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1576" windowHeight="9516" firstSheet="1" activeTab="9"/>
  </bookViews>
  <sheets>
    <sheet name="__FDSCACHE__" sheetId="4" state="veryHidden" r:id="rId1"/>
    <sheet name="TAGGRP2018" sheetId="1" r:id="rId2"/>
    <sheet name="Sheet1" sheetId="2" r:id="rId3"/>
    <sheet name="XLinkMeta" sheetId="3" state="veryHidden" r:id="rId4"/>
    <sheet name="long PE" sheetId="5" r:id="rId5"/>
    <sheet name="short PE" sheetId="6" r:id="rId6"/>
    <sheet name="LONG TOTAL" sheetId="7" r:id="rId7"/>
    <sheet name="SHORT TOTAL" sheetId="8" r:id="rId8"/>
    <sheet name="Sheet6" sheetId="9" r:id="rId9"/>
    <sheet name="Sheet2" sheetId="10" r:id="rId10"/>
  </sheets>
  <definedNames>
    <definedName name="_bdm.02c75c87f67943eebbc6139921e3910f.edm" localSheetId="1" hidden="1">TAGGRP2018!$BI$28</definedName>
    <definedName name="_bdm.03379b8890484f2a9e0e03da2fa28c5d.edm" localSheetId="1" hidden="1">TAGGRP2018!$AO$28</definedName>
    <definedName name="_bdm.0344e0b4d6c84a9aab19b61aca116379.edm" localSheetId="1" hidden="1">TAGGRP2018!$BS$28</definedName>
    <definedName name="_bdm.0982b19bc8ae4d44956c98d17c5f6097.edm" localSheetId="1" hidden="1">TAGGRP2018!$AW$2</definedName>
    <definedName name="_bdm.0a67b15b82a04b2b9d584b29e642d5fe.edm" localSheetId="1" hidden="1">TAGGRP2018!$AD$2</definedName>
    <definedName name="_bdm.0c58c2e2164440f19dcd8836f05539ea.edm" localSheetId="1" hidden="1">TAGGRP2018!$AT$28</definedName>
    <definedName name="_bdm.0da442297a474cc2a18343e52e691c18.edm" localSheetId="1" hidden="1">TAGGRP2018!$CG$2</definedName>
    <definedName name="_bdm.0e9a03794e404c11b1718f8722e8b04a.edm" localSheetId="1" hidden="1">TAGGRP2018!$AD$28</definedName>
    <definedName name="_bdm.0fbf042f05af4cfba892c301d0437951.edm" localSheetId="1" hidden="1">TAGGRP2018!$CN$28</definedName>
    <definedName name="_bdm.11fc3da2395347fca8a67314b8eeec5a.edm" localSheetId="1" hidden="1">TAGGRP2018!$BL$2</definedName>
    <definedName name="_bdm.144764a88f46407b9daeefaec1be5204.edm" localSheetId="1" hidden="1">TAGGRP2018!$AE$2</definedName>
    <definedName name="_bdm.147ced4926f34a2a8b0d8bc274eefb07.edm" localSheetId="1" hidden="1">TAGGRP2018!$BM$28</definedName>
    <definedName name="_bdm.149c70435ee24fcaa1e232f6bfcda971.edm" localSheetId="1" hidden="1">TAGGRP2018!$BQ$2</definedName>
    <definedName name="_bdm.15967b3c5c8c4c56abc1cbe2b6d1b796.edm" localSheetId="1" hidden="1">TAGGRP2018!$BN$28</definedName>
    <definedName name="_bdm.167ada9d911c493783798c510838bf69.edm" localSheetId="1" hidden="1">TAGGRP2018!$BR$28</definedName>
    <definedName name="_bdm.16cef132f9894d67a7f9a08aa7cbb039.edm" localSheetId="1" hidden="1">TAGGRP2018!$AW$28</definedName>
    <definedName name="_bdm.1bcfa0bd73384e1494c849d823da1412.edm" localSheetId="1" hidden="1">TAGGRP2018!$AK$2</definedName>
    <definedName name="_bdm.1bec441044b841f78da5f7bf4008def9.edm" localSheetId="1" hidden="1">TAGGRP2018!$BF$2</definedName>
    <definedName name="_bdm.1fbdd2d16a304f00ae75e7df83f60814.edm" localSheetId="1" hidden="1">TAGGRP2018!$CC$2</definedName>
    <definedName name="_bdm.20f243e584bf49e6a4176f11235adeed.edm" localSheetId="1" hidden="1">TAGGRP2018!$CI$2</definedName>
    <definedName name="_bdm.217dc7a92e7a49b5acd85a7041addb48.edm" localSheetId="1" hidden="1">TAGGRP2018!$BU$28</definedName>
    <definedName name="_bdm.22579f8a074443e5a4586b8a33748e44.edm" localSheetId="1" hidden="1">TAGGRP2018!$AQ$2</definedName>
    <definedName name="_bdm.231599fc1046413f8da4ab427bbf222d.edm" localSheetId="1" hidden="1">TAGGRP2018!$CM$2</definedName>
    <definedName name="_bdm.26d59e91cfb64eb68de7840645b1f2ee.edm" localSheetId="1" hidden="1">TAGGRP2018!$CO$2</definedName>
    <definedName name="_bdm.26d61a53807743c682c53be6bba91a76.edm" localSheetId="1" hidden="1">TAGGRP2018!$AI$2</definedName>
    <definedName name="_bdm.2a535157719a474c8419c2af32be3508.edm" localSheetId="1" hidden="1">TAGGRP2018!$CC$28</definedName>
    <definedName name="_bdm.2b7969f10d95402c82f08380f17051fe.edm" localSheetId="1" hidden="1">TAGGRP2018!$BS$2</definedName>
    <definedName name="_bdm.2cbcb8f6341e4ecfb8f2f827e7680662.edm" localSheetId="1" hidden="1">TAGGRP2018!$BH$28</definedName>
    <definedName name="_bdm.2d053c0db7d649558c5c25766d6133c0.edm" localSheetId="1" hidden="1">TAGGRP2018!$BJ$2</definedName>
    <definedName name="_bdm.3455618df49845a9b363506860fd8d30.edm" localSheetId="1" hidden="1">TAGGRP2018!$BX$2</definedName>
    <definedName name="_bdm.384e8762561140259258f711440fd3ab.edm" localSheetId="1" hidden="1">TAGGRP2018!$AV$28</definedName>
    <definedName name="_bdm.3a276f4bad1849028fb40b0006b8458a.edm" localSheetId="1" hidden="1">TAGGRP2018!$BD$28</definedName>
    <definedName name="_bdm.3acca445c9214fe6b480f42caedda742.edm" localSheetId="1" hidden="1">TAGGRP2018!$BD$2</definedName>
    <definedName name="_bdm.3afe8e0539044d3c936dfae6731e9dee.edm" localSheetId="1" hidden="1">TAGGRP2018!$CI$28</definedName>
    <definedName name="_bdm.3c2803fe3bfb4dfca5a38b9618200413.edm" localSheetId="1" hidden="1">TAGGRP2018!$AL$2</definedName>
    <definedName name="_bdm.440ca3a5ac564d149d74d46c888577f6.edm" localSheetId="1" hidden="1">TAGGRP2018!$CM$28</definedName>
    <definedName name="_bdm.44574fc99a2f401785b96041908bc606.edm" localSheetId="1" hidden="1">TAGGRP2018!$CB$2</definedName>
    <definedName name="_bdm.445eba69048a4c279ad018d5b8785d8d.edm" localSheetId="1" hidden="1">TAGGRP2018!$AN$28</definedName>
    <definedName name="_bdm.455a4c8ee9714a0dad59659a93018ed2.edm" localSheetId="1" hidden="1">TAGGRP2018!$BV$28</definedName>
    <definedName name="_bdm.45f19ce912b447b2a1794124ed327d95.edm" localSheetId="1" hidden="1">TAGGRP2018!$CO$28</definedName>
    <definedName name="_bdm.492aa588634e464a980ddd6880bd72a8.edm" localSheetId="1" hidden="1">TAGGRP2018!$BO$2</definedName>
    <definedName name="_bdm.4c21241e5dfc45e5b6f68a8ad18cc7c3.edm" localSheetId="1" hidden="1">TAGGRP2018!$BT$28</definedName>
    <definedName name="_bdm.4ce7c85e05bb4722a8810776902fe080.edm" localSheetId="1" hidden="1">TAGGRP2018!$BN$2</definedName>
    <definedName name="_bdm.4f52745f940b49e69f0b6a4b8cf2e4de.edm" localSheetId="1" hidden="1">TAGGRP2018!$BJ$28</definedName>
    <definedName name="_bdm.583c96c96a7f48a39a3c7045613bea5b.edm" localSheetId="1" hidden="1">TAGGRP2018!$AC$28</definedName>
    <definedName name="_bdm.58a930d9344a4907b0fa01e469cc4135.edm" localSheetId="1" hidden="1">TAGGRP2018!$BI$2</definedName>
    <definedName name="_bdm.5c0e526e0de34a27911ba6fe04701d6a.edm" localSheetId="1" hidden="1">TAGGRP2018!$CA$28</definedName>
    <definedName name="_bdm.5e0ceb25cdd9415588036ba3e06a3eb5.edm" localSheetId="1" hidden="1">TAGGRP2018!$CE$28</definedName>
    <definedName name="_bdm.5fb0b28d138b4848bf7abe9ef2c3863d.edm" localSheetId="1" hidden="1">TAGGRP2018!$BW$28</definedName>
    <definedName name="_bdm.62a6269ffc5c411895c4d7a319377052.edm" localSheetId="1" hidden="1">TAGGRP2018!$BG$28</definedName>
    <definedName name="_bdm.640d6826483c40a787cdff8a525eddf6.edm" localSheetId="1" hidden="1">TAGGRP2018!$BH$2</definedName>
    <definedName name="_bdm.657cf2be4b9c48d694c11ad1bc514307.edm" localSheetId="1" hidden="1">TAGGRP2018!$AU$2</definedName>
    <definedName name="_bdm.660e4fb0355c4244979adf733d6eaa20.edm" localSheetId="1" hidden="1">TAGGRP2018!$BY$28</definedName>
    <definedName name="_bdm.6839c951740d453e8dbc72272199edf9.edm" localSheetId="1" hidden="1">TAGGRP2018!$CB$28</definedName>
    <definedName name="_bdm.6b221c4d141a4521ab6e6d0f5ae1c2d9.edm" localSheetId="1" hidden="1">TAGGRP2018!$CA$2</definedName>
    <definedName name="_bdm.6d9f4832d7c34c41ae00e7c3210ae8f5.edm" localSheetId="1" hidden="1">TAGGRP2018!$BM$2</definedName>
    <definedName name="_bdm.6dacfcee431e4758ba1e0f585a67edda.edm" localSheetId="1" hidden="1">TAGGRP2018!$BB$2</definedName>
    <definedName name="_bdm.6f40926373c74181a323af9023d2db5c.edm" localSheetId="1" hidden="1">TAGGRP2018!$CK$2</definedName>
    <definedName name="_bdm.74365ba776ee453d905bfb9f5510b9c5.edm" localSheetId="1" hidden="1">TAGGRP2018!$CK$28</definedName>
    <definedName name="_bdm.78b50058219d4f93b08ccb46ceabbcb4.edm" localSheetId="1" hidden="1">TAGGRP2018!$BK$28</definedName>
    <definedName name="_bdm.7dec081e40464e84978d8e6aa9eb62c6.edm" localSheetId="1" hidden="1">TAGGRP2018!$BA$28</definedName>
    <definedName name="_bdm.7defa92e85a04564ad1450d626fcfcdc.edm" localSheetId="1" hidden="1">TAGGRP2018!$AF$28</definedName>
    <definedName name="_bdm.7e0e8f0d416c4e41ba458cffe8d3b5af.edm" localSheetId="1" hidden="1">TAGGRP2018!$CL$28</definedName>
    <definedName name="_bdm.809c3c2f18064c79b3d780e5a3c6be85.edm" localSheetId="1" hidden="1">TAGGRP2018!$AQ$28</definedName>
    <definedName name="_bdm.8140e8baacfb4f5aae7b27757e3f6ef0.edm" localSheetId="1" hidden="1">TAGGRP2018!$CJ$2</definedName>
    <definedName name="_bdm.837b9e6677e1491c818d75e20935e607.edm" localSheetId="1" hidden="1">TAGGRP2018!$BU$2</definedName>
    <definedName name="_bdm.8711743af85c4e41b645e922bde8b3d5.edm" localSheetId="1" hidden="1">TAGGRP2018!$BV$2</definedName>
    <definedName name="_bdm.87955628c07e49d1a9f82d8cf837fa00.edm" localSheetId="1" hidden="1">TAGGRP2018!$CH$2</definedName>
    <definedName name="_bdm.88bce379517a4b528d3a0b2632553cd5.edm" localSheetId="1" hidden="1">TAGGRP2018!$BP$28</definedName>
    <definedName name="_bdm.89a6a2420a9a4d1baf55adafa841812f.edm" localSheetId="1" hidden="1">TAGGRP2018!$AH$2</definedName>
    <definedName name="_bdm.8a7b89cac8af47429561235a27df9432.edm" localSheetId="1" hidden="1">TAGGRP2018!$AG$28</definedName>
    <definedName name="_bdm.8bd6e3de28da4408a3c20600a2fed1f8.edm" localSheetId="1" hidden="1">TAGGRP2018!$BK$2</definedName>
    <definedName name="_bdm.8cb0cf6439594267b4bbd986b71a999b.edm" localSheetId="1" hidden="1">TAGGRP2018!$BZ$2</definedName>
    <definedName name="_bdm.8cf3e9cb4f0a4ac9a9f923eb1fda2da4.edm" localSheetId="1" hidden="1">TAGGRP2018!$CN$2</definedName>
    <definedName name="_bdm.8e63d61af017465f9c1078042ae7a2f0.edm" localSheetId="1" hidden="1">TAGGRP2018!$CH$28</definedName>
    <definedName name="_bdm.917695cafe364e6bb9f26d7a112797ae.edm" localSheetId="1" hidden="1">TAGGRP2018!$BT$2</definedName>
    <definedName name="_bdm.91b14f78091e4bd6b7ac34297440e363.edm" localSheetId="1" hidden="1">TAGGRP2018!$AJ$2</definedName>
    <definedName name="_bdm.93e4c1712b514e0391b68f189d505566.edm" localSheetId="1" hidden="1">TAGGRP2018!$BP$2</definedName>
    <definedName name="_bdm.942f9cc1a5f5496fa581b61f55b37562.edm" localSheetId="1" hidden="1">TAGGRP2018!$AX$2</definedName>
    <definedName name="_bdm.978da0793cd247eb8acb6004de075086.edm" localSheetId="1" hidden="1">TAGGRP2018!$AP$2</definedName>
    <definedName name="_bdm.98e43f6bbffe43a1b7da8279b0eb093b.edm" localSheetId="1" hidden="1">TAGGRP2018!$AI$28</definedName>
    <definedName name="_bdm.9e4204e6818744aca754a13a67ca3a92.edm" localSheetId="1" hidden="1">TAGGRP2018!$AO$2</definedName>
    <definedName name="_bdm.9fdeb5dfe8424d12bff30a5575ccabaf.edm" localSheetId="1" hidden="1">TAGGRP2018!$AS$28</definedName>
    <definedName name="_bdm.a05f4cb160de42c2bef86a5d60f969b9.edm" localSheetId="1" hidden="1">TAGGRP2018!$BC$2</definedName>
    <definedName name="_bdm.a3ccb90712064bec9d7786ff924c669e.edm" localSheetId="1" hidden="1">TAGGRP2018!$BF$28</definedName>
    <definedName name="_bdm.a65f2b5b3c3043e188de0b172295af6e.edm" localSheetId="1" hidden="1">TAGGRP2018!$BQ$28</definedName>
    <definedName name="_bdm.a72136dacffd4603a04cfc3280b38723.edm" localSheetId="1" hidden="1">TAGGRP2018!$AH$28</definedName>
    <definedName name="_bdm.a75e685d534e486abe1bfea4ceffccaa.edm" localSheetId="1" hidden="1">TAGGRP2018!$AS$2</definedName>
    <definedName name="_bdm.abaa3b72caf147efa9c6b1b07fcc7f98.edm" localSheetId="1" hidden="1">TAGGRP2018!$BC$28</definedName>
    <definedName name="_bdm.ac11bef8bf714b0b821c2332c4d7a394.edm" localSheetId="1" hidden="1">TAGGRP2018!$CF$28</definedName>
    <definedName name="_bdm.ae2884abb9da48b9aab36010063c6281.edm" localSheetId="1" hidden="1">TAGGRP2018!$AF$2</definedName>
    <definedName name="_bdm.aff2c2c1fef443beae948fc9b4a55781.edm" localSheetId="1" hidden="1">TAGGRP2018!$BL$28</definedName>
    <definedName name="_bdm.b04641d358b04241a0bfdd5a6ed4a31c.edm" localSheetId="1" hidden="1">TAGGRP2018!$BX$28</definedName>
    <definedName name="_bdm.b1ee19359c4540b6a6a6140450505736.edm" localSheetId="1" hidden="1">TAGGRP2018!$BO$28</definedName>
    <definedName name="_bdm.b609613481aa42708e21d415f0138696.edm" localSheetId="1" hidden="1">TAGGRP2018!$AC$2</definedName>
    <definedName name="_bdm.b75ba516c0264d7db5630feaebd8b0d5.edm" localSheetId="1" hidden="1">TAGGRP2018!$AU$28</definedName>
    <definedName name="_bdm.bc111ccceb7c4adaa66cc022b75df335.edm" localSheetId="1" hidden="1">TAGGRP2018!$AG$2</definedName>
    <definedName name="_bdm.bdacb421289a43b689ebb2a40504ad6b.edm" localSheetId="1" hidden="1">TAGGRP2018!$AN$2</definedName>
    <definedName name="_bdm.bf7b72e09e3c4b3e865460835515a9a4.edm" localSheetId="1" hidden="1">TAGGRP2018!$CF$2</definedName>
    <definedName name="_bdm.c1415eead5c749e1b7c7a4f0ecc32e4d.edm" localSheetId="1" hidden="1">TAGGRP2018!$BZ$28</definedName>
    <definedName name="_bdm.c1e61a81393148468245fb727eca434f.edm" localSheetId="1" hidden="1">TAGGRP2018!$AY$28</definedName>
    <definedName name="_bdm.c519817c87964acaa1817583631e7f37.edm" localSheetId="1" hidden="1">TAGGRP2018!$BW$2</definedName>
    <definedName name="_bdm.c5ecc64174514a0ea83295e3351e2229.edm" localSheetId="1" hidden="1">TAGGRP2018!$AJ$28</definedName>
    <definedName name="_bdm.c5f8cea8b20b45258c35476531c8f1e4.edm" localSheetId="1" hidden="1">TAGGRP2018!$AR$2</definedName>
    <definedName name="_bdm.c75ffed18b7141de94bd3b5ee920b304.edm" localSheetId="1" hidden="1">TAGGRP2018!$AR$28</definedName>
    <definedName name="_bdm.c9247b56880644ffb28d78fecc2d6d3d.edm" localSheetId="1" hidden="1">TAGGRP2018!$AY$2</definedName>
    <definedName name="_bdm.cb8efd474a5b4250aa7666590c909d44.edm" localSheetId="1" hidden="1">TAGGRP2018!$CE$2</definedName>
    <definedName name="_bdm.cc4b718c17bf4c24ba09497d018a260b.edm" localSheetId="1" hidden="1">TAGGRP2018!$AT$2</definedName>
    <definedName name="_bdm.ce909772ec674539af26ff389d2cea0e.edm" localSheetId="1" hidden="1">TAGGRP2018!$AE$28</definedName>
    <definedName name="_bdm.cea9203bfb2444eaa6fccaecbbe3c43b.edm" localSheetId="1" hidden="1">TAGGRP2018!$AZ$28</definedName>
    <definedName name="_bdm.d0c53784487d48fb99bb9d4ceec290e7.edm" localSheetId="1" hidden="1">TAGGRP2018!$AK$28</definedName>
    <definedName name="_bdm.d2c045caad324b6c816547b248bdc4b6.edm" localSheetId="1" hidden="1">TAGGRP2018!$AV$2</definedName>
    <definedName name="_bdm.d3503783138c48ba8f774985dddc361f.edm" localSheetId="1" hidden="1">TAGGRP2018!$AP$28</definedName>
    <definedName name="_bdm.d4731d43d24b40e7a23f6688adce0066.edm" localSheetId="1" hidden="1">TAGGRP2018!$BA$2</definedName>
    <definedName name="_bdm.db4c5a479ff34c79bc5a5bb0a26897b3.edm" localSheetId="1" hidden="1">TAGGRP2018!$AL$28</definedName>
    <definedName name="_bdm.e0992fb3085e4953946dccc277f457aa.edm" localSheetId="1" hidden="1">TAGGRP2018!$AM$2</definedName>
    <definedName name="_bdm.e0a58ac7107f4ef185c75f12a17c3975.edm" localSheetId="1" hidden="1">TAGGRP2018!$CD$2</definedName>
    <definedName name="_bdm.e2651c74796843a3a4fe0dfab5a34152.edm" localSheetId="1" hidden="1">TAGGRP2018!$BE$28</definedName>
    <definedName name="_bdm.e5bcdb6281a94680aa1722daf1a6d4ba.edm" localSheetId="1" hidden="1">TAGGRP2018!$BE$2</definedName>
    <definedName name="_bdm.e5e6f36df3824575a726f9b39b5ce319.edm" localSheetId="1" hidden="1">TAGGRP2018!$BR$2</definedName>
    <definedName name="_bdm.ec63fdeecad1410a901e00cf1d10c0fb.edm" localSheetId="1" hidden="1">TAGGRP2018!$AZ$2</definedName>
    <definedName name="_bdm.ed8e4b639ddb45bd8a9ab2855dac07e1.edm" localSheetId="1" hidden="1">TAGGRP2018!$CG$28</definedName>
    <definedName name="_bdm.eea02e1eaffc483a9b6e2b2ea8348c1d.edm" localSheetId="1" hidden="1">TAGGRP2018!$CJ$28</definedName>
    <definedName name="_bdm.eeddc675b97648998bd13dcadeb82237.edm" localSheetId="1" hidden="1">TAGGRP2018!$BY$2</definedName>
    <definedName name="_bdm.f5e3057faa20447eb87c2871791d09ec.edm" localSheetId="1" hidden="1">TAGGRP2018!$CL$2</definedName>
    <definedName name="_bdm.f6435ee9acdd467c83893c8bbe20335b.edm" localSheetId="1" hidden="1">TAGGRP2018!$CD$28</definedName>
    <definedName name="_bdm.f69d5ed08ce7451f9c78d076ad8c7295.edm" localSheetId="1" hidden="1">TAGGRP2018!$BB$28</definedName>
    <definedName name="_bdm.fa38d0cb57564acc830d4d0c3ba2fd5e.edm" localSheetId="1" hidden="1">TAGGRP2018!$BG$2</definedName>
    <definedName name="_bdm.fbb20a8c6b6f49869f93d5cb65bc9ed2.edm" hidden="1">TAGGRP2018!$1:$1048576</definedName>
    <definedName name="_bdm.fc6b676e6e7e4be98406df70e847ee81.edm" localSheetId="1" hidden="1">TAGGRP2018!$AX$28</definedName>
    <definedName name="_bdm.ffbe0897aaa74827b30de8b33c5c8c60.edm" localSheetId="1" hidden="1">TAGGRP2018!$AM$28</definedName>
    <definedName name="_xlnm._FilterDatabase" localSheetId="2" hidden="1">Sheet1!$A$1:$CG$612</definedName>
    <definedName name="_xlnm._FilterDatabase" localSheetId="1" hidden="1">TAGGRP2018!$A$1:$CR$3054</definedName>
  </definedNames>
  <calcPr calcId="144525"/>
</workbook>
</file>

<file path=xl/calcChain.xml><?xml version="1.0" encoding="utf-8"?>
<calcChain xmlns="http://schemas.openxmlformats.org/spreadsheetml/2006/main">
  <c r="D109" i="10" l="1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C109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C106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C53" i="10"/>
  <c r="S308" i="1" l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842" i="1"/>
  <c r="S2905" i="1"/>
  <c r="S3054" i="1"/>
  <c r="S2942" i="1"/>
  <c r="S2935" i="1"/>
  <c r="S2802" i="1"/>
  <c r="S2887" i="1"/>
  <c r="S3036" i="1"/>
  <c r="S2806" i="1"/>
  <c r="S2870" i="1"/>
  <c r="S2792" i="1"/>
  <c r="S2814" i="1"/>
  <c r="S2779" i="1"/>
  <c r="S2972" i="1"/>
  <c r="S2985" i="1"/>
  <c r="S2752" i="1"/>
  <c r="S2924" i="1"/>
  <c r="S2823" i="1"/>
  <c r="S2957" i="1"/>
  <c r="S2991" i="1"/>
  <c r="S2861" i="1"/>
  <c r="S2865" i="1"/>
  <c r="S2909" i="1"/>
  <c r="S3047" i="1"/>
  <c r="S2962" i="1"/>
  <c r="S2799" i="1"/>
  <c r="S3006" i="1"/>
  <c r="S2751" i="1"/>
  <c r="S2994" i="1"/>
  <c r="S2990" i="1"/>
  <c r="S2882" i="1"/>
  <c r="S2952" i="1"/>
  <c r="S3032" i="1"/>
  <c r="S2915" i="1"/>
  <c r="S2783" i="1"/>
  <c r="S2813" i="1"/>
  <c r="S2778" i="1"/>
  <c r="S2756" i="1"/>
  <c r="S3034" i="1"/>
  <c r="S2807" i="1"/>
  <c r="S2974" i="1"/>
  <c r="S2786" i="1"/>
  <c r="S2947" i="1"/>
  <c r="S2832" i="1"/>
  <c r="S2862" i="1"/>
  <c r="S2871" i="1"/>
  <c r="S2784" i="1"/>
  <c r="S2970" i="1"/>
  <c r="S2892" i="1"/>
  <c r="S3030" i="1"/>
  <c r="S2776" i="1"/>
  <c r="S3001" i="1"/>
  <c r="S3022" i="1"/>
  <c r="S2878" i="1"/>
  <c r="S2771" i="1"/>
  <c r="S2919" i="1"/>
  <c r="S3028" i="1"/>
  <c r="S2914" i="1"/>
  <c r="S2837" i="1"/>
  <c r="S2774" i="1"/>
  <c r="S2845" i="1"/>
  <c r="S2936" i="1"/>
  <c r="S2817" i="1"/>
  <c r="S2993" i="1"/>
  <c r="S2753" i="1"/>
  <c r="S2829" i="1"/>
  <c r="S3000" i="1"/>
  <c r="S2958" i="1"/>
  <c r="S2975" i="1"/>
  <c r="S2941" i="1"/>
  <c r="S3015" i="1"/>
  <c r="S2998" i="1"/>
  <c r="S2881" i="1"/>
  <c r="S2963" i="1"/>
  <c r="S2851" i="1"/>
  <c r="S2868" i="1"/>
  <c r="S3026" i="1"/>
  <c r="S3004" i="1"/>
  <c r="S2849" i="1"/>
  <c r="S2933" i="1"/>
  <c r="S2944" i="1"/>
  <c r="S2973" i="1"/>
  <c r="S2795" i="1"/>
  <c r="S2804" i="1"/>
  <c r="S2866" i="1"/>
  <c r="S2965" i="1"/>
  <c r="S2902" i="1"/>
  <c r="S2879" i="1"/>
  <c r="S2819" i="1"/>
  <c r="S3011" i="1"/>
  <c r="S2997" i="1"/>
  <c r="S2894" i="1"/>
  <c r="S3005" i="1"/>
  <c r="S2906" i="1"/>
  <c r="S2840" i="1"/>
  <c r="S3003" i="1"/>
  <c r="S2910" i="1"/>
  <c r="S2754" i="1"/>
  <c r="S2789" i="1"/>
  <c r="S3041" i="1"/>
  <c r="S2945" i="1"/>
  <c r="S2854" i="1"/>
  <c r="S2891" i="1"/>
  <c r="S2950" i="1"/>
  <c r="S2955" i="1"/>
  <c r="S3020" i="1"/>
  <c r="S3046" i="1"/>
  <c r="S2818" i="1"/>
  <c r="S2767" i="1"/>
  <c r="S2790" i="1"/>
  <c r="S2989" i="1"/>
  <c r="S2984" i="1"/>
  <c r="S3012" i="1"/>
  <c r="S2788" i="1"/>
  <c r="S2917" i="1"/>
  <c r="S2948" i="1"/>
  <c r="S3013" i="1"/>
  <c r="S2959" i="1"/>
  <c r="S3052" i="1"/>
  <c r="S3045" i="1"/>
  <c r="S2822" i="1"/>
  <c r="S2981" i="1"/>
  <c r="S2821" i="1"/>
  <c r="S2979" i="1"/>
  <c r="S2901" i="1"/>
  <c r="S2978" i="1"/>
  <c r="S2808" i="1"/>
  <c r="S3049" i="1"/>
  <c r="S2836" i="1"/>
  <c r="S2834" i="1"/>
  <c r="S2796" i="1"/>
  <c r="S3039" i="1"/>
  <c r="S2964" i="1"/>
  <c r="S2827" i="1"/>
  <c r="S2759" i="1"/>
  <c r="S2838" i="1"/>
  <c r="S2980" i="1"/>
  <c r="S2830" i="1"/>
  <c r="S2787" i="1"/>
  <c r="S3019" i="1"/>
  <c r="S2793" i="1"/>
  <c r="S3038" i="1"/>
  <c r="S2877" i="1"/>
  <c r="S2843" i="1"/>
  <c r="S2782" i="1"/>
  <c r="S2932" i="1"/>
  <c r="S2791" i="1"/>
  <c r="S2934" i="1"/>
  <c r="S2911" i="1"/>
  <c r="S2888" i="1"/>
  <c r="S3021" i="1"/>
  <c r="S2961" i="1"/>
  <c r="S2898" i="1"/>
  <c r="S3014" i="1"/>
  <c r="S2940" i="1"/>
  <c r="S2820" i="1"/>
  <c r="S2811" i="1"/>
  <c r="S3016" i="1"/>
  <c r="S2874" i="1"/>
  <c r="S2760" i="1"/>
  <c r="S2971" i="1"/>
  <c r="S2867" i="1"/>
  <c r="S2815" i="1"/>
  <c r="S3042" i="1"/>
  <c r="S3025" i="1"/>
  <c r="S3024" i="1"/>
  <c r="S2886" i="1"/>
  <c r="S2876" i="1"/>
  <c r="S2968" i="1"/>
  <c r="S2996" i="1"/>
  <c r="S2794" i="1"/>
  <c r="S2846" i="1"/>
  <c r="S2869" i="1"/>
  <c r="S2833" i="1"/>
  <c r="S3010" i="1"/>
  <c r="S2860" i="1"/>
  <c r="S2773" i="1"/>
  <c r="S2896" i="1"/>
  <c r="S2967" i="1"/>
  <c r="S2922" i="1"/>
  <c r="S3035" i="1"/>
  <c r="S2859" i="1"/>
  <c r="S2803" i="1"/>
  <c r="S3023" i="1"/>
  <c r="S3040" i="1"/>
  <c r="S2858" i="1"/>
  <c r="S2916" i="1"/>
  <c r="S2899" i="1"/>
  <c r="S3050" i="1"/>
  <c r="S2755" i="1"/>
  <c r="S2929" i="1"/>
  <c r="S3009" i="1"/>
  <c r="S2826" i="1"/>
  <c r="S2810" i="1"/>
  <c r="S2976" i="1"/>
  <c r="S2857" i="1"/>
  <c r="S2769" i="1"/>
  <c r="S2863" i="1"/>
  <c r="S2925" i="1"/>
  <c r="S2853" i="1"/>
  <c r="S2931" i="1"/>
  <c r="S2923" i="1"/>
  <c r="S2831" i="1"/>
  <c r="S3044" i="1"/>
  <c r="S2995" i="1"/>
  <c r="S2797" i="1"/>
  <c r="S3037" i="1"/>
  <c r="S2904" i="1"/>
  <c r="S2949" i="1"/>
  <c r="S2780" i="1"/>
  <c r="S2841" i="1"/>
  <c r="S3007" i="1"/>
  <c r="S2966" i="1"/>
  <c r="S2801" i="1"/>
  <c r="S2758" i="1"/>
  <c r="S2766" i="1"/>
  <c r="S2903" i="1"/>
  <c r="S2884" i="1"/>
  <c r="S3043" i="1"/>
  <c r="S2856" i="1"/>
  <c r="S2864" i="1"/>
  <c r="S2880" i="1"/>
  <c r="S3029" i="1"/>
  <c r="S2762" i="1"/>
  <c r="S2969" i="1"/>
  <c r="S2926" i="1"/>
  <c r="S2960" i="1"/>
  <c r="S2805" i="1"/>
  <c r="S2812" i="1"/>
  <c r="S2835" i="1"/>
  <c r="S2897" i="1"/>
  <c r="S3048" i="1"/>
  <c r="S2816" i="1"/>
  <c r="S3027" i="1"/>
  <c r="S2918" i="1"/>
  <c r="S2798" i="1"/>
  <c r="S2889" i="1"/>
  <c r="S2987" i="1"/>
  <c r="S2850" i="1"/>
  <c r="S3051" i="1"/>
  <c r="S2988" i="1"/>
  <c r="S2809" i="1"/>
  <c r="S2873" i="1"/>
  <c r="S2890" i="1"/>
  <c r="S3018" i="1"/>
  <c r="S2912" i="1"/>
  <c r="S3008" i="1"/>
  <c r="S3017" i="1"/>
  <c r="S2946" i="1"/>
  <c r="S2943" i="1"/>
  <c r="S2930" i="1"/>
  <c r="S2986" i="1"/>
  <c r="S2772" i="1"/>
  <c r="S2765" i="1"/>
  <c r="S2828" i="1"/>
  <c r="S2855" i="1"/>
  <c r="S2844" i="1"/>
  <c r="S3033" i="1"/>
  <c r="S2900" i="1"/>
  <c r="S2768" i="1"/>
  <c r="S2847" i="1"/>
  <c r="S2999" i="1"/>
  <c r="S2883" i="1"/>
  <c r="S2825" i="1"/>
  <c r="S2852" i="1"/>
  <c r="S2953" i="1"/>
  <c r="S2913" i="1"/>
  <c r="S2781" i="1"/>
  <c r="S2983" i="1"/>
  <c r="S2764" i="1"/>
  <c r="S2992" i="1"/>
  <c r="S2872" i="1"/>
  <c r="S2785" i="1"/>
  <c r="S2895" i="1"/>
  <c r="S3002" i="1"/>
  <c r="S2763" i="1"/>
  <c r="S2938" i="1"/>
  <c r="S2777" i="1"/>
  <c r="S2757" i="1"/>
  <c r="S2907" i="1"/>
  <c r="S2800" i="1"/>
  <c r="S3053" i="1"/>
  <c r="S2750" i="1"/>
  <c r="S2954" i="1"/>
  <c r="S2920" i="1"/>
  <c r="S2951" i="1"/>
  <c r="S2875" i="1"/>
  <c r="S2761" i="1"/>
  <c r="S3031" i="1"/>
  <c r="S2824" i="1"/>
  <c r="S2956" i="1"/>
  <c r="S2893" i="1"/>
  <c r="S2775" i="1"/>
  <c r="S2908" i="1"/>
  <c r="S2848" i="1"/>
  <c r="S2839" i="1"/>
  <c r="S2927" i="1"/>
  <c r="S2885" i="1"/>
  <c r="S2928" i="1"/>
  <c r="S2937" i="1"/>
  <c r="S2921" i="1"/>
  <c r="S2977" i="1"/>
  <c r="S2982" i="1"/>
  <c r="S2770" i="1"/>
  <c r="S2939" i="1"/>
  <c r="H68" i="1"/>
  <c r="H73" i="1"/>
  <c r="H70" i="1"/>
  <c r="H61" i="1"/>
  <c r="H71" i="1"/>
  <c r="H42" i="1"/>
  <c r="H16" i="1"/>
  <c r="H67" i="1"/>
  <c r="H62" i="1"/>
  <c r="H27" i="1"/>
  <c r="H58" i="1"/>
  <c r="H51" i="1"/>
  <c r="H50" i="1"/>
  <c r="H28" i="1"/>
  <c r="H72" i="1"/>
  <c r="H33" i="1"/>
  <c r="H63" i="1"/>
  <c r="H8" i="1"/>
  <c r="H36" i="1"/>
  <c r="H56" i="1"/>
  <c r="H54" i="1"/>
  <c r="H38" i="1"/>
  <c r="H17" i="1"/>
  <c r="H26" i="1"/>
  <c r="H60" i="1"/>
  <c r="H3" i="1"/>
  <c r="H7" i="1"/>
  <c r="H11" i="1"/>
  <c r="H35" i="1"/>
  <c r="H23" i="1"/>
  <c r="H57" i="1"/>
  <c r="H45" i="1"/>
  <c r="H39" i="1"/>
  <c r="H65" i="1"/>
  <c r="H55" i="1"/>
  <c r="H19" i="1"/>
  <c r="H12" i="1"/>
  <c r="H30" i="1"/>
  <c r="H21" i="1"/>
  <c r="H20" i="1"/>
  <c r="H5" i="1"/>
  <c r="H32" i="1"/>
  <c r="H2" i="1"/>
  <c r="H25" i="1"/>
  <c r="H59" i="1"/>
  <c r="H40" i="1"/>
  <c r="H10" i="1"/>
  <c r="H13" i="1"/>
  <c r="H53" i="1"/>
  <c r="H29" i="1"/>
  <c r="H64" i="1"/>
  <c r="H18" i="1"/>
  <c r="H31" i="1"/>
  <c r="H24" i="1"/>
  <c r="H34" i="1"/>
  <c r="H9" i="1"/>
  <c r="H43" i="1"/>
  <c r="H22" i="1"/>
  <c r="H52" i="1"/>
  <c r="H41" i="1"/>
  <c r="H6" i="1"/>
  <c r="H4" i="1"/>
  <c r="H47" i="1"/>
  <c r="H46" i="1"/>
  <c r="H48" i="1"/>
  <c r="H14" i="1"/>
  <c r="H37" i="1"/>
  <c r="H15" i="1"/>
  <c r="H69" i="1"/>
  <c r="H66" i="1"/>
  <c r="H49" i="1"/>
  <c r="H278" i="1"/>
  <c r="H188" i="1"/>
  <c r="H120" i="1"/>
  <c r="H267" i="1"/>
  <c r="H307" i="1"/>
  <c r="H78" i="1"/>
  <c r="H235" i="1"/>
  <c r="H77" i="1"/>
  <c r="H300" i="1"/>
  <c r="H303" i="1"/>
  <c r="H298" i="1"/>
  <c r="H227" i="1"/>
  <c r="H251" i="1"/>
  <c r="H164" i="1"/>
  <c r="H306" i="1"/>
  <c r="H92" i="1"/>
  <c r="H218" i="1"/>
  <c r="H243" i="1"/>
  <c r="H297" i="1"/>
  <c r="H76" i="1"/>
  <c r="H138" i="1"/>
  <c r="H258" i="1"/>
  <c r="H105" i="1"/>
  <c r="H90" i="1"/>
  <c r="H128" i="1"/>
  <c r="H158" i="1"/>
  <c r="H82" i="1"/>
  <c r="H133" i="1"/>
  <c r="H176" i="1"/>
  <c r="H238" i="1"/>
  <c r="H159" i="1"/>
  <c r="H75" i="1"/>
  <c r="H152" i="1"/>
  <c r="H208" i="1"/>
  <c r="H304" i="1"/>
  <c r="H190" i="1"/>
  <c r="H139" i="1"/>
  <c r="H81" i="1"/>
  <c r="H210" i="1"/>
  <c r="H229" i="1"/>
  <c r="H275" i="1"/>
  <c r="H226" i="1"/>
  <c r="H263" i="1"/>
  <c r="H150" i="1"/>
  <c r="H265" i="1"/>
  <c r="H287" i="1"/>
  <c r="H248" i="1"/>
  <c r="H86" i="1"/>
  <c r="H249" i="1"/>
  <c r="H247" i="1"/>
  <c r="H244" i="1"/>
  <c r="H85" i="1"/>
  <c r="H101" i="1"/>
  <c r="H194" i="1"/>
  <c r="H175" i="1"/>
  <c r="H178" i="1"/>
  <c r="H217" i="1"/>
  <c r="H201" i="1"/>
  <c r="H276" i="1"/>
  <c r="H113" i="1"/>
  <c r="H142" i="1"/>
  <c r="H98" i="1"/>
  <c r="H107" i="1"/>
  <c r="H166" i="1"/>
  <c r="H88" i="1"/>
  <c r="H184" i="1"/>
  <c r="H93" i="1"/>
  <c r="H151" i="1"/>
  <c r="H254" i="1"/>
  <c r="H161" i="1"/>
  <c r="H124" i="1"/>
  <c r="H156" i="1"/>
  <c r="H266" i="1"/>
  <c r="H170" i="1"/>
  <c r="H96" i="1"/>
  <c r="H187" i="1"/>
  <c r="H214" i="1"/>
  <c r="H181" i="1"/>
  <c r="H215" i="1"/>
  <c r="H83" i="1"/>
  <c r="H234" i="1"/>
  <c r="H163" i="1"/>
  <c r="H111" i="1"/>
  <c r="H134" i="1"/>
  <c r="H145" i="1"/>
  <c r="H224" i="1"/>
  <c r="H127" i="1"/>
  <c r="H153" i="1"/>
  <c r="H281" i="1"/>
  <c r="H87" i="1"/>
  <c r="H165" i="1"/>
  <c r="H110" i="1"/>
  <c r="H155" i="1"/>
  <c r="H131" i="1"/>
  <c r="H260" i="1"/>
  <c r="H84" i="1"/>
  <c r="H293" i="1"/>
  <c r="H123" i="1"/>
  <c r="H143" i="1"/>
  <c r="H121" i="1"/>
  <c r="H220" i="1"/>
  <c r="H97" i="1"/>
  <c r="H74" i="1"/>
  <c r="H207" i="1"/>
  <c r="H256" i="1"/>
  <c r="H257" i="1"/>
  <c r="H191" i="1"/>
  <c r="H154" i="1"/>
  <c r="H302" i="1"/>
  <c r="H106" i="1"/>
  <c r="H264" i="1"/>
  <c r="H285" i="1"/>
  <c r="H148" i="1"/>
  <c r="H114" i="1"/>
  <c r="H109" i="1"/>
  <c r="H250" i="1"/>
  <c r="H209" i="1"/>
  <c r="H236" i="1"/>
  <c r="H135" i="1"/>
  <c r="H95" i="1"/>
  <c r="H196" i="1"/>
  <c r="H141" i="1"/>
  <c r="H108" i="1"/>
  <c r="H231" i="1"/>
  <c r="H242" i="1"/>
  <c r="H79" i="1"/>
  <c r="H102" i="1"/>
  <c r="H167" i="1"/>
  <c r="H213" i="1"/>
  <c r="H119" i="1"/>
  <c r="H221" i="1"/>
  <c r="H104" i="1"/>
  <c r="H204" i="1"/>
  <c r="H205" i="1"/>
  <c r="H216" i="1"/>
  <c r="H277" i="1"/>
  <c r="H140" i="1"/>
  <c r="H269" i="1"/>
  <c r="H192" i="1"/>
  <c r="H99" i="1"/>
  <c r="H168" i="1"/>
  <c r="H262" i="1"/>
  <c r="H289" i="1"/>
  <c r="H219" i="1"/>
  <c r="H259" i="1"/>
  <c r="H137" i="1"/>
  <c r="H305" i="1"/>
  <c r="H103" i="1"/>
  <c r="H185" i="1"/>
  <c r="H115" i="1"/>
  <c r="H228" i="1"/>
  <c r="H100" i="1"/>
  <c r="H177" i="1"/>
  <c r="H240" i="1"/>
  <c r="H132" i="1"/>
  <c r="H301" i="1"/>
  <c r="H268" i="1"/>
  <c r="H237" i="1"/>
  <c r="H271" i="1"/>
  <c r="H186" i="1"/>
  <c r="H288" i="1"/>
  <c r="H125" i="1"/>
  <c r="H283" i="1"/>
  <c r="H80" i="1"/>
  <c r="H225" i="1"/>
  <c r="H255" i="1"/>
  <c r="H211" i="1"/>
  <c r="H116" i="1"/>
  <c r="H147" i="1"/>
  <c r="H149" i="1"/>
  <c r="H272" i="1"/>
  <c r="H146" i="1"/>
  <c r="H223" i="1"/>
  <c r="H117" i="1"/>
  <c r="H112" i="1"/>
  <c r="H245" i="1"/>
  <c r="H284" i="1"/>
  <c r="H169" i="1"/>
  <c r="H200" i="1"/>
  <c r="H189" i="1"/>
  <c r="H279" i="1"/>
  <c r="H212" i="1"/>
  <c r="H295" i="1"/>
  <c r="H286" i="1"/>
  <c r="H274" i="1"/>
  <c r="H232" i="1"/>
  <c r="H294" i="1"/>
  <c r="H91" i="1"/>
  <c r="H172" i="1"/>
  <c r="H160" i="1"/>
  <c r="H179" i="1"/>
  <c r="H241" i="1"/>
  <c r="H253" i="1"/>
  <c r="H252" i="1"/>
  <c r="H299" i="1"/>
  <c r="H197" i="1"/>
  <c r="H290" i="1"/>
  <c r="H94" i="1"/>
  <c r="H239" i="1"/>
  <c r="H222" i="1"/>
  <c r="H195" i="1"/>
  <c r="H296" i="1"/>
  <c r="H173" i="1"/>
  <c r="H206" i="1"/>
  <c r="H171" i="1"/>
  <c r="H144" i="1"/>
  <c r="H122" i="1"/>
  <c r="H118" i="1"/>
  <c r="H282" i="1"/>
  <c r="H233" i="1"/>
  <c r="H89" i="1"/>
  <c r="H280" i="1"/>
  <c r="H130" i="1"/>
  <c r="H193" i="1"/>
  <c r="H182" i="1"/>
  <c r="H157" i="1"/>
  <c r="H246" i="1"/>
  <c r="H174" i="1"/>
  <c r="H129" i="1"/>
  <c r="H198" i="1"/>
  <c r="H203" i="1"/>
  <c r="H183" i="1"/>
  <c r="H292" i="1"/>
  <c r="H199" i="1"/>
  <c r="H230" i="1"/>
  <c r="H273" i="1"/>
  <c r="H202" i="1"/>
  <c r="H136" i="1"/>
  <c r="H162" i="1"/>
  <c r="H180" i="1"/>
  <c r="H270" i="1"/>
  <c r="H291" i="1"/>
  <c r="H261" i="1"/>
  <c r="H126" i="1"/>
  <c r="H44" i="1"/>
  <c r="B8" i="9" l="1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A8" i="9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AR620" i="8"/>
  <c r="AS620" i="8"/>
  <c r="AT620" i="8"/>
  <c r="AU620" i="8"/>
  <c r="AV620" i="8"/>
  <c r="AW620" i="8"/>
  <c r="AX620" i="8"/>
  <c r="AY620" i="8"/>
  <c r="AZ620" i="8"/>
  <c r="BA620" i="8"/>
  <c r="BB620" i="8"/>
  <c r="BC620" i="8"/>
  <c r="BD620" i="8"/>
  <c r="BE620" i="8"/>
  <c r="BF620" i="8"/>
  <c r="BG620" i="8"/>
  <c r="BH620" i="8"/>
  <c r="BI620" i="8"/>
  <c r="BJ620" i="8"/>
  <c r="BK620" i="8"/>
  <c r="BL620" i="8"/>
  <c r="BM620" i="8"/>
  <c r="B620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AR615" i="8"/>
  <c r="AS615" i="8"/>
  <c r="AT615" i="8"/>
  <c r="AU615" i="8"/>
  <c r="AV615" i="8"/>
  <c r="AW615" i="8"/>
  <c r="AX615" i="8"/>
  <c r="AY615" i="8"/>
  <c r="AZ615" i="8"/>
  <c r="BA615" i="8"/>
  <c r="BB615" i="8"/>
  <c r="BC615" i="8"/>
  <c r="BD615" i="8"/>
  <c r="BE615" i="8"/>
  <c r="BF615" i="8"/>
  <c r="BG615" i="8"/>
  <c r="BH615" i="8"/>
  <c r="BI615" i="8"/>
  <c r="BJ615" i="8"/>
  <c r="BK615" i="8"/>
  <c r="BL615" i="8"/>
  <c r="BM615" i="8"/>
  <c r="B615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R309" i="8"/>
  <c r="AS309" i="8"/>
  <c r="AT309" i="8"/>
  <c r="AU309" i="8"/>
  <c r="AV309" i="8"/>
  <c r="AW309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R310" i="8"/>
  <c r="AS310" i="8"/>
  <c r="AT310" i="8"/>
  <c r="AU310" i="8"/>
  <c r="AV310" i="8"/>
  <c r="AW310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R311" i="8"/>
  <c r="AS311" i="8"/>
  <c r="AT311" i="8"/>
  <c r="AU311" i="8"/>
  <c r="AV311" i="8"/>
  <c r="AW311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R312" i="8"/>
  <c r="AS312" i="8"/>
  <c r="AT312" i="8"/>
  <c r="AU312" i="8"/>
  <c r="AV312" i="8"/>
  <c r="AW312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R313" i="8"/>
  <c r="AS313" i="8"/>
  <c r="AT313" i="8"/>
  <c r="AU313" i="8"/>
  <c r="AV313" i="8"/>
  <c r="AW313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R314" i="8"/>
  <c r="AS314" i="8"/>
  <c r="AT314" i="8"/>
  <c r="AU314" i="8"/>
  <c r="AV314" i="8"/>
  <c r="AW314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R315" i="8"/>
  <c r="AS315" i="8"/>
  <c r="AT315" i="8"/>
  <c r="AU315" i="8"/>
  <c r="AV315" i="8"/>
  <c r="AW315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R316" i="8"/>
  <c r="AS316" i="8"/>
  <c r="AT316" i="8"/>
  <c r="AU316" i="8"/>
  <c r="AV316" i="8"/>
  <c r="AW316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R317" i="8"/>
  <c r="AS317" i="8"/>
  <c r="AT317" i="8"/>
  <c r="AU317" i="8"/>
  <c r="AV317" i="8"/>
  <c r="AW317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R318" i="8"/>
  <c r="AS318" i="8"/>
  <c r="AT318" i="8"/>
  <c r="AU318" i="8"/>
  <c r="AV318" i="8"/>
  <c r="AW318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R319" i="8"/>
  <c r="AS319" i="8"/>
  <c r="AT319" i="8"/>
  <c r="AU319" i="8"/>
  <c r="AV319" i="8"/>
  <c r="AW319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R320" i="8"/>
  <c r="AS320" i="8"/>
  <c r="AT320" i="8"/>
  <c r="AU320" i="8"/>
  <c r="AV320" i="8"/>
  <c r="AW320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R321" i="8"/>
  <c r="AS321" i="8"/>
  <c r="AT321" i="8"/>
  <c r="AU321" i="8"/>
  <c r="AV321" i="8"/>
  <c r="AW321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R322" i="8"/>
  <c r="AS322" i="8"/>
  <c r="AT322" i="8"/>
  <c r="AU322" i="8"/>
  <c r="AV322" i="8"/>
  <c r="AW322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R323" i="8"/>
  <c r="AS323" i="8"/>
  <c r="AT323" i="8"/>
  <c r="AU323" i="8"/>
  <c r="AV323" i="8"/>
  <c r="AW323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R324" i="8"/>
  <c r="AS324" i="8"/>
  <c r="AT324" i="8"/>
  <c r="AU324" i="8"/>
  <c r="AV324" i="8"/>
  <c r="AW324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R325" i="8"/>
  <c r="AS325" i="8"/>
  <c r="AT325" i="8"/>
  <c r="AU325" i="8"/>
  <c r="AV325" i="8"/>
  <c r="AW325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R326" i="8"/>
  <c r="AS326" i="8"/>
  <c r="AT326" i="8"/>
  <c r="AU326" i="8"/>
  <c r="AV326" i="8"/>
  <c r="AW326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R327" i="8"/>
  <c r="AS327" i="8"/>
  <c r="AT327" i="8"/>
  <c r="AU327" i="8"/>
  <c r="AV327" i="8"/>
  <c r="AW327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R328" i="8"/>
  <c r="AS328" i="8"/>
  <c r="AT328" i="8"/>
  <c r="AU328" i="8"/>
  <c r="AV328" i="8"/>
  <c r="AW328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R329" i="8"/>
  <c r="AS329" i="8"/>
  <c r="AT329" i="8"/>
  <c r="AU329" i="8"/>
  <c r="AV329" i="8"/>
  <c r="AW329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R330" i="8"/>
  <c r="AS330" i="8"/>
  <c r="AT330" i="8"/>
  <c r="AU330" i="8"/>
  <c r="AV330" i="8"/>
  <c r="AW330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R331" i="8"/>
  <c r="AS331" i="8"/>
  <c r="AT331" i="8"/>
  <c r="AU331" i="8"/>
  <c r="AV331" i="8"/>
  <c r="AW331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R332" i="8"/>
  <c r="AS332" i="8"/>
  <c r="AT332" i="8"/>
  <c r="AU332" i="8"/>
  <c r="AV332" i="8"/>
  <c r="AW332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R333" i="8"/>
  <c r="AS333" i="8"/>
  <c r="AT333" i="8"/>
  <c r="AU333" i="8"/>
  <c r="AV333" i="8"/>
  <c r="AW333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R334" i="8"/>
  <c r="AS334" i="8"/>
  <c r="AT334" i="8"/>
  <c r="AU334" i="8"/>
  <c r="AV334" i="8"/>
  <c r="AW334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R335" i="8"/>
  <c r="AS335" i="8"/>
  <c r="AT335" i="8"/>
  <c r="AU335" i="8"/>
  <c r="AV335" i="8"/>
  <c r="AW335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R336" i="8"/>
  <c r="AS336" i="8"/>
  <c r="AT336" i="8"/>
  <c r="AU336" i="8"/>
  <c r="AV336" i="8"/>
  <c r="AW336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R337" i="8"/>
  <c r="AS337" i="8"/>
  <c r="AT337" i="8"/>
  <c r="AU337" i="8"/>
  <c r="AV337" i="8"/>
  <c r="AW337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R338" i="8"/>
  <c r="AS338" i="8"/>
  <c r="AT338" i="8"/>
  <c r="AU338" i="8"/>
  <c r="AV338" i="8"/>
  <c r="AW338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R339" i="8"/>
  <c r="AS339" i="8"/>
  <c r="AT339" i="8"/>
  <c r="AU339" i="8"/>
  <c r="AV339" i="8"/>
  <c r="AW339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R340" i="8"/>
  <c r="AS340" i="8"/>
  <c r="AT340" i="8"/>
  <c r="AU340" i="8"/>
  <c r="AV340" i="8"/>
  <c r="AW340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R341" i="8"/>
  <c r="AS341" i="8"/>
  <c r="AT341" i="8"/>
  <c r="AU341" i="8"/>
  <c r="AV341" i="8"/>
  <c r="AW341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R342" i="8"/>
  <c r="AS342" i="8"/>
  <c r="AT342" i="8"/>
  <c r="AU342" i="8"/>
  <c r="AV342" i="8"/>
  <c r="AW342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R343" i="8"/>
  <c r="AS343" i="8"/>
  <c r="AT343" i="8"/>
  <c r="AU343" i="8"/>
  <c r="AV343" i="8"/>
  <c r="AW343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R344" i="8"/>
  <c r="AS344" i="8"/>
  <c r="AT344" i="8"/>
  <c r="AU344" i="8"/>
  <c r="AV344" i="8"/>
  <c r="AW344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R345" i="8"/>
  <c r="AS345" i="8"/>
  <c r="AT345" i="8"/>
  <c r="AU345" i="8"/>
  <c r="AV345" i="8"/>
  <c r="AW345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R346" i="8"/>
  <c r="AS346" i="8"/>
  <c r="AT346" i="8"/>
  <c r="AU346" i="8"/>
  <c r="AV346" i="8"/>
  <c r="AW346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R347" i="8"/>
  <c r="AS347" i="8"/>
  <c r="AT347" i="8"/>
  <c r="AU347" i="8"/>
  <c r="AV347" i="8"/>
  <c r="AW347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R348" i="8"/>
  <c r="AS348" i="8"/>
  <c r="AT348" i="8"/>
  <c r="AU348" i="8"/>
  <c r="AV348" i="8"/>
  <c r="AW348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R349" i="8"/>
  <c r="AS349" i="8"/>
  <c r="AT349" i="8"/>
  <c r="AU349" i="8"/>
  <c r="AV349" i="8"/>
  <c r="AW349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R351" i="8"/>
  <c r="AS351" i="8"/>
  <c r="AT351" i="8"/>
  <c r="AU351" i="8"/>
  <c r="AV351" i="8"/>
  <c r="AW351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R352" i="8"/>
  <c r="AS352" i="8"/>
  <c r="AT352" i="8"/>
  <c r="AU352" i="8"/>
  <c r="AV352" i="8"/>
  <c r="AW352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R353" i="8"/>
  <c r="AS353" i="8"/>
  <c r="AT353" i="8"/>
  <c r="AU353" i="8"/>
  <c r="AV353" i="8"/>
  <c r="AW353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R354" i="8"/>
  <c r="AS354" i="8"/>
  <c r="AT354" i="8"/>
  <c r="AU354" i="8"/>
  <c r="AV354" i="8"/>
  <c r="AW354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R355" i="8"/>
  <c r="AS355" i="8"/>
  <c r="AT355" i="8"/>
  <c r="AU355" i="8"/>
  <c r="AV355" i="8"/>
  <c r="AW355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R356" i="8"/>
  <c r="AS356" i="8"/>
  <c r="AT356" i="8"/>
  <c r="AU356" i="8"/>
  <c r="AV356" i="8"/>
  <c r="AW356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R357" i="8"/>
  <c r="AS357" i="8"/>
  <c r="AT357" i="8"/>
  <c r="AU357" i="8"/>
  <c r="AV357" i="8"/>
  <c r="AW357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R358" i="8"/>
  <c r="AS358" i="8"/>
  <c r="AT358" i="8"/>
  <c r="AU358" i="8"/>
  <c r="AV358" i="8"/>
  <c r="AW358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R359" i="8"/>
  <c r="AS359" i="8"/>
  <c r="AT359" i="8"/>
  <c r="AU359" i="8"/>
  <c r="AV359" i="8"/>
  <c r="AW359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R360" i="8"/>
  <c r="AS360" i="8"/>
  <c r="AT360" i="8"/>
  <c r="AU360" i="8"/>
  <c r="AV360" i="8"/>
  <c r="AW360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R361" i="8"/>
  <c r="AS361" i="8"/>
  <c r="AT361" i="8"/>
  <c r="AU361" i="8"/>
  <c r="AV361" i="8"/>
  <c r="AW361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R362" i="8"/>
  <c r="AS362" i="8"/>
  <c r="AT362" i="8"/>
  <c r="AU362" i="8"/>
  <c r="AV362" i="8"/>
  <c r="AW362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R363" i="8"/>
  <c r="AS363" i="8"/>
  <c r="AT363" i="8"/>
  <c r="AU363" i="8"/>
  <c r="AV363" i="8"/>
  <c r="AW363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R364" i="8"/>
  <c r="AS364" i="8"/>
  <c r="AT364" i="8"/>
  <c r="AU364" i="8"/>
  <c r="AV364" i="8"/>
  <c r="AW364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R365" i="8"/>
  <c r="AS365" i="8"/>
  <c r="AT365" i="8"/>
  <c r="AU365" i="8"/>
  <c r="AV365" i="8"/>
  <c r="AW365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R366" i="8"/>
  <c r="AS366" i="8"/>
  <c r="AT366" i="8"/>
  <c r="AU366" i="8"/>
  <c r="AV366" i="8"/>
  <c r="AW366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R367" i="8"/>
  <c r="AS367" i="8"/>
  <c r="AT367" i="8"/>
  <c r="AU367" i="8"/>
  <c r="AV367" i="8"/>
  <c r="AW367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R368" i="8"/>
  <c r="AS368" i="8"/>
  <c r="AT368" i="8"/>
  <c r="AU368" i="8"/>
  <c r="AV368" i="8"/>
  <c r="AW368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U369" i="8"/>
  <c r="AV369" i="8"/>
  <c r="AW369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U370" i="8"/>
  <c r="AV370" i="8"/>
  <c r="AW370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U371" i="8"/>
  <c r="AV371" i="8"/>
  <c r="AW371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R372" i="8"/>
  <c r="AS372" i="8"/>
  <c r="AT372" i="8"/>
  <c r="AU372" i="8"/>
  <c r="AV372" i="8"/>
  <c r="AW372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U373" i="8"/>
  <c r="AV373" i="8"/>
  <c r="AW373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U374" i="8"/>
  <c r="AV374" i="8"/>
  <c r="AW374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U375" i="8"/>
  <c r="AV375" i="8"/>
  <c r="AW375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U376" i="8"/>
  <c r="AV376" i="8"/>
  <c r="AW376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U377" i="8"/>
  <c r="AV377" i="8"/>
  <c r="AW377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U378" i="8"/>
  <c r="AV378" i="8"/>
  <c r="AW378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U379" i="8"/>
  <c r="AV379" i="8"/>
  <c r="AW379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AR380" i="8"/>
  <c r="AS380" i="8"/>
  <c r="AT380" i="8"/>
  <c r="AU380" i="8"/>
  <c r="AV380" i="8"/>
  <c r="AW380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U381" i="8"/>
  <c r="AV381" i="8"/>
  <c r="AW381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AR382" i="8"/>
  <c r="AS382" i="8"/>
  <c r="AT382" i="8"/>
  <c r="AU382" i="8"/>
  <c r="AV382" i="8"/>
  <c r="AW382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AR383" i="8"/>
  <c r="AS383" i="8"/>
  <c r="AT383" i="8"/>
  <c r="AU383" i="8"/>
  <c r="AV383" i="8"/>
  <c r="AW383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AR384" i="8"/>
  <c r="AS384" i="8"/>
  <c r="AT384" i="8"/>
  <c r="AU384" i="8"/>
  <c r="AV384" i="8"/>
  <c r="AW384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AR385" i="8"/>
  <c r="AS385" i="8"/>
  <c r="AT385" i="8"/>
  <c r="AU385" i="8"/>
  <c r="AV385" i="8"/>
  <c r="AW385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AR386" i="8"/>
  <c r="AS386" i="8"/>
  <c r="AT386" i="8"/>
  <c r="AU386" i="8"/>
  <c r="AV386" i="8"/>
  <c r="AW386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AR387" i="8"/>
  <c r="AS387" i="8"/>
  <c r="AT387" i="8"/>
  <c r="AU387" i="8"/>
  <c r="AV387" i="8"/>
  <c r="AW387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AR388" i="8"/>
  <c r="AS388" i="8"/>
  <c r="AT388" i="8"/>
  <c r="AU388" i="8"/>
  <c r="AV388" i="8"/>
  <c r="AW388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AR389" i="8"/>
  <c r="AS389" i="8"/>
  <c r="AT389" i="8"/>
  <c r="AU389" i="8"/>
  <c r="AV389" i="8"/>
  <c r="AW389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AR390" i="8"/>
  <c r="AS390" i="8"/>
  <c r="AT390" i="8"/>
  <c r="AU390" i="8"/>
  <c r="AV390" i="8"/>
  <c r="AW390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AR391" i="8"/>
  <c r="AS391" i="8"/>
  <c r="AT391" i="8"/>
  <c r="AU391" i="8"/>
  <c r="AV391" i="8"/>
  <c r="AW391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AR392" i="8"/>
  <c r="AS392" i="8"/>
  <c r="AT392" i="8"/>
  <c r="AU392" i="8"/>
  <c r="AV392" i="8"/>
  <c r="AW392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AR393" i="8"/>
  <c r="AS393" i="8"/>
  <c r="AT393" i="8"/>
  <c r="AU393" i="8"/>
  <c r="AV393" i="8"/>
  <c r="AW393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AR394" i="8"/>
  <c r="AS394" i="8"/>
  <c r="AT394" i="8"/>
  <c r="AU394" i="8"/>
  <c r="AV394" i="8"/>
  <c r="AW394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AR395" i="8"/>
  <c r="AS395" i="8"/>
  <c r="AT395" i="8"/>
  <c r="AU395" i="8"/>
  <c r="AV395" i="8"/>
  <c r="AW395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AR396" i="8"/>
  <c r="AS396" i="8"/>
  <c r="AT396" i="8"/>
  <c r="AU396" i="8"/>
  <c r="AV396" i="8"/>
  <c r="AW396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AR397" i="8"/>
  <c r="AS397" i="8"/>
  <c r="AT397" i="8"/>
  <c r="AU397" i="8"/>
  <c r="AV397" i="8"/>
  <c r="AW397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AR398" i="8"/>
  <c r="AS398" i="8"/>
  <c r="AT398" i="8"/>
  <c r="AU398" i="8"/>
  <c r="AV398" i="8"/>
  <c r="AW398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AR399" i="8"/>
  <c r="AS399" i="8"/>
  <c r="AT399" i="8"/>
  <c r="AU399" i="8"/>
  <c r="AV399" i="8"/>
  <c r="AW399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AR400" i="8"/>
  <c r="AS400" i="8"/>
  <c r="AT400" i="8"/>
  <c r="AU400" i="8"/>
  <c r="AV400" i="8"/>
  <c r="AW400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AR401" i="8"/>
  <c r="AS401" i="8"/>
  <c r="AT401" i="8"/>
  <c r="AU401" i="8"/>
  <c r="AV401" i="8"/>
  <c r="AW401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AR402" i="8"/>
  <c r="AS402" i="8"/>
  <c r="AT402" i="8"/>
  <c r="AU402" i="8"/>
  <c r="AV402" i="8"/>
  <c r="AW402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AR403" i="8"/>
  <c r="AS403" i="8"/>
  <c r="AT403" i="8"/>
  <c r="AU403" i="8"/>
  <c r="AV403" i="8"/>
  <c r="AW403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AR404" i="8"/>
  <c r="AS404" i="8"/>
  <c r="AT404" i="8"/>
  <c r="AU404" i="8"/>
  <c r="AV404" i="8"/>
  <c r="AW404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AR405" i="8"/>
  <c r="AS405" i="8"/>
  <c r="AT405" i="8"/>
  <c r="AU405" i="8"/>
  <c r="AV405" i="8"/>
  <c r="AW405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AR406" i="8"/>
  <c r="AS406" i="8"/>
  <c r="AT406" i="8"/>
  <c r="AU406" i="8"/>
  <c r="AV406" i="8"/>
  <c r="AW406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Y407" i="8"/>
  <c r="Z407" i="8"/>
  <c r="AA407" i="8"/>
  <c r="AB407" i="8"/>
  <c r="AC407" i="8"/>
  <c r="AD407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AR407" i="8"/>
  <c r="AS407" i="8"/>
  <c r="AT407" i="8"/>
  <c r="AU407" i="8"/>
  <c r="AV407" i="8"/>
  <c r="AW407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Y408" i="8"/>
  <c r="Z408" i="8"/>
  <c r="AA408" i="8"/>
  <c r="AB408" i="8"/>
  <c r="AC408" i="8"/>
  <c r="AD408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AR408" i="8"/>
  <c r="AS408" i="8"/>
  <c r="AT408" i="8"/>
  <c r="AU408" i="8"/>
  <c r="AV408" i="8"/>
  <c r="AW408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Y409" i="8"/>
  <c r="Z409" i="8"/>
  <c r="AA409" i="8"/>
  <c r="AB409" i="8"/>
  <c r="AC409" i="8"/>
  <c r="AD409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AR409" i="8"/>
  <c r="AS409" i="8"/>
  <c r="AT409" i="8"/>
  <c r="AU409" i="8"/>
  <c r="AV409" i="8"/>
  <c r="AW409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Y410" i="8"/>
  <c r="Z410" i="8"/>
  <c r="AA410" i="8"/>
  <c r="AB410" i="8"/>
  <c r="AC410" i="8"/>
  <c r="AD410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AR410" i="8"/>
  <c r="AS410" i="8"/>
  <c r="AT410" i="8"/>
  <c r="AU410" i="8"/>
  <c r="AV410" i="8"/>
  <c r="AW410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Y411" i="8"/>
  <c r="Z411" i="8"/>
  <c r="AA411" i="8"/>
  <c r="AB411" i="8"/>
  <c r="AC411" i="8"/>
  <c r="AD411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AR411" i="8"/>
  <c r="AS411" i="8"/>
  <c r="AT411" i="8"/>
  <c r="AU411" i="8"/>
  <c r="AV411" i="8"/>
  <c r="AW411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Y412" i="8"/>
  <c r="Z412" i="8"/>
  <c r="AA412" i="8"/>
  <c r="AB412" i="8"/>
  <c r="AC412" i="8"/>
  <c r="AD412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AR412" i="8"/>
  <c r="AS412" i="8"/>
  <c r="AT412" i="8"/>
  <c r="AU412" i="8"/>
  <c r="AV412" i="8"/>
  <c r="AW412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Y413" i="8"/>
  <c r="Z413" i="8"/>
  <c r="AA413" i="8"/>
  <c r="AB413" i="8"/>
  <c r="AC413" i="8"/>
  <c r="AD413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AR413" i="8"/>
  <c r="AS413" i="8"/>
  <c r="AT413" i="8"/>
  <c r="AU413" i="8"/>
  <c r="AV413" i="8"/>
  <c r="AW413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Y414" i="8"/>
  <c r="Z414" i="8"/>
  <c r="AA414" i="8"/>
  <c r="AB414" i="8"/>
  <c r="AC414" i="8"/>
  <c r="AD414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AR414" i="8"/>
  <c r="AS414" i="8"/>
  <c r="AT414" i="8"/>
  <c r="AU414" i="8"/>
  <c r="AV414" i="8"/>
  <c r="AW414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Y415" i="8"/>
  <c r="Z415" i="8"/>
  <c r="AA415" i="8"/>
  <c r="AB415" i="8"/>
  <c r="AC415" i="8"/>
  <c r="AD415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AR415" i="8"/>
  <c r="AS415" i="8"/>
  <c r="AT415" i="8"/>
  <c r="AU415" i="8"/>
  <c r="AV415" i="8"/>
  <c r="AW415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Y416" i="8"/>
  <c r="Z416" i="8"/>
  <c r="AA416" i="8"/>
  <c r="AB416" i="8"/>
  <c r="AC416" i="8"/>
  <c r="AD416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AR416" i="8"/>
  <c r="AS416" i="8"/>
  <c r="AT416" i="8"/>
  <c r="AU416" i="8"/>
  <c r="AV416" i="8"/>
  <c r="AW416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Y417" i="8"/>
  <c r="Z417" i="8"/>
  <c r="AA417" i="8"/>
  <c r="AB417" i="8"/>
  <c r="AC417" i="8"/>
  <c r="AD417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AR417" i="8"/>
  <c r="AS417" i="8"/>
  <c r="AT417" i="8"/>
  <c r="AU417" i="8"/>
  <c r="AV417" i="8"/>
  <c r="AW417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Y418" i="8"/>
  <c r="Z418" i="8"/>
  <c r="AA418" i="8"/>
  <c r="AB418" i="8"/>
  <c r="AC418" i="8"/>
  <c r="AD418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AR418" i="8"/>
  <c r="AS418" i="8"/>
  <c r="AT418" i="8"/>
  <c r="AU418" i="8"/>
  <c r="AV418" i="8"/>
  <c r="AW418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Z419" i="8"/>
  <c r="AA419" i="8"/>
  <c r="AB419" i="8"/>
  <c r="AC419" i="8"/>
  <c r="AD419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AR419" i="8"/>
  <c r="AS419" i="8"/>
  <c r="AT419" i="8"/>
  <c r="AU419" i="8"/>
  <c r="AV419" i="8"/>
  <c r="AW419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Z420" i="8"/>
  <c r="AA420" i="8"/>
  <c r="AB420" i="8"/>
  <c r="AC420" i="8"/>
  <c r="AD420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AR420" i="8"/>
  <c r="AS420" i="8"/>
  <c r="AT420" i="8"/>
  <c r="AU420" i="8"/>
  <c r="AV420" i="8"/>
  <c r="AW420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AR421" i="8"/>
  <c r="AS421" i="8"/>
  <c r="AT421" i="8"/>
  <c r="AU421" i="8"/>
  <c r="AV421" i="8"/>
  <c r="AW421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Z422" i="8"/>
  <c r="AA422" i="8"/>
  <c r="AB422" i="8"/>
  <c r="AC422" i="8"/>
  <c r="AD422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AR422" i="8"/>
  <c r="AS422" i="8"/>
  <c r="AT422" i="8"/>
  <c r="AU422" i="8"/>
  <c r="AV422" i="8"/>
  <c r="AW422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Z423" i="8"/>
  <c r="AA423" i="8"/>
  <c r="AB423" i="8"/>
  <c r="AC423" i="8"/>
  <c r="AD423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AR423" i="8"/>
  <c r="AS423" i="8"/>
  <c r="AT423" i="8"/>
  <c r="AU423" i="8"/>
  <c r="AV423" i="8"/>
  <c r="AW423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Y424" i="8"/>
  <c r="Z424" i="8"/>
  <c r="AA424" i="8"/>
  <c r="AB424" i="8"/>
  <c r="AC424" i="8"/>
  <c r="AD424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AR424" i="8"/>
  <c r="AS424" i="8"/>
  <c r="AT424" i="8"/>
  <c r="AU424" i="8"/>
  <c r="AV424" i="8"/>
  <c r="AW424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Y425" i="8"/>
  <c r="Z425" i="8"/>
  <c r="AA425" i="8"/>
  <c r="AB425" i="8"/>
  <c r="AC425" i="8"/>
  <c r="AD425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AR425" i="8"/>
  <c r="AS425" i="8"/>
  <c r="AT425" i="8"/>
  <c r="AU425" i="8"/>
  <c r="AV425" i="8"/>
  <c r="AW425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Y426" i="8"/>
  <c r="Z426" i="8"/>
  <c r="AA426" i="8"/>
  <c r="AB426" i="8"/>
  <c r="AC426" i="8"/>
  <c r="AD426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AR426" i="8"/>
  <c r="AS426" i="8"/>
  <c r="AT426" i="8"/>
  <c r="AU426" i="8"/>
  <c r="AV426" i="8"/>
  <c r="AW426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Y427" i="8"/>
  <c r="Z427" i="8"/>
  <c r="AA427" i="8"/>
  <c r="AB427" i="8"/>
  <c r="AC427" i="8"/>
  <c r="AD427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AR427" i="8"/>
  <c r="AS427" i="8"/>
  <c r="AT427" i="8"/>
  <c r="AU427" i="8"/>
  <c r="AV427" i="8"/>
  <c r="AW427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Y428" i="8"/>
  <c r="Z428" i="8"/>
  <c r="AA428" i="8"/>
  <c r="AB428" i="8"/>
  <c r="AC428" i="8"/>
  <c r="AD428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AR428" i="8"/>
  <c r="AS428" i="8"/>
  <c r="AT428" i="8"/>
  <c r="AU428" i="8"/>
  <c r="AV428" i="8"/>
  <c r="AW428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Z429" i="8"/>
  <c r="AA429" i="8"/>
  <c r="AB429" i="8"/>
  <c r="AC429" i="8"/>
  <c r="AD429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AR429" i="8"/>
  <c r="AS429" i="8"/>
  <c r="AT429" i="8"/>
  <c r="AU429" i="8"/>
  <c r="AV429" i="8"/>
  <c r="AW429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Y430" i="8"/>
  <c r="Z430" i="8"/>
  <c r="AA430" i="8"/>
  <c r="AB430" i="8"/>
  <c r="AC430" i="8"/>
  <c r="AD430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AR430" i="8"/>
  <c r="AS430" i="8"/>
  <c r="AT430" i="8"/>
  <c r="AU430" i="8"/>
  <c r="AV430" i="8"/>
  <c r="AW430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Y431" i="8"/>
  <c r="Z431" i="8"/>
  <c r="AA431" i="8"/>
  <c r="AB431" i="8"/>
  <c r="AC431" i="8"/>
  <c r="AD431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AR431" i="8"/>
  <c r="AS431" i="8"/>
  <c r="AT431" i="8"/>
  <c r="AU431" i="8"/>
  <c r="AV431" i="8"/>
  <c r="AW431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Y432" i="8"/>
  <c r="Z432" i="8"/>
  <c r="AA432" i="8"/>
  <c r="AB432" i="8"/>
  <c r="AC432" i="8"/>
  <c r="AD432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AR432" i="8"/>
  <c r="AS432" i="8"/>
  <c r="AT432" i="8"/>
  <c r="AU432" i="8"/>
  <c r="AV432" i="8"/>
  <c r="AW432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Y433" i="8"/>
  <c r="Z433" i="8"/>
  <c r="AA433" i="8"/>
  <c r="AB433" i="8"/>
  <c r="AC433" i="8"/>
  <c r="AD433" i="8"/>
  <c r="AE433" i="8"/>
  <c r="AF433" i="8"/>
  <c r="AG433" i="8"/>
  <c r="AH433" i="8"/>
  <c r="AI433" i="8"/>
  <c r="AJ433" i="8"/>
  <c r="AK433" i="8"/>
  <c r="AL433" i="8"/>
  <c r="AM433" i="8"/>
  <c r="AN433" i="8"/>
  <c r="AO433" i="8"/>
  <c r="AP433" i="8"/>
  <c r="AQ433" i="8"/>
  <c r="AR433" i="8"/>
  <c r="AS433" i="8"/>
  <c r="AT433" i="8"/>
  <c r="AU433" i="8"/>
  <c r="AV433" i="8"/>
  <c r="AW433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Z434" i="8"/>
  <c r="AA434" i="8"/>
  <c r="AB434" i="8"/>
  <c r="AC434" i="8"/>
  <c r="AD434" i="8"/>
  <c r="AE434" i="8"/>
  <c r="AF434" i="8"/>
  <c r="AG434" i="8"/>
  <c r="AH434" i="8"/>
  <c r="AI434" i="8"/>
  <c r="AJ434" i="8"/>
  <c r="AK434" i="8"/>
  <c r="AL434" i="8"/>
  <c r="AM434" i="8"/>
  <c r="AN434" i="8"/>
  <c r="AO434" i="8"/>
  <c r="AP434" i="8"/>
  <c r="AQ434" i="8"/>
  <c r="AR434" i="8"/>
  <c r="AS434" i="8"/>
  <c r="AT434" i="8"/>
  <c r="AU434" i="8"/>
  <c r="AV434" i="8"/>
  <c r="AW434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Z435" i="8"/>
  <c r="AA435" i="8"/>
  <c r="AB435" i="8"/>
  <c r="AC435" i="8"/>
  <c r="AD435" i="8"/>
  <c r="AE435" i="8"/>
  <c r="AF435" i="8"/>
  <c r="AG435" i="8"/>
  <c r="AH435" i="8"/>
  <c r="AI435" i="8"/>
  <c r="AJ435" i="8"/>
  <c r="AK435" i="8"/>
  <c r="AL435" i="8"/>
  <c r="AM435" i="8"/>
  <c r="AN435" i="8"/>
  <c r="AO435" i="8"/>
  <c r="AP435" i="8"/>
  <c r="AQ435" i="8"/>
  <c r="AR435" i="8"/>
  <c r="AS435" i="8"/>
  <c r="AT435" i="8"/>
  <c r="AU435" i="8"/>
  <c r="AV435" i="8"/>
  <c r="AW435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Y436" i="8"/>
  <c r="Z436" i="8"/>
  <c r="AA436" i="8"/>
  <c r="AB436" i="8"/>
  <c r="AC436" i="8"/>
  <c r="AD436" i="8"/>
  <c r="AE436" i="8"/>
  <c r="AF436" i="8"/>
  <c r="AG436" i="8"/>
  <c r="AH436" i="8"/>
  <c r="AI436" i="8"/>
  <c r="AJ436" i="8"/>
  <c r="AK436" i="8"/>
  <c r="AL436" i="8"/>
  <c r="AM436" i="8"/>
  <c r="AN436" i="8"/>
  <c r="AO436" i="8"/>
  <c r="AP436" i="8"/>
  <c r="AQ436" i="8"/>
  <c r="AR436" i="8"/>
  <c r="AS436" i="8"/>
  <c r="AT436" i="8"/>
  <c r="AU436" i="8"/>
  <c r="AV436" i="8"/>
  <c r="AW436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Y437" i="8"/>
  <c r="Z437" i="8"/>
  <c r="AA437" i="8"/>
  <c r="AB437" i="8"/>
  <c r="AC437" i="8"/>
  <c r="AD437" i="8"/>
  <c r="AE437" i="8"/>
  <c r="AF437" i="8"/>
  <c r="AG437" i="8"/>
  <c r="AH437" i="8"/>
  <c r="AI437" i="8"/>
  <c r="AJ437" i="8"/>
  <c r="AK437" i="8"/>
  <c r="AL437" i="8"/>
  <c r="AM437" i="8"/>
  <c r="AN437" i="8"/>
  <c r="AO437" i="8"/>
  <c r="AP437" i="8"/>
  <c r="AQ437" i="8"/>
  <c r="AR437" i="8"/>
  <c r="AS437" i="8"/>
  <c r="AT437" i="8"/>
  <c r="AU437" i="8"/>
  <c r="AV437" i="8"/>
  <c r="AW437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/>
  <c r="Z438" i="8"/>
  <c r="AA438" i="8"/>
  <c r="AB438" i="8"/>
  <c r="AC438" i="8"/>
  <c r="AD438" i="8"/>
  <c r="AE438" i="8"/>
  <c r="AF438" i="8"/>
  <c r="AG438" i="8"/>
  <c r="AH438" i="8"/>
  <c r="AI438" i="8"/>
  <c r="AJ438" i="8"/>
  <c r="AK438" i="8"/>
  <c r="AL438" i="8"/>
  <c r="AM438" i="8"/>
  <c r="AN438" i="8"/>
  <c r="AO438" i="8"/>
  <c r="AP438" i="8"/>
  <c r="AQ438" i="8"/>
  <c r="AR438" i="8"/>
  <c r="AS438" i="8"/>
  <c r="AT438" i="8"/>
  <c r="AU438" i="8"/>
  <c r="AV438" i="8"/>
  <c r="AW438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/>
  <c r="Z439" i="8"/>
  <c r="AA439" i="8"/>
  <c r="AB439" i="8"/>
  <c r="AC439" i="8"/>
  <c r="AD439" i="8"/>
  <c r="AE439" i="8"/>
  <c r="AF439" i="8"/>
  <c r="AG439" i="8"/>
  <c r="AH439" i="8"/>
  <c r="AI439" i="8"/>
  <c r="AJ439" i="8"/>
  <c r="AK439" i="8"/>
  <c r="AL439" i="8"/>
  <c r="AM439" i="8"/>
  <c r="AN439" i="8"/>
  <c r="AO439" i="8"/>
  <c r="AP439" i="8"/>
  <c r="AQ439" i="8"/>
  <c r="AR439" i="8"/>
  <c r="AS439" i="8"/>
  <c r="AT439" i="8"/>
  <c r="AU439" i="8"/>
  <c r="AV439" i="8"/>
  <c r="AW439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/>
  <c r="Z440" i="8"/>
  <c r="AA440" i="8"/>
  <c r="AB440" i="8"/>
  <c r="AC440" i="8"/>
  <c r="AD440" i="8"/>
  <c r="AE440" i="8"/>
  <c r="AF440" i="8"/>
  <c r="AG440" i="8"/>
  <c r="AH440" i="8"/>
  <c r="AI440" i="8"/>
  <c r="AJ440" i="8"/>
  <c r="AK440" i="8"/>
  <c r="AL440" i="8"/>
  <c r="AM440" i="8"/>
  <c r="AN440" i="8"/>
  <c r="AO440" i="8"/>
  <c r="AP440" i="8"/>
  <c r="AQ440" i="8"/>
  <c r="AR440" i="8"/>
  <c r="AS440" i="8"/>
  <c r="AT440" i="8"/>
  <c r="AU440" i="8"/>
  <c r="AV440" i="8"/>
  <c r="AW440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Z441" i="8"/>
  <c r="AA441" i="8"/>
  <c r="AB441" i="8"/>
  <c r="AC441" i="8"/>
  <c r="AD441" i="8"/>
  <c r="AE441" i="8"/>
  <c r="AF441" i="8"/>
  <c r="AG441" i="8"/>
  <c r="AH441" i="8"/>
  <c r="AI441" i="8"/>
  <c r="AJ441" i="8"/>
  <c r="AK441" i="8"/>
  <c r="AL441" i="8"/>
  <c r="AM441" i="8"/>
  <c r="AN441" i="8"/>
  <c r="AO441" i="8"/>
  <c r="AP441" i="8"/>
  <c r="AQ441" i="8"/>
  <c r="AR441" i="8"/>
  <c r="AS441" i="8"/>
  <c r="AT441" i="8"/>
  <c r="AU441" i="8"/>
  <c r="AV441" i="8"/>
  <c r="AW441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Z442" i="8"/>
  <c r="AA442" i="8"/>
  <c r="AB442" i="8"/>
  <c r="AC442" i="8"/>
  <c r="AD442" i="8"/>
  <c r="AE442" i="8"/>
  <c r="AF442" i="8"/>
  <c r="AG442" i="8"/>
  <c r="AH442" i="8"/>
  <c r="AI442" i="8"/>
  <c r="AJ442" i="8"/>
  <c r="AK442" i="8"/>
  <c r="AL442" i="8"/>
  <c r="AM442" i="8"/>
  <c r="AN442" i="8"/>
  <c r="AO442" i="8"/>
  <c r="AP442" i="8"/>
  <c r="AQ442" i="8"/>
  <c r="AR442" i="8"/>
  <c r="AS442" i="8"/>
  <c r="AT442" i="8"/>
  <c r="AU442" i="8"/>
  <c r="AV442" i="8"/>
  <c r="AW442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Y443" i="8"/>
  <c r="Z443" i="8"/>
  <c r="AA443" i="8"/>
  <c r="AB443" i="8"/>
  <c r="AC443" i="8"/>
  <c r="AD443" i="8"/>
  <c r="AE443" i="8"/>
  <c r="AF443" i="8"/>
  <c r="AG443" i="8"/>
  <c r="AH443" i="8"/>
  <c r="AI443" i="8"/>
  <c r="AJ443" i="8"/>
  <c r="AK443" i="8"/>
  <c r="AL443" i="8"/>
  <c r="AM443" i="8"/>
  <c r="AN443" i="8"/>
  <c r="AO443" i="8"/>
  <c r="AP443" i="8"/>
  <c r="AQ443" i="8"/>
  <c r="AR443" i="8"/>
  <c r="AS443" i="8"/>
  <c r="AT443" i="8"/>
  <c r="AU443" i="8"/>
  <c r="AV443" i="8"/>
  <c r="AW443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Y444" i="8"/>
  <c r="Z444" i="8"/>
  <c r="AA444" i="8"/>
  <c r="AB444" i="8"/>
  <c r="AC444" i="8"/>
  <c r="AD444" i="8"/>
  <c r="AE444" i="8"/>
  <c r="AF444" i="8"/>
  <c r="AG444" i="8"/>
  <c r="AH444" i="8"/>
  <c r="AI444" i="8"/>
  <c r="AJ444" i="8"/>
  <c r="AK444" i="8"/>
  <c r="AL444" i="8"/>
  <c r="AM444" i="8"/>
  <c r="AN444" i="8"/>
  <c r="AO444" i="8"/>
  <c r="AP444" i="8"/>
  <c r="AQ444" i="8"/>
  <c r="AR444" i="8"/>
  <c r="AS444" i="8"/>
  <c r="AT444" i="8"/>
  <c r="AU444" i="8"/>
  <c r="AV444" i="8"/>
  <c r="AW444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Y445" i="8"/>
  <c r="Z445" i="8"/>
  <c r="AA445" i="8"/>
  <c r="AB445" i="8"/>
  <c r="AC445" i="8"/>
  <c r="AD445" i="8"/>
  <c r="AE445" i="8"/>
  <c r="AF445" i="8"/>
  <c r="AG445" i="8"/>
  <c r="AH445" i="8"/>
  <c r="AI445" i="8"/>
  <c r="AJ445" i="8"/>
  <c r="AK445" i="8"/>
  <c r="AL445" i="8"/>
  <c r="AM445" i="8"/>
  <c r="AN445" i="8"/>
  <c r="AO445" i="8"/>
  <c r="AP445" i="8"/>
  <c r="AQ445" i="8"/>
  <c r="AR445" i="8"/>
  <c r="AS445" i="8"/>
  <c r="AT445" i="8"/>
  <c r="AU445" i="8"/>
  <c r="AV445" i="8"/>
  <c r="AW445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Y446" i="8"/>
  <c r="Z446" i="8"/>
  <c r="AA446" i="8"/>
  <c r="AB446" i="8"/>
  <c r="AC446" i="8"/>
  <c r="AD446" i="8"/>
  <c r="AE446" i="8"/>
  <c r="AF446" i="8"/>
  <c r="AG446" i="8"/>
  <c r="AH446" i="8"/>
  <c r="AI446" i="8"/>
  <c r="AJ446" i="8"/>
  <c r="AK446" i="8"/>
  <c r="AL446" i="8"/>
  <c r="AM446" i="8"/>
  <c r="AN446" i="8"/>
  <c r="AO446" i="8"/>
  <c r="AP446" i="8"/>
  <c r="AQ446" i="8"/>
  <c r="AR446" i="8"/>
  <c r="AS446" i="8"/>
  <c r="AT446" i="8"/>
  <c r="AU446" i="8"/>
  <c r="AV446" i="8"/>
  <c r="AW446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Y447" i="8"/>
  <c r="Z447" i="8"/>
  <c r="AA447" i="8"/>
  <c r="AB447" i="8"/>
  <c r="AC447" i="8"/>
  <c r="AD447" i="8"/>
  <c r="AE447" i="8"/>
  <c r="AF447" i="8"/>
  <c r="AG447" i="8"/>
  <c r="AH447" i="8"/>
  <c r="AI447" i="8"/>
  <c r="AJ447" i="8"/>
  <c r="AK447" i="8"/>
  <c r="AL447" i="8"/>
  <c r="AM447" i="8"/>
  <c r="AN447" i="8"/>
  <c r="AO447" i="8"/>
  <c r="AP447" i="8"/>
  <c r="AQ447" i="8"/>
  <c r="AR447" i="8"/>
  <c r="AS447" i="8"/>
  <c r="AT447" i="8"/>
  <c r="AU447" i="8"/>
  <c r="AV447" i="8"/>
  <c r="AW447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Y448" i="8"/>
  <c r="Z448" i="8"/>
  <c r="AA448" i="8"/>
  <c r="AB448" i="8"/>
  <c r="AC448" i="8"/>
  <c r="AD448" i="8"/>
  <c r="AE448" i="8"/>
  <c r="AF448" i="8"/>
  <c r="AG448" i="8"/>
  <c r="AH448" i="8"/>
  <c r="AI448" i="8"/>
  <c r="AJ448" i="8"/>
  <c r="AK448" i="8"/>
  <c r="AL448" i="8"/>
  <c r="AM448" i="8"/>
  <c r="AN448" i="8"/>
  <c r="AO448" i="8"/>
  <c r="AP448" i="8"/>
  <c r="AQ448" i="8"/>
  <c r="AR448" i="8"/>
  <c r="AS448" i="8"/>
  <c r="AT448" i="8"/>
  <c r="AU448" i="8"/>
  <c r="AV448" i="8"/>
  <c r="AW448" i="8"/>
  <c r="AX448" i="8"/>
  <c r="AY448" i="8"/>
  <c r="AZ448" i="8"/>
  <c r="BA448" i="8"/>
  <c r="BB448" i="8"/>
  <c r="BC448" i="8"/>
  <c r="BD448" i="8"/>
  <c r="BE448" i="8"/>
  <c r="BF448" i="8"/>
  <c r="BG448" i="8"/>
  <c r="BH448" i="8"/>
  <c r="BI448" i="8"/>
  <c r="BJ448" i="8"/>
  <c r="BK448" i="8"/>
  <c r="BL448" i="8"/>
  <c r="BM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Y449" i="8"/>
  <c r="Z449" i="8"/>
  <c r="AA449" i="8"/>
  <c r="AB449" i="8"/>
  <c r="AC449" i="8"/>
  <c r="AD449" i="8"/>
  <c r="AE449" i="8"/>
  <c r="AF449" i="8"/>
  <c r="AG449" i="8"/>
  <c r="AH449" i="8"/>
  <c r="AI449" i="8"/>
  <c r="AJ449" i="8"/>
  <c r="AK449" i="8"/>
  <c r="AL449" i="8"/>
  <c r="AM449" i="8"/>
  <c r="AN449" i="8"/>
  <c r="AO449" i="8"/>
  <c r="AP449" i="8"/>
  <c r="AQ449" i="8"/>
  <c r="AR449" i="8"/>
  <c r="AS449" i="8"/>
  <c r="AT449" i="8"/>
  <c r="AU449" i="8"/>
  <c r="AV449" i="8"/>
  <c r="AW449" i="8"/>
  <c r="AX449" i="8"/>
  <c r="AY449" i="8"/>
  <c r="AZ449" i="8"/>
  <c r="BA449" i="8"/>
  <c r="BB449" i="8"/>
  <c r="BC449" i="8"/>
  <c r="BD449" i="8"/>
  <c r="BE449" i="8"/>
  <c r="BF449" i="8"/>
  <c r="BG449" i="8"/>
  <c r="BH449" i="8"/>
  <c r="BI449" i="8"/>
  <c r="BJ449" i="8"/>
  <c r="BK449" i="8"/>
  <c r="BL449" i="8"/>
  <c r="BM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Y450" i="8"/>
  <c r="Z450" i="8"/>
  <c r="AA450" i="8"/>
  <c r="AB450" i="8"/>
  <c r="AC450" i="8"/>
  <c r="AD450" i="8"/>
  <c r="AE450" i="8"/>
  <c r="AF450" i="8"/>
  <c r="AG450" i="8"/>
  <c r="AH450" i="8"/>
  <c r="AI450" i="8"/>
  <c r="AJ450" i="8"/>
  <c r="AK450" i="8"/>
  <c r="AL450" i="8"/>
  <c r="AM450" i="8"/>
  <c r="AN450" i="8"/>
  <c r="AO450" i="8"/>
  <c r="AP450" i="8"/>
  <c r="AQ450" i="8"/>
  <c r="AR450" i="8"/>
  <c r="AS450" i="8"/>
  <c r="AT450" i="8"/>
  <c r="AU450" i="8"/>
  <c r="AV450" i="8"/>
  <c r="AW450" i="8"/>
  <c r="AX450" i="8"/>
  <c r="AY450" i="8"/>
  <c r="AZ450" i="8"/>
  <c r="BA450" i="8"/>
  <c r="BB450" i="8"/>
  <c r="BC450" i="8"/>
  <c r="BD450" i="8"/>
  <c r="BE450" i="8"/>
  <c r="BF450" i="8"/>
  <c r="BG450" i="8"/>
  <c r="BH450" i="8"/>
  <c r="BI450" i="8"/>
  <c r="BJ450" i="8"/>
  <c r="BK450" i="8"/>
  <c r="BL450" i="8"/>
  <c r="BM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Y451" i="8"/>
  <c r="Z451" i="8"/>
  <c r="AA451" i="8"/>
  <c r="AB451" i="8"/>
  <c r="AC451" i="8"/>
  <c r="AD451" i="8"/>
  <c r="AE451" i="8"/>
  <c r="AF451" i="8"/>
  <c r="AG451" i="8"/>
  <c r="AH451" i="8"/>
  <c r="AI451" i="8"/>
  <c r="AJ451" i="8"/>
  <c r="AK451" i="8"/>
  <c r="AL451" i="8"/>
  <c r="AM451" i="8"/>
  <c r="AN451" i="8"/>
  <c r="AO451" i="8"/>
  <c r="AP451" i="8"/>
  <c r="AQ451" i="8"/>
  <c r="AR451" i="8"/>
  <c r="AS451" i="8"/>
  <c r="AT451" i="8"/>
  <c r="AU451" i="8"/>
  <c r="AV451" i="8"/>
  <c r="AW451" i="8"/>
  <c r="AX451" i="8"/>
  <c r="AY451" i="8"/>
  <c r="AZ451" i="8"/>
  <c r="BA451" i="8"/>
  <c r="BB451" i="8"/>
  <c r="BC451" i="8"/>
  <c r="BD451" i="8"/>
  <c r="BE451" i="8"/>
  <c r="BF451" i="8"/>
  <c r="BG451" i="8"/>
  <c r="BH451" i="8"/>
  <c r="BI451" i="8"/>
  <c r="BJ451" i="8"/>
  <c r="BK451" i="8"/>
  <c r="BL451" i="8"/>
  <c r="BM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Y452" i="8"/>
  <c r="Z452" i="8"/>
  <c r="AA452" i="8"/>
  <c r="AB452" i="8"/>
  <c r="AC452" i="8"/>
  <c r="AD452" i="8"/>
  <c r="AE452" i="8"/>
  <c r="AF452" i="8"/>
  <c r="AG452" i="8"/>
  <c r="AH452" i="8"/>
  <c r="AI452" i="8"/>
  <c r="AJ452" i="8"/>
  <c r="AK452" i="8"/>
  <c r="AL452" i="8"/>
  <c r="AM452" i="8"/>
  <c r="AN452" i="8"/>
  <c r="AO452" i="8"/>
  <c r="AP452" i="8"/>
  <c r="AQ452" i="8"/>
  <c r="AR452" i="8"/>
  <c r="AS452" i="8"/>
  <c r="AT452" i="8"/>
  <c r="AU452" i="8"/>
  <c r="AV452" i="8"/>
  <c r="AW452" i="8"/>
  <c r="AX452" i="8"/>
  <c r="AY452" i="8"/>
  <c r="AZ452" i="8"/>
  <c r="BA452" i="8"/>
  <c r="BB452" i="8"/>
  <c r="BC452" i="8"/>
  <c r="BD452" i="8"/>
  <c r="BE452" i="8"/>
  <c r="BF452" i="8"/>
  <c r="BG452" i="8"/>
  <c r="BH452" i="8"/>
  <c r="BI452" i="8"/>
  <c r="BJ452" i="8"/>
  <c r="BK452" i="8"/>
  <c r="BL452" i="8"/>
  <c r="BM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Y453" i="8"/>
  <c r="Z453" i="8"/>
  <c r="AA453" i="8"/>
  <c r="AB453" i="8"/>
  <c r="AC453" i="8"/>
  <c r="AD453" i="8"/>
  <c r="AE453" i="8"/>
  <c r="AF453" i="8"/>
  <c r="AG453" i="8"/>
  <c r="AH453" i="8"/>
  <c r="AI453" i="8"/>
  <c r="AJ453" i="8"/>
  <c r="AK453" i="8"/>
  <c r="AL453" i="8"/>
  <c r="AM453" i="8"/>
  <c r="AN453" i="8"/>
  <c r="AO453" i="8"/>
  <c r="AP453" i="8"/>
  <c r="AQ453" i="8"/>
  <c r="AR453" i="8"/>
  <c r="AS453" i="8"/>
  <c r="AT453" i="8"/>
  <c r="AU453" i="8"/>
  <c r="AV453" i="8"/>
  <c r="AW453" i="8"/>
  <c r="AX453" i="8"/>
  <c r="AY453" i="8"/>
  <c r="AZ453" i="8"/>
  <c r="BA453" i="8"/>
  <c r="BB453" i="8"/>
  <c r="BC453" i="8"/>
  <c r="BD453" i="8"/>
  <c r="BE453" i="8"/>
  <c r="BF453" i="8"/>
  <c r="BG453" i="8"/>
  <c r="BH453" i="8"/>
  <c r="BI453" i="8"/>
  <c r="BJ453" i="8"/>
  <c r="BK453" i="8"/>
  <c r="BL453" i="8"/>
  <c r="BM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Y454" i="8"/>
  <c r="Z454" i="8"/>
  <c r="AA454" i="8"/>
  <c r="AB454" i="8"/>
  <c r="AC454" i="8"/>
  <c r="AD454" i="8"/>
  <c r="AE454" i="8"/>
  <c r="AF454" i="8"/>
  <c r="AG454" i="8"/>
  <c r="AH454" i="8"/>
  <c r="AI454" i="8"/>
  <c r="AJ454" i="8"/>
  <c r="AK454" i="8"/>
  <c r="AL454" i="8"/>
  <c r="AM454" i="8"/>
  <c r="AN454" i="8"/>
  <c r="AO454" i="8"/>
  <c r="AP454" i="8"/>
  <c r="AQ454" i="8"/>
  <c r="AR454" i="8"/>
  <c r="AS454" i="8"/>
  <c r="AT454" i="8"/>
  <c r="AU454" i="8"/>
  <c r="AV454" i="8"/>
  <c r="AW454" i="8"/>
  <c r="AX454" i="8"/>
  <c r="AY454" i="8"/>
  <c r="AZ454" i="8"/>
  <c r="BA454" i="8"/>
  <c r="BB454" i="8"/>
  <c r="BC454" i="8"/>
  <c r="BD454" i="8"/>
  <c r="BE454" i="8"/>
  <c r="BF454" i="8"/>
  <c r="BG454" i="8"/>
  <c r="BH454" i="8"/>
  <c r="BI454" i="8"/>
  <c r="BJ454" i="8"/>
  <c r="BK454" i="8"/>
  <c r="BL454" i="8"/>
  <c r="BM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Y455" i="8"/>
  <c r="Z455" i="8"/>
  <c r="AA455" i="8"/>
  <c r="AB455" i="8"/>
  <c r="AC455" i="8"/>
  <c r="AD455" i="8"/>
  <c r="AE455" i="8"/>
  <c r="AF455" i="8"/>
  <c r="AG455" i="8"/>
  <c r="AH455" i="8"/>
  <c r="AI455" i="8"/>
  <c r="AJ455" i="8"/>
  <c r="AK455" i="8"/>
  <c r="AL455" i="8"/>
  <c r="AM455" i="8"/>
  <c r="AN455" i="8"/>
  <c r="AO455" i="8"/>
  <c r="AP455" i="8"/>
  <c r="AQ455" i="8"/>
  <c r="AR455" i="8"/>
  <c r="AS455" i="8"/>
  <c r="AT455" i="8"/>
  <c r="AU455" i="8"/>
  <c r="AV455" i="8"/>
  <c r="AW455" i="8"/>
  <c r="AX455" i="8"/>
  <c r="AY455" i="8"/>
  <c r="AZ455" i="8"/>
  <c r="BA455" i="8"/>
  <c r="BB455" i="8"/>
  <c r="BC455" i="8"/>
  <c r="BD455" i="8"/>
  <c r="BE455" i="8"/>
  <c r="BF455" i="8"/>
  <c r="BG455" i="8"/>
  <c r="BH455" i="8"/>
  <c r="BI455" i="8"/>
  <c r="BJ455" i="8"/>
  <c r="BK455" i="8"/>
  <c r="BL455" i="8"/>
  <c r="BM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Y456" i="8"/>
  <c r="Z456" i="8"/>
  <c r="AA456" i="8"/>
  <c r="AB456" i="8"/>
  <c r="AC456" i="8"/>
  <c r="AD456" i="8"/>
  <c r="AE456" i="8"/>
  <c r="AF456" i="8"/>
  <c r="AG456" i="8"/>
  <c r="AH456" i="8"/>
  <c r="AI456" i="8"/>
  <c r="AJ456" i="8"/>
  <c r="AK456" i="8"/>
  <c r="AL456" i="8"/>
  <c r="AM456" i="8"/>
  <c r="AN456" i="8"/>
  <c r="AO456" i="8"/>
  <c r="AP456" i="8"/>
  <c r="AQ456" i="8"/>
  <c r="AR456" i="8"/>
  <c r="AS456" i="8"/>
  <c r="AT456" i="8"/>
  <c r="AU456" i="8"/>
  <c r="AV456" i="8"/>
  <c r="AW456" i="8"/>
  <c r="AX456" i="8"/>
  <c r="AY456" i="8"/>
  <c r="AZ456" i="8"/>
  <c r="BA456" i="8"/>
  <c r="BB456" i="8"/>
  <c r="BC456" i="8"/>
  <c r="BD456" i="8"/>
  <c r="BE456" i="8"/>
  <c r="BF456" i="8"/>
  <c r="BG456" i="8"/>
  <c r="BH456" i="8"/>
  <c r="BI456" i="8"/>
  <c r="BJ456" i="8"/>
  <c r="BK456" i="8"/>
  <c r="BL456" i="8"/>
  <c r="BM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Y457" i="8"/>
  <c r="Z457" i="8"/>
  <c r="AA457" i="8"/>
  <c r="AB457" i="8"/>
  <c r="AC457" i="8"/>
  <c r="AD457" i="8"/>
  <c r="AE457" i="8"/>
  <c r="AF457" i="8"/>
  <c r="AG457" i="8"/>
  <c r="AH457" i="8"/>
  <c r="AI457" i="8"/>
  <c r="AJ457" i="8"/>
  <c r="AK457" i="8"/>
  <c r="AL457" i="8"/>
  <c r="AM457" i="8"/>
  <c r="AN457" i="8"/>
  <c r="AO457" i="8"/>
  <c r="AP457" i="8"/>
  <c r="AQ457" i="8"/>
  <c r="AR457" i="8"/>
  <c r="AS457" i="8"/>
  <c r="AT457" i="8"/>
  <c r="AU457" i="8"/>
  <c r="AV457" i="8"/>
  <c r="AW457" i="8"/>
  <c r="AX457" i="8"/>
  <c r="AY457" i="8"/>
  <c r="AZ457" i="8"/>
  <c r="BA457" i="8"/>
  <c r="BB457" i="8"/>
  <c r="BC457" i="8"/>
  <c r="BD457" i="8"/>
  <c r="BE457" i="8"/>
  <c r="BF457" i="8"/>
  <c r="BG457" i="8"/>
  <c r="BH457" i="8"/>
  <c r="BI457" i="8"/>
  <c r="BJ457" i="8"/>
  <c r="BK457" i="8"/>
  <c r="BL457" i="8"/>
  <c r="BM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Y458" i="8"/>
  <c r="Z458" i="8"/>
  <c r="AA458" i="8"/>
  <c r="AB458" i="8"/>
  <c r="AC458" i="8"/>
  <c r="AD458" i="8"/>
  <c r="AE458" i="8"/>
  <c r="AF458" i="8"/>
  <c r="AG458" i="8"/>
  <c r="AH458" i="8"/>
  <c r="AI458" i="8"/>
  <c r="AJ458" i="8"/>
  <c r="AK458" i="8"/>
  <c r="AL458" i="8"/>
  <c r="AM458" i="8"/>
  <c r="AN458" i="8"/>
  <c r="AO458" i="8"/>
  <c r="AP458" i="8"/>
  <c r="AQ458" i="8"/>
  <c r="AR458" i="8"/>
  <c r="AS458" i="8"/>
  <c r="AT458" i="8"/>
  <c r="AU458" i="8"/>
  <c r="AV458" i="8"/>
  <c r="AW458" i="8"/>
  <c r="AX458" i="8"/>
  <c r="AY458" i="8"/>
  <c r="AZ458" i="8"/>
  <c r="BA458" i="8"/>
  <c r="BB458" i="8"/>
  <c r="BC458" i="8"/>
  <c r="BD458" i="8"/>
  <c r="BE458" i="8"/>
  <c r="BF458" i="8"/>
  <c r="BG458" i="8"/>
  <c r="BH458" i="8"/>
  <c r="BI458" i="8"/>
  <c r="BJ458" i="8"/>
  <c r="BK458" i="8"/>
  <c r="BL458" i="8"/>
  <c r="BM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Y459" i="8"/>
  <c r="Z459" i="8"/>
  <c r="AA459" i="8"/>
  <c r="AB459" i="8"/>
  <c r="AC459" i="8"/>
  <c r="AD459" i="8"/>
  <c r="AE459" i="8"/>
  <c r="AF459" i="8"/>
  <c r="AG459" i="8"/>
  <c r="AH459" i="8"/>
  <c r="AI459" i="8"/>
  <c r="AJ459" i="8"/>
  <c r="AK459" i="8"/>
  <c r="AL459" i="8"/>
  <c r="AM459" i="8"/>
  <c r="AN459" i="8"/>
  <c r="AO459" i="8"/>
  <c r="AP459" i="8"/>
  <c r="AQ459" i="8"/>
  <c r="AR459" i="8"/>
  <c r="AS459" i="8"/>
  <c r="AT459" i="8"/>
  <c r="AU459" i="8"/>
  <c r="AV459" i="8"/>
  <c r="AW459" i="8"/>
  <c r="AX459" i="8"/>
  <c r="AY459" i="8"/>
  <c r="AZ459" i="8"/>
  <c r="BA459" i="8"/>
  <c r="BB459" i="8"/>
  <c r="BC459" i="8"/>
  <c r="BD459" i="8"/>
  <c r="BE459" i="8"/>
  <c r="BF459" i="8"/>
  <c r="BG459" i="8"/>
  <c r="BH459" i="8"/>
  <c r="BI459" i="8"/>
  <c r="BJ459" i="8"/>
  <c r="BK459" i="8"/>
  <c r="BL459" i="8"/>
  <c r="BM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Y460" i="8"/>
  <c r="Z460" i="8"/>
  <c r="AA460" i="8"/>
  <c r="AB460" i="8"/>
  <c r="AC460" i="8"/>
  <c r="AD460" i="8"/>
  <c r="AE460" i="8"/>
  <c r="AF460" i="8"/>
  <c r="AG460" i="8"/>
  <c r="AH460" i="8"/>
  <c r="AI460" i="8"/>
  <c r="AJ460" i="8"/>
  <c r="AK460" i="8"/>
  <c r="AL460" i="8"/>
  <c r="AM460" i="8"/>
  <c r="AN460" i="8"/>
  <c r="AO460" i="8"/>
  <c r="AP460" i="8"/>
  <c r="AQ460" i="8"/>
  <c r="AR460" i="8"/>
  <c r="AS460" i="8"/>
  <c r="AT460" i="8"/>
  <c r="AU460" i="8"/>
  <c r="AV460" i="8"/>
  <c r="AW460" i="8"/>
  <c r="AX460" i="8"/>
  <c r="AY460" i="8"/>
  <c r="AZ460" i="8"/>
  <c r="BA460" i="8"/>
  <c r="BB460" i="8"/>
  <c r="BC460" i="8"/>
  <c r="BD460" i="8"/>
  <c r="BE460" i="8"/>
  <c r="BF460" i="8"/>
  <c r="BG460" i="8"/>
  <c r="BH460" i="8"/>
  <c r="BI460" i="8"/>
  <c r="BJ460" i="8"/>
  <c r="BK460" i="8"/>
  <c r="BL460" i="8"/>
  <c r="BM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Y461" i="8"/>
  <c r="Z461" i="8"/>
  <c r="AA461" i="8"/>
  <c r="AB461" i="8"/>
  <c r="AC461" i="8"/>
  <c r="AD461" i="8"/>
  <c r="AE461" i="8"/>
  <c r="AF461" i="8"/>
  <c r="AG461" i="8"/>
  <c r="AH461" i="8"/>
  <c r="AI461" i="8"/>
  <c r="AJ461" i="8"/>
  <c r="AK461" i="8"/>
  <c r="AL461" i="8"/>
  <c r="AM461" i="8"/>
  <c r="AN461" i="8"/>
  <c r="AO461" i="8"/>
  <c r="AP461" i="8"/>
  <c r="AQ461" i="8"/>
  <c r="AR461" i="8"/>
  <c r="AS461" i="8"/>
  <c r="AT461" i="8"/>
  <c r="AU461" i="8"/>
  <c r="AV461" i="8"/>
  <c r="AW461" i="8"/>
  <c r="AX461" i="8"/>
  <c r="AY461" i="8"/>
  <c r="AZ461" i="8"/>
  <c r="BA461" i="8"/>
  <c r="BB461" i="8"/>
  <c r="BC461" i="8"/>
  <c r="BD461" i="8"/>
  <c r="BE461" i="8"/>
  <c r="BF461" i="8"/>
  <c r="BG461" i="8"/>
  <c r="BH461" i="8"/>
  <c r="BI461" i="8"/>
  <c r="BJ461" i="8"/>
  <c r="BK461" i="8"/>
  <c r="BL461" i="8"/>
  <c r="BM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Y462" i="8"/>
  <c r="Z462" i="8"/>
  <c r="AA462" i="8"/>
  <c r="AB462" i="8"/>
  <c r="AC462" i="8"/>
  <c r="AD462" i="8"/>
  <c r="AE462" i="8"/>
  <c r="AF462" i="8"/>
  <c r="AG462" i="8"/>
  <c r="AH462" i="8"/>
  <c r="AI462" i="8"/>
  <c r="AJ462" i="8"/>
  <c r="AK462" i="8"/>
  <c r="AL462" i="8"/>
  <c r="AM462" i="8"/>
  <c r="AN462" i="8"/>
  <c r="AO462" i="8"/>
  <c r="AP462" i="8"/>
  <c r="AQ462" i="8"/>
  <c r="AR462" i="8"/>
  <c r="AS462" i="8"/>
  <c r="AT462" i="8"/>
  <c r="AU462" i="8"/>
  <c r="AV462" i="8"/>
  <c r="AW462" i="8"/>
  <c r="AX462" i="8"/>
  <c r="AY462" i="8"/>
  <c r="AZ462" i="8"/>
  <c r="BA462" i="8"/>
  <c r="BB462" i="8"/>
  <c r="BC462" i="8"/>
  <c r="BD462" i="8"/>
  <c r="BE462" i="8"/>
  <c r="BF462" i="8"/>
  <c r="BG462" i="8"/>
  <c r="BH462" i="8"/>
  <c r="BI462" i="8"/>
  <c r="BJ462" i="8"/>
  <c r="BK462" i="8"/>
  <c r="BL462" i="8"/>
  <c r="BM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Y463" i="8"/>
  <c r="Z463" i="8"/>
  <c r="AA463" i="8"/>
  <c r="AB463" i="8"/>
  <c r="AC463" i="8"/>
  <c r="AD463" i="8"/>
  <c r="AE463" i="8"/>
  <c r="AF463" i="8"/>
  <c r="AG463" i="8"/>
  <c r="AH463" i="8"/>
  <c r="AI463" i="8"/>
  <c r="AJ463" i="8"/>
  <c r="AK463" i="8"/>
  <c r="AL463" i="8"/>
  <c r="AM463" i="8"/>
  <c r="AN463" i="8"/>
  <c r="AO463" i="8"/>
  <c r="AP463" i="8"/>
  <c r="AQ463" i="8"/>
  <c r="AR463" i="8"/>
  <c r="AS463" i="8"/>
  <c r="AT463" i="8"/>
  <c r="AU463" i="8"/>
  <c r="AV463" i="8"/>
  <c r="AW463" i="8"/>
  <c r="AX463" i="8"/>
  <c r="AY463" i="8"/>
  <c r="AZ463" i="8"/>
  <c r="BA463" i="8"/>
  <c r="BB463" i="8"/>
  <c r="BC463" i="8"/>
  <c r="BD463" i="8"/>
  <c r="BE463" i="8"/>
  <c r="BF463" i="8"/>
  <c r="BG463" i="8"/>
  <c r="BH463" i="8"/>
  <c r="BI463" i="8"/>
  <c r="BJ463" i="8"/>
  <c r="BK463" i="8"/>
  <c r="BL463" i="8"/>
  <c r="BM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Y464" i="8"/>
  <c r="Z464" i="8"/>
  <c r="AA464" i="8"/>
  <c r="AB464" i="8"/>
  <c r="AC464" i="8"/>
  <c r="AD464" i="8"/>
  <c r="AE464" i="8"/>
  <c r="AF464" i="8"/>
  <c r="AG464" i="8"/>
  <c r="AH464" i="8"/>
  <c r="AI464" i="8"/>
  <c r="AJ464" i="8"/>
  <c r="AK464" i="8"/>
  <c r="AL464" i="8"/>
  <c r="AM464" i="8"/>
  <c r="AN464" i="8"/>
  <c r="AO464" i="8"/>
  <c r="AP464" i="8"/>
  <c r="AQ464" i="8"/>
  <c r="AR464" i="8"/>
  <c r="AS464" i="8"/>
  <c r="AT464" i="8"/>
  <c r="AU464" i="8"/>
  <c r="AV464" i="8"/>
  <c r="AW464" i="8"/>
  <c r="AX464" i="8"/>
  <c r="AY464" i="8"/>
  <c r="AZ464" i="8"/>
  <c r="BA464" i="8"/>
  <c r="BB464" i="8"/>
  <c r="BC464" i="8"/>
  <c r="BD464" i="8"/>
  <c r="BE464" i="8"/>
  <c r="BF464" i="8"/>
  <c r="BG464" i="8"/>
  <c r="BH464" i="8"/>
  <c r="BI464" i="8"/>
  <c r="BJ464" i="8"/>
  <c r="BK464" i="8"/>
  <c r="BL464" i="8"/>
  <c r="BM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Y465" i="8"/>
  <c r="Z465" i="8"/>
  <c r="AA465" i="8"/>
  <c r="AB465" i="8"/>
  <c r="AC465" i="8"/>
  <c r="AD465" i="8"/>
  <c r="AE465" i="8"/>
  <c r="AF465" i="8"/>
  <c r="AG465" i="8"/>
  <c r="AH465" i="8"/>
  <c r="AI465" i="8"/>
  <c r="AJ465" i="8"/>
  <c r="AK465" i="8"/>
  <c r="AL465" i="8"/>
  <c r="AM465" i="8"/>
  <c r="AN465" i="8"/>
  <c r="AO465" i="8"/>
  <c r="AP465" i="8"/>
  <c r="AQ465" i="8"/>
  <c r="AR465" i="8"/>
  <c r="AS465" i="8"/>
  <c r="AT465" i="8"/>
  <c r="AU465" i="8"/>
  <c r="AV465" i="8"/>
  <c r="AW465" i="8"/>
  <c r="AX465" i="8"/>
  <c r="AY465" i="8"/>
  <c r="AZ465" i="8"/>
  <c r="BA465" i="8"/>
  <c r="BB465" i="8"/>
  <c r="BC465" i="8"/>
  <c r="BD465" i="8"/>
  <c r="BE465" i="8"/>
  <c r="BF465" i="8"/>
  <c r="BG465" i="8"/>
  <c r="BH465" i="8"/>
  <c r="BI465" i="8"/>
  <c r="BJ465" i="8"/>
  <c r="BK465" i="8"/>
  <c r="BL465" i="8"/>
  <c r="BM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Y466" i="8"/>
  <c r="Z466" i="8"/>
  <c r="AA466" i="8"/>
  <c r="AB466" i="8"/>
  <c r="AC466" i="8"/>
  <c r="AD466" i="8"/>
  <c r="AE466" i="8"/>
  <c r="AF466" i="8"/>
  <c r="AG466" i="8"/>
  <c r="AH466" i="8"/>
  <c r="AI466" i="8"/>
  <c r="AJ466" i="8"/>
  <c r="AK466" i="8"/>
  <c r="AL466" i="8"/>
  <c r="AM466" i="8"/>
  <c r="AN466" i="8"/>
  <c r="AO466" i="8"/>
  <c r="AP466" i="8"/>
  <c r="AQ466" i="8"/>
  <c r="AR466" i="8"/>
  <c r="AS466" i="8"/>
  <c r="AT466" i="8"/>
  <c r="AU466" i="8"/>
  <c r="AV466" i="8"/>
  <c r="AW466" i="8"/>
  <c r="AX466" i="8"/>
  <c r="AY466" i="8"/>
  <c r="AZ466" i="8"/>
  <c r="BA466" i="8"/>
  <c r="BB466" i="8"/>
  <c r="BC466" i="8"/>
  <c r="BD466" i="8"/>
  <c r="BE466" i="8"/>
  <c r="BF466" i="8"/>
  <c r="BG466" i="8"/>
  <c r="BH466" i="8"/>
  <c r="BI466" i="8"/>
  <c r="BJ466" i="8"/>
  <c r="BK466" i="8"/>
  <c r="BL466" i="8"/>
  <c r="BM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Y467" i="8"/>
  <c r="Z467" i="8"/>
  <c r="AA467" i="8"/>
  <c r="AB467" i="8"/>
  <c r="AC467" i="8"/>
  <c r="AD467" i="8"/>
  <c r="AE467" i="8"/>
  <c r="AF467" i="8"/>
  <c r="AG467" i="8"/>
  <c r="AH467" i="8"/>
  <c r="AI467" i="8"/>
  <c r="AJ467" i="8"/>
  <c r="AK467" i="8"/>
  <c r="AL467" i="8"/>
  <c r="AM467" i="8"/>
  <c r="AN467" i="8"/>
  <c r="AO467" i="8"/>
  <c r="AP467" i="8"/>
  <c r="AQ467" i="8"/>
  <c r="AR467" i="8"/>
  <c r="AS467" i="8"/>
  <c r="AT467" i="8"/>
  <c r="AU467" i="8"/>
  <c r="AV467" i="8"/>
  <c r="AW467" i="8"/>
  <c r="AX467" i="8"/>
  <c r="AY467" i="8"/>
  <c r="AZ467" i="8"/>
  <c r="BA467" i="8"/>
  <c r="BB467" i="8"/>
  <c r="BC467" i="8"/>
  <c r="BD467" i="8"/>
  <c r="BE467" i="8"/>
  <c r="BF467" i="8"/>
  <c r="BG467" i="8"/>
  <c r="BH467" i="8"/>
  <c r="BI467" i="8"/>
  <c r="BJ467" i="8"/>
  <c r="BK467" i="8"/>
  <c r="BL467" i="8"/>
  <c r="BM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Y468" i="8"/>
  <c r="Z468" i="8"/>
  <c r="AA468" i="8"/>
  <c r="AB468" i="8"/>
  <c r="AC468" i="8"/>
  <c r="AD468" i="8"/>
  <c r="AE468" i="8"/>
  <c r="AF468" i="8"/>
  <c r="AG468" i="8"/>
  <c r="AH468" i="8"/>
  <c r="AI468" i="8"/>
  <c r="AJ468" i="8"/>
  <c r="AK468" i="8"/>
  <c r="AL468" i="8"/>
  <c r="AM468" i="8"/>
  <c r="AN468" i="8"/>
  <c r="AO468" i="8"/>
  <c r="AP468" i="8"/>
  <c r="AQ468" i="8"/>
  <c r="AR468" i="8"/>
  <c r="AS468" i="8"/>
  <c r="AT468" i="8"/>
  <c r="AU468" i="8"/>
  <c r="AV468" i="8"/>
  <c r="AW468" i="8"/>
  <c r="AX468" i="8"/>
  <c r="AY468" i="8"/>
  <c r="AZ468" i="8"/>
  <c r="BA468" i="8"/>
  <c r="BB468" i="8"/>
  <c r="BC468" i="8"/>
  <c r="BD468" i="8"/>
  <c r="BE468" i="8"/>
  <c r="BF468" i="8"/>
  <c r="BG468" i="8"/>
  <c r="BH468" i="8"/>
  <c r="BI468" i="8"/>
  <c r="BJ468" i="8"/>
  <c r="BK468" i="8"/>
  <c r="BL468" i="8"/>
  <c r="BM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Y469" i="8"/>
  <c r="Z469" i="8"/>
  <c r="AA469" i="8"/>
  <c r="AB469" i="8"/>
  <c r="AC469" i="8"/>
  <c r="AD469" i="8"/>
  <c r="AE469" i="8"/>
  <c r="AF469" i="8"/>
  <c r="AG469" i="8"/>
  <c r="AH469" i="8"/>
  <c r="AI469" i="8"/>
  <c r="AJ469" i="8"/>
  <c r="AK469" i="8"/>
  <c r="AL469" i="8"/>
  <c r="AM469" i="8"/>
  <c r="AN469" i="8"/>
  <c r="AO469" i="8"/>
  <c r="AP469" i="8"/>
  <c r="AQ469" i="8"/>
  <c r="AR469" i="8"/>
  <c r="AS469" i="8"/>
  <c r="AT469" i="8"/>
  <c r="AU469" i="8"/>
  <c r="AV469" i="8"/>
  <c r="AW469" i="8"/>
  <c r="AX469" i="8"/>
  <c r="AY469" i="8"/>
  <c r="AZ469" i="8"/>
  <c r="BA469" i="8"/>
  <c r="BB469" i="8"/>
  <c r="BC469" i="8"/>
  <c r="BD469" i="8"/>
  <c r="BE469" i="8"/>
  <c r="BF469" i="8"/>
  <c r="BG469" i="8"/>
  <c r="BH469" i="8"/>
  <c r="BI469" i="8"/>
  <c r="BJ469" i="8"/>
  <c r="BK469" i="8"/>
  <c r="BL469" i="8"/>
  <c r="BM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Y470" i="8"/>
  <c r="Z470" i="8"/>
  <c r="AA470" i="8"/>
  <c r="AB470" i="8"/>
  <c r="AC470" i="8"/>
  <c r="AD470" i="8"/>
  <c r="AE470" i="8"/>
  <c r="AF470" i="8"/>
  <c r="AG470" i="8"/>
  <c r="AH470" i="8"/>
  <c r="AI470" i="8"/>
  <c r="AJ470" i="8"/>
  <c r="AK470" i="8"/>
  <c r="AL470" i="8"/>
  <c r="AM470" i="8"/>
  <c r="AN470" i="8"/>
  <c r="AO470" i="8"/>
  <c r="AP470" i="8"/>
  <c r="AQ470" i="8"/>
  <c r="AR470" i="8"/>
  <c r="AS470" i="8"/>
  <c r="AT470" i="8"/>
  <c r="AU470" i="8"/>
  <c r="AV470" i="8"/>
  <c r="AW470" i="8"/>
  <c r="AX470" i="8"/>
  <c r="AY470" i="8"/>
  <c r="AZ470" i="8"/>
  <c r="BA470" i="8"/>
  <c r="BB470" i="8"/>
  <c r="BC470" i="8"/>
  <c r="BD470" i="8"/>
  <c r="BE470" i="8"/>
  <c r="BF470" i="8"/>
  <c r="BG470" i="8"/>
  <c r="BH470" i="8"/>
  <c r="BI470" i="8"/>
  <c r="BJ470" i="8"/>
  <c r="BK470" i="8"/>
  <c r="BL470" i="8"/>
  <c r="BM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Y471" i="8"/>
  <c r="Z471" i="8"/>
  <c r="AA471" i="8"/>
  <c r="AB471" i="8"/>
  <c r="AC471" i="8"/>
  <c r="AD471" i="8"/>
  <c r="AE471" i="8"/>
  <c r="AF471" i="8"/>
  <c r="AG471" i="8"/>
  <c r="AH471" i="8"/>
  <c r="AI471" i="8"/>
  <c r="AJ471" i="8"/>
  <c r="AK471" i="8"/>
  <c r="AL471" i="8"/>
  <c r="AM471" i="8"/>
  <c r="AN471" i="8"/>
  <c r="AO471" i="8"/>
  <c r="AP471" i="8"/>
  <c r="AQ471" i="8"/>
  <c r="AR471" i="8"/>
  <c r="AS471" i="8"/>
  <c r="AT471" i="8"/>
  <c r="AU471" i="8"/>
  <c r="AV471" i="8"/>
  <c r="AW471" i="8"/>
  <c r="AX471" i="8"/>
  <c r="AY471" i="8"/>
  <c r="AZ471" i="8"/>
  <c r="BA471" i="8"/>
  <c r="BB471" i="8"/>
  <c r="BC471" i="8"/>
  <c r="BD471" i="8"/>
  <c r="BE471" i="8"/>
  <c r="BF471" i="8"/>
  <c r="BG471" i="8"/>
  <c r="BH471" i="8"/>
  <c r="BI471" i="8"/>
  <c r="BJ471" i="8"/>
  <c r="BK471" i="8"/>
  <c r="BL471" i="8"/>
  <c r="BM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Y472" i="8"/>
  <c r="Z472" i="8"/>
  <c r="AA472" i="8"/>
  <c r="AB472" i="8"/>
  <c r="AC472" i="8"/>
  <c r="AD472" i="8"/>
  <c r="AE472" i="8"/>
  <c r="AF472" i="8"/>
  <c r="AG472" i="8"/>
  <c r="AH472" i="8"/>
  <c r="AI472" i="8"/>
  <c r="AJ472" i="8"/>
  <c r="AK472" i="8"/>
  <c r="AL472" i="8"/>
  <c r="AM472" i="8"/>
  <c r="AN472" i="8"/>
  <c r="AO472" i="8"/>
  <c r="AP472" i="8"/>
  <c r="AQ472" i="8"/>
  <c r="AR472" i="8"/>
  <c r="AS472" i="8"/>
  <c r="AT472" i="8"/>
  <c r="AU472" i="8"/>
  <c r="AV472" i="8"/>
  <c r="AW472" i="8"/>
  <c r="AX472" i="8"/>
  <c r="AY472" i="8"/>
  <c r="AZ472" i="8"/>
  <c r="BA472" i="8"/>
  <c r="BB472" i="8"/>
  <c r="BC472" i="8"/>
  <c r="BD472" i="8"/>
  <c r="BE472" i="8"/>
  <c r="BF472" i="8"/>
  <c r="BG472" i="8"/>
  <c r="BH472" i="8"/>
  <c r="BI472" i="8"/>
  <c r="BJ472" i="8"/>
  <c r="BK472" i="8"/>
  <c r="BL472" i="8"/>
  <c r="BM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Y473" i="8"/>
  <c r="Z473" i="8"/>
  <c r="AA473" i="8"/>
  <c r="AB473" i="8"/>
  <c r="AC473" i="8"/>
  <c r="AD473" i="8"/>
  <c r="AE473" i="8"/>
  <c r="AF473" i="8"/>
  <c r="AG473" i="8"/>
  <c r="AH473" i="8"/>
  <c r="AI473" i="8"/>
  <c r="AJ473" i="8"/>
  <c r="AK473" i="8"/>
  <c r="AL473" i="8"/>
  <c r="AM473" i="8"/>
  <c r="AN473" i="8"/>
  <c r="AO473" i="8"/>
  <c r="AP473" i="8"/>
  <c r="AQ473" i="8"/>
  <c r="AR473" i="8"/>
  <c r="AS473" i="8"/>
  <c r="AT473" i="8"/>
  <c r="AU473" i="8"/>
  <c r="AV473" i="8"/>
  <c r="AW473" i="8"/>
  <c r="AX473" i="8"/>
  <c r="AY473" i="8"/>
  <c r="AZ473" i="8"/>
  <c r="BA473" i="8"/>
  <c r="BB473" i="8"/>
  <c r="BC473" i="8"/>
  <c r="BD473" i="8"/>
  <c r="BE473" i="8"/>
  <c r="BF473" i="8"/>
  <c r="BG473" i="8"/>
  <c r="BH473" i="8"/>
  <c r="BI473" i="8"/>
  <c r="BJ473" i="8"/>
  <c r="BK473" i="8"/>
  <c r="BL473" i="8"/>
  <c r="BM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Y474" i="8"/>
  <c r="Z474" i="8"/>
  <c r="AA474" i="8"/>
  <c r="AB474" i="8"/>
  <c r="AC474" i="8"/>
  <c r="AD474" i="8"/>
  <c r="AE474" i="8"/>
  <c r="AF474" i="8"/>
  <c r="AG474" i="8"/>
  <c r="AH474" i="8"/>
  <c r="AI474" i="8"/>
  <c r="AJ474" i="8"/>
  <c r="AK474" i="8"/>
  <c r="AL474" i="8"/>
  <c r="AM474" i="8"/>
  <c r="AN474" i="8"/>
  <c r="AO474" i="8"/>
  <c r="AP474" i="8"/>
  <c r="AQ474" i="8"/>
  <c r="AR474" i="8"/>
  <c r="AS474" i="8"/>
  <c r="AT474" i="8"/>
  <c r="AU474" i="8"/>
  <c r="AV474" i="8"/>
  <c r="AW474" i="8"/>
  <c r="AX474" i="8"/>
  <c r="AY474" i="8"/>
  <c r="AZ474" i="8"/>
  <c r="BA474" i="8"/>
  <c r="BB474" i="8"/>
  <c r="BC474" i="8"/>
  <c r="BD474" i="8"/>
  <c r="BE474" i="8"/>
  <c r="BF474" i="8"/>
  <c r="BG474" i="8"/>
  <c r="BH474" i="8"/>
  <c r="BI474" i="8"/>
  <c r="BJ474" i="8"/>
  <c r="BK474" i="8"/>
  <c r="BL474" i="8"/>
  <c r="BM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Y475" i="8"/>
  <c r="Z475" i="8"/>
  <c r="AA475" i="8"/>
  <c r="AB475" i="8"/>
  <c r="AC475" i="8"/>
  <c r="AD475" i="8"/>
  <c r="AE475" i="8"/>
  <c r="AF475" i="8"/>
  <c r="AG475" i="8"/>
  <c r="AH475" i="8"/>
  <c r="AI475" i="8"/>
  <c r="AJ475" i="8"/>
  <c r="AK475" i="8"/>
  <c r="AL475" i="8"/>
  <c r="AM475" i="8"/>
  <c r="AN475" i="8"/>
  <c r="AO475" i="8"/>
  <c r="AP475" i="8"/>
  <c r="AQ475" i="8"/>
  <c r="AR475" i="8"/>
  <c r="AS475" i="8"/>
  <c r="AT475" i="8"/>
  <c r="AU475" i="8"/>
  <c r="AV475" i="8"/>
  <c r="AW475" i="8"/>
  <c r="AX475" i="8"/>
  <c r="AY475" i="8"/>
  <c r="AZ475" i="8"/>
  <c r="BA475" i="8"/>
  <c r="BB475" i="8"/>
  <c r="BC475" i="8"/>
  <c r="BD475" i="8"/>
  <c r="BE475" i="8"/>
  <c r="BF475" i="8"/>
  <c r="BG475" i="8"/>
  <c r="BH475" i="8"/>
  <c r="BI475" i="8"/>
  <c r="BJ475" i="8"/>
  <c r="BK475" i="8"/>
  <c r="BL475" i="8"/>
  <c r="BM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Y476" i="8"/>
  <c r="Z476" i="8"/>
  <c r="AA476" i="8"/>
  <c r="AB476" i="8"/>
  <c r="AC476" i="8"/>
  <c r="AD476" i="8"/>
  <c r="AE476" i="8"/>
  <c r="AF476" i="8"/>
  <c r="AG476" i="8"/>
  <c r="AH476" i="8"/>
  <c r="AI476" i="8"/>
  <c r="AJ476" i="8"/>
  <c r="AK476" i="8"/>
  <c r="AL476" i="8"/>
  <c r="AM476" i="8"/>
  <c r="AN476" i="8"/>
  <c r="AO476" i="8"/>
  <c r="AP476" i="8"/>
  <c r="AQ476" i="8"/>
  <c r="AR476" i="8"/>
  <c r="AS476" i="8"/>
  <c r="AT476" i="8"/>
  <c r="AU476" i="8"/>
  <c r="AV476" i="8"/>
  <c r="AW476" i="8"/>
  <c r="AX476" i="8"/>
  <c r="AY476" i="8"/>
  <c r="AZ476" i="8"/>
  <c r="BA476" i="8"/>
  <c r="BB476" i="8"/>
  <c r="BC476" i="8"/>
  <c r="BD476" i="8"/>
  <c r="BE476" i="8"/>
  <c r="BF476" i="8"/>
  <c r="BG476" i="8"/>
  <c r="BH476" i="8"/>
  <c r="BI476" i="8"/>
  <c r="BJ476" i="8"/>
  <c r="BK476" i="8"/>
  <c r="BL476" i="8"/>
  <c r="BM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Y477" i="8"/>
  <c r="Z477" i="8"/>
  <c r="AA477" i="8"/>
  <c r="AB477" i="8"/>
  <c r="AC477" i="8"/>
  <c r="AD477" i="8"/>
  <c r="AE477" i="8"/>
  <c r="AF477" i="8"/>
  <c r="AG477" i="8"/>
  <c r="AH477" i="8"/>
  <c r="AI477" i="8"/>
  <c r="AJ477" i="8"/>
  <c r="AK477" i="8"/>
  <c r="AL477" i="8"/>
  <c r="AM477" i="8"/>
  <c r="AN477" i="8"/>
  <c r="AO477" i="8"/>
  <c r="AP477" i="8"/>
  <c r="AQ477" i="8"/>
  <c r="AR477" i="8"/>
  <c r="AS477" i="8"/>
  <c r="AT477" i="8"/>
  <c r="AU477" i="8"/>
  <c r="AV477" i="8"/>
  <c r="AW477" i="8"/>
  <c r="AX477" i="8"/>
  <c r="AY477" i="8"/>
  <c r="AZ477" i="8"/>
  <c r="BA477" i="8"/>
  <c r="BB477" i="8"/>
  <c r="BC477" i="8"/>
  <c r="BD477" i="8"/>
  <c r="BE477" i="8"/>
  <c r="BF477" i="8"/>
  <c r="BG477" i="8"/>
  <c r="BH477" i="8"/>
  <c r="BI477" i="8"/>
  <c r="BJ477" i="8"/>
  <c r="BK477" i="8"/>
  <c r="BL477" i="8"/>
  <c r="BM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Y478" i="8"/>
  <c r="Z478" i="8"/>
  <c r="AA478" i="8"/>
  <c r="AB478" i="8"/>
  <c r="AC478" i="8"/>
  <c r="AD478" i="8"/>
  <c r="AE478" i="8"/>
  <c r="AF478" i="8"/>
  <c r="AG478" i="8"/>
  <c r="AH478" i="8"/>
  <c r="AI478" i="8"/>
  <c r="AJ478" i="8"/>
  <c r="AK478" i="8"/>
  <c r="AL478" i="8"/>
  <c r="AM478" i="8"/>
  <c r="AN478" i="8"/>
  <c r="AO478" i="8"/>
  <c r="AP478" i="8"/>
  <c r="AQ478" i="8"/>
  <c r="AR478" i="8"/>
  <c r="AS478" i="8"/>
  <c r="AT478" i="8"/>
  <c r="AU478" i="8"/>
  <c r="AV478" i="8"/>
  <c r="AW478" i="8"/>
  <c r="AX478" i="8"/>
  <c r="AY478" i="8"/>
  <c r="AZ478" i="8"/>
  <c r="BA478" i="8"/>
  <c r="BB478" i="8"/>
  <c r="BC478" i="8"/>
  <c r="BD478" i="8"/>
  <c r="BE478" i="8"/>
  <c r="BF478" i="8"/>
  <c r="BG478" i="8"/>
  <c r="BH478" i="8"/>
  <c r="BI478" i="8"/>
  <c r="BJ478" i="8"/>
  <c r="BK478" i="8"/>
  <c r="BL478" i="8"/>
  <c r="BM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Y479" i="8"/>
  <c r="Z479" i="8"/>
  <c r="AA479" i="8"/>
  <c r="AB479" i="8"/>
  <c r="AC479" i="8"/>
  <c r="AD479" i="8"/>
  <c r="AE479" i="8"/>
  <c r="AF479" i="8"/>
  <c r="AG479" i="8"/>
  <c r="AH479" i="8"/>
  <c r="AI479" i="8"/>
  <c r="AJ479" i="8"/>
  <c r="AK479" i="8"/>
  <c r="AL479" i="8"/>
  <c r="AM479" i="8"/>
  <c r="AN479" i="8"/>
  <c r="AO479" i="8"/>
  <c r="AP479" i="8"/>
  <c r="AQ479" i="8"/>
  <c r="AR479" i="8"/>
  <c r="AS479" i="8"/>
  <c r="AT479" i="8"/>
  <c r="AU479" i="8"/>
  <c r="AV479" i="8"/>
  <c r="AW479" i="8"/>
  <c r="AX479" i="8"/>
  <c r="AY479" i="8"/>
  <c r="AZ479" i="8"/>
  <c r="BA479" i="8"/>
  <c r="BB479" i="8"/>
  <c r="BC479" i="8"/>
  <c r="BD479" i="8"/>
  <c r="BE479" i="8"/>
  <c r="BF479" i="8"/>
  <c r="BG479" i="8"/>
  <c r="BH479" i="8"/>
  <c r="BI479" i="8"/>
  <c r="BJ479" i="8"/>
  <c r="BK479" i="8"/>
  <c r="BL479" i="8"/>
  <c r="BM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Y480" i="8"/>
  <c r="Z480" i="8"/>
  <c r="AA480" i="8"/>
  <c r="AB480" i="8"/>
  <c r="AC480" i="8"/>
  <c r="AD480" i="8"/>
  <c r="AE480" i="8"/>
  <c r="AF480" i="8"/>
  <c r="AG480" i="8"/>
  <c r="AH480" i="8"/>
  <c r="AI480" i="8"/>
  <c r="AJ480" i="8"/>
  <c r="AK480" i="8"/>
  <c r="AL480" i="8"/>
  <c r="AM480" i="8"/>
  <c r="AN480" i="8"/>
  <c r="AO480" i="8"/>
  <c r="AP480" i="8"/>
  <c r="AQ480" i="8"/>
  <c r="AR480" i="8"/>
  <c r="AS480" i="8"/>
  <c r="AT480" i="8"/>
  <c r="AU480" i="8"/>
  <c r="AV480" i="8"/>
  <c r="AW480" i="8"/>
  <c r="AX480" i="8"/>
  <c r="AY480" i="8"/>
  <c r="AZ480" i="8"/>
  <c r="BA480" i="8"/>
  <c r="BB480" i="8"/>
  <c r="BC480" i="8"/>
  <c r="BD480" i="8"/>
  <c r="BE480" i="8"/>
  <c r="BF480" i="8"/>
  <c r="BG480" i="8"/>
  <c r="BH480" i="8"/>
  <c r="BI480" i="8"/>
  <c r="BJ480" i="8"/>
  <c r="BK480" i="8"/>
  <c r="BL480" i="8"/>
  <c r="BM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Y481" i="8"/>
  <c r="Z481" i="8"/>
  <c r="AA481" i="8"/>
  <c r="AB481" i="8"/>
  <c r="AC481" i="8"/>
  <c r="AD481" i="8"/>
  <c r="AE481" i="8"/>
  <c r="AF481" i="8"/>
  <c r="AG481" i="8"/>
  <c r="AH481" i="8"/>
  <c r="AI481" i="8"/>
  <c r="AJ481" i="8"/>
  <c r="AK481" i="8"/>
  <c r="AL481" i="8"/>
  <c r="AM481" i="8"/>
  <c r="AN481" i="8"/>
  <c r="AO481" i="8"/>
  <c r="AP481" i="8"/>
  <c r="AQ481" i="8"/>
  <c r="AR481" i="8"/>
  <c r="AS481" i="8"/>
  <c r="AT481" i="8"/>
  <c r="AU481" i="8"/>
  <c r="AV481" i="8"/>
  <c r="AW481" i="8"/>
  <c r="AX481" i="8"/>
  <c r="AY481" i="8"/>
  <c r="AZ481" i="8"/>
  <c r="BA481" i="8"/>
  <c r="BB481" i="8"/>
  <c r="BC481" i="8"/>
  <c r="BD481" i="8"/>
  <c r="BE481" i="8"/>
  <c r="BF481" i="8"/>
  <c r="BG481" i="8"/>
  <c r="BH481" i="8"/>
  <c r="BI481" i="8"/>
  <c r="BJ481" i="8"/>
  <c r="BK481" i="8"/>
  <c r="BL481" i="8"/>
  <c r="BM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Y482" i="8"/>
  <c r="Z482" i="8"/>
  <c r="AA482" i="8"/>
  <c r="AB482" i="8"/>
  <c r="AC482" i="8"/>
  <c r="AD482" i="8"/>
  <c r="AE482" i="8"/>
  <c r="AF482" i="8"/>
  <c r="AG482" i="8"/>
  <c r="AH482" i="8"/>
  <c r="AI482" i="8"/>
  <c r="AJ482" i="8"/>
  <c r="AK482" i="8"/>
  <c r="AL482" i="8"/>
  <c r="AM482" i="8"/>
  <c r="AN482" i="8"/>
  <c r="AO482" i="8"/>
  <c r="AP482" i="8"/>
  <c r="AQ482" i="8"/>
  <c r="AR482" i="8"/>
  <c r="AS482" i="8"/>
  <c r="AT482" i="8"/>
  <c r="AU482" i="8"/>
  <c r="AV482" i="8"/>
  <c r="AW482" i="8"/>
  <c r="AX482" i="8"/>
  <c r="AY482" i="8"/>
  <c r="AZ482" i="8"/>
  <c r="BA482" i="8"/>
  <c r="BB482" i="8"/>
  <c r="BC482" i="8"/>
  <c r="BD482" i="8"/>
  <c r="BE482" i="8"/>
  <c r="BF482" i="8"/>
  <c r="BG482" i="8"/>
  <c r="BH482" i="8"/>
  <c r="BI482" i="8"/>
  <c r="BJ482" i="8"/>
  <c r="BK482" i="8"/>
  <c r="BL482" i="8"/>
  <c r="BM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Y483" i="8"/>
  <c r="Z483" i="8"/>
  <c r="AA483" i="8"/>
  <c r="AB483" i="8"/>
  <c r="AC483" i="8"/>
  <c r="AD483" i="8"/>
  <c r="AE483" i="8"/>
  <c r="AF483" i="8"/>
  <c r="AG483" i="8"/>
  <c r="AH483" i="8"/>
  <c r="AI483" i="8"/>
  <c r="AJ483" i="8"/>
  <c r="AK483" i="8"/>
  <c r="AL483" i="8"/>
  <c r="AM483" i="8"/>
  <c r="AN483" i="8"/>
  <c r="AO483" i="8"/>
  <c r="AP483" i="8"/>
  <c r="AQ483" i="8"/>
  <c r="AR483" i="8"/>
  <c r="AS483" i="8"/>
  <c r="AT483" i="8"/>
  <c r="AU483" i="8"/>
  <c r="AV483" i="8"/>
  <c r="AW483" i="8"/>
  <c r="AX483" i="8"/>
  <c r="AY483" i="8"/>
  <c r="AZ483" i="8"/>
  <c r="BA483" i="8"/>
  <c r="BB483" i="8"/>
  <c r="BC483" i="8"/>
  <c r="BD483" i="8"/>
  <c r="BE483" i="8"/>
  <c r="BF483" i="8"/>
  <c r="BG483" i="8"/>
  <c r="BH483" i="8"/>
  <c r="BI483" i="8"/>
  <c r="BJ483" i="8"/>
  <c r="BK483" i="8"/>
  <c r="BL483" i="8"/>
  <c r="BM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Y484" i="8"/>
  <c r="Z484" i="8"/>
  <c r="AA484" i="8"/>
  <c r="AB484" i="8"/>
  <c r="AC484" i="8"/>
  <c r="AD484" i="8"/>
  <c r="AE484" i="8"/>
  <c r="AF484" i="8"/>
  <c r="AG484" i="8"/>
  <c r="AH484" i="8"/>
  <c r="AI484" i="8"/>
  <c r="AJ484" i="8"/>
  <c r="AK484" i="8"/>
  <c r="AL484" i="8"/>
  <c r="AM484" i="8"/>
  <c r="AN484" i="8"/>
  <c r="AO484" i="8"/>
  <c r="AP484" i="8"/>
  <c r="AQ484" i="8"/>
  <c r="AR484" i="8"/>
  <c r="AS484" i="8"/>
  <c r="AT484" i="8"/>
  <c r="AU484" i="8"/>
  <c r="AV484" i="8"/>
  <c r="AW484" i="8"/>
  <c r="AX484" i="8"/>
  <c r="AY484" i="8"/>
  <c r="AZ484" i="8"/>
  <c r="BA484" i="8"/>
  <c r="BB484" i="8"/>
  <c r="BC484" i="8"/>
  <c r="BD484" i="8"/>
  <c r="BE484" i="8"/>
  <c r="BF484" i="8"/>
  <c r="BG484" i="8"/>
  <c r="BH484" i="8"/>
  <c r="BI484" i="8"/>
  <c r="BJ484" i="8"/>
  <c r="BK484" i="8"/>
  <c r="BL484" i="8"/>
  <c r="BM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Y485" i="8"/>
  <c r="Z485" i="8"/>
  <c r="AA485" i="8"/>
  <c r="AB485" i="8"/>
  <c r="AC485" i="8"/>
  <c r="AD485" i="8"/>
  <c r="AE485" i="8"/>
  <c r="AF485" i="8"/>
  <c r="AG485" i="8"/>
  <c r="AH485" i="8"/>
  <c r="AI485" i="8"/>
  <c r="AJ485" i="8"/>
  <c r="AK485" i="8"/>
  <c r="AL485" i="8"/>
  <c r="AM485" i="8"/>
  <c r="AN485" i="8"/>
  <c r="AO485" i="8"/>
  <c r="AP485" i="8"/>
  <c r="AQ485" i="8"/>
  <c r="AR485" i="8"/>
  <c r="AS485" i="8"/>
  <c r="AT485" i="8"/>
  <c r="AU485" i="8"/>
  <c r="AV485" i="8"/>
  <c r="AW485" i="8"/>
  <c r="AX485" i="8"/>
  <c r="AY485" i="8"/>
  <c r="AZ485" i="8"/>
  <c r="BA485" i="8"/>
  <c r="BB485" i="8"/>
  <c r="BC485" i="8"/>
  <c r="BD485" i="8"/>
  <c r="BE485" i="8"/>
  <c r="BF485" i="8"/>
  <c r="BG485" i="8"/>
  <c r="BH485" i="8"/>
  <c r="BI485" i="8"/>
  <c r="BJ485" i="8"/>
  <c r="BK485" i="8"/>
  <c r="BL485" i="8"/>
  <c r="BM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Y486" i="8"/>
  <c r="Z486" i="8"/>
  <c r="AA486" i="8"/>
  <c r="AB486" i="8"/>
  <c r="AC486" i="8"/>
  <c r="AD486" i="8"/>
  <c r="AE486" i="8"/>
  <c r="AF486" i="8"/>
  <c r="AG486" i="8"/>
  <c r="AH486" i="8"/>
  <c r="AI486" i="8"/>
  <c r="AJ486" i="8"/>
  <c r="AK486" i="8"/>
  <c r="AL486" i="8"/>
  <c r="AM486" i="8"/>
  <c r="AN486" i="8"/>
  <c r="AO486" i="8"/>
  <c r="AP486" i="8"/>
  <c r="AQ486" i="8"/>
  <c r="AR486" i="8"/>
  <c r="AS486" i="8"/>
  <c r="AT486" i="8"/>
  <c r="AU486" i="8"/>
  <c r="AV486" i="8"/>
  <c r="AW486" i="8"/>
  <c r="AX486" i="8"/>
  <c r="AY486" i="8"/>
  <c r="AZ486" i="8"/>
  <c r="BA486" i="8"/>
  <c r="BB486" i="8"/>
  <c r="BC486" i="8"/>
  <c r="BD486" i="8"/>
  <c r="BE486" i="8"/>
  <c r="BF486" i="8"/>
  <c r="BG486" i="8"/>
  <c r="BH486" i="8"/>
  <c r="BI486" i="8"/>
  <c r="BJ486" i="8"/>
  <c r="BK486" i="8"/>
  <c r="BL486" i="8"/>
  <c r="BM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Y487" i="8"/>
  <c r="Z487" i="8"/>
  <c r="AA487" i="8"/>
  <c r="AB487" i="8"/>
  <c r="AC487" i="8"/>
  <c r="AD487" i="8"/>
  <c r="AE487" i="8"/>
  <c r="AF487" i="8"/>
  <c r="AG487" i="8"/>
  <c r="AH487" i="8"/>
  <c r="AI487" i="8"/>
  <c r="AJ487" i="8"/>
  <c r="AK487" i="8"/>
  <c r="AL487" i="8"/>
  <c r="AM487" i="8"/>
  <c r="AN487" i="8"/>
  <c r="AO487" i="8"/>
  <c r="AP487" i="8"/>
  <c r="AQ487" i="8"/>
  <c r="AR487" i="8"/>
  <c r="AS487" i="8"/>
  <c r="AT487" i="8"/>
  <c r="AU487" i="8"/>
  <c r="AV487" i="8"/>
  <c r="AW487" i="8"/>
  <c r="AX487" i="8"/>
  <c r="AY487" i="8"/>
  <c r="AZ487" i="8"/>
  <c r="BA487" i="8"/>
  <c r="BB487" i="8"/>
  <c r="BC487" i="8"/>
  <c r="BD487" i="8"/>
  <c r="BE487" i="8"/>
  <c r="BF487" i="8"/>
  <c r="BG487" i="8"/>
  <c r="BH487" i="8"/>
  <c r="BI487" i="8"/>
  <c r="BJ487" i="8"/>
  <c r="BK487" i="8"/>
  <c r="BL487" i="8"/>
  <c r="BM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Y488" i="8"/>
  <c r="Z488" i="8"/>
  <c r="AA488" i="8"/>
  <c r="AB488" i="8"/>
  <c r="AC488" i="8"/>
  <c r="AD488" i="8"/>
  <c r="AE488" i="8"/>
  <c r="AF488" i="8"/>
  <c r="AG488" i="8"/>
  <c r="AH488" i="8"/>
  <c r="AI488" i="8"/>
  <c r="AJ488" i="8"/>
  <c r="AK488" i="8"/>
  <c r="AL488" i="8"/>
  <c r="AM488" i="8"/>
  <c r="AN488" i="8"/>
  <c r="AO488" i="8"/>
  <c r="AP488" i="8"/>
  <c r="AQ488" i="8"/>
  <c r="AR488" i="8"/>
  <c r="AS488" i="8"/>
  <c r="AT488" i="8"/>
  <c r="AU488" i="8"/>
  <c r="AV488" i="8"/>
  <c r="AW488" i="8"/>
  <c r="AX488" i="8"/>
  <c r="AY488" i="8"/>
  <c r="AZ488" i="8"/>
  <c r="BA488" i="8"/>
  <c r="BB488" i="8"/>
  <c r="BC488" i="8"/>
  <c r="BD488" i="8"/>
  <c r="BE488" i="8"/>
  <c r="BF488" i="8"/>
  <c r="BG488" i="8"/>
  <c r="BH488" i="8"/>
  <c r="BI488" i="8"/>
  <c r="BJ488" i="8"/>
  <c r="BK488" i="8"/>
  <c r="BL488" i="8"/>
  <c r="BM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Y489" i="8"/>
  <c r="Z489" i="8"/>
  <c r="AA489" i="8"/>
  <c r="AB489" i="8"/>
  <c r="AC489" i="8"/>
  <c r="AD489" i="8"/>
  <c r="AE489" i="8"/>
  <c r="AF489" i="8"/>
  <c r="AG489" i="8"/>
  <c r="AH489" i="8"/>
  <c r="AI489" i="8"/>
  <c r="AJ489" i="8"/>
  <c r="AK489" i="8"/>
  <c r="AL489" i="8"/>
  <c r="AM489" i="8"/>
  <c r="AN489" i="8"/>
  <c r="AO489" i="8"/>
  <c r="AP489" i="8"/>
  <c r="AQ489" i="8"/>
  <c r="AR489" i="8"/>
  <c r="AS489" i="8"/>
  <c r="AT489" i="8"/>
  <c r="AU489" i="8"/>
  <c r="AV489" i="8"/>
  <c r="AW489" i="8"/>
  <c r="AX489" i="8"/>
  <c r="AY489" i="8"/>
  <c r="AZ489" i="8"/>
  <c r="BA489" i="8"/>
  <c r="BB489" i="8"/>
  <c r="BC489" i="8"/>
  <c r="BD489" i="8"/>
  <c r="BE489" i="8"/>
  <c r="BF489" i="8"/>
  <c r="BG489" i="8"/>
  <c r="BH489" i="8"/>
  <c r="BI489" i="8"/>
  <c r="BJ489" i="8"/>
  <c r="BK489" i="8"/>
  <c r="BL489" i="8"/>
  <c r="BM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Y490" i="8"/>
  <c r="Z490" i="8"/>
  <c r="AA490" i="8"/>
  <c r="AB490" i="8"/>
  <c r="AC490" i="8"/>
  <c r="AD490" i="8"/>
  <c r="AE490" i="8"/>
  <c r="AF490" i="8"/>
  <c r="AG490" i="8"/>
  <c r="AH490" i="8"/>
  <c r="AI490" i="8"/>
  <c r="AJ490" i="8"/>
  <c r="AK490" i="8"/>
  <c r="AL490" i="8"/>
  <c r="AM490" i="8"/>
  <c r="AN490" i="8"/>
  <c r="AO490" i="8"/>
  <c r="AP490" i="8"/>
  <c r="AQ490" i="8"/>
  <c r="AR490" i="8"/>
  <c r="AS490" i="8"/>
  <c r="AT490" i="8"/>
  <c r="AU490" i="8"/>
  <c r="AV490" i="8"/>
  <c r="AW490" i="8"/>
  <c r="AX490" i="8"/>
  <c r="AY490" i="8"/>
  <c r="AZ490" i="8"/>
  <c r="BA490" i="8"/>
  <c r="BB490" i="8"/>
  <c r="BC490" i="8"/>
  <c r="BD490" i="8"/>
  <c r="BE490" i="8"/>
  <c r="BF490" i="8"/>
  <c r="BG490" i="8"/>
  <c r="BH490" i="8"/>
  <c r="BI490" i="8"/>
  <c r="BJ490" i="8"/>
  <c r="BK490" i="8"/>
  <c r="BL490" i="8"/>
  <c r="BM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Y491" i="8"/>
  <c r="Z491" i="8"/>
  <c r="AA491" i="8"/>
  <c r="AB491" i="8"/>
  <c r="AC491" i="8"/>
  <c r="AD491" i="8"/>
  <c r="AE491" i="8"/>
  <c r="AF491" i="8"/>
  <c r="AG491" i="8"/>
  <c r="AH491" i="8"/>
  <c r="AI491" i="8"/>
  <c r="AJ491" i="8"/>
  <c r="AK491" i="8"/>
  <c r="AL491" i="8"/>
  <c r="AM491" i="8"/>
  <c r="AN491" i="8"/>
  <c r="AO491" i="8"/>
  <c r="AP491" i="8"/>
  <c r="AQ491" i="8"/>
  <c r="AR491" i="8"/>
  <c r="AS491" i="8"/>
  <c r="AT491" i="8"/>
  <c r="AU491" i="8"/>
  <c r="AV491" i="8"/>
  <c r="AW491" i="8"/>
  <c r="AX491" i="8"/>
  <c r="AY491" i="8"/>
  <c r="AZ491" i="8"/>
  <c r="BA491" i="8"/>
  <c r="BB491" i="8"/>
  <c r="BC491" i="8"/>
  <c r="BD491" i="8"/>
  <c r="BE491" i="8"/>
  <c r="BF491" i="8"/>
  <c r="BG491" i="8"/>
  <c r="BH491" i="8"/>
  <c r="BI491" i="8"/>
  <c r="BJ491" i="8"/>
  <c r="BK491" i="8"/>
  <c r="BL491" i="8"/>
  <c r="BM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Y492" i="8"/>
  <c r="Z492" i="8"/>
  <c r="AA492" i="8"/>
  <c r="AB492" i="8"/>
  <c r="AC492" i="8"/>
  <c r="AD492" i="8"/>
  <c r="AE492" i="8"/>
  <c r="AF492" i="8"/>
  <c r="AG492" i="8"/>
  <c r="AH492" i="8"/>
  <c r="AI492" i="8"/>
  <c r="AJ492" i="8"/>
  <c r="AK492" i="8"/>
  <c r="AL492" i="8"/>
  <c r="AM492" i="8"/>
  <c r="AN492" i="8"/>
  <c r="AO492" i="8"/>
  <c r="AP492" i="8"/>
  <c r="AQ492" i="8"/>
  <c r="AR492" i="8"/>
  <c r="AS492" i="8"/>
  <c r="AT492" i="8"/>
  <c r="AU492" i="8"/>
  <c r="AV492" i="8"/>
  <c r="AW492" i="8"/>
  <c r="AX492" i="8"/>
  <c r="AY492" i="8"/>
  <c r="AZ492" i="8"/>
  <c r="BA492" i="8"/>
  <c r="BB492" i="8"/>
  <c r="BC492" i="8"/>
  <c r="BD492" i="8"/>
  <c r="BE492" i="8"/>
  <c r="BF492" i="8"/>
  <c r="BG492" i="8"/>
  <c r="BH492" i="8"/>
  <c r="BI492" i="8"/>
  <c r="BJ492" i="8"/>
  <c r="BK492" i="8"/>
  <c r="BL492" i="8"/>
  <c r="BM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Y493" i="8"/>
  <c r="Z493" i="8"/>
  <c r="AA493" i="8"/>
  <c r="AB493" i="8"/>
  <c r="AC493" i="8"/>
  <c r="AD493" i="8"/>
  <c r="AE493" i="8"/>
  <c r="AF493" i="8"/>
  <c r="AG493" i="8"/>
  <c r="AH493" i="8"/>
  <c r="AI493" i="8"/>
  <c r="AJ493" i="8"/>
  <c r="AK493" i="8"/>
  <c r="AL493" i="8"/>
  <c r="AM493" i="8"/>
  <c r="AN493" i="8"/>
  <c r="AO493" i="8"/>
  <c r="AP493" i="8"/>
  <c r="AQ493" i="8"/>
  <c r="AR493" i="8"/>
  <c r="AS493" i="8"/>
  <c r="AT493" i="8"/>
  <c r="AU493" i="8"/>
  <c r="AV493" i="8"/>
  <c r="AW493" i="8"/>
  <c r="AX493" i="8"/>
  <c r="AY493" i="8"/>
  <c r="AZ493" i="8"/>
  <c r="BA493" i="8"/>
  <c r="BB493" i="8"/>
  <c r="BC493" i="8"/>
  <c r="BD493" i="8"/>
  <c r="BE493" i="8"/>
  <c r="BF493" i="8"/>
  <c r="BG493" i="8"/>
  <c r="BH493" i="8"/>
  <c r="BI493" i="8"/>
  <c r="BJ493" i="8"/>
  <c r="BK493" i="8"/>
  <c r="BL493" i="8"/>
  <c r="BM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Y494" i="8"/>
  <c r="Z494" i="8"/>
  <c r="AA494" i="8"/>
  <c r="AB494" i="8"/>
  <c r="AC494" i="8"/>
  <c r="AD494" i="8"/>
  <c r="AE494" i="8"/>
  <c r="AF494" i="8"/>
  <c r="AG494" i="8"/>
  <c r="AH494" i="8"/>
  <c r="AI494" i="8"/>
  <c r="AJ494" i="8"/>
  <c r="AK494" i="8"/>
  <c r="AL494" i="8"/>
  <c r="AM494" i="8"/>
  <c r="AN494" i="8"/>
  <c r="AO494" i="8"/>
  <c r="AP494" i="8"/>
  <c r="AQ494" i="8"/>
  <c r="AR494" i="8"/>
  <c r="AS494" i="8"/>
  <c r="AT494" i="8"/>
  <c r="AU494" i="8"/>
  <c r="AV494" i="8"/>
  <c r="AW494" i="8"/>
  <c r="AX494" i="8"/>
  <c r="AY494" i="8"/>
  <c r="AZ494" i="8"/>
  <c r="BA494" i="8"/>
  <c r="BB494" i="8"/>
  <c r="BC494" i="8"/>
  <c r="BD494" i="8"/>
  <c r="BE494" i="8"/>
  <c r="BF494" i="8"/>
  <c r="BG494" i="8"/>
  <c r="BH494" i="8"/>
  <c r="BI494" i="8"/>
  <c r="BJ494" i="8"/>
  <c r="BK494" i="8"/>
  <c r="BL494" i="8"/>
  <c r="BM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Y495" i="8"/>
  <c r="Z495" i="8"/>
  <c r="AA495" i="8"/>
  <c r="AB495" i="8"/>
  <c r="AC495" i="8"/>
  <c r="AD495" i="8"/>
  <c r="AE495" i="8"/>
  <c r="AF495" i="8"/>
  <c r="AG495" i="8"/>
  <c r="AH495" i="8"/>
  <c r="AI495" i="8"/>
  <c r="AJ495" i="8"/>
  <c r="AK495" i="8"/>
  <c r="AL495" i="8"/>
  <c r="AM495" i="8"/>
  <c r="AN495" i="8"/>
  <c r="AO495" i="8"/>
  <c r="AP495" i="8"/>
  <c r="AQ495" i="8"/>
  <c r="AR495" i="8"/>
  <c r="AS495" i="8"/>
  <c r="AT495" i="8"/>
  <c r="AU495" i="8"/>
  <c r="AV495" i="8"/>
  <c r="AW495" i="8"/>
  <c r="AX495" i="8"/>
  <c r="AY495" i="8"/>
  <c r="AZ495" i="8"/>
  <c r="BA495" i="8"/>
  <c r="BB495" i="8"/>
  <c r="BC495" i="8"/>
  <c r="BD495" i="8"/>
  <c r="BE495" i="8"/>
  <c r="BF495" i="8"/>
  <c r="BG495" i="8"/>
  <c r="BH495" i="8"/>
  <c r="BI495" i="8"/>
  <c r="BJ495" i="8"/>
  <c r="BK495" i="8"/>
  <c r="BL495" i="8"/>
  <c r="BM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Y496" i="8"/>
  <c r="Z496" i="8"/>
  <c r="AA496" i="8"/>
  <c r="AB496" i="8"/>
  <c r="AC496" i="8"/>
  <c r="AD496" i="8"/>
  <c r="AE496" i="8"/>
  <c r="AF496" i="8"/>
  <c r="AG496" i="8"/>
  <c r="AH496" i="8"/>
  <c r="AI496" i="8"/>
  <c r="AJ496" i="8"/>
  <c r="AK496" i="8"/>
  <c r="AL496" i="8"/>
  <c r="AM496" i="8"/>
  <c r="AN496" i="8"/>
  <c r="AO496" i="8"/>
  <c r="AP496" i="8"/>
  <c r="AQ496" i="8"/>
  <c r="AR496" i="8"/>
  <c r="AS496" i="8"/>
  <c r="AT496" i="8"/>
  <c r="AU496" i="8"/>
  <c r="AV496" i="8"/>
  <c r="AW496" i="8"/>
  <c r="AX496" i="8"/>
  <c r="AY496" i="8"/>
  <c r="AZ496" i="8"/>
  <c r="BA496" i="8"/>
  <c r="BB496" i="8"/>
  <c r="BC496" i="8"/>
  <c r="BD496" i="8"/>
  <c r="BE496" i="8"/>
  <c r="BF496" i="8"/>
  <c r="BG496" i="8"/>
  <c r="BH496" i="8"/>
  <c r="BI496" i="8"/>
  <c r="BJ496" i="8"/>
  <c r="BK496" i="8"/>
  <c r="BL496" i="8"/>
  <c r="BM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Y497" i="8"/>
  <c r="Z497" i="8"/>
  <c r="AA497" i="8"/>
  <c r="AB497" i="8"/>
  <c r="AC497" i="8"/>
  <c r="AD497" i="8"/>
  <c r="AE497" i="8"/>
  <c r="AF497" i="8"/>
  <c r="AG497" i="8"/>
  <c r="AH497" i="8"/>
  <c r="AI497" i="8"/>
  <c r="AJ497" i="8"/>
  <c r="AK497" i="8"/>
  <c r="AL497" i="8"/>
  <c r="AM497" i="8"/>
  <c r="AN497" i="8"/>
  <c r="AO497" i="8"/>
  <c r="AP497" i="8"/>
  <c r="AQ497" i="8"/>
  <c r="AR497" i="8"/>
  <c r="AS497" i="8"/>
  <c r="AT497" i="8"/>
  <c r="AU497" i="8"/>
  <c r="AV497" i="8"/>
  <c r="AW497" i="8"/>
  <c r="AX497" i="8"/>
  <c r="AY497" i="8"/>
  <c r="AZ497" i="8"/>
  <c r="BA497" i="8"/>
  <c r="BB497" i="8"/>
  <c r="BC497" i="8"/>
  <c r="BD497" i="8"/>
  <c r="BE497" i="8"/>
  <c r="BF497" i="8"/>
  <c r="BG497" i="8"/>
  <c r="BH497" i="8"/>
  <c r="BI497" i="8"/>
  <c r="BJ497" i="8"/>
  <c r="BK497" i="8"/>
  <c r="BL497" i="8"/>
  <c r="BM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Y498" i="8"/>
  <c r="Z498" i="8"/>
  <c r="AA498" i="8"/>
  <c r="AB498" i="8"/>
  <c r="AC498" i="8"/>
  <c r="AD498" i="8"/>
  <c r="AE498" i="8"/>
  <c r="AF498" i="8"/>
  <c r="AG498" i="8"/>
  <c r="AH498" i="8"/>
  <c r="AI498" i="8"/>
  <c r="AJ498" i="8"/>
  <c r="AK498" i="8"/>
  <c r="AL498" i="8"/>
  <c r="AM498" i="8"/>
  <c r="AN498" i="8"/>
  <c r="AO498" i="8"/>
  <c r="AP498" i="8"/>
  <c r="AQ498" i="8"/>
  <c r="AR498" i="8"/>
  <c r="AS498" i="8"/>
  <c r="AT498" i="8"/>
  <c r="AU498" i="8"/>
  <c r="AV498" i="8"/>
  <c r="AW498" i="8"/>
  <c r="AX498" i="8"/>
  <c r="AY498" i="8"/>
  <c r="AZ498" i="8"/>
  <c r="BA498" i="8"/>
  <c r="BB498" i="8"/>
  <c r="BC498" i="8"/>
  <c r="BD498" i="8"/>
  <c r="BE498" i="8"/>
  <c r="BF498" i="8"/>
  <c r="BG498" i="8"/>
  <c r="BH498" i="8"/>
  <c r="BI498" i="8"/>
  <c r="BJ498" i="8"/>
  <c r="BK498" i="8"/>
  <c r="BL498" i="8"/>
  <c r="BM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Y499" i="8"/>
  <c r="Z499" i="8"/>
  <c r="AA499" i="8"/>
  <c r="AB499" i="8"/>
  <c r="AC499" i="8"/>
  <c r="AD499" i="8"/>
  <c r="AE499" i="8"/>
  <c r="AF499" i="8"/>
  <c r="AG499" i="8"/>
  <c r="AH499" i="8"/>
  <c r="AI499" i="8"/>
  <c r="AJ499" i="8"/>
  <c r="AK499" i="8"/>
  <c r="AL499" i="8"/>
  <c r="AM499" i="8"/>
  <c r="AN499" i="8"/>
  <c r="AO499" i="8"/>
  <c r="AP499" i="8"/>
  <c r="AQ499" i="8"/>
  <c r="AR499" i="8"/>
  <c r="AS499" i="8"/>
  <c r="AT499" i="8"/>
  <c r="AU499" i="8"/>
  <c r="AV499" i="8"/>
  <c r="AW499" i="8"/>
  <c r="AX499" i="8"/>
  <c r="AY499" i="8"/>
  <c r="AZ499" i="8"/>
  <c r="BA499" i="8"/>
  <c r="BB499" i="8"/>
  <c r="BC499" i="8"/>
  <c r="BD499" i="8"/>
  <c r="BE499" i="8"/>
  <c r="BF499" i="8"/>
  <c r="BG499" i="8"/>
  <c r="BH499" i="8"/>
  <c r="BI499" i="8"/>
  <c r="BJ499" i="8"/>
  <c r="BK499" i="8"/>
  <c r="BL499" i="8"/>
  <c r="BM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Y500" i="8"/>
  <c r="Z500" i="8"/>
  <c r="AA500" i="8"/>
  <c r="AB500" i="8"/>
  <c r="AC500" i="8"/>
  <c r="AD500" i="8"/>
  <c r="AE500" i="8"/>
  <c r="AF500" i="8"/>
  <c r="AG500" i="8"/>
  <c r="AH500" i="8"/>
  <c r="AI500" i="8"/>
  <c r="AJ500" i="8"/>
  <c r="AK500" i="8"/>
  <c r="AL500" i="8"/>
  <c r="AM500" i="8"/>
  <c r="AN500" i="8"/>
  <c r="AO500" i="8"/>
  <c r="AP500" i="8"/>
  <c r="AQ500" i="8"/>
  <c r="AR500" i="8"/>
  <c r="AS500" i="8"/>
  <c r="AT500" i="8"/>
  <c r="AU500" i="8"/>
  <c r="AV500" i="8"/>
  <c r="AW500" i="8"/>
  <c r="AX500" i="8"/>
  <c r="AY500" i="8"/>
  <c r="AZ500" i="8"/>
  <c r="BA500" i="8"/>
  <c r="BB500" i="8"/>
  <c r="BC500" i="8"/>
  <c r="BD500" i="8"/>
  <c r="BE500" i="8"/>
  <c r="BF500" i="8"/>
  <c r="BG500" i="8"/>
  <c r="BH500" i="8"/>
  <c r="BI500" i="8"/>
  <c r="BJ500" i="8"/>
  <c r="BK500" i="8"/>
  <c r="BL500" i="8"/>
  <c r="BM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Y501" i="8"/>
  <c r="Z501" i="8"/>
  <c r="AA501" i="8"/>
  <c r="AB501" i="8"/>
  <c r="AC501" i="8"/>
  <c r="AD501" i="8"/>
  <c r="AE501" i="8"/>
  <c r="AF501" i="8"/>
  <c r="AG501" i="8"/>
  <c r="AH501" i="8"/>
  <c r="AI501" i="8"/>
  <c r="AJ501" i="8"/>
  <c r="AK501" i="8"/>
  <c r="AL501" i="8"/>
  <c r="AM501" i="8"/>
  <c r="AN501" i="8"/>
  <c r="AO501" i="8"/>
  <c r="AP501" i="8"/>
  <c r="AQ501" i="8"/>
  <c r="AR501" i="8"/>
  <c r="AS501" i="8"/>
  <c r="AT501" i="8"/>
  <c r="AU501" i="8"/>
  <c r="AV501" i="8"/>
  <c r="AW501" i="8"/>
  <c r="AX501" i="8"/>
  <c r="AY501" i="8"/>
  <c r="AZ501" i="8"/>
  <c r="BA501" i="8"/>
  <c r="BB501" i="8"/>
  <c r="BC501" i="8"/>
  <c r="BD501" i="8"/>
  <c r="BE501" i="8"/>
  <c r="BF501" i="8"/>
  <c r="BG501" i="8"/>
  <c r="BH501" i="8"/>
  <c r="BI501" i="8"/>
  <c r="BJ501" i="8"/>
  <c r="BK501" i="8"/>
  <c r="BL501" i="8"/>
  <c r="BM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Y502" i="8"/>
  <c r="Z502" i="8"/>
  <c r="AA502" i="8"/>
  <c r="AB502" i="8"/>
  <c r="AC502" i="8"/>
  <c r="AD502" i="8"/>
  <c r="AE502" i="8"/>
  <c r="AF502" i="8"/>
  <c r="AG502" i="8"/>
  <c r="AH502" i="8"/>
  <c r="AI502" i="8"/>
  <c r="AJ502" i="8"/>
  <c r="AK502" i="8"/>
  <c r="AL502" i="8"/>
  <c r="AM502" i="8"/>
  <c r="AN502" i="8"/>
  <c r="AO502" i="8"/>
  <c r="AP502" i="8"/>
  <c r="AQ502" i="8"/>
  <c r="AR502" i="8"/>
  <c r="AS502" i="8"/>
  <c r="AT502" i="8"/>
  <c r="AU502" i="8"/>
  <c r="AV502" i="8"/>
  <c r="AW502" i="8"/>
  <c r="AX502" i="8"/>
  <c r="AY502" i="8"/>
  <c r="AZ502" i="8"/>
  <c r="BA502" i="8"/>
  <c r="BB502" i="8"/>
  <c r="BC502" i="8"/>
  <c r="BD502" i="8"/>
  <c r="BE502" i="8"/>
  <c r="BF502" i="8"/>
  <c r="BG502" i="8"/>
  <c r="BH502" i="8"/>
  <c r="BI502" i="8"/>
  <c r="BJ502" i="8"/>
  <c r="BK502" i="8"/>
  <c r="BL502" i="8"/>
  <c r="BM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Y503" i="8"/>
  <c r="Z503" i="8"/>
  <c r="AA503" i="8"/>
  <c r="AB503" i="8"/>
  <c r="AC503" i="8"/>
  <c r="AD503" i="8"/>
  <c r="AE503" i="8"/>
  <c r="AF503" i="8"/>
  <c r="AG503" i="8"/>
  <c r="AH503" i="8"/>
  <c r="AI503" i="8"/>
  <c r="AJ503" i="8"/>
  <c r="AK503" i="8"/>
  <c r="AL503" i="8"/>
  <c r="AM503" i="8"/>
  <c r="AN503" i="8"/>
  <c r="AO503" i="8"/>
  <c r="AP503" i="8"/>
  <c r="AQ503" i="8"/>
  <c r="AR503" i="8"/>
  <c r="AS503" i="8"/>
  <c r="AT503" i="8"/>
  <c r="AU503" i="8"/>
  <c r="AV503" i="8"/>
  <c r="AW503" i="8"/>
  <c r="AX503" i="8"/>
  <c r="AY503" i="8"/>
  <c r="AZ503" i="8"/>
  <c r="BA503" i="8"/>
  <c r="BB503" i="8"/>
  <c r="BC503" i="8"/>
  <c r="BD503" i="8"/>
  <c r="BE503" i="8"/>
  <c r="BF503" i="8"/>
  <c r="BG503" i="8"/>
  <c r="BH503" i="8"/>
  <c r="BI503" i="8"/>
  <c r="BJ503" i="8"/>
  <c r="BK503" i="8"/>
  <c r="BL503" i="8"/>
  <c r="BM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Y504" i="8"/>
  <c r="Z504" i="8"/>
  <c r="AA504" i="8"/>
  <c r="AB504" i="8"/>
  <c r="AC504" i="8"/>
  <c r="AD504" i="8"/>
  <c r="AE504" i="8"/>
  <c r="AF504" i="8"/>
  <c r="AG504" i="8"/>
  <c r="AH504" i="8"/>
  <c r="AI504" i="8"/>
  <c r="AJ504" i="8"/>
  <c r="AK504" i="8"/>
  <c r="AL504" i="8"/>
  <c r="AM504" i="8"/>
  <c r="AN504" i="8"/>
  <c r="AO504" i="8"/>
  <c r="AP504" i="8"/>
  <c r="AQ504" i="8"/>
  <c r="AR504" i="8"/>
  <c r="AS504" i="8"/>
  <c r="AT504" i="8"/>
  <c r="AU504" i="8"/>
  <c r="AV504" i="8"/>
  <c r="AW504" i="8"/>
  <c r="AX504" i="8"/>
  <c r="AY504" i="8"/>
  <c r="AZ504" i="8"/>
  <c r="BA504" i="8"/>
  <c r="BB504" i="8"/>
  <c r="BC504" i="8"/>
  <c r="BD504" i="8"/>
  <c r="BE504" i="8"/>
  <c r="BF504" i="8"/>
  <c r="BG504" i="8"/>
  <c r="BH504" i="8"/>
  <c r="BI504" i="8"/>
  <c r="BJ504" i="8"/>
  <c r="BK504" i="8"/>
  <c r="BL504" i="8"/>
  <c r="BM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Y505" i="8"/>
  <c r="Z505" i="8"/>
  <c r="AA505" i="8"/>
  <c r="AB505" i="8"/>
  <c r="AC505" i="8"/>
  <c r="AD505" i="8"/>
  <c r="AE505" i="8"/>
  <c r="AF505" i="8"/>
  <c r="AG505" i="8"/>
  <c r="AH505" i="8"/>
  <c r="AI505" i="8"/>
  <c r="AJ505" i="8"/>
  <c r="AK505" i="8"/>
  <c r="AL505" i="8"/>
  <c r="AM505" i="8"/>
  <c r="AN505" i="8"/>
  <c r="AO505" i="8"/>
  <c r="AP505" i="8"/>
  <c r="AQ505" i="8"/>
  <c r="AR505" i="8"/>
  <c r="AS505" i="8"/>
  <c r="AT505" i="8"/>
  <c r="AU505" i="8"/>
  <c r="AV505" i="8"/>
  <c r="AW505" i="8"/>
  <c r="AX505" i="8"/>
  <c r="AY505" i="8"/>
  <c r="AZ505" i="8"/>
  <c r="BA505" i="8"/>
  <c r="BB505" i="8"/>
  <c r="BC505" i="8"/>
  <c r="BD505" i="8"/>
  <c r="BE505" i="8"/>
  <c r="BF505" i="8"/>
  <c r="BG505" i="8"/>
  <c r="BH505" i="8"/>
  <c r="BI505" i="8"/>
  <c r="BJ505" i="8"/>
  <c r="BK505" i="8"/>
  <c r="BL505" i="8"/>
  <c r="BM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Y506" i="8"/>
  <c r="Z506" i="8"/>
  <c r="AA506" i="8"/>
  <c r="AB506" i="8"/>
  <c r="AC506" i="8"/>
  <c r="AD506" i="8"/>
  <c r="AE506" i="8"/>
  <c r="AF506" i="8"/>
  <c r="AG506" i="8"/>
  <c r="AH506" i="8"/>
  <c r="AI506" i="8"/>
  <c r="AJ506" i="8"/>
  <c r="AK506" i="8"/>
  <c r="AL506" i="8"/>
  <c r="AM506" i="8"/>
  <c r="AN506" i="8"/>
  <c r="AO506" i="8"/>
  <c r="AP506" i="8"/>
  <c r="AQ506" i="8"/>
  <c r="AR506" i="8"/>
  <c r="AS506" i="8"/>
  <c r="AT506" i="8"/>
  <c r="AU506" i="8"/>
  <c r="AV506" i="8"/>
  <c r="AW506" i="8"/>
  <c r="AX506" i="8"/>
  <c r="AY506" i="8"/>
  <c r="AZ506" i="8"/>
  <c r="BA506" i="8"/>
  <c r="BB506" i="8"/>
  <c r="BC506" i="8"/>
  <c r="BD506" i="8"/>
  <c r="BE506" i="8"/>
  <c r="BF506" i="8"/>
  <c r="BG506" i="8"/>
  <c r="BH506" i="8"/>
  <c r="BI506" i="8"/>
  <c r="BJ506" i="8"/>
  <c r="BK506" i="8"/>
  <c r="BL506" i="8"/>
  <c r="BM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Y507" i="8"/>
  <c r="Z507" i="8"/>
  <c r="AA507" i="8"/>
  <c r="AB507" i="8"/>
  <c r="AC507" i="8"/>
  <c r="AD507" i="8"/>
  <c r="AE507" i="8"/>
  <c r="AF507" i="8"/>
  <c r="AG507" i="8"/>
  <c r="AH507" i="8"/>
  <c r="AI507" i="8"/>
  <c r="AJ507" i="8"/>
  <c r="AK507" i="8"/>
  <c r="AL507" i="8"/>
  <c r="AM507" i="8"/>
  <c r="AN507" i="8"/>
  <c r="AO507" i="8"/>
  <c r="AP507" i="8"/>
  <c r="AQ507" i="8"/>
  <c r="AR507" i="8"/>
  <c r="AS507" i="8"/>
  <c r="AT507" i="8"/>
  <c r="AU507" i="8"/>
  <c r="AV507" i="8"/>
  <c r="AW507" i="8"/>
  <c r="AX507" i="8"/>
  <c r="AY507" i="8"/>
  <c r="AZ507" i="8"/>
  <c r="BA507" i="8"/>
  <c r="BB507" i="8"/>
  <c r="BC507" i="8"/>
  <c r="BD507" i="8"/>
  <c r="BE507" i="8"/>
  <c r="BF507" i="8"/>
  <c r="BG507" i="8"/>
  <c r="BH507" i="8"/>
  <c r="BI507" i="8"/>
  <c r="BJ507" i="8"/>
  <c r="BK507" i="8"/>
  <c r="BL507" i="8"/>
  <c r="BM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Y508" i="8"/>
  <c r="Z508" i="8"/>
  <c r="AA508" i="8"/>
  <c r="AB508" i="8"/>
  <c r="AC508" i="8"/>
  <c r="AD508" i="8"/>
  <c r="AE508" i="8"/>
  <c r="AF508" i="8"/>
  <c r="AG508" i="8"/>
  <c r="AH508" i="8"/>
  <c r="AI508" i="8"/>
  <c r="AJ508" i="8"/>
  <c r="AK508" i="8"/>
  <c r="AL508" i="8"/>
  <c r="AM508" i="8"/>
  <c r="AN508" i="8"/>
  <c r="AO508" i="8"/>
  <c r="AP508" i="8"/>
  <c r="AQ508" i="8"/>
  <c r="AR508" i="8"/>
  <c r="AS508" i="8"/>
  <c r="AT508" i="8"/>
  <c r="AU508" i="8"/>
  <c r="AV508" i="8"/>
  <c r="AW508" i="8"/>
  <c r="AX508" i="8"/>
  <c r="AY508" i="8"/>
  <c r="AZ508" i="8"/>
  <c r="BA508" i="8"/>
  <c r="BB508" i="8"/>
  <c r="BC508" i="8"/>
  <c r="BD508" i="8"/>
  <c r="BE508" i="8"/>
  <c r="BF508" i="8"/>
  <c r="BG508" i="8"/>
  <c r="BH508" i="8"/>
  <c r="BI508" i="8"/>
  <c r="BJ508" i="8"/>
  <c r="BK508" i="8"/>
  <c r="BL508" i="8"/>
  <c r="BM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Y509" i="8"/>
  <c r="Z509" i="8"/>
  <c r="AA509" i="8"/>
  <c r="AB509" i="8"/>
  <c r="AC509" i="8"/>
  <c r="AD509" i="8"/>
  <c r="AE509" i="8"/>
  <c r="AF509" i="8"/>
  <c r="AG509" i="8"/>
  <c r="AH509" i="8"/>
  <c r="AI509" i="8"/>
  <c r="AJ509" i="8"/>
  <c r="AK509" i="8"/>
  <c r="AL509" i="8"/>
  <c r="AM509" i="8"/>
  <c r="AN509" i="8"/>
  <c r="AO509" i="8"/>
  <c r="AP509" i="8"/>
  <c r="AQ509" i="8"/>
  <c r="AR509" i="8"/>
  <c r="AS509" i="8"/>
  <c r="AT509" i="8"/>
  <c r="AU509" i="8"/>
  <c r="AV509" i="8"/>
  <c r="AW509" i="8"/>
  <c r="AX509" i="8"/>
  <c r="AY509" i="8"/>
  <c r="AZ509" i="8"/>
  <c r="BA509" i="8"/>
  <c r="BB509" i="8"/>
  <c r="BC509" i="8"/>
  <c r="BD509" i="8"/>
  <c r="BE509" i="8"/>
  <c r="BF509" i="8"/>
  <c r="BG509" i="8"/>
  <c r="BH509" i="8"/>
  <c r="BI509" i="8"/>
  <c r="BJ509" i="8"/>
  <c r="BK509" i="8"/>
  <c r="BL509" i="8"/>
  <c r="BM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Y510" i="8"/>
  <c r="Z510" i="8"/>
  <c r="AA510" i="8"/>
  <c r="AB510" i="8"/>
  <c r="AC510" i="8"/>
  <c r="AD510" i="8"/>
  <c r="AE510" i="8"/>
  <c r="AF510" i="8"/>
  <c r="AG510" i="8"/>
  <c r="AH510" i="8"/>
  <c r="AI510" i="8"/>
  <c r="AJ510" i="8"/>
  <c r="AK510" i="8"/>
  <c r="AL510" i="8"/>
  <c r="AM510" i="8"/>
  <c r="AN510" i="8"/>
  <c r="AO510" i="8"/>
  <c r="AP510" i="8"/>
  <c r="AQ510" i="8"/>
  <c r="AR510" i="8"/>
  <c r="AS510" i="8"/>
  <c r="AT510" i="8"/>
  <c r="AU510" i="8"/>
  <c r="AV510" i="8"/>
  <c r="AW510" i="8"/>
  <c r="AX510" i="8"/>
  <c r="AY510" i="8"/>
  <c r="AZ510" i="8"/>
  <c r="BA510" i="8"/>
  <c r="BB510" i="8"/>
  <c r="BC510" i="8"/>
  <c r="BD510" i="8"/>
  <c r="BE510" i="8"/>
  <c r="BF510" i="8"/>
  <c r="BG510" i="8"/>
  <c r="BH510" i="8"/>
  <c r="BI510" i="8"/>
  <c r="BJ510" i="8"/>
  <c r="BK510" i="8"/>
  <c r="BL510" i="8"/>
  <c r="BM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Y511" i="8"/>
  <c r="Z511" i="8"/>
  <c r="AA511" i="8"/>
  <c r="AB511" i="8"/>
  <c r="AC511" i="8"/>
  <c r="AD511" i="8"/>
  <c r="AE511" i="8"/>
  <c r="AF511" i="8"/>
  <c r="AG511" i="8"/>
  <c r="AH511" i="8"/>
  <c r="AI511" i="8"/>
  <c r="AJ511" i="8"/>
  <c r="AK511" i="8"/>
  <c r="AL511" i="8"/>
  <c r="AM511" i="8"/>
  <c r="AN511" i="8"/>
  <c r="AO511" i="8"/>
  <c r="AP511" i="8"/>
  <c r="AQ511" i="8"/>
  <c r="AR511" i="8"/>
  <c r="AS511" i="8"/>
  <c r="AT511" i="8"/>
  <c r="AU511" i="8"/>
  <c r="AV511" i="8"/>
  <c r="AW511" i="8"/>
  <c r="AX511" i="8"/>
  <c r="AY511" i="8"/>
  <c r="AZ511" i="8"/>
  <c r="BA511" i="8"/>
  <c r="BB511" i="8"/>
  <c r="BC511" i="8"/>
  <c r="BD511" i="8"/>
  <c r="BE511" i="8"/>
  <c r="BF511" i="8"/>
  <c r="BG511" i="8"/>
  <c r="BH511" i="8"/>
  <c r="BI511" i="8"/>
  <c r="BJ511" i="8"/>
  <c r="BK511" i="8"/>
  <c r="BL511" i="8"/>
  <c r="BM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Y512" i="8"/>
  <c r="Z512" i="8"/>
  <c r="AA512" i="8"/>
  <c r="AB512" i="8"/>
  <c r="AC512" i="8"/>
  <c r="AD512" i="8"/>
  <c r="AE512" i="8"/>
  <c r="AF512" i="8"/>
  <c r="AG512" i="8"/>
  <c r="AH512" i="8"/>
  <c r="AI512" i="8"/>
  <c r="AJ512" i="8"/>
  <c r="AK512" i="8"/>
  <c r="AL512" i="8"/>
  <c r="AM512" i="8"/>
  <c r="AN512" i="8"/>
  <c r="AO512" i="8"/>
  <c r="AP512" i="8"/>
  <c r="AQ512" i="8"/>
  <c r="AR512" i="8"/>
  <c r="AS512" i="8"/>
  <c r="AT512" i="8"/>
  <c r="AU512" i="8"/>
  <c r="AV512" i="8"/>
  <c r="AW512" i="8"/>
  <c r="AX512" i="8"/>
  <c r="AY512" i="8"/>
  <c r="AZ512" i="8"/>
  <c r="BA512" i="8"/>
  <c r="BB512" i="8"/>
  <c r="BC512" i="8"/>
  <c r="BD512" i="8"/>
  <c r="BE512" i="8"/>
  <c r="BF512" i="8"/>
  <c r="BG512" i="8"/>
  <c r="BH512" i="8"/>
  <c r="BI512" i="8"/>
  <c r="BJ512" i="8"/>
  <c r="BK512" i="8"/>
  <c r="BL512" i="8"/>
  <c r="BM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Y513" i="8"/>
  <c r="Z513" i="8"/>
  <c r="AA513" i="8"/>
  <c r="AB513" i="8"/>
  <c r="AC513" i="8"/>
  <c r="AD513" i="8"/>
  <c r="AE513" i="8"/>
  <c r="AF513" i="8"/>
  <c r="AG513" i="8"/>
  <c r="AH513" i="8"/>
  <c r="AI513" i="8"/>
  <c r="AJ513" i="8"/>
  <c r="AK513" i="8"/>
  <c r="AL513" i="8"/>
  <c r="AM513" i="8"/>
  <c r="AN513" i="8"/>
  <c r="AO513" i="8"/>
  <c r="AP513" i="8"/>
  <c r="AQ513" i="8"/>
  <c r="AR513" i="8"/>
  <c r="AS513" i="8"/>
  <c r="AT513" i="8"/>
  <c r="AU513" i="8"/>
  <c r="AV513" i="8"/>
  <c r="AW513" i="8"/>
  <c r="AX513" i="8"/>
  <c r="AY513" i="8"/>
  <c r="AZ513" i="8"/>
  <c r="BA513" i="8"/>
  <c r="BB513" i="8"/>
  <c r="BC513" i="8"/>
  <c r="BD513" i="8"/>
  <c r="BE513" i="8"/>
  <c r="BF513" i="8"/>
  <c r="BG513" i="8"/>
  <c r="BH513" i="8"/>
  <c r="BI513" i="8"/>
  <c r="BJ513" i="8"/>
  <c r="BK513" i="8"/>
  <c r="BL513" i="8"/>
  <c r="BM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AR514" i="8"/>
  <c r="AS514" i="8"/>
  <c r="AT514" i="8"/>
  <c r="AU514" i="8"/>
  <c r="AV514" i="8"/>
  <c r="AW514" i="8"/>
  <c r="AX514" i="8"/>
  <c r="AY514" i="8"/>
  <c r="AZ514" i="8"/>
  <c r="BA514" i="8"/>
  <c r="BB514" i="8"/>
  <c r="BC514" i="8"/>
  <c r="BD514" i="8"/>
  <c r="BE514" i="8"/>
  <c r="BF514" i="8"/>
  <c r="BG514" i="8"/>
  <c r="BH514" i="8"/>
  <c r="BI514" i="8"/>
  <c r="BJ514" i="8"/>
  <c r="BK514" i="8"/>
  <c r="BL514" i="8"/>
  <c r="BM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AR515" i="8"/>
  <c r="AS515" i="8"/>
  <c r="AT515" i="8"/>
  <c r="AU515" i="8"/>
  <c r="AV515" i="8"/>
  <c r="AW515" i="8"/>
  <c r="AX515" i="8"/>
  <c r="AY515" i="8"/>
  <c r="AZ515" i="8"/>
  <c r="BA515" i="8"/>
  <c r="BB515" i="8"/>
  <c r="BC515" i="8"/>
  <c r="BD515" i="8"/>
  <c r="BE515" i="8"/>
  <c r="BF515" i="8"/>
  <c r="BG515" i="8"/>
  <c r="BH515" i="8"/>
  <c r="BI515" i="8"/>
  <c r="BJ515" i="8"/>
  <c r="BK515" i="8"/>
  <c r="BL515" i="8"/>
  <c r="BM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U516" i="8"/>
  <c r="AV516" i="8"/>
  <c r="AW516" i="8"/>
  <c r="AX516" i="8"/>
  <c r="AY516" i="8"/>
  <c r="AZ516" i="8"/>
  <c r="BA516" i="8"/>
  <c r="BB516" i="8"/>
  <c r="BC516" i="8"/>
  <c r="BD516" i="8"/>
  <c r="BE516" i="8"/>
  <c r="BF516" i="8"/>
  <c r="BG516" i="8"/>
  <c r="BH516" i="8"/>
  <c r="BI516" i="8"/>
  <c r="BJ516" i="8"/>
  <c r="BK516" i="8"/>
  <c r="BL516" i="8"/>
  <c r="BM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AR517" i="8"/>
  <c r="AS517" i="8"/>
  <c r="AT517" i="8"/>
  <c r="AU517" i="8"/>
  <c r="AV517" i="8"/>
  <c r="AW517" i="8"/>
  <c r="AX517" i="8"/>
  <c r="AY517" i="8"/>
  <c r="AZ517" i="8"/>
  <c r="BA517" i="8"/>
  <c r="BB517" i="8"/>
  <c r="BC517" i="8"/>
  <c r="BD517" i="8"/>
  <c r="BE517" i="8"/>
  <c r="BF517" i="8"/>
  <c r="BG517" i="8"/>
  <c r="BH517" i="8"/>
  <c r="BI517" i="8"/>
  <c r="BJ517" i="8"/>
  <c r="BK517" i="8"/>
  <c r="BL517" i="8"/>
  <c r="BM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AR518" i="8"/>
  <c r="AS518" i="8"/>
  <c r="AT518" i="8"/>
  <c r="AU518" i="8"/>
  <c r="AV518" i="8"/>
  <c r="AW518" i="8"/>
  <c r="AX518" i="8"/>
  <c r="AY518" i="8"/>
  <c r="AZ518" i="8"/>
  <c r="BA518" i="8"/>
  <c r="BB518" i="8"/>
  <c r="BC518" i="8"/>
  <c r="BD518" i="8"/>
  <c r="BE518" i="8"/>
  <c r="BF518" i="8"/>
  <c r="BG518" i="8"/>
  <c r="BH518" i="8"/>
  <c r="BI518" i="8"/>
  <c r="BJ518" i="8"/>
  <c r="BK518" i="8"/>
  <c r="BL518" i="8"/>
  <c r="BM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U519" i="8"/>
  <c r="AV519" i="8"/>
  <c r="AW519" i="8"/>
  <c r="AX519" i="8"/>
  <c r="AY519" i="8"/>
  <c r="AZ519" i="8"/>
  <c r="BA519" i="8"/>
  <c r="BB519" i="8"/>
  <c r="BC519" i="8"/>
  <c r="BD519" i="8"/>
  <c r="BE519" i="8"/>
  <c r="BF519" i="8"/>
  <c r="BG519" i="8"/>
  <c r="BH519" i="8"/>
  <c r="BI519" i="8"/>
  <c r="BJ519" i="8"/>
  <c r="BK519" i="8"/>
  <c r="BL519" i="8"/>
  <c r="BM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AR520" i="8"/>
  <c r="AS520" i="8"/>
  <c r="AT520" i="8"/>
  <c r="AU520" i="8"/>
  <c r="AV520" i="8"/>
  <c r="AW520" i="8"/>
  <c r="AX520" i="8"/>
  <c r="AY520" i="8"/>
  <c r="AZ520" i="8"/>
  <c r="BA520" i="8"/>
  <c r="BB520" i="8"/>
  <c r="BC520" i="8"/>
  <c r="BD520" i="8"/>
  <c r="BE520" i="8"/>
  <c r="BF520" i="8"/>
  <c r="BG520" i="8"/>
  <c r="BH520" i="8"/>
  <c r="BI520" i="8"/>
  <c r="BJ520" i="8"/>
  <c r="BK520" i="8"/>
  <c r="BL520" i="8"/>
  <c r="BM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AR521" i="8"/>
  <c r="AS521" i="8"/>
  <c r="AT521" i="8"/>
  <c r="AU521" i="8"/>
  <c r="AV521" i="8"/>
  <c r="AW521" i="8"/>
  <c r="AX521" i="8"/>
  <c r="AY521" i="8"/>
  <c r="AZ521" i="8"/>
  <c r="BA521" i="8"/>
  <c r="BB521" i="8"/>
  <c r="BC521" i="8"/>
  <c r="BD521" i="8"/>
  <c r="BE521" i="8"/>
  <c r="BF521" i="8"/>
  <c r="BG521" i="8"/>
  <c r="BH521" i="8"/>
  <c r="BI521" i="8"/>
  <c r="BJ521" i="8"/>
  <c r="BK521" i="8"/>
  <c r="BL521" i="8"/>
  <c r="BM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AR522" i="8"/>
  <c r="AS522" i="8"/>
  <c r="AT522" i="8"/>
  <c r="AU522" i="8"/>
  <c r="AV522" i="8"/>
  <c r="AW522" i="8"/>
  <c r="AX522" i="8"/>
  <c r="AY522" i="8"/>
  <c r="AZ522" i="8"/>
  <c r="BA522" i="8"/>
  <c r="BB522" i="8"/>
  <c r="BC522" i="8"/>
  <c r="BD522" i="8"/>
  <c r="BE522" i="8"/>
  <c r="BF522" i="8"/>
  <c r="BG522" i="8"/>
  <c r="BH522" i="8"/>
  <c r="BI522" i="8"/>
  <c r="BJ522" i="8"/>
  <c r="BK522" i="8"/>
  <c r="BL522" i="8"/>
  <c r="BM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AR523" i="8"/>
  <c r="AS523" i="8"/>
  <c r="AT523" i="8"/>
  <c r="AU523" i="8"/>
  <c r="AV523" i="8"/>
  <c r="AW523" i="8"/>
  <c r="AX523" i="8"/>
  <c r="AY523" i="8"/>
  <c r="AZ523" i="8"/>
  <c r="BA523" i="8"/>
  <c r="BB523" i="8"/>
  <c r="BC523" i="8"/>
  <c r="BD523" i="8"/>
  <c r="BE523" i="8"/>
  <c r="BF523" i="8"/>
  <c r="BG523" i="8"/>
  <c r="BH523" i="8"/>
  <c r="BI523" i="8"/>
  <c r="BJ523" i="8"/>
  <c r="BK523" i="8"/>
  <c r="BL523" i="8"/>
  <c r="BM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AR524" i="8"/>
  <c r="AS524" i="8"/>
  <c r="AT524" i="8"/>
  <c r="AU524" i="8"/>
  <c r="AV524" i="8"/>
  <c r="AW524" i="8"/>
  <c r="AX524" i="8"/>
  <c r="AY524" i="8"/>
  <c r="AZ524" i="8"/>
  <c r="BA524" i="8"/>
  <c r="BB524" i="8"/>
  <c r="BC524" i="8"/>
  <c r="BD524" i="8"/>
  <c r="BE524" i="8"/>
  <c r="BF524" i="8"/>
  <c r="BG524" i="8"/>
  <c r="BH524" i="8"/>
  <c r="BI524" i="8"/>
  <c r="BJ524" i="8"/>
  <c r="BK524" i="8"/>
  <c r="BL524" i="8"/>
  <c r="BM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AR525" i="8"/>
  <c r="AS525" i="8"/>
  <c r="AT525" i="8"/>
  <c r="AU525" i="8"/>
  <c r="AV525" i="8"/>
  <c r="AW525" i="8"/>
  <c r="AX525" i="8"/>
  <c r="AY525" i="8"/>
  <c r="AZ525" i="8"/>
  <c r="BA525" i="8"/>
  <c r="BB525" i="8"/>
  <c r="BC525" i="8"/>
  <c r="BD525" i="8"/>
  <c r="BE525" i="8"/>
  <c r="BF525" i="8"/>
  <c r="BG525" i="8"/>
  <c r="BH525" i="8"/>
  <c r="BI525" i="8"/>
  <c r="BJ525" i="8"/>
  <c r="BK525" i="8"/>
  <c r="BL525" i="8"/>
  <c r="BM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AR526" i="8"/>
  <c r="AS526" i="8"/>
  <c r="AT526" i="8"/>
  <c r="AU526" i="8"/>
  <c r="AV526" i="8"/>
  <c r="AW526" i="8"/>
  <c r="AX526" i="8"/>
  <c r="AY526" i="8"/>
  <c r="AZ526" i="8"/>
  <c r="BA526" i="8"/>
  <c r="BB526" i="8"/>
  <c r="BC526" i="8"/>
  <c r="BD526" i="8"/>
  <c r="BE526" i="8"/>
  <c r="BF526" i="8"/>
  <c r="BG526" i="8"/>
  <c r="BH526" i="8"/>
  <c r="BI526" i="8"/>
  <c r="BJ526" i="8"/>
  <c r="BK526" i="8"/>
  <c r="BL526" i="8"/>
  <c r="BM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AR527" i="8"/>
  <c r="AS527" i="8"/>
  <c r="AT527" i="8"/>
  <c r="AU527" i="8"/>
  <c r="AV527" i="8"/>
  <c r="AW527" i="8"/>
  <c r="AX527" i="8"/>
  <c r="AY527" i="8"/>
  <c r="AZ527" i="8"/>
  <c r="BA527" i="8"/>
  <c r="BB527" i="8"/>
  <c r="BC527" i="8"/>
  <c r="BD527" i="8"/>
  <c r="BE527" i="8"/>
  <c r="BF527" i="8"/>
  <c r="BG527" i="8"/>
  <c r="BH527" i="8"/>
  <c r="BI527" i="8"/>
  <c r="BJ527" i="8"/>
  <c r="BK527" i="8"/>
  <c r="BL527" i="8"/>
  <c r="BM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AR528" i="8"/>
  <c r="AS528" i="8"/>
  <c r="AT528" i="8"/>
  <c r="AU528" i="8"/>
  <c r="AV528" i="8"/>
  <c r="AW528" i="8"/>
  <c r="AX528" i="8"/>
  <c r="AY528" i="8"/>
  <c r="AZ528" i="8"/>
  <c r="BA528" i="8"/>
  <c r="BB528" i="8"/>
  <c r="BC528" i="8"/>
  <c r="BD528" i="8"/>
  <c r="BE528" i="8"/>
  <c r="BF528" i="8"/>
  <c r="BG528" i="8"/>
  <c r="BH528" i="8"/>
  <c r="BI528" i="8"/>
  <c r="BJ528" i="8"/>
  <c r="BK528" i="8"/>
  <c r="BL528" i="8"/>
  <c r="BM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AR529" i="8"/>
  <c r="AS529" i="8"/>
  <c r="AT529" i="8"/>
  <c r="AU529" i="8"/>
  <c r="AV529" i="8"/>
  <c r="AW529" i="8"/>
  <c r="AX529" i="8"/>
  <c r="AY529" i="8"/>
  <c r="AZ529" i="8"/>
  <c r="BA529" i="8"/>
  <c r="BB529" i="8"/>
  <c r="BC529" i="8"/>
  <c r="BD529" i="8"/>
  <c r="BE529" i="8"/>
  <c r="BF529" i="8"/>
  <c r="BG529" i="8"/>
  <c r="BH529" i="8"/>
  <c r="BI529" i="8"/>
  <c r="BJ529" i="8"/>
  <c r="BK529" i="8"/>
  <c r="BL529" i="8"/>
  <c r="BM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AR530" i="8"/>
  <c r="AS530" i="8"/>
  <c r="AT530" i="8"/>
  <c r="AU530" i="8"/>
  <c r="AV530" i="8"/>
  <c r="AW530" i="8"/>
  <c r="AX530" i="8"/>
  <c r="AY530" i="8"/>
  <c r="AZ530" i="8"/>
  <c r="BA530" i="8"/>
  <c r="BB530" i="8"/>
  <c r="BC530" i="8"/>
  <c r="BD530" i="8"/>
  <c r="BE530" i="8"/>
  <c r="BF530" i="8"/>
  <c r="BG530" i="8"/>
  <c r="BH530" i="8"/>
  <c r="BI530" i="8"/>
  <c r="BJ530" i="8"/>
  <c r="BK530" i="8"/>
  <c r="BL530" i="8"/>
  <c r="BM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AR531" i="8"/>
  <c r="AS531" i="8"/>
  <c r="AT531" i="8"/>
  <c r="AU531" i="8"/>
  <c r="AV531" i="8"/>
  <c r="AW531" i="8"/>
  <c r="AX531" i="8"/>
  <c r="AY531" i="8"/>
  <c r="AZ531" i="8"/>
  <c r="BA531" i="8"/>
  <c r="BB531" i="8"/>
  <c r="BC531" i="8"/>
  <c r="BD531" i="8"/>
  <c r="BE531" i="8"/>
  <c r="BF531" i="8"/>
  <c r="BG531" i="8"/>
  <c r="BH531" i="8"/>
  <c r="BI531" i="8"/>
  <c r="BJ531" i="8"/>
  <c r="BK531" i="8"/>
  <c r="BL531" i="8"/>
  <c r="BM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AR532" i="8"/>
  <c r="AS532" i="8"/>
  <c r="AT532" i="8"/>
  <c r="AU532" i="8"/>
  <c r="AV532" i="8"/>
  <c r="AW532" i="8"/>
  <c r="AX532" i="8"/>
  <c r="AY532" i="8"/>
  <c r="AZ532" i="8"/>
  <c r="BA532" i="8"/>
  <c r="BB532" i="8"/>
  <c r="BC532" i="8"/>
  <c r="BD532" i="8"/>
  <c r="BE532" i="8"/>
  <c r="BF532" i="8"/>
  <c r="BG532" i="8"/>
  <c r="BH532" i="8"/>
  <c r="BI532" i="8"/>
  <c r="BJ532" i="8"/>
  <c r="BK532" i="8"/>
  <c r="BL532" i="8"/>
  <c r="BM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AR533" i="8"/>
  <c r="AS533" i="8"/>
  <c r="AT533" i="8"/>
  <c r="AU533" i="8"/>
  <c r="AV533" i="8"/>
  <c r="AW533" i="8"/>
  <c r="AX533" i="8"/>
  <c r="AY533" i="8"/>
  <c r="AZ533" i="8"/>
  <c r="BA533" i="8"/>
  <c r="BB533" i="8"/>
  <c r="BC533" i="8"/>
  <c r="BD533" i="8"/>
  <c r="BE533" i="8"/>
  <c r="BF533" i="8"/>
  <c r="BG533" i="8"/>
  <c r="BH533" i="8"/>
  <c r="BI533" i="8"/>
  <c r="BJ533" i="8"/>
  <c r="BK533" i="8"/>
  <c r="BL533" i="8"/>
  <c r="BM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AR534" i="8"/>
  <c r="AS534" i="8"/>
  <c r="AT534" i="8"/>
  <c r="AU534" i="8"/>
  <c r="AV534" i="8"/>
  <c r="AW534" i="8"/>
  <c r="AX534" i="8"/>
  <c r="AY534" i="8"/>
  <c r="AZ534" i="8"/>
  <c r="BA534" i="8"/>
  <c r="BB534" i="8"/>
  <c r="BC534" i="8"/>
  <c r="BD534" i="8"/>
  <c r="BE534" i="8"/>
  <c r="BF534" i="8"/>
  <c r="BG534" i="8"/>
  <c r="BH534" i="8"/>
  <c r="BI534" i="8"/>
  <c r="BJ534" i="8"/>
  <c r="BK534" i="8"/>
  <c r="BL534" i="8"/>
  <c r="BM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AR535" i="8"/>
  <c r="AS535" i="8"/>
  <c r="AT535" i="8"/>
  <c r="AU535" i="8"/>
  <c r="AV535" i="8"/>
  <c r="AW535" i="8"/>
  <c r="AX535" i="8"/>
  <c r="AY535" i="8"/>
  <c r="AZ535" i="8"/>
  <c r="BA535" i="8"/>
  <c r="BB535" i="8"/>
  <c r="BC535" i="8"/>
  <c r="BD535" i="8"/>
  <c r="BE535" i="8"/>
  <c r="BF535" i="8"/>
  <c r="BG535" i="8"/>
  <c r="BH535" i="8"/>
  <c r="BI535" i="8"/>
  <c r="BJ535" i="8"/>
  <c r="BK535" i="8"/>
  <c r="BL535" i="8"/>
  <c r="BM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AR536" i="8"/>
  <c r="AS536" i="8"/>
  <c r="AT536" i="8"/>
  <c r="AU536" i="8"/>
  <c r="AV536" i="8"/>
  <c r="AW536" i="8"/>
  <c r="AX536" i="8"/>
  <c r="AY536" i="8"/>
  <c r="AZ536" i="8"/>
  <c r="BA536" i="8"/>
  <c r="BB536" i="8"/>
  <c r="BC536" i="8"/>
  <c r="BD536" i="8"/>
  <c r="BE536" i="8"/>
  <c r="BF536" i="8"/>
  <c r="BG536" i="8"/>
  <c r="BH536" i="8"/>
  <c r="BI536" i="8"/>
  <c r="BJ536" i="8"/>
  <c r="BK536" i="8"/>
  <c r="BL536" i="8"/>
  <c r="BM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AR537" i="8"/>
  <c r="AS537" i="8"/>
  <c r="AT537" i="8"/>
  <c r="AU537" i="8"/>
  <c r="AV537" i="8"/>
  <c r="AW537" i="8"/>
  <c r="AX537" i="8"/>
  <c r="AY537" i="8"/>
  <c r="AZ537" i="8"/>
  <c r="BA537" i="8"/>
  <c r="BB537" i="8"/>
  <c r="BC537" i="8"/>
  <c r="BD537" i="8"/>
  <c r="BE537" i="8"/>
  <c r="BF537" i="8"/>
  <c r="BG537" i="8"/>
  <c r="BH537" i="8"/>
  <c r="BI537" i="8"/>
  <c r="BJ537" i="8"/>
  <c r="BK537" i="8"/>
  <c r="BL537" i="8"/>
  <c r="BM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AR538" i="8"/>
  <c r="AS538" i="8"/>
  <c r="AT538" i="8"/>
  <c r="AU538" i="8"/>
  <c r="AV538" i="8"/>
  <c r="AW538" i="8"/>
  <c r="AX538" i="8"/>
  <c r="AY538" i="8"/>
  <c r="AZ538" i="8"/>
  <c r="BA538" i="8"/>
  <c r="BB538" i="8"/>
  <c r="BC538" i="8"/>
  <c r="BD538" i="8"/>
  <c r="BE538" i="8"/>
  <c r="BF538" i="8"/>
  <c r="BG538" i="8"/>
  <c r="BH538" i="8"/>
  <c r="BI538" i="8"/>
  <c r="BJ538" i="8"/>
  <c r="BK538" i="8"/>
  <c r="BL538" i="8"/>
  <c r="BM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AR539" i="8"/>
  <c r="AS539" i="8"/>
  <c r="AT539" i="8"/>
  <c r="AU539" i="8"/>
  <c r="AV539" i="8"/>
  <c r="AW539" i="8"/>
  <c r="AX539" i="8"/>
  <c r="AY539" i="8"/>
  <c r="AZ539" i="8"/>
  <c r="BA539" i="8"/>
  <c r="BB539" i="8"/>
  <c r="BC539" i="8"/>
  <c r="BD539" i="8"/>
  <c r="BE539" i="8"/>
  <c r="BF539" i="8"/>
  <c r="BG539" i="8"/>
  <c r="BH539" i="8"/>
  <c r="BI539" i="8"/>
  <c r="BJ539" i="8"/>
  <c r="BK539" i="8"/>
  <c r="BL539" i="8"/>
  <c r="BM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AR540" i="8"/>
  <c r="AS540" i="8"/>
  <c r="AT540" i="8"/>
  <c r="AU540" i="8"/>
  <c r="AV540" i="8"/>
  <c r="AW540" i="8"/>
  <c r="AX540" i="8"/>
  <c r="AY540" i="8"/>
  <c r="AZ540" i="8"/>
  <c r="BA540" i="8"/>
  <c r="BB540" i="8"/>
  <c r="BC540" i="8"/>
  <c r="BD540" i="8"/>
  <c r="BE540" i="8"/>
  <c r="BF540" i="8"/>
  <c r="BG540" i="8"/>
  <c r="BH540" i="8"/>
  <c r="BI540" i="8"/>
  <c r="BJ540" i="8"/>
  <c r="BK540" i="8"/>
  <c r="BL540" i="8"/>
  <c r="BM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AR541" i="8"/>
  <c r="AS541" i="8"/>
  <c r="AT541" i="8"/>
  <c r="AU541" i="8"/>
  <c r="AV541" i="8"/>
  <c r="AW541" i="8"/>
  <c r="AX541" i="8"/>
  <c r="AY541" i="8"/>
  <c r="AZ541" i="8"/>
  <c r="BA541" i="8"/>
  <c r="BB541" i="8"/>
  <c r="BC541" i="8"/>
  <c r="BD541" i="8"/>
  <c r="BE541" i="8"/>
  <c r="BF541" i="8"/>
  <c r="BG541" i="8"/>
  <c r="BH541" i="8"/>
  <c r="BI541" i="8"/>
  <c r="BJ541" i="8"/>
  <c r="BK541" i="8"/>
  <c r="BL541" i="8"/>
  <c r="BM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AR542" i="8"/>
  <c r="AS542" i="8"/>
  <c r="AT542" i="8"/>
  <c r="AU542" i="8"/>
  <c r="AV542" i="8"/>
  <c r="AW542" i="8"/>
  <c r="AX542" i="8"/>
  <c r="AY542" i="8"/>
  <c r="AZ542" i="8"/>
  <c r="BA542" i="8"/>
  <c r="BB542" i="8"/>
  <c r="BC542" i="8"/>
  <c r="BD542" i="8"/>
  <c r="BE542" i="8"/>
  <c r="BF542" i="8"/>
  <c r="BG542" i="8"/>
  <c r="BH542" i="8"/>
  <c r="BI542" i="8"/>
  <c r="BJ542" i="8"/>
  <c r="BK542" i="8"/>
  <c r="BL542" i="8"/>
  <c r="BM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AR543" i="8"/>
  <c r="AS543" i="8"/>
  <c r="AT543" i="8"/>
  <c r="AU543" i="8"/>
  <c r="AV543" i="8"/>
  <c r="AW543" i="8"/>
  <c r="AX543" i="8"/>
  <c r="AY543" i="8"/>
  <c r="AZ543" i="8"/>
  <c r="BA543" i="8"/>
  <c r="BB543" i="8"/>
  <c r="BC543" i="8"/>
  <c r="BD543" i="8"/>
  <c r="BE543" i="8"/>
  <c r="BF543" i="8"/>
  <c r="BG543" i="8"/>
  <c r="BH543" i="8"/>
  <c r="BI543" i="8"/>
  <c r="BJ543" i="8"/>
  <c r="BK543" i="8"/>
  <c r="BL543" i="8"/>
  <c r="BM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AR544" i="8"/>
  <c r="AS544" i="8"/>
  <c r="AT544" i="8"/>
  <c r="AU544" i="8"/>
  <c r="AV544" i="8"/>
  <c r="AW544" i="8"/>
  <c r="AX544" i="8"/>
  <c r="AY544" i="8"/>
  <c r="AZ544" i="8"/>
  <c r="BA544" i="8"/>
  <c r="BB544" i="8"/>
  <c r="BC544" i="8"/>
  <c r="BD544" i="8"/>
  <c r="BE544" i="8"/>
  <c r="BF544" i="8"/>
  <c r="BG544" i="8"/>
  <c r="BH544" i="8"/>
  <c r="BI544" i="8"/>
  <c r="BJ544" i="8"/>
  <c r="BK544" i="8"/>
  <c r="BL544" i="8"/>
  <c r="BM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AR545" i="8"/>
  <c r="AS545" i="8"/>
  <c r="AT545" i="8"/>
  <c r="AU545" i="8"/>
  <c r="AV545" i="8"/>
  <c r="AW545" i="8"/>
  <c r="AX545" i="8"/>
  <c r="AY545" i="8"/>
  <c r="AZ545" i="8"/>
  <c r="BA545" i="8"/>
  <c r="BB545" i="8"/>
  <c r="BC545" i="8"/>
  <c r="BD545" i="8"/>
  <c r="BE545" i="8"/>
  <c r="BF545" i="8"/>
  <c r="BG545" i="8"/>
  <c r="BH545" i="8"/>
  <c r="BI545" i="8"/>
  <c r="BJ545" i="8"/>
  <c r="BK545" i="8"/>
  <c r="BL545" i="8"/>
  <c r="BM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AR546" i="8"/>
  <c r="AS546" i="8"/>
  <c r="AT546" i="8"/>
  <c r="AU546" i="8"/>
  <c r="AV546" i="8"/>
  <c r="AW546" i="8"/>
  <c r="AX546" i="8"/>
  <c r="AY546" i="8"/>
  <c r="AZ546" i="8"/>
  <c r="BA546" i="8"/>
  <c r="BB546" i="8"/>
  <c r="BC546" i="8"/>
  <c r="BD546" i="8"/>
  <c r="BE546" i="8"/>
  <c r="BF546" i="8"/>
  <c r="BG546" i="8"/>
  <c r="BH546" i="8"/>
  <c r="BI546" i="8"/>
  <c r="BJ546" i="8"/>
  <c r="BK546" i="8"/>
  <c r="BL546" i="8"/>
  <c r="BM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AR547" i="8"/>
  <c r="AS547" i="8"/>
  <c r="AT547" i="8"/>
  <c r="AU547" i="8"/>
  <c r="AV547" i="8"/>
  <c r="AW547" i="8"/>
  <c r="AX547" i="8"/>
  <c r="AY547" i="8"/>
  <c r="AZ547" i="8"/>
  <c r="BA547" i="8"/>
  <c r="BB547" i="8"/>
  <c r="BC547" i="8"/>
  <c r="BD547" i="8"/>
  <c r="BE547" i="8"/>
  <c r="BF547" i="8"/>
  <c r="BG547" i="8"/>
  <c r="BH547" i="8"/>
  <c r="BI547" i="8"/>
  <c r="BJ547" i="8"/>
  <c r="BK547" i="8"/>
  <c r="BL547" i="8"/>
  <c r="BM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AR548" i="8"/>
  <c r="AS548" i="8"/>
  <c r="AT548" i="8"/>
  <c r="AU548" i="8"/>
  <c r="AV548" i="8"/>
  <c r="AW548" i="8"/>
  <c r="AX548" i="8"/>
  <c r="AY548" i="8"/>
  <c r="AZ548" i="8"/>
  <c r="BA548" i="8"/>
  <c r="BB548" i="8"/>
  <c r="BC548" i="8"/>
  <c r="BD548" i="8"/>
  <c r="BE548" i="8"/>
  <c r="BF548" i="8"/>
  <c r="BG548" i="8"/>
  <c r="BH548" i="8"/>
  <c r="BI548" i="8"/>
  <c r="BJ548" i="8"/>
  <c r="BK548" i="8"/>
  <c r="BL548" i="8"/>
  <c r="BM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AR549" i="8"/>
  <c r="AS549" i="8"/>
  <c r="AT549" i="8"/>
  <c r="AU549" i="8"/>
  <c r="AV549" i="8"/>
  <c r="AW549" i="8"/>
  <c r="AX549" i="8"/>
  <c r="AY549" i="8"/>
  <c r="AZ549" i="8"/>
  <c r="BA549" i="8"/>
  <c r="BB549" i="8"/>
  <c r="BC549" i="8"/>
  <c r="BD549" i="8"/>
  <c r="BE549" i="8"/>
  <c r="BF549" i="8"/>
  <c r="BG549" i="8"/>
  <c r="BH549" i="8"/>
  <c r="BI549" i="8"/>
  <c r="BJ549" i="8"/>
  <c r="BK549" i="8"/>
  <c r="BL549" i="8"/>
  <c r="BM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AR550" i="8"/>
  <c r="AS550" i="8"/>
  <c r="AT550" i="8"/>
  <c r="AU550" i="8"/>
  <c r="AV550" i="8"/>
  <c r="AW550" i="8"/>
  <c r="AX550" i="8"/>
  <c r="AY550" i="8"/>
  <c r="AZ550" i="8"/>
  <c r="BA550" i="8"/>
  <c r="BB550" i="8"/>
  <c r="BC550" i="8"/>
  <c r="BD550" i="8"/>
  <c r="BE550" i="8"/>
  <c r="BF550" i="8"/>
  <c r="BG550" i="8"/>
  <c r="BH550" i="8"/>
  <c r="BI550" i="8"/>
  <c r="BJ550" i="8"/>
  <c r="BK550" i="8"/>
  <c r="BL550" i="8"/>
  <c r="BM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AR551" i="8"/>
  <c r="AS551" i="8"/>
  <c r="AT551" i="8"/>
  <c r="AU551" i="8"/>
  <c r="AV551" i="8"/>
  <c r="AW551" i="8"/>
  <c r="AX551" i="8"/>
  <c r="AY551" i="8"/>
  <c r="AZ551" i="8"/>
  <c r="BA551" i="8"/>
  <c r="BB551" i="8"/>
  <c r="BC551" i="8"/>
  <c r="BD551" i="8"/>
  <c r="BE551" i="8"/>
  <c r="BF551" i="8"/>
  <c r="BG551" i="8"/>
  <c r="BH551" i="8"/>
  <c r="BI551" i="8"/>
  <c r="BJ551" i="8"/>
  <c r="BK551" i="8"/>
  <c r="BL551" i="8"/>
  <c r="BM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AR552" i="8"/>
  <c r="AS552" i="8"/>
  <c r="AT552" i="8"/>
  <c r="AU552" i="8"/>
  <c r="AV552" i="8"/>
  <c r="AW552" i="8"/>
  <c r="AX552" i="8"/>
  <c r="AY552" i="8"/>
  <c r="AZ552" i="8"/>
  <c r="BA552" i="8"/>
  <c r="BB552" i="8"/>
  <c r="BC552" i="8"/>
  <c r="BD552" i="8"/>
  <c r="BE552" i="8"/>
  <c r="BF552" i="8"/>
  <c r="BG552" i="8"/>
  <c r="BH552" i="8"/>
  <c r="BI552" i="8"/>
  <c r="BJ552" i="8"/>
  <c r="BK552" i="8"/>
  <c r="BL552" i="8"/>
  <c r="BM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AR553" i="8"/>
  <c r="AS553" i="8"/>
  <c r="AT553" i="8"/>
  <c r="AU553" i="8"/>
  <c r="AV553" i="8"/>
  <c r="AW553" i="8"/>
  <c r="AX553" i="8"/>
  <c r="AY553" i="8"/>
  <c r="AZ553" i="8"/>
  <c r="BA553" i="8"/>
  <c r="BB553" i="8"/>
  <c r="BC553" i="8"/>
  <c r="BD553" i="8"/>
  <c r="BE553" i="8"/>
  <c r="BF553" i="8"/>
  <c r="BG553" i="8"/>
  <c r="BH553" i="8"/>
  <c r="BI553" i="8"/>
  <c r="BJ553" i="8"/>
  <c r="BK553" i="8"/>
  <c r="BL553" i="8"/>
  <c r="BM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AR554" i="8"/>
  <c r="AS554" i="8"/>
  <c r="AT554" i="8"/>
  <c r="AU554" i="8"/>
  <c r="AV554" i="8"/>
  <c r="AW554" i="8"/>
  <c r="AX554" i="8"/>
  <c r="AY554" i="8"/>
  <c r="AZ554" i="8"/>
  <c r="BA554" i="8"/>
  <c r="BB554" i="8"/>
  <c r="BC554" i="8"/>
  <c r="BD554" i="8"/>
  <c r="BE554" i="8"/>
  <c r="BF554" i="8"/>
  <c r="BG554" i="8"/>
  <c r="BH554" i="8"/>
  <c r="BI554" i="8"/>
  <c r="BJ554" i="8"/>
  <c r="BK554" i="8"/>
  <c r="BL554" i="8"/>
  <c r="BM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AR555" i="8"/>
  <c r="AS555" i="8"/>
  <c r="AT555" i="8"/>
  <c r="AU555" i="8"/>
  <c r="AV555" i="8"/>
  <c r="AW555" i="8"/>
  <c r="AX555" i="8"/>
  <c r="AY555" i="8"/>
  <c r="AZ555" i="8"/>
  <c r="BA555" i="8"/>
  <c r="BB555" i="8"/>
  <c r="BC555" i="8"/>
  <c r="BD555" i="8"/>
  <c r="BE555" i="8"/>
  <c r="BF555" i="8"/>
  <c r="BG555" i="8"/>
  <c r="BH555" i="8"/>
  <c r="BI555" i="8"/>
  <c r="BJ555" i="8"/>
  <c r="BK555" i="8"/>
  <c r="BL555" i="8"/>
  <c r="BM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AR556" i="8"/>
  <c r="AS556" i="8"/>
  <c r="AT556" i="8"/>
  <c r="AU556" i="8"/>
  <c r="AV556" i="8"/>
  <c r="AW556" i="8"/>
  <c r="AX556" i="8"/>
  <c r="AY556" i="8"/>
  <c r="AZ556" i="8"/>
  <c r="BA556" i="8"/>
  <c r="BB556" i="8"/>
  <c r="BC556" i="8"/>
  <c r="BD556" i="8"/>
  <c r="BE556" i="8"/>
  <c r="BF556" i="8"/>
  <c r="BG556" i="8"/>
  <c r="BH556" i="8"/>
  <c r="BI556" i="8"/>
  <c r="BJ556" i="8"/>
  <c r="BK556" i="8"/>
  <c r="BL556" i="8"/>
  <c r="BM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AR557" i="8"/>
  <c r="AS557" i="8"/>
  <c r="AT557" i="8"/>
  <c r="AU557" i="8"/>
  <c r="AV557" i="8"/>
  <c r="AW557" i="8"/>
  <c r="AX557" i="8"/>
  <c r="AY557" i="8"/>
  <c r="AZ557" i="8"/>
  <c r="BA557" i="8"/>
  <c r="BB557" i="8"/>
  <c r="BC557" i="8"/>
  <c r="BD557" i="8"/>
  <c r="BE557" i="8"/>
  <c r="BF557" i="8"/>
  <c r="BG557" i="8"/>
  <c r="BH557" i="8"/>
  <c r="BI557" i="8"/>
  <c r="BJ557" i="8"/>
  <c r="BK557" i="8"/>
  <c r="BL557" i="8"/>
  <c r="BM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AR558" i="8"/>
  <c r="AS558" i="8"/>
  <c r="AT558" i="8"/>
  <c r="AU558" i="8"/>
  <c r="AV558" i="8"/>
  <c r="AW558" i="8"/>
  <c r="AX558" i="8"/>
  <c r="AY558" i="8"/>
  <c r="AZ558" i="8"/>
  <c r="BA558" i="8"/>
  <c r="BB558" i="8"/>
  <c r="BC558" i="8"/>
  <c r="BD558" i="8"/>
  <c r="BE558" i="8"/>
  <c r="BF558" i="8"/>
  <c r="BG558" i="8"/>
  <c r="BH558" i="8"/>
  <c r="BI558" i="8"/>
  <c r="BJ558" i="8"/>
  <c r="BK558" i="8"/>
  <c r="BL558" i="8"/>
  <c r="BM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AR559" i="8"/>
  <c r="AS559" i="8"/>
  <c r="AT559" i="8"/>
  <c r="AU559" i="8"/>
  <c r="AV559" i="8"/>
  <c r="AW559" i="8"/>
  <c r="AX559" i="8"/>
  <c r="AY559" i="8"/>
  <c r="AZ559" i="8"/>
  <c r="BA559" i="8"/>
  <c r="BB559" i="8"/>
  <c r="BC559" i="8"/>
  <c r="BD559" i="8"/>
  <c r="BE559" i="8"/>
  <c r="BF559" i="8"/>
  <c r="BG559" i="8"/>
  <c r="BH559" i="8"/>
  <c r="BI559" i="8"/>
  <c r="BJ559" i="8"/>
  <c r="BK559" i="8"/>
  <c r="BL559" i="8"/>
  <c r="BM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AR560" i="8"/>
  <c r="AS560" i="8"/>
  <c r="AT560" i="8"/>
  <c r="AU560" i="8"/>
  <c r="AV560" i="8"/>
  <c r="AW560" i="8"/>
  <c r="AX560" i="8"/>
  <c r="AY560" i="8"/>
  <c r="AZ560" i="8"/>
  <c r="BA560" i="8"/>
  <c r="BB560" i="8"/>
  <c r="BC560" i="8"/>
  <c r="BD560" i="8"/>
  <c r="BE560" i="8"/>
  <c r="BF560" i="8"/>
  <c r="BG560" i="8"/>
  <c r="BH560" i="8"/>
  <c r="BI560" i="8"/>
  <c r="BJ560" i="8"/>
  <c r="BK560" i="8"/>
  <c r="BL560" i="8"/>
  <c r="BM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AR561" i="8"/>
  <c r="AS561" i="8"/>
  <c r="AT561" i="8"/>
  <c r="AU561" i="8"/>
  <c r="AV561" i="8"/>
  <c r="AW561" i="8"/>
  <c r="AX561" i="8"/>
  <c r="AY561" i="8"/>
  <c r="AZ561" i="8"/>
  <c r="BA561" i="8"/>
  <c r="BB561" i="8"/>
  <c r="BC561" i="8"/>
  <c r="BD561" i="8"/>
  <c r="BE561" i="8"/>
  <c r="BF561" i="8"/>
  <c r="BG561" i="8"/>
  <c r="BH561" i="8"/>
  <c r="BI561" i="8"/>
  <c r="BJ561" i="8"/>
  <c r="BK561" i="8"/>
  <c r="BL561" i="8"/>
  <c r="BM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AR562" i="8"/>
  <c r="AS562" i="8"/>
  <c r="AT562" i="8"/>
  <c r="AU562" i="8"/>
  <c r="AV562" i="8"/>
  <c r="AW562" i="8"/>
  <c r="AX562" i="8"/>
  <c r="AY562" i="8"/>
  <c r="AZ562" i="8"/>
  <c r="BA562" i="8"/>
  <c r="BB562" i="8"/>
  <c r="BC562" i="8"/>
  <c r="BD562" i="8"/>
  <c r="BE562" i="8"/>
  <c r="BF562" i="8"/>
  <c r="BG562" i="8"/>
  <c r="BH562" i="8"/>
  <c r="BI562" i="8"/>
  <c r="BJ562" i="8"/>
  <c r="BK562" i="8"/>
  <c r="BL562" i="8"/>
  <c r="BM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AR563" i="8"/>
  <c r="AS563" i="8"/>
  <c r="AT563" i="8"/>
  <c r="AU563" i="8"/>
  <c r="AV563" i="8"/>
  <c r="AW563" i="8"/>
  <c r="AX563" i="8"/>
  <c r="AY563" i="8"/>
  <c r="AZ563" i="8"/>
  <c r="BA563" i="8"/>
  <c r="BB563" i="8"/>
  <c r="BC563" i="8"/>
  <c r="BD563" i="8"/>
  <c r="BE563" i="8"/>
  <c r="BF563" i="8"/>
  <c r="BG563" i="8"/>
  <c r="BH563" i="8"/>
  <c r="BI563" i="8"/>
  <c r="BJ563" i="8"/>
  <c r="BK563" i="8"/>
  <c r="BL563" i="8"/>
  <c r="BM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AR564" i="8"/>
  <c r="AS564" i="8"/>
  <c r="AT564" i="8"/>
  <c r="AU564" i="8"/>
  <c r="AV564" i="8"/>
  <c r="AW564" i="8"/>
  <c r="AX564" i="8"/>
  <c r="AY564" i="8"/>
  <c r="AZ564" i="8"/>
  <c r="BA564" i="8"/>
  <c r="BB564" i="8"/>
  <c r="BC564" i="8"/>
  <c r="BD564" i="8"/>
  <c r="BE564" i="8"/>
  <c r="BF564" i="8"/>
  <c r="BG564" i="8"/>
  <c r="BH564" i="8"/>
  <c r="BI564" i="8"/>
  <c r="BJ564" i="8"/>
  <c r="BK564" i="8"/>
  <c r="BL564" i="8"/>
  <c r="BM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AR565" i="8"/>
  <c r="AS565" i="8"/>
  <c r="AT565" i="8"/>
  <c r="AU565" i="8"/>
  <c r="AV565" i="8"/>
  <c r="AW565" i="8"/>
  <c r="AX565" i="8"/>
  <c r="AY565" i="8"/>
  <c r="AZ565" i="8"/>
  <c r="BA565" i="8"/>
  <c r="BB565" i="8"/>
  <c r="BC565" i="8"/>
  <c r="BD565" i="8"/>
  <c r="BE565" i="8"/>
  <c r="BF565" i="8"/>
  <c r="BG565" i="8"/>
  <c r="BH565" i="8"/>
  <c r="BI565" i="8"/>
  <c r="BJ565" i="8"/>
  <c r="BK565" i="8"/>
  <c r="BL565" i="8"/>
  <c r="BM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AR566" i="8"/>
  <c r="AS566" i="8"/>
  <c r="AT566" i="8"/>
  <c r="AU566" i="8"/>
  <c r="AV566" i="8"/>
  <c r="AW566" i="8"/>
  <c r="AX566" i="8"/>
  <c r="AY566" i="8"/>
  <c r="AZ566" i="8"/>
  <c r="BA566" i="8"/>
  <c r="BB566" i="8"/>
  <c r="BC566" i="8"/>
  <c r="BD566" i="8"/>
  <c r="BE566" i="8"/>
  <c r="BF566" i="8"/>
  <c r="BG566" i="8"/>
  <c r="BH566" i="8"/>
  <c r="BI566" i="8"/>
  <c r="BJ566" i="8"/>
  <c r="BK566" i="8"/>
  <c r="BL566" i="8"/>
  <c r="BM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AR567" i="8"/>
  <c r="AS567" i="8"/>
  <c r="AT567" i="8"/>
  <c r="AU567" i="8"/>
  <c r="AV567" i="8"/>
  <c r="AW567" i="8"/>
  <c r="AX567" i="8"/>
  <c r="AY567" i="8"/>
  <c r="AZ567" i="8"/>
  <c r="BA567" i="8"/>
  <c r="BB567" i="8"/>
  <c r="BC567" i="8"/>
  <c r="BD567" i="8"/>
  <c r="BE567" i="8"/>
  <c r="BF567" i="8"/>
  <c r="BG567" i="8"/>
  <c r="BH567" i="8"/>
  <c r="BI567" i="8"/>
  <c r="BJ567" i="8"/>
  <c r="BK567" i="8"/>
  <c r="BL567" i="8"/>
  <c r="BM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AR568" i="8"/>
  <c r="AS568" i="8"/>
  <c r="AT568" i="8"/>
  <c r="AU568" i="8"/>
  <c r="AV568" i="8"/>
  <c r="AW568" i="8"/>
  <c r="AX568" i="8"/>
  <c r="AY568" i="8"/>
  <c r="AZ568" i="8"/>
  <c r="BA568" i="8"/>
  <c r="BB568" i="8"/>
  <c r="BC568" i="8"/>
  <c r="BD568" i="8"/>
  <c r="BE568" i="8"/>
  <c r="BF568" i="8"/>
  <c r="BG568" i="8"/>
  <c r="BH568" i="8"/>
  <c r="BI568" i="8"/>
  <c r="BJ568" i="8"/>
  <c r="BK568" i="8"/>
  <c r="BL568" i="8"/>
  <c r="BM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AR569" i="8"/>
  <c r="AS569" i="8"/>
  <c r="AT569" i="8"/>
  <c r="AU569" i="8"/>
  <c r="AV569" i="8"/>
  <c r="AW569" i="8"/>
  <c r="AX569" i="8"/>
  <c r="AY569" i="8"/>
  <c r="AZ569" i="8"/>
  <c r="BA569" i="8"/>
  <c r="BB569" i="8"/>
  <c r="BC569" i="8"/>
  <c r="BD569" i="8"/>
  <c r="BE569" i="8"/>
  <c r="BF569" i="8"/>
  <c r="BG569" i="8"/>
  <c r="BH569" i="8"/>
  <c r="BI569" i="8"/>
  <c r="BJ569" i="8"/>
  <c r="BK569" i="8"/>
  <c r="BL569" i="8"/>
  <c r="BM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AR570" i="8"/>
  <c r="AS570" i="8"/>
  <c r="AT570" i="8"/>
  <c r="AU570" i="8"/>
  <c r="AV570" i="8"/>
  <c r="AW570" i="8"/>
  <c r="AX570" i="8"/>
  <c r="AY570" i="8"/>
  <c r="AZ570" i="8"/>
  <c r="BA570" i="8"/>
  <c r="BB570" i="8"/>
  <c r="BC570" i="8"/>
  <c r="BD570" i="8"/>
  <c r="BE570" i="8"/>
  <c r="BF570" i="8"/>
  <c r="BG570" i="8"/>
  <c r="BH570" i="8"/>
  <c r="BI570" i="8"/>
  <c r="BJ570" i="8"/>
  <c r="BK570" i="8"/>
  <c r="BL570" i="8"/>
  <c r="BM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AR571" i="8"/>
  <c r="AS571" i="8"/>
  <c r="AT571" i="8"/>
  <c r="AU571" i="8"/>
  <c r="AV571" i="8"/>
  <c r="AW571" i="8"/>
  <c r="AX571" i="8"/>
  <c r="AY571" i="8"/>
  <c r="AZ571" i="8"/>
  <c r="BA571" i="8"/>
  <c r="BB571" i="8"/>
  <c r="BC571" i="8"/>
  <c r="BD571" i="8"/>
  <c r="BE571" i="8"/>
  <c r="BF571" i="8"/>
  <c r="BG571" i="8"/>
  <c r="BH571" i="8"/>
  <c r="BI571" i="8"/>
  <c r="BJ571" i="8"/>
  <c r="BK571" i="8"/>
  <c r="BL571" i="8"/>
  <c r="BM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AR572" i="8"/>
  <c r="AS572" i="8"/>
  <c r="AT572" i="8"/>
  <c r="AU572" i="8"/>
  <c r="AV572" i="8"/>
  <c r="AW572" i="8"/>
  <c r="AX572" i="8"/>
  <c r="AY572" i="8"/>
  <c r="AZ572" i="8"/>
  <c r="BA572" i="8"/>
  <c r="BB572" i="8"/>
  <c r="BC572" i="8"/>
  <c r="BD572" i="8"/>
  <c r="BE572" i="8"/>
  <c r="BF572" i="8"/>
  <c r="BG572" i="8"/>
  <c r="BH572" i="8"/>
  <c r="BI572" i="8"/>
  <c r="BJ572" i="8"/>
  <c r="BK572" i="8"/>
  <c r="BL572" i="8"/>
  <c r="BM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AR573" i="8"/>
  <c r="AS573" i="8"/>
  <c r="AT573" i="8"/>
  <c r="AU573" i="8"/>
  <c r="AV573" i="8"/>
  <c r="AW573" i="8"/>
  <c r="AX573" i="8"/>
  <c r="AY573" i="8"/>
  <c r="AZ573" i="8"/>
  <c r="BA573" i="8"/>
  <c r="BB573" i="8"/>
  <c r="BC573" i="8"/>
  <c r="BD573" i="8"/>
  <c r="BE573" i="8"/>
  <c r="BF573" i="8"/>
  <c r="BG573" i="8"/>
  <c r="BH573" i="8"/>
  <c r="BI573" i="8"/>
  <c r="BJ573" i="8"/>
  <c r="BK573" i="8"/>
  <c r="BL573" i="8"/>
  <c r="BM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AR574" i="8"/>
  <c r="AS574" i="8"/>
  <c r="AT574" i="8"/>
  <c r="AU574" i="8"/>
  <c r="AV574" i="8"/>
  <c r="AW574" i="8"/>
  <c r="AX574" i="8"/>
  <c r="AY574" i="8"/>
  <c r="AZ574" i="8"/>
  <c r="BA574" i="8"/>
  <c r="BB574" i="8"/>
  <c r="BC574" i="8"/>
  <c r="BD574" i="8"/>
  <c r="BE574" i="8"/>
  <c r="BF574" i="8"/>
  <c r="BG574" i="8"/>
  <c r="BH574" i="8"/>
  <c r="BI574" i="8"/>
  <c r="BJ574" i="8"/>
  <c r="BK574" i="8"/>
  <c r="BL574" i="8"/>
  <c r="BM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AR575" i="8"/>
  <c r="AS575" i="8"/>
  <c r="AT575" i="8"/>
  <c r="AU575" i="8"/>
  <c r="AV575" i="8"/>
  <c r="AW575" i="8"/>
  <c r="AX575" i="8"/>
  <c r="AY575" i="8"/>
  <c r="AZ575" i="8"/>
  <c r="BA575" i="8"/>
  <c r="BB575" i="8"/>
  <c r="BC575" i="8"/>
  <c r="BD575" i="8"/>
  <c r="BE575" i="8"/>
  <c r="BF575" i="8"/>
  <c r="BG575" i="8"/>
  <c r="BH575" i="8"/>
  <c r="BI575" i="8"/>
  <c r="BJ575" i="8"/>
  <c r="BK575" i="8"/>
  <c r="BL575" i="8"/>
  <c r="BM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AR576" i="8"/>
  <c r="AS576" i="8"/>
  <c r="AT576" i="8"/>
  <c r="AU576" i="8"/>
  <c r="AV576" i="8"/>
  <c r="AW576" i="8"/>
  <c r="AX576" i="8"/>
  <c r="AY576" i="8"/>
  <c r="AZ576" i="8"/>
  <c r="BA576" i="8"/>
  <c r="BB576" i="8"/>
  <c r="BC576" i="8"/>
  <c r="BD576" i="8"/>
  <c r="BE576" i="8"/>
  <c r="BF576" i="8"/>
  <c r="BG576" i="8"/>
  <c r="BH576" i="8"/>
  <c r="BI576" i="8"/>
  <c r="BJ576" i="8"/>
  <c r="BK576" i="8"/>
  <c r="BL576" i="8"/>
  <c r="BM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AR577" i="8"/>
  <c r="AS577" i="8"/>
  <c r="AT577" i="8"/>
  <c r="AU577" i="8"/>
  <c r="AV577" i="8"/>
  <c r="AW577" i="8"/>
  <c r="AX577" i="8"/>
  <c r="AY577" i="8"/>
  <c r="AZ577" i="8"/>
  <c r="BA577" i="8"/>
  <c r="BB577" i="8"/>
  <c r="BC577" i="8"/>
  <c r="BD577" i="8"/>
  <c r="BE577" i="8"/>
  <c r="BF577" i="8"/>
  <c r="BG577" i="8"/>
  <c r="BH577" i="8"/>
  <c r="BI577" i="8"/>
  <c r="BJ577" i="8"/>
  <c r="BK577" i="8"/>
  <c r="BL577" i="8"/>
  <c r="BM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AR578" i="8"/>
  <c r="AS578" i="8"/>
  <c r="AT578" i="8"/>
  <c r="AU578" i="8"/>
  <c r="AV578" i="8"/>
  <c r="AW578" i="8"/>
  <c r="AX578" i="8"/>
  <c r="AY578" i="8"/>
  <c r="AZ578" i="8"/>
  <c r="BA578" i="8"/>
  <c r="BB578" i="8"/>
  <c r="BC578" i="8"/>
  <c r="BD578" i="8"/>
  <c r="BE578" i="8"/>
  <c r="BF578" i="8"/>
  <c r="BG578" i="8"/>
  <c r="BH578" i="8"/>
  <c r="BI578" i="8"/>
  <c r="BJ578" i="8"/>
  <c r="BK578" i="8"/>
  <c r="BL578" i="8"/>
  <c r="BM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AR579" i="8"/>
  <c r="AS579" i="8"/>
  <c r="AT579" i="8"/>
  <c r="AU579" i="8"/>
  <c r="AV579" i="8"/>
  <c r="AW579" i="8"/>
  <c r="AX579" i="8"/>
  <c r="AY579" i="8"/>
  <c r="AZ579" i="8"/>
  <c r="BA579" i="8"/>
  <c r="BB579" i="8"/>
  <c r="BC579" i="8"/>
  <c r="BD579" i="8"/>
  <c r="BE579" i="8"/>
  <c r="BF579" i="8"/>
  <c r="BG579" i="8"/>
  <c r="BH579" i="8"/>
  <c r="BI579" i="8"/>
  <c r="BJ579" i="8"/>
  <c r="BK579" i="8"/>
  <c r="BL579" i="8"/>
  <c r="BM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AR580" i="8"/>
  <c r="AS580" i="8"/>
  <c r="AT580" i="8"/>
  <c r="AU580" i="8"/>
  <c r="AV580" i="8"/>
  <c r="AW580" i="8"/>
  <c r="AX580" i="8"/>
  <c r="AY580" i="8"/>
  <c r="AZ580" i="8"/>
  <c r="BA580" i="8"/>
  <c r="BB580" i="8"/>
  <c r="BC580" i="8"/>
  <c r="BD580" i="8"/>
  <c r="BE580" i="8"/>
  <c r="BF580" i="8"/>
  <c r="BG580" i="8"/>
  <c r="BH580" i="8"/>
  <c r="BI580" i="8"/>
  <c r="BJ580" i="8"/>
  <c r="BK580" i="8"/>
  <c r="BL580" i="8"/>
  <c r="BM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AR581" i="8"/>
  <c r="AS581" i="8"/>
  <c r="AT581" i="8"/>
  <c r="AU581" i="8"/>
  <c r="AV581" i="8"/>
  <c r="AW581" i="8"/>
  <c r="AX581" i="8"/>
  <c r="AY581" i="8"/>
  <c r="AZ581" i="8"/>
  <c r="BA581" i="8"/>
  <c r="BB581" i="8"/>
  <c r="BC581" i="8"/>
  <c r="BD581" i="8"/>
  <c r="BE581" i="8"/>
  <c r="BF581" i="8"/>
  <c r="BG581" i="8"/>
  <c r="BH581" i="8"/>
  <c r="BI581" i="8"/>
  <c r="BJ581" i="8"/>
  <c r="BK581" i="8"/>
  <c r="BL581" i="8"/>
  <c r="BM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AR582" i="8"/>
  <c r="AS582" i="8"/>
  <c r="AT582" i="8"/>
  <c r="AU582" i="8"/>
  <c r="AV582" i="8"/>
  <c r="AW582" i="8"/>
  <c r="AX582" i="8"/>
  <c r="AY582" i="8"/>
  <c r="AZ582" i="8"/>
  <c r="BA582" i="8"/>
  <c r="BB582" i="8"/>
  <c r="BC582" i="8"/>
  <c r="BD582" i="8"/>
  <c r="BE582" i="8"/>
  <c r="BF582" i="8"/>
  <c r="BG582" i="8"/>
  <c r="BH582" i="8"/>
  <c r="BI582" i="8"/>
  <c r="BJ582" i="8"/>
  <c r="BK582" i="8"/>
  <c r="BL582" i="8"/>
  <c r="BM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AR583" i="8"/>
  <c r="AS583" i="8"/>
  <c r="AT583" i="8"/>
  <c r="AU583" i="8"/>
  <c r="AV583" i="8"/>
  <c r="AW583" i="8"/>
  <c r="AX583" i="8"/>
  <c r="AY583" i="8"/>
  <c r="AZ583" i="8"/>
  <c r="BA583" i="8"/>
  <c r="BB583" i="8"/>
  <c r="BC583" i="8"/>
  <c r="BD583" i="8"/>
  <c r="BE583" i="8"/>
  <c r="BF583" i="8"/>
  <c r="BG583" i="8"/>
  <c r="BH583" i="8"/>
  <c r="BI583" i="8"/>
  <c r="BJ583" i="8"/>
  <c r="BK583" i="8"/>
  <c r="BL583" i="8"/>
  <c r="BM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AR584" i="8"/>
  <c r="AS584" i="8"/>
  <c r="AT584" i="8"/>
  <c r="AU584" i="8"/>
  <c r="AV584" i="8"/>
  <c r="AW584" i="8"/>
  <c r="AX584" i="8"/>
  <c r="AY584" i="8"/>
  <c r="AZ584" i="8"/>
  <c r="BA584" i="8"/>
  <c r="BB584" i="8"/>
  <c r="BC584" i="8"/>
  <c r="BD584" i="8"/>
  <c r="BE584" i="8"/>
  <c r="BF584" i="8"/>
  <c r="BG584" i="8"/>
  <c r="BH584" i="8"/>
  <c r="BI584" i="8"/>
  <c r="BJ584" i="8"/>
  <c r="BK584" i="8"/>
  <c r="BL584" i="8"/>
  <c r="BM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AR585" i="8"/>
  <c r="AS585" i="8"/>
  <c r="AT585" i="8"/>
  <c r="AU585" i="8"/>
  <c r="AV585" i="8"/>
  <c r="AW585" i="8"/>
  <c r="AX585" i="8"/>
  <c r="AY585" i="8"/>
  <c r="AZ585" i="8"/>
  <c r="BA585" i="8"/>
  <c r="BB585" i="8"/>
  <c r="BC585" i="8"/>
  <c r="BD585" i="8"/>
  <c r="BE585" i="8"/>
  <c r="BF585" i="8"/>
  <c r="BG585" i="8"/>
  <c r="BH585" i="8"/>
  <c r="BI585" i="8"/>
  <c r="BJ585" i="8"/>
  <c r="BK585" i="8"/>
  <c r="BL585" i="8"/>
  <c r="BM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AR586" i="8"/>
  <c r="AS586" i="8"/>
  <c r="AT586" i="8"/>
  <c r="AU586" i="8"/>
  <c r="AV586" i="8"/>
  <c r="AW586" i="8"/>
  <c r="AX586" i="8"/>
  <c r="AY586" i="8"/>
  <c r="AZ586" i="8"/>
  <c r="BA586" i="8"/>
  <c r="BB586" i="8"/>
  <c r="BC586" i="8"/>
  <c r="BD586" i="8"/>
  <c r="BE586" i="8"/>
  <c r="BF586" i="8"/>
  <c r="BG586" i="8"/>
  <c r="BH586" i="8"/>
  <c r="BI586" i="8"/>
  <c r="BJ586" i="8"/>
  <c r="BK586" i="8"/>
  <c r="BL586" i="8"/>
  <c r="BM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AR587" i="8"/>
  <c r="AS587" i="8"/>
  <c r="AT587" i="8"/>
  <c r="AU587" i="8"/>
  <c r="AV587" i="8"/>
  <c r="AW587" i="8"/>
  <c r="AX587" i="8"/>
  <c r="AY587" i="8"/>
  <c r="AZ587" i="8"/>
  <c r="BA587" i="8"/>
  <c r="BB587" i="8"/>
  <c r="BC587" i="8"/>
  <c r="BD587" i="8"/>
  <c r="BE587" i="8"/>
  <c r="BF587" i="8"/>
  <c r="BG587" i="8"/>
  <c r="BH587" i="8"/>
  <c r="BI587" i="8"/>
  <c r="BJ587" i="8"/>
  <c r="BK587" i="8"/>
  <c r="BL587" i="8"/>
  <c r="BM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AR588" i="8"/>
  <c r="AS588" i="8"/>
  <c r="AT588" i="8"/>
  <c r="AU588" i="8"/>
  <c r="AV588" i="8"/>
  <c r="AW588" i="8"/>
  <c r="AX588" i="8"/>
  <c r="AY588" i="8"/>
  <c r="AZ588" i="8"/>
  <c r="BA588" i="8"/>
  <c r="BB588" i="8"/>
  <c r="BC588" i="8"/>
  <c r="BD588" i="8"/>
  <c r="BE588" i="8"/>
  <c r="BF588" i="8"/>
  <c r="BG588" i="8"/>
  <c r="BH588" i="8"/>
  <c r="BI588" i="8"/>
  <c r="BJ588" i="8"/>
  <c r="BK588" i="8"/>
  <c r="BL588" i="8"/>
  <c r="BM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AR589" i="8"/>
  <c r="AS589" i="8"/>
  <c r="AT589" i="8"/>
  <c r="AU589" i="8"/>
  <c r="AV589" i="8"/>
  <c r="AW589" i="8"/>
  <c r="AX589" i="8"/>
  <c r="AY589" i="8"/>
  <c r="AZ589" i="8"/>
  <c r="BA589" i="8"/>
  <c r="BB589" i="8"/>
  <c r="BC589" i="8"/>
  <c r="BD589" i="8"/>
  <c r="BE589" i="8"/>
  <c r="BF589" i="8"/>
  <c r="BG589" i="8"/>
  <c r="BH589" i="8"/>
  <c r="BI589" i="8"/>
  <c r="BJ589" i="8"/>
  <c r="BK589" i="8"/>
  <c r="BL589" i="8"/>
  <c r="BM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AR590" i="8"/>
  <c r="AS590" i="8"/>
  <c r="AT590" i="8"/>
  <c r="AU590" i="8"/>
  <c r="AV590" i="8"/>
  <c r="AW590" i="8"/>
  <c r="AX590" i="8"/>
  <c r="AY590" i="8"/>
  <c r="AZ590" i="8"/>
  <c r="BA590" i="8"/>
  <c r="BB590" i="8"/>
  <c r="BC590" i="8"/>
  <c r="BD590" i="8"/>
  <c r="BE590" i="8"/>
  <c r="BF590" i="8"/>
  <c r="BG590" i="8"/>
  <c r="BH590" i="8"/>
  <c r="BI590" i="8"/>
  <c r="BJ590" i="8"/>
  <c r="BK590" i="8"/>
  <c r="BL590" i="8"/>
  <c r="BM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AR591" i="8"/>
  <c r="AS591" i="8"/>
  <c r="AT591" i="8"/>
  <c r="AU591" i="8"/>
  <c r="AV591" i="8"/>
  <c r="AW591" i="8"/>
  <c r="AX591" i="8"/>
  <c r="AY591" i="8"/>
  <c r="AZ591" i="8"/>
  <c r="BA591" i="8"/>
  <c r="BB591" i="8"/>
  <c r="BC591" i="8"/>
  <c r="BD591" i="8"/>
  <c r="BE591" i="8"/>
  <c r="BF591" i="8"/>
  <c r="BG591" i="8"/>
  <c r="BH591" i="8"/>
  <c r="BI591" i="8"/>
  <c r="BJ591" i="8"/>
  <c r="BK591" i="8"/>
  <c r="BL591" i="8"/>
  <c r="BM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AR592" i="8"/>
  <c r="AS592" i="8"/>
  <c r="AT592" i="8"/>
  <c r="AU592" i="8"/>
  <c r="AV592" i="8"/>
  <c r="AW592" i="8"/>
  <c r="AX592" i="8"/>
  <c r="AY592" i="8"/>
  <c r="AZ592" i="8"/>
  <c r="BA592" i="8"/>
  <c r="BB592" i="8"/>
  <c r="BC592" i="8"/>
  <c r="BD592" i="8"/>
  <c r="BE592" i="8"/>
  <c r="BF592" i="8"/>
  <c r="BG592" i="8"/>
  <c r="BH592" i="8"/>
  <c r="BI592" i="8"/>
  <c r="BJ592" i="8"/>
  <c r="BK592" i="8"/>
  <c r="BL592" i="8"/>
  <c r="BM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AR593" i="8"/>
  <c r="AS593" i="8"/>
  <c r="AT593" i="8"/>
  <c r="AU593" i="8"/>
  <c r="AV593" i="8"/>
  <c r="AW593" i="8"/>
  <c r="AX593" i="8"/>
  <c r="AY593" i="8"/>
  <c r="AZ593" i="8"/>
  <c r="BA593" i="8"/>
  <c r="BB593" i="8"/>
  <c r="BC593" i="8"/>
  <c r="BD593" i="8"/>
  <c r="BE593" i="8"/>
  <c r="BF593" i="8"/>
  <c r="BG593" i="8"/>
  <c r="BH593" i="8"/>
  <c r="BI593" i="8"/>
  <c r="BJ593" i="8"/>
  <c r="BK593" i="8"/>
  <c r="BL593" i="8"/>
  <c r="BM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AR594" i="8"/>
  <c r="AS594" i="8"/>
  <c r="AT594" i="8"/>
  <c r="AU594" i="8"/>
  <c r="AV594" i="8"/>
  <c r="AW594" i="8"/>
  <c r="AX594" i="8"/>
  <c r="AY594" i="8"/>
  <c r="AZ594" i="8"/>
  <c r="BA594" i="8"/>
  <c r="BB594" i="8"/>
  <c r="BC594" i="8"/>
  <c r="BD594" i="8"/>
  <c r="BE594" i="8"/>
  <c r="BF594" i="8"/>
  <c r="BG594" i="8"/>
  <c r="BH594" i="8"/>
  <c r="BI594" i="8"/>
  <c r="BJ594" i="8"/>
  <c r="BK594" i="8"/>
  <c r="BL594" i="8"/>
  <c r="BM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AR595" i="8"/>
  <c r="AS595" i="8"/>
  <c r="AT595" i="8"/>
  <c r="AU595" i="8"/>
  <c r="AV595" i="8"/>
  <c r="AW595" i="8"/>
  <c r="AX595" i="8"/>
  <c r="AY595" i="8"/>
  <c r="AZ595" i="8"/>
  <c r="BA595" i="8"/>
  <c r="BB595" i="8"/>
  <c r="BC595" i="8"/>
  <c r="BD595" i="8"/>
  <c r="BE595" i="8"/>
  <c r="BF595" i="8"/>
  <c r="BG595" i="8"/>
  <c r="BH595" i="8"/>
  <c r="BI595" i="8"/>
  <c r="BJ595" i="8"/>
  <c r="BK595" i="8"/>
  <c r="BL595" i="8"/>
  <c r="BM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AR596" i="8"/>
  <c r="AS596" i="8"/>
  <c r="AT596" i="8"/>
  <c r="AU596" i="8"/>
  <c r="AV596" i="8"/>
  <c r="AW596" i="8"/>
  <c r="AX596" i="8"/>
  <c r="AY596" i="8"/>
  <c r="AZ596" i="8"/>
  <c r="BA596" i="8"/>
  <c r="BB596" i="8"/>
  <c r="BC596" i="8"/>
  <c r="BD596" i="8"/>
  <c r="BE596" i="8"/>
  <c r="BF596" i="8"/>
  <c r="BG596" i="8"/>
  <c r="BH596" i="8"/>
  <c r="BI596" i="8"/>
  <c r="BJ596" i="8"/>
  <c r="BK596" i="8"/>
  <c r="BL596" i="8"/>
  <c r="BM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AR597" i="8"/>
  <c r="AS597" i="8"/>
  <c r="AT597" i="8"/>
  <c r="AU597" i="8"/>
  <c r="AV597" i="8"/>
  <c r="AW597" i="8"/>
  <c r="AX597" i="8"/>
  <c r="AY597" i="8"/>
  <c r="AZ597" i="8"/>
  <c r="BA597" i="8"/>
  <c r="BB597" i="8"/>
  <c r="BC597" i="8"/>
  <c r="BD597" i="8"/>
  <c r="BE597" i="8"/>
  <c r="BF597" i="8"/>
  <c r="BG597" i="8"/>
  <c r="BH597" i="8"/>
  <c r="BI597" i="8"/>
  <c r="BJ597" i="8"/>
  <c r="BK597" i="8"/>
  <c r="BL597" i="8"/>
  <c r="BM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AR598" i="8"/>
  <c r="AS598" i="8"/>
  <c r="AT598" i="8"/>
  <c r="AU598" i="8"/>
  <c r="AV598" i="8"/>
  <c r="AW598" i="8"/>
  <c r="AX598" i="8"/>
  <c r="AY598" i="8"/>
  <c r="AZ598" i="8"/>
  <c r="BA598" i="8"/>
  <c r="BB598" i="8"/>
  <c r="BC598" i="8"/>
  <c r="BD598" i="8"/>
  <c r="BE598" i="8"/>
  <c r="BF598" i="8"/>
  <c r="BG598" i="8"/>
  <c r="BH598" i="8"/>
  <c r="BI598" i="8"/>
  <c r="BJ598" i="8"/>
  <c r="BK598" i="8"/>
  <c r="BL598" i="8"/>
  <c r="BM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AR599" i="8"/>
  <c r="AS599" i="8"/>
  <c r="AT599" i="8"/>
  <c r="AU599" i="8"/>
  <c r="AV599" i="8"/>
  <c r="AW599" i="8"/>
  <c r="AX599" i="8"/>
  <c r="AY599" i="8"/>
  <c r="AZ599" i="8"/>
  <c r="BA599" i="8"/>
  <c r="BB599" i="8"/>
  <c r="BC599" i="8"/>
  <c r="BD599" i="8"/>
  <c r="BE599" i="8"/>
  <c r="BF599" i="8"/>
  <c r="BG599" i="8"/>
  <c r="BH599" i="8"/>
  <c r="BI599" i="8"/>
  <c r="BJ599" i="8"/>
  <c r="BK599" i="8"/>
  <c r="BL599" i="8"/>
  <c r="BM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AR600" i="8"/>
  <c r="AS600" i="8"/>
  <c r="AT600" i="8"/>
  <c r="AU600" i="8"/>
  <c r="AV600" i="8"/>
  <c r="AW600" i="8"/>
  <c r="AX600" i="8"/>
  <c r="AY600" i="8"/>
  <c r="AZ600" i="8"/>
  <c r="BA600" i="8"/>
  <c r="BB600" i="8"/>
  <c r="BC600" i="8"/>
  <c r="BD600" i="8"/>
  <c r="BE600" i="8"/>
  <c r="BF600" i="8"/>
  <c r="BG600" i="8"/>
  <c r="BH600" i="8"/>
  <c r="BI600" i="8"/>
  <c r="BJ600" i="8"/>
  <c r="BK600" i="8"/>
  <c r="BL600" i="8"/>
  <c r="BM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AR601" i="8"/>
  <c r="AS601" i="8"/>
  <c r="AT601" i="8"/>
  <c r="AU601" i="8"/>
  <c r="AV601" i="8"/>
  <c r="AW601" i="8"/>
  <c r="AX601" i="8"/>
  <c r="AY601" i="8"/>
  <c r="AZ601" i="8"/>
  <c r="BA601" i="8"/>
  <c r="BB601" i="8"/>
  <c r="BC601" i="8"/>
  <c r="BD601" i="8"/>
  <c r="BE601" i="8"/>
  <c r="BF601" i="8"/>
  <c r="BG601" i="8"/>
  <c r="BH601" i="8"/>
  <c r="BI601" i="8"/>
  <c r="BJ601" i="8"/>
  <c r="BK601" i="8"/>
  <c r="BL601" i="8"/>
  <c r="BM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AR602" i="8"/>
  <c r="AS602" i="8"/>
  <c r="AT602" i="8"/>
  <c r="AU602" i="8"/>
  <c r="AV602" i="8"/>
  <c r="AW602" i="8"/>
  <c r="AX602" i="8"/>
  <c r="AY602" i="8"/>
  <c r="AZ602" i="8"/>
  <c r="BA602" i="8"/>
  <c r="BB602" i="8"/>
  <c r="BC602" i="8"/>
  <c r="BD602" i="8"/>
  <c r="BE602" i="8"/>
  <c r="BF602" i="8"/>
  <c r="BG602" i="8"/>
  <c r="BH602" i="8"/>
  <c r="BI602" i="8"/>
  <c r="BJ602" i="8"/>
  <c r="BK602" i="8"/>
  <c r="BL602" i="8"/>
  <c r="BM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AR603" i="8"/>
  <c r="AS603" i="8"/>
  <c r="AT603" i="8"/>
  <c r="AU603" i="8"/>
  <c r="AV603" i="8"/>
  <c r="AW603" i="8"/>
  <c r="AX603" i="8"/>
  <c r="AY603" i="8"/>
  <c r="AZ603" i="8"/>
  <c r="BA603" i="8"/>
  <c r="BB603" i="8"/>
  <c r="BC603" i="8"/>
  <c r="BD603" i="8"/>
  <c r="BE603" i="8"/>
  <c r="BF603" i="8"/>
  <c r="BG603" i="8"/>
  <c r="BH603" i="8"/>
  <c r="BI603" i="8"/>
  <c r="BJ603" i="8"/>
  <c r="BK603" i="8"/>
  <c r="BL603" i="8"/>
  <c r="BM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AR604" i="8"/>
  <c r="AS604" i="8"/>
  <c r="AT604" i="8"/>
  <c r="AU604" i="8"/>
  <c r="AV604" i="8"/>
  <c r="AW604" i="8"/>
  <c r="AX604" i="8"/>
  <c r="AY604" i="8"/>
  <c r="AZ604" i="8"/>
  <c r="BA604" i="8"/>
  <c r="BB604" i="8"/>
  <c r="BC604" i="8"/>
  <c r="BD604" i="8"/>
  <c r="BE604" i="8"/>
  <c r="BF604" i="8"/>
  <c r="BG604" i="8"/>
  <c r="BH604" i="8"/>
  <c r="BI604" i="8"/>
  <c r="BJ604" i="8"/>
  <c r="BK604" i="8"/>
  <c r="BL604" i="8"/>
  <c r="BM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AR605" i="8"/>
  <c r="AS605" i="8"/>
  <c r="AT605" i="8"/>
  <c r="AU605" i="8"/>
  <c r="AV605" i="8"/>
  <c r="AW605" i="8"/>
  <c r="AX605" i="8"/>
  <c r="AY605" i="8"/>
  <c r="AZ605" i="8"/>
  <c r="BA605" i="8"/>
  <c r="BB605" i="8"/>
  <c r="BC605" i="8"/>
  <c r="BD605" i="8"/>
  <c r="BE605" i="8"/>
  <c r="BF605" i="8"/>
  <c r="BG605" i="8"/>
  <c r="BH605" i="8"/>
  <c r="BI605" i="8"/>
  <c r="BJ605" i="8"/>
  <c r="BK605" i="8"/>
  <c r="BL605" i="8"/>
  <c r="BM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AR606" i="8"/>
  <c r="AS606" i="8"/>
  <c r="AT606" i="8"/>
  <c r="AU606" i="8"/>
  <c r="AV606" i="8"/>
  <c r="AW606" i="8"/>
  <c r="AX606" i="8"/>
  <c r="AY606" i="8"/>
  <c r="AZ606" i="8"/>
  <c r="BA606" i="8"/>
  <c r="BB606" i="8"/>
  <c r="BC606" i="8"/>
  <c r="BD606" i="8"/>
  <c r="BE606" i="8"/>
  <c r="BF606" i="8"/>
  <c r="BG606" i="8"/>
  <c r="BH606" i="8"/>
  <c r="BI606" i="8"/>
  <c r="BJ606" i="8"/>
  <c r="BK606" i="8"/>
  <c r="BL606" i="8"/>
  <c r="BM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AR607" i="8"/>
  <c r="AS607" i="8"/>
  <c r="AT607" i="8"/>
  <c r="AU607" i="8"/>
  <c r="AV607" i="8"/>
  <c r="AW607" i="8"/>
  <c r="AX607" i="8"/>
  <c r="AY607" i="8"/>
  <c r="AZ607" i="8"/>
  <c r="BA607" i="8"/>
  <c r="BB607" i="8"/>
  <c r="BC607" i="8"/>
  <c r="BD607" i="8"/>
  <c r="BE607" i="8"/>
  <c r="BF607" i="8"/>
  <c r="BG607" i="8"/>
  <c r="BH607" i="8"/>
  <c r="BI607" i="8"/>
  <c r="BJ607" i="8"/>
  <c r="BK607" i="8"/>
  <c r="BL607" i="8"/>
  <c r="BM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AR608" i="8"/>
  <c r="AS608" i="8"/>
  <c r="AT608" i="8"/>
  <c r="AU608" i="8"/>
  <c r="AV608" i="8"/>
  <c r="AW608" i="8"/>
  <c r="AX608" i="8"/>
  <c r="AY608" i="8"/>
  <c r="AZ608" i="8"/>
  <c r="BA608" i="8"/>
  <c r="BB608" i="8"/>
  <c r="BC608" i="8"/>
  <c r="BD608" i="8"/>
  <c r="BE608" i="8"/>
  <c r="BF608" i="8"/>
  <c r="BG608" i="8"/>
  <c r="BH608" i="8"/>
  <c r="BI608" i="8"/>
  <c r="BJ608" i="8"/>
  <c r="BK608" i="8"/>
  <c r="BL608" i="8"/>
  <c r="BM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AR609" i="8"/>
  <c r="AS609" i="8"/>
  <c r="AT609" i="8"/>
  <c r="AU609" i="8"/>
  <c r="AV609" i="8"/>
  <c r="AW609" i="8"/>
  <c r="AX609" i="8"/>
  <c r="AY609" i="8"/>
  <c r="AZ609" i="8"/>
  <c r="BA609" i="8"/>
  <c r="BB609" i="8"/>
  <c r="BC609" i="8"/>
  <c r="BD609" i="8"/>
  <c r="BE609" i="8"/>
  <c r="BF609" i="8"/>
  <c r="BG609" i="8"/>
  <c r="BH609" i="8"/>
  <c r="BI609" i="8"/>
  <c r="BJ609" i="8"/>
  <c r="BK609" i="8"/>
  <c r="BL609" i="8"/>
  <c r="BM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AR610" i="8"/>
  <c r="AS610" i="8"/>
  <c r="AT610" i="8"/>
  <c r="AU610" i="8"/>
  <c r="AV610" i="8"/>
  <c r="AW610" i="8"/>
  <c r="AX610" i="8"/>
  <c r="AY610" i="8"/>
  <c r="AZ610" i="8"/>
  <c r="BA610" i="8"/>
  <c r="BB610" i="8"/>
  <c r="BC610" i="8"/>
  <c r="BD610" i="8"/>
  <c r="BE610" i="8"/>
  <c r="BF610" i="8"/>
  <c r="BG610" i="8"/>
  <c r="BH610" i="8"/>
  <c r="BI610" i="8"/>
  <c r="BJ610" i="8"/>
  <c r="BK610" i="8"/>
  <c r="BL610" i="8"/>
  <c r="BM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AR611" i="8"/>
  <c r="AS611" i="8"/>
  <c r="AT611" i="8"/>
  <c r="AU611" i="8"/>
  <c r="AV611" i="8"/>
  <c r="AW611" i="8"/>
  <c r="AX611" i="8"/>
  <c r="AY611" i="8"/>
  <c r="AZ611" i="8"/>
  <c r="BA611" i="8"/>
  <c r="BB611" i="8"/>
  <c r="BC611" i="8"/>
  <c r="BD611" i="8"/>
  <c r="BE611" i="8"/>
  <c r="BF611" i="8"/>
  <c r="BG611" i="8"/>
  <c r="BH611" i="8"/>
  <c r="BI611" i="8"/>
  <c r="BJ611" i="8"/>
  <c r="BK611" i="8"/>
  <c r="BL611" i="8"/>
  <c r="BM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AR612" i="8"/>
  <c r="AS612" i="8"/>
  <c r="AT612" i="8"/>
  <c r="AU612" i="8"/>
  <c r="AV612" i="8"/>
  <c r="AW612" i="8"/>
  <c r="AX612" i="8"/>
  <c r="AY612" i="8"/>
  <c r="AZ612" i="8"/>
  <c r="BA612" i="8"/>
  <c r="BB612" i="8"/>
  <c r="BC612" i="8"/>
  <c r="BD612" i="8"/>
  <c r="BE612" i="8"/>
  <c r="BF612" i="8"/>
  <c r="BG612" i="8"/>
  <c r="BH612" i="8"/>
  <c r="BI612" i="8"/>
  <c r="BJ612" i="8"/>
  <c r="BK612" i="8"/>
  <c r="BL612" i="8"/>
  <c r="BM612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R308" i="8"/>
  <c r="AS308" i="8"/>
  <c r="AT308" i="8"/>
  <c r="AU308" i="8"/>
  <c r="AV308" i="8"/>
  <c r="AW308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308" i="8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AO622" i="7"/>
  <c r="AP622" i="7"/>
  <c r="AQ622" i="7"/>
  <c r="AR622" i="7"/>
  <c r="AS622" i="7"/>
  <c r="AT622" i="7"/>
  <c r="AU622" i="7"/>
  <c r="AV622" i="7"/>
  <c r="AW622" i="7"/>
  <c r="AX622" i="7"/>
  <c r="AY622" i="7"/>
  <c r="AZ622" i="7"/>
  <c r="BA622" i="7"/>
  <c r="BB622" i="7"/>
  <c r="BC622" i="7"/>
  <c r="BD622" i="7"/>
  <c r="BE622" i="7"/>
  <c r="BF622" i="7"/>
  <c r="BG622" i="7"/>
  <c r="BH622" i="7"/>
  <c r="BI622" i="7"/>
  <c r="BJ622" i="7"/>
  <c r="BK622" i="7"/>
  <c r="BL622" i="7"/>
  <c r="BM622" i="7"/>
  <c r="C622" i="7"/>
  <c r="D622" i="7"/>
  <c r="E622" i="7"/>
  <c r="F622" i="7"/>
  <c r="G622" i="7"/>
  <c r="H622" i="7"/>
  <c r="I622" i="7"/>
  <c r="B622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AO617" i="7"/>
  <c r="AP617" i="7"/>
  <c r="AQ617" i="7"/>
  <c r="AR617" i="7"/>
  <c r="AS617" i="7"/>
  <c r="AT617" i="7"/>
  <c r="AU617" i="7"/>
  <c r="AV617" i="7"/>
  <c r="AW617" i="7"/>
  <c r="AX617" i="7"/>
  <c r="AY617" i="7"/>
  <c r="AZ617" i="7"/>
  <c r="BA617" i="7"/>
  <c r="BB617" i="7"/>
  <c r="BC617" i="7"/>
  <c r="BD617" i="7"/>
  <c r="BE617" i="7"/>
  <c r="BF617" i="7"/>
  <c r="BG617" i="7"/>
  <c r="BH617" i="7"/>
  <c r="BI617" i="7"/>
  <c r="BJ617" i="7"/>
  <c r="BK617" i="7"/>
  <c r="BL617" i="7"/>
  <c r="BM617" i="7"/>
  <c r="C617" i="7"/>
  <c r="D617" i="7"/>
  <c r="E617" i="7"/>
  <c r="F617" i="7"/>
  <c r="G617" i="7"/>
  <c r="H617" i="7"/>
  <c r="I617" i="7"/>
  <c r="J617" i="7"/>
  <c r="K617" i="7"/>
  <c r="B617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AR501" i="7"/>
  <c r="AS501" i="7"/>
  <c r="AT501" i="7"/>
  <c r="AU501" i="7"/>
  <c r="AV501" i="7"/>
  <c r="AW501" i="7"/>
  <c r="AX501" i="7"/>
  <c r="AY501" i="7"/>
  <c r="AZ501" i="7"/>
  <c r="BA501" i="7"/>
  <c r="BB501" i="7"/>
  <c r="BC501" i="7"/>
  <c r="BD501" i="7"/>
  <c r="BE501" i="7"/>
  <c r="BF501" i="7"/>
  <c r="BG501" i="7"/>
  <c r="BH501" i="7"/>
  <c r="BI501" i="7"/>
  <c r="BJ501" i="7"/>
  <c r="BK501" i="7"/>
  <c r="BL501" i="7"/>
  <c r="BM501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AR502" i="7"/>
  <c r="AS502" i="7"/>
  <c r="AT502" i="7"/>
  <c r="AU502" i="7"/>
  <c r="AV502" i="7"/>
  <c r="AW502" i="7"/>
  <c r="AX502" i="7"/>
  <c r="AY502" i="7"/>
  <c r="AZ502" i="7"/>
  <c r="BA502" i="7"/>
  <c r="BB502" i="7"/>
  <c r="BC502" i="7"/>
  <c r="BD502" i="7"/>
  <c r="BE502" i="7"/>
  <c r="BF502" i="7"/>
  <c r="BG502" i="7"/>
  <c r="BH502" i="7"/>
  <c r="BI502" i="7"/>
  <c r="BJ502" i="7"/>
  <c r="BK502" i="7"/>
  <c r="BL502" i="7"/>
  <c r="BM502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AR503" i="7"/>
  <c r="AS503" i="7"/>
  <c r="AT503" i="7"/>
  <c r="AU503" i="7"/>
  <c r="AV503" i="7"/>
  <c r="AW503" i="7"/>
  <c r="AX503" i="7"/>
  <c r="AY503" i="7"/>
  <c r="AZ503" i="7"/>
  <c r="BA503" i="7"/>
  <c r="BB503" i="7"/>
  <c r="BC503" i="7"/>
  <c r="BD503" i="7"/>
  <c r="BE503" i="7"/>
  <c r="BF503" i="7"/>
  <c r="BG503" i="7"/>
  <c r="BH503" i="7"/>
  <c r="BI503" i="7"/>
  <c r="BJ503" i="7"/>
  <c r="BK503" i="7"/>
  <c r="BL503" i="7"/>
  <c r="BM503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AR504" i="7"/>
  <c r="AS504" i="7"/>
  <c r="AT504" i="7"/>
  <c r="AU504" i="7"/>
  <c r="AV504" i="7"/>
  <c r="AW504" i="7"/>
  <c r="AX504" i="7"/>
  <c r="AY504" i="7"/>
  <c r="AZ504" i="7"/>
  <c r="BA504" i="7"/>
  <c r="BB504" i="7"/>
  <c r="BC504" i="7"/>
  <c r="BD504" i="7"/>
  <c r="BE504" i="7"/>
  <c r="BF504" i="7"/>
  <c r="BG504" i="7"/>
  <c r="BH504" i="7"/>
  <c r="BI504" i="7"/>
  <c r="BJ504" i="7"/>
  <c r="BK504" i="7"/>
  <c r="BL504" i="7"/>
  <c r="BM504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AR505" i="7"/>
  <c r="AS505" i="7"/>
  <c r="AT505" i="7"/>
  <c r="AU505" i="7"/>
  <c r="AV505" i="7"/>
  <c r="AW505" i="7"/>
  <c r="AX505" i="7"/>
  <c r="AY505" i="7"/>
  <c r="AZ505" i="7"/>
  <c r="BA505" i="7"/>
  <c r="BB505" i="7"/>
  <c r="BC505" i="7"/>
  <c r="BD505" i="7"/>
  <c r="BE505" i="7"/>
  <c r="BF505" i="7"/>
  <c r="BG505" i="7"/>
  <c r="BH505" i="7"/>
  <c r="BI505" i="7"/>
  <c r="BJ505" i="7"/>
  <c r="BK505" i="7"/>
  <c r="BL505" i="7"/>
  <c r="BM505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AR506" i="7"/>
  <c r="AS506" i="7"/>
  <c r="AT506" i="7"/>
  <c r="AU506" i="7"/>
  <c r="AV506" i="7"/>
  <c r="AW506" i="7"/>
  <c r="AX506" i="7"/>
  <c r="AY506" i="7"/>
  <c r="AZ506" i="7"/>
  <c r="BA506" i="7"/>
  <c r="BB506" i="7"/>
  <c r="BC506" i="7"/>
  <c r="BD506" i="7"/>
  <c r="BE506" i="7"/>
  <c r="BF506" i="7"/>
  <c r="BG506" i="7"/>
  <c r="BH506" i="7"/>
  <c r="BI506" i="7"/>
  <c r="BJ506" i="7"/>
  <c r="BK506" i="7"/>
  <c r="BL506" i="7"/>
  <c r="BM506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AR507" i="7"/>
  <c r="AS507" i="7"/>
  <c r="AT507" i="7"/>
  <c r="AU507" i="7"/>
  <c r="AV507" i="7"/>
  <c r="AW507" i="7"/>
  <c r="AX507" i="7"/>
  <c r="AY507" i="7"/>
  <c r="AZ507" i="7"/>
  <c r="BA507" i="7"/>
  <c r="BB507" i="7"/>
  <c r="BC507" i="7"/>
  <c r="BD507" i="7"/>
  <c r="BE507" i="7"/>
  <c r="BF507" i="7"/>
  <c r="BG507" i="7"/>
  <c r="BH507" i="7"/>
  <c r="BI507" i="7"/>
  <c r="BJ507" i="7"/>
  <c r="BK507" i="7"/>
  <c r="BL507" i="7"/>
  <c r="BM507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AR508" i="7"/>
  <c r="AS508" i="7"/>
  <c r="AT508" i="7"/>
  <c r="AU508" i="7"/>
  <c r="AV508" i="7"/>
  <c r="AW508" i="7"/>
  <c r="AX508" i="7"/>
  <c r="AY508" i="7"/>
  <c r="AZ508" i="7"/>
  <c r="BA508" i="7"/>
  <c r="BB508" i="7"/>
  <c r="BC508" i="7"/>
  <c r="BD508" i="7"/>
  <c r="BE508" i="7"/>
  <c r="BF508" i="7"/>
  <c r="BG508" i="7"/>
  <c r="BH508" i="7"/>
  <c r="BI508" i="7"/>
  <c r="BJ508" i="7"/>
  <c r="BK508" i="7"/>
  <c r="BL508" i="7"/>
  <c r="BM508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AR509" i="7"/>
  <c r="AS509" i="7"/>
  <c r="AT509" i="7"/>
  <c r="AU509" i="7"/>
  <c r="AV509" i="7"/>
  <c r="AW509" i="7"/>
  <c r="AX509" i="7"/>
  <c r="AY509" i="7"/>
  <c r="AZ509" i="7"/>
  <c r="BA509" i="7"/>
  <c r="BB509" i="7"/>
  <c r="BC509" i="7"/>
  <c r="BD509" i="7"/>
  <c r="BE509" i="7"/>
  <c r="BF509" i="7"/>
  <c r="BG509" i="7"/>
  <c r="BH509" i="7"/>
  <c r="BI509" i="7"/>
  <c r="BJ509" i="7"/>
  <c r="BK509" i="7"/>
  <c r="BL509" i="7"/>
  <c r="BM509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AR510" i="7"/>
  <c r="AS510" i="7"/>
  <c r="AT510" i="7"/>
  <c r="AU510" i="7"/>
  <c r="AV510" i="7"/>
  <c r="AW510" i="7"/>
  <c r="AX510" i="7"/>
  <c r="AY510" i="7"/>
  <c r="AZ510" i="7"/>
  <c r="BA510" i="7"/>
  <c r="BB510" i="7"/>
  <c r="BC510" i="7"/>
  <c r="BD510" i="7"/>
  <c r="BE510" i="7"/>
  <c r="BF510" i="7"/>
  <c r="BG510" i="7"/>
  <c r="BH510" i="7"/>
  <c r="BI510" i="7"/>
  <c r="BJ510" i="7"/>
  <c r="BK510" i="7"/>
  <c r="BL510" i="7"/>
  <c r="BM510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AR511" i="7"/>
  <c r="AS511" i="7"/>
  <c r="AT511" i="7"/>
  <c r="AU511" i="7"/>
  <c r="AV511" i="7"/>
  <c r="AW511" i="7"/>
  <c r="AX511" i="7"/>
  <c r="AY511" i="7"/>
  <c r="AZ511" i="7"/>
  <c r="BA511" i="7"/>
  <c r="BB511" i="7"/>
  <c r="BC511" i="7"/>
  <c r="BD511" i="7"/>
  <c r="BE511" i="7"/>
  <c r="BF511" i="7"/>
  <c r="BG511" i="7"/>
  <c r="BH511" i="7"/>
  <c r="BI511" i="7"/>
  <c r="BJ511" i="7"/>
  <c r="BK511" i="7"/>
  <c r="BL511" i="7"/>
  <c r="BM511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AR512" i="7"/>
  <c r="AS512" i="7"/>
  <c r="AT512" i="7"/>
  <c r="AU512" i="7"/>
  <c r="AV512" i="7"/>
  <c r="AW512" i="7"/>
  <c r="AX512" i="7"/>
  <c r="AY512" i="7"/>
  <c r="AZ512" i="7"/>
  <c r="BA512" i="7"/>
  <c r="BB512" i="7"/>
  <c r="BC512" i="7"/>
  <c r="BD512" i="7"/>
  <c r="BE512" i="7"/>
  <c r="BF512" i="7"/>
  <c r="BG512" i="7"/>
  <c r="BH512" i="7"/>
  <c r="BI512" i="7"/>
  <c r="BJ512" i="7"/>
  <c r="BK512" i="7"/>
  <c r="BL512" i="7"/>
  <c r="BM512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AR513" i="7"/>
  <c r="AS513" i="7"/>
  <c r="AT513" i="7"/>
  <c r="AU513" i="7"/>
  <c r="AV513" i="7"/>
  <c r="AW513" i="7"/>
  <c r="AX513" i="7"/>
  <c r="AY513" i="7"/>
  <c r="AZ513" i="7"/>
  <c r="BA513" i="7"/>
  <c r="BB513" i="7"/>
  <c r="BC513" i="7"/>
  <c r="BD513" i="7"/>
  <c r="BE513" i="7"/>
  <c r="BF513" i="7"/>
  <c r="BG513" i="7"/>
  <c r="BH513" i="7"/>
  <c r="BI513" i="7"/>
  <c r="BJ513" i="7"/>
  <c r="BK513" i="7"/>
  <c r="BL513" i="7"/>
  <c r="BM513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AR514" i="7"/>
  <c r="AS514" i="7"/>
  <c r="AT514" i="7"/>
  <c r="AU514" i="7"/>
  <c r="AV514" i="7"/>
  <c r="AW514" i="7"/>
  <c r="AX514" i="7"/>
  <c r="AY514" i="7"/>
  <c r="AZ514" i="7"/>
  <c r="BA514" i="7"/>
  <c r="BB514" i="7"/>
  <c r="BC514" i="7"/>
  <c r="BD514" i="7"/>
  <c r="BE514" i="7"/>
  <c r="BF514" i="7"/>
  <c r="BG514" i="7"/>
  <c r="BH514" i="7"/>
  <c r="BI514" i="7"/>
  <c r="BJ514" i="7"/>
  <c r="BK514" i="7"/>
  <c r="BL514" i="7"/>
  <c r="BM514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AR515" i="7"/>
  <c r="AS515" i="7"/>
  <c r="AT515" i="7"/>
  <c r="AU515" i="7"/>
  <c r="AV515" i="7"/>
  <c r="AW515" i="7"/>
  <c r="AX515" i="7"/>
  <c r="AY515" i="7"/>
  <c r="AZ515" i="7"/>
  <c r="BA515" i="7"/>
  <c r="BB515" i="7"/>
  <c r="BC515" i="7"/>
  <c r="BD515" i="7"/>
  <c r="BE515" i="7"/>
  <c r="BF515" i="7"/>
  <c r="BG515" i="7"/>
  <c r="BH515" i="7"/>
  <c r="BI515" i="7"/>
  <c r="BJ515" i="7"/>
  <c r="BK515" i="7"/>
  <c r="BL515" i="7"/>
  <c r="BM515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AR516" i="7"/>
  <c r="AS516" i="7"/>
  <c r="AT516" i="7"/>
  <c r="AU516" i="7"/>
  <c r="AV516" i="7"/>
  <c r="AW516" i="7"/>
  <c r="AX516" i="7"/>
  <c r="AY516" i="7"/>
  <c r="AZ516" i="7"/>
  <c r="BA516" i="7"/>
  <c r="BB516" i="7"/>
  <c r="BC516" i="7"/>
  <c r="BD516" i="7"/>
  <c r="BE516" i="7"/>
  <c r="BF516" i="7"/>
  <c r="BG516" i="7"/>
  <c r="BH516" i="7"/>
  <c r="BI516" i="7"/>
  <c r="BJ516" i="7"/>
  <c r="BK516" i="7"/>
  <c r="BL516" i="7"/>
  <c r="BM516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AR517" i="7"/>
  <c r="AS517" i="7"/>
  <c r="AT517" i="7"/>
  <c r="AU517" i="7"/>
  <c r="AV517" i="7"/>
  <c r="AW517" i="7"/>
  <c r="AX517" i="7"/>
  <c r="AY517" i="7"/>
  <c r="AZ517" i="7"/>
  <c r="BA517" i="7"/>
  <c r="BB517" i="7"/>
  <c r="BC517" i="7"/>
  <c r="BD517" i="7"/>
  <c r="BE517" i="7"/>
  <c r="BF517" i="7"/>
  <c r="BG517" i="7"/>
  <c r="BH517" i="7"/>
  <c r="BI517" i="7"/>
  <c r="BJ517" i="7"/>
  <c r="BK517" i="7"/>
  <c r="BL517" i="7"/>
  <c r="BM517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AR518" i="7"/>
  <c r="AS518" i="7"/>
  <c r="AT518" i="7"/>
  <c r="AU518" i="7"/>
  <c r="AV518" i="7"/>
  <c r="AW518" i="7"/>
  <c r="AX518" i="7"/>
  <c r="AY518" i="7"/>
  <c r="AZ518" i="7"/>
  <c r="BA518" i="7"/>
  <c r="BB518" i="7"/>
  <c r="BC518" i="7"/>
  <c r="BD518" i="7"/>
  <c r="BE518" i="7"/>
  <c r="BF518" i="7"/>
  <c r="BG518" i="7"/>
  <c r="BH518" i="7"/>
  <c r="BI518" i="7"/>
  <c r="BJ518" i="7"/>
  <c r="BK518" i="7"/>
  <c r="BL518" i="7"/>
  <c r="BM518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AR519" i="7"/>
  <c r="AS519" i="7"/>
  <c r="AT519" i="7"/>
  <c r="AU519" i="7"/>
  <c r="AV519" i="7"/>
  <c r="AW519" i="7"/>
  <c r="AX519" i="7"/>
  <c r="AY519" i="7"/>
  <c r="AZ519" i="7"/>
  <c r="BA519" i="7"/>
  <c r="BB519" i="7"/>
  <c r="BC519" i="7"/>
  <c r="BD519" i="7"/>
  <c r="BE519" i="7"/>
  <c r="BF519" i="7"/>
  <c r="BG519" i="7"/>
  <c r="BH519" i="7"/>
  <c r="BI519" i="7"/>
  <c r="BJ519" i="7"/>
  <c r="BK519" i="7"/>
  <c r="BL519" i="7"/>
  <c r="BM519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AR520" i="7"/>
  <c r="AS520" i="7"/>
  <c r="AT520" i="7"/>
  <c r="AU520" i="7"/>
  <c r="AV520" i="7"/>
  <c r="AW520" i="7"/>
  <c r="AX520" i="7"/>
  <c r="AY520" i="7"/>
  <c r="AZ520" i="7"/>
  <c r="BA520" i="7"/>
  <c r="BB520" i="7"/>
  <c r="BC520" i="7"/>
  <c r="BD520" i="7"/>
  <c r="BE520" i="7"/>
  <c r="BF520" i="7"/>
  <c r="BG520" i="7"/>
  <c r="BH520" i="7"/>
  <c r="BI520" i="7"/>
  <c r="BJ520" i="7"/>
  <c r="BK520" i="7"/>
  <c r="BL520" i="7"/>
  <c r="BM520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AR521" i="7"/>
  <c r="AS521" i="7"/>
  <c r="AT521" i="7"/>
  <c r="AU521" i="7"/>
  <c r="AV521" i="7"/>
  <c r="AW521" i="7"/>
  <c r="AX521" i="7"/>
  <c r="AY521" i="7"/>
  <c r="AZ521" i="7"/>
  <c r="BA521" i="7"/>
  <c r="BB521" i="7"/>
  <c r="BC521" i="7"/>
  <c r="BD521" i="7"/>
  <c r="BE521" i="7"/>
  <c r="BF521" i="7"/>
  <c r="BG521" i="7"/>
  <c r="BH521" i="7"/>
  <c r="BI521" i="7"/>
  <c r="BJ521" i="7"/>
  <c r="BK521" i="7"/>
  <c r="BL521" i="7"/>
  <c r="BM521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AR522" i="7"/>
  <c r="AS522" i="7"/>
  <c r="AT522" i="7"/>
  <c r="AU522" i="7"/>
  <c r="AV522" i="7"/>
  <c r="AW522" i="7"/>
  <c r="AX522" i="7"/>
  <c r="AY522" i="7"/>
  <c r="AZ522" i="7"/>
  <c r="BA522" i="7"/>
  <c r="BB522" i="7"/>
  <c r="BC522" i="7"/>
  <c r="BD522" i="7"/>
  <c r="BE522" i="7"/>
  <c r="BF522" i="7"/>
  <c r="BG522" i="7"/>
  <c r="BH522" i="7"/>
  <c r="BI522" i="7"/>
  <c r="BJ522" i="7"/>
  <c r="BK522" i="7"/>
  <c r="BL522" i="7"/>
  <c r="BM522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AR523" i="7"/>
  <c r="AS523" i="7"/>
  <c r="AT523" i="7"/>
  <c r="AU523" i="7"/>
  <c r="AV523" i="7"/>
  <c r="AW523" i="7"/>
  <c r="AX523" i="7"/>
  <c r="AY523" i="7"/>
  <c r="AZ523" i="7"/>
  <c r="BA523" i="7"/>
  <c r="BB523" i="7"/>
  <c r="BC523" i="7"/>
  <c r="BD523" i="7"/>
  <c r="BE523" i="7"/>
  <c r="BF523" i="7"/>
  <c r="BG523" i="7"/>
  <c r="BH523" i="7"/>
  <c r="BI523" i="7"/>
  <c r="BJ523" i="7"/>
  <c r="BK523" i="7"/>
  <c r="BL523" i="7"/>
  <c r="BM523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AR524" i="7"/>
  <c r="AS524" i="7"/>
  <c r="AT524" i="7"/>
  <c r="AU524" i="7"/>
  <c r="AV524" i="7"/>
  <c r="AW524" i="7"/>
  <c r="AX524" i="7"/>
  <c r="AY524" i="7"/>
  <c r="AZ524" i="7"/>
  <c r="BA524" i="7"/>
  <c r="BB524" i="7"/>
  <c r="BC524" i="7"/>
  <c r="BD524" i="7"/>
  <c r="BE524" i="7"/>
  <c r="BF524" i="7"/>
  <c r="BG524" i="7"/>
  <c r="BH524" i="7"/>
  <c r="BI524" i="7"/>
  <c r="BJ524" i="7"/>
  <c r="BK524" i="7"/>
  <c r="BL524" i="7"/>
  <c r="BM524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AR525" i="7"/>
  <c r="AS525" i="7"/>
  <c r="AT525" i="7"/>
  <c r="AU525" i="7"/>
  <c r="AV525" i="7"/>
  <c r="AW525" i="7"/>
  <c r="AX525" i="7"/>
  <c r="AY525" i="7"/>
  <c r="AZ525" i="7"/>
  <c r="BA525" i="7"/>
  <c r="BB525" i="7"/>
  <c r="BC525" i="7"/>
  <c r="BD525" i="7"/>
  <c r="BE525" i="7"/>
  <c r="BF525" i="7"/>
  <c r="BG525" i="7"/>
  <c r="BH525" i="7"/>
  <c r="BI525" i="7"/>
  <c r="BJ525" i="7"/>
  <c r="BK525" i="7"/>
  <c r="BL525" i="7"/>
  <c r="BM525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AR526" i="7"/>
  <c r="AS526" i="7"/>
  <c r="AT526" i="7"/>
  <c r="AU526" i="7"/>
  <c r="AV526" i="7"/>
  <c r="AW526" i="7"/>
  <c r="AX526" i="7"/>
  <c r="AY526" i="7"/>
  <c r="AZ526" i="7"/>
  <c r="BA526" i="7"/>
  <c r="BB526" i="7"/>
  <c r="BC526" i="7"/>
  <c r="BD526" i="7"/>
  <c r="BE526" i="7"/>
  <c r="BF526" i="7"/>
  <c r="BG526" i="7"/>
  <c r="BH526" i="7"/>
  <c r="BI526" i="7"/>
  <c r="BJ526" i="7"/>
  <c r="BK526" i="7"/>
  <c r="BL526" i="7"/>
  <c r="BM526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AR527" i="7"/>
  <c r="AS527" i="7"/>
  <c r="AT527" i="7"/>
  <c r="AU527" i="7"/>
  <c r="AV527" i="7"/>
  <c r="AW527" i="7"/>
  <c r="AX527" i="7"/>
  <c r="AY527" i="7"/>
  <c r="AZ527" i="7"/>
  <c r="BA527" i="7"/>
  <c r="BB527" i="7"/>
  <c r="BC527" i="7"/>
  <c r="BD527" i="7"/>
  <c r="BE527" i="7"/>
  <c r="BF527" i="7"/>
  <c r="BG527" i="7"/>
  <c r="BH527" i="7"/>
  <c r="BI527" i="7"/>
  <c r="BJ527" i="7"/>
  <c r="BK527" i="7"/>
  <c r="BL527" i="7"/>
  <c r="BM527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AR528" i="7"/>
  <c r="AS528" i="7"/>
  <c r="AT528" i="7"/>
  <c r="AU528" i="7"/>
  <c r="AV528" i="7"/>
  <c r="AW528" i="7"/>
  <c r="AX528" i="7"/>
  <c r="AY528" i="7"/>
  <c r="AZ528" i="7"/>
  <c r="BA528" i="7"/>
  <c r="BB528" i="7"/>
  <c r="BC528" i="7"/>
  <c r="BD528" i="7"/>
  <c r="BE528" i="7"/>
  <c r="BF528" i="7"/>
  <c r="BG528" i="7"/>
  <c r="BH528" i="7"/>
  <c r="BI528" i="7"/>
  <c r="BJ528" i="7"/>
  <c r="BK528" i="7"/>
  <c r="BL528" i="7"/>
  <c r="BM528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AR529" i="7"/>
  <c r="AS529" i="7"/>
  <c r="AT529" i="7"/>
  <c r="AU529" i="7"/>
  <c r="AV529" i="7"/>
  <c r="AW529" i="7"/>
  <c r="AX529" i="7"/>
  <c r="AY529" i="7"/>
  <c r="AZ529" i="7"/>
  <c r="BA529" i="7"/>
  <c r="BB529" i="7"/>
  <c r="BC529" i="7"/>
  <c r="BD529" i="7"/>
  <c r="BE529" i="7"/>
  <c r="BF529" i="7"/>
  <c r="BG529" i="7"/>
  <c r="BH529" i="7"/>
  <c r="BI529" i="7"/>
  <c r="BJ529" i="7"/>
  <c r="BK529" i="7"/>
  <c r="BL529" i="7"/>
  <c r="BM529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AR530" i="7"/>
  <c r="AS530" i="7"/>
  <c r="AT530" i="7"/>
  <c r="AU530" i="7"/>
  <c r="AV530" i="7"/>
  <c r="AW530" i="7"/>
  <c r="AX530" i="7"/>
  <c r="AY530" i="7"/>
  <c r="AZ530" i="7"/>
  <c r="BA530" i="7"/>
  <c r="BB530" i="7"/>
  <c r="BC530" i="7"/>
  <c r="BD530" i="7"/>
  <c r="BE530" i="7"/>
  <c r="BF530" i="7"/>
  <c r="BG530" i="7"/>
  <c r="BH530" i="7"/>
  <c r="BI530" i="7"/>
  <c r="BJ530" i="7"/>
  <c r="BK530" i="7"/>
  <c r="BL530" i="7"/>
  <c r="BM530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AR531" i="7"/>
  <c r="AS531" i="7"/>
  <c r="AT531" i="7"/>
  <c r="AU531" i="7"/>
  <c r="AV531" i="7"/>
  <c r="AW531" i="7"/>
  <c r="AX531" i="7"/>
  <c r="AY531" i="7"/>
  <c r="AZ531" i="7"/>
  <c r="BA531" i="7"/>
  <c r="BB531" i="7"/>
  <c r="BC531" i="7"/>
  <c r="BD531" i="7"/>
  <c r="BE531" i="7"/>
  <c r="BF531" i="7"/>
  <c r="BG531" i="7"/>
  <c r="BH531" i="7"/>
  <c r="BI531" i="7"/>
  <c r="BJ531" i="7"/>
  <c r="BK531" i="7"/>
  <c r="BL531" i="7"/>
  <c r="BM531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AR532" i="7"/>
  <c r="AS532" i="7"/>
  <c r="AT532" i="7"/>
  <c r="AU532" i="7"/>
  <c r="AV532" i="7"/>
  <c r="AW532" i="7"/>
  <c r="AX532" i="7"/>
  <c r="AY532" i="7"/>
  <c r="AZ532" i="7"/>
  <c r="BA532" i="7"/>
  <c r="BB532" i="7"/>
  <c r="BC532" i="7"/>
  <c r="BD532" i="7"/>
  <c r="BE532" i="7"/>
  <c r="BF532" i="7"/>
  <c r="BG532" i="7"/>
  <c r="BH532" i="7"/>
  <c r="BI532" i="7"/>
  <c r="BJ532" i="7"/>
  <c r="BK532" i="7"/>
  <c r="BL532" i="7"/>
  <c r="BM532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AR533" i="7"/>
  <c r="AS533" i="7"/>
  <c r="AT533" i="7"/>
  <c r="AU533" i="7"/>
  <c r="AV533" i="7"/>
  <c r="AW533" i="7"/>
  <c r="AX533" i="7"/>
  <c r="AY533" i="7"/>
  <c r="AZ533" i="7"/>
  <c r="BA533" i="7"/>
  <c r="BB533" i="7"/>
  <c r="BC533" i="7"/>
  <c r="BD533" i="7"/>
  <c r="BE533" i="7"/>
  <c r="BF533" i="7"/>
  <c r="BG533" i="7"/>
  <c r="BH533" i="7"/>
  <c r="BI533" i="7"/>
  <c r="BJ533" i="7"/>
  <c r="BK533" i="7"/>
  <c r="BL533" i="7"/>
  <c r="BM533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AR534" i="7"/>
  <c r="AS534" i="7"/>
  <c r="AT534" i="7"/>
  <c r="AU534" i="7"/>
  <c r="AV534" i="7"/>
  <c r="AW534" i="7"/>
  <c r="AX534" i="7"/>
  <c r="AY534" i="7"/>
  <c r="AZ534" i="7"/>
  <c r="BA534" i="7"/>
  <c r="BB534" i="7"/>
  <c r="BC534" i="7"/>
  <c r="BD534" i="7"/>
  <c r="BE534" i="7"/>
  <c r="BF534" i="7"/>
  <c r="BG534" i="7"/>
  <c r="BH534" i="7"/>
  <c r="BI534" i="7"/>
  <c r="BJ534" i="7"/>
  <c r="BK534" i="7"/>
  <c r="BL534" i="7"/>
  <c r="BM534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AR535" i="7"/>
  <c r="AS535" i="7"/>
  <c r="AT535" i="7"/>
  <c r="AU535" i="7"/>
  <c r="AV535" i="7"/>
  <c r="AW535" i="7"/>
  <c r="AX535" i="7"/>
  <c r="AY535" i="7"/>
  <c r="AZ535" i="7"/>
  <c r="BA535" i="7"/>
  <c r="BB535" i="7"/>
  <c r="BC535" i="7"/>
  <c r="BD535" i="7"/>
  <c r="BE535" i="7"/>
  <c r="BF535" i="7"/>
  <c r="BG535" i="7"/>
  <c r="BH535" i="7"/>
  <c r="BI535" i="7"/>
  <c r="BJ535" i="7"/>
  <c r="BK535" i="7"/>
  <c r="BL535" i="7"/>
  <c r="BM535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AR536" i="7"/>
  <c r="AS536" i="7"/>
  <c r="AT536" i="7"/>
  <c r="AU536" i="7"/>
  <c r="AV536" i="7"/>
  <c r="AW536" i="7"/>
  <c r="AX536" i="7"/>
  <c r="AY536" i="7"/>
  <c r="AZ536" i="7"/>
  <c r="BA536" i="7"/>
  <c r="BB536" i="7"/>
  <c r="BC536" i="7"/>
  <c r="BD536" i="7"/>
  <c r="BE536" i="7"/>
  <c r="BF536" i="7"/>
  <c r="BG536" i="7"/>
  <c r="BH536" i="7"/>
  <c r="BI536" i="7"/>
  <c r="BJ536" i="7"/>
  <c r="BK536" i="7"/>
  <c r="BL536" i="7"/>
  <c r="BM536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O537" i="7"/>
  <c r="AP537" i="7"/>
  <c r="AQ537" i="7"/>
  <c r="AR537" i="7"/>
  <c r="AS537" i="7"/>
  <c r="AT537" i="7"/>
  <c r="AU537" i="7"/>
  <c r="AV537" i="7"/>
  <c r="AW537" i="7"/>
  <c r="AX537" i="7"/>
  <c r="AY537" i="7"/>
  <c r="AZ537" i="7"/>
  <c r="BA537" i="7"/>
  <c r="BB537" i="7"/>
  <c r="BC537" i="7"/>
  <c r="BD537" i="7"/>
  <c r="BE537" i="7"/>
  <c r="BF537" i="7"/>
  <c r="BG537" i="7"/>
  <c r="BH537" i="7"/>
  <c r="BI537" i="7"/>
  <c r="BJ537" i="7"/>
  <c r="BK537" i="7"/>
  <c r="BL537" i="7"/>
  <c r="BM537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O538" i="7"/>
  <c r="AP538" i="7"/>
  <c r="AQ538" i="7"/>
  <c r="AR538" i="7"/>
  <c r="AS538" i="7"/>
  <c r="AT538" i="7"/>
  <c r="AU538" i="7"/>
  <c r="AV538" i="7"/>
  <c r="AW538" i="7"/>
  <c r="AX538" i="7"/>
  <c r="AY538" i="7"/>
  <c r="AZ538" i="7"/>
  <c r="BA538" i="7"/>
  <c r="BB538" i="7"/>
  <c r="BC538" i="7"/>
  <c r="BD538" i="7"/>
  <c r="BE538" i="7"/>
  <c r="BF538" i="7"/>
  <c r="BG538" i="7"/>
  <c r="BH538" i="7"/>
  <c r="BI538" i="7"/>
  <c r="BJ538" i="7"/>
  <c r="BK538" i="7"/>
  <c r="BL538" i="7"/>
  <c r="BM538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O539" i="7"/>
  <c r="AP539" i="7"/>
  <c r="AQ539" i="7"/>
  <c r="AR539" i="7"/>
  <c r="AS539" i="7"/>
  <c r="AT539" i="7"/>
  <c r="AU539" i="7"/>
  <c r="AV539" i="7"/>
  <c r="AW539" i="7"/>
  <c r="AX539" i="7"/>
  <c r="AY539" i="7"/>
  <c r="AZ539" i="7"/>
  <c r="BA539" i="7"/>
  <c r="BB539" i="7"/>
  <c r="BC539" i="7"/>
  <c r="BD539" i="7"/>
  <c r="BE539" i="7"/>
  <c r="BF539" i="7"/>
  <c r="BG539" i="7"/>
  <c r="BH539" i="7"/>
  <c r="BI539" i="7"/>
  <c r="BJ539" i="7"/>
  <c r="BK539" i="7"/>
  <c r="BL539" i="7"/>
  <c r="BM539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O540" i="7"/>
  <c r="AP540" i="7"/>
  <c r="AQ540" i="7"/>
  <c r="AR540" i="7"/>
  <c r="AS540" i="7"/>
  <c r="AT540" i="7"/>
  <c r="AU540" i="7"/>
  <c r="AV540" i="7"/>
  <c r="AW540" i="7"/>
  <c r="AX540" i="7"/>
  <c r="AY540" i="7"/>
  <c r="AZ540" i="7"/>
  <c r="BA540" i="7"/>
  <c r="BB540" i="7"/>
  <c r="BC540" i="7"/>
  <c r="BD540" i="7"/>
  <c r="BE540" i="7"/>
  <c r="BF540" i="7"/>
  <c r="BG540" i="7"/>
  <c r="BH540" i="7"/>
  <c r="BI540" i="7"/>
  <c r="BJ540" i="7"/>
  <c r="BK540" i="7"/>
  <c r="BL540" i="7"/>
  <c r="BM540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O541" i="7"/>
  <c r="AP541" i="7"/>
  <c r="AQ541" i="7"/>
  <c r="AR541" i="7"/>
  <c r="AS541" i="7"/>
  <c r="AT541" i="7"/>
  <c r="AU541" i="7"/>
  <c r="AV541" i="7"/>
  <c r="AW541" i="7"/>
  <c r="AX541" i="7"/>
  <c r="AY541" i="7"/>
  <c r="AZ541" i="7"/>
  <c r="BA541" i="7"/>
  <c r="BB541" i="7"/>
  <c r="BC541" i="7"/>
  <c r="BD541" i="7"/>
  <c r="BE541" i="7"/>
  <c r="BF541" i="7"/>
  <c r="BG541" i="7"/>
  <c r="BH541" i="7"/>
  <c r="BI541" i="7"/>
  <c r="BJ541" i="7"/>
  <c r="BK541" i="7"/>
  <c r="BL541" i="7"/>
  <c r="BM541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O542" i="7"/>
  <c r="AP542" i="7"/>
  <c r="AQ542" i="7"/>
  <c r="AR542" i="7"/>
  <c r="AS542" i="7"/>
  <c r="AT542" i="7"/>
  <c r="AU542" i="7"/>
  <c r="AV542" i="7"/>
  <c r="AW542" i="7"/>
  <c r="AX542" i="7"/>
  <c r="AY542" i="7"/>
  <c r="AZ542" i="7"/>
  <c r="BA542" i="7"/>
  <c r="BB542" i="7"/>
  <c r="BC542" i="7"/>
  <c r="BD542" i="7"/>
  <c r="BE542" i="7"/>
  <c r="BF542" i="7"/>
  <c r="BG542" i="7"/>
  <c r="BH542" i="7"/>
  <c r="BI542" i="7"/>
  <c r="BJ542" i="7"/>
  <c r="BK542" i="7"/>
  <c r="BL542" i="7"/>
  <c r="BM542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O543" i="7"/>
  <c r="AP543" i="7"/>
  <c r="AQ543" i="7"/>
  <c r="AR543" i="7"/>
  <c r="AS543" i="7"/>
  <c r="AT543" i="7"/>
  <c r="AU543" i="7"/>
  <c r="AV543" i="7"/>
  <c r="AW543" i="7"/>
  <c r="AX543" i="7"/>
  <c r="AY543" i="7"/>
  <c r="AZ543" i="7"/>
  <c r="BA543" i="7"/>
  <c r="BB543" i="7"/>
  <c r="BC543" i="7"/>
  <c r="BD543" i="7"/>
  <c r="BE543" i="7"/>
  <c r="BF543" i="7"/>
  <c r="BG543" i="7"/>
  <c r="BH543" i="7"/>
  <c r="BI543" i="7"/>
  <c r="BJ543" i="7"/>
  <c r="BK543" i="7"/>
  <c r="BL543" i="7"/>
  <c r="BM543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O544" i="7"/>
  <c r="AP544" i="7"/>
  <c r="AQ544" i="7"/>
  <c r="AR544" i="7"/>
  <c r="AS544" i="7"/>
  <c r="AT544" i="7"/>
  <c r="AU544" i="7"/>
  <c r="AV544" i="7"/>
  <c r="AW544" i="7"/>
  <c r="AX544" i="7"/>
  <c r="AY544" i="7"/>
  <c r="AZ544" i="7"/>
  <c r="BA544" i="7"/>
  <c r="BB544" i="7"/>
  <c r="BC544" i="7"/>
  <c r="BD544" i="7"/>
  <c r="BE544" i="7"/>
  <c r="BF544" i="7"/>
  <c r="BG544" i="7"/>
  <c r="BH544" i="7"/>
  <c r="BI544" i="7"/>
  <c r="BJ544" i="7"/>
  <c r="BK544" i="7"/>
  <c r="BL544" i="7"/>
  <c r="BM544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O545" i="7"/>
  <c r="AP545" i="7"/>
  <c r="AQ545" i="7"/>
  <c r="AR545" i="7"/>
  <c r="AS545" i="7"/>
  <c r="AT545" i="7"/>
  <c r="AU545" i="7"/>
  <c r="AV545" i="7"/>
  <c r="AW545" i="7"/>
  <c r="AX545" i="7"/>
  <c r="AY545" i="7"/>
  <c r="AZ545" i="7"/>
  <c r="BA545" i="7"/>
  <c r="BB545" i="7"/>
  <c r="BC545" i="7"/>
  <c r="BD545" i="7"/>
  <c r="BE545" i="7"/>
  <c r="BF545" i="7"/>
  <c r="BG545" i="7"/>
  <c r="BH545" i="7"/>
  <c r="BI545" i="7"/>
  <c r="BJ545" i="7"/>
  <c r="BK545" i="7"/>
  <c r="BL545" i="7"/>
  <c r="BM545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O546" i="7"/>
  <c r="AP546" i="7"/>
  <c r="AQ546" i="7"/>
  <c r="AR546" i="7"/>
  <c r="AS546" i="7"/>
  <c r="AT546" i="7"/>
  <c r="AU546" i="7"/>
  <c r="AV546" i="7"/>
  <c r="AW546" i="7"/>
  <c r="AX546" i="7"/>
  <c r="AY546" i="7"/>
  <c r="AZ546" i="7"/>
  <c r="BA546" i="7"/>
  <c r="BB546" i="7"/>
  <c r="BC546" i="7"/>
  <c r="BD546" i="7"/>
  <c r="BE546" i="7"/>
  <c r="BF546" i="7"/>
  <c r="BG546" i="7"/>
  <c r="BH546" i="7"/>
  <c r="BI546" i="7"/>
  <c r="BJ546" i="7"/>
  <c r="BK546" i="7"/>
  <c r="BL546" i="7"/>
  <c r="BM546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O547" i="7"/>
  <c r="AP547" i="7"/>
  <c r="AQ547" i="7"/>
  <c r="AR547" i="7"/>
  <c r="AS547" i="7"/>
  <c r="AT547" i="7"/>
  <c r="AU547" i="7"/>
  <c r="AV547" i="7"/>
  <c r="AW547" i="7"/>
  <c r="AX547" i="7"/>
  <c r="AY547" i="7"/>
  <c r="AZ547" i="7"/>
  <c r="BA547" i="7"/>
  <c r="BB547" i="7"/>
  <c r="BC547" i="7"/>
  <c r="BD547" i="7"/>
  <c r="BE547" i="7"/>
  <c r="BF547" i="7"/>
  <c r="BG547" i="7"/>
  <c r="BH547" i="7"/>
  <c r="BI547" i="7"/>
  <c r="BJ547" i="7"/>
  <c r="BK547" i="7"/>
  <c r="BL547" i="7"/>
  <c r="BM547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O548" i="7"/>
  <c r="AP548" i="7"/>
  <c r="AQ548" i="7"/>
  <c r="AR548" i="7"/>
  <c r="AS548" i="7"/>
  <c r="AT548" i="7"/>
  <c r="AU548" i="7"/>
  <c r="AV548" i="7"/>
  <c r="AW548" i="7"/>
  <c r="AX548" i="7"/>
  <c r="AY548" i="7"/>
  <c r="AZ548" i="7"/>
  <c r="BA548" i="7"/>
  <c r="BB548" i="7"/>
  <c r="BC548" i="7"/>
  <c r="BD548" i="7"/>
  <c r="BE548" i="7"/>
  <c r="BF548" i="7"/>
  <c r="BG548" i="7"/>
  <c r="BH548" i="7"/>
  <c r="BI548" i="7"/>
  <c r="BJ548" i="7"/>
  <c r="BK548" i="7"/>
  <c r="BL548" i="7"/>
  <c r="BM548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O549" i="7"/>
  <c r="AP549" i="7"/>
  <c r="AQ549" i="7"/>
  <c r="AR549" i="7"/>
  <c r="AS549" i="7"/>
  <c r="AT549" i="7"/>
  <c r="AU549" i="7"/>
  <c r="AV549" i="7"/>
  <c r="AW549" i="7"/>
  <c r="AX549" i="7"/>
  <c r="AY549" i="7"/>
  <c r="AZ549" i="7"/>
  <c r="BA549" i="7"/>
  <c r="BB549" i="7"/>
  <c r="BC549" i="7"/>
  <c r="BD549" i="7"/>
  <c r="BE549" i="7"/>
  <c r="BF549" i="7"/>
  <c r="BG549" i="7"/>
  <c r="BH549" i="7"/>
  <c r="BI549" i="7"/>
  <c r="BJ549" i="7"/>
  <c r="BK549" i="7"/>
  <c r="BL549" i="7"/>
  <c r="BM549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O550" i="7"/>
  <c r="AP550" i="7"/>
  <c r="AQ550" i="7"/>
  <c r="AR550" i="7"/>
  <c r="AS550" i="7"/>
  <c r="AT550" i="7"/>
  <c r="AU550" i="7"/>
  <c r="AV550" i="7"/>
  <c r="AW550" i="7"/>
  <c r="AX550" i="7"/>
  <c r="AY550" i="7"/>
  <c r="AZ550" i="7"/>
  <c r="BA550" i="7"/>
  <c r="BB550" i="7"/>
  <c r="BC550" i="7"/>
  <c r="BD550" i="7"/>
  <c r="BE550" i="7"/>
  <c r="BF550" i="7"/>
  <c r="BG550" i="7"/>
  <c r="BH550" i="7"/>
  <c r="BI550" i="7"/>
  <c r="BJ550" i="7"/>
  <c r="BK550" i="7"/>
  <c r="BL550" i="7"/>
  <c r="BM550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O551" i="7"/>
  <c r="AP551" i="7"/>
  <c r="AQ551" i="7"/>
  <c r="AR551" i="7"/>
  <c r="AS551" i="7"/>
  <c r="AT551" i="7"/>
  <c r="AU551" i="7"/>
  <c r="AV551" i="7"/>
  <c r="AW551" i="7"/>
  <c r="AX551" i="7"/>
  <c r="AY551" i="7"/>
  <c r="AZ551" i="7"/>
  <c r="BA551" i="7"/>
  <c r="BB551" i="7"/>
  <c r="BC551" i="7"/>
  <c r="BD551" i="7"/>
  <c r="BE551" i="7"/>
  <c r="BF551" i="7"/>
  <c r="BG551" i="7"/>
  <c r="BH551" i="7"/>
  <c r="BI551" i="7"/>
  <c r="BJ551" i="7"/>
  <c r="BK551" i="7"/>
  <c r="BL551" i="7"/>
  <c r="BM551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O552" i="7"/>
  <c r="AP552" i="7"/>
  <c r="AQ552" i="7"/>
  <c r="AR552" i="7"/>
  <c r="AS552" i="7"/>
  <c r="AT552" i="7"/>
  <c r="AU552" i="7"/>
  <c r="AV552" i="7"/>
  <c r="AW552" i="7"/>
  <c r="AX552" i="7"/>
  <c r="AY552" i="7"/>
  <c r="AZ552" i="7"/>
  <c r="BA552" i="7"/>
  <c r="BB552" i="7"/>
  <c r="BC552" i="7"/>
  <c r="BD552" i="7"/>
  <c r="BE552" i="7"/>
  <c r="BF552" i="7"/>
  <c r="BG552" i="7"/>
  <c r="BH552" i="7"/>
  <c r="BI552" i="7"/>
  <c r="BJ552" i="7"/>
  <c r="BK552" i="7"/>
  <c r="BL552" i="7"/>
  <c r="BM552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AR553" i="7"/>
  <c r="AS553" i="7"/>
  <c r="AT553" i="7"/>
  <c r="AU553" i="7"/>
  <c r="AV553" i="7"/>
  <c r="AW553" i="7"/>
  <c r="AX553" i="7"/>
  <c r="AY553" i="7"/>
  <c r="AZ553" i="7"/>
  <c r="BA553" i="7"/>
  <c r="BB553" i="7"/>
  <c r="BC553" i="7"/>
  <c r="BD553" i="7"/>
  <c r="BE553" i="7"/>
  <c r="BF553" i="7"/>
  <c r="BG553" i="7"/>
  <c r="BH553" i="7"/>
  <c r="BI553" i="7"/>
  <c r="BJ553" i="7"/>
  <c r="BK553" i="7"/>
  <c r="BL553" i="7"/>
  <c r="BM553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AR554" i="7"/>
  <c r="AS554" i="7"/>
  <c r="AT554" i="7"/>
  <c r="AU554" i="7"/>
  <c r="AV554" i="7"/>
  <c r="AW554" i="7"/>
  <c r="AX554" i="7"/>
  <c r="AY554" i="7"/>
  <c r="AZ554" i="7"/>
  <c r="BA554" i="7"/>
  <c r="BB554" i="7"/>
  <c r="BC554" i="7"/>
  <c r="BD554" i="7"/>
  <c r="BE554" i="7"/>
  <c r="BF554" i="7"/>
  <c r="BG554" i="7"/>
  <c r="BH554" i="7"/>
  <c r="BI554" i="7"/>
  <c r="BJ554" i="7"/>
  <c r="BK554" i="7"/>
  <c r="BL554" i="7"/>
  <c r="BM554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AR555" i="7"/>
  <c r="AS555" i="7"/>
  <c r="AT555" i="7"/>
  <c r="AU555" i="7"/>
  <c r="AV555" i="7"/>
  <c r="AW555" i="7"/>
  <c r="AX555" i="7"/>
  <c r="AY555" i="7"/>
  <c r="AZ555" i="7"/>
  <c r="BA555" i="7"/>
  <c r="BB555" i="7"/>
  <c r="BC555" i="7"/>
  <c r="BD555" i="7"/>
  <c r="BE555" i="7"/>
  <c r="BF555" i="7"/>
  <c r="BG555" i="7"/>
  <c r="BH555" i="7"/>
  <c r="BI555" i="7"/>
  <c r="BJ555" i="7"/>
  <c r="BK555" i="7"/>
  <c r="BL555" i="7"/>
  <c r="BM555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AR556" i="7"/>
  <c r="AS556" i="7"/>
  <c r="AT556" i="7"/>
  <c r="AU556" i="7"/>
  <c r="AV556" i="7"/>
  <c r="AW556" i="7"/>
  <c r="AX556" i="7"/>
  <c r="AY556" i="7"/>
  <c r="AZ556" i="7"/>
  <c r="BA556" i="7"/>
  <c r="BB556" i="7"/>
  <c r="BC556" i="7"/>
  <c r="BD556" i="7"/>
  <c r="BE556" i="7"/>
  <c r="BF556" i="7"/>
  <c r="BG556" i="7"/>
  <c r="BH556" i="7"/>
  <c r="BI556" i="7"/>
  <c r="BJ556" i="7"/>
  <c r="BK556" i="7"/>
  <c r="BL556" i="7"/>
  <c r="BM556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AR557" i="7"/>
  <c r="AS557" i="7"/>
  <c r="AT557" i="7"/>
  <c r="AU557" i="7"/>
  <c r="AV557" i="7"/>
  <c r="AW557" i="7"/>
  <c r="AX557" i="7"/>
  <c r="AY557" i="7"/>
  <c r="AZ557" i="7"/>
  <c r="BA557" i="7"/>
  <c r="BB557" i="7"/>
  <c r="BC557" i="7"/>
  <c r="BD557" i="7"/>
  <c r="BE557" i="7"/>
  <c r="BF557" i="7"/>
  <c r="BG557" i="7"/>
  <c r="BH557" i="7"/>
  <c r="BI557" i="7"/>
  <c r="BJ557" i="7"/>
  <c r="BK557" i="7"/>
  <c r="BL557" i="7"/>
  <c r="BM557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AR558" i="7"/>
  <c r="AS558" i="7"/>
  <c r="AT558" i="7"/>
  <c r="AU558" i="7"/>
  <c r="AV558" i="7"/>
  <c r="AW558" i="7"/>
  <c r="AX558" i="7"/>
  <c r="AY558" i="7"/>
  <c r="AZ558" i="7"/>
  <c r="BA558" i="7"/>
  <c r="BB558" i="7"/>
  <c r="BC558" i="7"/>
  <c r="BD558" i="7"/>
  <c r="BE558" i="7"/>
  <c r="BF558" i="7"/>
  <c r="BG558" i="7"/>
  <c r="BH558" i="7"/>
  <c r="BI558" i="7"/>
  <c r="BJ558" i="7"/>
  <c r="BK558" i="7"/>
  <c r="BL558" i="7"/>
  <c r="BM558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AR559" i="7"/>
  <c r="AS559" i="7"/>
  <c r="AT559" i="7"/>
  <c r="AU559" i="7"/>
  <c r="AV559" i="7"/>
  <c r="AW559" i="7"/>
  <c r="AX559" i="7"/>
  <c r="AY559" i="7"/>
  <c r="AZ559" i="7"/>
  <c r="BA559" i="7"/>
  <c r="BB559" i="7"/>
  <c r="BC559" i="7"/>
  <c r="BD559" i="7"/>
  <c r="BE559" i="7"/>
  <c r="BF559" i="7"/>
  <c r="BG559" i="7"/>
  <c r="BH559" i="7"/>
  <c r="BI559" i="7"/>
  <c r="BJ559" i="7"/>
  <c r="BK559" i="7"/>
  <c r="BL559" i="7"/>
  <c r="BM559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AR560" i="7"/>
  <c r="AS560" i="7"/>
  <c r="AT560" i="7"/>
  <c r="AU560" i="7"/>
  <c r="AV560" i="7"/>
  <c r="AW560" i="7"/>
  <c r="AX560" i="7"/>
  <c r="AY560" i="7"/>
  <c r="AZ560" i="7"/>
  <c r="BA560" i="7"/>
  <c r="BB560" i="7"/>
  <c r="BC560" i="7"/>
  <c r="BD560" i="7"/>
  <c r="BE560" i="7"/>
  <c r="BF560" i="7"/>
  <c r="BG560" i="7"/>
  <c r="BH560" i="7"/>
  <c r="BI560" i="7"/>
  <c r="BJ560" i="7"/>
  <c r="BK560" i="7"/>
  <c r="BL560" i="7"/>
  <c r="BM560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AR561" i="7"/>
  <c r="AS561" i="7"/>
  <c r="AT561" i="7"/>
  <c r="AU561" i="7"/>
  <c r="AV561" i="7"/>
  <c r="AW561" i="7"/>
  <c r="AX561" i="7"/>
  <c r="AY561" i="7"/>
  <c r="AZ561" i="7"/>
  <c r="BA561" i="7"/>
  <c r="BB561" i="7"/>
  <c r="BC561" i="7"/>
  <c r="BD561" i="7"/>
  <c r="BE561" i="7"/>
  <c r="BF561" i="7"/>
  <c r="BG561" i="7"/>
  <c r="BH561" i="7"/>
  <c r="BI561" i="7"/>
  <c r="BJ561" i="7"/>
  <c r="BK561" i="7"/>
  <c r="BL561" i="7"/>
  <c r="BM561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AR562" i="7"/>
  <c r="AS562" i="7"/>
  <c r="AT562" i="7"/>
  <c r="AU562" i="7"/>
  <c r="AV562" i="7"/>
  <c r="AW562" i="7"/>
  <c r="AX562" i="7"/>
  <c r="AY562" i="7"/>
  <c r="AZ562" i="7"/>
  <c r="BA562" i="7"/>
  <c r="BB562" i="7"/>
  <c r="BC562" i="7"/>
  <c r="BD562" i="7"/>
  <c r="BE562" i="7"/>
  <c r="BF562" i="7"/>
  <c r="BG562" i="7"/>
  <c r="BH562" i="7"/>
  <c r="BI562" i="7"/>
  <c r="BJ562" i="7"/>
  <c r="BK562" i="7"/>
  <c r="BL562" i="7"/>
  <c r="BM562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AR563" i="7"/>
  <c r="AS563" i="7"/>
  <c r="AT563" i="7"/>
  <c r="AU563" i="7"/>
  <c r="AV563" i="7"/>
  <c r="AW563" i="7"/>
  <c r="AX563" i="7"/>
  <c r="AY563" i="7"/>
  <c r="AZ563" i="7"/>
  <c r="BA563" i="7"/>
  <c r="BB563" i="7"/>
  <c r="BC563" i="7"/>
  <c r="BD563" i="7"/>
  <c r="BE563" i="7"/>
  <c r="BF563" i="7"/>
  <c r="BG563" i="7"/>
  <c r="BH563" i="7"/>
  <c r="BI563" i="7"/>
  <c r="BJ563" i="7"/>
  <c r="BK563" i="7"/>
  <c r="BL563" i="7"/>
  <c r="BM563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AR564" i="7"/>
  <c r="AS564" i="7"/>
  <c r="AT564" i="7"/>
  <c r="AU564" i="7"/>
  <c r="AV564" i="7"/>
  <c r="AW564" i="7"/>
  <c r="AX564" i="7"/>
  <c r="AY564" i="7"/>
  <c r="AZ564" i="7"/>
  <c r="BA564" i="7"/>
  <c r="BB564" i="7"/>
  <c r="BC564" i="7"/>
  <c r="BD564" i="7"/>
  <c r="BE564" i="7"/>
  <c r="BF564" i="7"/>
  <c r="BG564" i="7"/>
  <c r="BH564" i="7"/>
  <c r="BI564" i="7"/>
  <c r="BJ564" i="7"/>
  <c r="BK564" i="7"/>
  <c r="BL564" i="7"/>
  <c r="BM564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AR565" i="7"/>
  <c r="AS565" i="7"/>
  <c r="AT565" i="7"/>
  <c r="AU565" i="7"/>
  <c r="AV565" i="7"/>
  <c r="AW565" i="7"/>
  <c r="AX565" i="7"/>
  <c r="AY565" i="7"/>
  <c r="AZ565" i="7"/>
  <c r="BA565" i="7"/>
  <c r="BB565" i="7"/>
  <c r="BC565" i="7"/>
  <c r="BD565" i="7"/>
  <c r="BE565" i="7"/>
  <c r="BF565" i="7"/>
  <c r="BG565" i="7"/>
  <c r="BH565" i="7"/>
  <c r="BI565" i="7"/>
  <c r="BJ565" i="7"/>
  <c r="BK565" i="7"/>
  <c r="BL565" i="7"/>
  <c r="BM565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AR566" i="7"/>
  <c r="AS566" i="7"/>
  <c r="AT566" i="7"/>
  <c r="AU566" i="7"/>
  <c r="AV566" i="7"/>
  <c r="AW566" i="7"/>
  <c r="AX566" i="7"/>
  <c r="AY566" i="7"/>
  <c r="AZ566" i="7"/>
  <c r="BA566" i="7"/>
  <c r="BB566" i="7"/>
  <c r="BC566" i="7"/>
  <c r="BD566" i="7"/>
  <c r="BE566" i="7"/>
  <c r="BF566" i="7"/>
  <c r="BG566" i="7"/>
  <c r="BH566" i="7"/>
  <c r="BI566" i="7"/>
  <c r="BJ566" i="7"/>
  <c r="BK566" i="7"/>
  <c r="BL566" i="7"/>
  <c r="BM566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AR567" i="7"/>
  <c r="AS567" i="7"/>
  <c r="AT567" i="7"/>
  <c r="AU567" i="7"/>
  <c r="AV567" i="7"/>
  <c r="AW567" i="7"/>
  <c r="AX567" i="7"/>
  <c r="AY567" i="7"/>
  <c r="AZ567" i="7"/>
  <c r="BA567" i="7"/>
  <c r="BB567" i="7"/>
  <c r="BC567" i="7"/>
  <c r="BD567" i="7"/>
  <c r="BE567" i="7"/>
  <c r="BF567" i="7"/>
  <c r="BG567" i="7"/>
  <c r="BH567" i="7"/>
  <c r="BI567" i="7"/>
  <c r="BJ567" i="7"/>
  <c r="BK567" i="7"/>
  <c r="BL567" i="7"/>
  <c r="BM567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AR568" i="7"/>
  <c r="AS568" i="7"/>
  <c r="AT568" i="7"/>
  <c r="AU568" i="7"/>
  <c r="AV568" i="7"/>
  <c r="AW568" i="7"/>
  <c r="AX568" i="7"/>
  <c r="AY568" i="7"/>
  <c r="AZ568" i="7"/>
  <c r="BA568" i="7"/>
  <c r="BB568" i="7"/>
  <c r="BC568" i="7"/>
  <c r="BD568" i="7"/>
  <c r="BE568" i="7"/>
  <c r="BF568" i="7"/>
  <c r="BG568" i="7"/>
  <c r="BH568" i="7"/>
  <c r="BI568" i="7"/>
  <c r="BJ568" i="7"/>
  <c r="BK568" i="7"/>
  <c r="BL568" i="7"/>
  <c r="BM568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AR569" i="7"/>
  <c r="AS569" i="7"/>
  <c r="AT569" i="7"/>
  <c r="AU569" i="7"/>
  <c r="AV569" i="7"/>
  <c r="AW569" i="7"/>
  <c r="AX569" i="7"/>
  <c r="AY569" i="7"/>
  <c r="AZ569" i="7"/>
  <c r="BA569" i="7"/>
  <c r="BB569" i="7"/>
  <c r="BC569" i="7"/>
  <c r="BD569" i="7"/>
  <c r="BE569" i="7"/>
  <c r="BF569" i="7"/>
  <c r="BG569" i="7"/>
  <c r="BH569" i="7"/>
  <c r="BI569" i="7"/>
  <c r="BJ569" i="7"/>
  <c r="BK569" i="7"/>
  <c r="BL569" i="7"/>
  <c r="BM569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AR570" i="7"/>
  <c r="AS570" i="7"/>
  <c r="AT570" i="7"/>
  <c r="AU570" i="7"/>
  <c r="AV570" i="7"/>
  <c r="AW570" i="7"/>
  <c r="AX570" i="7"/>
  <c r="AY570" i="7"/>
  <c r="AZ570" i="7"/>
  <c r="BA570" i="7"/>
  <c r="BB570" i="7"/>
  <c r="BC570" i="7"/>
  <c r="BD570" i="7"/>
  <c r="BE570" i="7"/>
  <c r="BF570" i="7"/>
  <c r="BG570" i="7"/>
  <c r="BH570" i="7"/>
  <c r="BI570" i="7"/>
  <c r="BJ570" i="7"/>
  <c r="BK570" i="7"/>
  <c r="BL570" i="7"/>
  <c r="BM570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AR571" i="7"/>
  <c r="AS571" i="7"/>
  <c r="AT571" i="7"/>
  <c r="AU571" i="7"/>
  <c r="AV571" i="7"/>
  <c r="AW571" i="7"/>
  <c r="AX571" i="7"/>
  <c r="AY571" i="7"/>
  <c r="AZ571" i="7"/>
  <c r="BA571" i="7"/>
  <c r="BB571" i="7"/>
  <c r="BC571" i="7"/>
  <c r="BD571" i="7"/>
  <c r="BE571" i="7"/>
  <c r="BF571" i="7"/>
  <c r="BG571" i="7"/>
  <c r="BH571" i="7"/>
  <c r="BI571" i="7"/>
  <c r="BJ571" i="7"/>
  <c r="BK571" i="7"/>
  <c r="BL571" i="7"/>
  <c r="BM571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AR572" i="7"/>
  <c r="AS572" i="7"/>
  <c r="AT572" i="7"/>
  <c r="AU572" i="7"/>
  <c r="AV572" i="7"/>
  <c r="AW572" i="7"/>
  <c r="AX572" i="7"/>
  <c r="AY572" i="7"/>
  <c r="AZ572" i="7"/>
  <c r="BA572" i="7"/>
  <c r="BB572" i="7"/>
  <c r="BC572" i="7"/>
  <c r="BD572" i="7"/>
  <c r="BE572" i="7"/>
  <c r="BF572" i="7"/>
  <c r="BG572" i="7"/>
  <c r="BH572" i="7"/>
  <c r="BI572" i="7"/>
  <c r="BJ572" i="7"/>
  <c r="BK572" i="7"/>
  <c r="BL572" i="7"/>
  <c r="BM572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AR573" i="7"/>
  <c r="AS573" i="7"/>
  <c r="AT573" i="7"/>
  <c r="AU573" i="7"/>
  <c r="AV573" i="7"/>
  <c r="AW573" i="7"/>
  <c r="AX573" i="7"/>
  <c r="AY573" i="7"/>
  <c r="AZ573" i="7"/>
  <c r="BA573" i="7"/>
  <c r="BB573" i="7"/>
  <c r="BC573" i="7"/>
  <c r="BD573" i="7"/>
  <c r="BE573" i="7"/>
  <c r="BF573" i="7"/>
  <c r="BG573" i="7"/>
  <c r="BH573" i="7"/>
  <c r="BI573" i="7"/>
  <c r="BJ573" i="7"/>
  <c r="BK573" i="7"/>
  <c r="BL573" i="7"/>
  <c r="BM573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AR574" i="7"/>
  <c r="AS574" i="7"/>
  <c r="AT574" i="7"/>
  <c r="AU574" i="7"/>
  <c r="AV574" i="7"/>
  <c r="AW574" i="7"/>
  <c r="AX574" i="7"/>
  <c r="AY574" i="7"/>
  <c r="AZ574" i="7"/>
  <c r="BA574" i="7"/>
  <c r="BB574" i="7"/>
  <c r="BC574" i="7"/>
  <c r="BD574" i="7"/>
  <c r="BE574" i="7"/>
  <c r="BF574" i="7"/>
  <c r="BG574" i="7"/>
  <c r="BH574" i="7"/>
  <c r="BI574" i="7"/>
  <c r="BJ574" i="7"/>
  <c r="BK574" i="7"/>
  <c r="BL574" i="7"/>
  <c r="BM574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AR575" i="7"/>
  <c r="AS575" i="7"/>
  <c r="AT575" i="7"/>
  <c r="AU575" i="7"/>
  <c r="AV575" i="7"/>
  <c r="AW575" i="7"/>
  <c r="AX575" i="7"/>
  <c r="AY575" i="7"/>
  <c r="AZ575" i="7"/>
  <c r="BA575" i="7"/>
  <c r="BB575" i="7"/>
  <c r="BC575" i="7"/>
  <c r="BD575" i="7"/>
  <c r="BE575" i="7"/>
  <c r="BF575" i="7"/>
  <c r="BG575" i="7"/>
  <c r="BH575" i="7"/>
  <c r="BI575" i="7"/>
  <c r="BJ575" i="7"/>
  <c r="BK575" i="7"/>
  <c r="BL575" i="7"/>
  <c r="BM575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AR576" i="7"/>
  <c r="AS576" i="7"/>
  <c r="AT576" i="7"/>
  <c r="AU576" i="7"/>
  <c r="AV576" i="7"/>
  <c r="AW576" i="7"/>
  <c r="AX576" i="7"/>
  <c r="AY576" i="7"/>
  <c r="AZ576" i="7"/>
  <c r="BA576" i="7"/>
  <c r="BB576" i="7"/>
  <c r="BC576" i="7"/>
  <c r="BD576" i="7"/>
  <c r="BE576" i="7"/>
  <c r="BF576" i="7"/>
  <c r="BG576" i="7"/>
  <c r="BH576" i="7"/>
  <c r="BI576" i="7"/>
  <c r="BJ576" i="7"/>
  <c r="BK576" i="7"/>
  <c r="BL576" i="7"/>
  <c r="BM576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AR577" i="7"/>
  <c r="AS577" i="7"/>
  <c r="AT577" i="7"/>
  <c r="AU577" i="7"/>
  <c r="AV577" i="7"/>
  <c r="AW577" i="7"/>
  <c r="AX577" i="7"/>
  <c r="AY577" i="7"/>
  <c r="AZ577" i="7"/>
  <c r="BA577" i="7"/>
  <c r="BB577" i="7"/>
  <c r="BC577" i="7"/>
  <c r="BD577" i="7"/>
  <c r="BE577" i="7"/>
  <c r="BF577" i="7"/>
  <c r="BG577" i="7"/>
  <c r="BH577" i="7"/>
  <c r="BI577" i="7"/>
  <c r="BJ577" i="7"/>
  <c r="BK577" i="7"/>
  <c r="BL577" i="7"/>
  <c r="BM577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AR578" i="7"/>
  <c r="AS578" i="7"/>
  <c r="AT578" i="7"/>
  <c r="AU578" i="7"/>
  <c r="AV578" i="7"/>
  <c r="AW578" i="7"/>
  <c r="AX578" i="7"/>
  <c r="AY578" i="7"/>
  <c r="AZ578" i="7"/>
  <c r="BA578" i="7"/>
  <c r="BB578" i="7"/>
  <c r="BC578" i="7"/>
  <c r="BD578" i="7"/>
  <c r="BE578" i="7"/>
  <c r="BF578" i="7"/>
  <c r="BG578" i="7"/>
  <c r="BH578" i="7"/>
  <c r="BI578" i="7"/>
  <c r="BJ578" i="7"/>
  <c r="BK578" i="7"/>
  <c r="BL578" i="7"/>
  <c r="BM578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AR579" i="7"/>
  <c r="AS579" i="7"/>
  <c r="AT579" i="7"/>
  <c r="AU579" i="7"/>
  <c r="AV579" i="7"/>
  <c r="AW579" i="7"/>
  <c r="AX579" i="7"/>
  <c r="AY579" i="7"/>
  <c r="AZ579" i="7"/>
  <c r="BA579" i="7"/>
  <c r="BB579" i="7"/>
  <c r="BC579" i="7"/>
  <c r="BD579" i="7"/>
  <c r="BE579" i="7"/>
  <c r="BF579" i="7"/>
  <c r="BG579" i="7"/>
  <c r="BH579" i="7"/>
  <c r="BI579" i="7"/>
  <c r="BJ579" i="7"/>
  <c r="BK579" i="7"/>
  <c r="BL579" i="7"/>
  <c r="BM579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AR580" i="7"/>
  <c r="AS580" i="7"/>
  <c r="AT580" i="7"/>
  <c r="AU580" i="7"/>
  <c r="AV580" i="7"/>
  <c r="AW580" i="7"/>
  <c r="AX580" i="7"/>
  <c r="AY580" i="7"/>
  <c r="AZ580" i="7"/>
  <c r="BA580" i="7"/>
  <c r="BB580" i="7"/>
  <c r="BC580" i="7"/>
  <c r="BD580" i="7"/>
  <c r="BE580" i="7"/>
  <c r="BF580" i="7"/>
  <c r="BG580" i="7"/>
  <c r="BH580" i="7"/>
  <c r="BI580" i="7"/>
  <c r="BJ580" i="7"/>
  <c r="BK580" i="7"/>
  <c r="BL580" i="7"/>
  <c r="BM580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AR581" i="7"/>
  <c r="AS581" i="7"/>
  <c r="AT581" i="7"/>
  <c r="AU581" i="7"/>
  <c r="AV581" i="7"/>
  <c r="AW581" i="7"/>
  <c r="AX581" i="7"/>
  <c r="AY581" i="7"/>
  <c r="AZ581" i="7"/>
  <c r="BA581" i="7"/>
  <c r="BB581" i="7"/>
  <c r="BC581" i="7"/>
  <c r="BD581" i="7"/>
  <c r="BE581" i="7"/>
  <c r="BF581" i="7"/>
  <c r="BG581" i="7"/>
  <c r="BH581" i="7"/>
  <c r="BI581" i="7"/>
  <c r="BJ581" i="7"/>
  <c r="BK581" i="7"/>
  <c r="BL581" i="7"/>
  <c r="BM581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AR582" i="7"/>
  <c r="AS582" i="7"/>
  <c r="AT582" i="7"/>
  <c r="AU582" i="7"/>
  <c r="AV582" i="7"/>
  <c r="AW582" i="7"/>
  <c r="AX582" i="7"/>
  <c r="AY582" i="7"/>
  <c r="AZ582" i="7"/>
  <c r="BA582" i="7"/>
  <c r="BB582" i="7"/>
  <c r="BC582" i="7"/>
  <c r="BD582" i="7"/>
  <c r="BE582" i="7"/>
  <c r="BF582" i="7"/>
  <c r="BG582" i="7"/>
  <c r="BH582" i="7"/>
  <c r="BI582" i="7"/>
  <c r="BJ582" i="7"/>
  <c r="BK582" i="7"/>
  <c r="BL582" i="7"/>
  <c r="BM582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AR583" i="7"/>
  <c r="AS583" i="7"/>
  <c r="AT583" i="7"/>
  <c r="AU583" i="7"/>
  <c r="AV583" i="7"/>
  <c r="AW583" i="7"/>
  <c r="AX583" i="7"/>
  <c r="AY583" i="7"/>
  <c r="AZ583" i="7"/>
  <c r="BA583" i="7"/>
  <c r="BB583" i="7"/>
  <c r="BC583" i="7"/>
  <c r="BD583" i="7"/>
  <c r="BE583" i="7"/>
  <c r="BF583" i="7"/>
  <c r="BG583" i="7"/>
  <c r="BH583" i="7"/>
  <c r="BI583" i="7"/>
  <c r="BJ583" i="7"/>
  <c r="BK583" i="7"/>
  <c r="BL583" i="7"/>
  <c r="BM583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AR584" i="7"/>
  <c r="AS584" i="7"/>
  <c r="AT584" i="7"/>
  <c r="AU584" i="7"/>
  <c r="AV584" i="7"/>
  <c r="AW584" i="7"/>
  <c r="AX584" i="7"/>
  <c r="AY584" i="7"/>
  <c r="AZ584" i="7"/>
  <c r="BA584" i="7"/>
  <c r="BB584" i="7"/>
  <c r="BC584" i="7"/>
  <c r="BD584" i="7"/>
  <c r="BE584" i="7"/>
  <c r="BF584" i="7"/>
  <c r="BG584" i="7"/>
  <c r="BH584" i="7"/>
  <c r="BI584" i="7"/>
  <c r="BJ584" i="7"/>
  <c r="BK584" i="7"/>
  <c r="BL584" i="7"/>
  <c r="BM584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AR585" i="7"/>
  <c r="AS585" i="7"/>
  <c r="AT585" i="7"/>
  <c r="AU585" i="7"/>
  <c r="AV585" i="7"/>
  <c r="AW585" i="7"/>
  <c r="AX585" i="7"/>
  <c r="AY585" i="7"/>
  <c r="AZ585" i="7"/>
  <c r="BA585" i="7"/>
  <c r="BB585" i="7"/>
  <c r="BC585" i="7"/>
  <c r="BD585" i="7"/>
  <c r="BE585" i="7"/>
  <c r="BF585" i="7"/>
  <c r="BG585" i="7"/>
  <c r="BH585" i="7"/>
  <c r="BI585" i="7"/>
  <c r="BJ585" i="7"/>
  <c r="BK585" i="7"/>
  <c r="BL585" i="7"/>
  <c r="BM585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AR586" i="7"/>
  <c r="AS586" i="7"/>
  <c r="AT586" i="7"/>
  <c r="AU586" i="7"/>
  <c r="AV586" i="7"/>
  <c r="AW586" i="7"/>
  <c r="AX586" i="7"/>
  <c r="AY586" i="7"/>
  <c r="AZ586" i="7"/>
  <c r="BA586" i="7"/>
  <c r="BB586" i="7"/>
  <c r="BC586" i="7"/>
  <c r="BD586" i="7"/>
  <c r="BE586" i="7"/>
  <c r="BF586" i="7"/>
  <c r="BG586" i="7"/>
  <c r="BH586" i="7"/>
  <c r="BI586" i="7"/>
  <c r="BJ586" i="7"/>
  <c r="BK586" i="7"/>
  <c r="BL586" i="7"/>
  <c r="BM586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AR587" i="7"/>
  <c r="AS587" i="7"/>
  <c r="AT587" i="7"/>
  <c r="AU587" i="7"/>
  <c r="AV587" i="7"/>
  <c r="AW587" i="7"/>
  <c r="AX587" i="7"/>
  <c r="AY587" i="7"/>
  <c r="AZ587" i="7"/>
  <c r="BA587" i="7"/>
  <c r="BB587" i="7"/>
  <c r="BC587" i="7"/>
  <c r="BD587" i="7"/>
  <c r="BE587" i="7"/>
  <c r="BF587" i="7"/>
  <c r="BG587" i="7"/>
  <c r="BH587" i="7"/>
  <c r="BI587" i="7"/>
  <c r="BJ587" i="7"/>
  <c r="BK587" i="7"/>
  <c r="BL587" i="7"/>
  <c r="BM587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AR588" i="7"/>
  <c r="AS588" i="7"/>
  <c r="AT588" i="7"/>
  <c r="AU588" i="7"/>
  <c r="AV588" i="7"/>
  <c r="AW588" i="7"/>
  <c r="AX588" i="7"/>
  <c r="AY588" i="7"/>
  <c r="AZ588" i="7"/>
  <c r="BA588" i="7"/>
  <c r="BB588" i="7"/>
  <c r="BC588" i="7"/>
  <c r="BD588" i="7"/>
  <c r="BE588" i="7"/>
  <c r="BF588" i="7"/>
  <c r="BG588" i="7"/>
  <c r="BH588" i="7"/>
  <c r="BI588" i="7"/>
  <c r="BJ588" i="7"/>
  <c r="BK588" i="7"/>
  <c r="BL588" i="7"/>
  <c r="BM588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O589" i="7"/>
  <c r="AP589" i="7"/>
  <c r="AQ589" i="7"/>
  <c r="AR589" i="7"/>
  <c r="AS589" i="7"/>
  <c r="AT589" i="7"/>
  <c r="AU589" i="7"/>
  <c r="AV589" i="7"/>
  <c r="AW589" i="7"/>
  <c r="AX589" i="7"/>
  <c r="AY589" i="7"/>
  <c r="AZ589" i="7"/>
  <c r="BA589" i="7"/>
  <c r="BB589" i="7"/>
  <c r="BC589" i="7"/>
  <c r="BD589" i="7"/>
  <c r="BE589" i="7"/>
  <c r="BF589" i="7"/>
  <c r="BG589" i="7"/>
  <c r="BH589" i="7"/>
  <c r="BI589" i="7"/>
  <c r="BJ589" i="7"/>
  <c r="BK589" i="7"/>
  <c r="BL589" i="7"/>
  <c r="BM589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O590" i="7"/>
  <c r="AP590" i="7"/>
  <c r="AQ590" i="7"/>
  <c r="AR590" i="7"/>
  <c r="AS590" i="7"/>
  <c r="AT590" i="7"/>
  <c r="AU590" i="7"/>
  <c r="AV590" i="7"/>
  <c r="AW590" i="7"/>
  <c r="AX590" i="7"/>
  <c r="AY590" i="7"/>
  <c r="AZ590" i="7"/>
  <c r="BA590" i="7"/>
  <c r="BB590" i="7"/>
  <c r="BC590" i="7"/>
  <c r="BD590" i="7"/>
  <c r="BE590" i="7"/>
  <c r="BF590" i="7"/>
  <c r="BG590" i="7"/>
  <c r="BH590" i="7"/>
  <c r="BI590" i="7"/>
  <c r="BJ590" i="7"/>
  <c r="BK590" i="7"/>
  <c r="BL590" i="7"/>
  <c r="BM590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O591" i="7"/>
  <c r="AP591" i="7"/>
  <c r="AQ591" i="7"/>
  <c r="AR591" i="7"/>
  <c r="AS591" i="7"/>
  <c r="AT591" i="7"/>
  <c r="AU591" i="7"/>
  <c r="AV591" i="7"/>
  <c r="AW591" i="7"/>
  <c r="AX591" i="7"/>
  <c r="AY591" i="7"/>
  <c r="AZ591" i="7"/>
  <c r="BA591" i="7"/>
  <c r="BB591" i="7"/>
  <c r="BC591" i="7"/>
  <c r="BD591" i="7"/>
  <c r="BE591" i="7"/>
  <c r="BF591" i="7"/>
  <c r="BG591" i="7"/>
  <c r="BH591" i="7"/>
  <c r="BI591" i="7"/>
  <c r="BJ591" i="7"/>
  <c r="BK591" i="7"/>
  <c r="BL591" i="7"/>
  <c r="BM591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O592" i="7"/>
  <c r="AP592" i="7"/>
  <c r="AQ592" i="7"/>
  <c r="AR592" i="7"/>
  <c r="AS592" i="7"/>
  <c r="AT592" i="7"/>
  <c r="AU592" i="7"/>
  <c r="AV592" i="7"/>
  <c r="AW592" i="7"/>
  <c r="AX592" i="7"/>
  <c r="AY592" i="7"/>
  <c r="AZ592" i="7"/>
  <c r="BA592" i="7"/>
  <c r="BB592" i="7"/>
  <c r="BC592" i="7"/>
  <c r="BD592" i="7"/>
  <c r="BE592" i="7"/>
  <c r="BF592" i="7"/>
  <c r="BG592" i="7"/>
  <c r="BH592" i="7"/>
  <c r="BI592" i="7"/>
  <c r="BJ592" i="7"/>
  <c r="BK592" i="7"/>
  <c r="BL592" i="7"/>
  <c r="BM592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O593" i="7"/>
  <c r="AP593" i="7"/>
  <c r="AQ593" i="7"/>
  <c r="AR593" i="7"/>
  <c r="AS593" i="7"/>
  <c r="AT593" i="7"/>
  <c r="AU593" i="7"/>
  <c r="AV593" i="7"/>
  <c r="AW593" i="7"/>
  <c r="AX593" i="7"/>
  <c r="AY593" i="7"/>
  <c r="AZ593" i="7"/>
  <c r="BA593" i="7"/>
  <c r="BB593" i="7"/>
  <c r="BC593" i="7"/>
  <c r="BD593" i="7"/>
  <c r="BE593" i="7"/>
  <c r="BF593" i="7"/>
  <c r="BG593" i="7"/>
  <c r="BH593" i="7"/>
  <c r="BI593" i="7"/>
  <c r="BJ593" i="7"/>
  <c r="BK593" i="7"/>
  <c r="BL593" i="7"/>
  <c r="BM593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AO594" i="7"/>
  <c r="AP594" i="7"/>
  <c r="AQ594" i="7"/>
  <c r="AR594" i="7"/>
  <c r="AS594" i="7"/>
  <c r="AT594" i="7"/>
  <c r="AU594" i="7"/>
  <c r="AV594" i="7"/>
  <c r="AW594" i="7"/>
  <c r="AX594" i="7"/>
  <c r="AY594" i="7"/>
  <c r="AZ594" i="7"/>
  <c r="BA594" i="7"/>
  <c r="BB594" i="7"/>
  <c r="BC594" i="7"/>
  <c r="BD594" i="7"/>
  <c r="BE594" i="7"/>
  <c r="BF594" i="7"/>
  <c r="BG594" i="7"/>
  <c r="BH594" i="7"/>
  <c r="BI594" i="7"/>
  <c r="BJ594" i="7"/>
  <c r="BK594" i="7"/>
  <c r="BL594" i="7"/>
  <c r="BM594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AO595" i="7"/>
  <c r="AP595" i="7"/>
  <c r="AQ595" i="7"/>
  <c r="AR595" i="7"/>
  <c r="AS595" i="7"/>
  <c r="AT595" i="7"/>
  <c r="AU595" i="7"/>
  <c r="AV595" i="7"/>
  <c r="AW595" i="7"/>
  <c r="AX595" i="7"/>
  <c r="AY595" i="7"/>
  <c r="AZ595" i="7"/>
  <c r="BA595" i="7"/>
  <c r="BB595" i="7"/>
  <c r="BC595" i="7"/>
  <c r="BD595" i="7"/>
  <c r="BE595" i="7"/>
  <c r="BF595" i="7"/>
  <c r="BG595" i="7"/>
  <c r="BH595" i="7"/>
  <c r="BI595" i="7"/>
  <c r="BJ595" i="7"/>
  <c r="BK595" i="7"/>
  <c r="BL595" i="7"/>
  <c r="BM595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AO596" i="7"/>
  <c r="AP596" i="7"/>
  <c r="AQ596" i="7"/>
  <c r="AR596" i="7"/>
  <c r="AS596" i="7"/>
  <c r="AT596" i="7"/>
  <c r="AU596" i="7"/>
  <c r="AV596" i="7"/>
  <c r="AW596" i="7"/>
  <c r="AX596" i="7"/>
  <c r="AY596" i="7"/>
  <c r="AZ596" i="7"/>
  <c r="BA596" i="7"/>
  <c r="BB596" i="7"/>
  <c r="BC596" i="7"/>
  <c r="BD596" i="7"/>
  <c r="BE596" i="7"/>
  <c r="BF596" i="7"/>
  <c r="BG596" i="7"/>
  <c r="BH596" i="7"/>
  <c r="BI596" i="7"/>
  <c r="BJ596" i="7"/>
  <c r="BK596" i="7"/>
  <c r="BL596" i="7"/>
  <c r="BM596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AO597" i="7"/>
  <c r="AP597" i="7"/>
  <c r="AQ597" i="7"/>
  <c r="AR597" i="7"/>
  <c r="AS597" i="7"/>
  <c r="AT597" i="7"/>
  <c r="AU597" i="7"/>
  <c r="AV597" i="7"/>
  <c r="AW597" i="7"/>
  <c r="AX597" i="7"/>
  <c r="AY597" i="7"/>
  <c r="AZ597" i="7"/>
  <c r="BA597" i="7"/>
  <c r="BB597" i="7"/>
  <c r="BC597" i="7"/>
  <c r="BD597" i="7"/>
  <c r="BE597" i="7"/>
  <c r="BF597" i="7"/>
  <c r="BG597" i="7"/>
  <c r="BH597" i="7"/>
  <c r="BI597" i="7"/>
  <c r="BJ597" i="7"/>
  <c r="BK597" i="7"/>
  <c r="BL597" i="7"/>
  <c r="BM597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AO598" i="7"/>
  <c r="AP598" i="7"/>
  <c r="AQ598" i="7"/>
  <c r="AR598" i="7"/>
  <c r="AS598" i="7"/>
  <c r="AT598" i="7"/>
  <c r="AU598" i="7"/>
  <c r="AV598" i="7"/>
  <c r="AW598" i="7"/>
  <c r="AX598" i="7"/>
  <c r="AY598" i="7"/>
  <c r="AZ598" i="7"/>
  <c r="BA598" i="7"/>
  <c r="BB598" i="7"/>
  <c r="BC598" i="7"/>
  <c r="BD598" i="7"/>
  <c r="BE598" i="7"/>
  <c r="BF598" i="7"/>
  <c r="BG598" i="7"/>
  <c r="BH598" i="7"/>
  <c r="BI598" i="7"/>
  <c r="BJ598" i="7"/>
  <c r="BK598" i="7"/>
  <c r="BL598" i="7"/>
  <c r="BM598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AO599" i="7"/>
  <c r="AP599" i="7"/>
  <c r="AQ599" i="7"/>
  <c r="AR599" i="7"/>
  <c r="AS599" i="7"/>
  <c r="AT599" i="7"/>
  <c r="AU599" i="7"/>
  <c r="AV599" i="7"/>
  <c r="AW599" i="7"/>
  <c r="AX599" i="7"/>
  <c r="AY599" i="7"/>
  <c r="AZ599" i="7"/>
  <c r="BA599" i="7"/>
  <c r="BB599" i="7"/>
  <c r="BC599" i="7"/>
  <c r="BD599" i="7"/>
  <c r="BE599" i="7"/>
  <c r="BF599" i="7"/>
  <c r="BG599" i="7"/>
  <c r="BH599" i="7"/>
  <c r="BI599" i="7"/>
  <c r="BJ599" i="7"/>
  <c r="BK599" i="7"/>
  <c r="BL599" i="7"/>
  <c r="BM599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AO600" i="7"/>
  <c r="AP600" i="7"/>
  <c r="AQ600" i="7"/>
  <c r="AR600" i="7"/>
  <c r="AS600" i="7"/>
  <c r="AT600" i="7"/>
  <c r="AU600" i="7"/>
  <c r="AV600" i="7"/>
  <c r="AW600" i="7"/>
  <c r="AX600" i="7"/>
  <c r="AY600" i="7"/>
  <c r="AZ600" i="7"/>
  <c r="BA600" i="7"/>
  <c r="BB600" i="7"/>
  <c r="BC600" i="7"/>
  <c r="BD600" i="7"/>
  <c r="BE600" i="7"/>
  <c r="BF600" i="7"/>
  <c r="BG600" i="7"/>
  <c r="BH600" i="7"/>
  <c r="BI600" i="7"/>
  <c r="BJ600" i="7"/>
  <c r="BK600" i="7"/>
  <c r="BL600" i="7"/>
  <c r="BM600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AO601" i="7"/>
  <c r="AP601" i="7"/>
  <c r="AQ601" i="7"/>
  <c r="AR601" i="7"/>
  <c r="AS601" i="7"/>
  <c r="AT601" i="7"/>
  <c r="AU601" i="7"/>
  <c r="AV601" i="7"/>
  <c r="AW601" i="7"/>
  <c r="AX601" i="7"/>
  <c r="AY601" i="7"/>
  <c r="AZ601" i="7"/>
  <c r="BA601" i="7"/>
  <c r="BB601" i="7"/>
  <c r="BC601" i="7"/>
  <c r="BD601" i="7"/>
  <c r="BE601" i="7"/>
  <c r="BF601" i="7"/>
  <c r="BG601" i="7"/>
  <c r="BH601" i="7"/>
  <c r="BI601" i="7"/>
  <c r="BJ601" i="7"/>
  <c r="BK601" i="7"/>
  <c r="BL601" i="7"/>
  <c r="BM601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AO602" i="7"/>
  <c r="AP602" i="7"/>
  <c r="AQ602" i="7"/>
  <c r="AR602" i="7"/>
  <c r="AS602" i="7"/>
  <c r="AT602" i="7"/>
  <c r="AU602" i="7"/>
  <c r="AV602" i="7"/>
  <c r="AW602" i="7"/>
  <c r="AX602" i="7"/>
  <c r="AY602" i="7"/>
  <c r="AZ602" i="7"/>
  <c r="BA602" i="7"/>
  <c r="BB602" i="7"/>
  <c r="BC602" i="7"/>
  <c r="BD602" i="7"/>
  <c r="BE602" i="7"/>
  <c r="BF602" i="7"/>
  <c r="BG602" i="7"/>
  <c r="BH602" i="7"/>
  <c r="BI602" i="7"/>
  <c r="BJ602" i="7"/>
  <c r="BK602" i="7"/>
  <c r="BL602" i="7"/>
  <c r="BM602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AO603" i="7"/>
  <c r="AP603" i="7"/>
  <c r="AQ603" i="7"/>
  <c r="AR603" i="7"/>
  <c r="AS603" i="7"/>
  <c r="AT603" i="7"/>
  <c r="AU603" i="7"/>
  <c r="AV603" i="7"/>
  <c r="AW603" i="7"/>
  <c r="AX603" i="7"/>
  <c r="AY603" i="7"/>
  <c r="AZ603" i="7"/>
  <c r="BA603" i="7"/>
  <c r="BB603" i="7"/>
  <c r="BC603" i="7"/>
  <c r="BD603" i="7"/>
  <c r="BE603" i="7"/>
  <c r="BF603" i="7"/>
  <c r="BG603" i="7"/>
  <c r="BH603" i="7"/>
  <c r="BI603" i="7"/>
  <c r="BJ603" i="7"/>
  <c r="BK603" i="7"/>
  <c r="BL603" i="7"/>
  <c r="BM603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AO604" i="7"/>
  <c r="AP604" i="7"/>
  <c r="AQ604" i="7"/>
  <c r="AR604" i="7"/>
  <c r="AS604" i="7"/>
  <c r="AT604" i="7"/>
  <c r="AU604" i="7"/>
  <c r="AV604" i="7"/>
  <c r="AW604" i="7"/>
  <c r="AX604" i="7"/>
  <c r="AY604" i="7"/>
  <c r="AZ604" i="7"/>
  <c r="BA604" i="7"/>
  <c r="BB604" i="7"/>
  <c r="BC604" i="7"/>
  <c r="BD604" i="7"/>
  <c r="BE604" i="7"/>
  <c r="BF604" i="7"/>
  <c r="BG604" i="7"/>
  <c r="BH604" i="7"/>
  <c r="BI604" i="7"/>
  <c r="BJ604" i="7"/>
  <c r="BK604" i="7"/>
  <c r="BL604" i="7"/>
  <c r="BM604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AO605" i="7"/>
  <c r="AP605" i="7"/>
  <c r="AQ605" i="7"/>
  <c r="AR605" i="7"/>
  <c r="AS605" i="7"/>
  <c r="AT605" i="7"/>
  <c r="AU605" i="7"/>
  <c r="AV605" i="7"/>
  <c r="AW605" i="7"/>
  <c r="AX605" i="7"/>
  <c r="AY605" i="7"/>
  <c r="AZ605" i="7"/>
  <c r="BA605" i="7"/>
  <c r="BB605" i="7"/>
  <c r="BC605" i="7"/>
  <c r="BD605" i="7"/>
  <c r="BE605" i="7"/>
  <c r="BF605" i="7"/>
  <c r="BG605" i="7"/>
  <c r="BH605" i="7"/>
  <c r="BI605" i="7"/>
  <c r="BJ605" i="7"/>
  <c r="BK605" i="7"/>
  <c r="BL605" i="7"/>
  <c r="BM605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AO606" i="7"/>
  <c r="AP606" i="7"/>
  <c r="AQ606" i="7"/>
  <c r="AR606" i="7"/>
  <c r="AS606" i="7"/>
  <c r="AT606" i="7"/>
  <c r="AU606" i="7"/>
  <c r="AV606" i="7"/>
  <c r="AW606" i="7"/>
  <c r="AX606" i="7"/>
  <c r="AY606" i="7"/>
  <c r="AZ606" i="7"/>
  <c r="BA606" i="7"/>
  <c r="BB606" i="7"/>
  <c r="BC606" i="7"/>
  <c r="BD606" i="7"/>
  <c r="BE606" i="7"/>
  <c r="BF606" i="7"/>
  <c r="BG606" i="7"/>
  <c r="BH606" i="7"/>
  <c r="BI606" i="7"/>
  <c r="BJ606" i="7"/>
  <c r="BK606" i="7"/>
  <c r="BL606" i="7"/>
  <c r="BM606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AO607" i="7"/>
  <c r="AP607" i="7"/>
  <c r="AQ607" i="7"/>
  <c r="AR607" i="7"/>
  <c r="AS607" i="7"/>
  <c r="AT607" i="7"/>
  <c r="AU607" i="7"/>
  <c r="AV607" i="7"/>
  <c r="AW607" i="7"/>
  <c r="AX607" i="7"/>
  <c r="AY607" i="7"/>
  <c r="AZ607" i="7"/>
  <c r="BA607" i="7"/>
  <c r="BB607" i="7"/>
  <c r="BC607" i="7"/>
  <c r="BD607" i="7"/>
  <c r="BE607" i="7"/>
  <c r="BF607" i="7"/>
  <c r="BG607" i="7"/>
  <c r="BH607" i="7"/>
  <c r="BI607" i="7"/>
  <c r="BJ607" i="7"/>
  <c r="BK607" i="7"/>
  <c r="BL607" i="7"/>
  <c r="BM607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AO608" i="7"/>
  <c r="AP608" i="7"/>
  <c r="AQ608" i="7"/>
  <c r="AR608" i="7"/>
  <c r="AS608" i="7"/>
  <c r="AT608" i="7"/>
  <c r="AU608" i="7"/>
  <c r="AV608" i="7"/>
  <c r="AW608" i="7"/>
  <c r="AX608" i="7"/>
  <c r="AY608" i="7"/>
  <c r="AZ608" i="7"/>
  <c r="BA608" i="7"/>
  <c r="BB608" i="7"/>
  <c r="BC608" i="7"/>
  <c r="BD608" i="7"/>
  <c r="BE608" i="7"/>
  <c r="BF608" i="7"/>
  <c r="BG608" i="7"/>
  <c r="BH608" i="7"/>
  <c r="BI608" i="7"/>
  <c r="BJ608" i="7"/>
  <c r="BK608" i="7"/>
  <c r="BL608" i="7"/>
  <c r="BM608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AO609" i="7"/>
  <c r="AP609" i="7"/>
  <c r="AQ609" i="7"/>
  <c r="AR609" i="7"/>
  <c r="AS609" i="7"/>
  <c r="AT609" i="7"/>
  <c r="AU609" i="7"/>
  <c r="AV609" i="7"/>
  <c r="AW609" i="7"/>
  <c r="AX609" i="7"/>
  <c r="AY609" i="7"/>
  <c r="AZ609" i="7"/>
  <c r="BA609" i="7"/>
  <c r="BB609" i="7"/>
  <c r="BC609" i="7"/>
  <c r="BD609" i="7"/>
  <c r="BE609" i="7"/>
  <c r="BF609" i="7"/>
  <c r="BG609" i="7"/>
  <c r="BH609" i="7"/>
  <c r="BI609" i="7"/>
  <c r="BJ609" i="7"/>
  <c r="BK609" i="7"/>
  <c r="BL609" i="7"/>
  <c r="BM609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AO610" i="7"/>
  <c r="AP610" i="7"/>
  <c r="AQ610" i="7"/>
  <c r="AR610" i="7"/>
  <c r="AS610" i="7"/>
  <c r="AT610" i="7"/>
  <c r="AU610" i="7"/>
  <c r="AV610" i="7"/>
  <c r="AW610" i="7"/>
  <c r="AX610" i="7"/>
  <c r="AY610" i="7"/>
  <c r="AZ610" i="7"/>
  <c r="BA610" i="7"/>
  <c r="BB610" i="7"/>
  <c r="BC610" i="7"/>
  <c r="BD610" i="7"/>
  <c r="BE610" i="7"/>
  <c r="BF610" i="7"/>
  <c r="BG610" i="7"/>
  <c r="BH610" i="7"/>
  <c r="BI610" i="7"/>
  <c r="BJ610" i="7"/>
  <c r="BK610" i="7"/>
  <c r="BL610" i="7"/>
  <c r="BM610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AO611" i="7"/>
  <c r="AP611" i="7"/>
  <c r="AQ611" i="7"/>
  <c r="AR611" i="7"/>
  <c r="AS611" i="7"/>
  <c r="AT611" i="7"/>
  <c r="AU611" i="7"/>
  <c r="AV611" i="7"/>
  <c r="AW611" i="7"/>
  <c r="AX611" i="7"/>
  <c r="AY611" i="7"/>
  <c r="AZ611" i="7"/>
  <c r="BA611" i="7"/>
  <c r="BB611" i="7"/>
  <c r="BC611" i="7"/>
  <c r="BD611" i="7"/>
  <c r="BE611" i="7"/>
  <c r="BF611" i="7"/>
  <c r="BG611" i="7"/>
  <c r="BH611" i="7"/>
  <c r="BI611" i="7"/>
  <c r="BJ611" i="7"/>
  <c r="BK611" i="7"/>
  <c r="BL611" i="7"/>
  <c r="BM611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AO612" i="7"/>
  <c r="AP612" i="7"/>
  <c r="AQ612" i="7"/>
  <c r="AR612" i="7"/>
  <c r="AS612" i="7"/>
  <c r="AT612" i="7"/>
  <c r="AU612" i="7"/>
  <c r="AV612" i="7"/>
  <c r="AW612" i="7"/>
  <c r="AX612" i="7"/>
  <c r="AY612" i="7"/>
  <c r="AZ612" i="7"/>
  <c r="BA612" i="7"/>
  <c r="BB612" i="7"/>
  <c r="BC612" i="7"/>
  <c r="BD612" i="7"/>
  <c r="BE612" i="7"/>
  <c r="BF612" i="7"/>
  <c r="BG612" i="7"/>
  <c r="BH612" i="7"/>
  <c r="BI612" i="7"/>
  <c r="BJ612" i="7"/>
  <c r="BK612" i="7"/>
  <c r="BL612" i="7"/>
  <c r="BM612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AO613" i="7"/>
  <c r="AP613" i="7"/>
  <c r="AQ613" i="7"/>
  <c r="AR613" i="7"/>
  <c r="AS613" i="7"/>
  <c r="AT613" i="7"/>
  <c r="AU613" i="7"/>
  <c r="AV613" i="7"/>
  <c r="AW613" i="7"/>
  <c r="AX613" i="7"/>
  <c r="AY613" i="7"/>
  <c r="AZ613" i="7"/>
  <c r="BA613" i="7"/>
  <c r="BB613" i="7"/>
  <c r="BC613" i="7"/>
  <c r="BD613" i="7"/>
  <c r="BE613" i="7"/>
  <c r="BF613" i="7"/>
  <c r="BG613" i="7"/>
  <c r="BH613" i="7"/>
  <c r="BI613" i="7"/>
  <c r="BJ613" i="7"/>
  <c r="BK613" i="7"/>
  <c r="BL613" i="7"/>
  <c r="BM613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AO614" i="7"/>
  <c r="AP614" i="7"/>
  <c r="AQ614" i="7"/>
  <c r="AR614" i="7"/>
  <c r="AS614" i="7"/>
  <c r="AT614" i="7"/>
  <c r="AU614" i="7"/>
  <c r="AV614" i="7"/>
  <c r="AW614" i="7"/>
  <c r="AX614" i="7"/>
  <c r="AY614" i="7"/>
  <c r="AZ614" i="7"/>
  <c r="BA614" i="7"/>
  <c r="BB614" i="7"/>
  <c r="BC614" i="7"/>
  <c r="BD614" i="7"/>
  <c r="BE614" i="7"/>
  <c r="BF614" i="7"/>
  <c r="BG614" i="7"/>
  <c r="BH614" i="7"/>
  <c r="BI614" i="7"/>
  <c r="BJ614" i="7"/>
  <c r="BK614" i="7"/>
  <c r="BL614" i="7"/>
  <c r="BM614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309" i="7"/>
  <c r="E1" i="5" l="1"/>
  <c r="A2" i="6"/>
  <c r="A2" i="5"/>
  <c r="I3" i="2"/>
  <c r="I4" i="2"/>
  <c r="I5" i="2"/>
  <c r="I132" i="2"/>
  <c r="I192" i="2"/>
  <c r="I6" i="2"/>
  <c r="I206" i="2"/>
  <c r="I193" i="2"/>
  <c r="I220" i="2"/>
  <c r="I209" i="2"/>
  <c r="I180" i="2"/>
  <c r="I225" i="2"/>
  <c r="I74" i="2"/>
  <c r="I238" i="2"/>
  <c r="I186" i="2"/>
  <c r="I73" i="2"/>
  <c r="I7" i="2"/>
  <c r="I8" i="2"/>
  <c r="I252" i="2"/>
  <c r="I9" i="2"/>
  <c r="I245" i="2"/>
  <c r="I263" i="2"/>
  <c r="I250" i="2"/>
  <c r="I149" i="2"/>
  <c r="I181" i="2"/>
  <c r="I256" i="2"/>
  <c r="I10" i="2"/>
  <c r="I242" i="2"/>
  <c r="I274" i="2"/>
  <c r="I275" i="2"/>
  <c r="I137" i="2"/>
  <c r="I168" i="2"/>
  <c r="I276" i="2"/>
  <c r="I96" i="2"/>
  <c r="I277" i="2"/>
  <c r="I11" i="2"/>
  <c r="I174" i="2"/>
  <c r="I235" i="2"/>
  <c r="I160" i="2"/>
  <c r="I198" i="2"/>
  <c r="I118" i="2"/>
  <c r="I191" i="2"/>
  <c r="I185" i="2"/>
  <c r="I219" i="2"/>
  <c r="I12" i="2"/>
  <c r="I90" i="2"/>
  <c r="I131" i="2"/>
  <c r="I155" i="2"/>
  <c r="I13" i="2"/>
  <c r="I164" i="2"/>
  <c r="I212" i="2"/>
  <c r="I234" i="2"/>
  <c r="I145" i="2"/>
  <c r="I216" i="2"/>
  <c r="I305" i="2"/>
  <c r="I265" i="2"/>
  <c r="I68" i="2"/>
  <c r="I14" i="2"/>
  <c r="I178" i="2"/>
  <c r="I15" i="2"/>
  <c r="I228" i="2"/>
  <c r="I69" i="2"/>
  <c r="I208" i="2"/>
  <c r="I16" i="2"/>
  <c r="I111" i="2"/>
  <c r="I71" i="2"/>
  <c r="I278" i="2"/>
  <c r="I17" i="2"/>
  <c r="I112" i="2"/>
  <c r="I307" i="2"/>
  <c r="I204" i="2"/>
  <c r="I113" i="2"/>
  <c r="I170" i="2"/>
  <c r="I167" i="2"/>
  <c r="I18" i="2"/>
  <c r="I279" i="2"/>
  <c r="I229" i="2"/>
  <c r="I271" i="2"/>
  <c r="I89" i="2"/>
  <c r="I258" i="2"/>
  <c r="I248" i="2"/>
  <c r="I152" i="2"/>
  <c r="I280" i="2"/>
  <c r="I150" i="2"/>
  <c r="I205" i="2"/>
  <c r="I127" i="2"/>
  <c r="I19" i="2"/>
  <c r="I161" i="2"/>
  <c r="I20" i="2"/>
  <c r="I304" i="2"/>
  <c r="I281" i="2"/>
  <c r="I154" i="2"/>
  <c r="I21" i="2"/>
  <c r="I22" i="2"/>
  <c r="I124" i="2"/>
  <c r="I232" i="2"/>
  <c r="I246" i="2"/>
  <c r="I282" i="2"/>
  <c r="I120" i="2"/>
  <c r="I92" i="2"/>
  <c r="I215" i="2"/>
  <c r="I261" i="2"/>
  <c r="I143" i="2"/>
  <c r="I226" i="2"/>
  <c r="I78" i="2"/>
  <c r="I79" i="2"/>
  <c r="I269" i="2"/>
  <c r="I136" i="2"/>
  <c r="I23" i="2"/>
  <c r="I264" i="2"/>
  <c r="I266" i="2"/>
  <c r="I223" i="2"/>
  <c r="I283" i="2"/>
  <c r="I116" i="2"/>
  <c r="I194" i="2"/>
  <c r="I122" i="2"/>
  <c r="I162" i="2"/>
  <c r="I179" i="2"/>
  <c r="I147" i="2"/>
  <c r="I87" i="2"/>
  <c r="I138" i="2"/>
  <c r="I251" i="2"/>
  <c r="I80" i="2"/>
  <c r="I101" i="2"/>
  <c r="I99" i="2"/>
  <c r="I303" i="2"/>
  <c r="I98" i="2"/>
  <c r="I24" i="2"/>
  <c r="I25" i="2"/>
  <c r="I244" i="2"/>
  <c r="I254" i="2"/>
  <c r="I153" i="2"/>
  <c r="I144" i="2"/>
  <c r="I151" i="2"/>
  <c r="I284" i="2"/>
  <c r="I218" i="2"/>
  <c r="I211" i="2"/>
  <c r="I285" i="2"/>
  <c r="I97" i="2"/>
  <c r="I133" i="2"/>
  <c r="I286" i="2"/>
  <c r="I26" i="2"/>
  <c r="I221" i="2"/>
  <c r="I175" i="2"/>
  <c r="I189" i="2"/>
  <c r="I172" i="2"/>
  <c r="I287" i="2"/>
  <c r="I88" i="2"/>
  <c r="I27" i="2"/>
  <c r="I243" i="2"/>
  <c r="I288" i="2"/>
  <c r="I201" i="2"/>
  <c r="I70" i="2"/>
  <c r="I289" i="2"/>
  <c r="I290" i="2"/>
  <c r="I255" i="2"/>
  <c r="I28" i="2"/>
  <c r="I253" i="2"/>
  <c r="I214" i="2"/>
  <c r="I231" i="2"/>
  <c r="I213" i="2"/>
  <c r="I123" i="2"/>
  <c r="I125" i="2"/>
  <c r="I142" i="2"/>
  <c r="I29" i="2"/>
  <c r="I105" i="2"/>
  <c r="I76" i="2"/>
  <c r="I104" i="2"/>
  <c r="I128" i="2"/>
  <c r="I302" i="2"/>
  <c r="I236" i="2"/>
  <c r="I106" i="2"/>
  <c r="I291" i="2"/>
  <c r="I93" i="2"/>
  <c r="I30" i="2"/>
  <c r="I31" i="2"/>
  <c r="I237" i="2"/>
  <c r="I32" i="2"/>
  <c r="I176" i="2"/>
  <c r="I202" i="2"/>
  <c r="I259" i="2"/>
  <c r="I33" i="2"/>
  <c r="I165" i="2"/>
  <c r="I292" i="2"/>
  <c r="I148" i="2"/>
  <c r="I126" i="2"/>
  <c r="I34" i="2"/>
  <c r="I293" i="2"/>
  <c r="I273" i="2"/>
  <c r="I184" i="2"/>
  <c r="I171" i="2"/>
  <c r="I82" i="2"/>
  <c r="I86" i="2"/>
  <c r="I119" i="2"/>
  <c r="I157" i="2"/>
  <c r="I224" i="2"/>
  <c r="I83" i="2"/>
  <c r="I270" i="2"/>
  <c r="I141" i="2"/>
  <c r="I35" i="2"/>
  <c r="I163" i="2"/>
  <c r="I199" i="2"/>
  <c r="I36" i="2"/>
  <c r="I37" i="2"/>
  <c r="I38" i="2"/>
  <c r="I115" i="2"/>
  <c r="I241" i="2"/>
  <c r="I103" i="2"/>
  <c r="I260" i="2"/>
  <c r="I146" i="2"/>
  <c r="I188" i="2"/>
  <c r="I39" i="2"/>
  <c r="I169" i="2"/>
  <c r="I109" i="2"/>
  <c r="I40" i="2"/>
  <c r="I239" i="2"/>
  <c r="I140" i="2"/>
  <c r="I66" i="2"/>
  <c r="I187" i="2"/>
  <c r="I107" i="2"/>
  <c r="I249" i="2"/>
  <c r="I294" i="2"/>
  <c r="I130" i="2"/>
  <c r="I183" i="2"/>
  <c r="I166" i="2"/>
  <c r="I227" i="2"/>
  <c r="I182" i="2"/>
  <c r="I41" i="2"/>
  <c r="I158" i="2"/>
  <c r="I42" i="2"/>
  <c r="I222" i="2"/>
  <c r="I102" i="2"/>
  <c r="I43" i="2"/>
  <c r="I44" i="2"/>
  <c r="I295" i="2"/>
  <c r="I45" i="2"/>
  <c r="I296" i="2"/>
  <c r="I230" i="2"/>
  <c r="I46" i="2"/>
  <c r="I196" i="2"/>
  <c r="I47" i="2"/>
  <c r="I67" i="2"/>
  <c r="I139" i="2"/>
  <c r="I129" i="2"/>
  <c r="I297" i="2"/>
  <c r="I197" i="2"/>
  <c r="I48" i="2"/>
  <c r="I72" i="2"/>
  <c r="I195" i="2"/>
  <c r="I49" i="2"/>
  <c r="I298" i="2"/>
  <c r="I247" i="2"/>
  <c r="I110" i="2"/>
  <c r="I50" i="2"/>
  <c r="I217" i="2"/>
  <c r="I51" i="2"/>
  <c r="I210" i="2"/>
  <c r="I190" i="2"/>
  <c r="I173" i="2"/>
  <c r="I81" i="2"/>
  <c r="I108" i="2"/>
  <c r="I52" i="2"/>
  <c r="I272" i="2"/>
  <c r="I53" i="2"/>
  <c r="I240" i="2"/>
  <c r="I54" i="2"/>
  <c r="I117" i="2"/>
  <c r="I55" i="2"/>
  <c r="I95" i="2"/>
  <c r="I299" i="2"/>
  <c r="I207" i="2"/>
  <c r="I100" i="2"/>
  <c r="I300" i="2"/>
  <c r="I56" i="2"/>
  <c r="I57" i="2"/>
  <c r="I58" i="2"/>
  <c r="I59" i="2"/>
  <c r="I94" i="2"/>
  <c r="I121" i="2"/>
  <c r="I91" i="2"/>
  <c r="I134" i="2"/>
  <c r="I200" i="2"/>
  <c r="I177" i="2"/>
  <c r="I60" i="2"/>
  <c r="I77" i="2"/>
  <c r="I159" i="2"/>
  <c r="I61" i="2"/>
  <c r="I62" i="2"/>
  <c r="I135" i="2"/>
  <c r="I84" i="2"/>
  <c r="I156" i="2"/>
  <c r="I233" i="2"/>
  <c r="I203" i="2"/>
  <c r="I75" i="2"/>
  <c r="I85" i="2"/>
  <c r="I268" i="2"/>
  <c r="I257" i="2"/>
  <c r="I301" i="2"/>
  <c r="I114" i="2"/>
  <c r="I63" i="2"/>
  <c r="I306" i="2"/>
  <c r="I262" i="2"/>
  <c r="I64" i="2"/>
  <c r="I267" i="2"/>
  <c r="I65" i="2"/>
  <c r="I308" i="2"/>
  <c r="I309" i="2"/>
  <c r="I310" i="2"/>
  <c r="I311" i="2"/>
  <c r="I312" i="2"/>
  <c r="I313" i="2"/>
  <c r="I314" i="2"/>
  <c r="I315" i="2"/>
  <c r="I316" i="2"/>
  <c r="I317" i="2"/>
  <c r="I586" i="2"/>
  <c r="I571" i="2"/>
  <c r="I318" i="2"/>
  <c r="I319" i="2"/>
  <c r="I320" i="2"/>
  <c r="I321" i="2"/>
  <c r="I601" i="2"/>
  <c r="I322" i="2"/>
  <c r="I323" i="2"/>
  <c r="I324" i="2"/>
  <c r="I542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545" i="2"/>
  <c r="I563" i="2"/>
  <c r="I344" i="2"/>
  <c r="I345" i="2"/>
  <c r="I598" i="2"/>
  <c r="I346" i="2"/>
  <c r="I347" i="2"/>
  <c r="I348" i="2"/>
  <c r="I349" i="2"/>
  <c r="I574" i="2"/>
  <c r="I350" i="2"/>
  <c r="I351" i="2"/>
  <c r="I352" i="2"/>
  <c r="I353" i="2"/>
  <c r="I354" i="2"/>
  <c r="I355" i="2"/>
  <c r="I595" i="2"/>
  <c r="I356" i="2"/>
  <c r="I357" i="2"/>
  <c r="I358" i="2"/>
  <c r="I359" i="2"/>
  <c r="I360" i="2"/>
  <c r="I562" i="2"/>
  <c r="I361" i="2"/>
  <c r="I362" i="2"/>
  <c r="I363" i="2"/>
  <c r="I364" i="2"/>
  <c r="I365" i="2"/>
  <c r="I366" i="2"/>
  <c r="I606" i="2"/>
  <c r="I367" i="2"/>
  <c r="I368" i="2"/>
  <c r="I369" i="2"/>
  <c r="I611" i="2"/>
  <c r="I370" i="2"/>
  <c r="I371" i="2"/>
  <c r="I550" i="2"/>
  <c r="I372" i="2"/>
  <c r="I583" i="2"/>
  <c r="I603" i="2"/>
  <c r="I557" i="2"/>
  <c r="I588" i="2"/>
  <c r="I373" i="2"/>
  <c r="I374" i="2"/>
  <c r="I375" i="2"/>
  <c r="I599" i="2"/>
  <c r="I376" i="2"/>
  <c r="I377" i="2"/>
  <c r="I378" i="2"/>
  <c r="I379" i="2"/>
  <c r="I380" i="2"/>
  <c r="I381" i="2"/>
  <c r="I382" i="2"/>
  <c r="I383" i="2"/>
  <c r="I555" i="2"/>
  <c r="I384" i="2"/>
  <c r="I385" i="2"/>
  <c r="I554" i="2"/>
  <c r="I386" i="2"/>
  <c r="I572" i="2"/>
  <c r="I387" i="2"/>
  <c r="I388" i="2"/>
  <c r="I389" i="2"/>
  <c r="I390" i="2"/>
  <c r="I391" i="2"/>
  <c r="I392" i="2"/>
  <c r="I608" i="2"/>
  <c r="I578" i="2"/>
  <c r="I393" i="2"/>
  <c r="I394" i="2"/>
  <c r="I395" i="2"/>
  <c r="I396" i="2"/>
  <c r="I397" i="2"/>
  <c r="I398" i="2"/>
  <c r="I399" i="2"/>
  <c r="I400" i="2"/>
  <c r="I565" i="2"/>
  <c r="I401" i="2"/>
  <c r="I553" i="2"/>
  <c r="I591" i="2"/>
  <c r="I402" i="2"/>
  <c r="I403" i="2"/>
  <c r="I404" i="2"/>
  <c r="I405" i="2"/>
  <c r="I406" i="2"/>
  <c r="I407" i="2"/>
  <c r="I408" i="2"/>
  <c r="I409" i="2"/>
  <c r="I551" i="2"/>
  <c r="I589" i="2"/>
  <c r="I410" i="2"/>
  <c r="I411" i="2"/>
  <c r="I412" i="2"/>
  <c r="I413" i="2"/>
  <c r="I414" i="2"/>
  <c r="I600" i="2"/>
  <c r="I415" i="2"/>
  <c r="I416" i="2"/>
  <c r="I417" i="2"/>
  <c r="I418" i="2"/>
  <c r="I610" i="2"/>
  <c r="I419" i="2"/>
  <c r="I420" i="2"/>
  <c r="I421" i="2"/>
  <c r="I547" i="2"/>
  <c r="I593" i="2"/>
  <c r="I422" i="2"/>
  <c r="I423" i="2"/>
  <c r="I424" i="2"/>
  <c r="I425" i="2"/>
  <c r="I604" i="2"/>
  <c r="I560" i="2"/>
  <c r="I556" i="2"/>
  <c r="I552" i="2"/>
  <c r="I426" i="2"/>
  <c r="I427" i="2"/>
  <c r="I573" i="2"/>
  <c r="I428" i="2"/>
  <c r="I594" i="2"/>
  <c r="I429" i="2"/>
  <c r="I430" i="2"/>
  <c r="I575" i="2"/>
  <c r="I569" i="2"/>
  <c r="I431" i="2"/>
  <c r="I432" i="2"/>
  <c r="I433" i="2"/>
  <c r="I434" i="2"/>
  <c r="I435" i="2"/>
  <c r="I436" i="2"/>
  <c r="I568" i="2"/>
  <c r="I548" i="2"/>
  <c r="I437" i="2"/>
  <c r="I438" i="2"/>
  <c r="I439" i="2"/>
  <c r="I440" i="2"/>
  <c r="I590" i="2"/>
  <c r="I441" i="2"/>
  <c r="I442" i="2"/>
  <c r="I587" i="2"/>
  <c r="I443" i="2"/>
  <c r="I444" i="2"/>
  <c r="I445" i="2"/>
  <c r="I566" i="2"/>
  <c r="I446" i="2"/>
  <c r="I447" i="2"/>
  <c r="I448" i="2"/>
  <c r="I449" i="2"/>
  <c r="I546" i="2"/>
  <c r="I450" i="2"/>
  <c r="I609" i="2"/>
  <c r="I451" i="2"/>
  <c r="I452" i="2"/>
  <c r="I453" i="2"/>
  <c r="I454" i="2"/>
  <c r="I607" i="2"/>
  <c r="I455" i="2"/>
  <c r="I456" i="2"/>
  <c r="I605" i="2"/>
  <c r="I457" i="2"/>
  <c r="I612" i="2"/>
  <c r="I458" i="2"/>
  <c r="I459" i="2"/>
  <c r="I460" i="2"/>
  <c r="I461" i="2"/>
  <c r="I585" i="2"/>
  <c r="I462" i="2"/>
  <c r="I463" i="2"/>
  <c r="I538" i="2"/>
  <c r="I558" i="2"/>
  <c r="I582" i="2"/>
  <c r="I464" i="2"/>
  <c r="I561" i="2"/>
  <c r="I465" i="2"/>
  <c r="I567" i="2"/>
  <c r="I466" i="2"/>
  <c r="I467" i="2"/>
  <c r="I468" i="2"/>
  <c r="I469" i="2"/>
  <c r="I470" i="2"/>
  <c r="I471" i="2"/>
  <c r="I579" i="2"/>
  <c r="I472" i="2"/>
  <c r="I584" i="2"/>
  <c r="I473" i="2"/>
  <c r="I474" i="2"/>
  <c r="I577" i="2"/>
  <c r="I597" i="2"/>
  <c r="I475" i="2"/>
  <c r="I602" i="2"/>
  <c r="I476" i="2"/>
  <c r="I477" i="2"/>
  <c r="I478" i="2"/>
  <c r="I540" i="2"/>
  <c r="I544" i="2"/>
  <c r="I479" i="2"/>
  <c r="I480" i="2"/>
  <c r="I481" i="2"/>
  <c r="I482" i="2"/>
  <c r="I483" i="2"/>
  <c r="I484" i="2"/>
  <c r="I485" i="2"/>
  <c r="I549" i="2"/>
  <c r="I486" i="2"/>
  <c r="I487" i="2"/>
  <c r="I488" i="2"/>
  <c r="I592" i="2"/>
  <c r="I489" i="2"/>
  <c r="I541" i="2"/>
  <c r="I490" i="2"/>
  <c r="I491" i="2"/>
  <c r="I559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39" i="2"/>
  <c r="I564" i="2"/>
  <c r="I504" i="2"/>
  <c r="I505" i="2"/>
  <c r="I506" i="2"/>
  <c r="I507" i="2"/>
  <c r="I508" i="2"/>
  <c r="I509" i="2"/>
  <c r="I510" i="2"/>
  <c r="I543" i="2"/>
  <c r="I511" i="2"/>
  <c r="I512" i="2"/>
  <c r="I596" i="2"/>
  <c r="I513" i="2"/>
  <c r="I514" i="2"/>
  <c r="I515" i="2"/>
  <c r="I581" i="2"/>
  <c r="I576" i="2"/>
  <c r="I516" i="2"/>
  <c r="I517" i="2"/>
  <c r="I518" i="2"/>
  <c r="I519" i="2"/>
  <c r="I570" i="2"/>
  <c r="I520" i="2"/>
  <c r="I521" i="2"/>
  <c r="I522" i="2"/>
  <c r="I523" i="2"/>
  <c r="I524" i="2"/>
  <c r="I580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2" i="2"/>
  <c r="I111" i="1"/>
  <c r="I54" i="1"/>
  <c r="I129" i="1"/>
  <c r="I2" i="1"/>
  <c r="I248" i="1"/>
  <c r="I2756" i="1"/>
  <c r="I2854" i="1"/>
  <c r="I3024" i="1"/>
  <c r="I2835" i="1"/>
  <c r="I2908" i="1"/>
  <c r="K301" i="1"/>
  <c r="K142" i="1"/>
  <c r="K79" i="1"/>
  <c r="K187" i="1"/>
  <c r="K3054" i="1"/>
  <c r="K3000" i="1"/>
  <c r="I138" i="1"/>
  <c r="I121" i="1"/>
  <c r="I154" i="1"/>
  <c r="I104" i="1"/>
  <c r="I15" i="1"/>
  <c r="I2784" i="1"/>
  <c r="I2989" i="1"/>
  <c r="I3010" i="1"/>
  <c r="I2850" i="1"/>
  <c r="I2982" i="1"/>
  <c r="K281" i="1"/>
  <c r="K156" i="1"/>
  <c r="K94" i="1"/>
  <c r="K103" i="1"/>
  <c r="K2814" i="1"/>
  <c r="K2868" i="1"/>
  <c r="I251" i="1"/>
  <c r="I227" i="1"/>
  <c r="I97" i="1"/>
  <c r="I10" i="1"/>
  <c r="I239" i="1"/>
  <c r="I2919" i="1"/>
  <c r="I3045" i="1"/>
  <c r="I3023" i="1"/>
  <c r="I3017" i="1"/>
  <c r="K70" i="1"/>
  <c r="K122" i="1"/>
  <c r="K101" i="1"/>
  <c r="K290" i="1"/>
  <c r="K22" i="1"/>
  <c r="K2861" i="1"/>
  <c r="K2866" i="1"/>
  <c r="I76" i="1"/>
  <c r="I84" i="1"/>
  <c r="I55" i="1"/>
  <c r="I18" i="1"/>
  <c r="I2842" i="1"/>
  <c r="I2753" i="1"/>
  <c r="I2836" i="1"/>
  <c r="I2826" i="1"/>
  <c r="I2844" i="1"/>
  <c r="K235" i="1"/>
  <c r="K135" i="1"/>
  <c r="K191" i="1"/>
  <c r="K255" i="1"/>
  <c r="K278" i="1"/>
  <c r="K2990" i="1"/>
  <c r="K2906" i="1"/>
  <c r="I98" i="1"/>
  <c r="I181" i="1"/>
  <c r="I12" i="1"/>
  <c r="I180" i="1"/>
  <c r="I2870" i="1"/>
  <c r="I2963" i="1"/>
  <c r="I2830" i="1"/>
  <c r="I2923" i="1"/>
  <c r="I2953" i="1"/>
  <c r="K164" i="1"/>
  <c r="K83" i="1"/>
  <c r="K184" i="1"/>
  <c r="K295" i="1"/>
  <c r="K124" i="1"/>
  <c r="K3034" i="1"/>
  <c r="I120" i="1"/>
  <c r="I36" i="1"/>
  <c r="I250" i="1"/>
  <c r="I245" i="1"/>
  <c r="I91" i="1"/>
  <c r="I2957" i="1"/>
  <c r="I2795" i="1"/>
  <c r="I2791" i="1"/>
  <c r="I2841" i="1"/>
  <c r="I3002" i="1"/>
  <c r="K173" i="1"/>
  <c r="K259" i="1"/>
  <c r="K237" i="1"/>
  <c r="K276" i="1"/>
  <c r="K134" i="1"/>
  <c r="K2970" i="1"/>
  <c r="I61" i="1"/>
  <c r="I113" i="1"/>
  <c r="I246" i="1"/>
  <c r="I5" i="1"/>
  <c r="I123" i="1"/>
  <c r="I2751" i="1"/>
  <c r="I2894" i="1"/>
  <c r="I2820" i="1"/>
  <c r="I2856" i="1"/>
  <c r="I2954" i="1"/>
  <c r="K236" i="1"/>
  <c r="K215" i="1"/>
  <c r="K183" i="1"/>
  <c r="K13" i="1"/>
  <c r="K261" i="1"/>
  <c r="K3028" i="1"/>
  <c r="I283" i="1"/>
  <c r="I110" i="1"/>
  <c r="I87" i="1"/>
  <c r="I95" i="1"/>
  <c r="I216" i="1"/>
  <c r="I2778" i="1"/>
  <c r="I2945" i="1"/>
  <c r="I3025" i="1"/>
  <c r="I2812" i="1"/>
  <c r="I2775" i="1"/>
  <c r="K298" i="1"/>
  <c r="K231" i="1"/>
  <c r="K204" i="1"/>
  <c r="K257" i="1"/>
  <c r="K2905" i="1"/>
  <c r="I267" i="1"/>
  <c r="I244" i="1"/>
  <c r="I258" i="1"/>
  <c r="I140" i="1"/>
  <c r="I37" i="1"/>
  <c r="I2871" i="1"/>
  <c r="I2790" i="1"/>
  <c r="I2833" i="1"/>
  <c r="I2987" i="1"/>
  <c r="I2977" i="1"/>
  <c r="K72" i="1"/>
  <c r="K189" i="1"/>
  <c r="K230" i="1"/>
  <c r="K262" i="1"/>
  <c r="K2792" i="1"/>
  <c r="K2851" i="1"/>
  <c r="I297" i="1"/>
  <c r="I105" i="1"/>
  <c r="I147" i="1"/>
  <c r="I212" i="1"/>
  <c r="I286" i="1"/>
  <c r="I2771" i="1"/>
  <c r="I3052" i="1"/>
  <c r="I2803" i="1"/>
  <c r="I3008" i="1"/>
  <c r="K188" i="1"/>
  <c r="K165" i="1"/>
  <c r="K229" i="1"/>
  <c r="K294" i="1"/>
  <c r="K102" i="1"/>
  <c r="K2991" i="1"/>
  <c r="K2804" i="1"/>
  <c r="I51" i="1"/>
  <c r="I130" i="1"/>
  <c r="I220" i="1"/>
  <c r="I64" i="1"/>
  <c r="I49" i="1"/>
  <c r="I2993" i="1"/>
  <c r="I3049" i="1"/>
  <c r="I3009" i="1"/>
  <c r="I2855" i="1"/>
  <c r="K82" i="1"/>
  <c r="K197" i="1"/>
  <c r="K11" i="1"/>
  <c r="K275" i="1"/>
  <c r="K270" i="1"/>
  <c r="K2994" i="1"/>
  <c r="K3005" i="1"/>
  <c r="I28" i="1"/>
  <c r="I241" i="1"/>
  <c r="I200" i="1"/>
  <c r="I34" i="1"/>
  <c r="I2806" i="1"/>
  <c r="I2881" i="1"/>
  <c r="I2980" i="1"/>
  <c r="I2931" i="1"/>
  <c r="I2852" i="1"/>
  <c r="K111" i="1"/>
  <c r="K54" i="1"/>
  <c r="K129" i="1"/>
  <c r="K2" i="1"/>
  <c r="K248" i="1"/>
  <c r="K2756" i="1"/>
  <c r="I73" i="1"/>
  <c r="I144" i="1"/>
  <c r="I268" i="1"/>
  <c r="I306" i="1"/>
  <c r="I158" i="1"/>
  <c r="I2823" i="1"/>
  <c r="I2973" i="1"/>
  <c r="I2932" i="1"/>
  <c r="I2780" i="1"/>
  <c r="I2895" i="1"/>
  <c r="K138" i="1"/>
  <c r="K121" i="1"/>
  <c r="K154" i="1"/>
  <c r="K104" i="1"/>
  <c r="K15" i="1"/>
  <c r="K2784" i="1"/>
  <c r="I303" i="1"/>
  <c r="I118" i="1"/>
  <c r="I155" i="1"/>
  <c r="I20" i="1"/>
  <c r="I6" i="1"/>
  <c r="I3006" i="1"/>
  <c r="I2997" i="1"/>
  <c r="I2940" i="1"/>
  <c r="I3043" i="1"/>
  <c r="I2750" i="1"/>
  <c r="K251" i="1"/>
  <c r="K227" i="1"/>
  <c r="K97" i="1"/>
  <c r="K10" i="1"/>
  <c r="K239" i="1"/>
  <c r="K2919" i="1"/>
  <c r="I260" i="1"/>
  <c r="I86" i="1"/>
  <c r="I35" i="1"/>
  <c r="I228" i="1"/>
  <c r="I48" i="1"/>
  <c r="I2813" i="1"/>
  <c r="I3041" i="1"/>
  <c r="I3042" i="1"/>
  <c r="I2805" i="1"/>
  <c r="I2893" i="1"/>
  <c r="K76" i="1"/>
  <c r="K84" i="1"/>
  <c r="K55" i="1"/>
  <c r="K18" i="1"/>
  <c r="K2842" i="1"/>
  <c r="K2753" i="1"/>
  <c r="I296" i="1"/>
  <c r="I26" i="1"/>
  <c r="I279" i="1"/>
  <c r="I273" i="1"/>
  <c r="I88" i="1"/>
  <c r="I2862" i="1"/>
  <c r="I2767" i="1"/>
  <c r="I2869" i="1"/>
  <c r="I2889" i="1"/>
  <c r="I2921" i="1"/>
  <c r="K98" i="1"/>
  <c r="K181" i="1"/>
  <c r="K12" i="1"/>
  <c r="K180" i="1"/>
  <c r="K2870" i="1"/>
  <c r="I224" i="1"/>
  <c r="I287" i="1"/>
  <c r="I75" i="1"/>
  <c r="I149" i="1"/>
  <c r="I179" i="1"/>
  <c r="I2878" i="1"/>
  <c r="I2959" i="1"/>
  <c r="I2859" i="1"/>
  <c r="I2912" i="1"/>
  <c r="K120" i="1"/>
  <c r="K36" i="1"/>
  <c r="K250" i="1"/>
  <c r="K245" i="1"/>
  <c r="K91" i="1"/>
  <c r="K2957" i="1"/>
  <c r="K2795" i="1"/>
  <c r="I127" i="1"/>
  <c r="I131" i="1"/>
  <c r="I65" i="1"/>
  <c r="I112" i="1"/>
  <c r="I169" i="1"/>
  <c r="I2817" i="1"/>
  <c r="I2808" i="1"/>
  <c r="I2929" i="1"/>
  <c r="I2828" i="1"/>
  <c r="K61" i="1"/>
  <c r="K113" i="1"/>
  <c r="K246" i="1"/>
  <c r="K5" i="1"/>
  <c r="K123" i="1"/>
  <c r="K2751" i="1"/>
  <c r="K2894" i="1"/>
  <c r="I50" i="1"/>
  <c r="I159" i="1"/>
  <c r="I208" i="1"/>
  <c r="I132" i="1"/>
  <c r="I3036" i="1"/>
  <c r="I2998" i="1"/>
  <c r="I2838" i="1"/>
  <c r="I2853" i="1"/>
  <c r="I2825" i="1"/>
  <c r="K283" i="1"/>
  <c r="K110" i="1"/>
  <c r="K87" i="1"/>
  <c r="K95" i="1"/>
  <c r="K216" i="1"/>
  <c r="K2778" i="1"/>
  <c r="I68" i="1"/>
  <c r="I8" i="1"/>
  <c r="I114" i="1"/>
  <c r="I305" i="1"/>
  <c r="I109" i="1"/>
  <c r="I2924" i="1"/>
  <c r="I2944" i="1"/>
  <c r="I2782" i="1"/>
  <c r="I2949" i="1"/>
  <c r="I2785" i="1"/>
  <c r="K267" i="1"/>
  <c r="K244" i="1"/>
  <c r="K258" i="1"/>
  <c r="K140" i="1"/>
  <c r="K37" i="1"/>
  <c r="K2871" i="1"/>
  <c r="I300" i="1"/>
  <c r="I56" i="1"/>
  <c r="I232" i="1"/>
  <c r="I21" i="1"/>
  <c r="I141" i="1"/>
  <c r="I2799" i="1"/>
  <c r="I3011" i="1"/>
  <c r="I3014" i="1"/>
  <c r="I2884" i="1"/>
  <c r="I3053" i="1"/>
  <c r="K297" i="1"/>
  <c r="K105" i="1"/>
  <c r="K147" i="1"/>
  <c r="K212" i="1"/>
  <c r="K286" i="1"/>
  <c r="K2771" i="1"/>
  <c r="I67" i="1"/>
  <c r="I78" i="1"/>
  <c r="I176" i="1"/>
  <c r="I32" i="1"/>
  <c r="I46" i="1"/>
  <c r="I2783" i="1"/>
  <c r="I2789" i="1"/>
  <c r="I2815" i="1"/>
  <c r="I2960" i="1"/>
  <c r="I2956" i="1"/>
  <c r="K51" i="1"/>
  <c r="K130" i="1"/>
  <c r="K220" i="1"/>
  <c r="K64" i="1"/>
  <c r="K49" i="1"/>
  <c r="K2993" i="1"/>
  <c r="I195" i="1"/>
  <c r="I17" i="1"/>
  <c r="I57" i="1"/>
  <c r="I115" i="1"/>
  <c r="I125" i="1"/>
  <c r="I2832" i="1"/>
  <c r="I2818" i="1"/>
  <c r="I2846" i="1"/>
  <c r="I2798" i="1"/>
  <c r="I2937" i="1"/>
  <c r="K28" i="1"/>
  <c r="K241" i="1"/>
  <c r="K200" i="1"/>
  <c r="K34" i="1"/>
  <c r="K2806" i="1"/>
  <c r="K2881" i="1"/>
  <c r="I254" i="1"/>
  <c r="I108" i="1"/>
  <c r="I107" i="1"/>
  <c r="I40" i="1"/>
  <c r="I116" i="1"/>
  <c r="I3022" i="1"/>
  <c r="I3013" i="1"/>
  <c r="I3035" i="1"/>
  <c r="I3018" i="1"/>
  <c r="K73" i="1"/>
  <c r="K144" i="1"/>
  <c r="K268" i="1"/>
  <c r="K306" i="1"/>
  <c r="K158" i="1"/>
  <c r="I77" i="1"/>
  <c r="I299" i="1"/>
  <c r="I39" i="1"/>
  <c r="I29" i="1"/>
  <c r="I66" i="1"/>
  <c r="I2936" i="1"/>
  <c r="I2978" i="1"/>
  <c r="I2755" i="1"/>
  <c r="I2765" i="1"/>
  <c r="K303" i="1"/>
  <c r="K118" i="1"/>
  <c r="K155" i="1"/>
  <c r="K20" i="1"/>
  <c r="K6" i="1"/>
  <c r="K3006" i="1"/>
  <c r="K2997" i="1"/>
  <c r="I256" i="1"/>
  <c r="I234" i="1"/>
  <c r="I199" i="1"/>
  <c r="I24" i="1"/>
  <c r="I2887" i="1"/>
  <c r="I3015" i="1"/>
  <c r="I2759" i="1"/>
  <c r="I2925" i="1"/>
  <c r="I2883" i="1"/>
  <c r="K260" i="1"/>
  <c r="K86" i="1"/>
  <c r="K35" i="1"/>
  <c r="K228" i="1"/>
  <c r="K48" i="1"/>
  <c r="K2813" i="1"/>
  <c r="I207" i="1"/>
  <c r="I217" i="1"/>
  <c r="I7" i="1"/>
  <c r="I151" i="1"/>
  <c r="I196" i="1"/>
  <c r="I2752" i="1"/>
  <c r="I2933" i="1"/>
  <c r="I2843" i="1"/>
  <c r="I2904" i="1"/>
  <c r="I2872" i="1"/>
  <c r="K296" i="1"/>
  <c r="K26" i="1"/>
  <c r="K279" i="1"/>
  <c r="K273" i="1"/>
  <c r="K88" i="1"/>
  <c r="K2862" i="1"/>
  <c r="I93" i="1"/>
  <c r="I133" i="1"/>
  <c r="I157" i="1"/>
  <c r="I289" i="1"/>
  <c r="I41" i="1"/>
  <c r="I2962" i="1"/>
  <c r="I2819" i="1"/>
  <c r="I2898" i="1"/>
  <c r="I2903" i="1"/>
  <c r="I2800" i="1"/>
  <c r="K224" i="1"/>
  <c r="K287" i="1"/>
  <c r="K75" i="1"/>
  <c r="K149" i="1"/>
  <c r="K179" i="1"/>
  <c r="K2878" i="1"/>
  <c r="I226" i="1"/>
  <c r="I282" i="1"/>
  <c r="I174" i="1"/>
  <c r="I221" i="1"/>
  <c r="I47" i="1"/>
  <c r="I2915" i="1"/>
  <c r="I2754" i="1"/>
  <c r="I2867" i="1"/>
  <c r="I2926" i="1"/>
  <c r="I2824" i="1"/>
  <c r="K127" i="1"/>
  <c r="K131" i="1"/>
  <c r="K65" i="1"/>
  <c r="K112" i="1"/>
  <c r="K169" i="1"/>
  <c r="K2817" i="1"/>
  <c r="I145" i="1"/>
  <c r="I152" i="1"/>
  <c r="I223" i="1"/>
  <c r="I106" i="1"/>
  <c r="I14" i="1"/>
  <c r="I2947" i="1"/>
  <c r="I3046" i="1"/>
  <c r="I2794" i="1"/>
  <c r="I2918" i="1"/>
  <c r="I2928" i="1"/>
  <c r="K50" i="1"/>
  <c r="K159" i="1"/>
  <c r="K208" i="1"/>
  <c r="K132" i="1"/>
  <c r="K3036" i="1"/>
  <c r="K2998" i="1"/>
  <c r="I249" i="1"/>
  <c r="I238" i="1"/>
  <c r="I45" i="1"/>
  <c r="I265" i="1"/>
  <c r="I225" i="1"/>
  <c r="I3001" i="1"/>
  <c r="I2948" i="1"/>
  <c r="I2922" i="1"/>
  <c r="I2890" i="1"/>
  <c r="K68" i="1"/>
  <c r="K8" i="1"/>
  <c r="K114" i="1"/>
  <c r="K305" i="1"/>
  <c r="K109" i="1"/>
  <c r="K2924" i="1"/>
  <c r="K2944" i="1"/>
  <c r="I269" i="1"/>
  <c r="I284" i="1"/>
  <c r="I160" i="1"/>
  <c r="I192" i="1"/>
  <c r="I277" i="1"/>
  <c r="I2845" i="1"/>
  <c r="I2901" i="1"/>
  <c r="I3050" i="1"/>
  <c r="I2772" i="1"/>
  <c r="K300" i="1"/>
  <c r="K56" i="1"/>
  <c r="K232" i="1"/>
  <c r="K21" i="1"/>
  <c r="K141" i="1"/>
  <c r="K2799" i="1"/>
  <c r="I171" i="1"/>
  <c r="I194" i="1"/>
  <c r="I264" i="1"/>
  <c r="I31" i="1"/>
  <c r="I2802" i="1"/>
  <c r="I2941" i="1"/>
  <c r="I2827" i="1"/>
  <c r="I2863" i="1"/>
  <c r="I2999" i="1"/>
  <c r="K67" i="1"/>
  <c r="K78" i="1"/>
  <c r="K176" i="1"/>
  <c r="K32" i="1"/>
  <c r="K46" i="1"/>
  <c r="K2783" i="1"/>
  <c r="I44" i="1"/>
  <c r="I63" i="1"/>
  <c r="I3" i="1"/>
  <c r="I85" i="1"/>
  <c r="I43" i="1"/>
  <c r="I2985" i="1"/>
  <c r="I2849" i="1"/>
  <c r="I2877" i="1"/>
  <c r="I3037" i="1"/>
  <c r="I2992" i="1"/>
  <c r="K195" i="1"/>
  <c r="K17" i="1"/>
  <c r="K57" i="1"/>
  <c r="K115" i="1"/>
  <c r="K125" i="1"/>
  <c r="K2832" i="1"/>
  <c r="I243" i="1"/>
  <c r="I148" i="1"/>
  <c r="I210" i="1"/>
  <c r="I266" i="1"/>
  <c r="I253" i="1"/>
  <c r="I3047" i="1"/>
  <c r="I2879" i="1"/>
  <c r="I2961" i="1"/>
  <c r="I2766" i="1"/>
  <c r="I2907" i="1"/>
  <c r="K254" i="1"/>
  <c r="K108" i="1"/>
  <c r="K107" i="1"/>
  <c r="K40" i="1"/>
  <c r="K116" i="1"/>
  <c r="K3022" i="1"/>
  <c r="I16" i="1"/>
  <c r="I161" i="1"/>
  <c r="I285" i="1"/>
  <c r="I293" i="1"/>
  <c r="I4" i="1"/>
  <c r="I3032" i="1"/>
  <c r="I2910" i="1"/>
  <c r="I2971" i="1"/>
  <c r="I2969" i="1"/>
  <c r="I3031" i="1"/>
  <c r="K77" i="1"/>
  <c r="K299" i="1"/>
  <c r="K39" i="1"/>
  <c r="K29" i="1"/>
  <c r="K66" i="1"/>
  <c r="K2936" i="1"/>
  <c r="I62" i="1"/>
  <c r="I89" i="1"/>
  <c r="I203" i="1"/>
  <c r="I219" i="1"/>
  <c r="I213" i="1"/>
  <c r="I2786" i="1"/>
  <c r="I3020" i="1"/>
  <c r="I2996" i="1"/>
  <c r="I3027" i="1"/>
  <c r="I2885" i="1"/>
  <c r="K256" i="1"/>
  <c r="K234" i="1"/>
  <c r="K199" i="1"/>
  <c r="K24" i="1"/>
  <c r="K2887" i="1"/>
  <c r="K3015" i="1"/>
  <c r="I27" i="1"/>
  <c r="I128" i="1"/>
  <c r="I178" i="1"/>
  <c r="I59" i="1"/>
  <c r="I172" i="1"/>
  <c r="I2776" i="1"/>
  <c r="I2917" i="1"/>
  <c r="I2967" i="1"/>
  <c r="I2873" i="1"/>
  <c r="K207" i="1"/>
  <c r="K217" i="1"/>
  <c r="K7" i="1"/>
  <c r="K151" i="1"/>
  <c r="K196" i="1"/>
  <c r="K2752" i="1"/>
  <c r="K2933" i="1"/>
  <c r="I58" i="1"/>
  <c r="I60" i="1"/>
  <c r="I292" i="1"/>
  <c r="I136" i="1"/>
  <c r="I126" i="1"/>
  <c r="I2774" i="1"/>
  <c r="I2979" i="1"/>
  <c r="I2899" i="1"/>
  <c r="I2986" i="1"/>
  <c r="K93" i="1"/>
  <c r="K133" i="1"/>
  <c r="K157" i="1"/>
  <c r="K289" i="1"/>
  <c r="K41" i="1"/>
  <c r="K2962" i="1"/>
  <c r="K2819" i="1"/>
  <c r="I175" i="1"/>
  <c r="I168" i="1"/>
  <c r="I19" i="1"/>
  <c r="I177" i="1"/>
  <c r="I2935" i="1"/>
  <c r="I2975" i="1"/>
  <c r="I2964" i="1"/>
  <c r="I2769" i="1"/>
  <c r="I2847" i="1"/>
  <c r="K226" i="1"/>
  <c r="K282" i="1"/>
  <c r="K174" i="1"/>
  <c r="K221" i="1"/>
  <c r="K47" i="1"/>
  <c r="K2915" i="1"/>
  <c r="I81" i="1"/>
  <c r="I166" i="1"/>
  <c r="I96" i="1"/>
  <c r="I137" i="1"/>
  <c r="I2972" i="1"/>
  <c r="I3004" i="1"/>
  <c r="I3038" i="1"/>
  <c r="I2797" i="1"/>
  <c r="I2764" i="1"/>
  <c r="K145" i="1"/>
  <c r="K152" i="1"/>
  <c r="K223" i="1"/>
  <c r="K106" i="1"/>
  <c r="K14" i="1"/>
  <c r="K2947" i="1"/>
  <c r="I304" i="1"/>
  <c r="I139" i="1"/>
  <c r="I240" i="1"/>
  <c r="I30" i="1"/>
  <c r="I52" i="1"/>
  <c r="I2909" i="1"/>
  <c r="I2902" i="1"/>
  <c r="I3021" i="1"/>
  <c r="I2758" i="1"/>
  <c r="I2757" i="1"/>
  <c r="K249" i="1"/>
  <c r="K238" i="1"/>
  <c r="K45" i="1"/>
  <c r="K265" i="1"/>
  <c r="K225" i="1"/>
  <c r="K3001" i="1"/>
  <c r="I42" i="1"/>
  <c r="I302" i="1"/>
  <c r="I205" i="1"/>
  <c r="I274" i="1"/>
  <c r="I291" i="1"/>
  <c r="I2952" i="1"/>
  <c r="I3003" i="1"/>
  <c r="I2760" i="1"/>
  <c r="I2762" i="1"/>
  <c r="I2761" i="1"/>
  <c r="K269" i="1"/>
  <c r="K284" i="1"/>
  <c r="K160" i="1"/>
  <c r="K192" i="1"/>
  <c r="K277" i="1"/>
  <c r="K2845" i="1"/>
  <c r="I80" i="1"/>
  <c r="I233" i="1"/>
  <c r="I198" i="1"/>
  <c r="I25" i="1"/>
  <c r="I143" i="1"/>
  <c r="I2974" i="1"/>
  <c r="I2955" i="1"/>
  <c r="I2968" i="1"/>
  <c r="I2816" i="1"/>
  <c r="I2927" i="1"/>
  <c r="K171" i="1"/>
  <c r="K194" i="1"/>
  <c r="K264" i="1"/>
  <c r="K31" i="1"/>
  <c r="K2802" i="1"/>
  <c r="K2941" i="1"/>
  <c r="I206" i="1"/>
  <c r="I263" i="1"/>
  <c r="I201" i="1"/>
  <c r="I74" i="1"/>
  <c r="I170" i="1"/>
  <c r="I3030" i="1"/>
  <c r="I2788" i="1"/>
  <c r="I2896" i="1"/>
  <c r="I2809" i="1"/>
  <c r="K44" i="1"/>
  <c r="K63" i="1"/>
  <c r="K3" i="1"/>
  <c r="K85" i="1"/>
  <c r="K43" i="1"/>
  <c r="K2985" i="1"/>
  <c r="K2849" i="1"/>
  <c r="I119" i="1"/>
  <c r="I288" i="1"/>
  <c r="I146" i="1"/>
  <c r="I53" i="1"/>
  <c r="I69" i="1"/>
  <c r="I2837" i="1"/>
  <c r="I2821" i="1"/>
  <c r="I2916" i="1"/>
  <c r="I2930" i="1"/>
  <c r="K243" i="1"/>
  <c r="K148" i="1"/>
  <c r="K210" i="1"/>
  <c r="K266" i="1"/>
  <c r="K253" i="1"/>
  <c r="K3047" i="1"/>
  <c r="K2879" i="1"/>
  <c r="I190" i="1"/>
  <c r="I167" i="1"/>
  <c r="I271" i="1"/>
  <c r="I162" i="1"/>
  <c r="I2942" i="1"/>
  <c r="I2958" i="1"/>
  <c r="I3039" i="1"/>
  <c r="I2857" i="1"/>
  <c r="I2768" i="1"/>
  <c r="K16" i="1"/>
  <c r="K161" i="1"/>
  <c r="K285" i="1"/>
  <c r="K293" i="1"/>
  <c r="K4" i="1"/>
  <c r="K3032" i="1"/>
  <c r="K2910" i="1"/>
  <c r="I33" i="1"/>
  <c r="I193" i="1"/>
  <c r="I99" i="1"/>
  <c r="I9" i="1"/>
  <c r="I2779" i="1"/>
  <c r="I3026" i="1"/>
  <c r="I2793" i="1"/>
  <c r="I2995" i="1"/>
  <c r="I2983" i="1"/>
  <c r="K62" i="1"/>
  <c r="K89" i="1"/>
  <c r="K203" i="1"/>
  <c r="K219" i="1"/>
  <c r="K213" i="1"/>
  <c r="K2786" i="1"/>
  <c r="I150" i="1"/>
  <c r="I247" i="1"/>
  <c r="I182" i="1"/>
  <c r="I214" i="1"/>
  <c r="I222" i="1"/>
  <c r="I2865" i="1"/>
  <c r="I2965" i="1"/>
  <c r="I2888" i="1"/>
  <c r="I2801" i="1"/>
  <c r="I2777" i="1"/>
  <c r="K27" i="1"/>
  <c r="K128" i="1"/>
  <c r="K178" i="1"/>
  <c r="K59" i="1"/>
  <c r="K172" i="1"/>
  <c r="K2776" i="1"/>
  <c r="I71" i="1"/>
  <c r="I209" i="1"/>
  <c r="I153" i="1"/>
  <c r="I186" i="1"/>
  <c r="I163" i="1"/>
  <c r="I2882" i="1"/>
  <c r="I2840" i="1"/>
  <c r="I2874" i="1"/>
  <c r="I3029" i="1"/>
  <c r="I2875" i="1"/>
  <c r="K58" i="1"/>
  <c r="K60" i="1"/>
  <c r="K292" i="1"/>
  <c r="K136" i="1"/>
  <c r="K126" i="1"/>
  <c r="K2774" i="1"/>
  <c r="I307" i="1"/>
  <c r="I38" i="1"/>
  <c r="I23" i="1"/>
  <c r="I117" i="1"/>
  <c r="I185" i="1"/>
  <c r="I2807" i="1"/>
  <c r="I2950" i="1"/>
  <c r="I2876" i="1"/>
  <c r="I3048" i="1"/>
  <c r="I2839" i="1"/>
  <c r="K175" i="1"/>
  <c r="K168" i="1"/>
  <c r="K19" i="1"/>
  <c r="K177" i="1"/>
  <c r="K2935" i="1"/>
  <c r="K2975" i="1"/>
  <c r="I90" i="1"/>
  <c r="I280" i="1"/>
  <c r="I100" i="1"/>
  <c r="I211" i="1"/>
  <c r="I242" i="1"/>
  <c r="I2892" i="1"/>
  <c r="I3012" i="1"/>
  <c r="I2773" i="1"/>
  <c r="I2988" i="1"/>
  <c r="I2939" i="1"/>
  <c r="K81" i="1"/>
  <c r="K166" i="1"/>
  <c r="K96" i="1"/>
  <c r="K137" i="1"/>
  <c r="K2972" i="1"/>
  <c r="K3004" i="1"/>
  <c r="I218" i="1"/>
  <c r="I272" i="1"/>
  <c r="I252" i="1"/>
  <c r="I202" i="1"/>
  <c r="I92" i="1"/>
  <c r="I2914" i="1"/>
  <c r="I2981" i="1"/>
  <c r="I2858" i="1"/>
  <c r="I2943" i="1"/>
  <c r="K304" i="1"/>
  <c r="K139" i="1"/>
  <c r="K240" i="1"/>
  <c r="K30" i="1"/>
  <c r="K52" i="1"/>
  <c r="K2909" i="1"/>
  <c r="K2902" i="1"/>
  <c r="I301" i="1"/>
  <c r="I142" i="1"/>
  <c r="I79" i="1"/>
  <c r="I187" i="1"/>
  <c r="I3054" i="1"/>
  <c r="I3000" i="1"/>
  <c r="I2796" i="1"/>
  <c r="I2976" i="1"/>
  <c r="I2900" i="1"/>
  <c r="K42" i="1"/>
  <c r="K302" i="1"/>
  <c r="K205" i="1"/>
  <c r="K274" i="1"/>
  <c r="K291" i="1"/>
  <c r="K2952" i="1"/>
  <c r="K3003" i="1"/>
  <c r="I281" i="1"/>
  <c r="I156" i="1"/>
  <c r="I94" i="1"/>
  <c r="I103" i="1"/>
  <c r="I2814" i="1"/>
  <c r="I2868" i="1"/>
  <c r="I3019" i="1"/>
  <c r="I3044" i="1"/>
  <c r="I2781" i="1"/>
  <c r="K80" i="1"/>
  <c r="K233" i="1"/>
  <c r="K198" i="1"/>
  <c r="K25" i="1"/>
  <c r="K143" i="1"/>
  <c r="K2974" i="1"/>
  <c r="I70" i="1"/>
  <c r="I122" i="1"/>
  <c r="I101" i="1"/>
  <c r="I290" i="1"/>
  <c r="I22" i="1"/>
  <c r="I2861" i="1"/>
  <c r="I2866" i="1"/>
  <c r="I2911" i="1"/>
  <c r="I2966" i="1"/>
  <c r="I2938" i="1"/>
  <c r="K206" i="1"/>
  <c r="K263" i="1"/>
  <c r="K201" i="1"/>
  <c r="K74" i="1"/>
  <c r="K170" i="1"/>
  <c r="K3030" i="1"/>
  <c r="I135" i="1"/>
  <c r="I2951" i="1"/>
  <c r="I83" i="1"/>
  <c r="I2848" i="1"/>
  <c r="I259" i="1"/>
  <c r="I2770" i="1"/>
  <c r="I215" i="1"/>
  <c r="K150" i="1"/>
  <c r="I231" i="1"/>
  <c r="K71" i="1"/>
  <c r="I189" i="1"/>
  <c r="K307" i="1"/>
  <c r="I229" i="1"/>
  <c r="K90" i="1"/>
  <c r="I11" i="1"/>
  <c r="K218" i="1"/>
  <c r="K2963" i="1"/>
  <c r="K2796" i="1"/>
  <c r="K2976" i="1"/>
  <c r="K2900" i="1"/>
  <c r="Q174" i="1"/>
  <c r="Q2940" i="1"/>
  <c r="Q303" i="1"/>
  <c r="Q2816" i="1"/>
  <c r="Q88" i="1"/>
  <c r="Q2846" i="1"/>
  <c r="Q45" i="1"/>
  <c r="K3041" i="1"/>
  <c r="K3042" i="1"/>
  <c r="K2805" i="1"/>
  <c r="K2893" i="1"/>
  <c r="Q2755" i="1"/>
  <c r="Q3024" i="1"/>
  <c r="Q2848" i="1"/>
  <c r="Q2909" i="1"/>
  <c r="Q214" i="1"/>
  <c r="K2911" i="1"/>
  <c r="K2966" i="1"/>
  <c r="K2938" i="1"/>
  <c r="Q2772" i="1"/>
  <c r="Q111" i="1"/>
  <c r="Q175" i="1"/>
  <c r="Q2916" i="1"/>
  <c r="Q161" i="1"/>
  <c r="K2827" i="1"/>
  <c r="K2863" i="1"/>
  <c r="K2999" i="1"/>
  <c r="Q203" i="1"/>
  <c r="Q2787" i="1"/>
  <c r="Q245" i="1"/>
  <c r="Q109" i="1"/>
  <c r="Q2751" i="1"/>
  <c r="Q2855" i="1"/>
  <c r="Q2802" i="1"/>
  <c r="Q70" i="1"/>
  <c r="Q37" i="1"/>
  <c r="Q2976" i="1"/>
  <c r="Q151" i="1"/>
  <c r="Q41" i="1"/>
  <c r="Q159" i="1"/>
  <c r="K3021" i="1"/>
  <c r="K2758" i="1"/>
  <c r="K2757" i="1"/>
  <c r="Q2957" i="1"/>
  <c r="Q115" i="1"/>
  <c r="Q238" i="1"/>
  <c r="Q2794" i="1"/>
  <c r="Q2899" i="1"/>
  <c r="Q2902" i="1"/>
  <c r="Q2887" i="1"/>
  <c r="K3045" i="1"/>
  <c r="K3023" i="1"/>
  <c r="K3017" i="1"/>
  <c r="Q122" i="1"/>
  <c r="Q256" i="1"/>
  <c r="Q2978" i="1"/>
  <c r="Q2952" i="1"/>
  <c r="Q76" i="1"/>
  <c r="K2955" i="1"/>
  <c r="K2968" i="1"/>
  <c r="K2816" i="1"/>
  <c r="K2927" i="1"/>
  <c r="Q207" i="1"/>
  <c r="Q295" i="1"/>
  <c r="Q86" i="1"/>
  <c r="Q158" i="1"/>
  <c r="Q3016" i="1"/>
  <c r="K3014" i="1"/>
  <c r="K2884" i="1"/>
  <c r="K3053" i="1"/>
  <c r="Q3013" i="1"/>
  <c r="Q302" i="1"/>
  <c r="Q237" i="1"/>
  <c r="Q300" i="1"/>
  <c r="Q2913" i="1"/>
  <c r="Q2906" i="1"/>
  <c r="Q128" i="1"/>
  <c r="Q17" i="1"/>
  <c r="Q2817" i="1"/>
  <c r="Q3018" i="1"/>
  <c r="Q2820" i="1"/>
  <c r="Q2931" i="1"/>
  <c r="Q97" i="1"/>
  <c r="Q2905" i="1"/>
  <c r="Q2956" i="1"/>
  <c r="Q124" i="1"/>
  <c r="Q107" i="1"/>
  <c r="Q217" i="1"/>
  <c r="Q40" i="1"/>
  <c r="Q141" i="1"/>
  <c r="Q39" i="1"/>
  <c r="Q84" i="1"/>
  <c r="Q65" i="1"/>
  <c r="Q30" i="1"/>
  <c r="Q2797" i="1"/>
  <c r="Q2939" i="1"/>
  <c r="Q2854" i="1"/>
  <c r="Q3028" i="1"/>
  <c r="Q2878" i="1"/>
  <c r="AA9" i="1" a="1"/>
  <c r="AA23" i="1" a="1"/>
  <c r="AA50" i="1" a="1"/>
  <c r="AA53" i="1" a="1"/>
  <c r="AA71" i="1" a="1"/>
  <c r="AA73" i="1" a="1"/>
  <c r="AA21" i="1" a="1"/>
  <c r="AA96" i="1" a="1"/>
  <c r="I191" i="1"/>
  <c r="K119" i="1"/>
  <c r="I184" i="1"/>
  <c r="K190" i="1"/>
  <c r="I237" i="1"/>
  <c r="K33" i="1"/>
  <c r="I183" i="1"/>
  <c r="K247" i="1"/>
  <c r="I204" i="1"/>
  <c r="K209" i="1"/>
  <c r="I230" i="1"/>
  <c r="K38" i="1"/>
  <c r="I294" i="1"/>
  <c r="K280" i="1"/>
  <c r="I275" i="1"/>
  <c r="K272" i="1"/>
  <c r="K2973" i="1"/>
  <c r="K2787" i="1"/>
  <c r="K2831" i="1"/>
  <c r="K2913" i="1"/>
  <c r="Q273" i="1"/>
  <c r="Q239" i="1"/>
  <c r="Q149" i="1"/>
  <c r="Q2888" i="1"/>
  <c r="Q2803" i="1"/>
  <c r="Q2795" i="1"/>
  <c r="Q46" i="1"/>
  <c r="K2818" i="1"/>
  <c r="K2846" i="1"/>
  <c r="K2798" i="1"/>
  <c r="K2937" i="1"/>
  <c r="Q3054" i="1"/>
  <c r="Q2823" i="1"/>
  <c r="Q225" i="1"/>
  <c r="Q96" i="1"/>
  <c r="Q2780" i="1"/>
  <c r="K2811" i="1"/>
  <c r="K2864" i="1"/>
  <c r="K2920" i="1"/>
  <c r="Q2832" i="1"/>
  <c r="Q2852" i="1"/>
  <c r="Q196" i="1"/>
  <c r="Q2856" i="1"/>
  <c r="Q208" i="1"/>
  <c r="K3038" i="1"/>
  <c r="K2797" i="1"/>
  <c r="K2764" i="1"/>
  <c r="Q162" i="1"/>
  <c r="Q3053" i="1"/>
  <c r="Q119" i="1"/>
  <c r="Q219" i="1"/>
  <c r="Q2864" i="1"/>
  <c r="Q140" i="1"/>
  <c r="Q2774" i="1"/>
  <c r="Q58" i="1"/>
  <c r="Q2760" i="1"/>
  <c r="Q3022" i="1"/>
  <c r="Q2985" i="1"/>
  <c r="Q15" i="1"/>
  <c r="Q3007" i="1"/>
  <c r="K2874" i="1"/>
  <c r="K3029" i="1"/>
  <c r="K2875" i="1"/>
  <c r="Q2928" i="1"/>
  <c r="Q114" i="1"/>
  <c r="Q93" i="1"/>
  <c r="Q168" i="1"/>
  <c r="Q293" i="1"/>
  <c r="Q2942" i="1"/>
  <c r="Q2947" i="1"/>
  <c r="K3049" i="1"/>
  <c r="K3009" i="1"/>
  <c r="K2855" i="1"/>
  <c r="Q182" i="1"/>
  <c r="Q2843" i="1"/>
  <c r="Q281" i="1"/>
  <c r="Q2867" i="1"/>
  <c r="Q2759" i="1"/>
  <c r="K3012" i="1"/>
  <c r="K2773" i="1"/>
  <c r="K2988" i="1"/>
  <c r="K2939" i="1"/>
  <c r="Q2754" i="1"/>
  <c r="Q2757" i="1"/>
  <c r="Q2836" i="1"/>
  <c r="Q138" i="1"/>
  <c r="Q2789" i="1"/>
  <c r="K2867" i="1"/>
  <c r="K2926" i="1"/>
  <c r="K2824" i="1"/>
  <c r="Q3030" i="1"/>
  <c r="Q2967" i="1"/>
  <c r="Q2773" i="1"/>
  <c r="Q2768" i="1"/>
  <c r="Q2809" i="1"/>
  <c r="Q305" i="1"/>
  <c r="Q176" i="1"/>
  <c r="Q57" i="1"/>
  <c r="Q2857" i="1"/>
  <c r="Q244" i="1"/>
  <c r="Q44" i="1"/>
  <c r="Q2814" i="1"/>
  <c r="Q2804" i="1"/>
  <c r="Q62" i="1"/>
  <c r="Q3008" i="1"/>
  <c r="Q2891" i="1"/>
  <c r="Q123" i="1"/>
  <c r="Q147" i="1"/>
  <c r="Q4" i="1"/>
  <c r="Q95" i="1"/>
  <c r="Q53" i="1"/>
  <c r="Q102" i="1"/>
  <c r="Q14" i="1"/>
  <c r="Q66" i="1"/>
  <c r="Q3044" i="1"/>
  <c r="Q71" i="1"/>
  <c r="Q2983" i="1"/>
  <c r="Q35" i="1"/>
  <c r="Q160" i="1"/>
  <c r="AA6" i="1" a="1"/>
  <c r="AA3" i="1" a="1"/>
  <c r="AA58" i="1" a="1"/>
  <c r="AA60" i="1" a="1"/>
  <c r="AA75" i="1" a="1"/>
  <c r="I255" i="1"/>
  <c r="K288" i="1"/>
  <c r="I295" i="1"/>
  <c r="K167" i="1"/>
  <c r="I276" i="1"/>
  <c r="K193" i="1"/>
  <c r="I13" i="1"/>
  <c r="K182" i="1"/>
  <c r="I257" i="1"/>
  <c r="K153" i="1"/>
  <c r="I262" i="1"/>
  <c r="K23" i="1"/>
  <c r="I102" i="1"/>
  <c r="K100" i="1"/>
  <c r="I270" i="1"/>
  <c r="K252" i="1"/>
  <c r="K3011" i="1"/>
  <c r="K2791" i="1"/>
  <c r="K2841" i="1"/>
  <c r="K3002" i="1"/>
  <c r="Q126" i="1"/>
  <c r="Q241" i="1"/>
  <c r="Q3051" i="1"/>
  <c r="Q104" i="1"/>
  <c r="Q152" i="1"/>
  <c r="Q251" i="1"/>
  <c r="Q2917" i="1"/>
  <c r="K2948" i="1"/>
  <c r="K2922" i="1"/>
  <c r="K2890" i="1"/>
  <c r="Q173" i="1"/>
  <c r="Q2767" i="1"/>
  <c r="Q254" i="1"/>
  <c r="Q143" i="1"/>
  <c r="Q133" i="1"/>
  <c r="K2945" i="1"/>
  <c r="K3025" i="1"/>
  <c r="K2812" i="1"/>
  <c r="K2775" i="1"/>
  <c r="Q94" i="1"/>
  <c r="Q145" i="1"/>
  <c r="Q278" i="1"/>
  <c r="Q213" i="1"/>
  <c r="Q190" i="1"/>
  <c r="K2888" i="1"/>
  <c r="K2801" i="1"/>
  <c r="K2777" i="1"/>
  <c r="Q2932" i="1"/>
  <c r="Q2885" i="1"/>
  <c r="Q2892" i="1"/>
  <c r="Q74" i="1"/>
  <c r="Q101" i="1"/>
  <c r="Q200" i="1"/>
  <c r="Q2786" i="1"/>
  <c r="Q36" i="1"/>
  <c r="Q2975" i="1"/>
  <c r="Q257" i="1"/>
  <c r="Q2858" i="1"/>
  <c r="Q3040" i="1"/>
  <c r="K2891" i="1"/>
  <c r="K2886" i="1"/>
  <c r="K2897" i="1"/>
  <c r="K2848" i="1"/>
  <c r="Q197" i="1"/>
  <c r="Q253" i="1"/>
  <c r="Q3001" i="1"/>
  <c r="Q153" i="1"/>
  <c r="Q2782" i="1"/>
  <c r="Q2924" i="1"/>
  <c r="Q3027" i="1"/>
  <c r="K2838" i="1"/>
  <c r="K2853" i="1"/>
  <c r="K2825" i="1"/>
  <c r="Q292" i="1"/>
  <c r="Q2775" i="1"/>
  <c r="Q131" i="1"/>
  <c r="Q205" i="1"/>
  <c r="Q2850" i="1"/>
  <c r="K2822" i="1"/>
  <c r="K3040" i="1"/>
  <c r="K2946" i="1"/>
  <c r="Q118" i="1"/>
  <c r="Q2812" i="1"/>
  <c r="Q121" i="1"/>
  <c r="Q297" i="1"/>
  <c r="Q2800" i="1"/>
  <c r="K3020" i="1"/>
  <c r="K2996" i="1"/>
  <c r="K3027" i="1"/>
  <c r="K2885" i="1"/>
  <c r="Q2995" i="1"/>
  <c r="Q2875" i="1"/>
  <c r="Q2790" i="1"/>
  <c r="Q2894" i="1"/>
  <c r="Q2874" i="1"/>
  <c r="Q3023" i="1"/>
  <c r="Q242" i="1"/>
  <c r="Q21" i="1"/>
  <c r="Q2898" i="1"/>
  <c r="Q92" i="1"/>
  <c r="Q33" i="1"/>
  <c r="Q2900" i="1"/>
  <c r="Q110" i="1"/>
  <c r="Q60" i="1"/>
  <c r="Q2825" i="1"/>
  <c r="Q27" i="1"/>
  <c r="Q269" i="1"/>
  <c r="Q2960" i="1"/>
  <c r="Q2766" i="1"/>
  <c r="Q189" i="1"/>
  <c r="Q48" i="1"/>
  <c r="Q163" i="1"/>
  <c r="Q3005" i="1"/>
  <c r="Q2987" i="1"/>
  <c r="Q77" i="1"/>
  <c r="Q54" i="1"/>
  <c r="Q42" i="1"/>
  <c r="Q2912" i="1"/>
  <c r="Q38" i="1"/>
  <c r="AA13" i="1" a="1"/>
  <c r="AA15" i="1" a="1"/>
  <c r="AA62" i="1" a="1"/>
  <c r="I278" i="1"/>
  <c r="K146" i="1"/>
  <c r="I124" i="1"/>
  <c r="K271" i="1"/>
  <c r="I134" i="1"/>
  <c r="K99" i="1"/>
  <c r="I261" i="1"/>
  <c r="K214" i="1"/>
  <c r="I2905" i="1"/>
  <c r="K186" i="1"/>
  <c r="I2792" i="1"/>
  <c r="K117" i="1"/>
  <c r="I2991" i="1"/>
  <c r="K211" i="1"/>
  <c r="I2994" i="1"/>
  <c r="K202" i="1"/>
  <c r="K2754" i="1"/>
  <c r="K2940" i="1"/>
  <c r="K3043" i="1"/>
  <c r="K2750" i="1"/>
  <c r="Q3029" i="1"/>
  <c r="Q262" i="1"/>
  <c r="Q298" i="1"/>
  <c r="Q2904" i="1"/>
  <c r="Q2870" i="1"/>
  <c r="Q3049" i="1"/>
  <c r="Q2829" i="1"/>
  <c r="K2979" i="1"/>
  <c r="K2899" i="1"/>
  <c r="K2986" i="1"/>
  <c r="Q89" i="1"/>
  <c r="Q283" i="1"/>
  <c r="Q3000" i="1"/>
  <c r="Q112" i="1"/>
  <c r="Q2821" i="1"/>
  <c r="K2767" i="1"/>
  <c r="K2869" i="1"/>
  <c r="K2889" i="1"/>
  <c r="K2921" i="1"/>
  <c r="Q272" i="1"/>
  <c r="Q2863" i="1"/>
  <c r="Q3014" i="1"/>
  <c r="Q148" i="1"/>
  <c r="Q287" i="1"/>
  <c r="K3016" i="1"/>
  <c r="K2880" i="1"/>
  <c r="K2951" i="1"/>
  <c r="Q2954" i="1"/>
  <c r="Q260" i="1"/>
  <c r="Q2989" i="1"/>
  <c r="Q2988" i="1"/>
  <c r="Q194" i="1"/>
  <c r="Q142" i="1"/>
  <c r="Q2984" i="1"/>
  <c r="Q7" i="1"/>
  <c r="Q2831" i="1"/>
  <c r="Q248" i="1"/>
  <c r="Q61" i="1"/>
  <c r="Q2796" i="1"/>
  <c r="K2989" i="1"/>
  <c r="K3010" i="1"/>
  <c r="K2850" i="1"/>
  <c r="K2982" i="1"/>
  <c r="Q2971" i="1"/>
  <c r="Q220" i="1"/>
  <c r="Q2860" i="1"/>
  <c r="Q2872" i="1"/>
  <c r="Q178" i="1"/>
  <c r="Q2841" i="1"/>
  <c r="Q170" i="1"/>
  <c r="K2843" i="1"/>
  <c r="K2904" i="1"/>
  <c r="K2872" i="1"/>
  <c r="Q270" i="1"/>
  <c r="Q2776" i="1"/>
  <c r="Q2889" i="1"/>
  <c r="Q2762" i="1"/>
  <c r="Q2822" i="1"/>
  <c r="K2836" i="1"/>
  <c r="K2826" i="1"/>
  <c r="K2844" i="1"/>
  <c r="Q157" i="1"/>
  <c r="Q3036" i="1"/>
  <c r="Q211" i="1"/>
  <c r="Q304" i="1"/>
  <c r="Q83" i="1"/>
  <c r="K2788" i="1"/>
  <c r="K2896" i="1"/>
  <c r="K2809" i="1"/>
  <c r="Q195" i="1"/>
  <c r="Q169" i="1"/>
  <c r="Q2953" i="1"/>
  <c r="Q184" i="1"/>
  <c r="Q2923" i="1"/>
  <c r="Q2851" i="1"/>
  <c r="Q103" i="1"/>
  <c r="Q181" i="1"/>
  <c r="Q10" i="1"/>
  <c r="Q2920" i="1"/>
  <c r="Q106" i="1"/>
  <c r="Q26" i="1"/>
  <c r="Q2845" i="1"/>
  <c r="Q139" i="1"/>
  <c r="Q5" i="1"/>
  <c r="Q2993" i="1"/>
  <c r="Q3" i="1"/>
  <c r="Q91" i="1"/>
  <c r="Q135" i="1"/>
  <c r="Q2849" i="1"/>
  <c r="Q216" i="1"/>
  <c r="Q2876" i="1"/>
  <c r="Q3026" i="1"/>
  <c r="Q2980" i="1"/>
  <c r="Q32" i="1"/>
  <c r="Q275" i="1"/>
  <c r="Q12" i="1"/>
  <c r="Q24" i="1"/>
  <c r="Q2890" i="1"/>
  <c r="Q2783" i="1"/>
  <c r="AA12" i="1" a="1"/>
  <c r="AA26" i="1" a="1"/>
  <c r="AA66" i="1" a="1"/>
  <c r="I3016" i="1"/>
  <c r="K2837" i="1"/>
  <c r="I2886" i="1"/>
  <c r="K2958" i="1"/>
  <c r="I2860" i="1"/>
  <c r="K3026" i="1"/>
  <c r="I3040" i="1"/>
  <c r="K2965" i="1"/>
  <c r="I2810" i="1"/>
  <c r="K2840" i="1"/>
  <c r="I2831" i="1"/>
  <c r="I188" i="1"/>
  <c r="I3007" i="1"/>
  <c r="I82" i="1"/>
  <c r="I2864" i="1"/>
  <c r="K2914" i="1"/>
  <c r="K2917" i="1"/>
  <c r="K2967" i="1"/>
  <c r="K2873" i="1"/>
  <c r="Q296" i="1"/>
  <c r="Q2761" i="1"/>
  <c r="Q252" i="1"/>
  <c r="Q2853" i="1"/>
  <c r="Q2943" i="1"/>
  <c r="Q267" i="1"/>
  <c r="Q3046" i="1"/>
  <c r="Q155" i="1"/>
  <c r="K2934" i="1"/>
  <c r="K3007" i="1"/>
  <c r="K2763" i="1"/>
  <c r="Q2763" i="1"/>
  <c r="Q2799" i="1"/>
  <c r="Q137" i="1"/>
  <c r="Q2834" i="1"/>
  <c r="Q2777" i="1"/>
  <c r="K2964" i="1"/>
  <c r="K2769" i="1"/>
  <c r="K2847" i="1"/>
  <c r="Q198" i="1"/>
  <c r="Q2949" i="1"/>
  <c r="Q2961" i="1"/>
  <c r="Q236" i="1"/>
  <c r="Q2910" i="1"/>
  <c r="K2959" i="1"/>
  <c r="K2859" i="1"/>
  <c r="K2912" i="1"/>
  <c r="Q171" i="1"/>
  <c r="Q2938" i="1"/>
  <c r="Q2808" i="1"/>
  <c r="Q2884" i="1"/>
  <c r="Q264" i="1"/>
  <c r="Q117" i="1"/>
  <c r="Q2837" i="1"/>
  <c r="Q2813" i="1"/>
  <c r="Q64" i="1"/>
  <c r="Q2833" i="1"/>
  <c r="Q90" i="1"/>
  <c r="Q19" i="1"/>
  <c r="Q2977" i="1"/>
  <c r="K2759" i="1"/>
  <c r="K2925" i="1"/>
  <c r="K2883" i="1"/>
  <c r="Q183" i="1"/>
  <c r="Q274" i="1"/>
  <c r="Q2750" i="1"/>
  <c r="Q2764" i="1"/>
  <c r="Q265" i="1"/>
  <c r="Q2865" i="1"/>
  <c r="Q25" i="1"/>
  <c r="K2950" i="1"/>
  <c r="K2876" i="1"/>
  <c r="K3048" i="1"/>
  <c r="K2839" i="1"/>
  <c r="Q290" i="1"/>
  <c r="Q3011" i="1"/>
  <c r="Q2778" i="1"/>
  <c r="Q249" i="1"/>
  <c r="Q3010" i="1"/>
  <c r="K2898" i="1"/>
  <c r="K2903" i="1"/>
  <c r="K2800" i="1"/>
  <c r="Q2828" i="1"/>
  <c r="Q2769" i="1"/>
  <c r="Q258" i="1"/>
  <c r="Q2862" i="1"/>
  <c r="Q78" i="1"/>
  <c r="K2830" i="1"/>
  <c r="K2923" i="1"/>
  <c r="K2953" i="1"/>
  <c r="Q230" i="1"/>
  <c r="Q209" i="1"/>
  <c r="Q2811" i="1"/>
  <c r="Q2807" i="1"/>
  <c r="Q2847" i="1"/>
  <c r="Q2981" i="1"/>
  <c r="Q156" i="1"/>
  <c r="Q16" i="1"/>
  <c r="Q49" i="1"/>
  <c r="Q2914" i="1"/>
  <c r="Q2753" i="1"/>
  <c r="Q9" i="1"/>
  <c r="Q3002" i="1"/>
  <c r="Q2824" i="1"/>
  <c r="Q2826" i="1"/>
  <c r="Q232" i="1"/>
  <c r="Q2881" i="1"/>
  <c r="Q185" i="1"/>
  <c r="Q28" i="1"/>
  <c r="Q3034" i="1"/>
  <c r="Q68" i="1"/>
  <c r="Q2911" i="1"/>
  <c r="Q73" i="1"/>
  <c r="Q2840" i="1"/>
  <c r="Q2958" i="1"/>
  <c r="Q3015" i="1"/>
  <c r="Q2937" i="1"/>
  <c r="Q59" i="1"/>
  <c r="Q3033" i="1"/>
  <c r="Q2963" i="1"/>
  <c r="AA14" i="1" a="1"/>
  <c r="AA34" i="1" a="1"/>
  <c r="AA37" i="1" a="1"/>
  <c r="AA59" i="1" a="1"/>
  <c r="AA46" i="1" a="1"/>
  <c r="AA22" i="1" a="1"/>
  <c r="AA88" i="1" a="1"/>
  <c r="AA41" i="1" a="1"/>
  <c r="I235" i="1"/>
  <c r="I2880" i="1"/>
  <c r="I164" i="1"/>
  <c r="I2897" i="1"/>
  <c r="I173" i="1"/>
  <c r="I3051" i="1"/>
  <c r="I236" i="1"/>
  <c r="I2946" i="1"/>
  <c r="I298" i="1"/>
  <c r="I3033" i="1"/>
  <c r="I72" i="1"/>
  <c r="I2913" i="1"/>
  <c r="I165" i="1"/>
  <c r="I2763" i="1"/>
  <c r="I197" i="1"/>
  <c r="I2920" i="1"/>
  <c r="K2829" i="1"/>
  <c r="K2821" i="1"/>
  <c r="K2916" i="1"/>
  <c r="K2930" i="1"/>
  <c r="Q233" i="1"/>
  <c r="Q284" i="1"/>
  <c r="Q2781" i="1"/>
  <c r="Q2792" i="1"/>
  <c r="Q3047" i="1"/>
  <c r="Q3021" i="1"/>
  <c r="Q67" i="1"/>
  <c r="Q100" i="1"/>
  <c r="K2820" i="1"/>
  <c r="K2856" i="1"/>
  <c r="K2954" i="1"/>
  <c r="Q2815" i="1"/>
  <c r="Q259" i="1"/>
  <c r="Q210" i="1"/>
  <c r="Q2861" i="1"/>
  <c r="Q229" i="1"/>
  <c r="K2793" i="1"/>
  <c r="K2995" i="1"/>
  <c r="K2983" i="1"/>
  <c r="Q136" i="1"/>
  <c r="Q223" i="1"/>
  <c r="Q243" i="1"/>
  <c r="Q221" i="1"/>
  <c r="Q306" i="1"/>
  <c r="K2978" i="1"/>
  <c r="K2755" i="1"/>
  <c r="K2765" i="1"/>
  <c r="Q130" i="1"/>
  <c r="Q2801" i="1"/>
  <c r="Q192" i="1"/>
  <c r="Q231" i="1"/>
  <c r="Q167" i="1"/>
  <c r="Q288" i="1"/>
  <c r="Q2936" i="1"/>
  <c r="Q2990" i="1"/>
  <c r="Q52" i="1"/>
  <c r="Q2969" i="1"/>
  <c r="Q2962" i="1"/>
  <c r="Q18" i="1"/>
  <c r="Q2779" i="1"/>
  <c r="K2877" i="1"/>
  <c r="K3037" i="1"/>
  <c r="K2992" i="1"/>
  <c r="Q180" i="1"/>
  <c r="Q268" i="1"/>
  <c r="Q2915" i="1"/>
  <c r="Q235" i="1"/>
  <c r="Q2882" i="1"/>
  <c r="Q201" i="1"/>
  <c r="Q2965" i="1"/>
  <c r="K2984" i="1"/>
  <c r="K2860" i="1"/>
  <c r="K3051" i="1"/>
  <c r="K2770" i="1"/>
  <c r="Q2951" i="1"/>
  <c r="Q2818" i="1"/>
  <c r="Q79" i="1"/>
  <c r="Q228" i="1"/>
  <c r="Q2883" i="1"/>
  <c r="K2971" i="1"/>
  <c r="K2969" i="1"/>
  <c r="K3031" i="1"/>
  <c r="Q2873" i="1"/>
  <c r="Q3031" i="1"/>
  <c r="Q3050" i="1"/>
  <c r="Q2886" i="1"/>
  <c r="Q3043" i="1"/>
  <c r="K2932" i="1"/>
  <c r="K2780" i="1"/>
  <c r="K2895" i="1"/>
  <c r="Q261" i="1"/>
  <c r="Q226" i="1"/>
  <c r="Q240" i="1"/>
  <c r="Q99" i="1"/>
  <c r="Q127" i="1"/>
  <c r="Q187" i="1"/>
  <c r="K162" i="1"/>
  <c r="K222" i="1"/>
  <c r="K185" i="1"/>
  <c r="K92" i="1"/>
  <c r="K2956" i="1"/>
  <c r="Q98" i="1"/>
  <c r="K3039" i="1"/>
  <c r="Q2893" i="1"/>
  <c r="K3013" i="1"/>
  <c r="Q2897" i="1"/>
  <c r="K2854" i="1"/>
  <c r="Q222" i="1"/>
  <c r="Q2926" i="1"/>
  <c r="Q2880" i="1"/>
  <c r="K3052" i="1"/>
  <c r="Q299" i="1"/>
  <c r="Q134" i="1"/>
  <c r="K2766" i="1"/>
  <c r="Q2918" i="1"/>
  <c r="K2931" i="1"/>
  <c r="Q3025" i="1"/>
  <c r="K2858" i="1"/>
  <c r="Q154" i="1"/>
  <c r="Q2842" i="1"/>
  <c r="Q3039" i="1"/>
  <c r="Q13" i="1"/>
  <c r="Q43" i="1"/>
  <c r="Q2992" i="1"/>
  <c r="Q2966" i="1"/>
  <c r="Q234" i="1"/>
  <c r="Q29" i="1"/>
  <c r="Q22" i="1"/>
  <c r="AA7" i="1" a="1"/>
  <c r="AA42" i="1" a="1"/>
  <c r="AA32" i="1" a="1"/>
  <c r="AA28" i="1" a="1"/>
  <c r="AA104" i="1" a="1"/>
  <c r="AA63" i="1" a="1"/>
  <c r="AA110" i="1" a="1"/>
  <c r="AA111" i="1" a="1"/>
  <c r="AA145" i="1" a="1"/>
  <c r="AA61" i="1" a="1"/>
  <c r="AA131" i="1" a="1"/>
  <c r="AA130" i="1" a="1"/>
  <c r="AA105" i="1" a="1"/>
  <c r="AA109" i="1" a="1"/>
  <c r="AA146" i="1" a="1"/>
  <c r="AA202" i="1" a="1"/>
  <c r="AA99" i="1" a="1"/>
  <c r="AA150" i="1" a="1"/>
  <c r="AA196" i="1" a="1"/>
  <c r="AA158" i="1" a="1"/>
  <c r="AA171" i="1" a="1"/>
  <c r="AA169" i="1" a="1"/>
  <c r="AA172" i="1" a="1"/>
  <c r="AA225" i="1" a="1"/>
  <c r="AA258" i="1" a="1"/>
  <c r="AA209" i="1" a="1"/>
  <c r="AA244" i="1" a="1"/>
  <c r="AA235" i="1" a="1"/>
  <c r="AA257" i="1" a="1"/>
  <c r="AA236" i="1" a="1"/>
  <c r="AA277" i="1" a="1"/>
  <c r="AA2758" i="1" a="1"/>
  <c r="AA275" i="1" a="1"/>
  <c r="AA300" i="1" a="1"/>
  <c r="AA2751" i="1" a="1"/>
  <c r="AA2752" i="1" a="1"/>
  <c r="AA2760" i="1" a="1"/>
  <c r="AA2781" i="1" a="1"/>
  <c r="AA2778" i="1" a="1"/>
  <c r="AA294" i="1" a="1"/>
  <c r="AA2838" i="1" a="1"/>
  <c r="AA2797" i="1" a="1"/>
  <c r="AA2808" i="1" a="1"/>
  <c r="AA2861" i="1" a="1"/>
  <c r="AA2814" i="1" a="1"/>
  <c r="AA2815" i="1" a="1"/>
  <c r="AA2826" i="1" a="1"/>
  <c r="AA2847" i="1" a="1"/>
  <c r="AA2882" i="1" a="1"/>
  <c r="AA2858" i="1" a="1"/>
  <c r="AA2888" i="1" a="1"/>
  <c r="AA2893" i="1" a="1"/>
  <c r="AA2917" i="1" a="1"/>
  <c r="AA2887" i="1" a="1"/>
  <c r="AA2936" i="1" a="1"/>
  <c r="AA2968" i="1" a="1"/>
  <c r="AA2891" i="1" a="1"/>
  <c r="AA2910" i="1" a="1"/>
  <c r="AA2926" i="1" a="1"/>
  <c r="AA2958" i="1" a="1"/>
  <c r="AA2971" i="1" a="1"/>
  <c r="AA2979" i="1" a="1"/>
  <c r="AA3011" i="1" a="1"/>
  <c r="AA2927" i="1" a="1"/>
  <c r="AA2929" i="1" a="1"/>
  <c r="AA2981" i="1" a="1"/>
  <c r="AA3013" i="1" a="1"/>
  <c r="AA3004" i="1" a="1"/>
  <c r="M195" i="1"/>
  <c r="O183" i="1"/>
  <c r="P2815" i="1"/>
  <c r="M169" i="1"/>
  <c r="O274" i="1"/>
  <c r="P259" i="1"/>
  <c r="M2953" i="1"/>
  <c r="O2750" i="1"/>
  <c r="P210" i="1"/>
  <c r="M184" i="1"/>
  <c r="O2764" i="1"/>
  <c r="P2861" i="1"/>
  <c r="M2923" i="1"/>
  <c r="O265" i="1"/>
  <c r="P164" i="1"/>
  <c r="U2921" i="1" a="1"/>
  <c r="U87" i="1" a="1"/>
  <c r="U81" i="1" a="1"/>
  <c r="U3019" i="1" a="1"/>
  <c r="U2822" i="1" a="1"/>
  <c r="X286" i="1"/>
  <c r="K2942" i="1"/>
  <c r="K2865" i="1"/>
  <c r="K2807" i="1"/>
  <c r="K2823" i="1"/>
  <c r="K2928" i="1"/>
  <c r="Q285" i="1"/>
  <c r="K3019" i="1"/>
  <c r="Q80" i="1"/>
  <c r="K2901" i="1"/>
  <c r="Q277" i="1"/>
  <c r="K2790" i="1"/>
  <c r="Q286" i="1"/>
  <c r="Q2866" i="1"/>
  <c r="Q2908" i="1"/>
  <c r="K2808" i="1"/>
  <c r="Q2765" i="1"/>
  <c r="Q2868" i="1"/>
  <c r="K2762" i="1"/>
  <c r="Q81" i="1"/>
  <c r="K2949" i="1"/>
  <c r="Q2838" i="1"/>
  <c r="K2810" i="1"/>
  <c r="Q105" i="1"/>
  <c r="Q186" i="1"/>
  <c r="Q2844" i="1"/>
  <c r="Q2896" i="1"/>
  <c r="Q2756" i="1"/>
  <c r="Q2771" i="1"/>
  <c r="Q2979" i="1"/>
  <c r="Q2830" i="1"/>
  <c r="Q3020" i="1"/>
  <c r="Q3041" i="1"/>
  <c r="AA11" i="1" a="1"/>
  <c r="AA64" i="1" a="1"/>
  <c r="AA43" i="1" a="1"/>
  <c r="AA47" i="1" a="1"/>
  <c r="AA108" i="1" a="1"/>
  <c r="AA82" i="1" a="1"/>
  <c r="AA114" i="1" a="1"/>
  <c r="AA117" i="1" a="1"/>
  <c r="AA56" i="1" a="1"/>
  <c r="AA76" i="1" a="1"/>
  <c r="AA135" i="1" a="1"/>
  <c r="AA78" i="1" a="1"/>
  <c r="AA124" i="1" a="1"/>
  <c r="AA113" i="1" a="1"/>
  <c r="AA167" i="1" a="1"/>
  <c r="AA206" i="1" a="1"/>
  <c r="AA118" i="1" a="1"/>
  <c r="AA153" i="1" a="1"/>
  <c r="AA200" i="1" a="1"/>
  <c r="AA162" i="1" a="1"/>
  <c r="AA168" i="1" a="1"/>
  <c r="AA187" i="1" a="1"/>
  <c r="AA175" i="1" a="1"/>
  <c r="AA207" i="1" a="1"/>
  <c r="AA262" i="1" a="1"/>
  <c r="AA223" i="1" a="1"/>
  <c r="AA248" i="1" a="1"/>
  <c r="AA238" i="1" a="1"/>
  <c r="AA228" i="1" a="1"/>
  <c r="AA259" i="1" a="1"/>
  <c r="AA272" i="1" a="1"/>
  <c r="AA267" i="1" a="1"/>
  <c r="AA280" i="1" a="1"/>
  <c r="AA2759" i="1" a="1"/>
  <c r="AA2762" i="1" a="1"/>
  <c r="AA2763" i="1" a="1"/>
  <c r="AA2764" i="1" a="1"/>
  <c r="AA2785" i="1" a="1"/>
  <c r="AA305" i="1" a="1"/>
  <c r="AA301" i="1" a="1"/>
  <c r="AA2796" i="1" a="1"/>
  <c r="AA2802" i="1" a="1"/>
  <c r="AA2819" i="1" a="1"/>
  <c r="AA2865" i="1" a="1"/>
  <c r="AA2825" i="1" a="1"/>
  <c r="AA2820" i="1" a="1"/>
  <c r="AA2794" i="1" a="1"/>
  <c r="AA2851" i="1" a="1"/>
  <c r="AA2886" i="1" a="1"/>
  <c r="AA2868" i="1" a="1"/>
  <c r="AA2854" i="1" a="1"/>
  <c r="AA2906" i="1" a="1"/>
  <c r="AA2923" i="1" a="1"/>
  <c r="AA2897" i="1" a="1"/>
  <c r="AA2940" i="1" a="1"/>
  <c r="AA2898" i="1" a="1"/>
  <c r="AA2904" i="1" a="1"/>
  <c r="AA2872" i="1" a="1"/>
  <c r="AA2930" i="1" a="1"/>
  <c r="AA2962" i="1" a="1"/>
  <c r="AA2974" i="1" a="1"/>
  <c r="AA2983" i="1" a="1"/>
  <c r="AA3015" i="1" a="1"/>
  <c r="AA2943" i="1" a="1"/>
  <c r="AA2937" i="1" a="1"/>
  <c r="AA2985" i="1" a="1"/>
  <c r="AA3017" i="1" a="1"/>
  <c r="AA3012" i="1" a="1"/>
  <c r="P173" i="1"/>
  <c r="M230" i="1"/>
  <c r="O2928" i="1"/>
  <c r="P2767" i="1"/>
  <c r="M209" i="1"/>
  <c r="O114" i="1"/>
  <c r="P254" i="1"/>
  <c r="M2811" i="1"/>
  <c r="O93" i="1"/>
  <c r="P143" i="1"/>
  <c r="M2807" i="1"/>
  <c r="O168" i="1"/>
  <c r="P133" i="1"/>
  <c r="M2847" i="1"/>
  <c r="O293" i="1"/>
  <c r="U290" i="1" a="1"/>
  <c r="U3011" i="1" a="1"/>
  <c r="U2778" i="1" a="1"/>
  <c r="U249" i="1" a="1"/>
  <c r="X171" i="1"/>
  <c r="X2938" i="1"/>
  <c r="X2808" i="1"/>
  <c r="I2990" i="1"/>
  <c r="I2970" i="1"/>
  <c r="I2829" i="1"/>
  <c r="I2804" i="1"/>
  <c r="K2789" i="1"/>
  <c r="Q3045" i="1"/>
  <c r="Q2839" i="1"/>
  <c r="K2857" i="1"/>
  <c r="Q2959" i="1"/>
  <c r="K3035" i="1"/>
  <c r="Q301" i="1"/>
  <c r="K3024" i="1"/>
  <c r="Q255" i="1"/>
  <c r="Q2784" i="1"/>
  <c r="Q165" i="1"/>
  <c r="K2803" i="1"/>
  <c r="Q172" i="1"/>
  <c r="Q227" i="1"/>
  <c r="K2907" i="1"/>
  <c r="Q307" i="1"/>
  <c r="K2852" i="1"/>
  <c r="Q3038" i="1"/>
  <c r="K2943" i="1"/>
  <c r="Q177" i="1"/>
  <c r="Q2930" i="1"/>
  <c r="Q3006" i="1"/>
  <c r="Q2970" i="1"/>
  <c r="Q2945" i="1"/>
  <c r="Q2950" i="1"/>
  <c r="Q2934" i="1"/>
  <c r="Q8" i="1"/>
  <c r="Q2806" i="1"/>
  <c r="Q2758" i="1"/>
  <c r="AA8" i="1" a="1"/>
  <c r="AA16" i="1" a="1"/>
  <c r="AA69" i="1" a="1"/>
  <c r="AA49" i="1" a="1"/>
  <c r="AA112" i="1" a="1"/>
  <c r="AA86" i="1" a="1"/>
  <c r="AA54" i="1" a="1"/>
  <c r="AA121" i="1" a="1"/>
  <c r="AA36" i="1" a="1"/>
  <c r="AA87" i="1" a="1"/>
  <c r="AA139" i="1" a="1"/>
  <c r="AA85" i="1" a="1"/>
  <c r="AA120" i="1" a="1"/>
  <c r="AA116" i="1" a="1"/>
  <c r="AA173" i="1" a="1"/>
  <c r="AA210" i="1" a="1"/>
  <c r="AA136" i="1" a="1"/>
  <c r="AA166" i="1" a="1"/>
  <c r="AA204" i="1" a="1"/>
  <c r="AA195" i="1" a="1"/>
  <c r="AA179" i="1" a="1"/>
  <c r="AA147" i="1" a="1"/>
  <c r="AA189" i="1" a="1"/>
  <c r="AA226" i="1" a="1"/>
  <c r="AA266" i="1" a="1"/>
  <c r="AA203" i="1" a="1"/>
  <c r="AA252" i="1" a="1"/>
  <c r="AA255" i="1" a="1"/>
  <c r="AA247" i="1" a="1"/>
  <c r="AA241" i="1" a="1"/>
  <c r="AA283" i="1" a="1"/>
  <c r="AA273" i="1" a="1"/>
  <c r="AA291" i="1" a="1"/>
  <c r="AA2761" i="1" a="1"/>
  <c r="AA2766" i="1" a="1"/>
  <c r="AA2767" i="1" a="1"/>
  <c r="AA279" i="1" a="1"/>
  <c r="AA2789" i="1" a="1"/>
  <c r="AA2776" i="1" a="1"/>
  <c r="AA2757" i="1" a="1"/>
  <c r="AA2807" i="1" a="1"/>
  <c r="AA2813" i="1" a="1"/>
  <c r="AA2824" i="1" a="1"/>
  <c r="AA2869" i="1" a="1"/>
  <c r="AA2830" i="1" a="1"/>
  <c r="AA2831" i="1" a="1"/>
  <c r="AA2800" i="1" a="1"/>
  <c r="AA2855" i="1" a="1"/>
  <c r="AA2890" i="1" a="1"/>
  <c r="AA2846" i="1" a="1"/>
  <c r="AA2837" i="1" a="1"/>
  <c r="AA2911" i="1" a="1"/>
  <c r="AA2860" i="1" a="1"/>
  <c r="AA2908" i="1" a="1"/>
  <c r="AA2944" i="1" a="1"/>
  <c r="AA2903" i="1" a="1"/>
  <c r="AA2909" i="1" a="1"/>
  <c r="AA2875" i="1" a="1"/>
  <c r="AA2934" i="1" a="1"/>
  <c r="AA2966" i="1" a="1"/>
  <c r="AA2933" i="1" a="1"/>
  <c r="AA2987" i="1" a="1"/>
  <c r="AA3019" i="1" a="1"/>
  <c r="AA2955" i="1" a="1"/>
  <c r="AA2961" i="1" a="1"/>
  <c r="AA2989" i="1" a="1"/>
  <c r="AA3021" i="1" a="1"/>
  <c r="AA3024" i="1" a="1"/>
  <c r="O144" i="1"/>
  <c r="P202" i="1"/>
  <c r="M3030" i="1"/>
  <c r="O299" i="1"/>
  <c r="P80" i="1"/>
  <c r="M2967" i="1"/>
  <c r="O172" i="1"/>
  <c r="P191" i="1"/>
  <c r="M2773" i="1"/>
  <c r="O2994" i="1"/>
  <c r="P2871" i="1"/>
  <c r="M2768" i="1"/>
  <c r="O2991" i="1"/>
  <c r="P2798" i="1"/>
  <c r="M2809" i="1"/>
  <c r="U2951" i="1" a="1"/>
  <c r="U2818" i="1" a="1"/>
  <c r="U79" i="1" a="1"/>
  <c r="U228" i="1" a="1"/>
  <c r="X130" i="1"/>
  <c r="X2801" i="1"/>
  <c r="X192" i="1"/>
  <c r="X231" i="1"/>
  <c r="X167" i="1"/>
  <c r="P229" i="1"/>
  <c r="M2933" i="1"/>
  <c r="I2906" i="1"/>
  <c r="I2984" i="1"/>
  <c r="I2834" i="1"/>
  <c r="I2934" i="1"/>
  <c r="K3046" i="1"/>
  <c r="Q2903" i="1"/>
  <c r="Q2946" i="1"/>
  <c r="K3044" i="1"/>
  <c r="Q191" i="1"/>
  <c r="K3050" i="1"/>
  <c r="Q3017" i="1"/>
  <c r="K2833" i="1"/>
  <c r="Q2877" i="1"/>
  <c r="Q3035" i="1"/>
  <c r="Q146" i="1"/>
  <c r="K2929" i="1"/>
  <c r="Q113" i="1"/>
  <c r="Q51" i="1"/>
  <c r="K2761" i="1"/>
  <c r="Q3019" i="1"/>
  <c r="K2785" i="1"/>
  <c r="Q218" i="1"/>
  <c r="K3033" i="1"/>
  <c r="Q2998" i="1"/>
  <c r="Q75" i="1"/>
  <c r="Q2879" i="1"/>
  <c r="Q3048" i="1"/>
  <c r="Q2793" i="1"/>
  <c r="Q263" i="1"/>
  <c r="Q215" i="1"/>
  <c r="AA2" i="1" a="1"/>
  <c r="Q179" i="1"/>
  <c r="Q6" i="1"/>
  <c r="AA24" i="1" a="1"/>
  <c r="AA17" i="1" a="1"/>
  <c r="AA77" i="1" a="1"/>
  <c r="AA70" i="1" a="1"/>
  <c r="AA29" i="1" a="1"/>
  <c r="AA90" i="1" a="1"/>
  <c r="AA38" i="1" a="1"/>
  <c r="AA125" i="1" a="1"/>
  <c r="AA51" i="1" a="1"/>
  <c r="AA103" i="1" a="1"/>
  <c r="AA143" i="1" a="1"/>
  <c r="AA93" i="1" a="1"/>
  <c r="AA134" i="1" a="1"/>
  <c r="AA149" i="1" a="1"/>
  <c r="AA182" i="1" a="1"/>
  <c r="AA214" i="1" a="1"/>
  <c r="AA140" i="1" a="1"/>
  <c r="AA176" i="1" a="1"/>
  <c r="AA208" i="1" a="1"/>
  <c r="AA154" i="1" a="1"/>
  <c r="AA181" i="1" a="1"/>
  <c r="AA155" i="1" a="1"/>
  <c r="AA205" i="1" a="1"/>
  <c r="AA237" i="1" a="1"/>
  <c r="AA201" i="1" a="1"/>
  <c r="AA217" i="1" a="1"/>
  <c r="AA256" i="1" a="1"/>
  <c r="AA243" i="1" a="1"/>
  <c r="AA263" i="1" a="1"/>
  <c r="AA249" i="1" a="1"/>
  <c r="AA288" i="1" a="1"/>
  <c r="AA278" i="1" a="1"/>
  <c r="AA296" i="1" a="1"/>
  <c r="AA2765" i="1" a="1"/>
  <c r="AA2770" i="1" a="1"/>
  <c r="AA270" i="1" a="1"/>
  <c r="AA303" i="1" a="1"/>
  <c r="AA2793" i="1" a="1"/>
  <c r="AA2779" i="1" a="1"/>
  <c r="AA2801" i="1" a="1"/>
  <c r="AA2812" i="1" a="1"/>
  <c r="AA2818" i="1" a="1"/>
  <c r="AA2835" i="1" a="1"/>
  <c r="AA2873" i="1" a="1"/>
  <c r="AA2841" i="1" a="1"/>
  <c r="AA2836" i="1" a="1"/>
  <c r="AA2811" i="1" a="1"/>
  <c r="AA2859" i="1" a="1"/>
  <c r="AA2894" i="1" a="1"/>
  <c r="AA2848" i="1" a="1"/>
  <c r="AA2842" i="1" a="1"/>
  <c r="AA2877" i="1" a="1"/>
  <c r="AA2895" i="1" a="1"/>
  <c r="AA2913" i="1" a="1"/>
  <c r="AA2948" i="1" a="1"/>
  <c r="AA2914" i="1" a="1"/>
  <c r="AA2915" i="1" a="1"/>
  <c r="AA2883" i="1" a="1"/>
  <c r="AA2938" i="1" a="1"/>
  <c r="AA2931" i="1" a="1"/>
  <c r="AA2947" i="1" a="1"/>
  <c r="AA2991" i="1" a="1"/>
  <c r="AA3023" i="1" a="1"/>
  <c r="AA2969" i="1" a="1"/>
  <c r="AA2951" i="1" a="1"/>
  <c r="AA2993" i="1" a="1"/>
  <c r="AA3025" i="1" a="1"/>
  <c r="AA3035" i="1" a="1"/>
  <c r="M282" i="1"/>
  <c r="O180" i="1"/>
  <c r="P2755" i="1"/>
  <c r="M2997" i="1"/>
  <c r="O268" i="1"/>
  <c r="P3024" i="1"/>
  <c r="M154" i="1"/>
  <c r="O2915" i="1"/>
  <c r="P2848" i="1"/>
  <c r="M177" i="1"/>
  <c r="O235" i="1"/>
  <c r="P2909" i="1"/>
  <c r="M266" i="1"/>
  <c r="O2882" i="1"/>
  <c r="U122" i="1" a="1"/>
  <c r="U256" i="1" a="1"/>
  <c r="U2978" i="1" a="1"/>
  <c r="U2952" i="1" a="1"/>
  <c r="U76" i="1" a="1"/>
  <c r="X203" i="1"/>
  <c r="X2787" i="1"/>
  <c r="K53" i="1"/>
  <c r="K9" i="1"/>
  <c r="K163" i="1"/>
  <c r="K242" i="1"/>
  <c r="K2815" i="1"/>
  <c r="Q2835" i="1"/>
  <c r="Q212" i="1"/>
  <c r="K2768" i="1"/>
  <c r="Q188" i="1"/>
  <c r="K3018" i="1"/>
  <c r="Q289" i="1"/>
  <c r="K2835" i="1"/>
  <c r="Q150" i="1"/>
  <c r="Q2919" i="1"/>
  <c r="Q56" i="1"/>
  <c r="K3008" i="1"/>
  <c r="Q2994" i="1"/>
  <c r="Q2810" i="1"/>
  <c r="Q3032" i="1"/>
  <c r="Q3037" i="1"/>
  <c r="Q199" i="1"/>
  <c r="Q3003" i="1"/>
  <c r="Q282" i="1"/>
  <c r="Q266" i="1"/>
  <c r="Q116" i="1"/>
  <c r="Q2986" i="1"/>
  <c r="Q2827" i="1"/>
  <c r="Q2869" i="1"/>
  <c r="Q2791" i="1"/>
  <c r="Q63" i="1"/>
  <c r="Q69" i="1"/>
  <c r="Q31" i="1"/>
  <c r="Q2925" i="1"/>
  <c r="AA27" i="1" a="1"/>
  <c r="AA39" i="1" a="1"/>
  <c r="AA33" i="1" a="1"/>
  <c r="AA80" i="1" a="1"/>
  <c r="AA10" i="1" a="1"/>
  <c r="AA94" i="1" a="1"/>
  <c r="AA65" i="1" a="1"/>
  <c r="AA129" i="1" a="1"/>
  <c r="AA55" i="1" a="1"/>
  <c r="AA115" i="1" a="1"/>
  <c r="AA68" i="1" a="1"/>
  <c r="AA107" i="1" a="1"/>
  <c r="AA152" i="1" a="1"/>
  <c r="AA160" i="1" a="1"/>
  <c r="AA186" i="1" a="1"/>
  <c r="AA218" i="1" a="1"/>
  <c r="AA148" i="1" a="1"/>
  <c r="AA180" i="1" a="1"/>
  <c r="AA212" i="1" a="1"/>
  <c r="AA156" i="1" a="1"/>
  <c r="AA197" i="1" a="1"/>
  <c r="AA159" i="1" a="1"/>
  <c r="AA221" i="1" a="1"/>
  <c r="AA242" i="1" a="1"/>
  <c r="AA215" i="1" a="1"/>
  <c r="AA191" i="1" a="1"/>
  <c r="AA260" i="1" a="1"/>
  <c r="AA245" i="1" a="1"/>
  <c r="AA230" i="1" a="1"/>
  <c r="AA265" i="1" a="1"/>
  <c r="AA299" i="1" a="1"/>
  <c r="AA269" i="1" a="1"/>
  <c r="AA307" i="1" a="1"/>
  <c r="AA2769" i="1" a="1"/>
  <c r="AA284" i="1" a="1"/>
  <c r="AA289" i="1" a="1"/>
  <c r="AA306" i="1" a="1"/>
  <c r="AA2774" i="1" a="1"/>
  <c r="AA2783" i="1" a="1"/>
  <c r="AA2806" i="1" a="1"/>
  <c r="AA2823" i="1" a="1"/>
  <c r="AA2829" i="1" a="1"/>
  <c r="AA2840" i="1" a="1"/>
  <c r="AA2782" i="1" a="1"/>
  <c r="AA2784" i="1" a="1"/>
  <c r="AA2786" i="1" a="1"/>
  <c r="AA2816" i="1" a="1"/>
  <c r="AA2863" i="1" a="1"/>
  <c r="AA2862" i="1" a="1"/>
  <c r="AA2864" i="1" a="1"/>
  <c r="AA2845" i="1" a="1"/>
  <c r="AA2885" i="1" a="1"/>
  <c r="AA2902" i="1" a="1"/>
  <c r="AA2920" i="1" a="1"/>
  <c r="AA2952" i="1" a="1"/>
  <c r="AA2919" i="1" a="1"/>
  <c r="AA2921" i="1" a="1"/>
  <c r="AA2900" i="1" a="1"/>
  <c r="AA2942" i="1" a="1"/>
  <c r="AA2939" i="1" a="1"/>
  <c r="AA2953" i="1" a="1"/>
  <c r="AA2995" i="1" a="1"/>
  <c r="AA3027" i="1" a="1"/>
  <c r="AA2972" i="1" a="1"/>
  <c r="AA2967" i="1" a="1"/>
  <c r="AA2997" i="1" a="1"/>
  <c r="AA3029" i="1" a="1"/>
  <c r="AA3039" i="1" a="1"/>
  <c r="P89" i="1"/>
  <c r="M261" i="1"/>
  <c r="O197" i="1"/>
  <c r="P283" i="1"/>
  <c r="M226" i="1"/>
  <c r="O253" i="1"/>
  <c r="P3000" i="1"/>
  <c r="M240" i="1"/>
  <c r="O3001" i="1"/>
  <c r="P112" i="1"/>
  <c r="M99" i="1"/>
  <c r="O153" i="1"/>
  <c r="P2821" i="1"/>
  <c r="M127" i="1"/>
  <c r="U182" i="1" a="1"/>
  <c r="U2843" i="1" a="1"/>
  <c r="U281" i="1" a="1"/>
  <c r="U2867" i="1" a="1"/>
  <c r="U2779" i="1" a="1"/>
  <c r="X162" i="1"/>
  <c r="X3053" i="1"/>
  <c r="X119" i="1"/>
  <c r="K69" i="1"/>
  <c r="K2779" i="1"/>
  <c r="K2882" i="1"/>
  <c r="K2892" i="1"/>
  <c r="K2794" i="1"/>
  <c r="Q82" i="1"/>
  <c r="Q2955" i="1"/>
  <c r="K2781" i="1"/>
  <c r="Q2871" i="1"/>
  <c r="K2772" i="1"/>
  <c r="Q132" i="1"/>
  <c r="K2987" i="1"/>
  <c r="Q2999" i="1"/>
  <c r="Q85" i="1"/>
  <c r="Q11" i="1"/>
  <c r="K2828" i="1"/>
  <c r="Q2974" i="1"/>
  <c r="Q2752" i="1"/>
  <c r="Q2921" i="1"/>
  <c r="Q2944" i="1"/>
  <c r="Q291" i="1"/>
  <c r="Q2907" i="1"/>
  <c r="Q246" i="1"/>
  <c r="Q224" i="1"/>
  <c r="Q72" i="1"/>
  <c r="Q2859" i="1"/>
  <c r="Q2996" i="1"/>
  <c r="Q3009" i="1"/>
  <c r="Q2964" i="1"/>
  <c r="Q2922" i="1"/>
  <c r="Q125" i="1"/>
  <c r="Q2901" i="1"/>
  <c r="Q3042" i="1"/>
  <c r="AA45" i="1" a="1"/>
  <c r="AA67" i="1" a="1"/>
  <c r="AA40" i="1" a="1"/>
  <c r="AA84" i="1" a="1"/>
  <c r="AA25" i="1" a="1"/>
  <c r="AA98" i="1" a="1"/>
  <c r="AA72" i="1" a="1"/>
  <c r="AA133" i="1" a="1"/>
  <c r="AA30" i="1" a="1"/>
  <c r="AA119" i="1" a="1"/>
  <c r="AA81" i="1" a="1"/>
  <c r="AA122" i="1" a="1"/>
  <c r="AA157" i="1" a="1"/>
  <c r="AA165" i="1" a="1"/>
  <c r="AA190" i="1" a="1"/>
  <c r="AA222" i="1" a="1"/>
  <c r="AA151" i="1" a="1"/>
  <c r="AA184" i="1" a="1"/>
  <c r="AA216" i="1" a="1"/>
  <c r="AA164" i="1" a="1"/>
  <c r="AA213" i="1" a="1"/>
  <c r="AA170" i="1" a="1"/>
  <c r="AA193" i="1" a="1"/>
  <c r="AA246" i="1" a="1"/>
  <c r="AA227" i="1" a="1"/>
  <c r="AA211" i="1" a="1"/>
  <c r="AA264" i="1" a="1"/>
  <c r="AA261" i="1" a="1"/>
  <c r="AA239" i="1" a="1"/>
  <c r="AA271" i="1" a="1"/>
  <c r="AA304" i="1" a="1"/>
  <c r="AA274" i="1" a="1"/>
  <c r="AA281" i="1" a="1"/>
  <c r="AA2773" i="1" a="1"/>
  <c r="AA2756" i="1" a="1"/>
  <c r="AA295" i="1" a="1"/>
  <c r="AA2768" i="1" a="1"/>
  <c r="AA2755" i="1" a="1"/>
  <c r="AA2787" i="1" a="1"/>
  <c r="AA2817" i="1" a="1"/>
  <c r="AA2828" i="1" a="1"/>
  <c r="AA2834" i="1" a="1"/>
  <c r="I3034" i="1"/>
  <c r="I3028" i="1"/>
  <c r="I2851" i="1"/>
  <c r="I3005" i="1"/>
  <c r="K2960" i="1"/>
  <c r="Q2927" i="1"/>
  <c r="Q3004" i="1"/>
  <c r="Q129" i="1"/>
  <c r="Q250" i="1"/>
  <c r="Q206" i="1"/>
  <c r="Q276" i="1"/>
  <c r="K2908" i="1"/>
  <c r="Q204" i="1"/>
  <c r="Q55" i="1"/>
  <c r="Q2968" i="1"/>
  <c r="Q144" i="1"/>
  <c r="Q2991" i="1"/>
  <c r="K2961" i="1"/>
  <c r="Q2973" i="1"/>
  <c r="K2980" i="1"/>
  <c r="Q271" i="1"/>
  <c r="K2981" i="1"/>
  <c r="Q2997" i="1"/>
  <c r="Q2895" i="1"/>
  <c r="Q34" i="1"/>
  <c r="Q294" i="1"/>
  <c r="Q166" i="1"/>
  <c r="Q2941" i="1"/>
  <c r="Q23" i="1"/>
  <c r="Q2972" i="1"/>
  <c r="Q2929" i="1"/>
  <c r="Q2982" i="1"/>
  <c r="Q50" i="1"/>
  <c r="AA4" i="1" a="1"/>
  <c r="AA18" i="1" a="1"/>
  <c r="AA44" i="1" a="1"/>
  <c r="AA92" i="1" a="1"/>
  <c r="AA48" i="1" a="1"/>
  <c r="AA102" i="1" a="1"/>
  <c r="AA79" i="1" a="1"/>
  <c r="AA137" i="1" a="1"/>
  <c r="AA31" i="1" a="1"/>
  <c r="AA123" i="1" a="1"/>
  <c r="AA74" i="1" a="1"/>
  <c r="AA138" i="1" a="1"/>
  <c r="AA128" i="1" a="1"/>
  <c r="AA97" i="1" a="1"/>
  <c r="AA194" i="1" a="1"/>
  <c r="AA142" i="1" a="1"/>
  <c r="AA91" i="1" a="1"/>
  <c r="AA188" i="1" a="1"/>
  <c r="AA220" i="1" a="1"/>
  <c r="AA174" i="1" a="1"/>
  <c r="AA161" i="1" a="1"/>
  <c r="AA178" i="1" a="1"/>
  <c r="AA219" i="1" a="1"/>
  <c r="AA250" i="1" a="1"/>
  <c r="AA232" i="1" a="1"/>
  <c r="AA229" i="1" a="1"/>
  <c r="AA268" i="1" a="1"/>
  <c r="AA240" i="1" a="1"/>
  <c r="AA253" i="1" a="1"/>
  <c r="AA276" i="1" a="1"/>
  <c r="AA2750" i="1" a="1"/>
  <c r="AA285" i="1" a="1"/>
  <c r="AA292" i="1" a="1"/>
  <c r="AA282" i="1" a="1"/>
  <c r="AA286" i="1" a="1"/>
  <c r="AA298" i="1" a="1"/>
  <c r="AA2771" i="1" a="1"/>
  <c r="AA2772" i="1" a="1"/>
  <c r="AA2791" i="1" a="1"/>
  <c r="AA2822" i="1" a="1"/>
  <c r="AA2839" i="1" a="1"/>
  <c r="AA2780" i="1" a="1"/>
  <c r="AA2853" i="1" a="1"/>
  <c r="AA2798" i="1" a="1"/>
  <c r="AA2799" i="1" a="1"/>
  <c r="AA2810" i="1" a="1"/>
  <c r="AA2832" i="1" a="1"/>
  <c r="AA2871" i="1" a="1"/>
  <c r="AA2844" i="1" a="1"/>
  <c r="AA2880" i="1" a="1"/>
  <c r="AA2866" i="1" a="1"/>
  <c r="AA2901" i="1" a="1"/>
  <c r="AA2918" i="1" a="1"/>
  <c r="AA2928" i="1" a="1"/>
  <c r="AA2960" i="1" a="1"/>
  <c r="AA2881" i="1" a="1"/>
  <c r="AA2892" i="1" a="1"/>
  <c r="AA2916" i="1" a="1"/>
  <c r="AA2950" i="1" a="1"/>
  <c r="AA2957" i="1" a="1"/>
  <c r="AA2959" i="1" a="1"/>
  <c r="AA3003" i="1" a="1"/>
  <c r="AA2949" i="1" a="1"/>
  <c r="AA2980" i="1" a="1"/>
  <c r="AA2973" i="1" a="1"/>
  <c r="AA3005" i="1" a="1"/>
  <c r="AA2988" i="1" a="1"/>
  <c r="AA3047" i="1" a="1"/>
  <c r="M246" i="1"/>
  <c r="O2957" i="1"/>
  <c r="P3054" i="1"/>
  <c r="M108" i="1"/>
  <c r="O115" i="1"/>
  <c r="P2823" i="1"/>
  <c r="M105" i="1"/>
  <c r="O238" i="1"/>
  <c r="P225" i="1"/>
  <c r="M2998" i="1"/>
  <c r="O2794" i="1"/>
  <c r="P96" i="1"/>
  <c r="M224" i="1"/>
  <c r="O2899" i="1"/>
  <c r="U270" i="1" a="1"/>
  <c r="U2776" i="1" a="1"/>
  <c r="U2889" i="1" a="1"/>
  <c r="U2762" i="1" a="1"/>
  <c r="U170" i="1" a="1"/>
  <c r="X2954" i="1"/>
  <c r="X260" i="1"/>
  <c r="X2989" i="1"/>
  <c r="X2988" i="1"/>
  <c r="X194" i="1"/>
  <c r="O257" i="1"/>
  <c r="P2780" i="1"/>
  <c r="I2891" i="1"/>
  <c r="I2822" i="1"/>
  <c r="I2787" i="1"/>
  <c r="I2811" i="1"/>
  <c r="K2918" i="1"/>
  <c r="Q247" i="1"/>
  <c r="Q2798" i="1"/>
  <c r="Q202" i="1"/>
  <c r="Q164" i="1"/>
  <c r="Q280" i="1"/>
  <c r="Q2788" i="1"/>
  <c r="K2977" i="1"/>
  <c r="Q2805" i="1"/>
  <c r="Q2" i="1"/>
  <c r="Q2935" i="1"/>
  <c r="Q193" i="1"/>
  <c r="Q2785" i="1"/>
  <c r="K2760" i="1"/>
  <c r="Q87" i="1"/>
  <c r="K2782" i="1"/>
  <c r="Q279" i="1"/>
  <c r="K2834" i="1"/>
  <c r="Q108" i="1"/>
  <c r="Q2933" i="1"/>
  <c r="Q47" i="1"/>
  <c r="Q20" i="1"/>
  <c r="Q3012" i="1"/>
  <c r="Q2948" i="1"/>
  <c r="Q2819" i="1"/>
  <c r="Q120" i="1"/>
  <c r="Q2770" i="1"/>
  <c r="Q3052" i="1"/>
  <c r="AA5" i="1" a="1"/>
  <c r="AA20" i="1" a="1"/>
  <c r="AA19" i="1" a="1"/>
  <c r="AA57" i="1" a="1"/>
  <c r="AA100" i="1" a="1"/>
  <c r="AA52" i="1" a="1"/>
  <c r="AA106" i="1" a="1"/>
  <c r="AA95" i="1" a="1"/>
  <c r="AA141" i="1" a="1"/>
  <c r="AA35" i="1" a="1"/>
  <c r="AA127" i="1" a="1"/>
  <c r="AA89" i="1" a="1"/>
  <c r="AA101" i="1" a="1"/>
  <c r="AA83" i="1" a="1"/>
  <c r="AA126" i="1" a="1"/>
  <c r="AA183" i="1" a="1"/>
  <c r="AA287" i="1" a="1"/>
  <c r="AA2775" i="1" a="1"/>
  <c r="AA2809" i="1" a="1"/>
  <c r="AA2878" i="1" a="1"/>
  <c r="AA2912" i="1" a="1"/>
  <c r="AA2889" i="1" a="1"/>
  <c r="AA2963" i="1" a="1"/>
  <c r="AA2984" i="1" a="1"/>
  <c r="AA3051" i="1" a="1"/>
  <c r="P2893" i="1"/>
  <c r="M237" i="1"/>
  <c r="O2872" i="1"/>
  <c r="U2973" i="1" a="1"/>
  <c r="X222" i="1"/>
  <c r="X2884" i="1"/>
  <c r="X2864" i="1"/>
  <c r="M2895" i="1"/>
  <c r="P97" i="1"/>
  <c r="M3023" i="1"/>
  <c r="O146" i="1"/>
  <c r="P216" i="1"/>
  <c r="M242" i="1"/>
  <c r="O2858" i="1"/>
  <c r="P63" i="1"/>
  <c r="M21" i="1"/>
  <c r="O282" i="1"/>
  <c r="P180" i="1"/>
  <c r="M94" i="1"/>
  <c r="O2997" i="1"/>
  <c r="P268" i="1"/>
  <c r="M145" i="1"/>
  <c r="O154" i="1"/>
  <c r="P2915" i="1"/>
  <c r="M278" i="1"/>
  <c r="O177" i="1"/>
  <c r="P235" i="1"/>
  <c r="M213" i="1"/>
  <c r="O266" i="1"/>
  <c r="P2882" i="1"/>
  <c r="U296" i="1" a="1"/>
  <c r="U2761" i="1" a="1"/>
  <c r="U252" i="1" a="1"/>
  <c r="U2853" i="1" a="1"/>
  <c r="U2943" i="1" a="1"/>
  <c r="X193" i="1"/>
  <c r="X2765" i="1"/>
  <c r="X113" i="1"/>
  <c r="X2974" i="1"/>
  <c r="X2785" i="1"/>
  <c r="M287" i="1"/>
  <c r="O2933" i="1"/>
  <c r="P201" i="1"/>
  <c r="M2793" i="1"/>
  <c r="O186" i="1"/>
  <c r="P2962" i="1"/>
  <c r="M3009" i="1"/>
  <c r="AA3044" i="1" a="1"/>
  <c r="M182" i="1"/>
  <c r="O2772" i="1"/>
  <c r="P2995" i="1"/>
  <c r="M2843" i="1"/>
  <c r="O111" i="1"/>
  <c r="P2875" i="1"/>
  <c r="M281" i="1"/>
  <c r="O175" i="1"/>
  <c r="P2790" i="1"/>
  <c r="M2867" i="1"/>
  <c r="O2916" i="1"/>
  <c r="P2894" i="1"/>
  <c r="M2779" i="1"/>
  <c r="O161" i="1"/>
  <c r="U203" i="1" a="1"/>
  <c r="U2787" i="1" a="1"/>
  <c r="U245" i="1" a="1"/>
  <c r="U109" i="1" a="1"/>
  <c r="U2751" i="1" a="1"/>
  <c r="X3032" i="1"/>
  <c r="X2973" i="1"/>
  <c r="X2918" i="1"/>
  <c r="X307" i="1"/>
  <c r="X2850" i="1"/>
  <c r="O2804" i="1"/>
  <c r="P2981" i="1"/>
  <c r="O122" i="1"/>
  <c r="P136" i="1"/>
  <c r="M3045" i="1"/>
  <c r="O256" i="1"/>
  <c r="P223" i="1"/>
  <c r="M2835" i="1"/>
  <c r="O2978" i="1"/>
  <c r="P243" i="1"/>
  <c r="M2927" i="1"/>
  <c r="O2952" i="1"/>
  <c r="P221" i="1"/>
  <c r="M98" i="1"/>
  <c r="O76" i="1"/>
  <c r="P306" i="1"/>
  <c r="M2839" i="1"/>
  <c r="U2754" i="1" a="1"/>
  <c r="U2757" i="1" a="1"/>
  <c r="U2836" i="1" a="1"/>
  <c r="U138" i="1" a="1"/>
  <c r="X157" i="1"/>
  <c r="X3036" i="1"/>
  <c r="X211" i="1"/>
  <c r="X304" i="1"/>
  <c r="X83" i="1"/>
  <c r="P287" i="1"/>
  <c r="M3021" i="1"/>
  <c r="O3007" i="1"/>
  <c r="P2793" i="1"/>
  <c r="M212" i="1"/>
  <c r="O3015" i="1"/>
  <c r="P3009" i="1"/>
  <c r="M44" i="1"/>
  <c r="O54" i="1"/>
  <c r="AA198" i="1" a="1"/>
  <c r="AA185" i="1" a="1"/>
  <c r="AA2754" i="1" a="1"/>
  <c r="AA2795" i="1" a="1"/>
  <c r="AA2792" i="1" a="1"/>
  <c r="AA2867" i="1" a="1"/>
  <c r="AA2907" i="1" a="1"/>
  <c r="AA2925" i="1" a="1"/>
  <c r="AA2941" i="1" a="1"/>
  <c r="AA2970" i="1" a="1"/>
  <c r="O193" i="1"/>
  <c r="P2799" i="1"/>
  <c r="M2790" i="1"/>
  <c r="O2785" i="1"/>
  <c r="U131" i="1" a="1"/>
  <c r="X2885" i="1"/>
  <c r="X109" i="1"/>
  <c r="X101" i="1"/>
  <c r="P2827" i="1"/>
  <c r="O201" i="1"/>
  <c r="P139" i="1"/>
  <c r="M186" i="1"/>
  <c r="O2962" i="1"/>
  <c r="P3012" i="1"/>
  <c r="M116" i="1"/>
  <c r="O56" i="1"/>
  <c r="P5" i="1"/>
  <c r="M280" i="1"/>
  <c r="O261" i="1"/>
  <c r="P197" i="1"/>
  <c r="M277" i="1"/>
  <c r="O226" i="1"/>
  <c r="P253" i="1"/>
  <c r="M3017" i="1"/>
  <c r="O240" i="1"/>
  <c r="P3001" i="1"/>
  <c r="M132" i="1"/>
  <c r="O99" i="1"/>
  <c r="P153" i="1"/>
  <c r="M2788" i="1"/>
  <c r="O127" i="1"/>
  <c r="U233" i="1" a="1"/>
  <c r="U284" i="1" a="1"/>
  <c r="U2781" i="1" a="1"/>
  <c r="U2792" i="1" a="1"/>
  <c r="U3047" i="1" a="1"/>
  <c r="X183" i="1"/>
  <c r="X274" i="1"/>
  <c r="X2750" i="1"/>
  <c r="X2764" i="1"/>
  <c r="X265" i="1"/>
  <c r="P178" i="1"/>
  <c r="M2979" i="1"/>
  <c r="O2906" i="1"/>
  <c r="P165" i="1"/>
  <c r="M163" i="1"/>
  <c r="O128" i="1"/>
  <c r="AA2990" i="1" a="1"/>
  <c r="AA3048" i="1" a="1"/>
  <c r="P246" i="1"/>
  <c r="M3032" i="1"/>
  <c r="O272" i="1"/>
  <c r="P108" i="1"/>
  <c r="M2973" i="1"/>
  <c r="O2863" i="1"/>
  <c r="P105" i="1"/>
  <c r="M2918" i="1"/>
  <c r="O3014" i="1"/>
  <c r="P2998" i="1"/>
  <c r="M307" i="1"/>
  <c r="O148" i="1"/>
  <c r="P224" i="1"/>
  <c r="M2850" i="1"/>
  <c r="U162" i="1" a="1"/>
  <c r="U3053" i="1" a="1"/>
  <c r="U119" i="1" a="1"/>
  <c r="U219" i="1" a="1"/>
  <c r="U2864" i="1" a="1"/>
  <c r="X2921" i="1"/>
  <c r="X87" i="1"/>
  <c r="X81" i="1"/>
  <c r="X3019" i="1"/>
  <c r="X2822" i="1"/>
  <c r="M159" i="1"/>
  <c r="O77" i="1"/>
  <c r="M233" i="1"/>
  <c r="O270" i="1"/>
  <c r="P94" i="1"/>
  <c r="M284" i="1"/>
  <c r="O2776" i="1"/>
  <c r="P145" i="1"/>
  <c r="M2781" i="1"/>
  <c r="O2889" i="1"/>
  <c r="P278" i="1"/>
  <c r="M2792" i="1"/>
  <c r="O2762" i="1"/>
  <c r="P213" i="1"/>
  <c r="M3047" i="1"/>
  <c r="O170" i="1"/>
  <c r="U118" i="1" a="1"/>
  <c r="U2812" i="1" a="1"/>
  <c r="U121" i="1" a="1"/>
  <c r="U297" i="1" a="1"/>
  <c r="U2800" i="1" a="1"/>
  <c r="X199" i="1"/>
  <c r="X271" i="1"/>
  <c r="X3025" i="1"/>
  <c r="X3038" i="1"/>
  <c r="X3003" i="1"/>
  <c r="O2944" i="1"/>
  <c r="P2979" i="1"/>
  <c r="M244" i="1"/>
  <c r="O2992" i="1"/>
  <c r="AA144" i="1" a="1"/>
  <c r="AA254" i="1" a="1"/>
  <c r="AA290" i="1" a="1"/>
  <c r="AA2833" i="1" a="1"/>
  <c r="AA2804" i="1" a="1"/>
  <c r="AA2852" i="1" a="1"/>
  <c r="AA2879" i="1" a="1"/>
  <c r="AA2899" i="1" a="1"/>
  <c r="AA2975" i="1" a="1"/>
  <c r="AA2977" i="1" a="1"/>
  <c r="P129" i="1"/>
  <c r="M302" i="1"/>
  <c r="O2860" i="1"/>
  <c r="P3002" i="1"/>
  <c r="U2918" i="1" a="1"/>
  <c r="X255" i="1"/>
  <c r="X219" i="1"/>
  <c r="P2777" i="1"/>
  <c r="O134" i="1"/>
  <c r="M2906" i="1"/>
  <c r="O165" i="1"/>
  <c r="P189" i="1"/>
  <c r="M128" i="1"/>
  <c r="O2985" i="1"/>
  <c r="P68" i="1"/>
  <c r="M17" i="1"/>
  <c r="O25" i="1"/>
  <c r="P193" i="1"/>
  <c r="M2772" i="1"/>
  <c r="O2995" i="1"/>
  <c r="P2765" i="1"/>
  <c r="M111" i="1"/>
  <c r="O2875" i="1"/>
  <c r="P113" i="1"/>
  <c r="M175" i="1"/>
  <c r="O2790" i="1"/>
  <c r="P2974" i="1"/>
  <c r="M2916" i="1"/>
  <c r="O2894" i="1"/>
  <c r="P2785" i="1"/>
  <c r="M161" i="1"/>
  <c r="U174" i="1" a="1"/>
  <c r="U2940" i="1" a="1"/>
  <c r="U303" i="1" a="1"/>
  <c r="U2816" i="1" a="1"/>
  <c r="U88" i="1" a="1"/>
  <c r="X180" i="1"/>
  <c r="X268" i="1"/>
  <c r="X2915" i="1"/>
  <c r="X235" i="1"/>
  <c r="X2882" i="1"/>
  <c r="O2851" i="1"/>
  <c r="P2868" i="1"/>
  <c r="M2881" i="1"/>
  <c r="O103" i="1"/>
  <c r="P2924" i="1"/>
  <c r="M124" i="1"/>
  <c r="AA2998" i="1" a="1"/>
  <c r="AA3052" i="1" a="1"/>
  <c r="O198" i="1"/>
  <c r="P3013" i="1"/>
  <c r="M2951" i="1"/>
  <c r="O2949" i="1"/>
  <c r="P302" i="1"/>
  <c r="M2818" i="1"/>
  <c r="O2961" i="1"/>
  <c r="P237" i="1"/>
  <c r="M79" i="1"/>
  <c r="O236" i="1"/>
  <c r="P300" i="1"/>
  <c r="M228" i="1"/>
  <c r="O2910" i="1"/>
  <c r="P2913" i="1"/>
  <c r="U2932" i="1" a="1"/>
  <c r="U2885" i="1" a="1"/>
  <c r="U2892" i="1" a="1"/>
  <c r="U74" i="1" a="1"/>
  <c r="U101" i="1" a="1"/>
  <c r="X290" i="1"/>
  <c r="X3011" i="1"/>
  <c r="X2778" i="1"/>
  <c r="X249" i="1"/>
  <c r="O190" i="1"/>
  <c r="P2895" i="1"/>
  <c r="M2883" i="1"/>
  <c r="P280" i="1"/>
  <c r="M126" i="1"/>
  <c r="O290" i="1"/>
  <c r="P277" i="1"/>
  <c r="M241" i="1"/>
  <c r="O3011" i="1"/>
  <c r="P3017" i="1"/>
  <c r="M3051" i="1"/>
  <c r="O2778" i="1"/>
  <c r="P132" i="1"/>
  <c r="M104" i="1"/>
  <c r="O249" i="1"/>
  <c r="P2788" i="1"/>
  <c r="M152" i="1"/>
  <c r="U157" i="1" a="1"/>
  <c r="U3036" i="1" a="1"/>
  <c r="U211" i="1" a="1"/>
  <c r="U304" i="1" a="1"/>
  <c r="U83" i="1" a="1"/>
  <c r="X291" i="1"/>
  <c r="AA132" i="1" a="1"/>
  <c r="AA199" i="1" a="1"/>
  <c r="AA297" i="1" a="1"/>
  <c r="AA2788" i="1" a="1"/>
  <c r="AA2805" i="1" a="1"/>
  <c r="AA2876" i="1" a="1"/>
  <c r="AA2924" i="1" a="1"/>
  <c r="AA2905" i="1" a="1"/>
  <c r="AA2999" i="1" a="1"/>
  <c r="AA3001" i="1" a="1"/>
  <c r="P2763" i="1"/>
  <c r="M2875" i="1"/>
  <c r="O2974" i="1"/>
  <c r="P250" i="1"/>
  <c r="U205" i="1" a="1"/>
  <c r="X2877" i="1"/>
  <c r="X74" i="1"/>
  <c r="O2782" i="1"/>
  <c r="P155" i="1"/>
  <c r="P100" i="1"/>
  <c r="M103" i="1"/>
  <c r="O2924" i="1"/>
  <c r="P2824" i="1"/>
  <c r="M181" i="1"/>
  <c r="O61" i="1"/>
  <c r="P60" i="1"/>
  <c r="M10" i="1"/>
  <c r="O246" i="1"/>
  <c r="P2957" i="1"/>
  <c r="M272" i="1"/>
  <c r="O108" i="1"/>
  <c r="P115" i="1"/>
  <c r="M2863" i="1"/>
  <c r="O105" i="1"/>
  <c r="P238" i="1"/>
  <c r="M3014" i="1"/>
  <c r="O2998" i="1"/>
  <c r="P2794" i="1"/>
  <c r="M148" i="1"/>
  <c r="O224" i="1"/>
  <c r="P2899" i="1"/>
  <c r="U273" i="1" a="1"/>
  <c r="U239" i="1" a="1"/>
  <c r="U149" i="1" a="1"/>
  <c r="U2888" i="1" a="1"/>
  <c r="U2803" i="1" a="1"/>
  <c r="X2957" i="1"/>
  <c r="X115" i="1"/>
  <c r="X238" i="1"/>
  <c r="X2794" i="1"/>
  <c r="X2899" i="1"/>
  <c r="M2804" i="1"/>
  <c r="O2981" i="1"/>
  <c r="P248" i="1"/>
  <c r="M102" i="1"/>
  <c r="O156" i="1"/>
  <c r="P2841" i="1"/>
  <c r="AA3006" i="1" a="1"/>
  <c r="P195" i="1"/>
  <c r="M292" i="1"/>
  <c r="O2832" i="1"/>
  <c r="P169" i="1"/>
  <c r="M2775" i="1"/>
  <c r="O2852" i="1"/>
  <c r="P2953" i="1"/>
  <c r="M131" i="1"/>
  <c r="O196" i="1"/>
  <c r="P184" i="1"/>
  <c r="M205" i="1"/>
  <c r="O2856" i="1"/>
  <c r="P2923" i="1"/>
  <c r="M2759" i="1"/>
  <c r="O208" i="1"/>
  <c r="U2954" i="1" a="1"/>
  <c r="U260" i="1" a="1"/>
  <c r="U2989" i="1" a="1"/>
  <c r="U2988" i="1" a="1"/>
  <c r="U194" i="1" a="1"/>
  <c r="X2951" i="1"/>
  <c r="X2818" i="1"/>
  <c r="X79" i="1"/>
  <c r="X228" i="1"/>
  <c r="M3037" i="1"/>
  <c r="O2948" i="1"/>
  <c r="P187" i="1"/>
  <c r="O182" i="1"/>
  <c r="P2772" i="1"/>
  <c r="M2903" i="1"/>
  <c r="O2843" i="1"/>
  <c r="P111" i="1"/>
  <c r="M82" i="1"/>
  <c r="O281" i="1"/>
  <c r="P175" i="1"/>
  <c r="M247" i="1"/>
  <c r="O2867" i="1"/>
  <c r="P2916" i="1"/>
  <c r="M285" i="1"/>
  <c r="O2779" i="1"/>
  <c r="P161" i="1"/>
  <c r="U199" i="1" a="1"/>
  <c r="U271" i="1" a="1"/>
  <c r="U3025" i="1" a="1"/>
  <c r="U3038" i="1" a="1"/>
  <c r="U3003" i="1" a="1"/>
  <c r="X2828" i="1"/>
  <c r="AA192" i="1" a="1"/>
  <c r="AA234" i="1" a="1"/>
  <c r="AA302" i="1" a="1"/>
  <c r="AA2803" i="1" a="1"/>
  <c r="AA2821" i="1" a="1"/>
  <c r="AA2884" i="1" a="1"/>
  <c r="AA2932" i="1" a="1"/>
  <c r="AA2922" i="1" a="1"/>
  <c r="AA3007" i="1" a="1"/>
  <c r="AA3009" i="1" a="1"/>
  <c r="M3013" i="1"/>
  <c r="O220" i="1"/>
  <c r="P188" i="1"/>
  <c r="M2913" i="1"/>
  <c r="U307" i="1" a="1"/>
  <c r="X245" i="1"/>
  <c r="X204" i="1"/>
  <c r="M2874" i="1"/>
  <c r="O2868" i="1"/>
  <c r="O248" i="1"/>
  <c r="P95" i="1"/>
  <c r="M156" i="1"/>
  <c r="O2841" i="1"/>
  <c r="P215" i="1"/>
  <c r="M16" i="1"/>
  <c r="O11" i="1"/>
  <c r="AA3031" i="1" a="1"/>
  <c r="M198" i="1"/>
  <c r="O3013" i="1"/>
  <c r="P2971" i="1"/>
  <c r="M2949" i="1"/>
  <c r="O302" i="1"/>
  <c r="P220" i="1"/>
  <c r="M2961" i="1"/>
  <c r="O237" i="1"/>
  <c r="P2860" i="1"/>
  <c r="M236" i="1"/>
  <c r="O300" i="1"/>
  <c r="P2872" i="1"/>
  <c r="M2910" i="1"/>
  <c r="O2913" i="1"/>
  <c r="U126" i="1" a="1"/>
  <c r="U241" i="1" a="1"/>
  <c r="U3051" i="1" a="1"/>
  <c r="U104" i="1" a="1"/>
  <c r="U152" i="1" a="1"/>
  <c r="X2928" i="1"/>
  <c r="X114" i="1"/>
  <c r="X93" i="1"/>
  <c r="X168" i="1"/>
  <c r="X293" i="1"/>
  <c r="P257" i="1"/>
  <c r="M77" i="1"/>
  <c r="O305" i="1"/>
  <c r="P2942" i="1"/>
  <c r="M232" i="1"/>
  <c r="O176" i="1"/>
  <c r="AA3014" i="1" a="1"/>
  <c r="O206" i="1"/>
  <c r="P230" i="1"/>
  <c r="M2921" i="1"/>
  <c r="O2897" i="1"/>
  <c r="P209" i="1"/>
  <c r="M87" i="1"/>
  <c r="O301" i="1"/>
  <c r="P2811" i="1"/>
  <c r="M81" i="1"/>
  <c r="O289" i="1"/>
  <c r="P2807" i="1"/>
  <c r="M3019" i="1"/>
  <c r="O276" i="1"/>
  <c r="P2847" i="1"/>
  <c r="M2822" i="1"/>
  <c r="U222" i="1" a="1"/>
  <c r="U255" i="1" a="1"/>
  <c r="U150" i="1" a="1"/>
  <c r="U204" i="1" a="1"/>
  <c r="X122" i="1"/>
  <c r="X256" i="1"/>
  <c r="X2978" i="1"/>
  <c r="X2952" i="1"/>
  <c r="X76" i="1"/>
  <c r="P2874" i="1"/>
  <c r="M3010" i="1"/>
  <c r="AA3026" i="1" a="1"/>
  <c r="M174" i="1"/>
  <c r="O3032" i="1"/>
  <c r="P272" i="1"/>
  <c r="M2940" i="1"/>
  <c r="O2973" i="1"/>
  <c r="P2863" i="1"/>
  <c r="M303" i="1"/>
  <c r="O2918" i="1"/>
  <c r="P3014" i="1"/>
  <c r="M2816" i="1"/>
  <c r="O307" i="1"/>
  <c r="P148" i="1"/>
  <c r="M88" i="1"/>
  <c r="O2850" i="1"/>
  <c r="U291" i="1" a="1"/>
  <c r="U279" i="1" a="1"/>
  <c r="U2838" i="1" a="1"/>
  <c r="U218" i="1" a="1"/>
  <c r="U2907" i="1" a="1"/>
  <c r="X2873" i="1"/>
  <c r="X3031" i="1"/>
  <c r="X3050" i="1"/>
  <c r="X2886" i="1"/>
  <c r="X3043" i="1"/>
  <c r="O159" i="1"/>
  <c r="P77" i="1"/>
  <c r="M251" i="1"/>
  <c r="O3020" i="1"/>
  <c r="P232" i="1"/>
  <c r="M2753" i="1"/>
  <c r="O2939" i="1"/>
  <c r="P27" i="1"/>
  <c r="AA224" i="1" a="1"/>
  <c r="AA233" i="1" a="1"/>
  <c r="AA293" i="1" a="1"/>
  <c r="AA2849" i="1" a="1"/>
  <c r="AA2827" i="1" a="1"/>
  <c r="AA2850" i="1" a="1"/>
  <c r="AA2956" i="1" a="1"/>
  <c r="AA2946" i="1" a="1"/>
  <c r="AA2935" i="1" a="1"/>
  <c r="AA3033" i="1" a="1"/>
  <c r="M2995" i="1"/>
  <c r="O113" i="1"/>
  <c r="P2834" i="1"/>
  <c r="U292" i="1" a="1"/>
  <c r="U2759" i="1" a="1"/>
  <c r="X2892" i="1"/>
  <c r="X2805" i="1"/>
  <c r="O178" i="1"/>
  <c r="M2981" i="1"/>
  <c r="M305" i="1"/>
  <c r="O2942" i="1"/>
  <c r="P166" i="1"/>
  <c r="M176" i="1"/>
  <c r="O227" i="1"/>
  <c r="P62" i="1"/>
  <c r="M57" i="1"/>
  <c r="O195" i="1"/>
  <c r="P183" i="1"/>
  <c r="M2832" i="1"/>
  <c r="O169" i="1"/>
  <c r="P274" i="1"/>
  <c r="M2852" i="1"/>
  <c r="O2953" i="1"/>
  <c r="P2750" i="1"/>
  <c r="M196" i="1"/>
  <c r="O184" i="1"/>
  <c r="P2764" i="1"/>
  <c r="M2856" i="1"/>
  <c r="O2923" i="1"/>
  <c r="P265" i="1"/>
  <c r="M208" i="1"/>
  <c r="U3029" i="1" a="1"/>
  <c r="U262" i="1" a="1"/>
  <c r="U298" i="1" a="1"/>
  <c r="U2904" i="1" a="1"/>
  <c r="U2870" i="1" a="1"/>
  <c r="X197" i="1"/>
  <c r="X253" i="1"/>
  <c r="X3001" i="1"/>
  <c r="X153" i="1"/>
  <c r="M190" i="1"/>
  <c r="O2895" i="1"/>
  <c r="P2865" i="1"/>
  <c r="M84" i="1"/>
  <c r="O2842" i="1"/>
  <c r="P90" i="1"/>
  <c r="M234" i="1"/>
  <c r="AA3020" i="1" a="1"/>
  <c r="M122" i="1"/>
  <c r="O136" i="1"/>
  <c r="P3030" i="1"/>
  <c r="M256" i="1"/>
  <c r="O223" i="1"/>
  <c r="P2967" i="1"/>
  <c r="M2978" i="1"/>
  <c r="O243" i="1"/>
  <c r="P2773" i="1"/>
  <c r="M2952" i="1"/>
  <c r="O221" i="1"/>
  <c r="P2768" i="1"/>
  <c r="M76" i="1"/>
  <c r="O306" i="1"/>
  <c r="P2809" i="1"/>
  <c r="U286" i="1" a="1"/>
  <c r="U2877" i="1" a="1"/>
  <c r="U2999" i="1" a="1"/>
  <c r="U2805" i="1" a="1"/>
  <c r="X182" i="1"/>
  <c r="X2843" i="1"/>
  <c r="X281" i="1"/>
  <c r="X2867" i="1"/>
  <c r="X2779" i="1"/>
  <c r="O287" i="1"/>
  <c r="P2933" i="1"/>
  <c r="AA3032" i="1" a="1"/>
  <c r="P198" i="1"/>
  <c r="M3029" i="1"/>
  <c r="O2951" i="1"/>
  <c r="P2949" i="1"/>
  <c r="M262" i="1"/>
  <c r="O2818" i="1"/>
  <c r="P2961" i="1"/>
  <c r="M298" i="1"/>
  <c r="O79" i="1"/>
  <c r="P236" i="1"/>
  <c r="M2904" i="1"/>
  <c r="O228" i="1"/>
  <c r="P2910" i="1"/>
  <c r="M2870" i="1"/>
  <c r="U2828" i="1" a="1"/>
  <c r="U2769" i="1" a="1"/>
  <c r="U258" i="1" a="1"/>
  <c r="U2862" i="1" a="1"/>
  <c r="U78" i="1" a="1"/>
  <c r="X207" i="1"/>
  <c r="X295" i="1"/>
  <c r="X86" i="1"/>
  <c r="X158" i="1"/>
  <c r="P190" i="1"/>
  <c r="M267" i="1"/>
  <c r="O2883" i="1"/>
  <c r="P84" i="1"/>
  <c r="AA177" i="1" a="1"/>
  <c r="AA251" i="1" a="1"/>
  <c r="AA2753" i="1" a="1"/>
  <c r="AA2857" i="1" a="1"/>
  <c r="AA2843" i="1" a="1"/>
  <c r="AA2874" i="1" a="1"/>
  <c r="AA2964" i="1" a="1"/>
  <c r="AA2954" i="1" a="1"/>
  <c r="AA2965" i="1" a="1"/>
  <c r="AA2996" i="1" a="1"/>
  <c r="O2971" i="1"/>
  <c r="P2959" i="1"/>
  <c r="M300" i="1"/>
  <c r="U3032" i="1" a="1"/>
  <c r="U2850" i="1" a="1"/>
  <c r="X150" i="1"/>
  <c r="X264" i="1"/>
  <c r="M2851" i="1"/>
  <c r="O2865" i="1"/>
  <c r="P141" i="1"/>
  <c r="M2842" i="1"/>
  <c r="O90" i="1"/>
  <c r="P2934" i="1"/>
  <c r="M75" i="1"/>
  <c r="O51" i="1"/>
  <c r="P39" i="1"/>
  <c r="M206" i="1"/>
  <c r="O230" i="1"/>
  <c r="P2928" i="1"/>
  <c r="M2897" i="1"/>
  <c r="O209" i="1"/>
  <c r="P114" i="1"/>
  <c r="M301" i="1"/>
  <c r="O2811" i="1"/>
  <c r="P93" i="1"/>
  <c r="M289" i="1"/>
  <c r="O2807" i="1"/>
  <c r="P168" i="1"/>
  <c r="M276" i="1"/>
  <c r="O2847" i="1"/>
  <c r="P293" i="1"/>
  <c r="U3045" i="1" a="1"/>
  <c r="U2835" i="1" a="1"/>
  <c r="U2927" i="1" a="1"/>
  <c r="U98" i="1" a="1"/>
  <c r="U2839" i="1" a="1"/>
  <c r="X2971" i="1"/>
  <c r="X220" i="1"/>
  <c r="X2860" i="1"/>
  <c r="X2872" i="1"/>
  <c r="P2782" i="1"/>
  <c r="M2948" i="1"/>
  <c r="O187" i="1"/>
  <c r="P2902" i="1"/>
  <c r="M2869" i="1"/>
  <c r="O2930" i="1"/>
  <c r="P151" i="1"/>
  <c r="AA3036" i="1" a="1"/>
  <c r="P282" i="1"/>
  <c r="M270" i="1"/>
  <c r="O94" i="1"/>
  <c r="P2997" i="1"/>
  <c r="M2776" i="1"/>
  <c r="O145" i="1"/>
  <c r="P154" i="1"/>
  <c r="M2889" i="1"/>
  <c r="O278" i="1"/>
  <c r="P177" i="1"/>
  <c r="M2762" i="1"/>
  <c r="O213" i="1"/>
  <c r="P266" i="1"/>
  <c r="M170" i="1"/>
  <c r="U171" i="1" a="1"/>
  <c r="U2938" i="1" a="1"/>
  <c r="U2808" i="1" a="1"/>
  <c r="U2884" i="1" a="1"/>
  <c r="U264" i="1" a="1"/>
  <c r="X292" i="1"/>
  <c r="X2775" i="1"/>
  <c r="X131" i="1"/>
  <c r="X205" i="1"/>
  <c r="X2759" i="1"/>
  <c r="M2944" i="1"/>
  <c r="O2979" i="1"/>
  <c r="M296" i="1"/>
  <c r="O292" i="1"/>
  <c r="P2832" i="1"/>
  <c r="M2761" i="1"/>
  <c r="O2775" i="1"/>
  <c r="P2852" i="1"/>
  <c r="M252" i="1"/>
  <c r="O131" i="1"/>
  <c r="P196" i="1"/>
  <c r="M2853" i="1"/>
  <c r="O205" i="1"/>
  <c r="P2856" i="1"/>
  <c r="M2943" i="1"/>
  <c r="O2759" i="1"/>
  <c r="P208" i="1"/>
  <c r="U2873" i="1" a="1"/>
  <c r="U3031" i="1" a="1"/>
  <c r="U3050" i="1" a="1"/>
  <c r="U2886" i="1" a="1"/>
  <c r="U3043" i="1" a="1"/>
  <c r="X2754" i="1"/>
  <c r="X2757" i="1"/>
  <c r="X2836" i="1"/>
  <c r="X138" i="1"/>
  <c r="O3037" i="1"/>
  <c r="P2948" i="1"/>
  <c r="M2795" i="1"/>
  <c r="O275" i="1"/>
  <c r="P2869" i="1"/>
  <c r="M2859" i="1"/>
  <c r="O179" i="1"/>
  <c r="P2891" i="1"/>
  <c r="M33" i="1"/>
  <c r="O12" i="1"/>
  <c r="P22" i="1"/>
  <c r="M2931" i="1"/>
  <c r="O2890" i="1"/>
  <c r="P2941" i="1"/>
  <c r="AA3049" i="1" a="1"/>
  <c r="O174" i="1"/>
  <c r="P3032" i="1"/>
  <c r="M286" i="1"/>
  <c r="O2940" i="1"/>
  <c r="P2973" i="1"/>
  <c r="AA163" i="1" a="1"/>
  <c r="AA231" i="1" a="1"/>
  <c r="AA2777" i="1" a="1"/>
  <c r="AA2790" i="1" a="1"/>
  <c r="AA2856" i="1" a="1"/>
  <c r="AA2896" i="1" a="1"/>
  <c r="AA2870" i="1" a="1"/>
  <c r="AA2945" i="1" a="1"/>
  <c r="AA2976" i="1" a="1"/>
  <c r="AA3043" i="1" a="1"/>
  <c r="O2765" i="1"/>
  <c r="P137" i="1"/>
  <c r="M2894" i="1"/>
  <c r="U2775" i="1" a="1"/>
  <c r="X2932" i="1"/>
  <c r="X2999" i="1"/>
  <c r="X2751" i="1"/>
  <c r="P214" i="1"/>
  <c r="M187" i="1"/>
  <c r="O2902" i="1"/>
  <c r="P2996" i="1"/>
  <c r="M2930" i="1"/>
  <c r="O151" i="1"/>
  <c r="P2905" i="1"/>
  <c r="M72" i="1"/>
  <c r="O19" i="1"/>
  <c r="P144" i="1"/>
  <c r="M136" i="1"/>
  <c r="O3030" i="1"/>
  <c r="P299" i="1"/>
  <c r="M223" i="1"/>
  <c r="O2967" i="1"/>
  <c r="P172" i="1"/>
  <c r="M243" i="1"/>
  <c r="O2773" i="1"/>
  <c r="P2994" i="1"/>
  <c r="M221" i="1"/>
  <c r="O2768" i="1"/>
  <c r="P2991" i="1"/>
  <c r="M306" i="1"/>
  <c r="O2809" i="1"/>
  <c r="U2903" i="1" a="1"/>
  <c r="U82" i="1" a="1"/>
  <c r="U247" i="1" a="1"/>
  <c r="U285" i="1" a="1"/>
  <c r="X144" i="1"/>
  <c r="X299" i="1"/>
  <c r="X172" i="1"/>
  <c r="X2994" i="1"/>
  <c r="X2991" i="1"/>
  <c r="O2874" i="1"/>
  <c r="P134" i="1"/>
  <c r="M110" i="1"/>
  <c r="O3023" i="1"/>
  <c r="P146" i="1"/>
  <c r="M3026" i="1"/>
  <c r="O242" i="1"/>
  <c r="AA3040" i="1" a="1"/>
  <c r="O280" i="1"/>
  <c r="P261" i="1"/>
  <c r="M290" i="1"/>
  <c r="O277" i="1"/>
  <c r="P226" i="1"/>
  <c r="M3011" i="1"/>
  <c r="O3017" i="1"/>
  <c r="P240" i="1"/>
  <c r="M2778" i="1"/>
  <c r="O132" i="1"/>
  <c r="P99" i="1"/>
  <c r="M249" i="1"/>
  <c r="O2788" i="1"/>
  <c r="P127" i="1"/>
  <c r="U130" i="1" a="1"/>
  <c r="U2801" i="1" a="1"/>
  <c r="U192" i="1" a="1"/>
  <c r="U231" i="1" a="1"/>
  <c r="U167" i="1" a="1"/>
  <c r="X270" i="1"/>
  <c r="X2776" i="1"/>
  <c r="X2889" i="1"/>
  <c r="X2762" i="1"/>
  <c r="X170" i="1"/>
  <c r="P2851" i="1"/>
  <c r="M2810" i="1"/>
  <c r="P206" i="1"/>
  <c r="M273" i="1"/>
  <c r="O2921" i="1"/>
  <c r="P2897" i="1"/>
  <c r="M239" i="1"/>
  <c r="O87" i="1"/>
  <c r="P301" i="1"/>
  <c r="M149" i="1"/>
  <c r="O81" i="1"/>
  <c r="P289" i="1"/>
  <c r="M2888" i="1"/>
  <c r="O3019" i="1"/>
  <c r="P276" i="1"/>
  <c r="M2803" i="1"/>
  <c r="O2822" i="1"/>
  <c r="U207" i="1" a="1"/>
  <c r="U295" i="1" a="1"/>
  <c r="U86" i="1" a="1"/>
  <c r="U158" i="1" a="1"/>
  <c r="X118" i="1"/>
  <c r="X2812" i="1"/>
  <c r="X121" i="1"/>
  <c r="X297" i="1"/>
  <c r="X2800" i="1"/>
  <c r="M2946" i="1"/>
  <c r="O3010" i="1"/>
  <c r="P110" i="1"/>
  <c r="M92" i="1"/>
  <c r="O107" i="1"/>
  <c r="P3026" i="1"/>
  <c r="M294" i="1"/>
  <c r="O2771" i="1"/>
  <c r="P8" i="1"/>
  <c r="M20" i="1"/>
  <c r="O6" i="1"/>
  <c r="P2797" i="1"/>
  <c r="M2900" i="1"/>
  <c r="AA2992" i="1" a="1"/>
  <c r="AA3053" i="1" a="1"/>
  <c r="M203" i="1"/>
  <c r="O3029" i="1"/>
  <c r="P2951" i="1"/>
  <c r="M2787" i="1"/>
  <c r="X279" i="1"/>
  <c r="M3018" i="1"/>
  <c r="M106" i="1"/>
  <c r="P234" i="1"/>
  <c r="O50" i="1"/>
  <c r="M13" i="1"/>
  <c r="P2758" i="1"/>
  <c r="P3042" i="1"/>
  <c r="AA3016" i="1" a="1"/>
  <c r="M130" i="1"/>
  <c r="M2954" i="1"/>
  <c r="P256" i="1"/>
  <c r="O241" i="1"/>
  <c r="O82" i="1"/>
  <c r="P281" i="1"/>
  <c r="M2892" i="1"/>
  <c r="O247" i="1"/>
  <c r="P2867" i="1"/>
  <c r="M74" i="1"/>
  <c r="O285" i="1"/>
  <c r="P2779" i="1"/>
  <c r="M101" i="1"/>
  <c r="U129" i="1" a="1"/>
  <c r="U2893" i="1" a="1"/>
  <c r="U2959" i="1" a="1"/>
  <c r="U188" i="1" a="1"/>
  <c r="U3002" i="1" a="1"/>
  <c r="X261" i="1"/>
  <c r="X226" i="1"/>
  <c r="X240" i="1"/>
  <c r="X99" i="1"/>
  <c r="X127" i="1"/>
  <c r="O3018" i="1"/>
  <c r="P2810" i="1"/>
  <c r="M142" i="1"/>
  <c r="O3049" i="1"/>
  <c r="P2806" i="1"/>
  <c r="M2984" i="1"/>
  <c r="O3046" i="1"/>
  <c r="P71" i="1"/>
  <c r="M7" i="1"/>
  <c r="O13" i="1"/>
  <c r="M157" i="1"/>
  <c r="O2932" i="1"/>
  <c r="P2903" i="1"/>
  <c r="M3036" i="1"/>
  <c r="O2885" i="1"/>
  <c r="P82" i="1"/>
  <c r="M211" i="1"/>
  <c r="O2892" i="1"/>
  <c r="P247" i="1"/>
  <c r="M304" i="1"/>
  <c r="O74" i="1"/>
  <c r="P285" i="1"/>
  <c r="M83" i="1"/>
  <c r="O101" i="1"/>
  <c r="U183" i="1" a="1"/>
  <c r="U274" i="1" a="1"/>
  <c r="U2750" i="1" a="1"/>
  <c r="U2764" i="1" a="1"/>
  <c r="U265" i="1" a="1"/>
  <c r="X126" i="1"/>
  <c r="X241" i="1"/>
  <c r="X3051" i="1"/>
  <c r="X104" i="1"/>
  <c r="X152" i="1"/>
  <c r="P3018" i="1"/>
  <c r="M120" i="1"/>
  <c r="O142" i="1"/>
  <c r="P3049" i="1"/>
  <c r="M2854" i="1"/>
  <c r="O2984" i="1"/>
  <c r="AA2994" i="1" a="1"/>
  <c r="AA3050" i="1" a="1"/>
  <c r="M129" i="1"/>
  <c r="O2828" i="1"/>
  <c r="P286" i="1"/>
  <c r="M2893" i="1"/>
  <c r="O2769" i="1"/>
  <c r="P2877" i="1"/>
  <c r="M2959" i="1"/>
  <c r="O258" i="1"/>
  <c r="P2999" i="1"/>
  <c r="M188" i="1"/>
  <c r="O2862" i="1"/>
  <c r="P2805" i="1"/>
  <c r="M3002" i="1"/>
  <c r="O78" i="1"/>
  <c r="U261" i="1" a="1"/>
  <c r="U226" i="1" a="1"/>
  <c r="U240" i="1" a="1"/>
  <c r="U99" i="1" a="1"/>
  <c r="U127" i="1" a="1"/>
  <c r="X2815" i="1"/>
  <c r="X259" i="1"/>
  <c r="X210" i="1"/>
  <c r="X2861" i="1"/>
  <c r="X164" i="1"/>
  <c r="P117" i="1"/>
  <c r="M2780" i="1"/>
  <c r="P118" i="1"/>
  <c r="M180" i="1"/>
  <c r="O2755" i="1"/>
  <c r="P2812" i="1"/>
  <c r="M268" i="1"/>
  <c r="O3024" i="1"/>
  <c r="P121" i="1"/>
  <c r="M2915" i="1"/>
  <c r="O2848" i="1"/>
  <c r="P297" i="1"/>
  <c r="M235" i="1"/>
  <c r="O2909" i="1"/>
  <c r="P2800" i="1"/>
  <c r="M2882" i="1"/>
  <c r="U206" i="1" a="1"/>
  <c r="U2897" i="1" a="1"/>
  <c r="U301" i="1" a="1"/>
  <c r="U289" i="1" a="1"/>
  <c r="U276" i="1" a="1"/>
  <c r="X198" i="1"/>
  <c r="X2949" i="1"/>
  <c r="X2961" i="1"/>
  <c r="X236" i="1"/>
  <c r="X2910" i="1"/>
  <c r="M178" i="1"/>
  <c r="O155" i="1"/>
  <c r="P2993" i="1"/>
  <c r="M165" i="1"/>
  <c r="X2769" i="1"/>
  <c r="P2804" i="1"/>
  <c r="P163" i="1"/>
  <c r="O91" i="1"/>
  <c r="M26" i="1"/>
  <c r="P29" i="1"/>
  <c r="O2770" i="1"/>
  <c r="O2912" i="1"/>
  <c r="AA3037" i="1" a="1"/>
  <c r="P182" i="1"/>
  <c r="P2921" i="1"/>
  <c r="O284" i="1"/>
  <c r="M2885" i="1"/>
  <c r="M2877" i="1"/>
  <c r="O303" i="1"/>
  <c r="P2918" i="1"/>
  <c r="M2999" i="1"/>
  <c r="O2816" i="1"/>
  <c r="P307" i="1"/>
  <c r="M2805" i="1"/>
  <c r="O88" i="1"/>
  <c r="P2850" i="1"/>
  <c r="U202" i="1" a="1"/>
  <c r="U80" i="1" a="1"/>
  <c r="U191" i="1" a="1"/>
  <c r="U2871" i="1" a="1"/>
  <c r="U2798" i="1" a="1"/>
  <c r="X3013" i="1"/>
  <c r="X302" i="1"/>
  <c r="X237" i="1"/>
  <c r="X300" i="1"/>
  <c r="X2913" i="1"/>
  <c r="M117" i="1"/>
  <c r="O2846" i="1"/>
  <c r="P2752" i="1"/>
  <c r="M2837" i="1"/>
  <c r="O2986" i="1"/>
  <c r="P269" i="1"/>
  <c r="M2813" i="1"/>
  <c r="O67" i="1"/>
  <c r="P35" i="1"/>
  <c r="AA2978" i="1" a="1"/>
  <c r="P174" i="1"/>
  <c r="M2828" i="1"/>
  <c r="O286" i="1"/>
  <c r="P2940" i="1"/>
  <c r="M2769" i="1"/>
  <c r="O2877" i="1"/>
  <c r="P303" i="1"/>
  <c r="M258" i="1"/>
  <c r="O2999" i="1"/>
  <c r="P2816" i="1"/>
  <c r="M2862" i="1"/>
  <c r="O2805" i="1"/>
  <c r="P88" i="1"/>
  <c r="M78" i="1"/>
  <c r="U180" i="1" a="1"/>
  <c r="U268" i="1" a="1"/>
  <c r="U2915" i="1" a="1"/>
  <c r="U235" i="1" a="1"/>
  <c r="U2882" i="1" a="1"/>
  <c r="X3029" i="1"/>
  <c r="X262" i="1"/>
  <c r="X298" i="1"/>
  <c r="X2904" i="1"/>
  <c r="X2870" i="1"/>
  <c r="O117" i="1"/>
  <c r="P2846" i="1"/>
  <c r="M263" i="1"/>
  <c r="O2837" i="1"/>
  <c r="P2986" i="1"/>
  <c r="M135" i="1"/>
  <c r="AA3002" i="1" a="1"/>
  <c r="AA3054" i="1" a="1"/>
  <c r="P203" i="1"/>
  <c r="M2815" i="1"/>
  <c r="O2754" i="1"/>
  <c r="P2787" i="1"/>
  <c r="M259" i="1"/>
  <c r="O2757" i="1"/>
  <c r="P245" i="1"/>
  <c r="M210" i="1"/>
  <c r="O2836" i="1"/>
  <c r="P109" i="1"/>
  <c r="M2861" i="1"/>
  <c r="O138" i="1"/>
  <c r="P2751" i="1"/>
  <c r="M164" i="1"/>
  <c r="U3013" i="1" a="1"/>
  <c r="U302" i="1" a="1"/>
  <c r="U237" i="1" a="1"/>
  <c r="U300" i="1" a="1"/>
  <c r="U2913" i="1" a="1"/>
  <c r="X2755" i="1"/>
  <c r="X3024" i="1"/>
  <c r="X2848" i="1"/>
  <c r="X2909" i="1"/>
  <c r="M2777" i="1"/>
  <c r="O2825" i="1"/>
  <c r="P140" i="1"/>
  <c r="O89" i="1"/>
  <c r="P291" i="1"/>
  <c r="M197" i="1"/>
  <c r="O283" i="1"/>
  <c r="P279" i="1"/>
  <c r="M253" i="1"/>
  <c r="O3000" i="1"/>
  <c r="P2838" i="1"/>
  <c r="M3001" i="1"/>
  <c r="O112" i="1"/>
  <c r="P218" i="1"/>
  <c r="X2838" i="1"/>
  <c r="O2810" i="1"/>
  <c r="O2806" i="1"/>
  <c r="M3046" i="1"/>
  <c r="P3" i="1"/>
  <c r="O31" i="1"/>
  <c r="O2901" i="1"/>
  <c r="M2829" i="1"/>
  <c r="AA3041" i="1" a="1"/>
  <c r="P292" i="1"/>
  <c r="O3045" i="1"/>
  <c r="M2801" i="1"/>
  <c r="O262" i="1"/>
  <c r="P2818" i="1"/>
  <c r="M245" i="1"/>
  <c r="O298" i="1"/>
  <c r="P79" i="1"/>
  <c r="M109" i="1"/>
  <c r="O2904" i="1"/>
  <c r="P228" i="1"/>
  <c r="M2751" i="1"/>
  <c r="O2870" i="1"/>
  <c r="U2763" i="1" a="1"/>
  <c r="U2799" i="1" a="1"/>
  <c r="U137" i="1" a="1"/>
  <c r="U2834" i="1" a="1"/>
  <c r="U250" i="1" a="1"/>
  <c r="X3030" i="1"/>
  <c r="X2967" i="1"/>
  <c r="X2773" i="1"/>
  <c r="X2768" i="1"/>
  <c r="X2809" i="1"/>
  <c r="P159" i="1"/>
  <c r="M140" i="1"/>
  <c r="O251" i="1"/>
  <c r="P3020" i="1"/>
  <c r="M2774" i="1"/>
  <c r="O2753" i="1"/>
  <c r="P2939" i="1"/>
  <c r="M58" i="1"/>
  <c r="O45" i="1"/>
  <c r="AA3022" i="1" a="1"/>
  <c r="O203" i="1"/>
  <c r="P3029" i="1"/>
  <c r="M2754" i="1"/>
  <c r="O2787" i="1"/>
  <c r="P262" i="1"/>
  <c r="M2757" i="1"/>
  <c r="O245" i="1"/>
  <c r="P298" i="1"/>
  <c r="M2836" i="1"/>
  <c r="X258" i="1"/>
  <c r="M2846" i="1"/>
  <c r="M2986" i="1"/>
  <c r="P2830" i="1"/>
  <c r="O35" i="1"/>
  <c r="M9" i="1"/>
  <c r="M2917" i="1"/>
  <c r="P3044" i="1"/>
  <c r="AA3045" i="1" a="1"/>
  <c r="O273" i="1"/>
  <c r="M222" i="1"/>
  <c r="P2843" i="1"/>
  <c r="M260" i="1"/>
  <c r="O252" i="1"/>
  <c r="P131" i="1"/>
  <c r="M2989" i="1"/>
  <c r="O2853" i="1"/>
  <c r="P205" i="1"/>
  <c r="M2988" i="1"/>
  <c r="O2943" i="1"/>
  <c r="P2759" i="1"/>
  <c r="M194" i="1"/>
  <c r="U2815" i="1" a="1"/>
  <c r="U259" i="1" a="1"/>
  <c r="U210" i="1" a="1"/>
  <c r="U2861" i="1" a="1"/>
  <c r="U164" i="1" a="1"/>
  <c r="X2995" i="1"/>
  <c r="X2875" i="1"/>
  <c r="X2790" i="1"/>
  <c r="X2894" i="1"/>
  <c r="M2926" i="1"/>
  <c r="O267" i="1"/>
  <c r="P2883" i="1"/>
  <c r="M2784" i="1"/>
  <c r="O106" i="1"/>
  <c r="P123" i="1"/>
  <c r="M2919" i="1"/>
  <c r="O2820" i="1"/>
  <c r="P50" i="1"/>
  <c r="M55" i="1"/>
  <c r="P296" i="1"/>
  <c r="M199" i="1"/>
  <c r="O2954" i="1"/>
  <c r="P2761" i="1"/>
  <c r="M271" i="1"/>
  <c r="O260" i="1"/>
  <c r="P252" i="1"/>
  <c r="M3025" i="1"/>
  <c r="O2989" i="1"/>
  <c r="P2853" i="1"/>
  <c r="M3038" i="1"/>
  <c r="O2988" i="1"/>
  <c r="P2943" i="1"/>
  <c r="M3003" i="1"/>
  <c r="O194" i="1"/>
  <c r="U2928" i="1" a="1"/>
  <c r="U114" i="1" a="1"/>
  <c r="U93" i="1" a="1"/>
  <c r="U168" i="1" a="1"/>
  <c r="U293" i="1" a="1"/>
  <c r="X2903" i="1"/>
  <c r="X82" i="1"/>
  <c r="X247" i="1"/>
  <c r="X285" i="1"/>
  <c r="O2926" i="1"/>
  <c r="P267" i="1"/>
  <c r="M2925" i="1"/>
  <c r="O2784" i="1"/>
  <c r="P106" i="1"/>
  <c r="M2960" i="1"/>
  <c r="O2919" i="1"/>
  <c r="AA3028" i="1" a="1"/>
  <c r="P171" i="1"/>
  <c r="M202" i="1"/>
  <c r="O2873" i="1"/>
  <c r="P2938" i="1"/>
  <c r="M80" i="1"/>
  <c r="O3031" i="1"/>
  <c r="P2808" i="1"/>
  <c r="M191" i="1"/>
  <c r="O3050" i="1"/>
  <c r="P2884" i="1"/>
  <c r="M2871" i="1"/>
  <c r="O2886" i="1"/>
  <c r="P264" i="1"/>
  <c r="M2798" i="1"/>
  <c r="O3043" i="1"/>
  <c r="U2995" i="1" a="1"/>
  <c r="U2875" i="1" a="1"/>
  <c r="U2790" i="1" a="1"/>
  <c r="U2894" i="1" a="1"/>
  <c r="X173" i="1"/>
  <c r="X2767" i="1"/>
  <c r="X254" i="1"/>
  <c r="X143" i="1"/>
  <c r="X133" i="1"/>
  <c r="O3016" i="1"/>
  <c r="P288" i="1"/>
  <c r="M97" i="1"/>
  <c r="P157" i="1"/>
  <c r="M2957" i="1"/>
  <c r="O3054" i="1"/>
  <c r="P3036" i="1"/>
  <c r="M115" i="1"/>
  <c r="O2823" i="1"/>
  <c r="P211" i="1"/>
  <c r="M238" i="1"/>
  <c r="O225" i="1"/>
  <c r="P304" i="1"/>
  <c r="M2794" i="1"/>
  <c r="X218" i="1"/>
  <c r="P2881" i="1"/>
  <c r="O123" i="1"/>
  <c r="M2820" i="1"/>
  <c r="M45" i="1"/>
  <c r="M46" i="1"/>
  <c r="P3028" i="1"/>
  <c r="O2937" i="1"/>
  <c r="O296" i="1"/>
  <c r="M162" i="1"/>
  <c r="P290" i="1"/>
  <c r="P2775" i="1"/>
  <c r="P87" i="1"/>
  <c r="M2808" i="1"/>
  <c r="O149" i="1"/>
  <c r="P81" i="1"/>
  <c r="M2884" i="1"/>
  <c r="O2888" i="1"/>
  <c r="P3019" i="1"/>
  <c r="M264" i="1"/>
  <c r="O2803" i="1"/>
  <c r="P2822" i="1"/>
  <c r="U2755" i="1" a="1"/>
  <c r="U3024" i="1" a="1"/>
  <c r="U2848" i="1" a="1"/>
  <c r="U2909" i="1" a="1"/>
  <c r="X195" i="1"/>
  <c r="X169" i="1"/>
  <c r="X2953" i="1"/>
  <c r="X184" i="1"/>
  <c r="X2923" i="1"/>
  <c r="P3037" i="1"/>
  <c r="M288" i="1"/>
  <c r="O2795" i="1"/>
  <c r="P275" i="1"/>
  <c r="M2936" i="1"/>
  <c r="O2859" i="1"/>
  <c r="P179" i="1"/>
  <c r="M2990" i="1"/>
  <c r="O33" i="1"/>
  <c r="P12" i="1"/>
  <c r="O171" i="1"/>
  <c r="P273" i="1"/>
  <c r="M2873" i="1"/>
  <c r="O2938" i="1"/>
  <c r="P239" i="1"/>
  <c r="M3031" i="1"/>
  <c r="O2808" i="1"/>
  <c r="P149" i="1"/>
  <c r="M3050" i="1"/>
  <c r="O2884" i="1"/>
  <c r="P2888" i="1"/>
  <c r="M2886" i="1"/>
  <c r="O264" i="1"/>
  <c r="P2803" i="1"/>
  <c r="M3043" i="1"/>
  <c r="U197" i="1" a="1"/>
  <c r="U253" i="1" a="1"/>
  <c r="U3001" i="1" a="1"/>
  <c r="U153" i="1" a="1"/>
  <c r="X296" i="1"/>
  <c r="X2761" i="1"/>
  <c r="X252" i="1"/>
  <c r="X2853" i="1"/>
  <c r="X2943" i="1"/>
  <c r="M3016" i="1"/>
  <c r="O288" i="1"/>
  <c r="P2795" i="1"/>
  <c r="M2840" i="1"/>
  <c r="O2936" i="1"/>
  <c r="X2862" i="1"/>
  <c r="O2752" i="1"/>
  <c r="M2955" i="1"/>
  <c r="P73" i="1"/>
  <c r="P65" i="1"/>
  <c r="P14" i="1"/>
  <c r="O2950" i="1"/>
  <c r="M2845" i="1"/>
  <c r="M171" i="1"/>
  <c r="P270" i="1"/>
  <c r="O2903" i="1"/>
  <c r="O239" i="1"/>
  <c r="O2835" i="1"/>
  <c r="P2978" i="1"/>
  <c r="M119" i="1"/>
  <c r="O2927" i="1"/>
  <c r="P2952" i="1"/>
  <c r="M219" i="1"/>
  <c r="O98" i="1"/>
  <c r="P76" i="1"/>
  <c r="M2864" i="1"/>
  <c r="O2839" i="1"/>
  <c r="U3054" i="1" a="1"/>
  <c r="U2823" i="1" a="1"/>
  <c r="U225" i="1" a="1"/>
  <c r="U96" i="1" a="1"/>
  <c r="X282" i="1"/>
  <c r="X2997" i="1"/>
  <c r="X154" i="1"/>
  <c r="X177" i="1"/>
  <c r="X266" i="1"/>
  <c r="O2946" i="1"/>
  <c r="P3010" i="1"/>
  <c r="M200" i="1"/>
  <c r="O92" i="1"/>
  <c r="P107" i="1"/>
  <c r="M2786" i="1"/>
  <c r="O294" i="1"/>
  <c r="P2771" i="1"/>
  <c r="M36" i="1"/>
  <c r="O20" i="1"/>
  <c r="M118" i="1"/>
  <c r="O162" i="1"/>
  <c r="P3045" i="1"/>
  <c r="M2812" i="1"/>
  <c r="O3053" i="1"/>
  <c r="P2835" i="1"/>
  <c r="M121" i="1"/>
  <c r="O119" i="1"/>
  <c r="P2927" i="1"/>
  <c r="M297" i="1"/>
  <c r="O219" i="1"/>
  <c r="P98" i="1"/>
  <c r="M2800" i="1"/>
  <c r="O2864" i="1"/>
  <c r="P2839" i="1"/>
  <c r="U2971" i="1" a="1"/>
  <c r="U220" i="1" a="1"/>
  <c r="U2860" i="1" a="1"/>
  <c r="U2872" i="1" a="1"/>
  <c r="X233" i="1"/>
  <c r="X284" i="1"/>
  <c r="X2781" i="1"/>
  <c r="X2792" i="1"/>
  <c r="X3047" i="1"/>
  <c r="P2946" i="1"/>
  <c r="M185" i="1"/>
  <c r="O200" i="1"/>
  <c r="P92" i="1"/>
  <c r="M147" i="1"/>
  <c r="O2786" i="1"/>
  <c r="P294" i="1"/>
  <c r="AA3038" i="1" a="1"/>
  <c r="M89" i="1"/>
  <c r="O291" i="1"/>
  <c r="P222" i="1"/>
  <c r="M283" i="1"/>
  <c r="O279" i="1"/>
  <c r="P255" i="1"/>
  <c r="M3000" i="1"/>
  <c r="O2838" i="1"/>
  <c r="P150" i="1"/>
  <c r="M112" i="1"/>
  <c r="O218" i="1"/>
  <c r="P204" i="1"/>
  <c r="M2821" i="1"/>
  <c r="O2907" i="1"/>
  <c r="U282" i="1" a="1"/>
  <c r="U2997" i="1" a="1"/>
  <c r="U154" i="1" a="1"/>
  <c r="U177" i="1" a="1"/>
  <c r="U266" i="1" a="1"/>
  <c r="X129" i="1"/>
  <c r="X2893" i="1"/>
  <c r="X2959" i="1"/>
  <c r="X188" i="1"/>
  <c r="X3002" i="1"/>
  <c r="P2866" i="1"/>
  <c r="M155" i="1"/>
  <c r="AA3030" i="1" a="1"/>
  <c r="M183" i="1"/>
  <c r="O2815" i="1"/>
  <c r="P2754" i="1"/>
  <c r="M274" i="1"/>
  <c r="O259" i="1"/>
  <c r="P2757" i="1"/>
  <c r="M2750" i="1"/>
  <c r="O210" i="1"/>
  <c r="P2836" i="1"/>
  <c r="M2764" i="1"/>
  <c r="O2861" i="1"/>
  <c r="P138" i="1"/>
  <c r="M265" i="1"/>
  <c r="O164" i="1"/>
  <c r="U2832" i="1" a="1"/>
  <c r="U2852" i="1" a="1"/>
  <c r="U196" i="1" a="1"/>
  <c r="U2856" i="1" a="1"/>
  <c r="U208" i="1" a="1"/>
  <c r="X272" i="1"/>
  <c r="X2863" i="1"/>
  <c r="X3014" i="1"/>
  <c r="X148" i="1"/>
  <c r="M2782" i="1"/>
  <c r="O2827" i="1"/>
  <c r="P2925" i="1"/>
  <c r="M2902" i="1"/>
  <c r="X2907" i="1"/>
  <c r="M3049" i="1"/>
  <c r="P124" i="1"/>
  <c r="O71" i="1"/>
  <c r="P32" i="1"/>
  <c r="O69" i="1"/>
  <c r="M2814" i="1"/>
  <c r="AA3000" i="1" a="1"/>
  <c r="P122" i="1"/>
  <c r="O126" i="1"/>
  <c r="O2761" i="1"/>
  <c r="M3053" i="1"/>
  <c r="M255" i="1"/>
  <c r="O2781" i="1"/>
  <c r="P2889" i="1"/>
  <c r="M150" i="1"/>
  <c r="O2792" i="1"/>
  <c r="P2762" i="1"/>
  <c r="M204" i="1"/>
  <c r="O3047" i="1"/>
  <c r="P170" i="1"/>
  <c r="U173" i="1" a="1"/>
  <c r="U2767" i="1" a="1"/>
  <c r="U254" i="1" a="1"/>
  <c r="U143" i="1" a="1"/>
  <c r="U133" i="1" a="1"/>
  <c r="X246" i="1"/>
  <c r="X108" i="1"/>
  <c r="X105" i="1"/>
  <c r="X2998" i="1"/>
  <c r="X224" i="1"/>
  <c r="M2866" i="1"/>
  <c r="O3021" i="1"/>
  <c r="P3007" i="1"/>
  <c r="M3035" i="1"/>
  <c r="O212" i="1"/>
  <c r="P3015" i="1"/>
  <c r="M85" i="1"/>
  <c r="O44" i="1"/>
  <c r="P54" i="1"/>
  <c r="M2" i="1"/>
  <c r="P233" i="1"/>
  <c r="M291" i="1"/>
  <c r="O222" i="1"/>
  <c r="P284" i="1"/>
  <c r="M279" i="1"/>
  <c r="O255" i="1"/>
  <c r="P2781" i="1"/>
  <c r="M2838" i="1"/>
  <c r="O150" i="1"/>
  <c r="P2792" i="1"/>
  <c r="M218" i="1"/>
  <c r="O204" i="1"/>
  <c r="P3047" i="1"/>
  <c r="M2907" i="1"/>
  <c r="U144" i="1" a="1"/>
  <c r="U299" i="1" a="1"/>
  <c r="U172" i="1" a="1"/>
  <c r="U2994" i="1" a="1"/>
  <c r="U2991" i="1" a="1"/>
  <c r="X174" i="1"/>
  <c r="X2940" i="1"/>
  <c r="X303" i="1"/>
  <c r="X2816" i="1"/>
  <c r="X88" i="1"/>
  <c r="O2866" i="1"/>
  <c r="P3021" i="1"/>
  <c r="M2993" i="1"/>
  <c r="O3035" i="1"/>
  <c r="P212" i="1"/>
  <c r="M160" i="1"/>
  <c r="AA2982" i="1" a="1"/>
  <c r="AA3042" i="1" a="1"/>
  <c r="P130" i="1"/>
  <c r="M2763" i="1"/>
  <c r="O207" i="1"/>
  <c r="P2801" i="1"/>
  <c r="M2799" i="1"/>
  <c r="O295" i="1"/>
  <c r="P192" i="1"/>
  <c r="M137" i="1"/>
  <c r="O86" i="1"/>
  <c r="P231" i="1"/>
  <c r="M2834" i="1"/>
  <c r="O158" i="1"/>
  <c r="P167" i="1"/>
  <c r="M250" i="1"/>
  <c r="U246" i="1" a="1"/>
  <c r="U108" i="1" a="1"/>
  <c r="U105" i="1" a="1"/>
  <c r="U2998" i="1" a="1"/>
  <c r="U224" i="1" a="1"/>
  <c r="X202" i="1"/>
  <c r="X80" i="1"/>
  <c r="X191" i="1"/>
  <c r="X2871" i="1"/>
  <c r="X2798" i="1"/>
  <c r="O2789" i="1"/>
  <c r="P2855" i="1"/>
  <c r="O173" i="1"/>
  <c r="P199" i="1"/>
  <c r="M2928" i="1"/>
  <c r="O2767" i="1"/>
  <c r="P271" i="1"/>
  <c r="M114" i="1"/>
  <c r="O254" i="1"/>
  <c r="P3025" i="1"/>
  <c r="M93" i="1"/>
  <c r="O143" i="1"/>
  <c r="P3038" i="1"/>
  <c r="M168" i="1"/>
  <c r="O133" i="1"/>
  <c r="P3003" i="1"/>
  <c r="M293" i="1"/>
  <c r="U94" i="1" a="1"/>
  <c r="U145" i="1" a="1"/>
  <c r="U278" i="1" a="1"/>
  <c r="X78" i="1"/>
  <c r="P102" i="1"/>
  <c r="O269" i="1"/>
  <c r="M67" i="1"/>
  <c r="O59" i="1"/>
  <c r="M2896" i="1"/>
  <c r="P3005" i="1"/>
  <c r="AA3008" i="1" a="1"/>
  <c r="O233" i="1"/>
  <c r="M2932" i="1"/>
  <c r="M2938" i="1"/>
  <c r="P2776" i="1"/>
  <c r="M167" i="1"/>
  <c r="X209" i="1"/>
  <c r="M2802" i="1"/>
  <c r="M207" i="1"/>
  <c r="O109" i="1"/>
  <c r="P2870" i="1"/>
  <c r="U2794" i="1" a="1"/>
  <c r="X2927" i="1"/>
  <c r="O140" i="1"/>
  <c r="P2955" i="1"/>
  <c r="O118" i="1"/>
  <c r="M2767" i="1"/>
  <c r="M2823" i="1"/>
  <c r="M2848" i="1"/>
  <c r="P2988" i="1"/>
  <c r="P101" i="1"/>
  <c r="U2953" i="1" a="1"/>
  <c r="U2809" i="1" a="1"/>
  <c r="X137" i="1"/>
  <c r="M229" i="1"/>
  <c r="M193" i="1"/>
  <c r="M299" i="1"/>
  <c r="M220" i="1"/>
  <c r="P86" i="1"/>
  <c r="P2886" i="1"/>
  <c r="P83" i="1"/>
  <c r="U280" i="1" a="1"/>
  <c r="U111" i="1" a="1"/>
  <c r="U236" i="1" a="1"/>
  <c r="U161" i="1" a="1"/>
  <c r="X277" i="1"/>
  <c r="X175" i="1"/>
  <c r="X213" i="1"/>
  <c r="O229" i="1"/>
  <c r="P120" i="1"/>
  <c r="O141" i="1"/>
  <c r="M146" i="1"/>
  <c r="O216" i="1"/>
  <c r="P2983" i="1"/>
  <c r="M2858" i="1"/>
  <c r="O63" i="1"/>
  <c r="P30" i="1"/>
  <c r="M41" i="1"/>
  <c r="O2958" i="1"/>
  <c r="P3041" i="1"/>
  <c r="M2947" i="1"/>
  <c r="M269" i="1"/>
  <c r="O28" i="1"/>
  <c r="O24" i="1"/>
  <c r="M2975" i="1"/>
  <c r="O2920" i="1"/>
  <c r="M3004" i="1"/>
  <c r="U2981" i="1" a="1"/>
  <c r="U156" i="1" a="1"/>
  <c r="U16" i="1" a="1"/>
  <c r="U49" i="1" a="1"/>
  <c r="U2914" i="1" a="1"/>
  <c r="X244" i="1"/>
  <c r="X2955" i="1"/>
  <c r="X26" i="1"/>
  <c r="X2917" i="1"/>
  <c r="L122" i="1"/>
  <c r="L256" i="1"/>
  <c r="L2978" i="1"/>
  <c r="L2952" i="1"/>
  <c r="L76" i="1"/>
  <c r="L159" i="1"/>
  <c r="L107" i="1"/>
  <c r="L2890" i="1"/>
  <c r="L2817" i="1"/>
  <c r="P2786" i="1"/>
  <c r="M27" i="1"/>
  <c r="O64" i="1"/>
  <c r="P3039" i="1"/>
  <c r="O2968" i="1"/>
  <c r="P2982" i="1"/>
  <c r="U2948" i="1" a="1"/>
  <c r="U2869" i="1" a="1"/>
  <c r="U2891" i="1" a="1"/>
  <c r="U22" i="1" a="1"/>
  <c r="U2941" i="1" a="1"/>
  <c r="X2780" i="1"/>
  <c r="X166" i="1"/>
  <c r="X62" i="1"/>
  <c r="X2756" i="1"/>
  <c r="X3008" i="1"/>
  <c r="L207" i="1"/>
  <c r="L295" i="1"/>
  <c r="L86" i="1"/>
  <c r="L158" i="1"/>
  <c r="L3016" i="1"/>
  <c r="P3011" i="1"/>
  <c r="O152" i="1"/>
  <c r="X2811" i="1"/>
  <c r="O2955" i="1"/>
  <c r="O2801" i="1"/>
  <c r="P104" i="1"/>
  <c r="U193" i="1" a="1"/>
  <c r="U2785" i="1" a="1"/>
  <c r="X2888" i="1"/>
  <c r="P244" i="1"/>
  <c r="P2753" i="1"/>
  <c r="O157" i="1"/>
  <c r="O2812" i="1"/>
  <c r="M254" i="1"/>
  <c r="M225" i="1"/>
  <c r="M2909" i="1"/>
  <c r="P194" i="1"/>
  <c r="U2811" i="1" a="1"/>
  <c r="X89" i="1"/>
  <c r="X225" i="1"/>
  <c r="M214" i="1"/>
  <c r="O129" i="1"/>
  <c r="M2765" i="1"/>
  <c r="M172" i="1"/>
  <c r="M2860" i="1"/>
  <c r="M153" i="1"/>
  <c r="O3002" i="1"/>
  <c r="U198" i="1" a="1"/>
  <c r="U2863" i="1" a="1"/>
  <c r="U221" i="1" a="1"/>
  <c r="X206" i="1"/>
  <c r="X223" i="1"/>
  <c r="X196" i="1"/>
  <c r="X276" i="1"/>
  <c r="P2789" i="1"/>
  <c r="O2780" i="1"/>
  <c r="P2840" i="1"/>
  <c r="P147" i="1"/>
  <c r="M2962" i="1"/>
  <c r="O3012" i="1"/>
  <c r="P2964" i="1"/>
  <c r="M56" i="1"/>
  <c r="O5" i="1"/>
  <c r="P4" i="1"/>
  <c r="M3040" i="1"/>
  <c r="O2945" i="1"/>
  <c r="O110" i="1"/>
  <c r="P242" i="1"/>
  <c r="P36" i="1"/>
  <c r="M22" i="1"/>
  <c r="O2783" i="1"/>
  <c r="M2833" i="1"/>
  <c r="P2929" i="1"/>
  <c r="U187" i="1" a="1"/>
  <c r="U2930" i="1" a="1"/>
  <c r="U72" i="1" a="1"/>
  <c r="U3039" i="1" a="1"/>
  <c r="U2879" i="1" a="1"/>
  <c r="X251" i="1"/>
  <c r="X2753" i="1"/>
  <c r="X45" i="1"/>
  <c r="X2814" i="1"/>
  <c r="L182" i="1"/>
  <c r="L2843" i="1"/>
  <c r="L281" i="1"/>
  <c r="L2867" i="1"/>
  <c r="L2779" i="1"/>
  <c r="L3010" i="1"/>
  <c r="L123" i="1"/>
  <c r="L2963" i="1"/>
  <c r="L2844" i="1"/>
  <c r="O135" i="1"/>
  <c r="O72" i="1"/>
  <c r="M34" i="1"/>
  <c r="O2975" i="1"/>
  <c r="P2920" i="1"/>
  <c r="O3004" i="1"/>
  <c r="U2979" i="1" a="1"/>
  <c r="U163" i="1" a="1"/>
  <c r="U73" i="1" a="1"/>
  <c r="M192" i="1"/>
  <c r="U89" i="1" a="1"/>
  <c r="X2807" i="1"/>
  <c r="P91" i="1"/>
  <c r="P241" i="1"/>
  <c r="P2904" i="1"/>
  <c r="U2957" i="1" a="1"/>
  <c r="U2899" i="1" a="1"/>
  <c r="X98" i="1"/>
  <c r="P251" i="1"/>
  <c r="M2983" i="1"/>
  <c r="O199" i="1"/>
  <c r="O3036" i="1"/>
  <c r="O121" i="1"/>
  <c r="M143" i="1"/>
  <c r="M96" i="1"/>
  <c r="U195" i="1" a="1"/>
  <c r="U2773" i="1" a="1"/>
  <c r="X2763" i="1"/>
  <c r="X112" i="1"/>
  <c r="M2827" i="1"/>
  <c r="O202" i="1"/>
  <c r="O2893" i="1"/>
  <c r="M113" i="1"/>
  <c r="M2994" i="1"/>
  <c r="P158" i="1"/>
  <c r="O2798" i="1"/>
  <c r="U136" i="1" a="1"/>
  <c r="U3017" i="1" a="1"/>
  <c r="U2916" i="1" a="1"/>
  <c r="X280" i="1"/>
  <c r="X111" i="1"/>
  <c r="X278" i="1"/>
  <c r="X2788" i="1"/>
  <c r="O214" i="1"/>
  <c r="M2865" i="1"/>
  <c r="O139" i="1"/>
  <c r="O189" i="1"/>
  <c r="P160" i="1"/>
  <c r="M2985" i="1"/>
  <c r="O68" i="1"/>
  <c r="P38" i="1"/>
  <c r="M25" i="1"/>
  <c r="O48" i="1"/>
  <c r="P2783" i="1"/>
  <c r="M2968" i="1"/>
  <c r="M2752" i="1"/>
  <c r="O2791" i="1"/>
  <c r="M60" i="1"/>
  <c r="P6" i="1"/>
  <c r="M3028" i="1"/>
  <c r="O3052" i="1"/>
  <c r="O3033" i="1"/>
  <c r="U2906" i="1" a="1"/>
  <c r="U128" i="1" a="1"/>
  <c r="U17" i="1" a="1"/>
  <c r="U2817" i="1" a="1"/>
  <c r="X2946" i="1"/>
  <c r="X92" i="1"/>
  <c r="X294" i="1"/>
  <c r="X20" i="1"/>
  <c r="X2900" i="1"/>
  <c r="L292" i="1"/>
  <c r="L2775" i="1"/>
  <c r="L131" i="1"/>
  <c r="L205" i="1"/>
  <c r="L2759" i="1"/>
  <c r="L2883" i="1"/>
  <c r="L269" i="1"/>
  <c r="L42" i="1"/>
  <c r="P200" i="1"/>
  <c r="M3012" i="1"/>
  <c r="P56" i="1"/>
  <c r="O22" i="1"/>
  <c r="M2817" i="1"/>
  <c r="O2833" i="1"/>
  <c r="M3022" i="1"/>
  <c r="U77" i="1" a="1"/>
  <c r="U232" i="1" a="1"/>
  <c r="U27" i="1" a="1"/>
  <c r="U2758" i="1" a="1"/>
  <c r="U2929" i="1" a="1"/>
  <c r="X100" i="1"/>
  <c r="X2824" i="1"/>
  <c r="O3051" i="1"/>
  <c r="U283" i="1" a="1"/>
  <c r="X2847" i="1"/>
  <c r="M70" i="1"/>
  <c r="M295" i="1"/>
  <c r="M158" i="1"/>
  <c r="U2765" i="1" a="1"/>
  <c r="X273" i="1"/>
  <c r="X2803" i="1"/>
  <c r="M217" i="1"/>
  <c r="AA2986" i="1" a="1"/>
  <c r="P162" i="1"/>
  <c r="O271" i="1"/>
  <c r="O211" i="1"/>
  <c r="O297" i="1"/>
  <c r="M133" i="1"/>
  <c r="U230" i="1" a="1"/>
  <c r="U184" i="1" a="1"/>
  <c r="X3054" i="1"/>
  <c r="X2834" i="1"/>
  <c r="O185" i="1"/>
  <c r="O2763" i="1"/>
  <c r="O80" i="1"/>
  <c r="O2959" i="1"/>
  <c r="M2974" i="1"/>
  <c r="O96" i="1"/>
  <c r="P2907" i="1"/>
  <c r="U2772" i="1" a="1"/>
  <c r="U2961" i="1" a="1"/>
  <c r="U213" i="1" a="1"/>
  <c r="X136" i="1"/>
  <c r="X2852" i="1"/>
  <c r="X289" i="1"/>
  <c r="X306" i="1"/>
  <c r="M257" i="1"/>
  <c r="O97" i="1"/>
  <c r="P217" i="1"/>
  <c r="M2924" i="1"/>
  <c r="O2824" i="1"/>
  <c r="P2791" i="1"/>
  <c r="M61" i="1"/>
  <c r="O60" i="1"/>
  <c r="P40" i="1"/>
  <c r="M15" i="1"/>
  <c r="O2826" i="1"/>
  <c r="P2819" i="1"/>
  <c r="P3023" i="1"/>
  <c r="P2813" i="1"/>
  <c r="O23" i="1"/>
  <c r="M48" i="1"/>
  <c r="P2950" i="1"/>
  <c r="M2941" i="1"/>
  <c r="M3048" i="1"/>
  <c r="U305" i="1" a="1"/>
  <c r="U176" i="1" a="1"/>
  <c r="U57" i="1" a="1"/>
  <c r="U2857" i="1" a="1"/>
  <c r="X3018" i="1"/>
  <c r="X3049" i="1"/>
  <c r="X3046" i="1"/>
  <c r="X13" i="1"/>
  <c r="X2829" i="1"/>
  <c r="L270" i="1"/>
  <c r="L2776" i="1"/>
  <c r="L2889" i="1"/>
  <c r="L2762" i="1"/>
  <c r="L170" i="1"/>
  <c r="L3007" i="1"/>
  <c r="L2939" i="1"/>
  <c r="L4" i="1"/>
  <c r="O263" i="1"/>
  <c r="O181" i="1"/>
  <c r="M3" i="1"/>
  <c r="M4" i="1"/>
  <c r="O3028" i="1"/>
  <c r="M2844" i="1"/>
  <c r="P3033" i="1"/>
  <c r="U110" i="1" a="1"/>
  <c r="U3026" i="1" a="1"/>
  <c r="U8" i="1" a="1"/>
  <c r="U2797" i="1" a="1"/>
  <c r="X2777" i="1"/>
  <c r="X141" i="1"/>
  <c r="X2934" i="1"/>
  <c r="X39" i="1"/>
  <c r="X2876" i="1"/>
  <c r="L157" i="1"/>
  <c r="L3036" i="1"/>
  <c r="L211" i="1"/>
  <c r="L304" i="1"/>
  <c r="L83" i="1"/>
  <c r="L185" i="1"/>
  <c r="L147" i="1"/>
  <c r="L28" i="1"/>
  <c r="L21" i="1"/>
  <c r="O232" i="1"/>
  <c r="M71" i="1"/>
  <c r="P10" i="1"/>
  <c r="P2965" i="1"/>
  <c r="M2945" i="1"/>
  <c r="O2976" i="1"/>
  <c r="U159" i="1" a="1"/>
  <c r="U3020" i="1" a="1"/>
  <c r="U2939" i="1" a="1"/>
  <c r="U31" i="1" a="1"/>
  <c r="U2937" i="1" a="1"/>
  <c r="X2979" i="1"/>
  <c r="X163" i="1"/>
  <c r="X73" i="1"/>
  <c r="X14" i="1"/>
  <c r="X2980" i="1"/>
  <c r="L3030" i="1"/>
  <c r="L2967" i="1"/>
  <c r="L2773" i="1"/>
  <c r="L2768" i="1"/>
  <c r="L2809" i="1"/>
  <c r="L305" i="1"/>
  <c r="L176" i="1"/>
  <c r="L34" i="1"/>
  <c r="O2878" i="1"/>
  <c r="O2990" i="1"/>
  <c r="M30" i="1"/>
  <c r="M66" i="1"/>
  <c r="O3005" i="1"/>
  <c r="O2966" i="1"/>
  <c r="U2946" i="1" a="1"/>
  <c r="U92" i="1" a="1"/>
  <c r="P2778" i="1"/>
  <c r="U3000" i="1" a="1"/>
  <c r="P2944" i="1"/>
  <c r="O26" i="1"/>
  <c r="O192" i="1"/>
  <c r="M138" i="1"/>
  <c r="U115" i="1" a="1"/>
  <c r="X3045" i="1"/>
  <c r="X2839" i="1"/>
  <c r="M2878" i="1"/>
  <c r="AA3010" i="1" a="1"/>
  <c r="P2932" i="1"/>
  <c r="P3053" i="1"/>
  <c r="O3025" i="1"/>
  <c r="O304" i="1"/>
  <c r="O2800" i="1"/>
  <c r="U3030" i="1" a="1"/>
  <c r="U2807" i="1" a="1"/>
  <c r="X283" i="1"/>
  <c r="X96" i="1"/>
  <c r="O120" i="1"/>
  <c r="P2828" i="1"/>
  <c r="O2799" i="1"/>
  <c r="O191" i="1"/>
  <c r="O188" i="1"/>
  <c r="M2872" i="1"/>
  <c r="O250" i="1"/>
  <c r="U272" i="1" a="1"/>
  <c r="U243" i="1" a="1"/>
  <c r="U148" i="1" a="1"/>
  <c r="X2772" i="1"/>
  <c r="X145" i="1"/>
  <c r="X132" i="1"/>
  <c r="X161" i="1"/>
  <c r="P2825" i="1"/>
  <c r="M201" i="1"/>
  <c r="O95" i="1"/>
  <c r="P2854" i="1"/>
  <c r="M2841" i="1"/>
  <c r="O215" i="1"/>
  <c r="P42" i="1"/>
  <c r="M11" i="1"/>
  <c r="O53" i="1"/>
  <c r="P66" i="1"/>
  <c r="M2796" i="1"/>
  <c r="O2922" i="1"/>
  <c r="O102" i="1"/>
  <c r="M2905" i="1"/>
  <c r="P55" i="1"/>
  <c r="P15" i="1"/>
  <c r="M2876" i="1"/>
  <c r="O2963" i="1"/>
  <c r="U2874" i="1" a="1"/>
  <c r="U3023" i="1" a="1"/>
  <c r="U242" i="1" a="1"/>
  <c r="U21" i="1" a="1"/>
  <c r="U2898" i="1" a="1"/>
  <c r="X267" i="1"/>
  <c r="X106" i="1"/>
  <c r="X2820" i="1"/>
  <c r="X9" i="1"/>
  <c r="X2845" i="1"/>
  <c r="L3032" i="1"/>
  <c r="L2973" i="1"/>
  <c r="L2918" i="1"/>
  <c r="L307" i="1"/>
  <c r="L2850" i="1"/>
  <c r="L2752" i="1"/>
  <c r="L50" i="1"/>
  <c r="L2783" i="1"/>
  <c r="M139" i="1"/>
  <c r="P227" i="1"/>
  <c r="O57" i="1"/>
  <c r="P48" i="1"/>
  <c r="M2849" i="1"/>
  <c r="O2941" i="1"/>
  <c r="O3048" i="1"/>
  <c r="U2881" i="1" a="1"/>
  <c r="U124" i="1" a="1"/>
  <c r="U3" i="1" a="1"/>
  <c r="U3028" i="1" a="1"/>
  <c r="X229" i="1"/>
  <c r="X139" i="1"/>
  <c r="X3012" i="1"/>
  <c r="X5" i="1"/>
  <c r="X2945" i="1"/>
  <c r="L199" i="1"/>
  <c r="L271" i="1"/>
  <c r="L3025" i="1"/>
  <c r="L3038" i="1"/>
  <c r="L3003" i="1"/>
  <c r="M231" i="1"/>
  <c r="U112" i="1" a="1"/>
  <c r="M2855" i="1"/>
  <c r="P59" i="1"/>
  <c r="P3051" i="1"/>
  <c r="O167" i="1"/>
  <c r="U113" i="1" a="1"/>
  <c r="X239" i="1"/>
  <c r="M2789" i="1"/>
  <c r="O2802" i="1"/>
  <c r="AA3034" i="1" a="1"/>
  <c r="P2954" i="1"/>
  <c r="P2885" i="1"/>
  <c r="P119" i="1"/>
  <c r="O3038" i="1"/>
  <c r="O83" i="1"/>
  <c r="U169" i="1" a="1"/>
  <c r="U2768" i="1" a="1"/>
  <c r="X2799" i="1"/>
  <c r="X2821" i="1"/>
  <c r="O2925" i="1"/>
  <c r="P2873" i="1"/>
  <c r="P2769" i="1"/>
  <c r="O137" i="1"/>
  <c r="O2871" i="1"/>
  <c r="M2991" i="1"/>
  <c r="M2899" i="1"/>
  <c r="U277" i="1" a="1"/>
  <c r="U175" i="1" a="1"/>
  <c r="U2788" i="1" a="1"/>
  <c r="X2832" i="1"/>
  <c r="X301" i="1"/>
  <c r="X221" i="1"/>
  <c r="X208" i="1"/>
  <c r="M134" i="1"/>
  <c r="O100" i="1"/>
  <c r="M2942" i="1"/>
  <c r="O166" i="1"/>
  <c r="P135" i="1"/>
  <c r="M227" i="1"/>
  <c r="O62" i="1"/>
  <c r="P23" i="1"/>
  <c r="M18" i="1"/>
  <c r="O2756" i="1"/>
  <c r="P2849" i="1"/>
  <c r="M2935" i="1"/>
  <c r="M107" i="1"/>
  <c r="O2964" i="1"/>
  <c r="M5" i="1"/>
  <c r="O2896" i="1"/>
  <c r="P2887" i="1"/>
  <c r="M2970" i="1"/>
  <c r="U2851" i="1" a="1"/>
  <c r="U103" i="1" a="1"/>
  <c r="U181" i="1" a="1"/>
  <c r="U10" i="1" a="1"/>
  <c r="U2920" i="1" a="1"/>
  <c r="X3021" i="1"/>
  <c r="X212" i="1"/>
  <c r="X44" i="1"/>
  <c r="X46" i="1"/>
  <c r="X2970" i="1"/>
  <c r="L2921" i="1"/>
  <c r="L87" i="1"/>
  <c r="L81" i="1"/>
  <c r="L3019" i="1"/>
  <c r="L2822" i="1"/>
  <c r="L275" i="1"/>
  <c r="L12" i="1"/>
  <c r="L2819" i="1"/>
  <c r="P2837" i="1"/>
  <c r="M2891" i="1"/>
  <c r="P19" i="1"/>
  <c r="M69" i="1"/>
  <c r="P2876" i="1"/>
  <c r="P2963" i="1"/>
  <c r="U190" i="1" a="1"/>
  <c r="U84" i="1" a="1"/>
  <c r="U234" i="1" a="1"/>
  <c r="O104" i="1"/>
  <c r="U2821" i="1" a="1"/>
  <c r="O244" i="1"/>
  <c r="O130" i="1"/>
  <c r="M86" i="1"/>
  <c r="O2751" i="1"/>
  <c r="U238" i="1" a="1"/>
  <c r="X2835" i="1"/>
  <c r="M2825" i="1"/>
  <c r="O2774" i="1"/>
  <c r="AA3046" i="1" a="1"/>
  <c r="M2755" i="1"/>
  <c r="P260" i="1"/>
  <c r="P2892" i="1"/>
  <c r="P219" i="1"/>
  <c r="O3003" i="1"/>
  <c r="U209" i="1" a="1"/>
  <c r="U2923" i="1" a="1"/>
  <c r="X2823" i="1"/>
  <c r="X250" i="1"/>
  <c r="AA3018" i="1" a="1"/>
  <c r="P207" i="1"/>
  <c r="P3031" i="1"/>
  <c r="P258" i="1"/>
  <c r="O2834" i="1"/>
  <c r="O2821" i="1"/>
  <c r="P78" i="1"/>
  <c r="U2949" i="1" a="1"/>
  <c r="U3014" i="1" a="1"/>
  <c r="U2910" i="1" a="1"/>
  <c r="X94" i="1"/>
  <c r="X3017" i="1"/>
  <c r="X2916" i="1"/>
  <c r="O2777" i="1"/>
  <c r="P185" i="1"/>
  <c r="M248" i="1"/>
  <c r="P2878" i="1"/>
  <c r="M90" i="1"/>
  <c r="O2934" i="1"/>
  <c r="P125" i="1"/>
  <c r="M51" i="1"/>
  <c r="O39" i="1"/>
  <c r="P24" i="1"/>
  <c r="M2965" i="1"/>
  <c r="O2876" i="1"/>
  <c r="P3052" i="1"/>
  <c r="P156" i="1"/>
  <c r="P70" i="1"/>
  <c r="O40" i="1"/>
  <c r="P2760" i="1"/>
  <c r="O2900" i="1"/>
  <c r="P2980" i="1"/>
  <c r="U2895" i="1" a="1"/>
  <c r="U2842" i="1" a="1"/>
  <c r="U75" i="1" a="1"/>
  <c r="U34" i="1" a="1"/>
  <c r="U2844" i="1" a="1"/>
  <c r="X2846" i="1"/>
  <c r="X2986" i="1"/>
  <c r="X67" i="1"/>
  <c r="X2896" i="1"/>
  <c r="X3004" i="1"/>
  <c r="L290" i="1"/>
  <c r="L3011" i="1"/>
  <c r="L2778" i="1"/>
  <c r="L249" i="1"/>
  <c r="L3037" i="1"/>
  <c r="L2992" i="1"/>
  <c r="L31" i="1"/>
  <c r="L2987" i="1"/>
  <c r="O147" i="1"/>
  <c r="O116" i="1"/>
  <c r="M32" i="1"/>
  <c r="P2896" i="1"/>
  <c r="M2890" i="1"/>
  <c r="O2970" i="1"/>
  <c r="U287" i="1" a="1"/>
  <c r="U2793" i="1" a="1"/>
  <c r="U3009" i="1" a="1"/>
  <c r="U32" i="1" a="1"/>
  <c r="U3042" i="1" a="1"/>
  <c r="X2827" i="1"/>
  <c r="X2996" i="1"/>
  <c r="X2905" i="1"/>
  <c r="P249" i="1"/>
  <c r="X230" i="1"/>
  <c r="P2992" i="1"/>
  <c r="P126" i="1"/>
  <c r="O231" i="1"/>
  <c r="P152" i="1"/>
  <c r="U2974" i="1" a="1"/>
  <c r="X149" i="1"/>
  <c r="O2855" i="1"/>
  <c r="P2859" i="1"/>
  <c r="M173" i="1"/>
  <c r="M3054" i="1"/>
  <c r="M3024" i="1"/>
  <c r="P2989" i="1"/>
  <c r="P74" i="1"/>
  <c r="P2864" i="1"/>
  <c r="U2967" i="1" a="1"/>
  <c r="U2847" i="1" a="1"/>
  <c r="X3000" i="1"/>
  <c r="P2926" i="1"/>
  <c r="M144" i="1"/>
  <c r="M2971" i="1"/>
  <c r="P295" i="1"/>
  <c r="P3050" i="1"/>
  <c r="P2862" i="1"/>
  <c r="M2785" i="1"/>
  <c r="P3043" i="1"/>
  <c r="U223" i="1" a="1"/>
  <c r="U132" i="1" a="1"/>
  <c r="U306" i="1" a="1"/>
  <c r="X2897" i="1"/>
  <c r="X243" i="1"/>
  <c r="X2856" i="1"/>
  <c r="P3016" i="1"/>
  <c r="M2868" i="1"/>
  <c r="P263" i="1"/>
  <c r="O2996" i="1"/>
  <c r="P2960" i="1"/>
  <c r="M151" i="1"/>
  <c r="O2905" i="1"/>
  <c r="P28" i="1"/>
  <c r="M19" i="1"/>
  <c r="O43" i="1"/>
  <c r="P2766" i="1"/>
  <c r="M2887" i="1"/>
  <c r="O2956" i="1"/>
  <c r="O3026" i="1"/>
  <c r="M62" i="1"/>
  <c r="M64" i="1"/>
  <c r="O3039" i="1"/>
  <c r="P2908" i="1"/>
  <c r="O2982" i="1"/>
  <c r="U2933" i="1" a="1"/>
  <c r="U186" i="1" a="1"/>
  <c r="U116" i="1" a="1"/>
  <c r="U47" i="1" a="1"/>
  <c r="U3006" i="1" a="1"/>
  <c r="X2795" i="1"/>
  <c r="X2859" i="1"/>
  <c r="X33" i="1"/>
  <c r="X2931" i="1"/>
  <c r="X3048" i="1"/>
  <c r="L2951" i="1"/>
  <c r="L2818" i="1"/>
  <c r="L79" i="1"/>
  <c r="L228" i="1"/>
  <c r="L2944" i="1"/>
  <c r="L3020" i="1"/>
  <c r="L2770" i="1"/>
  <c r="L17" i="1"/>
  <c r="M166" i="1"/>
  <c r="P61" i="1"/>
  <c r="O10" i="1"/>
  <c r="O2965" i="1"/>
  <c r="P2900" i="1"/>
  <c r="M2976" i="1"/>
  <c r="U2804" i="1" a="1"/>
  <c r="U102" i="1" a="1"/>
  <c r="U2830" i="1" a="1"/>
  <c r="U29" i="1" a="1"/>
  <c r="U3044" i="1" a="1"/>
  <c r="X155" i="1"/>
  <c r="X189" i="1"/>
  <c r="X68" i="1"/>
  <c r="X48" i="1"/>
  <c r="X2972" i="1"/>
  <c r="L2873" i="1"/>
  <c r="L3031" i="1"/>
  <c r="L3050" i="1"/>
  <c r="L2886" i="1"/>
  <c r="L3043" i="1"/>
  <c r="L263" i="1"/>
  <c r="L135" i="1"/>
  <c r="L24" i="1"/>
  <c r="P305" i="1"/>
  <c r="P181" i="1"/>
  <c r="O3" i="1"/>
  <c r="O4" i="1"/>
  <c r="M2831" i="1"/>
  <c r="O2844" i="1"/>
  <c r="M3034" i="1"/>
  <c r="U3007" i="1" a="1"/>
  <c r="U3015" i="1" a="1"/>
  <c r="U54" i="1" a="1"/>
  <c r="U2901" i="1" a="1"/>
  <c r="X190" i="1"/>
  <c r="X84" i="1"/>
  <c r="X234" i="1"/>
  <c r="X65" i="1"/>
  <c r="X3005" i="1"/>
  <c r="L246" i="1"/>
  <c r="L108" i="1"/>
  <c r="L105" i="1"/>
  <c r="L2998" i="1"/>
  <c r="L224" i="1"/>
  <c r="L2933" i="1"/>
  <c r="L186" i="1"/>
  <c r="L116" i="1"/>
  <c r="L2914" i="1"/>
  <c r="M2934" i="1"/>
  <c r="P33" i="1"/>
  <c r="P34" i="1"/>
  <c r="O3040" i="1"/>
  <c r="P2829" i="1"/>
  <c r="M3008" i="1"/>
  <c r="U2846" i="1" a="1"/>
  <c r="U2986" i="1" a="1"/>
  <c r="U65" i="1" a="1"/>
  <c r="X215" i="1"/>
  <c r="X2956" i="1"/>
  <c r="L2769" i="1"/>
  <c r="L2862" i="1"/>
  <c r="L2925" i="1"/>
  <c r="L2983" i="1"/>
  <c r="L2966" i="1"/>
  <c r="P176" i="1"/>
  <c r="P57" i="1"/>
  <c r="M2756" i="1"/>
  <c r="O2829" i="1"/>
  <c r="P3048" i="1"/>
  <c r="U2992" i="1" a="1"/>
  <c r="U71" i="1" a="1"/>
  <c r="U2950" i="1" a="1"/>
  <c r="X2948" i="1"/>
  <c r="X3026" i="1"/>
  <c r="X32" i="1"/>
  <c r="X2941" i="1"/>
  <c r="L169" i="1"/>
  <c r="L2811" i="1"/>
  <c r="L300" i="1"/>
  <c r="L2851" i="1"/>
  <c r="L156" i="1"/>
  <c r="L10" i="1"/>
  <c r="P2774" i="1"/>
  <c r="M38" i="1"/>
  <c r="O14" i="1"/>
  <c r="P2945" i="1"/>
  <c r="P3022" i="1"/>
  <c r="U251" i="1" a="1"/>
  <c r="U3046" i="1" a="1"/>
  <c r="U13" i="1" a="1"/>
  <c r="U2829" i="1" a="1"/>
  <c r="X288" i="1"/>
  <c r="X2936" i="1"/>
  <c r="X2990" i="1"/>
  <c r="X52" i="1"/>
  <c r="X2969" i="1"/>
  <c r="L3029" i="1"/>
  <c r="L262" i="1"/>
  <c r="L298" i="1"/>
  <c r="L2904" i="1"/>
  <c r="L2870" i="1"/>
  <c r="L244" i="1"/>
  <c r="L2955" i="1"/>
  <c r="L26" i="1"/>
  <c r="L2917" i="1"/>
  <c r="L2780" i="1"/>
  <c r="L5" i="1"/>
  <c r="L3008" i="1"/>
  <c r="L55" i="1"/>
  <c r="M123" i="1"/>
  <c r="O42" i="1"/>
  <c r="M53" i="1"/>
  <c r="P2770" i="1"/>
  <c r="M3042" i="1"/>
  <c r="M2977" i="1"/>
  <c r="U117" i="1" a="1"/>
  <c r="U2837" i="1" a="1"/>
  <c r="U2813" i="1" a="1"/>
  <c r="U64" i="1" a="1"/>
  <c r="U2833" i="1" a="1"/>
  <c r="X2868" i="1"/>
  <c r="X2924" i="1"/>
  <c r="X61" i="1"/>
  <c r="X15" i="1"/>
  <c r="X2977" i="1"/>
  <c r="L2755" i="1"/>
  <c r="L3024" i="1"/>
  <c r="L2848" i="1"/>
  <c r="L2909" i="1"/>
  <c r="L2777" i="1"/>
  <c r="L139" i="1"/>
  <c r="L39" i="1"/>
  <c r="L3042" i="1"/>
  <c r="M2996" i="1"/>
  <c r="P2858" i="1"/>
  <c r="O21" i="1"/>
  <c r="M49" i="1"/>
  <c r="O2880" i="1"/>
  <c r="M3006" i="1"/>
  <c r="U3016" i="1" a="1"/>
  <c r="U2840" i="1" a="1"/>
  <c r="U2983" i="1" a="1"/>
  <c r="U30" i="1" a="1"/>
  <c r="U3041" i="1" a="1"/>
  <c r="X159" i="1"/>
  <c r="X3020" i="1"/>
  <c r="X2939" i="1"/>
  <c r="X31" i="1"/>
  <c r="X2937" i="1"/>
  <c r="L2772" i="1"/>
  <c r="L111" i="1"/>
  <c r="L175" i="1"/>
  <c r="L2916" i="1"/>
  <c r="L161" i="1"/>
  <c r="L110" i="1"/>
  <c r="L3026" i="1"/>
  <c r="L65" i="1"/>
  <c r="O2881" i="1"/>
  <c r="M91" i="1"/>
  <c r="P17" i="1"/>
  <c r="P41" i="1"/>
  <c r="M2826" i="1"/>
  <c r="P2937" i="1"/>
  <c r="P3027" i="1"/>
  <c r="U97" i="1" a="1"/>
  <c r="U216" i="1" a="1"/>
  <c r="U63" i="1" a="1"/>
  <c r="U2958" i="1" a="1"/>
  <c r="U2911" i="1" a="1"/>
  <c r="X135" i="1"/>
  <c r="X23" i="1"/>
  <c r="X2849" i="1"/>
  <c r="L130" i="1"/>
  <c r="L2801" i="1"/>
  <c r="L231" i="1"/>
  <c r="L2936" i="1"/>
  <c r="M28" i="1"/>
  <c r="M2920" i="1"/>
  <c r="U2924" i="1" a="1"/>
  <c r="U2977" i="1" a="1"/>
  <c r="X128" i="1"/>
  <c r="L144" i="1"/>
  <c r="L2994" i="1"/>
  <c r="U14" i="1" a="1"/>
  <c r="X63" i="1"/>
  <c r="X2911" i="1"/>
  <c r="L2757" i="1"/>
  <c r="L138" i="1"/>
  <c r="L2993" i="1"/>
  <c r="L2791" i="1"/>
  <c r="L2857" i="1"/>
  <c r="O3009" i="1"/>
  <c r="M12" i="1"/>
  <c r="O2931" i="1"/>
  <c r="P2833" i="1"/>
  <c r="U3037" i="1" a="1"/>
  <c r="U107" i="1" a="1"/>
  <c r="U50" i="1" a="1"/>
  <c r="U2890" i="1" a="1"/>
  <c r="X77" i="1"/>
  <c r="X124" i="1"/>
  <c r="X29" i="1"/>
  <c r="X2929" i="1"/>
  <c r="L2997" i="1"/>
  <c r="L240" i="1"/>
  <c r="L2894" i="1"/>
  <c r="L2895" i="1"/>
  <c r="L2930" i="1"/>
  <c r="L47" i="1"/>
  <c r="O160" i="1"/>
  <c r="O7" i="1"/>
  <c r="P2756" i="1"/>
  <c r="M2912" i="1"/>
  <c r="O3034" i="1"/>
  <c r="U3049" i="1" a="1"/>
  <c r="U2820" i="1" a="1"/>
  <c r="U9" i="1" a="1"/>
  <c r="U2845" i="1" a="1"/>
  <c r="X2855" i="1"/>
  <c r="X2802" i="1"/>
  <c r="X70" i="1"/>
  <c r="X37" i="1"/>
  <c r="X2976" i="1"/>
  <c r="L3045" i="1"/>
  <c r="L2835" i="1"/>
  <c r="L2927" i="1"/>
  <c r="L98" i="1"/>
  <c r="L2839" i="1"/>
  <c r="L251" i="1"/>
  <c r="L2753" i="1"/>
  <c r="L45" i="1"/>
  <c r="L2814" i="1"/>
  <c r="L166" i="1"/>
  <c r="L53" i="1"/>
  <c r="L2911" i="1"/>
  <c r="L2975" i="1"/>
  <c r="P128" i="1"/>
  <c r="P58" i="1"/>
  <c r="P18" i="1"/>
  <c r="M2958" i="1"/>
  <c r="P2912" i="1"/>
  <c r="P2987" i="1"/>
  <c r="U288" i="1" a="1"/>
  <c r="U2936" i="1" a="1"/>
  <c r="U2990" i="1" a="1"/>
  <c r="U52" i="1" a="1"/>
  <c r="U2969" i="1" a="1"/>
  <c r="X2865" i="1"/>
  <c r="X90" i="1"/>
  <c r="X51" i="1"/>
  <c r="X2965" i="1"/>
  <c r="X3027" i="1"/>
  <c r="L3054" i="1"/>
  <c r="L2823" i="1"/>
  <c r="L225" i="1"/>
  <c r="L96" i="1"/>
  <c r="L229" i="1"/>
  <c r="L95" i="1"/>
  <c r="L43" i="1"/>
  <c r="L2980" i="1"/>
  <c r="P2802" i="1"/>
  <c r="M73" i="1"/>
  <c r="P25" i="1"/>
  <c r="O2758" i="1"/>
  <c r="M2898" i="1"/>
  <c r="P2972" i="1"/>
  <c r="U2789" i="1" a="1"/>
  <c r="U217" i="1" a="1"/>
  <c r="U2791" i="1" a="1"/>
  <c r="U40" i="1" a="1"/>
  <c r="U2819" i="1" a="1"/>
  <c r="X3010" i="1"/>
  <c r="X107" i="1"/>
  <c r="X2771" i="1"/>
  <c r="X6" i="1"/>
  <c r="X2963" i="1"/>
  <c r="L2832" i="1"/>
  <c r="L2852" i="1"/>
  <c r="L196" i="1"/>
  <c r="L2856" i="1"/>
  <c r="L208" i="1"/>
  <c r="L2881" i="1"/>
  <c r="L124" i="1"/>
  <c r="L29" i="1"/>
  <c r="M275" i="1"/>
  <c r="O2830" i="1"/>
  <c r="M35" i="1"/>
  <c r="O46" i="1"/>
  <c r="P2796" i="1"/>
  <c r="M2956" i="1"/>
  <c r="O2879" i="1"/>
  <c r="U100" i="1" a="1"/>
  <c r="U2824" i="1" a="1"/>
  <c r="U60" i="1" a="1"/>
  <c r="U2826" i="1" a="1"/>
  <c r="X3016" i="1"/>
  <c r="X2840" i="1"/>
  <c r="X2983" i="1"/>
  <c r="X30" i="1"/>
  <c r="X3041" i="1"/>
  <c r="L203" i="1"/>
  <c r="L2787" i="1"/>
  <c r="L245" i="1"/>
  <c r="L109" i="1"/>
  <c r="L2751" i="1"/>
  <c r="L2855" i="1"/>
  <c r="L2802" i="1"/>
  <c r="L70" i="1"/>
  <c r="L3022" i="1"/>
  <c r="O2983" i="1"/>
  <c r="U3005" i="1" a="1"/>
  <c r="X60" i="1"/>
  <c r="L118" i="1"/>
  <c r="L121" i="1"/>
  <c r="L2800" i="1"/>
  <c r="L2840" i="1"/>
  <c r="L2964" i="1"/>
  <c r="L3006" i="1"/>
  <c r="M2939" i="1"/>
  <c r="O32" i="1"/>
  <c r="P2975" i="1"/>
  <c r="M2969" i="1"/>
  <c r="U2944" i="1" a="1"/>
  <c r="U2806" i="1" a="1"/>
  <c r="U35" i="1" a="1"/>
  <c r="U2912" i="1" a="1"/>
  <c r="X110" i="1"/>
  <c r="X3009" i="1"/>
  <c r="X22" i="1"/>
  <c r="L195" i="1"/>
  <c r="L209" i="1"/>
  <c r="L237" i="1"/>
  <c r="L2923" i="1"/>
  <c r="L2981" i="1"/>
  <c r="L128" i="1"/>
  <c r="L49" i="1"/>
  <c r="O85" i="1"/>
  <c r="P45" i="1"/>
  <c r="M2770" i="1"/>
  <c r="O2935" i="1"/>
  <c r="M2911" i="1"/>
  <c r="U106" i="1" a="1"/>
  <c r="U44" i="1" a="1"/>
  <c r="U46" i="1" a="1"/>
  <c r="U2970" i="1" a="1"/>
  <c r="X140" i="1"/>
  <c r="X2774" i="1"/>
  <c r="X58" i="1"/>
  <c r="X2760" i="1"/>
  <c r="X3022" i="1"/>
  <c r="L2903" i="1"/>
  <c r="L82" i="1"/>
  <c r="L247" i="1"/>
  <c r="L285" i="1"/>
  <c r="L2946" i="1"/>
  <c r="L92" i="1"/>
  <c r="L294" i="1"/>
  <c r="L20" i="1"/>
  <c r="L2900" i="1"/>
  <c r="L2824" i="1"/>
  <c r="L48" i="1"/>
  <c r="L2830" i="1"/>
  <c r="L2833" i="1"/>
  <c r="O234" i="1"/>
  <c r="M63" i="1"/>
  <c r="O9" i="1"/>
  <c r="P3040" i="1"/>
  <c r="M2922" i="1"/>
  <c r="O3008" i="1"/>
  <c r="U2855" i="1" a="1"/>
  <c r="U2802" i="1" a="1"/>
  <c r="U70" i="1" a="1"/>
  <c r="U37" i="1" a="1"/>
  <c r="U2976" i="1" a="1"/>
  <c r="X201" i="1"/>
  <c r="X2962" i="1"/>
  <c r="X56" i="1"/>
  <c r="X3040" i="1"/>
  <c r="L173" i="1"/>
  <c r="L2767" i="1"/>
  <c r="L254" i="1"/>
  <c r="L143" i="1"/>
  <c r="L133" i="1"/>
  <c r="L214" i="1"/>
  <c r="L2996" i="1"/>
  <c r="L2958" i="1"/>
  <c r="L7" i="1"/>
  <c r="O2960" i="1"/>
  <c r="O16" i="1"/>
  <c r="P53" i="1"/>
  <c r="M2766" i="1"/>
  <c r="O3042" i="1"/>
  <c r="O2977" i="1"/>
  <c r="U2825" i="1" a="1"/>
  <c r="U2878" i="1" a="1"/>
  <c r="U125" i="1" a="1"/>
  <c r="U24" i="1" a="1"/>
  <c r="U3052" i="1" a="1"/>
  <c r="X2810" i="1"/>
  <c r="X2806" i="1"/>
  <c r="X71" i="1"/>
  <c r="X69" i="1"/>
  <c r="X2982" i="1"/>
  <c r="L94" i="1"/>
  <c r="L145" i="1"/>
  <c r="L278" i="1"/>
  <c r="L213" i="1"/>
  <c r="L190" i="1"/>
  <c r="L84" i="1"/>
  <c r="L234" i="1"/>
  <c r="L14" i="1"/>
  <c r="P103" i="1"/>
  <c r="P75" i="1"/>
  <c r="O65" i="1"/>
  <c r="P37" i="1"/>
  <c r="O2814" i="1"/>
  <c r="P2947" i="1"/>
  <c r="U2777" i="1" a="1"/>
  <c r="U141" i="1" a="1"/>
  <c r="U2934" i="1" a="1"/>
  <c r="U39" i="1" a="1"/>
  <c r="U2876" i="1" a="1"/>
  <c r="X2789" i="1"/>
  <c r="X217" i="1"/>
  <c r="X2791" i="1"/>
  <c r="X40" i="1"/>
  <c r="X2819" i="1"/>
  <c r="L162" i="1"/>
  <c r="L3053" i="1"/>
  <c r="L119" i="1"/>
  <c r="L219" i="1"/>
  <c r="L2864" i="1"/>
  <c r="L140" i="1"/>
  <c r="L2774" i="1"/>
  <c r="L58" i="1"/>
  <c r="P142" i="1"/>
  <c r="M2791" i="1"/>
  <c r="P26" i="1"/>
  <c r="M6" i="1"/>
  <c r="P2826" i="1"/>
  <c r="M3052" i="1"/>
  <c r="M3033" i="1"/>
  <c r="U201" i="1" a="1"/>
  <c r="U2980" i="1" a="1"/>
  <c r="X53" i="1"/>
  <c r="L291" i="1"/>
  <c r="L2838" i="1"/>
  <c r="L2907" i="1"/>
  <c r="L217" i="1"/>
  <c r="L38" i="1"/>
  <c r="M3007" i="1"/>
  <c r="O2891" i="1"/>
  <c r="P64" i="1"/>
  <c r="O2817" i="1"/>
  <c r="M2966" i="1"/>
  <c r="U3010" i="1" a="1"/>
  <c r="U123" i="1" a="1"/>
  <c r="U12" i="1" a="1"/>
  <c r="U2963" i="1" a="1"/>
  <c r="X2881" i="1"/>
  <c r="X2830" i="1"/>
  <c r="X2758" i="1"/>
  <c r="L282" i="1"/>
  <c r="L226" i="1"/>
  <c r="L2790" i="1"/>
  <c r="L266" i="1"/>
  <c r="L187" i="1"/>
  <c r="L242" i="1"/>
  <c r="L2898" i="1"/>
  <c r="P3046" i="1"/>
  <c r="O2" i="1"/>
  <c r="P2931" i="1"/>
  <c r="P2844" i="1"/>
  <c r="U3018" i="1" a="1"/>
  <c r="U212" i="1" a="1"/>
  <c r="U67" i="1" a="1"/>
  <c r="U2896" i="1" a="1"/>
  <c r="U3004" i="1" a="1"/>
  <c r="X200" i="1"/>
  <c r="X2786" i="1"/>
  <c r="X36" i="1"/>
  <c r="X2975" i="1"/>
  <c r="L296" i="1"/>
  <c r="L2761" i="1"/>
  <c r="L252" i="1"/>
  <c r="L2853" i="1"/>
  <c r="L2943" i="1"/>
  <c r="L3018" i="1"/>
  <c r="L3049" i="1"/>
  <c r="L3046" i="1"/>
  <c r="L13" i="1"/>
  <c r="L2829" i="1"/>
  <c r="L3012" i="1"/>
  <c r="L2756" i="1"/>
  <c r="L32" i="1"/>
  <c r="P2906" i="1"/>
  <c r="P85" i="1"/>
  <c r="O38" i="1"/>
  <c r="P52" i="1"/>
  <c r="O2917" i="1"/>
  <c r="P2935" i="1"/>
  <c r="M3027" i="1"/>
  <c r="U140" i="1" a="1"/>
  <c r="U2774" i="1" a="1"/>
  <c r="U58" i="1" a="1"/>
  <c r="U2760" i="1" a="1"/>
  <c r="U3022" i="1" a="1"/>
  <c r="X248" i="1"/>
  <c r="X2841" i="1"/>
  <c r="X11" i="1"/>
  <c r="X2796" i="1"/>
  <c r="L89" i="1"/>
  <c r="L283" i="1"/>
  <c r="L3000" i="1"/>
  <c r="L112" i="1"/>
  <c r="L2821" i="1"/>
  <c r="L2827" i="1"/>
  <c r="L189" i="1"/>
  <c r="L2945" i="1"/>
  <c r="L2831" i="1"/>
  <c r="M2824" i="1"/>
  <c r="P51" i="1"/>
  <c r="M31" i="1"/>
  <c r="P2958" i="1"/>
  <c r="M2819" i="1"/>
  <c r="M2914" i="1"/>
  <c r="U185" i="1" a="1"/>
  <c r="U147" i="1" a="1"/>
  <c r="U2964" i="1" a="1"/>
  <c r="U4" i="1" a="1"/>
  <c r="U2966" i="1" a="1"/>
  <c r="X2883" i="1"/>
  <c r="X123" i="1"/>
  <c r="X50" i="1"/>
  <c r="X2770" i="1"/>
  <c r="X3033" i="1"/>
  <c r="L272" i="1"/>
  <c r="L2863" i="1"/>
  <c r="L3014" i="1"/>
  <c r="L148" i="1"/>
  <c r="L287" i="1"/>
  <c r="L2793" i="1"/>
  <c r="L3009" i="1"/>
  <c r="L3028" i="1"/>
  <c r="O2869" i="1"/>
  <c r="M2771" i="1"/>
  <c r="P21" i="1"/>
  <c r="O49" i="1"/>
  <c r="P2880" i="1"/>
  <c r="O3006" i="1"/>
  <c r="U229" i="1" a="1"/>
  <c r="U139" i="1" a="1"/>
  <c r="U3012" i="1" a="1"/>
  <c r="U5" i="1" a="1"/>
  <c r="U2945" i="1" a="1"/>
  <c r="X2825" i="1"/>
  <c r="X2878" i="1"/>
  <c r="X125" i="1"/>
  <c r="X24" i="1"/>
  <c r="X3052" i="1"/>
  <c r="L2932" i="1"/>
  <c r="L2885" i="1"/>
  <c r="L2892" i="1"/>
  <c r="L74" i="1"/>
  <c r="L101" i="1"/>
  <c r="L200" i="1"/>
  <c r="L2786" i="1"/>
  <c r="L36" i="1"/>
  <c r="O2840" i="1"/>
  <c r="O2813" i="1"/>
  <c r="M23" i="1"/>
  <c r="P46" i="1"/>
  <c r="M2950" i="1"/>
  <c r="P2956" i="1"/>
  <c r="P2879" i="1"/>
  <c r="U248" i="1" a="1"/>
  <c r="U2841" i="1" a="1"/>
  <c r="U11" i="1" a="1"/>
  <c r="U2796" i="1" a="1"/>
  <c r="X2851" i="1"/>
  <c r="X103" i="1"/>
  <c r="X181" i="1"/>
  <c r="X10" i="1"/>
  <c r="X2920" i="1"/>
  <c r="L180" i="1"/>
  <c r="L268" i="1"/>
  <c r="L2915" i="1"/>
  <c r="L235" i="1"/>
  <c r="L2882" i="1"/>
  <c r="L2865" i="1"/>
  <c r="L90" i="1"/>
  <c r="L51" i="1"/>
  <c r="L2965" i="1"/>
  <c r="L3027" i="1"/>
  <c r="L54" i="1"/>
  <c r="L2937" i="1"/>
  <c r="L3034" i="1"/>
  <c r="X185" i="1"/>
  <c r="L260" i="1"/>
  <c r="L2988" i="1"/>
  <c r="L142" i="1"/>
  <c r="L2984" i="1"/>
  <c r="L64" i="1"/>
  <c r="P2820" i="1"/>
  <c r="O55" i="1"/>
  <c r="P2814" i="1"/>
  <c r="M2963" i="1"/>
  <c r="U2902" i="1" a="1"/>
  <c r="U151" i="1" a="1"/>
  <c r="U2887" i="1" a="1"/>
  <c r="X2895" i="1"/>
  <c r="X75" i="1"/>
  <c r="X34" i="1"/>
  <c r="L2957" i="1"/>
  <c r="L115" i="1"/>
  <c r="L2794" i="1"/>
  <c r="L2899" i="1"/>
  <c r="L201" i="1"/>
  <c r="L56" i="1"/>
  <c r="X214" i="1"/>
  <c r="X43" i="1"/>
  <c r="L2828" i="1"/>
  <c r="L258" i="1"/>
  <c r="L78" i="1"/>
  <c r="L2878" i="1"/>
  <c r="L23" i="1"/>
  <c r="O2793" i="1"/>
  <c r="P116" i="1"/>
  <c r="O34" i="1"/>
  <c r="O2849" i="1"/>
  <c r="P2970" i="1"/>
  <c r="U2810" i="1" a="1"/>
  <c r="U269" i="1" a="1"/>
  <c r="U59" i="1" a="1"/>
  <c r="U2982" i="1" a="1"/>
  <c r="X2793" i="1"/>
  <c r="X2891" i="1"/>
  <c r="X2797" i="1"/>
  <c r="L230" i="1"/>
  <c r="L302" i="1"/>
  <c r="L184" i="1"/>
  <c r="L2847" i="1"/>
  <c r="L2906" i="1"/>
  <c r="L181" i="1"/>
  <c r="O2993" i="1"/>
  <c r="M125" i="1"/>
  <c r="P13" i="1"/>
  <c r="P2817" i="1"/>
  <c r="O2969" i="1"/>
  <c r="U267" i="1" a="1"/>
  <c r="U2859" i="1" a="1"/>
  <c r="U33" i="1" a="1"/>
  <c r="U2931" i="1" a="1"/>
  <c r="U3048" i="1" a="1"/>
  <c r="X142" i="1"/>
  <c r="X2984" i="1"/>
  <c r="X7" i="1"/>
  <c r="X2831" i="1"/>
  <c r="L233" i="1"/>
  <c r="L284" i="1"/>
  <c r="L2781" i="1"/>
  <c r="L2792" i="1"/>
  <c r="L3047" i="1"/>
  <c r="L267" i="1"/>
  <c r="L106" i="1"/>
  <c r="L2820" i="1"/>
  <c r="L9" i="1"/>
  <c r="L2845" i="1"/>
  <c r="L2905" i="1"/>
  <c r="L2826" i="1"/>
  <c r="L2758" i="1"/>
  <c r="O84" i="1"/>
  <c r="M215" i="1"/>
  <c r="P7" i="1"/>
  <c r="O47" i="1"/>
  <c r="P2831" i="1"/>
  <c r="O2845" i="1"/>
  <c r="P3034" i="1"/>
  <c r="U200" i="1" a="1"/>
  <c r="U2786" i="1" a="1"/>
  <c r="U36" i="1" a="1"/>
  <c r="U2975" i="1" a="1"/>
  <c r="X2782" i="1"/>
  <c r="X2902" i="1"/>
  <c r="X151" i="1"/>
  <c r="X19" i="1"/>
  <c r="X2887" i="1"/>
  <c r="L129" i="1"/>
  <c r="L2893" i="1"/>
  <c r="L2959" i="1"/>
  <c r="L188" i="1"/>
  <c r="L3002" i="1"/>
  <c r="L155" i="1"/>
  <c r="L216" i="1"/>
  <c r="L2972" i="1"/>
  <c r="L2969" i="1"/>
  <c r="P2919" i="1"/>
  <c r="M8" i="1"/>
  <c r="P9" i="1"/>
  <c r="M2901" i="1"/>
  <c r="P2922" i="1"/>
  <c r="P3008" i="1"/>
  <c r="U120" i="1" a="1"/>
  <c r="U2854" i="1" a="1"/>
  <c r="U42" i="1" a="1"/>
  <c r="U66" i="1" a="1"/>
  <c r="U2987" i="1" a="1"/>
  <c r="X3007" i="1"/>
  <c r="X3015" i="1"/>
  <c r="X54" i="1"/>
  <c r="X2901" i="1"/>
  <c r="L206" i="1"/>
  <c r="L2897" i="1"/>
  <c r="L301" i="1"/>
  <c r="L289" i="1"/>
  <c r="L276" i="1"/>
  <c r="L2804" i="1"/>
  <c r="L102" i="1"/>
  <c r="L2891" i="1"/>
  <c r="L2941" i="1"/>
  <c r="M2806" i="1"/>
  <c r="O73" i="1"/>
  <c r="M59" i="1"/>
  <c r="M2760" i="1"/>
  <c r="O2898" i="1"/>
  <c r="M2980" i="1"/>
  <c r="U214" i="1" a="1"/>
  <c r="U95" i="1" a="1"/>
  <c r="U215" i="1" a="1"/>
  <c r="U53" i="1" a="1"/>
  <c r="U2922" i="1" a="1"/>
  <c r="X147" i="1"/>
  <c r="X2964" i="1"/>
  <c r="X4" i="1"/>
  <c r="X2966" i="1"/>
  <c r="L2954" i="1"/>
  <c r="L2989" i="1"/>
  <c r="L194" i="1"/>
  <c r="M95" i="1"/>
  <c r="O15" i="1"/>
  <c r="U2782" i="1" a="1"/>
  <c r="U19" i="1" a="1"/>
  <c r="X2842" i="1"/>
  <c r="X2844" i="1"/>
  <c r="L238" i="1"/>
  <c r="X97" i="1"/>
  <c r="X2958" i="1"/>
  <c r="L2754" i="1"/>
  <c r="L2836" i="1"/>
  <c r="L2789" i="1"/>
  <c r="L2854" i="1"/>
  <c r="L30" i="1"/>
  <c r="M3020" i="1"/>
  <c r="O27" i="1"/>
  <c r="M52" i="1"/>
  <c r="M3005" i="1"/>
  <c r="M2987" i="1"/>
  <c r="U2883" i="1" a="1"/>
  <c r="U179" i="1" a="1"/>
  <c r="U6" i="1" a="1"/>
  <c r="U3033" i="1" a="1"/>
  <c r="X102" i="1"/>
  <c r="X27" i="1"/>
  <c r="X3028" i="1"/>
  <c r="L261" i="1"/>
  <c r="L2875" i="1"/>
  <c r="L177" i="1"/>
  <c r="L127" i="1"/>
  <c r="L3023" i="1"/>
  <c r="L75" i="1"/>
  <c r="M141" i="1"/>
  <c r="P44" i="1"/>
  <c r="O18" i="1"/>
  <c r="O2831" i="1"/>
  <c r="M2972" i="1"/>
  <c r="U3021" i="1" a="1"/>
  <c r="U2955" i="1" a="1"/>
  <c r="U26" i="1" a="1"/>
  <c r="U2917" i="1" a="1"/>
  <c r="X2926" i="1"/>
  <c r="X2784" i="1"/>
  <c r="X2919" i="1"/>
  <c r="X55" i="1"/>
  <c r="X2880" i="1"/>
  <c r="L174" i="1"/>
  <c r="L2940" i="1"/>
  <c r="L303" i="1"/>
  <c r="L2816" i="1"/>
  <c r="L88" i="1"/>
  <c r="L3021" i="1"/>
  <c r="L212" i="1"/>
  <c r="L44" i="1"/>
  <c r="L46" i="1"/>
  <c r="L2970" i="1"/>
  <c r="L68" i="1"/>
  <c r="L2876" i="1"/>
  <c r="L3005" i="1"/>
  <c r="M2992" i="1"/>
  <c r="O125" i="1"/>
  <c r="M39" i="1"/>
  <c r="M37" i="1"/>
  <c r="O2857" i="1"/>
  <c r="P2969" i="1"/>
  <c r="O2911" i="1"/>
  <c r="U142" i="1" a="1"/>
  <c r="U2984" i="1" a="1"/>
  <c r="U7" i="1" a="1"/>
  <c r="U2831" i="1" a="1"/>
  <c r="X178" i="1"/>
  <c r="X165" i="1"/>
  <c r="X2985" i="1"/>
  <c r="X25" i="1"/>
  <c r="X2968" i="1"/>
  <c r="L202" i="1"/>
  <c r="L80" i="1"/>
  <c r="L191" i="1"/>
  <c r="L2871" i="1"/>
  <c r="L2798" i="1"/>
  <c r="L97" i="1"/>
  <c r="L2934" i="1"/>
  <c r="L73" i="1"/>
  <c r="M100" i="1"/>
  <c r="P2985" i="1"/>
  <c r="O17" i="1"/>
  <c r="O41" i="1"/>
  <c r="P2917" i="1"/>
  <c r="M2937" i="1"/>
  <c r="O3027" i="1"/>
  <c r="U2925" i="1" a="1"/>
  <c r="U2960" i="1" a="1"/>
  <c r="U28" i="1" a="1"/>
  <c r="U2766" i="1" a="1"/>
  <c r="U3034" i="1" a="1"/>
  <c r="X2752" i="1"/>
  <c r="X269" i="1"/>
  <c r="X35" i="1"/>
  <c r="X2950" i="1"/>
  <c r="L280" i="1"/>
  <c r="L277" i="1"/>
  <c r="L3017" i="1"/>
  <c r="L132" i="1"/>
  <c r="L2788" i="1"/>
  <c r="L2948" i="1"/>
  <c r="L2869" i="1"/>
  <c r="L27" i="1"/>
  <c r="L2" i="1"/>
  <c r="P2930" i="1"/>
  <c r="P16" i="1"/>
  <c r="M29" i="1"/>
  <c r="O2766" i="1"/>
  <c r="M2908" i="1"/>
  <c r="P2977" i="1"/>
  <c r="U2827" i="1" a="1"/>
  <c r="U2996" i="1" a="1"/>
  <c r="U2905" i="1" a="1"/>
  <c r="U43" i="1" a="1"/>
  <c r="U2956" i="1" a="1"/>
  <c r="X120" i="1"/>
  <c r="X2854" i="1"/>
  <c r="X42" i="1"/>
  <c r="X66" i="1"/>
  <c r="X2987" i="1"/>
  <c r="L222" i="1"/>
  <c r="L255" i="1"/>
  <c r="L150" i="1"/>
  <c r="L204" i="1"/>
  <c r="L2926" i="1"/>
  <c r="L2784" i="1"/>
  <c r="L2919" i="1"/>
  <c r="L52" i="1"/>
  <c r="P2936" i="1"/>
  <c r="M2964" i="1"/>
  <c r="P20" i="1"/>
  <c r="P49" i="1"/>
  <c r="O2887" i="1"/>
  <c r="P3006" i="1"/>
  <c r="U178" i="1" a="1"/>
  <c r="U165" i="1" a="1"/>
  <c r="U2985" i="1" a="1"/>
  <c r="X95" i="1"/>
  <c r="X2826" i="1"/>
  <c r="L2812" i="1"/>
  <c r="L297" i="1"/>
  <c r="L2825" i="1"/>
  <c r="L2960" i="1"/>
  <c r="L66" i="1"/>
  <c r="P186" i="1"/>
  <c r="P72" i="1"/>
  <c r="M14" i="1"/>
  <c r="P2890" i="1"/>
  <c r="P3004" i="1"/>
  <c r="U2752" i="1" a="1"/>
  <c r="U91" i="1" a="1"/>
  <c r="U69" i="1" a="1"/>
  <c r="X287" i="1"/>
  <c r="X2869" i="1"/>
  <c r="X8" i="1"/>
  <c r="X3042" i="1"/>
  <c r="L3013" i="1"/>
  <c r="L2953" i="1"/>
  <c r="L2807" i="1"/>
  <c r="L2913" i="1"/>
  <c r="L103" i="1"/>
  <c r="L16" i="1"/>
  <c r="P3035" i="1"/>
  <c r="M42" i="1"/>
  <c r="O52" i="1"/>
  <c r="M2857" i="1"/>
  <c r="P2976" i="1"/>
  <c r="U2795" i="1" a="1"/>
  <c r="U2753" i="1" a="1"/>
  <c r="U45" i="1" a="1"/>
  <c r="U2814" i="1" a="1"/>
  <c r="X2866" i="1"/>
  <c r="X3035" i="1"/>
  <c r="X85" i="1"/>
  <c r="X2" i="1"/>
  <c r="X2908" i="1"/>
  <c r="L273" i="1"/>
  <c r="L239" i="1"/>
  <c r="L149" i="1"/>
  <c r="L2888" i="1"/>
  <c r="L2803" i="1"/>
  <c r="L2846" i="1"/>
  <c r="L2986" i="1"/>
  <c r="L67" i="1"/>
  <c r="L2896" i="1"/>
  <c r="L3004" i="1"/>
  <c r="L63" i="1"/>
  <c r="L2922" i="1"/>
  <c r="L3044" i="1"/>
  <c r="P2842" i="1"/>
  <c r="P2990" i="1"/>
  <c r="O30" i="1"/>
  <c r="O66" i="1"/>
  <c r="M2880" i="1"/>
  <c r="P2966" i="1"/>
  <c r="U2926" i="1" a="1"/>
  <c r="U2784" i="1" a="1"/>
  <c r="U2919" i="1" a="1"/>
  <c r="U55" i="1" a="1"/>
  <c r="U2880" i="1" a="1"/>
  <c r="X257" i="1"/>
  <c r="X2942" i="1"/>
  <c r="X227" i="1"/>
  <c r="X18" i="1"/>
  <c r="X2935" i="1"/>
  <c r="L2763" i="1"/>
  <c r="L2799" i="1"/>
  <c r="L137" i="1"/>
  <c r="L2834" i="1"/>
  <c r="L250" i="1"/>
  <c r="L100" i="1"/>
  <c r="L215" i="1"/>
  <c r="L22" i="1"/>
  <c r="P2784" i="1"/>
  <c r="M2830" i="1"/>
  <c r="P11" i="1"/>
  <c r="P47" i="1"/>
  <c r="O2796" i="1"/>
  <c r="P2845" i="1"/>
  <c r="M2879" i="1"/>
  <c r="U2993" i="1" a="1"/>
  <c r="U160" i="1" a="1"/>
  <c r="U38" i="1" a="1"/>
  <c r="U2783" i="1" a="1"/>
  <c r="X3037" i="1"/>
  <c r="X275" i="1"/>
  <c r="X179" i="1"/>
  <c r="X12" i="1"/>
  <c r="X2890" i="1"/>
  <c r="L198" i="1"/>
  <c r="L2949" i="1"/>
  <c r="L2961" i="1"/>
  <c r="L236" i="1"/>
  <c r="L2910" i="1"/>
  <c r="L2979" i="1"/>
  <c r="L163" i="1"/>
  <c r="L8" i="1"/>
  <c r="L2880" i="1"/>
  <c r="O124" i="1"/>
  <c r="M50" i="1"/>
  <c r="P31" i="1"/>
  <c r="M2797" i="1"/>
  <c r="O2819" i="1"/>
  <c r="O2914" i="1"/>
  <c r="U155" i="1" a="1"/>
  <c r="U189" i="1" a="1"/>
  <c r="U68" i="1" a="1"/>
  <c r="U48" i="1" a="1"/>
  <c r="U2972" i="1" a="1"/>
  <c r="X2925" i="1"/>
  <c r="X2960" i="1"/>
  <c r="X28" i="1"/>
  <c r="X2766" i="1"/>
  <c r="X3034" i="1"/>
  <c r="L286" i="1"/>
  <c r="L2877" i="1"/>
  <c r="L2999" i="1"/>
  <c r="L2805" i="1"/>
  <c r="L2866" i="1"/>
  <c r="L3035" i="1"/>
  <c r="L85" i="1"/>
  <c r="L37" i="1"/>
  <c r="O2854" i="1"/>
  <c r="O70" i="1"/>
  <c r="X216" i="1"/>
  <c r="X2922" i="1"/>
  <c r="L279" i="1"/>
  <c r="L218" i="1"/>
  <c r="L120" i="1"/>
  <c r="L160" i="1"/>
  <c r="L2849" i="1"/>
  <c r="M3015" i="1"/>
  <c r="M54" i="1"/>
  <c r="P69" i="1"/>
  <c r="P2968" i="1"/>
  <c r="O3022" i="1"/>
  <c r="U275" i="1" a="1"/>
  <c r="U2771" i="1" a="1"/>
  <c r="U2770" i="1" a="1"/>
  <c r="X2804" i="1"/>
  <c r="X232" i="1"/>
  <c r="X3" i="1"/>
  <c r="X3044" i="1"/>
  <c r="L2995" i="1"/>
  <c r="L154" i="1"/>
  <c r="L99" i="1"/>
  <c r="L2874" i="1"/>
  <c r="L2842" i="1"/>
  <c r="L72" i="1"/>
  <c r="M189" i="1"/>
  <c r="O58" i="1"/>
  <c r="M47" i="1"/>
  <c r="M3041" i="1"/>
  <c r="O2987" i="1"/>
  <c r="U244" i="1" a="1"/>
  <c r="U294" i="1" a="1"/>
  <c r="U20" i="1" a="1"/>
  <c r="U2900" i="1" a="1"/>
  <c r="X117" i="1"/>
  <c r="X2837" i="1"/>
  <c r="X2813" i="1"/>
  <c r="X64" i="1"/>
  <c r="X2833" i="1"/>
  <c r="L126" i="1"/>
  <c r="L241" i="1"/>
  <c r="L3051" i="1"/>
  <c r="L104" i="1"/>
  <c r="L152" i="1"/>
  <c r="L2795" i="1"/>
  <c r="L2859" i="1"/>
  <c r="L33" i="1"/>
  <c r="L2931" i="1"/>
  <c r="L3048" i="1"/>
  <c r="L60" i="1"/>
  <c r="L2956" i="1"/>
  <c r="L2929" i="1"/>
  <c r="O163" i="1"/>
  <c r="M68" i="1"/>
  <c r="P2" i="1"/>
  <c r="M2758" i="1"/>
  <c r="O3041" i="1"/>
  <c r="O2972" i="1"/>
  <c r="U2866" i="1" a="1"/>
  <c r="U3035" i="1" a="1"/>
  <c r="U85" i="1" a="1"/>
  <c r="U2" i="1" a="1"/>
  <c r="U2908" i="1" a="1"/>
  <c r="X134" i="1"/>
  <c r="X146" i="1"/>
  <c r="X2858" i="1"/>
  <c r="X41" i="1"/>
  <c r="X2947" i="1"/>
  <c r="L2815" i="1"/>
  <c r="L259" i="1"/>
  <c r="L210" i="1"/>
  <c r="L2861" i="1"/>
  <c r="L164" i="1"/>
  <c r="L141" i="1"/>
  <c r="L62" i="1"/>
  <c r="L2797" i="1"/>
  <c r="O217" i="1"/>
  <c r="O75" i="1"/>
  <c r="M65" i="1"/>
  <c r="O37" i="1"/>
  <c r="P2857" i="1"/>
  <c r="O2947" i="1"/>
  <c r="P2911" i="1"/>
  <c r="U263" i="1" a="1"/>
  <c r="U135" i="1" a="1"/>
  <c r="U23" i="1" a="1"/>
  <c r="U2849" i="1" a="1"/>
  <c r="X2944" i="1"/>
  <c r="X2992" i="1"/>
  <c r="X91" i="1"/>
  <c r="X59" i="1"/>
  <c r="X2912" i="1"/>
  <c r="L136" i="1"/>
  <c r="L223" i="1"/>
  <c r="L243" i="1"/>
  <c r="L221" i="1"/>
  <c r="L306" i="1"/>
  <c r="L77" i="1"/>
  <c r="L232" i="1"/>
  <c r="L3" i="1"/>
  <c r="L2976" i="1"/>
  <c r="M179" i="1"/>
  <c r="O8" i="1"/>
  <c r="M43" i="1"/>
  <c r="P2901" i="1"/>
  <c r="M3044" i="1"/>
  <c r="M2929" i="1"/>
  <c r="U2780" i="1" a="1"/>
  <c r="U166" i="1" a="1"/>
  <c r="U62" i="1" a="1"/>
  <c r="U2756" i="1" a="1"/>
  <c r="U3008" i="1" a="1"/>
  <c r="X2993" i="1"/>
  <c r="X160" i="1"/>
  <c r="X38" i="1"/>
  <c r="X2783" i="1"/>
  <c r="L171" i="1"/>
  <c r="L2938" i="1"/>
  <c r="L2808" i="1"/>
  <c r="L2884" i="1"/>
  <c r="L264" i="1"/>
  <c r="L117" i="1"/>
  <c r="L2837" i="1"/>
  <c r="L2813" i="1"/>
  <c r="L2760" i="1"/>
  <c r="M216" i="1"/>
  <c r="P67" i="1"/>
  <c r="O29" i="1"/>
  <c r="M3039" i="1"/>
  <c r="O2908" i="1"/>
  <c r="M2982" i="1"/>
  <c r="U134" i="1" a="1"/>
  <c r="U146" i="1" a="1"/>
  <c r="U2858" i="1" a="1"/>
  <c r="U41" i="1" a="1"/>
  <c r="U2947" i="1" a="1"/>
  <c r="X187" i="1"/>
  <c r="X2930" i="1"/>
  <c r="X72" i="1"/>
  <c r="X3039" i="1"/>
  <c r="X2879" i="1"/>
  <c r="L2971" i="1"/>
  <c r="L220" i="1"/>
  <c r="L2860" i="1"/>
  <c r="L2872" i="1"/>
  <c r="L178" i="1"/>
  <c r="L165" i="1"/>
  <c r="L2985" i="1"/>
  <c r="L25" i="1"/>
  <c r="L2968" i="1"/>
  <c r="L179" i="1"/>
  <c r="L69" i="1"/>
  <c r="L40" i="1"/>
  <c r="L2879" i="1"/>
  <c r="X263" i="1"/>
  <c r="L192" i="1"/>
  <c r="L167" i="1"/>
  <c r="L288" i="1"/>
  <c r="L2990" i="1"/>
  <c r="L2908" i="1"/>
  <c r="P2984" i="1"/>
  <c r="M24" i="1"/>
  <c r="O2797" i="1"/>
  <c r="P2914" i="1"/>
  <c r="U2868" i="1" a="1"/>
  <c r="U61" i="1" a="1"/>
  <c r="U15" i="1" a="1"/>
  <c r="X2906" i="1"/>
  <c r="X17" i="1"/>
  <c r="X2817" i="1"/>
  <c r="L299" i="1"/>
  <c r="L172" i="1"/>
  <c r="L2991" i="1"/>
  <c r="L257" i="1"/>
  <c r="L2942" i="1"/>
  <c r="L18" i="1"/>
  <c r="O2760" i="1"/>
  <c r="U2942" i="1" a="1"/>
  <c r="U2965" i="1" a="1"/>
  <c r="X305" i="1"/>
  <c r="X57" i="1"/>
  <c r="L193" i="1"/>
  <c r="L113" i="1"/>
  <c r="L2785" i="1"/>
  <c r="L146" i="1"/>
  <c r="L11" i="1"/>
  <c r="L2947" i="1"/>
  <c r="L35" i="1"/>
  <c r="L125" i="1"/>
  <c r="M2783" i="1"/>
  <c r="U90" i="1" a="1"/>
  <c r="U3040" i="1" a="1"/>
  <c r="X3023" i="1"/>
  <c r="X21" i="1"/>
  <c r="L183" i="1"/>
  <c r="L2750" i="1"/>
  <c r="L265" i="1"/>
  <c r="L2924" i="1"/>
  <c r="L19" i="1"/>
  <c r="L2977" i="1"/>
  <c r="L59" i="1"/>
  <c r="L2766" i="1"/>
  <c r="P2898" i="1"/>
  <c r="U2962" i="1" a="1"/>
  <c r="U2968" i="1" a="1"/>
  <c r="X186" i="1"/>
  <c r="X47" i="1"/>
  <c r="L2928" i="1"/>
  <c r="L93" i="1"/>
  <c r="L293" i="1"/>
  <c r="L2962" i="1"/>
  <c r="L41" i="1"/>
  <c r="L2810" i="1"/>
  <c r="L6" i="1"/>
  <c r="L3041" i="1"/>
  <c r="O3044" i="1"/>
  <c r="U227" i="1" a="1"/>
  <c r="U2935" i="1" a="1"/>
  <c r="X156" i="1"/>
  <c r="X49" i="1"/>
  <c r="L197" i="1"/>
  <c r="L3001" i="1"/>
  <c r="L2782" i="1"/>
  <c r="L2841" i="1"/>
  <c r="L15" i="1"/>
  <c r="L2806" i="1"/>
  <c r="L2901" i="1"/>
  <c r="L3052" i="1"/>
  <c r="L2935" i="1"/>
  <c r="L3033" i="1"/>
  <c r="O2980" i="1"/>
  <c r="U51" i="1" a="1"/>
  <c r="U3027" i="1" a="1"/>
  <c r="X176" i="1"/>
  <c r="X2857" i="1"/>
  <c r="L2765" i="1"/>
  <c r="L2974" i="1"/>
  <c r="L134" i="1"/>
  <c r="L151" i="1"/>
  <c r="L3040" i="1"/>
  <c r="L3015" i="1"/>
  <c r="L2950" i="1"/>
  <c r="L57" i="1"/>
  <c r="O36" i="1"/>
  <c r="O2929" i="1"/>
  <c r="U56" i="1" a="1"/>
  <c r="X2874" i="1"/>
  <c r="X242" i="1"/>
  <c r="X2898" i="1"/>
  <c r="L274" i="1"/>
  <c r="L2764" i="1"/>
  <c r="L2868" i="1"/>
  <c r="L227" i="1"/>
  <c r="L2796" i="1"/>
  <c r="L91" i="1"/>
  <c r="L2912" i="1"/>
  <c r="L3039" i="1"/>
  <c r="M40" i="1"/>
  <c r="U257" i="1" a="1"/>
  <c r="U25" i="1" a="1"/>
  <c r="X2933" i="1"/>
  <c r="X116" i="1"/>
  <c r="X3006" i="1"/>
  <c r="L114" i="1"/>
  <c r="L168" i="1"/>
  <c r="L248" i="1"/>
  <c r="L2858" i="1"/>
  <c r="L2887" i="1"/>
  <c r="L2771" i="1"/>
  <c r="L2982" i="1"/>
  <c r="L2920" i="1"/>
  <c r="P43" i="1"/>
  <c r="U2865" i="1" a="1"/>
  <c r="U18" i="1" a="1"/>
  <c r="X2981" i="1"/>
  <c r="X16" i="1"/>
  <c r="X2914" i="1"/>
  <c r="L253" i="1"/>
  <c r="L153" i="1"/>
  <c r="L2902" i="1"/>
  <c r="L61" i="1"/>
  <c r="L71" i="1"/>
  <c r="N2783" i="1" l="1"/>
  <c r="N3039" i="1"/>
  <c r="N2929" i="1"/>
  <c r="N3044" i="1"/>
  <c r="N2758" i="1"/>
  <c r="N3041" i="1"/>
  <c r="N2879" i="1"/>
  <c r="N2964" i="1"/>
  <c r="N3005" i="1"/>
  <c r="N3020" i="1"/>
  <c r="N2980" i="1"/>
  <c r="N2806" i="1"/>
  <c r="N2901" i="1"/>
  <c r="N2950" i="1"/>
  <c r="N2914" i="1"/>
  <c r="N2819" i="1"/>
  <c r="N3052" i="1"/>
  <c r="N2766" i="1"/>
  <c r="N2911" i="1"/>
  <c r="N2969" i="1"/>
  <c r="N2939" i="1"/>
  <c r="N2958" i="1"/>
  <c r="N3006" i="1"/>
  <c r="N3042" i="1"/>
  <c r="N2756" i="1"/>
  <c r="N2868" i="1"/>
  <c r="N2965" i="1"/>
  <c r="N2905" i="1"/>
  <c r="N2796" i="1"/>
  <c r="N2878" i="1"/>
  <c r="N2945" i="1"/>
  <c r="N2844" i="1"/>
  <c r="N2941" i="1"/>
  <c r="N2924" i="1"/>
  <c r="N2974" i="1"/>
  <c r="N3012" i="1"/>
  <c r="N3028" i="1"/>
  <c r="N2968" i="1"/>
  <c r="N2827" i="1"/>
  <c r="N2983" i="1"/>
  <c r="N2833" i="1"/>
  <c r="N3040" i="1"/>
  <c r="N2962" i="1"/>
  <c r="N2765" i="1"/>
  <c r="N2975" i="1"/>
  <c r="N2947" i="1"/>
  <c r="N2767" i="1"/>
  <c r="N2932" i="1"/>
  <c r="N2896" i="1"/>
  <c r="N2928" i="1"/>
  <c r="N2799" i="1"/>
  <c r="N2763" i="1"/>
  <c r="N2838" i="1"/>
  <c r="N3035" i="1"/>
  <c r="N2814" i="1"/>
  <c r="N2750" i="1"/>
  <c r="N3000" i="1"/>
  <c r="N2812" i="1"/>
  <c r="N2845" i="1"/>
  <c r="N2873" i="1"/>
  <c r="N2808" i="1"/>
  <c r="N2794" i="1"/>
  <c r="N2957" i="1"/>
  <c r="N3025" i="1"/>
  <c r="N2989" i="1"/>
  <c r="N2917" i="1"/>
  <c r="N2757" i="1"/>
  <c r="N2754" i="1"/>
  <c r="N2829" i="1"/>
  <c r="N3001" i="1"/>
  <c r="N2861" i="1"/>
  <c r="N2815" i="1"/>
  <c r="N2885" i="1"/>
  <c r="N2959" i="1"/>
  <c r="N2892" i="1"/>
  <c r="N2803" i="1"/>
  <c r="N2778" i="1"/>
  <c r="N3011" i="1"/>
  <c r="N2931" i="1"/>
  <c r="N2859" i="1"/>
  <c r="N2761" i="1"/>
  <c r="N2869" i="1"/>
  <c r="N2851" i="1"/>
  <c r="N2870" i="1"/>
  <c r="N3029" i="1"/>
  <c r="N2978" i="1"/>
  <c r="N2856" i="1"/>
  <c r="N2832" i="1"/>
  <c r="N2940" i="1"/>
  <c r="N2822" i="1"/>
  <c r="N2921" i="1"/>
  <c r="N2910" i="1"/>
  <c r="N2961" i="1"/>
  <c r="N2874" i="1"/>
  <c r="N2913" i="1"/>
  <c r="N3013" i="1"/>
  <c r="N2759" i="1"/>
  <c r="N2775" i="1"/>
  <c r="N2804" i="1"/>
  <c r="N2818" i="1"/>
  <c r="N2772" i="1"/>
  <c r="N2906" i="1"/>
  <c r="N2792" i="1"/>
  <c r="N2781" i="1"/>
  <c r="N3032" i="1"/>
  <c r="N2790" i="1"/>
  <c r="N2835" i="1"/>
  <c r="N2779" i="1"/>
  <c r="N2867" i="1"/>
  <c r="N2895" i="1"/>
  <c r="N2847" i="1"/>
  <c r="N2811" i="1"/>
  <c r="N2953" i="1"/>
  <c r="J2811" i="1"/>
  <c r="J2787" i="1"/>
  <c r="J2822" i="1"/>
  <c r="J2891" i="1"/>
  <c r="J3005" i="1"/>
  <c r="J2851" i="1"/>
  <c r="J3028" i="1"/>
  <c r="J2934" i="1"/>
  <c r="J2834" i="1"/>
  <c r="J2984" i="1"/>
  <c r="J2906" i="1"/>
  <c r="J2804" i="1"/>
  <c r="J2829" i="1"/>
  <c r="J2990" i="1"/>
  <c r="J2920" i="1"/>
  <c r="J2763" i="1"/>
  <c r="J2913" i="1"/>
  <c r="J3033" i="1"/>
  <c r="J2946" i="1"/>
  <c r="J3051" i="1"/>
  <c r="J2897" i="1"/>
  <c r="J2880" i="1"/>
  <c r="J2864" i="1"/>
  <c r="J3007" i="1"/>
  <c r="J2831" i="1"/>
  <c r="J2810" i="1"/>
  <c r="J3040" i="1"/>
  <c r="J2860" i="1"/>
  <c r="J2886" i="1"/>
  <c r="J3016" i="1"/>
  <c r="J2994" i="1"/>
  <c r="J2991" i="1"/>
  <c r="J2792" i="1"/>
  <c r="J2905" i="1"/>
  <c r="J2848" i="1"/>
  <c r="J2951" i="1"/>
  <c r="J2938" i="1"/>
  <c r="J2966" i="1"/>
  <c r="J2911" i="1"/>
  <c r="J2866" i="1"/>
  <c r="J2861" i="1"/>
  <c r="J2781" i="1"/>
  <c r="J3044" i="1"/>
  <c r="J3019" i="1"/>
  <c r="J2868" i="1"/>
  <c r="J2814" i="1"/>
  <c r="J2796" i="1"/>
  <c r="J3000" i="1"/>
  <c r="J3054" i="1"/>
  <c r="J2943" i="1"/>
  <c r="J2858" i="1"/>
  <c r="J2981" i="1"/>
  <c r="J2914" i="1"/>
  <c r="J2939" i="1"/>
  <c r="J2988" i="1"/>
  <c r="J2773" i="1"/>
  <c r="J3012" i="1"/>
  <c r="J2892" i="1"/>
  <c r="J2839" i="1"/>
  <c r="J2876" i="1"/>
  <c r="J2950" i="1"/>
  <c r="J2807" i="1"/>
  <c r="J2875" i="1"/>
  <c r="J3029" i="1"/>
  <c r="J2874" i="1"/>
  <c r="J2840" i="1"/>
  <c r="J2882" i="1"/>
  <c r="J2777" i="1"/>
  <c r="J2801" i="1"/>
  <c r="J2888" i="1"/>
  <c r="J2965" i="1"/>
  <c r="J2865" i="1"/>
  <c r="J2983" i="1"/>
  <c r="J2995" i="1"/>
  <c r="J2793" i="1"/>
  <c r="J3026" i="1"/>
  <c r="J2779" i="1"/>
  <c r="J2768" i="1"/>
  <c r="J3039" i="1"/>
  <c r="J2958" i="1"/>
  <c r="J2942" i="1"/>
  <c r="J2930" i="1"/>
  <c r="J2916" i="1"/>
  <c r="J2821" i="1"/>
  <c r="J2837" i="1"/>
  <c r="J2809" i="1"/>
  <c r="J2896" i="1"/>
  <c r="J2788" i="1"/>
  <c r="J3030" i="1"/>
  <c r="J2927" i="1"/>
  <c r="J2816" i="1"/>
  <c r="J2968" i="1"/>
  <c r="J2955" i="1"/>
  <c r="J2974" i="1"/>
  <c r="J2761" i="1"/>
  <c r="J2762" i="1"/>
  <c r="J2760" i="1"/>
  <c r="J3003" i="1"/>
  <c r="J2952" i="1"/>
  <c r="J2757" i="1"/>
  <c r="J2758" i="1"/>
  <c r="J3021" i="1"/>
  <c r="J2902" i="1"/>
  <c r="J2909" i="1"/>
  <c r="J2764" i="1"/>
  <c r="J2797" i="1"/>
  <c r="J3038" i="1"/>
  <c r="J2847" i="1"/>
  <c r="J2769" i="1"/>
  <c r="J2964" i="1"/>
  <c r="J2975" i="1"/>
  <c r="J2986" i="1"/>
  <c r="J2899" i="1"/>
  <c r="J2979" i="1"/>
  <c r="J2774" i="1"/>
  <c r="J2873" i="1"/>
  <c r="J2967" i="1"/>
  <c r="J2917" i="1"/>
  <c r="J2776" i="1"/>
  <c r="J2885" i="1"/>
  <c r="J3027" i="1"/>
  <c r="J2996" i="1"/>
  <c r="J3020" i="1"/>
  <c r="J2786" i="1"/>
  <c r="J3031" i="1"/>
  <c r="J2969" i="1"/>
  <c r="J2971" i="1"/>
  <c r="J2910" i="1"/>
  <c r="J3032" i="1"/>
  <c r="J2907" i="1"/>
  <c r="J2766" i="1"/>
  <c r="J2961" i="1"/>
  <c r="J2879" i="1"/>
  <c r="J3047" i="1"/>
  <c r="J2992" i="1"/>
  <c r="J3037" i="1"/>
  <c r="J2877" i="1"/>
  <c r="J2985" i="1"/>
  <c r="J2999" i="1"/>
  <c r="J2863" i="1"/>
  <c r="J2827" i="1"/>
  <c r="J2941" i="1"/>
  <c r="J2802" i="1"/>
  <c r="J2772" i="1"/>
  <c r="J3050" i="1"/>
  <c r="J2901" i="1"/>
  <c r="J2845" i="1"/>
  <c r="J2890" i="1"/>
  <c r="J2922" i="1"/>
  <c r="J2948" i="1"/>
  <c r="J3001" i="1"/>
  <c r="J2928" i="1"/>
  <c r="J2918" i="1"/>
  <c r="J2794" i="1"/>
  <c r="J3046" i="1"/>
  <c r="J2947" i="1"/>
  <c r="J2824" i="1"/>
  <c r="J2926" i="1"/>
  <c r="J2867" i="1"/>
  <c r="J2754" i="1"/>
  <c r="J2915" i="1"/>
  <c r="J2800" i="1"/>
  <c r="J2903" i="1"/>
  <c r="J2898" i="1"/>
  <c r="J2819" i="1"/>
  <c r="J2962" i="1"/>
  <c r="J2872" i="1"/>
  <c r="J2904" i="1"/>
  <c r="J2843" i="1"/>
  <c r="J2933" i="1"/>
  <c r="J2752" i="1"/>
  <c r="J2883" i="1"/>
  <c r="J2925" i="1"/>
  <c r="J2759" i="1"/>
  <c r="J3015" i="1"/>
  <c r="J2887" i="1"/>
  <c r="J2765" i="1"/>
  <c r="J2755" i="1"/>
  <c r="J2978" i="1"/>
  <c r="J2936" i="1"/>
  <c r="J3018" i="1"/>
  <c r="J3035" i="1"/>
  <c r="J3013" i="1"/>
  <c r="J2937" i="1"/>
  <c r="J2798" i="1"/>
  <c r="J2846" i="1"/>
  <c r="J2818" i="1"/>
  <c r="J2832" i="1"/>
  <c r="J2960" i="1"/>
  <c r="J2815" i="1"/>
  <c r="J2789" i="1"/>
  <c r="J2783" i="1"/>
  <c r="J3053" i="1"/>
  <c r="J2884" i="1"/>
  <c r="J3014" i="1"/>
  <c r="J3011" i="1"/>
  <c r="J2799" i="1"/>
  <c r="J2785" i="1"/>
  <c r="J2949" i="1"/>
  <c r="J2782" i="1"/>
  <c r="J2944" i="1"/>
  <c r="J2924" i="1"/>
  <c r="J2825" i="1"/>
  <c r="J2853" i="1"/>
  <c r="J2838" i="1"/>
  <c r="J2998" i="1"/>
  <c r="J3036" i="1"/>
  <c r="J2828" i="1"/>
  <c r="J2929" i="1"/>
  <c r="J2808" i="1"/>
  <c r="J2817" i="1"/>
  <c r="J2912" i="1"/>
  <c r="J2859" i="1"/>
  <c r="J2959" i="1"/>
  <c r="J2878" i="1"/>
  <c r="J2921" i="1"/>
  <c r="J2889" i="1"/>
  <c r="J2869" i="1"/>
  <c r="J2767" i="1"/>
  <c r="J2862" i="1"/>
  <c r="J2893" i="1"/>
  <c r="J2805" i="1"/>
  <c r="J3042" i="1"/>
  <c r="J3041" i="1"/>
  <c r="J2813" i="1"/>
  <c r="J2750" i="1"/>
  <c r="J3043" i="1"/>
  <c r="J2940" i="1"/>
  <c r="J2997" i="1"/>
  <c r="J3006" i="1"/>
  <c r="J2895" i="1"/>
  <c r="J2780" i="1"/>
  <c r="J2932" i="1"/>
  <c r="J2973" i="1"/>
  <c r="J2823" i="1"/>
  <c r="J2852" i="1"/>
  <c r="J2931" i="1"/>
  <c r="J2980" i="1"/>
  <c r="J2881" i="1"/>
  <c r="J2806" i="1"/>
  <c r="J2855" i="1"/>
  <c r="J3009" i="1"/>
  <c r="J3049" i="1"/>
  <c r="J2993" i="1"/>
  <c r="J3008" i="1"/>
  <c r="J2803" i="1"/>
  <c r="J3052" i="1"/>
  <c r="J2771" i="1"/>
  <c r="J2977" i="1"/>
  <c r="J2987" i="1"/>
  <c r="J2833" i="1"/>
  <c r="J2790" i="1"/>
  <c r="J2871" i="1"/>
  <c r="J2775" i="1"/>
  <c r="J2812" i="1"/>
  <c r="J3025" i="1"/>
  <c r="J2945" i="1"/>
  <c r="J2778" i="1"/>
  <c r="J2954" i="1"/>
  <c r="J2856" i="1"/>
  <c r="J2820" i="1"/>
  <c r="J2894" i="1"/>
  <c r="J2751" i="1"/>
  <c r="J3002" i="1"/>
  <c r="J2841" i="1"/>
  <c r="J2791" i="1"/>
  <c r="J2795" i="1"/>
  <c r="J2957" i="1"/>
  <c r="J2953" i="1"/>
  <c r="J2923" i="1"/>
  <c r="J2830" i="1"/>
  <c r="J2870" i="1"/>
  <c r="J2844" i="1"/>
  <c r="J2826" i="1"/>
  <c r="J2836" i="1"/>
  <c r="J2753" i="1"/>
  <c r="J2842" i="1"/>
  <c r="J3017" i="1"/>
  <c r="J3023" i="1"/>
  <c r="J3045" i="1"/>
  <c r="J2919" i="1"/>
  <c r="J2982" i="1"/>
  <c r="J2850" i="1"/>
  <c r="J3010" i="1"/>
  <c r="J2989" i="1"/>
  <c r="J2784" i="1"/>
  <c r="J2835" i="1"/>
  <c r="J3024" i="1"/>
  <c r="J2854" i="1"/>
  <c r="J2756" i="1"/>
  <c r="J3034" i="1"/>
  <c r="J2970" i="1"/>
  <c r="J2770" i="1"/>
  <c r="J2900" i="1"/>
  <c r="J2976" i="1"/>
  <c r="J3048" i="1"/>
  <c r="J2857" i="1"/>
  <c r="J3004" i="1"/>
  <c r="J2972" i="1"/>
  <c r="J2935" i="1"/>
  <c r="J2849" i="1"/>
  <c r="J3022" i="1"/>
  <c r="J2956" i="1"/>
  <c r="J2963" i="1"/>
  <c r="J2908" i="1"/>
  <c r="U18" i="1"/>
  <c r="V18" i="1"/>
  <c r="V2865" i="1"/>
  <c r="U2865" i="1"/>
  <c r="R43" i="1"/>
  <c r="S43" i="1" s="1"/>
  <c r="V25" i="1"/>
  <c r="U25" i="1"/>
  <c r="U257" i="1"/>
  <c r="V257" i="1"/>
  <c r="U56" i="1"/>
  <c r="V56" i="1"/>
  <c r="V3027" i="1"/>
  <c r="U3027" i="1"/>
  <c r="V51" i="1"/>
  <c r="U51" i="1"/>
  <c r="U2935" i="1"/>
  <c r="V2935" i="1"/>
  <c r="U227" i="1"/>
  <c r="V227" i="1"/>
  <c r="V2968" i="1"/>
  <c r="U2968" i="1"/>
  <c r="U2962" i="1"/>
  <c r="V2962" i="1"/>
  <c r="U3040" i="1"/>
  <c r="V3040" i="1"/>
  <c r="V90" i="1"/>
  <c r="U90" i="1"/>
  <c r="V2965" i="1"/>
  <c r="U2965" i="1"/>
  <c r="U2942" i="1"/>
  <c r="V2942" i="1"/>
  <c r="U15" i="1"/>
  <c r="V15" i="1"/>
  <c r="U61" i="1"/>
  <c r="V61" i="1"/>
  <c r="U2868" i="1"/>
  <c r="V2868" i="1"/>
  <c r="V2947" i="1"/>
  <c r="U2947" i="1"/>
  <c r="V41" i="1"/>
  <c r="U41" i="1"/>
  <c r="V2858" i="1"/>
  <c r="U2858" i="1"/>
  <c r="V146" i="1"/>
  <c r="U146" i="1"/>
  <c r="V134" i="1"/>
  <c r="U134" i="1"/>
  <c r="R67" i="1"/>
  <c r="S67" i="1" s="1"/>
  <c r="V3008" i="1"/>
  <c r="U3008" i="1"/>
  <c r="V2756" i="1"/>
  <c r="U2756" i="1"/>
  <c r="V62" i="1"/>
  <c r="U62" i="1"/>
  <c r="V166" i="1"/>
  <c r="U166" i="1"/>
  <c r="V2780" i="1"/>
  <c r="U2780" i="1"/>
  <c r="V2849" i="1"/>
  <c r="U2849" i="1"/>
  <c r="V23" i="1"/>
  <c r="U23" i="1"/>
  <c r="V135" i="1"/>
  <c r="U135" i="1"/>
  <c r="V263" i="1"/>
  <c r="U263" i="1"/>
  <c r="V2908" i="1"/>
  <c r="U2908" i="1"/>
  <c r="V2" i="1"/>
  <c r="U2" i="1"/>
  <c r="V85" i="1"/>
  <c r="U85" i="1"/>
  <c r="V3035" i="1"/>
  <c r="U3035" i="1"/>
  <c r="V2866" i="1"/>
  <c r="U2866" i="1"/>
  <c r="R2" i="1"/>
  <c r="S2" i="1" s="1"/>
  <c r="U2900" i="1"/>
  <c r="V2900" i="1"/>
  <c r="U20" i="1"/>
  <c r="V20" i="1"/>
  <c r="U294" i="1"/>
  <c r="V294" i="1"/>
  <c r="U244" i="1"/>
  <c r="V244" i="1"/>
  <c r="V2770" i="1"/>
  <c r="U2770" i="1"/>
  <c r="U2771" i="1"/>
  <c r="V2771" i="1"/>
  <c r="U275" i="1"/>
  <c r="V275" i="1"/>
  <c r="R69" i="1"/>
  <c r="S69" i="1" s="1"/>
  <c r="U2972" i="1"/>
  <c r="V2972" i="1"/>
  <c r="U48" i="1"/>
  <c r="V48" i="1"/>
  <c r="U68" i="1"/>
  <c r="V68" i="1"/>
  <c r="U189" i="1"/>
  <c r="V189" i="1"/>
  <c r="U155" i="1"/>
  <c r="V155" i="1"/>
  <c r="R31" i="1"/>
  <c r="S31" i="1" s="1"/>
  <c r="U2783" i="1"/>
  <c r="V2783" i="1"/>
  <c r="U38" i="1"/>
  <c r="V38" i="1"/>
  <c r="U160" i="1"/>
  <c r="V160" i="1"/>
  <c r="U2993" i="1"/>
  <c r="V2993" i="1"/>
  <c r="R47" i="1"/>
  <c r="S47" i="1" s="1"/>
  <c r="R11" i="1"/>
  <c r="S11" i="1" s="1"/>
  <c r="U2880" i="1"/>
  <c r="V2880" i="1"/>
  <c r="U55" i="1"/>
  <c r="V55" i="1"/>
  <c r="U2919" i="1"/>
  <c r="V2919" i="1"/>
  <c r="U2784" i="1"/>
  <c r="V2784" i="1"/>
  <c r="U2926" i="1"/>
  <c r="V2926" i="1"/>
  <c r="V2814" i="1"/>
  <c r="U2814" i="1"/>
  <c r="V45" i="1"/>
  <c r="U45" i="1"/>
  <c r="V2753" i="1"/>
  <c r="U2753" i="1"/>
  <c r="U2795" i="1"/>
  <c r="V2795" i="1"/>
  <c r="U69" i="1"/>
  <c r="V69" i="1"/>
  <c r="V91" i="1"/>
  <c r="U91" i="1"/>
  <c r="U2752" i="1"/>
  <c r="V2752" i="1"/>
  <c r="R72" i="1"/>
  <c r="S72" i="1" s="1"/>
  <c r="R186" i="1"/>
  <c r="S186" i="1" s="1"/>
  <c r="V2985" i="1"/>
  <c r="U2985" i="1"/>
  <c r="V165" i="1"/>
  <c r="U165" i="1"/>
  <c r="V178" i="1"/>
  <c r="U178" i="1"/>
  <c r="R49" i="1"/>
  <c r="S49" i="1" s="1"/>
  <c r="R20" i="1"/>
  <c r="S20" i="1" s="1"/>
  <c r="V2956" i="1"/>
  <c r="U2956" i="1"/>
  <c r="V43" i="1"/>
  <c r="U43" i="1"/>
  <c r="V2905" i="1"/>
  <c r="U2905" i="1"/>
  <c r="V2996" i="1"/>
  <c r="U2996" i="1"/>
  <c r="V2827" i="1"/>
  <c r="U2827" i="1"/>
  <c r="R16" i="1"/>
  <c r="S16" i="1" s="1"/>
  <c r="U3034" i="1"/>
  <c r="V3034" i="1"/>
  <c r="U2766" i="1"/>
  <c r="V2766" i="1"/>
  <c r="U28" i="1"/>
  <c r="V28" i="1"/>
  <c r="U2960" i="1"/>
  <c r="V2960" i="1"/>
  <c r="U2925" i="1"/>
  <c r="V2925" i="1"/>
  <c r="U2831" i="1"/>
  <c r="V2831" i="1"/>
  <c r="U7" i="1"/>
  <c r="V7" i="1"/>
  <c r="U2984" i="1"/>
  <c r="V2984" i="1"/>
  <c r="U142" i="1"/>
  <c r="V142" i="1"/>
  <c r="U2917" i="1"/>
  <c r="V2917" i="1"/>
  <c r="U26" i="1"/>
  <c r="V26" i="1"/>
  <c r="U2955" i="1"/>
  <c r="V2955" i="1"/>
  <c r="V3021" i="1"/>
  <c r="U3021" i="1"/>
  <c r="R44" i="1"/>
  <c r="S44" i="1" s="1"/>
  <c r="V3033" i="1"/>
  <c r="U3033" i="1"/>
  <c r="U6" i="1"/>
  <c r="V6" i="1"/>
  <c r="U179" i="1"/>
  <c r="V179" i="1"/>
  <c r="V2883" i="1"/>
  <c r="U2883" i="1"/>
  <c r="U19" i="1"/>
  <c r="V19" i="1"/>
  <c r="U2782" i="1"/>
  <c r="V2782" i="1"/>
  <c r="U2922" i="1"/>
  <c r="V2922" i="1"/>
  <c r="U53" i="1"/>
  <c r="V53" i="1"/>
  <c r="U215" i="1"/>
  <c r="V215" i="1"/>
  <c r="U95" i="1"/>
  <c r="V95" i="1"/>
  <c r="U214" i="1"/>
  <c r="V214" i="1"/>
  <c r="U2987" i="1"/>
  <c r="V2987" i="1"/>
  <c r="U66" i="1"/>
  <c r="V66" i="1"/>
  <c r="U42" i="1"/>
  <c r="V42" i="1"/>
  <c r="U2854" i="1"/>
  <c r="V2854" i="1"/>
  <c r="U120" i="1"/>
  <c r="V120" i="1"/>
  <c r="R9" i="1"/>
  <c r="S9" i="1" s="1"/>
  <c r="U2975" i="1"/>
  <c r="V2975" i="1"/>
  <c r="U36" i="1"/>
  <c r="V36" i="1"/>
  <c r="U2786" i="1"/>
  <c r="V2786" i="1"/>
  <c r="U200" i="1"/>
  <c r="V200" i="1"/>
  <c r="R7" i="1"/>
  <c r="S7" i="1" s="1"/>
  <c r="U3048" i="1"/>
  <c r="V3048" i="1"/>
  <c r="U2931" i="1"/>
  <c r="V2931" i="1"/>
  <c r="U33" i="1"/>
  <c r="V33" i="1"/>
  <c r="U2859" i="1"/>
  <c r="V2859" i="1"/>
  <c r="U267" i="1"/>
  <c r="V267" i="1"/>
  <c r="R13" i="1"/>
  <c r="S13" i="1" s="1"/>
  <c r="U2982" i="1"/>
  <c r="V2982" i="1"/>
  <c r="V59" i="1"/>
  <c r="U59" i="1"/>
  <c r="U269" i="1"/>
  <c r="V269" i="1"/>
  <c r="U2810" i="1"/>
  <c r="V2810" i="1"/>
  <c r="R116" i="1"/>
  <c r="S116" i="1" s="1"/>
  <c r="U2887" i="1"/>
  <c r="V2887" i="1"/>
  <c r="U151" i="1"/>
  <c r="V151" i="1"/>
  <c r="U2902" i="1"/>
  <c r="V2902" i="1"/>
  <c r="V2796" i="1"/>
  <c r="U2796" i="1"/>
  <c r="V11" i="1"/>
  <c r="U11" i="1"/>
  <c r="V2841" i="1"/>
  <c r="U2841" i="1"/>
  <c r="V248" i="1"/>
  <c r="U248" i="1"/>
  <c r="R46" i="1"/>
  <c r="S46" i="1" s="1"/>
  <c r="U2945" i="1"/>
  <c r="V2945" i="1"/>
  <c r="V5" i="1"/>
  <c r="U5" i="1"/>
  <c r="U3012" i="1"/>
  <c r="V3012" i="1"/>
  <c r="V139" i="1"/>
  <c r="U139" i="1"/>
  <c r="U229" i="1"/>
  <c r="V229" i="1"/>
  <c r="R21" i="1"/>
  <c r="S21" i="1" s="1"/>
  <c r="V2966" i="1"/>
  <c r="U2966" i="1"/>
  <c r="V4" i="1"/>
  <c r="U4" i="1"/>
  <c r="V2964" i="1"/>
  <c r="U2964" i="1"/>
  <c r="V147" i="1"/>
  <c r="U147" i="1"/>
  <c r="V185" i="1"/>
  <c r="U185" i="1"/>
  <c r="R51" i="1"/>
  <c r="S51" i="1" s="1"/>
  <c r="V3022" i="1"/>
  <c r="U3022" i="1"/>
  <c r="V2760" i="1"/>
  <c r="U2760" i="1"/>
  <c r="V58" i="1"/>
  <c r="U58" i="1"/>
  <c r="V2774" i="1"/>
  <c r="U2774" i="1"/>
  <c r="V140" i="1"/>
  <c r="U140" i="1"/>
  <c r="R52" i="1"/>
  <c r="S52" i="1" s="1"/>
  <c r="R85" i="1"/>
  <c r="S85" i="1" s="1"/>
  <c r="U3004" i="1"/>
  <c r="V3004" i="1"/>
  <c r="U2896" i="1"/>
  <c r="V2896" i="1"/>
  <c r="U67" i="1"/>
  <c r="V67" i="1"/>
  <c r="V212" i="1"/>
  <c r="U212" i="1"/>
  <c r="U3018" i="1"/>
  <c r="V3018" i="1"/>
  <c r="U2963" i="1"/>
  <c r="V2963" i="1"/>
  <c r="U12" i="1"/>
  <c r="V12" i="1"/>
  <c r="V123" i="1"/>
  <c r="U123" i="1"/>
  <c r="U3010" i="1"/>
  <c r="V3010" i="1"/>
  <c r="R64" i="1"/>
  <c r="S64" i="1" s="1"/>
  <c r="V2980" i="1"/>
  <c r="U2980" i="1"/>
  <c r="U201" i="1"/>
  <c r="V201" i="1"/>
  <c r="R26" i="1"/>
  <c r="S26" i="1" s="1"/>
  <c r="R142" i="1"/>
  <c r="S142" i="1" s="1"/>
  <c r="U2876" i="1"/>
  <c r="V2876" i="1"/>
  <c r="U39" i="1"/>
  <c r="V39" i="1"/>
  <c r="U2934" i="1"/>
  <c r="V2934" i="1"/>
  <c r="U141" i="1"/>
  <c r="V141" i="1"/>
  <c r="V2777" i="1"/>
  <c r="U2777" i="1"/>
  <c r="R37" i="1"/>
  <c r="S37" i="1" s="1"/>
  <c r="R75" i="1"/>
  <c r="S75" i="1" s="1"/>
  <c r="R103" i="1"/>
  <c r="S103" i="1" s="1"/>
  <c r="U3052" i="1"/>
  <c r="V3052" i="1"/>
  <c r="U24" i="1"/>
  <c r="V24" i="1"/>
  <c r="U125" i="1"/>
  <c r="V125" i="1"/>
  <c r="U2878" i="1"/>
  <c r="V2878" i="1"/>
  <c r="U2825" i="1"/>
  <c r="V2825" i="1"/>
  <c r="R53" i="1"/>
  <c r="S53" i="1" s="1"/>
  <c r="U2976" i="1"/>
  <c r="V2976" i="1"/>
  <c r="U37" i="1"/>
  <c r="V37" i="1"/>
  <c r="U70" i="1"/>
  <c r="V70" i="1"/>
  <c r="U2802" i="1"/>
  <c r="V2802" i="1"/>
  <c r="U2855" i="1"/>
  <c r="V2855" i="1"/>
  <c r="V2970" i="1"/>
  <c r="U2970" i="1"/>
  <c r="V46" i="1"/>
  <c r="U46" i="1"/>
  <c r="V44" i="1"/>
  <c r="U44" i="1"/>
  <c r="U106" i="1"/>
  <c r="V106" i="1"/>
  <c r="R45" i="1"/>
  <c r="S45" i="1" s="1"/>
  <c r="V2912" i="1"/>
  <c r="U2912" i="1"/>
  <c r="U35" i="1"/>
  <c r="V35" i="1"/>
  <c r="U2806" i="1"/>
  <c r="V2806" i="1"/>
  <c r="V2944" i="1"/>
  <c r="U2944" i="1"/>
  <c r="V3005" i="1"/>
  <c r="U3005" i="1"/>
  <c r="V2826" i="1"/>
  <c r="U2826" i="1"/>
  <c r="V60" i="1"/>
  <c r="U60" i="1"/>
  <c r="V2824" i="1"/>
  <c r="U2824" i="1"/>
  <c r="V100" i="1"/>
  <c r="U100" i="1"/>
  <c r="U2819" i="1"/>
  <c r="V2819" i="1"/>
  <c r="U40" i="1"/>
  <c r="V40" i="1"/>
  <c r="U2791" i="1"/>
  <c r="V2791" i="1"/>
  <c r="U217" i="1"/>
  <c r="V217" i="1"/>
  <c r="U2789" i="1"/>
  <c r="V2789" i="1"/>
  <c r="R25" i="1"/>
  <c r="S25" i="1" s="1"/>
  <c r="U2969" i="1"/>
  <c r="V2969" i="1"/>
  <c r="U52" i="1"/>
  <c r="V52" i="1"/>
  <c r="U2990" i="1"/>
  <c r="V2990" i="1"/>
  <c r="U2936" i="1"/>
  <c r="V2936" i="1"/>
  <c r="U288" i="1"/>
  <c r="V288" i="1"/>
  <c r="R18" i="1"/>
  <c r="S18" i="1" s="1"/>
  <c r="R58" i="1"/>
  <c r="S58" i="1" s="1"/>
  <c r="R128" i="1"/>
  <c r="S128" i="1" s="1"/>
  <c r="U2845" i="1"/>
  <c r="V2845" i="1"/>
  <c r="U9" i="1"/>
  <c r="V9" i="1"/>
  <c r="U2820" i="1"/>
  <c r="V2820" i="1"/>
  <c r="U3049" i="1"/>
  <c r="V3049" i="1"/>
  <c r="U2890" i="1"/>
  <c r="V2890" i="1"/>
  <c r="V50" i="1"/>
  <c r="U50" i="1"/>
  <c r="U107" i="1"/>
  <c r="V107" i="1"/>
  <c r="U3037" i="1"/>
  <c r="V3037" i="1"/>
  <c r="V14" i="1"/>
  <c r="U14" i="1"/>
  <c r="U2977" i="1"/>
  <c r="V2977" i="1"/>
  <c r="U2924" i="1"/>
  <c r="V2924" i="1"/>
  <c r="U2911" i="1"/>
  <c r="V2911" i="1"/>
  <c r="U2958" i="1"/>
  <c r="V2958" i="1"/>
  <c r="U63" i="1"/>
  <c r="V63" i="1"/>
  <c r="U216" i="1"/>
  <c r="V216" i="1"/>
  <c r="U97" i="1"/>
  <c r="V97" i="1"/>
  <c r="R41" i="1"/>
  <c r="S41" i="1" s="1"/>
  <c r="R17" i="1"/>
  <c r="S17" i="1" s="1"/>
  <c r="U3041" i="1"/>
  <c r="V3041" i="1"/>
  <c r="U30" i="1"/>
  <c r="V30" i="1"/>
  <c r="U2983" i="1"/>
  <c r="V2983" i="1"/>
  <c r="U2840" i="1"/>
  <c r="V2840" i="1"/>
  <c r="U3016" i="1"/>
  <c r="V3016" i="1"/>
  <c r="U2833" i="1"/>
  <c r="V2833" i="1"/>
  <c r="U64" i="1"/>
  <c r="V64" i="1"/>
  <c r="U2813" i="1"/>
  <c r="V2813" i="1"/>
  <c r="U2837" i="1"/>
  <c r="V2837" i="1"/>
  <c r="U117" i="1"/>
  <c r="V117" i="1"/>
  <c r="U2829" i="1"/>
  <c r="V2829" i="1"/>
  <c r="U13" i="1"/>
  <c r="V13" i="1"/>
  <c r="U3046" i="1"/>
  <c r="V3046" i="1"/>
  <c r="V251" i="1"/>
  <c r="U251" i="1"/>
  <c r="U2950" i="1"/>
  <c r="V2950" i="1"/>
  <c r="U71" i="1"/>
  <c r="V71" i="1"/>
  <c r="V2992" i="1"/>
  <c r="U2992" i="1"/>
  <c r="R57" i="1"/>
  <c r="S57" i="1" s="1"/>
  <c r="R176" i="1"/>
  <c r="S176" i="1" s="1"/>
  <c r="V65" i="1"/>
  <c r="U65" i="1"/>
  <c r="U2986" i="1"/>
  <c r="V2986" i="1"/>
  <c r="U2846" i="1"/>
  <c r="V2846" i="1"/>
  <c r="R34" i="1"/>
  <c r="S34" i="1" s="1"/>
  <c r="R33" i="1"/>
  <c r="S33" i="1" s="1"/>
  <c r="V2901" i="1"/>
  <c r="U2901" i="1"/>
  <c r="V54" i="1"/>
  <c r="U54" i="1"/>
  <c r="V3015" i="1"/>
  <c r="U3015" i="1"/>
  <c r="V3007" i="1"/>
  <c r="U3007" i="1"/>
  <c r="R181" i="1"/>
  <c r="S181" i="1" s="1"/>
  <c r="R305" i="1"/>
  <c r="S305" i="1" s="1"/>
  <c r="U3044" i="1"/>
  <c r="V3044" i="1"/>
  <c r="U29" i="1"/>
  <c r="V29" i="1"/>
  <c r="U2830" i="1"/>
  <c r="V2830" i="1"/>
  <c r="U102" i="1"/>
  <c r="V102" i="1"/>
  <c r="W102" i="1" s="1"/>
  <c r="U2804" i="1"/>
  <c r="V2804" i="1"/>
  <c r="R61" i="1"/>
  <c r="S61" i="1" s="1"/>
  <c r="U3006" i="1"/>
  <c r="V3006" i="1"/>
  <c r="U47" i="1"/>
  <c r="V47" i="1"/>
  <c r="U116" i="1"/>
  <c r="V116" i="1"/>
  <c r="U186" i="1"/>
  <c r="V186" i="1"/>
  <c r="U2933" i="1"/>
  <c r="V2933" i="1"/>
  <c r="R28" i="1"/>
  <c r="S28" i="1" s="1"/>
  <c r="R263" i="1"/>
  <c r="S263" i="1" s="1"/>
  <c r="V306" i="1"/>
  <c r="U306" i="1"/>
  <c r="U132" i="1"/>
  <c r="V132" i="1"/>
  <c r="V223" i="1"/>
  <c r="U223" i="1"/>
  <c r="R295" i="1"/>
  <c r="S295" i="1" s="1"/>
  <c r="U2847" i="1"/>
  <c r="V2847" i="1"/>
  <c r="V2967" i="1"/>
  <c r="U2967" i="1"/>
  <c r="R74" i="1"/>
  <c r="S74" i="1" s="1"/>
  <c r="V2974" i="1"/>
  <c r="U2974" i="1"/>
  <c r="R152" i="1"/>
  <c r="S152" i="1" s="1"/>
  <c r="R126" i="1"/>
  <c r="S126" i="1" s="1"/>
  <c r="R249" i="1"/>
  <c r="S249" i="1" s="1"/>
  <c r="U3042" i="1"/>
  <c r="V3042" i="1"/>
  <c r="U32" i="1"/>
  <c r="V32" i="1"/>
  <c r="U3009" i="1"/>
  <c r="V3009" i="1"/>
  <c r="U2793" i="1"/>
  <c r="V2793" i="1"/>
  <c r="U287" i="1"/>
  <c r="V287" i="1"/>
  <c r="V2844" i="1"/>
  <c r="U2844" i="1"/>
  <c r="V34" i="1"/>
  <c r="U34" i="1"/>
  <c r="V75" i="1"/>
  <c r="U75" i="1"/>
  <c r="V2842" i="1"/>
  <c r="U2842" i="1"/>
  <c r="V2895" i="1"/>
  <c r="U2895" i="1"/>
  <c r="R70" i="1"/>
  <c r="S70" i="1" s="1"/>
  <c r="R156" i="1"/>
  <c r="S156" i="1" s="1"/>
  <c r="R24" i="1"/>
  <c r="S24" i="1" s="1"/>
  <c r="R125" i="1"/>
  <c r="S125" i="1" s="1"/>
  <c r="R185" i="1"/>
  <c r="S185" i="1" s="1"/>
  <c r="U2910" i="1"/>
  <c r="V2910" i="1"/>
  <c r="V3014" i="1"/>
  <c r="U3014" i="1"/>
  <c r="V2949" i="1"/>
  <c r="U2949" i="1"/>
  <c r="R78" i="1"/>
  <c r="S78" i="1" s="1"/>
  <c r="R258" i="1"/>
  <c r="S258" i="1" s="1"/>
  <c r="R207" i="1"/>
  <c r="S207" i="1" s="1"/>
  <c r="AG3018" i="1"/>
  <c r="AB3018" i="1"/>
  <c r="AF3018" i="1"/>
  <c r="AA3018" i="1"/>
  <c r="BB3018" i="1"/>
  <c r="AE3018" i="1"/>
  <c r="BS3018" i="1"/>
  <c r="AX3018" i="1"/>
  <c r="CL3018" i="1"/>
  <c r="BE3018" i="1"/>
  <c r="AZ3018" i="1"/>
  <c r="BD3018" i="1"/>
  <c r="BN3018" i="1"/>
  <c r="AD3018" i="1"/>
  <c r="BR3018" i="1"/>
  <c r="AU3018" i="1"/>
  <c r="CI3018" i="1"/>
  <c r="BM3018" i="1"/>
  <c r="BH3018" i="1"/>
  <c r="BL3018" i="1"/>
  <c r="BZ3018" i="1"/>
  <c r="AQ3018" i="1"/>
  <c r="CE3018" i="1"/>
  <c r="BI3018" i="1"/>
  <c r="AL3018" i="1"/>
  <c r="CK3018" i="1"/>
  <c r="CF3018" i="1"/>
  <c r="CJ3018" i="1"/>
  <c r="AP3018" i="1"/>
  <c r="CD3018" i="1"/>
  <c r="BG3018" i="1"/>
  <c r="AK3018" i="1"/>
  <c r="BY3018" i="1"/>
  <c r="BX3018" i="1"/>
  <c r="AC3018" i="1"/>
  <c r="AT3018" i="1"/>
  <c r="BK3018" i="1"/>
  <c r="CC3018" i="1"/>
  <c r="CB3018" i="1"/>
  <c r="BQ3018" i="1"/>
  <c r="CH3018" i="1"/>
  <c r="AW3018" i="1"/>
  <c r="AM3018" i="1"/>
  <c r="AH3018" i="1"/>
  <c r="AR3018" i="1"/>
  <c r="BO3018" i="1"/>
  <c r="BV3018" i="1"/>
  <c r="BP3018" i="1"/>
  <c r="CA3018" i="1"/>
  <c r="BJ3018" i="1"/>
  <c r="AO3018" i="1"/>
  <c r="BT3018" i="1"/>
  <c r="BF3018" i="1"/>
  <c r="BU3018" i="1"/>
  <c r="CG3018" i="1"/>
  <c r="AJ3018" i="1"/>
  <c r="AI3018" i="1"/>
  <c r="AN3018" i="1"/>
  <c r="BW3018" i="1"/>
  <c r="AV3018" i="1"/>
  <c r="AY3018" i="1"/>
  <c r="BA3018" i="1"/>
  <c r="CM3018" i="1"/>
  <c r="BC3018" i="1"/>
  <c r="AS3018" i="1"/>
  <c r="U2923" i="1"/>
  <c r="V2923" i="1"/>
  <c r="U209" i="1"/>
  <c r="V209" i="1"/>
  <c r="R219" i="1"/>
  <c r="S219" i="1" s="1"/>
  <c r="R260" i="1"/>
  <c r="S260" i="1" s="1"/>
  <c r="CF3046" i="1"/>
  <c r="CG3046" i="1"/>
  <c r="CH3046" i="1"/>
  <c r="CI3046" i="1"/>
  <c r="CJ3046" i="1"/>
  <c r="CK3046" i="1"/>
  <c r="CL3046" i="1"/>
  <c r="CE3046" i="1"/>
  <c r="AR3046" i="1"/>
  <c r="AS3046" i="1"/>
  <c r="AT3046" i="1"/>
  <c r="AU3046" i="1"/>
  <c r="AV3046" i="1"/>
  <c r="AW3046" i="1"/>
  <c r="AX3046" i="1"/>
  <c r="AQ3046" i="1"/>
  <c r="AZ3046" i="1"/>
  <c r="BA3046" i="1"/>
  <c r="BB3046" i="1"/>
  <c r="BC3046" i="1"/>
  <c r="BD3046" i="1"/>
  <c r="BE3046" i="1"/>
  <c r="BF3046" i="1"/>
  <c r="AY3046" i="1"/>
  <c r="BX3046" i="1"/>
  <c r="BY3046" i="1"/>
  <c r="BZ3046" i="1"/>
  <c r="CA3046" i="1"/>
  <c r="CB3046" i="1"/>
  <c r="CC3046" i="1"/>
  <c r="CD3046" i="1"/>
  <c r="BW3046" i="1"/>
  <c r="BQ3046" i="1"/>
  <c r="BS3046" i="1"/>
  <c r="BU3046" i="1"/>
  <c r="BO3046" i="1"/>
  <c r="BP3046" i="1"/>
  <c r="BR3046" i="1"/>
  <c r="BT3046" i="1"/>
  <c r="BV3046" i="1"/>
  <c r="AD3046" i="1"/>
  <c r="BL3046" i="1"/>
  <c r="AI3046" i="1"/>
  <c r="BH3046" i="1"/>
  <c r="AM3046" i="1"/>
  <c r="AH3046" i="1"/>
  <c r="BJ3046" i="1"/>
  <c r="AP3046" i="1"/>
  <c r="AE3046" i="1"/>
  <c r="BN3046" i="1"/>
  <c r="AB3046" i="1"/>
  <c r="BK3046" i="1"/>
  <c r="AA3046" i="1"/>
  <c r="AJ3046" i="1"/>
  <c r="AF3046" i="1"/>
  <c r="BG3046" i="1"/>
  <c r="AC3046" i="1"/>
  <c r="AN3046" i="1"/>
  <c r="CM3046" i="1"/>
  <c r="AK3046" i="1"/>
  <c r="AG3046" i="1"/>
  <c r="BI3046" i="1"/>
  <c r="AO3046" i="1"/>
  <c r="AL3046" i="1"/>
  <c r="BM3046" i="1"/>
  <c r="V238" i="1"/>
  <c r="U238" i="1"/>
  <c r="V2821" i="1"/>
  <c r="U2821" i="1"/>
  <c r="V234" i="1"/>
  <c r="U234" i="1"/>
  <c r="V84" i="1"/>
  <c r="U84" i="1"/>
  <c r="V190" i="1"/>
  <c r="U190" i="1"/>
  <c r="R19" i="1"/>
  <c r="S19" i="1" s="1"/>
  <c r="V2920" i="1"/>
  <c r="U2920" i="1"/>
  <c r="V10" i="1"/>
  <c r="U10" i="1"/>
  <c r="V181" i="1"/>
  <c r="U181" i="1"/>
  <c r="V103" i="1"/>
  <c r="U103" i="1"/>
  <c r="V2851" i="1"/>
  <c r="U2851" i="1"/>
  <c r="R23" i="1"/>
  <c r="S23" i="1" s="1"/>
  <c r="R135" i="1"/>
  <c r="S135" i="1" s="1"/>
  <c r="U2788" i="1"/>
  <c r="V2788" i="1"/>
  <c r="V175" i="1"/>
  <c r="U175" i="1"/>
  <c r="U277" i="1"/>
  <c r="V277" i="1"/>
  <c r="V2768" i="1"/>
  <c r="U2768" i="1"/>
  <c r="U169" i="1"/>
  <c r="V169" i="1"/>
  <c r="R119" i="1"/>
  <c r="S119" i="1" s="1"/>
  <c r="BH3034" i="1"/>
  <c r="BI3034" i="1"/>
  <c r="BJ3034" i="1"/>
  <c r="BK3034" i="1"/>
  <c r="BL3034" i="1"/>
  <c r="BM3034" i="1"/>
  <c r="BN3034" i="1"/>
  <c r="BG3034" i="1"/>
  <c r="CF3034" i="1"/>
  <c r="CG3034" i="1"/>
  <c r="CH3034" i="1"/>
  <c r="CI3034" i="1"/>
  <c r="CJ3034" i="1"/>
  <c r="CK3034" i="1"/>
  <c r="CL3034" i="1"/>
  <c r="CE3034" i="1"/>
  <c r="AB3034" i="1"/>
  <c r="AC3034" i="1"/>
  <c r="AD3034" i="1"/>
  <c r="AE3034" i="1"/>
  <c r="AF3034" i="1"/>
  <c r="AG3034" i="1"/>
  <c r="AH3034" i="1"/>
  <c r="AA3034" i="1"/>
  <c r="CM3034" i="1"/>
  <c r="AZ3034" i="1"/>
  <c r="BA3034" i="1"/>
  <c r="BB3034" i="1"/>
  <c r="BC3034" i="1"/>
  <c r="BD3034" i="1"/>
  <c r="BE3034" i="1"/>
  <c r="BF3034" i="1"/>
  <c r="AY3034" i="1"/>
  <c r="AS3034" i="1"/>
  <c r="AU3034" i="1"/>
  <c r="AW3034" i="1"/>
  <c r="AQ3034" i="1"/>
  <c r="AR3034" i="1"/>
  <c r="AT3034" i="1"/>
  <c r="AV3034" i="1"/>
  <c r="AX3034" i="1"/>
  <c r="BQ3034" i="1"/>
  <c r="AN3034" i="1"/>
  <c r="CD3034" i="1"/>
  <c r="AJ3034" i="1"/>
  <c r="BZ3034" i="1"/>
  <c r="BU3034" i="1"/>
  <c r="AM3034" i="1"/>
  <c r="BV3034" i="1"/>
  <c r="BS3034" i="1"/>
  <c r="AI3034" i="1"/>
  <c r="BP3034" i="1"/>
  <c r="CA3034" i="1"/>
  <c r="BO3034" i="1"/>
  <c r="BX3034" i="1"/>
  <c r="BT3034" i="1"/>
  <c r="BW3034" i="1"/>
  <c r="AK3034" i="1"/>
  <c r="CB3034" i="1"/>
  <c r="BY3034" i="1"/>
  <c r="AO3034" i="1"/>
  <c r="AL3034" i="1"/>
  <c r="CC3034" i="1"/>
  <c r="BR3034" i="1"/>
  <c r="AP3034" i="1"/>
  <c r="V113" i="1"/>
  <c r="U113" i="1"/>
  <c r="R59" i="1"/>
  <c r="S59" i="1" s="1"/>
  <c r="V112" i="1"/>
  <c r="U112" i="1"/>
  <c r="V3028" i="1"/>
  <c r="U3028" i="1"/>
  <c r="V3" i="1"/>
  <c r="U3" i="1"/>
  <c r="V124" i="1"/>
  <c r="U124" i="1"/>
  <c r="V2881" i="1"/>
  <c r="U2881" i="1"/>
  <c r="R48" i="1"/>
  <c r="S48" i="1" s="1"/>
  <c r="R227" i="1"/>
  <c r="S227" i="1" s="1"/>
  <c r="U2898" i="1"/>
  <c r="V2898" i="1"/>
  <c r="U21" i="1"/>
  <c r="V21" i="1"/>
  <c r="W21" i="1" s="1"/>
  <c r="U242" i="1"/>
  <c r="V242" i="1"/>
  <c r="U3023" i="1"/>
  <c r="V3023" i="1"/>
  <c r="U2874" i="1"/>
  <c r="V2874" i="1"/>
  <c r="R15" i="1"/>
  <c r="S15" i="1" s="1"/>
  <c r="R55" i="1"/>
  <c r="S55" i="1" s="1"/>
  <c r="R66" i="1"/>
  <c r="S66" i="1" s="1"/>
  <c r="R42" i="1"/>
  <c r="S42" i="1" s="1"/>
  <c r="V148" i="1"/>
  <c r="U148" i="1"/>
  <c r="V243" i="1"/>
  <c r="U243" i="1"/>
  <c r="V272" i="1"/>
  <c r="U272" i="1"/>
  <c r="U2807" i="1"/>
  <c r="V2807" i="1"/>
  <c r="V3030" i="1"/>
  <c r="U3030" i="1"/>
  <c r="AW3010" i="1"/>
  <c r="BU3010" i="1"/>
  <c r="CC3010" i="1"/>
  <c r="AO3010" i="1"/>
  <c r="AB3010" i="1"/>
  <c r="AC3010" i="1"/>
  <c r="AF3010" i="1"/>
  <c r="AD3010" i="1"/>
  <c r="AH3010" i="1"/>
  <c r="AL3010" i="1"/>
  <c r="AP3010" i="1"/>
  <c r="CM3010" i="1"/>
  <c r="AG3010" i="1"/>
  <c r="BH3010" i="1"/>
  <c r="BI3010" i="1"/>
  <c r="BL3010" i="1"/>
  <c r="AE3010" i="1"/>
  <c r="AI3010" i="1"/>
  <c r="AM3010" i="1"/>
  <c r="AA3010" i="1"/>
  <c r="AJ3010" i="1"/>
  <c r="BA3010" i="1"/>
  <c r="CB3010" i="1"/>
  <c r="AX3010" i="1"/>
  <c r="CH3010" i="1"/>
  <c r="BG3010" i="1"/>
  <c r="BX3010" i="1"/>
  <c r="AN3010" i="1"/>
  <c r="BZ3010" i="1"/>
  <c r="BO3010" i="1"/>
  <c r="BF3010" i="1"/>
  <c r="CK3010" i="1"/>
  <c r="BY3010" i="1"/>
  <c r="AU3010" i="1"/>
  <c r="BR3010" i="1"/>
  <c r="AR3010" i="1"/>
  <c r="CG3010" i="1"/>
  <c r="BK3010" i="1"/>
  <c r="BC3010" i="1"/>
  <c r="AZ3010" i="1"/>
  <c r="AV3010" i="1"/>
  <c r="CA3010" i="1"/>
  <c r="BS3010" i="1"/>
  <c r="BP3010" i="1"/>
  <c r="BD3010" i="1"/>
  <c r="BN3010" i="1"/>
  <c r="CI3010" i="1"/>
  <c r="CF3010" i="1"/>
  <c r="BT3010" i="1"/>
  <c r="CD3010" i="1"/>
  <c r="BV3010" i="1"/>
  <c r="AK3010" i="1"/>
  <c r="CJ3010" i="1"/>
  <c r="AY3010" i="1"/>
  <c r="CL3010" i="1"/>
  <c r="BE3010" i="1"/>
  <c r="AS3010" i="1"/>
  <c r="AT3010" i="1"/>
  <c r="CE3010" i="1"/>
  <c r="AQ3010" i="1"/>
  <c r="BM3010" i="1"/>
  <c r="BQ3010" i="1"/>
  <c r="BJ3010" i="1"/>
  <c r="BB3010" i="1"/>
  <c r="BW3010" i="1"/>
  <c r="V115" i="1"/>
  <c r="U115" i="1"/>
  <c r="V3000" i="1"/>
  <c r="U3000" i="1"/>
  <c r="U92" i="1"/>
  <c r="V92" i="1"/>
  <c r="U2946" i="1"/>
  <c r="V2946" i="1"/>
  <c r="V2937" i="1"/>
  <c r="U2937" i="1"/>
  <c r="V31" i="1"/>
  <c r="U31" i="1"/>
  <c r="V2939" i="1"/>
  <c r="U2939" i="1"/>
  <c r="V3020" i="1"/>
  <c r="U3020" i="1"/>
  <c r="V159" i="1"/>
  <c r="U159" i="1"/>
  <c r="R10" i="1"/>
  <c r="S10" i="1" s="1"/>
  <c r="U2797" i="1"/>
  <c r="V2797" i="1"/>
  <c r="U8" i="1"/>
  <c r="V8" i="1"/>
  <c r="U3026" i="1"/>
  <c r="V3026" i="1"/>
  <c r="U110" i="1"/>
  <c r="V110" i="1"/>
  <c r="W110" i="1" s="1"/>
  <c r="U2857" i="1"/>
  <c r="V2857" i="1"/>
  <c r="U57" i="1"/>
  <c r="V57" i="1"/>
  <c r="U176" i="1"/>
  <c r="V176" i="1"/>
  <c r="U305" i="1"/>
  <c r="V305" i="1"/>
  <c r="W305" i="1" s="1"/>
  <c r="R40" i="1"/>
  <c r="S40" i="1" s="1"/>
  <c r="R217" i="1"/>
  <c r="S217" i="1" s="1"/>
  <c r="U213" i="1"/>
  <c r="V213" i="1"/>
  <c r="W213" i="1" s="1"/>
  <c r="U2961" i="1"/>
  <c r="V2961" i="1"/>
  <c r="V2772" i="1"/>
  <c r="U2772" i="1"/>
  <c r="U184" i="1"/>
  <c r="V184" i="1"/>
  <c r="U230" i="1"/>
  <c r="V230" i="1"/>
  <c r="W230" i="1" s="1"/>
  <c r="R162" i="1"/>
  <c r="S162" i="1" s="1"/>
  <c r="BU2986" i="1"/>
  <c r="BP2986" i="1"/>
  <c r="BQ2986" i="1"/>
  <c r="BT2986" i="1"/>
  <c r="AU2986" i="1"/>
  <c r="AY2986" i="1"/>
  <c r="BC2986" i="1"/>
  <c r="AQ2986" i="1"/>
  <c r="AO2986" i="1"/>
  <c r="AJ2986" i="1"/>
  <c r="AK2986" i="1"/>
  <c r="AN2986" i="1"/>
  <c r="AT2986" i="1"/>
  <c r="AX2986" i="1"/>
  <c r="BB2986" i="1"/>
  <c r="BF2986" i="1"/>
  <c r="CC2986" i="1"/>
  <c r="AC2986" i="1"/>
  <c r="BD2986" i="1"/>
  <c r="BK2986" i="1"/>
  <c r="AL2986" i="1"/>
  <c r="CL2986" i="1"/>
  <c r="AG2986" i="1"/>
  <c r="AZ2986" i="1"/>
  <c r="BY2986" i="1"/>
  <c r="AD2986" i="1"/>
  <c r="CD2986" i="1"/>
  <c r="BS2986" i="1"/>
  <c r="CM2986" i="1"/>
  <c r="BH2986" i="1"/>
  <c r="AV2986" i="1"/>
  <c r="AH2986" i="1"/>
  <c r="CI2986" i="1"/>
  <c r="BX2986" i="1"/>
  <c r="BL2986" i="1"/>
  <c r="BN2986" i="1"/>
  <c r="AP2986" i="1"/>
  <c r="AW2986" i="1"/>
  <c r="CF2986" i="1"/>
  <c r="CB2986" i="1"/>
  <c r="AI2986" i="1"/>
  <c r="BV2986" i="1"/>
  <c r="BE2986" i="1"/>
  <c r="AS2986" i="1"/>
  <c r="CJ2986" i="1"/>
  <c r="BO2986" i="1"/>
  <c r="AA2986" i="1"/>
  <c r="BM2986" i="1"/>
  <c r="BA2986" i="1"/>
  <c r="BJ2986" i="1"/>
  <c r="CE2986" i="1"/>
  <c r="BG2986" i="1"/>
  <c r="CK2986" i="1"/>
  <c r="BI2986" i="1"/>
  <c r="BZ2986" i="1"/>
  <c r="BR2986" i="1"/>
  <c r="BW2986" i="1"/>
  <c r="AB2986" i="1"/>
  <c r="CG2986" i="1"/>
  <c r="AE2986" i="1"/>
  <c r="CH2986" i="1"/>
  <c r="AR2986" i="1"/>
  <c r="AF2986" i="1"/>
  <c r="CA2986" i="1"/>
  <c r="AM2986" i="1"/>
  <c r="V2765" i="1"/>
  <c r="U2765" i="1"/>
  <c r="V283" i="1"/>
  <c r="U283" i="1"/>
  <c r="U2929" i="1"/>
  <c r="V2929" i="1"/>
  <c r="U2758" i="1"/>
  <c r="V2758" i="1"/>
  <c r="U27" i="1"/>
  <c r="V27" i="1"/>
  <c r="W27" i="1" s="1"/>
  <c r="U232" i="1"/>
  <c r="V232" i="1"/>
  <c r="U77" i="1"/>
  <c r="V77" i="1"/>
  <c r="W77" i="1" s="1"/>
  <c r="R56" i="1"/>
  <c r="S56" i="1" s="1"/>
  <c r="R200" i="1"/>
  <c r="S200" i="1" s="1"/>
  <c r="V2817" i="1"/>
  <c r="U2817" i="1"/>
  <c r="V17" i="1"/>
  <c r="U17" i="1"/>
  <c r="V128" i="1"/>
  <c r="U128" i="1"/>
  <c r="V2906" i="1"/>
  <c r="U2906" i="1"/>
  <c r="R6" i="1"/>
  <c r="S6" i="1" s="1"/>
  <c r="R38" i="1"/>
  <c r="S38" i="1" s="1"/>
  <c r="R160" i="1"/>
  <c r="S160" i="1" s="1"/>
  <c r="V2916" i="1"/>
  <c r="U2916" i="1"/>
  <c r="U3017" i="1"/>
  <c r="V3017" i="1"/>
  <c r="V136" i="1"/>
  <c r="U136" i="1"/>
  <c r="R158" i="1"/>
  <c r="S158" i="1" s="1"/>
  <c r="V2773" i="1"/>
  <c r="U2773" i="1"/>
  <c r="U195" i="1"/>
  <c r="V195" i="1"/>
  <c r="W195" i="1" s="1"/>
  <c r="R251" i="1"/>
  <c r="S251" i="1" s="1"/>
  <c r="V2899" i="1"/>
  <c r="U2899" i="1"/>
  <c r="V2957" i="1"/>
  <c r="U2957" i="1"/>
  <c r="R241" i="1"/>
  <c r="S241" i="1" s="1"/>
  <c r="R91" i="1"/>
  <c r="S91" i="1" s="1"/>
  <c r="V89" i="1"/>
  <c r="U89" i="1"/>
  <c r="V73" i="1"/>
  <c r="U73" i="1"/>
  <c r="V163" i="1"/>
  <c r="U163" i="1"/>
  <c r="V2979" i="1"/>
  <c r="U2979" i="1"/>
  <c r="V2879" i="1"/>
  <c r="U2879" i="1"/>
  <c r="V3039" i="1"/>
  <c r="U3039" i="1"/>
  <c r="V72" i="1"/>
  <c r="U72" i="1"/>
  <c r="V2930" i="1"/>
  <c r="U2930" i="1"/>
  <c r="V187" i="1"/>
  <c r="U187" i="1"/>
  <c r="R36" i="1"/>
  <c r="S36" i="1" s="1"/>
  <c r="R242" i="1"/>
  <c r="S242" i="1" s="1"/>
  <c r="R4" i="1"/>
  <c r="S4" i="1" s="1"/>
  <c r="R147" i="1"/>
  <c r="S147" i="1" s="1"/>
  <c r="V221" i="1"/>
  <c r="U221" i="1"/>
  <c r="V2863" i="1"/>
  <c r="U2863" i="1"/>
  <c r="U198" i="1"/>
  <c r="V198" i="1"/>
  <c r="U2811" i="1"/>
  <c r="V2811" i="1"/>
  <c r="R194" i="1"/>
  <c r="S194" i="1" s="1"/>
  <c r="R244" i="1"/>
  <c r="S244" i="1" s="1"/>
  <c r="V2785" i="1"/>
  <c r="U2785" i="1"/>
  <c r="V193" i="1"/>
  <c r="U193" i="1"/>
  <c r="R104" i="1"/>
  <c r="S104" i="1" s="1"/>
  <c r="V2941" i="1"/>
  <c r="U2941" i="1"/>
  <c r="V22" i="1"/>
  <c r="U22" i="1"/>
  <c r="V2891" i="1"/>
  <c r="U2891" i="1"/>
  <c r="V2869" i="1"/>
  <c r="U2869" i="1"/>
  <c r="V2948" i="1"/>
  <c r="U2948" i="1"/>
  <c r="U2914" i="1"/>
  <c r="V2914" i="1"/>
  <c r="W2914" i="1" s="1"/>
  <c r="U49" i="1"/>
  <c r="V49" i="1"/>
  <c r="U16" i="1"/>
  <c r="V16" i="1"/>
  <c r="W16" i="1" s="1"/>
  <c r="U156" i="1"/>
  <c r="V156" i="1"/>
  <c r="U2981" i="1"/>
  <c r="V2981" i="1"/>
  <c r="W2981" i="1" s="1"/>
  <c r="R30" i="1"/>
  <c r="S30" i="1" s="1"/>
  <c r="R120" i="1"/>
  <c r="S120" i="1" s="1"/>
  <c r="V161" i="1"/>
  <c r="U161" i="1"/>
  <c r="U236" i="1"/>
  <c r="V236" i="1"/>
  <c r="V111" i="1"/>
  <c r="U111" i="1"/>
  <c r="U280" i="1"/>
  <c r="V280" i="1"/>
  <c r="R83" i="1"/>
  <c r="S83" i="1" s="1"/>
  <c r="R86" i="1"/>
  <c r="S86" i="1" s="1"/>
  <c r="U2809" i="1"/>
  <c r="V2809" i="1"/>
  <c r="U2953" i="1"/>
  <c r="V2953" i="1"/>
  <c r="W2953" i="1" s="1"/>
  <c r="R101" i="1"/>
  <c r="S101" i="1" s="1"/>
  <c r="V2794" i="1"/>
  <c r="U2794" i="1"/>
  <c r="BA3008" i="1"/>
  <c r="BD3008" i="1"/>
  <c r="BE3008" i="1"/>
  <c r="AZ3008" i="1"/>
  <c r="CD3008" i="1"/>
  <c r="CH3008" i="1"/>
  <c r="CL3008" i="1"/>
  <c r="BJ3008" i="1"/>
  <c r="CG3008" i="1"/>
  <c r="CJ3008" i="1"/>
  <c r="CK3008" i="1"/>
  <c r="CF3008" i="1"/>
  <c r="CE3008" i="1"/>
  <c r="CI3008" i="1"/>
  <c r="BW3008" i="1"/>
  <c r="BK3008" i="1"/>
  <c r="BQ3008" i="1"/>
  <c r="AG3008" i="1"/>
  <c r="AR3008" i="1"/>
  <c r="AY3008" i="1"/>
  <c r="AP3008" i="1"/>
  <c r="AT3008" i="1"/>
  <c r="BY3008" i="1"/>
  <c r="AO3008" i="1"/>
  <c r="BH3008" i="1"/>
  <c r="BO3008" i="1"/>
  <c r="BF3008" i="1"/>
  <c r="BZ3008" i="1"/>
  <c r="AF3008" i="1"/>
  <c r="AW3008" i="1"/>
  <c r="BP3008" i="1"/>
  <c r="AL3008" i="1"/>
  <c r="BV3008" i="1"/>
  <c r="AE3008" i="1"/>
  <c r="AN3008" i="1"/>
  <c r="BM3008" i="1"/>
  <c r="BX3008" i="1"/>
  <c r="BB3008" i="1"/>
  <c r="AA3008" i="1"/>
  <c r="AU3008" i="1"/>
  <c r="AC3008" i="1"/>
  <c r="AV3008" i="1"/>
  <c r="BU3008" i="1"/>
  <c r="AH3008" i="1"/>
  <c r="BR3008" i="1"/>
  <c r="AQ3008" i="1"/>
  <c r="CA3008" i="1"/>
  <c r="AK3008" i="1"/>
  <c r="BL3008" i="1"/>
  <c r="CC3008" i="1"/>
  <c r="AX3008" i="1"/>
  <c r="AM3008" i="1"/>
  <c r="BG3008" i="1"/>
  <c r="AS3008" i="1"/>
  <c r="BT3008" i="1"/>
  <c r="AB3008" i="1"/>
  <c r="BN3008" i="1"/>
  <c r="BC3008" i="1"/>
  <c r="CM3008" i="1"/>
  <c r="BI3008" i="1"/>
  <c r="CB3008" i="1"/>
  <c r="AJ3008" i="1"/>
  <c r="AI3008" i="1"/>
  <c r="BS3008" i="1"/>
  <c r="AD3008" i="1"/>
  <c r="R102" i="1"/>
  <c r="S102" i="1" s="1"/>
  <c r="U278" i="1"/>
  <c r="V278" i="1"/>
  <c r="U145" i="1"/>
  <c r="V145" i="1"/>
  <c r="U94" i="1"/>
  <c r="V94" i="1"/>
  <c r="R271" i="1"/>
  <c r="S271" i="1" s="1"/>
  <c r="R199" i="1"/>
  <c r="S199" i="1" s="1"/>
  <c r="U224" i="1"/>
  <c r="V224" i="1"/>
  <c r="V2998" i="1"/>
  <c r="U2998" i="1"/>
  <c r="U105" i="1"/>
  <c r="V105" i="1"/>
  <c r="U108" i="1"/>
  <c r="V108" i="1"/>
  <c r="U246" i="1"/>
  <c r="V246" i="1"/>
  <c r="R167" i="1"/>
  <c r="S167" i="1" s="1"/>
  <c r="R231" i="1"/>
  <c r="S231" i="1" s="1"/>
  <c r="R192" i="1"/>
  <c r="S192" i="1" s="1"/>
  <c r="R130" i="1"/>
  <c r="S130" i="1" s="1"/>
  <c r="BX3042" i="1"/>
  <c r="BY3042" i="1"/>
  <c r="BZ3042" i="1"/>
  <c r="CA3042" i="1"/>
  <c r="CB3042" i="1"/>
  <c r="CC3042" i="1"/>
  <c r="CD3042" i="1"/>
  <c r="BW3042" i="1"/>
  <c r="AJ3042" i="1"/>
  <c r="AK3042" i="1"/>
  <c r="AL3042" i="1"/>
  <c r="AM3042" i="1"/>
  <c r="AN3042" i="1"/>
  <c r="AO3042" i="1"/>
  <c r="AP3042" i="1"/>
  <c r="AI3042" i="1"/>
  <c r="AR3042" i="1"/>
  <c r="AS3042" i="1"/>
  <c r="AT3042" i="1"/>
  <c r="AU3042" i="1"/>
  <c r="AV3042" i="1"/>
  <c r="AW3042" i="1"/>
  <c r="AX3042" i="1"/>
  <c r="AQ3042" i="1"/>
  <c r="BP3042" i="1"/>
  <c r="BQ3042" i="1"/>
  <c r="BR3042" i="1"/>
  <c r="BS3042" i="1"/>
  <c r="BT3042" i="1"/>
  <c r="BU3042" i="1"/>
  <c r="BV3042" i="1"/>
  <c r="BO3042" i="1"/>
  <c r="BI3042" i="1"/>
  <c r="BK3042" i="1"/>
  <c r="BM3042" i="1"/>
  <c r="BG3042" i="1"/>
  <c r="BH3042" i="1"/>
  <c r="BJ3042" i="1"/>
  <c r="BL3042" i="1"/>
  <c r="BN3042" i="1"/>
  <c r="CG3042" i="1"/>
  <c r="BD3042" i="1"/>
  <c r="AA3042" i="1"/>
  <c r="AZ3042" i="1"/>
  <c r="AE3042" i="1"/>
  <c r="CK3042" i="1"/>
  <c r="BA3042" i="1"/>
  <c r="AG3042" i="1"/>
  <c r="AD3042" i="1"/>
  <c r="BE3042" i="1"/>
  <c r="BB3042" i="1"/>
  <c r="AH3042" i="1"/>
  <c r="CH3042" i="1"/>
  <c r="BF3042" i="1"/>
  <c r="BC3042" i="1"/>
  <c r="CL3042" i="1"/>
  <c r="AB3042" i="1"/>
  <c r="CI3042" i="1"/>
  <c r="AY3042" i="1"/>
  <c r="CF3042" i="1"/>
  <c r="AF3042" i="1"/>
  <c r="CE3042" i="1"/>
  <c r="AC3042" i="1"/>
  <c r="CJ3042" i="1"/>
  <c r="CM3042" i="1"/>
  <c r="BM2982" i="1"/>
  <c r="AR2982" i="1"/>
  <c r="AS2982" i="1"/>
  <c r="AT2982" i="1"/>
  <c r="AF2982" i="1"/>
  <c r="AP2982" i="1"/>
  <c r="CL2982" i="1"/>
  <c r="BF2982" i="1"/>
  <c r="AG2982" i="1"/>
  <c r="AA2982" i="1"/>
  <c r="BX2982" i="1"/>
  <c r="BY2982" i="1"/>
  <c r="BZ2982" i="1"/>
  <c r="BL2982" i="1"/>
  <c r="BN2982" i="1"/>
  <c r="AY2982" i="1"/>
  <c r="CD2982" i="1"/>
  <c r="BU2982" i="1"/>
  <c r="BP2982" i="1"/>
  <c r="AD2982" i="1"/>
  <c r="AN2982" i="1"/>
  <c r="AQ2982" i="1"/>
  <c r="BC2982" i="1"/>
  <c r="AB2982" i="1"/>
  <c r="BA2982" i="1"/>
  <c r="BR2982" i="1"/>
  <c r="CB2982" i="1"/>
  <c r="AX2982" i="1"/>
  <c r="BG2982" i="1"/>
  <c r="BE2982" i="1"/>
  <c r="AC2982" i="1"/>
  <c r="CH2982" i="1"/>
  <c r="CE2982" i="1"/>
  <c r="CA2982" i="1"/>
  <c r="CC2982" i="1"/>
  <c r="AK2982" i="1"/>
  <c r="AE2982" i="1"/>
  <c r="CI2982" i="1"/>
  <c r="AH2982" i="1"/>
  <c r="CK2982" i="1"/>
  <c r="BI2982" i="1"/>
  <c r="AM2982" i="1"/>
  <c r="AU2982" i="1"/>
  <c r="AI2982" i="1"/>
  <c r="BQ2982" i="1"/>
  <c r="AV2982" i="1"/>
  <c r="BO2982" i="1"/>
  <c r="AJ2982" i="1"/>
  <c r="CG2982" i="1"/>
  <c r="BD2982" i="1"/>
  <c r="BS2982" i="1"/>
  <c r="AZ2982" i="1"/>
  <c r="AL2982" i="1"/>
  <c r="BT2982" i="1"/>
  <c r="CM2982" i="1"/>
  <c r="AO2982" i="1"/>
  <c r="BH2982" i="1"/>
  <c r="BB2982" i="1"/>
  <c r="CJ2982" i="1"/>
  <c r="BV2982" i="1"/>
  <c r="AW2982" i="1"/>
  <c r="CF2982" i="1"/>
  <c r="BJ2982" i="1"/>
  <c r="BK2982" i="1"/>
  <c r="BW2982" i="1"/>
  <c r="R212" i="1"/>
  <c r="S212" i="1" s="1"/>
  <c r="V2991" i="1"/>
  <c r="U2991" i="1"/>
  <c r="V2994" i="1"/>
  <c r="U2994" i="1"/>
  <c r="V172" i="1"/>
  <c r="U172" i="1"/>
  <c r="V299" i="1"/>
  <c r="U299" i="1"/>
  <c r="V144" i="1"/>
  <c r="U144" i="1"/>
  <c r="R284" i="1"/>
  <c r="S284" i="1" s="1"/>
  <c r="R233" i="1"/>
  <c r="S233" i="1" s="1"/>
  <c r="R54" i="1"/>
  <c r="S54" i="1" s="1"/>
  <c r="V133" i="1"/>
  <c r="U133" i="1"/>
  <c r="V143" i="1"/>
  <c r="U143" i="1"/>
  <c r="V254" i="1"/>
  <c r="U254" i="1"/>
  <c r="V2767" i="1"/>
  <c r="U2767" i="1"/>
  <c r="V173" i="1"/>
  <c r="U173" i="1"/>
  <c r="R170" i="1"/>
  <c r="S170" i="1" s="1"/>
  <c r="R122" i="1"/>
  <c r="S122" i="1" s="1"/>
  <c r="AS3000" i="1"/>
  <c r="AV3000" i="1"/>
  <c r="AW3000" i="1"/>
  <c r="AR3000" i="1"/>
  <c r="BN3000" i="1"/>
  <c r="BR3000" i="1"/>
  <c r="BV3000" i="1"/>
  <c r="AT3000" i="1"/>
  <c r="BY3000" i="1"/>
  <c r="CB3000" i="1"/>
  <c r="CC3000" i="1"/>
  <c r="BX3000" i="1"/>
  <c r="BO3000" i="1"/>
  <c r="BS3000" i="1"/>
  <c r="BG3000" i="1"/>
  <c r="AU3000" i="1"/>
  <c r="BI3000" i="1"/>
  <c r="CJ3000" i="1"/>
  <c r="AJ3000" i="1"/>
  <c r="AI3000" i="1"/>
  <c r="CI3000" i="1"/>
  <c r="AD3000" i="1"/>
  <c r="BQ3000" i="1"/>
  <c r="AG3000" i="1"/>
  <c r="AZ3000" i="1"/>
  <c r="AY3000" i="1"/>
  <c r="AP3000" i="1"/>
  <c r="BJ3000" i="1"/>
  <c r="CG3000" i="1"/>
  <c r="AO3000" i="1"/>
  <c r="BH3000" i="1"/>
  <c r="CE3000" i="1"/>
  <c r="BF3000" i="1"/>
  <c r="BZ3000" i="1"/>
  <c r="AF3000" i="1"/>
  <c r="BE3000" i="1"/>
  <c r="BP3000" i="1"/>
  <c r="AL3000" i="1"/>
  <c r="CL3000" i="1"/>
  <c r="AE3000" i="1"/>
  <c r="AN3000" i="1"/>
  <c r="BM3000" i="1"/>
  <c r="CF3000" i="1"/>
  <c r="BB3000" i="1"/>
  <c r="AA3000" i="1"/>
  <c r="BK3000" i="1"/>
  <c r="AC3000" i="1"/>
  <c r="BD3000" i="1"/>
  <c r="BU3000" i="1"/>
  <c r="AH3000" i="1"/>
  <c r="CH3000" i="1"/>
  <c r="AQ3000" i="1"/>
  <c r="CA3000" i="1"/>
  <c r="AK3000" i="1"/>
  <c r="BL3000" i="1"/>
  <c r="CK3000" i="1"/>
  <c r="AX3000" i="1"/>
  <c r="AM3000" i="1"/>
  <c r="BW3000" i="1"/>
  <c r="BA3000" i="1"/>
  <c r="BT3000" i="1"/>
  <c r="AB3000" i="1"/>
  <c r="CD3000" i="1"/>
  <c r="BC3000" i="1"/>
  <c r="CM3000" i="1"/>
  <c r="R32" i="1"/>
  <c r="S32" i="1" s="1"/>
  <c r="R124" i="1"/>
  <c r="S124" i="1" s="1"/>
  <c r="U208" i="1"/>
  <c r="V208" i="1"/>
  <c r="W208" i="1" s="1"/>
  <c r="U2856" i="1"/>
  <c r="V2856" i="1"/>
  <c r="U196" i="1"/>
  <c r="V196" i="1"/>
  <c r="W196" i="1" s="1"/>
  <c r="U2852" i="1"/>
  <c r="V2852" i="1"/>
  <c r="U2832" i="1"/>
  <c r="V2832" i="1"/>
  <c r="W2832" i="1" s="1"/>
  <c r="R138" i="1"/>
  <c r="S138" i="1" s="1"/>
  <c r="AN3030" i="1"/>
  <c r="AJ3030" i="1"/>
  <c r="AK3030" i="1"/>
  <c r="AU3030" i="1"/>
  <c r="BF3030" i="1"/>
  <c r="BP3030" i="1"/>
  <c r="BZ3030" i="1"/>
  <c r="CK3030" i="1"/>
  <c r="BL3030" i="1"/>
  <c r="BK3030" i="1"/>
  <c r="BM3030" i="1"/>
  <c r="BW3030" i="1"/>
  <c r="CG3030" i="1"/>
  <c r="AG3030" i="1"/>
  <c r="AQ3030" i="1"/>
  <c r="BA3030" i="1"/>
  <c r="BT3030" i="1"/>
  <c r="BU3030" i="1"/>
  <c r="BV3030" i="1"/>
  <c r="CF3030" i="1"/>
  <c r="AE3030" i="1"/>
  <c r="AP3030" i="1"/>
  <c r="AZ3030" i="1"/>
  <c r="BJ3030" i="1"/>
  <c r="AF3030" i="1"/>
  <c r="AA3030" i="1"/>
  <c r="AB3030" i="1"/>
  <c r="AL3030" i="1"/>
  <c r="AW3030" i="1"/>
  <c r="BG3030" i="1"/>
  <c r="BQ3030" i="1"/>
  <c r="CA3030" i="1"/>
  <c r="CL3030" i="1"/>
  <c r="CM3030" i="1"/>
  <c r="AM3030" i="1"/>
  <c r="BH3030" i="1"/>
  <c r="CC3030" i="1"/>
  <c r="CJ3030" i="1"/>
  <c r="AC3030" i="1"/>
  <c r="AX3030" i="1"/>
  <c r="BR3030" i="1"/>
  <c r="BD3030" i="1"/>
  <c r="BE3030" i="1"/>
  <c r="AY3030" i="1"/>
  <c r="BB3030" i="1"/>
  <c r="BO3030" i="1"/>
  <c r="BI3030" i="1"/>
  <c r="CD3030" i="1"/>
  <c r="BX3030" i="1"/>
  <c r="AI3030" i="1"/>
  <c r="AV3030" i="1"/>
  <c r="CE3030" i="1"/>
  <c r="CH3030" i="1"/>
  <c r="BN3030" i="1"/>
  <c r="AD3030" i="1"/>
  <c r="AO3030" i="1"/>
  <c r="BY3030" i="1"/>
  <c r="CB3030" i="1"/>
  <c r="CI3030" i="1"/>
  <c r="AS3030" i="1"/>
  <c r="AH3030" i="1"/>
  <c r="AT3030" i="1"/>
  <c r="AR3030" i="1"/>
  <c r="BC3030" i="1"/>
  <c r="BS3030" i="1"/>
  <c r="V266" i="1"/>
  <c r="U266" i="1"/>
  <c r="V177" i="1"/>
  <c r="U177" i="1"/>
  <c r="V154" i="1"/>
  <c r="U154" i="1"/>
  <c r="V2997" i="1"/>
  <c r="U2997" i="1"/>
  <c r="V282" i="1"/>
  <c r="U282" i="1"/>
  <c r="R204" i="1"/>
  <c r="S204" i="1" s="1"/>
  <c r="R150" i="1"/>
  <c r="S150" i="1" s="1"/>
  <c r="R255" i="1"/>
  <c r="S255" i="1" s="1"/>
  <c r="R222" i="1"/>
  <c r="S222" i="1" s="1"/>
  <c r="BP3038" i="1"/>
  <c r="BQ3038" i="1"/>
  <c r="BR3038" i="1"/>
  <c r="BS3038" i="1"/>
  <c r="BT3038" i="1"/>
  <c r="BU3038" i="1"/>
  <c r="BV3038" i="1"/>
  <c r="BO3038" i="1"/>
  <c r="AB3038" i="1"/>
  <c r="AC3038" i="1"/>
  <c r="AD3038" i="1"/>
  <c r="AE3038" i="1"/>
  <c r="AF3038" i="1"/>
  <c r="AG3038" i="1"/>
  <c r="AH3038" i="1"/>
  <c r="AA3038" i="1"/>
  <c r="CM3038" i="1"/>
  <c r="AJ3038" i="1"/>
  <c r="AK3038" i="1"/>
  <c r="AL3038" i="1"/>
  <c r="AM3038" i="1"/>
  <c r="AN3038" i="1"/>
  <c r="AO3038" i="1"/>
  <c r="AP3038" i="1"/>
  <c r="AI3038" i="1"/>
  <c r="BH3038" i="1"/>
  <c r="BI3038" i="1"/>
  <c r="BJ3038" i="1"/>
  <c r="BK3038" i="1"/>
  <c r="BL3038" i="1"/>
  <c r="BM3038" i="1"/>
  <c r="BN3038" i="1"/>
  <c r="BG3038" i="1"/>
  <c r="BA3038" i="1"/>
  <c r="BC3038" i="1"/>
  <c r="BE3038" i="1"/>
  <c r="AY3038" i="1"/>
  <c r="AZ3038" i="1"/>
  <c r="BB3038" i="1"/>
  <c r="BD3038" i="1"/>
  <c r="BF3038" i="1"/>
  <c r="BY3038" i="1"/>
  <c r="AV3038" i="1"/>
  <c r="CL3038" i="1"/>
  <c r="AR3038" i="1"/>
  <c r="CH3038" i="1"/>
  <c r="CC3038" i="1"/>
  <c r="BX3038" i="1"/>
  <c r="CI3038" i="1"/>
  <c r="BW3038" i="1"/>
  <c r="CF3038" i="1"/>
  <c r="CB3038" i="1"/>
  <c r="CE3038" i="1"/>
  <c r="AS3038" i="1"/>
  <c r="CJ3038" i="1"/>
  <c r="CG3038" i="1"/>
  <c r="AW3038" i="1"/>
  <c r="AT3038" i="1"/>
  <c r="CK3038" i="1"/>
  <c r="BZ3038" i="1"/>
  <c r="AX3038" i="1"/>
  <c r="AU3038" i="1"/>
  <c r="CD3038" i="1"/>
  <c r="CA3038" i="1"/>
  <c r="AQ3038" i="1"/>
  <c r="R294" i="1"/>
  <c r="S294" i="1" s="1"/>
  <c r="R92" i="1"/>
  <c r="S92" i="1" s="1"/>
  <c r="U2872" i="1"/>
  <c r="V2872" i="1"/>
  <c r="U2860" i="1"/>
  <c r="V2860" i="1"/>
  <c r="U220" i="1"/>
  <c r="V220" i="1"/>
  <c r="U2971" i="1"/>
  <c r="V2971" i="1"/>
  <c r="R98" i="1"/>
  <c r="S98" i="1" s="1"/>
  <c r="R107" i="1"/>
  <c r="S107" i="1" s="1"/>
  <c r="V96" i="1"/>
  <c r="U96" i="1"/>
  <c r="V225" i="1"/>
  <c r="U225" i="1"/>
  <c r="V2823" i="1"/>
  <c r="U2823" i="1"/>
  <c r="V3054" i="1"/>
  <c r="U3054" i="1"/>
  <c r="R76" i="1"/>
  <c r="S76" i="1" s="1"/>
  <c r="R270" i="1"/>
  <c r="S270" i="1" s="1"/>
  <c r="R14" i="1"/>
  <c r="S14" i="1" s="1"/>
  <c r="R65" i="1"/>
  <c r="S65" i="1" s="1"/>
  <c r="R73" i="1"/>
  <c r="S73" i="1" s="1"/>
  <c r="V153" i="1"/>
  <c r="U153" i="1"/>
  <c r="V3001" i="1"/>
  <c r="U3001" i="1"/>
  <c r="V253" i="1"/>
  <c r="U253" i="1"/>
  <c r="V197" i="1"/>
  <c r="U197" i="1"/>
  <c r="R149" i="1"/>
  <c r="S149" i="1" s="1"/>
  <c r="R239" i="1"/>
  <c r="S239" i="1" s="1"/>
  <c r="R273" i="1"/>
  <c r="S273" i="1" s="1"/>
  <c r="R12" i="1"/>
  <c r="S12" i="1" s="1"/>
  <c r="R179" i="1"/>
  <c r="S179" i="1" s="1"/>
  <c r="R275" i="1"/>
  <c r="S275" i="1" s="1"/>
  <c r="U2909" i="1"/>
  <c r="V2909" i="1"/>
  <c r="V2848" i="1"/>
  <c r="U2848" i="1"/>
  <c r="U3024" i="1"/>
  <c r="V3024" i="1"/>
  <c r="U2755" i="1"/>
  <c r="V2755" i="1"/>
  <c r="W2755" i="1" s="1"/>
  <c r="R81" i="1"/>
  <c r="S81" i="1" s="1"/>
  <c r="R87" i="1"/>
  <c r="S87" i="1" s="1"/>
  <c r="R290" i="1"/>
  <c r="S290" i="1" s="1"/>
  <c r="R304" i="1"/>
  <c r="S304" i="1" s="1"/>
  <c r="R211" i="1"/>
  <c r="S211" i="1" s="1"/>
  <c r="R157" i="1"/>
  <c r="S157" i="1" s="1"/>
  <c r="R288" i="1"/>
  <c r="S288" i="1" s="1"/>
  <c r="U2894" i="1"/>
  <c r="V2894" i="1"/>
  <c r="U2790" i="1"/>
  <c r="V2790" i="1"/>
  <c r="U2875" i="1"/>
  <c r="V2875" i="1"/>
  <c r="U2995" i="1"/>
  <c r="V2995" i="1"/>
  <c r="R264" i="1"/>
  <c r="S264" i="1" s="1"/>
  <c r="R171" i="1"/>
  <c r="S171" i="1" s="1"/>
  <c r="AJ3028" i="1"/>
  <c r="AM3028" i="1"/>
  <c r="AX3028" i="1"/>
  <c r="BI3028" i="1"/>
  <c r="BS3028" i="1"/>
  <c r="CC3028" i="1"/>
  <c r="CM3028" i="1"/>
  <c r="AL3028" i="1"/>
  <c r="BH3028" i="1"/>
  <c r="BO3028" i="1"/>
  <c r="BZ3028" i="1"/>
  <c r="CJ3028" i="1"/>
  <c r="AH3028" i="1"/>
  <c r="AT3028" i="1"/>
  <c r="BD3028" i="1"/>
  <c r="BN3028" i="1"/>
  <c r="BP3028" i="1"/>
  <c r="BY3028" i="1"/>
  <c r="CI3028" i="1"/>
  <c r="AG3028" i="1"/>
  <c r="AS3028" i="1"/>
  <c r="BC3028" i="1"/>
  <c r="BM3028" i="1"/>
  <c r="BW3028" i="1"/>
  <c r="AB3028" i="1"/>
  <c r="AC3028" i="1"/>
  <c r="AO3028" i="1"/>
  <c r="AY3028" i="1"/>
  <c r="BJ3028" i="1"/>
  <c r="BT3028" i="1"/>
  <c r="CD3028" i="1"/>
  <c r="AA3028" i="1"/>
  <c r="CF3028" i="1"/>
  <c r="AP3028" i="1"/>
  <c r="BK3028" i="1"/>
  <c r="CE3028" i="1"/>
  <c r="AN3028" i="1"/>
  <c r="AD3028" i="1"/>
  <c r="BA3028" i="1"/>
  <c r="BU3028" i="1"/>
  <c r="AW3028" i="1"/>
  <c r="AQ3028" i="1"/>
  <c r="AU3028" i="1"/>
  <c r="AF3028" i="1"/>
  <c r="BQ3028" i="1"/>
  <c r="CL3028" i="1"/>
  <c r="CG3028" i="1"/>
  <c r="CH3028" i="1"/>
  <c r="AI3028" i="1"/>
  <c r="BG3028" i="1"/>
  <c r="BL3028" i="1"/>
  <c r="AE3028" i="1"/>
  <c r="AK3028" i="1"/>
  <c r="BR3028" i="1"/>
  <c r="BV3028" i="1"/>
  <c r="AR3028" i="1"/>
  <c r="CA3028" i="1"/>
  <c r="AV3028" i="1"/>
  <c r="AZ3028" i="1"/>
  <c r="CB3028" i="1"/>
  <c r="BE3028" i="1"/>
  <c r="BX3028" i="1"/>
  <c r="CK3028" i="1"/>
  <c r="BF3028" i="1"/>
  <c r="BB3028" i="1"/>
  <c r="R106" i="1"/>
  <c r="S106" i="1" s="1"/>
  <c r="R267" i="1"/>
  <c r="S267" i="1" s="1"/>
  <c r="U293" i="1"/>
  <c r="V293" i="1"/>
  <c r="U168" i="1"/>
  <c r="V168" i="1"/>
  <c r="W168" i="1" s="1"/>
  <c r="U93" i="1"/>
  <c r="V93" i="1"/>
  <c r="U114" i="1"/>
  <c r="V114" i="1"/>
  <c r="W114" i="1" s="1"/>
  <c r="U2928" i="1"/>
  <c r="V2928" i="1"/>
  <c r="R252" i="1"/>
  <c r="S252" i="1" s="1"/>
  <c r="R296" i="1"/>
  <c r="S296" i="1" s="1"/>
  <c r="R50" i="1"/>
  <c r="S50" i="1" s="1"/>
  <c r="R123" i="1"/>
  <c r="S123" i="1" s="1"/>
  <c r="V164" i="1"/>
  <c r="U164" i="1"/>
  <c r="V2861" i="1"/>
  <c r="U2861" i="1"/>
  <c r="V210" i="1"/>
  <c r="U210" i="1"/>
  <c r="V259" i="1"/>
  <c r="U259" i="1"/>
  <c r="V2815" i="1"/>
  <c r="U2815" i="1"/>
  <c r="R205" i="1"/>
  <c r="S205" i="1" s="1"/>
  <c r="R131" i="1"/>
  <c r="S131" i="1" s="1"/>
  <c r="CH3045" i="1"/>
  <c r="CI3045" i="1"/>
  <c r="CJ3045" i="1"/>
  <c r="CK3045" i="1"/>
  <c r="CL3045" i="1"/>
  <c r="CE3045" i="1"/>
  <c r="BX3045" i="1"/>
  <c r="BY3045" i="1"/>
  <c r="BB3045" i="1"/>
  <c r="BC3045" i="1"/>
  <c r="BD3045" i="1"/>
  <c r="BE3045" i="1"/>
  <c r="BF3045" i="1"/>
  <c r="AY3045" i="1"/>
  <c r="AR3045" i="1"/>
  <c r="AS3045" i="1"/>
  <c r="AE3045" i="1"/>
  <c r="AV3045" i="1"/>
  <c r="BU3045" i="1"/>
  <c r="AA3045" i="1"/>
  <c r="AJ3045" i="1"/>
  <c r="BI3045" i="1"/>
  <c r="AT3045" i="1"/>
  <c r="BS3045" i="1"/>
  <c r="AG3045" i="1"/>
  <c r="AX3045" i="1"/>
  <c r="BO3045" i="1"/>
  <c r="CF3045" i="1"/>
  <c r="AU3045" i="1"/>
  <c r="AO3045" i="1"/>
  <c r="CD3045" i="1"/>
  <c r="BH3045" i="1"/>
  <c r="BK3045" i="1"/>
  <c r="AW3045" i="1"/>
  <c r="AI3045" i="1"/>
  <c r="BP3045" i="1"/>
  <c r="AD3045" i="1"/>
  <c r="CA3045" i="1"/>
  <c r="BM3045" i="1"/>
  <c r="AQ3045" i="1"/>
  <c r="AC3045" i="1"/>
  <c r="AL3045" i="1"/>
  <c r="AF3045" i="1"/>
  <c r="CC3045" i="1"/>
  <c r="BG3045" i="1"/>
  <c r="AK3045" i="1"/>
  <c r="BJ3045" i="1"/>
  <c r="AN3045" i="1"/>
  <c r="AH3045" i="1"/>
  <c r="BW3045" i="1"/>
  <c r="BA3045" i="1"/>
  <c r="BR3045" i="1"/>
  <c r="BL3045" i="1"/>
  <c r="AP3045" i="1"/>
  <c r="CM3045" i="1"/>
  <c r="BQ3045" i="1"/>
  <c r="BZ3045" i="1"/>
  <c r="BT3045" i="1"/>
  <c r="BN3045" i="1"/>
  <c r="AB3045" i="1"/>
  <c r="CG3045" i="1"/>
  <c r="AM3045" i="1"/>
  <c r="CB3045" i="1"/>
  <c r="BV3045" i="1"/>
  <c r="AZ3045" i="1"/>
  <c r="R298" i="1"/>
  <c r="S298" i="1" s="1"/>
  <c r="R262" i="1"/>
  <c r="S262" i="1" s="1"/>
  <c r="CF3022" i="1"/>
  <c r="CJ3022" i="1"/>
  <c r="AP3022" i="1"/>
  <c r="BM3022" i="1"/>
  <c r="CI3022" i="1"/>
  <c r="AU3022" i="1"/>
  <c r="BG3022" i="1"/>
  <c r="BS3022" i="1"/>
  <c r="AZ3022" i="1"/>
  <c r="BD3022" i="1"/>
  <c r="BJ3022" i="1"/>
  <c r="CG3022" i="1"/>
  <c r="AS3022" i="1"/>
  <c r="BO3022" i="1"/>
  <c r="CL3022" i="1"/>
  <c r="AC3022" i="1"/>
  <c r="AR3022" i="1"/>
  <c r="BT3022" i="1"/>
  <c r="BA3022" i="1"/>
  <c r="AH3022" i="1"/>
  <c r="CK3022" i="1"/>
  <c r="BR3022" i="1"/>
  <c r="AF3022" i="1"/>
  <c r="AY3022" i="1"/>
  <c r="AQ3022" i="1"/>
  <c r="AI3022" i="1"/>
  <c r="CA3022" i="1"/>
  <c r="AX3022" i="1"/>
  <c r="BP3022" i="1"/>
  <c r="BU3022" i="1"/>
  <c r="CH3022" i="1"/>
  <c r="BF3022" i="1"/>
  <c r="BI3022" i="1"/>
  <c r="BX3022" i="1"/>
  <c r="CE3022" i="1"/>
  <c r="BC3022" i="1"/>
  <c r="BQ3022" i="1"/>
  <c r="CD3022" i="1"/>
  <c r="AN3022" i="1"/>
  <c r="AE3022" i="1"/>
  <c r="BN3022" i="1"/>
  <c r="AA3022" i="1"/>
  <c r="AV3022" i="1"/>
  <c r="BK3022" i="1"/>
  <c r="BY3022" i="1"/>
  <c r="AL3022" i="1"/>
  <c r="BL3022" i="1"/>
  <c r="BV3022" i="1"/>
  <c r="AT3022" i="1"/>
  <c r="AW3022" i="1"/>
  <c r="AB3022" i="1"/>
  <c r="CB3022" i="1"/>
  <c r="AG3022" i="1"/>
  <c r="BE3022" i="1"/>
  <c r="CC3022" i="1"/>
  <c r="AJ3022" i="1"/>
  <c r="AD3022" i="1"/>
  <c r="BB3022" i="1"/>
  <c r="BZ3022" i="1"/>
  <c r="CM3022" i="1"/>
  <c r="BH3022" i="1"/>
  <c r="AO3022" i="1"/>
  <c r="BW3022" i="1"/>
  <c r="AK3022" i="1"/>
  <c r="AM3022" i="1"/>
  <c r="R159" i="1"/>
  <c r="S159" i="1" s="1"/>
  <c r="V250" i="1"/>
  <c r="U250" i="1"/>
  <c r="U2834" i="1"/>
  <c r="V2834" i="1"/>
  <c r="U137" i="1"/>
  <c r="V137" i="1"/>
  <c r="U2799" i="1"/>
  <c r="V2799" i="1"/>
  <c r="U2763" i="1"/>
  <c r="V2763" i="1"/>
  <c r="R228" i="1"/>
  <c r="S228" i="1" s="1"/>
  <c r="R79" i="1"/>
  <c r="S79" i="1" s="1"/>
  <c r="R292" i="1"/>
  <c r="S292" i="1" s="1"/>
  <c r="BZ3041" i="1"/>
  <c r="CA3041" i="1"/>
  <c r="CB3041" i="1"/>
  <c r="CC3041" i="1"/>
  <c r="CD3041" i="1"/>
  <c r="BW3041" i="1"/>
  <c r="BP3041" i="1"/>
  <c r="BQ3041" i="1"/>
  <c r="AT3041" i="1"/>
  <c r="AU3041" i="1"/>
  <c r="AV3041" i="1"/>
  <c r="AW3041" i="1"/>
  <c r="AX3041" i="1"/>
  <c r="AQ3041" i="1"/>
  <c r="AJ3041" i="1"/>
  <c r="AK3041" i="1"/>
  <c r="CH3041" i="1"/>
  <c r="AN3041" i="1"/>
  <c r="BM3041" i="1"/>
  <c r="CL3041" i="1"/>
  <c r="AB3041" i="1"/>
  <c r="BA3041" i="1"/>
  <c r="AL3041" i="1"/>
  <c r="BK3041" i="1"/>
  <c r="CJ3041" i="1"/>
  <c r="AP3041" i="1"/>
  <c r="BG3041" i="1"/>
  <c r="BX3041" i="1"/>
  <c r="BB3041" i="1"/>
  <c r="AF3041" i="1"/>
  <c r="CK3041" i="1"/>
  <c r="BO3041" i="1"/>
  <c r="AS3041" i="1"/>
  <c r="BJ3041" i="1"/>
  <c r="BD3041" i="1"/>
  <c r="AH3041" i="1"/>
  <c r="CE3041" i="1"/>
  <c r="BI3041" i="1"/>
  <c r="BR3041" i="1"/>
  <c r="BL3041" i="1"/>
  <c r="BF3041" i="1"/>
  <c r="CM3041" i="1"/>
  <c r="BY3041" i="1"/>
  <c r="AE3041" i="1"/>
  <c r="BT3041" i="1"/>
  <c r="BN3041" i="1"/>
  <c r="AR3041" i="1"/>
  <c r="CG3041" i="1"/>
  <c r="AM3041" i="1"/>
  <c r="AG3041" i="1"/>
  <c r="BV3041" i="1"/>
  <c r="AZ3041" i="1"/>
  <c r="BC3041" i="1"/>
  <c r="AO3041" i="1"/>
  <c r="AA3041" i="1"/>
  <c r="BH3041" i="1"/>
  <c r="BS3041" i="1"/>
  <c r="BE3041" i="1"/>
  <c r="AI3041" i="1"/>
  <c r="CF3041" i="1"/>
  <c r="AD3041" i="1"/>
  <c r="CI3041" i="1"/>
  <c r="BU3041" i="1"/>
  <c r="AY3041" i="1"/>
  <c r="AC3041" i="1"/>
  <c r="R3" i="1"/>
  <c r="S3" i="1" s="1"/>
  <c r="R218" i="1"/>
  <c r="S218" i="1" s="1"/>
  <c r="R279" i="1"/>
  <c r="S279" i="1" s="1"/>
  <c r="R291" i="1"/>
  <c r="S291" i="1" s="1"/>
  <c r="R140" i="1"/>
  <c r="S140" i="1" s="1"/>
  <c r="V2913" i="1"/>
  <c r="U2913" i="1"/>
  <c r="V300" i="1"/>
  <c r="U300" i="1"/>
  <c r="V237" i="1"/>
  <c r="U237" i="1"/>
  <c r="V302" i="1"/>
  <c r="U302" i="1"/>
  <c r="V3013" i="1"/>
  <c r="U3013" i="1"/>
  <c r="R109" i="1"/>
  <c r="S109" i="1" s="1"/>
  <c r="R245" i="1"/>
  <c r="S245" i="1" s="1"/>
  <c r="R203" i="1"/>
  <c r="S203" i="1" s="1"/>
  <c r="AJ3054" i="1"/>
  <c r="AK3054" i="1"/>
  <c r="AL3054" i="1"/>
  <c r="AM3054" i="1"/>
  <c r="AN3054" i="1"/>
  <c r="AO3054" i="1"/>
  <c r="AP3054" i="1"/>
  <c r="AI3054" i="1"/>
  <c r="BH3054" i="1"/>
  <c r="BI3054" i="1"/>
  <c r="BJ3054" i="1"/>
  <c r="BK3054" i="1"/>
  <c r="BL3054" i="1"/>
  <c r="BM3054" i="1"/>
  <c r="BN3054" i="1"/>
  <c r="BG3054" i="1"/>
  <c r="BP3054" i="1"/>
  <c r="BQ3054" i="1"/>
  <c r="BR3054" i="1"/>
  <c r="BS3054" i="1"/>
  <c r="BT3054" i="1"/>
  <c r="BU3054" i="1"/>
  <c r="BV3054" i="1"/>
  <c r="BO3054" i="1"/>
  <c r="AB3054" i="1"/>
  <c r="AC3054" i="1"/>
  <c r="AD3054" i="1"/>
  <c r="AE3054" i="1"/>
  <c r="AF3054" i="1"/>
  <c r="AG3054" i="1"/>
  <c r="AH3054" i="1"/>
  <c r="AA3054" i="1"/>
  <c r="CM3054" i="1"/>
  <c r="CG3054" i="1"/>
  <c r="CI3054" i="1"/>
  <c r="CK3054" i="1"/>
  <c r="CE3054" i="1"/>
  <c r="CF3054" i="1"/>
  <c r="CH3054" i="1"/>
  <c r="CJ3054" i="1"/>
  <c r="CL3054" i="1"/>
  <c r="AT3054" i="1"/>
  <c r="CB3054" i="1"/>
  <c r="AY3054" i="1"/>
  <c r="BX3054" i="1"/>
  <c r="BC3054" i="1"/>
  <c r="AX3054" i="1"/>
  <c r="AS3054" i="1"/>
  <c r="BD3054" i="1"/>
  <c r="BA3054" i="1"/>
  <c r="AW3054" i="1"/>
  <c r="BY3054" i="1"/>
  <c r="BE3054" i="1"/>
  <c r="BB3054" i="1"/>
  <c r="CC3054" i="1"/>
  <c r="BZ3054" i="1"/>
  <c r="BF3054" i="1"/>
  <c r="AU3054" i="1"/>
  <c r="CD3054" i="1"/>
  <c r="AR3054" i="1"/>
  <c r="CA3054" i="1"/>
  <c r="AQ3054" i="1"/>
  <c r="AZ3054" i="1"/>
  <c r="AV3054" i="1"/>
  <c r="BW3054" i="1"/>
  <c r="CK3002" i="1"/>
  <c r="CF3002" i="1"/>
  <c r="CG3002" i="1"/>
  <c r="CJ3002" i="1"/>
  <c r="CA3002" i="1"/>
  <c r="CE3002" i="1"/>
  <c r="CI3002" i="1"/>
  <c r="BW3002" i="1"/>
  <c r="BE3002" i="1"/>
  <c r="AZ3002" i="1"/>
  <c r="BA3002" i="1"/>
  <c r="BD3002" i="1"/>
  <c r="BZ3002" i="1"/>
  <c r="CD3002" i="1"/>
  <c r="CH3002" i="1"/>
  <c r="CL3002" i="1"/>
  <c r="AB3002" i="1"/>
  <c r="AS3002" i="1"/>
  <c r="BT3002" i="1"/>
  <c r="AH3002" i="1"/>
  <c r="BR3002" i="1"/>
  <c r="AQ3002" i="1"/>
  <c r="AW3002" i="1"/>
  <c r="BP3002" i="1"/>
  <c r="AF3002" i="1"/>
  <c r="BJ3002" i="1"/>
  <c r="AY3002" i="1"/>
  <c r="AP3002" i="1"/>
  <c r="AG3002" i="1"/>
  <c r="BX3002" i="1"/>
  <c r="BL3002" i="1"/>
  <c r="BN3002" i="1"/>
  <c r="BF3002" i="1"/>
  <c r="AO3002" i="1"/>
  <c r="AC3002" i="1"/>
  <c r="CB3002" i="1"/>
  <c r="AI3002" i="1"/>
  <c r="BV3002" i="1"/>
  <c r="BM3002" i="1"/>
  <c r="AK3002" i="1"/>
  <c r="AD3002" i="1"/>
  <c r="BO3002" i="1"/>
  <c r="AA3002" i="1"/>
  <c r="BU3002" i="1"/>
  <c r="BI3002" i="1"/>
  <c r="AT3002" i="1"/>
  <c r="AL3002" i="1"/>
  <c r="BG3002" i="1"/>
  <c r="CC3002" i="1"/>
  <c r="BQ3002" i="1"/>
  <c r="AE3002" i="1"/>
  <c r="BB3002" i="1"/>
  <c r="CM3002" i="1"/>
  <c r="AJ3002" i="1"/>
  <c r="BY3002" i="1"/>
  <c r="AU3002" i="1"/>
  <c r="AM3002" i="1"/>
  <c r="AR3002" i="1"/>
  <c r="AN3002" i="1"/>
  <c r="BK3002" i="1"/>
  <c r="BC3002" i="1"/>
  <c r="BH3002" i="1"/>
  <c r="AV3002" i="1"/>
  <c r="AX3002" i="1"/>
  <c r="BS3002" i="1"/>
  <c r="U2882" i="1"/>
  <c r="V2882" i="1"/>
  <c r="U235" i="1"/>
  <c r="V235" i="1"/>
  <c r="U2915" i="1"/>
  <c r="V2915" i="1"/>
  <c r="U268" i="1"/>
  <c r="V268" i="1"/>
  <c r="U180" i="1"/>
  <c r="V180" i="1"/>
  <c r="R88" i="1"/>
  <c r="S88" i="1" s="1"/>
  <c r="R303" i="1"/>
  <c r="S303" i="1" s="1"/>
  <c r="R174" i="1"/>
  <c r="S174" i="1" s="1"/>
  <c r="CC2978" i="1"/>
  <c r="BW2978" i="1"/>
  <c r="BP2978" i="1"/>
  <c r="BQ2978" i="1"/>
  <c r="BR2978" i="1"/>
  <c r="BS2978" i="1"/>
  <c r="BT2978" i="1"/>
  <c r="CL2978" i="1"/>
  <c r="AW2978" i="1"/>
  <c r="AQ2978" i="1"/>
  <c r="AJ2978" i="1"/>
  <c r="AK2978" i="1"/>
  <c r="AL2978" i="1"/>
  <c r="AM2978" i="1"/>
  <c r="AN2978" i="1"/>
  <c r="BF2978" i="1"/>
  <c r="AO2978" i="1"/>
  <c r="BG2978" i="1"/>
  <c r="BX2978" i="1"/>
  <c r="AD2978" i="1"/>
  <c r="BC2978" i="1"/>
  <c r="CB2978" i="1"/>
  <c r="CK2978" i="1"/>
  <c r="AB2978" i="1"/>
  <c r="BA2978" i="1"/>
  <c r="BZ2978" i="1"/>
  <c r="AF2978" i="1"/>
  <c r="BV2978" i="1"/>
  <c r="AY2978" i="1"/>
  <c r="AC2978" i="1"/>
  <c r="CH2978" i="1"/>
  <c r="BL2978" i="1"/>
  <c r="BO2978" i="1"/>
  <c r="AS2978" i="1"/>
  <c r="AE2978" i="1"/>
  <c r="CJ2978" i="1"/>
  <c r="AG2978" i="1"/>
  <c r="CE2978" i="1"/>
  <c r="BI2978" i="1"/>
  <c r="AU2978" i="1"/>
  <c r="AX2978" i="1"/>
  <c r="BE2978" i="1"/>
  <c r="CM2978" i="1"/>
  <c r="BY2978" i="1"/>
  <c r="BK2978" i="1"/>
  <c r="BN2978" i="1"/>
  <c r="BM2978" i="1"/>
  <c r="AR2978" i="1"/>
  <c r="CG2978" i="1"/>
  <c r="CA2978" i="1"/>
  <c r="CD2978" i="1"/>
  <c r="BU2978" i="1"/>
  <c r="AZ2978" i="1"/>
  <c r="AT2978" i="1"/>
  <c r="CI2978" i="1"/>
  <c r="AH2978" i="1"/>
  <c r="AA2978" i="1"/>
  <c r="BH2978" i="1"/>
  <c r="BB2978" i="1"/>
  <c r="AV2978" i="1"/>
  <c r="AP2978" i="1"/>
  <c r="AI2978" i="1"/>
  <c r="CF2978" i="1"/>
  <c r="BJ2978" i="1"/>
  <c r="BD2978" i="1"/>
  <c r="R35" i="1"/>
  <c r="S35" i="1" s="1"/>
  <c r="R269" i="1"/>
  <c r="S269" i="1" s="1"/>
  <c r="V2798" i="1"/>
  <c r="U2798" i="1"/>
  <c r="V2871" i="1"/>
  <c r="U2871" i="1"/>
  <c r="V191" i="1"/>
  <c r="U191" i="1"/>
  <c r="V80" i="1"/>
  <c r="U80" i="1"/>
  <c r="V202" i="1"/>
  <c r="U202" i="1"/>
  <c r="R307" i="1"/>
  <c r="S307" i="1" s="1"/>
  <c r="R182" i="1"/>
  <c r="S182" i="1" s="1"/>
  <c r="AL3037" i="1"/>
  <c r="BR3037" i="1"/>
  <c r="BS3037" i="1"/>
  <c r="BT3037" i="1"/>
  <c r="BU3037" i="1"/>
  <c r="BV3037" i="1"/>
  <c r="BO3037" i="1"/>
  <c r="BH3037" i="1"/>
  <c r="BI3037" i="1"/>
  <c r="AD3037" i="1"/>
  <c r="AM3037" i="1"/>
  <c r="AN3037" i="1"/>
  <c r="AO3037" i="1"/>
  <c r="AP3037" i="1"/>
  <c r="AI3037" i="1"/>
  <c r="AB3037" i="1"/>
  <c r="AC3037" i="1"/>
  <c r="CH3037" i="1"/>
  <c r="AV3037" i="1"/>
  <c r="BM3037" i="1"/>
  <c r="CL3037" i="1"/>
  <c r="AJ3037" i="1"/>
  <c r="BA3037" i="1"/>
  <c r="AE3037" i="1"/>
  <c r="BD3037" i="1"/>
  <c r="CC3037" i="1"/>
  <c r="AA3037" i="1"/>
  <c r="AR3037" i="1"/>
  <c r="BQ3037" i="1"/>
  <c r="AU3037" i="1"/>
  <c r="BL3037" i="1"/>
  <c r="CK3037" i="1"/>
  <c r="AQ3037" i="1"/>
  <c r="AZ3037" i="1"/>
  <c r="BY3037" i="1"/>
  <c r="BC3037" i="1"/>
  <c r="CB3037" i="1"/>
  <c r="AH3037" i="1"/>
  <c r="AY3037" i="1"/>
  <c r="BP3037" i="1"/>
  <c r="CG3037" i="1"/>
  <c r="AT3037" i="1"/>
  <c r="BK3037" i="1"/>
  <c r="CJ3037" i="1"/>
  <c r="AX3037" i="1"/>
  <c r="BG3037" i="1"/>
  <c r="BX3037" i="1"/>
  <c r="BB3037" i="1"/>
  <c r="CA3037" i="1"/>
  <c r="AG3037" i="1"/>
  <c r="BF3037" i="1"/>
  <c r="BW3037" i="1"/>
  <c r="CF3037" i="1"/>
  <c r="BJ3037" i="1"/>
  <c r="CI3037" i="1"/>
  <c r="AW3037" i="1"/>
  <c r="BN3037" i="1"/>
  <c r="CE3037" i="1"/>
  <c r="AK3037" i="1"/>
  <c r="BZ3037" i="1"/>
  <c r="AF3037" i="1"/>
  <c r="BE3037" i="1"/>
  <c r="CD3037" i="1"/>
  <c r="CM3037" i="1"/>
  <c r="AS3037" i="1"/>
  <c r="R29" i="1"/>
  <c r="S29" i="1" s="1"/>
  <c r="R163" i="1"/>
  <c r="S163" i="1" s="1"/>
  <c r="V276" i="1"/>
  <c r="U276" i="1"/>
  <c r="V289" i="1"/>
  <c r="U289" i="1"/>
  <c r="V301" i="1"/>
  <c r="U301" i="1"/>
  <c r="V2897" i="1"/>
  <c r="U2897" i="1"/>
  <c r="V206" i="1"/>
  <c r="U206" i="1"/>
  <c r="R297" i="1"/>
  <c r="S297" i="1" s="1"/>
  <c r="R121" i="1"/>
  <c r="S121" i="1" s="1"/>
  <c r="R118" i="1"/>
  <c r="S118" i="1" s="1"/>
  <c r="R117" i="1"/>
  <c r="S117" i="1" s="1"/>
  <c r="U127" i="1"/>
  <c r="V127" i="1"/>
  <c r="W127" i="1" s="1"/>
  <c r="U99" i="1"/>
  <c r="V99" i="1"/>
  <c r="U240" i="1"/>
  <c r="V240" i="1"/>
  <c r="W240" i="1" s="1"/>
  <c r="U226" i="1"/>
  <c r="V226" i="1"/>
  <c r="U261" i="1"/>
  <c r="V261" i="1"/>
  <c r="W261" i="1" s="1"/>
  <c r="R286" i="1"/>
  <c r="S286" i="1" s="1"/>
  <c r="AB3050" i="1"/>
  <c r="AC3050" i="1"/>
  <c r="AD3050" i="1"/>
  <c r="AE3050" i="1"/>
  <c r="AF3050" i="1"/>
  <c r="AG3050" i="1"/>
  <c r="AH3050" i="1"/>
  <c r="AA3050" i="1"/>
  <c r="CM3050" i="1"/>
  <c r="AZ3050" i="1"/>
  <c r="BA3050" i="1"/>
  <c r="BB3050" i="1"/>
  <c r="BC3050" i="1"/>
  <c r="BD3050" i="1"/>
  <c r="BE3050" i="1"/>
  <c r="BF3050" i="1"/>
  <c r="AY3050" i="1"/>
  <c r="BH3050" i="1"/>
  <c r="BI3050" i="1"/>
  <c r="BJ3050" i="1"/>
  <c r="BK3050" i="1"/>
  <c r="BL3050" i="1"/>
  <c r="BM3050" i="1"/>
  <c r="BN3050" i="1"/>
  <c r="BG3050" i="1"/>
  <c r="CF3050" i="1"/>
  <c r="CG3050" i="1"/>
  <c r="CH3050" i="1"/>
  <c r="CI3050" i="1"/>
  <c r="CJ3050" i="1"/>
  <c r="CK3050" i="1"/>
  <c r="CL3050" i="1"/>
  <c r="CE3050" i="1"/>
  <c r="BY3050" i="1"/>
  <c r="CA3050" i="1"/>
  <c r="CC3050" i="1"/>
  <c r="BW3050" i="1"/>
  <c r="BX3050" i="1"/>
  <c r="BZ3050" i="1"/>
  <c r="CB3050" i="1"/>
  <c r="CD3050" i="1"/>
  <c r="AL3050" i="1"/>
  <c r="BT3050" i="1"/>
  <c r="AQ3050" i="1"/>
  <c r="BP3050" i="1"/>
  <c r="AU3050" i="1"/>
  <c r="AP3050" i="1"/>
  <c r="AJ3050" i="1"/>
  <c r="BS3050" i="1"/>
  <c r="AI3050" i="1"/>
  <c r="AR3050" i="1"/>
  <c r="AN3050" i="1"/>
  <c r="BO3050" i="1"/>
  <c r="AK3050" i="1"/>
  <c r="AV3050" i="1"/>
  <c r="AS3050" i="1"/>
  <c r="AO3050" i="1"/>
  <c r="BQ3050" i="1"/>
  <c r="AW3050" i="1"/>
  <c r="AT3050" i="1"/>
  <c r="BU3050" i="1"/>
  <c r="BR3050" i="1"/>
  <c r="AX3050" i="1"/>
  <c r="AM3050" i="1"/>
  <c r="BV3050" i="1"/>
  <c r="CC2994" i="1"/>
  <c r="BX2994" i="1"/>
  <c r="BY2994" i="1"/>
  <c r="CB2994" i="1"/>
  <c r="BK2994" i="1"/>
  <c r="BO2994" i="1"/>
  <c r="BS2994" i="1"/>
  <c r="BG2994" i="1"/>
  <c r="AW2994" i="1"/>
  <c r="AR2994" i="1"/>
  <c r="AS2994" i="1"/>
  <c r="AV2994" i="1"/>
  <c r="BJ2994" i="1"/>
  <c r="BN2994" i="1"/>
  <c r="BR2994" i="1"/>
  <c r="BV2994" i="1"/>
  <c r="CK2994" i="1"/>
  <c r="AK2994" i="1"/>
  <c r="BL2994" i="1"/>
  <c r="CA2994" i="1"/>
  <c r="BB2994" i="1"/>
  <c r="AA2994" i="1"/>
  <c r="AO2994" i="1"/>
  <c r="BH2994" i="1"/>
  <c r="CG2994" i="1"/>
  <c r="AT2994" i="1"/>
  <c r="AI2994" i="1"/>
  <c r="CI2994" i="1"/>
  <c r="BU2994" i="1"/>
  <c r="BI2994" i="1"/>
  <c r="BZ2994" i="1"/>
  <c r="AL2994" i="1"/>
  <c r="BW2994" i="1"/>
  <c r="AB2994" i="1"/>
  <c r="BQ2994" i="1"/>
  <c r="AE2994" i="1"/>
  <c r="CH2994" i="1"/>
  <c r="CM2994" i="1"/>
  <c r="T3018" i="1" s="1"/>
  <c r="AJ2994" i="1"/>
  <c r="AF2994" i="1"/>
  <c r="AU2994" i="1"/>
  <c r="AM2994" i="1"/>
  <c r="AZ2994" i="1"/>
  <c r="AN2994" i="1"/>
  <c r="AH2994" i="1"/>
  <c r="BC2994" i="1"/>
  <c r="BP2994" i="1"/>
  <c r="BD2994" i="1"/>
  <c r="AX2994" i="1"/>
  <c r="AP2994" i="1"/>
  <c r="AG2994" i="1"/>
  <c r="CF2994" i="1"/>
  <c r="BT2994" i="1"/>
  <c r="CD2994" i="1"/>
  <c r="BF2994" i="1"/>
  <c r="BE2994" i="1"/>
  <c r="AC2994" i="1"/>
  <c r="CJ2994" i="1"/>
  <c r="AY2994" i="1"/>
  <c r="CL2994" i="1"/>
  <c r="BM2994" i="1"/>
  <c r="BA2994" i="1"/>
  <c r="AD2994" i="1"/>
  <c r="CE2994" i="1"/>
  <c r="AQ2994" i="1"/>
  <c r="V265" i="1"/>
  <c r="U265" i="1"/>
  <c r="V2764" i="1"/>
  <c r="U2764" i="1"/>
  <c r="V2750" i="1"/>
  <c r="U2750" i="1"/>
  <c r="V274" i="1"/>
  <c r="U274" i="1"/>
  <c r="V183" i="1"/>
  <c r="U183" i="1"/>
  <c r="R285" i="1"/>
  <c r="S285" i="1" s="1"/>
  <c r="R247" i="1"/>
  <c r="S247" i="1" s="1"/>
  <c r="R82" i="1"/>
  <c r="S82" i="1" s="1"/>
  <c r="R71" i="1"/>
  <c r="S71" i="1" s="1"/>
  <c r="U3002" i="1"/>
  <c r="V3002" i="1"/>
  <c r="U188" i="1"/>
  <c r="V188" i="1"/>
  <c r="U2959" i="1"/>
  <c r="V2959" i="1"/>
  <c r="U2893" i="1"/>
  <c r="V2893" i="1"/>
  <c r="U129" i="1"/>
  <c r="V129" i="1"/>
  <c r="R281" i="1"/>
  <c r="S281" i="1" s="1"/>
  <c r="R256" i="1"/>
  <c r="S256" i="1" s="1"/>
  <c r="BI3016" i="1"/>
  <c r="BL3016" i="1"/>
  <c r="BM3016" i="1"/>
  <c r="BP3016" i="1"/>
  <c r="AY3016" i="1"/>
  <c r="BC3016" i="1"/>
  <c r="AQ3016" i="1"/>
  <c r="CM3016" i="1"/>
  <c r="AC3016" i="1"/>
  <c r="AF3016" i="1"/>
  <c r="AG3016" i="1"/>
  <c r="AJ3016" i="1"/>
  <c r="AX3016" i="1"/>
  <c r="BB3016" i="1"/>
  <c r="BF3016" i="1"/>
  <c r="AD3016" i="1"/>
  <c r="CA3016" i="1"/>
  <c r="BY3016" i="1"/>
  <c r="AO3016" i="1"/>
  <c r="BH3016" i="1"/>
  <c r="CE3016" i="1"/>
  <c r="BV3016" i="1"/>
  <c r="BZ3016" i="1"/>
  <c r="CG3016" i="1"/>
  <c r="AW3016" i="1"/>
  <c r="BX3016" i="1"/>
  <c r="AL3016" i="1"/>
  <c r="CK3016" i="1"/>
  <c r="AE3016" i="1"/>
  <c r="AN3016" i="1"/>
  <c r="BE3016" i="1"/>
  <c r="CF3016" i="1"/>
  <c r="BR3016" i="1"/>
  <c r="AA3016" i="1"/>
  <c r="AU3016" i="1"/>
  <c r="AV3016" i="1"/>
  <c r="BU3016" i="1"/>
  <c r="AH3016" i="1"/>
  <c r="CH3016" i="1"/>
  <c r="BG3016" i="1"/>
  <c r="BK3016" i="1"/>
  <c r="AK3016" i="1"/>
  <c r="BD3016" i="1"/>
  <c r="CC3016" i="1"/>
  <c r="BN3016" i="1"/>
  <c r="AM3016" i="1"/>
  <c r="BW3016" i="1"/>
  <c r="AS3016" i="1"/>
  <c r="BT3016" i="1"/>
  <c r="AB3016" i="1"/>
  <c r="CD3016" i="1"/>
  <c r="BS3016" i="1"/>
  <c r="CL3016" i="1"/>
  <c r="BA3016" i="1"/>
  <c r="CB3016" i="1"/>
  <c r="AR3016" i="1"/>
  <c r="AI3016" i="1"/>
  <c r="CI3016" i="1"/>
  <c r="AT3016" i="1"/>
  <c r="BQ3016" i="1"/>
  <c r="CJ3016" i="1"/>
  <c r="AZ3016" i="1"/>
  <c r="BO3016" i="1"/>
  <c r="AP3016" i="1"/>
  <c r="BJ3016" i="1"/>
  <c r="R234" i="1"/>
  <c r="S234" i="1" s="1"/>
  <c r="AL3053" i="1"/>
  <c r="AM3053" i="1"/>
  <c r="AN3053" i="1"/>
  <c r="AO3053" i="1"/>
  <c r="AP3053" i="1"/>
  <c r="AI3053" i="1"/>
  <c r="AB3053" i="1"/>
  <c r="AC3053" i="1"/>
  <c r="BR3053" i="1"/>
  <c r="BS3053" i="1"/>
  <c r="BT3053" i="1"/>
  <c r="BU3053" i="1"/>
  <c r="BV3053" i="1"/>
  <c r="BO3053" i="1"/>
  <c r="BH3053" i="1"/>
  <c r="BI3053" i="1"/>
  <c r="AU3053" i="1"/>
  <c r="BL3053" i="1"/>
  <c r="CK3053" i="1"/>
  <c r="AQ3053" i="1"/>
  <c r="AZ3053" i="1"/>
  <c r="BY3053" i="1"/>
  <c r="BJ3053" i="1"/>
  <c r="CI3053" i="1"/>
  <c r="AW3053" i="1"/>
  <c r="BN3053" i="1"/>
  <c r="CE3053" i="1"/>
  <c r="AK3053" i="1"/>
  <c r="BK3053" i="1"/>
  <c r="BE3053" i="1"/>
  <c r="AA3053" i="1"/>
  <c r="BX3053" i="1"/>
  <c r="AD3053" i="1"/>
  <c r="CA3053" i="1"/>
  <c r="BM3053" i="1"/>
  <c r="AY3053" i="1"/>
  <c r="CF3053" i="1"/>
  <c r="AT3053" i="1"/>
  <c r="AF3053" i="1"/>
  <c r="CC3053" i="1"/>
  <c r="BG3053" i="1"/>
  <c r="AS3053" i="1"/>
  <c r="BB3053" i="1"/>
  <c r="AV3053" i="1"/>
  <c r="AH3053" i="1"/>
  <c r="BW3053" i="1"/>
  <c r="BA3053" i="1"/>
  <c r="BZ3053" i="1"/>
  <c r="BD3053" i="1"/>
  <c r="AX3053" i="1"/>
  <c r="CM3053" i="1"/>
  <c r="BQ3053" i="1"/>
  <c r="CH3053" i="1"/>
  <c r="CB3053" i="1"/>
  <c r="BF3053" i="1"/>
  <c r="AJ3053" i="1"/>
  <c r="CG3053" i="1"/>
  <c r="AE3053" i="1"/>
  <c r="CJ3053" i="1"/>
  <c r="CD3053" i="1"/>
  <c r="AR3053" i="1"/>
  <c r="BC3053" i="1"/>
  <c r="AG3053" i="1"/>
  <c r="CL3053" i="1"/>
  <c r="BP3053" i="1"/>
  <c r="AK2992" i="1"/>
  <c r="AN2992" i="1"/>
  <c r="AO2992" i="1"/>
  <c r="AJ2992" i="1"/>
  <c r="AX2992" i="1"/>
  <c r="BB2992" i="1"/>
  <c r="BF2992" i="1"/>
  <c r="AD2992" i="1"/>
  <c r="BQ2992" i="1"/>
  <c r="BT2992" i="1"/>
  <c r="BU2992" i="1"/>
  <c r="BP2992" i="1"/>
  <c r="AY2992" i="1"/>
  <c r="BC2992" i="1"/>
  <c r="AQ2992" i="1"/>
  <c r="AE2992" i="1"/>
  <c r="BA2992" i="1"/>
  <c r="CB2992" i="1"/>
  <c r="AB2992" i="1"/>
  <c r="CD2992" i="1"/>
  <c r="BS2992" i="1"/>
  <c r="CM2992" i="1"/>
  <c r="BI2992" i="1"/>
  <c r="CJ2992" i="1"/>
  <c r="AR2992" i="1"/>
  <c r="AI2992" i="1"/>
  <c r="CI2992" i="1"/>
  <c r="AT2992" i="1"/>
  <c r="BY2992" i="1"/>
  <c r="AG2992" i="1"/>
  <c r="AZ2992" i="1"/>
  <c r="BO2992" i="1"/>
  <c r="AP2992" i="1"/>
  <c r="BJ2992" i="1"/>
  <c r="CG2992" i="1"/>
  <c r="AW2992" i="1"/>
  <c r="BH2992" i="1"/>
  <c r="CE2992" i="1"/>
  <c r="BV2992" i="1"/>
  <c r="BZ2992" i="1"/>
  <c r="AF2992" i="1"/>
  <c r="BE2992" i="1"/>
  <c r="BX2992" i="1"/>
  <c r="AL2992" i="1"/>
  <c r="CL2992" i="1"/>
  <c r="AU2992" i="1"/>
  <c r="AV2992" i="1"/>
  <c r="BM2992" i="1"/>
  <c r="CF2992" i="1"/>
  <c r="BR2992" i="1"/>
  <c r="AA2992" i="1"/>
  <c r="BK2992" i="1"/>
  <c r="AC2992" i="1"/>
  <c r="BD2992" i="1"/>
  <c r="CC2992" i="1"/>
  <c r="AH2992" i="1"/>
  <c r="CH2992" i="1"/>
  <c r="BG2992" i="1"/>
  <c r="CA2992" i="1"/>
  <c r="AS2992" i="1"/>
  <c r="BL2992" i="1"/>
  <c r="CK2992" i="1"/>
  <c r="BN2992" i="1"/>
  <c r="AM2992" i="1"/>
  <c r="BW2992" i="1"/>
  <c r="R8" i="1"/>
  <c r="S8" i="1" s="1"/>
  <c r="R110" i="1"/>
  <c r="S110" i="1" s="1"/>
  <c r="U158" i="1"/>
  <c r="V158" i="1"/>
  <c r="U86" i="1"/>
  <c r="V86" i="1"/>
  <c r="U295" i="1"/>
  <c r="V295" i="1"/>
  <c r="V207" i="1"/>
  <c r="U207" i="1"/>
  <c r="R276" i="1"/>
  <c r="S276" i="1" s="1"/>
  <c r="R289" i="1"/>
  <c r="S289" i="1" s="1"/>
  <c r="R301" i="1"/>
  <c r="S301" i="1" s="1"/>
  <c r="R206" i="1"/>
  <c r="S206" i="1" s="1"/>
  <c r="V167" i="1"/>
  <c r="U167" i="1"/>
  <c r="V231" i="1"/>
  <c r="U231" i="1"/>
  <c r="V192" i="1"/>
  <c r="U192" i="1"/>
  <c r="V2801" i="1"/>
  <c r="U2801" i="1"/>
  <c r="V130" i="1"/>
  <c r="U130" i="1"/>
  <c r="R127" i="1"/>
  <c r="S127" i="1" s="1"/>
  <c r="R99" i="1"/>
  <c r="S99" i="1" s="1"/>
  <c r="R240" i="1"/>
  <c r="S240" i="1" s="1"/>
  <c r="R226" i="1"/>
  <c r="S226" i="1" s="1"/>
  <c r="R261" i="1"/>
  <c r="S261" i="1" s="1"/>
  <c r="CB3040" i="1"/>
  <c r="CC3040" i="1"/>
  <c r="CD3040" i="1"/>
  <c r="BW3040" i="1"/>
  <c r="BP3040" i="1"/>
  <c r="BQ3040" i="1"/>
  <c r="BR3040" i="1"/>
  <c r="BS3040" i="1"/>
  <c r="AV3040" i="1"/>
  <c r="AW3040" i="1"/>
  <c r="AX3040" i="1"/>
  <c r="AQ3040" i="1"/>
  <c r="AJ3040" i="1"/>
  <c r="AK3040" i="1"/>
  <c r="AL3040" i="1"/>
  <c r="AM3040" i="1"/>
  <c r="AN3040" i="1"/>
  <c r="BM3040" i="1"/>
  <c r="CL3040" i="1"/>
  <c r="AB3040" i="1"/>
  <c r="BA3040" i="1"/>
  <c r="BZ3040" i="1"/>
  <c r="BD3040" i="1"/>
  <c r="BU3040" i="1"/>
  <c r="AA3040" i="1"/>
  <c r="AR3040" i="1"/>
  <c r="BI3040" i="1"/>
  <c r="CH3040" i="1"/>
  <c r="BL3040" i="1"/>
  <c r="CK3040" i="1"/>
  <c r="AI3040" i="1"/>
  <c r="AZ3040" i="1"/>
  <c r="BY3040" i="1"/>
  <c r="AE3040" i="1"/>
  <c r="BT3040" i="1"/>
  <c r="AH3040" i="1"/>
  <c r="AY3040" i="1"/>
  <c r="BH3040" i="1"/>
  <c r="CG3040" i="1"/>
  <c r="AU3040" i="1"/>
  <c r="CJ3040" i="1"/>
  <c r="AP3040" i="1"/>
  <c r="BG3040" i="1"/>
  <c r="BX3040" i="1"/>
  <c r="AD3040" i="1"/>
  <c r="BC3040" i="1"/>
  <c r="AG3040" i="1"/>
  <c r="BF3040" i="1"/>
  <c r="BO3040" i="1"/>
  <c r="CF3040" i="1"/>
  <c r="AT3040" i="1"/>
  <c r="BK3040" i="1"/>
  <c r="AO3040" i="1"/>
  <c r="BN3040" i="1"/>
  <c r="CE3040" i="1"/>
  <c r="AC3040" i="1"/>
  <c r="BB3040" i="1"/>
  <c r="CA3040" i="1"/>
  <c r="AF3040" i="1"/>
  <c r="BE3040" i="1"/>
  <c r="BV3040" i="1"/>
  <c r="CM3040" i="1"/>
  <c r="AS3040" i="1"/>
  <c r="BJ3040" i="1"/>
  <c r="CI3040" i="1"/>
  <c r="R146" i="1"/>
  <c r="S146" i="1" s="1"/>
  <c r="R134" i="1"/>
  <c r="S134" i="1" s="1"/>
  <c r="V285" i="1"/>
  <c r="U285" i="1"/>
  <c r="V247" i="1"/>
  <c r="U247" i="1"/>
  <c r="V82" i="1"/>
  <c r="U82" i="1"/>
  <c r="V2903" i="1"/>
  <c r="U2903" i="1"/>
  <c r="R172" i="1"/>
  <c r="S172" i="1" s="1"/>
  <c r="R299" i="1"/>
  <c r="S299" i="1" s="1"/>
  <c r="R144" i="1"/>
  <c r="S144" i="1" s="1"/>
  <c r="R214" i="1"/>
  <c r="S214" i="1" s="1"/>
  <c r="U2775" i="1"/>
  <c r="V2775" i="1"/>
  <c r="R137" i="1"/>
  <c r="S137" i="1" s="1"/>
  <c r="AX3043" i="1"/>
  <c r="AQ3043" i="1"/>
  <c r="AJ3043" i="1"/>
  <c r="AK3043" i="1"/>
  <c r="AL3043" i="1"/>
  <c r="AM3043" i="1"/>
  <c r="AN3043" i="1"/>
  <c r="AO3043" i="1"/>
  <c r="CD3043" i="1"/>
  <c r="BW3043" i="1"/>
  <c r="BP3043" i="1"/>
  <c r="BQ3043" i="1"/>
  <c r="BR3043" i="1"/>
  <c r="BS3043" i="1"/>
  <c r="BT3043" i="1"/>
  <c r="BU3043" i="1"/>
  <c r="AA3043" i="1"/>
  <c r="AR3043" i="1"/>
  <c r="BI3043" i="1"/>
  <c r="CH3043" i="1"/>
  <c r="AV3043" i="1"/>
  <c r="BM3043" i="1"/>
  <c r="AP3043" i="1"/>
  <c r="BG3043" i="1"/>
  <c r="BX3043" i="1"/>
  <c r="AD3043" i="1"/>
  <c r="BC3043" i="1"/>
  <c r="CB3043" i="1"/>
  <c r="BF3043" i="1"/>
  <c r="BO3043" i="1"/>
  <c r="CF3043" i="1"/>
  <c r="AT3043" i="1"/>
  <c r="BK3043" i="1"/>
  <c r="CJ3043" i="1"/>
  <c r="CL3043" i="1"/>
  <c r="AB3043" i="1"/>
  <c r="BA3043" i="1"/>
  <c r="BZ3043" i="1"/>
  <c r="AF3043" i="1"/>
  <c r="BE3043" i="1"/>
  <c r="AY3043" i="1"/>
  <c r="CG3043" i="1"/>
  <c r="BL3043" i="1"/>
  <c r="CE3043" i="1"/>
  <c r="BB3043" i="1"/>
  <c r="AG3043" i="1"/>
  <c r="CM3043" i="1"/>
  <c r="BJ3043" i="1"/>
  <c r="AW3043" i="1"/>
  <c r="AZ3043" i="1"/>
  <c r="AE3043" i="1"/>
  <c r="CC3043" i="1"/>
  <c r="AH3043" i="1"/>
  <c r="BH3043" i="1"/>
  <c r="AU3043" i="1"/>
  <c r="CK3043" i="1"/>
  <c r="BN3043" i="1"/>
  <c r="AC3043" i="1"/>
  <c r="CA3043" i="1"/>
  <c r="BV3043" i="1"/>
  <c r="AS3043" i="1"/>
  <c r="CI3043" i="1"/>
  <c r="AI3043" i="1"/>
  <c r="BY3043" i="1"/>
  <c r="BD3043" i="1"/>
  <c r="AK2976" i="1"/>
  <c r="AL2976" i="1"/>
  <c r="CA2976" i="1"/>
  <c r="CB2976" i="1"/>
  <c r="CC2976" i="1"/>
  <c r="CD2976" i="1"/>
  <c r="BW2976" i="1"/>
  <c r="BP2976" i="1"/>
  <c r="BQ2976" i="1"/>
  <c r="AU2976" i="1"/>
  <c r="AV2976" i="1"/>
  <c r="AW2976" i="1"/>
  <c r="AX2976" i="1"/>
  <c r="AQ2976" i="1"/>
  <c r="AJ2976" i="1"/>
  <c r="BJ2976" i="1"/>
  <c r="AD2976" i="1"/>
  <c r="AF2976" i="1"/>
  <c r="BE2976" i="1"/>
  <c r="BV2976" i="1"/>
  <c r="CM2976" i="1"/>
  <c r="BR2976" i="1"/>
  <c r="AT2976" i="1"/>
  <c r="AN2976" i="1"/>
  <c r="BM2976" i="1"/>
  <c r="CL2976" i="1"/>
  <c r="AB2976" i="1"/>
  <c r="BZ2976" i="1"/>
  <c r="AS2976" i="1"/>
  <c r="AM2976" i="1"/>
  <c r="BL2976" i="1"/>
  <c r="CK2976" i="1"/>
  <c r="AI2976" i="1"/>
  <c r="AZ2976" i="1"/>
  <c r="BA2976" i="1"/>
  <c r="BC2976" i="1"/>
  <c r="BT2976" i="1"/>
  <c r="AH2976" i="1"/>
  <c r="AY2976" i="1"/>
  <c r="BH2976" i="1"/>
  <c r="BI2976" i="1"/>
  <c r="BK2976" i="1"/>
  <c r="CJ2976" i="1"/>
  <c r="AP2976" i="1"/>
  <c r="BG2976" i="1"/>
  <c r="BX2976" i="1"/>
  <c r="CG2976" i="1"/>
  <c r="CI2976" i="1"/>
  <c r="AO2976" i="1"/>
  <c r="BN2976" i="1"/>
  <c r="CE2976" i="1"/>
  <c r="BB2976" i="1"/>
  <c r="AG2976" i="1"/>
  <c r="BU2976" i="1"/>
  <c r="BF2976" i="1"/>
  <c r="AC2976" i="1"/>
  <c r="AA2976" i="1"/>
  <c r="BY2976" i="1"/>
  <c r="BO2976" i="1"/>
  <c r="AE2976" i="1"/>
  <c r="AR2976" i="1"/>
  <c r="BS2976" i="1"/>
  <c r="CF2976" i="1"/>
  <c r="BD2976" i="1"/>
  <c r="CH2976" i="1"/>
  <c r="AK2945" i="1"/>
  <c r="AN2945" i="1"/>
  <c r="AJ2945" i="1"/>
  <c r="AY2945" i="1"/>
  <c r="CA2945" i="1"/>
  <c r="AQ2945" i="1"/>
  <c r="CE2945" i="1"/>
  <c r="BJ2945" i="1"/>
  <c r="BQ2945" i="1"/>
  <c r="BT2945" i="1"/>
  <c r="BP2945" i="1"/>
  <c r="AA2945" i="1"/>
  <c r="BC2945" i="1"/>
  <c r="AG2945" i="1"/>
  <c r="BU2945" i="1"/>
  <c r="AX2945" i="1"/>
  <c r="AF2945" i="1"/>
  <c r="AZ2945" i="1"/>
  <c r="AO2945" i="1"/>
  <c r="AE2945" i="1"/>
  <c r="AU2945" i="1"/>
  <c r="BK2945" i="1"/>
  <c r="AV2945" i="1"/>
  <c r="BH2945" i="1"/>
  <c r="BB2945" i="1"/>
  <c r="BE2945" i="1"/>
  <c r="BG2945" i="1"/>
  <c r="BW2945" i="1"/>
  <c r="AC2945" i="1"/>
  <c r="BD2945" i="1"/>
  <c r="BX2945" i="1"/>
  <c r="BN2945" i="1"/>
  <c r="BR2945" i="1"/>
  <c r="CH2945" i="1"/>
  <c r="CK2945" i="1"/>
  <c r="AS2945" i="1"/>
  <c r="BL2945" i="1"/>
  <c r="CF2945" i="1"/>
  <c r="CM2945" i="1"/>
  <c r="CD2945" i="1"/>
  <c r="AI2945" i="1"/>
  <c r="BA2945" i="1"/>
  <c r="CB2945" i="1"/>
  <c r="AM2945" i="1"/>
  <c r="AD2945" i="1"/>
  <c r="AT2945" i="1"/>
  <c r="AW2945" i="1"/>
  <c r="BI2945" i="1"/>
  <c r="CJ2945" i="1"/>
  <c r="BM2945" i="1"/>
  <c r="AP2945" i="1"/>
  <c r="BF2945" i="1"/>
  <c r="BV2945" i="1"/>
  <c r="BY2945" i="1"/>
  <c r="AB2945" i="1"/>
  <c r="BZ2945" i="1"/>
  <c r="BO2945" i="1"/>
  <c r="BS2945" i="1"/>
  <c r="CI2945" i="1"/>
  <c r="CG2945" i="1"/>
  <c r="AR2945" i="1"/>
  <c r="CL2945" i="1"/>
  <c r="CC2945" i="1"/>
  <c r="AH2945" i="1"/>
  <c r="AL2945" i="1"/>
  <c r="AV2870" i="1"/>
  <c r="AT2870" i="1"/>
  <c r="BG2870" i="1"/>
  <c r="BQ2870" i="1"/>
  <c r="BU2870" i="1"/>
  <c r="BA2870" i="1"/>
  <c r="BX2870" i="1"/>
  <c r="AU2870" i="1"/>
  <c r="CB2870" i="1"/>
  <c r="CE2870" i="1"/>
  <c r="AG2870" i="1"/>
  <c r="AJ2870" i="1"/>
  <c r="AZ2870" i="1"/>
  <c r="BE2870" i="1"/>
  <c r="AR2870" i="1"/>
  <c r="AW2870" i="1"/>
  <c r="BT2870" i="1"/>
  <c r="AO2870" i="1"/>
  <c r="BZ2870" i="1"/>
  <c r="AH2870" i="1"/>
  <c r="AM2870" i="1"/>
  <c r="BN2870" i="1"/>
  <c r="CJ2870" i="1"/>
  <c r="AX2870" i="1"/>
  <c r="CI2870" i="1"/>
  <c r="BR2870" i="1"/>
  <c r="BF2870" i="1"/>
  <c r="CF2870" i="1"/>
  <c r="AK2870" i="1"/>
  <c r="BY2870" i="1"/>
  <c r="AS2870" i="1"/>
  <c r="AI2870" i="1"/>
  <c r="BI2870" i="1"/>
  <c r="BO2870" i="1"/>
  <c r="AF2870" i="1"/>
  <c r="BC2870" i="1"/>
  <c r="CH2870" i="1"/>
  <c r="BB2870" i="1"/>
  <c r="BS2870" i="1"/>
  <c r="CA2870" i="1"/>
  <c r="CG2870" i="1"/>
  <c r="AN2870" i="1"/>
  <c r="BM2870" i="1"/>
  <c r="AP2870" i="1"/>
  <c r="BK2870" i="1"/>
  <c r="CL2870" i="1"/>
  <c r="BJ2870" i="1"/>
  <c r="BL2870" i="1"/>
  <c r="AE2870" i="1"/>
  <c r="BH2870" i="1"/>
  <c r="CM2870" i="1"/>
  <c r="BW2870" i="1"/>
  <c r="AC2870" i="1"/>
  <c r="AY2870" i="1"/>
  <c r="CD2870" i="1"/>
  <c r="BD2870" i="1"/>
  <c r="AL2870" i="1"/>
  <c r="AB2870" i="1"/>
  <c r="AQ2870" i="1"/>
  <c r="BV2870" i="1"/>
  <c r="CC2870" i="1"/>
  <c r="BP2870" i="1"/>
  <c r="AD2870" i="1"/>
  <c r="AA2870" i="1"/>
  <c r="CK2870" i="1"/>
  <c r="AG2896" i="1"/>
  <c r="AC2896" i="1"/>
  <c r="AI2896" i="1"/>
  <c r="BF2896" i="1"/>
  <c r="BR2896" i="1"/>
  <c r="CD2896" i="1"/>
  <c r="AP2896" i="1"/>
  <c r="BL2896" i="1"/>
  <c r="CI2896" i="1"/>
  <c r="AO2896" i="1"/>
  <c r="AK2896" i="1"/>
  <c r="AT2896" i="1"/>
  <c r="BP2896" i="1"/>
  <c r="CB2896" i="1"/>
  <c r="AD2896" i="1"/>
  <c r="AZ2896" i="1"/>
  <c r="BW2896" i="1"/>
  <c r="AW2896" i="1"/>
  <c r="AS2896" i="1"/>
  <c r="BD2896" i="1"/>
  <c r="CA2896" i="1"/>
  <c r="CM2896" i="1"/>
  <c r="AN2896" i="1"/>
  <c r="BK2896" i="1"/>
  <c r="CH2896" i="1"/>
  <c r="BE2896" i="1"/>
  <c r="BA2896" i="1"/>
  <c r="BO2896" i="1"/>
  <c r="CL2896" i="1"/>
  <c r="AB2896" i="1"/>
  <c r="AY2896" i="1"/>
  <c r="BV2896" i="1"/>
  <c r="AH2896" i="1"/>
  <c r="BM2896" i="1"/>
  <c r="BI2896" i="1"/>
  <c r="BZ2896" i="1"/>
  <c r="AA2896" i="1"/>
  <c r="AM2896" i="1"/>
  <c r="BJ2896" i="1"/>
  <c r="CF2896" i="1"/>
  <c r="AR2896" i="1"/>
  <c r="BU2896" i="1"/>
  <c r="BQ2896" i="1"/>
  <c r="CJ2896" i="1"/>
  <c r="AL2896" i="1"/>
  <c r="AX2896" i="1"/>
  <c r="BT2896" i="1"/>
  <c r="AF2896" i="1"/>
  <c r="BC2896" i="1"/>
  <c r="CC2896" i="1"/>
  <c r="BY2896" i="1"/>
  <c r="AJ2896" i="1"/>
  <c r="AV2896" i="1"/>
  <c r="BH2896" i="1"/>
  <c r="CE2896" i="1"/>
  <c r="AQ2896" i="1"/>
  <c r="BN2896" i="1"/>
  <c r="CK2896" i="1"/>
  <c r="CG2896" i="1"/>
  <c r="AU2896" i="1"/>
  <c r="BG2896" i="1"/>
  <c r="BS2896" i="1"/>
  <c r="AE2896" i="1"/>
  <c r="BB2896" i="1"/>
  <c r="BX2896" i="1"/>
  <c r="AZ2856" i="1"/>
  <c r="BD2856" i="1"/>
  <c r="BQ2856" i="1"/>
  <c r="CC2856" i="1"/>
  <c r="AD2856" i="1"/>
  <c r="BA2856" i="1"/>
  <c r="BW2856" i="1"/>
  <c r="AI2856" i="1"/>
  <c r="CF2856" i="1"/>
  <c r="CJ2856" i="1"/>
  <c r="AL2856" i="1"/>
  <c r="AX2856" i="1"/>
  <c r="BU2856" i="1"/>
  <c r="AG2856" i="1"/>
  <c r="BC2856" i="1"/>
  <c r="BZ2856" i="1"/>
  <c r="AB2856" i="1"/>
  <c r="AV2856" i="1"/>
  <c r="CL2856" i="1"/>
  <c r="BI2856" i="1"/>
  <c r="AP2856" i="1"/>
  <c r="AH2856" i="1"/>
  <c r="CK2856" i="1"/>
  <c r="AJ2856" i="1"/>
  <c r="BL2856" i="1"/>
  <c r="AA2856" i="1"/>
  <c r="BS2856" i="1"/>
  <c r="BK2856" i="1"/>
  <c r="AS2856" i="1"/>
  <c r="AR2856" i="1"/>
  <c r="BT2856" i="1"/>
  <c r="AW2856" i="1"/>
  <c r="CD2856" i="1"/>
  <c r="BV2856" i="1"/>
  <c r="BN2856" i="1"/>
  <c r="BH2856" i="1"/>
  <c r="CB2856" i="1"/>
  <c r="BG2856" i="1"/>
  <c r="AO2856" i="1"/>
  <c r="CG2856" i="1"/>
  <c r="BY2856" i="1"/>
  <c r="BP2856" i="1"/>
  <c r="AK2856" i="1"/>
  <c r="BR2856" i="1"/>
  <c r="AY2856" i="1"/>
  <c r="AQ2856" i="1"/>
  <c r="CI2856" i="1"/>
  <c r="BX2856" i="1"/>
  <c r="AU2856" i="1"/>
  <c r="CM2856" i="1"/>
  <c r="T3046" i="1" s="1"/>
  <c r="BJ2856" i="1"/>
  <c r="BB2856" i="1"/>
  <c r="AT2856" i="1"/>
  <c r="AF2856" i="1"/>
  <c r="BF2856" i="1"/>
  <c r="AC2856" i="1"/>
  <c r="CE2856" i="1"/>
  <c r="BM2856" i="1"/>
  <c r="BE2856" i="1"/>
  <c r="AN2856" i="1"/>
  <c r="CA2856" i="1"/>
  <c r="AM2856" i="1"/>
  <c r="AE2856" i="1"/>
  <c r="CH2856" i="1"/>
  <c r="BO2856" i="1"/>
  <c r="CJ2790" i="1"/>
  <c r="CE2790" i="1"/>
  <c r="BX2790" i="1"/>
  <c r="BS2790" i="1"/>
  <c r="BB2790" i="1"/>
  <c r="BF2790" i="1"/>
  <c r="BJ2790" i="1"/>
  <c r="BN2790" i="1"/>
  <c r="AF2790" i="1"/>
  <c r="AA2790" i="1"/>
  <c r="CM2790" i="1"/>
  <c r="CF2790" i="1"/>
  <c r="CA2790" i="1"/>
  <c r="BR2790" i="1"/>
  <c r="BV2790" i="1"/>
  <c r="BZ2790" i="1"/>
  <c r="CD2790" i="1"/>
  <c r="AN2790" i="1"/>
  <c r="AI2790" i="1"/>
  <c r="AB2790" i="1"/>
  <c r="AC2790" i="1"/>
  <c r="CI2790" i="1"/>
  <c r="CH2790" i="1"/>
  <c r="CL2790" i="1"/>
  <c r="AG2790" i="1"/>
  <c r="AV2790" i="1"/>
  <c r="AQ2790" i="1"/>
  <c r="AJ2790" i="1"/>
  <c r="AE2790" i="1"/>
  <c r="AK2790" i="1"/>
  <c r="AO2790" i="1"/>
  <c r="AS2790" i="1"/>
  <c r="AW2790" i="1"/>
  <c r="BD2790" i="1"/>
  <c r="AY2790" i="1"/>
  <c r="AR2790" i="1"/>
  <c r="AM2790" i="1"/>
  <c r="BA2790" i="1"/>
  <c r="BE2790" i="1"/>
  <c r="BI2790" i="1"/>
  <c r="BM2790" i="1"/>
  <c r="BL2790" i="1"/>
  <c r="BG2790" i="1"/>
  <c r="AZ2790" i="1"/>
  <c r="AU2790" i="1"/>
  <c r="BQ2790" i="1"/>
  <c r="BU2790" i="1"/>
  <c r="BY2790" i="1"/>
  <c r="CC2790" i="1"/>
  <c r="BT2790" i="1"/>
  <c r="BO2790" i="1"/>
  <c r="BH2790" i="1"/>
  <c r="BC2790" i="1"/>
  <c r="CG2790" i="1"/>
  <c r="CK2790" i="1"/>
  <c r="AD2790" i="1"/>
  <c r="AH2790" i="1"/>
  <c r="CB2790" i="1"/>
  <c r="BW2790" i="1"/>
  <c r="BP2790" i="1"/>
  <c r="BK2790" i="1"/>
  <c r="AL2790" i="1"/>
  <c r="AP2790" i="1"/>
  <c r="AT2790" i="1"/>
  <c r="AX2790" i="1"/>
  <c r="BV2777" i="1"/>
  <c r="BO2777" i="1"/>
  <c r="BH2777" i="1"/>
  <c r="BI2777" i="1"/>
  <c r="BJ2777" i="1"/>
  <c r="BK2777" i="1"/>
  <c r="BL2777" i="1"/>
  <c r="BM2777" i="1"/>
  <c r="AP2777" i="1"/>
  <c r="AI2777" i="1"/>
  <c r="AB2777" i="1"/>
  <c r="AC2777" i="1"/>
  <c r="AD2777" i="1"/>
  <c r="AE2777" i="1"/>
  <c r="AF2777" i="1"/>
  <c r="AG2777" i="1"/>
  <c r="CD2777" i="1"/>
  <c r="CM2777" i="1"/>
  <c r="AS2777" i="1"/>
  <c r="BR2777" i="1"/>
  <c r="CI2777" i="1"/>
  <c r="AW2777" i="1"/>
  <c r="CL2777" i="1"/>
  <c r="AJ2777" i="1"/>
  <c r="BA2777" i="1"/>
  <c r="BZ2777" i="1"/>
  <c r="AN2777" i="1"/>
  <c r="BE2777" i="1"/>
  <c r="AA2777" i="1"/>
  <c r="AR2777" i="1"/>
  <c r="BQ2777" i="1"/>
  <c r="CH2777" i="1"/>
  <c r="AV2777" i="1"/>
  <c r="BU2777" i="1"/>
  <c r="AQ2777" i="1"/>
  <c r="AZ2777" i="1"/>
  <c r="BY2777" i="1"/>
  <c r="AM2777" i="1"/>
  <c r="BD2777" i="1"/>
  <c r="CC2777" i="1"/>
  <c r="AH2777" i="1"/>
  <c r="AY2777" i="1"/>
  <c r="BP2777" i="1"/>
  <c r="CG2777" i="1"/>
  <c r="AU2777" i="1"/>
  <c r="BT2777" i="1"/>
  <c r="CK2777" i="1"/>
  <c r="AX2777" i="1"/>
  <c r="BG2777" i="1"/>
  <c r="BX2777" i="1"/>
  <c r="AL2777" i="1"/>
  <c r="BC2777" i="1"/>
  <c r="CB2777" i="1"/>
  <c r="BF2777" i="1"/>
  <c r="BW2777" i="1"/>
  <c r="CF2777" i="1"/>
  <c r="AT2777" i="1"/>
  <c r="BS2777" i="1"/>
  <c r="CJ2777" i="1"/>
  <c r="BN2777" i="1"/>
  <c r="CE2777" i="1"/>
  <c r="AK2777" i="1"/>
  <c r="BB2777" i="1"/>
  <c r="CA2777" i="1"/>
  <c r="AO2777" i="1"/>
  <c r="BE231" i="1"/>
  <c r="BA231" i="1"/>
  <c r="BN231" i="1"/>
  <c r="CB231" i="1"/>
  <c r="AF231" i="1"/>
  <c r="BV231" i="1"/>
  <c r="BJ231" i="1"/>
  <c r="BM231" i="1"/>
  <c r="BI231" i="1"/>
  <c r="BX231" i="1"/>
  <c r="CM231" i="1"/>
  <c r="AQ231" i="1"/>
  <c r="AI231" i="1"/>
  <c r="CE231" i="1"/>
  <c r="BP231" i="1"/>
  <c r="BU231" i="1"/>
  <c r="BQ231" i="1"/>
  <c r="CI231" i="1"/>
  <c r="AB231" i="1"/>
  <c r="BB231" i="1"/>
  <c r="BD231" i="1"/>
  <c r="AP231" i="1"/>
  <c r="CL231" i="1"/>
  <c r="CC231" i="1"/>
  <c r="BY231" i="1"/>
  <c r="AA231" i="1"/>
  <c r="AM231" i="1"/>
  <c r="BL231" i="1"/>
  <c r="BZ231" i="1"/>
  <c r="BK231" i="1"/>
  <c r="AD231" i="1"/>
  <c r="CK231" i="1"/>
  <c r="CG231" i="1"/>
  <c r="AL231" i="1"/>
  <c r="AX231" i="1"/>
  <c r="BW231" i="1"/>
  <c r="AJ231" i="1"/>
  <c r="CF231" i="1"/>
  <c r="AY231" i="1"/>
  <c r="AG231" i="1"/>
  <c r="AC231" i="1"/>
  <c r="AH231" i="1"/>
  <c r="AV231" i="1"/>
  <c r="BH231" i="1"/>
  <c r="CH231" i="1"/>
  <c r="BF231" i="1"/>
  <c r="AT231" i="1"/>
  <c r="BT231" i="1"/>
  <c r="AO231" i="1"/>
  <c r="AK231" i="1"/>
  <c r="AR231" i="1"/>
  <c r="BG231" i="1"/>
  <c r="BS231" i="1"/>
  <c r="AE231" i="1"/>
  <c r="CA231" i="1"/>
  <c r="BO231" i="1"/>
  <c r="AW231" i="1"/>
  <c r="AS231" i="1"/>
  <c r="BC231" i="1"/>
  <c r="BR231" i="1"/>
  <c r="CD231" i="1"/>
  <c r="AZ231" i="1"/>
  <c r="AN231" i="1"/>
  <c r="CJ231" i="1"/>
  <c r="AU231" i="1"/>
  <c r="AQ163" i="1"/>
  <c r="AM163" i="1"/>
  <c r="AT163" i="1"/>
  <c r="CF163" i="1"/>
  <c r="BL163" i="1"/>
  <c r="BF163" i="1"/>
  <c r="AS163" i="1"/>
  <c r="AX163" i="1"/>
  <c r="AY163" i="1"/>
  <c r="AU163" i="1"/>
  <c r="BE163" i="1"/>
  <c r="AB163" i="1"/>
  <c r="BY163" i="1"/>
  <c r="BX163" i="1"/>
  <c r="BM163" i="1"/>
  <c r="BQ163" i="1"/>
  <c r="BG163" i="1"/>
  <c r="BC163" i="1"/>
  <c r="BP163" i="1"/>
  <c r="AP163" i="1"/>
  <c r="CK163" i="1"/>
  <c r="AN163" i="1"/>
  <c r="CC163" i="1"/>
  <c r="CH163" i="1"/>
  <c r="BO163" i="1"/>
  <c r="BK163" i="1"/>
  <c r="AD163" i="1"/>
  <c r="BD163" i="1"/>
  <c r="AK163" i="1"/>
  <c r="BH163" i="1"/>
  <c r="AC163" i="1"/>
  <c r="AG163" i="1"/>
  <c r="BW163" i="1"/>
  <c r="BS163" i="1"/>
  <c r="AO163" i="1"/>
  <c r="BR163" i="1"/>
  <c r="BB163" i="1"/>
  <c r="BZ163" i="1"/>
  <c r="AV163" i="1"/>
  <c r="BA163" i="1"/>
  <c r="CE163" i="1"/>
  <c r="CA163" i="1"/>
  <c r="AZ163" i="1"/>
  <c r="CD163" i="1"/>
  <c r="BV163" i="1"/>
  <c r="AR163" i="1"/>
  <c r="BN163" i="1"/>
  <c r="BT163" i="1"/>
  <c r="AA163" i="1"/>
  <c r="CM163" i="1"/>
  <c r="CI163" i="1"/>
  <c r="BJ163" i="1"/>
  <c r="AH163" i="1"/>
  <c r="CL163" i="1"/>
  <c r="BI163" i="1"/>
  <c r="CG163" i="1"/>
  <c r="CJ163" i="1"/>
  <c r="AI163" i="1"/>
  <c r="AE163" i="1"/>
  <c r="AJ163" i="1"/>
  <c r="BU163" i="1"/>
  <c r="AW163" i="1"/>
  <c r="AL163" i="1"/>
  <c r="CB163" i="1"/>
  <c r="AF163" i="1"/>
  <c r="AD3049" i="1"/>
  <c r="AE3049" i="1"/>
  <c r="AF3049" i="1"/>
  <c r="AG3049" i="1"/>
  <c r="AH3049" i="1"/>
  <c r="AA3049" i="1"/>
  <c r="CM3049" i="1"/>
  <c r="CF3049" i="1"/>
  <c r="CG3049" i="1"/>
  <c r="BJ3049" i="1"/>
  <c r="BK3049" i="1"/>
  <c r="BL3049" i="1"/>
  <c r="BM3049" i="1"/>
  <c r="BN3049" i="1"/>
  <c r="BG3049" i="1"/>
  <c r="AZ3049" i="1"/>
  <c r="BA3049" i="1"/>
  <c r="AM3049" i="1"/>
  <c r="BD3049" i="1"/>
  <c r="CC3049" i="1"/>
  <c r="AI3049" i="1"/>
  <c r="AR3049" i="1"/>
  <c r="BQ3049" i="1"/>
  <c r="BB3049" i="1"/>
  <c r="CA3049" i="1"/>
  <c r="AO3049" i="1"/>
  <c r="BF3049" i="1"/>
  <c r="BW3049" i="1"/>
  <c r="AC3049" i="1"/>
  <c r="BR3049" i="1"/>
  <c r="AV3049" i="1"/>
  <c r="AP3049" i="1"/>
  <c r="CE3049" i="1"/>
  <c r="BI3049" i="1"/>
  <c r="BZ3049" i="1"/>
  <c r="BT3049" i="1"/>
  <c r="AX3049" i="1"/>
  <c r="AB3049" i="1"/>
  <c r="BY3049" i="1"/>
  <c r="CH3049" i="1"/>
  <c r="CB3049" i="1"/>
  <c r="BV3049" i="1"/>
  <c r="AJ3049" i="1"/>
  <c r="AU3049" i="1"/>
  <c r="CJ3049" i="1"/>
  <c r="CD3049" i="1"/>
  <c r="BH3049" i="1"/>
  <c r="BC3049" i="1"/>
  <c r="AW3049" i="1"/>
  <c r="CL3049" i="1"/>
  <c r="BP3049" i="1"/>
  <c r="BS3049" i="1"/>
  <c r="BE3049" i="1"/>
  <c r="AQ3049" i="1"/>
  <c r="BX3049" i="1"/>
  <c r="AL3049" i="1"/>
  <c r="CI3049" i="1"/>
  <c r="BU3049" i="1"/>
  <c r="AY3049" i="1"/>
  <c r="AK3049" i="1"/>
  <c r="AT3049" i="1"/>
  <c r="AN3049" i="1"/>
  <c r="CK3049" i="1"/>
  <c r="BO3049" i="1"/>
  <c r="AS3049" i="1"/>
  <c r="R22" i="1"/>
  <c r="S22" i="1" s="1"/>
  <c r="U3043" i="1"/>
  <c r="V3043" i="1"/>
  <c r="W3043" i="1" s="1"/>
  <c r="U2886" i="1"/>
  <c r="V2886" i="1"/>
  <c r="W2886" i="1" s="1"/>
  <c r="U3050" i="1"/>
  <c r="V3050" i="1"/>
  <c r="U3031" i="1"/>
  <c r="V3031" i="1"/>
  <c r="U2873" i="1"/>
  <c r="V2873" i="1"/>
  <c r="W2873" i="1" s="1"/>
  <c r="R208" i="1"/>
  <c r="S208" i="1" s="1"/>
  <c r="R196" i="1"/>
  <c r="S196" i="1" s="1"/>
  <c r="U264" i="1"/>
  <c r="V264" i="1"/>
  <c r="V2884" i="1"/>
  <c r="U2884" i="1"/>
  <c r="U2808" i="1"/>
  <c r="V2808" i="1"/>
  <c r="W2808" i="1" s="1"/>
  <c r="V2938" i="1"/>
  <c r="U2938" i="1"/>
  <c r="U171" i="1"/>
  <c r="V171" i="1"/>
  <c r="R266" i="1"/>
  <c r="S266" i="1" s="1"/>
  <c r="R177" i="1"/>
  <c r="S177" i="1" s="1"/>
  <c r="R154" i="1"/>
  <c r="S154" i="1" s="1"/>
  <c r="R282" i="1"/>
  <c r="S282" i="1" s="1"/>
  <c r="BT3036" i="1"/>
  <c r="BU3036" i="1"/>
  <c r="BV3036" i="1"/>
  <c r="BO3036" i="1"/>
  <c r="BH3036" i="1"/>
  <c r="BI3036" i="1"/>
  <c r="BJ3036" i="1"/>
  <c r="BK3036" i="1"/>
  <c r="AN3036" i="1"/>
  <c r="AO3036" i="1"/>
  <c r="AP3036" i="1"/>
  <c r="AI3036" i="1"/>
  <c r="AB3036" i="1"/>
  <c r="AC3036" i="1"/>
  <c r="AD3036" i="1"/>
  <c r="AE3036" i="1"/>
  <c r="AF3036" i="1"/>
  <c r="BE3036" i="1"/>
  <c r="CD3036" i="1"/>
  <c r="CM3036" i="1"/>
  <c r="AS3036" i="1"/>
  <c r="BR3036" i="1"/>
  <c r="CI3036" i="1"/>
  <c r="AV3036" i="1"/>
  <c r="BM3036" i="1"/>
  <c r="CL3036" i="1"/>
  <c r="AJ3036" i="1"/>
  <c r="BA3036" i="1"/>
  <c r="BZ3036" i="1"/>
  <c r="BD3036" i="1"/>
  <c r="CC3036" i="1"/>
  <c r="AA3036" i="1"/>
  <c r="AR3036" i="1"/>
  <c r="BQ3036" i="1"/>
  <c r="CH3036" i="1"/>
  <c r="BL3036" i="1"/>
  <c r="CK3036" i="1"/>
  <c r="AQ3036" i="1"/>
  <c r="AZ3036" i="1"/>
  <c r="BY3036" i="1"/>
  <c r="AM3036" i="1"/>
  <c r="CB3036" i="1"/>
  <c r="AH3036" i="1"/>
  <c r="AY3036" i="1"/>
  <c r="BP3036" i="1"/>
  <c r="CG3036" i="1"/>
  <c r="AU3036" i="1"/>
  <c r="CJ3036" i="1"/>
  <c r="AX3036" i="1"/>
  <c r="BG3036" i="1"/>
  <c r="BX3036" i="1"/>
  <c r="AL3036" i="1"/>
  <c r="BC3036" i="1"/>
  <c r="AG3036" i="1"/>
  <c r="BF3036" i="1"/>
  <c r="BW3036" i="1"/>
  <c r="CF3036" i="1"/>
  <c r="AT3036" i="1"/>
  <c r="BS3036" i="1"/>
  <c r="AW3036" i="1"/>
  <c r="BN3036" i="1"/>
  <c r="CE3036" i="1"/>
  <c r="AK3036" i="1"/>
  <c r="BB3036" i="1"/>
  <c r="CA3036" i="1"/>
  <c r="R151" i="1"/>
  <c r="S151" i="1" s="1"/>
  <c r="U2839" i="1"/>
  <c r="V2839" i="1"/>
  <c r="U98" i="1"/>
  <c r="V98" i="1"/>
  <c r="W98" i="1" s="1"/>
  <c r="U2927" i="1"/>
  <c r="V2927" i="1"/>
  <c r="W2927" i="1" s="1"/>
  <c r="U2835" i="1"/>
  <c r="V2835" i="1"/>
  <c r="W2835" i="1" s="1"/>
  <c r="U3045" i="1"/>
  <c r="V3045" i="1"/>
  <c r="R293" i="1"/>
  <c r="S293" i="1" s="1"/>
  <c r="R168" i="1"/>
  <c r="S168" i="1" s="1"/>
  <c r="R93" i="1"/>
  <c r="S93" i="1" s="1"/>
  <c r="R114" i="1"/>
  <c r="S114" i="1" s="1"/>
  <c r="R39" i="1"/>
  <c r="S39" i="1" s="1"/>
  <c r="R141" i="1"/>
  <c r="S141" i="1" s="1"/>
  <c r="V2850" i="1"/>
  <c r="U2850" i="1"/>
  <c r="V3032" i="1"/>
  <c r="U3032" i="1"/>
  <c r="BI2996" i="1"/>
  <c r="BL2996" i="1"/>
  <c r="BM2996" i="1"/>
  <c r="BH2996" i="1"/>
  <c r="AA2996" i="1"/>
  <c r="BZ2996" i="1"/>
  <c r="CD2996" i="1"/>
  <c r="CH2996" i="1"/>
  <c r="AC2996" i="1"/>
  <c r="AF2996" i="1"/>
  <c r="AG2996" i="1"/>
  <c r="AB2996" i="1"/>
  <c r="AP2996" i="1"/>
  <c r="CM2996" i="1"/>
  <c r="CA2996" i="1"/>
  <c r="CE2996" i="1"/>
  <c r="CI2996" i="1"/>
  <c r="BY2996" i="1"/>
  <c r="AO2996" i="1"/>
  <c r="AZ2996" i="1"/>
  <c r="BG2996" i="1"/>
  <c r="AH2996" i="1"/>
  <c r="BR2996" i="1"/>
  <c r="AK2996" i="1"/>
  <c r="BD2996" i="1"/>
  <c r="CC2996" i="1"/>
  <c r="BF2996" i="1"/>
  <c r="BJ2996" i="1"/>
  <c r="AY2996" i="1"/>
  <c r="BA2996" i="1"/>
  <c r="AW2996" i="1"/>
  <c r="CF2996" i="1"/>
  <c r="AU2996" i="1"/>
  <c r="AM2996" i="1"/>
  <c r="BQ2996" i="1"/>
  <c r="BE2996" i="1"/>
  <c r="BV2996" i="1"/>
  <c r="BK2996" i="1"/>
  <c r="BC2996" i="1"/>
  <c r="CG2996" i="1"/>
  <c r="BU2996" i="1"/>
  <c r="CL2996" i="1"/>
  <c r="AX2996" i="1"/>
  <c r="BS2996" i="1"/>
  <c r="AN2996" i="1"/>
  <c r="CK2996" i="1"/>
  <c r="AQ2996" i="1"/>
  <c r="BN2996" i="1"/>
  <c r="AV2996" i="1"/>
  <c r="AJ2996" i="1"/>
  <c r="BW2996" i="1"/>
  <c r="AI2996" i="1"/>
  <c r="BT2996" i="1"/>
  <c r="AR2996" i="1"/>
  <c r="AD2996" i="1"/>
  <c r="BO2996" i="1"/>
  <c r="CB2996" i="1"/>
  <c r="BP2996" i="1"/>
  <c r="AT2996" i="1"/>
  <c r="AL2996" i="1"/>
  <c r="AS2996" i="1"/>
  <c r="CJ2996" i="1"/>
  <c r="BX2996" i="1"/>
  <c r="AE2996" i="1"/>
  <c r="BB2996" i="1"/>
  <c r="BD2965" i="1"/>
  <c r="AZ2965" i="1"/>
  <c r="BK2965" i="1"/>
  <c r="CH2965" i="1"/>
  <c r="AT2965" i="1"/>
  <c r="BQ2965" i="1"/>
  <c r="CC2965" i="1"/>
  <c r="AD2965" i="1"/>
  <c r="CJ2965" i="1"/>
  <c r="CF2965" i="1"/>
  <c r="AQ2965" i="1"/>
  <c r="BN2965" i="1"/>
  <c r="CK2965" i="1"/>
  <c r="AL2965" i="1"/>
  <c r="AX2965" i="1"/>
  <c r="BU2965" i="1"/>
  <c r="AV2965" i="1"/>
  <c r="BP2965" i="1"/>
  <c r="BB2965" i="1"/>
  <c r="AI2965" i="1"/>
  <c r="CL2965" i="1"/>
  <c r="BI2965" i="1"/>
  <c r="BL2965" i="1"/>
  <c r="BX2965" i="1"/>
  <c r="BM2965" i="1"/>
  <c r="BE2965" i="1"/>
  <c r="AA2965" i="1"/>
  <c r="BS2965" i="1"/>
  <c r="CB2965" i="1"/>
  <c r="AP2965" i="1"/>
  <c r="AH2965" i="1"/>
  <c r="BZ2965" i="1"/>
  <c r="BG2965" i="1"/>
  <c r="AO2965" i="1"/>
  <c r="AB2965" i="1"/>
  <c r="BA2965" i="1"/>
  <c r="AS2965" i="1"/>
  <c r="AK2965" i="1"/>
  <c r="BR2965" i="1"/>
  <c r="AY2965" i="1"/>
  <c r="AJ2965" i="1"/>
  <c r="BV2965" i="1"/>
  <c r="BC2965" i="1"/>
  <c r="AU2965" i="1"/>
  <c r="CM2965" i="1"/>
  <c r="BJ2965" i="1"/>
  <c r="AN2965" i="1"/>
  <c r="BH2965" i="1"/>
  <c r="AG2965" i="1"/>
  <c r="CI2965" i="1"/>
  <c r="CA2965" i="1"/>
  <c r="AM2965" i="1"/>
  <c r="CG2965" i="1"/>
  <c r="CE2965" i="1"/>
  <c r="BW2965" i="1"/>
  <c r="BY2965" i="1"/>
  <c r="BO2965" i="1"/>
  <c r="AF2965" i="1"/>
  <c r="BF2965" i="1"/>
  <c r="BT2965" i="1"/>
  <c r="AW2965" i="1"/>
  <c r="AR2965" i="1"/>
  <c r="AC2965" i="1"/>
  <c r="AE2965" i="1"/>
  <c r="CD2965" i="1"/>
  <c r="AL2954" i="1"/>
  <c r="AP2954" i="1"/>
  <c r="AQ2954" i="1"/>
  <c r="BM2954" i="1"/>
  <c r="CJ2954" i="1"/>
  <c r="AK2954" i="1"/>
  <c r="AW2954" i="1"/>
  <c r="BT2954" i="1"/>
  <c r="AT2954" i="1"/>
  <c r="AX2954" i="1"/>
  <c r="BA2954" i="1"/>
  <c r="BX2954" i="1"/>
  <c r="AJ2954" i="1"/>
  <c r="AV2954" i="1"/>
  <c r="BH2954" i="1"/>
  <c r="CE2954" i="1"/>
  <c r="BB2954" i="1"/>
  <c r="BF2954" i="1"/>
  <c r="BL2954" i="1"/>
  <c r="CI2954" i="1"/>
  <c r="AU2954" i="1"/>
  <c r="BG2954" i="1"/>
  <c r="BS2954" i="1"/>
  <c r="AE2954" i="1"/>
  <c r="BJ2954" i="1"/>
  <c r="BN2954" i="1"/>
  <c r="BW2954" i="1"/>
  <c r="AI2954" i="1"/>
  <c r="BE2954" i="1"/>
  <c r="BQ2954" i="1"/>
  <c r="CC2954" i="1"/>
  <c r="AO2954" i="1"/>
  <c r="BR2954" i="1"/>
  <c r="BV2954" i="1"/>
  <c r="CG2954" i="1"/>
  <c r="AS2954" i="1"/>
  <c r="BP2954" i="1"/>
  <c r="CB2954" i="1"/>
  <c r="AC2954" i="1"/>
  <c r="AZ2954" i="1"/>
  <c r="BZ2954" i="1"/>
  <c r="CD2954" i="1"/>
  <c r="AG2954" i="1"/>
  <c r="BD2954" i="1"/>
  <c r="CA2954" i="1"/>
  <c r="CM2954" i="1"/>
  <c r="AN2954" i="1"/>
  <c r="BK2954" i="1"/>
  <c r="CH2954" i="1"/>
  <c r="CL2954" i="1"/>
  <c r="AR2954" i="1"/>
  <c r="BO2954" i="1"/>
  <c r="CK2954" i="1"/>
  <c r="AB2954" i="1"/>
  <c r="AY2954" i="1"/>
  <c r="BU2954" i="1"/>
  <c r="AD2954" i="1"/>
  <c r="AH2954" i="1"/>
  <c r="AF2954" i="1"/>
  <c r="BC2954" i="1"/>
  <c r="BY2954" i="1"/>
  <c r="AA2954" i="1"/>
  <c r="AM2954" i="1"/>
  <c r="BI2954" i="1"/>
  <c r="CF2954" i="1"/>
  <c r="CD2964" i="1"/>
  <c r="BZ2964" i="1"/>
  <c r="AI2964" i="1"/>
  <c r="BE2964" i="1"/>
  <c r="BQ2964" i="1"/>
  <c r="CC2964" i="1"/>
  <c r="AO2964" i="1"/>
  <c r="BL2964" i="1"/>
  <c r="AP2964" i="1"/>
  <c r="AL2964" i="1"/>
  <c r="AR2964" i="1"/>
  <c r="BO2964" i="1"/>
  <c r="CK2964" i="1"/>
  <c r="AB2964" i="1"/>
  <c r="AY2964" i="1"/>
  <c r="BU2964" i="1"/>
  <c r="AX2964" i="1"/>
  <c r="AT2964" i="1"/>
  <c r="BC2964" i="1"/>
  <c r="BY2964" i="1"/>
  <c r="AA2964" i="1"/>
  <c r="AM2964" i="1"/>
  <c r="BI2964" i="1"/>
  <c r="CF2964" i="1"/>
  <c r="BV2964" i="1"/>
  <c r="BR2964" i="1"/>
  <c r="CI2964" i="1"/>
  <c r="AU2964" i="1"/>
  <c r="BG2964" i="1"/>
  <c r="BS2964" i="1"/>
  <c r="AE2964" i="1"/>
  <c r="BA2964" i="1"/>
  <c r="AD2964" i="1"/>
  <c r="BD2964" i="1"/>
  <c r="CM2964" i="1"/>
  <c r="BK2964" i="1"/>
  <c r="BJ2964" i="1"/>
  <c r="AJ2964" i="1"/>
  <c r="BH2964" i="1"/>
  <c r="AQ2964" i="1"/>
  <c r="AH2964" i="1"/>
  <c r="AG2964" i="1"/>
  <c r="CA2964" i="1"/>
  <c r="AN2964" i="1"/>
  <c r="CG2964" i="1"/>
  <c r="BF2964" i="1"/>
  <c r="BM2964" i="1"/>
  <c r="AK2964" i="1"/>
  <c r="BT2964" i="1"/>
  <c r="BN2964" i="1"/>
  <c r="BX2964" i="1"/>
  <c r="AV2964" i="1"/>
  <c r="CE2964" i="1"/>
  <c r="CL2964" i="1"/>
  <c r="AS2964" i="1"/>
  <c r="CB2964" i="1"/>
  <c r="AZ2964" i="1"/>
  <c r="AW2964" i="1"/>
  <c r="AC2964" i="1"/>
  <c r="AF2964" i="1"/>
  <c r="BW2964" i="1"/>
  <c r="BB2964" i="1"/>
  <c r="CH2964" i="1"/>
  <c r="CJ2964" i="1"/>
  <c r="BP2964" i="1"/>
  <c r="AV2874" i="1"/>
  <c r="BV2874" i="1"/>
  <c r="BY2874" i="1"/>
  <c r="CH2874" i="1"/>
  <c r="CK2874" i="1"/>
  <c r="AD2874" i="1"/>
  <c r="AI2874" i="1"/>
  <c r="AM2874" i="1"/>
  <c r="BD2874" i="1"/>
  <c r="CD2874" i="1"/>
  <c r="CG2874" i="1"/>
  <c r="AB2874" i="1"/>
  <c r="AR2874" i="1"/>
  <c r="AW2874" i="1"/>
  <c r="BA2874" i="1"/>
  <c r="BF2874" i="1"/>
  <c r="BL2874" i="1"/>
  <c r="CL2874" i="1"/>
  <c r="AH2874" i="1"/>
  <c r="AK2874" i="1"/>
  <c r="BJ2874" i="1"/>
  <c r="BO2874" i="1"/>
  <c r="BS2874" i="1"/>
  <c r="BW2874" i="1"/>
  <c r="AC2874" i="1"/>
  <c r="AG2874" i="1"/>
  <c r="AQ2874" i="1"/>
  <c r="AT2874" i="1"/>
  <c r="CA2874" i="1"/>
  <c r="CE2874" i="1"/>
  <c r="CI2874" i="1"/>
  <c r="CM2874" i="1"/>
  <c r="AL2874" i="1"/>
  <c r="AP2874" i="1"/>
  <c r="AZ2874" i="1"/>
  <c r="BC2874" i="1"/>
  <c r="AA2874" i="1"/>
  <c r="AE2874" i="1"/>
  <c r="AJ2874" i="1"/>
  <c r="AO2874" i="1"/>
  <c r="AU2874" i="1"/>
  <c r="AY2874" i="1"/>
  <c r="BI2874" i="1"/>
  <c r="BM2874" i="1"/>
  <c r="AS2874" i="1"/>
  <c r="AX2874" i="1"/>
  <c r="BB2874" i="1"/>
  <c r="BG2874" i="1"/>
  <c r="AF2874" i="1"/>
  <c r="BE2874" i="1"/>
  <c r="BH2874" i="1"/>
  <c r="BR2874" i="1"/>
  <c r="BU2874" i="1"/>
  <c r="BK2874" i="1"/>
  <c r="BP2874" i="1"/>
  <c r="BT2874" i="1"/>
  <c r="BX2874" i="1"/>
  <c r="AN2874" i="1"/>
  <c r="BN2874" i="1"/>
  <c r="BQ2874" i="1"/>
  <c r="BZ2874" i="1"/>
  <c r="CC2874" i="1"/>
  <c r="CB2874" i="1"/>
  <c r="CF2874" i="1"/>
  <c r="CJ2874" i="1"/>
  <c r="BU2843" i="1"/>
  <c r="BQ2843" i="1"/>
  <c r="CF2843" i="1"/>
  <c r="AD2843" i="1"/>
  <c r="BX2843" i="1"/>
  <c r="BN2843" i="1"/>
  <c r="BR2843" i="1"/>
  <c r="AR2843" i="1"/>
  <c r="AO2843" i="1"/>
  <c r="AK2843" i="1"/>
  <c r="AP2843" i="1"/>
  <c r="BF2843" i="1"/>
  <c r="CJ2843" i="1"/>
  <c r="BL2843" i="1"/>
  <c r="BO2843" i="1"/>
  <c r="BD2843" i="1"/>
  <c r="BM2843" i="1"/>
  <c r="CG2843" i="1"/>
  <c r="BP2843" i="1"/>
  <c r="BJ2843" i="1"/>
  <c r="AM2843" i="1"/>
  <c r="BS2843" i="1"/>
  <c r="CC2843" i="1"/>
  <c r="AE2843" i="1"/>
  <c r="CA2843" i="1"/>
  <c r="CM2843" i="1"/>
  <c r="BB2843" i="1"/>
  <c r="CH2843" i="1"/>
  <c r="CK2843" i="1"/>
  <c r="AZ2843" i="1"/>
  <c r="CL2843" i="1"/>
  <c r="AI2843" i="1"/>
  <c r="CD2843" i="1"/>
  <c r="AB2843" i="1"/>
  <c r="AC2843" i="1"/>
  <c r="BK2843" i="1"/>
  <c r="AT2843" i="1"/>
  <c r="AX2843" i="1"/>
  <c r="AN2843" i="1"/>
  <c r="BG2843" i="1"/>
  <c r="AS2843" i="1"/>
  <c r="BV2843" i="1"/>
  <c r="BH2843" i="1"/>
  <c r="BZ2843" i="1"/>
  <c r="BC2843" i="1"/>
  <c r="BT2843" i="1"/>
  <c r="AG2843" i="1"/>
  <c r="BA2843" i="1"/>
  <c r="AH2843" i="1"/>
  <c r="BW2843" i="1"/>
  <c r="AL2843" i="1"/>
  <c r="CE2843" i="1"/>
  <c r="CI2843" i="1"/>
  <c r="AW2843" i="1"/>
  <c r="BI2843" i="1"/>
  <c r="AJ2843" i="1"/>
  <c r="AF2843" i="1"/>
  <c r="AY2843" i="1"/>
  <c r="AA2843" i="1"/>
  <c r="BE2843" i="1"/>
  <c r="BY2843" i="1"/>
  <c r="AU2843" i="1"/>
  <c r="AV2843" i="1"/>
  <c r="CB2843" i="1"/>
  <c r="AQ2843" i="1"/>
  <c r="AP2857" i="1"/>
  <c r="AL2857" i="1"/>
  <c r="AS2857" i="1"/>
  <c r="BP2857" i="1"/>
  <c r="CB2857" i="1"/>
  <c r="AC2857" i="1"/>
  <c r="AZ2857" i="1"/>
  <c r="BW2857" i="1"/>
  <c r="BF2857" i="1"/>
  <c r="BB2857" i="1"/>
  <c r="BO2857" i="1"/>
  <c r="CK2857" i="1"/>
  <c r="AB2857" i="1"/>
  <c r="AY2857" i="1"/>
  <c r="BU2857" i="1"/>
  <c r="AR2857" i="1"/>
  <c r="BN2857" i="1"/>
  <c r="BJ2857" i="1"/>
  <c r="BY2857" i="1"/>
  <c r="AA2857" i="1"/>
  <c r="AM2857" i="1"/>
  <c r="BI2857" i="1"/>
  <c r="CF2857" i="1"/>
  <c r="BC2857" i="1"/>
  <c r="BV2857" i="1"/>
  <c r="BR2857" i="1"/>
  <c r="CJ2857" i="1"/>
  <c r="AK2857" i="1"/>
  <c r="AW2857" i="1"/>
  <c r="BT2857" i="1"/>
  <c r="AF2857" i="1"/>
  <c r="BM2857" i="1"/>
  <c r="CD2857" i="1"/>
  <c r="BZ2857" i="1"/>
  <c r="AJ2857" i="1"/>
  <c r="AV2857" i="1"/>
  <c r="BH2857" i="1"/>
  <c r="CE2857" i="1"/>
  <c r="AQ2857" i="1"/>
  <c r="BX2857" i="1"/>
  <c r="AH2857" i="1"/>
  <c r="AD2857" i="1"/>
  <c r="AI2857" i="1"/>
  <c r="BE2857" i="1"/>
  <c r="BQ2857" i="1"/>
  <c r="CC2857" i="1"/>
  <c r="AO2857" i="1"/>
  <c r="BL2857" i="1"/>
  <c r="CG2857" i="1"/>
  <c r="CL2857" i="1"/>
  <c r="BS2857" i="1"/>
  <c r="AT2857" i="1"/>
  <c r="AN2857" i="1"/>
  <c r="CH2857" i="1"/>
  <c r="AE2857" i="1"/>
  <c r="BD2857" i="1"/>
  <c r="BK2857" i="1"/>
  <c r="AU2857" i="1"/>
  <c r="BA2857" i="1"/>
  <c r="CA2857" i="1"/>
  <c r="AG2857" i="1"/>
  <c r="BG2857" i="1"/>
  <c r="CI2857" i="1"/>
  <c r="AX2857" i="1"/>
  <c r="CM2857" i="1"/>
  <c r="BP2753" i="1"/>
  <c r="BV2753" i="1"/>
  <c r="CH2753" i="1"/>
  <c r="AG2753" i="1"/>
  <c r="AS2753" i="1"/>
  <c r="AT2753" i="1"/>
  <c r="AQ2753" i="1"/>
  <c r="AD2753" i="1"/>
  <c r="AJ2753" i="1"/>
  <c r="AL2753" i="1"/>
  <c r="AW2753" i="1"/>
  <c r="BG2753" i="1"/>
  <c r="BR2753" i="1"/>
  <c r="CC2753" i="1"/>
  <c r="CD2753" i="1"/>
  <c r="BA2753" i="1"/>
  <c r="AC2753" i="1"/>
  <c r="BO2753" i="1"/>
  <c r="AP2753" i="1"/>
  <c r="BT2753" i="1"/>
  <c r="AM2753" i="1"/>
  <c r="BN2753" i="1"/>
  <c r="AU2753" i="1"/>
  <c r="BY2753" i="1"/>
  <c r="AY2753" i="1"/>
  <c r="CL2753" i="1"/>
  <c r="BW2753" i="1"/>
  <c r="AH2753" i="1"/>
  <c r="AB2753" i="1"/>
  <c r="BD2753" i="1"/>
  <c r="AF2753" i="1"/>
  <c r="BI2753" i="1"/>
  <c r="AA2753" i="1"/>
  <c r="CB2753" i="1"/>
  <c r="BS2753" i="1"/>
  <c r="AR2753" i="1"/>
  <c r="BM2753" i="1"/>
  <c r="AO2753" i="1"/>
  <c r="CA2753" i="1"/>
  <c r="AK2753" i="1"/>
  <c r="AV2753" i="1"/>
  <c r="AZ2753" i="1"/>
  <c r="CE2753" i="1"/>
  <c r="AX2753" i="1"/>
  <c r="CJ2753" i="1"/>
  <c r="BC2753" i="1"/>
  <c r="CG2753" i="1"/>
  <c r="BH2753" i="1"/>
  <c r="AE2753" i="1"/>
  <c r="BQ2753" i="1"/>
  <c r="AI2753" i="1"/>
  <c r="BL2753" i="1"/>
  <c r="CK2753" i="1"/>
  <c r="BX2753" i="1"/>
  <c r="AN2753" i="1"/>
  <c r="BZ2753" i="1"/>
  <c r="BB2753" i="1"/>
  <c r="BU2753" i="1"/>
  <c r="BE2753" i="1"/>
  <c r="CF2753" i="1"/>
  <c r="BF2753" i="1"/>
  <c r="CI2753" i="1"/>
  <c r="BK2753" i="1"/>
  <c r="CM2753" i="1"/>
  <c r="BJ2753" i="1"/>
  <c r="BL251" i="1"/>
  <c r="BH251" i="1"/>
  <c r="BY251" i="1"/>
  <c r="AK251" i="1"/>
  <c r="AW251" i="1"/>
  <c r="BI251" i="1"/>
  <c r="CE251" i="1"/>
  <c r="AQ251" i="1"/>
  <c r="BT251" i="1"/>
  <c r="BP251" i="1"/>
  <c r="CI251" i="1"/>
  <c r="AU251" i="1"/>
  <c r="BG251" i="1"/>
  <c r="BS251" i="1"/>
  <c r="AE251" i="1"/>
  <c r="BB251" i="1"/>
  <c r="CB251" i="1"/>
  <c r="BX251" i="1"/>
  <c r="AI251" i="1"/>
  <c r="BF251" i="1"/>
  <c r="BR251" i="1"/>
  <c r="CD251" i="1"/>
  <c r="AP251" i="1"/>
  <c r="BM251" i="1"/>
  <c r="CJ251" i="1"/>
  <c r="CF251" i="1"/>
  <c r="AT251" i="1"/>
  <c r="BQ251" i="1"/>
  <c r="CC251" i="1"/>
  <c r="AD251" i="1"/>
  <c r="BA251" i="1"/>
  <c r="BW251" i="1"/>
  <c r="AF251" i="1"/>
  <c r="AB251" i="1"/>
  <c r="AH251" i="1"/>
  <c r="BE251" i="1"/>
  <c r="CA251" i="1"/>
  <c r="CM251" i="1"/>
  <c r="AO251" i="1"/>
  <c r="BK251" i="1"/>
  <c r="CH251" i="1"/>
  <c r="AN251" i="1"/>
  <c r="AJ251" i="1"/>
  <c r="AS251" i="1"/>
  <c r="BO251" i="1"/>
  <c r="CL251" i="1"/>
  <c r="AC251" i="1"/>
  <c r="AY251" i="1"/>
  <c r="BV251" i="1"/>
  <c r="AV251" i="1"/>
  <c r="AR251" i="1"/>
  <c r="BC251" i="1"/>
  <c r="BZ251" i="1"/>
  <c r="AA251" i="1"/>
  <c r="AM251" i="1"/>
  <c r="BJ251" i="1"/>
  <c r="CG251" i="1"/>
  <c r="BU251" i="1"/>
  <c r="AG251" i="1"/>
  <c r="BD251" i="1"/>
  <c r="AZ251" i="1"/>
  <c r="BN251" i="1"/>
  <c r="CK251" i="1"/>
  <c r="AL251" i="1"/>
  <c r="AX251" i="1"/>
  <c r="AU177" i="1"/>
  <c r="AQ177" i="1"/>
  <c r="AN177" i="1"/>
  <c r="BN177" i="1"/>
  <c r="AP177" i="1"/>
  <c r="CH177" i="1"/>
  <c r="BJ177" i="1"/>
  <c r="AZ177" i="1"/>
  <c r="BC177" i="1"/>
  <c r="AY177" i="1"/>
  <c r="AX177" i="1"/>
  <c r="BY177" i="1"/>
  <c r="BE177" i="1"/>
  <c r="AF177" i="1"/>
  <c r="BX177" i="1"/>
  <c r="BM177" i="1"/>
  <c r="BK177" i="1"/>
  <c r="BG177" i="1"/>
  <c r="BI177" i="1"/>
  <c r="CJ177" i="1"/>
  <c r="BR177" i="1"/>
  <c r="AT177" i="1"/>
  <c r="CL177" i="1"/>
  <c r="CB177" i="1"/>
  <c r="BS177" i="1"/>
  <c r="BO177" i="1"/>
  <c r="BT177" i="1"/>
  <c r="AL177" i="1"/>
  <c r="CG177" i="1"/>
  <c r="BH177" i="1"/>
  <c r="AJ177" i="1"/>
  <c r="AO177" i="1"/>
  <c r="CA177" i="1"/>
  <c r="BW177" i="1"/>
  <c r="CD177" i="1"/>
  <c r="BA177" i="1"/>
  <c r="AD177" i="1"/>
  <c r="BV177" i="1"/>
  <c r="AW177" i="1"/>
  <c r="BB177" i="1"/>
  <c r="CI177" i="1"/>
  <c r="CE177" i="1"/>
  <c r="AH177" i="1"/>
  <c r="BP177" i="1"/>
  <c r="AR177" i="1"/>
  <c r="CK177" i="1"/>
  <c r="BL177" i="1"/>
  <c r="BQ177" i="1"/>
  <c r="AE177" i="1"/>
  <c r="AA177" i="1"/>
  <c r="CM177" i="1"/>
  <c r="AS177" i="1"/>
  <c r="CC177" i="1"/>
  <c r="BF177" i="1"/>
  <c r="AG177" i="1"/>
  <c r="BZ177" i="1"/>
  <c r="CF177" i="1"/>
  <c r="AM177" i="1"/>
  <c r="AI177" i="1"/>
  <c r="AC177" i="1"/>
  <c r="BD177" i="1"/>
  <c r="AB177" i="1"/>
  <c r="BU177" i="1"/>
  <c r="AV177" i="1"/>
  <c r="AK177" i="1"/>
  <c r="R84" i="1"/>
  <c r="S84" i="1" s="1"/>
  <c r="R190" i="1"/>
  <c r="S190" i="1" s="1"/>
  <c r="U78" i="1"/>
  <c r="V78" i="1"/>
  <c r="U2862" i="1"/>
  <c r="V2862" i="1"/>
  <c r="W2862" i="1" s="1"/>
  <c r="U258" i="1"/>
  <c r="V258" i="1"/>
  <c r="U2769" i="1"/>
  <c r="V2769" i="1"/>
  <c r="V2828" i="1"/>
  <c r="W2828" i="1" s="1"/>
  <c r="U2828" i="1"/>
  <c r="R236" i="1"/>
  <c r="S236" i="1" s="1"/>
  <c r="R198" i="1"/>
  <c r="S198" i="1" s="1"/>
  <c r="BH3032" i="1"/>
  <c r="BQ3032" i="1"/>
  <c r="CA3032" i="1"/>
  <c r="CK3032" i="1"/>
  <c r="AA3032" i="1"/>
  <c r="AC3032" i="1"/>
  <c r="AM3032" i="1"/>
  <c r="AW3032" i="1"/>
  <c r="CF3032" i="1"/>
  <c r="AG3032" i="1"/>
  <c r="AQ3032" i="1"/>
  <c r="BB3032" i="1"/>
  <c r="BC3032" i="1"/>
  <c r="BD3032" i="1"/>
  <c r="BN3032" i="1"/>
  <c r="BY3032" i="1"/>
  <c r="AB3032" i="1"/>
  <c r="AF3032" i="1"/>
  <c r="AP3032" i="1"/>
  <c r="BA3032" i="1"/>
  <c r="BK3032" i="1"/>
  <c r="BL3032" i="1"/>
  <c r="BM3032" i="1"/>
  <c r="BW3032" i="1"/>
  <c r="CH3032" i="1"/>
  <c r="AZ3032" i="1"/>
  <c r="BG3032" i="1"/>
  <c r="BR3032" i="1"/>
  <c r="CB3032" i="1"/>
  <c r="CL3032" i="1"/>
  <c r="CM3032" i="1"/>
  <c r="AD3032" i="1"/>
  <c r="AN3032" i="1"/>
  <c r="CI3032" i="1"/>
  <c r="AS3032" i="1"/>
  <c r="AU3032" i="1"/>
  <c r="BO3032" i="1"/>
  <c r="AJ3032" i="1"/>
  <c r="AY3032" i="1"/>
  <c r="BT3032" i="1"/>
  <c r="BV3032" i="1"/>
  <c r="AR3032" i="1"/>
  <c r="BI3032" i="1"/>
  <c r="CC3032" i="1"/>
  <c r="CE3032" i="1"/>
  <c r="BP3032" i="1"/>
  <c r="CJ3032" i="1"/>
  <c r="AK3032" i="1"/>
  <c r="AV3032" i="1"/>
  <c r="BX3032" i="1"/>
  <c r="AH3032" i="1"/>
  <c r="AT3032" i="1"/>
  <c r="BE3032" i="1"/>
  <c r="AO3032" i="1"/>
  <c r="BJ3032" i="1"/>
  <c r="BU3032" i="1"/>
  <c r="CG3032" i="1"/>
  <c r="AX3032" i="1"/>
  <c r="BS3032" i="1"/>
  <c r="CD3032" i="1"/>
  <c r="AE3032" i="1"/>
  <c r="BZ3032" i="1"/>
  <c r="AI3032" i="1"/>
  <c r="AL3032" i="1"/>
  <c r="BF3032" i="1"/>
  <c r="V2805" i="1"/>
  <c r="U2805" i="1"/>
  <c r="V2999" i="1"/>
  <c r="U2999" i="1"/>
  <c r="V2877" i="1"/>
  <c r="U2877" i="1"/>
  <c r="V286" i="1"/>
  <c r="W286" i="1" s="1"/>
  <c r="U286" i="1"/>
  <c r="BL3020" i="1"/>
  <c r="BH3020" i="1"/>
  <c r="BY3020" i="1"/>
  <c r="AK3020" i="1"/>
  <c r="AW3020" i="1"/>
  <c r="BI3020" i="1"/>
  <c r="CE3020" i="1"/>
  <c r="AQ3020" i="1"/>
  <c r="AF3020" i="1"/>
  <c r="AB3020" i="1"/>
  <c r="AH3020" i="1"/>
  <c r="BE3020" i="1"/>
  <c r="CA3020" i="1"/>
  <c r="CM3020" i="1"/>
  <c r="AO3020" i="1"/>
  <c r="BK3020" i="1"/>
  <c r="CH3020" i="1"/>
  <c r="AR3020" i="1"/>
  <c r="CI3020" i="1"/>
  <c r="BQ3020" i="1"/>
  <c r="AM3020" i="1"/>
  <c r="AE3020" i="1"/>
  <c r="BW3020" i="1"/>
  <c r="AN3020" i="1"/>
  <c r="AZ3020" i="1"/>
  <c r="AI3020" i="1"/>
  <c r="CL3020" i="1"/>
  <c r="AX3020" i="1"/>
  <c r="AP3020" i="1"/>
  <c r="AV3020" i="1"/>
  <c r="BP3020" i="1"/>
  <c r="AT3020" i="1"/>
  <c r="AA3020" i="1"/>
  <c r="BS3020" i="1"/>
  <c r="BA3020" i="1"/>
  <c r="BD3020" i="1"/>
  <c r="BX3020" i="1"/>
  <c r="BO3020" i="1"/>
  <c r="AL3020" i="1"/>
  <c r="CD3020" i="1"/>
  <c r="BV3020" i="1"/>
  <c r="BT3020" i="1"/>
  <c r="CF3020" i="1"/>
  <c r="BZ3020" i="1"/>
  <c r="BG3020" i="1"/>
  <c r="AD3020" i="1"/>
  <c r="CG3020" i="1"/>
  <c r="CB3020" i="1"/>
  <c r="AS3020" i="1"/>
  <c r="CK3020" i="1"/>
  <c r="BR3020" i="1"/>
  <c r="AY3020" i="1"/>
  <c r="AG3020" i="1"/>
  <c r="CJ3020" i="1"/>
  <c r="BC3020" i="1"/>
  <c r="AU3020" i="1"/>
  <c r="CC3020" i="1"/>
  <c r="BJ3020" i="1"/>
  <c r="BB3020" i="1"/>
  <c r="AJ3020" i="1"/>
  <c r="BN3020" i="1"/>
  <c r="BF3020" i="1"/>
  <c r="AC3020" i="1"/>
  <c r="BU3020" i="1"/>
  <c r="BM3020" i="1"/>
  <c r="R90" i="1"/>
  <c r="S90" i="1" s="1"/>
  <c r="V2870" i="1"/>
  <c r="U2870" i="1"/>
  <c r="V2904" i="1"/>
  <c r="U2904" i="1"/>
  <c r="V298" i="1"/>
  <c r="W298" i="1" s="1"/>
  <c r="U298" i="1"/>
  <c r="V262" i="1"/>
  <c r="U262" i="1"/>
  <c r="V3029" i="1"/>
  <c r="U3029" i="1"/>
  <c r="R265" i="1"/>
  <c r="S265" i="1" s="1"/>
  <c r="R274" i="1"/>
  <c r="S274" i="1" s="1"/>
  <c r="R183" i="1"/>
  <c r="S183" i="1" s="1"/>
  <c r="R62" i="1"/>
  <c r="S62" i="1" s="1"/>
  <c r="R166" i="1"/>
  <c r="S166" i="1" s="1"/>
  <c r="U2759" i="1"/>
  <c r="V2759" i="1"/>
  <c r="U292" i="1"/>
  <c r="V292" i="1"/>
  <c r="BB3033" i="1"/>
  <c r="BC3033" i="1"/>
  <c r="BD3033" i="1"/>
  <c r="BE3033" i="1"/>
  <c r="BF3033" i="1"/>
  <c r="AY3033" i="1"/>
  <c r="AR3033" i="1"/>
  <c r="AS3033" i="1"/>
  <c r="CH3033" i="1"/>
  <c r="CI3033" i="1"/>
  <c r="CJ3033" i="1"/>
  <c r="CK3033" i="1"/>
  <c r="CL3033" i="1"/>
  <c r="CE3033" i="1"/>
  <c r="BX3033" i="1"/>
  <c r="BY3033" i="1"/>
  <c r="AL3033" i="1"/>
  <c r="BK3033" i="1"/>
  <c r="CB3033" i="1"/>
  <c r="AP3033" i="1"/>
  <c r="BG3033" i="1"/>
  <c r="BP3033" i="1"/>
  <c r="AT3033" i="1"/>
  <c r="BS3033" i="1"/>
  <c r="AG3033" i="1"/>
  <c r="AX3033" i="1"/>
  <c r="BO3033" i="1"/>
  <c r="CF3033" i="1"/>
  <c r="BJ3033" i="1"/>
  <c r="CA3033" i="1"/>
  <c r="AO3033" i="1"/>
  <c r="BN3033" i="1"/>
  <c r="BW3033" i="1"/>
  <c r="AC3033" i="1"/>
  <c r="BR3033" i="1"/>
  <c r="AF3033" i="1"/>
  <c r="AW3033" i="1"/>
  <c r="BV3033" i="1"/>
  <c r="CM3033" i="1"/>
  <c r="AK3033" i="1"/>
  <c r="BZ3033" i="1"/>
  <c r="AN3033" i="1"/>
  <c r="BM3033" i="1"/>
  <c r="CD3033" i="1"/>
  <c r="AB3033" i="1"/>
  <c r="BA3033" i="1"/>
  <c r="AE3033" i="1"/>
  <c r="AV3033" i="1"/>
  <c r="BU3033" i="1"/>
  <c r="AA3033" i="1"/>
  <c r="AJ3033" i="1"/>
  <c r="BI3033" i="1"/>
  <c r="AM3033" i="1"/>
  <c r="BL3033" i="1"/>
  <c r="CC3033" i="1"/>
  <c r="AI3033" i="1"/>
  <c r="AZ3033" i="1"/>
  <c r="BQ3033" i="1"/>
  <c r="AD3033" i="1"/>
  <c r="AU3033" i="1"/>
  <c r="BT3033" i="1"/>
  <c r="AH3033" i="1"/>
  <c r="AQ3033" i="1"/>
  <c r="BH3033" i="1"/>
  <c r="CG3033" i="1"/>
  <c r="AO2935" i="1"/>
  <c r="AJ2935" i="1"/>
  <c r="AK2935" i="1"/>
  <c r="AN2935" i="1"/>
  <c r="AX2935" i="1"/>
  <c r="BB2935" i="1"/>
  <c r="BF2935" i="1"/>
  <c r="AD2935" i="1"/>
  <c r="BU2935" i="1"/>
  <c r="BP2935" i="1"/>
  <c r="BQ2935" i="1"/>
  <c r="BT2935" i="1"/>
  <c r="AY2935" i="1"/>
  <c r="BC2935" i="1"/>
  <c r="AQ2935" i="1"/>
  <c r="AE2935" i="1"/>
  <c r="AG2935" i="1"/>
  <c r="AZ2935" i="1"/>
  <c r="BY2935" i="1"/>
  <c r="AH2935" i="1"/>
  <c r="CH2935" i="1"/>
  <c r="BG2935" i="1"/>
  <c r="CA2935" i="1"/>
  <c r="AW2935" i="1"/>
  <c r="BH2935" i="1"/>
  <c r="CG2935" i="1"/>
  <c r="BN2935" i="1"/>
  <c r="AM2935" i="1"/>
  <c r="BW2935" i="1"/>
  <c r="BM2935" i="1"/>
  <c r="CF2935" i="1"/>
  <c r="AV2935" i="1"/>
  <c r="AI2935" i="1"/>
  <c r="CI2935" i="1"/>
  <c r="AT2935" i="1"/>
  <c r="CC2935" i="1"/>
  <c r="AC2935" i="1"/>
  <c r="BD2935" i="1"/>
  <c r="BO2935" i="1"/>
  <c r="AP2935" i="1"/>
  <c r="BJ2935" i="1"/>
  <c r="CK2935" i="1"/>
  <c r="AS2935" i="1"/>
  <c r="BL2935" i="1"/>
  <c r="CE2935" i="1"/>
  <c r="BV2935" i="1"/>
  <c r="BZ2935" i="1"/>
  <c r="AR2935" i="1"/>
  <c r="BI2935" i="1"/>
  <c r="CJ2935" i="1"/>
  <c r="BR2935" i="1"/>
  <c r="AA2935" i="1"/>
  <c r="BK2935" i="1"/>
  <c r="BA2935" i="1"/>
  <c r="AU2935" i="1"/>
  <c r="AF2935" i="1"/>
  <c r="CB2935" i="1"/>
  <c r="CD2935" i="1"/>
  <c r="AL2935" i="1"/>
  <c r="BE2935" i="1"/>
  <c r="BS2935" i="1"/>
  <c r="AB2935" i="1"/>
  <c r="CL2935" i="1"/>
  <c r="BX2935" i="1"/>
  <c r="CM2935" i="1"/>
  <c r="CE2946" i="1"/>
  <c r="BZ2946" i="1"/>
  <c r="CD2946" i="1"/>
  <c r="AZ2946" i="1"/>
  <c r="CA2946" i="1"/>
  <c r="BD2946" i="1"/>
  <c r="AG2946" i="1"/>
  <c r="BU2946" i="1"/>
  <c r="AA2946" i="1"/>
  <c r="CM2946" i="1"/>
  <c r="CH2946" i="1"/>
  <c r="CL2946" i="1"/>
  <c r="BL2946" i="1"/>
  <c r="AC2946" i="1"/>
  <c r="BQ2946" i="1"/>
  <c r="AU2946" i="1"/>
  <c r="CI2946" i="1"/>
  <c r="AI2946" i="1"/>
  <c r="AD2946" i="1"/>
  <c r="AH2946" i="1"/>
  <c r="AK2946" i="1"/>
  <c r="BY2946" i="1"/>
  <c r="AO2946" i="1"/>
  <c r="CC2946" i="1"/>
  <c r="BH2946" i="1"/>
  <c r="AQ2946" i="1"/>
  <c r="AL2946" i="1"/>
  <c r="AP2946" i="1"/>
  <c r="AW2946" i="1"/>
  <c r="CK2946" i="1"/>
  <c r="BC2946" i="1"/>
  <c r="AF2946" i="1"/>
  <c r="BT2946" i="1"/>
  <c r="AY2946" i="1"/>
  <c r="AT2946" i="1"/>
  <c r="AX2946" i="1"/>
  <c r="BK2946" i="1"/>
  <c r="AB2946" i="1"/>
  <c r="BP2946" i="1"/>
  <c r="AS2946" i="1"/>
  <c r="CG2946" i="1"/>
  <c r="BG2946" i="1"/>
  <c r="BB2946" i="1"/>
  <c r="BF2946" i="1"/>
  <c r="BX2946" i="1"/>
  <c r="AN2946" i="1"/>
  <c r="CB2946" i="1"/>
  <c r="BE2946" i="1"/>
  <c r="AJ2946" i="1"/>
  <c r="BO2946" i="1"/>
  <c r="BJ2946" i="1"/>
  <c r="BN2946" i="1"/>
  <c r="CJ2946" i="1"/>
  <c r="BA2946" i="1"/>
  <c r="AE2946" i="1"/>
  <c r="BS2946" i="1"/>
  <c r="AV2946" i="1"/>
  <c r="BW2946" i="1"/>
  <c r="BR2946" i="1"/>
  <c r="BV2946" i="1"/>
  <c r="AM2946" i="1"/>
  <c r="BM2946" i="1"/>
  <c r="AR2946" i="1"/>
  <c r="CF2946" i="1"/>
  <c r="BI2946" i="1"/>
  <c r="BN2956" i="1"/>
  <c r="BJ2956" i="1"/>
  <c r="BS2956" i="1"/>
  <c r="AE2956" i="1"/>
  <c r="BA2956" i="1"/>
  <c r="BX2956" i="1"/>
  <c r="AJ2956" i="1"/>
  <c r="AV2956" i="1"/>
  <c r="CL2956" i="1"/>
  <c r="CH2956" i="1"/>
  <c r="AN2956" i="1"/>
  <c r="BK2956" i="1"/>
  <c r="CG2956" i="1"/>
  <c r="AS2956" i="1"/>
  <c r="BP2956" i="1"/>
  <c r="CB2956" i="1"/>
  <c r="AH2956" i="1"/>
  <c r="AD2956" i="1"/>
  <c r="AB2956" i="1"/>
  <c r="AY2956" i="1"/>
  <c r="BU2956" i="1"/>
  <c r="AG2956" i="1"/>
  <c r="BD2956" i="1"/>
  <c r="CA2956" i="1"/>
  <c r="CM2956" i="1"/>
  <c r="BF2956" i="1"/>
  <c r="BB2956" i="1"/>
  <c r="BH2956" i="1"/>
  <c r="CE2956" i="1"/>
  <c r="AQ2956" i="1"/>
  <c r="BM2956" i="1"/>
  <c r="CJ2956" i="1"/>
  <c r="AK2956" i="1"/>
  <c r="CD2956" i="1"/>
  <c r="AC2956" i="1"/>
  <c r="BW2956" i="1"/>
  <c r="BE2956" i="1"/>
  <c r="AT2956" i="1"/>
  <c r="BT2956" i="1"/>
  <c r="BC2956" i="1"/>
  <c r="AA2956" i="1"/>
  <c r="BZ2956" i="1"/>
  <c r="AZ2956" i="1"/>
  <c r="AI2956" i="1"/>
  <c r="BQ2956" i="1"/>
  <c r="AP2956" i="1"/>
  <c r="AM2956" i="1"/>
  <c r="CF2956" i="1"/>
  <c r="BO2956" i="1"/>
  <c r="AX2956" i="1"/>
  <c r="AW2956" i="1"/>
  <c r="AF2956" i="1"/>
  <c r="BY2956" i="1"/>
  <c r="BV2956" i="1"/>
  <c r="CC2956" i="1"/>
  <c r="BL2956" i="1"/>
  <c r="AU2956" i="1"/>
  <c r="AR2956" i="1"/>
  <c r="CI2956" i="1"/>
  <c r="CK2956" i="1"/>
  <c r="BG2956" i="1"/>
  <c r="AL2956" i="1"/>
  <c r="BR2956" i="1"/>
  <c r="BI2956" i="1"/>
  <c r="AO2956" i="1"/>
  <c r="AF2850" i="1"/>
  <c r="AB2850" i="1"/>
  <c r="AA2850" i="1"/>
  <c r="AM2850" i="1"/>
  <c r="BJ2850" i="1"/>
  <c r="CG2850" i="1"/>
  <c r="AS2850" i="1"/>
  <c r="BO2850" i="1"/>
  <c r="CL2850" i="1"/>
  <c r="AN2850" i="1"/>
  <c r="AJ2850" i="1"/>
  <c r="AL2850" i="1"/>
  <c r="AX2850" i="1"/>
  <c r="BU2850" i="1"/>
  <c r="AG2850" i="1"/>
  <c r="BC2850" i="1"/>
  <c r="BZ2850" i="1"/>
  <c r="AV2850" i="1"/>
  <c r="AR2850" i="1"/>
  <c r="AW2850" i="1"/>
  <c r="BI2850" i="1"/>
  <c r="CE2850" i="1"/>
  <c r="AQ2850" i="1"/>
  <c r="BN2850" i="1"/>
  <c r="CK2850" i="1"/>
  <c r="BD2850" i="1"/>
  <c r="AZ2850" i="1"/>
  <c r="BG2850" i="1"/>
  <c r="BS2850" i="1"/>
  <c r="AE2850" i="1"/>
  <c r="BB2850" i="1"/>
  <c r="BY2850" i="1"/>
  <c r="AK2850" i="1"/>
  <c r="BL2850" i="1"/>
  <c r="BH2850" i="1"/>
  <c r="BR2850" i="1"/>
  <c r="CD2850" i="1"/>
  <c r="AP2850" i="1"/>
  <c r="BM2850" i="1"/>
  <c r="CI2850" i="1"/>
  <c r="AU2850" i="1"/>
  <c r="BT2850" i="1"/>
  <c r="BP2850" i="1"/>
  <c r="CC2850" i="1"/>
  <c r="AD2850" i="1"/>
  <c r="BA2850" i="1"/>
  <c r="BW2850" i="1"/>
  <c r="AI2850" i="1"/>
  <c r="BF2850" i="1"/>
  <c r="CB2850" i="1"/>
  <c r="BX2850" i="1"/>
  <c r="CM2850" i="1"/>
  <c r="AO2850" i="1"/>
  <c r="BK2850" i="1"/>
  <c r="CH2850" i="1"/>
  <c r="AT2850" i="1"/>
  <c r="BQ2850" i="1"/>
  <c r="CJ2850" i="1"/>
  <c r="CF2850" i="1"/>
  <c r="AC2850" i="1"/>
  <c r="AY2850" i="1"/>
  <c r="BV2850" i="1"/>
  <c r="AH2850" i="1"/>
  <c r="BE2850" i="1"/>
  <c r="CA2850" i="1"/>
  <c r="BE2827" i="1"/>
  <c r="BA2827" i="1"/>
  <c r="BG2827" i="1"/>
  <c r="BS2827" i="1"/>
  <c r="AE2827" i="1"/>
  <c r="BB2827" i="1"/>
  <c r="BX2827" i="1"/>
  <c r="AJ2827" i="1"/>
  <c r="CK2827" i="1"/>
  <c r="CG2827" i="1"/>
  <c r="AB2827" i="1"/>
  <c r="AY2827" i="1"/>
  <c r="BV2827" i="1"/>
  <c r="AH2827" i="1"/>
  <c r="BD2827" i="1"/>
  <c r="CA2827" i="1"/>
  <c r="AW2827" i="1"/>
  <c r="BQ2827" i="1"/>
  <c r="AM2827" i="1"/>
  <c r="CE2827" i="1"/>
  <c r="BW2827" i="1"/>
  <c r="BO2827" i="1"/>
  <c r="BM2827" i="1"/>
  <c r="BY2827" i="1"/>
  <c r="AX2827" i="1"/>
  <c r="AP2827" i="1"/>
  <c r="CH2827" i="1"/>
  <c r="BZ2827" i="1"/>
  <c r="BU2827" i="1"/>
  <c r="AA2827" i="1"/>
  <c r="BH2827" i="1"/>
  <c r="AZ2827" i="1"/>
  <c r="AR2827" i="1"/>
  <c r="CJ2827" i="1"/>
  <c r="CC2827" i="1"/>
  <c r="AL2827" i="1"/>
  <c r="CD2827" i="1"/>
  <c r="BK2827" i="1"/>
  <c r="BC2827" i="1"/>
  <c r="AU2827" i="1"/>
  <c r="AC2827" i="1"/>
  <c r="AV2827" i="1"/>
  <c r="AD2827" i="1"/>
  <c r="CF2827" i="1"/>
  <c r="BN2827" i="1"/>
  <c r="BF2827" i="1"/>
  <c r="AK2827" i="1"/>
  <c r="BR2827" i="1"/>
  <c r="AN2827" i="1"/>
  <c r="AF2827" i="1"/>
  <c r="CI2827" i="1"/>
  <c r="BP2827" i="1"/>
  <c r="AG2827" i="1"/>
  <c r="AS2827" i="1"/>
  <c r="CB2827" i="1"/>
  <c r="BJ2827" i="1"/>
  <c r="AQ2827" i="1"/>
  <c r="AI2827" i="1"/>
  <c r="CL2827" i="1"/>
  <c r="AO2827" i="1"/>
  <c r="BI2827" i="1"/>
  <c r="CM2827" i="1"/>
  <c r="BT2827" i="1"/>
  <c r="BL2827" i="1"/>
  <c r="AT2827" i="1"/>
  <c r="CL2849" i="1"/>
  <c r="CH2849" i="1"/>
  <c r="AO2849" i="1"/>
  <c r="BL2849" i="1"/>
  <c r="CI2849" i="1"/>
  <c r="AU2849" i="1"/>
  <c r="BG2849" i="1"/>
  <c r="BS2849" i="1"/>
  <c r="AX2849" i="1"/>
  <c r="AT2849" i="1"/>
  <c r="AY2849" i="1"/>
  <c r="BU2849" i="1"/>
  <c r="AG2849" i="1"/>
  <c r="BD2849" i="1"/>
  <c r="CA2849" i="1"/>
  <c r="CM2849" i="1"/>
  <c r="BF2849" i="1"/>
  <c r="BB2849" i="1"/>
  <c r="BI2849" i="1"/>
  <c r="CF2849" i="1"/>
  <c r="AR2849" i="1"/>
  <c r="BO2849" i="1"/>
  <c r="CK2849" i="1"/>
  <c r="AB2849" i="1"/>
  <c r="CD2849" i="1"/>
  <c r="BZ2849" i="1"/>
  <c r="AE2849" i="1"/>
  <c r="BA2849" i="1"/>
  <c r="BX2849" i="1"/>
  <c r="AJ2849" i="1"/>
  <c r="AV2849" i="1"/>
  <c r="BH2849" i="1"/>
  <c r="BV2849" i="1"/>
  <c r="CE2849" i="1"/>
  <c r="BM2849" i="1"/>
  <c r="AK2849" i="1"/>
  <c r="AD2849" i="1"/>
  <c r="AZ2849" i="1"/>
  <c r="AI2849" i="1"/>
  <c r="BQ2849" i="1"/>
  <c r="AL2849" i="1"/>
  <c r="BK2849" i="1"/>
  <c r="AS2849" i="1"/>
  <c r="CB2849" i="1"/>
  <c r="BJ2849" i="1"/>
  <c r="AF2849" i="1"/>
  <c r="BY2849" i="1"/>
  <c r="AM2849" i="1"/>
  <c r="BR2849" i="1"/>
  <c r="AQ2849" i="1"/>
  <c r="CJ2849" i="1"/>
  <c r="AW2849" i="1"/>
  <c r="AH2849" i="1"/>
  <c r="AC2849" i="1"/>
  <c r="BW2849" i="1"/>
  <c r="BE2849" i="1"/>
  <c r="CC2849" i="1"/>
  <c r="AP2849" i="1"/>
  <c r="AN2849" i="1"/>
  <c r="CG2849" i="1"/>
  <c r="BP2849" i="1"/>
  <c r="BN2849" i="1"/>
  <c r="BT2849" i="1"/>
  <c r="BC2849" i="1"/>
  <c r="AA2849" i="1"/>
  <c r="CG293" i="1"/>
  <c r="CK293" i="1"/>
  <c r="AF293" i="1"/>
  <c r="BJ293" i="1"/>
  <c r="AZ293" i="1"/>
  <c r="AR293" i="1"/>
  <c r="CJ293" i="1"/>
  <c r="AI293" i="1"/>
  <c r="AC293" i="1"/>
  <c r="AG293" i="1"/>
  <c r="AA293" i="1"/>
  <c r="AQ293" i="1"/>
  <c r="BX293" i="1"/>
  <c r="BO293" i="1"/>
  <c r="BF293" i="1"/>
  <c r="AX293" i="1"/>
  <c r="AP293" i="1"/>
  <c r="AK293" i="1"/>
  <c r="AO293" i="1"/>
  <c r="AL293" i="1"/>
  <c r="BB293" i="1"/>
  <c r="CL293" i="1"/>
  <c r="CD293" i="1"/>
  <c r="BT293" i="1"/>
  <c r="BD293" i="1"/>
  <c r="AS293" i="1"/>
  <c r="AW293" i="1"/>
  <c r="AV293" i="1"/>
  <c r="BL293" i="1"/>
  <c r="AJ293" i="1"/>
  <c r="AN293" i="1"/>
  <c r="CI293" i="1"/>
  <c r="BK293" i="1"/>
  <c r="BA293" i="1"/>
  <c r="BE293" i="1"/>
  <c r="BG293" i="1"/>
  <c r="BW293" i="1"/>
  <c r="AY293" i="1"/>
  <c r="BC293" i="1"/>
  <c r="AE293" i="1"/>
  <c r="BS293" i="1"/>
  <c r="BI293" i="1"/>
  <c r="BM293" i="1"/>
  <c r="BR293" i="1"/>
  <c r="CH293" i="1"/>
  <c r="BN293" i="1"/>
  <c r="BP293" i="1"/>
  <c r="AT293" i="1"/>
  <c r="BZ293" i="1"/>
  <c r="BQ293" i="1"/>
  <c r="BU293" i="1"/>
  <c r="CB293" i="1"/>
  <c r="AH293" i="1"/>
  <c r="CA293" i="1"/>
  <c r="CE293" i="1"/>
  <c r="BH293" i="1"/>
  <c r="AB293" i="1"/>
  <c r="BY293" i="1"/>
  <c r="CC293" i="1"/>
  <c r="CM293" i="1"/>
  <c r="AU293" i="1"/>
  <c r="AM293" i="1"/>
  <c r="AD293" i="1"/>
  <c r="BV293" i="1"/>
  <c r="CF293" i="1"/>
  <c r="BI233" i="1"/>
  <c r="BM233" i="1"/>
  <c r="BC233" i="1"/>
  <c r="BS233" i="1"/>
  <c r="BG233" i="1"/>
  <c r="AF233" i="1"/>
  <c r="CA233" i="1"/>
  <c r="CE233" i="1"/>
  <c r="BQ233" i="1"/>
  <c r="BU233" i="1"/>
  <c r="BN233" i="1"/>
  <c r="CD233" i="1"/>
  <c r="BV233" i="1"/>
  <c r="AV233" i="1"/>
  <c r="AJ233" i="1"/>
  <c r="AP233" i="1"/>
  <c r="BY233" i="1"/>
  <c r="CC233" i="1"/>
  <c r="BX233" i="1"/>
  <c r="AQ233" i="1"/>
  <c r="CJ233" i="1"/>
  <c r="BK233" i="1"/>
  <c r="AZ233" i="1"/>
  <c r="BD233" i="1"/>
  <c r="CG233" i="1"/>
  <c r="CK233" i="1"/>
  <c r="CI233" i="1"/>
  <c r="BF233" i="1"/>
  <c r="AE233" i="1"/>
  <c r="BZ233" i="1"/>
  <c r="BO233" i="1"/>
  <c r="BR233" i="1"/>
  <c r="AC233" i="1"/>
  <c r="AG233" i="1"/>
  <c r="AD233" i="1"/>
  <c r="AB233" i="1"/>
  <c r="BT233" i="1"/>
  <c r="AU233" i="1"/>
  <c r="CM233" i="1"/>
  <c r="CB233" i="1"/>
  <c r="CF233" i="1"/>
  <c r="AK233" i="1"/>
  <c r="AO233" i="1"/>
  <c r="AN233" i="1"/>
  <c r="AM233" i="1"/>
  <c r="CH233" i="1"/>
  <c r="BJ233" i="1"/>
  <c r="AI233" i="1"/>
  <c r="AL233" i="1"/>
  <c r="AS233" i="1"/>
  <c r="AW233" i="1"/>
  <c r="AH233" i="1"/>
  <c r="AX233" i="1"/>
  <c r="AA233" i="1"/>
  <c r="BW233" i="1"/>
  <c r="AY233" i="1"/>
  <c r="BB233" i="1"/>
  <c r="CL233" i="1"/>
  <c r="BL233" i="1"/>
  <c r="BP233" i="1"/>
  <c r="BA233" i="1"/>
  <c r="BE233" i="1"/>
  <c r="AR233" i="1"/>
  <c r="BH233" i="1"/>
  <c r="AT233" i="1"/>
  <c r="AT224" i="1"/>
  <c r="AX224" i="1"/>
  <c r="AE224" i="1"/>
  <c r="AY224" i="1"/>
  <c r="CM224" i="1"/>
  <c r="BD224" i="1"/>
  <c r="AF224" i="1"/>
  <c r="BV224" i="1"/>
  <c r="BB224" i="1"/>
  <c r="BF224" i="1"/>
  <c r="AO224" i="1"/>
  <c r="BM224" i="1"/>
  <c r="AA224" i="1"/>
  <c r="BQ224" i="1"/>
  <c r="AS224" i="1"/>
  <c r="CI224" i="1"/>
  <c r="BJ224" i="1"/>
  <c r="AJ224" i="1"/>
  <c r="AZ224" i="1"/>
  <c r="BY224" i="1"/>
  <c r="AN224" i="1"/>
  <c r="CD224" i="1"/>
  <c r="BH224" i="1"/>
  <c r="AI224" i="1"/>
  <c r="BR224" i="1"/>
  <c r="AU224" i="1"/>
  <c r="BK224" i="1"/>
  <c r="CK224" i="1"/>
  <c r="BC224" i="1"/>
  <c r="AC224" i="1"/>
  <c r="BU224" i="1"/>
  <c r="AW224" i="1"/>
  <c r="BZ224" i="1"/>
  <c r="BE224" i="1"/>
  <c r="BT224" i="1"/>
  <c r="AM224" i="1"/>
  <c r="BP224" i="1"/>
  <c r="AR224" i="1"/>
  <c r="CF224" i="1"/>
  <c r="BL224" i="1"/>
  <c r="CH224" i="1"/>
  <c r="BO224" i="1"/>
  <c r="CC224" i="1"/>
  <c r="BA224" i="1"/>
  <c r="CB224" i="1"/>
  <c r="BG224" i="1"/>
  <c r="AG224" i="1"/>
  <c r="BW224" i="1"/>
  <c r="AD224" i="1"/>
  <c r="AH224" i="1"/>
  <c r="BX224" i="1"/>
  <c r="CL224" i="1"/>
  <c r="BN224" i="1"/>
  <c r="AB224" i="1"/>
  <c r="BS224" i="1"/>
  <c r="AV224" i="1"/>
  <c r="CJ224" i="1"/>
  <c r="AL224" i="1"/>
  <c r="AP224" i="1"/>
  <c r="CG224" i="1"/>
  <c r="AK224" i="1"/>
  <c r="CA224" i="1"/>
  <c r="AQ224" i="1"/>
  <c r="CE224" i="1"/>
  <c r="BI224" i="1"/>
  <c r="R27" i="1"/>
  <c r="S27" i="1" s="1"/>
  <c r="R232" i="1"/>
  <c r="S232" i="1" s="1"/>
  <c r="R77" i="1"/>
  <c r="S77" i="1" s="1"/>
  <c r="U2907" i="1"/>
  <c r="V2907" i="1"/>
  <c r="U218" i="1"/>
  <c r="V218" i="1"/>
  <c r="U2838" i="1"/>
  <c r="V2838" i="1"/>
  <c r="U279" i="1"/>
  <c r="V279" i="1"/>
  <c r="U291" i="1"/>
  <c r="V291" i="1"/>
  <c r="R148" i="1"/>
  <c r="S148" i="1" s="1"/>
  <c r="R272" i="1"/>
  <c r="S272" i="1" s="1"/>
  <c r="AZ3026" i="1"/>
  <c r="BD3026" i="1"/>
  <c r="BM3026" i="1"/>
  <c r="CI3026" i="1"/>
  <c r="AU3026" i="1"/>
  <c r="BG3026" i="1"/>
  <c r="BS3026" i="1"/>
  <c r="AE3026" i="1"/>
  <c r="BX3026" i="1"/>
  <c r="CB3026" i="1"/>
  <c r="AH3026" i="1"/>
  <c r="BE3026" i="1"/>
  <c r="CA3026" i="1"/>
  <c r="CM3026" i="1"/>
  <c r="AO3026" i="1"/>
  <c r="BK3026" i="1"/>
  <c r="CF3026" i="1"/>
  <c r="CJ3026" i="1"/>
  <c r="AS3026" i="1"/>
  <c r="BO3026" i="1"/>
  <c r="CL3026" i="1"/>
  <c r="AC3026" i="1"/>
  <c r="AY3026" i="1"/>
  <c r="BV3026" i="1"/>
  <c r="AR3026" i="1"/>
  <c r="AV3026" i="1"/>
  <c r="BB3026" i="1"/>
  <c r="BY3026" i="1"/>
  <c r="AK3026" i="1"/>
  <c r="AW3026" i="1"/>
  <c r="BI3026" i="1"/>
  <c r="CE3026" i="1"/>
  <c r="BT3026" i="1"/>
  <c r="AT3026" i="1"/>
  <c r="CC3026" i="1"/>
  <c r="BA3026" i="1"/>
  <c r="AB3026" i="1"/>
  <c r="AG3026" i="1"/>
  <c r="BZ3026" i="1"/>
  <c r="AM3026" i="1"/>
  <c r="CG3026" i="1"/>
  <c r="AJ3026" i="1"/>
  <c r="AQ3026" i="1"/>
  <c r="CK3026" i="1"/>
  <c r="AX3026" i="1"/>
  <c r="BH3026" i="1"/>
  <c r="BW3026" i="1"/>
  <c r="BF3026" i="1"/>
  <c r="CD3026" i="1"/>
  <c r="BP3026" i="1"/>
  <c r="CH3026" i="1"/>
  <c r="BQ3026" i="1"/>
  <c r="AD3026" i="1"/>
  <c r="AF3026" i="1"/>
  <c r="BC3026" i="1"/>
  <c r="AA3026" i="1"/>
  <c r="BJ3026" i="1"/>
  <c r="AN3026" i="1"/>
  <c r="BN3026" i="1"/>
  <c r="AL3026" i="1"/>
  <c r="BU3026" i="1"/>
  <c r="BL3026" i="1"/>
  <c r="AI3026" i="1"/>
  <c r="BR3026" i="1"/>
  <c r="AP3026" i="1"/>
  <c r="U204" i="1"/>
  <c r="V204" i="1"/>
  <c r="W204" i="1" s="1"/>
  <c r="U150" i="1"/>
  <c r="V150" i="1"/>
  <c r="U255" i="1"/>
  <c r="V255" i="1"/>
  <c r="U222" i="1"/>
  <c r="V222" i="1"/>
  <c r="R209" i="1"/>
  <c r="S209" i="1" s="1"/>
  <c r="R230" i="1"/>
  <c r="S230" i="1" s="1"/>
  <c r="BE3014" i="1"/>
  <c r="AZ3014" i="1"/>
  <c r="BA3014" i="1"/>
  <c r="BD3014" i="1"/>
  <c r="CH3014" i="1"/>
  <c r="CL3014" i="1"/>
  <c r="BJ3014" i="1"/>
  <c r="BN3014" i="1"/>
  <c r="CK3014" i="1"/>
  <c r="CF3014" i="1"/>
  <c r="CG3014" i="1"/>
  <c r="CJ3014" i="1"/>
  <c r="CI3014" i="1"/>
  <c r="BW3014" i="1"/>
  <c r="BK3014" i="1"/>
  <c r="BO3014" i="1"/>
  <c r="AJ3014" i="1"/>
  <c r="BI3014" i="1"/>
  <c r="CB3014" i="1"/>
  <c r="BF3014" i="1"/>
  <c r="BZ3014" i="1"/>
  <c r="AY3014" i="1"/>
  <c r="AG3014" i="1"/>
  <c r="AR3014" i="1"/>
  <c r="BQ3014" i="1"/>
  <c r="AL3014" i="1"/>
  <c r="BV3014" i="1"/>
  <c r="AE3014" i="1"/>
  <c r="CE3014" i="1"/>
  <c r="AO3014" i="1"/>
  <c r="BH3014" i="1"/>
  <c r="BY3014" i="1"/>
  <c r="BB3014" i="1"/>
  <c r="AA3014" i="1"/>
  <c r="AU3014" i="1"/>
  <c r="AW3014" i="1"/>
  <c r="BP3014" i="1"/>
  <c r="AF3014" i="1"/>
  <c r="BR3014" i="1"/>
  <c r="AQ3014" i="1"/>
  <c r="CA3014" i="1"/>
  <c r="BM3014" i="1"/>
  <c r="BX3014" i="1"/>
  <c r="AN3014" i="1"/>
  <c r="AM3014" i="1"/>
  <c r="BG3014" i="1"/>
  <c r="AH3014" i="1"/>
  <c r="BU3014" i="1"/>
  <c r="AC3014" i="1"/>
  <c r="AV3014" i="1"/>
  <c r="BC3014" i="1"/>
  <c r="CM3014" i="1"/>
  <c r="AX3014" i="1"/>
  <c r="CC3014" i="1"/>
  <c r="AK3014" i="1"/>
  <c r="BL3014" i="1"/>
  <c r="BS3014" i="1"/>
  <c r="AD3014" i="1"/>
  <c r="CD3014" i="1"/>
  <c r="AB3014" i="1"/>
  <c r="AS3014" i="1"/>
  <c r="BT3014" i="1"/>
  <c r="AP3014" i="1"/>
  <c r="AT3014" i="1"/>
  <c r="AI3014" i="1"/>
  <c r="R257" i="1"/>
  <c r="S257" i="1" s="1"/>
  <c r="V152" i="1"/>
  <c r="W152" i="1" s="1"/>
  <c r="U152" i="1"/>
  <c r="U104" i="1"/>
  <c r="V104" i="1"/>
  <c r="W104" i="1" s="1"/>
  <c r="V3051" i="1"/>
  <c r="U3051" i="1"/>
  <c r="U241" i="1"/>
  <c r="V241" i="1"/>
  <c r="V126" i="1"/>
  <c r="W126" i="1" s="1"/>
  <c r="U126" i="1"/>
  <c r="R220" i="1"/>
  <c r="S220" i="1" s="1"/>
  <c r="AL3031" i="1"/>
  <c r="AQ3031" i="1"/>
  <c r="BA3031" i="1"/>
  <c r="BC3031" i="1"/>
  <c r="BD3031" i="1"/>
  <c r="BN3031" i="1"/>
  <c r="BX3031" i="1"/>
  <c r="CI3031" i="1"/>
  <c r="BR3031" i="1"/>
  <c r="CB3031" i="1"/>
  <c r="CL3031" i="1"/>
  <c r="CM3031" i="1"/>
  <c r="AC3031" i="1"/>
  <c r="AN3031" i="1"/>
  <c r="AX3031" i="1"/>
  <c r="BH3031" i="1"/>
  <c r="AT3031" i="1"/>
  <c r="BS3031" i="1"/>
  <c r="AJ3031" i="1"/>
  <c r="BM3031" i="1"/>
  <c r="AE3031" i="1"/>
  <c r="BP3031" i="1"/>
  <c r="BZ3031" i="1"/>
  <c r="AR3031" i="1"/>
  <c r="BU3031" i="1"/>
  <c r="AM3031" i="1"/>
  <c r="BO3031" i="1"/>
  <c r="AP3031" i="1"/>
  <c r="CH3031" i="1"/>
  <c r="BK3031" i="1"/>
  <c r="CD3031" i="1"/>
  <c r="AV3031" i="1"/>
  <c r="CG3031" i="1"/>
  <c r="AY3031" i="1"/>
  <c r="AD3031" i="1"/>
  <c r="BI3031" i="1"/>
  <c r="AA3031" i="1"/>
  <c r="AU3031" i="1"/>
  <c r="CF3031" i="1"/>
  <c r="BG3031" i="1"/>
  <c r="CJ3031" i="1"/>
  <c r="BJ3031" i="1"/>
  <c r="BL3031" i="1"/>
  <c r="BF3031" i="1"/>
  <c r="AH3031" i="1"/>
  <c r="AB3031" i="1"/>
  <c r="AF3031" i="1"/>
  <c r="AZ3031" i="1"/>
  <c r="AK3031" i="1"/>
  <c r="AO3031" i="1"/>
  <c r="CK3031" i="1"/>
  <c r="BV3031" i="1"/>
  <c r="BY3031" i="1"/>
  <c r="AI3031" i="1"/>
  <c r="CE3031" i="1"/>
  <c r="AG3031" i="1"/>
  <c r="BT3031" i="1"/>
  <c r="BE3031" i="1"/>
  <c r="BQ3031" i="1"/>
  <c r="CC3031" i="1"/>
  <c r="BW3031" i="1"/>
  <c r="CA3031" i="1"/>
  <c r="BB3031" i="1"/>
  <c r="AS3031" i="1"/>
  <c r="AW3031" i="1"/>
  <c r="R215" i="1"/>
  <c r="S215" i="1" s="1"/>
  <c r="R95" i="1"/>
  <c r="S95" i="1" s="1"/>
  <c r="U307" i="1"/>
  <c r="V307" i="1"/>
  <c r="R188" i="1"/>
  <c r="S188" i="1" s="1"/>
  <c r="BO3009" i="1"/>
  <c r="BJ3009" i="1"/>
  <c r="BK3009" i="1"/>
  <c r="BN3009" i="1"/>
  <c r="AG3009" i="1"/>
  <c r="AK3009" i="1"/>
  <c r="AO3009" i="1"/>
  <c r="AC3009" i="1"/>
  <c r="AI3009" i="1"/>
  <c r="AD3009" i="1"/>
  <c r="AE3009" i="1"/>
  <c r="AH3009" i="1"/>
  <c r="AF3009" i="1"/>
  <c r="AJ3009" i="1"/>
  <c r="AN3009" i="1"/>
  <c r="AB3009" i="1"/>
  <c r="BW3009" i="1"/>
  <c r="CH3009" i="1"/>
  <c r="AX3009" i="1"/>
  <c r="AW3009" i="1"/>
  <c r="CG3009" i="1"/>
  <c r="BH3009" i="1"/>
  <c r="CE3009" i="1"/>
  <c r="AM3009" i="1"/>
  <c r="BF3009" i="1"/>
  <c r="BM3009" i="1"/>
  <c r="BD3009" i="1"/>
  <c r="BX3009" i="1"/>
  <c r="CM3009" i="1"/>
  <c r="AU3009" i="1"/>
  <c r="BV3009" i="1"/>
  <c r="CC3009" i="1"/>
  <c r="BT3009" i="1"/>
  <c r="AS3009" i="1"/>
  <c r="AL3009" i="1"/>
  <c r="BC3009" i="1"/>
  <c r="CD3009" i="1"/>
  <c r="AZ3009" i="1"/>
  <c r="CJ3009" i="1"/>
  <c r="BI3009" i="1"/>
  <c r="AA3009" i="1"/>
  <c r="AT3009" i="1"/>
  <c r="BS3009" i="1"/>
  <c r="CL3009" i="1"/>
  <c r="BP3009" i="1"/>
  <c r="BE3009" i="1"/>
  <c r="BY3009" i="1"/>
  <c r="AQ3009" i="1"/>
  <c r="BB3009" i="1"/>
  <c r="CA3009" i="1"/>
  <c r="AV3009" i="1"/>
  <c r="CF3009" i="1"/>
  <c r="BU3009" i="1"/>
  <c r="AY3009" i="1"/>
  <c r="BR3009" i="1"/>
  <c r="CI3009" i="1"/>
  <c r="BL3009" i="1"/>
  <c r="BA3009" i="1"/>
  <c r="CK3009" i="1"/>
  <c r="BG3009" i="1"/>
  <c r="BZ3009" i="1"/>
  <c r="AP3009" i="1"/>
  <c r="CB3009" i="1"/>
  <c r="BQ3009" i="1"/>
  <c r="AR3009" i="1"/>
  <c r="BC3007" i="1"/>
  <c r="BF3007" i="1"/>
  <c r="AY3007" i="1"/>
  <c r="AT3007" i="1"/>
  <c r="BP3007" i="1"/>
  <c r="BT3007" i="1"/>
  <c r="BH3007" i="1"/>
  <c r="BL3007" i="1"/>
  <c r="CI3007" i="1"/>
  <c r="CL3007" i="1"/>
  <c r="CE3007" i="1"/>
  <c r="BZ3007" i="1"/>
  <c r="BQ3007" i="1"/>
  <c r="BU3007" i="1"/>
  <c r="BI3007" i="1"/>
  <c r="BM3007" i="1"/>
  <c r="BS3007" i="1"/>
  <c r="AA3007" i="1"/>
  <c r="AL3007" i="1"/>
  <c r="AK3007" i="1"/>
  <c r="CK3007" i="1"/>
  <c r="AV3007" i="1"/>
  <c r="CA3007" i="1"/>
  <c r="AI3007" i="1"/>
  <c r="BB3007" i="1"/>
  <c r="BA3007" i="1"/>
  <c r="AB3007" i="1"/>
  <c r="CB3007" i="1"/>
  <c r="AP3007" i="1"/>
  <c r="BG3007" i="1"/>
  <c r="BR3007" i="1"/>
  <c r="AN3007" i="1"/>
  <c r="BX3007" i="1"/>
  <c r="AW3007" i="1"/>
  <c r="AE3007" i="1"/>
  <c r="AX3007" i="1"/>
  <c r="BO3007" i="1"/>
  <c r="CH3007" i="1"/>
  <c r="BD3007" i="1"/>
  <c r="AC3007" i="1"/>
  <c r="CC3007" i="1"/>
  <c r="AM3007" i="1"/>
  <c r="BN3007" i="1"/>
  <c r="BW3007" i="1"/>
  <c r="AJ3007" i="1"/>
  <c r="CJ3007" i="1"/>
  <c r="AS3007" i="1"/>
  <c r="BK3007" i="1"/>
  <c r="CD3007" i="1"/>
  <c r="AD3007" i="1"/>
  <c r="CF3007" i="1"/>
  <c r="BE3007" i="1"/>
  <c r="AF3007" i="1"/>
  <c r="BV3007" i="1"/>
  <c r="BY3007" i="1"/>
  <c r="AQ3007" i="1"/>
  <c r="AG3007" i="1"/>
  <c r="CM3007" i="1"/>
  <c r="T3033" i="1" s="1"/>
  <c r="BJ3007" i="1"/>
  <c r="AZ3007" i="1"/>
  <c r="CG3007" i="1"/>
  <c r="AU3007" i="1"/>
  <c r="AO3007" i="1"/>
  <c r="AH3007" i="1"/>
  <c r="AR3007" i="1"/>
  <c r="BG2922" i="1"/>
  <c r="AZ2922" i="1"/>
  <c r="BB2922" i="1"/>
  <c r="BC2922" i="1"/>
  <c r="BD2922" i="1"/>
  <c r="BF2922" i="1"/>
  <c r="BM2922" i="1"/>
  <c r="CC2922" i="1"/>
  <c r="AA2922" i="1"/>
  <c r="CM2922" i="1"/>
  <c r="CF2922" i="1"/>
  <c r="CH2922" i="1"/>
  <c r="CI2922" i="1"/>
  <c r="CJ2922" i="1"/>
  <c r="CL2922" i="1"/>
  <c r="BU2922" i="1"/>
  <c r="CK2922" i="1"/>
  <c r="AQ2922" i="1"/>
  <c r="BH2922" i="1"/>
  <c r="BZ2922" i="1"/>
  <c r="AN2922" i="1"/>
  <c r="BN2922" i="1"/>
  <c r="AO2922" i="1"/>
  <c r="AY2922" i="1"/>
  <c r="BP2922" i="1"/>
  <c r="AE2922" i="1"/>
  <c r="AV2922" i="1"/>
  <c r="BV2922" i="1"/>
  <c r="AS2922" i="1"/>
  <c r="BO2922" i="1"/>
  <c r="BX2922" i="1"/>
  <c r="AM2922" i="1"/>
  <c r="BL2922" i="1"/>
  <c r="CD2922" i="1"/>
  <c r="BY2922" i="1"/>
  <c r="BW2922" i="1"/>
  <c r="AD2922" i="1"/>
  <c r="AU2922" i="1"/>
  <c r="BT2922" i="1"/>
  <c r="AC2922" i="1"/>
  <c r="AW2922" i="1"/>
  <c r="CE2922" i="1"/>
  <c r="AL2922" i="1"/>
  <c r="BK2922" i="1"/>
  <c r="CB2922" i="1"/>
  <c r="BI2922" i="1"/>
  <c r="BA2922" i="1"/>
  <c r="AB2922" i="1"/>
  <c r="AT2922" i="1"/>
  <c r="BS2922" i="1"/>
  <c r="AH2922" i="1"/>
  <c r="AG2922" i="1"/>
  <c r="CG2922" i="1"/>
  <c r="AJ2922" i="1"/>
  <c r="BJ2922" i="1"/>
  <c r="CA2922" i="1"/>
  <c r="AP2922" i="1"/>
  <c r="AK2922" i="1"/>
  <c r="BE2922" i="1"/>
  <c r="AI2922" i="1"/>
  <c r="AR2922" i="1"/>
  <c r="BR2922" i="1"/>
  <c r="AF2922" i="1"/>
  <c r="AX2922" i="1"/>
  <c r="BQ2922" i="1"/>
  <c r="CA2932" i="1"/>
  <c r="CD2932" i="1"/>
  <c r="BW2932" i="1"/>
  <c r="BR2932" i="1"/>
  <c r="BE2932" i="1"/>
  <c r="AS2932" i="1"/>
  <c r="AW2932" i="1"/>
  <c r="BA2932" i="1"/>
  <c r="AM2932" i="1"/>
  <c r="AP2932" i="1"/>
  <c r="AI2932" i="1"/>
  <c r="AD2932" i="1"/>
  <c r="AN2932" i="1"/>
  <c r="AB2932" i="1"/>
  <c r="AF2932" i="1"/>
  <c r="AJ2932" i="1"/>
  <c r="AU2932" i="1"/>
  <c r="AX2932" i="1"/>
  <c r="AQ2932" i="1"/>
  <c r="AL2932" i="1"/>
  <c r="BD2932" i="1"/>
  <c r="AR2932" i="1"/>
  <c r="AV2932" i="1"/>
  <c r="AZ2932" i="1"/>
  <c r="BS2932" i="1"/>
  <c r="BV2932" i="1"/>
  <c r="BO2932" i="1"/>
  <c r="BJ2932" i="1"/>
  <c r="AO2932" i="1"/>
  <c r="AC2932" i="1"/>
  <c r="AG2932" i="1"/>
  <c r="AK2932" i="1"/>
  <c r="BK2932" i="1"/>
  <c r="BG2932" i="1"/>
  <c r="CJ2932" i="1"/>
  <c r="CB2932" i="1"/>
  <c r="AH2932" i="1"/>
  <c r="CM2932" i="1"/>
  <c r="CK2932" i="1"/>
  <c r="CC2932" i="1"/>
  <c r="BN2932" i="1"/>
  <c r="BB2932" i="1"/>
  <c r="BX2932" i="1"/>
  <c r="CF2932" i="1"/>
  <c r="CL2932" i="1"/>
  <c r="BZ2932" i="1"/>
  <c r="BI2932" i="1"/>
  <c r="BQ2932" i="1"/>
  <c r="BF2932" i="1"/>
  <c r="BH2932" i="1"/>
  <c r="AA2932" i="1"/>
  <c r="BY2932" i="1"/>
  <c r="AY2932" i="1"/>
  <c r="BL2932" i="1"/>
  <c r="CE2932" i="1"/>
  <c r="BM2932" i="1"/>
  <c r="AT2932" i="1"/>
  <c r="BP2932" i="1"/>
  <c r="AE2932" i="1"/>
  <c r="CH2932" i="1"/>
  <c r="CG2932" i="1"/>
  <c r="BC2932" i="1"/>
  <c r="BT2932" i="1"/>
  <c r="CI2932" i="1"/>
  <c r="BU2932" i="1"/>
  <c r="AT2884" i="1"/>
  <c r="AW2884" i="1"/>
  <c r="AX2884" i="1"/>
  <c r="AS2884" i="1"/>
  <c r="BG2884" i="1"/>
  <c r="AU2884" i="1"/>
  <c r="AY2884" i="1"/>
  <c r="BC2884" i="1"/>
  <c r="BB2884" i="1"/>
  <c r="BE2884" i="1"/>
  <c r="BF2884" i="1"/>
  <c r="BA2884" i="1"/>
  <c r="BW2884" i="1"/>
  <c r="BK2884" i="1"/>
  <c r="BO2884" i="1"/>
  <c r="BS2884" i="1"/>
  <c r="BJ2884" i="1"/>
  <c r="BM2884" i="1"/>
  <c r="BN2884" i="1"/>
  <c r="BI2884" i="1"/>
  <c r="CM2884" i="1"/>
  <c r="CA2884" i="1"/>
  <c r="CE2884" i="1"/>
  <c r="CI2884" i="1"/>
  <c r="BR2884" i="1"/>
  <c r="BU2884" i="1"/>
  <c r="BV2884" i="1"/>
  <c r="BQ2884" i="1"/>
  <c r="AB2884" i="1"/>
  <c r="AF2884" i="1"/>
  <c r="AJ2884" i="1"/>
  <c r="AN2884" i="1"/>
  <c r="BZ2884" i="1"/>
  <c r="CC2884" i="1"/>
  <c r="CD2884" i="1"/>
  <c r="BY2884" i="1"/>
  <c r="AR2884" i="1"/>
  <c r="AV2884" i="1"/>
  <c r="AZ2884" i="1"/>
  <c r="BD2884" i="1"/>
  <c r="CH2884" i="1"/>
  <c r="CK2884" i="1"/>
  <c r="CL2884" i="1"/>
  <c r="CG2884" i="1"/>
  <c r="BH2884" i="1"/>
  <c r="BL2884" i="1"/>
  <c r="BP2884" i="1"/>
  <c r="BT2884" i="1"/>
  <c r="AD2884" i="1"/>
  <c r="AG2884" i="1"/>
  <c r="AH2884" i="1"/>
  <c r="AC2884" i="1"/>
  <c r="AA2884" i="1"/>
  <c r="BX2884" i="1"/>
  <c r="CB2884" i="1"/>
  <c r="CF2884" i="1"/>
  <c r="CJ2884" i="1"/>
  <c r="AL2884" i="1"/>
  <c r="AO2884" i="1"/>
  <c r="AP2884" i="1"/>
  <c r="AK2884" i="1"/>
  <c r="AQ2884" i="1"/>
  <c r="AE2884" i="1"/>
  <c r="AI2884" i="1"/>
  <c r="AM2884" i="1"/>
  <c r="AK2821" i="1"/>
  <c r="AO2821" i="1"/>
  <c r="AM2821" i="1"/>
  <c r="BJ2821" i="1"/>
  <c r="CF2821" i="1"/>
  <c r="AR2821" i="1"/>
  <c r="BO2821" i="1"/>
  <c r="CL2821" i="1"/>
  <c r="AS2821" i="1"/>
  <c r="AW2821" i="1"/>
  <c r="AX2821" i="1"/>
  <c r="BT2821" i="1"/>
  <c r="AF2821" i="1"/>
  <c r="BC2821" i="1"/>
  <c r="BZ2821" i="1"/>
  <c r="AA2821" i="1"/>
  <c r="BA2821" i="1"/>
  <c r="BE2821" i="1"/>
  <c r="BH2821" i="1"/>
  <c r="CE2821" i="1"/>
  <c r="AQ2821" i="1"/>
  <c r="BN2821" i="1"/>
  <c r="CJ2821" i="1"/>
  <c r="AL2821" i="1"/>
  <c r="BI2821" i="1"/>
  <c r="BM2821" i="1"/>
  <c r="BS2821" i="1"/>
  <c r="AE2821" i="1"/>
  <c r="BB2821" i="1"/>
  <c r="BX2821" i="1"/>
  <c r="AJ2821" i="1"/>
  <c r="AV2821" i="1"/>
  <c r="BQ2821" i="1"/>
  <c r="BU2821" i="1"/>
  <c r="CD2821" i="1"/>
  <c r="AP2821" i="1"/>
  <c r="BL2821" i="1"/>
  <c r="CI2821" i="1"/>
  <c r="AU2821" i="1"/>
  <c r="BG2821" i="1"/>
  <c r="BY2821" i="1"/>
  <c r="CC2821" i="1"/>
  <c r="AD2821" i="1"/>
  <c r="AZ2821" i="1"/>
  <c r="BW2821" i="1"/>
  <c r="AI2821" i="1"/>
  <c r="BF2821" i="1"/>
  <c r="BR2821" i="1"/>
  <c r="CG2821" i="1"/>
  <c r="CK2821" i="1"/>
  <c r="AN2821" i="1"/>
  <c r="BK2821" i="1"/>
  <c r="CH2821" i="1"/>
  <c r="AT2821" i="1"/>
  <c r="BP2821" i="1"/>
  <c r="CB2821" i="1"/>
  <c r="AC2821" i="1"/>
  <c r="AG2821" i="1"/>
  <c r="AB2821" i="1"/>
  <c r="AY2821" i="1"/>
  <c r="BV2821" i="1"/>
  <c r="AH2821" i="1"/>
  <c r="BD2821" i="1"/>
  <c r="CA2821" i="1"/>
  <c r="CM2821" i="1"/>
  <c r="BM2803" i="1"/>
  <c r="BI2803" i="1"/>
  <c r="BW2803" i="1"/>
  <c r="AI2803" i="1"/>
  <c r="BF2803" i="1"/>
  <c r="BR2803" i="1"/>
  <c r="CD2803" i="1"/>
  <c r="AP2803" i="1"/>
  <c r="AG2803" i="1"/>
  <c r="AC2803" i="1"/>
  <c r="AF2803" i="1"/>
  <c r="BC2803" i="1"/>
  <c r="BZ2803" i="1"/>
  <c r="AA2803" i="1"/>
  <c r="AM2803" i="1"/>
  <c r="BJ2803" i="1"/>
  <c r="CF2803" i="1"/>
  <c r="AO2803" i="1"/>
  <c r="BA2803" i="1"/>
  <c r="AH2803" i="1"/>
  <c r="CJ2803" i="1"/>
  <c r="BG2803" i="1"/>
  <c r="AN2803" i="1"/>
  <c r="AW2803" i="1"/>
  <c r="BQ2803" i="1"/>
  <c r="AR2803" i="1"/>
  <c r="AJ2803" i="1"/>
  <c r="CB2803" i="1"/>
  <c r="AY2803" i="1"/>
  <c r="BE2803" i="1"/>
  <c r="BY2803" i="1"/>
  <c r="BN2803" i="1"/>
  <c r="AU2803" i="1"/>
  <c r="CM2803" i="1"/>
  <c r="BT2803" i="1"/>
  <c r="BU2803" i="1"/>
  <c r="CG2803" i="1"/>
  <c r="BX2803" i="1"/>
  <c r="BP2803" i="1"/>
  <c r="AB2803" i="1"/>
  <c r="CE2803" i="1"/>
  <c r="CC2803" i="1"/>
  <c r="AQ2803" i="1"/>
  <c r="CI2803" i="1"/>
  <c r="CA2803" i="1"/>
  <c r="AX2803" i="1"/>
  <c r="AE2803" i="1"/>
  <c r="CK2803" i="1"/>
  <c r="BB2803" i="1"/>
  <c r="AT2803" i="1"/>
  <c r="CL2803" i="1"/>
  <c r="BH2803" i="1"/>
  <c r="AZ2803" i="1"/>
  <c r="AK2803" i="1"/>
  <c r="BL2803" i="1"/>
  <c r="BD2803" i="1"/>
  <c r="AL2803" i="1"/>
  <c r="BS2803" i="1"/>
  <c r="BK2803" i="1"/>
  <c r="AS2803" i="1"/>
  <c r="CH2803" i="1"/>
  <c r="BO2803" i="1"/>
  <c r="AV2803" i="1"/>
  <c r="AD2803" i="1"/>
  <c r="BV2803" i="1"/>
  <c r="CE302" i="1"/>
  <c r="CA302" i="1"/>
  <c r="AJ302" i="1"/>
  <c r="BM302" i="1"/>
  <c r="BD302" i="1"/>
  <c r="AG302" i="1"/>
  <c r="BY302" i="1"/>
  <c r="BN302" i="1"/>
  <c r="AA302" i="1"/>
  <c r="CM302" i="1"/>
  <c r="CI302" i="1"/>
  <c r="AT302" i="1"/>
  <c r="CB302" i="1"/>
  <c r="BR302" i="1"/>
  <c r="AV302" i="1"/>
  <c r="CC302" i="1"/>
  <c r="BV302" i="1"/>
  <c r="AI302" i="1"/>
  <c r="AE302" i="1"/>
  <c r="AD302" i="1"/>
  <c r="BE302" i="1"/>
  <c r="AN302" i="1"/>
  <c r="CG302" i="1"/>
  <c r="BI302" i="1"/>
  <c r="AF302" i="1"/>
  <c r="AQ302" i="1"/>
  <c r="AM302" i="1"/>
  <c r="AO302" i="1"/>
  <c r="BP302" i="1"/>
  <c r="BB302" i="1"/>
  <c r="AC302" i="1"/>
  <c r="BX302" i="1"/>
  <c r="CJ302" i="1"/>
  <c r="AY302" i="1"/>
  <c r="AU302" i="1"/>
  <c r="AZ302" i="1"/>
  <c r="BZ302" i="1"/>
  <c r="BQ302" i="1"/>
  <c r="AR302" i="1"/>
  <c r="CL302" i="1"/>
  <c r="AL302" i="1"/>
  <c r="BG302" i="1"/>
  <c r="BC302" i="1"/>
  <c r="BJ302" i="1"/>
  <c r="CK302" i="1"/>
  <c r="CD302" i="1"/>
  <c r="BF302" i="1"/>
  <c r="AH302" i="1"/>
  <c r="AS302" i="1"/>
  <c r="BO302" i="1"/>
  <c r="BK302" i="1"/>
  <c r="BU302" i="1"/>
  <c r="AK302" i="1"/>
  <c r="AB302" i="1"/>
  <c r="BT302" i="1"/>
  <c r="AW302" i="1"/>
  <c r="BA302" i="1"/>
  <c r="BW302" i="1"/>
  <c r="BS302" i="1"/>
  <c r="CF302" i="1"/>
  <c r="AX302" i="1"/>
  <c r="AP302" i="1"/>
  <c r="CH302" i="1"/>
  <c r="BL302" i="1"/>
  <c r="BH302" i="1"/>
  <c r="BG234" i="1"/>
  <c r="BC234" i="1"/>
  <c r="BL234" i="1"/>
  <c r="CL234" i="1"/>
  <c r="BZ234" i="1"/>
  <c r="CD234" i="1"/>
  <c r="BE234" i="1"/>
  <c r="AG234" i="1"/>
  <c r="BO234" i="1"/>
  <c r="BK234" i="1"/>
  <c r="BV234" i="1"/>
  <c r="AH234" i="1"/>
  <c r="AL234" i="1"/>
  <c r="AB234" i="1"/>
  <c r="BT234" i="1"/>
  <c r="AT234" i="1"/>
  <c r="BW234" i="1"/>
  <c r="BS234" i="1"/>
  <c r="CG234" i="1"/>
  <c r="AW234" i="1"/>
  <c r="AZ234" i="1"/>
  <c r="AO234" i="1"/>
  <c r="CH234" i="1"/>
  <c r="BI234" i="1"/>
  <c r="CE234" i="1"/>
  <c r="CA234" i="1"/>
  <c r="AK234" i="1"/>
  <c r="BJ234" i="1"/>
  <c r="BN234" i="1"/>
  <c r="BD234" i="1"/>
  <c r="AD234" i="1"/>
  <c r="BX234" i="1"/>
  <c r="AA234" i="1"/>
  <c r="CM234" i="1"/>
  <c r="T234" i="1" s="1"/>
  <c r="CI234" i="1"/>
  <c r="AV234" i="1"/>
  <c r="BY234" i="1"/>
  <c r="CC234" i="1"/>
  <c r="BR234" i="1"/>
  <c r="AS234" i="1"/>
  <c r="CK234" i="1"/>
  <c r="AQ234" i="1"/>
  <c r="AM234" i="1"/>
  <c r="AP234" i="1"/>
  <c r="BQ234" i="1"/>
  <c r="AX234" i="1"/>
  <c r="BB234" i="1"/>
  <c r="AC234" i="1"/>
  <c r="BU234" i="1"/>
  <c r="AE234" i="1"/>
  <c r="AN234" i="1"/>
  <c r="AU234" i="1"/>
  <c r="BP234" i="1"/>
  <c r="AF234" i="1"/>
  <c r="CF234" i="1"/>
  <c r="BA234" i="1"/>
  <c r="AR234" i="1"/>
  <c r="BF234" i="1"/>
  <c r="BH234" i="1"/>
  <c r="CB234" i="1"/>
  <c r="CJ234" i="1"/>
  <c r="AI234" i="1"/>
  <c r="AJ234" i="1"/>
  <c r="AY234" i="1"/>
  <c r="BM234" i="1"/>
  <c r="AT192" i="1"/>
  <c r="AX192" i="1"/>
  <c r="BA192" i="1"/>
  <c r="CA192" i="1"/>
  <c r="CM192" i="1"/>
  <c r="AW192" i="1"/>
  <c r="AI192" i="1"/>
  <c r="CE192" i="1"/>
  <c r="BB192" i="1"/>
  <c r="BF192" i="1"/>
  <c r="BL192" i="1"/>
  <c r="CK192" i="1"/>
  <c r="AE192" i="1"/>
  <c r="BS192" i="1"/>
  <c r="BD192" i="1"/>
  <c r="AR192" i="1"/>
  <c r="BJ192" i="1"/>
  <c r="BN192" i="1"/>
  <c r="BW192" i="1"/>
  <c r="AA192" i="1"/>
  <c r="AO192" i="1"/>
  <c r="AC192" i="1"/>
  <c r="BY192" i="1"/>
  <c r="BM192" i="1"/>
  <c r="BR192" i="1"/>
  <c r="BV192" i="1"/>
  <c r="CG192" i="1"/>
  <c r="AK192" i="1"/>
  <c r="AZ192" i="1"/>
  <c r="AY192" i="1"/>
  <c r="AM192" i="1"/>
  <c r="CI192" i="1"/>
  <c r="BZ192" i="1"/>
  <c r="CD192" i="1"/>
  <c r="AJ192" i="1"/>
  <c r="AV192" i="1"/>
  <c r="BK192" i="1"/>
  <c r="BT192" i="1"/>
  <c r="BH192" i="1"/>
  <c r="AS192" i="1"/>
  <c r="CH192" i="1"/>
  <c r="CL192" i="1"/>
  <c r="AU192" i="1"/>
  <c r="BG192" i="1"/>
  <c r="BU192" i="1"/>
  <c r="AG192" i="1"/>
  <c r="CC192" i="1"/>
  <c r="BO192" i="1"/>
  <c r="AD192" i="1"/>
  <c r="AH192" i="1"/>
  <c r="AF192" i="1"/>
  <c r="BE192" i="1"/>
  <c r="BQ192" i="1"/>
  <c r="CF192" i="1"/>
  <c r="BC192" i="1"/>
  <c r="AN192" i="1"/>
  <c r="CJ192" i="1"/>
  <c r="AL192" i="1"/>
  <c r="AP192" i="1"/>
  <c r="AQ192" i="1"/>
  <c r="BP192" i="1"/>
  <c r="CB192" i="1"/>
  <c r="AB192" i="1"/>
  <c r="BX192" i="1"/>
  <c r="BI192" i="1"/>
  <c r="U3003" i="1"/>
  <c r="V3003" i="1"/>
  <c r="V3038" i="1"/>
  <c r="U3038" i="1"/>
  <c r="U3025" i="1"/>
  <c r="V3025" i="1"/>
  <c r="V271" i="1"/>
  <c r="U271" i="1"/>
  <c r="V199" i="1"/>
  <c r="W199" i="1" s="1"/>
  <c r="U199" i="1"/>
  <c r="R161" i="1"/>
  <c r="S161" i="1" s="1"/>
  <c r="R175" i="1"/>
  <c r="S175" i="1" s="1"/>
  <c r="R111" i="1"/>
  <c r="S111" i="1" s="1"/>
  <c r="R187" i="1"/>
  <c r="S187" i="1" s="1"/>
  <c r="V194" i="1"/>
  <c r="U194" i="1"/>
  <c r="V2988" i="1"/>
  <c r="W2988" i="1" s="1"/>
  <c r="U2988" i="1"/>
  <c r="V2989" i="1"/>
  <c r="U2989" i="1"/>
  <c r="V260" i="1"/>
  <c r="U260" i="1"/>
  <c r="V2954" i="1"/>
  <c r="W2954" i="1" s="1"/>
  <c r="U2954" i="1"/>
  <c r="R184" i="1"/>
  <c r="S184" i="1" s="1"/>
  <c r="R169" i="1"/>
  <c r="S169" i="1" s="1"/>
  <c r="R195" i="1"/>
  <c r="S195" i="1" s="1"/>
  <c r="AW3006" i="1"/>
  <c r="AR3006" i="1"/>
  <c r="AS3006" i="1"/>
  <c r="AV3006" i="1"/>
  <c r="BR3006" i="1"/>
  <c r="BV3006" i="1"/>
  <c r="AT3006" i="1"/>
  <c r="AX3006" i="1"/>
  <c r="CC3006" i="1"/>
  <c r="BX3006" i="1"/>
  <c r="BY3006" i="1"/>
  <c r="CB3006" i="1"/>
  <c r="BS3006" i="1"/>
  <c r="BG3006" i="1"/>
  <c r="AU3006" i="1"/>
  <c r="AY3006" i="1"/>
  <c r="AB3006" i="1"/>
  <c r="BA3006" i="1"/>
  <c r="BT3006" i="1"/>
  <c r="AP3006" i="1"/>
  <c r="BJ3006" i="1"/>
  <c r="AI3006" i="1"/>
  <c r="AJ3006" i="1"/>
  <c r="BI3006" i="1"/>
  <c r="CJ3006" i="1"/>
  <c r="BF3006" i="1"/>
  <c r="BZ3006" i="1"/>
  <c r="BO3006" i="1"/>
  <c r="AG3006" i="1"/>
  <c r="AZ3006" i="1"/>
  <c r="BQ3006" i="1"/>
  <c r="AL3006" i="1"/>
  <c r="CL3006" i="1"/>
  <c r="AE3006" i="1"/>
  <c r="CE3006" i="1"/>
  <c r="AO3006" i="1"/>
  <c r="BH3006" i="1"/>
  <c r="CG3006" i="1"/>
  <c r="BB3006" i="1"/>
  <c r="AA3006" i="1"/>
  <c r="BK3006" i="1"/>
  <c r="BE3006" i="1"/>
  <c r="BP3006" i="1"/>
  <c r="AF3006" i="1"/>
  <c r="CH3006" i="1"/>
  <c r="AQ3006" i="1"/>
  <c r="CA3006" i="1"/>
  <c r="BM3006" i="1"/>
  <c r="CF3006" i="1"/>
  <c r="AN3006" i="1"/>
  <c r="AM3006" i="1"/>
  <c r="BW3006" i="1"/>
  <c r="AH3006" i="1"/>
  <c r="BU3006" i="1"/>
  <c r="AC3006" i="1"/>
  <c r="BD3006" i="1"/>
  <c r="BC3006" i="1"/>
  <c r="CM3006" i="1"/>
  <c r="BN3006" i="1"/>
  <c r="CK3006" i="1"/>
  <c r="AK3006" i="1"/>
  <c r="BL3006" i="1"/>
  <c r="CI3006" i="1"/>
  <c r="AD3006" i="1"/>
  <c r="CD3006" i="1"/>
  <c r="R248" i="1"/>
  <c r="S248" i="1" s="1"/>
  <c r="V2803" i="1"/>
  <c r="U2803" i="1"/>
  <c r="V2888" i="1"/>
  <c r="U2888" i="1"/>
  <c r="V149" i="1"/>
  <c r="U149" i="1"/>
  <c r="V239" i="1"/>
  <c r="U239" i="1"/>
  <c r="V273" i="1"/>
  <c r="W273" i="1" s="1"/>
  <c r="U273" i="1"/>
  <c r="R238" i="1"/>
  <c r="S238" i="1" s="1"/>
  <c r="R115" i="1"/>
  <c r="S115" i="1" s="1"/>
  <c r="R60" i="1"/>
  <c r="S60" i="1" s="1"/>
  <c r="R100" i="1"/>
  <c r="S100" i="1" s="1"/>
  <c r="R155" i="1"/>
  <c r="S155" i="1" s="1"/>
  <c r="U205" i="1"/>
  <c r="V205" i="1"/>
  <c r="R250" i="1"/>
  <c r="S250" i="1" s="1"/>
  <c r="AY3001" i="1"/>
  <c r="AT3001" i="1"/>
  <c r="AU3001" i="1"/>
  <c r="AX3001" i="1"/>
  <c r="BL3001" i="1"/>
  <c r="BP3001" i="1"/>
  <c r="BT3001" i="1"/>
  <c r="BH3001" i="1"/>
  <c r="CE3001" i="1"/>
  <c r="BZ3001" i="1"/>
  <c r="CA3001" i="1"/>
  <c r="CD3001" i="1"/>
  <c r="BM3001" i="1"/>
  <c r="BQ3001" i="1"/>
  <c r="BU3001" i="1"/>
  <c r="BI3001" i="1"/>
  <c r="BG3001" i="1"/>
  <c r="BR3001" i="1"/>
  <c r="AH3001" i="1"/>
  <c r="CB3001" i="1"/>
  <c r="BA3001" i="1"/>
  <c r="AB3001" i="1"/>
  <c r="BO3001" i="1"/>
  <c r="CH3001" i="1"/>
  <c r="AP3001" i="1"/>
  <c r="AG3001" i="1"/>
  <c r="CG3001" i="1"/>
  <c r="AR3001" i="1"/>
  <c r="BW3001" i="1"/>
  <c r="AE3001" i="1"/>
  <c r="BF3001" i="1"/>
  <c r="AW3001" i="1"/>
  <c r="AN3001" i="1"/>
  <c r="BX3001" i="1"/>
  <c r="CM3001" i="1"/>
  <c r="AM3001" i="1"/>
  <c r="BN3001" i="1"/>
  <c r="CC3001" i="1"/>
  <c r="BD3001" i="1"/>
  <c r="AC3001" i="1"/>
  <c r="AD3001" i="1"/>
  <c r="BC3001" i="1"/>
  <c r="BV3001" i="1"/>
  <c r="AJ3001" i="1"/>
  <c r="CJ3001" i="1"/>
  <c r="AS3001" i="1"/>
  <c r="AA3001" i="1"/>
  <c r="AL3001" i="1"/>
  <c r="BK3001" i="1"/>
  <c r="CL3001" i="1"/>
  <c r="AZ3001" i="1"/>
  <c r="AO3001" i="1"/>
  <c r="BY3001" i="1"/>
  <c r="AI3001" i="1"/>
  <c r="BB3001" i="1"/>
  <c r="BS3001" i="1"/>
  <c r="AF3001" i="1"/>
  <c r="CF3001" i="1"/>
  <c r="BE3001" i="1"/>
  <c r="AQ3001" i="1"/>
  <c r="BJ3001" i="1"/>
  <c r="CI3001" i="1"/>
  <c r="AV3001" i="1"/>
  <c r="AK3001" i="1"/>
  <c r="CK3001" i="1"/>
  <c r="AM2999" i="1"/>
  <c r="AP2999" i="1"/>
  <c r="AI2999" i="1"/>
  <c r="AD2999" i="1"/>
  <c r="AJ2999" i="1"/>
  <c r="AN2999" i="1"/>
  <c r="AB2999" i="1"/>
  <c r="AF2999" i="1"/>
  <c r="BS2999" i="1"/>
  <c r="BV2999" i="1"/>
  <c r="BO2999" i="1"/>
  <c r="BJ2999" i="1"/>
  <c r="AK2999" i="1"/>
  <c r="AO2999" i="1"/>
  <c r="AC2999" i="1"/>
  <c r="AG2999" i="1"/>
  <c r="BC2999" i="1"/>
  <c r="CD2999" i="1"/>
  <c r="CM2999" i="1"/>
  <c r="BP2999" i="1"/>
  <c r="BE2999" i="1"/>
  <c r="BY2999" i="1"/>
  <c r="BK2999" i="1"/>
  <c r="CL2999" i="1"/>
  <c r="AL2999" i="1"/>
  <c r="CF2999" i="1"/>
  <c r="BU2999" i="1"/>
  <c r="AV2999" i="1"/>
  <c r="CI2999" i="1"/>
  <c r="AQ2999" i="1"/>
  <c r="BB2999" i="1"/>
  <c r="BQ2999" i="1"/>
  <c r="AR2999" i="1"/>
  <c r="CB2999" i="1"/>
  <c r="AH2999" i="1"/>
  <c r="AY2999" i="1"/>
  <c r="BR2999" i="1"/>
  <c r="CG2999" i="1"/>
  <c r="BH2999" i="1"/>
  <c r="AW2999" i="1"/>
  <c r="AX2999" i="1"/>
  <c r="BG2999" i="1"/>
  <c r="BZ2999" i="1"/>
  <c r="BD2999" i="1"/>
  <c r="BX2999" i="1"/>
  <c r="BM2999" i="1"/>
  <c r="AU2999" i="1"/>
  <c r="BN2999" i="1"/>
  <c r="CE2999" i="1"/>
  <c r="AZ2999" i="1"/>
  <c r="CJ2999" i="1"/>
  <c r="BI2999" i="1"/>
  <c r="BF2999" i="1"/>
  <c r="AS2999" i="1"/>
  <c r="AA2999" i="1"/>
  <c r="BL2999" i="1"/>
  <c r="BW2999" i="1"/>
  <c r="CC2999" i="1"/>
  <c r="AT2999" i="1"/>
  <c r="CH2999" i="1"/>
  <c r="BA2999" i="1"/>
  <c r="AE2999" i="1"/>
  <c r="BT2999" i="1"/>
  <c r="CA2999" i="1"/>
  <c r="CK2999" i="1"/>
  <c r="AU2905" i="1"/>
  <c r="AQ2905" i="1"/>
  <c r="AL2905" i="1"/>
  <c r="BI2905" i="1"/>
  <c r="CF2905" i="1"/>
  <c r="AR2905" i="1"/>
  <c r="BN2905" i="1"/>
  <c r="CK2905" i="1"/>
  <c r="CA2905" i="1"/>
  <c r="BW2905" i="1"/>
  <c r="CC2905" i="1"/>
  <c r="AO2905" i="1"/>
  <c r="BL2905" i="1"/>
  <c r="CH2905" i="1"/>
  <c r="AT2905" i="1"/>
  <c r="BQ2905" i="1"/>
  <c r="AE2905" i="1"/>
  <c r="AY2905" i="1"/>
  <c r="BR2905" i="1"/>
  <c r="BJ2905" i="1"/>
  <c r="BB2905" i="1"/>
  <c r="AJ2905" i="1"/>
  <c r="CL2905" i="1"/>
  <c r="AM2905" i="1"/>
  <c r="BG2905" i="1"/>
  <c r="AC2905" i="1"/>
  <c r="BU2905" i="1"/>
  <c r="BM2905" i="1"/>
  <c r="BE2905" i="1"/>
  <c r="BC2905" i="1"/>
  <c r="BO2905" i="1"/>
  <c r="AN2905" i="1"/>
  <c r="AF2905" i="1"/>
  <c r="BX2905" i="1"/>
  <c r="BP2905" i="1"/>
  <c r="BK2905" i="1"/>
  <c r="CE2905" i="1"/>
  <c r="AX2905" i="1"/>
  <c r="AP2905" i="1"/>
  <c r="AH2905" i="1"/>
  <c r="BZ2905" i="1"/>
  <c r="BS2905" i="1"/>
  <c r="CM2905" i="1"/>
  <c r="BT2905" i="1"/>
  <c r="BA2905" i="1"/>
  <c r="AS2905" i="1"/>
  <c r="AK2905" i="1"/>
  <c r="CI2905" i="1"/>
  <c r="AB2905" i="1"/>
  <c r="CD2905" i="1"/>
  <c r="BV2905" i="1"/>
  <c r="BD2905" i="1"/>
  <c r="AV2905" i="1"/>
  <c r="AA2905" i="1"/>
  <c r="AW2905" i="1"/>
  <c r="AD2905" i="1"/>
  <c r="CG2905" i="1"/>
  <c r="BY2905" i="1"/>
  <c r="BF2905" i="1"/>
  <c r="AI2905" i="1"/>
  <c r="BH2905" i="1"/>
  <c r="AZ2905" i="1"/>
  <c r="AG2905" i="1"/>
  <c r="CJ2905" i="1"/>
  <c r="CB2905" i="1"/>
  <c r="BK2924" i="1"/>
  <c r="BL2924" i="1"/>
  <c r="BN2924" i="1"/>
  <c r="BG2924" i="1"/>
  <c r="AZ2924" i="1"/>
  <c r="BB2924" i="1"/>
  <c r="BI2924" i="1"/>
  <c r="BY2924" i="1"/>
  <c r="CI2924" i="1"/>
  <c r="CJ2924" i="1"/>
  <c r="CL2924" i="1"/>
  <c r="CE2924" i="1"/>
  <c r="BX2924" i="1"/>
  <c r="BZ2924" i="1"/>
  <c r="AK2924" i="1"/>
  <c r="BA2924" i="1"/>
  <c r="AE2924" i="1"/>
  <c r="AF2924" i="1"/>
  <c r="AH2924" i="1"/>
  <c r="AA2924" i="1"/>
  <c r="CM2924" i="1"/>
  <c r="CF2924" i="1"/>
  <c r="CH2924" i="1"/>
  <c r="BQ2924" i="1"/>
  <c r="CG2924" i="1"/>
  <c r="BC2924" i="1"/>
  <c r="BD2924" i="1"/>
  <c r="BF2924" i="1"/>
  <c r="AY2924" i="1"/>
  <c r="AR2924" i="1"/>
  <c r="AT2924" i="1"/>
  <c r="AC2924" i="1"/>
  <c r="AS2924" i="1"/>
  <c r="AU2924" i="1"/>
  <c r="AX2924" i="1"/>
  <c r="AJ2924" i="1"/>
  <c r="CK2924" i="1"/>
  <c r="CA2924" i="1"/>
  <c r="CD2924" i="1"/>
  <c r="BP2924" i="1"/>
  <c r="BM2924" i="1"/>
  <c r="AV2924" i="1"/>
  <c r="AQ2924" i="1"/>
  <c r="AL2924" i="1"/>
  <c r="BU2924" i="1"/>
  <c r="BT2924" i="1"/>
  <c r="BO2924" i="1"/>
  <c r="BJ2924" i="1"/>
  <c r="AW2924" i="1"/>
  <c r="AN2924" i="1"/>
  <c r="AD2924" i="1"/>
  <c r="CB2924" i="1"/>
  <c r="BR2924" i="1"/>
  <c r="AP2924" i="1"/>
  <c r="BE2924" i="1"/>
  <c r="BV2924" i="1"/>
  <c r="AG2924" i="1"/>
  <c r="AI2924" i="1"/>
  <c r="AO2924" i="1"/>
  <c r="BW2924" i="1"/>
  <c r="CC2924" i="1"/>
  <c r="AM2924" i="1"/>
  <c r="AB2924" i="1"/>
  <c r="BS2924" i="1"/>
  <c r="BH2924" i="1"/>
  <c r="AD2876" i="1"/>
  <c r="AG2876" i="1"/>
  <c r="AH2876" i="1"/>
  <c r="AC2876" i="1"/>
  <c r="AA2876" i="1"/>
  <c r="BX2876" i="1"/>
  <c r="CB2876" i="1"/>
  <c r="CF2876" i="1"/>
  <c r="CJ2876" i="1"/>
  <c r="AL2876" i="1"/>
  <c r="AO2876" i="1"/>
  <c r="AP2876" i="1"/>
  <c r="AK2876" i="1"/>
  <c r="AQ2876" i="1"/>
  <c r="AE2876" i="1"/>
  <c r="AI2876" i="1"/>
  <c r="AM2876" i="1"/>
  <c r="AT2876" i="1"/>
  <c r="AW2876" i="1"/>
  <c r="AX2876" i="1"/>
  <c r="AS2876" i="1"/>
  <c r="BG2876" i="1"/>
  <c r="AU2876" i="1"/>
  <c r="AY2876" i="1"/>
  <c r="BC2876" i="1"/>
  <c r="BB2876" i="1"/>
  <c r="BE2876" i="1"/>
  <c r="BF2876" i="1"/>
  <c r="BA2876" i="1"/>
  <c r="BW2876" i="1"/>
  <c r="BK2876" i="1"/>
  <c r="BO2876" i="1"/>
  <c r="BS2876" i="1"/>
  <c r="BJ2876" i="1"/>
  <c r="BM2876" i="1"/>
  <c r="BN2876" i="1"/>
  <c r="BI2876" i="1"/>
  <c r="CM2876" i="1"/>
  <c r="CA2876" i="1"/>
  <c r="CE2876" i="1"/>
  <c r="CI2876" i="1"/>
  <c r="BR2876" i="1"/>
  <c r="BU2876" i="1"/>
  <c r="BV2876" i="1"/>
  <c r="BQ2876" i="1"/>
  <c r="AB2876" i="1"/>
  <c r="AF2876" i="1"/>
  <c r="AJ2876" i="1"/>
  <c r="AN2876" i="1"/>
  <c r="BZ2876" i="1"/>
  <c r="CC2876" i="1"/>
  <c r="CD2876" i="1"/>
  <c r="BY2876" i="1"/>
  <c r="AR2876" i="1"/>
  <c r="AV2876" i="1"/>
  <c r="AZ2876" i="1"/>
  <c r="BD2876" i="1"/>
  <c r="CH2876" i="1"/>
  <c r="CK2876" i="1"/>
  <c r="CL2876" i="1"/>
  <c r="CG2876" i="1"/>
  <c r="BH2876" i="1"/>
  <c r="BL2876" i="1"/>
  <c r="BP2876" i="1"/>
  <c r="BT2876" i="1"/>
  <c r="CG2805" i="1"/>
  <c r="CK2805" i="1"/>
  <c r="AN2805" i="1"/>
  <c r="BK2805" i="1"/>
  <c r="CH2805" i="1"/>
  <c r="AT2805" i="1"/>
  <c r="BP2805" i="1"/>
  <c r="CB2805" i="1"/>
  <c r="AC2805" i="1"/>
  <c r="AG2805" i="1"/>
  <c r="AB2805" i="1"/>
  <c r="AY2805" i="1"/>
  <c r="BV2805" i="1"/>
  <c r="AH2805" i="1"/>
  <c r="BD2805" i="1"/>
  <c r="CA2805" i="1"/>
  <c r="CM2805" i="1"/>
  <c r="AK2805" i="1"/>
  <c r="AO2805" i="1"/>
  <c r="AM2805" i="1"/>
  <c r="BJ2805" i="1"/>
  <c r="CF2805" i="1"/>
  <c r="AR2805" i="1"/>
  <c r="BO2805" i="1"/>
  <c r="CL2805" i="1"/>
  <c r="AS2805" i="1"/>
  <c r="AW2805" i="1"/>
  <c r="AX2805" i="1"/>
  <c r="BT2805" i="1"/>
  <c r="AF2805" i="1"/>
  <c r="BC2805" i="1"/>
  <c r="BZ2805" i="1"/>
  <c r="AA2805" i="1"/>
  <c r="BA2805" i="1"/>
  <c r="BE2805" i="1"/>
  <c r="BH2805" i="1"/>
  <c r="CE2805" i="1"/>
  <c r="AQ2805" i="1"/>
  <c r="BN2805" i="1"/>
  <c r="CJ2805" i="1"/>
  <c r="AL2805" i="1"/>
  <c r="BI2805" i="1"/>
  <c r="BM2805" i="1"/>
  <c r="BS2805" i="1"/>
  <c r="AE2805" i="1"/>
  <c r="BB2805" i="1"/>
  <c r="BX2805" i="1"/>
  <c r="AJ2805" i="1"/>
  <c r="AV2805" i="1"/>
  <c r="BQ2805" i="1"/>
  <c r="BU2805" i="1"/>
  <c r="CD2805" i="1"/>
  <c r="AP2805" i="1"/>
  <c r="BL2805" i="1"/>
  <c r="CI2805" i="1"/>
  <c r="AU2805" i="1"/>
  <c r="BG2805" i="1"/>
  <c r="BY2805" i="1"/>
  <c r="CC2805" i="1"/>
  <c r="AD2805" i="1"/>
  <c r="AZ2805" i="1"/>
  <c r="BW2805" i="1"/>
  <c r="AI2805" i="1"/>
  <c r="BF2805" i="1"/>
  <c r="BR2805" i="1"/>
  <c r="AR2788" i="1"/>
  <c r="AU2788" i="1"/>
  <c r="AV2788" i="1"/>
  <c r="AW2788" i="1"/>
  <c r="AQ2788" i="1"/>
  <c r="BJ2788" i="1"/>
  <c r="AC2788" i="1"/>
  <c r="BY2788" i="1"/>
  <c r="AZ2788" i="1"/>
  <c r="BC2788" i="1"/>
  <c r="BD2788" i="1"/>
  <c r="BE2788" i="1"/>
  <c r="AY2788" i="1"/>
  <c r="CG2788" i="1"/>
  <c r="AX2788" i="1"/>
  <c r="AK2788" i="1"/>
  <c r="BH2788" i="1"/>
  <c r="BK2788" i="1"/>
  <c r="BL2788" i="1"/>
  <c r="BM2788" i="1"/>
  <c r="BG2788" i="1"/>
  <c r="AS2788" i="1"/>
  <c r="BR2788" i="1"/>
  <c r="BF2788" i="1"/>
  <c r="BP2788" i="1"/>
  <c r="BS2788" i="1"/>
  <c r="BT2788" i="1"/>
  <c r="BU2788" i="1"/>
  <c r="BO2788" i="1"/>
  <c r="BN2788" i="1"/>
  <c r="AD2788" i="1"/>
  <c r="BZ2788" i="1"/>
  <c r="BX2788" i="1"/>
  <c r="CA2788" i="1"/>
  <c r="CB2788" i="1"/>
  <c r="CC2788" i="1"/>
  <c r="BW2788" i="1"/>
  <c r="CH2788" i="1"/>
  <c r="BA2788" i="1"/>
  <c r="AL2788" i="1"/>
  <c r="CF2788" i="1"/>
  <c r="CI2788" i="1"/>
  <c r="CJ2788" i="1"/>
  <c r="CK2788" i="1"/>
  <c r="CE2788" i="1"/>
  <c r="AT2788" i="1"/>
  <c r="BV2788" i="1"/>
  <c r="BI2788" i="1"/>
  <c r="AB2788" i="1"/>
  <c r="AE2788" i="1"/>
  <c r="AF2788" i="1"/>
  <c r="AG2788" i="1"/>
  <c r="AA2788" i="1"/>
  <c r="CM2788" i="1"/>
  <c r="T3034" i="1" s="1"/>
  <c r="BQ2788" i="1"/>
  <c r="AH2788" i="1"/>
  <c r="CD2788" i="1"/>
  <c r="AJ2788" i="1"/>
  <c r="AM2788" i="1"/>
  <c r="AN2788" i="1"/>
  <c r="AO2788" i="1"/>
  <c r="AI2788" i="1"/>
  <c r="AP2788" i="1"/>
  <c r="CL2788" i="1"/>
  <c r="BB2788" i="1"/>
  <c r="CG297" i="1"/>
  <c r="CK297" i="1"/>
  <c r="AT297" i="1"/>
  <c r="CD297" i="1"/>
  <c r="BG297" i="1"/>
  <c r="AJ297" i="1"/>
  <c r="BR297" i="1"/>
  <c r="BC297" i="1"/>
  <c r="AC297" i="1"/>
  <c r="AG297" i="1"/>
  <c r="AD297" i="1"/>
  <c r="BD297" i="1"/>
  <c r="AB297" i="1"/>
  <c r="BV297" i="1"/>
  <c r="AX297" i="1"/>
  <c r="BX297" i="1"/>
  <c r="BK297" i="1"/>
  <c r="AK297" i="1"/>
  <c r="AO297" i="1"/>
  <c r="AN297" i="1"/>
  <c r="BO297" i="1"/>
  <c r="AQ297" i="1"/>
  <c r="CI297" i="1"/>
  <c r="BL297" i="1"/>
  <c r="AA297" i="1"/>
  <c r="AS297" i="1"/>
  <c r="AW297" i="1"/>
  <c r="AY297" i="1"/>
  <c r="BZ297" i="1"/>
  <c r="BF297" i="1"/>
  <c r="AF297" i="1"/>
  <c r="CA297" i="1"/>
  <c r="CF297" i="1"/>
  <c r="BA297" i="1"/>
  <c r="BE297" i="1"/>
  <c r="BJ297" i="1"/>
  <c r="CJ297" i="1"/>
  <c r="BS297" i="1"/>
  <c r="AU297" i="1"/>
  <c r="AL297" i="1"/>
  <c r="AH297" i="1"/>
  <c r="BI297" i="1"/>
  <c r="BM297" i="1"/>
  <c r="BT297" i="1"/>
  <c r="AM297" i="1"/>
  <c r="CH297" i="1"/>
  <c r="BH297" i="1"/>
  <c r="AZ297" i="1"/>
  <c r="CM297" i="1"/>
  <c r="T297" i="1" s="1"/>
  <c r="BQ297" i="1"/>
  <c r="BU297" i="1"/>
  <c r="CE297" i="1"/>
  <c r="BB297" i="1"/>
  <c r="AE297" i="1"/>
  <c r="BW297" i="1"/>
  <c r="BN297" i="1"/>
  <c r="AP297" i="1"/>
  <c r="BY297" i="1"/>
  <c r="CC297" i="1"/>
  <c r="AI297" i="1"/>
  <c r="BP297" i="1"/>
  <c r="AR297" i="1"/>
  <c r="CL297" i="1"/>
  <c r="CB297" i="1"/>
  <c r="AV297" i="1"/>
  <c r="BL199" i="1"/>
  <c r="BH199" i="1"/>
  <c r="BS199" i="1"/>
  <c r="AH199" i="1"/>
  <c r="BG199" i="1"/>
  <c r="BF199" i="1"/>
  <c r="AT199" i="1"/>
  <c r="BU199" i="1"/>
  <c r="BT199" i="1"/>
  <c r="BP199" i="1"/>
  <c r="CD199" i="1"/>
  <c r="AS199" i="1"/>
  <c r="BR199" i="1"/>
  <c r="CA199" i="1"/>
  <c r="BO199" i="1"/>
  <c r="CL199" i="1"/>
  <c r="CB199" i="1"/>
  <c r="BX199" i="1"/>
  <c r="AG199" i="1"/>
  <c r="BC199" i="1"/>
  <c r="CC199" i="1"/>
  <c r="AO199" i="1"/>
  <c r="CI199" i="1"/>
  <c r="AE199" i="1"/>
  <c r="CJ199" i="1"/>
  <c r="CF199" i="1"/>
  <c r="AQ199" i="1"/>
  <c r="BN199" i="1"/>
  <c r="CM199" i="1"/>
  <c r="BJ199" i="1"/>
  <c r="AU199" i="1"/>
  <c r="BA199" i="1"/>
  <c r="AF199" i="1"/>
  <c r="AB199" i="1"/>
  <c r="AC199" i="1"/>
  <c r="BB199" i="1"/>
  <c r="BY199" i="1"/>
  <c r="AI199" i="1"/>
  <c r="CE199" i="1"/>
  <c r="BQ199" i="1"/>
  <c r="BV199" i="1"/>
  <c r="AV199" i="1"/>
  <c r="AR199" i="1"/>
  <c r="AX199" i="1"/>
  <c r="BW199" i="1"/>
  <c r="AL199" i="1"/>
  <c r="BZ199" i="1"/>
  <c r="BK199" i="1"/>
  <c r="AD199" i="1"/>
  <c r="AN199" i="1"/>
  <c r="AA199" i="1"/>
  <c r="BD199" i="1"/>
  <c r="AW199" i="1"/>
  <c r="AJ199" i="1"/>
  <c r="BE199" i="1"/>
  <c r="AZ199" i="1"/>
  <c r="AK199" i="1"/>
  <c r="AM199" i="1"/>
  <c r="AP199" i="1"/>
  <c r="BI199" i="1"/>
  <c r="CG199" i="1"/>
  <c r="BM199" i="1"/>
  <c r="CK199" i="1"/>
  <c r="CH199" i="1"/>
  <c r="AY199" i="1"/>
  <c r="AR132" i="1"/>
  <c r="AV132" i="1"/>
  <c r="BB132" i="1"/>
  <c r="BR132" i="1"/>
  <c r="AK132" i="1"/>
  <c r="AH132" i="1"/>
  <c r="BE132" i="1"/>
  <c r="AT132" i="1"/>
  <c r="AZ132" i="1"/>
  <c r="BD132" i="1"/>
  <c r="BM132" i="1"/>
  <c r="CC132" i="1"/>
  <c r="AY132" i="1"/>
  <c r="BA132" i="1"/>
  <c r="BY132" i="1"/>
  <c r="BK132" i="1"/>
  <c r="BH132" i="1"/>
  <c r="BL132" i="1"/>
  <c r="BW132" i="1"/>
  <c r="CM132" i="1"/>
  <c r="BN132" i="1"/>
  <c r="BS132" i="1"/>
  <c r="AO132" i="1"/>
  <c r="CE132" i="1"/>
  <c r="BP132" i="1"/>
  <c r="BT132" i="1"/>
  <c r="CH132" i="1"/>
  <c r="AD132" i="1"/>
  <c r="CA132" i="1"/>
  <c r="CL132" i="1"/>
  <c r="BI132" i="1"/>
  <c r="AC132" i="1"/>
  <c r="BX132" i="1"/>
  <c r="CB132" i="1"/>
  <c r="AA132" i="1"/>
  <c r="AS132" i="1"/>
  <c r="AE132" i="1"/>
  <c r="AI132" i="1"/>
  <c r="BZ132" i="1"/>
  <c r="AU132" i="1"/>
  <c r="CF132" i="1"/>
  <c r="CJ132" i="1"/>
  <c r="AL132" i="1"/>
  <c r="BF132" i="1"/>
  <c r="AX132" i="1"/>
  <c r="BC132" i="1"/>
  <c r="AP132" i="1"/>
  <c r="BO132" i="1"/>
  <c r="AB132" i="1"/>
  <c r="AF132" i="1"/>
  <c r="AG132" i="1"/>
  <c r="AW132" i="1"/>
  <c r="BU132" i="1"/>
  <c r="BQ132" i="1"/>
  <c r="BV132" i="1"/>
  <c r="BJ132" i="1"/>
  <c r="CG132" i="1"/>
  <c r="AJ132" i="1"/>
  <c r="AN132" i="1"/>
  <c r="AQ132" i="1"/>
  <c r="BG132" i="1"/>
  <c r="CI132" i="1"/>
  <c r="CK132" i="1"/>
  <c r="AM132" i="1"/>
  <c r="CD132" i="1"/>
  <c r="U83" i="1"/>
  <c r="V83" i="1"/>
  <c r="W83" i="1" s="1"/>
  <c r="U304" i="1"/>
  <c r="V304" i="1"/>
  <c r="U211" i="1"/>
  <c r="V211" i="1"/>
  <c r="U3036" i="1"/>
  <c r="V3036" i="1"/>
  <c r="U157" i="1"/>
  <c r="V157" i="1"/>
  <c r="W157" i="1" s="1"/>
  <c r="R132" i="1"/>
  <c r="S132" i="1" s="1"/>
  <c r="R277" i="1"/>
  <c r="S277" i="1" s="1"/>
  <c r="R280" i="1"/>
  <c r="S280" i="1" s="1"/>
  <c r="U101" i="1"/>
  <c r="V101" i="1"/>
  <c r="U74" i="1"/>
  <c r="V74" i="1"/>
  <c r="U2892" i="1"/>
  <c r="V2892" i="1"/>
  <c r="U2885" i="1"/>
  <c r="V2885" i="1"/>
  <c r="U2932" i="1"/>
  <c r="V2932" i="1"/>
  <c r="W2932" i="1" s="1"/>
  <c r="R300" i="1"/>
  <c r="S300" i="1" s="1"/>
  <c r="R237" i="1"/>
  <c r="S237" i="1" s="1"/>
  <c r="R302" i="1"/>
  <c r="S302" i="1" s="1"/>
  <c r="AN3052" i="1"/>
  <c r="AO3052" i="1"/>
  <c r="AP3052" i="1"/>
  <c r="AI3052" i="1"/>
  <c r="AB3052" i="1"/>
  <c r="AC3052" i="1"/>
  <c r="AD3052" i="1"/>
  <c r="AE3052" i="1"/>
  <c r="BT3052" i="1"/>
  <c r="BU3052" i="1"/>
  <c r="BV3052" i="1"/>
  <c r="BO3052" i="1"/>
  <c r="BH3052" i="1"/>
  <c r="BI3052" i="1"/>
  <c r="BJ3052" i="1"/>
  <c r="BK3052" i="1"/>
  <c r="BL3052" i="1"/>
  <c r="CK3052" i="1"/>
  <c r="AQ3052" i="1"/>
  <c r="AZ3052" i="1"/>
  <c r="BY3052" i="1"/>
  <c r="AM3052" i="1"/>
  <c r="CB3052" i="1"/>
  <c r="AH3052" i="1"/>
  <c r="AY3052" i="1"/>
  <c r="BP3052" i="1"/>
  <c r="CG3052" i="1"/>
  <c r="AU3052" i="1"/>
  <c r="CJ3052" i="1"/>
  <c r="AX3052" i="1"/>
  <c r="BG3052" i="1"/>
  <c r="BX3052" i="1"/>
  <c r="AL3052" i="1"/>
  <c r="BC3052" i="1"/>
  <c r="AG3052" i="1"/>
  <c r="BF3052" i="1"/>
  <c r="BW3052" i="1"/>
  <c r="CF3052" i="1"/>
  <c r="AT3052" i="1"/>
  <c r="BS3052" i="1"/>
  <c r="AW3052" i="1"/>
  <c r="BN3052" i="1"/>
  <c r="CE3052" i="1"/>
  <c r="AK3052" i="1"/>
  <c r="BB3052" i="1"/>
  <c r="CA3052" i="1"/>
  <c r="AF3052" i="1"/>
  <c r="BE3052" i="1"/>
  <c r="CD3052" i="1"/>
  <c r="CM3052" i="1"/>
  <c r="AS3052" i="1"/>
  <c r="BR3052" i="1"/>
  <c r="CI3052" i="1"/>
  <c r="AV3052" i="1"/>
  <c r="BM3052" i="1"/>
  <c r="CL3052" i="1"/>
  <c r="AJ3052" i="1"/>
  <c r="BA3052" i="1"/>
  <c r="BZ3052" i="1"/>
  <c r="BD3052" i="1"/>
  <c r="CC3052" i="1"/>
  <c r="AA3052" i="1"/>
  <c r="AR3052" i="1"/>
  <c r="BQ3052" i="1"/>
  <c r="CH3052" i="1"/>
  <c r="AO2998" i="1"/>
  <c r="AJ2998" i="1"/>
  <c r="AK2998" i="1"/>
  <c r="AN2998" i="1"/>
  <c r="BB2998" i="1"/>
  <c r="BF2998" i="1"/>
  <c r="AD2998" i="1"/>
  <c r="AH2998" i="1"/>
  <c r="BU2998" i="1"/>
  <c r="BP2998" i="1"/>
  <c r="BQ2998" i="1"/>
  <c r="BT2998" i="1"/>
  <c r="BC2998" i="1"/>
  <c r="AQ2998" i="1"/>
  <c r="AE2998" i="1"/>
  <c r="AI2998" i="1"/>
  <c r="CK2998" i="1"/>
  <c r="AS2998" i="1"/>
  <c r="BL2998" i="1"/>
  <c r="CI2998" i="1"/>
  <c r="AT2998" i="1"/>
  <c r="CD2998" i="1"/>
  <c r="AB2998" i="1"/>
  <c r="BA2998" i="1"/>
  <c r="CB2998" i="1"/>
  <c r="AP2998" i="1"/>
  <c r="BJ2998" i="1"/>
  <c r="AY2998" i="1"/>
  <c r="AR2998" i="1"/>
  <c r="BI2998" i="1"/>
  <c r="CJ2998" i="1"/>
  <c r="BV2998" i="1"/>
  <c r="BZ2998" i="1"/>
  <c r="BO2998" i="1"/>
  <c r="AG2998" i="1"/>
  <c r="AZ2998" i="1"/>
  <c r="BY2998" i="1"/>
  <c r="AL2998" i="1"/>
  <c r="CL2998" i="1"/>
  <c r="AU2998" i="1"/>
  <c r="CE2998" i="1"/>
  <c r="AW2998" i="1"/>
  <c r="BH2998" i="1"/>
  <c r="CG2998" i="1"/>
  <c r="BR2998" i="1"/>
  <c r="AA2998" i="1"/>
  <c r="BK2998" i="1"/>
  <c r="BE2998" i="1"/>
  <c r="BX2998" i="1"/>
  <c r="AF2998" i="1"/>
  <c r="CH2998" i="1"/>
  <c r="BG2998" i="1"/>
  <c r="CA2998" i="1"/>
  <c r="BM2998" i="1"/>
  <c r="CF2998" i="1"/>
  <c r="AV2998" i="1"/>
  <c r="AM2998" i="1"/>
  <c r="BW2998" i="1"/>
  <c r="AX2998" i="1"/>
  <c r="CC2998" i="1"/>
  <c r="AC2998" i="1"/>
  <c r="BD2998" i="1"/>
  <c r="BS2998" i="1"/>
  <c r="CM2998" i="1"/>
  <c r="BN2998" i="1"/>
  <c r="V88" i="1"/>
  <c r="U88" i="1"/>
  <c r="V2816" i="1"/>
  <c r="U2816" i="1"/>
  <c r="V303" i="1"/>
  <c r="U303" i="1"/>
  <c r="V2940" i="1"/>
  <c r="U2940" i="1"/>
  <c r="V174" i="1"/>
  <c r="W174" i="1" s="1"/>
  <c r="U174" i="1"/>
  <c r="R113" i="1"/>
  <c r="S113" i="1" s="1"/>
  <c r="R193" i="1"/>
  <c r="S193" i="1" s="1"/>
  <c r="R68" i="1"/>
  <c r="S68" i="1" s="1"/>
  <c r="R189" i="1"/>
  <c r="S189" i="1" s="1"/>
  <c r="U2918" i="1"/>
  <c r="V2918" i="1"/>
  <c r="R129" i="1"/>
  <c r="S129" i="1" s="1"/>
  <c r="BO2977" i="1"/>
  <c r="BI2977" i="1"/>
  <c r="BJ2977" i="1"/>
  <c r="BK2977" i="1"/>
  <c r="BL2977" i="1"/>
  <c r="BM2977" i="1"/>
  <c r="BN2977" i="1"/>
  <c r="CF2977" i="1"/>
  <c r="AI2977" i="1"/>
  <c r="AC2977" i="1"/>
  <c r="AD2977" i="1"/>
  <c r="AE2977" i="1"/>
  <c r="AF2977" i="1"/>
  <c r="AG2977" i="1"/>
  <c r="AH2977" i="1"/>
  <c r="AZ2977" i="1"/>
  <c r="CM2977" i="1"/>
  <c r="AT2977" i="1"/>
  <c r="BS2977" i="1"/>
  <c r="CJ2977" i="1"/>
  <c r="AX2977" i="1"/>
  <c r="AB2977" i="1"/>
  <c r="AK2977" i="1"/>
  <c r="BB2977" i="1"/>
  <c r="CA2977" i="1"/>
  <c r="AO2977" i="1"/>
  <c r="BF2977" i="1"/>
  <c r="AJ2977" i="1"/>
  <c r="AA2977" i="1"/>
  <c r="AS2977" i="1"/>
  <c r="BR2977" i="1"/>
  <c r="CI2977" i="1"/>
  <c r="AW2977" i="1"/>
  <c r="BV2977" i="1"/>
  <c r="AR2977" i="1"/>
  <c r="AQ2977" i="1"/>
  <c r="BA2977" i="1"/>
  <c r="BZ2977" i="1"/>
  <c r="AN2977" i="1"/>
  <c r="BE2977" i="1"/>
  <c r="CD2977" i="1"/>
  <c r="AY2977" i="1"/>
  <c r="BQ2977" i="1"/>
  <c r="CH2977" i="1"/>
  <c r="AV2977" i="1"/>
  <c r="BU2977" i="1"/>
  <c r="CL2977" i="1"/>
  <c r="BG2977" i="1"/>
  <c r="BY2977" i="1"/>
  <c r="AM2977" i="1"/>
  <c r="BD2977" i="1"/>
  <c r="CC2977" i="1"/>
  <c r="BH2977" i="1"/>
  <c r="BW2977" i="1"/>
  <c r="CG2977" i="1"/>
  <c r="AU2977" i="1"/>
  <c r="BT2977" i="1"/>
  <c r="CK2977" i="1"/>
  <c r="BP2977" i="1"/>
  <c r="CE2977" i="1"/>
  <c r="AL2977" i="1"/>
  <c r="BC2977" i="1"/>
  <c r="CB2977" i="1"/>
  <c r="AP2977" i="1"/>
  <c r="BX2977" i="1"/>
  <c r="BC2975" i="1"/>
  <c r="BD2975" i="1"/>
  <c r="BE2975" i="1"/>
  <c r="BF2975" i="1"/>
  <c r="AY2975" i="1"/>
  <c r="AR2975" i="1"/>
  <c r="AS2975" i="1"/>
  <c r="AT2975" i="1"/>
  <c r="CI2975" i="1"/>
  <c r="CJ2975" i="1"/>
  <c r="CK2975" i="1"/>
  <c r="CL2975" i="1"/>
  <c r="CE2975" i="1"/>
  <c r="BX2975" i="1"/>
  <c r="BY2975" i="1"/>
  <c r="BZ2975" i="1"/>
  <c r="AN2975" i="1"/>
  <c r="BM2975" i="1"/>
  <c r="CD2975" i="1"/>
  <c r="AB2975" i="1"/>
  <c r="AM2975" i="1"/>
  <c r="BL2975" i="1"/>
  <c r="CC2975" i="1"/>
  <c r="AI2975" i="1"/>
  <c r="AZ2975" i="1"/>
  <c r="BQ2975" i="1"/>
  <c r="BK2975" i="1"/>
  <c r="CB2975" i="1"/>
  <c r="AP2975" i="1"/>
  <c r="BG2975" i="1"/>
  <c r="BP2975" i="1"/>
  <c r="CA2975" i="1"/>
  <c r="AO2975" i="1"/>
  <c r="BN2975" i="1"/>
  <c r="BW2975" i="1"/>
  <c r="AC2975" i="1"/>
  <c r="BB2975" i="1"/>
  <c r="AU2975" i="1"/>
  <c r="AH2975" i="1"/>
  <c r="BH2975" i="1"/>
  <c r="BJ2975" i="1"/>
  <c r="BS2975" i="1"/>
  <c r="AX2975" i="1"/>
  <c r="CF2975" i="1"/>
  <c r="BR2975" i="1"/>
  <c r="AF2975" i="1"/>
  <c r="BV2975" i="1"/>
  <c r="AK2975" i="1"/>
  <c r="CH2975" i="1"/>
  <c r="AV2975" i="1"/>
  <c r="AA2975" i="1"/>
  <c r="BA2975" i="1"/>
  <c r="BT2975" i="1"/>
  <c r="AQ2975" i="1"/>
  <c r="BI2975" i="1"/>
  <c r="AG2975" i="1"/>
  <c r="BO2975" i="1"/>
  <c r="CG2975" i="1"/>
  <c r="AW2975" i="1"/>
  <c r="CM2975" i="1"/>
  <c r="AD2975" i="1"/>
  <c r="AE2975" i="1"/>
  <c r="BU2975" i="1"/>
  <c r="AJ2975" i="1"/>
  <c r="AL2975" i="1"/>
  <c r="BG2899" i="1"/>
  <c r="BC2899" i="1"/>
  <c r="BI2899" i="1"/>
  <c r="CF2899" i="1"/>
  <c r="AR2899" i="1"/>
  <c r="BN2899" i="1"/>
  <c r="CK2899" i="1"/>
  <c r="AL2899" i="1"/>
  <c r="AA2899" i="1"/>
  <c r="CM2899" i="1"/>
  <c r="CI2899" i="1"/>
  <c r="AO2899" i="1"/>
  <c r="BL2899" i="1"/>
  <c r="CH2899" i="1"/>
  <c r="AT2899" i="1"/>
  <c r="BQ2899" i="1"/>
  <c r="CC2899" i="1"/>
  <c r="BO2899" i="1"/>
  <c r="CA2899" i="1"/>
  <c r="BJ2899" i="1"/>
  <c r="BB2899" i="1"/>
  <c r="AJ2899" i="1"/>
  <c r="CL2899" i="1"/>
  <c r="BW2899" i="1"/>
  <c r="AC2899" i="1"/>
  <c r="BU2899" i="1"/>
  <c r="BM2899" i="1"/>
  <c r="BE2899" i="1"/>
  <c r="AB2899" i="1"/>
  <c r="CE2899" i="1"/>
  <c r="AN2899" i="1"/>
  <c r="AF2899" i="1"/>
  <c r="BX2899" i="1"/>
  <c r="BP2899" i="1"/>
  <c r="AW2899" i="1"/>
  <c r="AE2899" i="1"/>
  <c r="AX2899" i="1"/>
  <c r="AP2899" i="1"/>
  <c r="AH2899" i="1"/>
  <c r="BZ2899" i="1"/>
  <c r="BH2899" i="1"/>
  <c r="AM2899" i="1"/>
  <c r="BT2899" i="1"/>
  <c r="BA2899" i="1"/>
  <c r="AS2899" i="1"/>
  <c r="AK2899" i="1"/>
  <c r="BR2899" i="1"/>
  <c r="AI2899" i="1"/>
  <c r="AU2899" i="1"/>
  <c r="CD2899" i="1"/>
  <c r="BV2899" i="1"/>
  <c r="BD2899" i="1"/>
  <c r="AV2899" i="1"/>
  <c r="AQ2899" i="1"/>
  <c r="BK2899" i="1"/>
  <c r="AD2899" i="1"/>
  <c r="CG2899" i="1"/>
  <c r="BY2899" i="1"/>
  <c r="BF2899" i="1"/>
  <c r="AY2899" i="1"/>
  <c r="BS2899" i="1"/>
  <c r="AZ2899" i="1"/>
  <c r="AG2899" i="1"/>
  <c r="CJ2899" i="1"/>
  <c r="CB2899" i="1"/>
  <c r="BD2879" i="1"/>
  <c r="AY2879" i="1"/>
  <c r="AR2879" i="1"/>
  <c r="AU2879" i="1"/>
  <c r="BQ2879" i="1"/>
  <c r="BU2879" i="1"/>
  <c r="BI2879" i="1"/>
  <c r="BM2879" i="1"/>
  <c r="BT2879" i="1"/>
  <c r="BO2879" i="1"/>
  <c r="BH2879" i="1"/>
  <c r="BK2879" i="1"/>
  <c r="AL2879" i="1"/>
  <c r="AP2879" i="1"/>
  <c r="AD2879" i="1"/>
  <c r="AH2879" i="1"/>
  <c r="CJ2879" i="1"/>
  <c r="CE2879" i="1"/>
  <c r="BX2879" i="1"/>
  <c r="CA2879" i="1"/>
  <c r="BR2879" i="1"/>
  <c r="BV2879" i="1"/>
  <c r="BJ2879" i="1"/>
  <c r="BN2879" i="1"/>
  <c r="AF2879" i="1"/>
  <c r="AA2879" i="1"/>
  <c r="CM2879" i="1"/>
  <c r="CF2879" i="1"/>
  <c r="CI2879" i="1"/>
  <c r="CH2879" i="1"/>
  <c r="CL2879" i="1"/>
  <c r="BZ2879" i="1"/>
  <c r="CD2879" i="1"/>
  <c r="CB2879" i="1"/>
  <c r="BP2879" i="1"/>
  <c r="BB2879" i="1"/>
  <c r="AT2879" i="1"/>
  <c r="AI2879" i="1"/>
  <c r="AE2879" i="1"/>
  <c r="AO2879" i="1"/>
  <c r="AG2879" i="1"/>
  <c r="AQ2879" i="1"/>
  <c r="AM2879" i="1"/>
  <c r="BE2879" i="1"/>
  <c r="AW2879" i="1"/>
  <c r="BG2879" i="1"/>
  <c r="BC2879" i="1"/>
  <c r="CK2879" i="1"/>
  <c r="CC2879" i="1"/>
  <c r="BW2879" i="1"/>
  <c r="BS2879" i="1"/>
  <c r="BF2879" i="1"/>
  <c r="AX2879" i="1"/>
  <c r="AN2879" i="1"/>
  <c r="AB2879" i="1"/>
  <c r="AK2879" i="1"/>
  <c r="AC2879" i="1"/>
  <c r="AV2879" i="1"/>
  <c r="AJ2879" i="1"/>
  <c r="BA2879" i="1"/>
  <c r="AS2879" i="1"/>
  <c r="BL2879" i="1"/>
  <c r="AZ2879" i="1"/>
  <c r="CG2879" i="1"/>
  <c r="BY2879" i="1"/>
  <c r="AR2852" i="1"/>
  <c r="AV2852" i="1"/>
  <c r="BC2852" i="1"/>
  <c r="BZ2852" i="1"/>
  <c r="AA2852" i="1"/>
  <c r="AM2852" i="1"/>
  <c r="BJ2852" i="1"/>
  <c r="CG2852" i="1"/>
  <c r="AZ2852" i="1"/>
  <c r="BD2852" i="1"/>
  <c r="BN2852" i="1"/>
  <c r="CK2852" i="1"/>
  <c r="AL2852" i="1"/>
  <c r="AX2852" i="1"/>
  <c r="BU2852" i="1"/>
  <c r="AG2852" i="1"/>
  <c r="BH2852" i="1"/>
  <c r="BL2852" i="1"/>
  <c r="BY2852" i="1"/>
  <c r="AK2852" i="1"/>
  <c r="AW2852" i="1"/>
  <c r="BI2852" i="1"/>
  <c r="CE2852" i="1"/>
  <c r="AQ2852" i="1"/>
  <c r="BP2852" i="1"/>
  <c r="BT2852" i="1"/>
  <c r="CI2852" i="1"/>
  <c r="AU2852" i="1"/>
  <c r="BG2852" i="1"/>
  <c r="BS2852" i="1"/>
  <c r="AE2852" i="1"/>
  <c r="BB2852" i="1"/>
  <c r="BX2852" i="1"/>
  <c r="CB2852" i="1"/>
  <c r="AI2852" i="1"/>
  <c r="BF2852" i="1"/>
  <c r="BR2852" i="1"/>
  <c r="CD2852" i="1"/>
  <c r="AP2852" i="1"/>
  <c r="BM2852" i="1"/>
  <c r="CF2852" i="1"/>
  <c r="CJ2852" i="1"/>
  <c r="AT2852" i="1"/>
  <c r="BQ2852" i="1"/>
  <c r="CC2852" i="1"/>
  <c r="AD2852" i="1"/>
  <c r="BA2852" i="1"/>
  <c r="BW2852" i="1"/>
  <c r="AB2852" i="1"/>
  <c r="AF2852" i="1"/>
  <c r="AH2852" i="1"/>
  <c r="BE2852" i="1"/>
  <c r="CA2852" i="1"/>
  <c r="CM2852" i="1"/>
  <c r="AO2852" i="1"/>
  <c r="BK2852" i="1"/>
  <c r="CH2852" i="1"/>
  <c r="AJ2852" i="1"/>
  <c r="AN2852" i="1"/>
  <c r="AS2852" i="1"/>
  <c r="BO2852" i="1"/>
  <c r="CL2852" i="1"/>
  <c r="AC2852" i="1"/>
  <c r="AY2852" i="1"/>
  <c r="BV2852" i="1"/>
  <c r="AM2804" i="1"/>
  <c r="AI2804" i="1"/>
  <c r="AD2804" i="1"/>
  <c r="BA2804" i="1"/>
  <c r="BX2804" i="1"/>
  <c r="AJ2804" i="1"/>
  <c r="BF2804" i="1"/>
  <c r="BR2804" i="1"/>
  <c r="AU2804" i="1"/>
  <c r="AQ2804" i="1"/>
  <c r="AO2804" i="1"/>
  <c r="BL2804" i="1"/>
  <c r="CH2804" i="1"/>
  <c r="AT2804" i="1"/>
  <c r="BQ2804" i="1"/>
  <c r="CC2804" i="1"/>
  <c r="BC2804" i="1"/>
  <c r="AY2804" i="1"/>
  <c r="AZ2804" i="1"/>
  <c r="BV2804" i="1"/>
  <c r="AH2804" i="1"/>
  <c r="BE2804" i="1"/>
  <c r="CB2804" i="1"/>
  <c r="AC2804" i="1"/>
  <c r="BK2804" i="1"/>
  <c r="BG2804" i="1"/>
  <c r="BJ2804" i="1"/>
  <c r="CG2804" i="1"/>
  <c r="AS2804" i="1"/>
  <c r="BP2804" i="1"/>
  <c r="CL2804" i="1"/>
  <c r="AN2804" i="1"/>
  <c r="BS2804" i="1"/>
  <c r="BO2804" i="1"/>
  <c r="BU2804" i="1"/>
  <c r="AG2804" i="1"/>
  <c r="BD2804" i="1"/>
  <c r="BZ2804" i="1"/>
  <c r="AB2804" i="1"/>
  <c r="AX2804" i="1"/>
  <c r="CA2804" i="1"/>
  <c r="BW2804" i="1"/>
  <c r="CF2804" i="1"/>
  <c r="AR2804" i="1"/>
  <c r="BN2804" i="1"/>
  <c r="CK2804" i="1"/>
  <c r="AL2804" i="1"/>
  <c r="BI2804" i="1"/>
  <c r="CI2804" i="1"/>
  <c r="CE2804" i="1"/>
  <c r="AF2804" i="1"/>
  <c r="BB2804" i="1"/>
  <c r="BY2804" i="1"/>
  <c r="AK2804" i="1"/>
  <c r="AW2804" i="1"/>
  <c r="BT2804" i="1"/>
  <c r="AE2804" i="1"/>
  <c r="AA2804" i="1"/>
  <c r="CM2804" i="1"/>
  <c r="AP2804" i="1"/>
  <c r="BM2804" i="1"/>
  <c r="CJ2804" i="1"/>
  <c r="AV2804" i="1"/>
  <c r="BH2804" i="1"/>
  <c r="CD2804" i="1"/>
  <c r="AS2833" i="1"/>
  <c r="AW2833" i="1"/>
  <c r="BF2833" i="1"/>
  <c r="BR2833" i="1"/>
  <c r="CD2833" i="1"/>
  <c r="AP2833" i="1"/>
  <c r="BL2833" i="1"/>
  <c r="CI2833" i="1"/>
  <c r="BA2833" i="1"/>
  <c r="BE2833" i="1"/>
  <c r="BP2833" i="1"/>
  <c r="CB2833" i="1"/>
  <c r="AD2833" i="1"/>
  <c r="AZ2833" i="1"/>
  <c r="BW2833" i="1"/>
  <c r="AI2833" i="1"/>
  <c r="BI2833" i="1"/>
  <c r="BM2833" i="1"/>
  <c r="CA2833" i="1"/>
  <c r="CM2833" i="1"/>
  <c r="AN2833" i="1"/>
  <c r="BK2833" i="1"/>
  <c r="CH2833" i="1"/>
  <c r="AT2833" i="1"/>
  <c r="BQ2833" i="1"/>
  <c r="BU2833" i="1"/>
  <c r="CL2833" i="1"/>
  <c r="AB2833" i="1"/>
  <c r="AY2833" i="1"/>
  <c r="BV2833" i="1"/>
  <c r="AH2833" i="1"/>
  <c r="BD2833" i="1"/>
  <c r="BY2833" i="1"/>
  <c r="CC2833" i="1"/>
  <c r="AA2833" i="1"/>
  <c r="AM2833" i="1"/>
  <c r="BJ2833" i="1"/>
  <c r="CF2833" i="1"/>
  <c r="AR2833" i="1"/>
  <c r="BO2833" i="1"/>
  <c r="CG2833" i="1"/>
  <c r="CK2833" i="1"/>
  <c r="AL2833" i="1"/>
  <c r="AX2833" i="1"/>
  <c r="BT2833" i="1"/>
  <c r="AF2833" i="1"/>
  <c r="BC2833" i="1"/>
  <c r="BZ2833" i="1"/>
  <c r="AC2833" i="1"/>
  <c r="AG2833" i="1"/>
  <c r="AJ2833" i="1"/>
  <c r="AV2833" i="1"/>
  <c r="BH2833" i="1"/>
  <c r="CE2833" i="1"/>
  <c r="AQ2833" i="1"/>
  <c r="BN2833" i="1"/>
  <c r="CJ2833" i="1"/>
  <c r="AK2833" i="1"/>
  <c r="AO2833" i="1"/>
  <c r="AU2833" i="1"/>
  <c r="BG2833" i="1"/>
  <c r="BS2833" i="1"/>
  <c r="AE2833" i="1"/>
  <c r="BB2833" i="1"/>
  <c r="BX2833" i="1"/>
  <c r="CE290" i="1"/>
  <c r="CA290" i="1"/>
  <c r="AK290" i="1"/>
  <c r="AW290" i="1"/>
  <c r="AO290" i="1"/>
  <c r="AD290" i="1"/>
  <c r="BP290" i="1"/>
  <c r="BV290" i="1"/>
  <c r="AI290" i="1"/>
  <c r="AE290" i="1"/>
  <c r="AG290" i="1"/>
  <c r="BF290" i="1"/>
  <c r="BR290" i="1"/>
  <c r="BI290" i="1"/>
  <c r="BL290" i="1"/>
  <c r="AJ290" i="1"/>
  <c r="AQ290" i="1"/>
  <c r="AM290" i="1"/>
  <c r="AR290" i="1"/>
  <c r="BQ290" i="1"/>
  <c r="CC290" i="1"/>
  <c r="BY290" i="1"/>
  <c r="CD290" i="1"/>
  <c r="BA290" i="1"/>
  <c r="AY290" i="1"/>
  <c r="AU290" i="1"/>
  <c r="BB290" i="1"/>
  <c r="CB290" i="1"/>
  <c r="AN290" i="1"/>
  <c r="AC290" i="1"/>
  <c r="AF290" i="1"/>
  <c r="BT290" i="1"/>
  <c r="BG290" i="1"/>
  <c r="BC290" i="1"/>
  <c r="BM290" i="1"/>
  <c r="CL290" i="1"/>
  <c r="BD290" i="1"/>
  <c r="AS290" i="1"/>
  <c r="AX290" i="1"/>
  <c r="CJ290" i="1"/>
  <c r="BW290" i="1"/>
  <c r="BS290" i="1"/>
  <c r="CH290" i="1"/>
  <c r="AL290" i="1"/>
  <c r="CK290" i="1"/>
  <c r="BZ290" i="1"/>
  <c r="AZ290" i="1"/>
  <c r="BN290" i="1"/>
  <c r="CI290" i="1"/>
  <c r="AT290" i="1"/>
  <c r="BX290" i="1"/>
  <c r="AH290" i="1"/>
  <c r="AV290" i="1"/>
  <c r="CG290" i="1"/>
  <c r="AB290" i="1"/>
  <c r="BE290" i="1"/>
  <c r="AA290" i="1"/>
  <c r="BH290" i="1"/>
  <c r="CF290" i="1"/>
  <c r="BO290" i="1"/>
  <c r="BU290" i="1"/>
  <c r="CM290" i="1"/>
  <c r="T290" i="1" s="1"/>
  <c r="AP290" i="1"/>
  <c r="BK290" i="1"/>
  <c r="BJ290" i="1"/>
  <c r="BN254" i="1"/>
  <c r="BJ254" i="1"/>
  <c r="BS254" i="1"/>
  <c r="AE254" i="1"/>
  <c r="BA254" i="1"/>
  <c r="BX254" i="1"/>
  <c r="AJ254" i="1"/>
  <c r="AV254" i="1"/>
  <c r="CD254" i="1"/>
  <c r="BZ254" i="1"/>
  <c r="AC254" i="1"/>
  <c r="AZ254" i="1"/>
  <c r="BW254" i="1"/>
  <c r="AI254" i="1"/>
  <c r="BE254" i="1"/>
  <c r="BQ254" i="1"/>
  <c r="CL254" i="1"/>
  <c r="CH254" i="1"/>
  <c r="AN254" i="1"/>
  <c r="BK254" i="1"/>
  <c r="CG254" i="1"/>
  <c r="AS254" i="1"/>
  <c r="BP254" i="1"/>
  <c r="CB254" i="1"/>
  <c r="AH254" i="1"/>
  <c r="AD254" i="1"/>
  <c r="AB254" i="1"/>
  <c r="AY254" i="1"/>
  <c r="BU254" i="1"/>
  <c r="AG254" i="1"/>
  <c r="BD254" i="1"/>
  <c r="CA254" i="1"/>
  <c r="CM254" i="1"/>
  <c r="AX254" i="1"/>
  <c r="AT254" i="1"/>
  <c r="AW254" i="1"/>
  <c r="BT254" i="1"/>
  <c r="AF254" i="1"/>
  <c r="BC254" i="1"/>
  <c r="BY254" i="1"/>
  <c r="AA254" i="1"/>
  <c r="BR254" i="1"/>
  <c r="AQ254" i="1"/>
  <c r="CK254" i="1"/>
  <c r="AM254" i="1"/>
  <c r="BL254" i="1"/>
  <c r="AK254" i="1"/>
  <c r="BH254" i="1"/>
  <c r="AR254" i="1"/>
  <c r="BG254" i="1"/>
  <c r="AP254" i="1"/>
  <c r="CC254" i="1"/>
  <c r="BM254" i="1"/>
  <c r="BF254" i="1"/>
  <c r="BI254" i="1"/>
  <c r="CI254" i="1"/>
  <c r="BV254" i="1"/>
  <c r="CE254" i="1"/>
  <c r="BO254" i="1"/>
  <c r="AL254" i="1"/>
  <c r="AO254" i="1"/>
  <c r="CJ254" i="1"/>
  <c r="BB254" i="1"/>
  <c r="CF254" i="1"/>
  <c r="AU254" i="1"/>
  <c r="AR144" i="1"/>
  <c r="AV144" i="1"/>
  <c r="AY144" i="1"/>
  <c r="BZ144" i="1"/>
  <c r="AP144" i="1"/>
  <c r="BF144" i="1"/>
  <c r="AC144" i="1"/>
  <c r="AG144" i="1"/>
  <c r="AZ144" i="1"/>
  <c r="BD144" i="1"/>
  <c r="BJ144" i="1"/>
  <c r="CK144" i="1"/>
  <c r="BC144" i="1"/>
  <c r="BW144" i="1"/>
  <c r="AU144" i="1"/>
  <c r="BA144" i="1"/>
  <c r="BH144" i="1"/>
  <c r="BL144" i="1"/>
  <c r="BU144" i="1"/>
  <c r="AH144" i="1"/>
  <c r="BR144" i="1"/>
  <c r="AM144" i="1"/>
  <c r="BN144" i="1"/>
  <c r="BS144" i="1"/>
  <c r="BP144" i="1"/>
  <c r="BT144" i="1"/>
  <c r="CE144" i="1"/>
  <c r="AW144" i="1"/>
  <c r="CG144" i="1"/>
  <c r="BG144" i="1"/>
  <c r="CH144" i="1"/>
  <c r="CL144" i="1"/>
  <c r="BX144" i="1"/>
  <c r="CB144" i="1"/>
  <c r="AI144" i="1"/>
  <c r="BK144" i="1"/>
  <c r="AK144" i="1"/>
  <c r="CA144" i="1"/>
  <c r="AE144" i="1"/>
  <c r="AS144" i="1"/>
  <c r="CF144" i="1"/>
  <c r="CJ144" i="1"/>
  <c r="AT144" i="1"/>
  <c r="BY144" i="1"/>
  <c r="BB144" i="1"/>
  <c r="AQ144" i="1"/>
  <c r="AX144" i="1"/>
  <c r="BM144" i="1"/>
  <c r="AB144" i="1"/>
  <c r="AF144" i="1"/>
  <c r="AD144" i="1"/>
  <c r="BE144" i="1"/>
  <c r="CM144" i="1"/>
  <c r="BV144" i="1"/>
  <c r="BI144" i="1"/>
  <c r="BQ144" i="1"/>
  <c r="CD144" i="1"/>
  <c r="AJ144" i="1"/>
  <c r="AN144" i="1"/>
  <c r="AO144" i="1"/>
  <c r="BO144" i="1"/>
  <c r="AA144" i="1"/>
  <c r="AL144" i="1"/>
  <c r="CC144" i="1"/>
  <c r="CI144" i="1"/>
  <c r="U2800" i="1"/>
  <c r="V2800" i="1"/>
  <c r="W2800" i="1" s="1"/>
  <c r="U297" i="1"/>
  <c r="V297" i="1"/>
  <c r="W297" i="1" s="1"/>
  <c r="V121" i="1"/>
  <c r="U121" i="1"/>
  <c r="V2812" i="1"/>
  <c r="U2812" i="1"/>
  <c r="V118" i="1"/>
  <c r="U118" i="1"/>
  <c r="R213" i="1"/>
  <c r="S213" i="1" s="1"/>
  <c r="R278" i="1"/>
  <c r="S278" i="1" s="1"/>
  <c r="R145" i="1"/>
  <c r="S145" i="1" s="1"/>
  <c r="R94" i="1"/>
  <c r="S94" i="1" s="1"/>
  <c r="V2864" i="1"/>
  <c r="W2864" i="1" s="1"/>
  <c r="U2864" i="1"/>
  <c r="V219" i="1"/>
  <c r="U219" i="1"/>
  <c r="V119" i="1"/>
  <c r="U119" i="1"/>
  <c r="V3053" i="1"/>
  <c r="W3053" i="1" s="1"/>
  <c r="U3053" i="1"/>
  <c r="V162" i="1"/>
  <c r="W162" i="1" s="1"/>
  <c r="U162" i="1"/>
  <c r="R224" i="1"/>
  <c r="S224" i="1" s="1"/>
  <c r="R105" i="1"/>
  <c r="S105" i="1" s="1"/>
  <c r="R108" i="1"/>
  <c r="S108" i="1" s="1"/>
  <c r="R246" i="1"/>
  <c r="S246" i="1" s="1"/>
  <c r="AF3048" i="1"/>
  <c r="AG3048" i="1"/>
  <c r="AH3048" i="1"/>
  <c r="AA3048" i="1"/>
  <c r="CM3048" i="1"/>
  <c r="CF3048" i="1"/>
  <c r="CG3048" i="1"/>
  <c r="CH3048" i="1"/>
  <c r="CI3048" i="1"/>
  <c r="BL3048" i="1"/>
  <c r="BM3048" i="1"/>
  <c r="BN3048" i="1"/>
  <c r="BG3048" i="1"/>
  <c r="AZ3048" i="1"/>
  <c r="BA3048" i="1"/>
  <c r="BB3048" i="1"/>
  <c r="BC3048" i="1"/>
  <c r="BD3048" i="1"/>
  <c r="CC3048" i="1"/>
  <c r="AI3048" i="1"/>
  <c r="AR3048" i="1"/>
  <c r="BQ3048" i="1"/>
  <c r="AE3048" i="1"/>
  <c r="BT3048" i="1"/>
  <c r="CK3048" i="1"/>
  <c r="AQ3048" i="1"/>
  <c r="BH3048" i="1"/>
  <c r="BY3048" i="1"/>
  <c r="AM3048" i="1"/>
  <c r="CB3048" i="1"/>
  <c r="AP3048" i="1"/>
  <c r="AY3048" i="1"/>
  <c r="BP3048" i="1"/>
  <c r="AD3048" i="1"/>
  <c r="AU3048" i="1"/>
  <c r="CJ3048" i="1"/>
  <c r="AX3048" i="1"/>
  <c r="BO3048" i="1"/>
  <c r="BX3048" i="1"/>
  <c r="AL3048" i="1"/>
  <c r="BK3048" i="1"/>
  <c r="AO3048" i="1"/>
  <c r="BF3048" i="1"/>
  <c r="BW3048" i="1"/>
  <c r="AC3048" i="1"/>
  <c r="AT3048" i="1"/>
  <c r="BS3048" i="1"/>
  <c r="AW3048" i="1"/>
  <c r="BV3048" i="1"/>
  <c r="CE3048" i="1"/>
  <c r="AK3048" i="1"/>
  <c r="BJ3048" i="1"/>
  <c r="CA3048" i="1"/>
  <c r="AN3048" i="1"/>
  <c r="BE3048" i="1"/>
  <c r="CD3048" i="1"/>
  <c r="AB3048" i="1"/>
  <c r="AS3048" i="1"/>
  <c r="BR3048" i="1"/>
  <c r="AV3048" i="1"/>
  <c r="BU3048" i="1"/>
  <c r="CL3048" i="1"/>
  <c r="AJ3048" i="1"/>
  <c r="BI3048" i="1"/>
  <c r="BZ3048" i="1"/>
  <c r="AG2990" i="1"/>
  <c r="AB2990" i="1"/>
  <c r="AC2990" i="1"/>
  <c r="AF2990" i="1"/>
  <c r="AL2990" i="1"/>
  <c r="AP2990" i="1"/>
  <c r="CM2990" i="1"/>
  <c r="CA2990" i="1"/>
  <c r="CE2990" i="1"/>
  <c r="BM2990" i="1"/>
  <c r="BH2990" i="1"/>
  <c r="BI2990" i="1"/>
  <c r="BL2990" i="1"/>
  <c r="AM2990" i="1"/>
  <c r="AA2990" i="1"/>
  <c r="BZ2990" i="1"/>
  <c r="CD2990" i="1"/>
  <c r="CC2990" i="1"/>
  <c r="AK2990" i="1"/>
  <c r="BD2990" i="1"/>
  <c r="BS2990" i="1"/>
  <c r="AD2990" i="1"/>
  <c r="BN2990" i="1"/>
  <c r="CK2990" i="1"/>
  <c r="AS2990" i="1"/>
  <c r="BT2990" i="1"/>
  <c r="AR2990" i="1"/>
  <c r="BQ2990" i="1"/>
  <c r="CJ2990" i="1"/>
  <c r="BV2990" i="1"/>
  <c r="AE2990" i="1"/>
  <c r="BO2990" i="1"/>
  <c r="AO2990" i="1"/>
  <c r="AZ2990" i="1"/>
  <c r="BY2990" i="1"/>
  <c r="BB2990" i="1"/>
  <c r="CL2990" i="1"/>
  <c r="AU2990" i="1"/>
  <c r="AW2990" i="1"/>
  <c r="BP2990" i="1"/>
  <c r="CG2990" i="1"/>
  <c r="BR2990" i="1"/>
  <c r="BU2990" i="1"/>
  <c r="CF2990" i="1"/>
  <c r="AV2990" i="1"/>
  <c r="BC2990" i="1"/>
  <c r="BW2990" i="1"/>
  <c r="AX2990" i="1"/>
  <c r="BE2990" i="1"/>
  <c r="BF2990" i="1"/>
  <c r="AY2990" i="1"/>
  <c r="AJ2990" i="1"/>
  <c r="AQ2990" i="1"/>
  <c r="BX2990" i="1"/>
  <c r="BG2990" i="1"/>
  <c r="BA2990" i="1"/>
  <c r="AT2990" i="1"/>
  <c r="AN2990" i="1"/>
  <c r="BJ2990" i="1"/>
  <c r="CB2990" i="1"/>
  <c r="BK2990" i="1"/>
  <c r="CH2990" i="1"/>
  <c r="AH2990" i="1"/>
  <c r="CI2990" i="1"/>
  <c r="AI2990" i="1"/>
  <c r="R165" i="1"/>
  <c r="S165" i="1" s="1"/>
  <c r="R178" i="1"/>
  <c r="S178" i="1" s="1"/>
  <c r="V3047" i="1"/>
  <c r="W3047" i="1" s="1"/>
  <c r="U3047" i="1"/>
  <c r="V2792" i="1"/>
  <c r="U2792" i="1"/>
  <c r="V2781" i="1"/>
  <c r="W2781" i="1" s="1"/>
  <c r="U2781" i="1"/>
  <c r="V284" i="1"/>
  <c r="U284" i="1"/>
  <c r="V233" i="1"/>
  <c r="W233" i="1" s="1"/>
  <c r="U233" i="1"/>
  <c r="R153" i="1"/>
  <c r="S153" i="1" s="1"/>
  <c r="R253" i="1"/>
  <c r="S253" i="1" s="1"/>
  <c r="R197" i="1"/>
  <c r="S197" i="1" s="1"/>
  <c r="R5" i="1"/>
  <c r="S5" i="1" s="1"/>
  <c r="R139" i="1"/>
  <c r="S139" i="1" s="1"/>
  <c r="U131" i="1"/>
  <c r="V131" i="1"/>
  <c r="BB2970" i="1"/>
  <c r="BC2970" i="1"/>
  <c r="BD2970" i="1"/>
  <c r="BN2970" i="1"/>
  <c r="BX2970" i="1"/>
  <c r="CI2970" i="1"/>
  <c r="AH2970" i="1"/>
  <c r="AR2970" i="1"/>
  <c r="CH2970" i="1"/>
  <c r="CM2970" i="1"/>
  <c r="AC2970" i="1"/>
  <c r="AN2970" i="1"/>
  <c r="AX2970" i="1"/>
  <c r="BH2970" i="1"/>
  <c r="BS2970" i="1"/>
  <c r="CC2970" i="1"/>
  <c r="BZ2970" i="1"/>
  <c r="AK2970" i="1"/>
  <c r="BW2970" i="1"/>
  <c r="AO2970" i="1"/>
  <c r="CA2970" i="1"/>
  <c r="BA2970" i="1"/>
  <c r="AA2970" i="1"/>
  <c r="AU2970" i="1"/>
  <c r="CF2970" i="1"/>
  <c r="BG2970" i="1"/>
  <c r="AJ2970" i="1"/>
  <c r="AD2970" i="1"/>
  <c r="AS2970" i="1"/>
  <c r="BV2970" i="1"/>
  <c r="AW2970" i="1"/>
  <c r="BY2970" i="1"/>
  <c r="AZ2970" i="1"/>
  <c r="CL2970" i="1"/>
  <c r="AL2970" i="1"/>
  <c r="BL2970" i="1"/>
  <c r="CE2970" i="1"/>
  <c r="BF2970" i="1"/>
  <c r="AG2970" i="1"/>
  <c r="BI2970" i="1"/>
  <c r="AT2970" i="1"/>
  <c r="BU2970" i="1"/>
  <c r="AM2970" i="1"/>
  <c r="BO2970" i="1"/>
  <c r="AP2970" i="1"/>
  <c r="BJ2970" i="1"/>
  <c r="BR2970" i="1"/>
  <c r="AB2970" i="1"/>
  <c r="BE2970" i="1"/>
  <c r="AF2970" i="1"/>
  <c r="BQ2970" i="1"/>
  <c r="AI2970" i="1"/>
  <c r="CD2970" i="1"/>
  <c r="AQ2970" i="1"/>
  <c r="BM2970" i="1"/>
  <c r="CB2970" i="1"/>
  <c r="AV2970" i="1"/>
  <c r="CK2970" i="1"/>
  <c r="AE2970" i="1"/>
  <c r="BK2970" i="1"/>
  <c r="CG2970" i="1"/>
  <c r="BT2970" i="1"/>
  <c r="BP2970" i="1"/>
  <c r="AY2970" i="1"/>
  <c r="CJ2970" i="1"/>
  <c r="AK2941" i="1"/>
  <c r="AN2941" i="1"/>
  <c r="AJ2941" i="1"/>
  <c r="AU2941" i="1"/>
  <c r="CI2941" i="1"/>
  <c r="BM2941" i="1"/>
  <c r="CM2941" i="1"/>
  <c r="BE2941" i="1"/>
  <c r="BQ2941" i="1"/>
  <c r="BT2941" i="1"/>
  <c r="BP2941" i="1"/>
  <c r="AI2941" i="1"/>
  <c r="BW2941" i="1"/>
  <c r="AO2941" i="1"/>
  <c r="BO2941" i="1"/>
  <c r="AT2941" i="1"/>
  <c r="BY2941" i="1"/>
  <c r="AB2941" i="1"/>
  <c r="BU2941" i="1"/>
  <c r="CK2941" i="1"/>
  <c r="CA2941" i="1"/>
  <c r="CD2941" i="1"/>
  <c r="CG2941" i="1"/>
  <c r="AR2941" i="1"/>
  <c r="CH2941" i="1"/>
  <c r="AM2941" i="1"/>
  <c r="AD2941" i="1"/>
  <c r="AG2941" i="1"/>
  <c r="AF2941" i="1"/>
  <c r="AZ2941" i="1"/>
  <c r="AW2941" i="1"/>
  <c r="AY2941" i="1"/>
  <c r="AP2941" i="1"/>
  <c r="BF2941" i="1"/>
  <c r="AV2941" i="1"/>
  <c r="BH2941" i="1"/>
  <c r="BJ2941" i="1"/>
  <c r="BZ2941" i="1"/>
  <c r="BC2941" i="1"/>
  <c r="BS2941" i="1"/>
  <c r="AC2941" i="1"/>
  <c r="BD2941" i="1"/>
  <c r="BX2941" i="1"/>
  <c r="BV2941" i="1"/>
  <c r="CL2941" i="1"/>
  <c r="CC2941" i="1"/>
  <c r="CE2941" i="1"/>
  <c r="AS2941" i="1"/>
  <c r="BL2941" i="1"/>
  <c r="CF2941" i="1"/>
  <c r="AL2941" i="1"/>
  <c r="AA2941" i="1"/>
  <c r="AE2941" i="1"/>
  <c r="BA2941" i="1"/>
  <c r="CB2941" i="1"/>
  <c r="AH2941" i="1"/>
  <c r="AX2941" i="1"/>
  <c r="BB2941" i="1"/>
  <c r="AQ2941" i="1"/>
  <c r="BI2941" i="1"/>
  <c r="CJ2941" i="1"/>
  <c r="BG2941" i="1"/>
  <c r="BK2941" i="1"/>
  <c r="BN2941" i="1"/>
  <c r="BR2941" i="1"/>
  <c r="AS2925" i="1"/>
  <c r="AT2925" i="1"/>
  <c r="AV2925" i="1"/>
  <c r="AW2925" i="1"/>
  <c r="AX2925" i="1"/>
  <c r="AR2925" i="1"/>
  <c r="AA2925" i="1"/>
  <c r="BS2925" i="1"/>
  <c r="BY2925" i="1"/>
  <c r="BZ2925" i="1"/>
  <c r="CB2925" i="1"/>
  <c r="CC2925" i="1"/>
  <c r="CD2925" i="1"/>
  <c r="BX2925" i="1"/>
  <c r="BK2925" i="1"/>
  <c r="CA2925" i="1"/>
  <c r="BA2925" i="1"/>
  <c r="BR2925" i="1"/>
  <c r="AG2925" i="1"/>
  <c r="BF2925" i="1"/>
  <c r="BP2925" i="1"/>
  <c r="BO2925" i="1"/>
  <c r="BI2925" i="1"/>
  <c r="CH2925" i="1"/>
  <c r="AO2925" i="1"/>
  <c r="BN2925" i="1"/>
  <c r="CF2925" i="1"/>
  <c r="AM2925" i="1"/>
  <c r="BQ2925" i="1"/>
  <c r="AF2925" i="1"/>
  <c r="BE2925" i="1"/>
  <c r="CG2925" i="1"/>
  <c r="AN2925" i="1"/>
  <c r="BM2925" i="1"/>
  <c r="CL2925" i="1"/>
  <c r="CI2925" i="1"/>
  <c r="BW2925" i="1"/>
  <c r="AD2925" i="1"/>
  <c r="BD2925" i="1"/>
  <c r="BU2925" i="1"/>
  <c r="AB2925" i="1"/>
  <c r="BG2925" i="1"/>
  <c r="AU2925" i="1"/>
  <c r="AL2925" i="1"/>
  <c r="BL2925" i="1"/>
  <c r="CK2925" i="1"/>
  <c r="AJ2925" i="1"/>
  <c r="CM2925" i="1"/>
  <c r="AY2925" i="1"/>
  <c r="AC2925" i="1"/>
  <c r="BB2925" i="1"/>
  <c r="BT2925" i="1"/>
  <c r="AK2925" i="1"/>
  <c r="BJ2925" i="1"/>
  <c r="CJ2925" i="1"/>
  <c r="AP2925" i="1"/>
  <c r="BH2925" i="1"/>
  <c r="AI2925" i="1"/>
  <c r="AH2925" i="1"/>
  <c r="AZ2925" i="1"/>
  <c r="AE2925" i="1"/>
  <c r="AQ2925" i="1"/>
  <c r="CE2925" i="1"/>
  <c r="BV2925" i="1"/>
  <c r="BC2925" i="1"/>
  <c r="AI2907" i="1"/>
  <c r="AE2907" i="1"/>
  <c r="AH2907" i="1"/>
  <c r="BE2907" i="1"/>
  <c r="CB2907" i="1"/>
  <c r="AC2907" i="1"/>
  <c r="AZ2907" i="1"/>
  <c r="BV2907" i="1"/>
  <c r="BO2907" i="1"/>
  <c r="BK2907" i="1"/>
  <c r="BY2907" i="1"/>
  <c r="AK2907" i="1"/>
  <c r="AW2907" i="1"/>
  <c r="BT2907" i="1"/>
  <c r="AF2907" i="1"/>
  <c r="BB2907" i="1"/>
  <c r="BG2907" i="1"/>
  <c r="CA2907" i="1"/>
  <c r="BP2907" i="1"/>
  <c r="AL2907" i="1"/>
  <c r="AD2907" i="1"/>
  <c r="CG2907" i="1"/>
  <c r="BW2907" i="1"/>
  <c r="CI2907" i="1"/>
  <c r="BZ2907" i="1"/>
  <c r="BH2907" i="1"/>
  <c r="AO2907" i="1"/>
  <c r="AG2907" i="1"/>
  <c r="CE2907" i="1"/>
  <c r="AS2907" i="1"/>
  <c r="CK2907" i="1"/>
  <c r="BR2907" i="1"/>
  <c r="BJ2907" i="1"/>
  <c r="AR2907" i="1"/>
  <c r="CM2907" i="1"/>
  <c r="BD2907" i="1"/>
  <c r="AV2907" i="1"/>
  <c r="CC2907" i="1"/>
  <c r="BU2907" i="1"/>
  <c r="BM2907" i="1"/>
  <c r="AM2907" i="1"/>
  <c r="BN2907" i="1"/>
  <c r="BF2907" i="1"/>
  <c r="AN2907" i="1"/>
  <c r="CF2907" i="1"/>
  <c r="BX2907" i="1"/>
  <c r="AA2907" i="1"/>
  <c r="AU2907" i="1"/>
  <c r="CJ2907" i="1"/>
  <c r="BQ2907" i="1"/>
  <c r="AX2907" i="1"/>
  <c r="AP2907" i="1"/>
  <c r="CH2907" i="1"/>
  <c r="AQ2907" i="1"/>
  <c r="BC2907" i="1"/>
  <c r="AJ2907" i="1"/>
  <c r="CL2907" i="1"/>
  <c r="BI2907" i="1"/>
  <c r="BA2907" i="1"/>
  <c r="AY2907" i="1"/>
  <c r="BS2907" i="1"/>
  <c r="AT2907" i="1"/>
  <c r="AB2907" i="1"/>
  <c r="CD2907" i="1"/>
  <c r="BL2907" i="1"/>
  <c r="AD2867" i="1"/>
  <c r="AH2867" i="1"/>
  <c r="AR2867" i="1"/>
  <c r="BD2867" i="1"/>
  <c r="BN2867" i="1"/>
  <c r="BX2867" i="1"/>
  <c r="CJ2867" i="1"/>
  <c r="BU2867" i="1"/>
  <c r="CL2867" i="1"/>
  <c r="AL2867" i="1"/>
  <c r="AQ2867" i="1"/>
  <c r="BA2867" i="1"/>
  <c r="BM2867" i="1"/>
  <c r="BW2867" i="1"/>
  <c r="CG2867" i="1"/>
  <c r="BG2867" i="1"/>
  <c r="AO2867" i="1"/>
  <c r="AT2867" i="1"/>
  <c r="AZ2867" i="1"/>
  <c r="BK2867" i="1"/>
  <c r="BV2867" i="1"/>
  <c r="CF2867" i="1"/>
  <c r="AG2867" i="1"/>
  <c r="CM2867" i="1"/>
  <c r="BY2867" i="1"/>
  <c r="BB2867" i="1"/>
  <c r="BI2867" i="1"/>
  <c r="BT2867" i="1"/>
  <c r="CE2867" i="1"/>
  <c r="AE2867" i="1"/>
  <c r="AP2867" i="1"/>
  <c r="AA2867" i="1"/>
  <c r="AS2867" i="1"/>
  <c r="BJ2867" i="1"/>
  <c r="BS2867" i="1"/>
  <c r="CC2867" i="1"/>
  <c r="AC2867" i="1"/>
  <c r="AN2867" i="1"/>
  <c r="AY2867" i="1"/>
  <c r="BL2867" i="1"/>
  <c r="CD2867" i="1"/>
  <c r="BR2867" i="1"/>
  <c r="CB2867" i="1"/>
  <c r="AB2867" i="1"/>
  <c r="AM2867" i="1"/>
  <c r="AW2867" i="1"/>
  <c r="BH2867" i="1"/>
  <c r="AF2867" i="1"/>
  <c r="AX2867" i="1"/>
  <c r="BZ2867" i="1"/>
  <c r="CK2867" i="1"/>
  <c r="AK2867" i="1"/>
  <c r="AV2867" i="1"/>
  <c r="BF2867" i="1"/>
  <c r="BQ2867" i="1"/>
  <c r="BP2867" i="1"/>
  <c r="CI2867" i="1"/>
  <c r="CH2867" i="1"/>
  <c r="AI2867" i="1"/>
  <c r="AU2867" i="1"/>
  <c r="BE2867" i="1"/>
  <c r="BO2867" i="1"/>
  <c r="CA2867" i="1"/>
  <c r="AJ2867" i="1"/>
  <c r="BC2867" i="1"/>
  <c r="CF2792" i="1"/>
  <c r="CI2792" i="1"/>
  <c r="CJ2792" i="1"/>
  <c r="CE2792" i="1"/>
  <c r="BN2792" i="1"/>
  <c r="BR2792" i="1"/>
  <c r="BV2792" i="1"/>
  <c r="BJ2792" i="1"/>
  <c r="AB2792" i="1"/>
  <c r="AE2792" i="1"/>
  <c r="AF2792" i="1"/>
  <c r="AA2792" i="1"/>
  <c r="CM2792" i="1"/>
  <c r="CD2792" i="1"/>
  <c r="CH2792" i="1"/>
  <c r="CL2792" i="1"/>
  <c r="BZ2792" i="1"/>
  <c r="AJ2792" i="1"/>
  <c r="AM2792" i="1"/>
  <c r="AN2792" i="1"/>
  <c r="AI2792" i="1"/>
  <c r="AG2792" i="1"/>
  <c r="AK2792" i="1"/>
  <c r="AO2792" i="1"/>
  <c r="AC2792" i="1"/>
  <c r="AR2792" i="1"/>
  <c r="AU2792" i="1"/>
  <c r="AV2792" i="1"/>
  <c r="AQ2792" i="1"/>
  <c r="AW2792" i="1"/>
  <c r="BA2792" i="1"/>
  <c r="BE2792" i="1"/>
  <c r="AS2792" i="1"/>
  <c r="AZ2792" i="1"/>
  <c r="BC2792" i="1"/>
  <c r="BD2792" i="1"/>
  <c r="AY2792" i="1"/>
  <c r="BM2792" i="1"/>
  <c r="BQ2792" i="1"/>
  <c r="BU2792" i="1"/>
  <c r="BI2792" i="1"/>
  <c r="BH2792" i="1"/>
  <c r="BK2792" i="1"/>
  <c r="BL2792" i="1"/>
  <c r="BG2792" i="1"/>
  <c r="CC2792" i="1"/>
  <c r="CG2792" i="1"/>
  <c r="CK2792" i="1"/>
  <c r="BY2792" i="1"/>
  <c r="BP2792" i="1"/>
  <c r="BS2792" i="1"/>
  <c r="BT2792" i="1"/>
  <c r="BO2792" i="1"/>
  <c r="AH2792" i="1"/>
  <c r="AL2792" i="1"/>
  <c r="AP2792" i="1"/>
  <c r="AD2792" i="1"/>
  <c r="BX2792" i="1"/>
  <c r="CA2792" i="1"/>
  <c r="CB2792" i="1"/>
  <c r="BW2792" i="1"/>
  <c r="AX2792" i="1"/>
  <c r="BB2792" i="1"/>
  <c r="BF2792" i="1"/>
  <c r="AT2792" i="1"/>
  <c r="AW2795" i="1"/>
  <c r="AS2795" i="1"/>
  <c r="AV2795" i="1"/>
  <c r="BH2795" i="1"/>
  <c r="CE2795" i="1"/>
  <c r="AQ2795" i="1"/>
  <c r="BN2795" i="1"/>
  <c r="CJ2795" i="1"/>
  <c r="BE2795" i="1"/>
  <c r="BA2795" i="1"/>
  <c r="BG2795" i="1"/>
  <c r="BS2795" i="1"/>
  <c r="AE2795" i="1"/>
  <c r="BB2795" i="1"/>
  <c r="BX2795" i="1"/>
  <c r="AJ2795" i="1"/>
  <c r="BM2795" i="1"/>
  <c r="BI2795" i="1"/>
  <c r="BR2795" i="1"/>
  <c r="CD2795" i="1"/>
  <c r="AP2795" i="1"/>
  <c r="BL2795" i="1"/>
  <c r="CI2795" i="1"/>
  <c r="AU2795" i="1"/>
  <c r="BU2795" i="1"/>
  <c r="BQ2795" i="1"/>
  <c r="CB2795" i="1"/>
  <c r="AD2795" i="1"/>
  <c r="AZ2795" i="1"/>
  <c r="BW2795" i="1"/>
  <c r="AI2795" i="1"/>
  <c r="BF2795" i="1"/>
  <c r="CC2795" i="1"/>
  <c r="BY2795" i="1"/>
  <c r="CM2795" i="1"/>
  <c r="AN2795" i="1"/>
  <c r="BK2795" i="1"/>
  <c r="CH2795" i="1"/>
  <c r="AT2795" i="1"/>
  <c r="BP2795" i="1"/>
  <c r="CK2795" i="1"/>
  <c r="CG2795" i="1"/>
  <c r="AB2795" i="1"/>
  <c r="AY2795" i="1"/>
  <c r="BV2795" i="1"/>
  <c r="AH2795" i="1"/>
  <c r="BD2795" i="1"/>
  <c r="CA2795" i="1"/>
  <c r="AG2795" i="1"/>
  <c r="AC2795" i="1"/>
  <c r="AA2795" i="1"/>
  <c r="AM2795" i="1"/>
  <c r="BJ2795" i="1"/>
  <c r="CF2795" i="1"/>
  <c r="AR2795" i="1"/>
  <c r="BO2795" i="1"/>
  <c r="CL2795" i="1"/>
  <c r="AO2795" i="1"/>
  <c r="AK2795" i="1"/>
  <c r="AL2795" i="1"/>
  <c r="AX2795" i="1"/>
  <c r="BT2795" i="1"/>
  <c r="AF2795" i="1"/>
  <c r="BC2795" i="1"/>
  <c r="BZ2795" i="1"/>
  <c r="AX2754" i="1"/>
  <c r="AS2754" i="1"/>
  <c r="AU2754" i="1"/>
  <c r="BE2754" i="1"/>
  <c r="BP2754" i="1"/>
  <c r="CA2754" i="1"/>
  <c r="CK2754" i="1"/>
  <c r="BL2754" i="1"/>
  <c r="CD2754" i="1"/>
  <c r="CC2754" i="1"/>
  <c r="CF2754" i="1"/>
  <c r="AE2754" i="1"/>
  <c r="AQ2754" i="1"/>
  <c r="BA2754" i="1"/>
  <c r="CI2754" i="1"/>
  <c r="BU2754" i="1"/>
  <c r="AA2754" i="1"/>
  <c r="BD2754" i="1"/>
  <c r="CG2754" i="1"/>
  <c r="BI2754" i="1"/>
  <c r="AT2754" i="1"/>
  <c r="AK2754" i="1"/>
  <c r="AJ2754" i="1"/>
  <c r="BM2754" i="1"/>
  <c r="AN2754" i="1"/>
  <c r="BR2754" i="1"/>
  <c r="CE2754" i="1"/>
  <c r="AO2754" i="1"/>
  <c r="AH2754" i="1"/>
  <c r="BB2754" i="1"/>
  <c r="BW2754" i="1"/>
  <c r="AW2754" i="1"/>
  <c r="CJ2754" i="1"/>
  <c r="AY2754" i="1"/>
  <c r="BZ2754" i="1"/>
  <c r="AP2754" i="1"/>
  <c r="BK2754" i="1"/>
  <c r="AD2754" i="1"/>
  <c r="BG2754" i="1"/>
  <c r="AI2754" i="1"/>
  <c r="BC2754" i="1"/>
  <c r="BF2754" i="1"/>
  <c r="BT2754" i="1"/>
  <c r="AM2754" i="1"/>
  <c r="BY2754" i="1"/>
  <c r="AR2754" i="1"/>
  <c r="BH2754" i="1"/>
  <c r="BN2754" i="1"/>
  <c r="CM2754" i="1"/>
  <c r="T2935" i="1" s="1"/>
  <c r="AV2754" i="1"/>
  <c r="CH2754" i="1"/>
  <c r="BJ2754" i="1"/>
  <c r="AB2754" i="1"/>
  <c r="BV2754" i="1"/>
  <c r="AC2754" i="1"/>
  <c r="BO2754" i="1"/>
  <c r="AG2754" i="1"/>
  <c r="BS2754" i="1"/>
  <c r="AF2754" i="1"/>
  <c r="CL2754" i="1"/>
  <c r="AL2754" i="1"/>
  <c r="BX2754" i="1"/>
  <c r="AZ2754" i="1"/>
  <c r="CB2754" i="1"/>
  <c r="BQ2754" i="1"/>
  <c r="BX185" i="1"/>
  <c r="CB185" i="1"/>
  <c r="AA185" i="1"/>
  <c r="AM185" i="1"/>
  <c r="BJ185" i="1"/>
  <c r="CH185" i="1"/>
  <c r="BK185" i="1"/>
  <c r="AU185" i="1"/>
  <c r="AR185" i="1"/>
  <c r="AV185" i="1"/>
  <c r="BE185" i="1"/>
  <c r="BR185" i="1"/>
  <c r="CD185" i="1"/>
  <c r="AQ185" i="1"/>
  <c r="BN185" i="1"/>
  <c r="AK185" i="1"/>
  <c r="AF185" i="1"/>
  <c r="BO185" i="1"/>
  <c r="AC185" i="1"/>
  <c r="CE185" i="1"/>
  <c r="BY185" i="1"/>
  <c r="CG185" i="1"/>
  <c r="AN185" i="1"/>
  <c r="BZ185" i="1"/>
  <c r="AX185" i="1"/>
  <c r="AG185" i="1"/>
  <c r="CI185" i="1"/>
  <c r="CL185" i="1"/>
  <c r="AB185" i="1"/>
  <c r="BD185" i="1"/>
  <c r="CK185" i="1"/>
  <c r="BI185" i="1"/>
  <c r="BB185" i="1"/>
  <c r="BF185" i="1"/>
  <c r="BA185" i="1"/>
  <c r="AJ185" i="1"/>
  <c r="BL185" i="1"/>
  <c r="AL185" i="1"/>
  <c r="BS185" i="1"/>
  <c r="BM185" i="1"/>
  <c r="BQ185" i="1"/>
  <c r="AZ185" i="1"/>
  <c r="BT185" i="1"/>
  <c r="AW185" i="1"/>
  <c r="AD185" i="1"/>
  <c r="BW185" i="1"/>
  <c r="AE185" i="1"/>
  <c r="BH185" i="1"/>
  <c r="CJ185" i="1"/>
  <c r="BG185" i="1"/>
  <c r="AO185" i="1"/>
  <c r="AH185" i="1"/>
  <c r="BV185" i="1"/>
  <c r="BP185" i="1"/>
  <c r="AI185" i="1"/>
  <c r="CC185" i="1"/>
  <c r="AY185" i="1"/>
  <c r="AS185" i="1"/>
  <c r="CA185" i="1"/>
  <c r="CF185" i="1"/>
  <c r="AT185" i="1"/>
  <c r="CM185" i="1"/>
  <c r="BU185" i="1"/>
  <c r="BC185" i="1"/>
  <c r="AP185" i="1"/>
  <c r="BV198" i="1"/>
  <c r="BR198" i="1"/>
  <c r="CF198" i="1"/>
  <c r="AU198" i="1"/>
  <c r="BI198" i="1"/>
  <c r="CC198" i="1"/>
  <c r="AV198" i="1"/>
  <c r="BW198" i="1"/>
  <c r="AP198" i="1"/>
  <c r="AL198" i="1"/>
  <c r="AO198" i="1"/>
  <c r="BO198" i="1"/>
  <c r="CK198" i="1"/>
  <c r="BG198" i="1"/>
  <c r="AR198" i="1"/>
  <c r="AW198" i="1"/>
  <c r="AH198" i="1"/>
  <c r="BB198" i="1"/>
  <c r="AI198" i="1"/>
  <c r="CA198" i="1"/>
  <c r="AM198" i="1"/>
  <c r="BQ198" i="1"/>
  <c r="BX198" i="1"/>
  <c r="AX198" i="1"/>
  <c r="BJ198" i="1"/>
  <c r="AS198" i="1"/>
  <c r="AC198" i="1"/>
  <c r="BH198" i="1"/>
  <c r="CM198" i="1"/>
  <c r="BF198" i="1"/>
  <c r="BZ198" i="1"/>
  <c r="BD198" i="1"/>
  <c r="AN198" i="1"/>
  <c r="AQ198" i="1"/>
  <c r="AB198" i="1"/>
  <c r="BN198" i="1"/>
  <c r="CH198" i="1"/>
  <c r="BY198" i="1"/>
  <c r="AY198" i="1"/>
  <c r="BL198" i="1"/>
  <c r="BS198" i="1"/>
  <c r="CD198" i="1"/>
  <c r="AE198" i="1"/>
  <c r="CJ198" i="1"/>
  <c r="BT198" i="1"/>
  <c r="CG198" i="1"/>
  <c r="AF198" i="1"/>
  <c r="CL198" i="1"/>
  <c r="AZ198" i="1"/>
  <c r="AJ198" i="1"/>
  <c r="CE198" i="1"/>
  <c r="BM198" i="1"/>
  <c r="BA198" i="1"/>
  <c r="AD198" i="1"/>
  <c r="BK198" i="1"/>
  <c r="BE198" i="1"/>
  <c r="AK198" i="1"/>
  <c r="CI198" i="1"/>
  <c r="AG198" i="1"/>
  <c r="AT198" i="1"/>
  <c r="BU198" i="1"/>
  <c r="BP198" i="1"/>
  <c r="CB198" i="1"/>
  <c r="AA198" i="1"/>
  <c r="BC198" i="1"/>
  <c r="R287" i="1"/>
  <c r="S287" i="1" s="1"/>
  <c r="U138" i="1"/>
  <c r="V138" i="1"/>
  <c r="U2836" i="1"/>
  <c r="V2836" i="1"/>
  <c r="W2836" i="1" s="1"/>
  <c r="U2757" i="1"/>
  <c r="V2757" i="1"/>
  <c r="W2757" i="1" s="1"/>
  <c r="U2754" i="1"/>
  <c r="V2754" i="1"/>
  <c r="R306" i="1"/>
  <c r="S306" i="1" s="1"/>
  <c r="R221" i="1"/>
  <c r="S221" i="1" s="1"/>
  <c r="R243" i="1"/>
  <c r="S243" i="1" s="1"/>
  <c r="R223" i="1"/>
  <c r="S223" i="1" s="1"/>
  <c r="R136" i="1"/>
  <c r="S136" i="1" s="1"/>
  <c r="U2751" i="1"/>
  <c r="V2751" i="1"/>
  <c r="U109" i="1"/>
  <c r="V109" i="1"/>
  <c r="U245" i="1"/>
  <c r="V245" i="1"/>
  <c r="U2787" i="1"/>
  <c r="V2787" i="1"/>
  <c r="U203" i="1"/>
  <c r="V203" i="1"/>
  <c r="CJ3044" i="1"/>
  <c r="CK3044" i="1"/>
  <c r="CL3044" i="1"/>
  <c r="CE3044" i="1"/>
  <c r="BX3044" i="1"/>
  <c r="BY3044" i="1"/>
  <c r="BZ3044" i="1"/>
  <c r="CA3044" i="1"/>
  <c r="BD3044" i="1"/>
  <c r="BE3044" i="1"/>
  <c r="BF3044" i="1"/>
  <c r="AY3044" i="1"/>
  <c r="AR3044" i="1"/>
  <c r="AS3044" i="1"/>
  <c r="AT3044" i="1"/>
  <c r="AU3044" i="1"/>
  <c r="AV3044" i="1"/>
  <c r="BU3044" i="1"/>
  <c r="AA3044" i="1"/>
  <c r="AJ3044" i="1"/>
  <c r="BI3044" i="1"/>
  <c r="CH3044" i="1"/>
  <c r="BL3044" i="1"/>
  <c r="CC3044" i="1"/>
  <c r="AI3044" i="1"/>
  <c r="AZ3044" i="1"/>
  <c r="BQ3044" i="1"/>
  <c r="AE3044" i="1"/>
  <c r="BT3044" i="1"/>
  <c r="AH3044" i="1"/>
  <c r="AQ3044" i="1"/>
  <c r="BH3044" i="1"/>
  <c r="CG3044" i="1"/>
  <c r="AM3044" i="1"/>
  <c r="CB3044" i="1"/>
  <c r="AP3044" i="1"/>
  <c r="BG3044" i="1"/>
  <c r="BP3044" i="1"/>
  <c r="AD3044" i="1"/>
  <c r="BC3044" i="1"/>
  <c r="AG3044" i="1"/>
  <c r="AX3044" i="1"/>
  <c r="BO3044" i="1"/>
  <c r="CF3044" i="1"/>
  <c r="AL3044" i="1"/>
  <c r="BK3044" i="1"/>
  <c r="AO3044" i="1"/>
  <c r="BN3044" i="1"/>
  <c r="BW3044" i="1"/>
  <c r="AC3044" i="1"/>
  <c r="BB3044" i="1"/>
  <c r="BS3044" i="1"/>
  <c r="AF3044" i="1"/>
  <c r="AW3044" i="1"/>
  <c r="BV3044" i="1"/>
  <c r="CM3044" i="1"/>
  <c r="AK3044" i="1"/>
  <c r="BJ3044" i="1"/>
  <c r="CI3044" i="1"/>
  <c r="AN3044" i="1"/>
  <c r="BM3044" i="1"/>
  <c r="CD3044" i="1"/>
  <c r="AB3044" i="1"/>
  <c r="BA3044" i="1"/>
  <c r="BR3044" i="1"/>
  <c r="R201" i="1"/>
  <c r="S201" i="1" s="1"/>
  <c r="U2943" i="1"/>
  <c r="V2943" i="1"/>
  <c r="U2853" i="1"/>
  <c r="V2853" i="1"/>
  <c r="U252" i="1"/>
  <c r="V252" i="1"/>
  <c r="V2761" i="1"/>
  <c r="U2761" i="1"/>
  <c r="U296" i="1"/>
  <c r="V296" i="1"/>
  <c r="R235" i="1"/>
  <c r="S235" i="1" s="1"/>
  <c r="R268" i="1"/>
  <c r="S268" i="1" s="1"/>
  <c r="R180" i="1"/>
  <c r="S180" i="1" s="1"/>
  <c r="R63" i="1"/>
  <c r="S63" i="1" s="1"/>
  <c r="R216" i="1"/>
  <c r="S216" i="1" s="1"/>
  <c r="R97" i="1"/>
  <c r="S97" i="1" s="1"/>
  <c r="U2973" i="1"/>
  <c r="V2973" i="1"/>
  <c r="BN3051" i="1"/>
  <c r="BG3051" i="1"/>
  <c r="AZ3051" i="1"/>
  <c r="BA3051" i="1"/>
  <c r="BB3051" i="1"/>
  <c r="BC3051" i="1"/>
  <c r="BD3051" i="1"/>
  <c r="BE3051" i="1"/>
  <c r="AH3051" i="1"/>
  <c r="AA3051" i="1"/>
  <c r="CM3051" i="1"/>
  <c r="CF3051" i="1"/>
  <c r="CG3051" i="1"/>
  <c r="CH3051" i="1"/>
  <c r="CI3051" i="1"/>
  <c r="CJ3051" i="1"/>
  <c r="CK3051" i="1"/>
  <c r="AQ3051" i="1"/>
  <c r="BH3051" i="1"/>
  <c r="BY3051" i="1"/>
  <c r="AM3051" i="1"/>
  <c r="BL3051" i="1"/>
  <c r="CC3051" i="1"/>
  <c r="BF3051" i="1"/>
  <c r="BW3051" i="1"/>
  <c r="AC3051" i="1"/>
  <c r="AT3051" i="1"/>
  <c r="BS3051" i="1"/>
  <c r="AG3051" i="1"/>
  <c r="BV3051" i="1"/>
  <c r="CE3051" i="1"/>
  <c r="AK3051" i="1"/>
  <c r="BJ3051" i="1"/>
  <c r="CA3051" i="1"/>
  <c r="AO3051" i="1"/>
  <c r="AI3051" i="1"/>
  <c r="AR3051" i="1"/>
  <c r="BQ3051" i="1"/>
  <c r="AE3051" i="1"/>
  <c r="AV3051" i="1"/>
  <c r="BU3051" i="1"/>
  <c r="BO3051" i="1"/>
  <c r="AL3051" i="1"/>
  <c r="CB3051" i="1"/>
  <c r="AB3051" i="1"/>
  <c r="BR3051" i="1"/>
  <c r="AW3051" i="1"/>
  <c r="AJ3051" i="1"/>
  <c r="BZ3051" i="1"/>
  <c r="BM3051" i="1"/>
  <c r="AP3051" i="1"/>
  <c r="BP3051" i="1"/>
  <c r="AU3051" i="1"/>
  <c r="AX3051" i="1"/>
  <c r="BX3051" i="1"/>
  <c r="BK3051" i="1"/>
  <c r="CD3051" i="1"/>
  <c r="AS3051" i="1"/>
  <c r="AF3051" i="1"/>
  <c r="CL3051" i="1"/>
  <c r="BI3051" i="1"/>
  <c r="AN3051" i="1"/>
  <c r="AY3051" i="1"/>
  <c r="AD3051" i="1"/>
  <c r="BT3051" i="1"/>
  <c r="BQ2984" i="1"/>
  <c r="BT2984" i="1"/>
  <c r="BU2984" i="1"/>
  <c r="BV2984" i="1"/>
  <c r="AK2984" i="1"/>
  <c r="AN2984" i="1"/>
  <c r="AO2984" i="1"/>
  <c r="AP2984" i="1"/>
  <c r="BI2984" i="1"/>
  <c r="CJ2984" i="1"/>
  <c r="AX2984" i="1"/>
  <c r="AZ2984" i="1"/>
  <c r="AM2984" i="1"/>
  <c r="CI2984" i="1"/>
  <c r="AE2984" i="1"/>
  <c r="AV2984" i="1"/>
  <c r="BM2984" i="1"/>
  <c r="CL2984" i="1"/>
  <c r="CF2984" i="1"/>
  <c r="BK2984" i="1"/>
  <c r="CM2984" i="1"/>
  <c r="BC2984" i="1"/>
  <c r="BA2984" i="1"/>
  <c r="AW2984" i="1"/>
  <c r="AB2984" i="1"/>
  <c r="CA2984" i="1"/>
  <c r="AU2984" i="1"/>
  <c r="BZ2984" i="1"/>
  <c r="BY2984" i="1"/>
  <c r="BE2984" i="1"/>
  <c r="AJ2984" i="1"/>
  <c r="BJ2984" i="1"/>
  <c r="BR2984" i="1"/>
  <c r="CG2984" i="1"/>
  <c r="CC2984" i="1"/>
  <c r="AF2984" i="1"/>
  <c r="CK2984" i="1"/>
  <c r="BH2984" i="1"/>
  <c r="AQ2984" i="1"/>
  <c r="AY2984" i="1"/>
  <c r="BD2984" i="1"/>
  <c r="AH2984" i="1"/>
  <c r="BP2984" i="1"/>
  <c r="CH2984" i="1"/>
  <c r="BS2984" i="1"/>
  <c r="BL2984" i="1"/>
  <c r="BF2984" i="1"/>
  <c r="BX2984" i="1"/>
  <c r="AT2984" i="1"/>
  <c r="BB2984" i="1"/>
  <c r="AC2984" i="1"/>
  <c r="CB2984" i="1"/>
  <c r="AS2984" i="1"/>
  <c r="AG2984" i="1"/>
  <c r="CD2984" i="1"/>
  <c r="BG2984" i="1"/>
  <c r="AA2984" i="1"/>
  <c r="AI2984" i="1"/>
  <c r="BN2984" i="1"/>
  <c r="AR2984" i="1"/>
  <c r="AL2984" i="1"/>
  <c r="CE2984" i="1"/>
  <c r="BO2984" i="1"/>
  <c r="AD2984" i="1"/>
  <c r="BW2984" i="1"/>
  <c r="AZ2963" i="1"/>
  <c r="BD2963" i="1"/>
  <c r="BO2963" i="1"/>
  <c r="CL2963" i="1"/>
  <c r="AC2963" i="1"/>
  <c r="AY2963" i="1"/>
  <c r="BV2963" i="1"/>
  <c r="AH2963" i="1"/>
  <c r="CF2963" i="1"/>
  <c r="CJ2963" i="1"/>
  <c r="AU2963" i="1"/>
  <c r="BG2963" i="1"/>
  <c r="BS2963" i="1"/>
  <c r="AE2963" i="1"/>
  <c r="BB2963" i="1"/>
  <c r="BY2963" i="1"/>
  <c r="AB2963" i="1"/>
  <c r="AV2963" i="1"/>
  <c r="CK2963" i="1"/>
  <c r="BR2963" i="1"/>
  <c r="AO2963" i="1"/>
  <c r="AG2963" i="1"/>
  <c r="CI2963" i="1"/>
  <c r="AJ2963" i="1"/>
  <c r="BL2963" i="1"/>
  <c r="AK2963" i="1"/>
  <c r="CC2963" i="1"/>
  <c r="BJ2963" i="1"/>
  <c r="AQ2963" i="1"/>
  <c r="AR2963" i="1"/>
  <c r="BT2963" i="1"/>
  <c r="BF2963" i="1"/>
  <c r="CM2963" i="1"/>
  <c r="BU2963" i="1"/>
  <c r="BM2963" i="1"/>
  <c r="BH2963" i="1"/>
  <c r="CB2963" i="1"/>
  <c r="BQ2963" i="1"/>
  <c r="AM2963" i="1"/>
  <c r="CE2963" i="1"/>
  <c r="BW2963" i="1"/>
  <c r="BP2963" i="1"/>
  <c r="AI2963" i="1"/>
  <c r="CA2963" i="1"/>
  <c r="AX2963" i="1"/>
  <c r="AP2963" i="1"/>
  <c r="CH2963" i="1"/>
  <c r="BX2963" i="1"/>
  <c r="AT2963" i="1"/>
  <c r="AA2963" i="1"/>
  <c r="BI2963" i="1"/>
  <c r="BA2963" i="1"/>
  <c r="AS2963" i="1"/>
  <c r="AF2963" i="1"/>
  <c r="BE2963" i="1"/>
  <c r="AL2963" i="1"/>
  <c r="CD2963" i="1"/>
  <c r="BK2963" i="1"/>
  <c r="BC2963" i="1"/>
  <c r="AN2963" i="1"/>
  <c r="BZ2963" i="1"/>
  <c r="AW2963" i="1"/>
  <c r="AD2963" i="1"/>
  <c r="CG2963" i="1"/>
  <c r="BN2963" i="1"/>
  <c r="BH2889" i="1"/>
  <c r="BK2889" i="1"/>
  <c r="BL2889" i="1"/>
  <c r="BG2889" i="1"/>
  <c r="CC2889" i="1"/>
  <c r="CG2889" i="1"/>
  <c r="CK2889" i="1"/>
  <c r="BY2889" i="1"/>
  <c r="AB2889" i="1"/>
  <c r="AE2889" i="1"/>
  <c r="AF2889" i="1"/>
  <c r="AA2889" i="1"/>
  <c r="CM2889" i="1"/>
  <c r="CD2889" i="1"/>
  <c r="CH2889" i="1"/>
  <c r="CL2889" i="1"/>
  <c r="BZ2889" i="1"/>
  <c r="CF2889" i="1"/>
  <c r="AV2889" i="1"/>
  <c r="BO2889" i="1"/>
  <c r="BN2889" i="1"/>
  <c r="BE2889" i="1"/>
  <c r="AD2889" i="1"/>
  <c r="AM2889" i="1"/>
  <c r="BD2889" i="1"/>
  <c r="BW2889" i="1"/>
  <c r="AK2889" i="1"/>
  <c r="BU2889" i="1"/>
  <c r="AT2889" i="1"/>
  <c r="AJ2889" i="1"/>
  <c r="BC2889" i="1"/>
  <c r="CB2889" i="1"/>
  <c r="AG2889" i="1"/>
  <c r="BQ2889" i="1"/>
  <c r="BF2889" i="1"/>
  <c r="AR2889" i="1"/>
  <c r="BS2889" i="1"/>
  <c r="CJ2889" i="1"/>
  <c r="AW2889" i="1"/>
  <c r="AL2889" i="1"/>
  <c r="BV2889" i="1"/>
  <c r="AZ2889" i="1"/>
  <c r="CA2889" i="1"/>
  <c r="AI2889" i="1"/>
  <c r="BM2889" i="1"/>
  <c r="BB2889" i="1"/>
  <c r="AC2889" i="1"/>
  <c r="BX2889" i="1"/>
  <c r="AN2889" i="1"/>
  <c r="AY2889" i="1"/>
  <c r="AX2889" i="1"/>
  <c r="AO2889" i="1"/>
  <c r="BI2889" i="1"/>
  <c r="AQ2889" i="1"/>
  <c r="AH2889" i="1"/>
  <c r="BP2889" i="1"/>
  <c r="BR2889" i="1"/>
  <c r="AU2889" i="1"/>
  <c r="AP2889" i="1"/>
  <c r="CI2889" i="1"/>
  <c r="AS2889" i="1"/>
  <c r="BT2889" i="1"/>
  <c r="BJ2889" i="1"/>
  <c r="CE2889" i="1"/>
  <c r="BA2889" i="1"/>
  <c r="BE2912" i="1"/>
  <c r="BA2912" i="1"/>
  <c r="CK2912" i="1"/>
  <c r="AK2912" i="1"/>
  <c r="BD2912" i="1"/>
  <c r="CA2912" i="1"/>
  <c r="CM2912" i="1"/>
  <c r="AN2912" i="1"/>
  <c r="BK2912" i="1"/>
  <c r="CH2912" i="1"/>
  <c r="AG2912" i="1"/>
  <c r="AS2912" i="1"/>
  <c r="BO2912" i="1"/>
  <c r="CL2912" i="1"/>
  <c r="AB2912" i="1"/>
  <c r="AY2912" i="1"/>
  <c r="BV2912" i="1"/>
  <c r="AH2912" i="1"/>
  <c r="AO2912" i="1"/>
  <c r="BI2912" i="1"/>
  <c r="BZ2912" i="1"/>
  <c r="AA2912" i="1"/>
  <c r="AM2912" i="1"/>
  <c r="BJ2912" i="1"/>
  <c r="CF2912" i="1"/>
  <c r="AR2912" i="1"/>
  <c r="AW2912" i="1"/>
  <c r="BQ2912" i="1"/>
  <c r="CJ2912" i="1"/>
  <c r="AL2912" i="1"/>
  <c r="AX2912" i="1"/>
  <c r="BT2912" i="1"/>
  <c r="AF2912" i="1"/>
  <c r="BC2912" i="1"/>
  <c r="BM2912" i="1"/>
  <c r="BY2912" i="1"/>
  <c r="AJ2912" i="1"/>
  <c r="AV2912" i="1"/>
  <c r="BH2912" i="1"/>
  <c r="CE2912" i="1"/>
  <c r="AQ2912" i="1"/>
  <c r="BN2912" i="1"/>
  <c r="BU2912" i="1"/>
  <c r="CG2912" i="1"/>
  <c r="AU2912" i="1"/>
  <c r="BG2912" i="1"/>
  <c r="BS2912" i="1"/>
  <c r="AE2912" i="1"/>
  <c r="BB2912" i="1"/>
  <c r="BX2912" i="1"/>
  <c r="CC2912" i="1"/>
  <c r="AI2912" i="1"/>
  <c r="BF2912" i="1"/>
  <c r="BR2912" i="1"/>
  <c r="CD2912" i="1"/>
  <c r="AP2912" i="1"/>
  <c r="BL2912" i="1"/>
  <c r="CI2912" i="1"/>
  <c r="AC2912" i="1"/>
  <c r="AT2912" i="1"/>
  <c r="BP2912" i="1"/>
  <c r="CB2912" i="1"/>
  <c r="AD2912" i="1"/>
  <c r="AZ2912" i="1"/>
  <c r="BW2912" i="1"/>
  <c r="BV2878" i="1"/>
  <c r="BQ2878" i="1"/>
  <c r="BR2878" i="1"/>
  <c r="BU2878" i="1"/>
  <c r="BD2878" i="1"/>
  <c r="AB2878" i="1"/>
  <c r="AF2878" i="1"/>
  <c r="AJ2878" i="1"/>
  <c r="AP2878" i="1"/>
  <c r="AK2878" i="1"/>
  <c r="AL2878" i="1"/>
  <c r="AO2878" i="1"/>
  <c r="BC2878" i="1"/>
  <c r="AQ2878" i="1"/>
  <c r="AE2878" i="1"/>
  <c r="AI2878" i="1"/>
  <c r="AX2878" i="1"/>
  <c r="BI2878" i="1"/>
  <c r="CH2878" i="1"/>
  <c r="BS2878" i="1"/>
  <c r="CM2878" i="1"/>
  <c r="BL2878" i="1"/>
  <c r="BF2878" i="1"/>
  <c r="BY2878" i="1"/>
  <c r="AG2878" i="1"/>
  <c r="CI2878" i="1"/>
  <c r="AR2878" i="1"/>
  <c r="CB2878" i="1"/>
  <c r="BN2878" i="1"/>
  <c r="CG2878" i="1"/>
  <c r="AW2878" i="1"/>
  <c r="AN2878" i="1"/>
  <c r="BH2878" i="1"/>
  <c r="AY2878" i="1"/>
  <c r="CD2878" i="1"/>
  <c r="AD2878" i="1"/>
  <c r="BE2878" i="1"/>
  <c r="BT2878" i="1"/>
  <c r="BX2878" i="1"/>
  <c r="BO2878" i="1"/>
  <c r="CL2878" i="1"/>
  <c r="AT2878" i="1"/>
  <c r="BM2878" i="1"/>
  <c r="CJ2878" i="1"/>
  <c r="AU2878" i="1"/>
  <c r="CE2878" i="1"/>
  <c r="AC2878" i="1"/>
  <c r="BB2878" i="1"/>
  <c r="CC2878" i="1"/>
  <c r="AA2878" i="1"/>
  <c r="BK2878" i="1"/>
  <c r="AZ2878" i="1"/>
  <c r="AS2878" i="1"/>
  <c r="BJ2878" i="1"/>
  <c r="CK2878" i="1"/>
  <c r="BG2878" i="1"/>
  <c r="CA2878" i="1"/>
  <c r="BP2878" i="1"/>
  <c r="AH2878" i="1"/>
  <c r="BA2878" i="1"/>
  <c r="BZ2878" i="1"/>
  <c r="AM2878" i="1"/>
  <c r="BW2878" i="1"/>
  <c r="AV2878" i="1"/>
  <c r="CF2878" i="1"/>
  <c r="AK2809" i="1"/>
  <c r="AO2809" i="1"/>
  <c r="AP2809" i="1"/>
  <c r="BL2809" i="1"/>
  <c r="CI2809" i="1"/>
  <c r="AU2809" i="1"/>
  <c r="BG2809" i="1"/>
  <c r="BS2809" i="1"/>
  <c r="AS2809" i="1"/>
  <c r="AW2809" i="1"/>
  <c r="AZ2809" i="1"/>
  <c r="BW2809" i="1"/>
  <c r="AI2809" i="1"/>
  <c r="BF2809" i="1"/>
  <c r="BR2809" i="1"/>
  <c r="CD2809" i="1"/>
  <c r="BA2809" i="1"/>
  <c r="BE2809" i="1"/>
  <c r="BK2809" i="1"/>
  <c r="CH2809" i="1"/>
  <c r="AT2809" i="1"/>
  <c r="BP2809" i="1"/>
  <c r="CB2809" i="1"/>
  <c r="AD2809" i="1"/>
  <c r="BI2809" i="1"/>
  <c r="BM2809" i="1"/>
  <c r="BV2809" i="1"/>
  <c r="AH2809" i="1"/>
  <c r="BD2809" i="1"/>
  <c r="CA2809" i="1"/>
  <c r="CM2809" i="1"/>
  <c r="AN2809" i="1"/>
  <c r="BQ2809" i="1"/>
  <c r="BU2809" i="1"/>
  <c r="CF2809" i="1"/>
  <c r="AR2809" i="1"/>
  <c r="BO2809" i="1"/>
  <c r="CL2809" i="1"/>
  <c r="AB2809" i="1"/>
  <c r="AY2809" i="1"/>
  <c r="BY2809" i="1"/>
  <c r="CC2809" i="1"/>
  <c r="AF2809" i="1"/>
  <c r="BC2809" i="1"/>
  <c r="BZ2809" i="1"/>
  <c r="AA2809" i="1"/>
  <c r="AM2809" i="1"/>
  <c r="BJ2809" i="1"/>
  <c r="CG2809" i="1"/>
  <c r="CK2809" i="1"/>
  <c r="AQ2809" i="1"/>
  <c r="BN2809" i="1"/>
  <c r="CJ2809" i="1"/>
  <c r="AL2809" i="1"/>
  <c r="AX2809" i="1"/>
  <c r="BT2809" i="1"/>
  <c r="AC2809" i="1"/>
  <c r="AG2809" i="1"/>
  <c r="AE2809" i="1"/>
  <c r="BB2809" i="1"/>
  <c r="BX2809" i="1"/>
  <c r="AJ2809" i="1"/>
  <c r="AV2809" i="1"/>
  <c r="BH2809" i="1"/>
  <c r="CE2809" i="1"/>
  <c r="AT2775" i="1"/>
  <c r="AW2775" i="1"/>
  <c r="BC2775" i="1"/>
  <c r="BY2775" i="1"/>
  <c r="AA2775" i="1"/>
  <c r="AM2775" i="1"/>
  <c r="BI2775" i="1"/>
  <c r="CF2775" i="1"/>
  <c r="BB2775" i="1"/>
  <c r="BE2775" i="1"/>
  <c r="BN2775" i="1"/>
  <c r="CJ2775" i="1"/>
  <c r="AK2775" i="1"/>
  <c r="AX2775" i="1"/>
  <c r="BT2775" i="1"/>
  <c r="AF2775" i="1"/>
  <c r="BJ2775" i="1"/>
  <c r="BM2775" i="1"/>
  <c r="BX2775" i="1"/>
  <c r="AJ2775" i="1"/>
  <c r="AV2775" i="1"/>
  <c r="BH2775" i="1"/>
  <c r="CE2775" i="1"/>
  <c r="AQ2775" i="1"/>
  <c r="BR2775" i="1"/>
  <c r="BU2775" i="1"/>
  <c r="CI2775" i="1"/>
  <c r="AU2775" i="1"/>
  <c r="BG2775" i="1"/>
  <c r="BS2775" i="1"/>
  <c r="AE2775" i="1"/>
  <c r="BA2775" i="1"/>
  <c r="BZ2775" i="1"/>
  <c r="CC2775" i="1"/>
  <c r="AI2775" i="1"/>
  <c r="BF2775" i="1"/>
  <c r="BQ2775" i="1"/>
  <c r="CD2775" i="1"/>
  <c r="AP2775" i="1"/>
  <c r="BL2775" i="1"/>
  <c r="CH2775" i="1"/>
  <c r="CK2775" i="1"/>
  <c r="AS2775" i="1"/>
  <c r="BP2775" i="1"/>
  <c r="CB2775" i="1"/>
  <c r="AC2775" i="1"/>
  <c r="AZ2775" i="1"/>
  <c r="BW2775" i="1"/>
  <c r="AD2775" i="1"/>
  <c r="AG2775" i="1"/>
  <c r="AH2775" i="1"/>
  <c r="BD2775" i="1"/>
  <c r="CA2775" i="1"/>
  <c r="CM2775" i="1"/>
  <c r="AN2775" i="1"/>
  <c r="BK2775" i="1"/>
  <c r="CG2775" i="1"/>
  <c r="AL2775" i="1"/>
  <c r="AO2775" i="1"/>
  <c r="AR2775" i="1"/>
  <c r="BO2775" i="1"/>
  <c r="CL2775" i="1"/>
  <c r="AB2775" i="1"/>
  <c r="AY2775" i="1"/>
  <c r="BV2775" i="1"/>
  <c r="BE287" i="1"/>
  <c r="BA287" i="1"/>
  <c r="BP287" i="1"/>
  <c r="CD287" i="1"/>
  <c r="AR287" i="1"/>
  <c r="AL287" i="1"/>
  <c r="CF287" i="1"/>
  <c r="AD287" i="1"/>
  <c r="BM287" i="1"/>
  <c r="BI287" i="1"/>
  <c r="CA287" i="1"/>
  <c r="AF287" i="1"/>
  <c r="BC287" i="1"/>
  <c r="BG287" i="1"/>
  <c r="AT287" i="1"/>
  <c r="AY287" i="1"/>
  <c r="BU287" i="1"/>
  <c r="BQ287" i="1"/>
  <c r="CL287" i="1"/>
  <c r="AQ287" i="1"/>
  <c r="BN287" i="1"/>
  <c r="CB287" i="1"/>
  <c r="BO287" i="1"/>
  <c r="BT287" i="1"/>
  <c r="CC287" i="1"/>
  <c r="BY287" i="1"/>
  <c r="AB287" i="1"/>
  <c r="BB287" i="1"/>
  <c r="BX287" i="1"/>
  <c r="AN287" i="1"/>
  <c r="CJ287" i="1"/>
  <c r="AE287" i="1"/>
  <c r="CK287" i="1"/>
  <c r="CG287" i="1"/>
  <c r="AM287" i="1"/>
  <c r="BL287" i="1"/>
  <c r="CI287" i="1"/>
  <c r="BJ287" i="1"/>
  <c r="AA287" i="1"/>
  <c r="AZ287" i="1"/>
  <c r="AG287" i="1"/>
  <c r="AC287" i="1"/>
  <c r="AJ287" i="1"/>
  <c r="AX287" i="1"/>
  <c r="BW287" i="1"/>
  <c r="AI287" i="1"/>
  <c r="CE287" i="1"/>
  <c r="AV287" i="1"/>
  <c r="BV287" i="1"/>
  <c r="AO287" i="1"/>
  <c r="AK287" i="1"/>
  <c r="AU287" i="1"/>
  <c r="BH287" i="1"/>
  <c r="CH287" i="1"/>
  <c r="BD287" i="1"/>
  <c r="AP287" i="1"/>
  <c r="BR287" i="1"/>
  <c r="AW287" i="1"/>
  <c r="AS287" i="1"/>
  <c r="BF287" i="1"/>
  <c r="BS287" i="1"/>
  <c r="AH287" i="1"/>
  <c r="BZ287" i="1"/>
  <c r="BK287" i="1"/>
  <c r="CM287" i="1"/>
  <c r="T287" i="1" s="1"/>
  <c r="CB183" i="1"/>
  <c r="BX183" i="1"/>
  <c r="AE183" i="1"/>
  <c r="BB183" i="1"/>
  <c r="BY183" i="1"/>
  <c r="AA183" i="1"/>
  <c r="BO183" i="1"/>
  <c r="CK183" i="1"/>
  <c r="AV183" i="1"/>
  <c r="AR183" i="1"/>
  <c r="AX183" i="1"/>
  <c r="BV183" i="1"/>
  <c r="AH183" i="1"/>
  <c r="BF183" i="1"/>
  <c r="BR183" i="1"/>
  <c r="BZ183" i="1"/>
  <c r="AF183" i="1"/>
  <c r="AZ183" i="1"/>
  <c r="CD183" i="1"/>
  <c r="BW183" i="1"/>
  <c r="BQ183" i="1"/>
  <c r="BJ183" i="1"/>
  <c r="BE183" i="1"/>
  <c r="AN183" i="1"/>
  <c r="BH183" i="1"/>
  <c r="AP183" i="1"/>
  <c r="CH183" i="1"/>
  <c r="CA183" i="1"/>
  <c r="AD183" i="1"/>
  <c r="BD183" i="1"/>
  <c r="BP183" i="1"/>
  <c r="BA183" i="1"/>
  <c r="AS183" i="1"/>
  <c r="CL183" i="1"/>
  <c r="BU183" i="1"/>
  <c r="BL183" i="1"/>
  <c r="CF183" i="1"/>
  <c r="BK183" i="1"/>
  <c r="BC183" i="1"/>
  <c r="AL183" i="1"/>
  <c r="AI183" i="1"/>
  <c r="BT183" i="1"/>
  <c r="AC183" i="1"/>
  <c r="CG183" i="1"/>
  <c r="BN183" i="1"/>
  <c r="AW183" i="1"/>
  <c r="AO183" i="1"/>
  <c r="CJ183" i="1"/>
  <c r="AM183" i="1"/>
  <c r="AG183" i="1"/>
  <c r="CI183" i="1"/>
  <c r="BG183" i="1"/>
  <c r="CE183" i="1"/>
  <c r="AB183" i="1"/>
  <c r="BI183" i="1"/>
  <c r="AQ183" i="1"/>
  <c r="AK183" i="1"/>
  <c r="CC183" i="1"/>
  <c r="AT183" i="1"/>
  <c r="AJ183" i="1"/>
  <c r="BS183" i="1"/>
  <c r="BM183" i="1"/>
  <c r="AU183" i="1"/>
  <c r="CM183" i="1"/>
  <c r="T183" i="1" s="1"/>
  <c r="AY183" i="1"/>
  <c r="BT126" i="1"/>
  <c r="BP126" i="1"/>
  <c r="CI126" i="1"/>
  <c r="AY126" i="1"/>
  <c r="AD126" i="1"/>
  <c r="BZ126" i="1"/>
  <c r="AE126" i="1"/>
  <c r="AO126" i="1"/>
  <c r="AN126" i="1"/>
  <c r="AJ126" i="1"/>
  <c r="AS126" i="1"/>
  <c r="BI126" i="1"/>
  <c r="AP126" i="1"/>
  <c r="CH126" i="1"/>
  <c r="BA126" i="1"/>
  <c r="BJ126" i="1"/>
  <c r="BD126" i="1"/>
  <c r="BX126" i="1"/>
  <c r="AX126" i="1"/>
  <c r="BR126" i="1"/>
  <c r="CM126" i="1"/>
  <c r="AG126" i="1"/>
  <c r="BL126" i="1"/>
  <c r="CF126" i="1"/>
  <c r="BS126" i="1"/>
  <c r="CG126" i="1"/>
  <c r="AU126" i="1"/>
  <c r="CL126" i="1"/>
  <c r="CB126" i="1"/>
  <c r="AH126" i="1"/>
  <c r="CD126" i="1"/>
  <c r="AQ126" i="1"/>
  <c r="BW126" i="1"/>
  <c r="AL126" i="1"/>
  <c r="CJ126" i="1"/>
  <c r="BC126" i="1"/>
  <c r="AK126" i="1"/>
  <c r="BF126" i="1"/>
  <c r="CC126" i="1"/>
  <c r="BO126" i="1"/>
  <c r="AB126" i="1"/>
  <c r="BN126" i="1"/>
  <c r="BM126" i="1"/>
  <c r="BU126" i="1"/>
  <c r="BB126" i="1"/>
  <c r="BQ126" i="1"/>
  <c r="AR126" i="1"/>
  <c r="BY126" i="1"/>
  <c r="CA126" i="1"/>
  <c r="AI126" i="1"/>
  <c r="CE126" i="1"/>
  <c r="AT126" i="1"/>
  <c r="AF126" i="1"/>
  <c r="AZ126" i="1"/>
  <c r="AC126" i="1"/>
  <c r="AA126" i="1"/>
  <c r="AW126" i="1"/>
  <c r="BG126" i="1"/>
  <c r="BV126" i="1"/>
  <c r="AV126" i="1"/>
  <c r="BH126" i="1"/>
  <c r="AM126" i="1"/>
  <c r="BE126" i="1"/>
  <c r="BK126" i="1"/>
  <c r="CK126" i="1"/>
  <c r="CF83" i="1"/>
  <c r="CJ83" i="1"/>
  <c r="AS83" i="1"/>
  <c r="BZ83" i="1"/>
  <c r="CC83" i="1"/>
  <c r="BF83" i="1"/>
  <c r="AO83" i="1"/>
  <c r="CE83" i="1"/>
  <c r="AB83" i="1"/>
  <c r="AF83" i="1"/>
  <c r="AC83" i="1"/>
  <c r="BC83" i="1"/>
  <c r="CM83" i="1"/>
  <c r="AA83" i="1"/>
  <c r="BU83" i="1"/>
  <c r="CL83" i="1"/>
  <c r="CA83" i="1"/>
  <c r="AJ83" i="1"/>
  <c r="AN83" i="1"/>
  <c r="AM83" i="1"/>
  <c r="BN83" i="1"/>
  <c r="AK83" i="1"/>
  <c r="AP83" i="1"/>
  <c r="CH83" i="1"/>
  <c r="AU83" i="1"/>
  <c r="AR83" i="1"/>
  <c r="AV83" i="1"/>
  <c r="AX83" i="1"/>
  <c r="BY83" i="1"/>
  <c r="AY83" i="1"/>
  <c r="BE83" i="1"/>
  <c r="AE83" i="1"/>
  <c r="BB83" i="1"/>
  <c r="AZ83" i="1"/>
  <c r="BD83" i="1"/>
  <c r="BI83" i="1"/>
  <c r="CI83" i="1"/>
  <c r="BM83" i="1"/>
  <c r="BR83" i="1"/>
  <c r="AT83" i="1"/>
  <c r="BJ83" i="1"/>
  <c r="BH83" i="1"/>
  <c r="BL83" i="1"/>
  <c r="BS83" i="1"/>
  <c r="AI83" i="1"/>
  <c r="AL83" i="1"/>
  <c r="CG83" i="1"/>
  <c r="BG83" i="1"/>
  <c r="BQ83" i="1"/>
  <c r="BP83" i="1"/>
  <c r="BT83" i="1"/>
  <c r="CD83" i="1"/>
  <c r="AW83" i="1"/>
  <c r="BA83" i="1"/>
  <c r="AD83" i="1"/>
  <c r="BV83" i="1"/>
  <c r="BW83" i="1"/>
  <c r="BX83" i="1"/>
  <c r="CB83" i="1"/>
  <c r="AH83" i="1"/>
  <c r="BK83" i="1"/>
  <c r="BO83" i="1"/>
  <c r="AQ83" i="1"/>
  <c r="CK83" i="1"/>
  <c r="AG83" i="1"/>
  <c r="CJ101" i="1"/>
  <c r="CF101" i="1"/>
  <c r="AO101" i="1"/>
  <c r="BV101" i="1"/>
  <c r="CD101" i="1"/>
  <c r="CM101" i="1"/>
  <c r="BQ101" i="1"/>
  <c r="CH101" i="1"/>
  <c r="AF101" i="1"/>
  <c r="AB101" i="1"/>
  <c r="AI101" i="1"/>
  <c r="AY101" i="1"/>
  <c r="CI101" i="1"/>
  <c r="AG101" i="1"/>
  <c r="AP101" i="1"/>
  <c r="AK101" i="1"/>
  <c r="BC101" i="1"/>
  <c r="AN101" i="1"/>
  <c r="AJ101" i="1"/>
  <c r="AT101" i="1"/>
  <c r="BJ101" i="1"/>
  <c r="AL101" i="1"/>
  <c r="AX101" i="1"/>
  <c r="BI101" i="1"/>
  <c r="BW101" i="1"/>
  <c r="AV101" i="1"/>
  <c r="AR101" i="1"/>
  <c r="BE101" i="1"/>
  <c r="BU101" i="1"/>
  <c r="BA101" i="1"/>
  <c r="BR101" i="1"/>
  <c r="CA101" i="1"/>
  <c r="AM101" i="1"/>
  <c r="BD101" i="1"/>
  <c r="AZ101" i="1"/>
  <c r="BO101" i="1"/>
  <c r="CE101" i="1"/>
  <c r="BN101" i="1"/>
  <c r="CL101" i="1"/>
  <c r="BF101" i="1"/>
  <c r="BY101" i="1"/>
  <c r="BL101" i="1"/>
  <c r="BH101" i="1"/>
  <c r="BZ101" i="1"/>
  <c r="AE101" i="1"/>
  <c r="CC101" i="1"/>
  <c r="AH101" i="1"/>
  <c r="AA101" i="1"/>
  <c r="AU101" i="1"/>
  <c r="BT101" i="1"/>
  <c r="BP101" i="1"/>
  <c r="CK101" i="1"/>
  <c r="AS101" i="1"/>
  <c r="AQ101" i="1"/>
  <c r="BB101" i="1"/>
  <c r="BM101" i="1"/>
  <c r="CG101" i="1"/>
  <c r="CB101" i="1"/>
  <c r="BX101" i="1"/>
  <c r="AD101" i="1"/>
  <c r="BG101" i="1"/>
  <c r="BK101" i="1"/>
  <c r="BS101" i="1"/>
  <c r="AC101" i="1"/>
  <c r="AW101" i="1"/>
  <c r="CJ89" i="1"/>
  <c r="CF89" i="1"/>
  <c r="AG89" i="1"/>
  <c r="BN89" i="1"/>
  <c r="BF89" i="1"/>
  <c r="BA89" i="1"/>
  <c r="BV89" i="1"/>
  <c r="BI89" i="1"/>
  <c r="AF89" i="1"/>
  <c r="AB89" i="1"/>
  <c r="AA89" i="1"/>
  <c r="AQ89" i="1"/>
  <c r="CA89" i="1"/>
  <c r="BU89" i="1"/>
  <c r="CD89" i="1"/>
  <c r="AC89" i="1"/>
  <c r="BS89" i="1"/>
  <c r="AN89" i="1"/>
  <c r="AJ89" i="1"/>
  <c r="AL89" i="1"/>
  <c r="BB89" i="1"/>
  <c r="AO89" i="1"/>
  <c r="CI89" i="1"/>
  <c r="AI89" i="1"/>
  <c r="CG89" i="1"/>
  <c r="AV89" i="1"/>
  <c r="AR89" i="1"/>
  <c r="AW89" i="1"/>
  <c r="BM89" i="1"/>
  <c r="BC89" i="1"/>
  <c r="AH89" i="1"/>
  <c r="BK89" i="1"/>
  <c r="AE89" i="1"/>
  <c r="BD89" i="1"/>
  <c r="AZ89" i="1"/>
  <c r="BG89" i="1"/>
  <c r="BW89" i="1"/>
  <c r="BQ89" i="1"/>
  <c r="AU89" i="1"/>
  <c r="AM89" i="1"/>
  <c r="CK89" i="1"/>
  <c r="BL89" i="1"/>
  <c r="BH89" i="1"/>
  <c r="BR89" i="1"/>
  <c r="CH89" i="1"/>
  <c r="CE89" i="1"/>
  <c r="BJ89" i="1"/>
  <c r="BO89" i="1"/>
  <c r="AP89" i="1"/>
  <c r="BT89" i="1"/>
  <c r="BP89" i="1"/>
  <c r="CC89" i="1"/>
  <c r="AK89" i="1"/>
  <c r="AD89" i="1"/>
  <c r="BY89" i="1"/>
  <c r="AX89" i="1"/>
  <c r="AT89" i="1"/>
  <c r="CB89" i="1"/>
  <c r="BX89" i="1"/>
  <c r="CM89" i="1"/>
  <c r="T89" i="1" s="1"/>
  <c r="AY89" i="1"/>
  <c r="AS89" i="1"/>
  <c r="CL89" i="1"/>
  <c r="BZ89" i="1"/>
  <c r="BE89" i="1"/>
  <c r="CH127" i="1"/>
  <c r="CL127" i="1"/>
  <c r="AK127" i="1"/>
  <c r="BD127" i="1"/>
  <c r="AI127" i="1"/>
  <c r="AM127" i="1"/>
  <c r="AZ127" i="1"/>
  <c r="AJ127" i="1"/>
  <c r="AD127" i="1"/>
  <c r="AH127" i="1"/>
  <c r="AF127" i="1"/>
  <c r="AV127" i="1"/>
  <c r="BS127" i="1"/>
  <c r="AW127" i="1"/>
  <c r="BO127" i="1"/>
  <c r="CC127" i="1"/>
  <c r="BM127" i="1"/>
  <c r="AL127" i="1"/>
  <c r="AP127" i="1"/>
  <c r="AQ127" i="1"/>
  <c r="BG127" i="1"/>
  <c r="CF127" i="1"/>
  <c r="BK127" i="1"/>
  <c r="AR127" i="1"/>
  <c r="AC127" i="1"/>
  <c r="AT127" i="1"/>
  <c r="AX127" i="1"/>
  <c r="BA127" i="1"/>
  <c r="BQ127" i="1"/>
  <c r="AG127" i="1"/>
  <c r="BY127" i="1"/>
  <c r="BT127" i="1"/>
  <c r="BE127" i="1"/>
  <c r="BB127" i="1"/>
  <c r="BF127" i="1"/>
  <c r="BL127" i="1"/>
  <c r="CB127" i="1"/>
  <c r="AU127" i="1"/>
  <c r="AN127" i="1"/>
  <c r="AS127" i="1"/>
  <c r="CI127" i="1"/>
  <c r="BJ127" i="1"/>
  <c r="BN127" i="1"/>
  <c r="BW127" i="1"/>
  <c r="CM127" i="1"/>
  <c r="BI127" i="1"/>
  <c r="BC127" i="1"/>
  <c r="BU127" i="1"/>
  <c r="AE127" i="1"/>
  <c r="BR127" i="1"/>
  <c r="BV127" i="1"/>
  <c r="CG127" i="1"/>
  <c r="AB127" i="1"/>
  <c r="BX127" i="1"/>
  <c r="BP127" i="1"/>
  <c r="AY127" i="1"/>
  <c r="BH127" i="1"/>
  <c r="BZ127" i="1"/>
  <c r="CD127" i="1"/>
  <c r="AA127" i="1"/>
  <c r="AO127" i="1"/>
  <c r="CK127" i="1"/>
  <c r="CE127" i="1"/>
  <c r="CA127" i="1"/>
  <c r="CJ127" i="1"/>
  <c r="CG35" i="1"/>
  <c r="CK35" i="1"/>
  <c r="AN35" i="1"/>
  <c r="BX35" i="1"/>
  <c r="AZ35" i="1"/>
  <c r="CB35" i="1"/>
  <c r="BV35" i="1"/>
  <c r="BF35" i="1"/>
  <c r="AC35" i="1"/>
  <c r="AG35" i="1"/>
  <c r="AI35" i="1"/>
  <c r="AY35" i="1"/>
  <c r="CM35" i="1"/>
  <c r="BS35" i="1"/>
  <c r="AE35" i="1"/>
  <c r="AL35" i="1"/>
  <c r="BL35" i="1"/>
  <c r="AK35" i="1"/>
  <c r="AO35" i="1"/>
  <c r="AT35" i="1"/>
  <c r="BJ35" i="1"/>
  <c r="AA35" i="1"/>
  <c r="CL35" i="1"/>
  <c r="AX35" i="1"/>
  <c r="BW35" i="1"/>
  <c r="AS35" i="1"/>
  <c r="AW35" i="1"/>
  <c r="BD35" i="1"/>
  <c r="BT35" i="1"/>
  <c r="AP35" i="1"/>
  <c r="AM35" i="1"/>
  <c r="BP35" i="1"/>
  <c r="AR35" i="1"/>
  <c r="BA35" i="1"/>
  <c r="BE35" i="1"/>
  <c r="BO35" i="1"/>
  <c r="CE35" i="1"/>
  <c r="BC35" i="1"/>
  <c r="BG35" i="1"/>
  <c r="CI35" i="1"/>
  <c r="CD35" i="1"/>
  <c r="BI35" i="1"/>
  <c r="BM35" i="1"/>
  <c r="BZ35" i="1"/>
  <c r="AH35" i="1"/>
  <c r="BR35" i="1"/>
  <c r="CA35" i="1"/>
  <c r="AB35" i="1"/>
  <c r="AU35" i="1"/>
  <c r="BQ35" i="1"/>
  <c r="BU35" i="1"/>
  <c r="CJ35" i="1"/>
  <c r="AV35" i="1"/>
  <c r="CF35" i="1"/>
  <c r="AQ35" i="1"/>
  <c r="BN35" i="1"/>
  <c r="CH35" i="1"/>
  <c r="BY35" i="1"/>
  <c r="CC35" i="1"/>
  <c r="AD35" i="1"/>
  <c r="BK35" i="1"/>
  <c r="AF35" i="1"/>
  <c r="BH35" i="1"/>
  <c r="AJ35" i="1"/>
  <c r="BB35" i="1"/>
  <c r="CL141" i="1"/>
  <c r="CH141" i="1"/>
  <c r="AO141" i="1"/>
  <c r="BX141" i="1"/>
  <c r="BL141" i="1"/>
  <c r="BO141" i="1"/>
  <c r="BT141" i="1"/>
  <c r="BH141" i="1"/>
  <c r="AH141" i="1"/>
  <c r="AD141" i="1"/>
  <c r="AJ141" i="1"/>
  <c r="AZ141" i="1"/>
  <c r="CM141" i="1"/>
  <c r="CC141" i="1"/>
  <c r="CI141" i="1"/>
  <c r="AK141" i="1"/>
  <c r="CB141" i="1"/>
  <c r="AP141" i="1"/>
  <c r="AL141" i="1"/>
  <c r="AU141" i="1"/>
  <c r="BK141" i="1"/>
  <c r="AA141" i="1"/>
  <c r="AB141" i="1"/>
  <c r="AF141" i="1"/>
  <c r="BD141" i="1"/>
  <c r="AX141" i="1"/>
  <c r="AT141" i="1"/>
  <c r="BE141" i="1"/>
  <c r="BU141" i="1"/>
  <c r="AN141" i="1"/>
  <c r="AS141" i="1"/>
  <c r="AY141" i="1"/>
  <c r="BW141" i="1"/>
  <c r="BF141" i="1"/>
  <c r="BB141" i="1"/>
  <c r="BP141" i="1"/>
  <c r="CF141" i="1"/>
  <c r="BC141" i="1"/>
  <c r="BM141" i="1"/>
  <c r="BS141" i="1"/>
  <c r="AM141" i="1"/>
  <c r="BN141" i="1"/>
  <c r="BJ141" i="1"/>
  <c r="CA141" i="1"/>
  <c r="AG141" i="1"/>
  <c r="BQ141" i="1"/>
  <c r="CG141" i="1"/>
  <c r="CJ141" i="1"/>
  <c r="BG141" i="1"/>
  <c r="BV141" i="1"/>
  <c r="BR141" i="1"/>
  <c r="CK141" i="1"/>
  <c r="AV141" i="1"/>
  <c r="CE141" i="1"/>
  <c r="AC141" i="1"/>
  <c r="AI141" i="1"/>
  <c r="BY141" i="1"/>
  <c r="CD141" i="1"/>
  <c r="BZ141" i="1"/>
  <c r="AE141" i="1"/>
  <c r="BI141" i="1"/>
  <c r="AR141" i="1"/>
  <c r="AW141" i="1"/>
  <c r="BA141" i="1"/>
  <c r="AQ141" i="1"/>
  <c r="CF95" i="1"/>
  <c r="CJ95" i="1"/>
  <c r="AP95" i="1"/>
  <c r="BS95" i="1"/>
  <c r="CC95" i="1"/>
  <c r="CK95" i="1"/>
  <c r="AT95" i="1"/>
  <c r="AH95" i="1"/>
  <c r="AB95" i="1"/>
  <c r="AF95" i="1"/>
  <c r="AK95" i="1"/>
  <c r="BA95" i="1"/>
  <c r="CH95" i="1"/>
  <c r="AD95" i="1"/>
  <c r="AM95" i="1"/>
  <c r="CE95" i="1"/>
  <c r="BU95" i="1"/>
  <c r="AJ95" i="1"/>
  <c r="AN95" i="1"/>
  <c r="AU95" i="1"/>
  <c r="BK95" i="1"/>
  <c r="AI95" i="1"/>
  <c r="AW95" i="1"/>
  <c r="BG95" i="1"/>
  <c r="BB95" i="1"/>
  <c r="AR95" i="1"/>
  <c r="AV95" i="1"/>
  <c r="BF95" i="1"/>
  <c r="BV95" i="1"/>
  <c r="AX95" i="1"/>
  <c r="BO95" i="1"/>
  <c r="BY95" i="1"/>
  <c r="CM95" i="1"/>
  <c r="AZ95" i="1"/>
  <c r="BD95" i="1"/>
  <c r="BQ95" i="1"/>
  <c r="CG95" i="1"/>
  <c r="BM95" i="1"/>
  <c r="CI95" i="1"/>
  <c r="AL95" i="1"/>
  <c r="BC95" i="1"/>
  <c r="BH95" i="1"/>
  <c r="BL95" i="1"/>
  <c r="CA95" i="1"/>
  <c r="AC95" i="1"/>
  <c r="BZ95" i="1"/>
  <c r="AG95" i="1"/>
  <c r="BW95" i="1"/>
  <c r="BJ95" i="1"/>
  <c r="BP95" i="1"/>
  <c r="BT95" i="1"/>
  <c r="CL95" i="1"/>
  <c r="AQ95" i="1"/>
  <c r="AO95" i="1"/>
  <c r="AY95" i="1"/>
  <c r="AS95" i="1"/>
  <c r="AA95" i="1"/>
  <c r="BX95" i="1"/>
  <c r="CB95" i="1"/>
  <c r="AE95" i="1"/>
  <c r="BE95" i="1"/>
  <c r="BI95" i="1"/>
  <c r="BR95" i="1"/>
  <c r="CD95" i="1"/>
  <c r="BN95" i="1"/>
  <c r="CH106" i="1"/>
  <c r="CL106" i="1"/>
  <c r="AO106" i="1"/>
  <c r="BS106" i="1"/>
  <c r="BW106" i="1"/>
  <c r="AG106" i="1"/>
  <c r="AN106" i="1"/>
  <c r="AC106" i="1"/>
  <c r="AD106" i="1"/>
  <c r="AH106" i="1"/>
  <c r="AJ106" i="1"/>
  <c r="AZ106" i="1"/>
  <c r="CG106" i="1"/>
  <c r="AR106" i="1"/>
  <c r="BA106" i="1"/>
  <c r="CB106" i="1"/>
  <c r="BO106" i="1"/>
  <c r="AL106" i="1"/>
  <c r="AP106" i="1"/>
  <c r="AU106" i="1"/>
  <c r="BK106" i="1"/>
  <c r="AI106" i="1"/>
  <c r="BI106" i="1"/>
  <c r="BT106" i="1"/>
  <c r="AV106" i="1"/>
  <c r="AT106" i="1"/>
  <c r="AX106" i="1"/>
  <c r="BE106" i="1"/>
  <c r="BU106" i="1"/>
  <c r="AW106" i="1"/>
  <c r="CC106" i="1"/>
  <c r="CM106" i="1"/>
  <c r="CI106" i="1"/>
  <c r="BB106" i="1"/>
  <c r="BF106" i="1"/>
  <c r="BP106" i="1"/>
  <c r="CF106" i="1"/>
  <c r="BL106" i="1"/>
  <c r="AA106" i="1"/>
  <c r="AF106" i="1"/>
  <c r="AY106" i="1"/>
  <c r="BJ106" i="1"/>
  <c r="BN106" i="1"/>
  <c r="CA106" i="1"/>
  <c r="AB106" i="1"/>
  <c r="BY106" i="1"/>
  <c r="AS106" i="1"/>
  <c r="BQ106" i="1"/>
  <c r="CJ106" i="1"/>
  <c r="BR106" i="1"/>
  <c r="BV106" i="1"/>
  <c r="CK106" i="1"/>
  <c r="AQ106" i="1"/>
  <c r="AK106" i="1"/>
  <c r="BM106" i="1"/>
  <c r="AM106" i="1"/>
  <c r="BG106" i="1"/>
  <c r="BZ106" i="1"/>
  <c r="CD106" i="1"/>
  <c r="AE106" i="1"/>
  <c r="BD106" i="1"/>
  <c r="BC106" i="1"/>
  <c r="CE106" i="1"/>
  <c r="BX106" i="1"/>
  <c r="BH106" i="1"/>
  <c r="CE52" i="1"/>
  <c r="CA52" i="1"/>
  <c r="AB52" i="1"/>
  <c r="BL52" i="1"/>
  <c r="AV52" i="1"/>
  <c r="BY52" i="1"/>
  <c r="BA52" i="1"/>
  <c r="AO52" i="1"/>
  <c r="AA52" i="1"/>
  <c r="CM52" i="1"/>
  <c r="T52" i="1" s="1"/>
  <c r="CI52" i="1"/>
  <c r="AL52" i="1"/>
  <c r="BZ52" i="1"/>
  <c r="BP52" i="1"/>
  <c r="AT52" i="1"/>
  <c r="CL52" i="1"/>
  <c r="CB52" i="1"/>
  <c r="AI52" i="1"/>
  <c r="AE52" i="1"/>
  <c r="AG52" i="1"/>
  <c r="AW52" i="1"/>
  <c r="AC52" i="1"/>
  <c r="CJ52" i="1"/>
  <c r="BN52" i="1"/>
  <c r="BI52" i="1"/>
  <c r="AQ52" i="1"/>
  <c r="AM52" i="1"/>
  <c r="AR52" i="1"/>
  <c r="BH52" i="1"/>
  <c r="AP52" i="1"/>
  <c r="AK52" i="1"/>
  <c r="CF52" i="1"/>
  <c r="BJ52" i="1"/>
  <c r="AY52" i="1"/>
  <c r="AU52" i="1"/>
  <c r="BB52" i="1"/>
  <c r="BR52" i="1"/>
  <c r="BE52" i="1"/>
  <c r="BD52" i="1"/>
  <c r="AS52" i="1"/>
  <c r="AF52" i="1"/>
  <c r="BG52" i="1"/>
  <c r="BC52" i="1"/>
  <c r="BM52" i="1"/>
  <c r="CC52" i="1"/>
  <c r="BT52" i="1"/>
  <c r="BV52" i="1"/>
  <c r="CD52" i="1"/>
  <c r="BQ52" i="1"/>
  <c r="BO52" i="1"/>
  <c r="BK52" i="1"/>
  <c r="BX52" i="1"/>
  <c r="AJ52" i="1"/>
  <c r="CG52" i="1"/>
  <c r="AN52" i="1"/>
  <c r="AZ52" i="1"/>
  <c r="AH52" i="1"/>
  <c r="BW52" i="1"/>
  <c r="BS52" i="1"/>
  <c r="CH52" i="1"/>
  <c r="AX52" i="1"/>
  <c r="AD52" i="1"/>
  <c r="BF52" i="1"/>
  <c r="CK52" i="1"/>
  <c r="BU52" i="1"/>
  <c r="BV100" i="1"/>
  <c r="BR100" i="1"/>
  <c r="CB100" i="1"/>
  <c r="AN100" i="1"/>
  <c r="CK100" i="1"/>
  <c r="BK100" i="1"/>
  <c r="BD100" i="1"/>
  <c r="AM100" i="1"/>
  <c r="CD100" i="1"/>
  <c r="BZ100" i="1"/>
  <c r="CM100" i="1"/>
  <c r="BC100" i="1"/>
  <c r="AI100" i="1"/>
  <c r="CC100" i="1"/>
  <c r="BE100" i="1"/>
  <c r="BY100" i="1"/>
  <c r="CL100" i="1"/>
  <c r="CH100" i="1"/>
  <c r="AF100" i="1"/>
  <c r="BP100" i="1"/>
  <c r="AZ100" i="1"/>
  <c r="AE100" i="1"/>
  <c r="AB100" i="1"/>
  <c r="AS100" i="1"/>
  <c r="AH100" i="1"/>
  <c r="AD100" i="1"/>
  <c r="AA100" i="1"/>
  <c r="AQ100" i="1"/>
  <c r="CE100" i="1"/>
  <c r="BT100" i="1"/>
  <c r="AY100" i="1"/>
  <c r="BM100" i="1"/>
  <c r="CF100" i="1"/>
  <c r="AP100" i="1"/>
  <c r="AL100" i="1"/>
  <c r="AK100" i="1"/>
  <c r="BA100" i="1"/>
  <c r="AG100" i="1"/>
  <c r="AO100" i="1"/>
  <c r="BS100" i="1"/>
  <c r="AC100" i="1"/>
  <c r="AX100" i="1"/>
  <c r="AT100" i="1"/>
  <c r="AV100" i="1"/>
  <c r="BL100" i="1"/>
  <c r="AU100" i="1"/>
  <c r="BH100" i="1"/>
  <c r="CJ100" i="1"/>
  <c r="BO100" i="1"/>
  <c r="BF100" i="1"/>
  <c r="BB100" i="1"/>
  <c r="BG100" i="1"/>
  <c r="BW100" i="1"/>
  <c r="BI100" i="1"/>
  <c r="CA100" i="1"/>
  <c r="AW100" i="1"/>
  <c r="AJ100" i="1"/>
  <c r="BN100" i="1"/>
  <c r="BJ100" i="1"/>
  <c r="BQ100" i="1"/>
  <c r="CG100" i="1"/>
  <c r="BX100" i="1"/>
  <c r="AR100" i="1"/>
  <c r="CI100" i="1"/>
  <c r="BU100" i="1"/>
  <c r="AJ57" i="1"/>
  <c r="AN57" i="1"/>
  <c r="AO57" i="1"/>
  <c r="BO57" i="1"/>
  <c r="AS57" i="1"/>
  <c r="CL57" i="1"/>
  <c r="BR57" i="1"/>
  <c r="AC57" i="1"/>
  <c r="AR57" i="1"/>
  <c r="AV57" i="1"/>
  <c r="AY57" i="1"/>
  <c r="BZ57" i="1"/>
  <c r="BG57" i="1"/>
  <c r="AL57" i="1"/>
  <c r="AQ57" i="1"/>
  <c r="BF57" i="1"/>
  <c r="AZ57" i="1"/>
  <c r="BD57" i="1"/>
  <c r="BJ57" i="1"/>
  <c r="CK57" i="1"/>
  <c r="BV57" i="1"/>
  <c r="BA57" i="1"/>
  <c r="BS57" i="1"/>
  <c r="CH57" i="1"/>
  <c r="BH57" i="1"/>
  <c r="BL57" i="1"/>
  <c r="BU57" i="1"/>
  <c r="AM57" i="1"/>
  <c r="CI57" i="1"/>
  <c r="BN57" i="1"/>
  <c r="AW57" i="1"/>
  <c r="AH57" i="1"/>
  <c r="BP57" i="1"/>
  <c r="BT57" i="1"/>
  <c r="CE57" i="1"/>
  <c r="BB57" i="1"/>
  <c r="AG57" i="1"/>
  <c r="CC57" i="1"/>
  <c r="BY57" i="1"/>
  <c r="BK57" i="1"/>
  <c r="BX57" i="1"/>
  <c r="CB57" i="1"/>
  <c r="AI57" i="1"/>
  <c r="BQ57" i="1"/>
  <c r="AU57" i="1"/>
  <c r="AK57" i="1"/>
  <c r="AA57" i="1"/>
  <c r="CM57" i="1"/>
  <c r="T57" i="1" s="1"/>
  <c r="CF57" i="1"/>
  <c r="CJ57" i="1"/>
  <c r="AT57" i="1"/>
  <c r="CD57" i="1"/>
  <c r="BI57" i="1"/>
  <c r="BM57" i="1"/>
  <c r="BC57" i="1"/>
  <c r="AX57" i="1"/>
  <c r="AB57" i="1"/>
  <c r="AF57" i="1"/>
  <c r="AD57" i="1"/>
  <c r="BE57" i="1"/>
  <c r="AE57" i="1"/>
  <c r="BW57" i="1"/>
  <c r="AP57" i="1"/>
  <c r="CG57" i="1"/>
  <c r="CA57" i="1"/>
  <c r="CI19" i="1"/>
  <c r="CE19" i="1"/>
  <c r="AC19" i="1"/>
  <c r="BE19" i="1"/>
  <c r="AV19" i="1"/>
  <c r="BX19" i="1"/>
  <c r="AO19" i="1"/>
  <c r="BH19" i="1"/>
  <c r="AE19" i="1"/>
  <c r="AA19" i="1"/>
  <c r="CM19" i="1"/>
  <c r="T19" i="1" s="1"/>
  <c r="AN19" i="1"/>
  <c r="BR19" i="1"/>
  <c r="BP19" i="1"/>
  <c r="AT19" i="1"/>
  <c r="CB19" i="1"/>
  <c r="BJ19" i="1"/>
  <c r="AM19" i="1"/>
  <c r="AI19" i="1"/>
  <c r="AH19" i="1"/>
  <c r="AX19" i="1"/>
  <c r="CG19" i="1"/>
  <c r="CH19" i="1"/>
  <c r="BM19" i="1"/>
  <c r="AR19" i="1"/>
  <c r="AU19" i="1"/>
  <c r="AQ19" i="1"/>
  <c r="AS19" i="1"/>
  <c r="BI19" i="1"/>
  <c r="AJ19" i="1"/>
  <c r="AK19" i="1"/>
  <c r="CF19" i="1"/>
  <c r="CC19" i="1"/>
  <c r="BC19" i="1"/>
  <c r="AY19" i="1"/>
  <c r="BD19" i="1"/>
  <c r="BT19" i="1"/>
  <c r="AW19" i="1"/>
  <c r="BB19" i="1"/>
  <c r="AF19" i="1"/>
  <c r="AZ19" i="1"/>
  <c r="BK19" i="1"/>
  <c r="BG19" i="1"/>
  <c r="BN19" i="1"/>
  <c r="CD19" i="1"/>
  <c r="BL19" i="1"/>
  <c r="BV19" i="1"/>
  <c r="BQ19" i="1"/>
  <c r="CK19" i="1"/>
  <c r="BS19" i="1"/>
  <c r="BO19" i="1"/>
  <c r="BY19" i="1"/>
  <c r="AB19" i="1"/>
  <c r="BZ19" i="1"/>
  <c r="AL19" i="1"/>
  <c r="AG19" i="1"/>
  <c r="BA19" i="1"/>
  <c r="CA19" i="1"/>
  <c r="BW19" i="1"/>
  <c r="CJ19" i="1"/>
  <c r="AP19" i="1"/>
  <c r="AD19" i="1"/>
  <c r="BF19" i="1"/>
  <c r="BU19" i="1"/>
  <c r="CL19" i="1"/>
  <c r="AK20" i="1"/>
  <c r="AO20" i="1"/>
  <c r="AQ20" i="1"/>
  <c r="BG20" i="1"/>
  <c r="CL20" i="1"/>
  <c r="AB20" i="1"/>
  <c r="AJ20" i="1"/>
  <c r="CJ20" i="1"/>
  <c r="AS20" i="1"/>
  <c r="AW20" i="1"/>
  <c r="BB20" i="1"/>
  <c r="BR20" i="1"/>
  <c r="AN20" i="1"/>
  <c r="AT20" i="1"/>
  <c r="BD20" i="1"/>
  <c r="AZ20" i="1"/>
  <c r="BA20" i="1"/>
  <c r="BE20" i="1"/>
  <c r="BL20" i="1"/>
  <c r="CB20" i="1"/>
  <c r="BC20" i="1"/>
  <c r="BN20" i="1"/>
  <c r="BV20" i="1"/>
  <c r="BH20" i="1"/>
  <c r="BI20" i="1"/>
  <c r="BM20" i="1"/>
  <c r="BW20" i="1"/>
  <c r="CM20" i="1"/>
  <c r="BP20" i="1"/>
  <c r="CF20" i="1"/>
  <c r="AP20" i="1"/>
  <c r="BK20" i="1"/>
  <c r="BQ20" i="1"/>
  <c r="BU20" i="1"/>
  <c r="CH20" i="1"/>
  <c r="AH20" i="1"/>
  <c r="CE20" i="1"/>
  <c r="AD20" i="1"/>
  <c r="CA20" i="1"/>
  <c r="AE20" i="1"/>
  <c r="BY20" i="1"/>
  <c r="CC20" i="1"/>
  <c r="AA20" i="1"/>
  <c r="AU20" i="1"/>
  <c r="AM20" i="1"/>
  <c r="AX20" i="1"/>
  <c r="AR20" i="1"/>
  <c r="BS20" i="1"/>
  <c r="CG20" i="1"/>
  <c r="CK20" i="1"/>
  <c r="AL20" i="1"/>
  <c r="BJ20" i="1"/>
  <c r="BF20" i="1"/>
  <c r="BO20" i="1"/>
  <c r="CD20" i="1"/>
  <c r="AI20" i="1"/>
  <c r="AC20" i="1"/>
  <c r="AG20" i="1"/>
  <c r="AF20" i="1"/>
  <c r="AV20" i="1"/>
  <c r="BX20" i="1"/>
  <c r="BZ20" i="1"/>
  <c r="CI20" i="1"/>
  <c r="AY20" i="1"/>
  <c r="BT20" i="1"/>
  <c r="BE5" i="1"/>
  <c r="BF5" i="1"/>
  <c r="AY5" i="1"/>
  <c r="BA5" i="1"/>
  <c r="AD5" i="1"/>
  <c r="AE5" i="1"/>
  <c r="BH5" i="1"/>
  <c r="AF5" i="1"/>
  <c r="BM5" i="1"/>
  <c r="BN5" i="1"/>
  <c r="BG5" i="1"/>
  <c r="BL5" i="1"/>
  <c r="AR5" i="1"/>
  <c r="AV5" i="1"/>
  <c r="AK5" i="1"/>
  <c r="AZ5" i="1"/>
  <c r="BU5" i="1"/>
  <c r="BV5" i="1"/>
  <c r="BO5" i="1"/>
  <c r="BZ5" i="1"/>
  <c r="BC5" i="1"/>
  <c r="BS5" i="1"/>
  <c r="BX5" i="1"/>
  <c r="AT5" i="1"/>
  <c r="CC5" i="1"/>
  <c r="CD5" i="1"/>
  <c r="BW5" i="1"/>
  <c r="AC5" i="1"/>
  <c r="BQ5" i="1"/>
  <c r="CJ5" i="1"/>
  <c r="BK5" i="1"/>
  <c r="AU5" i="1"/>
  <c r="CK5" i="1"/>
  <c r="CL5" i="1"/>
  <c r="CE5" i="1"/>
  <c r="AN5" i="1"/>
  <c r="CB5" i="1"/>
  <c r="BD5" i="1"/>
  <c r="AJ5" i="1"/>
  <c r="BY5" i="1"/>
  <c r="AG5" i="1"/>
  <c r="AH5" i="1"/>
  <c r="AA5" i="1"/>
  <c r="CM5" i="1"/>
  <c r="BB5" i="1"/>
  <c r="AL5" i="1"/>
  <c r="CG5" i="1"/>
  <c r="CH5" i="1"/>
  <c r="CI5" i="1"/>
  <c r="AO5" i="1"/>
  <c r="AP5" i="1"/>
  <c r="AI5" i="1"/>
  <c r="AB5" i="1"/>
  <c r="BP5" i="1"/>
  <c r="BI5" i="1"/>
  <c r="AS5" i="1"/>
  <c r="BJ5" i="1"/>
  <c r="AW5" i="1"/>
  <c r="AX5" i="1"/>
  <c r="AQ5" i="1"/>
  <c r="AM5" i="1"/>
  <c r="CA5" i="1"/>
  <c r="CF5" i="1"/>
  <c r="BR5" i="1"/>
  <c r="BT5" i="1"/>
  <c r="U170" i="1"/>
  <c r="V170" i="1"/>
  <c r="U2762" i="1"/>
  <c r="V2762" i="1"/>
  <c r="U2889" i="1"/>
  <c r="V2889" i="1"/>
  <c r="U2776" i="1"/>
  <c r="V2776" i="1"/>
  <c r="W2776" i="1" s="1"/>
  <c r="U270" i="1"/>
  <c r="V270" i="1"/>
  <c r="R96" i="1"/>
  <c r="S96" i="1" s="1"/>
  <c r="R225" i="1"/>
  <c r="S225" i="1" s="1"/>
  <c r="BF3047" i="1"/>
  <c r="AY3047" i="1"/>
  <c r="AR3047" i="1"/>
  <c r="AS3047" i="1"/>
  <c r="AT3047" i="1"/>
  <c r="AU3047" i="1"/>
  <c r="AV3047" i="1"/>
  <c r="AW3047" i="1"/>
  <c r="CL3047" i="1"/>
  <c r="CE3047" i="1"/>
  <c r="BX3047" i="1"/>
  <c r="BY3047" i="1"/>
  <c r="BZ3047" i="1"/>
  <c r="CA3047" i="1"/>
  <c r="CB3047" i="1"/>
  <c r="CC3047" i="1"/>
  <c r="AI3047" i="1"/>
  <c r="AZ3047" i="1"/>
  <c r="BQ3047" i="1"/>
  <c r="AE3047" i="1"/>
  <c r="BD3047" i="1"/>
  <c r="BU3047" i="1"/>
  <c r="AX3047" i="1"/>
  <c r="BO3047" i="1"/>
  <c r="CF3047" i="1"/>
  <c r="AL3047" i="1"/>
  <c r="BK3047" i="1"/>
  <c r="CJ3047" i="1"/>
  <c r="BN3047" i="1"/>
  <c r="BW3047" i="1"/>
  <c r="AC3047" i="1"/>
  <c r="BB3047" i="1"/>
  <c r="BS3047" i="1"/>
  <c r="AG3047" i="1"/>
  <c r="AA3047" i="1"/>
  <c r="AJ3047" i="1"/>
  <c r="BI3047" i="1"/>
  <c r="CH3047" i="1"/>
  <c r="AN3047" i="1"/>
  <c r="BM3047" i="1"/>
  <c r="BG3047" i="1"/>
  <c r="AD3047" i="1"/>
  <c r="BT3047" i="1"/>
  <c r="CM3047" i="1"/>
  <c r="BJ3047" i="1"/>
  <c r="AO3047" i="1"/>
  <c r="AB3047" i="1"/>
  <c r="BR3047" i="1"/>
  <c r="BE3047" i="1"/>
  <c r="AH3047" i="1"/>
  <c r="BH3047" i="1"/>
  <c r="AM3047" i="1"/>
  <c r="CK3047" i="1"/>
  <c r="AP3047" i="1"/>
  <c r="BP3047" i="1"/>
  <c r="BC3047" i="1"/>
  <c r="BV3047" i="1"/>
  <c r="AK3047" i="1"/>
  <c r="CI3047" i="1"/>
  <c r="CD3047" i="1"/>
  <c r="BA3047" i="1"/>
  <c r="AF3047" i="1"/>
  <c r="AQ3047" i="1"/>
  <c r="CG3047" i="1"/>
  <c r="BL3047" i="1"/>
  <c r="BA2988" i="1"/>
  <c r="BD2988" i="1"/>
  <c r="BE2988" i="1"/>
  <c r="AZ2988" i="1"/>
  <c r="CL2988" i="1"/>
  <c r="BJ2988" i="1"/>
  <c r="BN2988" i="1"/>
  <c r="BR2988" i="1"/>
  <c r="CG2988" i="1"/>
  <c r="CJ2988" i="1"/>
  <c r="CK2988" i="1"/>
  <c r="CF2988" i="1"/>
  <c r="BW2988" i="1"/>
  <c r="BK2988" i="1"/>
  <c r="BO2988" i="1"/>
  <c r="BS2988" i="1"/>
  <c r="BQ2988" i="1"/>
  <c r="AG2988" i="1"/>
  <c r="AR2988" i="1"/>
  <c r="AQ2988" i="1"/>
  <c r="CA2988" i="1"/>
  <c r="BB2988" i="1"/>
  <c r="AC2988" i="1"/>
  <c r="AV2988" i="1"/>
  <c r="BU2988" i="1"/>
  <c r="AP2988" i="1"/>
  <c r="AT2988" i="1"/>
  <c r="AI2988" i="1"/>
  <c r="CI2988" i="1"/>
  <c r="AN2988" i="1"/>
  <c r="AB2988" i="1"/>
  <c r="BG2988" i="1"/>
  <c r="CD2988" i="1"/>
  <c r="BL2988" i="1"/>
  <c r="AJ2988" i="1"/>
  <c r="CM2988" i="1"/>
  <c r="AY2988" i="1"/>
  <c r="BT2988" i="1"/>
  <c r="BH2988" i="1"/>
  <c r="AD2988" i="1"/>
  <c r="CE2988" i="1"/>
  <c r="AK2988" i="1"/>
  <c r="CB2988" i="1"/>
  <c r="BP2988" i="1"/>
  <c r="BZ2988" i="1"/>
  <c r="AL2988" i="1"/>
  <c r="AS2988" i="1"/>
  <c r="AO2988" i="1"/>
  <c r="BX2988" i="1"/>
  <c r="AE2988" i="1"/>
  <c r="CH2988" i="1"/>
  <c r="BI2988" i="1"/>
  <c r="AW2988" i="1"/>
  <c r="BF2988" i="1"/>
  <c r="AU2988" i="1"/>
  <c r="AM2988" i="1"/>
  <c r="BY2988" i="1"/>
  <c r="BM2988" i="1"/>
  <c r="BV2988" i="1"/>
  <c r="AH2988" i="1"/>
  <c r="BC2988" i="1"/>
  <c r="AF2988" i="1"/>
  <c r="CC2988" i="1"/>
  <c r="AA2988" i="1"/>
  <c r="AX2988" i="1"/>
  <c r="BG3005" i="1"/>
  <c r="BB3005" i="1"/>
  <c r="BC3005" i="1"/>
  <c r="BF3005" i="1"/>
  <c r="CJ3005" i="1"/>
  <c r="BX3005" i="1"/>
  <c r="CB3005" i="1"/>
  <c r="CF3005" i="1"/>
  <c r="AA3005" i="1"/>
  <c r="CM3005" i="1"/>
  <c r="CH3005" i="1"/>
  <c r="CI3005" i="1"/>
  <c r="CL3005" i="1"/>
  <c r="CK3005" i="1"/>
  <c r="BY3005" i="1"/>
  <c r="CC3005" i="1"/>
  <c r="CG3005" i="1"/>
  <c r="BO3005" i="1"/>
  <c r="BZ3005" i="1"/>
  <c r="AP3005" i="1"/>
  <c r="AO3005" i="1"/>
  <c r="BI3005" i="1"/>
  <c r="AZ3005" i="1"/>
  <c r="BW3005" i="1"/>
  <c r="AE3005" i="1"/>
  <c r="AX3005" i="1"/>
  <c r="BE3005" i="1"/>
  <c r="AF3005" i="1"/>
  <c r="BP3005" i="1"/>
  <c r="CE3005" i="1"/>
  <c r="AM3005" i="1"/>
  <c r="BN3005" i="1"/>
  <c r="BU3005" i="1"/>
  <c r="AV3005" i="1"/>
  <c r="AK3005" i="1"/>
  <c r="AD3005" i="1"/>
  <c r="AU3005" i="1"/>
  <c r="BV3005" i="1"/>
  <c r="AB3005" i="1"/>
  <c r="BL3005" i="1"/>
  <c r="BA3005" i="1"/>
  <c r="AL3005" i="1"/>
  <c r="BK3005" i="1"/>
  <c r="CD3005" i="1"/>
  <c r="AR3005" i="1"/>
  <c r="AG3005" i="1"/>
  <c r="BQ3005" i="1"/>
  <c r="AI3005" i="1"/>
  <c r="AT3005" i="1"/>
  <c r="BS3005" i="1"/>
  <c r="AN3005" i="1"/>
  <c r="BH3005" i="1"/>
  <c r="AW3005" i="1"/>
  <c r="AQ3005" i="1"/>
  <c r="BJ3005" i="1"/>
  <c r="CA3005" i="1"/>
  <c r="BD3005" i="1"/>
  <c r="AC3005" i="1"/>
  <c r="BM3005" i="1"/>
  <c r="AY3005" i="1"/>
  <c r="BR3005" i="1"/>
  <c r="AH3005" i="1"/>
  <c r="BT3005" i="1"/>
  <c r="AS3005" i="1"/>
  <c r="AJ3005" i="1"/>
  <c r="BG2973" i="1"/>
  <c r="AZ2973" i="1"/>
  <c r="BA2973" i="1"/>
  <c r="BB2973" i="1"/>
  <c r="BC2973" i="1"/>
  <c r="BD2973" i="1"/>
  <c r="BE2973" i="1"/>
  <c r="BF2973" i="1"/>
  <c r="AA2973" i="1"/>
  <c r="CM2973" i="1"/>
  <c r="CF2973" i="1"/>
  <c r="CG2973" i="1"/>
  <c r="CH2973" i="1"/>
  <c r="CI2973" i="1"/>
  <c r="CJ2973" i="1"/>
  <c r="CK2973" i="1"/>
  <c r="CL2973" i="1"/>
  <c r="CE2973" i="1"/>
  <c r="AK2973" i="1"/>
  <c r="BJ2973" i="1"/>
  <c r="CA2973" i="1"/>
  <c r="AO2973" i="1"/>
  <c r="BN2973" i="1"/>
  <c r="AB2973" i="1"/>
  <c r="AS2973" i="1"/>
  <c r="BR2973" i="1"/>
  <c r="AF2973" i="1"/>
  <c r="AW2973" i="1"/>
  <c r="BV2973" i="1"/>
  <c r="AJ2973" i="1"/>
  <c r="BI2973" i="1"/>
  <c r="BZ2973" i="1"/>
  <c r="AN2973" i="1"/>
  <c r="BM2973" i="1"/>
  <c r="CD2973" i="1"/>
  <c r="AI2973" i="1"/>
  <c r="AR2973" i="1"/>
  <c r="BQ2973" i="1"/>
  <c r="AE2973" i="1"/>
  <c r="AV2973" i="1"/>
  <c r="BU2973" i="1"/>
  <c r="AQ2973" i="1"/>
  <c r="BH2973" i="1"/>
  <c r="BY2973" i="1"/>
  <c r="AM2973" i="1"/>
  <c r="BL2973" i="1"/>
  <c r="CC2973" i="1"/>
  <c r="AY2973" i="1"/>
  <c r="BP2973" i="1"/>
  <c r="AD2973" i="1"/>
  <c r="AU2973" i="1"/>
  <c r="BT2973" i="1"/>
  <c r="AH2973" i="1"/>
  <c r="BO2973" i="1"/>
  <c r="BX2973" i="1"/>
  <c r="AL2973" i="1"/>
  <c r="BK2973" i="1"/>
  <c r="CB2973" i="1"/>
  <c r="AP2973" i="1"/>
  <c r="BW2973" i="1"/>
  <c r="AC2973" i="1"/>
  <c r="AT2973" i="1"/>
  <c r="BS2973" i="1"/>
  <c r="AG2973" i="1"/>
  <c r="AX2973" i="1"/>
  <c r="AS2980" i="1"/>
  <c r="AU2980" i="1"/>
  <c r="AV2980" i="1"/>
  <c r="AW2980" i="1"/>
  <c r="AX2980" i="1"/>
  <c r="AQ2980" i="1"/>
  <c r="AJ2980" i="1"/>
  <c r="BB2980" i="1"/>
  <c r="BY2980" i="1"/>
  <c r="CA2980" i="1"/>
  <c r="CB2980" i="1"/>
  <c r="CC2980" i="1"/>
  <c r="CD2980" i="1"/>
  <c r="BW2980" i="1"/>
  <c r="BP2980" i="1"/>
  <c r="CH2980" i="1"/>
  <c r="AM2980" i="1"/>
  <c r="BL2980" i="1"/>
  <c r="CK2980" i="1"/>
  <c r="AI2980" i="1"/>
  <c r="AZ2980" i="1"/>
  <c r="AD2980" i="1"/>
  <c r="AC2980" i="1"/>
  <c r="BC2980" i="1"/>
  <c r="BT2980" i="1"/>
  <c r="AH2980" i="1"/>
  <c r="AY2980" i="1"/>
  <c r="BH2980" i="1"/>
  <c r="AL2980" i="1"/>
  <c r="BA2980" i="1"/>
  <c r="BS2980" i="1"/>
  <c r="AG2980" i="1"/>
  <c r="BF2980" i="1"/>
  <c r="BO2980" i="1"/>
  <c r="CF2980" i="1"/>
  <c r="BI2980" i="1"/>
  <c r="CI2980" i="1"/>
  <c r="AO2980" i="1"/>
  <c r="BN2980" i="1"/>
  <c r="CE2980" i="1"/>
  <c r="AT2980" i="1"/>
  <c r="BQ2980" i="1"/>
  <c r="AF2980" i="1"/>
  <c r="BE2980" i="1"/>
  <c r="BV2980" i="1"/>
  <c r="CM2980" i="1"/>
  <c r="BJ2980" i="1"/>
  <c r="AE2980" i="1"/>
  <c r="BD2980" i="1"/>
  <c r="BU2980" i="1"/>
  <c r="AA2980" i="1"/>
  <c r="AR2980" i="1"/>
  <c r="BZ2980" i="1"/>
  <c r="CG2980" i="1"/>
  <c r="AB2980" i="1"/>
  <c r="BK2980" i="1"/>
  <c r="BX2980" i="1"/>
  <c r="AN2980" i="1"/>
  <c r="BR2980" i="1"/>
  <c r="CJ2980" i="1"/>
  <c r="BM2980" i="1"/>
  <c r="AP2980" i="1"/>
  <c r="CL2980" i="1"/>
  <c r="AK2980" i="1"/>
  <c r="BG2980" i="1"/>
  <c r="AV2949" i="1"/>
  <c r="AR2949" i="1"/>
  <c r="BA2949" i="1"/>
  <c r="BW2949" i="1"/>
  <c r="AI2949" i="1"/>
  <c r="BF2949" i="1"/>
  <c r="BR2949" i="1"/>
  <c r="CD2949" i="1"/>
  <c r="CB2949" i="1"/>
  <c r="BX2949" i="1"/>
  <c r="AG2949" i="1"/>
  <c r="BC2949" i="1"/>
  <c r="BZ2949" i="1"/>
  <c r="AA2949" i="1"/>
  <c r="AM2949" i="1"/>
  <c r="BJ2949" i="1"/>
  <c r="AN2949" i="1"/>
  <c r="BH2949" i="1"/>
  <c r="AQ2949" i="1"/>
  <c r="CI2949" i="1"/>
  <c r="CA2949" i="1"/>
  <c r="AX2949" i="1"/>
  <c r="BD2949" i="1"/>
  <c r="BP2949" i="1"/>
  <c r="BB2949" i="1"/>
  <c r="AT2949" i="1"/>
  <c r="CL2949" i="1"/>
  <c r="BI2949" i="1"/>
  <c r="BT2949" i="1"/>
  <c r="AE2949" i="1"/>
  <c r="CH2949" i="1"/>
  <c r="BO2949" i="1"/>
  <c r="AW2949" i="1"/>
  <c r="AD2949" i="1"/>
  <c r="CJ2949" i="1"/>
  <c r="AP2949" i="1"/>
  <c r="AH2949" i="1"/>
  <c r="CK2949" i="1"/>
  <c r="BG2949" i="1"/>
  <c r="AO2949" i="1"/>
  <c r="AB2949" i="1"/>
  <c r="BK2949" i="1"/>
  <c r="AS2949" i="1"/>
  <c r="AK2949" i="1"/>
  <c r="CC2949" i="1"/>
  <c r="AY2949" i="1"/>
  <c r="AF2949" i="1"/>
  <c r="AZ2949" i="1"/>
  <c r="CG2949" i="1"/>
  <c r="BY2949" i="1"/>
  <c r="BQ2949" i="1"/>
  <c r="AC2949" i="1"/>
  <c r="CE2949" i="1"/>
  <c r="AU2949" i="1"/>
  <c r="BL2949" i="1"/>
  <c r="AL2949" i="1"/>
  <c r="AJ2949" i="1"/>
  <c r="CM2949" i="1"/>
  <c r="CF2949" i="1"/>
  <c r="BS2949" i="1"/>
  <c r="BV2949" i="1"/>
  <c r="BU2949" i="1"/>
  <c r="BM2949" i="1"/>
  <c r="BN2949" i="1"/>
  <c r="BE2949" i="1"/>
  <c r="AU3003" i="1"/>
  <c r="AX3003" i="1"/>
  <c r="AQ3003" i="1"/>
  <c r="AL3003" i="1"/>
  <c r="AR3003" i="1"/>
  <c r="AV3003" i="1"/>
  <c r="AZ3003" i="1"/>
  <c r="BD3003" i="1"/>
  <c r="CA3003" i="1"/>
  <c r="CD3003" i="1"/>
  <c r="BW3003" i="1"/>
  <c r="BR3003" i="1"/>
  <c r="AS3003" i="1"/>
  <c r="AW3003" i="1"/>
  <c r="BA3003" i="1"/>
  <c r="BE3003" i="1"/>
  <c r="BK3003" i="1"/>
  <c r="CL3003" i="1"/>
  <c r="AD3003" i="1"/>
  <c r="BX3003" i="1"/>
  <c r="BM3003" i="1"/>
  <c r="AN3003" i="1"/>
  <c r="BS3003" i="1"/>
  <c r="AA3003" i="1"/>
  <c r="AT3003" i="1"/>
  <c r="AC3003" i="1"/>
  <c r="CC3003" i="1"/>
  <c r="BT3003" i="1"/>
  <c r="AH3003" i="1"/>
  <c r="AY3003" i="1"/>
  <c r="BJ3003" i="1"/>
  <c r="BY3003" i="1"/>
  <c r="BP3003" i="1"/>
  <c r="AO3003" i="1"/>
  <c r="AP3003" i="1"/>
  <c r="BG3003" i="1"/>
  <c r="BZ3003" i="1"/>
  <c r="AF3003" i="1"/>
  <c r="CF3003" i="1"/>
  <c r="BU3003" i="1"/>
  <c r="AE3003" i="1"/>
  <c r="BF3003" i="1"/>
  <c r="BO3003" i="1"/>
  <c r="CH3003" i="1"/>
  <c r="BL3003" i="1"/>
  <c r="AK3003" i="1"/>
  <c r="CK3003" i="1"/>
  <c r="BC3003" i="1"/>
  <c r="BV3003" i="1"/>
  <c r="CM3003" i="1"/>
  <c r="BH3003" i="1"/>
  <c r="AG3003" i="1"/>
  <c r="CG3003" i="1"/>
  <c r="AB3003" i="1"/>
  <c r="BI3003" i="1"/>
  <c r="AM3003" i="1"/>
  <c r="CB3003" i="1"/>
  <c r="CI3003" i="1"/>
  <c r="AJ3003" i="1"/>
  <c r="BN3003" i="1"/>
  <c r="BQ3003" i="1"/>
  <c r="AI3003" i="1"/>
  <c r="CJ3003" i="1"/>
  <c r="CE3003" i="1"/>
  <c r="BB3003" i="1"/>
  <c r="AR2959" i="1"/>
  <c r="AV2959" i="1"/>
  <c r="BB2959" i="1"/>
  <c r="BY2959" i="1"/>
  <c r="AK2959" i="1"/>
  <c r="AW2959" i="1"/>
  <c r="BX2959" i="1"/>
  <c r="CB2959" i="1"/>
  <c r="AH2959" i="1"/>
  <c r="BE2959" i="1"/>
  <c r="AB2959" i="1"/>
  <c r="BD2959" i="1"/>
  <c r="CH2959" i="1"/>
  <c r="BZ2959" i="1"/>
  <c r="AL2959" i="1"/>
  <c r="BI2959" i="1"/>
  <c r="CE2959" i="1"/>
  <c r="BP2959" i="1"/>
  <c r="AG2959" i="1"/>
  <c r="CI2959" i="1"/>
  <c r="BQ2959" i="1"/>
  <c r="CM2959" i="1"/>
  <c r="AO2959" i="1"/>
  <c r="BK2959" i="1"/>
  <c r="AN2959" i="1"/>
  <c r="BC2959" i="1"/>
  <c r="CA2959" i="1"/>
  <c r="AX2959" i="1"/>
  <c r="AP2959" i="1"/>
  <c r="BL2959" i="1"/>
  <c r="BN2959" i="1"/>
  <c r="CL2959" i="1"/>
  <c r="BS2959" i="1"/>
  <c r="BA2959" i="1"/>
  <c r="BT2959" i="1"/>
  <c r="AI2959" i="1"/>
  <c r="AA2959" i="1"/>
  <c r="CD2959" i="1"/>
  <c r="BV2959" i="1"/>
  <c r="AJ2959" i="1"/>
  <c r="CJ2959" i="1"/>
  <c r="AT2959" i="1"/>
  <c r="BG2959" i="1"/>
  <c r="AD2959" i="1"/>
  <c r="CG2959" i="1"/>
  <c r="AZ2959" i="1"/>
  <c r="AQ2959" i="1"/>
  <c r="BO2959" i="1"/>
  <c r="BR2959" i="1"/>
  <c r="AY2959" i="1"/>
  <c r="BH2959" i="1"/>
  <c r="BM2959" i="1"/>
  <c r="CK2959" i="1"/>
  <c r="CC2959" i="1"/>
  <c r="BJ2959" i="1"/>
  <c r="CF2959" i="1"/>
  <c r="BW2959" i="1"/>
  <c r="AU2959" i="1"/>
  <c r="AC2959" i="1"/>
  <c r="BU2959" i="1"/>
  <c r="AF2959" i="1"/>
  <c r="AS2959" i="1"/>
  <c r="BF2959" i="1"/>
  <c r="AM2959" i="1"/>
  <c r="AE2959" i="1"/>
  <c r="AV2957" i="1"/>
  <c r="AR2957" i="1"/>
  <c r="BF2957" i="1"/>
  <c r="BR2957" i="1"/>
  <c r="CD2957" i="1"/>
  <c r="AP2957" i="1"/>
  <c r="BM2957" i="1"/>
  <c r="CI2957" i="1"/>
  <c r="CB2957" i="1"/>
  <c r="BX2957" i="1"/>
  <c r="AA2957" i="1"/>
  <c r="AM2957" i="1"/>
  <c r="BJ2957" i="1"/>
  <c r="CG2957" i="1"/>
  <c r="AS2957" i="1"/>
  <c r="BO2957" i="1"/>
  <c r="AJ2957" i="1"/>
  <c r="CA2957" i="1"/>
  <c r="AX2957" i="1"/>
  <c r="AE2957" i="1"/>
  <c r="CH2957" i="1"/>
  <c r="BZ2957" i="1"/>
  <c r="AF2957" i="1"/>
  <c r="AZ2957" i="1"/>
  <c r="CL2957" i="1"/>
  <c r="BI2957" i="1"/>
  <c r="BA2957" i="1"/>
  <c r="AH2957" i="1"/>
  <c r="CK2957" i="1"/>
  <c r="AN2957" i="1"/>
  <c r="BH2957" i="1"/>
  <c r="AL2957" i="1"/>
  <c r="BS2957" i="1"/>
  <c r="BK2957" i="1"/>
  <c r="BC2957" i="1"/>
  <c r="BD2957" i="1"/>
  <c r="BP2957" i="1"/>
  <c r="AW2957" i="1"/>
  <c r="AD2957" i="1"/>
  <c r="BV2957" i="1"/>
  <c r="BN2957" i="1"/>
  <c r="BL2957" i="1"/>
  <c r="CF2957" i="1"/>
  <c r="BG2957" i="1"/>
  <c r="AO2957" i="1"/>
  <c r="AG2957" i="1"/>
  <c r="BY2957" i="1"/>
  <c r="BT2957" i="1"/>
  <c r="AK2957" i="1"/>
  <c r="CC2957" i="1"/>
  <c r="AY2957" i="1"/>
  <c r="AQ2957" i="1"/>
  <c r="AI2957" i="1"/>
  <c r="CJ2957" i="1"/>
  <c r="AU2957" i="1"/>
  <c r="CM2957" i="1"/>
  <c r="BU2957" i="1"/>
  <c r="BB2957" i="1"/>
  <c r="AT2957" i="1"/>
  <c r="AB2957" i="1"/>
  <c r="BQ2957" i="1"/>
  <c r="AC2957" i="1"/>
  <c r="CE2957" i="1"/>
  <c r="BW2957" i="1"/>
  <c r="BE2957" i="1"/>
  <c r="AD2950" i="1"/>
  <c r="AH2950" i="1"/>
  <c r="AC2950" i="1"/>
  <c r="AZ2950" i="1"/>
  <c r="BW2950" i="1"/>
  <c r="AI2950" i="1"/>
  <c r="BE2950" i="1"/>
  <c r="BQ2950" i="1"/>
  <c r="CC2950" i="1"/>
  <c r="AL2950" i="1"/>
  <c r="AP2950" i="1"/>
  <c r="AN2950" i="1"/>
  <c r="BK2950" i="1"/>
  <c r="CG2950" i="1"/>
  <c r="AS2950" i="1"/>
  <c r="BP2950" i="1"/>
  <c r="CB2950" i="1"/>
  <c r="AT2950" i="1"/>
  <c r="AX2950" i="1"/>
  <c r="AY2950" i="1"/>
  <c r="BU2950" i="1"/>
  <c r="AG2950" i="1"/>
  <c r="BD2950" i="1"/>
  <c r="CA2950" i="1"/>
  <c r="CM2950" i="1"/>
  <c r="BB2950" i="1"/>
  <c r="BF2950" i="1"/>
  <c r="BI2950" i="1"/>
  <c r="CF2950" i="1"/>
  <c r="AR2950" i="1"/>
  <c r="BO2950" i="1"/>
  <c r="CK2950" i="1"/>
  <c r="AB2950" i="1"/>
  <c r="BJ2950" i="1"/>
  <c r="BN2950" i="1"/>
  <c r="BT2950" i="1"/>
  <c r="AF2950" i="1"/>
  <c r="BC2950" i="1"/>
  <c r="BY2950" i="1"/>
  <c r="AA2950" i="1"/>
  <c r="AM2950" i="1"/>
  <c r="BR2950" i="1"/>
  <c r="BV2950" i="1"/>
  <c r="CE2950" i="1"/>
  <c r="AQ2950" i="1"/>
  <c r="BM2950" i="1"/>
  <c r="CJ2950" i="1"/>
  <c r="AK2950" i="1"/>
  <c r="AW2950" i="1"/>
  <c r="BZ2950" i="1"/>
  <c r="CD2950" i="1"/>
  <c r="AE2950" i="1"/>
  <c r="BA2950" i="1"/>
  <c r="BX2950" i="1"/>
  <c r="AJ2950" i="1"/>
  <c r="AV2950" i="1"/>
  <c r="BH2950" i="1"/>
  <c r="CH2950" i="1"/>
  <c r="CL2950" i="1"/>
  <c r="AO2950" i="1"/>
  <c r="BL2950" i="1"/>
  <c r="CI2950" i="1"/>
  <c r="AU2950" i="1"/>
  <c r="BG2950" i="1"/>
  <c r="BS2950" i="1"/>
  <c r="BA2916" i="1"/>
  <c r="BC2916" i="1"/>
  <c r="BD2916" i="1"/>
  <c r="BN2916" i="1"/>
  <c r="BX2916" i="1"/>
  <c r="CI2916" i="1"/>
  <c r="AH2916" i="1"/>
  <c r="AR2916" i="1"/>
  <c r="CG2916" i="1"/>
  <c r="CM2916" i="1"/>
  <c r="AD2916" i="1"/>
  <c r="AN2916" i="1"/>
  <c r="AX2916" i="1"/>
  <c r="BH2916" i="1"/>
  <c r="BS2916" i="1"/>
  <c r="CC2916" i="1"/>
  <c r="AK2916" i="1"/>
  <c r="BL2916" i="1"/>
  <c r="CE2916" i="1"/>
  <c r="BF2916" i="1"/>
  <c r="AG2916" i="1"/>
  <c r="BJ2916" i="1"/>
  <c r="AS2916" i="1"/>
  <c r="BU2916" i="1"/>
  <c r="AM2916" i="1"/>
  <c r="BO2916" i="1"/>
  <c r="AP2916" i="1"/>
  <c r="CB2916" i="1"/>
  <c r="BI2916" i="1"/>
  <c r="CD2916" i="1"/>
  <c r="AV2916" i="1"/>
  <c r="CH2916" i="1"/>
  <c r="AY2916" i="1"/>
  <c r="CK2916" i="1"/>
  <c r="BQ2916" i="1"/>
  <c r="AB2916" i="1"/>
  <c r="BE2916" i="1"/>
  <c r="AF2916" i="1"/>
  <c r="BR2916" i="1"/>
  <c r="AI2916" i="1"/>
  <c r="BY2916" i="1"/>
  <c r="AL2916" i="1"/>
  <c r="BW2916" i="1"/>
  <c r="AO2916" i="1"/>
  <c r="CA2916" i="1"/>
  <c r="BB2916" i="1"/>
  <c r="AA2916" i="1"/>
  <c r="AU2916" i="1"/>
  <c r="CF2916" i="1"/>
  <c r="BG2916" i="1"/>
  <c r="CJ2916" i="1"/>
  <c r="BK2916" i="1"/>
  <c r="AJ2916" i="1"/>
  <c r="BM2916" i="1"/>
  <c r="AE2916" i="1"/>
  <c r="BP2916" i="1"/>
  <c r="AQ2916" i="1"/>
  <c r="BT2916" i="1"/>
  <c r="AC2916" i="1"/>
  <c r="AT2916" i="1"/>
  <c r="BV2916" i="1"/>
  <c r="AW2916" i="1"/>
  <c r="BZ2916" i="1"/>
  <c r="AZ2916" i="1"/>
  <c r="CL2916" i="1"/>
  <c r="BB2892" i="1"/>
  <c r="BE2892" i="1"/>
  <c r="BA2892" i="1"/>
  <c r="BO2892" i="1"/>
  <c r="AR2892" i="1"/>
  <c r="CF2892" i="1"/>
  <c r="BK2892" i="1"/>
  <c r="AA2892" i="1"/>
  <c r="CH2892" i="1"/>
  <c r="CK2892" i="1"/>
  <c r="CG2892" i="1"/>
  <c r="BD2892" i="1"/>
  <c r="AH2892" i="1"/>
  <c r="BV2892" i="1"/>
  <c r="AY2892" i="1"/>
  <c r="CA2892" i="1"/>
  <c r="BJ2892" i="1"/>
  <c r="CC2892" i="1"/>
  <c r="AP2892" i="1"/>
  <c r="BF2892" i="1"/>
  <c r="BH2892" i="1"/>
  <c r="BX2892" i="1"/>
  <c r="BR2892" i="1"/>
  <c r="AC2892" i="1"/>
  <c r="BC2892" i="1"/>
  <c r="BS2892" i="1"/>
  <c r="CI2892" i="1"/>
  <c r="CL2892" i="1"/>
  <c r="BZ2892" i="1"/>
  <c r="AK2892" i="1"/>
  <c r="CB2892" i="1"/>
  <c r="CE2892" i="1"/>
  <c r="AJ2892" i="1"/>
  <c r="AN2892" i="1"/>
  <c r="AG2892" i="1"/>
  <c r="AS2892" i="1"/>
  <c r="AE2892" i="1"/>
  <c r="AU2892" i="1"/>
  <c r="AX2892" i="1"/>
  <c r="AZ2892" i="1"/>
  <c r="AO2892" i="1"/>
  <c r="BI2892" i="1"/>
  <c r="AQ2892" i="1"/>
  <c r="BG2892" i="1"/>
  <c r="BW2892" i="1"/>
  <c r="BN2892" i="1"/>
  <c r="AD2892" i="1"/>
  <c r="AW2892" i="1"/>
  <c r="BQ2892" i="1"/>
  <c r="BP2892" i="1"/>
  <c r="BT2892" i="1"/>
  <c r="CJ2892" i="1"/>
  <c r="CM2892" i="1"/>
  <c r="AL2892" i="1"/>
  <c r="BM2892" i="1"/>
  <c r="BY2892" i="1"/>
  <c r="CD2892" i="1"/>
  <c r="AI2892" i="1"/>
  <c r="AM2892" i="1"/>
  <c r="AT2892" i="1"/>
  <c r="BU2892" i="1"/>
  <c r="AB2892" i="1"/>
  <c r="AF2892" i="1"/>
  <c r="AV2892" i="1"/>
  <c r="BL2892" i="1"/>
  <c r="AZ2881" i="1"/>
  <c r="BC2881" i="1"/>
  <c r="BD2881" i="1"/>
  <c r="AY2881" i="1"/>
  <c r="BM2881" i="1"/>
  <c r="BQ2881" i="1"/>
  <c r="BU2881" i="1"/>
  <c r="BI2881" i="1"/>
  <c r="CF2881" i="1"/>
  <c r="CI2881" i="1"/>
  <c r="CJ2881" i="1"/>
  <c r="CE2881" i="1"/>
  <c r="BN2881" i="1"/>
  <c r="BR2881" i="1"/>
  <c r="BV2881" i="1"/>
  <c r="BJ2881" i="1"/>
  <c r="BX2881" i="1"/>
  <c r="AN2881" i="1"/>
  <c r="BG2881" i="1"/>
  <c r="AX2881" i="1"/>
  <c r="AO2881" i="1"/>
  <c r="BY2881" i="1"/>
  <c r="AE2881" i="1"/>
  <c r="AV2881" i="1"/>
  <c r="BO2881" i="1"/>
  <c r="CD2881" i="1"/>
  <c r="BE2881" i="1"/>
  <c r="AD2881" i="1"/>
  <c r="AB2881" i="1"/>
  <c r="AU2881" i="1"/>
  <c r="BT2881" i="1"/>
  <c r="CM2881" i="1"/>
  <c r="BA2881" i="1"/>
  <c r="AP2881" i="1"/>
  <c r="BZ2881" i="1"/>
  <c r="AJ2881" i="1"/>
  <c r="BK2881" i="1"/>
  <c r="CB2881" i="1"/>
  <c r="AG2881" i="1"/>
  <c r="CG2881" i="1"/>
  <c r="BF2881" i="1"/>
  <c r="AR2881" i="1"/>
  <c r="BS2881" i="1"/>
  <c r="AA2881" i="1"/>
  <c r="AW2881" i="1"/>
  <c r="AL2881" i="1"/>
  <c r="CL2881" i="1"/>
  <c r="BP2881" i="1"/>
  <c r="AF2881" i="1"/>
  <c r="AQ2881" i="1"/>
  <c r="AH2881" i="1"/>
  <c r="CH2881" i="1"/>
  <c r="AS2881" i="1"/>
  <c r="BH2881" i="1"/>
  <c r="BB2881" i="1"/>
  <c r="CA2881" i="1"/>
  <c r="AC2881" i="1"/>
  <c r="AI2881" i="1"/>
  <c r="BW2881" i="1"/>
  <c r="CC2881" i="1"/>
  <c r="AK2881" i="1"/>
  <c r="AM2881" i="1"/>
  <c r="BL2881" i="1"/>
  <c r="CK2881" i="1"/>
  <c r="AT2881" i="1"/>
  <c r="BV2960" i="1"/>
  <c r="BR2960" i="1"/>
  <c r="CF2960" i="1"/>
  <c r="AR2960" i="1"/>
  <c r="BO2960" i="1"/>
  <c r="CK2960" i="1"/>
  <c r="AB2960" i="1"/>
  <c r="AY2960" i="1"/>
  <c r="AH2960" i="1"/>
  <c r="AD2960" i="1"/>
  <c r="AE2960" i="1"/>
  <c r="BA2960" i="1"/>
  <c r="BX2960" i="1"/>
  <c r="AJ2960" i="1"/>
  <c r="AV2960" i="1"/>
  <c r="BH2960" i="1"/>
  <c r="CE2960" i="1"/>
  <c r="AP2960" i="1"/>
  <c r="AL2960" i="1"/>
  <c r="AO2960" i="1"/>
  <c r="BL2960" i="1"/>
  <c r="CI2960" i="1"/>
  <c r="AU2960" i="1"/>
  <c r="BG2960" i="1"/>
  <c r="BS2960" i="1"/>
  <c r="BN2960" i="1"/>
  <c r="BJ2960" i="1"/>
  <c r="BU2960" i="1"/>
  <c r="AG2960" i="1"/>
  <c r="BD2960" i="1"/>
  <c r="CA2960" i="1"/>
  <c r="CM2960" i="1"/>
  <c r="AN2960" i="1"/>
  <c r="CL2960" i="1"/>
  <c r="AQ2960" i="1"/>
  <c r="CJ2960" i="1"/>
  <c r="AW2960" i="1"/>
  <c r="BB2960" i="1"/>
  <c r="CG2960" i="1"/>
  <c r="BP2960" i="1"/>
  <c r="AC2960" i="1"/>
  <c r="CH2960" i="1"/>
  <c r="BM2960" i="1"/>
  <c r="AK2960" i="1"/>
  <c r="BT2960" i="1"/>
  <c r="AX2960" i="1"/>
  <c r="AZ2960" i="1"/>
  <c r="AI2960" i="1"/>
  <c r="BQ2960" i="1"/>
  <c r="BF2960" i="1"/>
  <c r="BK2960" i="1"/>
  <c r="AS2960" i="1"/>
  <c r="CB2960" i="1"/>
  <c r="CD2960" i="1"/>
  <c r="AF2960" i="1"/>
  <c r="BY2960" i="1"/>
  <c r="AM2960" i="1"/>
  <c r="BE2960" i="1"/>
  <c r="AA2960" i="1"/>
  <c r="CC2960" i="1"/>
  <c r="BI2960" i="1"/>
  <c r="AT2960" i="1"/>
  <c r="BZ2960" i="1"/>
  <c r="BW2960" i="1"/>
  <c r="BC2960" i="1"/>
  <c r="BS2928" i="1"/>
  <c r="BV2928" i="1"/>
  <c r="BO2928" i="1"/>
  <c r="BB2928" i="1"/>
  <c r="CB2928" i="1"/>
  <c r="CF2928" i="1"/>
  <c r="CJ2928" i="1"/>
  <c r="AC2928" i="1"/>
  <c r="AE2928" i="1"/>
  <c r="AH2928" i="1"/>
  <c r="AA2928" i="1"/>
  <c r="CM2928" i="1"/>
  <c r="BZ2928" i="1"/>
  <c r="BM2928" i="1"/>
  <c r="BQ2928" i="1"/>
  <c r="BU2928" i="1"/>
  <c r="BY2928" i="1"/>
  <c r="AM2928" i="1"/>
  <c r="AP2928" i="1"/>
  <c r="AI2928" i="1"/>
  <c r="AB2928" i="1"/>
  <c r="CH2928" i="1"/>
  <c r="CC2928" i="1"/>
  <c r="CG2928" i="1"/>
  <c r="CK2928" i="1"/>
  <c r="BK2928" i="1"/>
  <c r="BN2928" i="1"/>
  <c r="BG2928" i="1"/>
  <c r="AT2928" i="1"/>
  <c r="BL2928" i="1"/>
  <c r="BP2928" i="1"/>
  <c r="BT2928" i="1"/>
  <c r="BX2928" i="1"/>
  <c r="BC2928" i="1"/>
  <c r="AY2928" i="1"/>
  <c r="AV2928" i="1"/>
  <c r="BD2928" i="1"/>
  <c r="CI2928" i="1"/>
  <c r="CE2928" i="1"/>
  <c r="AW2928" i="1"/>
  <c r="BE2928" i="1"/>
  <c r="BF2928" i="1"/>
  <c r="AL2928" i="1"/>
  <c r="AZ2928" i="1"/>
  <c r="BH2928" i="1"/>
  <c r="CD2928" i="1"/>
  <c r="BJ2928" i="1"/>
  <c r="AK2928" i="1"/>
  <c r="AS2928" i="1"/>
  <c r="AX2928" i="1"/>
  <c r="AJ2928" i="1"/>
  <c r="CL2928" i="1"/>
  <c r="BA2928" i="1"/>
  <c r="AQ2928" i="1"/>
  <c r="AN2928" i="1"/>
  <c r="BW2928" i="1"/>
  <c r="AO2928" i="1"/>
  <c r="AD2928" i="1"/>
  <c r="AR2928" i="1"/>
  <c r="BR2928" i="1"/>
  <c r="BI2928" i="1"/>
  <c r="AU2928" i="1"/>
  <c r="AF2928" i="1"/>
  <c r="CA2928" i="1"/>
  <c r="AG2928" i="1"/>
  <c r="AW2918" i="1"/>
  <c r="AY2918" i="1"/>
  <c r="BI2918" i="1"/>
  <c r="BS2918" i="1"/>
  <c r="BT2918" i="1"/>
  <c r="BV2918" i="1"/>
  <c r="CF2918" i="1"/>
  <c r="AE2918" i="1"/>
  <c r="BM2918" i="1"/>
  <c r="CC2918" i="1"/>
  <c r="CI2918" i="1"/>
  <c r="AI2918" i="1"/>
  <c r="AJ2918" i="1"/>
  <c r="AK2918" i="1"/>
  <c r="AU2918" i="1"/>
  <c r="BF2918" i="1"/>
  <c r="BP2918" i="1"/>
  <c r="BU2918" i="1"/>
  <c r="AQ2918" i="1"/>
  <c r="CB2918" i="1"/>
  <c r="AB2918" i="1"/>
  <c r="BN2918" i="1"/>
  <c r="AN2918" i="1"/>
  <c r="CK2918" i="1"/>
  <c r="AZ2918" i="1"/>
  <c r="CL2918" i="1"/>
  <c r="AT2918" i="1"/>
  <c r="BW2918" i="1"/>
  <c r="AX2918" i="1"/>
  <c r="AF2918" i="1"/>
  <c r="BR2918" i="1"/>
  <c r="AA2918" i="1"/>
  <c r="BC2918" i="1"/>
  <c r="AD2918" i="1"/>
  <c r="BG2918" i="1"/>
  <c r="AP2918" i="1"/>
  <c r="CA2918" i="1"/>
  <c r="AS2918" i="1"/>
  <c r="BL2918" i="1"/>
  <c r="AM2918" i="1"/>
  <c r="BY2918" i="1"/>
  <c r="BH2918" i="1"/>
  <c r="CJ2918" i="1"/>
  <c r="BB2918" i="1"/>
  <c r="CE2918" i="1"/>
  <c r="AV2918" i="1"/>
  <c r="CH2918" i="1"/>
  <c r="AG2918" i="1"/>
  <c r="BQ2918" i="1"/>
  <c r="AR2918" i="1"/>
  <c r="BK2918" i="1"/>
  <c r="AC2918" i="1"/>
  <c r="BO2918" i="1"/>
  <c r="AO2918" i="1"/>
  <c r="BZ2918" i="1"/>
  <c r="BA2918" i="1"/>
  <c r="CD2918" i="1"/>
  <c r="AL2918" i="1"/>
  <c r="BX2918" i="1"/>
  <c r="BE2918" i="1"/>
  <c r="AH2918" i="1"/>
  <c r="BJ2918" i="1"/>
  <c r="CM2918" i="1"/>
  <c r="BD2918" i="1"/>
  <c r="CG2918" i="1"/>
  <c r="AM2901" i="1"/>
  <c r="AI2901" i="1"/>
  <c r="AJ2901" i="1"/>
  <c r="BF2901" i="1"/>
  <c r="BR2901" i="1"/>
  <c r="AD2901" i="1"/>
  <c r="BA2901" i="1"/>
  <c r="BX2901" i="1"/>
  <c r="AU2901" i="1"/>
  <c r="AQ2901" i="1"/>
  <c r="AT2901" i="1"/>
  <c r="BQ2901" i="1"/>
  <c r="CC2901" i="1"/>
  <c r="AO2901" i="1"/>
  <c r="BL2901" i="1"/>
  <c r="CH2901" i="1"/>
  <c r="BC2901" i="1"/>
  <c r="AY2901" i="1"/>
  <c r="BE2901" i="1"/>
  <c r="CB2901" i="1"/>
  <c r="AC2901" i="1"/>
  <c r="AZ2901" i="1"/>
  <c r="BV2901" i="1"/>
  <c r="AH2901" i="1"/>
  <c r="BK2901" i="1"/>
  <c r="BG2901" i="1"/>
  <c r="BP2901" i="1"/>
  <c r="CL2901" i="1"/>
  <c r="AN2901" i="1"/>
  <c r="BJ2901" i="1"/>
  <c r="CG2901" i="1"/>
  <c r="AS2901" i="1"/>
  <c r="BS2901" i="1"/>
  <c r="BO2901" i="1"/>
  <c r="BZ2901" i="1"/>
  <c r="AB2901" i="1"/>
  <c r="AX2901" i="1"/>
  <c r="BU2901" i="1"/>
  <c r="AG2901" i="1"/>
  <c r="BD2901" i="1"/>
  <c r="CA2901" i="1"/>
  <c r="BW2901" i="1"/>
  <c r="CK2901" i="1"/>
  <c r="AL2901" i="1"/>
  <c r="BI2901" i="1"/>
  <c r="CF2901" i="1"/>
  <c r="AR2901" i="1"/>
  <c r="BN2901" i="1"/>
  <c r="CI2901" i="1"/>
  <c r="CE2901" i="1"/>
  <c r="AK2901" i="1"/>
  <c r="AW2901" i="1"/>
  <c r="BT2901" i="1"/>
  <c r="AF2901" i="1"/>
  <c r="BB2901" i="1"/>
  <c r="BY2901" i="1"/>
  <c r="AE2901" i="1"/>
  <c r="AA2901" i="1"/>
  <c r="CM2901" i="1"/>
  <c r="AV2901" i="1"/>
  <c r="BH2901" i="1"/>
  <c r="CD2901" i="1"/>
  <c r="AP2901" i="1"/>
  <c r="BM2901" i="1"/>
  <c r="CJ2901" i="1"/>
  <c r="AN2866" i="1"/>
  <c r="AJ2866" i="1"/>
  <c r="AK2866" i="1"/>
  <c r="AW2866" i="1"/>
  <c r="BG2866" i="1"/>
  <c r="BQ2866" i="1"/>
  <c r="CC2866" i="1"/>
  <c r="AH2866" i="1"/>
  <c r="AV2866" i="1"/>
  <c r="AS2866" i="1"/>
  <c r="AT2866" i="1"/>
  <c r="BF2866" i="1"/>
  <c r="BP2866" i="1"/>
  <c r="BZ2866" i="1"/>
  <c r="CL2866" i="1"/>
  <c r="BR2866" i="1"/>
  <c r="BD2866" i="1"/>
  <c r="BB2866" i="1"/>
  <c r="BC2866" i="1"/>
  <c r="BO2866" i="1"/>
  <c r="BY2866" i="1"/>
  <c r="CI2866" i="1"/>
  <c r="AZ2866" i="1"/>
  <c r="AL2866" i="1"/>
  <c r="BL2866" i="1"/>
  <c r="BK2866" i="1"/>
  <c r="BM2866" i="1"/>
  <c r="BX2866" i="1"/>
  <c r="CH2866" i="1"/>
  <c r="AI2866" i="1"/>
  <c r="CK2866" i="1"/>
  <c r="BW2866" i="1"/>
  <c r="BT2866" i="1"/>
  <c r="BU2866" i="1"/>
  <c r="BV2866" i="1"/>
  <c r="CG2866" i="1"/>
  <c r="AG2866" i="1"/>
  <c r="AR2866" i="1"/>
  <c r="BE2866" i="1"/>
  <c r="AQ2866" i="1"/>
  <c r="CB2866" i="1"/>
  <c r="CD2866" i="1"/>
  <c r="CE2866" i="1"/>
  <c r="AE2866" i="1"/>
  <c r="AP2866" i="1"/>
  <c r="BA2866" i="1"/>
  <c r="BI2866" i="1"/>
  <c r="CA2866" i="1"/>
  <c r="CJ2866" i="1"/>
  <c r="CM2866" i="1"/>
  <c r="AD2866" i="1"/>
  <c r="AO2866" i="1"/>
  <c r="AY2866" i="1"/>
  <c r="BJ2866" i="1"/>
  <c r="AC2866" i="1"/>
  <c r="AU2866" i="1"/>
  <c r="AF2866" i="1"/>
  <c r="AA2866" i="1"/>
  <c r="AB2866" i="1"/>
  <c r="AM2866" i="1"/>
  <c r="AX2866" i="1"/>
  <c r="BH2866" i="1"/>
  <c r="BS2866" i="1"/>
  <c r="BN2866" i="1"/>
  <c r="CF2866" i="1"/>
  <c r="AL2880" i="1"/>
  <c r="AO2880" i="1"/>
  <c r="AP2880" i="1"/>
  <c r="AK2880" i="1"/>
  <c r="AY2880" i="1"/>
  <c r="BC2880" i="1"/>
  <c r="AQ2880" i="1"/>
  <c r="AE2880" i="1"/>
  <c r="AT2880" i="1"/>
  <c r="AW2880" i="1"/>
  <c r="AX2880" i="1"/>
  <c r="AS2880" i="1"/>
  <c r="BO2880" i="1"/>
  <c r="BS2880" i="1"/>
  <c r="BG2880" i="1"/>
  <c r="AU2880" i="1"/>
  <c r="BB2880" i="1"/>
  <c r="BE2880" i="1"/>
  <c r="BF2880" i="1"/>
  <c r="BA2880" i="1"/>
  <c r="CE2880" i="1"/>
  <c r="CI2880" i="1"/>
  <c r="BW2880" i="1"/>
  <c r="BK2880" i="1"/>
  <c r="BJ2880" i="1"/>
  <c r="BM2880" i="1"/>
  <c r="BN2880" i="1"/>
  <c r="BI2880" i="1"/>
  <c r="AJ2880" i="1"/>
  <c r="AN2880" i="1"/>
  <c r="CM2880" i="1"/>
  <c r="CA2880" i="1"/>
  <c r="BR2880" i="1"/>
  <c r="BU2880" i="1"/>
  <c r="BV2880" i="1"/>
  <c r="BQ2880" i="1"/>
  <c r="AZ2880" i="1"/>
  <c r="BD2880" i="1"/>
  <c r="AB2880" i="1"/>
  <c r="AF2880" i="1"/>
  <c r="BZ2880" i="1"/>
  <c r="CC2880" i="1"/>
  <c r="CD2880" i="1"/>
  <c r="BY2880" i="1"/>
  <c r="BP2880" i="1"/>
  <c r="BT2880" i="1"/>
  <c r="AR2880" i="1"/>
  <c r="AV2880" i="1"/>
  <c r="CH2880" i="1"/>
  <c r="CK2880" i="1"/>
  <c r="CL2880" i="1"/>
  <c r="CG2880" i="1"/>
  <c r="CF2880" i="1"/>
  <c r="CJ2880" i="1"/>
  <c r="BH2880" i="1"/>
  <c r="BL2880" i="1"/>
  <c r="AD2880" i="1"/>
  <c r="AG2880" i="1"/>
  <c r="AH2880" i="1"/>
  <c r="AC2880" i="1"/>
  <c r="AI2880" i="1"/>
  <c r="AM2880" i="1"/>
  <c r="AA2880" i="1"/>
  <c r="BX2880" i="1"/>
  <c r="CB2880" i="1"/>
  <c r="AM2844" i="1"/>
  <c r="AI2844" i="1"/>
  <c r="AC2844" i="1"/>
  <c r="BD2844" i="1"/>
  <c r="AL2844" i="1"/>
  <c r="AB2844" i="1"/>
  <c r="BU2844" i="1"/>
  <c r="AV2844" i="1"/>
  <c r="AU2844" i="1"/>
  <c r="AQ2844" i="1"/>
  <c r="AN2844" i="1"/>
  <c r="BN2844" i="1"/>
  <c r="BA2844" i="1"/>
  <c r="AP2844" i="1"/>
  <c r="CH2844" i="1"/>
  <c r="BJ2844" i="1"/>
  <c r="BC2844" i="1"/>
  <c r="AY2844" i="1"/>
  <c r="AX2844" i="1"/>
  <c r="BY2844" i="1"/>
  <c r="BP2844" i="1"/>
  <c r="BE2844" i="1"/>
  <c r="AF2844" i="1"/>
  <c r="BX2844" i="1"/>
  <c r="BK2844" i="1"/>
  <c r="BG2844" i="1"/>
  <c r="BI2844" i="1"/>
  <c r="CJ2844" i="1"/>
  <c r="CC2844" i="1"/>
  <c r="BR2844" i="1"/>
  <c r="AT2844" i="1"/>
  <c r="CL2844" i="1"/>
  <c r="BS2844" i="1"/>
  <c r="BO2844" i="1"/>
  <c r="BT2844" i="1"/>
  <c r="AK2844" i="1"/>
  <c r="AO2844" i="1"/>
  <c r="CG2844" i="1"/>
  <c r="BH2844" i="1"/>
  <c r="AJ2844" i="1"/>
  <c r="CA2844" i="1"/>
  <c r="BW2844" i="1"/>
  <c r="CD2844" i="1"/>
  <c r="AZ2844" i="1"/>
  <c r="BB2844" i="1"/>
  <c r="AD2844" i="1"/>
  <c r="BV2844" i="1"/>
  <c r="AW2844" i="1"/>
  <c r="CI2844" i="1"/>
  <c r="CE2844" i="1"/>
  <c r="AH2844" i="1"/>
  <c r="BM2844" i="1"/>
  <c r="BQ2844" i="1"/>
  <c r="AR2844" i="1"/>
  <c r="CK2844" i="1"/>
  <c r="BL2844" i="1"/>
  <c r="AE2844" i="1"/>
  <c r="AA2844" i="1"/>
  <c r="CM2844" i="1"/>
  <c r="AS2844" i="1"/>
  <c r="CB2844" i="1"/>
  <c r="CF2844" i="1"/>
  <c r="BF2844" i="1"/>
  <c r="AG2844" i="1"/>
  <c r="BZ2844" i="1"/>
  <c r="BJ2871" i="1"/>
  <c r="BT2871" i="1"/>
  <c r="BW2871" i="1"/>
  <c r="CG2871" i="1"/>
  <c r="AO2871" i="1"/>
  <c r="BL2871" i="1"/>
  <c r="BP2871" i="1"/>
  <c r="BU2871" i="1"/>
  <c r="AD2871" i="1"/>
  <c r="AI2871" i="1"/>
  <c r="AM2871" i="1"/>
  <c r="AW2871" i="1"/>
  <c r="BI2871" i="1"/>
  <c r="BH2871" i="1"/>
  <c r="BM2871" i="1"/>
  <c r="BQ2871" i="1"/>
  <c r="BV2871" i="1"/>
  <c r="AL2871" i="1"/>
  <c r="BK2871" i="1"/>
  <c r="AE2871" i="1"/>
  <c r="BS2871" i="1"/>
  <c r="AS2871" i="1"/>
  <c r="AG2871" i="1"/>
  <c r="AT2871" i="1"/>
  <c r="CC2871" i="1"/>
  <c r="AN2871" i="1"/>
  <c r="CB2871" i="1"/>
  <c r="CD2871" i="1"/>
  <c r="AY2871" i="1"/>
  <c r="BB2871" i="1"/>
  <c r="CL2871" i="1"/>
  <c r="BF2871" i="1"/>
  <c r="CK2871" i="1"/>
  <c r="AB2871" i="1"/>
  <c r="CJ2871" i="1"/>
  <c r="BR2871" i="1"/>
  <c r="AC2871" i="1"/>
  <c r="BO2871" i="1"/>
  <c r="BG2871" i="1"/>
  <c r="AU2871" i="1"/>
  <c r="AJ2871" i="1"/>
  <c r="BZ2871" i="1"/>
  <c r="AV2871" i="1"/>
  <c r="BX2871" i="1"/>
  <c r="BY2871" i="1"/>
  <c r="CE2871" i="1"/>
  <c r="BC2871" i="1"/>
  <c r="CH2871" i="1"/>
  <c r="BE2871" i="1"/>
  <c r="AH2871" i="1"/>
  <c r="AP2871" i="1"/>
  <c r="AF2871" i="1"/>
  <c r="CM2871" i="1"/>
  <c r="AR2871" i="1"/>
  <c r="BN2871" i="1"/>
  <c r="AQ2871" i="1"/>
  <c r="CA2871" i="1"/>
  <c r="AX2871" i="1"/>
  <c r="AK2871" i="1"/>
  <c r="BA2871" i="1"/>
  <c r="CF2871" i="1"/>
  <c r="AZ2871" i="1"/>
  <c r="AA2871" i="1"/>
  <c r="CI2871" i="1"/>
  <c r="BD2871" i="1"/>
  <c r="BK2832" i="1"/>
  <c r="BG2832" i="1"/>
  <c r="BH2832" i="1"/>
  <c r="CD2832" i="1"/>
  <c r="AP2832" i="1"/>
  <c r="BM2832" i="1"/>
  <c r="CJ2832" i="1"/>
  <c r="AV2832" i="1"/>
  <c r="AE2832" i="1"/>
  <c r="AA2832" i="1"/>
  <c r="CM2832" i="1"/>
  <c r="T2795" i="1" s="1"/>
  <c r="AN2832" i="1"/>
  <c r="BJ2832" i="1"/>
  <c r="CG2832" i="1"/>
  <c r="AS2832" i="1"/>
  <c r="BP2832" i="1"/>
  <c r="CL2832" i="1"/>
  <c r="BC2832" i="1"/>
  <c r="BW2832" i="1"/>
  <c r="AX2832" i="1"/>
  <c r="AF2832" i="1"/>
  <c r="CH2832" i="1"/>
  <c r="BZ2832" i="1"/>
  <c r="BS2832" i="1"/>
  <c r="CE2832" i="1"/>
  <c r="BI2832" i="1"/>
  <c r="BA2832" i="1"/>
  <c r="AH2832" i="1"/>
  <c r="CK2832" i="1"/>
  <c r="CA2832" i="1"/>
  <c r="AB2832" i="1"/>
  <c r="BT2832" i="1"/>
  <c r="BL2832" i="1"/>
  <c r="BD2832" i="1"/>
  <c r="AK2832" i="1"/>
  <c r="CI2832" i="1"/>
  <c r="AL2832" i="1"/>
  <c r="AD2832" i="1"/>
  <c r="BV2832" i="1"/>
  <c r="BN2832" i="1"/>
  <c r="BF2832" i="1"/>
  <c r="AI2832" i="1"/>
  <c r="AW2832" i="1"/>
  <c r="AO2832" i="1"/>
  <c r="AG2832" i="1"/>
  <c r="BY2832" i="1"/>
  <c r="BQ2832" i="1"/>
  <c r="AQ2832" i="1"/>
  <c r="BR2832" i="1"/>
  <c r="AZ2832" i="1"/>
  <c r="AR2832" i="1"/>
  <c r="AJ2832" i="1"/>
  <c r="CB2832" i="1"/>
  <c r="AM2832" i="1"/>
  <c r="AY2832" i="1"/>
  <c r="CC2832" i="1"/>
  <c r="BU2832" i="1"/>
  <c r="BB2832" i="1"/>
  <c r="AT2832" i="1"/>
  <c r="AU2832" i="1"/>
  <c r="BO2832" i="1"/>
  <c r="AC2832" i="1"/>
  <c r="CF2832" i="1"/>
  <c r="BX2832" i="1"/>
  <c r="BE2832" i="1"/>
  <c r="AA2810" i="1"/>
  <c r="CM2810" i="1"/>
  <c r="CI2810" i="1"/>
  <c r="AO2810" i="1"/>
  <c r="BL2810" i="1"/>
  <c r="CH2810" i="1"/>
  <c r="AT2810" i="1"/>
  <c r="BQ2810" i="1"/>
  <c r="CC2810" i="1"/>
  <c r="AI2810" i="1"/>
  <c r="AE2810" i="1"/>
  <c r="AC2810" i="1"/>
  <c r="AZ2810" i="1"/>
  <c r="BV2810" i="1"/>
  <c r="AH2810" i="1"/>
  <c r="BE2810" i="1"/>
  <c r="CB2810" i="1"/>
  <c r="AQ2810" i="1"/>
  <c r="AM2810" i="1"/>
  <c r="AN2810" i="1"/>
  <c r="BJ2810" i="1"/>
  <c r="CG2810" i="1"/>
  <c r="AS2810" i="1"/>
  <c r="BP2810" i="1"/>
  <c r="CL2810" i="1"/>
  <c r="AY2810" i="1"/>
  <c r="AU2810" i="1"/>
  <c r="AX2810" i="1"/>
  <c r="BU2810" i="1"/>
  <c r="AG2810" i="1"/>
  <c r="BD2810" i="1"/>
  <c r="BZ2810" i="1"/>
  <c r="AB2810" i="1"/>
  <c r="BG2810" i="1"/>
  <c r="BC2810" i="1"/>
  <c r="BI2810" i="1"/>
  <c r="CF2810" i="1"/>
  <c r="AR2810" i="1"/>
  <c r="BN2810" i="1"/>
  <c r="CK2810" i="1"/>
  <c r="AL2810" i="1"/>
  <c r="BO2810" i="1"/>
  <c r="BK2810" i="1"/>
  <c r="BT2810" i="1"/>
  <c r="AF2810" i="1"/>
  <c r="BB2810" i="1"/>
  <c r="BY2810" i="1"/>
  <c r="AK2810" i="1"/>
  <c r="AW2810" i="1"/>
  <c r="BW2810" i="1"/>
  <c r="BS2810" i="1"/>
  <c r="CD2810" i="1"/>
  <c r="AP2810" i="1"/>
  <c r="BM2810" i="1"/>
  <c r="CJ2810" i="1"/>
  <c r="AV2810" i="1"/>
  <c r="BH2810" i="1"/>
  <c r="CE2810" i="1"/>
  <c r="CA2810" i="1"/>
  <c r="AD2810" i="1"/>
  <c r="BA2810" i="1"/>
  <c r="BX2810" i="1"/>
  <c r="AJ2810" i="1"/>
  <c r="BF2810" i="1"/>
  <c r="BR2810" i="1"/>
  <c r="AG2799" i="1"/>
  <c r="AC2799" i="1"/>
  <c r="AD2799" i="1"/>
  <c r="AZ2799" i="1"/>
  <c r="BW2799" i="1"/>
  <c r="AI2799" i="1"/>
  <c r="BF2799" i="1"/>
  <c r="BR2799" i="1"/>
  <c r="CD2799" i="1"/>
  <c r="AO2799" i="1"/>
  <c r="AK2799" i="1"/>
  <c r="AN2799" i="1"/>
  <c r="BK2799" i="1"/>
  <c r="CH2799" i="1"/>
  <c r="AT2799" i="1"/>
  <c r="BP2799" i="1"/>
  <c r="CB2799" i="1"/>
  <c r="AW2799" i="1"/>
  <c r="AS2799" i="1"/>
  <c r="AY2799" i="1"/>
  <c r="BV2799" i="1"/>
  <c r="AH2799" i="1"/>
  <c r="BD2799" i="1"/>
  <c r="CA2799" i="1"/>
  <c r="CM2799" i="1"/>
  <c r="BE2799" i="1"/>
  <c r="BA2799" i="1"/>
  <c r="BJ2799" i="1"/>
  <c r="CF2799" i="1"/>
  <c r="AR2799" i="1"/>
  <c r="BO2799" i="1"/>
  <c r="CL2799" i="1"/>
  <c r="AB2799" i="1"/>
  <c r="BM2799" i="1"/>
  <c r="BI2799" i="1"/>
  <c r="BT2799" i="1"/>
  <c r="AF2799" i="1"/>
  <c r="BC2799" i="1"/>
  <c r="BZ2799" i="1"/>
  <c r="AA2799" i="1"/>
  <c r="AM2799" i="1"/>
  <c r="BU2799" i="1"/>
  <c r="BQ2799" i="1"/>
  <c r="CE2799" i="1"/>
  <c r="AQ2799" i="1"/>
  <c r="BN2799" i="1"/>
  <c r="CJ2799" i="1"/>
  <c r="AL2799" i="1"/>
  <c r="AX2799" i="1"/>
  <c r="CC2799" i="1"/>
  <c r="BY2799" i="1"/>
  <c r="AE2799" i="1"/>
  <c r="BB2799" i="1"/>
  <c r="BX2799" i="1"/>
  <c r="AJ2799" i="1"/>
  <c r="AV2799" i="1"/>
  <c r="BH2799" i="1"/>
  <c r="CK2799" i="1"/>
  <c r="CG2799" i="1"/>
  <c r="AP2799" i="1"/>
  <c r="BL2799" i="1"/>
  <c r="CI2799" i="1"/>
  <c r="AU2799" i="1"/>
  <c r="BG2799" i="1"/>
  <c r="BS2799" i="1"/>
  <c r="AA2798" i="1"/>
  <c r="CM2798" i="1"/>
  <c r="CI2798" i="1"/>
  <c r="AR2798" i="1"/>
  <c r="BN2798" i="1"/>
  <c r="CK2798" i="1"/>
  <c r="AL2798" i="1"/>
  <c r="BI2798" i="1"/>
  <c r="CF2798" i="1"/>
  <c r="AI2798" i="1"/>
  <c r="AE2798" i="1"/>
  <c r="AF2798" i="1"/>
  <c r="BB2798" i="1"/>
  <c r="BY2798" i="1"/>
  <c r="AK2798" i="1"/>
  <c r="AW2798" i="1"/>
  <c r="BT2798" i="1"/>
  <c r="AQ2798" i="1"/>
  <c r="AM2798" i="1"/>
  <c r="AP2798" i="1"/>
  <c r="BM2798" i="1"/>
  <c r="CJ2798" i="1"/>
  <c r="AV2798" i="1"/>
  <c r="BH2798" i="1"/>
  <c r="CD2798" i="1"/>
  <c r="AY2798" i="1"/>
  <c r="AU2798" i="1"/>
  <c r="BA2798" i="1"/>
  <c r="BX2798" i="1"/>
  <c r="AJ2798" i="1"/>
  <c r="BF2798" i="1"/>
  <c r="BR2798" i="1"/>
  <c r="AD2798" i="1"/>
  <c r="BG2798" i="1"/>
  <c r="BC2798" i="1"/>
  <c r="BL2798" i="1"/>
  <c r="CH2798" i="1"/>
  <c r="AT2798" i="1"/>
  <c r="BQ2798" i="1"/>
  <c r="CC2798" i="1"/>
  <c r="AO2798" i="1"/>
  <c r="BO2798" i="1"/>
  <c r="BK2798" i="1"/>
  <c r="BV2798" i="1"/>
  <c r="AH2798" i="1"/>
  <c r="BE2798" i="1"/>
  <c r="CB2798" i="1"/>
  <c r="AC2798" i="1"/>
  <c r="AZ2798" i="1"/>
  <c r="BW2798" i="1"/>
  <c r="BS2798" i="1"/>
  <c r="CG2798" i="1"/>
  <c r="AS2798" i="1"/>
  <c r="BP2798" i="1"/>
  <c r="CL2798" i="1"/>
  <c r="AN2798" i="1"/>
  <c r="BJ2798" i="1"/>
  <c r="CE2798" i="1"/>
  <c r="CA2798" i="1"/>
  <c r="AG2798" i="1"/>
  <c r="BD2798" i="1"/>
  <c r="BZ2798" i="1"/>
  <c r="AB2798" i="1"/>
  <c r="AX2798" i="1"/>
  <c r="BU2798" i="1"/>
  <c r="AH2853" i="1"/>
  <c r="AD2853" i="1"/>
  <c r="AF2853" i="1"/>
  <c r="BC2853" i="1"/>
  <c r="BY2853" i="1"/>
  <c r="AA2853" i="1"/>
  <c r="AM2853" i="1"/>
  <c r="BI2853" i="1"/>
  <c r="CF2853" i="1"/>
  <c r="AX2853" i="1"/>
  <c r="BF2853" i="1"/>
  <c r="BB2853" i="1"/>
  <c r="BL2853" i="1"/>
  <c r="CI2853" i="1"/>
  <c r="AU2853" i="1"/>
  <c r="BG2853" i="1"/>
  <c r="BS2853" i="1"/>
  <c r="AE2853" i="1"/>
  <c r="BN2853" i="1"/>
  <c r="BJ2853" i="1"/>
  <c r="BW2853" i="1"/>
  <c r="AI2853" i="1"/>
  <c r="BE2853" i="1"/>
  <c r="BQ2853" i="1"/>
  <c r="CC2853" i="1"/>
  <c r="AO2853" i="1"/>
  <c r="BV2853" i="1"/>
  <c r="CL2853" i="1"/>
  <c r="CH2853" i="1"/>
  <c r="AR2853" i="1"/>
  <c r="BO2853" i="1"/>
  <c r="CK2853" i="1"/>
  <c r="AB2853" i="1"/>
  <c r="AY2853" i="1"/>
  <c r="BU2853" i="1"/>
  <c r="CD2853" i="1"/>
  <c r="AG2853" i="1"/>
  <c r="CA2853" i="1"/>
  <c r="AN2853" i="1"/>
  <c r="AL2853" i="1"/>
  <c r="BM2853" i="1"/>
  <c r="AK2853" i="1"/>
  <c r="BT2853" i="1"/>
  <c r="AT2853" i="1"/>
  <c r="BX2853" i="1"/>
  <c r="AV2853" i="1"/>
  <c r="CE2853" i="1"/>
  <c r="BR2853" i="1"/>
  <c r="AS2853" i="1"/>
  <c r="CB2853" i="1"/>
  <c r="AZ2853" i="1"/>
  <c r="BZ2853" i="1"/>
  <c r="BD2853" i="1"/>
  <c r="CM2853" i="1"/>
  <c r="BK2853" i="1"/>
  <c r="AQ2853" i="1"/>
  <c r="CJ2853" i="1"/>
  <c r="AW2853" i="1"/>
  <c r="BA2853" i="1"/>
  <c r="AJ2853" i="1"/>
  <c r="BH2853" i="1"/>
  <c r="AP2853" i="1"/>
  <c r="CG2853" i="1"/>
  <c r="BP2853" i="1"/>
  <c r="AC2853" i="1"/>
  <c r="AZ2780" i="1"/>
  <c r="BA2780" i="1"/>
  <c r="BC2780" i="1"/>
  <c r="BD2780" i="1"/>
  <c r="BE2780" i="1"/>
  <c r="AY2780" i="1"/>
  <c r="AX2780" i="1"/>
  <c r="AH2780" i="1"/>
  <c r="CF2780" i="1"/>
  <c r="CG2780" i="1"/>
  <c r="CI2780" i="1"/>
  <c r="CJ2780" i="1"/>
  <c r="CK2780" i="1"/>
  <c r="CE2780" i="1"/>
  <c r="BF2780" i="1"/>
  <c r="AP2780" i="1"/>
  <c r="AB2780" i="1"/>
  <c r="AS2780" i="1"/>
  <c r="BS2780" i="1"/>
  <c r="AG2780" i="1"/>
  <c r="AQ2780" i="1"/>
  <c r="BB2780" i="1"/>
  <c r="BV2780" i="1"/>
  <c r="AJ2780" i="1"/>
  <c r="BI2780" i="1"/>
  <c r="CA2780" i="1"/>
  <c r="AO2780" i="1"/>
  <c r="BG2780" i="1"/>
  <c r="CH2780" i="1"/>
  <c r="AR2780" i="1"/>
  <c r="BQ2780" i="1"/>
  <c r="AF2780" i="1"/>
  <c r="AW2780" i="1"/>
  <c r="BO2780" i="1"/>
  <c r="CL2780" i="1"/>
  <c r="BH2780" i="1"/>
  <c r="BY2780" i="1"/>
  <c r="AN2780" i="1"/>
  <c r="BM2780" i="1"/>
  <c r="BW2780" i="1"/>
  <c r="AD2780" i="1"/>
  <c r="BP2780" i="1"/>
  <c r="AE2780" i="1"/>
  <c r="AV2780" i="1"/>
  <c r="BU2780" i="1"/>
  <c r="CM2780" i="1"/>
  <c r="BJ2780" i="1"/>
  <c r="BX2780" i="1"/>
  <c r="AM2780" i="1"/>
  <c r="BL2780" i="1"/>
  <c r="CC2780" i="1"/>
  <c r="AT2780" i="1"/>
  <c r="BN2780" i="1"/>
  <c r="AC2780" i="1"/>
  <c r="AU2780" i="1"/>
  <c r="BT2780" i="1"/>
  <c r="AA2780" i="1"/>
  <c r="BZ2780" i="1"/>
  <c r="AL2780" i="1"/>
  <c r="AK2780" i="1"/>
  <c r="BK2780" i="1"/>
  <c r="CB2780" i="1"/>
  <c r="AI2780" i="1"/>
  <c r="CD2780" i="1"/>
  <c r="BR2780" i="1"/>
  <c r="AO2839" i="1"/>
  <c r="AK2839" i="1"/>
  <c r="AT2839" i="1"/>
  <c r="BP2839" i="1"/>
  <c r="CD2839" i="1"/>
  <c r="AP2839" i="1"/>
  <c r="BN2839" i="1"/>
  <c r="CH2839" i="1"/>
  <c r="AW2839" i="1"/>
  <c r="AS2839" i="1"/>
  <c r="BD2839" i="1"/>
  <c r="CA2839" i="1"/>
  <c r="AD2839" i="1"/>
  <c r="AZ2839" i="1"/>
  <c r="BX2839" i="1"/>
  <c r="AV2839" i="1"/>
  <c r="BE2839" i="1"/>
  <c r="BA2839" i="1"/>
  <c r="BO2839" i="1"/>
  <c r="CL2839" i="1"/>
  <c r="AN2839" i="1"/>
  <c r="BK2839" i="1"/>
  <c r="CI2839" i="1"/>
  <c r="CM2839" i="1"/>
  <c r="BM2839" i="1"/>
  <c r="BI2839" i="1"/>
  <c r="BZ2839" i="1"/>
  <c r="AB2839" i="1"/>
  <c r="AY2839" i="1"/>
  <c r="BV2839" i="1"/>
  <c r="AF2839" i="1"/>
  <c r="BB2839" i="1"/>
  <c r="BU2839" i="1"/>
  <c r="BQ2839" i="1"/>
  <c r="CJ2839" i="1"/>
  <c r="AM2839" i="1"/>
  <c r="BJ2839" i="1"/>
  <c r="CF2839" i="1"/>
  <c r="BW2839" i="1"/>
  <c r="BG2839" i="1"/>
  <c r="CC2839" i="1"/>
  <c r="BY2839" i="1"/>
  <c r="AJ2839" i="1"/>
  <c r="AX2839" i="1"/>
  <c r="BT2839" i="1"/>
  <c r="AH2839" i="1"/>
  <c r="AL2839" i="1"/>
  <c r="BL2839" i="1"/>
  <c r="CK2839" i="1"/>
  <c r="CG2839" i="1"/>
  <c r="AU2839" i="1"/>
  <c r="BH2839" i="1"/>
  <c r="CE2839" i="1"/>
  <c r="AR2839" i="1"/>
  <c r="CB2839" i="1"/>
  <c r="AA2839" i="1"/>
  <c r="AG2839" i="1"/>
  <c r="AC2839" i="1"/>
  <c r="AI2839" i="1"/>
  <c r="BF2839" i="1"/>
  <c r="BS2839" i="1"/>
  <c r="AE2839" i="1"/>
  <c r="BC2839" i="1"/>
  <c r="AQ2839" i="1"/>
  <c r="BR2839" i="1"/>
  <c r="AI2822" i="1"/>
  <c r="AE2822" i="1"/>
  <c r="AK2822" i="1"/>
  <c r="AW2822" i="1"/>
  <c r="BT2822" i="1"/>
  <c r="AF2822" i="1"/>
  <c r="BB2822" i="1"/>
  <c r="BY2822" i="1"/>
  <c r="AQ2822" i="1"/>
  <c r="AM2822" i="1"/>
  <c r="AV2822" i="1"/>
  <c r="BH2822" i="1"/>
  <c r="CD2822" i="1"/>
  <c r="AP2822" i="1"/>
  <c r="BM2822" i="1"/>
  <c r="CJ2822" i="1"/>
  <c r="AY2822" i="1"/>
  <c r="AU2822" i="1"/>
  <c r="BF2822" i="1"/>
  <c r="BR2822" i="1"/>
  <c r="AD2822" i="1"/>
  <c r="BA2822" i="1"/>
  <c r="BX2822" i="1"/>
  <c r="AJ2822" i="1"/>
  <c r="BG2822" i="1"/>
  <c r="BC2822" i="1"/>
  <c r="BQ2822" i="1"/>
  <c r="CC2822" i="1"/>
  <c r="AO2822" i="1"/>
  <c r="BL2822" i="1"/>
  <c r="CH2822" i="1"/>
  <c r="AT2822" i="1"/>
  <c r="BO2822" i="1"/>
  <c r="BK2822" i="1"/>
  <c r="CB2822" i="1"/>
  <c r="AC2822" i="1"/>
  <c r="AZ2822" i="1"/>
  <c r="BV2822" i="1"/>
  <c r="AH2822" i="1"/>
  <c r="BE2822" i="1"/>
  <c r="BW2822" i="1"/>
  <c r="BS2822" i="1"/>
  <c r="CL2822" i="1"/>
  <c r="AN2822" i="1"/>
  <c r="BJ2822" i="1"/>
  <c r="CG2822" i="1"/>
  <c r="AS2822" i="1"/>
  <c r="BP2822" i="1"/>
  <c r="CE2822" i="1"/>
  <c r="CA2822" i="1"/>
  <c r="AB2822" i="1"/>
  <c r="AX2822" i="1"/>
  <c r="BU2822" i="1"/>
  <c r="AG2822" i="1"/>
  <c r="BD2822" i="1"/>
  <c r="BZ2822" i="1"/>
  <c r="AA2822" i="1"/>
  <c r="CM2822" i="1"/>
  <c r="CI2822" i="1"/>
  <c r="AL2822" i="1"/>
  <c r="BI2822" i="1"/>
  <c r="CF2822" i="1"/>
  <c r="AR2822" i="1"/>
  <c r="BN2822" i="1"/>
  <c r="CK2822" i="1"/>
  <c r="AL2791" i="1"/>
  <c r="AO2791" i="1"/>
  <c r="AP2791" i="1"/>
  <c r="AK2791" i="1"/>
  <c r="AY2791" i="1"/>
  <c r="BC2791" i="1"/>
  <c r="AQ2791" i="1"/>
  <c r="AE2791" i="1"/>
  <c r="AT2791" i="1"/>
  <c r="AW2791" i="1"/>
  <c r="AX2791" i="1"/>
  <c r="AS2791" i="1"/>
  <c r="BO2791" i="1"/>
  <c r="BS2791" i="1"/>
  <c r="BG2791" i="1"/>
  <c r="AU2791" i="1"/>
  <c r="BB2791" i="1"/>
  <c r="BE2791" i="1"/>
  <c r="BF2791" i="1"/>
  <c r="BA2791" i="1"/>
  <c r="CE2791" i="1"/>
  <c r="CI2791" i="1"/>
  <c r="BW2791" i="1"/>
  <c r="BK2791" i="1"/>
  <c r="BJ2791" i="1"/>
  <c r="BM2791" i="1"/>
  <c r="BN2791" i="1"/>
  <c r="BI2791" i="1"/>
  <c r="AJ2791" i="1"/>
  <c r="AN2791" i="1"/>
  <c r="CM2791" i="1"/>
  <c r="CA2791" i="1"/>
  <c r="BR2791" i="1"/>
  <c r="BU2791" i="1"/>
  <c r="BV2791" i="1"/>
  <c r="BQ2791" i="1"/>
  <c r="AZ2791" i="1"/>
  <c r="BD2791" i="1"/>
  <c r="AB2791" i="1"/>
  <c r="AF2791" i="1"/>
  <c r="BZ2791" i="1"/>
  <c r="CC2791" i="1"/>
  <c r="CD2791" i="1"/>
  <c r="BY2791" i="1"/>
  <c r="BP2791" i="1"/>
  <c r="BT2791" i="1"/>
  <c r="AR2791" i="1"/>
  <c r="AV2791" i="1"/>
  <c r="CH2791" i="1"/>
  <c r="CK2791" i="1"/>
  <c r="CL2791" i="1"/>
  <c r="CG2791" i="1"/>
  <c r="CF2791" i="1"/>
  <c r="CJ2791" i="1"/>
  <c r="BH2791" i="1"/>
  <c r="BL2791" i="1"/>
  <c r="AD2791" i="1"/>
  <c r="AG2791" i="1"/>
  <c r="AH2791" i="1"/>
  <c r="AC2791" i="1"/>
  <c r="AI2791" i="1"/>
  <c r="AM2791" i="1"/>
  <c r="AA2791" i="1"/>
  <c r="BX2791" i="1"/>
  <c r="CB2791" i="1"/>
  <c r="AJ2772" i="1"/>
  <c r="AL2772" i="1"/>
  <c r="BS2772" i="1"/>
  <c r="AK2772" i="1"/>
  <c r="BV2772" i="1"/>
  <c r="AC2772" i="1"/>
  <c r="BE2772" i="1"/>
  <c r="CB2772" i="1"/>
  <c r="AR2772" i="1"/>
  <c r="AT2772" i="1"/>
  <c r="CA2772" i="1"/>
  <c r="AX2772" i="1"/>
  <c r="CG2772" i="1"/>
  <c r="AP2772" i="1"/>
  <c r="BO2772" i="1"/>
  <c r="CL2772" i="1"/>
  <c r="AZ2772" i="1"/>
  <c r="BB2772" i="1"/>
  <c r="CI2772" i="1"/>
  <c r="BJ2772" i="1"/>
  <c r="AA2772" i="1"/>
  <c r="BD2772" i="1"/>
  <c r="BZ2772" i="1"/>
  <c r="AH2772" i="1"/>
  <c r="BH2772" i="1"/>
  <c r="AE2772" i="1"/>
  <c r="AI2772" i="1"/>
  <c r="BU2772" i="1"/>
  <c r="AO2772" i="1"/>
  <c r="BN2772" i="1"/>
  <c r="CK2772" i="1"/>
  <c r="AV2772" i="1"/>
  <c r="BP2772" i="1"/>
  <c r="AM2772" i="1"/>
  <c r="AW2772" i="1"/>
  <c r="CE2772" i="1"/>
  <c r="BA2772" i="1"/>
  <c r="BY2772" i="1"/>
  <c r="AG2772" i="1"/>
  <c r="BG2772" i="1"/>
  <c r="BX2772" i="1"/>
  <c r="AU2772" i="1"/>
  <c r="BI2772" i="1"/>
  <c r="AN2772" i="1"/>
  <c r="BM2772" i="1"/>
  <c r="CJ2772" i="1"/>
  <c r="AS2772" i="1"/>
  <c r="BR2772" i="1"/>
  <c r="CF2772" i="1"/>
  <c r="BC2772" i="1"/>
  <c r="BT2772" i="1"/>
  <c r="AY2772" i="1"/>
  <c r="BW2772" i="1"/>
  <c r="AF2772" i="1"/>
  <c r="BF2772" i="1"/>
  <c r="CC2772" i="1"/>
  <c r="AB2772" i="1"/>
  <c r="AD2772" i="1"/>
  <c r="BK2772" i="1"/>
  <c r="CD2772" i="1"/>
  <c r="BL2772" i="1"/>
  <c r="CH2772" i="1"/>
  <c r="AQ2772" i="1"/>
  <c r="BQ2772" i="1"/>
  <c r="CM2772" i="1"/>
  <c r="BJ2771" i="1"/>
  <c r="BL2771" i="1"/>
  <c r="BM2771" i="1"/>
  <c r="CL2771" i="1"/>
  <c r="AP2771" i="1"/>
  <c r="CD2771" i="1"/>
  <c r="BG2771" i="1"/>
  <c r="AJ2771" i="1"/>
  <c r="AD2771" i="1"/>
  <c r="AF2771" i="1"/>
  <c r="AG2771" i="1"/>
  <c r="AK2771" i="1"/>
  <c r="BN2771" i="1"/>
  <c r="AC2771" i="1"/>
  <c r="BQ2771" i="1"/>
  <c r="AU2771" i="1"/>
  <c r="CI2771" i="1"/>
  <c r="BR2771" i="1"/>
  <c r="CJ2771" i="1"/>
  <c r="BK2771" i="1"/>
  <c r="BA2771" i="1"/>
  <c r="BF2771" i="1"/>
  <c r="BV2771" i="1"/>
  <c r="BZ2771" i="1"/>
  <c r="AO2771" i="1"/>
  <c r="BX2771" i="1"/>
  <c r="BO2771" i="1"/>
  <c r="CE2771" i="1"/>
  <c r="CG2771" i="1"/>
  <c r="CH2771" i="1"/>
  <c r="AW2771" i="1"/>
  <c r="AA2771" i="1"/>
  <c r="CA2771" i="1"/>
  <c r="AH2771" i="1"/>
  <c r="AX2771" i="1"/>
  <c r="AN2771" i="1"/>
  <c r="BE2771" i="1"/>
  <c r="AM2771" i="1"/>
  <c r="AQ2771" i="1"/>
  <c r="AS2771" i="1"/>
  <c r="BI2771" i="1"/>
  <c r="AV2771" i="1"/>
  <c r="BU2771" i="1"/>
  <c r="AZ2771" i="1"/>
  <c r="BC2771" i="1"/>
  <c r="BS2771" i="1"/>
  <c r="BW2771" i="1"/>
  <c r="AL2771" i="1"/>
  <c r="BD2771" i="1"/>
  <c r="CC2771" i="1"/>
  <c r="BY2771" i="1"/>
  <c r="BP2771" i="1"/>
  <c r="CF2771" i="1"/>
  <c r="AT2771" i="1"/>
  <c r="BT2771" i="1"/>
  <c r="CK2771" i="1"/>
  <c r="CM2771" i="1"/>
  <c r="AE2771" i="1"/>
  <c r="AI2771" i="1"/>
  <c r="BB2771" i="1"/>
  <c r="CB2771" i="1"/>
  <c r="AY2771" i="1"/>
  <c r="AB2771" i="1"/>
  <c r="AR2771" i="1"/>
  <c r="BH2771" i="1"/>
  <c r="BG298" i="1"/>
  <c r="BC298" i="1"/>
  <c r="BH298" i="1"/>
  <c r="CH298" i="1"/>
  <c r="BJ298" i="1"/>
  <c r="AZ298" i="1"/>
  <c r="AP298" i="1"/>
  <c r="AF298" i="1"/>
  <c r="AA298" i="1"/>
  <c r="CM298" i="1"/>
  <c r="T298" i="1" s="1"/>
  <c r="CI298" i="1"/>
  <c r="AR298" i="1"/>
  <c r="BU298" i="1"/>
  <c r="AX298" i="1"/>
  <c r="BD298" i="1"/>
  <c r="BI298" i="1"/>
  <c r="BA298" i="1"/>
  <c r="CE298" i="1"/>
  <c r="AL298" i="1"/>
  <c r="AD298" i="1"/>
  <c r="AJ298" i="1"/>
  <c r="CF298" i="1"/>
  <c r="CK298" i="1"/>
  <c r="AE298" i="1"/>
  <c r="AW298" i="1"/>
  <c r="AS298" i="1"/>
  <c r="BL298" i="1"/>
  <c r="AC298" i="1"/>
  <c r="AN298" i="1"/>
  <c r="AM298" i="1"/>
  <c r="BR298" i="1"/>
  <c r="BF298" i="1"/>
  <c r="BZ298" i="1"/>
  <c r="BE298" i="1"/>
  <c r="AT298" i="1"/>
  <c r="AI298" i="1"/>
  <c r="AU298" i="1"/>
  <c r="CC298" i="1"/>
  <c r="CJ298" i="1"/>
  <c r="AK298" i="1"/>
  <c r="BT298" i="1"/>
  <c r="AQ298" i="1"/>
  <c r="BK298" i="1"/>
  <c r="AG298" i="1"/>
  <c r="AH298" i="1"/>
  <c r="BN298" i="1"/>
  <c r="CG298" i="1"/>
  <c r="AY298" i="1"/>
  <c r="BS298" i="1"/>
  <c r="BB298" i="1"/>
  <c r="AV298" i="1"/>
  <c r="CB298" i="1"/>
  <c r="BP298" i="1"/>
  <c r="BO298" i="1"/>
  <c r="CA298" i="1"/>
  <c r="BM298" i="1"/>
  <c r="BY298" i="1"/>
  <c r="AO298" i="1"/>
  <c r="BV298" i="1"/>
  <c r="BW298" i="1"/>
  <c r="AB298" i="1"/>
  <c r="BX298" i="1"/>
  <c r="CL298" i="1"/>
  <c r="BQ298" i="1"/>
  <c r="CD298" i="1"/>
  <c r="BW286" i="1"/>
  <c r="BS286" i="1"/>
  <c r="CC286" i="1"/>
  <c r="AS286" i="1"/>
  <c r="BP286" i="1"/>
  <c r="CD286" i="1"/>
  <c r="BQ286" i="1"/>
  <c r="AG286" i="1"/>
  <c r="CE286" i="1"/>
  <c r="CA286" i="1"/>
  <c r="AD286" i="1"/>
  <c r="BD286" i="1"/>
  <c r="BZ286" i="1"/>
  <c r="AP286" i="1"/>
  <c r="CL286" i="1"/>
  <c r="BB286" i="1"/>
  <c r="AA286" i="1"/>
  <c r="CM286" i="1"/>
  <c r="T286" i="1" s="1"/>
  <c r="CI286" i="1"/>
  <c r="AO286" i="1"/>
  <c r="BN286" i="1"/>
  <c r="CK286" i="1"/>
  <c r="BL286" i="1"/>
  <c r="AC286" i="1"/>
  <c r="BX286" i="1"/>
  <c r="AI286" i="1"/>
  <c r="AE286" i="1"/>
  <c r="AB286" i="1"/>
  <c r="AZ286" i="1"/>
  <c r="BY286" i="1"/>
  <c r="AK286" i="1"/>
  <c r="CG286" i="1"/>
  <c r="AX286" i="1"/>
  <c r="AQ286" i="1"/>
  <c r="AM286" i="1"/>
  <c r="AL286" i="1"/>
  <c r="BJ286" i="1"/>
  <c r="CJ286" i="1"/>
  <c r="BF286" i="1"/>
  <c r="AR286" i="1"/>
  <c r="BT286" i="1"/>
  <c r="AY286" i="1"/>
  <c r="AU286" i="1"/>
  <c r="AW286" i="1"/>
  <c r="BU286" i="1"/>
  <c r="AJ286" i="1"/>
  <c r="CB286" i="1"/>
  <c r="BM286" i="1"/>
  <c r="AF286" i="1"/>
  <c r="BG286" i="1"/>
  <c r="BC286" i="1"/>
  <c r="BH286" i="1"/>
  <c r="CF286" i="1"/>
  <c r="AT286" i="1"/>
  <c r="AN286" i="1"/>
  <c r="CH286" i="1"/>
  <c r="BA286" i="1"/>
  <c r="BO286" i="1"/>
  <c r="BK286" i="1"/>
  <c r="BR286" i="1"/>
  <c r="AH286" i="1"/>
  <c r="BE286" i="1"/>
  <c r="BI286" i="1"/>
  <c r="AV286" i="1"/>
  <c r="BV286" i="1"/>
  <c r="BW282" i="1"/>
  <c r="BS282" i="1"/>
  <c r="CK282" i="1"/>
  <c r="AP282" i="1"/>
  <c r="BM282" i="1"/>
  <c r="CL282" i="1"/>
  <c r="BD282" i="1"/>
  <c r="AO282" i="1"/>
  <c r="CE282" i="1"/>
  <c r="CA282" i="1"/>
  <c r="AB282" i="1"/>
  <c r="BA282" i="1"/>
  <c r="BX282" i="1"/>
  <c r="AC282" i="1"/>
  <c r="BY282" i="1"/>
  <c r="BJ282" i="1"/>
  <c r="AA282" i="1"/>
  <c r="CM282" i="1"/>
  <c r="T282" i="1" s="1"/>
  <c r="CI282" i="1"/>
  <c r="AL282" i="1"/>
  <c r="BL282" i="1"/>
  <c r="CH282" i="1"/>
  <c r="AX282" i="1"/>
  <c r="AK282" i="1"/>
  <c r="CF282" i="1"/>
  <c r="AI282" i="1"/>
  <c r="AE282" i="1"/>
  <c r="AJ282" i="1"/>
  <c r="AW282" i="1"/>
  <c r="BV282" i="1"/>
  <c r="AS282" i="1"/>
  <c r="BT282" i="1"/>
  <c r="BF282" i="1"/>
  <c r="AQ282" i="1"/>
  <c r="AM282" i="1"/>
  <c r="AT282" i="1"/>
  <c r="BH282" i="1"/>
  <c r="CG282" i="1"/>
  <c r="BN282" i="1"/>
  <c r="AD282" i="1"/>
  <c r="CB282" i="1"/>
  <c r="AY282" i="1"/>
  <c r="AU282" i="1"/>
  <c r="BE282" i="1"/>
  <c r="BR282" i="1"/>
  <c r="AG282" i="1"/>
  <c r="CJ282" i="1"/>
  <c r="AZ282" i="1"/>
  <c r="AN282" i="1"/>
  <c r="BG282" i="1"/>
  <c r="BC282" i="1"/>
  <c r="BP282" i="1"/>
  <c r="CC282" i="1"/>
  <c r="AR282" i="1"/>
  <c r="AV282" i="1"/>
  <c r="BU282" i="1"/>
  <c r="BI282" i="1"/>
  <c r="BO282" i="1"/>
  <c r="BK282" i="1"/>
  <c r="BZ282" i="1"/>
  <c r="AF282" i="1"/>
  <c r="BB282" i="1"/>
  <c r="BQ282" i="1"/>
  <c r="AH282" i="1"/>
  <c r="CD282" i="1"/>
  <c r="CA292" i="1"/>
  <c r="BW292" i="1"/>
  <c r="CD292" i="1"/>
  <c r="AP292" i="1"/>
  <c r="CK292" i="1"/>
  <c r="BL292" i="1"/>
  <c r="BQ292" i="1"/>
  <c r="AK292" i="1"/>
  <c r="CI292" i="1"/>
  <c r="CE292" i="1"/>
  <c r="AG292" i="1"/>
  <c r="BE292" i="1"/>
  <c r="AF292" i="1"/>
  <c r="BZ292" i="1"/>
  <c r="CF292" i="1"/>
  <c r="AR292" i="1"/>
  <c r="AE292" i="1"/>
  <c r="AA292" i="1"/>
  <c r="CM292" i="1"/>
  <c r="T292" i="1" s="1"/>
  <c r="AH292" i="1"/>
  <c r="BR292" i="1"/>
  <c r="AV292" i="1"/>
  <c r="AL292" i="1"/>
  <c r="BF292" i="1"/>
  <c r="AZ292" i="1"/>
  <c r="AM292" i="1"/>
  <c r="AI292" i="1"/>
  <c r="AC292" i="1"/>
  <c r="AS292" i="1"/>
  <c r="CG292" i="1"/>
  <c r="BJ292" i="1"/>
  <c r="BA292" i="1"/>
  <c r="BM292" i="1"/>
  <c r="AU292" i="1"/>
  <c r="AQ292" i="1"/>
  <c r="AN292" i="1"/>
  <c r="BD292" i="1"/>
  <c r="AD292" i="1"/>
  <c r="BX292" i="1"/>
  <c r="BP292" i="1"/>
  <c r="BU292" i="1"/>
  <c r="BC292" i="1"/>
  <c r="AY292" i="1"/>
  <c r="AX292" i="1"/>
  <c r="BN292" i="1"/>
  <c r="AT292" i="1"/>
  <c r="CL292" i="1"/>
  <c r="CC292" i="1"/>
  <c r="CB292" i="1"/>
  <c r="BK292" i="1"/>
  <c r="BG292" i="1"/>
  <c r="BI292" i="1"/>
  <c r="BY292" i="1"/>
  <c r="BH292" i="1"/>
  <c r="AJ292" i="1"/>
  <c r="AO292" i="1"/>
  <c r="AB292" i="1"/>
  <c r="BS292" i="1"/>
  <c r="BO292" i="1"/>
  <c r="BT292" i="1"/>
  <c r="CJ292" i="1"/>
  <c r="BV292" i="1"/>
  <c r="AW292" i="1"/>
  <c r="BB292" i="1"/>
  <c r="CH292" i="1"/>
  <c r="BY285" i="1"/>
  <c r="CC285" i="1"/>
  <c r="AF285" i="1"/>
  <c r="BF285" i="1"/>
  <c r="BR285" i="1"/>
  <c r="CF285" i="1"/>
  <c r="AX285" i="1"/>
  <c r="AI285" i="1"/>
  <c r="AC285" i="1"/>
  <c r="AG285" i="1"/>
  <c r="AD285" i="1"/>
  <c r="BB285" i="1"/>
  <c r="CA285" i="1"/>
  <c r="CM285" i="1"/>
  <c r="BN285" i="1"/>
  <c r="AE285" i="1"/>
  <c r="BZ285" i="1"/>
  <c r="AK285" i="1"/>
  <c r="AO285" i="1"/>
  <c r="AN285" i="1"/>
  <c r="BL285" i="1"/>
  <c r="CL285" i="1"/>
  <c r="AM285" i="1"/>
  <c r="CI285" i="1"/>
  <c r="AZ285" i="1"/>
  <c r="AS285" i="1"/>
  <c r="AW285" i="1"/>
  <c r="AY285" i="1"/>
  <c r="BW285" i="1"/>
  <c r="AA285" i="1"/>
  <c r="BH285" i="1"/>
  <c r="AT285" i="1"/>
  <c r="BV285" i="1"/>
  <c r="BA285" i="1"/>
  <c r="BE285" i="1"/>
  <c r="BJ285" i="1"/>
  <c r="CH285" i="1"/>
  <c r="AL285" i="1"/>
  <c r="CD285" i="1"/>
  <c r="BO285" i="1"/>
  <c r="AH285" i="1"/>
  <c r="BQ285" i="1"/>
  <c r="BU285" i="1"/>
  <c r="CE285" i="1"/>
  <c r="AU285" i="1"/>
  <c r="BG285" i="1"/>
  <c r="BK285" i="1"/>
  <c r="AB285" i="1"/>
  <c r="BX285" i="1"/>
  <c r="CK285" i="1"/>
  <c r="AR285" i="1"/>
  <c r="BT285" i="1"/>
  <c r="CJ285" i="1"/>
  <c r="AQ285" i="1"/>
  <c r="BS285" i="1"/>
  <c r="AJ285" i="1"/>
  <c r="BC285" i="1"/>
  <c r="BP285" i="1"/>
  <c r="BD285" i="1"/>
  <c r="BI285" i="1"/>
  <c r="AV285" i="1"/>
  <c r="CG285" i="1"/>
  <c r="CB285" i="1"/>
  <c r="BM285" i="1"/>
  <c r="AP285" i="1"/>
  <c r="AP2750" i="1"/>
  <c r="AR2750" i="1"/>
  <c r="AT2750" i="1"/>
  <c r="BD2750" i="1"/>
  <c r="BO2750" i="1"/>
  <c r="BZ2750" i="1"/>
  <c r="CJ2750" i="1"/>
  <c r="AJ2750" i="1"/>
  <c r="BV2750" i="1"/>
  <c r="CB2750" i="1"/>
  <c r="CE2750" i="1"/>
  <c r="AD2750" i="1"/>
  <c r="AO2750" i="1"/>
  <c r="AZ2750" i="1"/>
  <c r="AA2750" i="1"/>
  <c r="AS2750" i="1"/>
  <c r="CL2750" i="1"/>
  <c r="BC2750" i="1"/>
  <c r="CF2750" i="1"/>
  <c r="BH2750" i="1"/>
  <c r="BB2750" i="1"/>
  <c r="BY2750" i="1"/>
  <c r="AI2750" i="1"/>
  <c r="BL2750" i="1"/>
  <c r="AM2750" i="1"/>
  <c r="BQ2750" i="1"/>
  <c r="CM2750" i="1"/>
  <c r="CC2750" i="1"/>
  <c r="BA2750" i="1"/>
  <c r="BU2750" i="1"/>
  <c r="AV2750" i="1"/>
  <c r="CI2750" i="1"/>
  <c r="BG2750" i="1"/>
  <c r="AW2750" i="1"/>
  <c r="AH2750" i="1"/>
  <c r="BJ2750" i="1"/>
  <c r="AC2750" i="1"/>
  <c r="BE2750" i="1"/>
  <c r="AG2750" i="1"/>
  <c r="BK2750" i="1"/>
  <c r="CH2750" i="1"/>
  <c r="AX2750" i="1"/>
  <c r="BS2750" i="1"/>
  <c r="AL2750" i="1"/>
  <c r="BX2750" i="1"/>
  <c r="AQ2750" i="1"/>
  <c r="AE2750" i="1"/>
  <c r="BF2750" i="1"/>
  <c r="CK2750" i="1"/>
  <c r="AU2750" i="1"/>
  <c r="CG2750" i="1"/>
  <c r="BI2750" i="1"/>
  <c r="BP2750" i="1"/>
  <c r="BN2750" i="1"/>
  <c r="AB2750" i="1"/>
  <c r="BM2750" i="1"/>
  <c r="AF2750" i="1"/>
  <c r="BR2750" i="1"/>
  <c r="BT2750" i="1"/>
  <c r="CD2750" i="1"/>
  <c r="AK2750" i="1"/>
  <c r="BW2750" i="1"/>
  <c r="AY2750" i="1"/>
  <c r="CA2750" i="1"/>
  <c r="AN2750" i="1"/>
  <c r="AU276" i="1"/>
  <c r="AQ276" i="1"/>
  <c r="AV276" i="1"/>
  <c r="BH276" i="1"/>
  <c r="CD276" i="1"/>
  <c r="AR276" i="1"/>
  <c r="BN276" i="1"/>
  <c r="CK276" i="1"/>
  <c r="BC276" i="1"/>
  <c r="AY276" i="1"/>
  <c r="BF276" i="1"/>
  <c r="BR276" i="1"/>
  <c r="AD276" i="1"/>
  <c r="BB276" i="1"/>
  <c r="BY276" i="1"/>
  <c r="BA276" i="1"/>
  <c r="BK276" i="1"/>
  <c r="BG276" i="1"/>
  <c r="BQ276" i="1"/>
  <c r="CC276" i="1"/>
  <c r="AO276" i="1"/>
  <c r="BM276" i="1"/>
  <c r="CJ276" i="1"/>
  <c r="BE276" i="1"/>
  <c r="BS276" i="1"/>
  <c r="BO276" i="1"/>
  <c r="CB276" i="1"/>
  <c r="AC276" i="1"/>
  <c r="AZ276" i="1"/>
  <c r="BX276" i="1"/>
  <c r="AJ276" i="1"/>
  <c r="BL276" i="1"/>
  <c r="CA276" i="1"/>
  <c r="BW276" i="1"/>
  <c r="CL276" i="1"/>
  <c r="AN276" i="1"/>
  <c r="BJ276" i="1"/>
  <c r="CH276" i="1"/>
  <c r="BZ276" i="1"/>
  <c r="BP276" i="1"/>
  <c r="CI276" i="1"/>
  <c r="CE276" i="1"/>
  <c r="AB276" i="1"/>
  <c r="AX276" i="1"/>
  <c r="BU276" i="1"/>
  <c r="AH276" i="1"/>
  <c r="AP276" i="1"/>
  <c r="AF276" i="1"/>
  <c r="AE276" i="1"/>
  <c r="AA276" i="1"/>
  <c r="CM276" i="1"/>
  <c r="T276" i="1" s="1"/>
  <c r="AL276" i="1"/>
  <c r="BI276" i="1"/>
  <c r="CF276" i="1"/>
  <c r="AS276" i="1"/>
  <c r="CG276" i="1"/>
  <c r="BV276" i="1"/>
  <c r="AM276" i="1"/>
  <c r="AI276" i="1"/>
  <c r="AK276" i="1"/>
  <c r="AW276" i="1"/>
  <c r="BT276" i="1"/>
  <c r="AG276" i="1"/>
  <c r="BD276" i="1"/>
  <c r="AT276" i="1"/>
  <c r="AZ253" i="1"/>
  <c r="BD253" i="1"/>
  <c r="BJ253" i="1"/>
  <c r="CG253" i="1"/>
  <c r="AS253" i="1"/>
  <c r="BO253" i="1"/>
  <c r="CL253" i="1"/>
  <c r="AC253" i="1"/>
  <c r="BH253" i="1"/>
  <c r="BL253" i="1"/>
  <c r="BU253" i="1"/>
  <c r="AG253" i="1"/>
  <c r="BC253" i="1"/>
  <c r="BZ253" i="1"/>
  <c r="AA253" i="1"/>
  <c r="AM253" i="1"/>
  <c r="BP253" i="1"/>
  <c r="BT253" i="1"/>
  <c r="CE253" i="1"/>
  <c r="AQ253" i="1"/>
  <c r="BN253" i="1"/>
  <c r="CK253" i="1"/>
  <c r="AL253" i="1"/>
  <c r="AX253" i="1"/>
  <c r="BX253" i="1"/>
  <c r="CB253" i="1"/>
  <c r="AE253" i="1"/>
  <c r="BB253" i="1"/>
  <c r="BY253" i="1"/>
  <c r="AK253" i="1"/>
  <c r="AW253" i="1"/>
  <c r="BI253" i="1"/>
  <c r="CF253" i="1"/>
  <c r="CJ253" i="1"/>
  <c r="AP253" i="1"/>
  <c r="BM253" i="1"/>
  <c r="CI253" i="1"/>
  <c r="AU253" i="1"/>
  <c r="BG253" i="1"/>
  <c r="BS253" i="1"/>
  <c r="AB253" i="1"/>
  <c r="AF253" i="1"/>
  <c r="AD253" i="1"/>
  <c r="BA253" i="1"/>
  <c r="BW253" i="1"/>
  <c r="AI253" i="1"/>
  <c r="BF253" i="1"/>
  <c r="BR253" i="1"/>
  <c r="CD253" i="1"/>
  <c r="AJ253" i="1"/>
  <c r="AN253" i="1"/>
  <c r="AO253" i="1"/>
  <c r="BK253" i="1"/>
  <c r="CH253" i="1"/>
  <c r="AT253" i="1"/>
  <c r="BQ253" i="1"/>
  <c r="CC253" i="1"/>
  <c r="CM253" i="1"/>
  <c r="T253" i="1" s="1"/>
  <c r="AR253" i="1"/>
  <c r="AV253" i="1"/>
  <c r="AY253" i="1"/>
  <c r="BV253" i="1"/>
  <c r="AH253" i="1"/>
  <c r="BE253" i="1"/>
  <c r="CA253" i="1"/>
  <c r="BC240" i="1"/>
  <c r="AY240" i="1"/>
  <c r="AZ240" i="1"/>
  <c r="BZ240" i="1"/>
  <c r="BN240" i="1"/>
  <c r="BD240" i="1"/>
  <c r="AF240" i="1"/>
  <c r="BX240" i="1"/>
  <c r="BK240" i="1"/>
  <c r="BG240" i="1"/>
  <c r="BJ240" i="1"/>
  <c r="CK240" i="1"/>
  <c r="CC240" i="1"/>
  <c r="BR240" i="1"/>
  <c r="AS240" i="1"/>
  <c r="CL240" i="1"/>
  <c r="BS240" i="1"/>
  <c r="BO240" i="1"/>
  <c r="BU240" i="1"/>
  <c r="AK240" i="1"/>
  <c r="AN240" i="1"/>
  <c r="CG240" i="1"/>
  <c r="BH240" i="1"/>
  <c r="AH240" i="1"/>
  <c r="CA240" i="1"/>
  <c r="BW240" i="1"/>
  <c r="CF240" i="1"/>
  <c r="AX240" i="1"/>
  <c r="BB240" i="1"/>
  <c r="AC240" i="1"/>
  <c r="BV240" i="1"/>
  <c r="AW240" i="1"/>
  <c r="CI240" i="1"/>
  <c r="CE240" i="1"/>
  <c r="AJ240" i="1"/>
  <c r="BM240" i="1"/>
  <c r="BQ240" i="1"/>
  <c r="AR240" i="1"/>
  <c r="CJ240" i="1"/>
  <c r="BL240" i="1"/>
  <c r="AE240" i="1"/>
  <c r="AA240" i="1"/>
  <c r="CM240" i="1"/>
  <c r="T240" i="1" s="1"/>
  <c r="AT240" i="1"/>
  <c r="CB240" i="1"/>
  <c r="CD240" i="1"/>
  <c r="BF240" i="1"/>
  <c r="AG240" i="1"/>
  <c r="BY240" i="1"/>
  <c r="AM240" i="1"/>
  <c r="AI240" i="1"/>
  <c r="AD240" i="1"/>
  <c r="BE240" i="1"/>
  <c r="AL240" i="1"/>
  <c r="AB240" i="1"/>
  <c r="BT240" i="1"/>
  <c r="AV240" i="1"/>
  <c r="CH240" i="1"/>
  <c r="BI240" i="1"/>
  <c r="AU240" i="1"/>
  <c r="AQ240" i="1"/>
  <c r="AO240" i="1"/>
  <c r="BP240" i="1"/>
  <c r="BA240" i="1"/>
  <c r="AP240" i="1"/>
  <c r="BB268" i="1"/>
  <c r="BF268" i="1"/>
  <c r="BL268" i="1"/>
  <c r="CK268" i="1"/>
  <c r="AE268" i="1"/>
  <c r="CC268" i="1"/>
  <c r="BO268" i="1"/>
  <c r="AG268" i="1"/>
  <c r="BJ268" i="1"/>
  <c r="BN268" i="1"/>
  <c r="BW268" i="1"/>
  <c r="AA268" i="1"/>
  <c r="AO268" i="1"/>
  <c r="AN268" i="1"/>
  <c r="CJ268" i="1"/>
  <c r="BC268" i="1"/>
  <c r="BR268" i="1"/>
  <c r="BV268" i="1"/>
  <c r="CG268" i="1"/>
  <c r="AK268" i="1"/>
  <c r="AZ268" i="1"/>
  <c r="BI268" i="1"/>
  <c r="AB268" i="1"/>
  <c r="BX268" i="1"/>
  <c r="BZ268" i="1"/>
  <c r="CD268" i="1"/>
  <c r="AJ268" i="1"/>
  <c r="AV268" i="1"/>
  <c r="BK268" i="1"/>
  <c r="CE268" i="1"/>
  <c r="AW268" i="1"/>
  <c r="BY268" i="1"/>
  <c r="CH268" i="1"/>
  <c r="CL268" i="1"/>
  <c r="AU268" i="1"/>
  <c r="BG268" i="1"/>
  <c r="BU268" i="1"/>
  <c r="AR268" i="1"/>
  <c r="BS268" i="1"/>
  <c r="AI268" i="1"/>
  <c r="AD268" i="1"/>
  <c r="AH268" i="1"/>
  <c r="AF268" i="1"/>
  <c r="BE268" i="1"/>
  <c r="BQ268" i="1"/>
  <c r="CF268" i="1"/>
  <c r="BM268" i="1"/>
  <c r="AC268" i="1"/>
  <c r="BD268" i="1"/>
  <c r="AL268" i="1"/>
  <c r="AP268" i="1"/>
  <c r="AQ268" i="1"/>
  <c r="BP268" i="1"/>
  <c r="CB268" i="1"/>
  <c r="AM268" i="1"/>
  <c r="CI268" i="1"/>
  <c r="AY268" i="1"/>
  <c r="BH268" i="1"/>
  <c r="AS268" i="1"/>
  <c r="BT268" i="1"/>
  <c r="AT268" i="1"/>
  <c r="AX268" i="1"/>
  <c r="BA268" i="1"/>
  <c r="CA268" i="1"/>
  <c r="CM268" i="1"/>
  <c r="T268" i="1" s="1"/>
  <c r="BA229" i="1"/>
  <c r="BE229" i="1"/>
  <c r="BG229" i="1"/>
  <c r="BV229" i="1"/>
  <c r="AJ229" i="1"/>
  <c r="BZ229" i="1"/>
  <c r="BN229" i="1"/>
  <c r="AD229" i="1"/>
  <c r="BI229" i="1"/>
  <c r="BM229" i="1"/>
  <c r="BR229" i="1"/>
  <c r="CF229" i="1"/>
  <c r="AU229" i="1"/>
  <c r="AM229" i="1"/>
  <c r="CI229" i="1"/>
  <c r="AY229" i="1"/>
  <c r="BQ229" i="1"/>
  <c r="BU229" i="1"/>
  <c r="CB229" i="1"/>
  <c r="AF229" i="1"/>
  <c r="BF229" i="1"/>
  <c r="BH229" i="1"/>
  <c r="AT229" i="1"/>
  <c r="BT229" i="1"/>
  <c r="BY229" i="1"/>
  <c r="CC229" i="1"/>
  <c r="CM229" i="1"/>
  <c r="AQ229" i="1"/>
  <c r="BP229" i="1"/>
  <c r="CD229" i="1"/>
  <c r="BO229" i="1"/>
  <c r="AH229" i="1"/>
  <c r="CG229" i="1"/>
  <c r="CK229" i="1"/>
  <c r="AE229" i="1"/>
  <c r="BB229" i="1"/>
  <c r="CA229" i="1"/>
  <c r="AN229" i="1"/>
  <c r="CJ229" i="1"/>
  <c r="BC229" i="1"/>
  <c r="AK229" i="1"/>
  <c r="AO229" i="1"/>
  <c r="AL229" i="1"/>
  <c r="AZ229" i="1"/>
  <c r="BW229" i="1"/>
  <c r="AI229" i="1"/>
  <c r="CE229" i="1"/>
  <c r="AX229" i="1"/>
  <c r="AG229" i="1"/>
  <c r="CL229" i="1"/>
  <c r="AW229" i="1"/>
  <c r="BD229" i="1"/>
  <c r="AA229" i="1"/>
  <c r="BJ229" i="1"/>
  <c r="AV229" i="1"/>
  <c r="AR229" i="1"/>
  <c r="AP229" i="1"/>
  <c r="AB229" i="1"/>
  <c r="BK229" i="1"/>
  <c r="BS229" i="1"/>
  <c r="AC229" i="1"/>
  <c r="BL229" i="1"/>
  <c r="BX229" i="1"/>
  <c r="AS229" i="1"/>
  <c r="CH229" i="1"/>
  <c r="BC232" i="1"/>
  <c r="AY232" i="1"/>
  <c r="BA232" i="1"/>
  <c r="BZ232" i="1"/>
  <c r="AO232" i="1"/>
  <c r="AG232" i="1"/>
  <c r="CC232" i="1"/>
  <c r="BN232" i="1"/>
  <c r="BK232" i="1"/>
  <c r="BG232" i="1"/>
  <c r="BL232" i="1"/>
  <c r="CK232" i="1"/>
  <c r="AZ232" i="1"/>
  <c r="BB232" i="1"/>
  <c r="AN232" i="1"/>
  <c r="CJ232" i="1"/>
  <c r="BS232" i="1"/>
  <c r="BO232" i="1"/>
  <c r="BV232" i="1"/>
  <c r="AK232" i="1"/>
  <c r="BJ232" i="1"/>
  <c r="BX232" i="1"/>
  <c r="BI232" i="1"/>
  <c r="AB232" i="1"/>
  <c r="CA232" i="1"/>
  <c r="BW232" i="1"/>
  <c r="CG232" i="1"/>
  <c r="AV232" i="1"/>
  <c r="BU232" i="1"/>
  <c r="AH232" i="1"/>
  <c r="CD232" i="1"/>
  <c r="AW232" i="1"/>
  <c r="CI232" i="1"/>
  <c r="CE232" i="1"/>
  <c r="AJ232" i="1"/>
  <c r="BF232" i="1"/>
  <c r="CF232" i="1"/>
  <c r="BD232" i="1"/>
  <c r="AR232" i="1"/>
  <c r="BR232" i="1"/>
  <c r="AM232" i="1"/>
  <c r="AI232" i="1"/>
  <c r="AF232" i="1"/>
  <c r="BE232" i="1"/>
  <c r="CB232" i="1"/>
  <c r="AX232" i="1"/>
  <c r="AL232" i="1"/>
  <c r="CH232" i="1"/>
  <c r="AE232" i="1"/>
  <c r="BQ232" i="1"/>
  <c r="CL232" i="1"/>
  <c r="AU232" i="1"/>
  <c r="AD232" i="1"/>
  <c r="AA232" i="1"/>
  <c r="AC232" i="1"/>
  <c r="AQ232" i="1"/>
  <c r="BT232" i="1"/>
  <c r="CM232" i="1"/>
  <c r="T232" i="1" s="1"/>
  <c r="BY232" i="1"/>
  <c r="AP232" i="1"/>
  <c r="BH232" i="1"/>
  <c r="AT232" i="1"/>
  <c r="BM232" i="1"/>
  <c r="BP232" i="1"/>
  <c r="AS232" i="1"/>
  <c r="BF250" i="1"/>
  <c r="BB250" i="1"/>
  <c r="BP250" i="1"/>
  <c r="CB250" i="1"/>
  <c r="AC250" i="1"/>
  <c r="AZ250" i="1"/>
  <c r="BW250" i="1"/>
  <c r="AI250" i="1"/>
  <c r="BV250" i="1"/>
  <c r="BR250" i="1"/>
  <c r="CK250" i="1"/>
  <c r="AB250" i="1"/>
  <c r="AY250" i="1"/>
  <c r="BU250" i="1"/>
  <c r="AG250" i="1"/>
  <c r="BD250" i="1"/>
  <c r="CD250" i="1"/>
  <c r="BZ250" i="1"/>
  <c r="AA250" i="1"/>
  <c r="AM250" i="1"/>
  <c r="BI250" i="1"/>
  <c r="CF250" i="1"/>
  <c r="AR250" i="1"/>
  <c r="BO250" i="1"/>
  <c r="CL250" i="1"/>
  <c r="CH250" i="1"/>
  <c r="AK250" i="1"/>
  <c r="AW250" i="1"/>
  <c r="BT250" i="1"/>
  <c r="AF250" i="1"/>
  <c r="BC250" i="1"/>
  <c r="BY250" i="1"/>
  <c r="AP250" i="1"/>
  <c r="AL250" i="1"/>
  <c r="AU250" i="1"/>
  <c r="BG250" i="1"/>
  <c r="BS250" i="1"/>
  <c r="AE250" i="1"/>
  <c r="BA250" i="1"/>
  <c r="BX250" i="1"/>
  <c r="BJ250" i="1"/>
  <c r="CC250" i="1"/>
  <c r="BM250" i="1"/>
  <c r="AJ250" i="1"/>
  <c r="AN250" i="1"/>
  <c r="CI250" i="1"/>
  <c r="BE250" i="1"/>
  <c r="CE250" i="1"/>
  <c r="AS250" i="1"/>
  <c r="AH250" i="1"/>
  <c r="CA250" i="1"/>
  <c r="AO250" i="1"/>
  <c r="CJ250" i="1"/>
  <c r="AX250" i="1"/>
  <c r="AV250" i="1"/>
  <c r="BK250" i="1"/>
  <c r="BN250" i="1"/>
  <c r="BQ250" i="1"/>
  <c r="AQ250" i="1"/>
  <c r="AD250" i="1"/>
  <c r="CM250" i="1"/>
  <c r="T250" i="1" s="1"/>
  <c r="BL250" i="1"/>
  <c r="AT250" i="1"/>
  <c r="BH250" i="1"/>
  <c r="CG250" i="1"/>
  <c r="BT219" i="1"/>
  <c r="BP219" i="1"/>
  <c r="CK219" i="1"/>
  <c r="BB219" i="1"/>
  <c r="AC219" i="1"/>
  <c r="BV219" i="1"/>
  <c r="AW219" i="1"/>
  <c r="AL219" i="1"/>
  <c r="AN219" i="1"/>
  <c r="AJ219" i="1"/>
  <c r="AT219" i="1"/>
  <c r="BJ219" i="1"/>
  <c r="AP219" i="1"/>
  <c r="CH219" i="1"/>
  <c r="BI219" i="1"/>
  <c r="AK219" i="1"/>
  <c r="CJ219" i="1"/>
  <c r="BE219" i="1"/>
  <c r="AM219" i="1"/>
  <c r="BF219" i="1"/>
  <c r="BW219" i="1"/>
  <c r="CA219" i="1"/>
  <c r="AB219" i="1"/>
  <c r="BO219" i="1"/>
  <c r="BQ219" i="1"/>
  <c r="BS219" i="1"/>
  <c r="CL219" i="1"/>
  <c r="BA219" i="1"/>
  <c r="AR219" i="1"/>
  <c r="BZ219" i="1"/>
  <c r="CD219" i="1"/>
  <c r="AE219" i="1"/>
  <c r="AH219" i="1"/>
  <c r="BN219" i="1"/>
  <c r="AF219" i="1"/>
  <c r="AZ219" i="1"/>
  <c r="AD219" i="1"/>
  <c r="AA219" i="1"/>
  <c r="AS219" i="1"/>
  <c r="BK219" i="1"/>
  <c r="CC219" i="1"/>
  <c r="AV219" i="1"/>
  <c r="BH219" i="1"/>
  <c r="AO219" i="1"/>
  <c r="BC219" i="1"/>
  <c r="BG219" i="1"/>
  <c r="BY219" i="1"/>
  <c r="BD219" i="1"/>
  <c r="BX219" i="1"/>
  <c r="AY219" i="1"/>
  <c r="BR219" i="1"/>
  <c r="CI219" i="1"/>
  <c r="CM219" i="1"/>
  <c r="T219" i="1" s="1"/>
  <c r="BL219" i="1"/>
  <c r="CF219" i="1"/>
  <c r="BU219" i="1"/>
  <c r="CG219" i="1"/>
  <c r="AG219" i="1"/>
  <c r="AX219" i="1"/>
  <c r="CB219" i="1"/>
  <c r="AI219" i="1"/>
  <c r="CE219" i="1"/>
  <c r="AQ219" i="1"/>
  <c r="AU219" i="1"/>
  <c r="BM219" i="1"/>
  <c r="BQ178" i="1"/>
  <c r="BU178" i="1"/>
  <c r="CB178" i="1"/>
  <c r="AD178" i="1"/>
  <c r="BX178" i="1"/>
  <c r="BN178" i="1"/>
  <c r="BP178" i="1"/>
  <c r="AE178" i="1"/>
  <c r="AK178" i="1"/>
  <c r="AO178" i="1"/>
  <c r="AL178" i="1"/>
  <c r="BB178" i="1"/>
  <c r="CI178" i="1"/>
  <c r="BK178" i="1"/>
  <c r="BO178" i="1"/>
  <c r="BD178" i="1"/>
  <c r="AW178" i="1"/>
  <c r="BR178" i="1"/>
  <c r="BF178" i="1"/>
  <c r="BZ178" i="1"/>
  <c r="BC178" i="1"/>
  <c r="BH178" i="1"/>
  <c r="AC178" i="1"/>
  <c r="BE178" i="1"/>
  <c r="CM178" i="1"/>
  <c r="BT178" i="1"/>
  <c r="AJ178" i="1"/>
  <c r="CE178" i="1"/>
  <c r="BV178" i="1"/>
  <c r="AS178" i="1"/>
  <c r="BM178" i="1"/>
  <c r="AF178" i="1"/>
  <c r="AH178" i="1"/>
  <c r="AY178" i="1"/>
  <c r="AB178" i="1"/>
  <c r="BA178" i="1"/>
  <c r="CC178" i="1"/>
  <c r="AQ178" i="1"/>
  <c r="AU178" i="1"/>
  <c r="CA178" i="1"/>
  <c r="AP178" i="1"/>
  <c r="BI178" i="1"/>
  <c r="CK178" i="1"/>
  <c r="BL178" i="1"/>
  <c r="BJ178" i="1"/>
  <c r="AM178" i="1"/>
  <c r="BS178" i="1"/>
  <c r="BY178" i="1"/>
  <c r="AA178" i="1"/>
  <c r="BW178" i="1"/>
  <c r="CL178" i="1"/>
  <c r="AZ178" i="1"/>
  <c r="CF178" i="1"/>
  <c r="CG178" i="1"/>
  <c r="AV178" i="1"/>
  <c r="CH178" i="1"/>
  <c r="AI178" i="1"/>
  <c r="CD178" i="1"/>
  <c r="CJ178" i="1"/>
  <c r="AG178" i="1"/>
  <c r="BG178" i="1"/>
  <c r="AR178" i="1"/>
  <c r="AX178" i="1"/>
  <c r="AN178" i="1"/>
  <c r="AT178" i="1"/>
  <c r="AM161" i="1"/>
  <c r="AI161" i="1"/>
  <c r="AC161" i="1"/>
  <c r="BD161" i="1"/>
  <c r="CK161" i="1"/>
  <c r="AK161" i="1"/>
  <c r="CB161" i="1"/>
  <c r="AD161" i="1"/>
  <c r="AU161" i="1"/>
  <c r="AQ161" i="1"/>
  <c r="AN161" i="1"/>
  <c r="BN161" i="1"/>
  <c r="AL161" i="1"/>
  <c r="BE161" i="1"/>
  <c r="AR161" i="1"/>
  <c r="AW161" i="1"/>
  <c r="BC161" i="1"/>
  <c r="AY161" i="1"/>
  <c r="AX161" i="1"/>
  <c r="BY161" i="1"/>
  <c r="BA161" i="1"/>
  <c r="BX161" i="1"/>
  <c r="BL161" i="1"/>
  <c r="BQ161" i="1"/>
  <c r="BK161" i="1"/>
  <c r="BG161" i="1"/>
  <c r="BI161" i="1"/>
  <c r="CJ161" i="1"/>
  <c r="BP161" i="1"/>
  <c r="AO161" i="1"/>
  <c r="CF161" i="1"/>
  <c r="CH161" i="1"/>
  <c r="BS161" i="1"/>
  <c r="BO161" i="1"/>
  <c r="BT161" i="1"/>
  <c r="AF161" i="1"/>
  <c r="CC161" i="1"/>
  <c r="BF161" i="1"/>
  <c r="AB161" i="1"/>
  <c r="AG161" i="1"/>
  <c r="CA161" i="1"/>
  <c r="BW161" i="1"/>
  <c r="CD161" i="1"/>
  <c r="AT161" i="1"/>
  <c r="AJ161" i="1"/>
  <c r="BZ161" i="1"/>
  <c r="AV161" i="1"/>
  <c r="AZ161" i="1"/>
  <c r="CI161" i="1"/>
  <c r="CE161" i="1"/>
  <c r="AH161" i="1"/>
  <c r="BH161" i="1"/>
  <c r="BB161" i="1"/>
  <c r="AP161" i="1"/>
  <c r="BM161" i="1"/>
  <c r="BR161" i="1"/>
  <c r="AE161" i="1"/>
  <c r="AA161" i="1"/>
  <c r="CM161" i="1"/>
  <c r="T161" i="1" s="1"/>
  <c r="AS161" i="1"/>
  <c r="BV161" i="1"/>
  <c r="BU161" i="1"/>
  <c r="BJ161" i="1"/>
  <c r="CG161" i="1"/>
  <c r="CL161" i="1"/>
  <c r="AK174" i="1"/>
  <c r="AO174" i="1"/>
  <c r="AT174" i="1"/>
  <c r="BJ174" i="1"/>
  <c r="BB174" i="1"/>
  <c r="AB174" i="1"/>
  <c r="BV174" i="1"/>
  <c r="AV174" i="1"/>
  <c r="AS174" i="1"/>
  <c r="AW174" i="1"/>
  <c r="BD174" i="1"/>
  <c r="BT174" i="1"/>
  <c r="BP174" i="1"/>
  <c r="AQ174" i="1"/>
  <c r="CI174" i="1"/>
  <c r="BK174" i="1"/>
  <c r="BA174" i="1"/>
  <c r="BE174" i="1"/>
  <c r="BO174" i="1"/>
  <c r="CE174" i="1"/>
  <c r="CD174" i="1"/>
  <c r="BF174" i="1"/>
  <c r="AF174" i="1"/>
  <c r="BX174" i="1"/>
  <c r="BI174" i="1"/>
  <c r="BM174" i="1"/>
  <c r="BZ174" i="1"/>
  <c r="AL174" i="1"/>
  <c r="AA174" i="1"/>
  <c r="BS174" i="1"/>
  <c r="AU174" i="1"/>
  <c r="CM174" i="1"/>
  <c r="BQ174" i="1"/>
  <c r="BU174" i="1"/>
  <c r="CJ174" i="1"/>
  <c r="AZ174" i="1"/>
  <c r="AP174" i="1"/>
  <c r="CH174" i="1"/>
  <c r="BH174" i="1"/>
  <c r="AJ174" i="1"/>
  <c r="BY174" i="1"/>
  <c r="CC174" i="1"/>
  <c r="AD174" i="1"/>
  <c r="BN174" i="1"/>
  <c r="BC174" i="1"/>
  <c r="AE174" i="1"/>
  <c r="BW174" i="1"/>
  <c r="AX174" i="1"/>
  <c r="CG174" i="1"/>
  <c r="CK174" i="1"/>
  <c r="AN174" i="1"/>
  <c r="CB174" i="1"/>
  <c r="BR174" i="1"/>
  <c r="AR174" i="1"/>
  <c r="CL174" i="1"/>
  <c r="BL174" i="1"/>
  <c r="AC174" i="1"/>
  <c r="AG174" i="1"/>
  <c r="AI174" i="1"/>
  <c r="AY174" i="1"/>
  <c r="AM174" i="1"/>
  <c r="CF174" i="1"/>
  <c r="BG174" i="1"/>
  <c r="AH174" i="1"/>
  <c r="CA174" i="1"/>
  <c r="AL220" i="1"/>
  <c r="AP220" i="1"/>
  <c r="AR220" i="1"/>
  <c r="BH220" i="1"/>
  <c r="AF220" i="1"/>
  <c r="BY220" i="1"/>
  <c r="BO220" i="1"/>
  <c r="BD220" i="1"/>
  <c r="AT220" i="1"/>
  <c r="AX220" i="1"/>
  <c r="BC220" i="1"/>
  <c r="BS220" i="1"/>
  <c r="AU220" i="1"/>
  <c r="CM220" i="1"/>
  <c r="CB220" i="1"/>
  <c r="BQ220" i="1"/>
  <c r="BB220" i="1"/>
  <c r="BF220" i="1"/>
  <c r="BM220" i="1"/>
  <c r="CC220" i="1"/>
  <c r="BI220" i="1"/>
  <c r="AJ220" i="1"/>
  <c r="AN220" i="1"/>
  <c r="CF220" i="1"/>
  <c r="BJ220" i="1"/>
  <c r="BN220" i="1"/>
  <c r="BX220" i="1"/>
  <c r="AE220" i="1"/>
  <c r="BW220" i="1"/>
  <c r="AY220" i="1"/>
  <c r="BA220" i="1"/>
  <c r="AC220" i="1"/>
  <c r="BR220" i="1"/>
  <c r="BV220" i="1"/>
  <c r="CI220" i="1"/>
  <c r="AS220" i="1"/>
  <c r="CK220" i="1"/>
  <c r="BL220" i="1"/>
  <c r="BP220" i="1"/>
  <c r="AQ220" i="1"/>
  <c r="BZ220" i="1"/>
  <c r="CD220" i="1"/>
  <c r="AB220" i="1"/>
  <c r="BG220" i="1"/>
  <c r="AI220" i="1"/>
  <c r="CA220" i="1"/>
  <c r="CE220" i="1"/>
  <c r="BE220" i="1"/>
  <c r="CH220" i="1"/>
  <c r="CL220" i="1"/>
  <c r="AM220" i="1"/>
  <c r="BU220" i="1"/>
  <c r="AV220" i="1"/>
  <c r="AK220" i="1"/>
  <c r="AA220" i="1"/>
  <c r="BT220" i="1"/>
  <c r="AD220" i="1"/>
  <c r="AH220" i="1"/>
  <c r="AG220" i="1"/>
  <c r="AW220" i="1"/>
  <c r="CJ220" i="1"/>
  <c r="BK220" i="1"/>
  <c r="AZ220" i="1"/>
  <c r="AO220" i="1"/>
  <c r="CG220" i="1"/>
  <c r="AL188" i="1"/>
  <c r="AP188" i="1"/>
  <c r="AN188" i="1"/>
  <c r="BM188" i="1"/>
  <c r="CJ188" i="1"/>
  <c r="BE188" i="1"/>
  <c r="AQ188" i="1"/>
  <c r="BQ188" i="1"/>
  <c r="AT188" i="1"/>
  <c r="AX188" i="1"/>
  <c r="AY188" i="1"/>
  <c r="BX188" i="1"/>
  <c r="AB188" i="1"/>
  <c r="CA188" i="1"/>
  <c r="BL188" i="1"/>
  <c r="CM188" i="1"/>
  <c r="BB188" i="1"/>
  <c r="BF188" i="1"/>
  <c r="BI188" i="1"/>
  <c r="CI188" i="1"/>
  <c r="AM188" i="1"/>
  <c r="AK188" i="1"/>
  <c r="CG188" i="1"/>
  <c r="AE188" i="1"/>
  <c r="BJ188" i="1"/>
  <c r="BN188" i="1"/>
  <c r="BT188" i="1"/>
  <c r="AI188" i="1"/>
  <c r="AW188" i="1"/>
  <c r="BG188" i="1"/>
  <c r="AU188" i="1"/>
  <c r="AZ188" i="1"/>
  <c r="BR188" i="1"/>
  <c r="BV188" i="1"/>
  <c r="CE188" i="1"/>
  <c r="AS188" i="1"/>
  <c r="BH188" i="1"/>
  <c r="CB188" i="1"/>
  <c r="BP188" i="1"/>
  <c r="BU188" i="1"/>
  <c r="BZ188" i="1"/>
  <c r="CD188" i="1"/>
  <c r="AG188" i="1"/>
  <c r="BD188" i="1"/>
  <c r="BS188" i="1"/>
  <c r="AO188" i="1"/>
  <c r="CK188" i="1"/>
  <c r="AF188" i="1"/>
  <c r="CH188" i="1"/>
  <c r="CL188" i="1"/>
  <c r="AR188" i="1"/>
  <c r="BO188" i="1"/>
  <c r="CC188" i="1"/>
  <c r="BK188" i="1"/>
  <c r="AA188" i="1"/>
  <c r="BA188" i="1"/>
  <c r="AD188" i="1"/>
  <c r="AH188" i="1"/>
  <c r="AC188" i="1"/>
  <c r="BC188" i="1"/>
  <c r="BY188" i="1"/>
  <c r="AJ188" i="1"/>
  <c r="CF188" i="1"/>
  <c r="AV188" i="1"/>
  <c r="BW188" i="1"/>
  <c r="AJ91" i="1"/>
  <c r="AN91" i="1"/>
  <c r="AS91" i="1"/>
  <c r="BI91" i="1"/>
  <c r="AQ91" i="1"/>
  <c r="AU91" i="1"/>
  <c r="BE91" i="1"/>
  <c r="BA91" i="1"/>
  <c r="AR91" i="1"/>
  <c r="AV91" i="1"/>
  <c r="BC91" i="1"/>
  <c r="BS91" i="1"/>
  <c r="BF91" i="1"/>
  <c r="BO91" i="1"/>
  <c r="BW91" i="1"/>
  <c r="CL91" i="1"/>
  <c r="AZ91" i="1"/>
  <c r="BD91" i="1"/>
  <c r="BN91" i="1"/>
  <c r="CD91" i="1"/>
  <c r="BU91" i="1"/>
  <c r="CG91" i="1"/>
  <c r="AI91" i="1"/>
  <c r="BB91" i="1"/>
  <c r="BH91" i="1"/>
  <c r="BL91" i="1"/>
  <c r="BY91" i="1"/>
  <c r="AK91" i="1"/>
  <c r="CH91" i="1"/>
  <c r="AE91" i="1"/>
  <c r="BV91" i="1"/>
  <c r="CM91" i="1"/>
  <c r="BP91" i="1"/>
  <c r="BT91" i="1"/>
  <c r="CI91" i="1"/>
  <c r="AY91" i="1"/>
  <c r="AO91" i="1"/>
  <c r="AW91" i="1"/>
  <c r="AP91" i="1"/>
  <c r="BJ91" i="1"/>
  <c r="BX91" i="1"/>
  <c r="CB91" i="1"/>
  <c r="AC91" i="1"/>
  <c r="BM91" i="1"/>
  <c r="BG91" i="1"/>
  <c r="BQ91" i="1"/>
  <c r="CC91" i="1"/>
  <c r="BK91" i="1"/>
  <c r="CF91" i="1"/>
  <c r="CJ91" i="1"/>
  <c r="AM91" i="1"/>
  <c r="CA91" i="1"/>
  <c r="BZ91" i="1"/>
  <c r="CK91" i="1"/>
  <c r="AT91" i="1"/>
  <c r="AG91" i="1"/>
  <c r="AB91" i="1"/>
  <c r="AF91" i="1"/>
  <c r="AH91" i="1"/>
  <c r="AX91" i="1"/>
  <c r="AD91" i="1"/>
  <c r="AA91" i="1"/>
  <c r="AL91" i="1"/>
  <c r="CE91" i="1"/>
  <c r="BR91" i="1"/>
  <c r="AN142" i="1"/>
  <c r="AJ142" i="1"/>
  <c r="AS142" i="1"/>
  <c r="BI142" i="1"/>
  <c r="AT142" i="1"/>
  <c r="AK142" i="1"/>
  <c r="CA142" i="1"/>
  <c r="AD142" i="1"/>
  <c r="AV142" i="1"/>
  <c r="AR142" i="1"/>
  <c r="BC142" i="1"/>
  <c r="BS142" i="1"/>
  <c r="BG142" i="1"/>
  <c r="BE142" i="1"/>
  <c r="AQ142" i="1"/>
  <c r="AW142" i="1"/>
  <c r="BD142" i="1"/>
  <c r="AZ142" i="1"/>
  <c r="BN142" i="1"/>
  <c r="CD142" i="1"/>
  <c r="BV142" i="1"/>
  <c r="BW142" i="1"/>
  <c r="BK142" i="1"/>
  <c r="BQ142" i="1"/>
  <c r="BL142" i="1"/>
  <c r="BH142" i="1"/>
  <c r="BY142" i="1"/>
  <c r="AL142" i="1"/>
  <c r="CK142" i="1"/>
  <c r="AO142" i="1"/>
  <c r="CE142" i="1"/>
  <c r="CH142" i="1"/>
  <c r="BT142" i="1"/>
  <c r="BP142" i="1"/>
  <c r="CI142" i="1"/>
  <c r="BA142" i="1"/>
  <c r="AI142" i="1"/>
  <c r="BF142" i="1"/>
  <c r="AA142" i="1"/>
  <c r="AG142" i="1"/>
  <c r="CB142" i="1"/>
  <c r="BX142" i="1"/>
  <c r="AC142" i="1"/>
  <c r="BO142" i="1"/>
  <c r="BB142" i="1"/>
  <c r="BZ142" i="1"/>
  <c r="AU142" i="1"/>
  <c r="AY142" i="1"/>
  <c r="CJ142" i="1"/>
  <c r="CF142" i="1"/>
  <c r="AM142" i="1"/>
  <c r="CC142" i="1"/>
  <c r="BU142" i="1"/>
  <c r="AP142" i="1"/>
  <c r="BM142" i="1"/>
  <c r="BR142" i="1"/>
  <c r="AF142" i="1"/>
  <c r="AB142" i="1"/>
  <c r="AH142" i="1"/>
  <c r="AX142" i="1"/>
  <c r="AE142" i="1"/>
  <c r="CM142" i="1"/>
  <c r="T142" i="1" s="1"/>
  <c r="BJ142" i="1"/>
  <c r="CG142" i="1"/>
  <c r="CL142" i="1"/>
  <c r="BN194" i="1"/>
  <c r="BJ194" i="1"/>
  <c r="BS194" i="1"/>
  <c r="AG194" i="1"/>
  <c r="AV194" i="1"/>
  <c r="AU194" i="1"/>
  <c r="BU194" i="1"/>
  <c r="BI194" i="1"/>
  <c r="AH194" i="1"/>
  <c r="AD194" i="1"/>
  <c r="AB194" i="1"/>
  <c r="BA194" i="1"/>
  <c r="BX194" i="1"/>
  <c r="CM194" i="1"/>
  <c r="AY194" i="1"/>
  <c r="AJ194" i="1"/>
  <c r="CF194" i="1"/>
  <c r="AT194" i="1"/>
  <c r="CC194" i="1"/>
  <c r="BM194" i="1"/>
  <c r="BO194" i="1"/>
  <c r="AI194" i="1"/>
  <c r="BK194" i="1"/>
  <c r="AP194" i="1"/>
  <c r="BB194" i="1"/>
  <c r="AF194" i="1"/>
  <c r="CI194" i="1"/>
  <c r="CJ194" i="1"/>
  <c r="BD194" i="1"/>
  <c r="AX194" i="1"/>
  <c r="BR194" i="1"/>
  <c r="AQ194" i="1"/>
  <c r="AA194" i="1"/>
  <c r="BP194" i="1"/>
  <c r="BY194" i="1"/>
  <c r="BF194" i="1"/>
  <c r="BZ194" i="1"/>
  <c r="BL194" i="1"/>
  <c r="AK194" i="1"/>
  <c r="CK194" i="1"/>
  <c r="BE194" i="1"/>
  <c r="BV194" i="1"/>
  <c r="CH194" i="1"/>
  <c r="BW194" i="1"/>
  <c r="BG194" i="1"/>
  <c r="AC194" i="1"/>
  <c r="CA194" i="1"/>
  <c r="CD194" i="1"/>
  <c r="AM194" i="1"/>
  <c r="CG194" i="1"/>
  <c r="BQ194" i="1"/>
  <c r="BT194" i="1"/>
  <c r="AN194" i="1"/>
  <c r="CL194" i="1"/>
  <c r="AW194" i="1"/>
  <c r="AR194" i="1"/>
  <c r="CB194" i="1"/>
  <c r="AE194" i="1"/>
  <c r="CE194" i="1"/>
  <c r="AL194" i="1"/>
  <c r="BH194" i="1"/>
  <c r="BC194" i="1"/>
  <c r="AS194" i="1"/>
  <c r="AZ194" i="1"/>
  <c r="AO194" i="1"/>
  <c r="BL97" i="1"/>
  <c r="BH97" i="1"/>
  <c r="BW97" i="1"/>
  <c r="CM97" i="1"/>
  <c r="BV97" i="1"/>
  <c r="CI97" i="1"/>
  <c r="BE97" i="1"/>
  <c r="AS97" i="1"/>
  <c r="AF97" i="1"/>
  <c r="AB97" i="1"/>
  <c r="AG97" i="1"/>
  <c r="AW97" i="1"/>
  <c r="CD97" i="1"/>
  <c r="CA97" i="1"/>
  <c r="CL97" i="1"/>
  <c r="AI97" i="1"/>
  <c r="BC97" i="1"/>
  <c r="AV97" i="1"/>
  <c r="BP97" i="1"/>
  <c r="AL97" i="1"/>
  <c r="AT97" i="1"/>
  <c r="AH97" i="1"/>
  <c r="BN97" i="1"/>
  <c r="BD97" i="1"/>
  <c r="BX97" i="1"/>
  <c r="BG97" i="1"/>
  <c r="BI97" i="1"/>
  <c r="AY97" i="1"/>
  <c r="BU97" i="1"/>
  <c r="BT97" i="1"/>
  <c r="CF97" i="1"/>
  <c r="BR97" i="1"/>
  <c r="CK97" i="1"/>
  <c r="BS97" i="1"/>
  <c r="AK97" i="1"/>
  <c r="CB97" i="1"/>
  <c r="AQ97" i="1"/>
  <c r="CC97" i="1"/>
  <c r="AP97" i="1"/>
  <c r="AO97" i="1"/>
  <c r="BY97" i="1"/>
  <c r="CJ97" i="1"/>
  <c r="BB97" i="1"/>
  <c r="AM97" i="1"/>
  <c r="BJ97" i="1"/>
  <c r="BF97" i="1"/>
  <c r="CE97" i="1"/>
  <c r="AJ97" i="1"/>
  <c r="BM97" i="1"/>
  <c r="BA97" i="1"/>
  <c r="AD97" i="1"/>
  <c r="BZ97" i="1"/>
  <c r="AU97" i="1"/>
  <c r="AR97" i="1"/>
  <c r="CH97" i="1"/>
  <c r="BO97" i="1"/>
  <c r="AX97" i="1"/>
  <c r="BK97" i="1"/>
  <c r="CG97" i="1"/>
  <c r="AN97" i="1"/>
  <c r="AZ97" i="1"/>
  <c r="AA97" i="1"/>
  <c r="AE97" i="1"/>
  <c r="BQ97" i="1"/>
  <c r="AC97" i="1"/>
  <c r="BX128" i="1"/>
  <c r="CB128" i="1"/>
  <c r="AI128" i="1"/>
  <c r="BN128" i="1"/>
  <c r="AW128" i="1"/>
  <c r="BB128" i="1"/>
  <c r="BY128" i="1"/>
  <c r="AU128" i="1"/>
  <c r="CF128" i="1"/>
  <c r="CJ128" i="1"/>
  <c r="AT128" i="1"/>
  <c r="CC128" i="1"/>
  <c r="BQ128" i="1"/>
  <c r="BS128" i="1"/>
  <c r="AP128" i="1"/>
  <c r="BM128" i="1"/>
  <c r="AB128" i="1"/>
  <c r="AF128" i="1"/>
  <c r="AD128" i="1"/>
  <c r="BE128" i="1"/>
  <c r="AE128" i="1"/>
  <c r="CH128" i="1"/>
  <c r="CM128" i="1"/>
  <c r="BI128" i="1"/>
  <c r="CG128" i="1"/>
  <c r="AJ128" i="1"/>
  <c r="AN128" i="1"/>
  <c r="AO128" i="1"/>
  <c r="BO128" i="1"/>
  <c r="AS128" i="1"/>
  <c r="AG128" i="1"/>
  <c r="AK128" i="1"/>
  <c r="CA128" i="1"/>
  <c r="AR128" i="1"/>
  <c r="AV128" i="1"/>
  <c r="AY128" i="1"/>
  <c r="BZ128" i="1"/>
  <c r="BG128" i="1"/>
  <c r="AX128" i="1"/>
  <c r="BC128" i="1"/>
  <c r="AQ128" i="1"/>
  <c r="AZ128" i="1"/>
  <c r="BD128" i="1"/>
  <c r="BJ128" i="1"/>
  <c r="CK128" i="1"/>
  <c r="BV128" i="1"/>
  <c r="BR128" i="1"/>
  <c r="BW128" i="1"/>
  <c r="BK128" i="1"/>
  <c r="BH128" i="1"/>
  <c r="BL128" i="1"/>
  <c r="BU128" i="1"/>
  <c r="AL128" i="1"/>
  <c r="CI128" i="1"/>
  <c r="CL128" i="1"/>
  <c r="AM128" i="1"/>
  <c r="CD128" i="1"/>
  <c r="BP128" i="1"/>
  <c r="BT128" i="1"/>
  <c r="CE128" i="1"/>
  <c r="BA128" i="1"/>
  <c r="AC128" i="1"/>
  <c r="AH128" i="1"/>
  <c r="BF128" i="1"/>
  <c r="AA128" i="1"/>
  <c r="CB138" i="1"/>
  <c r="BX138" i="1"/>
  <c r="AK138" i="1"/>
  <c r="BI138" i="1"/>
  <c r="AY138" i="1"/>
  <c r="BY138" i="1"/>
  <c r="AS138" i="1"/>
  <c r="AX138" i="1"/>
  <c r="CJ138" i="1"/>
  <c r="CF138" i="1"/>
  <c r="AU138" i="1"/>
  <c r="BW138" i="1"/>
  <c r="BS138" i="1"/>
  <c r="AO138" i="1"/>
  <c r="BM138" i="1"/>
  <c r="BR138" i="1"/>
  <c r="AF138" i="1"/>
  <c r="AB138" i="1"/>
  <c r="AE138" i="1"/>
  <c r="BF138" i="1"/>
  <c r="CK138" i="1"/>
  <c r="CM138" i="1"/>
  <c r="BG138" i="1"/>
  <c r="CE138" i="1"/>
  <c r="CI138" i="1"/>
  <c r="AN138" i="1"/>
  <c r="AJ138" i="1"/>
  <c r="AP138" i="1"/>
  <c r="BQ138" i="1"/>
  <c r="AM138" i="1"/>
  <c r="AI138" i="1"/>
  <c r="BZ138" i="1"/>
  <c r="AC138" i="1"/>
  <c r="AV138" i="1"/>
  <c r="AR138" i="1"/>
  <c r="BA138" i="1"/>
  <c r="CA138" i="1"/>
  <c r="BB138" i="1"/>
  <c r="BC138" i="1"/>
  <c r="AQ138" i="1"/>
  <c r="AW138" i="1"/>
  <c r="BD138" i="1"/>
  <c r="AZ138" i="1"/>
  <c r="BK138" i="1"/>
  <c r="CL138" i="1"/>
  <c r="BO138" i="1"/>
  <c r="BU138" i="1"/>
  <c r="BJ138" i="1"/>
  <c r="BN138" i="1"/>
  <c r="BL138" i="1"/>
  <c r="BH138" i="1"/>
  <c r="BV138" i="1"/>
  <c r="AG138" i="1"/>
  <c r="CD138" i="1"/>
  <c r="AL138" i="1"/>
  <c r="CC138" i="1"/>
  <c r="CH138" i="1"/>
  <c r="BT138" i="1"/>
  <c r="BP138" i="1"/>
  <c r="CG138" i="1"/>
  <c r="AT138" i="1"/>
  <c r="AH138" i="1"/>
  <c r="BE138" i="1"/>
  <c r="AA138" i="1"/>
  <c r="AD138" i="1"/>
  <c r="BX74" i="1"/>
  <c r="CB74" i="1"/>
  <c r="AH74" i="1"/>
  <c r="BM74" i="1"/>
  <c r="BG74" i="1"/>
  <c r="AA74" i="1"/>
  <c r="AG74" i="1"/>
  <c r="AL74" i="1"/>
  <c r="CF74" i="1"/>
  <c r="CJ74" i="1"/>
  <c r="AS74" i="1"/>
  <c r="CA74" i="1"/>
  <c r="BZ74" i="1"/>
  <c r="AU74" i="1"/>
  <c r="BA74" i="1"/>
  <c r="BE74" i="1"/>
  <c r="AB74" i="1"/>
  <c r="AF74" i="1"/>
  <c r="AC74" i="1"/>
  <c r="BC74" i="1"/>
  <c r="AD74" i="1"/>
  <c r="AP74" i="1"/>
  <c r="BO74" i="1"/>
  <c r="BR74" i="1"/>
  <c r="BW74" i="1"/>
  <c r="AJ74" i="1"/>
  <c r="AN74" i="1"/>
  <c r="AM74" i="1"/>
  <c r="BN74" i="1"/>
  <c r="AQ74" i="1"/>
  <c r="BJ74" i="1"/>
  <c r="CG74" i="1"/>
  <c r="CL74" i="1"/>
  <c r="AR74" i="1"/>
  <c r="AV74" i="1"/>
  <c r="AX74" i="1"/>
  <c r="BY74" i="1"/>
  <c r="BF74" i="1"/>
  <c r="CC74" i="1"/>
  <c r="AE74" i="1"/>
  <c r="AI74" i="1"/>
  <c r="AZ74" i="1"/>
  <c r="BD74" i="1"/>
  <c r="BI74" i="1"/>
  <c r="CI74" i="1"/>
  <c r="BU74" i="1"/>
  <c r="AT74" i="1"/>
  <c r="AW74" i="1"/>
  <c r="BB74" i="1"/>
  <c r="BH74" i="1"/>
  <c r="BL74" i="1"/>
  <c r="BS74" i="1"/>
  <c r="AK74" i="1"/>
  <c r="CH74" i="1"/>
  <c r="BK74" i="1"/>
  <c r="BQ74" i="1"/>
  <c r="BV74" i="1"/>
  <c r="BP74" i="1"/>
  <c r="BT74" i="1"/>
  <c r="CD74" i="1"/>
  <c r="AY74" i="1"/>
  <c r="AO74" i="1"/>
  <c r="CE74" i="1"/>
  <c r="CK74" i="1"/>
  <c r="CM74" i="1"/>
  <c r="T74" i="1" s="1"/>
  <c r="BZ123" i="1"/>
  <c r="CD123" i="1"/>
  <c r="AI123" i="1"/>
  <c r="BL123" i="1"/>
  <c r="AQ123" i="1"/>
  <c r="CM123" i="1"/>
  <c r="BG123" i="1"/>
  <c r="BP123" i="1"/>
  <c r="CH123" i="1"/>
  <c r="CL123" i="1"/>
  <c r="AS123" i="1"/>
  <c r="CA123" i="1"/>
  <c r="BE123" i="1"/>
  <c r="AU123" i="1"/>
  <c r="CI123" i="1"/>
  <c r="AR123" i="1"/>
  <c r="AD123" i="1"/>
  <c r="AH123" i="1"/>
  <c r="AC123" i="1"/>
  <c r="BD123" i="1"/>
  <c r="AA123" i="1"/>
  <c r="BS123" i="1"/>
  <c r="BW123" i="1"/>
  <c r="AF123" i="1"/>
  <c r="BU123" i="1"/>
  <c r="AL123" i="1"/>
  <c r="AP123" i="1"/>
  <c r="AN123" i="1"/>
  <c r="BO123" i="1"/>
  <c r="AO123" i="1"/>
  <c r="CG123" i="1"/>
  <c r="AZ123" i="1"/>
  <c r="BH123" i="1"/>
  <c r="AT123" i="1"/>
  <c r="AX123" i="1"/>
  <c r="AY123" i="1"/>
  <c r="BY123" i="1"/>
  <c r="BC123" i="1"/>
  <c r="AG123" i="1"/>
  <c r="CB123" i="1"/>
  <c r="CK123" i="1"/>
  <c r="BB123" i="1"/>
  <c r="BF123" i="1"/>
  <c r="BI123" i="1"/>
  <c r="CJ123" i="1"/>
  <c r="BQ123" i="1"/>
  <c r="AV123" i="1"/>
  <c r="BA123" i="1"/>
  <c r="AK123" i="1"/>
  <c r="BJ123" i="1"/>
  <c r="BN123" i="1"/>
  <c r="BT123" i="1"/>
  <c r="AJ123" i="1"/>
  <c r="CF123" i="1"/>
  <c r="BK123" i="1"/>
  <c r="CC123" i="1"/>
  <c r="BM123" i="1"/>
  <c r="BR123" i="1"/>
  <c r="BV123" i="1"/>
  <c r="CE123" i="1"/>
  <c r="AW123" i="1"/>
  <c r="AB123" i="1"/>
  <c r="BX123" i="1"/>
  <c r="AE123" i="1"/>
  <c r="AM123" i="1"/>
  <c r="BY31" i="1"/>
  <c r="CC31" i="1"/>
  <c r="AA31" i="1"/>
  <c r="AY31" i="1"/>
  <c r="AI31" i="1"/>
  <c r="AZ31" i="1"/>
  <c r="CI31" i="1"/>
  <c r="BP31" i="1"/>
  <c r="CG31" i="1"/>
  <c r="CK31" i="1"/>
  <c r="AL31" i="1"/>
  <c r="BN31" i="1"/>
  <c r="AX31" i="1"/>
  <c r="BV31" i="1"/>
  <c r="AH31" i="1"/>
  <c r="BT31" i="1"/>
  <c r="AC31" i="1"/>
  <c r="AG31" i="1"/>
  <c r="AF31" i="1"/>
  <c r="AV31" i="1"/>
  <c r="CA31" i="1"/>
  <c r="BK31" i="1"/>
  <c r="AE31" i="1"/>
  <c r="CE31" i="1"/>
  <c r="CD31" i="1"/>
  <c r="AK31" i="1"/>
  <c r="AO31" i="1"/>
  <c r="AQ31" i="1"/>
  <c r="BG31" i="1"/>
  <c r="AB31" i="1"/>
  <c r="BZ31" i="1"/>
  <c r="BC31" i="1"/>
  <c r="AT31" i="1"/>
  <c r="AS31" i="1"/>
  <c r="AW31" i="1"/>
  <c r="BB31" i="1"/>
  <c r="BR31" i="1"/>
  <c r="AP31" i="1"/>
  <c r="AR31" i="1"/>
  <c r="BX31" i="1"/>
  <c r="CL31" i="1"/>
  <c r="BA31" i="1"/>
  <c r="BE31" i="1"/>
  <c r="BL31" i="1"/>
  <c r="CB31" i="1"/>
  <c r="BD31" i="1"/>
  <c r="BO31" i="1"/>
  <c r="AM31" i="1"/>
  <c r="AU31" i="1"/>
  <c r="BI31" i="1"/>
  <c r="BM31" i="1"/>
  <c r="BW31" i="1"/>
  <c r="CM31" i="1"/>
  <c r="BS31" i="1"/>
  <c r="CJ31" i="1"/>
  <c r="AN31" i="1"/>
  <c r="BF31" i="1"/>
  <c r="BQ31" i="1"/>
  <c r="BU31" i="1"/>
  <c r="CH31" i="1"/>
  <c r="AJ31" i="1"/>
  <c r="CF31" i="1"/>
  <c r="AD31" i="1"/>
  <c r="BJ31" i="1"/>
  <c r="BH31" i="1"/>
  <c r="CD137" i="1"/>
  <c r="BZ137" i="1"/>
  <c r="AB137" i="1"/>
  <c r="BD137" i="1"/>
  <c r="AQ137" i="1"/>
  <c r="BO137" i="1"/>
  <c r="BT137" i="1"/>
  <c r="AN137" i="1"/>
  <c r="CL137" i="1"/>
  <c r="CH137" i="1"/>
  <c r="AM137" i="1"/>
  <c r="BQ137" i="1"/>
  <c r="BI137" i="1"/>
  <c r="CG137" i="1"/>
  <c r="CK137" i="1"/>
  <c r="BG137" i="1"/>
  <c r="AH137" i="1"/>
  <c r="AD137" i="1"/>
  <c r="AG137" i="1"/>
  <c r="AW137" i="1"/>
  <c r="CF137" i="1"/>
  <c r="CB137" i="1"/>
  <c r="AE137" i="1"/>
  <c r="AJ137" i="1"/>
  <c r="CA137" i="1"/>
  <c r="AP137" i="1"/>
  <c r="AL137" i="1"/>
  <c r="AR137" i="1"/>
  <c r="BH137" i="1"/>
  <c r="AI137" i="1"/>
  <c r="AS137" i="1"/>
  <c r="AY137" i="1"/>
  <c r="BA137" i="1"/>
  <c r="AX137" i="1"/>
  <c r="AT137" i="1"/>
  <c r="BC137" i="1"/>
  <c r="BS137" i="1"/>
  <c r="AV137" i="1"/>
  <c r="BL137" i="1"/>
  <c r="BP137" i="1"/>
  <c r="BU137" i="1"/>
  <c r="BF137" i="1"/>
  <c r="BB137" i="1"/>
  <c r="BM137" i="1"/>
  <c r="CC137" i="1"/>
  <c r="BK137" i="1"/>
  <c r="CE137" i="1"/>
  <c r="CJ137" i="1"/>
  <c r="AK137" i="1"/>
  <c r="BN137" i="1"/>
  <c r="BJ137" i="1"/>
  <c r="BX137" i="1"/>
  <c r="AA137" i="1"/>
  <c r="BY137" i="1"/>
  <c r="AC137" i="1"/>
  <c r="AF137" i="1"/>
  <c r="BE137" i="1"/>
  <c r="BV137" i="1"/>
  <c r="BR137" i="1"/>
  <c r="CI137" i="1"/>
  <c r="AO137" i="1"/>
  <c r="CM137" i="1"/>
  <c r="T137" i="1" s="1"/>
  <c r="AU137" i="1"/>
  <c r="AZ137" i="1"/>
  <c r="BW137" i="1"/>
  <c r="BX79" i="1"/>
  <c r="CB79" i="1"/>
  <c r="AE79" i="1"/>
  <c r="BE79" i="1"/>
  <c r="AG79" i="1"/>
  <c r="BY79" i="1"/>
  <c r="BN79" i="1"/>
  <c r="BC79" i="1"/>
  <c r="CF79" i="1"/>
  <c r="CJ79" i="1"/>
  <c r="AP79" i="1"/>
  <c r="BS79" i="1"/>
  <c r="AT79" i="1"/>
  <c r="CM79" i="1"/>
  <c r="CC79" i="1"/>
  <c r="BR79" i="1"/>
  <c r="AB79" i="1"/>
  <c r="AF79" i="1"/>
  <c r="AK79" i="1"/>
  <c r="BA79" i="1"/>
  <c r="CH79" i="1"/>
  <c r="BI79" i="1"/>
  <c r="AI79" i="1"/>
  <c r="AM79" i="1"/>
  <c r="CE79" i="1"/>
  <c r="AJ79" i="1"/>
  <c r="AN79" i="1"/>
  <c r="AU79" i="1"/>
  <c r="BK79" i="1"/>
  <c r="AD79" i="1"/>
  <c r="BW79" i="1"/>
  <c r="AX79" i="1"/>
  <c r="BB79" i="1"/>
  <c r="AR79" i="1"/>
  <c r="AV79" i="1"/>
  <c r="BF79" i="1"/>
  <c r="BV79" i="1"/>
  <c r="AS79" i="1"/>
  <c r="CK79" i="1"/>
  <c r="BM79" i="1"/>
  <c r="BO79" i="1"/>
  <c r="AZ79" i="1"/>
  <c r="BD79" i="1"/>
  <c r="BQ79" i="1"/>
  <c r="CG79" i="1"/>
  <c r="BG79" i="1"/>
  <c r="AH79" i="1"/>
  <c r="BZ79" i="1"/>
  <c r="CD79" i="1"/>
  <c r="BH79" i="1"/>
  <c r="BL79" i="1"/>
  <c r="CA79" i="1"/>
  <c r="AC79" i="1"/>
  <c r="BU79" i="1"/>
  <c r="AW79" i="1"/>
  <c r="AL79" i="1"/>
  <c r="AA79" i="1"/>
  <c r="BP79" i="1"/>
  <c r="BT79" i="1"/>
  <c r="CL79" i="1"/>
  <c r="AQ79" i="1"/>
  <c r="CI79" i="1"/>
  <c r="BJ79" i="1"/>
  <c r="AY79" i="1"/>
  <c r="AO79" i="1"/>
  <c r="BZ102" i="1"/>
  <c r="CD102" i="1"/>
  <c r="AB102" i="1"/>
  <c r="BL102" i="1"/>
  <c r="BA102" i="1"/>
  <c r="CE102" i="1"/>
  <c r="BW102" i="1"/>
  <c r="BG102" i="1"/>
  <c r="CH102" i="1"/>
  <c r="CL102" i="1"/>
  <c r="AM102" i="1"/>
  <c r="CA102" i="1"/>
  <c r="BU102" i="1"/>
  <c r="AF102" i="1"/>
  <c r="AN102" i="1"/>
  <c r="AA102" i="1"/>
  <c r="AD102" i="1"/>
  <c r="AH102" i="1"/>
  <c r="AG102" i="1"/>
  <c r="AW102" i="1"/>
  <c r="AC102" i="1"/>
  <c r="CM102" i="1"/>
  <c r="AZ102" i="1"/>
  <c r="BY102" i="1"/>
  <c r="BO102" i="1"/>
  <c r="AL102" i="1"/>
  <c r="AP102" i="1"/>
  <c r="AR102" i="1"/>
  <c r="BH102" i="1"/>
  <c r="AQ102" i="1"/>
  <c r="AO102" i="1"/>
  <c r="BQ102" i="1"/>
  <c r="AU102" i="1"/>
  <c r="AT102" i="1"/>
  <c r="AX102" i="1"/>
  <c r="BC102" i="1"/>
  <c r="BS102" i="1"/>
  <c r="BE102" i="1"/>
  <c r="BI102" i="1"/>
  <c r="CK102" i="1"/>
  <c r="CF102" i="1"/>
  <c r="BB102" i="1"/>
  <c r="BF102" i="1"/>
  <c r="BM102" i="1"/>
  <c r="CC102" i="1"/>
  <c r="BT102" i="1"/>
  <c r="CB102" i="1"/>
  <c r="AE102" i="1"/>
  <c r="AV102" i="1"/>
  <c r="BJ102" i="1"/>
  <c r="BN102" i="1"/>
  <c r="BX102" i="1"/>
  <c r="AJ102" i="1"/>
  <c r="CG102" i="1"/>
  <c r="AS102" i="1"/>
  <c r="BP102" i="1"/>
  <c r="CJ102" i="1"/>
  <c r="BR102" i="1"/>
  <c r="BV102" i="1"/>
  <c r="CI102" i="1"/>
  <c r="AY102" i="1"/>
  <c r="AI102" i="1"/>
  <c r="BK102" i="1"/>
  <c r="AK102" i="1"/>
  <c r="BD102" i="1"/>
  <c r="BW48" i="1"/>
  <c r="BS48" i="1"/>
  <c r="CF48" i="1"/>
  <c r="AR48" i="1"/>
  <c r="AB48" i="1"/>
  <c r="BD48" i="1"/>
  <c r="CJ48" i="1"/>
  <c r="BR48" i="1"/>
  <c r="CE48" i="1"/>
  <c r="CA48" i="1"/>
  <c r="AJ48" i="1"/>
  <c r="BF48" i="1"/>
  <c r="AV48" i="1"/>
  <c r="BX48" i="1"/>
  <c r="BA48" i="1"/>
  <c r="AN48" i="1"/>
  <c r="AA48" i="1"/>
  <c r="CM48" i="1"/>
  <c r="T48" i="1" s="1"/>
  <c r="CI48" i="1"/>
  <c r="AT48" i="1"/>
  <c r="BT48" i="1"/>
  <c r="BN48" i="1"/>
  <c r="AS48" i="1"/>
  <c r="CL48" i="1"/>
  <c r="BY48" i="1"/>
  <c r="AI48" i="1"/>
  <c r="AE48" i="1"/>
  <c r="AD48" i="1"/>
  <c r="BE48" i="1"/>
  <c r="CH48" i="1"/>
  <c r="CG48" i="1"/>
  <c r="BL48" i="1"/>
  <c r="BH48" i="1"/>
  <c r="AQ48" i="1"/>
  <c r="AM48" i="1"/>
  <c r="AO48" i="1"/>
  <c r="BP48" i="1"/>
  <c r="AK48" i="1"/>
  <c r="AH48" i="1"/>
  <c r="CD48" i="1"/>
  <c r="BI48" i="1"/>
  <c r="AY48" i="1"/>
  <c r="AU48" i="1"/>
  <c r="AZ48" i="1"/>
  <c r="BZ48" i="1"/>
  <c r="AX48" i="1"/>
  <c r="BB48" i="1"/>
  <c r="AP48" i="1"/>
  <c r="AF48" i="1"/>
  <c r="BG48" i="1"/>
  <c r="BC48" i="1"/>
  <c r="BJ48" i="1"/>
  <c r="CK48" i="1"/>
  <c r="BM48" i="1"/>
  <c r="BV48" i="1"/>
  <c r="CC48" i="1"/>
  <c r="BQ48" i="1"/>
  <c r="BO48" i="1"/>
  <c r="BK48" i="1"/>
  <c r="BU48" i="1"/>
  <c r="AC48" i="1"/>
  <c r="CB48" i="1"/>
  <c r="AL48" i="1"/>
  <c r="AW48" i="1"/>
  <c r="AG48" i="1"/>
  <c r="BF92" i="1"/>
  <c r="BB92" i="1"/>
  <c r="BL92" i="1"/>
  <c r="CB92" i="1"/>
  <c r="AW92" i="1"/>
  <c r="BE92" i="1"/>
  <c r="CI92" i="1"/>
  <c r="AG92" i="1"/>
  <c r="BN92" i="1"/>
  <c r="BJ92" i="1"/>
  <c r="BW92" i="1"/>
  <c r="CM92" i="1"/>
  <c r="BK92" i="1"/>
  <c r="BX92" i="1"/>
  <c r="AS92" i="1"/>
  <c r="BT92" i="1"/>
  <c r="BV92" i="1"/>
  <c r="BR92" i="1"/>
  <c r="CG92" i="1"/>
  <c r="AB92" i="1"/>
  <c r="BY92" i="1"/>
  <c r="AN92" i="1"/>
  <c r="CE92" i="1"/>
  <c r="AJ92" i="1"/>
  <c r="CD92" i="1"/>
  <c r="BZ92" i="1"/>
  <c r="AA92" i="1"/>
  <c r="AO92" i="1"/>
  <c r="AE92" i="1"/>
  <c r="BH92" i="1"/>
  <c r="AZ92" i="1"/>
  <c r="BU92" i="1"/>
  <c r="CL92" i="1"/>
  <c r="CH92" i="1"/>
  <c r="AK92" i="1"/>
  <c r="BD92" i="1"/>
  <c r="AY92" i="1"/>
  <c r="CA92" i="1"/>
  <c r="CK92" i="1"/>
  <c r="AR92" i="1"/>
  <c r="AH92" i="1"/>
  <c r="AD92" i="1"/>
  <c r="AF92" i="1"/>
  <c r="AV92" i="1"/>
  <c r="BS92" i="1"/>
  <c r="BP92" i="1"/>
  <c r="AC92" i="1"/>
  <c r="BC92" i="1"/>
  <c r="CC92" i="1"/>
  <c r="AP92" i="1"/>
  <c r="AL92" i="1"/>
  <c r="AQ92" i="1"/>
  <c r="BG92" i="1"/>
  <c r="CF92" i="1"/>
  <c r="CJ92" i="1"/>
  <c r="AU92" i="1"/>
  <c r="BI92" i="1"/>
  <c r="AX92" i="1"/>
  <c r="AT92" i="1"/>
  <c r="BA92" i="1"/>
  <c r="BQ92" i="1"/>
  <c r="AI92" i="1"/>
  <c r="AM92" i="1"/>
  <c r="BO92" i="1"/>
  <c r="BM92" i="1"/>
  <c r="AA44" i="1"/>
  <c r="CM44" i="1"/>
  <c r="CI44" i="1"/>
  <c r="AR44" i="1"/>
  <c r="CB44" i="1"/>
  <c r="CF44" i="1"/>
  <c r="AP44" i="1"/>
  <c r="CK44" i="1"/>
  <c r="BY44" i="1"/>
  <c r="AI44" i="1"/>
  <c r="AE44" i="1"/>
  <c r="AB44" i="1"/>
  <c r="BB44" i="1"/>
  <c r="AD44" i="1"/>
  <c r="AH44" i="1"/>
  <c r="BJ44" i="1"/>
  <c r="BE44" i="1"/>
  <c r="AQ44" i="1"/>
  <c r="AM44" i="1"/>
  <c r="AL44" i="1"/>
  <c r="BM44" i="1"/>
  <c r="AS44" i="1"/>
  <c r="BA44" i="1"/>
  <c r="CD44" i="1"/>
  <c r="BI44" i="1"/>
  <c r="AY44" i="1"/>
  <c r="AU44" i="1"/>
  <c r="AW44" i="1"/>
  <c r="BX44" i="1"/>
  <c r="BF44" i="1"/>
  <c r="BT44" i="1"/>
  <c r="AO44" i="1"/>
  <c r="AC44" i="1"/>
  <c r="BG44" i="1"/>
  <c r="BC44" i="1"/>
  <c r="BH44" i="1"/>
  <c r="CH44" i="1"/>
  <c r="BU44" i="1"/>
  <c r="CL44" i="1"/>
  <c r="BZ44" i="1"/>
  <c r="BP44" i="1"/>
  <c r="BO44" i="1"/>
  <c r="BK44" i="1"/>
  <c r="BR44" i="1"/>
  <c r="AK44" i="1"/>
  <c r="CJ44" i="1"/>
  <c r="AJ44" i="1"/>
  <c r="AV44" i="1"/>
  <c r="AF44" i="1"/>
  <c r="BW44" i="1"/>
  <c r="BS44" i="1"/>
  <c r="CC44" i="1"/>
  <c r="AZ44" i="1"/>
  <c r="AT44" i="1"/>
  <c r="BD44" i="1"/>
  <c r="CG44" i="1"/>
  <c r="BQ44" i="1"/>
  <c r="CE44" i="1"/>
  <c r="CA44" i="1"/>
  <c r="AG44" i="1"/>
  <c r="BN44" i="1"/>
  <c r="BL44" i="1"/>
  <c r="BV44" i="1"/>
  <c r="AX44" i="1"/>
  <c r="AN44" i="1"/>
  <c r="BM18" i="1"/>
  <c r="BI18" i="1"/>
  <c r="CA18" i="1"/>
  <c r="AL18" i="1"/>
  <c r="CI18" i="1"/>
  <c r="BO18" i="1"/>
  <c r="BR18" i="1"/>
  <c r="CJ18" i="1"/>
  <c r="BU18" i="1"/>
  <c r="BQ18" i="1"/>
  <c r="CL18" i="1"/>
  <c r="AY18" i="1"/>
  <c r="AM18" i="1"/>
  <c r="CH18" i="1"/>
  <c r="AG18" i="1"/>
  <c r="BB18" i="1"/>
  <c r="AA18" i="1"/>
  <c r="CC18" i="1"/>
  <c r="BY18" i="1"/>
  <c r="AD18" i="1"/>
  <c r="BN18" i="1"/>
  <c r="BD18" i="1"/>
  <c r="AH18" i="1"/>
  <c r="BS18" i="1"/>
  <c r="CM18" i="1"/>
  <c r="T18" i="1" s="1"/>
  <c r="AI18" i="1"/>
  <c r="CK18" i="1"/>
  <c r="CG18" i="1"/>
  <c r="AP18" i="1"/>
  <c r="CB18" i="1"/>
  <c r="BX18" i="1"/>
  <c r="BC18" i="1"/>
  <c r="AN18" i="1"/>
  <c r="AF18" i="1"/>
  <c r="AB18" i="1"/>
  <c r="AJ18" i="1"/>
  <c r="AZ18" i="1"/>
  <c r="AC18" i="1"/>
  <c r="AT18" i="1"/>
  <c r="BW18" i="1"/>
  <c r="BZ18" i="1"/>
  <c r="AO18" i="1"/>
  <c r="AK18" i="1"/>
  <c r="AU18" i="1"/>
  <c r="BK18" i="1"/>
  <c r="AR18" i="1"/>
  <c r="BL18" i="1"/>
  <c r="BH18" i="1"/>
  <c r="AQ18" i="1"/>
  <c r="AW18" i="1"/>
  <c r="AS18" i="1"/>
  <c r="BF18" i="1"/>
  <c r="BV18" i="1"/>
  <c r="BG18" i="1"/>
  <c r="CE18" i="1"/>
  <c r="BJ18" i="1"/>
  <c r="CD18" i="1"/>
  <c r="BE18" i="1"/>
  <c r="BA18" i="1"/>
  <c r="BP18" i="1"/>
  <c r="CF18" i="1"/>
  <c r="BT18" i="1"/>
  <c r="AV18" i="1"/>
  <c r="AE18" i="1"/>
  <c r="AX18" i="1"/>
  <c r="AA4" i="1"/>
  <c r="CM4" i="1"/>
  <c r="CF4" i="1"/>
  <c r="CG4" i="1"/>
  <c r="BD4" i="1"/>
  <c r="AU4" i="1"/>
  <c r="CL4" i="1"/>
  <c r="CH4" i="1"/>
  <c r="AN4" i="1"/>
  <c r="AI4" i="1"/>
  <c r="AB4" i="1"/>
  <c r="AC4" i="1"/>
  <c r="AD4" i="1"/>
  <c r="BR4" i="1"/>
  <c r="BL4" i="1"/>
  <c r="AX4" i="1"/>
  <c r="BF4" i="1"/>
  <c r="AQ4" i="1"/>
  <c r="AJ4" i="1"/>
  <c r="AK4" i="1"/>
  <c r="AO4" i="1"/>
  <c r="CC4" i="1"/>
  <c r="CI4" i="1"/>
  <c r="CA4" i="1"/>
  <c r="BZ4" i="1"/>
  <c r="AY4" i="1"/>
  <c r="AR4" i="1"/>
  <c r="AS4" i="1"/>
  <c r="BC4" i="1"/>
  <c r="AF4" i="1"/>
  <c r="AH4" i="1"/>
  <c r="AW4" i="1"/>
  <c r="BJ4" i="1"/>
  <c r="BG4" i="1"/>
  <c r="AZ4" i="1"/>
  <c r="BA4" i="1"/>
  <c r="BN4" i="1"/>
  <c r="AT4" i="1"/>
  <c r="BB4" i="1"/>
  <c r="CJ4" i="1"/>
  <c r="CK4" i="1"/>
  <c r="BO4" i="1"/>
  <c r="BH4" i="1"/>
  <c r="BI4" i="1"/>
  <c r="CB4" i="1"/>
  <c r="BE4" i="1"/>
  <c r="BV4" i="1"/>
  <c r="AG4" i="1"/>
  <c r="AV4" i="1"/>
  <c r="BW4" i="1"/>
  <c r="BP4" i="1"/>
  <c r="BQ4" i="1"/>
  <c r="AE4" i="1"/>
  <c r="BS4" i="1"/>
  <c r="AM4" i="1"/>
  <c r="BT4" i="1"/>
  <c r="BK4" i="1"/>
  <c r="CE4" i="1"/>
  <c r="BX4" i="1"/>
  <c r="BY4" i="1"/>
  <c r="AP4" i="1"/>
  <c r="CD4" i="1"/>
  <c r="BM4" i="1"/>
  <c r="AL4" i="1"/>
  <c r="BU4" i="1"/>
  <c r="AQ2834" i="1"/>
  <c r="AM2834" i="1"/>
  <c r="AS2834" i="1"/>
  <c r="BP2834" i="1"/>
  <c r="CL2834" i="1"/>
  <c r="AN2834" i="1"/>
  <c r="BJ2834" i="1"/>
  <c r="CG2834" i="1"/>
  <c r="BW2834" i="1"/>
  <c r="BS2834" i="1"/>
  <c r="CJ2834" i="1"/>
  <c r="AV2834" i="1"/>
  <c r="BH2834" i="1"/>
  <c r="CD2834" i="1"/>
  <c r="AP2834" i="1"/>
  <c r="BM2834" i="1"/>
  <c r="AE2834" i="1"/>
  <c r="BN2834" i="1"/>
  <c r="BF2834" i="1"/>
  <c r="AC2834" i="1"/>
  <c r="CF2834" i="1"/>
  <c r="BX2834" i="1"/>
  <c r="AA2834" i="1"/>
  <c r="AU2834" i="1"/>
  <c r="BY2834" i="1"/>
  <c r="BQ2834" i="1"/>
  <c r="AX2834" i="1"/>
  <c r="AF2834" i="1"/>
  <c r="CH2834" i="1"/>
  <c r="AI2834" i="1"/>
  <c r="BC2834" i="1"/>
  <c r="AJ2834" i="1"/>
  <c r="CB2834" i="1"/>
  <c r="BI2834" i="1"/>
  <c r="BA2834" i="1"/>
  <c r="AY2834" i="1"/>
  <c r="BK2834" i="1"/>
  <c r="AT2834" i="1"/>
  <c r="AB2834" i="1"/>
  <c r="BT2834" i="1"/>
  <c r="BL2834" i="1"/>
  <c r="BG2834" i="1"/>
  <c r="CA2834" i="1"/>
  <c r="BE2834" i="1"/>
  <c r="AL2834" i="1"/>
  <c r="AD2834" i="1"/>
  <c r="BV2834" i="1"/>
  <c r="BO2834" i="1"/>
  <c r="CI2834" i="1"/>
  <c r="BZ2834" i="1"/>
  <c r="AW2834" i="1"/>
  <c r="AO2834" i="1"/>
  <c r="AG2834" i="1"/>
  <c r="CE2834" i="1"/>
  <c r="AH2834" i="1"/>
  <c r="CK2834" i="1"/>
  <c r="BR2834" i="1"/>
  <c r="AZ2834" i="1"/>
  <c r="AR2834" i="1"/>
  <c r="CM2834" i="1"/>
  <c r="T2866" i="1" s="1"/>
  <c r="BD2834" i="1"/>
  <c r="AK2834" i="1"/>
  <c r="CC2834" i="1"/>
  <c r="BU2834" i="1"/>
  <c r="BB2834" i="1"/>
  <c r="AE2828" i="1"/>
  <c r="AA2828" i="1"/>
  <c r="CM2828" i="1"/>
  <c r="T2849" i="1" s="1"/>
  <c r="AV2828" i="1"/>
  <c r="BH2828" i="1"/>
  <c r="CD2828" i="1"/>
  <c r="AP2828" i="1"/>
  <c r="BM2828" i="1"/>
  <c r="CJ2828" i="1"/>
  <c r="AM2828" i="1"/>
  <c r="AI2828" i="1"/>
  <c r="AJ2828" i="1"/>
  <c r="BF2828" i="1"/>
  <c r="BR2828" i="1"/>
  <c r="AD2828" i="1"/>
  <c r="BA2828" i="1"/>
  <c r="BX2828" i="1"/>
  <c r="AU2828" i="1"/>
  <c r="AQ2828" i="1"/>
  <c r="AT2828" i="1"/>
  <c r="BQ2828" i="1"/>
  <c r="CC2828" i="1"/>
  <c r="AO2828" i="1"/>
  <c r="BL2828" i="1"/>
  <c r="CH2828" i="1"/>
  <c r="BC2828" i="1"/>
  <c r="AY2828" i="1"/>
  <c r="BE2828" i="1"/>
  <c r="CB2828" i="1"/>
  <c r="AC2828" i="1"/>
  <c r="AZ2828" i="1"/>
  <c r="BV2828" i="1"/>
  <c r="AH2828" i="1"/>
  <c r="BK2828" i="1"/>
  <c r="BG2828" i="1"/>
  <c r="BP2828" i="1"/>
  <c r="CL2828" i="1"/>
  <c r="AN2828" i="1"/>
  <c r="BJ2828" i="1"/>
  <c r="CG2828" i="1"/>
  <c r="AS2828" i="1"/>
  <c r="BS2828" i="1"/>
  <c r="BO2828" i="1"/>
  <c r="BZ2828" i="1"/>
  <c r="AB2828" i="1"/>
  <c r="AX2828" i="1"/>
  <c r="BU2828" i="1"/>
  <c r="AG2828" i="1"/>
  <c r="BD2828" i="1"/>
  <c r="CA2828" i="1"/>
  <c r="BW2828" i="1"/>
  <c r="CK2828" i="1"/>
  <c r="AL2828" i="1"/>
  <c r="BI2828" i="1"/>
  <c r="CF2828" i="1"/>
  <c r="AR2828" i="1"/>
  <c r="BN2828" i="1"/>
  <c r="CI2828" i="1"/>
  <c r="CE2828" i="1"/>
  <c r="AK2828" i="1"/>
  <c r="AW2828" i="1"/>
  <c r="BT2828" i="1"/>
  <c r="AF2828" i="1"/>
  <c r="BB2828" i="1"/>
  <c r="BY2828" i="1"/>
  <c r="AC2817" i="1"/>
  <c r="AG2817" i="1"/>
  <c r="AJ2817" i="1"/>
  <c r="AV2817" i="1"/>
  <c r="BH2817" i="1"/>
  <c r="CE2817" i="1"/>
  <c r="AQ2817" i="1"/>
  <c r="BN2817" i="1"/>
  <c r="CJ2817" i="1"/>
  <c r="AK2817" i="1"/>
  <c r="AO2817" i="1"/>
  <c r="AU2817" i="1"/>
  <c r="BG2817" i="1"/>
  <c r="BS2817" i="1"/>
  <c r="AE2817" i="1"/>
  <c r="BB2817" i="1"/>
  <c r="BX2817" i="1"/>
  <c r="AS2817" i="1"/>
  <c r="AW2817" i="1"/>
  <c r="BF2817" i="1"/>
  <c r="BR2817" i="1"/>
  <c r="CD2817" i="1"/>
  <c r="AP2817" i="1"/>
  <c r="BL2817" i="1"/>
  <c r="CI2817" i="1"/>
  <c r="BA2817" i="1"/>
  <c r="BE2817" i="1"/>
  <c r="BP2817" i="1"/>
  <c r="CB2817" i="1"/>
  <c r="AD2817" i="1"/>
  <c r="AZ2817" i="1"/>
  <c r="BW2817" i="1"/>
  <c r="AI2817" i="1"/>
  <c r="BI2817" i="1"/>
  <c r="BM2817" i="1"/>
  <c r="CA2817" i="1"/>
  <c r="CM2817" i="1"/>
  <c r="AN2817" i="1"/>
  <c r="BK2817" i="1"/>
  <c r="CH2817" i="1"/>
  <c r="AT2817" i="1"/>
  <c r="BQ2817" i="1"/>
  <c r="BU2817" i="1"/>
  <c r="CL2817" i="1"/>
  <c r="AB2817" i="1"/>
  <c r="AY2817" i="1"/>
  <c r="BV2817" i="1"/>
  <c r="AH2817" i="1"/>
  <c r="BD2817" i="1"/>
  <c r="BY2817" i="1"/>
  <c r="CC2817" i="1"/>
  <c r="AA2817" i="1"/>
  <c r="AM2817" i="1"/>
  <c r="BJ2817" i="1"/>
  <c r="CF2817" i="1"/>
  <c r="AR2817" i="1"/>
  <c r="BO2817" i="1"/>
  <c r="CG2817" i="1"/>
  <c r="CK2817" i="1"/>
  <c r="AL2817" i="1"/>
  <c r="AX2817" i="1"/>
  <c r="BT2817" i="1"/>
  <c r="AF2817" i="1"/>
  <c r="BC2817" i="1"/>
  <c r="BZ2817" i="1"/>
  <c r="AD2787" i="1"/>
  <c r="AE2787" i="1"/>
  <c r="BE2787" i="1"/>
  <c r="BF2787" i="1"/>
  <c r="AY2787" i="1"/>
  <c r="AS2787" i="1"/>
  <c r="CI2787" i="1"/>
  <c r="AV2787" i="1"/>
  <c r="CF2787" i="1"/>
  <c r="AL2787" i="1"/>
  <c r="AM2787" i="1"/>
  <c r="BM2787" i="1"/>
  <c r="BN2787" i="1"/>
  <c r="BG2787" i="1"/>
  <c r="BA2787" i="1"/>
  <c r="AJ2787" i="1"/>
  <c r="BX2787" i="1"/>
  <c r="AT2787" i="1"/>
  <c r="AU2787" i="1"/>
  <c r="BU2787" i="1"/>
  <c r="BV2787" i="1"/>
  <c r="BO2787" i="1"/>
  <c r="BI2787" i="1"/>
  <c r="BP2787" i="1"/>
  <c r="AZ2787" i="1"/>
  <c r="BB2787" i="1"/>
  <c r="BC2787" i="1"/>
  <c r="CC2787" i="1"/>
  <c r="CD2787" i="1"/>
  <c r="BW2787" i="1"/>
  <c r="BQ2787" i="1"/>
  <c r="CJ2787" i="1"/>
  <c r="CA2787" i="1"/>
  <c r="BJ2787" i="1"/>
  <c r="BK2787" i="1"/>
  <c r="CK2787" i="1"/>
  <c r="CL2787" i="1"/>
  <c r="CE2787" i="1"/>
  <c r="BY2787" i="1"/>
  <c r="AN2787" i="1"/>
  <c r="BD2787" i="1"/>
  <c r="BR2787" i="1"/>
  <c r="AG2787" i="1"/>
  <c r="AH2787" i="1"/>
  <c r="AA2787" i="1"/>
  <c r="CM2787" i="1"/>
  <c r="CG2787" i="1"/>
  <c r="BS2787" i="1"/>
  <c r="CB2787" i="1"/>
  <c r="BZ2787" i="1"/>
  <c r="AO2787" i="1"/>
  <c r="AP2787" i="1"/>
  <c r="AI2787" i="1"/>
  <c r="AC2787" i="1"/>
  <c r="AF2787" i="1"/>
  <c r="AR2787" i="1"/>
  <c r="AB2787" i="1"/>
  <c r="CH2787" i="1"/>
  <c r="AW2787" i="1"/>
  <c r="AX2787" i="1"/>
  <c r="AQ2787" i="1"/>
  <c r="AK2787" i="1"/>
  <c r="BL2787" i="1"/>
  <c r="BT2787" i="1"/>
  <c r="BH2787" i="1"/>
  <c r="AF2755" i="1"/>
  <c r="AH2755" i="1"/>
  <c r="AJ2755" i="1"/>
  <c r="AK2755" i="1"/>
  <c r="AU2755" i="1"/>
  <c r="BG2755" i="1"/>
  <c r="BQ2755" i="1"/>
  <c r="BO2755" i="1"/>
  <c r="CG2755" i="1"/>
  <c r="AN2755" i="1"/>
  <c r="AQ2755" i="1"/>
  <c r="AS2755" i="1"/>
  <c r="AT2755" i="1"/>
  <c r="BE2755" i="1"/>
  <c r="BP2755" i="1"/>
  <c r="BZ2755" i="1"/>
  <c r="AI2755" i="1"/>
  <c r="AV2755" i="1"/>
  <c r="AZ2755" i="1"/>
  <c r="BB2755" i="1"/>
  <c r="BC2755" i="1"/>
  <c r="BN2755" i="1"/>
  <c r="BY2755" i="1"/>
  <c r="CI2755" i="1"/>
  <c r="BS2755" i="1"/>
  <c r="BD2755" i="1"/>
  <c r="BI2755" i="1"/>
  <c r="BK2755" i="1"/>
  <c r="BM2755" i="1"/>
  <c r="BW2755" i="1"/>
  <c r="CH2755" i="1"/>
  <c r="BA2755" i="1"/>
  <c r="AM2755" i="1"/>
  <c r="BL2755" i="1"/>
  <c r="BR2755" i="1"/>
  <c r="BU2755" i="1"/>
  <c r="BV2755" i="1"/>
  <c r="CF2755" i="1"/>
  <c r="AG2755" i="1"/>
  <c r="CL2755" i="1"/>
  <c r="BX2755" i="1"/>
  <c r="BT2755" i="1"/>
  <c r="CA2755" i="1"/>
  <c r="CD2755" i="1"/>
  <c r="CE2755" i="1"/>
  <c r="AE2755" i="1"/>
  <c r="AP2755" i="1"/>
  <c r="BF2755" i="1"/>
  <c r="AR2755" i="1"/>
  <c r="CB2755" i="1"/>
  <c r="CK2755" i="1"/>
  <c r="CM2755" i="1"/>
  <c r="AC2755" i="1"/>
  <c r="AO2755" i="1"/>
  <c r="AY2755" i="1"/>
  <c r="BJ2755" i="1"/>
  <c r="CC2755" i="1"/>
  <c r="CJ2755" i="1"/>
  <c r="AA2755" i="1"/>
  <c r="AB2755" i="1"/>
  <c r="AL2755" i="1"/>
  <c r="AX2755" i="1"/>
  <c r="BH2755" i="1"/>
  <c r="AD2755" i="1"/>
  <c r="AW2755" i="1"/>
  <c r="AZ2768" i="1"/>
  <c r="BB2768" i="1"/>
  <c r="BC2768" i="1"/>
  <c r="AP2768" i="1"/>
  <c r="CE2768" i="1"/>
  <c r="BI2768" i="1"/>
  <c r="AK2768" i="1"/>
  <c r="CB2768" i="1"/>
  <c r="CF2768" i="1"/>
  <c r="CH2768" i="1"/>
  <c r="CI2768" i="1"/>
  <c r="AC2768" i="1"/>
  <c r="BU2768" i="1"/>
  <c r="AX2768" i="1"/>
  <c r="CL2768" i="1"/>
  <c r="BO2768" i="1"/>
  <c r="BH2768" i="1"/>
  <c r="BZ2768" i="1"/>
  <c r="AI2768" i="1"/>
  <c r="AF2768" i="1"/>
  <c r="AH2768" i="1"/>
  <c r="BA2768" i="1"/>
  <c r="BP2768" i="1"/>
  <c r="AE2768" i="1"/>
  <c r="AQ2768" i="1"/>
  <c r="AV2768" i="1"/>
  <c r="BL2768" i="1"/>
  <c r="BN2768" i="1"/>
  <c r="BX2768" i="1"/>
  <c r="AM2768" i="1"/>
  <c r="BE2768" i="1"/>
  <c r="BG2768" i="1"/>
  <c r="BW2768" i="1"/>
  <c r="CM2768" i="1"/>
  <c r="AD2768" i="1"/>
  <c r="AU2768" i="1"/>
  <c r="BQ2768" i="1"/>
  <c r="CG2768" i="1"/>
  <c r="CK2768" i="1"/>
  <c r="AO2768" i="1"/>
  <c r="AL2768" i="1"/>
  <c r="BK2768" i="1"/>
  <c r="CD2768" i="1"/>
  <c r="AG2768" i="1"/>
  <c r="AY2768" i="1"/>
  <c r="BD2768" i="1"/>
  <c r="AB2768" i="1"/>
  <c r="AT2768" i="1"/>
  <c r="BS2768" i="1"/>
  <c r="AS2768" i="1"/>
  <c r="AW2768" i="1"/>
  <c r="BM2768" i="1"/>
  <c r="CC2768" i="1"/>
  <c r="AJ2768" i="1"/>
  <c r="BJ2768" i="1"/>
  <c r="CA2768" i="1"/>
  <c r="BF2768" i="1"/>
  <c r="BV2768" i="1"/>
  <c r="BY2768" i="1"/>
  <c r="AR2768" i="1"/>
  <c r="BR2768" i="1"/>
  <c r="AA2768" i="1"/>
  <c r="BT2768" i="1"/>
  <c r="CJ2768" i="1"/>
  <c r="AN2768" i="1"/>
  <c r="BE295" i="1"/>
  <c r="BA295" i="1"/>
  <c r="BN295" i="1"/>
  <c r="CD295" i="1"/>
  <c r="BJ295" i="1"/>
  <c r="AJ295" i="1"/>
  <c r="AA295" i="1"/>
  <c r="AT295" i="1"/>
  <c r="CK295" i="1"/>
  <c r="CG295" i="1"/>
  <c r="AM295" i="1"/>
  <c r="BT295" i="1"/>
  <c r="AV295" i="1"/>
  <c r="AN295" i="1"/>
  <c r="CF295" i="1"/>
  <c r="BV295" i="1"/>
  <c r="CC295" i="1"/>
  <c r="AR295" i="1"/>
  <c r="AD295" i="1"/>
  <c r="AI295" i="1"/>
  <c r="BP295" i="1"/>
  <c r="AZ295" i="1"/>
  <c r="AC295" i="1"/>
  <c r="BC295" i="1"/>
  <c r="AQ295" i="1"/>
  <c r="BK295" i="1"/>
  <c r="CE295" i="1"/>
  <c r="BG295" i="1"/>
  <c r="AK295" i="1"/>
  <c r="BX295" i="1"/>
  <c r="BF295" i="1"/>
  <c r="BZ295" i="1"/>
  <c r="AP295" i="1"/>
  <c r="BO295" i="1"/>
  <c r="AG295" i="1"/>
  <c r="AS295" i="1"/>
  <c r="CI295" i="1"/>
  <c r="CH295" i="1"/>
  <c r="CM295" i="1"/>
  <c r="T295" i="1" s="1"/>
  <c r="BD295" i="1"/>
  <c r="CB295" i="1"/>
  <c r="AO295" i="1"/>
  <c r="BI295" i="1"/>
  <c r="AB295" i="1"/>
  <c r="AF295" i="1"/>
  <c r="AY295" i="1"/>
  <c r="BR295" i="1"/>
  <c r="AW295" i="1"/>
  <c r="BQ295" i="1"/>
  <c r="AX295" i="1"/>
  <c r="AU295" i="1"/>
  <c r="BL295" i="1"/>
  <c r="AE295" i="1"/>
  <c r="BM295" i="1"/>
  <c r="BY295" i="1"/>
  <c r="BH295" i="1"/>
  <c r="BW295" i="1"/>
  <c r="CA295" i="1"/>
  <c r="CJ295" i="1"/>
  <c r="BU295" i="1"/>
  <c r="AH295" i="1"/>
  <c r="BS295" i="1"/>
  <c r="CL295" i="1"/>
  <c r="BB295" i="1"/>
  <c r="AL295" i="1"/>
  <c r="BR2756" i="1"/>
  <c r="BY2756" i="1"/>
  <c r="CK2756" i="1"/>
  <c r="AA2756" i="1"/>
  <c r="AC2756" i="1"/>
  <c r="AN2756" i="1"/>
  <c r="BM2756" i="1"/>
  <c r="CE2756" i="1"/>
  <c r="BZ2756" i="1"/>
  <c r="CI2756" i="1"/>
  <c r="AI2756" i="1"/>
  <c r="AJ2756" i="1"/>
  <c r="AM2756" i="1"/>
  <c r="AW2756" i="1"/>
  <c r="AG2756" i="1"/>
  <c r="AY2756" i="1"/>
  <c r="CH2756" i="1"/>
  <c r="AH2756" i="1"/>
  <c r="AR2756" i="1"/>
  <c r="AS2756" i="1"/>
  <c r="AV2756" i="1"/>
  <c r="BF2756" i="1"/>
  <c r="BQ2756" i="1"/>
  <c r="CJ2756" i="1"/>
  <c r="AD2756" i="1"/>
  <c r="AF2756" i="1"/>
  <c r="AQ2756" i="1"/>
  <c r="BA2756" i="1"/>
  <c r="BC2756" i="1"/>
  <c r="BE2756" i="1"/>
  <c r="BO2756" i="1"/>
  <c r="AK2756" i="1"/>
  <c r="BD2756" i="1"/>
  <c r="AL2756" i="1"/>
  <c r="AO2756" i="1"/>
  <c r="AZ2756" i="1"/>
  <c r="BK2756" i="1"/>
  <c r="BL2756" i="1"/>
  <c r="BN2756" i="1"/>
  <c r="BX2756" i="1"/>
  <c r="BV2756" i="1"/>
  <c r="AT2756" i="1"/>
  <c r="AX2756" i="1"/>
  <c r="BI2756" i="1"/>
  <c r="BT2756" i="1"/>
  <c r="BU2756" i="1"/>
  <c r="BW2756" i="1"/>
  <c r="CG2756" i="1"/>
  <c r="AP2756" i="1"/>
  <c r="BB2756" i="1"/>
  <c r="BG2756" i="1"/>
  <c r="BS2756" i="1"/>
  <c r="CC2756" i="1"/>
  <c r="CD2756" i="1"/>
  <c r="CF2756" i="1"/>
  <c r="BH2756" i="1"/>
  <c r="CA2756" i="1"/>
  <c r="BJ2756" i="1"/>
  <c r="BP2756" i="1"/>
  <c r="CB2756" i="1"/>
  <c r="CL2756" i="1"/>
  <c r="CM2756" i="1"/>
  <c r="AE2756" i="1"/>
  <c r="AB2756" i="1"/>
  <c r="AU2756" i="1"/>
  <c r="BV2773" i="1"/>
  <c r="BQ2773" i="1"/>
  <c r="CB2773" i="1"/>
  <c r="AD2773" i="1"/>
  <c r="AZ2773" i="1"/>
  <c r="BW2773" i="1"/>
  <c r="AI2773" i="1"/>
  <c r="BE2773" i="1"/>
  <c r="CD2773" i="1"/>
  <c r="BY2773" i="1"/>
  <c r="CM2773" i="1"/>
  <c r="AN2773" i="1"/>
  <c r="BK2773" i="1"/>
  <c r="CH2773" i="1"/>
  <c r="AT2773" i="1"/>
  <c r="BP2773" i="1"/>
  <c r="CL2773" i="1"/>
  <c r="CG2773" i="1"/>
  <c r="AB2773" i="1"/>
  <c r="AY2773" i="1"/>
  <c r="BU2773" i="1"/>
  <c r="AG2773" i="1"/>
  <c r="BD2773" i="1"/>
  <c r="CA2773" i="1"/>
  <c r="AH2773" i="1"/>
  <c r="AC2773" i="1"/>
  <c r="AA2773" i="1"/>
  <c r="AM2773" i="1"/>
  <c r="BJ2773" i="1"/>
  <c r="CF2773" i="1"/>
  <c r="AR2773" i="1"/>
  <c r="BO2773" i="1"/>
  <c r="CK2773" i="1"/>
  <c r="AP2773" i="1"/>
  <c r="AK2773" i="1"/>
  <c r="AL2773" i="1"/>
  <c r="AW2773" i="1"/>
  <c r="BT2773" i="1"/>
  <c r="AF2773" i="1"/>
  <c r="BC2773" i="1"/>
  <c r="BZ2773" i="1"/>
  <c r="AX2773" i="1"/>
  <c r="AS2773" i="1"/>
  <c r="AV2773" i="1"/>
  <c r="BH2773" i="1"/>
  <c r="CE2773" i="1"/>
  <c r="AQ2773" i="1"/>
  <c r="BM2773" i="1"/>
  <c r="CJ2773" i="1"/>
  <c r="BF2773" i="1"/>
  <c r="BA2773" i="1"/>
  <c r="BG2773" i="1"/>
  <c r="BS2773" i="1"/>
  <c r="AE2773" i="1"/>
  <c r="BB2773" i="1"/>
  <c r="BX2773" i="1"/>
  <c r="AJ2773" i="1"/>
  <c r="BN2773" i="1"/>
  <c r="BI2773" i="1"/>
  <c r="BR2773" i="1"/>
  <c r="CC2773" i="1"/>
  <c r="AO2773" i="1"/>
  <c r="BL2773" i="1"/>
  <c r="CI2773" i="1"/>
  <c r="AU2773" i="1"/>
  <c r="BQ281" i="1"/>
  <c r="BU281" i="1"/>
  <c r="CB281" i="1"/>
  <c r="AH281" i="1"/>
  <c r="BD281" i="1"/>
  <c r="AX281" i="1"/>
  <c r="AJ281" i="1"/>
  <c r="CF281" i="1"/>
  <c r="BY281" i="1"/>
  <c r="CC281" i="1"/>
  <c r="CM281" i="1"/>
  <c r="AR281" i="1"/>
  <c r="BO281" i="1"/>
  <c r="BS281" i="1"/>
  <c r="BF281" i="1"/>
  <c r="AQ281" i="1"/>
  <c r="CG281" i="1"/>
  <c r="CK281" i="1"/>
  <c r="AD281" i="1"/>
  <c r="BC281" i="1"/>
  <c r="BZ281" i="1"/>
  <c r="AE281" i="1"/>
  <c r="CA281" i="1"/>
  <c r="BL281" i="1"/>
  <c r="AC281" i="1"/>
  <c r="AG281" i="1"/>
  <c r="AA281" i="1"/>
  <c r="AN281" i="1"/>
  <c r="BN281" i="1"/>
  <c r="CJ281" i="1"/>
  <c r="AZ281" i="1"/>
  <c r="AM281" i="1"/>
  <c r="CH281" i="1"/>
  <c r="AK281" i="1"/>
  <c r="AO281" i="1"/>
  <c r="AL281" i="1"/>
  <c r="AY281" i="1"/>
  <c r="BX281" i="1"/>
  <c r="AU281" i="1"/>
  <c r="BV281" i="1"/>
  <c r="BH281" i="1"/>
  <c r="AS281" i="1"/>
  <c r="AW281" i="1"/>
  <c r="AV281" i="1"/>
  <c r="BJ281" i="1"/>
  <c r="CI281" i="1"/>
  <c r="BP281" i="1"/>
  <c r="AF281" i="1"/>
  <c r="CD281" i="1"/>
  <c r="BA281" i="1"/>
  <c r="BE281" i="1"/>
  <c r="BG281" i="1"/>
  <c r="BT281" i="1"/>
  <c r="AI281" i="1"/>
  <c r="CL281" i="1"/>
  <c r="BB281" i="1"/>
  <c r="AP281" i="1"/>
  <c r="BI281" i="1"/>
  <c r="BM281" i="1"/>
  <c r="BR281" i="1"/>
  <c r="CE281" i="1"/>
  <c r="AT281" i="1"/>
  <c r="AB281" i="1"/>
  <c r="BW281" i="1"/>
  <c r="BK281" i="1"/>
  <c r="BO274" i="1"/>
  <c r="BK274" i="1"/>
  <c r="BU274" i="1"/>
  <c r="AG274" i="1"/>
  <c r="BD274" i="1"/>
  <c r="CB274" i="1"/>
  <c r="AN274" i="1"/>
  <c r="AC274" i="1"/>
  <c r="CE274" i="1"/>
  <c r="CA274" i="1"/>
  <c r="AF274" i="1"/>
  <c r="BB274" i="1"/>
  <c r="BY274" i="1"/>
  <c r="AB274" i="1"/>
  <c r="AT274" i="1"/>
  <c r="AJ274" i="1"/>
  <c r="AA274" i="1"/>
  <c r="CM274" i="1"/>
  <c r="T274" i="1" s="1"/>
  <c r="CI274" i="1"/>
  <c r="AP274" i="1"/>
  <c r="BM274" i="1"/>
  <c r="CJ274" i="1"/>
  <c r="AL274" i="1"/>
  <c r="CK274" i="1"/>
  <c r="BZ274" i="1"/>
  <c r="AI274" i="1"/>
  <c r="AE274" i="1"/>
  <c r="AD274" i="1"/>
  <c r="BA274" i="1"/>
  <c r="BX274" i="1"/>
  <c r="AK274" i="1"/>
  <c r="AW274" i="1"/>
  <c r="AX274" i="1"/>
  <c r="AQ274" i="1"/>
  <c r="AM274" i="1"/>
  <c r="AO274" i="1"/>
  <c r="BL274" i="1"/>
  <c r="CH274" i="1"/>
  <c r="AV274" i="1"/>
  <c r="BH274" i="1"/>
  <c r="BE274" i="1"/>
  <c r="BG274" i="1"/>
  <c r="BC274" i="1"/>
  <c r="BJ274" i="1"/>
  <c r="CG274" i="1"/>
  <c r="AS274" i="1"/>
  <c r="BQ274" i="1"/>
  <c r="CC274" i="1"/>
  <c r="BP274" i="1"/>
  <c r="BS274" i="1"/>
  <c r="CL274" i="1"/>
  <c r="AZ274" i="1"/>
  <c r="BR274" i="1"/>
  <c r="CF274" i="1"/>
  <c r="CD274" i="1"/>
  <c r="BV274" i="1"/>
  <c r="BI274" i="1"/>
  <c r="AR274" i="1"/>
  <c r="BT274" i="1"/>
  <c r="AY274" i="1"/>
  <c r="AH274" i="1"/>
  <c r="BW274" i="1"/>
  <c r="BN274" i="1"/>
  <c r="AU274" i="1"/>
  <c r="BF274" i="1"/>
  <c r="AE304" i="1"/>
  <c r="AA304" i="1"/>
  <c r="CM304" i="1"/>
  <c r="AP304" i="1"/>
  <c r="BX304" i="1"/>
  <c r="BN304" i="1"/>
  <c r="BE304" i="1"/>
  <c r="BJ304" i="1"/>
  <c r="BD304" i="1"/>
  <c r="BK304" i="1"/>
  <c r="BG304" i="1"/>
  <c r="BQ304" i="1"/>
  <c r="CG304" i="1"/>
  <c r="BM304" i="1"/>
  <c r="BP304" i="1"/>
  <c r="AS304" i="1"/>
  <c r="CF304" i="1"/>
  <c r="CA304" i="1"/>
  <c r="AK304" i="1"/>
  <c r="BV304" i="1"/>
  <c r="AL304" i="1"/>
  <c r="BT304" i="1"/>
  <c r="AB304" i="1"/>
  <c r="CI304" i="1"/>
  <c r="AV304" i="1"/>
  <c r="AG304" i="1"/>
  <c r="AZ304" i="1"/>
  <c r="CH304" i="1"/>
  <c r="AH304" i="1"/>
  <c r="AI304" i="1"/>
  <c r="BF304" i="1"/>
  <c r="AT304" i="1"/>
  <c r="CC304" i="1"/>
  <c r="AD304" i="1"/>
  <c r="AO304" i="1"/>
  <c r="AQ304" i="1"/>
  <c r="CB304" i="1"/>
  <c r="BI304" i="1"/>
  <c r="AN304" i="1"/>
  <c r="BH304" i="1"/>
  <c r="AW304" i="1"/>
  <c r="AM304" i="1"/>
  <c r="AY304" i="1"/>
  <c r="CL304" i="1"/>
  <c r="CK304" i="1"/>
  <c r="BB304" i="1"/>
  <c r="BU304" i="1"/>
  <c r="AU304" i="1"/>
  <c r="BO304" i="1"/>
  <c r="AF304" i="1"/>
  <c r="AJ304" i="1"/>
  <c r="CD304" i="1"/>
  <c r="CJ304" i="1"/>
  <c r="BC304" i="1"/>
  <c r="BW304" i="1"/>
  <c r="BA304" i="1"/>
  <c r="AX304" i="1"/>
  <c r="AC304" i="1"/>
  <c r="BR304" i="1"/>
  <c r="BS304" i="1"/>
  <c r="CE304" i="1"/>
  <c r="BL304" i="1"/>
  <c r="BZ304" i="1"/>
  <c r="AR304" i="1"/>
  <c r="BY304" i="1"/>
  <c r="AO271" i="1"/>
  <c r="AK271" i="1"/>
  <c r="AU271" i="1"/>
  <c r="BG271" i="1"/>
  <c r="BS271" i="1"/>
  <c r="AE271" i="1"/>
  <c r="BB271" i="1"/>
  <c r="BX271" i="1"/>
  <c r="AW271" i="1"/>
  <c r="AS271" i="1"/>
  <c r="BF271" i="1"/>
  <c r="BR271" i="1"/>
  <c r="CD271" i="1"/>
  <c r="AP271" i="1"/>
  <c r="BL271" i="1"/>
  <c r="CI271" i="1"/>
  <c r="BE271" i="1"/>
  <c r="BA271" i="1"/>
  <c r="BP271" i="1"/>
  <c r="CB271" i="1"/>
  <c r="AD271" i="1"/>
  <c r="AZ271" i="1"/>
  <c r="BW271" i="1"/>
  <c r="BZ271" i="1"/>
  <c r="BM271" i="1"/>
  <c r="BI271" i="1"/>
  <c r="CA271" i="1"/>
  <c r="CM271" i="1"/>
  <c r="AN271" i="1"/>
  <c r="BK271" i="1"/>
  <c r="CH271" i="1"/>
  <c r="CJ271" i="1"/>
  <c r="BU271" i="1"/>
  <c r="BQ271" i="1"/>
  <c r="CL271" i="1"/>
  <c r="AB271" i="1"/>
  <c r="AY271" i="1"/>
  <c r="BV271" i="1"/>
  <c r="AH271" i="1"/>
  <c r="AI271" i="1"/>
  <c r="CC271" i="1"/>
  <c r="BY271" i="1"/>
  <c r="AA271" i="1"/>
  <c r="AM271" i="1"/>
  <c r="BJ271" i="1"/>
  <c r="CF271" i="1"/>
  <c r="AR271" i="1"/>
  <c r="AT271" i="1"/>
  <c r="CK271" i="1"/>
  <c r="CG271" i="1"/>
  <c r="AL271" i="1"/>
  <c r="AX271" i="1"/>
  <c r="BT271" i="1"/>
  <c r="AF271" i="1"/>
  <c r="BC271" i="1"/>
  <c r="BD271" i="1"/>
  <c r="AG271" i="1"/>
  <c r="AC271" i="1"/>
  <c r="AJ271" i="1"/>
  <c r="AV271" i="1"/>
  <c r="BH271" i="1"/>
  <c r="CE271" i="1"/>
  <c r="AQ271" i="1"/>
  <c r="BN271" i="1"/>
  <c r="BO271" i="1"/>
  <c r="AW239" i="1"/>
  <c r="AS239" i="1"/>
  <c r="BB239" i="1"/>
  <c r="BR239" i="1"/>
  <c r="AH239" i="1"/>
  <c r="BZ239" i="1"/>
  <c r="CD239" i="1"/>
  <c r="BS239" i="1"/>
  <c r="BE239" i="1"/>
  <c r="BA239" i="1"/>
  <c r="BL239" i="1"/>
  <c r="CB239" i="1"/>
  <c r="AU239" i="1"/>
  <c r="AJ239" i="1"/>
  <c r="AN239" i="1"/>
  <c r="CF239" i="1"/>
  <c r="BM239" i="1"/>
  <c r="BI239" i="1"/>
  <c r="BW239" i="1"/>
  <c r="CM239" i="1"/>
  <c r="BJ239" i="1"/>
  <c r="AY239" i="1"/>
  <c r="BC239" i="1"/>
  <c r="AD239" i="1"/>
  <c r="BU239" i="1"/>
  <c r="BQ239" i="1"/>
  <c r="CH239" i="1"/>
  <c r="AE239" i="1"/>
  <c r="BX239" i="1"/>
  <c r="BN239" i="1"/>
  <c r="BP239" i="1"/>
  <c r="AR239" i="1"/>
  <c r="CC239" i="1"/>
  <c r="BY239" i="1"/>
  <c r="AA239" i="1"/>
  <c r="AT239" i="1"/>
  <c r="CL239" i="1"/>
  <c r="CA239" i="1"/>
  <c r="CE239" i="1"/>
  <c r="BF239" i="1"/>
  <c r="CK239" i="1"/>
  <c r="CG239" i="1"/>
  <c r="AL239" i="1"/>
  <c r="BH239" i="1"/>
  <c r="AI239" i="1"/>
  <c r="AM239" i="1"/>
  <c r="AB239" i="1"/>
  <c r="BT239" i="1"/>
  <c r="AG239" i="1"/>
  <c r="AC239" i="1"/>
  <c r="AF239" i="1"/>
  <c r="AV239" i="1"/>
  <c r="BV239" i="1"/>
  <c r="AX239" i="1"/>
  <c r="AZ239" i="1"/>
  <c r="AP239" i="1"/>
  <c r="CI239" i="1"/>
  <c r="BD239" i="1"/>
  <c r="AO239" i="1"/>
  <c r="AK239" i="1"/>
  <c r="AQ239" i="1"/>
  <c r="BG239" i="1"/>
  <c r="CJ239" i="1"/>
  <c r="BK239" i="1"/>
  <c r="BO239" i="1"/>
  <c r="AR261" i="1"/>
  <c r="AV261" i="1"/>
  <c r="BE261" i="1"/>
  <c r="BS261" i="1"/>
  <c r="AE261" i="1"/>
  <c r="CI261" i="1"/>
  <c r="AG261" i="1"/>
  <c r="CH261" i="1"/>
  <c r="AZ261" i="1"/>
  <c r="BD261" i="1"/>
  <c r="BO261" i="1"/>
  <c r="CD261" i="1"/>
  <c r="AP261" i="1"/>
  <c r="AW261" i="1"/>
  <c r="BG261" i="1"/>
  <c r="AQ261" i="1"/>
  <c r="BH261" i="1"/>
  <c r="BL261" i="1"/>
  <c r="BZ261" i="1"/>
  <c r="AD261" i="1"/>
  <c r="BA261" i="1"/>
  <c r="BV261" i="1"/>
  <c r="CC261" i="1"/>
  <c r="BQ261" i="1"/>
  <c r="BP261" i="1"/>
  <c r="BT261" i="1"/>
  <c r="CK261" i="1"/>
  <c r="AO261" i="1"/>
  <c r="AH261" i="1"/>
  <c r="BB261" i="1"/>
  <c r="AK261" i="1"/>
  <c r="CL261" i="1"/>
  <c r="BX261" i="1"/>
  <c r="CB261" i="1"/>
  <c r="AC261" i="1"/>
  <c r="AY261" i="1"/>
  <c r="AS261" i="1"/>
  <c r="BW261" i="1"/>
  <c r="BK261" i="1"/>
  <c r="AU261" i="1"/>
  <c r="CF261" i="1"/>
  <c r="CJ261" i="1"/>
  <c r="AM261" i="1"/>
  <c r="BJ261" i="1"/>
  <c r="BC261" i="1"/>
  <c r="AA261" i="1"/>
  <c r="CG261" i="1"/>
  <c r="BR261" i="1"/>
  <c r="AB261" i="1"/>
  <c r="AF261" i="1"/>
  <c r="AI261" i="1"/>
  <c r="AX261" i="1"/>
  <c r="BU261" i="1"/>
  <c r="BN261" i="1"/>
  <c r="BF261" i="1"/>
  <c r="AL261" i="1"/>
  <c r="CM261" i="1"/>
  <c r="T261" i="1" s="1"/>
  <c r="CA261" i="1"/>
  <c r="BM261" i="1"/>
  <c r="AJ261" i="1"/>
  <c r="AN261" i="1"/>
  <c r="AT261" i="1"/>
  <c r="BI261" i="1"/>
  <c r="CE261" i="1"/>
  <c r="BY261" i="1"/>
  <c r="AT264" i="1"/>
  <c r="AX264" i="1"/>
  <c r="AY264" i="1"/>
  <c r="BX264" i="1"/>
  <c r="AB264" i="1"/>
  <c r="CK264" i="1"/>
  <c r="AF264" i="1"/>
  <c r="CB264" i="1"/>
  <c r="BB264" i="1"/>
  <c r="BF264" i="1"/>
  <c r="BI264" i="1"/>
  <c r="CI264" i="1"/>
  <c r="AM264" i="1"/>
  <c r="AA264" i="1"/>
  <c r="BA264" i="1"/>
  <c r="AO264" i="1"/>
  <c r="BJ264" i="1"/>
  <c r="BN264" i="1"/>
  <c r="BT264" i="1"/>
  <c r="AI264" i="1"/>
  <c r="AW264" i="1"/>
  <c r="AV264" i="1"/>
  <c r="BW264" i="1"/>
  <c r="BK264" i="1"/>
  <c r="BR264" i="1"/>
  <c r="BV264" i="1"/>
  <c r="CE264" i="1"/>
  <c r="AS264" i="1"/>
  <c r="BH264" i="1"/>
  <c r="BQ264" i="1"/>
  <c r="AJ264" i="1"/>
  <c r="CF264" i="1"/>
  <c r="BZ264" i="1"/>
  <c r="CD264" i="1"/>
  <c r="AG264" i="1"/>
  <c r="BD264" i="1"/>
  <c r="BS264" i="1"/>
  <c r="CM264" i="1"/>
  <c r="T264" i="1" s="1"/>
  <c r="BE264" i="1"/>
  <c r="AQ264" i="1"/>
  <c r="CH264" i="1"/>
  <c r="CL264" i="1"/>
  <c r="AR264" i="1"/>
  <c r="BO264" i="1"/>
  <c r="CC264" i="1"/>
  <c r="AE264" i="1"/>
  <c r="CA264" i="1"/>
  <c r="BL264" i="1"/>
  <c r="AD264" i="1"/>
  <c r="AH264" i="1"/>
  <c r="AC264" i="1"/>
  <c r="BC264" i="1"/>
  <c r="BY264" i="1"/>
  <c r="AU264" i="1"/>
  <c r="AZ264" i="1"/>
  <c r="AK264" i="1"/>
  <c r="CG264" i="1"/>
  <c r="BP264" i="1"/>
  <c r="BU264" i="1"/>
  <c r="BG264" i="1"/>
  <c r="AL264" i="1"/>
  <c r="AP264" i="1"/>
  <c r="AN264" i="1"/>
  <c r="BM264" i="1"/>
  <c r="CJ264" i="1"/>
  <c r="AV211" i="1"/>
  <c r="AR211" i="1"/>
  <c r="AY211" i="1"/>
  <c r="BZ211" i="1"/>
  <c r="AQ211" i="1"/>
  <c r="CI211" i="1"/>
  <c r="BK211" i="1"/>
  <c r="BA211" i="1"/>
  <c r="BD211" i="1"/>
  <c r="AZ211" i="1"/>
  <c r="BJ211" i="1"/>
  <c r="CK211" i="1"/>
  <c r="BF211" i="1"/>
  <c r="AG211" i="1"/>
  <c r="BY211" i="1"/>
  <c r="BN211" i="1"/>
  <c r="BL211" i="1"/>
  <c r="BH211" i="1"/>
  <c r="BU211" i="1"/>
  <c r="AA211" i="1"/>
  <c r="BS211" i="1"/>
  <c r="AU211" i="1"/>
  <c r="CM211" i="1"/>
  <c r="T211" i="1" s="1"/>
  <c r="CC211" i="1"/>
  <c r="BT211" i="1"/>
  <c r="BP211" i="1"/>
  <c r="CE211" i="1"/>
  <c r="AP211" i="1"/>
  <c r="CH211" i="1"/>
  <c r="BI211" i="1"/>
  <c r="AK211" i="1"/>
  <c r="AM211" i="1"/>
  <c r="CB211" i="1"/>
  <c r="BX211" i="1"/>
  <c r="AI211" i="1"/>
  <c r="BC211" i="1"/>
  <c r="AE211" i="1"/>
  <c r="BW211" i="1"/>
  <c r="AX211" i="1"/>
  <c r="BB211" i="1"/>
  <c r="AF211" i="1"/>
  <c r="AB211" i="1"/>
  <c r="AD211" i="1"/>
  <c r="BE211" i="1"/>
  <c r="CG211" i="1"/>
  <c r="BG211" i="1"/>
  <c r="AH211" i="1"/>
  <c r="CA211" i="1"/>
  <c r="CD211" i="1"/>
  <c r="CJ211" i="1"/>
  <c r="AS211" i="1"/>
  <c r="AJ211" i="1"/>
  <c r="BV211" i="1"/>
  <c r="CF211" i="1"/>
  <c r="CL211" i="1"/>
  <c r="AO211" i="1"/>
  <c r="AW211" i="1"/>
  <c r="AT211" i="1"/>
  <c r="BM211" i="1"/>
  <c r="BO211" i="1"/>
  <c r="AL211" i="1"/>
  <c r="BR211" i="1"/>
  <c r="BQ211" i="1"/>
  <c r="AN211" i="1"/>
  <c r="AC211" i="1"/>
  <c r="AW227" i="1"/>
  <c r="AS227" i="1"/>
  <c r="AZ227" i="1"/>
  <c r="BZ227" i="1"/>
  <c r="AD227" i="1"/>
  <c r="CD227" i="1"/>
  <c r="AV227" i="1"/>
  <c r="BW227" i="1"/>
  <c r="BE227" i="1"/>
  <c r="BA227" i="1"/>
  <c r="BK227" i="1"/>
  <c r="CJ227" i="1"/>
  <c r="AN227" i="1"/>
  <c r="AQ227" i="1"/>
  <c r="BR227" i="1"/>
  <c r="AH227" i="1"/>
  <c r="BM227" i="1"/>
  <c r="BI227" i="1"/>
  <c r="BV227" i="1"/>
  <c r="AJ227" i="1"/>
  <c r="AY227" i="1"/>
  <c r="BL227" i="1"/>
  <c r="CM227" i="1"/>
  <c r="BC227" i="1"/>
  <c r="BU227" i="1"/>
  <c r="BQ227" i="1"/>
  <c r="CF227" i="1"/>
  <c r="AU227" i="1"/>
  <c r="BJ227" i="1"/>
  <c r="CH227" i="1"/>
  <c r="AB227" i="1"/>
  <c r="BX227" i="1"/>
  <c r="CC227" i="1"/>
  <c r="BY227" i="1"/>
  <c r="AI227" i="1"/>
  <c r="BF227" i="1"/>
  <c r="BT227" i="1"/>
  <c r="AR227" i="1"/>
  <c r="AX227" i="1"/>
  <c r="AL227" i="1"/>
  <c r="AG227" i="1"/>
  <c r="AC227" i="1"/>
  <c r="AE227" i="1"/>
  <c r="BD227" i="1"/>
  <c r="CA227" i="1"/>
  <c r="AM227" i="1"/>
  <c r="CI227" i="1"/>
  <c r="AF227" i="1"/>
  <c r="CB227" i="1"/>
  <c r="BP227" i="1"/>
  <c r="BG227" i="1"/>
  <c r="AO227" i="1"/>
  <c r="CL227" i="1"/>
  <c r="CK227" i="1"/>
  <c r="CE227" i="1"/>
  <c r="AK227" i="1"/>
  <c r="BH227" i="1"/>
  <c r="CG227" i="1"/>
  <c r="BN227" i="1"/>
  <c r="AP227" i="1"/>
  <c r="AA227" i="1"/>
  <c r="AT227" i="1"/>
  <c r="BS227" i="1"/>
  <c r="BO227" i="1"/>
  <c r="BB227" i="1"/>
  <c r="AX246" i="1"/>
  <c r="AT246" i="1"/>
  <c r="BC246" i="1"/>
  <c r="BY246" i="1"/>
  <c r="AA246" i="1"/>
  <c r="AM246" i="1"/>
  <c r="BI246" i="1"/>
  <c r="CF246" i="1"/>
  <c r="BN246" i="1"/>
  <c r="BJ246" i="1"/>
  <c r="BX246" i="1"/>
  <c r="AJ246" i="1"/>
  <c r="AV246" i="1"/>
  <c r="BH246" i="1"/>
  <c r="CE246" i="1"/>
  <c r="AQ246" i="1"/>
  <c r="BV246" i="1"/>
  <c r="BR246" i="1"/>
  <c r="CI246" i="1"/>
  <c r="AU246" i="1"/>
  <c r="BG246" i="1"/>
  <c r="BS246" i="1"/>
  <c r="AE246" i="1"/>
  <c r="BA246" i="1"/>
  <c r="CD246" i="1"/>
  <c r="BZ246" i="1"/>
  <c r="AI246" i="1"/>
  <c r="BE246" i="1"/>
  <c r="BQ246" i="1"/>
  <c r="CC246" i="1"/>
  <c r="AO246" i="1"/>
  <c r="BL246" i="1"/>
  <c r="AH246" i="1"/>
  <c r="AD246" i="1"/>
  <c r="AG246" i="1"/>
  <c r="BD246" i="1"/>
  <c r="CA246" i="1"/>
  <c r="CM246" i="1"/>
  <c r="T246" i="1" s="1"/>
  <c r="AN246" i="1"/>
  <c r="BK246" i="1"/>
  <c r="CG246" i="1"/>
  <c r="BB246" i="1"/>
  <c r="CK246" i="1"/>
  <c r="AZ246" i="1"/>
  <c r="CH246" i="1"/>
  <c r="AK246" i="1"/>
  <c r="BU246" i="1"/>
  <c r="AR246" i="1"/>
  <c r="CB246" i="1"/>
  <c r="AF246" i="1"/>
  <c r="BM246" i="1"/>
  <c r="AB246" i="1"/>
  <c r="BW246" i="1"/>
  <c r="AP246" i="1"/>
  <c r="AS246" i="1"/>
  <c r="AW246" i="1"/>
  <c r="BF246" i="1"/>
  <c r="BO246" i="1"/>
  <c r="AC246" i="1"/>
  <c r="CL246" i="1"/>
  <c r="CJ246" i="1"/>
  <c r="AY246" i="1"/>
  <c r="AL246" i="1"/>
  <c r="BP246" i="1"/>
  <c r="BT246" i="1"/>
  <c r="BH193" i="1"/>
  <c r="BL193" i="1"/>
  <c r="BU193" i="1"/>
  <c r="AI193" i="1"/>
  <c r="AX193" i="1"/>
  <c r="AW193" i="1"/>
  <c r="BW193" i="1"/>
  <c r="BK193" i="1"/>
  <c r="AB193" i="1"/>
  <c r="AF193" i="1"/>
  <c r="AD193" i="1"/>
  <c r="BC193" i="1"/>
  <c r="BZ193" i="1"/>
  <c r="AU193" i="1"/>
  <c r="BA193" i="1"/>
  <c r="AL193" i="1"/>
  <c r="CH193" i="1"/>
  <c r="BX193" i="1"/>
  <c r="AO193" i="1"/>
  <c r="CI193" i="1"/>
  <c r="BS193" i="1"/>
  <c r="BV193" i="1"/>
  <c r="AP193" i="1"/>
  <c r="CF193" i="1"/>
  <c r="AY193" i="1"/>
  <c r="AT193" i="1"/>
  <c r="CD193" i="1"/>
  <c r="AG193" i="1"/>
  <c r="CG193" i="1"/>
  <c r="AN193" i="1"/>
  <c r="BJ193" i="1"/>
  <c r="BE193" i="1"/>
  <c r="BQ193" i="1"/>
  <c r="BB193" i="1"/>
  <c r="AQ193" i="1"/>
  <c r="AV193" i="1"/>
  <c r="CE193" i="1"/>
  <c r="BO193" i="1"/>
  <c r="CL193" i="1"/>
  <c r="AK193" i="1"/>
  <c r="BM193" i="1"/>
  <c r="AJ193" i="1"/>
  <c r="BD193" i="1"/>
  <c r="AH193" i="1"/>
  <c r="CK193" i="1"/>
  <c r="AA193" i="1"/>
  <c r="BF193" i="1"/>
  <c r="AR193" i="1"/>
  <c r="BT193" i="1"/>
  <c r="AS193" i="1"/>
  <c r="AC193" i="1"/>
  <c r="BR193" i="1"/>
  <c r="CA193" i="1"/>
  <c r="AZ193" i="1"/>
  <c r="CB193" i="1"/>
  <c r="BN193" i="1"/>
  <c r="AM193" i="1"/>
  <c r="CM193" i="1"/>
  <c r="BG193" i="1"/>
  <c r="BP193" i="1"/>
  <c r="CJ193" i="1"/>
  <c r="BY193" i="1"/>
  <c r="BI193" i="1"/>
  <c r="AE193" i="1"/>
  <c r="CC193" i="1"/>
  <c r="BI170" i="1"/>
  <c r="BM170" i="1"/>
  <c r="BW170" i="1"/>
  <c r="CM170" i="1"/>
  <c r="BJ170" i="1"/>
  <c r="AY170" i="1"/>
  <c r="BC170" i="1"/>
  <c r="AD170" i="1"/>
  <c r="AC170" i="1"/>
  <c r="AG170" i="1"/>
  <c r="AF170" i="1"/>
  <c r="AV170" i="1"/>
  <c r="BV170" i="1"/>
  <c r="AX170" i="1"/>
  <c r="AZ170" i="1"/>
  <c r="AP170" i="1"/>
  <c r="CI170" i="1"/>
  <c r="AO170" i="1"/>
  <c r="BL170" i="1"/>
  <c r="AT170" i="1"/>
  <c r="BK170" i="1"/>
  <c r="AN170" i="1"/>
  <c r="BF170" i="1"/>
  <c r="AW170" i="1"/>
  <c r="CH170" i="1"/>
  <c r="BH170" i="1"/>
  <c r="BZ170" i="1"/>
  <c r="BP170" i="1"/>
  <c r="BT170" i="1"/>
  <c r="AK170" i="1"/>
  <c r="BE170" i="1"/>
  <c r="AA170" i="1"/>
  <c r="CJ170" i="1"/>
  <c r="AJ170" i="1"/>
  <c r="CE170" i="1"/>
  <c r="AS170" i="1"/>
  <c r="BU170" i="1"/>
  <c r="AL170" i="1"/>
  <c r="AH170" i="1"/>
  <c r="BN170" i="1"/>
  <c r="AB170" i="1"/>
  <c r="BA170" i="1"/>
  <c r="CC170" i="1"/>
  <c r="BG170" i="1"/>
  <c r="AU170" i="1"/>
  <c r="CA170" i="1"/>
  <c r="BD170" i="1"/>
  <c r="BQ170" i="1"/>
  <c r="CK170" i="1"/>
  <c r="BR170" i="1"/>
  <c r="BX170" i="1"/>
  <c r="AM170" i="1"/>
  <c r="BS170" i="1"/>
  <c r="BY170" i="1"/>
  <c r="AQ170" i="1"/>
  <c r="CB170" i="1"/>
  <c r="CL170" i="1"/>
  <c r="BO170" i="1"/>
  <c r="CF170" i="1"/>
  <c r="CG170" i="1"/>
  <c r="BB170" i="1"/>
  <c r="AE170" i="1"/>
  <c r="AI170" i="1"/>
  <c r="CD170" i="1"/>
  <c r="AR170" i="1"/>
  <c r="AB213" i="1"/>
  <c r="AF213" i="1"/>
  <c r="AK213" i="1"/>
  <c r="BA213" i="1"/>
  <c r="AM213" i="1"/>
  <c r="CE213" i="1"/>
  <c r="BG213" i="1"/>
  <c r="AH213" i="1"/>
  <c r="BZ213" i="1"/>
  <c r="AJ213" i="1"/>
  <c r="AN213" i="1"/>
  <c r="AU213" i="1"/>
  <c r="BK213" i="1"/>
  <c r="BB213" i="1"/>
  <c r="AC213" i="1"/>
  <c r="BU213" i="1"/>
  <c r="AW213" i="1"/>
  <c r="AR213" i="1"/>
  <c r="AV213" i="1"/>
  <c r="BF213" i="1"/>
  <c r="BV213" i="1"/>
  <c r="BO213" i="1"/>
  <c r="AQ213" i="1"/>
  <c r="CI213" i="1"/>
  <c r="BJ213" i="1"/>
  <c r="AZ213" i="1"/>
  <c r="BD213" i="1"/>
  <c r="BQ213" i="1"/>
  <c r="CG213" i="1"/>
  <c r="CD213" i="1"/>
  <c r="BE213" i="1"/>
  <c r="AG213" i="1"/>
  <c r="BY213" i="1"/>
  <c r="BH213" i="1"/>
  <c r="BL213" i="1"/>
  <c r="CA213" i="1"/>
  <c r="AL213" i="1"/>
  <c r="AA213" i="1"/>
  <c r="BS213" i="1"/>
  <c r="AT213" i="1"/>
  <c r="CM213" i="1"/>
  <c r="T213" i="1" s="1"/>
  <c r="BP213" i="1"/>
  <c r="BT213" i="1"/>
  <c r="CL213" i="1"/>
  <c r="AY213" i="1"/>
  <c r="AO213" i="1"/>
  <c r="CH213" i="1"/>
  <c r="BI213" i="1"/>
  <c r="AI213" i="1"/>
  <c r="BX213" i="1"/>
  <c r="CB213" i="1"/>
  <c r="AE213" i="1"/>
  <c r="BN213" i="1"/>
  <c r="BC213" i="1"/>
  <c r="AD213" i="1"/>
  <c r="BW213" i="1"/>
  <c r="AX213" i="1"/>
  <c r="CF213" i="1"/>
  <c r="CJ213" i="1"/>
  <c r="AP213" i="1"/>
  <c r="CC213" i="1"/>
  <c r="BR213" i="1"/>
  <c r="AS213" i="1"/>
  <c r="CK213" i="1"/>
  <c r="BM213" i="1"/>
  <c r="AG164" i="1"/>
  <c r="AC164" i="1"/>
  <c r="AB164" i="1"/>
  <c r="BB164" i="1"/>
  <c r="CF164" i="1"/>
  <c r="CM164" i="1"/>
  <c r="CA164" i="1"/>
  <c r="CE164" i="1"/>
  <c r="CI164" i="1"/>
  <c r="AO164" i="1"/>
  <c r="AK164" i="1"/>
  <c r="AM164" i="1"/>
  <c r="BN164" i="1"/>
  <c r="AN164" i="1"/>
  <c r="AA164" i="1"/>
  <c r="AF164" i="1"/>
  <c r="AJ164" i="1"/>
  <c r="AW164" i="1"/>
  <c r="AS164" i="1"/>
  <c r="AX164" i="1"/>
  <c r="BZ164" i="1"/>
  <c r="BD164" i="1"/>
  <c r="AR164" i="1"/>
  <c r="AV164" i="1"/>
  <c r="AZ164" i="1"/>
  <c r="BE164" i="1"/>
  <c r="BA164" i="1"/>
  <c r="BH164" i="1"/>
  <c r="CL164" i="1"/>
  <c r="BV164" i="1"/>
  <c r="BJ164" i="1"/>
  <c r="BL164" i="1"/>
  <c r="BP164" i="1"/>
  <c r="BM164" i="1"/>
  <c r="BI164" i="1"/>
  <c r="BS164" i="1"/>
  <c r="AI164" i="1"/>
  <c r="CJ164" i="1"/>
  <c r="BX164" i="1"/>
  <c r="CB164" i="1"/>
  <c r="CH164" i="1"/>
  <c r="BU164" i="1"/>
  <c r="BQ164" i="1"/>
  <c r="CD164" i="1"/>
  <c r="AU164" i="1"/>
  <c r="AQ164" i="1"/>
  <c r="AE164" i="1"/>
  <c r="AH164" i="1"/>
  <c r="AL164" i="1"/>
  <c r="CC164" i="1"/>
  <c r="BY164" i="1"/>
  <c r="AD164" i="1"/>
  <c r="BG164" i="1"/>
  <c r="BF164" i="1"/>
  <c r="AT164" i="1"/>
  <c r="AY164" i="1"/>
  <c r="BC164" i="1"/>
  <c r="CK164" i="1"/>
  <c r="CG164" i="1"/>
  <c r="AP164" i="1"/>
  <c r="BT164" i="1"/>
  <c r="BW164" i="1"/>
  <c r="BK164" i="1"/>
  <c r="BO164" i="1"/>
  <c r="BR164" i="1"/>
  <c r="AD216" i="1"/>
  <c r="AH216" i="1"/>
  <c r="AE216" i="1"/>
  <c r="BE216" i="1"/>
  <c r="AA216" i="1"/>
  <c r="BS216" i="1"/>
  <c r="AS216" i="1"/>
  <c r="CM216" i="1"/>
  <c r="CB216" i="1"/>
  <c r="AL216" i="1"/>
  <c r="AP216" i="1"/>
  <c r="AO216" i="1"/>
  <c r="BP216" i="1"/>
  <c r="AN216" i="1"/>
  <c r="CG216" i="1"/>
  <c r="BH216" i="1"/>
  <c r="AI216" i="1"/>
  <c r="AT216" i="1"/>
  <c r="AX216" i="1"/>
  <c r="AZ216" i="1"/>
  <c r="CA216" i="1"/>
  <c r="BC216" i="1"/>
  <c r="AC216" i="1"/>
  <c r="BW216" i="1"/>
  <c r="AW216" i="1"/>
  <c r="BB216" i="1"/>
  <c r="BF216" i="1"/>
  <c r="BK216" i="1"/>
  <c r="CK216" i="1"/>
  <c r="BQ216" i="1"/>
  <c r="AR216" i="1"/>
  <c r="CJ216" i="1"/>
  <c r="BL216" i="1"/>
  <c r="BJ216" i="1"/>
  <c r="BN216" i="1"/>
  <c r="BU216" i="1"/>
  <c r="AM216" i="1"/>
  <c r="CE216" i="1"/>
  <c r="BG216" i="1"/>
  <c r="AG216" i="1"/>
  <c r="BY216" i="1"/>
  <c r="BR216" i="1"/>
  <c r="BV216" i="1"/>
  <c r="CF216" i="1"/>
  <c r="BA216" i="1"/>
  <c r="AB216" i="1"/>
  <c r="BT216" i="1"/>
  <c r="AV216" i="1"/>
  <c r="AK216" i="1"/>
  <c r="BZ216" i="1"/>
  <c r="CD216" i="1"/>
  <c r="AJ216" i="1"/>
  <c r="BO216" i="1"/>
  <c r="AQ216" i="1"/>
  <c r="CI216" i="1"/>
  <c r="BI216" i="1"/>
  <c r="AY216" i="1"/>
  <c r="CH216" i="1"/>
  <c r="CL216" i="1"/>
  <c r="AU216" i="1"/>
  <c r="CC216" i="1"/>
  <c r="BD216" i="1"/>
  <c r="AF216" i="1"/>
  <c r="BX216" i="1"/>
  <c r="BM216" i="1"/>
  <c r="AD184" i="1"/>
  <c r="AH184" i="1"/>
  <c r="AA184" i="1"/>
  <c r="AN184" i="1"/>
  <c r="BK184" i="1"/>
  <c r="CG184" i="1"/>
  <c r="AU184" i="1"/>
  <c r="CI184" i="1"/>
  <c r="BX184" i="1"/>
  <c r="AL184" i="1"/>
  <c r="AP184" i="1"/>
  <c r="AK184" i="1"/>
  <c r="AY184" i="1"/>
  <c r="BU184" i="1"/>
  <c r="AI184" i="1"/>
  <c r="BE184" i="1"/>
  <c r="AW184" i="1"/>
  <c r="AT184" i="1"/>
  <c r="AX184" i="1"/>
  <c r="AV184" i="1"/>
  <c r="BI184" i="1"/>
  <c r="CF184" i="1"/>
  <c r="AS184" i="1"/>
  <c r="BP184" i="1"/>
  <c r="BC184" i="1"/>
  <c r="BB184" i="1"/>
  <c r="BF184" i="1"/>
  <c r="BG184" i="1"/>
  <c r="BT184" i="1"/>
  <c r="AF184" i="1"/>
  <c r="BD184" i="1"/>
  <c r="CA184" i="1"/>
  <c r="BH184" i="1"/>
  <c r="BJ184" i="1"/>
  <c r="BN184" i="1"/>
  <c r="BQ184" i="1"/>
  <c r="CE184" i="1"/>
  <c r="AQ184" i="1"/>
  <c r="BO184" i="1"/>
  <c r="CK184" i="1"/>
  <c r="BM184" i="1"/>
  <c r="BR184" i="1"/>
  <c r="BV184" i="1"/>
  <c r="CB184" i="1"/>
  <c r="AE184" i="1"/>
  <c r="BA184" i="1"/>
  <c r="BY184" i="1"/>
  <c r="AM184" i="1"/>
  <c r="AB184" i="1"/>
  <c r="BZ184" i="1"/>
  <c r="CD184" i="1"/>
  <c r="CM184" i="1"/>
  <c r="AO184" i="1"/>
  <c r="BL184" i="1"/>
  <c r="CJ184" i="1"/>
  <c r="CC184" i="1"/>
  <c r="BS184" i="1"/>
  <c r="CH184" i="1"/>
  <c r="CL184" i="1"/>
  <c r="AC184" i="1"/>
  <c r="AZ184" i="1"/>
  <c r="BW184" i="1"/>
  <c r="AJ184" i="1"/>
  <c r="AR184" i="1"/>
  <c r="AG184" i="1"/>
  <c r="AA151" i="1"/>
  <c r="CM151" i="1"/>
  <c r="CI151" i="1"/>
  <c r="AR151" i="1"/>
  <c r="BY151" i="1"/>
  <c r="CB151" i="1"/>
  <c r="BU151" i="1"/>
  <c r="BT151" i="1"/>
  <c r="CF151" i="1"/>
  <c r="AI151" i="1"/>
  <c r="AE151" i="1"/>
  <c r="AB151" i="1"/>
  <c r="BB151" i="1"/>
  <c r="CL151" i="1"/>
  <c r="AO151" i="1"/>
  <c r="CJ151" i="1"/>
  <c r="AN151" i="1"/>
  <c r="AQ151" i="1"/>
  <c r="AM151" i="1"/>
  <c r="AL151" i="1"/>
  <c r="BM151" i="1"/>
  <c r="AJ151" i="1"/>
  <c r="BD151" i="1"/>
  <c r="BE151" i="1"/>
  <c r="BV151" i="1"/>
  <c r="AY151" i="1"/>
  <c r="AU151" i="1"/>
  <c r="AW151" i="1"/>
  <c r="BX151" i="1"/>
  <c r="AX151" i="1"/>
  <c r="BQ151" i="1"/>
  <c r="CG151" i="1"/>
  <c r="AP151" i="1"/>
  <c r="BG151" i="1"/>
  <c r="BC151" i="1"/>
  <c r="BH151" i="1"/>
  <c r="CH151" i="1"/>
  <c r="BL151" i="1"/>
  <c r="AC151" i="1"/>
  <c r="BI151" i="1"/>
  <c r="BZ151" i="1"/>
  <c r="BO151" i="1"/>
  <c r="BK151" i="1"/>
  <c r="BR151" i="1"/>
  <c r="AH151" i="1"/>
  <c r="AK151" i="1"/>
  <c r="AD151" i="1"/>
  <c r="CK151" i="1"/>
  <c r="AT151" i="1"/>
  <c r="BW151" i="1"/>
  <c r="BS151" i="1"/>
  <c r="CC151" i="1"/>
  <c r="AV151" i="1"/>
  <c r="AZ151" i="1"/>
  <c r="AS151" i="1"/>
  <c r="BP151" i="1"/>
  <c r="CD151" i="1"/>
  <c r="CE151" i="1"/>
  <c r="CA151" i="1"/>
  <c r="AG151" i="1"/>
  <c r="BJ151" i="1"/>
  <c r="BN151" i="1"/>
  <c r="BF151" i="1"/>
  <c r="AF151" i="1"/>
  <c r="BA151" i="1"/>
  <c r="AH222" i="1"/>
  <c r="AD222" i="1"/>
  <c r="AC222" i="1"/>
  <c r="BD222" i="1"/>
  <c r="AP222" i="1"/>
  <c r="AL222" i="1"/>
  <c r="AN222" i="1"/>
  <c r="BO222" i="1"/>
  <c r="AX222" i="1"/>
  <c r="AT222" i="1"/>
  <c r="AY222" i="1"/>
  <c r="BY222" i="1"/>
  <c r="BF222" i="1"/>
  <c r="BB222" i="1"/>
  <c r="BI222" i="1"/>
  <c r="CJ222" i="1"/>
  <c r="BE222" i="1"/>
  <c r="AF222" i="1"/>
  <c r="BX222" i="1"/>
  <c r="BM222" i="1"/>
  <c r="BN222" i="1"/>
  <c r="BJ222" i="1"/>
  <c r="BT222" i="1"/>
  <c r="BV222" i="1"/>
  <c r="BR222" i="1"/>
  <c r="CE222" i="1"/>
  <c r="CD222" i="1"/>
  <c r="BZ222" i="1"/>
  <c r="AI222" i="1"/>
  <c r="CL222" i="1"/>
  <c r="CH222" i="1"/>
  <c r="AS222" i="1"/>
  <c r="BQ222" i="1"/>
  <c r="AR222" i="1"/>
  <c r="CK222" i="1"/>
  <c r="BL222" i="1"/>
  <c r="BP222" i="1"/>
  <c r="AA222" i="1"/>
  <c r="AE222" i="1"/>
  <c r="AV222" i="1"/>
  <c r="CB222" i="1"/>
  <c r="AO222" i="1"/>
  <c r="BG222" i="1"/>
  <c r="BK222" i="1"/>
  <c r="AM222" i="1"/>
  <c r="BC222" i="1"/>
  <c r="BU222" i="1"/>
  <c r="CM222" i="1"/>
  <c r="T222" i="1" s="1"/>
  <c r="BA222" i="1"/>
  <c r="CF222" i="1"/>
  <c r="CI222" i="1"/>
  <c r="AJ222" i="1"/>
  <c r="CC222" i="1"/>
  <c r="AB222" i="1"/>
  <c r="AU222" i="1"/>
  <c r="AW222" i="1"/>
  <c r="AQ222" i="1"/>
  <c r="BH222" i="1"/>
  <c r="CA222" i="1"/>
  <c r="BS222" i="1"/>
  <c r="BW222" i="1"/>
  <c r="AK222" i="1"/>
  <c r="CG222" i="1"/>
  <c r="AG222" i="1"/>
  <c r="AZ222" i="1"/>
  <c r="BF190" i="1"/>
  <c r="BB190" i="1"/>
  <c r="BP190" i="1"/>
  <c r="CE190" i="1"/>
  <c r="AS190" i="1"/>
  <c r="AG190" i="1"/>
  <c r="CC190" i="1"/>
  <c r="AV190" i="1"/>
  <c r="CL190" i="1"/>
  <c r="CH190" i="1"/>
  <c r="AN190" i="1"/>
  <c r="BK190" i="1"/>
  <c r="CJ190" i="1"/>
  <c r="BG190" i="1"/>
  <c r="AR190" i="1"/>
  <c r="AW190" i="1"/>
  <c r="AL190" i="1"/>
  <c r="CA190" i="1"/>
  <c r="AZ190" i="1"/>
  <c r="BA190" i="1"/>
  <c r="AQ190" i="1"/>
  <c r="AB190" i="1"/>
  <c r="AH190" i="1"/>
  <c r="AT190" i="1"/>
  <c r="CK190" i="1"/>
  <c r="BU190" i="1"/>
  <c r="BW190" i="1"/>
  <c r="BL190" i="1"/>
  <c r="BS190" i="1"/>
  <c r="AP190" i="1"/>
  <c r="BJ190" i="1"/>
  <c r="AC190" i="1"/>
  <c r="CF190" i="1"/>
  <c r="BC190" i="1"/>
  <c r="CG190" i="1"/>
  <c r="AX190" i="1"/>
  <c r="BR190" i="1"/>
  <c r="AY190" i="1"/>
  <c r="AI190" i="1"/>
  <c r="BX190" i="1"/>
  <c r="BM190" i="1"/>
  <c r="BN190" i="1"/>
  <c r="BZ190" i="1"/>
  <c r="BI190" i="1"/>
  <c r="BD190" i="1"/>
  <c r="AK190" i="1"/>
  <c r="CI190" i="1"/>
  <c r="BV190" i="1"/>
  <c r="AJ190" i="1"/>
  <c r="BT190" i="1"/>
  <c r="BO190" i="1"/>
  <c r="CB190" i="1"/>
  <c r="AA190" i="1"/>
  <c r="CD190" i="1"/>
  <c r="AU190" i="1"/>
  <c r="AE190" i="1"/>
  <c r="BY190" i="1"/>
  <c r="AM190" i="1"/>
  <c r="BQ190" i="1"/>
  <c r="AD190" i="1"/>
  <c r="BE190" i="1"/>
  <c r="AO190" i="1"/>
  <c r="AF190" i="1"/>
  <c r="BH190" i="1"/>
  <c r="CM190" i="1"/>
  <c r="T190" i="1" s="1"/>
  <c r="BC165" i="1"/>
  <c r="AY165" i="1"/>
  <c r="BF165" i="1"/>
  <c r="CG165" i="1"/>
  <c r="BT165" i="1"/>
  <c r="BH165" i="1"/>
  <c r="BL165" i="1"/>
  <c r="BP165" i="1"/>
  <c r="CI165" i="1"/>
  <c r="CE165" i="1"/>
  <c r="AJ165" i="1"/>
  <c r="BN165" i="1"/>
  <c r="BV165" i="1"/>
  <c r="BJ165" i="1"/>
  <c r="BM165" i="1"/>
  <c r="BR165" i="1"/>
  <c r="AM165" i="1"/>
  <c r="BG165" i="1"/>
  <c r="CL165" i="1"/>
  <c r="AN165" i="1"/>
  <c r="BX165" i="1"/>
  <c r="AX165" i="1"/>
  <c r="AU165" i="1"/>
  <c r="BO165" i="1"/>
  <c r="AW165" i="1"/>
  <c r="BD165" i="1"/>
  <c r="AC165" i="1"/>
  <c r="CD165" i="1"/>
  <c r="BK165" i="1"/>
  <c r="BW165" i="1"/>
  <c r="BI165" i="1"/>
  <c r="CJ165" i="1"/>
  <c r="AS165" i="1"/>
  <c r="AH165" i="1"/>
  <c r="BS165" i="1"/>
  <c r="CM165" i="1"/>
  <c r="BU165" i="1"/>
  <c r="AO165" i="1"/>
  <c r="BY165" i="1"/>
  <c r="AZ165" i="1"/>
  <c r="CA165" i="1"/>
  <c r="AK165" i="1"/>
  <c r="AD165" i="1"/>
  <c r="BE165" i="1"/>
  <c r="AF165" i="1"/>
  <c r="CF165" i="1"/>
  <c r="AA165" i="1"/>
  <c r="AV165" i="1"/>
  <c r="AP165" i="1"/>
  <c r="CK165" i="1"/>
  <c r="AT165" i="1"/>
  <c r="AL165" i="1"/>
  <c r="AI165" i="1"/>
  <c r="BQ165" i="1"/>
  <c r="BB165" i="1"/>
  <c r="AB165" i="1"/>
  <c r="CC165" i="1"/>
  <c r="BA165" i="1"/>
  <c r="AE165" i="1"/>
  <c r="AQ165" i="1"/>
  <c r="CB165" i="1"/>
  <c r="BZ165" i="1"/>
  <c r="AR165" i="1"/>
  <c r="AG165" i="1"/>
  <c r="CH165" i="1"/>
  <c r="BS157" i="1"/>
  <c r="BO157" i="1"/>
  <c r="CB157" i="1"/>
  <c r="AN157" i="1"/>
  <c r="CK157" i="1"/>
  <c r="BE157" i="1"/>
  <c r="AB157" i="1"/>
  <c r="AD157" i="1"/>
  <c r="CA157" i="1"/>
  <c r="BW157" i="1"/>
  <c r="CL157" i="1"/>
  <c r="BB157" i="1"/>
  <c r="AH157" i="1"/>
  <c r="BY157" i="1"/>
  <c r="AS157" i="1"/>
  <c r="AX157" i="1"/>
  <c r="CI157" i="1"/>
  <c r="CE157" i="1"/>
  <c r="AF157" i="1"/>
  <c r="BP157" i="1"/>
  <c r="AZ157" i="1"/>
  <c r="AO157" i="1"/>
  <c r="BM157" i="1"/>
  <c r="BR157" i="1"/>
  <c r="AE157" i="1"/>
  <c r="AA157" i="1"/>
  <c r="CM157" i="1"/>
  <c r="T157" i="1" s="1"/>
  <c r="AP157" i="1"/>
  <c r="CD157" i="1"/>
  <c r="BT157" i="1"/>
  <c r="BH157" i="1"/>
  <c r="CF157" i="1"/>
  <c r="CJ157" i="1"/>
  <c r="AM157" i="1"/>
  <c r="AI157" i="1"/>
  <c r="AK157" i="1"/>
  <c r="BA157" i="1"/>
  <c r="AG157" i="1"/>
  <c r="AJ157" i="1"/>
  <c r="BZ157" i="1"/>
  <c r="AC157" i="1"/>
  <c r="AU157" i="1"/>
  <c r="AQ157" i="1"/>
  <c r="AV157" i="1"/>
  <c r="BL157" i="1"/>
  <c r="AT157" i="1"/>
  <c r="BD157" i="1"/>
  <c r="AR157" i="1"/>
  <c r="AW157" i="1"/>
  <c r="BC157" i="1"/>
  <c r="AY157" i="1"/>
  <c r="BF157" i="1"/>
  <c r="BV157" i="1"/>
  <c r="BI157" i="1"/>
  <c r="BU157" i="1"/>
  <c r="BJ157" i="1"/>
  <c r="BN157" i="1"/>
  <c r="BK157" i="1"/>
  <c r="BG157" i="1"/>
  <c r="BQ157" i="1"/>
  <c r="CG157" i="1"/>
  <c r="BX157" i="1"/>
  <c r="AL157" i="1"/>
  <c r="CC157" i="1"/>
  <c r="CH157" i="1"/>
  <c r="BT122" i="1"/>
  <c r="BP122" i="1"/>
  <c r="CG122" i="1"/>
  <c r="AS122" i="1"/>
  <c r="AL122" i="1"/>
  <c r="CH122" i="1"/>
  <c r="BJ122" i="1"/>
  <c r="AW122" i="1"/>
  <c r="CB122" i="1"/>
  <c r="BX122" i="1"/>
  <c r="AK122" i="1"/>
  <c r="BG122" i="1"/>
  <c r="AY122" i="1"/>
  <c r="AA122" i="1"/>
  <c r="CM122" i="1"/>
  <c r="BY122" i="1"/>
  <c r="CJ122" i="1"/>
  <c r="CF122" i="1"/>
  <c r="AU122" i="1"/>
  <c r="BU122" i="1"/>
  <c r="BN122" i="1"/>
  <c r="BC122" i="1"/>
  <c r="AM122" i="1"/>
  <c r="BB122" i="1"/>
  <c r="AF122" i="1"/>
  <c r="AB122" i="1"/>
  <c r="AE122" i="1"/>
  <c r="BF122" i="1"/>
  <c r="CI122" i="1"/>
  <c r="CC122" i="1"/>
  <c r="CE122" i="1"/>
  <c r="BO122" i="1"/>
  <c r="CD122" i="1"/>
  <c r="AN122" i="1"/>
  <c r="AJ122" i="1"/>
  <c r="AP122" i="1"/>
  <c r="BQ122" i="1"/>
  <c r="AI122" i="1"/>
  <c r="AC122" i="1"/>
  <c r="AG122" i="1"/>
  <c r="AO122" i="1"/>
  <c r="AV122" i="1"/>
  <c r="AR122" i="1"/>
  <c r="BA122" i="1"/>
  <c r="CA122" i="1"/>
  <c r="AX122" i="1"/>
  <c r="AQ122" i="1"/>
  <c r="BI122" i="1"/>
  <c r="BR122" i="1"/>
  <c r="BD122" i="1"/>
  <c r="AZ122" i="1"/>
  <c r="BK122" i="1"/>
  <c r="CL122" i="1"/>
  <c r="BM122" i="1"/>
  <c r="BE122" i="1"/>
  <c r="CK122" i="1"/>
  <c r="AT122" i="1"/>
  <c r="BL122" i="1"/>
  <c r="BH122" i="1"/>
  <c r="BV122" i="1"/>
  <c r="AD122" i="1"/>
  <c r="BZ122" i="1"/>
  <c r="BS122" i="1"/>
  <c r="AH122" i="1"/>
  <c r="BW122" i="1"/>
  <c r="BT81" i="1"/>
  <c r="BP81" i="1"/>
  <c r="CH81" i="1"/>
  <c r="AM81" i="1"/>
  <c r="AC81" i="1"/>
  <c r="BI81" i="1"/>
  <c r="AI81" i="1"/>
  <c r="CI81" i="1"/>
  <c r="CB81" i="1"/>
  <c r="BX81" i="1"/>
  <c r="AA81" i="1"/>
  <c r="BA81" i="1"/>
  <c r="AP81" i="1"/>
  <c r="BV81" i="1"/>
  <c r="AX81" i="1"/>
  <c r="AK81" i="1"/>
  <c r="CJ81" i="1"/>
  <c r="CF81" i="1"/>
  <c r="AL81" i="1"/>
  <c r="BO81" i="1"/>
  <c r="BE81" i="1"/>
  <c r="CK81" i="1"/>
  <c r="BK81" i="1"/>
  <c r="AS81" i="1"/>
  <c r="AF81" i="1"/>
  <c r="AB81" i="1"/>
  <c r="AG81" i="1"/>
  <c r="AW81" i="1"/>
  <c r="CD81" i="1"/>
  <c r="BS81" i="1"/>
  <c r="AH81" i="1"/>
  <c r="BZ81" i="1"/>
  <c r="AY81" i="1"/>
  <c r="AN81" i="1"/>
  <c r="AJ81" i="1"/>
  <c r="AQ81" i="1"/>
  <c r="BG81" i="1"/>
  <c r="AO81" i="1"/>
  <c r="CG81" i="1"/>
  <c r="AU81" i="1"/>
  <c r="BF81" i="1"/>
  <c r="AV81" i="1"/>
  <c r="AR81" i="1"/>
  <c r="BB81" i="1"/>
  <c r="BR81" i="1"/>
  <c r="BC81" i="1"/>
  <c r="AD81" i="1"/>
  <c r="BJ81" i="1"/>
  <c r="BN81" i="1"/>
  <c r="BD81" i="1"/>
  <c r="AZ81" i="1"/>
  <c r="BM81" i="1"/>
  <c r="CC81" i="1"/>
  <c r="BQ81" i="1"/>
  <c r="AE81" i="1"/>
  <c r="BY81" i="1"/>
  <c r="BU81" i="1"/>
  <c r="BL81" i="1"/>
  <c r="BH81" i="1"/>
  <c r="BW81" i="1"/>
  <c r="CM81" i="1"/>
  <c r="T81" i="1" s="1"/>
  <c r="CE81" i="1"/>
  <c r="AT81" i="1"/>
  <c r="CL81" i="1"/>
  <c r="CA81" i="1"/>
  <c r="BR119" i="1"/>
  <c r="BV119" i="1"/>
  <c r="CB119" i="1"/>
  <c r="AC119" i="1"/>
  <c r="BY119" i="1"/>
  <c r="BS119" i="1"/>
  <c r="BI119" i="1"/>
  <c r="AU119" i="1"/>
  <c r="BZ119" i="1"/>
  <c r="CD119" i="1"/>
  <c r="CM119" i="1"/>
  <c r="AR119" i="1"/>
  <c r="AJ119" i="1"/>
  <c r="CF119" i="1"/>
  <c r="CK119" i="1"/>
  <c r="BX119" i="1"/>
  <c r="CH119" i="1"/>
  <c r="CL119" i="1"/>
  <c r="AF119" i="1"/>
  <c r="BE119" i="1"/>
  <c r="AY119" i="1"/>
  <c r="BC119" i="1"/>
  <c r="AM119" i="1"/>
  <c r="AZ119" i="1"/>
  <c r="AD119" i="1"/>
  <c r="AH119" i="1"/>
  <c r="AA119" i="1"/>
  <c r="AQ119" i="1"/>
  <c r="BT119" i="1"/>
  <c r="BM119" i="1"/>
  <c r="CE119" i="1"/>
  <c r="BO119" i="1"/>
  <c r="CC119" i="1"/>
  <c r="AL119" i="1"/>
  <c r="AP119" i="1"/>
  <c r="AK119" i="1"/>
  <c r="BA119" i="1"/>
  <c r="CI119" i="1"/>
  <c r="CA119" i="1"/>
  <c r="AE119" i="1"/>
  <c r="AN119" i="1"/>
  <c r="AT119" i="1"/>
  <c r="AX119" i="1"/>
  <c r="AV119" i="1"/>
  <c r="BL119" i="1"/>
  <c r="AI119" i="1"/>
  <c r="AB119" i="1"/>
  <c r="BH119" i="1"/>
  <c r="BP119" i="1"/>
  <c r="BB119" i="1"/>
  <c r="BF119" i="1"/>
  <c r="BG119" i="1"/>
  <c r="BW119" i="1"/>
  <c r="AW119" i="1"/>
  <c r="AO119" i="1"/>
  <c r="CJ119" i="1"/>
  <c r="AS119" i="1"/>
  <c r="BJ119" i="1"/>
  <c r="BN119" i="1"/>
  <c r="BQ119" i="1"/>
  <c r="CG119" i="1"/>
  <c r="BK119" i="1"/>
  <c r="BD119" i="1"/>
  <c r="AG119" i="1"/>
  <c r="BU119" i="1"/>
  <c r="AS30" i="1"/>
  <c r="CI30" i="1"/>
  <c r="CM30" i="1"/>
  <c r="AV30" i="1"/>
  <c r="AE30" i="1"/>
  <c r="AJ30" i="1"/>
  <c r="BE30" i="1"/>
  <c r="BP30" i="1"/>
  <c r="BA30" i="1"/>
  <c r="AB30" i="1"/>
  <c r="AA30" i="1"/>
  <c r="BI30" i="1"/>
  <c r="AY30" i="1"/>
  <c r="BL30" i="1"/>
  <c r="CC30" i="1"/>
  <c r="BQ30" i="1"/>
  <c r="AH30" i="1"/>
  <c r="AM30" i="1"/>
  <c r="AP30" i="1"/>
  <c r="BT30" i="1"/>
  <c r="BM30" i="1"/>
  <c r="CG30" i="1"/>
  <c r="AF30" i="1"/>
  <c r="BZ30" i="1"/>
  <c r="AG30" i="1"/>
  <c r="AR30" i="1"/>
  <c r="AX30" i="1"/>
  <c r="BD30" i="1"/>
  <c r="CD30" i="1"/>
  <c r="CB30" i="1"/>
  <c r="AU30" i="1"/>
  <c r="BJ30" i="1"/>
  <c r="CL30" i="1"/>
  <c r="AO30" i="1"/>
  <c r="BC30" i="1"/>
  <c r="BG30" i="1"/>
  <c r="BN30" i="1"/>
  <c r="AQ30" i="1"/>
  <c r="AN30" i="1"/>
  <c r="BR30" i="1"/>
  <c r="CF30" i="1"/>
  <c r="AW30" i="1"/>
  <c r="BK30" i="1"/>
  <c r="BO30" i="1"/>
  <c r="BY30" i="1"/>
  <c r="BH30" i="1"/>
  <c r="BF30" i="1"/>
  <c r="AZ30" i="1"/>
  <c r="AL30" i="1"/>
  <c r="AC30" i="1"/>
  <c r="BS30" i="1"/>
  <c r="BW30" i="1"/>
  <c r="CJ30" i="1"/>
  <c r="BV30" i="1"/>
  <c r="BU30" i="1"/>
  <c r="BX30" i="1"/>
  <c r="AT30" i="1"/>
  <c r="AK30" i="1"/>
  <c r="CA30" i="1"/>
  <c r="CE30" i="1"/>
  <c r="AI30" i="1"/>
  <c r="CK30" i="1"/>
  <c r="CH30" i="1"/>
  <c r="AD30" i="1"/>
  <c r="BB30" i="1"/>
  <c r="BV133" i="1"/>
  <c r="BR133" i="1"/>
  <c r="CF133" i="1"/>
  <c r="AW133" i="1"/>
  <c r="AN133" i="1"/>
  <c r="BM133" i="1"/>
  <c r="BQ133" i="1"/>
  <c r="BW133" i="1"/>
  <c r="CD133" i="1"/>
  <c r="BZ133" i="1"/>
  <c r="AJ133" i="1"/>
  <c r="BL133" i="1"/>
  <c r="BH133" i="1"/>
  <c r="CE133" i="1"/>
  <c r="CJ133" i="1"/>
  <c r="AM133" i="1"/>
  <c r="CL133" i="1"/>
  <c r="CH133" i="1"/>
  <c r="AU133" i="1"/>
  <c r="BY133" i="1"/>
  <c r="CB133" i="1"/>
  <c r="AC133" i="1"/>
  <c r="AG133" i="1"/>
  <c r="BG133" i="1"/>
  <c r="AH133" i="1"/>
  <c r="AD133" i="1"/>
  <c r="AE133" i="1"/>
  <c r="BE133" i="1"/>
  <c r="AB133" i="1"/>
  <c r="AR133" i="1"/>
  <c r="AV133" i="1"/>
  <c r="BA133" i="1"/>
  <c r="BX133" i="1"/>
  <c r="AP133" i="1"/>
  <c r="AL133" i="1"/>
  <c r="AO133" i="1"/>
  <c r="BP133" i="1"/>
  <c r="AQ133" i="1"/>
  <c r="BI133" i="1"/>
  <c r="BO133" i="1"/>
  <c r="BT133" i="1"/>
  <c r="AX133" i="1"/>
  <c r="AT133" i="1"/>
  <c r="AZ133" i="1"/>
  <c r="CA133" i="1"/>
  <c r="BD133" i="1"/>
  <c r="CC133" i="1"/>
  <c r="CI133" i="1"/>
  <c r="CM133" i="1"/>
  <c r="BF133" i="1"/>
  <c r="BB133" i="1"/>
  <c r="BK133" i="1"/>
  <c r="CK133" i="1"/>
  <c r="BS133" i="1"/>
  <c r="AA133" i="1"/>
  <c r="AF133" i="1"/>
  <c r="AK133" i="1"/>
  <c r="BN133" i="1"/>
  <c r="BJ133" i="1"/>
  <c r="BU133" i="1"/>
  <c r="AI133" i="1"/>
  <c r="CG133" i="1"/>
  <c r="AS133" i="1"/>
  <c r="AY133" i="1"/>
  <c r="BC133" i="1"/>
  <c r="BT72" i="1"/>
  <c r="BP72" i="1"/>
  <c r="CH72" i="1"/>
  <c r="AO72" i="1"/>
  <c r="CL72" i="1"/>
  <c r="BK72" i="1"/>
  <c r="BO72" i="1"/>
  <c r="BU72" i="1"/>
  <c r="CB72" i="1"/>
  <c r="BX72" i="1"/>
  <c r="AA72" i="1"/>
  <c r="BC72" i="1"/>
  <c r="AM72" i="1"/>
  <c r="CD72" i="1"/>
  <c r="CI72" i="1"/>
  <c r="AK72" i="1"/>
  <c r="CJ72" i="1"/>
  <c r="CF72" i="1"/>
  <c r="AL72" i="1"/>
  <c r="BQ72" i="1"/>
  <c r="BF72" i="1"/>
  <c r="AC72" i="1"/>
  <c r="AE72" i="1"/>
  <c r="BE72" i="1"/>
  <c r="AF72" i="1"/>
  <c r="AB72" i="1"/>
  <c r="AG72" i="1"/>
  <c r="AW72" i="1"/>
  <c r="CE72" i="1"/>
  <c r="BZ72" i="1"/>
  <c r="AT72" i="1"/>
  <c r="AY72" i="1"/>
  <c r="BV72" i="1"/>
  <c r="AN72" i="1"/>
  <c r="AJ72" i="1"/>
  <c r="AQ72" i="1"/>
  <c r="BG72" i="1"/>
  <c r="AH72" i="1"/>
  <c r="AP72" i="1"/>
  <c r="BN72" i="1"/>
  <c r="BS72" i="1"/>
  <c r="AV72" i="1"/>
  <c r="AR72" i="1"/>
  <c r="BB72" i="1"/>
  <c r="BR72" i="1"/>
  <c r="AU72" i="1"/>
  <c r="BI72" i="1"/>
  <c r="CG72" i="1"/>
  <c r="CK72" i="1"/>
  <c r="BD72" i="1"/>
  <c r="AZ72" i="1"/>
  <c r="BM72" i="1"/>
  <c r="CC72" i="1"/>
  <c r="BJ72" i="1"/>
  <c r="CA72" i="1"/>
  <c r="AD72" i="1"/>
  <c r="AI72" i="1"/>
  <c r="BL72" i="1"/>
  <c r="BH72" i="1"/>
  <c r="BW72" i="1"/>
  <c r="CM72" i="1"/>
  <c r="T72" i="1" s="1"/>
  <c r="BY72" i="1"/>
  <c r="AS72" i="1"/>
  <c r="AX72" i="1"/>
  <c r="BA72" i="1"/>
  <c r="BR98" i="1"/>
  <c r="BV98" i="1"/>
  <c r="CF98" i="1"/>
  <c r="AR98" i="1"/>
  <c r="AG98" i="1"/>
  <c r="BI98" i="1"/>
  <c r="AI98" i="1"/>
  <c r="BC98" i="1"/>
  <c r="BZ98" i="1"/>
  <c r="CD98" i="1"/>
  <c r="AJ98" i="1"/>
  <c r="BG98" i="1"/>
  <c r="BA98" i="1"/>
  <c r="CC98" i="1"/>
  <c r="BW98" i="1"/>
  <c r="BD98" i="1"/>
  <c r="CH98" i="1"/>
  <c r="CL98" i="1"/>
  <c r="AU98" i="1"/>
  <c r="BT98" i="1"/>
  <c r="BS98" i="1"/>
  <c r="AF98" i="1"/>
  <c r="AM98" i="1"/>
  <c r="AA98" i="1"/>
  <c r="AD98" i="1"/>
  <c r="AH98" i="1"/>
  <c r="AE98" i="1"/>
  <c r="BE98" i="1"/>
  <c r="CI98" i="1"/>
  <c r="CM98" i="1"/>
  <c r="AW98" i="1"/>
  <c r="BX98" i="1"/>
  <c r="BL98" i="1"/>
  <c r="AL98" i="1"/>
  <c r="AP98" i="1"/>
  <c r="AO98" i="1"/>
  <c r="BP98" i="1"/>
  <c r="AK98" i="1"/>
  <c r="AN98" i="1"/>
  <c r="BQ98" i="1"/>
  <c r="AS98" i="1"/>
  <c r="AT98" i="1"/>
  <c r="AX98" i="1"/>
  <c r="AZ98" i="1"/>
  <c r="CA98" i="1"/>
  <c r="AY98" i="1"/>
  <c r="BH98" i="1"/>
  <c r="CJ98" i="1"/>
  <c r="CE98" i="1"/>
  <c r="BB98" i="1"/>
  <c r="BF98" i="1"/>
  <c r="BK98" i="1"/>
  <c r="CK98" i="1"/>
  <c r="BM98" i="1"/>
  <c r="BY98" i="1"/>
  <c r="AB98" i="1"/>
  <c r="AV98" i="1"/>
  <c r="BJ98" i="1"/>
  <c r="BN98" i="1"/>
  <c r="BU98" i="1"/>
  <c r="AC98" i="1"/>
  <c r="CB98" i="1"/>
  <c r="AQ98" i="1"/>
  <c r="BO98" i="1"/>
  <c r="CG98" i="1"/>
  <c r="BO25" i="1"/>
  <c r="BK25" i="1"/>
  <c r="BX25" i="1"/>
  <c r="AD25" i="1"/>
  <c r="CB25" i="1"/>
  <c r="AC25" i="1"/>
  <c r="BW25" i="1"/>
  <c r="BS25" i="1"/>
  <c r="CH25" i="1"/>
  <c r="AS25" i="1"/>
  <c r="AF25" i="1"/>
  <c r="AV25" i="1"/>
  <c r="AP25" i="1"/>
  <c r="CE25" i="1"/>
  <c r="CA25" i="1"/>
  <c r="AB25" i="1"/>
  <c r="BF25" i="1"/>
  <c r="AX25" i="1"/>
  <c r="BP25" i="1"/>
  <c r="BV25" i="1"/>
  <c r="AA25" i="1"/>
  <c r="CM25" i="1"/>
  <c r="CI25" i="1"/>
  <c r="AL25" i="1"/>
  <c r="BU25" i="1"/>
  <c r="BQ25" i="1"/>
  <c r="CG25" i="1"/>
  <c r="AT25" i="1"/>
  <c r="CD25" i="1"/>
  <c r="AI25" i="1"/>
  <c r="AE25" i="1"/>
  <c r="AG25" i="1"/>
  <c r="AW25" i="1"/>
  <c r="CJ25" i="1"/>
  <c r="CK25" i="1"/>
  <c r="AH25" i="1"/>
  <c r="AQ25" i="1"/>
  <c r="AM25" i="1"/>
  <c r="AR25" i="1"/>
  <c r="BH25" i="1"/>
  <c r="AK25" i="1"/>
  <c r="AN25" i="1"/>
  <c r="BJ25" i="1"/>
  <c r="BA25" i="1"/>
  <c r="AY25" i="1"/>
  <c r="AU25" i="1"/>
  <c r="BB25" i="1"/>
  <c r="BR25" i="1"/>
  <c r="AZ25" i="1"/>
  <c r="BE25" i="1"/>
  <c r="AJ25" i="1"/>
  <c r="BD25" i="1"/>
  <c r="BG25" i="1"/>
  <c r="BC25" i="1"/>
  <c r="BM25" i="1"/>
  <c r="CC25" i="1"/>
  <c r="BN25" i="1"/>
  <c r="BY25" i="1"/>
  <c r="AO25" i="1"/>
  <c r="CF25" i="1"/>
  <c r="BT25" i="1"/>
  <c r="BZ25" i="1"/>
  <c r="BI25" i="1"/>
  <c r="CL25" i="1"/>
  <c r="BL25" i="1"/>
  <c r="AP84" i="1"/>
  <c r="AL84" i="1"/>
  <c r="AK84" i="1"/>
  <c r="BA84" i="1"/>
  <c r="AC84" i="1"/>
  <c r="BX84" i="1"/>
  <c r="BM84" i="1"/>
  <c r="BU84" i="1"/>
  <c r="AX84" i="1"/>
  <c r="AT84" i="1"/>
  <c r="AV84" i="1"/>
  <c r="BL84" i="1"/>
  <c r="AR84" i="1"/>
  <c r="CK84" i="1"/>
  <c r="CA84" i="1"/>
  <c r="AO84" i="1"/>
  <c r="BF84" i="1"/>
  <c r="BB84" i="1"/>
  <c r="BG84" i="1"/>
  <c r="BW84" i="1"/>
  <c r="BE84" i="1"/>
  <c r="AI84" i="1"/>
  <c r="BH84" i="1"/>
  <c r="CC84" i="1"/>
  <c r="BN84" i="1"/>
  <c r="BJ84" i="1"/>
  <c r="BQ84" i="1"/>
  <c r="CG84" i="1"/>
  <c r="BT84" i="1"/>
  <c r="AW84" i="1"/>
  <c r="AB84" i="1"/>
  <c r="AS84" i="1"/>
  <c r="BV84" i="1"/>
  <c r="BR84" i="1"/>
  <c r="CB84" i="1"/>
  <c r="AN84" i="1"/>
  <c r="CI84" i="1"/>
  <c r="BK84" i="1"/>
  <c r="BO84" i="1"/>
  <c r="CF84" i="1"/>
  <c r="CD84" i="1"/>
  <c r="BZ84" i="1"/>
  <c r="CM84" i="1"/>
  <c r="BC84" i="1"/>
  <c r="AG84" i="1"/>
  <c r="BY84" i="1"/>
  <c r="AE84" i="1"/>
  <c r="BD84" i="1"/>
  <c r="CL84" i="1"/>
  <c r="CH84" i="1"/>
  <c r="AF84" i="1"/>
  <c r="BP84" i="1"/>
  <c r="AU84" i="1"/>
  <c r="AJ84" i="1"/>
  <c r="BS84" i="1"/>
  <c r="AZ84" i="1"/>
  <c r="AH84" i="1"/>
  <c r="AD84" i="1"/>
  <c r="AA84" i="1"/>
  <c r="AQ84" i="1"/>
  <c r="CE84" i="1"/>
  <c r="BI84" i="1"/>
  <c r="AY84" i="1"/>
  <c r="AM84" i="1"/>
  <c r="CJ84" i="1"/>
  <c r="CE40" i="1"/>
  <c r="CA40" i="1"/>
  <c r="AD40" i="1"/>
  <c r="BH40" i="1"/>
  <c r="BL40" i="1"/>
  <c r="BT40" i="1"/>
  <c r="AW40" i="1"/>
  <c r="AK40" i="1"/>
  <c r="AA40" i="1"/>
  <c r="CM40" i="1"/>
  <c r="T40" i="1" s="1"/>
  <c r="CI40" i="1"/>
  <c r="AO40" i="1"/>
  <c r="BV40" i="1"/>
  <c r="CD40" i="1"/>
  <c r="AP40" i="1"/>
  <c r="CH40" i="1"/>
  <c r="BX40" i="1"/>
  <c r="AI40" i="1"/>
  <c r="AE40" i="1"/>
  <c r="AJ40" i="1"/>
  <c r="AZ40" i="1"/>
  <c r="CJ40" i="1"/>
  <c r="AG40" i="1"/>
  <c r="BI40" i="1"/>
  <c r="BD40" i="1"/>
  <c r="AQ40" i="1"/>
  <c r="AM40" i="1"/>
  <c r="AT40" i="1"/>
  <c r="BJ40" i="1"/>
  <c r="AL40" i="1"/>
  <c r="AX40" i="1"/>
  <c r="CB40" i="1"/>
  <c r="BF40" i="1"/>
  <c r="AY40" i="1"/>
  <c r="AU40" i="1"/>
  <c r="BE40" i="1"/>
  <c r="BU40" i="1"/>
  <c r="BA40" i="1"/>
  <c r="BR40" i="1"/>
  <c r="AN40" i="1"/>
  <c r="AB40" i="1"/>
  <c r="BG40" i="1"/>
  <c r="BC40" i="1"/>
  <c r="BP40" i="1"/>
  <c r="CF40" i="1"/>
  <c r="BN40" i="1"/>
  <c r="CL40" i="1"/>
  <c r="BY40" i="1"/>
  <c r="BM40" i="1"/>
  <c r="BO40" i="1"/>
  <c r="BK40" i="1"/>
  <c r="BZ40" i="1"/>
  <c r="AF40" i="1"/>
  <c r="CC40" i="1"/>
  <c r="AH40" i="1"/>
  <c r="AV40" i="1"/>
  <c r="AC40" i="1"/>
  <c r="BW40" i="1"/>
  <c r="BS40" i="1"/>
  <c r="CK40" i="1"/>
  <c r="AS40" i="1"/>
  <c r="AR40" i="1"/>
  <c r="BB40" i="1"/>
  <c r="CG40" i="1"/>
  <c r="BQ40" i="1"/>
  <c r="BF67" i="1"/>
  <c r="BB67" i="1"/>
  <c r="BL67" i="1"/>
  <c r="CB67" i="1"/>
  <c r="BD67" i="1"/>
  <c r="AG67" i="1"/>
  <c r="AJ67" i="1"/>
  <c r="BH67" i="1"/>
  <c r="BN67" i="1"/>
  <c r="BJ67" i="1"/>
  <c r="BW67" i="1"/>
  <c r="CM67" i="1"/>
  <c r="BS67" i="1"/>
  <c r="AU67" i="1"/>
  <c r="AY67" i="1"/>
  <c r="BO67" i="1"/>
  <c r="BV67" i="1"/>
  <c r="BR67" i="1"/>
  <c r="CG67" i="1"/>
  <c r="AN67" i="1"/>
  <c r="CF67" i="1"/>
  <c r="BI67" i="1"/>
  <c r="BM67" i="1"/>
  <c r="BU67" i="1"/>
  <c r="CD67" i="1"/>
  <c r="BZ67" i="1"/>
  <c r="AA67" i="1"/>
  <c r="BC67" i="1"/>
  <c r="AC67" i="1"/>
  <c r="BX67" i="1"/>
  <c r="CA67" i="1"/>
  <c r="BY67" i="1"/>
  <c r="CL67" i="1"/>
  <c r="CH67" i="1"/>
  <c r="AK67" i="1"/>
  <c r="BP67" i="1"/>
  <c r="AR67" i="1"/>
  <c r="CK67" i="1"/>
  <c r="AM67" i="1"/>
  <c r="AE67" i="1"/>
  <c r="AH67" i="1"/>
  <c r="AD67" i="1"/>
  <c r="AF67" i="1"/>
  <c r="AV67" i="1"/>
  <c r="CE67" i="1"/>
  <c r="BE67" i="1"/>
  <c r="AI67" i="1"/>
  <c r="CJ67" i="1"/>
  <c r="CC67" i="1"/>
  <c r="AP67" i="1"/>
  <c r="AL67" i="1"/>
  <c r="AQ67" i="1"/>
  <c r="BG67" i="1"/>
  <c r="AB67" i="1"/>
  <c r="BT67" i="1"/>
  <c r="AW67" i="1"/>
  <c r="AS67" i="1"/>
  <c r="AX67" i="1"/>
  <c r="AT67" i="1"/>
  <c r="BA67" i="1"/>
  <c r="BQ67" i="1"/>
  <c r="AO67" i="1"/>
  <c r="CI67" i="1"/>
  <c r="BK67" i="1"/>
  <c r="AZ67" i="1"/>
  <c r="BE45" i="1"/>
  <c r="BA45" i="1"/>
  <c r="BP45" i="1"/>
  <c r="CF45" i="1"/>
  <c r="BL45" i="1"/>
  <c r="AA45" i="1"/>
  <c r="AY45" i="1"/>
  <c r="AM45" i="1"/>
  <c r="BM45" i="1"/>
  <c r="BI45" i="1"/>
  <c r="CA45" i="1"/>
  <c r="AB45" i="1"/>
  <c r="BZ45" i="1"/>
  <c r="AT45" i="1"/>
  <c r="CJ45" i="1"/>
  <c r="BX45" i="1"/>
  <c r="BU45" i="1"/>
  <c r="BQ45" i="1"/>
  <c r="CL45" i="1"/>
  <c r="AQ45" i="1"/>
  <c r="AL45" i="1"/>
  <c r="BN45" i="1"/>
  <c r="BG45" i="1"/>
  <c r="AN45" i="1"/>
  <c r="CC45" i="1"/>
  <c r="BY45" i="1"/>
  <c r="AE45" i="1"/>
  <c r="BD45" i="1"/>
  <c r="BC45" i="1"/>
  <c r="CE45" i="1"/>
  <c r="BH45" i="1"/>
  <c r="CB45" i="1"/>
  <c r="CK45" i="1"/>
  <c r="CG45" i="1"/>
  <c r="AP45" i="1"/>
  <c r="BS45" i="1"/>
  <c r="BW45" i="1"/>
  <c r="AH45" i="1"/>
  <c r="AD45" i="1"/>
  <c r="AV45" i="1"/>
  <c r="AG45" i="1"/>
  <c r="AC45" i="1"/>
  <c r="AJ45" i="1"/>
  <c r="AZ45" i="1"/>
  <c r="CH45" i="1"/>
  <c r="AR45" i="1"/>
  <c r="BB45" i="1"/>
  <c r="BO45" i="1"/>
  <c r="CI45" i="1"/>
  <c r="AO45" i="1"/>
  <c r="AK45" i="1"/>
  <c r="AU45" i="1"/>
  <c r="BK45" i="1"/>
  <c r="AI45" i="1"/>
  <c r="BJ45" i="1"/>
  <c r="BT45" i="1"/>
  <c r="AF45" i="1"/>
  <c r="AW45" i="1"/>
  <c r="AS45" i="1"/>
  <c r="BF45" i="1"/>
  <c r="BV45" i="1"/>
  <c r="AX45" i="1"/>
  <c r="CD45" i="1"/>
  <c r="CM45" i="1"/>
  <c r="T45" i="1" s="1"/>
  <c r="BR45" i="1"/>
  <c r="U2779" i="1"/>
  <c r="V2779" i="1"/>
  <c r="U2867" i="1"/>
  <c r="V2867" i="1"/>
  <c r="W2867" i="1" s="1"/>
  <c r="U281" i="1"/>
  <c r="V281" i="1"/>
  <c r="W281" i="1" s="1"/>
  <c r="U2843" i="1"/>
  <c r="V2843" i="1"/>
  <c r="U182" i="1"/>
  <c r="V182" i="1"/>
  <c r="W182" i="1" s="1"/>
  <c r="R112" i="1"/>
  <c r="S112" i="1" s="1"/>
  <c r="R283" i="1"/>
  <c r="S283" i="1" s="1"/>
  <c r="R89" i="1"/>
  <c r="S89" i="1" s="1"/>
  <c r="AP3039" i="1"/>
  <c r="AI3039" i="1"/>
  <c r="AB3039" i="1"/>
  <c r="AC3039" i="1"/>
  <c r="AD3039" i="1"/>
  <c r="AE3039" i="1"/>
  <c r="AF3039" i="1"/>
  <c r="AG3039" i="1"/>
  <c r="BV3039" i="1"/>
  <c r="BO3039" i="1"/>
  <c r="BH3039" i="1"/>
  <c r="BI3039" i="1"/>
  <c r="BJ3039" i="1"/>
  <c r="BK3039" i="1"/>
  <c r="BL3039" i="1"/>
  <c r="BM3039" i="1"/>
  <c r="CL3039" i="1"/>
  <c r="AJ3039" i="1"/>
  <c r="BA3039" i="1"/>
  <c r="BZ3039" i="1"/>
  <c r="AN3039" i="1"/>
  <c r="BE3039" i="1"/>
  <c r="AH3039" i="1"/>
  <c r="AY3039" i="1"/>
  <c r="BP3039" i="1"/>
  <c r="CG3039" i="1"/>
  <c r="AU3039" i="1"/>
  <c r="BT3039" i="1"/>
  <c r="CK3039" i="1"/>
  <c r="AX3039" i="1"/>
  <c r="BG3039" i="1"/>
  <c r="BX3039" i="1"/>
  <c r="AL3039" i="1"/>
  <c r="BC3039" i="1"/>
  <c r="CB3039" i="1"/>
  <c r="CD3039" i="1"/>
  <c r="CM3039" i="1"/>
  <c r="AS3039" i="1"/>
  <c r="BR3039" i="1"/>
  <c r="CI3039" i="1"/>
  <c r="AW3039" i="1"/>
  <c r="AQ3039" i="1"/>
  <c r="BY3039" i="1"/>
  <c r="BD3039" i="1"/>
  <c r="BW3039" i="1"/>
  <c r="AT3039" i="1"/>
  <c r="CJ3039" i="1"/>
  <c r="CE3039" i="1"/>
  <c r="BB3039" i="1"/>
  <c r="AO3039" i="1"/>
  <c r="AR3039" i="1"/>
  <c r="CH3039" i="1"/>
  <c r="BU3039" i="1"/>
  <c r="AZ3039" i="1"/>
  <c r="AM3039" i="1"/>
  <c r="CC3039" i="1"/>
  <c r="BF3039" i="1"/>
  <c r="CF3039" i="1"/>
  <c r="BS3039" i="1"/>
  <c r="BN3039" i="1"/>
  <c r="AK3039" i="1"/>
  <c r="CA3039" i="1"/>
  <c r="AA3039" i="1"/>
  <c r="BQ3039" i="1"/>
  <c r="AV3039" i="1"/>
  <c r="AX3029" i="1"/>
  <c r="AU3029" i="1"/>
  <c r="BE3029" i="1"/>
  <c r="BP3029" i="1"/>
  <c r="BZ3029" i="1"/>
  <c r="CJ3029" i="1"/>
  <c r="AA3029" i="1"/>
  <c r="AB3029" i="1"/>
  <c r="CD3029" i="1"/>
  <c r="CF3029" i="1"/>
  <c r="AE3029" i="1"/>
  <c r="AO3029" i="1"/>
  <c r="AZ3029" i="1"/>
  <c r="BJ3029" i="1"/>
  <c r="BK3029" i="1"/>
  <c r="BL3029" i="1"/>
  <c r="AH3029" i="1"/>
  <c r="BD3029" i="1"/>
  <c r="CG3029" i="1"/>
  <c r="BH3029" i="1"/>
  <c r="AI3029" i="1"/>
  <c r="BB3029" i="1"/>
  <c r="CE3029" i="1"/>
  <c r="AP3029" i="1"/>
  <c r="BM3029" i="1"/>
  <c r="AN3029" i="1"/>
  <c r="BQ3029" i="1"/>
  <c r="AR3029" i="1"/>
  <c r="BT3029" i="1"/>
  <c r="BF3029" i="1"/>
  <c r="BW3029" i="1"/>
  <c r="AW3029" i="1"/>
  <c r="CI3029" i="1"/>
  <c r="BA3029" i="1"/>
  <c r="CC3029" i="1"/>
  <c r="BN3029" i="1"/>
  <c r="AD3029" i="1"/>
  <c r="BG3029" i="1"/>
  <c r="AG3029" i="1"/>
  <c r="BS3029" i="1"/>
  <c r="CM3029" i="1"/>
  <c r="BV3029" i="1"/>
  <c r="AM3029" i="1"/>
  <c r="BY3029" i="1"/>
  <c r="AQ3029" i="1"/>
  <c r="CB3029" i="1"/>
  <c r="AK3029" i="1"/>
  <c r="CL3029" i="1"/>
  <c r="AV3029" i="1"/>
  <c r="CH3029" i="1"/>
  <c r="BI3029" i="1"/>
  <c r="CK3029" i="1"/>
  <c r="AT3029" i="1"/>
  <c r="AC3029" i="1"/>
  <c r="BO3029" i="1"/>
  <c r="AF3029" i="1"/>
  <c r="BR3029" i="1"/>
  <c r="AJ3029" i="1"/>
  <c r="BC3029" i="1"/>
  <c r="AL3029" i="1"/>
  <c r="BX3029" i="1"/>
  <c r="AY3029" i="1"/>
  <c r="CA3029" i="1"/>
  <c r="AS3029" i="1"/>
  <c r="BU3029" i="1"/>
  <c r="AQ2997" i="1"/>
  <c r="AL2997" i="1"/>
  <c r="AM2997" i="1"/>
  <c r="AP2997" i="1"/>
  <c r="BD2997" i="1"/>
  <c r="AR2997" i="1"/>
  <c r="AV2997" i="1"/>
  <c r="AZ2997" i="1"/>
  <c r="BW2997" i="1"/>
  <c r="BR2997" i="1"/>
  <c r="BS2997" i="1"/>
  <c r="BV2997" i="1"/>
  <c r="BE2997" i="1"/>
  <c r="AS2997" i="1"/>
  <c r="AW2997" i="1"/>
  <c r="BA2997" i="1"/>
  <c r="AY2997" i="1"/>
  <c r="BJ2997" i="1"/>
  <c r="CI2997" i="1"/>
  <c r="BT2997" i="1"/>
  <c r="AC2997" i="1"/>
  <c r="CC2997" i="1"/>
  <c r="BG2997" i="1"/>
  <c r="BZ2997" i="1"/>
  <c r="AH2997" i="1"/>
  <c r="CJ2997" i="1"/>
  <c r="BI2997" i="1"/>
  <c r="AJ2997" i="1"/>
  <c r="BO2997" i="1"/>
  <c r="CH2997" i="1"/>
  <c r="AX2997" i="1"/>
  <c r="AO2997" i="1"/>
  <c r="BY2997" i="1"/>
  <c r="BP2997" i="1"/>
  <c r="CE2997" i="1"/>
  <c r="AE2997" i="1"/>
  <c r="BF2997" i="1"/>
  <c r="BU2997" i="1"/>
  <c r="AF2997" i="1"/>
  <c r="CF2997" i="1"/>
  <c r="CM2997" i="1"/>
  <c r="AU2997" i="1"/>
  <c r="BN2997" i="1"/>
  <c r="CK2997" i="1"/>
  <c r="BL2997" i="1"/>
  <c r="AK2997" i="1"/>
  <c r="AD2997" i="1"/>
  <c r="BC2997" i="1"/>
  <c r="CD2997" i="1"/>
  <c r="AB2997" i="1"/>
  <c r="CB2997" i="1"/>
  <c r="BQ2997" i="1"/>
  <c r="AA2997" i="1"/>
  <c r="AT2997" i="1"/>
  <c r="BK2997" i="1"/>
  <c r="CL2997" i="1"/>
  <c r="BH2997" i="1"/>
  <c r="AG2997" i="1"/>
  <c r="CG2997" i="1"/>
  <c r="AI2997" i="1"/>
  <c r="BB2997" i="1"/>
  <c r="CA2997" i="1"/>
  <c r="AN2997" i="1"/>
  <c r="BX2997" i="1"/>
  <c r="BM2997" i="1"/>
  <c r="AR2967" i="1"/>
  <c r="AV2967" i="1"/>
  <c r="AW2967" i="1"/>
  <c r="BI2967" i="1"/>
  <c r="CE2967" i="1"/>
  <c r="AQ2967" i="1"/>
  <c r="BN2967" i="1"/>
  <c r="CK2967" i="1"/>
  <c r="BX2967" i="1"/>
  <c r="CB2967" i="1"/>
  <c r="CM2967" i="1"/>
  <c r="AO2967" i="1"/>
  <c r="BK2967" i="1"/>
  <c r="CH2967" i="1"/>
  <c r="AT2967" i="1"/>
  <c r="BQ2967" i="1"/>
  <c r="BP2967" i="1"/>
  <c r="AA2967" i="1"/>
  <c r="BS2967" i="1"/>
  <c r="BA2967" i="1"/>
  <c r="AS2967" i="1"/>
  <c r="AK2967" i="1"/>
  <c r="AN2967" i="1"/>
  <c r="BR2967" i="1"/>
  <c r="AY2967" i="1"/>
  <c r="AG2967" i="1"/>
  <c r="CI2967" i="1"/>
  <c r="CA2967" i="1"/>
  <c r="AB2967" i="1"/>
  <c r="BD2967" i="1"/>
  <c r="CC2967" i="1"/>
  <c r="BJ2967" i="1"/>
  <c r="BB2967" i="1"/>
  <c r="AI2967" i="1"/>
  <c r="CL2967" i="1"/>
  <c r="BH2967" i="1"/>
  <c r="CJ2967" i="1"/>
  <c r="AX2967" i="1"/>
  <c r="AP2967" i="1"/>
  <c r="AH2967" i="1"/>
  <c r="BZ2967" i="1"/>
  <c r="AF2967" i="1"/>
  <c r="AD2967" i="1"/>
  <c r="BY2967" i="1"/>
  <c r="BL2967" i="1"/>
  <c r="BU2967" i="1"/>
  <c r="BE2967" i="1"/>
  <c r="BT2967" i="1"/>
  <c r="AE2967" i="1"/>
  <c r="BO2967" i="1"/>
  <c r="AL2967" i="1"/>
  <c r="BV2967" i="1"/>
  <c r="AU2967" i="1"/>
  <c r="BG2967" i="1"/>
  <c r="CG2967" i="1"/>
  <c r="BF2967" i="1"/>
  <c r="AJ2967" i="1"/>
  <c r="AC2967" i="1"/>
  <c r="BM2967" i="1"/>
  <c r="AZ2967" i="1"/>
  <c r="AM2967" i="1"/>
  <c r="BW2967" i="1"/>
  <c r="CF2967" i="1"/>
  <c r="CD2967" i="1"/>
  <c r="BC2967" i="1"/>
  <c r="AC2972" i="1"/>
  <c r="AD2972" i="1"/>
  <c r="AE2972" i="1"/>
  <c r="AF2972" i="1"/>
  <c r="AG2972" i="1"/>
  <c r="AH2972" i="1"/>
  <c r="AA2972" i="1"/>
  <c r="CM2972" i="1"/>
  <c r="CF2972" i="1"/>
  <c r="BI2972" i="1"/>
  <c r="BJ2972" i="1"/>
  <c r="BK2972" i="1"/>
  <c r="BL2972" i="1"/>
  <c r="BM2972" i="1"/>
  <c r="BN2972" i="1"/>
  <c r="BG2972" i="1"/>
  <c r="AZ2972" i="1"/>
  <c r="CG2972" i="1"/>
  <c r="AU2972" i="1"/>
  <c r="BT2972" i="1"/>
  <c r="CK2972" i="1"/>
  <c r="AQ2972" i="1"/>
  <c r="BH2972" i="1"/>
  <c r="AL2972" i="1"/>
  <c r="BC2972" i="1"/>
  <c r="CB2972" i="1"/>
  <c r="AP2972" i="1"/>
  <c r="AY2972" i="1"/>
  <c r="BP2972" i="1"/>
  <c r="AK2972" i="1"/>
  <c r="BB2972" i="1"/>
  <c r="CA2972" i="1"/>
  <c r="AO2972" i="1"/>
  <c r="BF2972" i="1"/>
  <c r="BW2972" i="1"/>
  <c r="AS2972" i="1"/>
  <c r="BR2972" i="1"/>
  <c r="CI2972" i="1"/>
  <c r="AW2972" i="1"/>
  <c r="BV2972" i="1"/>
  <c r="CE2972" i="1"/>
  <c r="BA2972" i="1"/>
  <c r="BZ2972" i="1"/>
  <c r="AN2972" i="1"/>
  <c r="BE2972" i="1"/>
  <c r="CD2972" i="1"/>
  <c r="AB2972" i="1"/>
  <c r="BY2972" i="1"/>
  <c r="AM2972" i="1"/>
  <c r="BD2972" i="1"/>
  <c r="CC2972" i="1"/>
  <c r="AI2972" i="1"/>
  <c r="AR2972" i="1"/>
  <c r="BQ2972" i="1"/>
  <c r="CL2972" i="1"/>
  <c r="AT2972" i="1"/>
  <c r="BO2972" i="1"/>
  <c r="CH2972" i="1"/>
  <c r="AJ2972" i="1"/>
  <c r="BS2972" i="1"/>
  <c r="BX2972" i="1"/>
  <c r="AV2972" i="1"/>
  <c r="CJ2972" i="1"/>
  <c r="BU2972" i="1"/>
  <c r="AX2972" i="1"/>
  <c r="AH3027" i="1"/>
  <c r="AD3027" i="1"/>
  <c r="AE3027" i="1"/>
  <c r="BA3027" i="1"/>
  <c r="BX3027" i="1"/>
  <c r="AJ3027" i="1"/>
  <c r="AV3027" i="1"/>
  <c r="BH3027" i="1"/>
  <c r="CE3027" i="1"/>
  <c r="BN3027" i="1"/>
  <c r="BJ3027" i="1"/>
  <c r="BU3027" i="1"/>
  <c r="AG3027" i="1"/>
  <c r="BD3027" i="1"/>
  <c r="CA3027" i="1"/>
  <c r="CM3027" i="1"/>
  <c r="T2777" i="1" s="1"/>
  <c r="AN3027" i="1"/>
  <c r="AT3027" i="1"/>
  <c r="CF3027" i="1"/>
  <c r="BM3027" i="1"/>
  <c r="BE3027" i="1"/>
  <c r="AB3027" i="1"/>
  <c r="BT3027" i="1"/>
  <c r="AP3027" i="1"/>
  <c r="BB3027" i="1"/>
  <c r="AF3027" i="1"/>
  <c r="CI3027" i="1"/>
  <c r="BP3027" i="1"/>
  <c r="AM3027" i="1"/>
  <c r="BF3027" i="1"/>
  <c r="BZ3027" i="1"/>
  <c r="BL3027" i="1"/>
  <c r="AS3027" i="1"/>
  <c r="AA3027" i="1"/>
  <c r="BS3027" i="1"/>
  <c r="BV3027" i="1"/>
  <c r="CH3027" i="1"/>
  <c r="BW3027" i="1"/>
  <c r="BO3027" i="1"/>
  <c r="AK3027" i="1"/>
  <c r="CC3027" i="1"/>
  <c r="CD3027" i="1"/>
  <c r="AO3027" i="1"/>
  <c r="CG3027" i="1"/>
  <c r="BY3027" i="1"/>
  <c r="BG3027" i="1"/>
  <c r="AC3027" i="1"/>
  <c r="AL3027" i="1"/>
  <c r="BK3027" i="1"/>
  <c r="BC3027" i="1"/>
  <c r="AU3027" i="1"/>
  <c r="CB3027" i="1"/>
  <c r="BI3027" i="1"/>
  <c r="CJ3027" i="1"/>
  <c r="AX3027" i="1"/>
  <c r="CK3027" i="1"/>
  <c r="CL3027" i="1"/>
  <c r="BQ3027" i="1"/>
  <c r="BR3027" i="1"/>
  <c r="AW3027" i="1"/>
  <c r="AZ3027" i="1"/>
  <c r="AY3027" i="1"/>
  <c r="AQ3027" i="1"/>
  <c r="AR3027" i="1"/>
  <c r="AI3027" i="1"/>
  <c r="AE2995" i="1"/>
  <c r="AH2995" i="1"/>
  <c r="AA2995" i="1"/>
  <c r="CM2995" i="1"/>
  <c r="T2912" i="1" s="1"/>
  <c r="CH2995" i="1"/>
  <c r="BY2995" i="1"/>
  <c r="CC2995" i="1"/>
  <c r="CG2995" i="1"/>
  <c r="CK2995" i="1"/>
  <c r="BK2995" i="1"/>
  <c r="BN2995" i="1"/>
  <c r="BG2995" i="1"/>
  <c r="BB2995" i="1"/>
  <c r="BX2995" i="1"/>
  <c r="CB2995" i="1"/>
  <c r="CF2995" i="1"/>
  <c r="CJ2995" i="1"/>
  <c r="AU2995" i="1"/>
  <c r="BV2995" i="1"/>
  <c r="CE2995" i="1"/>
  <c r="BC2995" i="1"/>
  <c r="CD2995" i="1"/>
  <c r="AD2995" i="1"/>
  <c r="BH2995" i="1"/>
  <c r="AW2995" i="1"/>
  <c r="AN2995" i="1"/>
  <c r="CA2995" i="1"/>
  <c r="AI2995" i="1"/>
  <c r="AT2995" i="1"/>
  <c r="AS2995" i="1"/>
  <c r="AJ2995" i="1"/>
  <c r="BT2995" i="1"/>
  <c r="CI2995" i="1"/>
  <c r="AQ2995" i="1"/>
  <c r="AP2995" i="1"/>
  <c r="AY2995" i="1"/>
  <c r="BR2995" i="1"/>
  <c r="AF2995" i="1"/>
  <c r="BP2995" i="1"/>
  <c r="BE2995" i="1"/>
  <c r="AM2995" i="1"/>
  <c r="BF2995" i="1"/>
  <c r="BW2995" i="1"/>
  <c r="AB2995" i="1"/>
  <c r="BL2995" i="1"/>
  <c r="BA2995" i="1"/>
  <c r="BJ2995" i="1"/>
  <c r="AZ2995" i="1"/>
  <c r="BZ2995" i="1"/>
  <c r="AK2995" i="1"/>
  <c r="AR2995" i="1"/>
  <c r="BQ2995" i="1"/>
  <c r="BS2995" i="1"/>
  <c r="AC2995" i="1"/>
  <c r="BD2995" i="1"/>
  <c r="AX2995" i="1"/>
  <c r="BI2995" i="1"/>
  <c r="AO2995" i="1"/>
  <c r="CL2995" i="1"/>
  <c r="AV2995" i="1"/>
  <c r="BU2995" i="1"/>
  <c r="BO2995" i="1"/>
  <c r="AG2995" i="1"/>
  <c r="AL2995" i="1"/>
  <c r="BM2995" i="1"/>
  <c r="AF2953" i="1"/>
  <c r="AB2953" i="1"/>
  <c r="AH2953" i="1"/>
  <c r="BE2953" i="1"/>
  <c r="CA2953" i="1"/>
  <c r="CM2953" i="1"/>
  <c r="T3044" i="1" s="1"/>
  <c r="AO2953" i="1"/>
  <c r="BK2953" i="1"/>
  <c r="CH2953" i="1"/>
  <c r="BL2953" i="1"/>
  <c r="BH2953" i="1"/>
  <c r="BY2953" i="1"/>
  <c r="AK2953" i="1"/>
  <c r="AW2953" i="1"/>
  <c r="BI2953" i="1"/>
  <c r="CE2953" i="1"/>
  <c r="AQ2953" i="1"/>
  <c r="BT2953" i="1"/>
  <c r="CF2953" i="1"/>
  <c r="BZ2953" i="1"/>
  <c r="BG2953" i="1"/>
  <c r="AD2953" i="1"/>
  <c r="CG2953" i="1"/>
  <c r="CB2953" i="1"/>
  <c r="AS2953" i="1"/>
  <c r="CK2953" i="1"/>
  <c r="BR2953" i="1"/>
  <c r="AY2953" i="1"/>
  <c r="AG2953" i="1"/>
  <c r="CJ2953" i="1"/>
  <c r="BC2953" i="1"/>
  <c r="AU2953" i="1"/>
  <c r="CC2953" i="1"/>
  <c r="BJ2953" i="1"/>
  <c r="BB2953" i="1"/>
  <c r="AJ2953" i="1"/>
  <c r="BN2953" i="1"/>
  <c r="BF2953" i="1"/>
  <c r="AC2953" i="1"/>
  <c r="BU2953" i="1"/>
  <c r="BM2953" i="1"/>
  <c r="AR2953" i="1"/>
  <c r="CI2953" i="1"/>
  <c r="BQ2953" i="1"/>
  <c r="AM2953" i="1"/>
  <c r="AE2953" i="1"/>
  <c r="BW2953" i="1"/>
  <c r="AN2953" i="1"/>
  <c r="AZ2953" i="1"/>
  <c r="AI2953" i="1"/>
  <c r="CL2953" i="1"/>
  <c r="AX2953" i="1"/>
  <c r="AP2953" i="1"/>
  <c r="AV2953" i="1"/>
  <c r="BP2953" i="1"/>
  <c r="AT2953" i="1"/>
  <c r="AA2953" i="1"/>
  <c r="BS2953" i="1"/>
  <c r="BA2953" i="1"/>
  <c r="BD2953" i="1"/>
  <c r="BX2953" i="1"/>
  <c r="BO2953" i="1"/>
  <c r="AL2953" i="1"/>
  <c r="CD2953" i="1"/>
  <c r="BV2953" i="1"/>
  <c r="AG2939" i="1"/>
  <c r="AB2939" i="1"/>
  <c r="AC2939" i="1"/>
  <c r="AF2939" i="1"/>
  <c r="AP2939" i="1"/>
  <c r="CM2939" i="1"/>
  <c r="CA2939" i="1"/>
  <c r="CE2939" i="1"/>
  <c r="CI2939" i="1"/>
  <c r="BM2939" i="1"/>
  <c r="BH2939" i="1"/>
  <c r="BI2939" i="1"/>
  <c r="BL2939" i="1"/>
  <c r="AA2939" i="1"/>
  <c r="BZ2939" i="1"/>
  <c r="CD2939" i="1"/>
  <c r="CH2939" i="1"/>
  <c r="CK2939" i="1"/>
  <c r="AS2939" i="1"/>
  <c r="BT2939" i="1"/>
  <c r="BW2939" i="1"/>
  <c r="AX2939" i="1"/>
  <c r="AM2939" i="1"/>
  <c r="AJ2939" i="1"/>
  <c r="BA2939" i="1"/>
  <c r="CB2939" i="1"/>
  <c r="AD2939" i="1"/>
  <c r="BN2939" i="1"/>
  <c r="BC2939" i="1"/>
  <c r="AR2939" i="1"/>
  <c r="BQ2939" i="1"/>
  <c r="CJ2939" i="1"/>
  <c r="AT2939" i="1"/>
  <c r="AI2939" i="1"/>
  <c r="BS2939" i="1"/>
  <c r="AO2939" i="1"/>
  <c r="AZ2939" i="1"/>
  <c r="BY2939" i="1"/>
  <c r="BF2939" i="1"/>
  <c r="BJ2939" i="1"/>
  <c r="AY2939" i="1"/>
  <c r="AW2939" i="1"/>
  <c r="BP2939" i="1"/>
  <c r="CG2939" i="1"/>
  <c r="BV2939" i="1"/>
  <c r="AE2939" i="1"/>
  <c r="BO2939" i="1"/>
  <c r="BE2939" i="1"/>
  <c r="BX2939" i="1"/>
  <c r="AN2939" i="1"/>
  <c r="CL2939" i="1"/>
  <c r="AU2939" i="1"/>
  <c r="AL2939" i="1"/>
  <c r="BU2939" i="1"/>
  <c r="CF2939" i="1"/>
  <c r="AV2939" i="1"/>
  <c r="AQ2939" i="1"/>
  <c r="BK2939" i="1"/>
  <c r="BB2939" i="1"/>
  <c r="CC2939" i="1"/>
  <c r="AK2939" i="1"/>
  <c r="BD2939" i="1"/>
  <c r="BG2939" i="1"/>
  <c r="AH2939" i="1"/>
  <c r="BR2939" i="1"/>
  <c r="BW2942" i="1"/>
  <c r="BR2942" i="1"/>
  <c r="BV2942" i="1"/>
  <c r="AG2942" i="1"/>
  <c r="BU2942" i="1"/>
  <c r="AZ2942" i="1"/>
  <c r="CA2942" i="1"/>
  <c r="BD2942" i="1"/>
  <c r="CE2942" i="1"/>
  <c r="BZ2942" i="1"/>
  <c r="CD2942" i="1"/>
  <c r="AU2942" i="1"/>
  <c r="AA2942" i="1"/>
  <c r="CM2942" i="1"/>
  <c r="CH2942" i="1"/>
  <c r="CL2942" i="1"/>
  <c r="BH2942" i="1"/>
  <c r="AI2942" i="1"/>
  <c r="AD2942" i="1"/>
  <c r="AH2942" i="1"/>
  <c r="AF2942" i="1"/>
  <c r="BT2942" i="1"/>
  <c r="AW2942" i="1"/>
  <c r="CK2942" i="1"/>
  <c r="BC2942" i="1"/>
  <c r="AQ2942" i="1"/>
  <c r="AL2942" i="1"/>
  <c r="AP2942" i="1"/>
  <c r="AS2942" i="1"/>
  <c r="CG2942" i="1"/>
  <c r="BK2942" i="1"/>
  <c r="AB2942" i="1"/>
  <c r="BP2942" i="1"/>
  <c r="AY2942" i="1"/>
  <c r="AT2942" i="1"/>
  <c r="AX2942" i="1"/>
  <c r="BE2942" i="1"/>
  <c r="BG2942" i="1"/>
  <c r="BB2942" i="1"/>
  <c r="BF2942" i="1"/>
  <c r="BS2942" i="1"/>
  <c r="BO2942" i="1"/>
  <c r="BJ2942" i="1"/>
  <c r="BN2942" i="1"/>
  <c r="CF2942" i="1"/>
  <c r="BI2942" i="1"/>
  <c r="AM2942" i="1"/>
  <c r="BM2942" i="1"/>
  <c r="AR2942" i="1"/>
  <c r="AJ2942" i="1"/>
  <c r="AN2942" i="1"/>
  <c r="AV2942" i="1"/>
  <c r="BA2942" i="1"/>
  <c r="CI2942" i="1"/>
  <c r="AC2942" i="1"/>
  <c r="AK2942" i="1"/>
  <c r="AO2942" i="1"/>
  <c r="BX2942" i="1"/>
  <c r="CB2942" i="1"/>
  <c r="CJ2942" i="1"/>
  <c r="AE2942" i="1"/>
  <c r="BL2942" i="1"/>
  <c r="BQ2942" i="1"/>
  <c r="BY2942" i="1"/>
  <c r="CC2942" i="1"/>
  <c r="AO2900" i="1"/>
  <c r="AK2900" i="1"/>
  <c r="AL2900" i="1"/>
  <c r="AX2900" i="1"/>
  <c r="BT2900" i="1"/>
  <c r="AF2900" i="1"/>
  <c r="BC2900" i="1"/>
  <c r="BZ2900" i="1"/>
  <c r="BU2900" i="1"/>
  <c r="BQ2900" i="1"/>
  <c r="CB2900" i="1"/>
  <c r="AD2900" i="1"/>
  <c r="AZ2900" i="1"/>
  <c r="BW2900" i="1"/>
  <c r="AI2900" i="1"/>
  <c r="BF2900" i="1"/>
  <c r="AS2900" i="1"/>
  <c r="BR2900" i="1"/>
  <c r="AY2900" i="1"/>
  <c r="AQ2900" i="1"/>
  <c r="CI2900" i="1"/>
  <c r="CA2900" i="1"/>
  <c r="AG2900" i="1"/>
  <c r="BA2900" i="1"/>
  <c r="CM2900" i="1"/>
  <c r="BJ2900" i="1"/>
  <c r="BB2900" i="1"/>
  <c r="AT2900" i="1"/>
  <c r="CL2900" i="1"/>
  <c r="AW2900" i="1"/>
  <c r="BI2900" i="1"/>
  <c r="AB2900" i="1"/>
  <c r="CE2900" i="1"/>
  <c r="BL2900" i="1"/>
  <c r="BD2900" i="1"/>
  <c r="BE2900" i="1"/>
  <c r="BY2900" i="1"/>
  <c r="AM2900" i="1"/>
  <c r="AE2900" i="1"/>
  <c r="CH2900" i="1"/>
  <c r="BO2900" i="1"/>
  <c r="BM2900" i="1"/>
  <c r="CG2900" i="1"/>
  <c r="BH2900" i="1"/>
  <c r="AP2900" i="1"/>
  <c r="AH2900" i="1"/>
  <c r="CJ2900" i="1"/>
  <c r="CC2900" i="1"/>
  <c r="AA2900" i="1"/>
  <c r="BS2900" i="1"/>
  <c r="BK2900" i="1"/>
  <c r="AR2900" i="1"/>
  <c r="AJ2900" i="1"/>
  <c r="CK2900" i="1"/>
  <c r="AV2900" i="1"/>
  <c r="CD2900" i="1"/>
  <c r="BV2900" i="1"/>
  <c r="BN2900" i="1"/>
  <c r="AU2900" i="1"/>
  <c r="AC2900" i="1"/>
  <c r="BG2900" i="1"/>
  <c r="AN2900" i="1"/>
  <c r="CF2900" i="1"/>
  <c r="BX2900" i="1"/>
  <c r="BP2900" i="1"/>
  <c r="AK2921" i="1"/>
  <c r="AL2921" i="1"/>
  <c r="AM2921" i="1"/>
  <c r="CJ2921" i="1"/>
  <c r="CK2921" i="1"/>
  <c r="CL2921" i="1"/>
  <c r="AB2921" i="1"/>
  <c r="AU2921" i="1"/>
  <c r="BQ2921" i="1"/>
  <c r="BR2921" i="1"/>
  <c r="BD2921" i="1"/>
  <c r="BE2921" i="1"/>
  <c r="BF2921" i="1"/>
  <c r="AY2921" i="1"/>
  <c r="BH2921" i="1"/>
  <c r="CA2921" i="1"/>
  <c r="AS2921" i="1"/>
  <c r="BJ2921" i="1"/>
  <c r="BT2921" i="1"/>
  <c r="AH2921" i="1"/>
  <c r="AQ2921" i="1"/>
  <c r="BX2921" i="1"/>
  <c r="BA2921" i="1"/>
  <c r="BZ2921" i="1"/>
  <c r="CB2921" i="1"/>
  <c r="AP2921" i="1"/>
  <c r="BG2921" i="1"/>
  <c r="CF2921" i="1"/>
  <c r="BY2921" i="1"/>
  <c r="AE2921" i="1"/>
  <c r="AO2921" i="1"/>
  <c r="BN2921" i="1"/>
  <c r="BW2921" i="1"/>
  <c r="BK2921" i="1"/>
  <c r="CG2921" i="1"/>
  <c r="AF2921" i="1"/>
  <c r="AW2921" i="1"/>
  <c r="BV2921" i="1"/>
  <c r="AJ2921" i="1"/>
  <c r="BS2921" i="1"/>
  <c r="AD2921" i="1"/>
  <c r="AN2921" i="1"/>
  <c r="BM2921" i="1"/>
  <c r="CD2921" i="1"/>
  <c r="AR2921" i="1"/>
  <c r="CE2921" i="1"/>
  <c r="AC2921" i="1"/>
  <c r="BB2921" i="1"/>
  <c r="BL2921" i="1"/>
  <c r="CC2921" i="1"/>
  <c r="AI2921" i="1"/>
  <c r="BP2921" i="1"/>
  <c r="CM2921" i="1"/>
  <c r="AT2921" i="1"/>
  <c r="AZ2921" i="1"/>
  <c r="AV2921" i="1"/>
  <c r="CI2921" i="1"/>
  <c r="BU2921" i="1"/>
  <c r="AX2921" i="1"/>
  <c r="AA2921" i="1"/>
  <c r="BI2921" i="1"/>
  <c r="BO2921" i="1"/>
  <c r="CH2921" i="1"/>
  <c r="AG2921" i="1"/>
  <c r="BC2921" i="1"/>
  <c r="AM2919" i="1"/>
  <c r="CC2919" i="1"/>
  <c r="CD2919" i="1"/>
  <c r="CE2919" i="1"/>
  <c r="CF2919" i="1"/>
  <c r="AA2919" i="1"/>
  <c r="AB2919" i="1"/>
  <c r="AC2919" i="1"/>
  <c r="AW2919" i="1"/>
  <c r="AX2919" i="1"/>
  <c r="AY2919" i="1"/>
  <c r="AZ2919" i="1"/>
  <c r="BI2919" i="1"/>
  <c r="BJ2919" i="1"/>
  <c r="BK2919" i="1"/>
  <c r="BL2919" i="1"/>
  <c r="AN2919" i="1"/>
  <c r="BN2919" i="1"/>
  <c r="CM2919" i="1"/>
  <c r="T2996" i="1" s="1"/>
  <c r="BA2919" i="1"/>
  <c r="BZ2919" i="1"/>
  <c r="AL2919" i="1"/>
  <c r="BE2919" i="1"/>
  <c r="BV2919" i="1"/>
  <c r="AH2919" i="1"/>
  <c r="BQ2919" i="1"/>
  <c r="CH2919" i="1"/>
  <c r="AV2919" i="1"/>
  <c r="BU2919" i="1"/>
  <c r="AG2919" i="1"/>
  <c r="BH2919" i="1"/>
  <c r="CG2919" i="1"/>
  <c r="AT2919" i="1"/>
  <c r="BT2919" i="1"/>
  <c r="CK2919" i="1"/>
  <c r="AP2919" i="1"/>
  <c r="BP2919" i="1"/>
  <c r="AJ2919" i="1"/>
  <c r="BC2919" i="1"/>
  <c r="CB2919" i="1"/>
  <c r="AE2919" i="1"/>
  <c r="AF2919" i="1"/>
  <c r="BG2919" i="1"/>
  <c r="BX2919" i="1"/>
  <c r="AS2919" i="1"/>
  <c r="BS2919" i="1"/>
  <c r="CJ2919" i="1"/>
  <c r="AD2919" i="1"/>
  <c r="BF2919" i="1"/>
  <c r="BW2919" i="1"/>
  <c r="AR2919" i="1"/>
  <c r="BR2919" i="1"/>
  <c r="CI2919" i="1"/>
  <c r="AU2919" i="1"/>
  <c r="BB2919" i="1"/>
  <c r="AO2919" i="1"/>
  <c r="CA2919" i="1"/>
  <c r="BO2919" i="1"/>
  <c r="AQ2919" i="1"/>
  <c r="AI2919" i="1"/>
  <c r="BY2919" i="1"/>
  <c r="BM2919" i="1"/>
  <c r="CL2919" i="1"/>
  <c r="AK2919" i="1"/>
  <c r="BD2919" i="1"/>
  <c r="BF2952" i="1"/>
  <c r="BB2952" i="1"/>
  <c r="BP2952" i="1"/>
  <c r="CB2952" i="1"/>
  <c r="AC2952" i="1"/>
  <c r="AZ2952" i="1"/>
  <c r="BW2952" i="1"/>
  <c r="AI2952" i="1"/>
  <c r="CD2952" i="1"/>
  <c r="BZ2952" i="1"/>
  <c r="AA2952" i="1"/>
  <c r="AM2952" i="1"/>
  <c r="BI2952" i="1"/>
  <c r="CF2952" i="1"/>
  <c r="AR2952" i="1"/>
  <c r="BO2952" i="1"/>
  <c r="CL2952" i="1"/>
  <c r="CH2952" i="1"/>
  <c r="AK2952" i="1"/>
  <c r="AW2952" i="1"/>
  <c r="BT2952" i="1"/>
  <c r="AF2952" i="1"/>
  <c r="BC2952" i="1"/>
  <c r="BY2952" i="1"/>
  <c r="AX2952" i="1"/>
  <c r="AT2952" i="1"/>
  <c r="BE2952" i="1"/>
  <c r="BQ2952" i="1"/>
  <c r="CC2952" i="1"/>
  <c r="AO2952" i="1"/>
  <c r="BL2952" i="1"/>
  <c r="CI2952" i="1"/>
  <c r="BV2952" i="1"/>
  <c r="CK2952" i="1"/>
  <c r="AY2952" i="1"/>
  <c r="AG2952" i="1"/>
  <c r="AL2952" i="1"/>
  <c r="BG2952" i="1"/>
  <c r="AE2952" i="1"/>
  <c r="BX2952" i="1"/>
  <c r="BR2952" i="1"/>
  <c r="AB2952" i="1"/>
  <c r="BU2952" i="1"/>
  <c r="BD2952" i="1"/>
  <c r="AH2952" i="1"/>
  <c r="AJ2952" i="1"/>
  <c r="BH2952" i="1"/>
  <c r="AQ2952" i="1"/>
  <c r="CJ2952" i="1"/>
  <c r="AP2952" i="1"/>
  <c r="AU2952" i="1"/>
  <c r="BS2952" i="1"/>
  <c r="BA2952" i="1"/>
  <c r="BN2952" i="1"/>
  <c r="CA2952" i="1"/>
  <c r="AN2952" i="1"/>
  <c r="CG2952" i="1"/>
  <c r="CE2952" i="1"/>
  <c r="BK2952" i="1"/>
  <c r="BM2952" i="1"/>
  <c r="AS2952" i="1"/>
  <c r="AD2952" i="1"/>
  <c r="BJ2952" i="1"/>
  <c r="AV2952" i="1"/>
  <c r="CM2952" i="1"/>
  <c r="BC2920" i="1"/>
  <c r="BD2920" i="1"/>
  <c r="BE2920" i="1"/>
  <c r="BF2920" i="1"/>
  <c r="AY2920" i="1"/>
  <c r="AR2920" i="1"/>
  <c r="CA2920" i="1"/>
  <c r="CB2920" i="1"/>
  <c r="CC2920" i="1"/>
  <c r="CD2920" i="1"/>
  <c r="BW2920" i="1"/>
  <c r="BP2920" i="1"/>
  <c r="CI2920" i="1"/>
  <c r="CJ2920" i="1"/>
  <c r="CK2920" i="1"/>
  <c r="CL2920" i="1"/>
  <c r="CE2920" i="1"/>
  <c r="AU2920" i="1"/>
  <c r="AV2920" i="1"/>
  <c r="AW2920" i="1"/>
  <c r="AX2920" i="1"/>
  <c r="AQ2920" i="1"/>
  <c r="AJ2920" i="1"/>
  <c r="AM2920" i="1"/>
  <c r="AO2920" i="1"/>
  <c r="AI2920" i="1"/>
  <c r="CF2920" i="1"/>
  <c r="CG2920" i="1"/>
  <c r="CH2920" i="1"/>
  <c r="BS2920" i="1"/>
  <c r="BU2920" i="1"/>
  <c r="BO2920" i="1"/>
  <c r="AK2920" i="1"/>
  <c r="AL2920" i="1"/>
  <c r="AN2920" i="1"/>
  <c r="AP2920" i="1"/>
  <c r="AB2920" i="1"/>
  <c r="BA2920" i="1"/>
  <c r="BB2920" i="1"/>
  <c r="BL2920" i="1"/>
  <c r="BN2920" i="1"/>
  <c r="AZ2920" i="1"/>
  <c r="BI2920" i="1"/>
  <c r="BJ2920" i="1"/>
  <c r="AF2920" i="1"/>
  <c r="CM2920" i="1"/>
  <c r="AT2920" i="1"/>
  <c r="BT2920" i="1"/>
  <c r="BH2920" i="1"/>
  <c r="BR2920" i="1"/>
  <c r="AG2920" i="1"/>
  <c r="BX2920" i="1"/>
  <c r="BZ2920" i="1"/>
  <c r="BM2920" i="1"/>
  <c r="AC2920" i="1"/>
  <c r="AH2920" i="1"/>
  <c r="AS2920" i="1"/>
  <c r="BV2920" i="1"/>
  <c r="BQ2920" i="1"/>
  <c r="AE2920" i="1"/>
  <c r="AA2920" i="1"/>
  <c r="BY2920" i="1"/>
  <c r="BK2920" i="1"/>
  <c r="BG2920" i="1"/>
  <c r="AD2920" i="1"/>
  <c r="AC2902" i="1"/>
  <c r="AG2902" i="1"/>
  <c r="AH2902" i="1"/>
  <c r="BD2902" i="1"/>
  <c r="CA2902" i="1"/>
  <c r="CM2902" i="1"/>
  <c r="AN2902" i="1"/>
  <c r="BK2902" i="1"/>
  <c r="CH2902" i="1"/>
  <c r="BI2902" i="1"/>
  <c r="BM2902" i="1"/>
  <c r="BX2902" i="1"/>
  <c r="AJ2902" i="1"/>
  <c r="AV2902" i="1"/>
  <c r="BH2902" i="1"/>
  <c r="CE2902" i="1"/>
  <c r="AQ2902" i="1"/>
  <c r="BA2902" i="1"/>
  <c r="CC2902" i="1"/>
  <c r="BO2902" i="1"/>
  <c r="AL2902" i="1"/>
  <c r="CD2902" i="1"/>
  <c r="BV2902" i="1"/>
  <c r="BQ2902" i="1"/>
  <c r="CK2902" i="1"/>
  <c r="BZ2902" i="1"/>
  <c r="BG2902" i="1"/>
  <c r="AD2902" i="1"/>
  <c r="CF2902" i="1"/>
  <c r="BY2902" i="1"/>
  <c r="AR2902" i="1"/>
  <c r="CJ2902" i="1"/>
  <c r="BR2902" i="1"/>
  <c r="AY2902" i="1"/>
  <c r="AF2902" i="1"/>
  <c r="CG2902" i="1"/>
  <c r="BC2902" i="1"/>
  <c r="AU2902" i="1"/>
  <c r="CB2902" i="1"/>
  <c r="BJ2902" i="1"/>
  <c r="BB2902" i="1"/>
  <c r="AO2902" i="1"/>
  <c r="BN2902" i="1"/>
  <c r="BF2902" i="1"/>
  <c r="AB2902" i="1"/>
  <c r="BT2902" i="1"/>
  <c r="BL2902" i="1"/>
  <c r="AW2902" i="1"/>
  <c r="CI2902" i="1"/>
  <c r="BP2902" i="1"/>
  <c r="AM2902" i="1"/>
  <c r="AE2902" i="1"/>
  <c r="BW2902" i="1"/>
  <c r="AK2902" i="1"/>
  <c r="BE2902" i="1"/>
  <c r="AI2902" i="1"/>
  <c r="CL2902" i="1"/>
  <c r="AX2902" i="1"/>
  <c r="AP2902" i="1"/>
  <c r="AS2902" i="1"/>
  <c r="BU2902" i="1"/>
  <c r="AT2902" i="1"/>
  <c r="AA2902" i="1"/>
  <c r="BS2902" i="1"/>
  <c r="AZ2902" i="1"/>
  <c r="CF2885" i="1"/>
  <c r="CI2885" i="1"/>
  <c r="CJ2885" i="1"/>
  <c r="CE2885" i="1"/>
  <c r="BV2885" i="1"/>
  <c r="BJ2885" i="1"/>
  <c r="BN2885" i="1"/>
  <c r="BR2885" i="1"/>
  <c r="AB2885" i="1"/>
  <c r="AE2885" i="1"/>
  <c r="AF2885" i="1"/>
  <c r="AA2885" i="1"/>
  <c r="CM2885" i="1"/>
  <c r="CL2885" i="1"/>
  <c r="BZ2885" i="1"/>
  <c r="CD2885" i="1"/>
  <c r="CH2885" i="1"/>
  <c r="AJ2885" i="1"/>
  <c r="AM2885" i="1"/>
  <c r="AN2885" i="1"/>
  <c r="AI2885" i="1"/>
  <c r="AO2885" i="1"/>
  <c r="AC2885" i="1"/>
  <c r="AG2885" i="1"/>
  <c r="AK2885" i="1"/>
  <c r="AR2885" i="1"/>
  <c r="AU2885" i="1"/>
  <c r="AV2885" i="1"/>
  <c r="AQ2885" i="1"/>
  <c r="BE2885" i="1"/>
  <c r="AS2885" i="1"/>
  <c r="AW2885" i="1"/>
  <c r="BA2885" i="1"/>
  <c r="AZ2885" i="1"/>
  <c r="BC2885" i="1"/>
  <c r="BD2885" i="1"/>
  <c r="AY2885" i="1"/>
  <c r="BU2885" i="1"/>
  <c r="BI2885" i="1"/>
  <c r="BM2885" i="1"/>
  <c r="BQ2885" i="1"/>
  <c r="BH2885" i="1"/>
  <c r="BK2885" i="1"/>
  <c r="BL2885" i="1"/>
  <c r="BG2885" i="1"/>
  <c r="CK2885" i="1"/>
  <c r="BY2885" i="1"/>
  <c r="CC2885" i="1"/>
  <c r="CG2885" i="1"/>
  <c r="BP2885" i="1"/>
  <c r="BS2885" i="1"/>
  <c r="BT2885" i="1"/>
  <c r="BO2885" i="1"/>
  <c r="AP2885" i="1"/>
  <c r="AD2885" i="1"/>
  <c r="AH2885" i="1"/>
  <c r="AL2885" i="1"/>
  <c r="BX2885" i="1"/>
  <c r="CA2885" i="1"/>
  <c r="CB2885" i="1"/>
  <c r="BW2885" i="1"/>
  <c r="BF2885" i="1"/>
  <c r="AT2885" i="1"/>
  <c r="AX2885" i="1"/>
  <c r="BB2885" i="1"/>
  <c r="CG2845" i="1"/>
  <c r="CK2845" i="1"/>
  <c r="AF2845" i="1"/>
  <c r="BD2845" i="1"/>
  <c r="AE2845" i="1"/>
  <c r="BX2845" i="1"/>
  <c r="BN2845" i="1"/>
  <c r="BP2845" i="1"/>
  <c r="AC2845" i="1"/>
  <c r="AG2845" i="1"/>
  <c r="AA2845" i="1"/>
  <c r="AQ2845" i="1"/>
  <c r="BS2845" i="1"/>
  <c r="AT2845" i="1"/>
  <c r="CL2845" i="1"/>
  <c r="CA2845" i="1"/>
  <c r="CE2845" i="1"/>
  <c r="AK2845" i="1"/>
  <c r="AO2845" i="1"/>
  <c r="AL2845" i="1"/>
  <c r="BB2845" i="1"/>
  <c r="CF2845" i="1"/>
  <c r="BH2845" i="1"/>
  <c r="AI2845" i="1"/>
  <c r="AM2845" i="1"/>
  <c r="AS2845" i="1"/>
  <c r="AW2845" i="1"/>
  <c r="AV2845" i="1"/>
  <c r="BL2845" i="1"/>
  <c r="AD2845" i="1"/>
  <c r="BV2845" i="1"/>
  <c r="AX2845" i="1"/>
  <c r="AZ2845" i="1"/>
  <c r="BA2845" i="1"/>
  <c r="BE2845" i="1"/>
  <c r="BG2845" i="1"/>
  <c r="BW2845" i="1"/>
  <c r="AR2845" i="1"/>
  <c r="CJ2845" i="1"/>
  <c r="BK2845" i="1"/>
  <c r="BO2845" i="1"/>
  <c r="BI2845" i="1"/>
  <c r="BM2845" i="1"/>
  <c r="BR2845" i="1"/>
  <c r="CH2845" i="1"/>
  <c r="BF2845" i="1"/>
  <c r="AH2845" i="1"/>
  <c r="BZ2845" i="1"/>
  <c r="CD2845" i="1"/>
  <c r="BQ2845" i="1"/>
  <c r="BU2845" i="1"/>
  <c r="CB2845" i="1"/>
  <c r="AB2845" i="1"/>
  <c r="BT2845" i="1"/>
  <c r="AU2845" i="1"/>
  <c r="AJ2845" i="1"/>
  <c r="AN2845" i="1"/>
  <c r="BY2845" i="1"/>
  <c r="CC2845" i="1"/>
  <c r="CM2845" i="1"/>
  <c r="T3003" i="1" s="1"/>
  <c r="AP2845" i="1"/>
  <c r="CI2845" i="1"/>
  <c r="BJ2845" i="1"/>
  <c r="AY2845" i="1"/>
  <c r="BC2845" i="1"/>
  <c r="CF2864" i="1"/>
  <c r="AF2864" i="1"/>
  <c r="AQ2864" i="1"/>
  <c r="BB2864" i="1"/>
  <c r="BC2864" i="1"/>
  <c r="BE2864" i="1"/>
  <c r="AU2864" i="1"/>
  <c r="AG2864" i="1"/>
  <c r="AB2864" i="1"/>
  <c r="AE2864" i="1"/>
  <c r="AO2864" i="1"/>
  <c r="BA2864" i="1"/>
  <c r="BK2864" i="1"/>
  <c r="BL2864" i="1"/>
  <c r="BN2864" i="1"/>
  <c r="CE2864" i="1"/>
  <c r="BR2864" i="1"/>
  <c r="AJ2864" i="1"/>
  <c r="AN2864" i="1"/>
  <c r="AX2864" i="1"/>
  <c r="BJ2864" i="1"/>
  <c r="BT2864" i="1"/>
  <c r="BU2864" i="1"/>
  <c r="BW2864" i="1"/>
  <c r="AY2864" i="1"/>
  <c r="AR2864" i="1"/>
  <c r="AW2864" i="1"/>
  <c r="BG2864" i="1"/>
  <c r="BS2864" i="1"/>
  <c r="CC2864" i="1"/>
  <c r="CD2864" i="1"/>
  <c r="CG2864" i="1"/>
  <c r="CJ2864" i="1"/>
  <c r="AZ2864" i="1"/>
  <c r="BF2864" i="1"/>
  <c r="BQ2864" i="1"/>
  <c r="CB2864" i="1"/>
  <c r="CL2864" i="1"/>
  <c r="CM2864" i="1"/>
  <c r="AL2864" i="1"/>
  <c r="BD2864" i="1"/>
  <c r="BH2864" i="1"/>
  <c r="BO2864" i="1"/>
  <c r="BZ2864" i="1"/>
  <c r="CK2864" i="1"/>
  <c r="AA2864" i="1"/>
  <c r="AD2864" i="1"/>
  <c r="BV2864" i="1"/>
  <c r="BI2864" i="1"/>
  <c r="BP2864" i="1"/>
  <c r="BY2864" i="1"/>
  <c r="CI2864" i="1"/>
  <c r="AI2864" i="1"/>
  <c r="AK2864" i="1"/>
  <c r="AM2864" i="1"/>
  <c r="AP2864" i="1"/>
  <c r="AC2864" i="1"/>
  <c r="BX2864" i="1"/>
  <c r="CH2864" i="1"/>
  <c r="AH2864" i="1"/>
  <c r="AS2864" i="1"/>
  <c r="AT2864" i="1"/>
  <c r="AV2864" i="1"/>
  <c r="CA2864" i="1"/>
  <c r="BM2864" i="1"/>
  <c r="CJ2862" i="1"/>
  <c r="CF2862" i="1"/>
  <c r="AU2862" i="1"/>
  <c r="BI2862" i="1"/>
  <c r="CE2862" i="1"/>
  <c r="AS2862" i="1"/>
  <c r="AA2862" i="1"/>
  <c r="AW2862" i="1"/>
  <c r="AF2862" i="1"/>
  <c r="AB2862" i="1"/>
  <c r="AI2862" i="1"/>
  <c r="BF2862" i="1"/>
  <c r="BS2862" i="1"/>
  <c r="AE2862" i="1"/>
  <c r="BC2862" i="1"/>
  <c r="BR2862" i="1"/>
  <c r="CM2862" i="1"/>
  <c r="AN2862" i="1"/>
  <c r="AJ2862" i="1"/>
  <c r="AT2862" i="1"/>
  <c r="BQ2862" i="1"/>
  <c r="CD2862" i="1"/>
  <c r="AP2862" i="1"/>
  <c r="BN2862" i="1"/>
  <c r="AG2862" i="1"/>
  <c r="AV2862" i="1"/>
  <c r="AR2862" i="1"/>
  <c r="BE2862" i="1"/>
  <c r="CA2862" i="1"/>
  <c r="AD2862" i="1"/>
  <c r="BA2862" i="1"/>
  <c r="BY2862" i="1"/>
  <c r="BW2862" i="1"/>
  <c r="BD2862" i="1"/>
  <c r="AZ2862" i="1"/>
  <c r="BO2862" i="1"/>
  <c r="CL2862" i="1"/>
  <c r="AO2862" i="1"/>
  <c r="BK2862" i="1"/>
  <c r="CI2862" i="1"/>
  <c r="AL2862" i="1"/>
  <c r="BL2862" i="1"/>
  <c r="BH2862" i="1"/>
  <c r="BZ2862" i="1"/>
  <c r="AC2862" i="1"/>
  <c r="AY2862" i="1"/>
  <c r="BV2862" i="1"/>
  <c r="BB2862" i="1"/>
  <c r="CC2862" i="1"/>
  <c r="BT2862" i="1"/>
  <c r="BP2862" i="1"/>
  <c r="CK2862" i="1"/>
  <c r="AM2862" i="1"/>
  <c r="BJ2862" i="1"/>
  <c r="CG2862" i="1"/>
  <c r="BG2862" i="1"/>
  <c r="AQ2862" i="1"/>
  <c r="CB2862" i="1"/>
  <c r="BX2862" i="1"/>
  <c r="AK2862" i="1"/>
  <c r="AX2862" i="1"/>
  <c r="BU2862" i="1"/>
  <c r="AH2862" i="1"/>
  <c r="BM2862" i="1"/>
  <c r="CH2862" i="1"/>
  <c r="AT2863" i="1"/>
  <c r="AY2863" i="1"/>
  <c r="BI2863" i="1"/>
  <c r="BL2863" i="1"/>
  <c r="BM2863" i="1"/>
  <c r="BW2863" i="1"/>
  <c r="CI2863" i="1"/>
  <c r="CC2863" i="1"/>
  <c r="BZ2863" i="1"/>
  <c r="CJ2863" i="1"/>
  <c r="AA2863" i="1"/>
  <c r="AB2863" i="1"/>
  <c r="AM2863" i="1"/>
  <c r="AX2863" i="1"/>
  <c r="BT2863" i="1"/>
  <c r="CL2863" i="1"/>
  <c r="AP2863" i="1"/>
  <c r="CB2863" i="1"/>
  <c r="AK2863" i="1"/>
  <c r="BN2863" i="1"/>
  <c r="BO2863" i="1"/>
  <c r="BF2863" i="1"/>
  <c r="AD2863" i="1"/>
  <c r="BH2863" i="1"/>
  <c r="CK2863" i="1"/>
  <c r="AU2863" i="1"/>
  <c r="CF2863" i="1"/>
  <c r="AI2863" i="1"/>
  <c r="BK2863" i="1"/>
  <c r="AL2863" i="1"/>
  <c r="BQ2863" i="1"/>
  <c r="AJ2863" i="1"/>
  <c r="BD2863" i="1"/>
  <c r="AF2863" i="1"/>
  <c r="AN2863" i="1"/>
  <c r="BB2863" i="1"/>
  <c r="CA2863" i="1"/>
  <c r="AS2863" i="1"/>
  <c r="BV2863" i="1"/>
  <c r="AO2863" i="1"/>
  <c r="BX2863" i="1"/>
  <c r="BJ2863" i="1"/>
  <c r="AH2863" i="1"/>
  <c r="BC2863" i="1"/>
  <c r="CE2863" i="1"/>
  <c r="BG2863" i="1"/>
  <c r="AR2863" i="1"/>
  <c r="BR2863" i="1"/>
  <c r="AQ2863" i="1"/>
  <c r="BU2863" i="1"/>
  <c r="AC2863" i="1"/>
  <c r="BP2863" i="1"/>
  <c r="AW2863" i="1"/>
  <c r="CH2863" i="1"/>
  <c r="AZ2863" i="1"/>
  <c r="CD2863" i="1"/>
  <c r="AV2863" i="1"/>
  <c r="BY2863" i="1"/>
  <c r="CG2863" i="1"/>
  <c r="AG2863" i="1"/>
  <c r="BS2863" i="1"/>
  <c r="CM2863" i="1"/>
  <c r="BE2863" i="1"/>
  <c r="AE2863" i="1"/>
  <c r="BA2863" i="1"/>
  <c r="AU2816" i="1"/>
  <c r="AQ2816" i="1"/>
  <c r="AL2816" i="1"/>
  <c r="BI2816" i="1"/>
  <c r="CF2816" i="1"/>
  <c r="AR2816" i="1"/>
  <c r="BN2816" i="1"/>
  <c r="CK2816" i="1"/>
  <c r="CA2816" i="1"/>
  <c r="BW2816" i="1"/>
  <c r="CC2816" i="1"/>
  <c r="AO2816" i="1"/>
  <c r="BL2816" i="1"/>
  <c r="CH2816" i="1"/>
  <c r="AT2816" i="1"/>
  <c r="BQ2816" i="1"/>
  <c r="AM2816" i="1"/>
  <c r="BG2816" i="1"/>
  <c r="AC2816" i="1"/>
  <c r="BU2816" i="1"/>
  <c r="BM2816" i="1"/>
  <c r="BE2816" i="1"/>
  <c r="BC2816" i="1"/>
  <c r="BO2816" i="1"/>
  <c r="AN2816" i="1"/>
  <c r="AF2816" i="1"/>
  <c r="BX2816" i="1"/>
  <c r="BP2816" i="1"/>
  <c r="BK2816" i="1"/>
  <c r="CE2816" i="1"/>
  <c r="AX2816" i="1"/>
  <c r="AP2816" i="1"/>
  <c r="AH2816" i="1"/>
  <c r="BZ2816" i="1"/>
  <c r="BS2816" i="1"/>
  <c r="CM2816" i="1"/>
  <c r="BT2816" i="1"/>
  <c r="BA2816" i="1"/>
  <c r="AS2816" i="1"/>
  <c r="AK2816" i="1"/>
  <c r="CI2816" i="1"/>
  <c r="AB2816" i="1"/>
  <c r="CD2816" i="1"/>
  <c r="BV2816" i="1"/>
  <c r="BD2816" i="1"/>
  <c r="AV2816" i="1"/>
  <c r="AA2816" i="1"/>
  <c r="AW2816" i="1"/>
  <c r="AD2816" i="1"/>
  <c r="CG2816" i="1"/>
  <c r="BY2816" i="1"/>
  <c r="BF2816" i="1"/>
  <c r="AI2816" i="1"/>
  <c r="BH2816" i="1"/>
  <c r="AZ2816" i="1"/>
  <c r="AG2816" i="1"/>
  <c r="CJ2816" i="1"/>
  <c r="CB2816" i="1"/>
  <c r="AE2816" i="1"/>
  <c r="AY2816" i="1"/>
  <c r="BR2816" i="1"/>
  <c r="BJ2816" i="1"/>
  <c r="BB2816" i="1"/>
  <c r="AJ2816" i="1"/>
  <c r="CL2816" i="1"/>
  <c r="CB2786" i="1"/>
  <c r="CC2786" i="1"/>
  <c r="BW2786" i="1"/>
  <c r="BP2786" i="1"/>
  <c r="BQ2786" i="1"/>
  <c r="BS2786" i="1"/>
  <c r="BV2786" i="1"/>
  <c r="CL2786" i="1"/>
  <c r="CJ2786" i="1"/>
  <c r="CK2786" i="1"/>
  <c r="CE2786" i="1"/>
  <c r="BX2786" i="1"/>
  <c r="BY2786" i="1"/>
  <c r="CA2786" i="1"/>
  <c r="AT2786" i="1"/>
  <c r="AD2786" i="1"/>
  <c r="AF2786" i="1"/>
  <c r="AG2786" i="1"/>
  <c r="AA2786" i="1"/>
  <c r="CM2786" i="1"/>
  <c r="CF2786" i="1"/>
  <c r="CG2786" i="1"/>
  <c r="CI2786" i="1"/>
  <c r="BZ2786" i="1"/>
  <c r="BJ2786" i="1"/>
  <c r="AN2786" i="1"/>
  <c r="AO2786" i="1"/>
  <c r="AI2786" i="1"/>
  <c r="AB2786" i="1"/>
  <c r="AC2786" i="1"/>
  <c r="AE2786" i="1"/>
  <c r="AH2786" i="1"/>
  <c r="AX2786" i="1"/>
  <c r="AV2786" i="1"/>
  <c r="AW2786" i="1"/>
  <c r="AQ2786" i="1"/>
  <c r="AJ2786" i="1"/>
  <c r="AK2786" i="1"/>
  <c r="AM2786" i="1"/>
  <c r="BN2786" i="1"/>
  <c r="CD2786" i="1"/>
  <c r="BD2786" i="1"/>
  <c r="BE2786" i="1"/>
  <c r="AY2786" i="1"/>
  <c r="AR2786" i="1"/>
  <c r="AS2786" i="1"/>
  <c r="AU2786" i="1"/>
  <c r="AL2786" i="1"/>
  <c r="BB2786" i="1"/>
  <c r="BL2786" i="1"/>
  <c r="BM2786" i="1"/>
  <c r="BG2786" i="1"/>
  <c r="AZ2786" i="1"/>
  <c r="BA2786" i="1"/>
  <c r="BC2786" i="1"/>
  <c r="BR2786" i="1"/>
  <c r="CH2786" i="1"/>
  <c r="BT2786" i="1"/>
  <c r="BU2786" i="1"/>
  <c r="BO2786" i="1"/>
  <c r="BH2786" i="1"/>
  <c r="BI2786" i="1"/>
  <c r="BK2786" i="1"/>
  <c r="AP2786" i="1"/>
  <c r="BF2786" i="1"/>
  <c r="BX2784" i="1"/>
  <c r="BY2784" i="1"/>
  <c r="CA2784" i="1"/>
  <c r="CB2784" i="1"/>
  <c r="CC2784" i="1"/>
  <c r="BW2784" i="1"/>
  <c r="BZ2784" i="1"/>
  <c r="BJ2784" i="1"/>
  <c r="CF2784" i="1"/>
  <c r="CG2784" i="1"/>
  <c r="CI2784" i="1"/>
  <c r="CJ2784" i="1"/>
  <c r="CK2784" i="1"/>
  <c r="CE2784" i="1"/>
  <c r="AX2784" i="1"/>
  <c r="AH2784" i="1"/>
  <c r="AB2784" i="1"/>
  <c r="AC2784" i="1"/>
  <c r="AE2784" i="1"/>
  <c r="AF2784" i="1"/>
  <c r="AG2784" i="1"/>
  <c r="AA2784" i="1"/>
  <c r="CM2784" i="1"/>
  <c r="CD2784" i="1"/>
  <c r="BN2784" i="1"/>
  <c r="AJ2784" i="1"/>
  <c r="AK2784" i="1"/>
  <c r="AM2784" i="1"/>
  <c r="AN2784" i="1"/>
  <c r="AO2784" i="1"/>
  <c r="AI2784" i="1"/>
  <c r="AL2784" i="1"/>
  <c r="BB2784" i="1"/>
  <c r="AR2784" i="1"/>
  <c r="AS2784" i="1"/>
  <c r="AU2784" i="1"/>
  <c r="AV2784" i="1"/>
  <c r="AW2784" i="1"/>
  <c r="AQ2784" i="1"/>
  <c r="BR2784" i="1"/>
  <c r="CH2784" i="1"/>
  <c r="AZ2784" i="1"/>
  <c r="BA2784" i="1"/>
  <c r="BC2784" i="1"/>
  <c r="BD2784" i="1"/>
  <c r="BE2784" i="1"/>
  <c r="AY2784" i="1"/>
  <c r="AP2784" i="1"/>
  <c r="BF2784" i="1"/>
  <c r="BH2784" i="1"/>
  <c r="BI2784" i="1"/>
  <c r="BK2784" i="1"/>
  <c r="BL2784" i="1"/>
  <c r="BM2784" i="1"/>
  <c r="BG2784" i="1"/>
  <c r="BV2784" i="1"/>
  <c r="CL2784" i="1"/>
  <c r="BP2784" i="1"/>
  <c r="BQ2784" i="1"/>
  <c r="BS2784" i="1"/>
  <c r="BT2784" i="1"/>
  <c r="BU2784" i="1"/>
  <c r="BO2784" i="1"/>
  <c r="AT2784" i="1"/>
  <c r="AD2784" i="1"/>
  <c r="CB2782" i="1"/>
  <c r="CC2782" i="1"/>
  <c r="BW2782" i="1"/>
  <c r="BP2782" i="1"/>
  <c r="BQ2782" i="1"/>
  <c r="BS2782" i="1"/>
  <c r="CD2782" i="1"/>
  <c r="BN2782" i="1"/>
  <c r="CJ2782" i="1"/>
  <c r="CK2782" i="1"/>
  <c r="CE2782" i="1"/>
  <c r="BX2782" i="1"/>
  <c r="BY2782" i="1"/>
  <c r="CA2782" i="1"/>
  <c r="BB2782" i="1"/>
  <c r="AL2782" i="1"/>
  <c r="AF2782" i="1"/>
  <c r="AG2782" i="1"/>
  <c r="AA2782" i="1"/>
  <c r="CM2782" i="1"/>
  <c r="CF2782" i="1"/>
  <c r="CG2782" i="1"/>
  <c r="CI2782" i="1"/>
  <c r="CH2782" i="1"/>
  <c r="BR2782" i="1"/>
  <c r="AN2782" i="1"/>
  <c r="AO2782" i="1"/>
  <c r="AI2782" i="1"/>
  <c r="AB2782" i="1"/>
  <c r="AC2782" i="1"/>
  <c r="AE2782" i="1"/>
  <c r="AP2782" i="1"/>
  <c r="BF2782" i="1"/>
  <c r="AV2782" i="1"/>
  <c r="AW2782" i="1"/>
  <c r="AQ2782" i="1"/>
  <c r="AJ2782" i="1"/>
  <c r="AK2782" i="1"/>
  <c r="AM2782" i="1"/>
  <c r="BV2782" i="1"/>
  <c r="CL2782" i="1"/>
  <c r="BD2782" i="1"/>
  <c r="BE2782" i="1"/>
  <c r="AY2782" i="1"/>
  <c r="AR2782" i="1"/>
  <c r="AS2782" i="1"/>
  <c r="AU2782" i="1"/>
  <c r="AT2782" i="1"/>
  <c r="AD2782" i="1"/>
  <c r="BL2782" i="1"/>
  <c r="BM2782" i="1"/>
  <c r="BG2782" i="1"/>
  <c r="AZ2782" i="1"/>
  <c r="BA2782" i="1"/>
  <c r="BC2782" i="1"/>
  <c r="BZ2782" i="1"/>
  <c r="BJ2782" i="1"/>
  <c r="BT2782" i="1"/>
  <c r="BU2782" i="1"/>
  <c r="BO2782" i="1"/>
  <c r="BH2782" i="1"/>
  <c r="BI2782" i="1"/>
  <c r="BK2782" i="1"/>
  <c r="AX2782" i="1"/>
  <c r="AH2782" i="1"/>
  <c r="CA2840" i="1"/>
  <c r="BW2840" i="1"/>
  <c r="CH2840" i="1"/>
  <c r="AV2840" i="1"/>
  <c r="BH2840" i="1"/>
  <c r="CD2840" i="1"/>
  <c r="BE2840" i="1"/>
  <c r="CF2840" i="1"/>
  <c r="AM2840" i="1"/>
  <c r="AI2840" i="1"/>
  <c r="AG2840" i="1"/>
  <c r="BD2840" i="1"/>
  <c r="CB2840" i="1"/>
  <c r="AC2840" i="1"/>
  <c r="BA2840" i="1"/>
  <c r="AD2840" i="1"/>
  <c r="AU2840" i="1"/>
  <c r="AQ2840" i="1"/>
  <c r="AR2840" i="1"/>
  <c r="BN2840" i="1"/>
  <c r="CL2840" i="1"/>
  <c r="AN2840" i="1"/>
  <c r="BL2840" i="1"/>
  <c r="BU2840" i="1"/>
  <c r="BS2840" i="1"/>
  <c r="BO2840" i="1"/>
  <c r="BX2840" i="1"/>
  <c r="AK2840" i="1"/>
  <c r="AW2840" i="1"/>
  <c r="BT2840" i="1"/>
  <c r="AZ2840" i="1"/>
  <c r="AO2840" i="1"/>
  <c r="BK2840" i="1"/>
  <c r="BM2840" i="1"/>
  <c r="AL2840" i="1"/>
  <c r="CG2840" i="1"/>
  <c r="CI2840" i="1"/>
  <c r="AH2840" i="1"/>
  <c r="BR2840" i="1"/>
  <c r="BJ2840" i="1"/>
  <c r="AA2840" i="1"/>
  <c r="AS2840" i="1"/>
  <c r="CC2840" i="1"/>
  <c r="BP2840" i="1"/>
  <c r="AY2840" i="1"/>
  <c r="BY2840" i="1"/>
  <c r="AX2840" i="1"/>
  <c r="AJ2840" i="1"/>
  <c r="BG2840" i="1"/>
  <c r="CJ2840" i="1"/>
  <c r="BI2840" i="1"/>
  <c r="BZ2840" i="1"/>
  <c r="CE2840" i="1"/>
  <c r="BF2840" i="1"/>
  <c r="AF2840" i="1"/>
  <c r="AT2840" i="1"/>
  <c r="AE2840" i="1"/>
  <c r="CM2840" i="1"/>
  <c r="T2997" i="1" s="1"/>
  <c r="BQ2840" i="1"/>
  <c r="AP2840" i="1"/>
  <c r="CK2840" i="1"/>
  <c r="BC2840" i="1"/>
  <c r="BB2840" i="1"/>
  <c r="AB2840" i="1"/>
  <c r="BV2840" i="1"/>
  <c r="AK2829" i="1"/>
  <c r="AO2829" i="1"/>
  <c r="AR2829" i="1"/>
  <c r="BO2829" i="1"/>
  <c r="CL2829" i="1"/>
  <c r="AB2829" i="1"/>
  <c r="AY2829" i="1"/>
  <c r="BV2829" i="1"/>
  <c r="BQ2829" i="1"/>
  <c r="BU2829" i="1"/>
  <c r="CI2829" i="1"/>
  <c r="AU2829" i="1"/>
  <c r="BG2829" i="1"/>
  <c r="BS2829" i="1"/>
  <c r="AE2829" i="1"/>
  <c r="BB2829" i="1"/>
  <c r="AG2829" i="1"/>
  <c r="BN2829" i="1"/>
  <c r="BF2829" i="1"/>
  <c r="CM2829" i="1"/>
  <c r="BT2829" i="1"/>
  <c r="BL2829" i="1"/>
  <c r="AW2829" i="1"/>
  <c r="BX2829" i="1"/>
  <c r="BP2829" i="1"/>
  <c r="AM2829" i="1"/>
  <c r="CE2829" i="1"/>
  <c r="BW2829" i="1"/>
  <c r="AC2829" i="1"/>
  <c r="BE2829" i="1"/>
  <c r="AI2829" i="1"/>
  <c r="CA2829" i="1"/>
  <c r="AX2829" i="1"/>
  <c r="AP2829" i="1"/>
  <c r="CH2829" i="1"/>
  <c r="AS2829" i="1"/>
  <c r="BM2829" i="1"/>
  <c r="AT2829" i="1"/>
  <c r="AA2829" i="1"/>
  <c r="BH2829" i="1"/>
  <c r="AZ2829" i="1"/>
  <c r="BA2829" i="1"/>
  <c r="CC2829" i="1"/>
  <c r="BD2829" i="1"/>
  <c r="AL2829" i="1"/>
  <c r="CD2829" i="1"/>
  <c r="BK2829" i="1"/>
  <c r="BI2829" i="1"/>
  <c r="CK2829" i="1"/>
  <c r="BZ2829" i="1"/>
  <c r="AV2829" i="1"/>
  <c r="AD2829" i="1"/>
  <c r="CF2829" i="1"/>
  <c r="BY2829" i="1"/>
  <c r="AH2829" i="1"/>
  <c r="CJ2829" i="1"/>
  <c r="BR2829" i="1"/>
  <c r="AN2829" i="1"/>
  <c r="AF2829" i="1"/>
  <c r="CG2829" i="1"/>
  <c r="BC2829" i="1"/>
  <c r="AJ2829" i="1"/>
  <c r="CB2829" i="1"/>
  <c r="BJ2829" i="1"/>
  <c r="AQ2829" i="1"/>
  <c r="CK2823" i="1"/>
  <c r="CG2823" i="1"/>
  <c r="AU2823" i="1"/>
  <c r="BG2823" i="1"/>
  <c r="BS2823" i="1"/>
  <c r="AE2823" i="1"/>
  <c r="BB2823" i="1"/>
  <c r="BX2823" i="1"/>
  <c r="AG2823" i="1"/>
  <c r="AC2823" i="1"/>
  <c r="AI2823" i="1"/>
  <c r="BF2823" i="1"/>
  <c r="BR2823" i="1"/>
  <c r="CD2823" i="1"/>
  <c r="AP2823" i="1"/>
  <c r="BL2823" i="1"/>
  <c r="CI2823" i="1"/>
  <c r="AO2823" i="1"/>
  <c r="AK2823" i="1"/>
  <c r="AT2823" i="1"/>
  <c r="BP2823" i="1"/>
  <c r="CB2823" i="1"/>
  <c r="AD2823" i="1"/>
  <c r="AZ2823" i="1"/>
  <c r="BW2823" i="1"/>
  <c r="AW2823" i="1"/>
  <c r="AS2823" i="1"/>
  <c r="BD2823" i="1"/>
  <c r="CA2823" i="1"/>
  <c r="CM2823" i="1"/>
  <c r="AN2823" i="1"/>
  <c r="BK2823" i="1"/>
  <c r="CH2823" i="1"/>
  <c r="BE2823" i="1"/>
  <c r="BA2823" i="1"/>
  <c r="BO2823" i="1"/>
  <c r="CL2823" i="1"/>
  <c r="AB2823" i="1"/>
  <c r="AY2823" i="1"/>
  <c r="BV2823" i="1"/>
  <c r="AH2823" i="1"/>
  <c r="BM2823" i="1"/>
  <c r="BI2823" i="1"/>
  <c r="BZ2823" i="1"/>
  <c r="AA2823" i="1"/>
  <c r="AM2823" i="1"/>
  <c r="BJ2823" i="1"/>
  <c r="CF2823" i="1"/>
  <c r="AR2823" i="1"/>
  <c r="BU2823" i="1"/>
  <c r="BQ2823" i="1"/>
  <c r="CJ2823" i="1"/>
  <c r="AL2823" i="1"/>
  <c r="AX2823" i="1"/>
  <c r="BT2823" i="1"/>
  <c r="AF2823" i="1"/>
  <c r="BC2823" i="1"/>
  <c r="CC2823" i="1"/>
  <c r="BY2823" i="1"/>
  <c r="AJ2823" i="1"/>
  <c r="AV2823" i="1"/>
  <c r="BH2823" i="1"/>
  <c r="CE2823" i="1"/>
  <c r="AQ2823" i="1"/>
  <c r="BN2823" i="1"/>
  <c r="CE2806" i="1"/>
  <c r="CA2806" i="1"/>
  <c r="AB2806" i="1"/>
  <c r="AX2806" i="1"/>
  <c r="BU2806" i="1"/>
  <c r="AG2806" i="1"/>
  <c r="BD2806" i="1"/>
  <c r="BZ2806" i="1"/>
  <c r="AA2806" i="1"/>
  <c r="CM2806" i="1"/>
  <c r="T3028" i="1" s="1"/>
  <c r="CI2806" i="1"/>
  <c r="AL2806" i="1"/>
  <c r="BI2806" i="1"/>
  <c r="CF2806" i="1"/>
  <c r="AR2806" i="1"/>
  <c r="BN2806" i="1"/>
  <c r="CK2806" i="1"/>
  <c r="AI2806" i="1"/>
  <c r="AE2806" i="1"/>
  <c r="AK2806" i="1"/>
  <c r="AW2806" i="1"/>
  <c r="BT2806" i="1"/>
  <c r="AF2806" i="1"/>
  <c r="BB2806" i="1"/>
  <c r="BY2806" i="1"/>
  <c r="AQ2806" i="1"/>
  <c r="AM2806" i="1"/>
  <c r="AV2806" i="1"/>
  <c r="BH2806" i="1"/>
  <c r="CD2806" i="1"/>
  <c r="AP2806" i="1"/>
  <c r="BM2806" i="1"/>
  <c r="CJ2806" i="1"/>
  <c r="AY2806" i="1"/>
  <c r="AU2806" i="1"/>
  <c r="BF2806" i="1"/>
  <c r="BR2806" i="1"/>
  <c r="AD2806" i="1"/>
  <c r="BA2806" i="1"/>
  <c r="BX2806" i="1"/>
  <c r="AJ2806" i="1"/>
  <c r="BG2806" i="1"/>
  <c r="BC2806" i="1"/>
  <c r="BQ2806" i="1"/>
  <c r="CC2806" i="1"/>
  <c r="AO2806" i="1"/>
  <c r="BL2806" i="1"/>
  <c r="CH2806" i="1"/>
  <c r="AT2806" i="1"/>
  <c r="BO2806" i="1"/>
  <c r="BK2806" i="1"/>
  <c r="CB2806" i="1"/>
  <c r="AC2806" i="1"/>
  <c r="AZ2806" i="1"/>
  <c r="BV2806" i="1"/>
  <c r="AH2806" i="1"/>
  <c r="BE2806" i="1"/>
  <c r="BW2806" i="1"/>
  <c r="BS2806" i="1"/>
  <c r="CL2806" i="1"/>
  <c r="AN2806" i="1"/>
  <c r="BJ2806" i="1"/>
  <c r="CG2806" i="1"/>
  <c r="AS2806" i="1"/>
  <c r="BP2806" i="1"/>
  <c r="CH2783" i="1"/>
  <c r="CI2783" i="1"/>
  <c r="CK2783" i="1"/>
  <c r="CL2783" i="1"/>
  <c r="CE2783" i="1"/>
  <c r="BY2783" i="1"/>
  <c r="AZ2783" i="1"/>
  <c r="AJ2783" i="1"/>
  <c r="AD2783" i="1"/>
  <c r="AE2783" i="1"/>
  <c r="AG2783" i="1"/>
  <c r="AH2783" i="1"/>
  <c r="AA2783" i="1"/>
  <c r="CM2783" i="1"/>
  <c r="CG2783" i="1"/>
  <c r="CF2783" i="1"/>
  <c r="BP2783" i="1"/>
  <c r="AL2783" i="1"/>
  <c r="AM2783" i="1"/>
  <c r="AO2783" i="1"/>
  <c r="AP2783" i="1"/>
  <c r="AI2783" i="1"/>
  <c r="AC2783" i="1"/>
  <c r="AN2783" i="1"/>
  <c r="BD2783" i="1"/>
  <c r="AT2783" i="1"/>
  <c r="AU2783" i="1"/>
  <c r="AW2783" i="1"/>
  <c r="AX2783" i="1"/>
  <c r="AQ2783" i="1"/>
  <c r="AK2783" i="1"/>
  <c r="BT2783" i="1"/>
  <c r="CJ2783" i="1"/>
  <c r="BB2783" i="1"/>
  <c r="BC2783" i="1"/>
  <c r="BE2783" i="1"/>
  <c r="BF2783" i="1"/>
  <c r="AY2783" i="1"/>
  <c r="AS2783" i="1"/>
  <c r="AR2783" i="1"/>
  <c r="AB2783" i="1"/>
  <c r="BJ2783" i="1"/>
  <c r="BK2783" i="1"/>
  <c r="BM2783" i="1"/>
  <c r="BN2783" i="1"/>
  <c r="BG2783" i="1"/>
  <c r="BA2783" i="1"/>
  <c r="BX2783" i="1"/>
  <c r="BH2783" i="1"/>
  <c r="BR2783" i="1"/>
  <c r="BS2783" i="1"/>
  <c r="BU2783" i="1"/>
  <c r="BV2783" i="1"/>
  <c r="BO2783" i="1"/>
  <c r="BI2783" i="1"/>
  <c r="AV2783" i="1"/>
  <c r="AF2783" i="1"/>
  <c r="BZ2783" i="1"/>
  <c r="CA2783" i="1"/>
  <c r="CC2783" i="1"/>
  <c r="CD2783" i="1"/>
  <c r="BW2783" i="1"/>
  <c r="BQ2783" i="1"/>
  <c r="CB2783" i="1"/>
  <c r="BL2783" i="1"/>
  <c r="CJ2774" i="1"/>
  <c r="CE2774" i="1"/>
  <c r="AK2774" i="1"/>
  <c r="AW2774" i="1"/>
  <c r="BS2774" i="1"/>
  <c r="AE2774" i="1"/>
  <c r="BB2774" i="1"/>
  <c r="BY2774" i="1"/>
  <c r="AF2774" i="1"/>
  <c r="AA2774" i="1"/>
  <c r="CM2774" i="1"/>
  <c r="AU2774" i="1"/>
  <c r="BH2774" i="1"/>
  <c r="CD2774" i="1"/>
  <c r="AP2774" i="1"/>
  <c r="BM2774" i="1"/>
  <c r="CI2774" i="1"/>
  <c r="AN2774" i="1"/>
  <c r="AI2774" i="1"/>
  <c r="AJ2774" i="1"/>
  <c r="BF2774" i="1"/>
  <c r="BR2774" i="1"/>
  <c r="AD2774" i="1"/>
  <c r="BA2774" i="1"/>
  <c r="BX2774" i="1"/>
  <c r="AV2774" i="1"/>
  <c r="AQ2774" i="1"/>
  <c r="AT2774" i="1"/>
  <c r="BQ2774" i="1"/>
  <c r="CC2774" i="1"/>
  <c r="AO2774" i="1"/>
  <c r="BK2774" i="1"/>
  <c r="CH2774" i="1"/>
  <c r="BD2774" i="1"/>
  <c r="AY2774" i="1"/>
  <c r="BE2774" i="1"/>
  <c r="CA2774" i="1"/>
  <c r="AC2774" i="1"/>
  <c r="AZ2774" i="1"/>
  <c r="BV2774" i="1"/>
  <c r="AH2774" i="1"/>
  <c r="BL2774" i="1"/>
  <c r="BG2774" i="1"/>
  <c r="BP2774" i="1"/>
  <c r="CL2774" i="1"/>
  <c r="AM2774" i="1"/>
  <c r="BJ2774" i="1"/>
  <c r="CG2774" i="1"/>
  <c r="AS2774" i="1"/>
  <c r="BT2774" i="1"/>
  <c r="BO2774" i="1"/>
  <c r="BZ2774" i="1"/>
  <c r="AB2774" i="1"/>
  <c r="AX2774" i="1"/>
  <c r="BU2774" i="1"/>
  <c r="AG2774" i="1"/>
  <c r="BC2774" i="1"/>
  <c r="CB2774" i="1"/>
  <c r="BW2774" i="1"/>
  <c r="CK2774" i="1"/>
  <c r="AL2774" i="1"/>
  <c r="BI2774" i="1"/>
  <c r="CF2774" i="1"/>
  <c r="AR2774" i="1"/>
  <c r="BN2774" i="1"/>
  <c r="AQ306" i="1"/>
  <c r="AM306" i="1"/>
  <c r="AR306" i="1"/>
  <c r="BH306" i="1"/>
  <c r="AF306" i="1"/>
  <c r="BY306" i="1"/>
  <c r="BP306" i="1"/>
  <c r="BF306" i="1"/>
  <c r="BW306" i="1"/>
  <c r="BS306" i="1"/>
  <c r="CH306" i="1"/>
  <c r="AP306" i="1"/>
  <c r="CK306" i="1"/>
  <c r="BL306" i="1"/>
  <c r="BQ306" i="1"/>
  <c r="AD306" i="1"/>
  <c r="AY306" i="1"/>
  <c r="BK306" i="1"/>
  <c r="AL306" i="1"/>
  <c r="AT306" i="1"/>
  <c r="AX306" i="1"/>
  <c r="AS306" i="1"/>
  <c r="BG306" i="1"/>
  <c r="CA306" i="1"/>
  <c r="AW306" i="1"/>
  <c r="BI306" i="1"/>
  <c r="BZ306" i="1"/>
  <c r="AZ306" i="1"/>
  <c r="BO306" i="1"/>
  <c r="CI306" i="1"/>
  <c r="BR306" i="1"/>
  <c r="BV306" i="1"/>
  <c r="AN306" i="1"/>
  <c r="BN306" i="1"/>
  <c r="CE306" i="1"/>
  <c r="AG306" i="1"/>
  <c r="CC306" i="1"/>
  <c r="AH306" i="1"/>
  <c r="BA306" i="1"/>
  <c r="BU306" i="1"/>
  <c r="CM306" i="1"/>
  <c r="BB306" i="1"/>
  <c r="AC306" i="1"/>
  <c r="AV306" i="1"/>
  <c r="CD306" i="1"/>
  <c r="CB306" i="1"/>
  <c r="AE306" i="1"/>
  <c r="BM306" i="1"/>
  <c r="BE306" i="1"/>
  <c r="BJ306" i="1"/>
  <c r="AO306" i="1"/>
  <c r="CJ306" i="1"/>
  <c r="AA306" i="1"/>
  <c r="AU306" i="1"/>
  <c r="BX306" i="1"/>
  <c r="BT306" i="1"/>
  <c r="CL306" i="1"/>
  <c r="BD306" i="1"/>
  <c r="AK306" i="1"/>
  <c r="AI306" i="1"/>
  <c r="BC306" i="1"/>
  <c r="AB306" i="1"/>
  <c r="CG306" i="1"/>
  <c r="AJ306" i="1"/>
  <c r="CF306" i="1"/>
  <c r="AS289" i="1"/>
  <c r="AW289" i="1"/>
  <c r="BB289" i="1"/>
  <c r="AM289" i="1"/>
  <c r="BJ289" i="1"/>
  <c r="BC289" i="1"/>
  <c r="BG289" i="1"/>
  <c r="AU289" i="1"/>
  <c r="BY289" i="1"/>
  <c r="CC289" i="1"/>
  <c r="BO289" i="1"/>
  <c r="CD289" i="1"/>
  <c r="AZ289" i="1"/>
  <c r="BF289" i="1"/>
  <c r="CA289" i="1"/>
  <c r="AV289" i="1"/>
  <c r="BQ289" i="1"/>
  <c r="AF289" i="1"/>
  <c r="AX289" i="1"/>
  <c r="AE289" i="1"/>
  <c r="CM289" i="1"/>
  <c r="BN289" i="1"/>
  <c r="CG289" i="1"/>
  <c r="AQ289" i="1"/>
  <c r="BH289" i="1"/>
  <c r="BR289" i="1"/>
  <c r="AL289" i="1"/>
  <c r="CF289" i="1"/>
  <c r="AG289" i="1"/>
  <c r="AI289" i="1"/>
  <c r="BS289" i="1"/>
  <c r="CI289" i="1"/>
  <c r="BX289" i="1"/>
  <c r="AA289" i="1"/>
  <c r="AO289" i="1"/>
  <c r="AT289" i="1"/>
  <c r="AD289" i="1"/>
  <c r="AH289" i="1"/>
  <c r="AP289" i="1"/>
  <c r="BP289" i="1"/>
  <c r="AC289" i="1"/>
  <c r="BE289" i="1"/>
  <c r="BD289" i="1"/>
  <c r="AN289" i="1"/>
  <c r="BV289" i="1"/>
  <c r="BK289" i="1"/>
  <c r="CH289" i="1"/>
  <c r="AK289" i="1"/>
  <c r="BM289" i="1"/>
  <c r="BZ289" i="1"/>
  <c r="AY289" i="1"/>
  <c r="CL289" i="1"/>
  <c r="AR289" i="1"/>
  <c r="BA289" i="1"/>
  <c r="BU289" i="1"/>
  <c r="CJ289" i="1"/>
  <c r="BT289" i="1"/>
  <c r="AJ289" i="1"/>
  <c r="BL289" i="1"/>
  <c r="BI289" i="1"/>
  <c r="CK289" i="1"/>
  <c r="AB289" i="1"/>
  <c r="CE289" i="1"/>
  <c r="BW289" i="1"/>
  <c r="CB289" i="1"/>
  <c r="BK284" i="1"/>
  <c r="BG284" i="1"/>
  <c r="BL284" i="1"/>
  <c r="CJ284" i="1"/>
  <c r="AN284" i="1"/>
  <c r="AR284" i="1"/>
  <c r="CL284" i="1"/>
  <c r="BE284" i="1"/>
  <c r="BS284" i="1"/>
  <c r="BO284" i="1"/>
  <c r="BV284" i="1"/>
  <c r="AB284" i="1"/>
  <c r="AX284" i="1"/>
  <c r="BM284" i="1"/>
  <c r="AD284" i="1"/>
  <c r="BZ284" i="1"/>
  <c r="CA284" i="1"/>
  <c r="BW284" i="1"/>
  <c r="CG284" i="1"/>
  <c r="AL284" i="1"/>
  <c r="BI284" i="1"/>
  <c r="CH284" i="1"/>
  <c r="AZ284" i="1"/>
  <c r="AK284" i="1"/>
  <c r="CI284" i="1"/>
  <c r="CE284" i="1"/>
  <c r="AH284" i="1"/>
  <c r="AW284" i="1"/>
  <c r="BT284" i="1"/>
  <c r="AT284" i="1"/>
  <c r="BU284" i="1"/>
  <c r="BF284" i="1"/>
  <c r="AE284" i="1"/>
  <c r="AA284" i="1"/>
  <c r="CM284" i="1"/>
  <c r="T284" i="1" s="1"/>
  <c r="AS284" i="1"/>
  <c r="BH284" i="1"/>
  <c r="CD284" i="1"/>
  <c r="BP284" i="1"/>
  <c r="AG284" i="1"/>
  <c r="CB284" i="1"/>
  <c r="AM284" i="1"/>
  <c r="AI284" i="1"/>
  <c r="AF284" i="1"/>
  <c r="BD284" i="1"/>
  <c r="BR284" i="1"/>
  <c r="AO284" i="1"/>
  <c r="CK284" i="1"/>
  <c r="BB284" i="1"/>
  <c r="AU284" i="1"/>
  <c r="AQ284" i="1"/>
  <c r="AP284" i="1"/>
  <c r="BN284" i="1"/>
  <c r="CC284" i="1"/>
  <c r="BJ284" i="1"/>
  <c r="AV284" i="1"/>
  <c r="BX284" i="1"/>
  <c r="BC284" i="1"/>
  <c r="AY284" i="1"/>
  <c r="BA284" i="1"/>
  <c r="BY284" i="1"/>
  <c r="AC284" i="1"/>
  <c r="CF284" i="1"/>
  <c r="BQ284" i="1"/>
  <c r="AJ284" i="1"/>
  <c r="BN2769" i="1"/>
  <c r="BH2769" i="1"/>
  <c r="BI2769" i="1"/>
  <c r="CB2769" i="1"/>
  <c r="BE2769" i="1"/>
  <c r="AI2769" i="1"/>
  <c r="BW2769" i="1"/>
  <c r="AN2769" i="1"/>
  <c r="BV2769" i="1"/>
  <c r="BP2769" i="1"/>
  <c r="BQ2769" i="1"/>
  <c r="AE2769" i="1"/>
  <c r="BS2769" i="1"/>
  <c r="AV2769" i="1"/>
  <c r="CJ2769" i="1"/>
  <c r="BB2769" i="1"/>
  <c r="CD2769" i="1"/>
  <c r="BX2769" i="1"/>
  <c r="BY2769" i="1"/>
  <c r="AQ2769" i="1"/>
  <c r="CE2769" i="1"/>
  <c r="BJ2769" i="1"/>
  <c r="AM2769" i="1"/>
  <c r="BM2769" i="1"/>
  <c r="CL2769" i="1"/>
  <c r="CF2769" i="1"/>
  <c r="CG2769" i="1"/>
  <c r="BD2769" i="1"/>
  <c r="AG2769" i="1"/>
  <c r="BU2769" i="1"/>
  <c r="AY2769" i="1"/>
  <c r="CA2769" i="1"/>
  <c r="AH2769" i="1"/>
  <c r="AB2769" i="1"/>
  <c r="AC2769" i="1"/>
  <c r="AD2769" i="1"/>
  <c r="BR2769" i="1"/>
  <c r="AU2769" i="1"/>
  <c r="CI2769" i="1"/>
  <c r="BL2769" i="1"/>
  <c r="CM2769" i="1"/>
  <c r="AP2769" i="1"/>
  <c r="AJ2769" i="1"/>
  <c r="AK2769" i="1"/>
  <c r="AO2769" i="1"/>
  <c r="CC2769" i="1"/>
  <c r="BG2769" i="1"/>
  <c r="AL2769" i="1"/>
  <c r="BZ2769" i="1"/>
  <c r="AX2769" i="1"/>
  <c r="AR2769" i="1"/>
  <c r="AS2769" i="1"/>
  <c r="BC2769" i="1"/>
  <c r="AF2769" i="1"/>
  <c r="BT2769" i="1"/>
  <c r="AW2769" i="1"/>
  <c r="CK2769" i="1"/>
  <c r="BF2769" i="1"/>
  <c r="AZ2769" i="1"/>
  <c r="BA2769" i="1"/>
  <c r="BO2769" i="1"/>
  <c r="AT2769" i="1"/>
  <c r="CH2769" i="1"/>
  <c r="BK2769" i="1"/>
  <c r="AA2769" i="1"/>
  <c r="BM307" i="1"/>
  <c r="BY307" i="1"/>
  <c r="AH307" i="1"/>
  <c r="BH307" i="1"/>
  <c r="AA307" i="1"/>
  <c r="BC307" i="1"/>
  <c r="CB307" i="1"/>
  <c r="BG307" i="1"/>
  <c r="BU307" i="1"/>
  <c r="CG307" i="1"/>
  <c r="AT307" i="1"/>
  <c r="BT307" i="1"/>
  <c r="AM307" i="1"/>
  <c r="BO307" i="1"/>
  <c r="AC307" i="1"/>
  <c r="AE307" i="1"/>
  <c r="BF307" i="1"/>
  <c r="CF307" i="1"/>
  <c r="AY307" i="1"/>
  <c r="CA307" i="1"/>
  <c r="AI307" i="1"/>
  <c r="BS307" i="1"/>
  <c r="AK307" i="1"/>
  <c r="AP307" i="1"/>
  <c r="BR307" i="1"/>
  <c r="AL307" i="1"/>
  <c r="BL307" i="1"/>
  <c r="CK307" i="1"/>
  <c r="CD307" i="1"/>
  <c r="AB307" i="1"/>
  <c r="AG307" i="1"/>
  <c r="AS307" i="1"/>
  <c r="AZ307" i="1"/>
  <c r="CC307" i="1"/>
  <c r="AX307" i="1"/>
  <c r="BX307" i="1"/>
  <c r="AF307" i="1"/>
  <c r="AN307" i="1"/>
  <c r="BZ307" i="1"/>
  <c r="AO307" i="1"/>
  <c r="BA307" i="1"/>
  <c r="BK307" i="1"/>
  <c r="CM307" i="1"/>
  <c r="T307" i="1" s="1"/>
  <c r="BJ307" i="1"/>
  <c r="CI307" i="1"/>
  <c r="AR307" i="1"/>
  <c r="CJ307" i="1"/>
  <c r="AW307" i="1"/>
  <c r="BI307" i="1"/>
  <c r="BV307" i="1"/>
  <c r="AJ307" i="1"/>
  <c r="BW307" i="1"/>
  <c r="AD307" i="1"/>
  <c r="BD307" i="1"/>
  <c r="BE307" i="1"/>
  <c r="BQ307" i="1"/>
  <c r="CE307" i="1"/>
  <c r="AV307" i="1"/>
  <c r="CH307" i="1"/>
  <c r="AQ307" i="1"/>
  <c r="BP307" i="1"/>
  <c r="BB307" i="1"/>
  <c r="CL307" i="1"/>
  <c r="AU307" i="1"/>
  <c r="BN307" i="1"/>
  <c r="AN269" i="1"/>
  <c r="AS269" i="1"/>
  <c r="BB269" i="1"/>
  <c r="BU269" i="1"/>
  <c r="BD269" i="1"/>
  <c r="BH269" i="1"/>
  <c r="AV269" i="1"/>
  <c r="CM269" i="1"/>
  <c r="AO269" i="1"/>
  <c r="BI269" i="1"/>
  <c r="BR269" i="1"/>
  <c r="CK269" i="1"/>
  <c r="CF269" i="1"/>
  <c r="CI269" i="1"/>
  <c r="CA269" i="1"/>
  <c r="AZ269" i="1"/>
  <c r="AX269" i="1"/>
  <c r="BQ269" i="1"/>
  <c r="AC269" i="1"/>
  <c r="AK269" i="1"/>
  <c r="AP269" i="1"/>
  <c r="AU269" i="1"/>
  <c r="CL269" i="1"/>
  <c r="BP269" i="1"/>
  <c r="AB269" i="1"/>
  <c r="BF269" i="1"/>
  <c r="BY269" i="1"/>
  <c r="AM269" i="1"/>
  <c r="BC269" i="1"/>
  <c r="BG269" i="1"/>
  <c r="BK269" i="1"/>
  <c r="AE269" i="1"/>
  <c r="CD269" i="1"/>
  <c r="AJ269" i="1"/>
  <c r="BN269" i="1"/>
  <c r="CG269" i="1"/>
  <c r="AW269" i="1"/>
  <c r="BS269" i="1"/>
  <c r="BW269" i="1"/>
  <c r="BZ269" i="1"/>
  <c r="AY269" i="1"/>
  <c r="AF269" i="1"/>
  <c r="AH269" i="1"/>
  <c r="AT269" i="1"/>
  <c r="BM269" i="1"/>
  <c r="AL269" i="1"/>
  <c r="AQ269" i="1"/>
  <c r="AA269" i="1"/>
  <c r="CB269" i="1"/>
  <c r="BA269" i="1"/>
  <c r="BX269" i="1"/>
  <c r="AI269" i="1"/>
  <c r="CJ269" i="1"/>
  <c r="BJ269" i="1"/>
  <c r="BL269" i="1"/>
  <c r="BE269" i="1"/>
  <c r="BO269" i="1"/>
  <c r="CC269" i="1"/>
  <c r="AG269" i="1"/>
  <c r="AR269" i="1"/>
  <c r="CE269" i="1"/>
  <c r="AD269" i="1"/>
  <c r="BT269" i="1"/>
  <c r="BV269" i="1"/>
  <c r="CH269" i="1"/>
  <c r="CK299" i="1"/>
  <c r="CG299" i="1"/>
  <c r="AP299" i="1"/>
  <c r="BZ299" i="1"/>
  <c r="BR299" i="1"/>
  <c r="AT299" i="1"/>
  <c r="CM299" i="1"/>
  <c r="AL299" i="1"/>
  <c r="BE299" i="1"/>
  <c r="BA299" i="1"/>
  <c r="BP299" i="1"/>
  <c r="CF299" i="1"/>
  <c r="CD299" i="1"/>
  <c r="BD299" i="1"/>
  <c r="AH299" i="1"/>
  <c r="BT299" i="1"/>
  <c r="BU299" i="1"/>
  <c r="AJ299" i="1"/>
  <c r="BV299" i="1"/>
  <c r="AN299" i="1"/>
  <c r="BH299" i="1"/>
  <c r="BN299" i="1"/>
  <c r="CC299" i="1"/>
  <c r="AU299" i="1"/>
  <c r="AI299" i="1"/>
  <c r="BC299" i="1"/>
  <c r="BW299" i="1"/>
  <c r="CB299" i="1"/>
  <c r="AC299" i="1"/>
  <c r="BF299" i="1"/>
  <c r="AX299" i="1"/>
  <c r="CE299" i="1"/>
  <c r="CJ299" i="1"/>
  <c r="AD299" i="1"/>
  <c r="AK299" i="1"/>
  <c r="CA299" i="1"/>
  <c r="BL299" i="1"/>
  <c r="AB299" i="1"/>
  <c r="AV299" i="1"/>
  <c r="CI299" i="1"/>
  <c r="AG299" i="1"/>
  <c r="AS299" i="1"/>
  <c r="CL299" i="1"/>
  <c r="AM299" i="1"/>
  <c r="AQ299" i="1"/>
  <c r="BJ299" i="1"/>
  <c r="AR299" i="1"/>
  <c r="AO299" i="1"/>
  <c r="BI299" i="1"/>
  <c r="AE299" i="1"/>
  <c r="BB299" i="1"/>
  <c r="BS299" i="1"/>
  <c r="BX299" i="1"/>
  <c r="AW299" i="1"/>
  <c r="BQ299" i="1"/>
  <c r="AZ299" i="1"/>
  <c r="BO299" i="1"/>
  <c r="CH299" i="1"/>
  <c r="AY299" i="1"/>
  <c r="BM299" i="1"/>
  <c r="BY299" i="1"/>
  <c r="BK299" i="1"/>
  <c r="AA299" i="1"/>
  <c r="AF299" i="1"/>
  <c r="BG299" i="1"/>
  <c r="AB265" i="1"/>
  <c r="AF265" i="1"/>
  <c r="AA265" i="1"/>
  <c r="AP265" i="1"/>
  <c r="BM265" i="1"/>
  <c r="CL265" i="1"/>
  <c r="AX265" i="1"/>
  <c r="AI265" i="1"/>
  <c r="CE265" i="1"/>
  <c r="AJ265" i="1"/>
  <c r="AN265" i="1"/>
  <c r="AL265" i="1"/>
  <c r="BA265" i="1"/>
  <c r="BW265" i="1"/>
  <c r="AS265" i="1"/>
  <c r="BS265" i="1"/>
  <c r="BE265" i="1"/>
  <c r="AR265" i="1"/>
  <c r="AV265" i="1"/>
  <c r="AW265" i="1"/>
  <c r="BK265" i="1"/>
  <c r="CH265" i="1"/>
  <c r="BN265" i="1"/>
  <c r="AD265" i="1"/>
  <c r="BZ265" i="1"/>
  <c r="AZ265" i="1"/>
  <c r="BD265" i="1"/>
  <c r="BG265" i="1"/>
  <c r="BV265" i="1"/>
  <c r="AK265" i="1"/>
  <c r="CI265" i="1"/>
  <c r="AY265" i="1"/>
  <c r="AM265" i="1"/>
  <c r="BH265" i="1"/>
  <c r="BL265" i="1"/>
  <c r="BR265" i="1"/>
  <c r="CG265" i="1"/>
  <c r="AU265" i="1"/>
  <c r="AT265" i="1"/>
  <c r="BU265" i="1"/>
  <c r="BI265" i="1"/>
  <c r="BP265" i="1"/>
  <c r="BT265" i="1"/>
  <c r="CC265" i="1"/>
  <c r="AG265" i="1"/>
  <c r="BF265" i="1"/>
  <c r="BO265" i="1"/>
  <c r="AH265" i="1"/>
  <c r="CD265" i="1"/>
  <c r="BX265" i="1"/>
  <c r="CB265" i="1"/>
  <c r="CM265" i="1"/>
  <c r="T265" i="1" s="1"/>
  <c r="AQ265" i="1"/>
  <c r="BQ265" i="1"/>
  <c r="CK265" i="1"/>
  <c r="BC265" i="1"/>
  <c r="AO265" i="1"/>
  <c r="CF265" i="1"/>
  <c r="CJ265" i="1"/>
  <c r="AE265" i="1"/>
  <c r="BB265" i="1"/>
  <c r="CA265" i="1"/>
  <c r="AC265" i="1"/>
  <c r="BY265" i="1"/>
  <c r="BJ265" i="1"/>
  <c r="AI230" i="1"/>
  <c r="AE230" i="1"/>
  <c r="AJ230" i="1"/>
  <c r="AX230" i="1"/>
  <c r="BU230" i="1"/>
  <c r="AG230" i="1"/>
  <c r="CC230" i="1"/>
  <c r="BQ230" i="1"/>
  <c r="AQ230" i="1"/>
  <c r="AM230" i="1"/>
  <c r="AT230" i="1"/>
  <c r="BI230" i="1"/>
  <c r="CF230" i="1"/>
  <c r="BB230" i="1"/>
  <c r="AP230" i="1"/>
  <c r="CL230" i="1"/>
  <c r="AY230" i="1"/>
  <c r="AU230" i="1"/>
  <c r="BE230" i="1"/>
  <c r="BT230" i="1"/>
  <c r="AH230" i="1"/>
  <c r="BX230" i="1"/>
  <c r="BL230" i="1"/>
  <c r="AB230" i="1"/>
  <c r="BG230" i="1"/>
  <c r="BC230" i="1"/>
  <c r="BP230" i="1"/>
  <c r="CD230" i="1"/>
  <c r="AS230" i="1"/>
  <c r="AK230" i="1"/>
  <c r="CG230" i="1"/>
  <c r="AW230" i="1"/>
  <c r="BO230" i="1"/>
  <c r="BK230" i="1"/>
  <c r="BZ230" i="1"/>
  <c r="AD230" i="1"/>
  <c r="BD230" i="1"/>
  <c r="BF230" i="1"/>
  <c r="AR230" i="1"/>
  <c r="BR230" i="1"/>
  <c r="BW230" i="1"/>
  <c r="BS230" i="1"/>
  <c r="CK230" i="1"/>
  <c r="AO230" i="1"/>
  <c r="BN230" i="1"/>
  <c r="CB230" i="1"/>
  <c r="BM230" i="1"/>
  <c r="AF230" i="1"/>
  <c r="CE230" i="1"/>
  <c r="CA230" i="1"/>
  <c r="AC230" i="1"/>
  <c r="AZ230" i="1"/>
  <c r="BY230" i="1"/>
  <c r="AL230" i="1"/>
  <c r="CH230" i="1"/>
  <c r="BA230" i="1"/>
  <c r="AV230" i="1"/>
  <c r="AA230" i="1"/>
  <c r="BV230" i="1"/>
  <c r="CM230" i="1"/>
  <c r="T230" i="1" s="1"/>
  <c r="CI230" i="1"/>
  <c r="AN230" i="1"/>
  <c r="BJ230" i="1"/>
  <c r="CJ230" i="1"/>
  <c r="BH230" i="1"/>
  <c r="AJ245" i="1"/>
  <c r="AN245" i="1"/>
  <c r="AT245" i="1"/>
  <c r="BQ245" i="1"/>
  <c r="CC245" i="1"/>
  <c r="AD245" i="1"/>
  <c r="BA245" i="1"/>
  <c r="BW245" i="1"/>
  <c r="AR245" i="1"/>
  <c r="AV245" i="1"/>
  <c r="BE245" i="1"/>
  <c r="CA245" i="1"/>
  <c r="CM245" i="1"/>
  <c r="AO245" i="1"/>
  <c r="BK245" i="1"/>
  <c r="CH245" i="1"/>
  <c r="AZ245" i="1"/>
  <c r="BD245" i="1"/>
  <c r="BO245" i="1"/>
  <c r="CL245" i="1"/>
  <c r="AC245" i="1"/>
  <c r="AY245" i="1"/>
  <c r="BV245" i="1"/>
  <c r="AH245" i="1"/>
  <c r="BH245" i="1"/>
  <c r="BL245" i="1"/>
  <c r="BZ245" i="1"/>
  <c r="AA245" i="1"/>
  <c r="AM245" i="1"/>
  <c r="BJ245" i="1"/>
  <c r="CG245" i="1"/>
  <c r="AS245" i="1"/>
  <c r="BP245" i="1"/>
  <c r="BT245" i="1"/>
  <c r="CK245" i="1"/>
  <c r="AL245" i="1"/>
  <c r="AX245" i="1"/>
  <c r="BU245" i="1"/>
  <c r="AG245" i="1"/>
  <c r="BC245" i="1"/>
  <c r="BX245" i="1"/>
  <c r="CB245" i="1"/>
  <c r="AK245" i="1"/>
  <c r="AW245" i="1"/>
  <c r="BI245" i="1"/>
  <c r="CE245" i="1"/>
  <c r="AQ245" i="1"/>
  <c r="BN245" i="1"/>
  <c r="CF245" i="1"/>
  <c r="CJ245" i="1"/>
  <c r="AU245" i="1"/>
  <c r="BG245" i="1"/>
  <c r="BS245" i="1"/>
  <c r="AE245" i="1"/>
  <c r="BB245" i="1"/>
  <c r="BY245" i="1"/>
  <c r="AP245" i="1"/>
  <c r="BM245" i="1"/>
  <c r="AB245" i="1"/>
  <c r="CI245" i="1"/>
  <c r="AF245" i="1"/>
  <c r="AI245" i="1"/>
  <c r="BF245" i="1"/>
  <c r="BR245" i="1"/>
  <c r="CD245" i="1"/>
  <c r="AL260" i="1"/>
  <c r="AP260" i="1"/>
  <c r="AK260" i="1"/>
  <c r="AW260" i="1"/>
  <c r="AE260" i="1"/>
  <c r="BA260" i="1"/>
  <c r="BX260" i="1"/>
  <c r="CE260" i="1"/>
  <c r="AT260" i="1"/>
  <c r="AX260" i="1"/>
  <c r="AV260" i="1"/>
  <c r="BH260" i="1"/>
  <c r="AO260" i="1"/>
  <c r="BL260" i="1"/>
  <c r="CI260" i="1"/>
  <c r="CJ260" i="1"/>
  <c r="BB260" i="1"/>
  <c r="BF260" i="1"/>
  <c r="BG260" i="1"/>
  <c r="BS260" i="1"/>
  <c r="AZ260" i="1"/>
  <c r="BW260" i="1"/>
  <c r="AJ260" i="1"/>
  <c r="AI260" i="1"/>
  <c r="BJ260" i="1"/>
  <c r="BN260" i="1"/>
  <c r="BQ260" i="1"/>
  <c r="CC260" i="1"/>
  <c r="BK260" i="1"/>
  <c r="CG260" i="1"/>
  <c r="AU260" i="1"/>
  <c r="AS260" i="1"/>
  <c r="BR260" i="1"/>
  <c r="BV260" i="1"/>
  <c r="CB260" i="1"/>
  <c r="AC260" i="1"/>
  <c r="BU260" i="1"/>
  <c r="AG260" i="1"/>
  <c r="BE260" i="1"/>
  <c r="BD260" i="1"/>
  <c r="BZ260" i="1"/>
  <c r="CD260" i="1"/>
  <c r="CM260" i="1"/>
  <c r="AN260" i="1"/>
  <c r="CF260" i="1"/>
  <c r="AR260" i="1"/>
  <c r="BP260" i="1"/>
  <c r="BO260" i="1"/>
  <c r="CH260" i="1"/>
  <c r="CL260" i="1"/>
  <c r="AB260" i="1"/>
  <c r="AY260" i="1"/>
  <c r="AF260" i="1"/>
  <c r="BC260" i="1"/>
  <c r="CA260" i="1"/>
  <c r="BT260" i="1"/>
  <c r="AQ260" i="1"/>
  <c r="BM260" i="1"/>
  <c r="CK260" i="1"/>
  <c r="AD260" i="1"/>
  <c r="BY260" i="1"/>
  <c r="AH260" i="1"/>
  <c r="AA260" i="1"/>
  <c r="AM260" i="1"/>
  <c r="BI260" i="1"/>
  <c r="AN191" i="1"/>
  <c r="AJ191" i="1"/>
  <c r="AS191" i="1"/>
  <c r="BG191" i="1"/>
  <c r="BS191" i="1"/>
  <c r="AD191" i="1"/>
  <c r="BZ191" i="1"/>
  <c r="BK191" i="1"/>
  <c r="AV191" i="1"/>
  <c r="AR191" i="1"/>
  <c r="BC191" i="1"/>
  <c r="BR191" i="1"/>
  <c r="CD191" i="1"/>
  <c r="AY191" i="1"/>
  <c r="AK191" i="1"/>
  <c r="CG191" i="1"/>
  <c r="BD191" i="1"/>
  <c r="AZ191" i="1"/>
  <c r="BN191" i="1"/>
  <c r="CC191" i="1"/>
  <c r="AG191" i="1"/>
  <c r="BU191" i="1"/>
  <c r="BF191" i="1"/>
  <c r="AT191" i="1"/>
  <c r="BL191" i="1"/>
  <c r="BH191" i="1"/>
  <c r="BY191" i="1"/>
  <c r="CM191" i="1"/>
  <c r="AQ191" i="1"/>
  <c r="AE191" i="1"/>
  <c r="CA191" i="1"/>
  <c r="BO191" i="1"/>
  <c r="BT191" i="1"/>
  <c r="BP191" i="1"/>
  <c r="CI191" i="1"/>
  <c r="AC191" i="1"/>
  <c r="BB191" i="1"/>
  <c r="BA191" i="1"/>
  <c r="AO191" i="1"/>
  <c r="CK191" i="1"/>
  <c r="CJ191" i="1"/>
  <c r="CF191" i="1"/>
  <c r="AL191" i="1"/>
  <c r="AX191" i="1"/>
  <c r="BW191" i="1"/>
  <c r="AI191" i="1"/>
  <c r="CE191" i="1"/>
  <c r="BQ191" i="1"/>
  <c r="CB191" i="1"/>
  <c r="BM191" i="1"/>
  <c r="AB191" i="1"/>
  <c r="CH191" i="1"/>
  <c r="BX191" i="1"/>
  <c r="BV191" i="1"/>
  <c r="AH191" i="1"/>
  <c r="BE191" i="1"/>
  <c r="AA191" i="1"/>
  <c r="BJ191" i="1"/>
  <c r="AW191" i="1"/>
  <c r="AP191" i="1"/>
  <c r="AM191" i="1"/>
  <c r="AU191" i="1"/>
  <c r="AF191" i="1"/>
  <c r="BI191" i="1"/>
  <c r="CL191" i="1"/>
  <c r="AN215" i="1"/>
  <c r="AJ215" i="1"/>
  <c r="AQ215" i="1"/>
  <c r="BG215" i="1"/>
  <c r="CL215" i="1"/>
  <c r="CA215" i="1"/>
  <c r="CE215" i="1"/>
  <c r="BF215" i="1"/>
  <c r="AV215" i="1"/>
  <c r="AR215" i="1"/>
  <c r="BB215" i="1"/>
  <c r="BR215" i="1"/>
  <c r="AI215" i="1"/>
  <c r="AM215" i="1"/>
  <c r="AC215" i="1"/>
  <c r="BU215" i="1"/>
  <c r="BD215" i="1"/>
  <c r="AZ215" i="1"/>
  <c r="BM215" i="1"/>
  <c r="CC215" i="1"/>
  <c r="AX215" i="1"/>
  <c r="BA215" i="1"/>
  <c r="AP215" i="1"/>
  <c r="CI215" i="1"/>
  <c r="BL215" i="1"/>
  <c r="BH215" i="1"/>
  <c r="BW215" i="1"/>
  <c r="CM215" i="1"/>
  <c r="BK215" i="1"/>
  <c r="BO215" i="1"/>
  <c r="BE215" i="1"/>
  <c r="AE215" i="1"/>
  <c r="BT215" i="1"/>
  <c r="BP215" i="1"/>
  <c r="CH215" i="1"/>
  <c r="AH215" i="1"/>
  <c r="BZ215" i="1"/>
  <c r="CD215" i="1"/>
  <c r="BS215" i="1"/>
  <c r="AT215" i="1"/>
  <c r="CJ215" i="1"/>
  <c r="CF215" i="1"/>
  <c r="AL215" i="1"/>
  <c r="BJ215" i="1"/>
  <c r="AY215" i="1"/>
  <c r="BC215" i="1"/>
  <c r="AD215" i="1"/>
  <c r="BV215" i="1"/>
  <c r="AU215" i="1"/>
  <c r="BI215" i="1"/>
  <c r="AF215" i="1"/>
  <c r="BY215" i="1"/>
  <c r="CK215" i="1"/>
  <c r="CB215" i="1"/>
  <c r="AK215" i="1"/>
  <c r="AB215" i="1"/>
  <c r="BN215" i="1"/>
  <c r="BX215" i="1"/>
  <c r="AO215" i="1"/>
  <c r="AG215" i="1"/>
  <c r="BQ215" i="1"/>
  <c r="AA215" i="1"/>
  <c r="CG215" i="1"/>
  <c r="AW215" i="1"/>
  <c r="AS215" i="1"/>
  <c r="AI242" i="1"/>
  <c r="AE242" i="1"/>
  <c r="AK242" i="1"/>
  <c r="BA242" i="1"/>
  <c r="CK242" i="1"/>
  <c r="BZ242" i="1"/>
  <c r="CD242" i="1"/>
  <c r="BE242" i="1"/>
  <c r="AY242" i="1"/>
  <c r="AU242" i="1"/>
  <c r="BF242" i="1"/>
  <c r="BV242" i="1"/>
  <c r="AW242" i="1"/>
  <c r="AZ242" i="1"/>
  <c r="AO242" i="1"/>
  <c r="CH242" i="1"/>
  <c r="BG242" i="1"/>
  <c r="BC242" i="1"/>
  <c r="BQ242" i="1"/>
  <c r="BO242" i="1"/>
  <c r="BK242" i="1"/>
  <c r="CB242" i="1"/>
  <c r="AG242" i="1"/>
  <c r="BY242" i="1"/>
  <c r="CC242" i="1"/>
  <c r="BR242" i="1"/>
  <c r="AS242" i="1"/>
  <c r="CE242" i="1"/>
  <c r="CA242" i="1"/>
  <c r="AF242" i="1"/>
  <c r="BI242" i="1"/>
  <c r="AX242" i="1"/>
  <c r="BB242" i="1"/>
  <c r="AC242" i="1"/>
  <c r="BU242" i="1"/>
  <c r="AM242" i="1"/>
  <c r="AT242" i="1"/>
  <c r="AN242" i="1"/>
  <c r="BH242" i="1"/>
  <c r="BS242" i="1"/>
  <c r="BX242" i="1"/>
  <c r="BP242" i="1"/>
  <c r="CJ242" i="1"/>
  <c r="CI242" i="1"/>
  <c r="AH242" i="1"/>
  <c r="AB242" i="1"/>
  <c r="AV242" i="1"/>
  <c r="BJ242" i="1"/>
  <c r="BD242" i="1"/>
  <c r="AA242" i="1"/>
  <c r="CL242" i="1"/>
  <c r="AJ242" i="1"/>
  <c r="CF242" i="1"/>
  <c r="AQ242" i="1"/>
  <c r="AP242" i="1"/>
  <c r="BM242" i="1"/>
  <c r="AR242" i="1"/>
  <c r="BW242" i="1"/>
  <c r="BL242" i="1"/>
  <c r="AL242" i="1"/>
  <c r="BT242" i="1"/>
  <c r="CM242" i="1"/>
  <c r="T242" i="1" s="1"/>
  <c r="CG242" i="1"/>
  <c r="BN242" i="1"/>
  <c r="AD242" i="1"/>
  <c r="AZ221" i="1"/>
  <c r="BD221" i="1"/>
  <c r="BK221" i="1"/>
  <c r="CL221" i="1"/>
  <c r="CC221" i="1"/>
  <c r="BR221" i="1"/>
  <c r="AS221" i="1"/>
  <c r="CK221" i="1"/>
  <c r="CF221" i="1"/>
  <c r="CJ221" i="1"/>
  <c r="AU221" i="1"/>
  <c r="BZ221" i="1"/>
  <c r="CD221" i="1"/>
  <c r="BE221" i="1"/>
  <c r="AG221" i="1"/>
  <c r="BY221" i="1"/>
  <c r="BP221" i="1"/>
  <c r="AE221" i="1"/>
  <c r="CA221" i="1"/>
  <c r="BB221" i="1"/>
  <c r="BS221" i="1"/>
  <c r="BW221" i="1"/>
  <c r="BX221" i="1"/>
  <c r="AP221" i="1"/>
  <c r="AI221" i="1"/>
  <c r="BO221" i="1"/>
  <c r="CH221" i="1"/>
  <c r="AH221" i="1"/>
  <c r="AF221" i="1"/>
  <c r="BA221" i="1"/>
  <c r="AX221" i="1"/>
  <c r="AA221" i="1"/>
  <c r="AD221" i="1"/>
  <c r="AW221" i="1"/>
  <c r="AN221" i="1"/>
  <c r="BV221" i="1"/>
  <c r="BM221" i="1"/>
  <c r="AO221" i="1"/>
  <c r="BG221" i="1"/>
  <c r="BJ221" i="1"/>
  <c r="AB221" i="1"/>
  <c r="AV221" i="1"/>
  <c r="CG221" i="1"/>
  <c r="AL221" i="1"/>
  <c r="BC221" i="1"/>
  <c r="BU221" i="1"/>
  <c r="CM221" i="1"/>
  <c r="T221" i="1" s="1"/>
  <c r="AJ221" i="1"/>
  <c r="BL221" i="1"/>
  <c r="AK221" i="1"/>
  <c r="AY221" i="1"/>
  <c r="CE221" i="1"/>
  <c r="CI221" i="1"/>
  <c r="AR221" i="1"/>
  <c r="BT221" i="1"/>
  <c r="BF221" i="1"/>
  <c r="BN221" i="1"/>
  <c r="AC221" i="1"/>
  <c r="AT221" i="1"/>
  <c r="BH221" i="1"/>
  <c r="CB221" i="1"/>
  <c r="BQ221" i="1"/>
  <c r="AM221" i="1"/>
  <c r="AQ221" i="1"/>
  <c r="BI221" i="1"/>
  <c r="AY159" i="1"/>
  <c r="AU159" i="1"/>
  <c r="BB159" i="1"/>
  <c r="BR159" i="1"/>
  <c r="BE159" i="1"/>
  <c r="BD159" i="1"/>
  <c r="AS159" i="1"/>
  <c r="BP159" i="1"/>
  <c r="CE159" i="1"/>
  <c r="CA159" i="1"/>
  <c r="AB159" i="1"/>
  <c r="BL159" i="1"/>
  <c r="BA159" i="1"/>
  <c r="BY159" i="1"/>
  <c r="BN159" i="1"/>
  <c r="BQ159" i="1"/>
  <c r="CM159" i="1"/>
  <c r="AR159" i="1"/>
  <c r="AJ159" i="1"/>
  <c r="BU159" i="1"/>
  <c r="CB159" i="1"/>
  <c r="AF159" i="1"/>
  <c r="AE159" i="1"/>
  <c r="BM159" i="1"/>
  <c r="AX159" i="1"/>
  <c r="CL159" i="1"/>
  <c r="BJ159" i="1"/>
  <c r="AZ159" i="1"/>
  <c r="AA159" i="1"/>
  <c r="AM159" i="1"/>
  <c r="BX159" i="1"/>
  <c r="BZ159" i="1"/>
  <c r="AK159" i="1"/>
  <c r="CD159" i="1"/>
  <c r="CK159" i="1"/>
  <c r="AI159" i="1"/>
  <c r="BC159" i="1"/>
  <c r="CH159" i="1"/>
  <c r="AC159" i="1"/>
  <c r="BV159" i="1"/>
  <c r="AT159" i="1"/>
  <c r="AQ159" i="1"/>
  <c r="BK159" i="1"/>
  <c r="AL159" i="1"/>
  <c r="AP159" i="1"/>
  <c r="AN159" i="1"/>
  <c r="CF159" i="1"/>
  <c r="BG159" i="1"/>
  <c r="BS159" i="1"/>
  <c r="AW159" i="1"/>
  <c r="BT159" i="1"/>
  <c r="BF159" i="1"/>
  <c r="AD159" i="1"/>
  <c r="BO159" i="1"/>
  <c r="CI159" i="1"/>
  <c r="BH159" i="1"/>
  <c r="CG159" i="1"/>
  <c r="AO159" i="1"/>
  <c r="AV159" i="1"/>
  <c r="BW159" i="1"/>
  <c r="AG159" i="1"/>
  <c r="CC159" i="1"/>
  <c r="AH159" i="1"/>
  <c r="BI159" i="1"/>
  <c r="CJ159" i="1"/>
  <c r="CF197" i="1"/>
  <c r="CJ197" i="1"/>
  <c r="AU197" i="1"/>
  <c r="BG197" i="1"/>
  <c r="BV197" i="1"/>
  <c r="AS197" i="1"/>
  <c r="BS197" i="1"/>
  <c r="BE197" i="1"/>
  <c r="AB197" i="1"/>
  <c r="AF197" i="1"/>
  <c r="AG197" i="1"/>
  <c r="BF197" i="1"/>
  <c r="BR197" i="1"/>
  <c r="CG197" i="1"/>
  <c r="BN197" i="1"/>
  <c r="AD197" i="1"/>
  <c r="BZ197" i="1"/>
  <c r="AJ197" i="1"/>
  <c r="AN197" i="1"/>
  <c r="AQ197" i="1"/>
  <c r="BQ197" i="1"/>
  <c r="CC197" i="1"/>
  <c r="AM197" i="1"/>
  <c r="CI197" i="1"/>
  <c r="AY197" i="1"/>
  <c r="AR197" i="1"/>
  <c r="AV197" i="1"/>
  <c r="BB197" i="1"/>
  <c r="CA197" i="1"/>
  <c r="CM197" i="1"/>
  <c r="BI197" i="1"/>
  <c r="AT197" i="1"/>
  <c r="BU197" i="1"/>
  <c r="AZ197" i="1"/>
  <c r="BD197" i="1"/>
  <c r="BM197" i="1"/>
  <c r="CL197" i="1"/>
  <c r="AE197" i="1"/>
  <c r="CD197" i="1"/>
  <c r="BO197" i="1"/>
  <c r="AH197" i="1"/>
  <c r="BH197" i="1"/>
  <c r="BL197" i="1"/>
  <c r="BW197" i="1"/>
  <c r="AA197" i="1"/>
  <c r="AP197" i="1"/>
  <c r="AO197" i="1"/>
  <c r="CK197" i="1"/>
  <c r="BC197" i="1"/>
  <c r="BP197" i="1"/>
  <c r="BT197" i="1"/>
  <c r="CH197" i="1"/>
  <c r="AL197" i="1"/>
  <c r="BA197" i="1"/>
  <c r="BJ197" i="1"/>
  <c r="AC197" i="1"/>
  <c r="BY197" i="1"/>
  <c r="BX197" i="1"/>
  <c r="CB197" i="1"/>
  <c r="AK197" i="1"/>
  <c r="AW197" i="1"/>
  <c r="BK197" i="1"/>
  <c r="CE197" i="1"/>
  <c r="AX197" i="1"/>
  <c r="AI197" i="1"/>
  <c r="CK156" i="1"/>
  <c r="CG156" i="1"/>
  <c r="AR156" i="1"/>
  <c r="BZ156" i="1"/>
  <c r="BJ156" i="1"/>
  <c r="CH156" i="1"/>
  <c r="CL156" i="1"/>
  <c r="BG156" i="1"/>
  <c r="AG156" i="1"/>
  <c r="AC156" i="1"/>
  <c r="AB156" i="1"/>
  <c r="BC156" i="1"/>
  <c r="CM156" i="1"/>
  <c r="T156" i="1" s="1"/>
  <c r="CB156" i="1"/>
  <c r="AE156" i="1"/>
  <c r="AJ156" i="1"/>
  <c r="CA156" i="1"/>
  <c r="AO156" i="1"/>
  <c r="AK156" i="1"/>
  <c r="AM156" i="1"/>
  <c r="BN156" i="1"/>
  <c r="AA156" i="1"/>
  <c r="AT156" i="1"/>
  <c r="AY156" i="1"/>
  <c r="BB156" i="1"/>
  <c r="AW156" i="1"/>
  <c r="AS156" i="1"/>
  <c r="AX156" i="1"/>
  <c r="BX156" i="1"/>
  <c r="AP156" i="1"/>
  <c r="BL156" i="1"/>
  <c r="BP156" i="1"/>
  <c r="BV156" i="1"/>
  <c r="BE156" i="1"/>
  <c r="BA156" i="1"/>
  <c r="BH156" i="1"/>
  <c r="CI156" i="1"/>
  <c r="BD156" i="1"/>
  <c r="CE156" i="1"/>
  <c r="CJ156" i="1"/>
  <c r="AL156" i="1"/>
  <c r="BM156" i="1"/>
  <c r="BI156" i="1"/>
  <c r="BS156" i="1"/>
  <c r="AI156" i="1"/>
  <c r="BR156" i="1"/>
  <c r="AD156" i="1"/>
  <c r="AF156" i="1"/>
  <c r="BF156" i="1"/>
  <c r="BU156" i="1"/>
  <c r="BQ156" i="1"/>
  <c r="CD156" i="1"/>
  <c r="AV156" i="1"/>
  <c r="CF156" i="1"/>
  <c r="AU156" i="1"/>
  <c r="AZ156" i="1"/>
  <c r="BW156" i="1"/>
  <c r="CC156" i="1"/>
  <c r="BY156" i="1"/>
  <c r="AH156" i="1"/>
  <c r="BK156" i="1"/>
  <c r="AQ156" i="1"/>
  <c r="BO156" i="1"/>
  <c r="BT156" i="1"/>
  <c r="AN156" i="1"/>
  <c r="CH212" i="1"/>
  <c r="CL212" i="1"/>
  <c r="AR212" i="1"/>
  <c r="BW212" i="1"/>
  <c r="AY212" i="1"/>
  <c r="BA212" i="1"/>
  <c r="AC212" i="1"/>
  <c r="BU212" i="1"/>
  <c r="AD212" i="1"/>
  <c r="AH212" i="1"/>
  <c r="AB212" i="1"/>
  <c r="BC212" i="1"/>
  <c r="CK212" i="1"/>
  <c r="BL212" i="1"/>
  <c r="BP212" i="1"/>
  <c r="AQ212" i="1"/>
  <c r="CJ212" i="1"/>
  <c r="AL212" i="1"/>
  <c r="AP212" i="1"/>
  <c r="AM212" i="1"/>
  <c r="BM212" i="1"/>
  <c r="AI212" i="1"/>
  <c r="CA212" i="1"/>
  <c r="CE212" i="1"/>
  <c r="BE212" i="1"/>
  <c r="AT212" i="1"/>
  <c r="AX212" i="1"/>
  <c r="AW212" i="1"/>
  <c r="BX212" i="1"/>
  <c r="AV212" i="1"/>
  <c r="AK212" i="1"/>
  <c r="AA212" i="1"/>
  <c r="BT212" i="1"/>
  <c r="BB212" i="1"/>
  <c r="BF212" i="1"/>
  <c r="BH212" i="1"/>
  <c r="CI212" i="1"/>
  <c r="BK212" i="1"/>
  <c r="AZ212" i="1"/>
  <c r="AO212" i="1"/>
  <c r="CG212" i="1"/>
  <c r="BJ212" i="1"/>
  <c r="BN212" i="1"/>
  <c r="BS212" i="1"/>
  <c r="AF212" i="1"/>
  <c r="BY212" i="1"/>
  <c r="BO212" i="1"/>
  <c r="BD212" i="1"/>
  <c r="AE212" i="1"/>
  <c r="BR212" i="1"/>
  <c r="BV212" i="1"/>
  <c r="CC212" i="1"/>
  <c r="AU212" i="1"/>
  <c r="CM212" i="1"/>
  <c r="T212" i="1" s="1"/>
  <c r="CB212" i="1"/>
  <c r="BQ212" i="1"/>
  <c r="AS212" i="1"/>
  <c r="BZ212" i="1"/>
  <c r="CD212" i="1"/>
  <c r="AG212" i="1"/>
  <c r="BI212" i="1"/>
  <c r="AJ212" i="1"/>
  <c r="AN212" i="1"/>
  <c r="CF212" i="1"/>
  <c r="BG212" i="1"/>
  <c r="CH180" i="1"/>
  <c r="CL180" i="1"/>
  <c r="AK180" i="1"/>
  <c r="AW180" i="1"/>
  <c r="BT180" i="1"/>
  <c r="AF180" i="1"/>
  <c r="BC180" i="1"/>
  <c r="AJ180" i="1"/>
  <c r="AD180" i="1"/>
  <c r="AH180" i="1"/>
  <c r="AI180" i="1"/>
  <c r="AV180" i="1"/>
  <c r="BH180" i="1"/>
  <c r="CE180" i="1"/>
  <c r="AQ180" i="1"/>
  <c r="BM180" i="1"/>
  <c r="AU180" i="1"/>
  <c r="AL180" i="1"/>
  <c r="AP180" i="1"/>
  <c r="AS180" i="1"/>
  <c r="BG180" i="1"/>
  <c r="BS180" i="1"/>
  <c r="AE180" i="1"/>
  <c r="BA180" i="1"/>
  <c r="BX180" i="1"/>
  <c r="AT180" i="1"/>
  <c r="AX180" i="1"/>
  <c r="BD180" i="1"/>
  <c r="BQ180" i="1"/>
  <c r="CC180" i="1"/>
  <c r="AO180" i="1"/>
  <c r="BL180" i="1"/>
  <c r="CI180" i="1"/>
  <c r="BB180" i="1"/>
  <c r="BF180" i="1"/>
  <c r="BO180" i="1"/>
  <c r="CB180" i="1"/>
  <c r="AC180" i="1"/>
  <c r="AZ180" i="1"/>
  <c r="BW180" i="1"/>
  <c r="BE180" i="1"/>
  <c r="BJ180" i="1"/>
  <c r="BN180" i="1"/>
  <c r="BY180" i="1"/>
  <c r="CM180" i="1"/>
  <c r="AN180" i="1"/>
  <c r="BK180" i="1"/>
  <c r="CG180" i="1"/>
  <c r="BP180" i="1"/>
  <c r="BR180" i="1"/>
  <c r="BV180" i="1"/>
  <c r="CJ180" i="1"/>
  <c r="AB180" i="1"/>
  <c r="AY180" i="1"/>
  <c r="BU180" i="1"/>
  <c r="AG180" i="1"/>
  <c r="CA180" i="1"/>
  <c r="BZ180" i="1"/>
  <c r="CD180" i="1"/>
  <c r="AA180" i="1"/>
  <c r="AM180" i="1"/>
  <c r="BI180" i="1"/>
  <c r="CF180" i="1"/>
  <c r="AR180" i="1"/>
  <c r="CK180" i="1"/>
  <c r="CK148" i="1"/>
  <c r="CG148" i="1"/>
  <c r="AM148" i="1"/>
  <c r="BW148" i="1"/>
  <c r="AY148" i="1"/>
  <c r="AP148" i="1"/>
  <c r="CH148" i="1"/>
  <c r="AE148" i="1"/>
  <c r="AG148" i="1"/>
  <c r="AC148" i="1"/>
  <c r="AH148" i="1"/>
  <c r="AX148" i="1"/>
  <c r="CL148" i="1"/>
  <c r="BL148" i="1"/>
  <c r="BD148" i="1"/>
  <c r="AL148" i="1"/>
  <c r="CJ148" i="1"/>
  <c r="AO148" i="1"/>
  <c r="AK148" i="1"/>
  <c r="AR148" i="1"/>
  <c r="BH148" i="1"/>
  <c r="AI148" i="1"/>
  <c r="CA148" i="1"/>
  <c r="BR148" i="1"/>
  <c r="AT148" i="1"/>
  <c r="AW148" i="1"/>
  <c r="AS148" i="1"/>
  <c r="BC148" i="1"/>
  <c r="BS148" i="1"/>
  <c r="AV148" i="1"/>
  <c r="AN148" i="1"/>
  <c r="CF148" i="1"/>
  <c r="AZ148" i="1"/>
  <c r="BE148" i="1"/>
  <c r="BA148" i="1"/>
  <c r="BN148" i="1"/>
  <c r="CD148" i="1"/>
  <c r="BK148" i="1"/>
  <c r="BB148" i="1"/>
  <c r="AD148" i="1"/>
  <c r="BG148" i="1"/>
  <c r="BM148" i="1"/>
  <c r="BI148" i="1"/>
  <c r="BX148" i="1"/>
  <c r="AF148" i="1"/>
  <c r="BZ148" i="1"/>
  <c r="BP148" i="1"/>
  <c r="AQ148" i="1"/>
  <c r="BO148" i="1"/>
  <c r="BU148" i="1"/>
  <c r="BQ148" i="1"/>
  <c r="CI148" i="1"/>
  <c r="AU148" i="1"/>
  <c r="CM148" i="1"/>
  <c r="CE148" i="1"/>
  <c r="BF148" i="1"/>
  <c r="BV148" i="1"/>
  <c r="CC148" i="1"/>
  <c r="BY148" i="1"/>
  <c r="AB148" i="1"/>
  <c r="BJ148" i="1"/>
  <c r="AJ148" i="1"/>
  <c r="AA148" i="1"/>
  <c r="BT148" i="1"/>
  <c r="CB148" i="1"/>
  <c r="AX218" i="1"/>
  <c r="AT218" i="1"/>
  <c r="AV218" i="1"/>
  <c r="BL218" i="1"/>
  <c r="AY218" i="1"/>
  <c r="BC218" i="1"/>
  <c r="AC218" i="1"/>
  <c r="BU218" i="1"/>
  <c r="CD218" i="1"/>
  <c r="BZ218" i="1"/>
  <c r="CM218" i="1"/>
  <c r="AW218" i="1"/>
  <c r="AZ218" i="1"/>
  <c r="AO218" i="1"/>
  <c r="CI218" i="1"/>
  <c r="BI218" i="1"/>
  <c r="BV218" i="1"/>
  <c r="AA218" i="1"/>
  <c r="BW218" i="1"/>
  <c r="AM218" i="1"/>
  <c r="BS218" i="1"/>
  <c r="CJ218" i="1"/>
  <c r="CL218" i="1"/>
  <c r="AK218" i="1"/>
  <c r="CG218" i="1"/>
  <c r="BO218" i="1"/>
  <c r="CF218" i="1"/>
  <c r="AG218" i="1"/>
  <c r="AD218" i="1"/>
  <c r="BG218" i="1"/>
  <c r="AI218" i="1"/>
  <c r="CC218" i="1"/>
  <c r="AR218" i="1"/>
  <c r="AU218" i="1"/>
  <c r="AL218" i="1"/>
  <c r="BQ218" i="1"/>
  <c r="BK218" i="1"/>
  <c r="AN218" i="1"/>
  <c r="BE218" i="1"/>
  <c r="BX218" i="1"/>
  <c r="AH218" i="1"/>
  <c r="BB218" i="1"/>
  <c r="CB218" i="1"/>
  <c r="BY218" i="1"/>
  <c r="BP218" i="1"/>
  <c r="BT218" i="1"/>
  <c r="CK218" i="1"/>
  <c r="AP218" i="1"/>
  <c r="BJ218" i="1"/>
  <c r="AF218" i="1"/>
  <c r="AJ218" i="1"/>
  <c r="CE218" i="1"/>
  <c r="AE218" i="1"/>
  <c r="BF218" i="1"/>
  <c r="BR218" i="1"/>
  <c r="AQ218" i="1"/>
  <c r="BM218" i="1"/>
  <c r="AB218" i="1"/>
  <c r="AS218" i="1"/>
  <c r="BN218" i="1"/>
  <c r="CH218" i="1"/>
  <c r="BA218" i="1"/>
  <c r="CA218" i="1"/>
  <c r="BD218" i="1"/>
  <c r="BH218" i="1"/>
  <c r="AX186" i="1"/>
  <c r="AT186" i="1"/>
  <c r="BC186" i="1"/>
  <c r="CA186" i="1"/>
  <c r="CM186" i="1"/>
  <c r="AO186" i="1"/>
  <c r="BL186" i="1"/>
  <c r="CJ186" i="1"/>
  <c r="CD186" i="1"/>
  <c r="BZ186" i="1"/>
  <c r="AJ186" i="1"/>
  <c r="AV186" i="1"/>
  <c r="BH186" i="1"/>
  <c r="CF186" i="1"/>
  <c r="BY186" i="1"/>
  <c r="BO186" i="1"/>
  <c r="AD186" i="1"/>
  <c r="BM186" i="1"/>
  <c r="AK186" i="1"/>
  <c r="CC186" i="1"/>
  <c r="BW186" i="1"/>
  <c r="BI186" i="1"/>
  <c r="AL186" i="1"/>
  <c r="BX186" i="1"/>
  <c r="BG186" i="1"/>
  <c r="AE186" i="1"/>
  <c r="CG186" i="1"/>
  <c r="AC186" i="1"/>
  <c r="AH186" i="1"/>
  <c r="BB186" i="1"/>
  <c r="CI186" i="1"/>
  <c r="BQ186" i="1"/>
  <c r="AZ186" i="1"/>
  <c r="AI186" i="1"/>
  <c r="BT186" i="1"/>
  <c r="AP186" i="1"/>
  <c r="BJ186" i="1"/>
  <c r="AU186" i="1"/>
  <c r="CB186" i="1"/>
  <c r="BK186" i="1"/>
  <c r="AN186" i="1"/>
  <c r="BF186" i="1"/>
  <c r="BR186" i="1"/>
  <c r="BE186" i="1"/>
  <c r="AB186" i="1"/>
  <c r="BU186" i="1"/>
  <c r="CE186" i="1"/>
  <c r="BN186" i="1"/>
  <c r="CH186" i="1"/>
  <c r="BP186" i="1"/>
  <c r="AM186" i="1"/>
  <c r="AF186" i="1"/>
  <c r="AS186" i="1"/>
  <c r="BV186" i="1"/>
  <c r="AG186" i="1"/>
  <c r="CK186" i="1"/>
  <c r="AW186" i="1"/>
  <c r="AQ186" i="1"/>
  <c r="AY186" i="1"/>
  <c r="CL186" i="1"/>
  <c r="AR186" i="1"/>
  <c r="AA186" i="1"/>
  <c r="BS186" i="1"/>
  <c r="BA186" i="1"/>
  <c r="BD186" i="1"/>
  <c r="AW160" i="1"/>
  <c r="AS160" i="1"/>
  <c r="AZ160" i="1"/>
  <c r="CA160" i="1"/>
  <c r="AV160" i="1"/>
  <c r="AT160" i="1"/>
  <c r="AY160" i="1"/>
  <c r="BW160" i="1"/>
  <c r="CC160" i="1"/>
  <c r="BY160" i="1"/>
  <c r="AJ160" i="1"/>
  <c r="BC160" i="1"/>
  <c r="AR160" i="1"/>
  <c r="AX160" i="1"/>
  <c r="BB160" i="1"/>
  <c r="AQ160" i="1"/>
  <c r="AG160" i="1"/>
  <c r="BA160" i="1"/>
  <c r="CF160" i="1"/>
  <c r="CE160" i="1"/>
  <c r="BN160" i="1"/>
  <c r="AI160" i="1"/>
  <c r="CB160" i="1"/>
  <c r="AO160" i="1"/>
  <c r="BI160" i="1"/>
  <c r="AU160" i="1"/>
  <c r="AH160" i="1"/>
  <c r="CH160" i="1"/>
  <c r="BT160" i="1"/>
  <c r="BE160" i="1"/>
  <c r="BQ160" i="1"/>
  <c r="BF160" i="1"/>
  <c r="BJ160" i="1"/>
  <c r="AD160" i="1"/>
  <c r="AL160" i="1"/>
  <c r="BM160" i="1"/>
  <c r="CG160" i="1"/>
  <c r="BP160" i="1"/>
  <c r="BX160" i="1"/>
  <c r="BO160" i="1"/>
  <c r="BD160" i="1"/>
  <c r="BU160" i="1"/>
  <c r="AE160" i="1"/>
  <c r="CL160" i="1"/>
  <c r="CM160" i="1"/>
  <c r="CI160" i="1"/>
  <c r="AM160" i="1"/>
  <c r="CK160" i="1"/>
  <c r="AP160" i="1"/>
  <c r="AA160" i="1"/>
  <c r="BL160" i="1"/>
  <c r="AF160" i="1"/>
  <c r="BG160" i="1"/>
  <c r="AC160" i="1"/>
  <c r="BK160" i="1"/>
  <c r="AN160" i="1"/>
  <c r="CD160" i="1"/>
  <c r="BS160" i="1"/>
  <c r="BZ160" i="1"/>
  <c r="AK160" i="1"/>
  <c r="BV160" i="1"/>
  <c r="BR160" i="1"/>
  <c r="AB160" i="1"/>
  <c r="CJ160" i="1"/>
  <c r="BH160" i="1"/>
  <c r="BM152" i="1"/>
  <c r="BI152" i="1"/>
  <c r="CA152" i="1"/>
  <c r="AB152" i="1"/>
  <c r="BZ152" i="1"/>
  <c r="AT152" i="1"/>
  <c r="AY152" i="1"/>
  <c r="BC152" i="1"/>
  <c r="BU152" i="1"/>
  <c r="BQ152" i="1"/>
  <c r="CL152" i="1"/>
  <c r="AQ152" i="1"/>
  <c r="AN152" i="1"/>
  <c r="BN152" i="1"/>
  <c r="BR152" i="1"/>
  <c r="BW152" i="1"/>
  <c r="CC152" i="1"/>
  <c r="BY152" i="1"/>
  <c r="AE152" i="1"/>
  <c r="BD152" i="1"/>
  <c r="BH152" i="1"/>
  <c r="CE152" i="1"/>
  <c r="CJ152" i="1"/>
  <c r="AM152" i="1"/>
  <c r="CK152" i="1"/>
  <c r="CG152" i="1"/>
  <c r="AP152" i="1"/>
  <c r="BS152" i="1"/>
  <c r="CB152" i="1"/>
  <c r="AD152" i="1"/>
  <c r="AH152" i="1"/>
  <c r="BG152" i="1"/>
  <c r="AG152" i="1"/>
  <c r="AC152" i="1"/>
  <c r="AJ152" i="1"/>
  <c r="AZ152" i="1"/>
  <c r="CH152" i="1"/>
  <c r="AR152" i="1"/>
  <c r="AV152" i="1"/>
  <c r="BB152" i="1"/>
  <c r="BX152" i="1"/>
  <c r="AO152" i="1"/>
  <c r="AK152" i="1"/>
  <c r="AU152" i="1"/>
  <c r="BK152" i="1"/>
  <c r="AI152" i="1"/>
  <c r="BJ152" i="1"/>
  <c r="BO152" i="1"/>
  <c r="BT152" i="1"/>
  <c r="AW152" i="1"/>
  <c r="AS152" i="1"/>
  <c r="BF152" i="1"/>
  <c r="BV152" i="1"/>
  <c r="AX152" i="1"/>
  <c r="CD152" i="1"/>
  <c r="CI152" i="1"/>
  <c r="CM152" i="1"/>
  <c r="BE152" i="1"/>
  <c r="BA152" i="1"/>
  <c r="BP152" i="1"/>
  <c r="CF152" i="1"/>
  <c r="BL152" i="1"/>
  <c r="AA152" i="1"/>
  <c r="AF152" i="1"/>
  <c r="AL152" i="1"/>
  <c r="BH107" i="1"/>
  <c r="BL107" i="1"/>
  <c r="BY107" i="1"/>
  <c r="AG107" i="1"/>
  <c r="CE107" i="1"/>
  <c r="CM107" i="1"/>
  <c r="CA107" i="1"/>
  <c r="BO107" i="1"/>
  <c r="BP107" i="1"/>
  <c r="BT107" i="1"/>
  <c r="CI107" i="1"/>
  <c r="AU107" i="1"/>
  <c r="AA107" i="1"/>
  <c r="AK107" i="1"/>
  <c r="AW107" i="1"/>
  <c r="AE107" i="1"/>
  <c r="BX107" i="1"/>
  <c r="CB107" i="1"/>
  <c r="AC107" i="1"/>
  <c r="BJ107" i="1"/>
  <c r="AT107" i="1"/>
  <c r="BE107" i="1"/>
  <c r="CH107" i="1"/>
  <c r="BR107" i="1"/>
  <c r="CF107" i="1"/>
  <c r="CJ107" i="1"/>
  <c r="AM107" i="1"/>
  <c r="BW107" i="1"/>
  <c r="BM107" i="1"/>
  <c r="BV107" i="1"/>
  <c r="AY107" i="1"/>
  <c r="AL107" i="1"/>
  <c r="AB107" i="1"/>
  <c r="AF107" i="1"/>
  <c r="AH107" i="1"/>
  <c r="AX107" i="1"/>
  <c r="CL107" i="1"/>
  <c r="CG107" i="1"/>
  <c r="AQ107" i="1"/>
  <c r="CK107" i="1"/>
  <c r="BZ107" i="1"/>
  <c r="AJ107" i="1"/>
  <c r="AN107" i="1"/>
  <c r="AS107" i="1"/>
  <c r="BI107" i="1"/>
  <c r="AO107" i="1"/>
  <c r="AI107" i="1"/>
  <c r="BK107" i="1"/>
  <c r="BF107" i="1"/>
  <c r="AR107" i="1"/>
  <c r="AV107" i="1"/>
  <c r="BC107" i="1"/>
  <c r="BS107" i="1"/>
  <c r="BB107" i="1"/>
  <c r="BA107" i="1"/>
  <c r="CC107" i="1"/>
  <c r="BG107" i="1"/>
  <c r="AZ107" i="1"/>
  <c r="BD107" i="1"/>
  <c r="BN107" i="1"/>
  <c r="CD107" i="1"/>
  <c r="BQ107" i="1"/>
  <c r="BU107" i="1"/>
  <c r="AP107" i="1"/>
  <c r="AD107" i="1"/>
  <c r="BL68" i="1"/>
  <c r="BH68" i="1"/>
  <c r="BU68" i="1"/>
  <c r="AE68" i="1"/>
  <c r="BW68" i="1"/>
  <c r="BA68" i="1"/>
  <c r="BF68" i="1"/>
  <c r="AQ68" i="1"/>
  <c r="BT68" i="1"/>
  <c r="BP68" i="1"/>
  <c r="CE68" i="1"/>
  <c r="AS68" i="1"/>
  <c r="CL68" i="1"/>
  <c r="BN68" i="1"/>
  <c r="BM68" i="1"/>
  <c r="CD68" i="1"/>
  <c r="CB68" i="1"/>
  <c r="BX68" i="1"/>
  <c r="AI68" i="1"/>
  <c r="BG68" i="1"/>
  <c r="AH68" i="1"/>
  <c r="CC68" i="1"/>
  <c r="AC68" i="1"/>
  <c r="AX68" i="1"/>
  <c r="CJ68" i="1"/>
  <c r="CF68" i="1"/>
  <c r="AT68" i="1"/>
  <c r="BV68" i="1"/>
  <c r="AW68" i="1"/>
  <c r="AA68" i="1"/>
  <c r="BQ68" i="1"/>
  <c r="CH68" i="1"/>
  <c r="AF68" i="1"/>
  <c r="AB68" i="1"/>
  <c r="AD68" i="1"/>
  <c r="BE68" i="1"/>
  <c r="CI68" i="1"/>
  <c r="BK68" i="1"/>
  <c r="AP68" i="1"/>
  <c r="AK68" i="1"/>
  <c r="BB68" i="1"/>
  <c r="AN68" i="1"/>
  <c r="AJ68" i="1"/>
  <c r="AO68" i="1"/>
  <c r="BO68" i="1"/>
  <c r="AG68" i="1"/>
  <c r="BY68" i="1"/>
  <c r="BC68" i="1"/>
  <c r="BS68" i="1"/>
  <c r="AV68" i="1"/>
  <c r="AR68" i="1"/>
  <c r="AY68" i="1"/>
  <c r="BZ68" i="1"/>
  <c r="AU68" i="1"/>
  <c r="CM68" i="1"/>
  <c r="T68" i="1" s="1"/>
  <c r="BR68" i="1"/>
  <c r="AM68" i="1"/>
  <c r="BD68" i="1"/>
  <c r="AZ68" i="1"/>
  <c r="BJ68" i="1"/>
  <c r="CK68" i="1"/>
  <c r="BI68" i="1"/>
  <c r="AL68" i="1"/>
  <c r="CG68" i="1"/>
  <c r="CA68" i="1"/>
  <c r="BL115" i="1"/>
  <c r="BO115" i="1"/>
  <c r="CC115" i="1"/>
  <c r="AG115" i="1"/>
  <c r="BZ115" i="1"/>
  <c r="CH115" i="1"/>
  <c r="BM115" i="1"/>
  <c r="CA115" i="1"/>
  <c r="BT115" i="1"/>
  <c r="BX115" i="1"/>
  <c r="CL115" i="1"/>
  <c r="AS115" i="1"/>
  <c r="AJ115" i="1"/>
  <c r="AB115" i="1"/>
  <c r="AH115" i="1"/>
  <c r="AX115" i="1"/>
  <c r="CB115" i="1"/>
  <c r="CG115" i="1"/>
  <c r="AA115" i="1"/>
  <c r="BE115" i="1"/>
  <c r="AZ115" i="1"/>
  <c r="AQ115" i="1"/>
  <c r="BN115" i="1"/>
  <c r="CE115" i="1"/>
  <c r="CJ115" i="1"/>
  <c r="AI115" i="1"/>
  <c r="AL115" i="1"/>
  <c r="BQ115" i="1"/>
  <c r="BP115" i="1"/>
  <c r="BH115" i="1"/>
  <c r="AO115" i="1"/>
  <c r="BC115" i="1"/>
  <c r="AF115" i="1"/>
  <c r="AD115" i="1"/>
  <c r="AR115" i="1"/>
  <c r="AY115" i="1"/>
  <c r="CD115" i="1"/>
  <c r="CF115" i="1"/>
  <c r="BY115" i="1"/>
  <c r="BU115" i="1"/>
  <c r="CK115" i="1"/>
  <c r="AN115" i="1"/>
  <c r="AM115" i="1"/>
  <c r="BA115" i="1"/>
  <c r="BK115" i="1"/>
  <c r="AC115" i="1"/>
  <c r="AK115" i="1"/>
  <c r="BG115" i="1"/>
  <c r="AP115" i="1"/>
  <c r="AV115" i="1"/>
  <c r="AW115" i="1"/>
  <c r="BJ115" i="1"/>
  <c r="BW115" i="1"/>
  <c r="AT115" i="1"/>
  <c r="BB115" i="1"/>
  <c r="CM115" i="1"/>
  <c r="T115" i="1" s="1"/>
  <c r="BV115" i="1"/>
  <c r="BD115" i="1"/>
  <c r="BF115" i="1"/>
  <c r="BS115" i="1"/>
  <c r="CI115" i="1"/>
  <c r="BI115" i="1"/>
  <c r="BR115" i="1"/>
  <c r="AE115" i="1"/>
  <c r="AU115" i="1"/>
  <c r="BI55" i="1"/>
  <c r="BM55" i="1"/>
  <c r="BR55" i="1"/>
  <c r="CH55" i="1"/>
  <c r="BT55" i="1"/>
  <c r="CF55" i="1"/>
  <c r="AI55" i="1"/>
  <c r="BC55" i="1"/>
  <c r="BQ55" i="1"/>
  <c r="BU55" i="1"/>
  <c r="CB55" i="1"/>
  <c r="AJ55" i="1"/>
  <c r="CI55" i="1"/>
  <c r="AE55" i="1"/>
  <c r="BV55" i="1"/>
  <c r="BJ55" i="1"/>
  <c r="BY55" i="1"/>
  <c r="CC55" i="1"/>
  <c r="CM55" i="1"/>
  <c r="AY55" i="1"/>
  <c r="AN55" i="1"/>
  <c r="AX55" i="1"/>
  <c r="AP55" i="1"/>
  <c r="BK55" i="1"/>
  <c r="CG55" i="1"/>
  <c r="CK55" i="1"/>
  <c r="AF55" i="1"/>
  <c r="BN55" i="1"/>
  <c r="BH55" i="1"/>
  <c r="BP55" i="1"/>
  <c r="CD55" i="1"/>
  <c r="AH55" i="1"/>
  <c r="AC55" i="1"/>
  <c r="AG55" i="1"/>
  <c r="AA55" i="1"/>
  <c r="AQ55" i="1"/>
  <c r="CA55" i="1"/>
  <c r="BZ55" i="1"/>
  <c r="CJ55" i="1"/>
  <c r="AT55" i="1"/>
  <c r="BS55" i="1"/>
  <c r="AK55" i="1"/>
  <c r="AO55" i="1"/>
  <c r="AL55" i="1"/>
  <c r="BB55" i="1"/>
  <c r="AD55" i="1"/>
  <c r="AB55" i="1"/>
  <c r="AM55" i="1"/>
  <c r="CE55" i="1"/>
  <c r="AS55" i="1"/>
  <c r="AW55" i="1"/>
  <c r="AV55" i="1"/>
  <c r="BL55" i="1"/>
  <c r="AR55" i="1"/>
  <c r="AU55" i="1"/>
  <c r="BD55" i="1"/>
  <c r="AZ55" i="1"/>
  <c r="BA55" i="1"/>
  <c r="BE55" i="1"/>
  <c r="BG55" i="1"/>
  <c r="BW55" i="1"/>
  <c r="BF55" i="1"/>
  <c r="BO55" i="1"/>
  <c r="BX55" i="1"/>
  <c r="CL55" i="1"/>
  <c r="BN129" i="1"/>
  <c r="BJ129" i="1"/>
  <c r="BS129" i="1"/>
  <c r="AC129" i="1"/>
  <c r="CA129" i="1"/>
  <c r="BK129" i="1"/>
  <c r="BP129" i="1"/>
  <c r="BU129" i="1"/>
  <c r="BV129" i="1"/>
  <c r="BR129" i="1"/>
  <c r="CC129" i="1"/>
  <c r="AQ129" i="1"/>
  <c r="AN129" i="1"/>
  <c r="CE129" i="1"/>
  <c r="CJ129" i="1"/>
  <c r="CM129" i="1"/>
  <c r="CD129" i="1"/>
  <c r="BZ129" i="1"/>
  <c r="AG129" i="1"/>
  <c r="BE129" i="1"/>
  <c r="BG129" i="1"/>
  <c r="AA129" i="1"/>
  <c r="AF129" i="1"/>
  <c r="AK129" i="1"/>
  <c r="CL129" i="1"/>
  <c r="CH129" i="1"/>
  <c r="AR129" i="1"/>
  <c r="BT129" i="1"/>
  <c r="BY129" i="1"/>
  <c r="AU129" i="1"/>
  <c r="AZ129" i="1"/>
  <c r="BD129" i="1"/>
  <c r="AH129" i="1"/>
  <c r="AD129" i="1"/>
  <c r="AB129" i="1"/>
  <c r="BC129" i="1"/>
  <c r="CG129" i="1"/>
  <c r="AO129" i="1"/>
  <c r="BO129" i="1"/>
  <c r="BQ129" i="1"/>
  <c r="BW129" i="1"/>
  <c r="AP129" i="1"/>
  <c r="AL129" i="1"/>
  <c r="AM129" i="1"/>
  <c r="BM129" i="1"/>
  <c r="AJ129" i="1"/>
  <c r="BI129" i="1"/>
  <c r="CF129" i="1"/>
  <c r="CK129" i="1"/>
  <c r="AX129" i="1"/>
  <c r="AT129" i="1"/>
  <c r="AW129" i="1"/>
  <c r="BX129" i="1"/>
  <c r="AY129" i="1"/>
  <c r="CB129" i="1"/>
  <c r="AE129" i="1"/>
  <c r="AI129" i="1"/>
  <c r="BF129" i="1"/>
  <c r="BB129" i="1"/>
  <c r="BH129" i="1"/>
  <c r="CI129" i="1"/>
  <c r="BL129" i="1"/>
  <c r="AS129" i="1"/>
  <c r="AV129" i="1"/>
  <c r="BA129" i="1"/>
  <c r="BH65" i="1"/>
  <c r="BL65" i="1"/>
  <c r="BZ65" i="1"/>
  <c r="AL65" i="1"/>
  <c r="CH65" i="1"/>
  <c r="BM65" i="1"/>
  <c r="BI65" i="1"/>
  <c r="AH65" i="1"/>
  <c r="BP65" i="1"/>
  <c r="BT65" i="1"/>
  <c r="CK65" i="1"/>
  <c r="BA65" i="1"/>
  <c r="AE65" i="1"/>
  <c r="CA65" i="1"/>
  <c r="CL65" i="1"/>
  <c r="AW65" i="1"/>
  <c r="BX65" i="1"/>
  <c r="CB65" i="1"/>
  <c r="AD65" i="1"/>
  <c r="BN65" i="1"/>
  <c r="AS65" i="1"/>
  <c r="BB65" i="1"/>
  <c r="AM65" i="1"/>
  <c r="BK65" i="1"/>
  <c r="CF65" i="1"/>
  <c r="CJ65" i="1"/>
  <c r="AO65" i="1"/>
  <c r="CC65" i="1"/>
  <c r="BG65" i="1"/>
  <c r="CD65" i="1"/>
  <c r="BQ65" i="1"/>
  <c r="BY65" i="1"/>
  <c r="AB65" i="1"/>
  <c r="AF65" i="1"/>
  <c r="AI65" i="1"/>
  <c r="AY65" i="1"/>
  <c r="AC65" i="1"/>
  <c r="BV65" i="1"/>
  <c r="AA65" i="1"/>
  <c r="AP65" i="1"/>
  <c r="CM65" i="1"/>
  <c r="T65" i="1" s="1"/>
  <c r="AJ65" i="1"/>
  <c r="AN65" i="1"/>
  <c r="AT65" i="1"/>
  <c r="BJ65" i="1"/>
  <c r="AQ65" i="1"/>
  <c r="CI65" i="1"/>
  <c r="BC65" i="1"/>
  <c r="BR65" i="1"/>
  <c r="AR65" i="1"/>
  <c r="AV65" i="1"/>
  <c r="BE65" i="1"/>
  <c r="BU65" i="1"/>
  <c r="BF65" i="1"/>
  <c r="AK65" i="1"/>
  <c r="CG65" i="1"/>
  <c r="AU65" i="1"/>
  <c r="AZ65" i="1"/>
  <c r="BD65" i="1"/>
  <c r="BO65" i="1"/>
  <c r="CE65" i="1"/>
  <c r="BS65" i="1"/>
  <c r="AX65" i="1"/>
  <c r="AG65" i="1"/>
  <c r="BW65" i="1"/>
  <c r="BJ94" i="1"/>
  <c r="BN94" i="1"/>
  <c r="BS94" i="1"/>
  <c r="AK94" i="1"/>
  <c r="CJ94" i="1"/>
  <c r="AO94" i="1"/>
  <c r="BL94" i="1"/>
  <c r="CF94" i="1"/>
  <c r="BR94" i="1"/>
  <c r="BV94" i="1"/>
  <c r="CC94" i="1"/>
  <c r="AZ94" i="1"/>
  <c r="AF94" i="1"/>
  <c r="BI94" i="1"/>
  <c r="AI94" i="1"/>
  <c r="BA94" i="1"/>
  <c r="BZ94" i="1"/>
  <c r="CD94" i="1"/>
  <c r="AG94" i="1"/>
  <c r="BO94" i="1"/>
  <c r="AY94" i="1"/>
  <c r="CA94" i="1"/>
  <c r="BT94" i="1"/>
  <c r="CM94" i="1"/>
  <c r="CH94" i="1"/>
  <c r="CL94" i="1"/>
  <c r="AR94" i="1"/>
  <c r="CB94" i="1"/>
  <c r="BQ94" i="1"/>
  <c r="AC94" i="1"/>
  <c r="AJ94" i="1"/>
  <c r="BD94" i="1"/>
  <c r="AD94" i="1"/>
  <c r="AH94" i="1"/>
  <c r="AB94" i="1"/>
  <c r="BC94" i="1"/>
  <c r="AE94" i="1"/>
  <c r="CK94" i="1"/>
  <c r="AV94" i="1"/>
  <c r="BW94" i="1"/>
  <c r="BK94" i="1"/>
  <c r="AL94" i="1"/>
  <c r="AP94" i="1"/>
  <c r="AM94" i="1"/>
  <c r="BM94" i="1"/>
  <c r="AS94" i="1"/>
  <c r="AN94" i="1"/>
  <c r="BP94" i="1"/>
  <c r="AQ94" i="1"/>
  <c r="AT94" i="1"/>
  <c r="AX94" i="1"/>
  <c r="AW94" i="1"/>
  <c r="BX94" i="1"/>
  <c r="BG94" i="1"/>
  <c r="BE94" i="1"/>
  <c r="CG94" i="1"/>
  <c r="CE94" i="1"/>
  <c r="BB94" i="1"/>
  <c r="BF94" i="1"/>
  <c r="BH94" i="1"/>
  <c r="CI94" i="1"/>
  <c r="BU94" i="1"/>
  <c r="BY94" i="1"/>
  <c r="AA94" i="1"/>
  <c r="AU94" i="1"/>
  <c r="AO10" i="1"/>
  <c r="AK10" i="1"/>
  <c r="AV10" i="1"/>
  <c r="BV10" i="1"/>
  <c r="BB10" i="1"/>
  <c r="BP10" i="1"/>
  <c r="BY10" i="1"/>
  <c r="CH10" i="1"/>
  <c r="AW10" i="1"/>
  <c r="AU10" i="1"/>
  <c r="BF10" i="1"/>
  <c r="CI10" i="1"/>
  <c r="BS10" i="1"/>
  <c r="CL10" i="1"/>
  <c r="AE10" i="1"/>
  <c r="BH10" i="1"/>
  <c r="BE10" i="1"/>
  <c r="BD10" i="1"/>
  <c r="BO10" i="1"/>
  <c r="AD10" i="1"/>
  <c r="CJ10" i="1"/>
  <c r="AH10" i="1"/>
  <c r="BI10" i="1"/>
  <c r="BT10" i="1"/>
  <c r="BM10" i="1"/>
  <c r="BN10" i="1"/>
  <c r="BX10" i="1"/>
  <c r="AR10" i="1"/>
  <c r="AC10" i="1"/>
  <c r="BG10" i="1"/>
  <c r="CM10" i="1"/>
  <c r="CD10" i="1"/>
  <c r="BU10" i="1"/>
  <c r="BW10" i="1"/>
  <c r="CG10" i="1"/>
  <c r="BC10" i="1"/>
  <c r="AT10" i="1"/>
  <c r="BZ10" i="1"/>
  <c r="BR10" i="1"/>
  <c r="AZ10" i="1"/>
  <c r="AF10" i="1"/>
  <c r="CC10" i="1"/>
  <c r="CF10" i="1"/>
  <c r="AJ10" i="1"/>
  <c r="BQ10" i="1"/>
  <c r="BK10" i="1"/>
  <c r="AI10" i="1"/>
  <c r="AP10" i="1"/>
  <c r="BA10" i="1"/>
  <c r="AN10" i="1"/>
  <c r="CK10" i="1"/>
  <c r="AB10" i="1"/>
  <c r="AY10" i="1"/>
  <c r="CB10" i="1"/>
  <c r="CA10" i="1"/>
  <c r="BL10" i="1"/>
  <c r="CE10" i="1"/>
  <c r="AG10" i="1"/>
  <c r="AA10" i="1"/>
  <c r="AL10" i="1"/>
  <c r="BJ10" i="1"/>
  <c r="AM10" i="1"/>
  <c r="AS10" i="1"/>
  <c r="AX10" i="1"/>
  <c r="AQ10" i="1"/>
  <c r="AH80" i="1"/>
  <c r="AD80" i="1"/>
  <c r="AI80" i="1"/>
  <c r="AY80" i="1"/>
  <c r="CM80" i="1"/>
  <c r="CB80" i="1"/>
  <c r="BQ80" i="1"/>
  <c r="AR80" i="1"/>
  <c r="CK80" i="1"/>
  <c r="AP80" i="1"/>
  <c r="AL80" i="1"/>
  <c r="AS80" i="1"/>
  <c r="BI80" i="1"/>
  <c r="AJ80" i="1"/>
  <c r="AM80" i="1"/>
  <c r="CF80" i="1"/>
  <c r="BG80" i="1"/>
  <c r="AX80" i="1"/>
  <c r="AT80" i="1"/>
  <c r="BD80" i="1"/>
  <c r="BT80" i="1"/>
  <c r="AW80" i="1"/>
  <c r="BA80" i="1"/>
  <c r="AB80" i="1"/>
  <c r="BU80" i="1"/>
  <c r="BF80" i="1"/>
  <c r="BB80" i="1"/>
  <c r="BO80" i="1"/>
  <c r="CE80" i="1"/>
  <c r="BL80" i="1"/>
  <c r="BP80" i="1"/>
  <c r="AQ80" i="1"/>
  <c r="CI80" i="1"/>
  <c r="BN80" i="1"/>
  <c r="BJ80" i="1"/>
  <c r="BY80" i="1"/>
  <c r="AG80" i="1"/>
  <c r="CA80" i="1"/>
  <c r="CC80" i="1"/>
  <c r="BE80" i="1"/>
  <c r="AF80" i="1"/>
  <c r="BV80" i="1"/>
  <c r="BR80" i="1"/>
  <c r="CJ80" i="1"/>
  <c r="AV80" i="1"/>
  <c r="AK80" i="1"/>
  <c r="AA80" i="1"/>
  <c r="BS80" i="1"/>
  <c r="AU80" i="1"/>
  <c r="CD80" i="1"/>
  <c r="BZ80" i="1"/>
  <c r="AC80" i="1"/>
  <c r="BK80" i="1"/>
  <c r="AZ80" i="1"/>
  <c r="AO80" i="1"/>
  <c r="CG80" i="1"/>
  <c r="BH80" i="1"/>
  <c r="CL80" i="1"/>
  <c r="CH80" i="1"/>
  <c r="AN80" i="1"/>
  <c r="BX80" i="1"/>
  <c r="BM80" i="1"/>
  <c r="BC80" i="1"/>
  <c r="AE80" i="1"/>
  <c r="BW80" i="1"/>
  <c r="CC33" i="1"/>
  <c r="BY33" i="1"/>
  <c r="AH33" i="1"/>
  <c r="BJ33" i="1"/>
  <c r="BV33" i="1"/>
  <c r="AJ33" i="1"/>
  <c r="AY33" i="1"/>
  <c r="BW33" i="1"/>
  <c r="CK33" i="1"/>
  <c r="CG33" i="1"/>
  <c r="AR33" i="1"/>
  <c r="AL33" i="1"/>
  <c r="CJ33" i="1"/>
  <c r="BF33" i="1"/>
  <c r="CM33" i="1"/>
  <c r="AN33" i="1"/>
  <c r="AG33" i="1"/>
  <c r="AC33" i="1"/>
  <c r="AB33" i="1"/>
  <c r="BC33" i="1"/>
  <c r="AZ33" i="1"/>
  <c r="AV33" i="1"/>
  <c r="CA33" i="1"/>
  <c r="BB33" i="1"/>
  <c r="CE33" i="1"/>
  <c r="AO33" i="1"/>
  <c r="AK33" i="1"/>
  <c r="AM33" i="1"/>
  <c r="BN33" i="1"/>
  <c r="BO33" i="1"/>
  <c r="BR33" i="1"/>
  <c r="AQ33" i="1"/>
  <c r="BK33" i="1"/>
  <c r="AW33" i="1"/>
  <c r="AS33" i="1"/>
  <c r="AX33" i="1"/>
  <c r="BX33" i="1"/>
  <c r="CB33" i="1"/>
  <c r="CL33" i="1"/>
  <c r="BP33" i="1"/>
  <c r="BL33" i="1"/>
  <c r="BE33" i="1"/>
  <c r="BA33" i="1"/>
  <c r="BH33" i="1"/>
  <c r="CI33" i="1"/>
  <c r="AE33" i="1"/>
  <c r="AI33" i="1"/>
  <c r="CH33" i="1"/>
  <c r="AA33" i="1"/>
  <c r="BM33" i="1"/>
  <c r="BI33" i="1"/>
  <c r="BS33" i="1"/>
  <c r="AF33" i="1"/>
  <c r="AT33" i="1"/>
  <c r="BD33" i="1"/>
  <c r="AP33" i="1"/>
  <c r="BT33" i="1"/>
  <c r="BU33" i="1"/>
  <c r="BQ33" i="1"/>
  <c r="CD33" i="1"/>
  <c r="AU33" i="1"/>
  <c r="BG33" i="1"/>
  <c r="BZ33" i="1"/>
  <c r="CF33" i="1"/>
  <c r="AD33" i="1"/>
  <c r="AK39" i="1"/>
  <c r="AO39" i="1"/>
  <c r="AL39" i="1"/>
  <c r="BB39" i="1"/>
  <c r="AH39" i="1"/>
  <c r="AP39" i="1"/>
  <c r="BS39" i="1"/>
  <c r="AT39" i="1"/>
  <c r="AS39" i="1"/>
  <c r="AW39" i="1"/>
  <c r="AV39" i="1"/>
  <c r="BL39" i="1"/>
  <c r="AU39" i="1"/>
  <c r="BH39" i="1"/>
  <c r="CJ39" i="1"/>
  <c r="CF39" i="1"/>
  <c r="BA39" i="1"/>
  <c r="BE39" i="1"/>
  <c r="BG39" i="1"/>
  <c r="BW39" i="1"/>
  <c r="BJ39" i="1"/>
  <c r="CA39" i="1"/>
  <c r="AD39" i="1"/>
  <c r="AX39" i="1"/>
  <c r="BI39" i="1"/>
  <c r="BM39" i="1"/>
  <c r="BR39" i="1"/>
  <c r="CH39" i="1"/>
  <c r="BX39" i="1"/>
  <c r="AR39" i="1"/>
  <c r="BO39" i="1"/>
  <c r="CI39" i="1"/>
  <c r="BQ39" i="1"/>
  <c r="BU39" i="1"/>
  <c r="CB39" i="1"/>
  <c r="AN39" i="1"/>
  <c r="CL39" i="1"/>
  <c r="BK39" i="1"/>
  <c r="AJ39" i="1"/>
  <c r="BD39" i="1"/>
  <c r="BY39" i="1"/>
  <c r="CC39" i="1"/>
  <c r="CM39" i="1"/>
  <c r="BC39" i="1"/>
  <c r="AI39" i="1"/>
  <c r="CD39" i="1"/>
  <c r="BV39" i="1"/>
  <c r="BF39" i="1"/>
  <c r="CG39" i="1"/>
  <c r="CK39" i="1"/>
  <c r="AF39" i="1"/>
  <c r="BP39" i="1"/>
  <c r="AZ39" i="1"/>
  <c r="AE39" i="1"/>
  <c r="AM39" i="1"/>
  <c r="AB39" i="1"/>
  <c r="AC39" i="1"/>
  <c r="AG39" i="1"/>
  <c r="AA39" i="1"/>
  <c r="AQ39" i="1"/>
  <c r="CE39" i="1"/>
  <c r="BT39" i="1"/>
  <c r="AY39" i="1"/>
  <c r="BZ39" i="1"/>
  <c r="BN39" i="1"/>
  <c r="AM27" i="1"/>
  <c r="AI27" i="1"/>
  <c r="AC27" i="1"/>
  <c r="BD27" i="1"/>
  <c r="AG27" i="1"/>
  <c r="CK27" i="1"/>
  <c r="BA27" i="1"/>
  <c r="AR27" i="1"/>
  <c r="AU27" i="1"/>
  <c r="AQ27" i="1"/>
  <c r="AN27" i="1"/>
  <c r="BN27" i="1"/>
  <c r="AV27" i="1"/>
  <c r="AL27" i="1"/>
  <c r="CC27" i="1"/>
  <c r="BV27" i="1"/>
  <c r="BC27" i="1"/>
  <c r="AY27" i="1"/>
  <c r="AX27" i="1"/>
  <c r="BY27" i="1"/>
  <c r="BJ27" i="1"/>
  <c r="BF27" i="1"/>
  <c r="AB27" i="1"/>
  <c r="AT27" i="1"/>
  <c r="BK27" i="1"/>
  <c r="BG27" i="1"/>
  <c r="BI27" i="1"/>
  <c r="CJ27" i="1"/>
  <c r="BX27" i="1"/>
  <c r="BZ27" i="1"/>
  <c r="BH27" i="1"/>
  <c r="CB27" i="1"/>
  <c r="BS27" i="1"/>
  <c r="BO27" i="1"/>
  <c r="BT27" i="1"/>
  <c r="AO27" i="1"/>
  <c r="CL27" i="1"/>
  <c r="AD27" i="1"/>
  <c r="AJ27" i="1"/>
  <c r="BE27" i="1"/>
  <c r="CA27" i="1"/>
  <c r="BW27" i="1"/>
  <c r="CD27" i="1"/>
  <c r="BB27" i="1"/>
  <c r="AF27" i="1"/>
  <c r="AW27" i="1"/>
  <c r="BL27" i="1"/>
  <c r="BU27" i="1"/>
  <c r="CI27" i="1"/>
  <c r="CE27" i="1"/>
  <c r="AH27" i="1"/>
  <c r="BQ27" i="1"/>
  <c r="AZ27" i="1"/>
  <c r="BP27" i="1"/>
  <c r="AK27" i="1"/>
  <c r="CG27" i="1"/>
  <c r="AE27" i="1"/>
  <c r="AA27" i="1"/>
  <c r="CM27" i="1"/>
  <c r="T27" i="1" s="1"/>
  <c r="AS27" i="1"/>
  <c r="CF27" i="1"/>
  <c r="BR27" i="1"/>
  <c r="CH27" i="1"/>
  <c r="BM27" i="1"/>
  <c r="AP27" i="1"/>
  <c r="V76" i="1"/>
  <c r="U76" i="1"/>
  <c r="U2952" i="1"/>
  <c r="V2952" i="1"/>
  <c r="W2952" i="1" s="1"/>
  <c r="V2978" i="1"/>
  <c r="U2978" i="1"/>
  <c r="U256" i="1"/>
  <c r="V256" i="1"/>
  <c r="W256" i="1" s="1"/>
  <c r="V122" i="1"/>
  <c r="U122" i="1"/>
  <c r="AH3035" i="1"/>
  <c r="AA3035" i="1"/>
  <c r="CM3035" i="1"/>
  <c r="CF3035" i="1"/>
  <c r="CG3035" i="1"/>
  <c r="CH3035" i="1"/>
  <c r="CI3035" i="1"/>
  <c r="CJ3035" i="1"/>
  <c r="CK3035" i="1"/>
  <c r="BN3035" i="1"/>
  <c r="BG3035" i="1"/>
  <c r="AZ3035" i="1"/>
  <c r="BA3035" i="1"/>
  <c r="BB3035" i="1"/>
  <c r="BC3035" i="1"/>
  <c r="BD3035" i="1"/>
  <c r="BE3035" i="1"/>
  <c r="CD3035" i="1"/>
  <c r="AB3035" i="1"/>
  <c r="AS3035" i="1"/>
  <c r="BR3035" i="1"/>
  <c r="AF3035" i="1"/>
  <c r="AW3035" i="1"/>
  <c r="AQ3035" i="1"/>
  <c r="BH3035" i="1"/>
  <c r="BY3035" i="1"/>
  <c r="AM3035" i="1"/>
  <c r="BL3035" i="1"/>
  <c r="CC3035" i="1"/>
  <c r="AP3035" i="1"/>
  <c r="AY3035" i="1"/>
  <c r="BP3035" i="1"/>
  <c r="AD3035" i="1"/>
  <c r="AU3035" i="1"/>
  <c r="BT3035" i="1"/>
  <c r="BV3035" i="1"/>
  <c r="CE3035" i="1"/>
  <c r="AK3035" i="1"/>
  <c r="BJ3035" i="1"/>
  <c r="CA3035" i="1"/>
  <c r="AO3035" i="1"/>
  <c r="AI3035" i="1"/>
  <c r="BQ3035" i="1"/>
  <c r="AV3035" i="1"/>
  <c r="BO3035" i="1"/>
  <c r="AL3035" i="1"/>
  <c r="CB3035" i="1"/>
  <c r="BW3035" i="1"/>
  <c r="AT3035" i="1"/>
  <c r="AG3035" i="1"/>
  <c r="AJ3035" i="1"/>
  <c r="BZ3035" i="1"/>
  <c r="BM3035" i="1"/>
  <c r="AR3035" i="1"/>
  <c r="AE3035" i="1"/>
  <c r="BU3035" i="1"/>
  <c r="AX3035" i="1"/>
  <c r="BX3035" i="1"/>
  <c r="BK3035" i="1"/>
  <c r="BF3035" i="1"/>
  <c r="AC3035" i="1"/>
  <c r="BS3035" i="1"/>
  <c r="CL3035" i="1"/>
  <c r="BI3035" i="1"/>
  <c r="AN3035" i="1"/>
  <c r="AL3025" i="1"/>
  <c r="AP3025" i="1"/>
  <c r="AS3025" i="1"/>
  <c r="BP3025" i="1"/>
  <c r="CB3025" i="1"/>
  <c r="AC3025" i="1"/>
  <c r="AZ3025" i="1"/>
  <c r="BW3025" i="1"/>
  <c r="BR3025" i="1"/>
  <c r="BV3025" i="1"/>
  <c r="CJ3025" i="1"/>
  <c r="AK3025" i="1"/>
  <c r="AW3025" i="1"/>
  <c r="BT3025" i="1"/>
  <c r="AF3025" i="1"/>
  <c r="BC3025" i="1"/>
  <c r="AX3025" i="1"/>
  <c r="BY3025" i="1"/>
  <c r="BG3025" i="1"/>
  <c r="AN3025" i="1"/>
  <c r="CF3025" i="1"/>
  <c r="BX3025" i="1"/>
  <c r="AD3025" i="1"/>
  <c r="BF3025" i="1"/>
  <c r="AJ3025" i="1"/>
  <c r="BQ3025" i="1"/>
  <c r="AY3025" i="1"/>
  <c r="AQ3025" i="1"/>
  <c r="CI3025" i="1"/>
  <c r="AT3025" i="1"/>
  <c r="BN3025" i="1"/>
  <c r="AU3025" i="1"/>
  <c r="CM3025" i="1"/>
  <c r="BI3025" i="1"/>
  <c r="BA3025" i="1"/>
  <c r="BB3025" i="1"/>
  <c r="CD3025" i="1"/>
  <c r="BE3025" i="1"/>
  <c r="AB3025" i="1"/>
  <c r="CE3025" i="1"/>
  <c r="BL3025" i="1"/>
  <c r="BJ3025" i="1"/>
  <c r="CL3025" i="1"/>
  <c r="CA3025" i="1"/>
  <c r="AM3025" i="1"/>
  <c r="AE3025" i="1"/>
  <c r="CG3025" i="1"/>
  <c r="BZ3025" i="1"/>
  <c r="AI3025" i="1"/>
  <c r="CK3025" i="1"/>
  <c r="BH3025" i="1"/>
  <c r="AO3025" i="1"/>
  <c r="AG3025" i="1"/>
  <c r="CH3025" i="1"/>
  <c r="BD3025" i="1"/>
  <c r="AA3025" i="1"/>
  <c r="BS3025" i="1"/>
  <c r="BK3025" i="1"/>
  <c r="AR3025" i="1"/>
  <c r="AH3025" i="1"/>
  <c r="BO3025" i="1"/>
  <c r="AV3025" i="1"/>
  <c r="CC3025" i="1"/>
  <c r="BU3025" i="1"/>
  <c r="BM3025" i="1"/>
  <c r="AI2993" i="1"/>
  <c r="AD2993" i="1"/>
  <c r="AE2993" i="1"/>
  <c r="AH2993" i="1"/>
  <c r="AF2993" i="1"/>
  <c r="AJ2993" i="1"/>
  <c r="AN2993" i="1"/>
  <c r="AB2993" i="1"/>
  <c r="BO2993" i="1"/>
  <c r="BJ2993" i="1"/>
  <c r="BK2993" i="1"/>
  <c r="BN2993" i="1"/>
  <c r="AG2993" i="1"/>
  <c r="AK2993" i="1"/>
  <c r="AO2993" i="1"/>
  <c r="AC2993" i="1"/>
  <c r="AQ2993" i="1"/>
  <c r="BB2993" i="1"/>
  <c r="CA2993" i="1"/>
  <c r="AV2993" i="1"/>
  <c r="CF2993" i="1"/>
  <c r="BU2993" i="1"/>
  <c r="AY2993" i="1"/>
  <c r="BR2993" i="1"/>
  <c r="CI2993" i="1"/>
  <c r="BL2993" i="1"/>
  <c r="BA2993" i="1"/>
  <c r="CK2993" i="1"/>
  <c r="BG2993" i="1"/>
  <c r="BZ2993" i="1"/>
  <c r="AP2993" i="1"/>
  <c r="CB2993" i="1"/>
  <c r="BQ2993" i="1"/>
  <c r="AR2993" i="1"/>
  <c r="BW2993" i="1"/>
  <c r="CH2993" i="1"/>
  <c r="AX2993" i="1"/>
  <c r="AW2993" i="1"/>
  <c r="CG2993" i="1"/>
  <c r="BH2993" i="1"/>
  <c r="CE2993" i="1"/>
  <c r="AM2993" i="1"/>
  <c r="BF2993" i="1"/>
  <c r="BM2993" i="1"/>
  <c r="BD2993" i="1"/>
  <c r="BX2993" i="1"/>
  <c r="CM2993" i="1"/>
  <c r="AU2993" i="1"/>
  <c r="BV2993" i="1"/>
  <c r="CC2993" i="1"/>
  <c r="BT2993" i="1"/>
  <c r="AS2993" i="1"/>
  <c r="AL2993" i="1"/>
  <c r="BC2993" i="1"/>
  <c r="CD2993" i="1"/>
  <c r="AZ2993" i="1"/>
  <c r="CJ2993" i="1"/>
  <c r="BI2993" i="1"/>
  <c r="AA2993" i="1"/>
  <c r="AT2993" i="1"/>
  <c r="BS2993" i="1"/>
  <c r="CL2993" i="1"/>
  <c r="BP2993" i="1"/>
  <c r="BE2993" i="1"/>
  <c r="BY2993" i="1"/>
  <c r="AJ2951" i="1"/>
  <c r="AN2951" i="1"/>
  <c r="AL2951" i="1"/>
  <c r="AX2951" i="1"/>
  <c r="BU2951" i="1"/>
  <c r="AG2951" i="1"/>
  <c r="BC2951" i="1"/>
  <c r="BZ2951" i="1"/>
  <c r="BP2951" i="1"/>
  <c r="BT2951" i="1"/>
  <c r="CC2951" i="1"/>
  <c r="AD2951" i="1"/>
  <c r="BA2951" i="1"/>
  <c r="BW2951" i="1"/>
  <c r="AI2951" i="1"/>
  <c r="BF2951" i="1"/>
  <c r="BH2951" i="1"/>
  <c r="CJ2951" i="1"/>
  <c r="BI2951" i="1"/>
  <c r="AP2951" i="1"/>
  <c r="AH2951" i="1"/>
  <c r="CK2951" i="1"/>
  <c r="AF2951" i="1"/>
  <c r="BG2951" i="1"/>
  <c r="AO2951" i="1"/>
  <c r="CG2951" i="1"/>
  <c r="BY2951" i="1"/>
  <c r="BQ2951" i="1"/>
  <c r="AV2951" i="1"/>
  <c r="BR2951" i="1"/>
  <c r="AY2951" i="1"/>
  <c r="AQ2951" i="1"/>
  <c r="CI2951" i="1"/>
  <c r="CA2951" i="1"/>
  <c r="AZ2951" i="1"/>
  <c r="CB2951" i="1"/>
  <c r="AM2951" i="1"/>
  <c r="AE2951" i="1"/>
  <c r="CH2951" i="1"/>
  <c r="BO2951" i="1"/>
  <c r="CF2951" i="1"/>
  <c r="CD2951" i="1"/>
  <c r="BN2951" i="1"/>
  <c r="BD2951" i="1"/>
  <c r="BJ2951" i="1"/>
  <c r="AT2951" i="1"/>
  <c r="BL2951" i="1"/>
  <c r="CE2951" i="1"/>
  <c r="BE2951" i="1"/>
  <c r="AA2951" i="1"/>
  <c r="BK2951" i="1"/>
  <c r="AK2951" i="1"/>
  <c r="AW2951" i="1"/>
  <c r="BV2951" i="1"/>
  <c r="AU2951" i="1"/>
  <c r="AB2951" i="1"/>
  <c r="CM2951" i="1"/>
  <c r="BB2951" i="1"/>
  <c r="CL2951" i="1"/>
  <c r="AR2951" i="1"/>
  <c r="AC2951" i="1"/>
  <c r="BM2951" i="1"/>
  <c r="BX2951" i="1"/>
  <c r="BS2951" i="1"/>
  <c r="AS2951" i="1"/>
  <c r="CJ2969" i="1"/>
  <c r="AD2969" i="1"/>
  <c r="AO2969" i="1"/>
  <c r="AY2969" i="1"/>
  <c r="BI2969" i="1"/>
  <c r="BS2969" i="1"/>
  <c r="BU2969" i="1"/>
  <c r="BV2969" i="1"/>
  <c r="BD2969" i="1"/>
  <c r="BE2969" i="1"/>
  <c r="BO2969" i="1"/>
  <c r="BY2969" i="1"/>
  <c r="CI2969" i="1"/>
  <c r="AI2969" i="1"/>
  <c r="AJ2969" i="1"/>
  <c r="AK2969" i="1"/>
  <c r="CB2969" i="1"/>
  <c r="AW2969" i="1"/>
  <c r="CH2969" i="1"/>
  <c r="AZ2969" i="1"/>
  <c r="CL2969" i="1"/>
  <c r="AT2969" i="1"/>
  <c r="AC2969" i="1"/>
  <c r="BF2969" i="1"/>
  <c r="AG2969" i="1"/>
  <c r="BR2969" i="1"/>
  <c r="AA2969" i="1"/>
  <c r="BC2969" i="1"/>
  <c r="AF2969" i="1"/>
  <c r="AU2969" i="1"/>
  <c r="CG2969" i="1"/>
  <c r="BH2969" i="1"/>
  <c r="CK2969" i="1"/>
  <c r="BB2969" i="1"/>
  <c r="CE2969" i="1"/>
  <c r="AN2969" i="1"/>
  <c r="BN2969" i="1"/>
  <c r="AE2969" i="1"/>
  <c r="BQ2969" i="1"/>
  <c r="AR2969" i="1"/>
  <c r="BK2969" i="1"/>
  <c r="AV2969" i="1"/>
  <c r="BW2969" i="1"/>
  <c r="AX2969" i="1"/>
  <c r="BZ2969" i="1"/>
  <c r="BA2969" i="1"/>
  <c r="CD2969" i="1"/>
  <c r="BT2969" i="1"/>
  <c r="AM2969" i="1"/>
  <c r="BP2969" i="1"/>
  <c r="AQ2969" i="1"/>
  <c r="CC2969" i="1"/>
  <c r="AB2969" i="1"/>
  <c r="BG2969" i="1"/>
  <c r="AP2969" i="1"/>
  <c r="AH2969" i="1"/>
  <c r="CA2969" i="1"/>
  <c r="BL2969" i="1"/>
  <c r="BJ2969" i="1"/>
  <c r="AL2969" i="1"/>
  <c r="AS2969" i="1"/>
  <c r="CF2969" i="1"/>
  <c r="CM2969" i="1"/>
  <c r="T2856" i="1" s="1"/>
  <c r="BX2969" i="1"/>
  <c r="BM2969" i="1"/>
  <c r="CL3023" i="1"/>
  <c r="CH3023" i="1"/>
  <c r="AN3023" i="1"/>
  <c r="BK3023" i="1"/>
  <c r="CG3023" i="1"/>
  <c r="AS3023" i="1"/>
  <c r="BP3023" i="1"/>
  <c r="CB3023" i="1"/>
  <c r="BF3023" i="1"/>
  <c r="BB3023" i="1"/>
  <c r="BH3023" i="1"/>
  <c r="CE3023" i="1"/>
  <c r="AQ3023" i="1"/>
  <c r="BM3023" i="1"/>
  <c r="CJ3023" i="1"/>
  <c r="AK3023" i="1"/>
  <c r="AL3023" i="1"/>
  <c r="BS3023" i="1"/>
  <c r="AZ3023" i="1"/>
  <c r="AR3023" i="1"/>
  <c r="AJ3023" i="1"/>
  <c r="BQ3023" i="1"/>
  <c r="AH3023" i="1"/>
  <c r="AT3023" i="1"/>
  <c r="CC3023" i="1"/>
  <c r="BU3023" i="1"/>
  <c r="BC3023" i="1"/>
  <c r="AU3023" i="1"/>
  <c r="CM3023" i="1"/>
  <c r="AX3023" i="1"/>
  <c r="BR3023" i="1"/>
  <c r="AY3023" i="1"/>
  <c r="AF3023" i="1"/>
  <c r="CI3023" i="1"/>
  <c r="CA3023" i="1"/>
  <c r="BN3023" i="1"/>
  <c r="BZ3023" i="1"/>
  <c r="BI3023" i="1"/>
  <c r="BA3023" i="1"/>
  <c r="AI3023" i="1"/>
  <c r="CK3023" i="1"/>
  <c r="BV3023" i="1"/>
  <c r="AB3023" i="1"/>
  <c r="BT3023" i="1"/>
  <c r="BL3023" i="1"/>
  <c r="BD3023" i="1"/>
  <c r="AA3023" i="1"/>
  <c r="AD3023" i="1"/>
  <c r="AW3023" i="1"/>
  <c r="AO3023" i="1"/>
  <c r="AG3023" i="1"/>
  <c r="BY3023" i="1"/>
  <c r="BG3023" i="1"/>
  <c r="AM3023" i="1"/>
  <c r="AV3023" i="1"/>
  <c r="AC3023" i="1"/>
  <c r="AE3023" i="1"/>
  <c r="CF3023" i="1"/>
  <c r="BW3023" i="1"/>
  <c r="AP3023" i="1"/>
  <c r="BX3023" i="1"/>
  <c r="CD3023" i="1"/>
  <c r="BO3023" i="1"/>
  <c r="BJ3023" i="1"/>
  <c r="BE3023" i="1"/>
  <c r="CI2991" i="1"/>
  <c r="CL2991" i="1"/>
  <c r="CE2991" i="1"/>
  <c r="BZ2991" i="1"/>
  <c r="BQ2991" i="1"/>
  <c r="BU2991" i="1"/>
  <c r="BI2991" i="1"/>
  <c r="BM2991" i="1"/>
  <c r="BC2991" i="1"/>
  <c r="BF2991" i="1"/>
  <c r="AY2991" i="1"/>
  <c r="AT2991" i="1"/>
  <c r="BP2991" i="1"/>
  <c r="BT2991" i="1"/>
  <c r="BH2991" i="1"/>
  <c r="BL2991" i="1"/>
  <c r="AU2991" i="1"/>
  <c r="BV2991" i="1"/>
  <c r="CM2991" i="1"/>
  <c r="AZ2991" i="1"/>
  <c r="AO2991" i="1"/>
  <c r="BY2991" i="1"/>
  <c r="BS2991" i="1"/>
  <c r="AA2991" i="1"/>
  <c r="AL2991" i="1"/>
  <c r="AK2991" i="1"/>
  <c r="CK2991" i="1"/>
  <c r="AV2991" i="1"/>
  <c r="AH2991" i="1"/>
  <c r="AQ2991" i="1"/>
  <c r="BJ2991" i="1"/>
  <c r="CG2991" i="1"/>
  <c r="AR2991" i="1"/>
  <c r="AG2991" i="1"/>
  <c r="AE2991" i="1"/>
  <c r="AX2991" i="1"/>
  <c r="BO2991" i="1"/>
  <c r="CH2991" i="1"/>
  <c r="BD2991" i="1"/>
  <c r="AC2991" i="1"/>
  <c r="CC2991" i="1"/>
  <c r="CA2991" i="1"/>
  <c r="BB2991" i="1"/>
  <c r="AB2991" i="1"/>
  <c r="AP2991" i="1"/>
  <c r="BR2991" i="1"/>
  <c r="BX2991" i="1"/>
  <c r="BN2991" i="1"/>
  <c r="AJ2991" i="1"/>
  <c r="AS2991" i="1"/>
  <c r="CD2991" i="1"/>
  <c r="CF2991" i="1"/>
  <c r="AF2991" i="1"/>
  <c r="AI2991" i="1"/>
  <c r="BA2991" i="1"/>
  <c r="CB2991" i="1"/>
  <c r="BG2991" i="1"/>
  <c r="AN2991" i="1"/>
  <c r="AW2991" i="1"/>
  <c r="AM2991" i="1"/>
  <c r="BW2991" i="1"/>
  <c r="CJ2991" i="1"/>
  <c r="BK2991" i="1"/>
  <c r="AD2991" i="1"/>
  <c r="BE2991" i="1"/>
  <c r="BX2947" i="1"/>
  <c r="CB2947" i="1"/>
  <c r="AK2947" i="1"/>
  <c r="BG2947" i="1"/>
  <c r="BS2947" i="1"/>
  <c r="AD2947" i="1"/>
  <c r="BB2947" i="1"/>
  <c r="BY2947" i="1"/>
  <c r="AR2947" i="1"/>
  <c r="AV2947" i="1"/>
  <c r="BE2947" i="1"/>
  <c r="CA2947" i="1"/>
  <c r="AA2947" i="1"/>
  <c r="AY2947" i="1"/>
  <c r="BV2947" i="1"/>
  <c r="AH2947" i="1"/>
  <c r="AZ2947" i="1"/>
  <c r="BT2947" i="1"/>
  <c r="BF2947" i="1"/>
  <c r="AM2947" i="1"/>
  <c r="CE2947" i="1"/>
  <c r="BW2947" i="1"/>
  <c r="BH2947" i="1"/>
  <c r="CJ2947" i="1"/>
  <c r="BQ2947" i="1"/>
  <c r="AX2947" i="1"/>
  <c r="AP2947" i="1"/>
  <c r="CH2947" i="1"/>
  <c r="BP2947" i="1"/>
  <c r="AI2947" i="1"/>
  <c r="CL2947" i="1"/>
  <c r="BI2947" i="1"/>
  <c r="BA2947" i="1"/>
  <c r="AS2947" i="1"/>
  <c r="CF2947" i="1"/>
  <c r="AT2947" i="1"/>
  <c r="AL2947" i="1"/>
  <c r="CD2947" i="1"/>
  <c r="BK2947" i="1"/>
  <c r="BC2947" i="1"/>
  <c r="AF2947" i="1"/>
  <c r="BO2947" i="1"/>
  <c r="AW2947" i="1"/>
  <c r="AC2947" i="1"/>
  <c r="CG2947" i="1"/>
  <c r="BN2947" i="1"/>
  <c r="AG2947" i="1"/>
  <c r="AN2947" i="1"/>
  <c r="BZ2947" i="1"/>
  <c r="BR2947" i="1"/>
  <c r="AO2947" i="1"/>
  <c r="AE2947" i="1"/>
  <c r="CI2947" i="1"/>
  <c r="AB2947" i="1"/>
  <c r="BD2947" i="1"/>
  <c r="CK2947" i="1"/>
  <c r="CC2947" i="1"/>
  <c r="BJ2947" i="1"/>
  <c r="AQ2947" i="1"/>
  <c r="AJ2947" i="1"/>
  <c r="BL2947" i="1"/>
  <c r="AU2947" i="1"/>
  <c r="CM2947" i="1"/>
  <c r="T2863" i="1" s="1"/>
  <c r="BU2947" i="1"/>
  <c r="BM2947" i="1"/>
  <c r="CK2931" i="1"/>
  <c r="CF2931" i="1"/>
  <c r="CG2931" i="1"/>
  <c r="CJ2931" i="1"/>
  <c r="BW2931" i="1"/>
  <c r="BK2931" i="1"/>
  <c r="BO2931" i="1"/>
  <c r="BS2931" i="1"/>
  <c r="BE2931" i="1"/>
  <c r="AZ2931" i="1"/>
  <c r="BA2931" i="1"/>
  <c r="BD2931" i="1"/>
  <c r="CL2931" i="1"/>
  <c r="BJ2931" i="1"/>
  <c r="BN2931" i="1"/>
  <c r="BR2931" i="1"/>
  <c r="CC2931" i="1"/>
  <c r="AK2931" i="1"/>
  <c r="BL2931" i="1"/>
  <c r="BG2931" i="1"/>
  <c r="AH2931" i="1"/>
  <c r="CH2931" i="1"/>
  <c r="AB2931" i="1"/>
  <c r="AS2931" i="1"/>
  <c r="BT2931" i="1"/>
  <c r="CM2931" i="1"/>
  <c r="AX2931" i="1"/>
  <c r="AM2931" i="1"/>
  <c r="AJ2931" i="1"/>
  <c r="BI2931" i="1"/>
  <c r="CB2931" i="1"/>
  <c r="AD2931" i="1"/>
  <c r="CD2931" i="1"/>
  <c r="BC2931" i="1"/>
  <c r="AG2931" i="1"/>
  <c r="AR2931" i="1"/>
  <c r="BQ2931" i="1"/>
  <c r="AP2931" i="1"/>
  <c r="AT2931" i="1"/>
  <c r="AI2931" i="1"/>
  <c r="CI2931" i="1"/>
  <c r="AO2931" i="1"/>
  <c r="BH2931" i="1"/>
  <c r="BY2931" i="1"/>
  <c r="BF2931" i="1"/>
  <c r="BZ2931" i="1"/>
  <c r="AY2931" i="1"/>
  <c r="AW2931" i="1"/>
  <c r="BP2931" i="1"/>
  <c r="AF2931" i="1"/>
  <c r="BV2931" i="1"/>
  <c r="AE2931" i="1"/>
  <c r="CE2931" i="1"/>
  <c r="BM2931" i="1"/>
  <c r="BX2931" i="1"/>
  <c r="AN2931" i="1"/>
  <c r="AA2931" i="1"/>
  <c r="AU2931" i="1"/>
  <c r="AL2931" i="1"/>
  <c r="BU2931" i="1"/>
  <c r="AC2931" i="1"/>
  <c r="AV2931" i="1"/>
  <c r="AQ2931" i="1"/>
  <c r="CA2931" i="1"/>
  <c r="BB2931" i="1"/>
  <c r="BO2938" i="1"/>
  <c r="BJ2938" i="1"/>
  <c r="BK2938" i="1"/>
  <c r="BN2938" i="1"/>
  <c r="AC2938" i="1"/>
  <c r="AG2938" i="1"/>
  <c r="AK2938" i="1"/>
  <c r="AO2938" i="1"/>
  <c r="AA2938" i="1"/>
  <c r="CM2938" i="1"/>
  <c r="T3050" i="1" s="1"/>
  <c r="CH2938" i="1"/>
  <c r="CI2938" i="1"/>
  <c r="CL2938" i="1"/>
  <c r="BY2938" i="1"/>
  <c r="CC2938" i="1"/>
  <c r="CG2938" i="1"/>
  <c r="CK2938" i="1"/>
  <c r="AI2938" i="1"/>
  <c r="AD2938" i="1"/>
  <c r="AE2938" i="1"/>
  <c r="AH2938" i="1"/>
  <c r="AB2938" i="1"/>
  <c r="AF2938" i="1"/>
  <c r="AJ2938" i="1"/>
  <c r="AN2938" i="1"/>
  <c r="BG2938" i="1"/>
  <c r="BB2938" i="1"/>
  <c r="BC2938" i="1"/>
  <c r="BF2938" i="1"/>
  <c r="BX2938" i="1"/>
  <c r="CB2938" i="1"/>
  <c r="CF2938" i="1"/>
  <c r="CJ2938" i="1"/>
  <c r="AQ2938" i="1"/>
  <c r="AM2938" i="1"/>
  <c r="AR2938" i="1"/>
  <c r="AZ2938" i="1"/>
  <c r="AY2938" i="1"/>
  <c r="AU2938" i="1"/>
  <c r="BH2938" i="1"/>
  <c r="BP2938" i="1"/>
  <c r="BW2938" i="1"/>
  <c r="BS2938" i="1"/>
  <c r="AS2938" i="1"/>
  <c r="BA2938" i="1"/>
  <c r="CE2938" i="1"/>
  <c r="CA2938" i="1"/>
  <c r="BI2938" i="1"/>
  <c r="BQ2938" i="1"/>
  <c r="AL2938" i="1"/>
  <c r="AP2938" i="1"/>
  <c r="AV2938" i="1"/>
  <c r="BD2938" i="1"/>
  <c r="AT2938" i="1"/>
  <c r="AX2938" i="1"/>
  <c r="BL2938" i="1"/>
  <c r="BT2938" i="1"/>
  <c r="BR2938" i="1"/>
  <c r="BV2938" i="1"/>
  <c r="AW2938" i="1"/>
  <c r="BE2938" i="1"/>
  <c r="BZ2938" i="1"/>
  <c r="CD2938" i="1"/>
  <c r="BM2938" i="1"/>
  <c r="BU2938" i="1"/>
  <c r="AF2883" i="1"/>
  <c r="AA2883" i="1"/>
  <c r="CM2883" i="1"/>
  <c r="CF2883" i="1"/>
  <c r="CI2883" i="1"/>
  <c r="BZ2883" i="1"/>
  <c r="CD2883" i="1"/>
  <c r="CH2883" i="1"/>
  <c r="CL2883" i="1"/>
  <c r="BL2883" i="1"/>
  <c r="BG2883" i="1"/>
  <c r="AZ2883" i="1"/>
  <c r="BC2883" i="1"/>
  <c r="BY2883" i="1"/>
  <c r="CC2883" i="1"/>
  <c r="CG2883" i="1"/>
  <c r="CK2883" i="1"/>
  <c r="AI2883" i="1"/>
  <c r="AR2883" i="1"/>
  <c r="BS2883" i="1"/>
  <c r="AG2883" i="1"/>
  <c r="BQ2883" i="1"/>
  <c r="BF2883" i="1"/>
  <c r="AQ2883" i="1"/>
  <c r="BH2883" i="1"/>
  <c r="CA2883" i="1"/>
  <c r="AW2883" i="1"/>
  <c r="AL2883" i="1"/>
  <c r="BV2883" i="1"/>
  <c r="AN2883" i="1"/>
  <c r="AY2883" i="1"/>
  <c r="BP2883" i="1"/>
  <c r="AC2883" i="1"/>
  <c r="BM2883" i="1"/>
  <c r="BB2883" i="1"/>
  <c r="AV2883" i="1"/>
  <c r="BO2883" i="1"/>
  <c r="BX2883" i="1"/>
  <c r="AS2883" i="1"/>
  <c r="AH2883" i="1"/>
  <c r="BR2883" i="1"/>
  <c r="BD2883" i="1"/>
  <c r="BW2883" i="1"/>
  <c r="AE2883" i="1"/>
  <c r="BI2883" i="1"/>
  <c r="AX2883" i="1"/>
  <c r="AO2883" i="1"/>
  <c r="BT2883" i="1"/>
  <c r="CE2883" i="1"/>
  <c r="AM2883" i="1"/>
  <c r="AD2883" i="1"/>
  <c r="BN2883" i="1"/>
  <c r="BE2883" i="1"/>
  <c r="CB2883" i="1"/>
  <c r="AB2883" i="1"/>
  <c r="AU2883" i="1"/>
  <c r="AT2883" i="1"/>
  <c r="AK2883" i="1"/>
  <c r="BU2883" i="1"/>
  <c r="CJ2883" i="1"/>
  <c r="AJ2883" i="1"/>
  <c r="BK2883" i="1"/>
  <c r="BJ2883" i="1"/>
  <c r="BA2883" i="1"/>
  <c r="AP2883" i="1"/>
  <c r="AE2915" i="1"/>
  <c r="AC2915" i="1"/>
  <c r="AN2915" i="1"/>
  <c r="AX2915" i="1"/>
  <c r="BH2915" i="1"/>
  <c r="BR2915" i="1"/>
  <c r="CC2915" i="1"/>
  <c r="CD2915" i="1"/>
  <c r="CE2915" i="1"/>
  <c r="BK2915" i="1"/>
  <c r="BN2915" i="1"/>
  <c r="BX2915" i="1"/>
  <c r="CH2915" i="1"/>
  <c r="AH2915" i="1"/>
  <c r="AR2915" i="1"/>
  <c r="AS2915" i="1"/>
  <c r="AT2915" i="1"/>
  <c r="AM2915" i="1"/>
  <c r="BE2915" i="1"/>
  <c r="AF2915" i="1"/>
  <c r="BQ2915" i="1"/>
  <c r="AI2915" i="1"/>
  <c r="BL2915" i="1"/>
  <c r="AU2915" i="1"/>
  <c r="BW2915" i="1"/>
  <c r="AO2915" i="1"/>
  <c r="BZ2915" i="1"/>
  <c r="BA2915" i="1"/>
  <c r="BU2915" i="1"/>
  <c r="BS2915" i="1"/>
  <c r="AD2915" i="1"/>
  <c r="BP2915" i="1"/>
  <c r="AQ2915" i="1"/>
  <c r="BT2915" i="1"/>
  <c r="AB2915" i="1"/>
  <c r="CA2915" i="1"/>
  <c r="AW2915" i="1"/>
  <c r="BY2915" i="1"/>
  <c r="AZ2915" i="1"/>
  <c r="CL2915" i="1"/>
  <c r="AK2915" i="1"/>
  <c r="CI2915" i="1"/>
  <c r="BF2915" i="1"/>
  <c r="AG2915" i="1"/>
  <c r="BI2915" i="1"/>
  <c r="AA2915" i="1"/>
  <c r="BD2915" i="1"/>
  <c r="AV2915" i="1"/>
  <c r="CG2915" i="1"/>
  <c r="AY2915" i="1"/>
  <c r="CK2915" i="1"/>
  <c r="BB2915" i="1"/>
  <c r="BV2915" i="1"/>
  <c r="AP2915" i="1"/>
  <c r="CB2915" i="1"/>
  <c r="AL2915" i="1"/>
  <c r="AJ2915" i="1"/>
  <c r="CF2915" i="1"/>
  <c r="CM2915" i="1"/>
  <c r="BO2915" i="1"/>
  <c r="BM2915" i="1"/>
  <c r="BG2915" i="1"/>
  <c r="BC2915" i="1"/>
  <c r="CJ2915" i="1"/>
  <c r="BJ2915" i="1"/>
  <c r="AC2914" i="1"/>
  <c r="CK2914" i="1"/>
  <c r="AF2914" i="1"/>
  <c r="AQ2914" i="1"/>
  <c r="BA2914" i="1"/>
  <c r="BK2914" i="1"/>
  <c r="BL2914" i="1"/>
  <c r="BW2914" i="1"/>
  <c r="CG2914" i="1"/>
  <c r="BE2914" i="1"/>
  <c r="BG2914" i="1"/>
  <c r="BQ2914" i="1"/>
  <c r="CA2914" i="1"/>
  <c r="CL2914" i="1"/>
  <c r="AA2914" i="1"/>
  <c r="AL2914" i="1"/>
  <c r="AV2914" i="1"/>
  <c r="AW2914" i="1"/>
  <c r="BY2914" i="1"/>
  <c r="AZ2914" i="1"/>
  <c r="CB2914" i="1"/>
  <c r="AT2914" i="1"/>
  <c r="CF2914" i="1"/>
  <c r="BM2914" i="1"/>
  <c r="CH2914" i="1"/>
  <c r="BI2914" i="1"/>
  <c r="AJ2914" i="1"/>
  <c r="BC2914" i="1"/>
  <c r="AD2914" i="1"/>
  <c r="CC2914" i="1"/>
  <c r="AY2914" i="1"/>
  <c r="CJ2914" i="1"/>
  <c r="BB2914" i="1"/>
  <c r="CE2914" i="1"/>
  <c r="BF2914" i="1"/>
  <c r="AE2914" i="1"/>
  <c r="BH2914" i="1"/>
  <c r="AI2914" i="1"/>
  <c r="BT2914" i="1"/>
  <c r="AB2914" i="1"/>
  <c r="BO2914" i="1"/>
  <c r="AN2914" i="1"/>
  <c r="BZ2914" i="1"/>
  <c r="AR2914" i="1"/>
  <c r="CD2914" i="1"/>
  <c r="AU2914" i="1"/>
  <c r="BX2914" i="1"/>
  <c r="AO2914" i="1"/>
  <c r="BP2914" i="1"/>
  <c r="AH2914" i="1"/>
  <c r="BS2914" i="1"/>
  <c r="AK2914" i="1"/>
  <c r="BN2914" i="1"/>
  <c r="CI2914" i="1"/>
  <c r="BJ2914" i="1"/>
  <c r="AG2914" i="1"/>
  <c r="CM2914" i="1"/>
  <c r="BU2914" i="1"/>
  <c r="BV2914" i="1"/>
  <c r="AX2914" i="1"/>
  <c r="BD2914" i="1"/>
  <c r="AP2914" i="1"/>
  <c r="AM2914" i="1"/>
  <c r="BR2914" i="1"/>
  <c r="AS2914" i="1"/>
  <c r="AX2948" i="1"/>
  <c r="AT2948" i="1"/>
  <c r="BC2948" i="1"/>
  <c r="BY2948" i="1"/>
  <c r="AA2948" i="1"/>
  <c r="AM2948" i="1"/>
  <c r="BI2948" i="1"/>
  <c r="CF2948" i="1"/>
  <c r="BV2948" i="1"/>
  <c r="BR2948" i="1"/>
  <c r="CI2948" i="1"/>
  <c r="AU2948" i="1"/>
  <c r="BG2948" i="1"/>
  <c r="BS2948" i="1"/>
  <c r="AE2948" i="1"/>
  <c r="BA2948" i="1"/>
  <c r="CD2948" i="1"/>
  <c r="BZ2948" i="1"/>
  <c r="AI2948" i="1"/>
  <c r="BE2948" i="1"/>
  <c r="BQ2948" i="1"/>
  <c r="CC2948" i="1"/>
  <c r="AO2948" i="1"/>
  <c r="BL2948" i="1"/>
  <c r="AP2948" i="1"/>
  <c r="AL2948" i="1"/>
  <c r="AR2948" i="1"/>
  <c r="BO2948" i="1"/>
  <c r="CK2948" i="1"/>
  <c r="AB2948" i="1"/>
  <c r="AY2948" i="1"/>
  <c r="BU2948" i="1"/>
  <c r="BN2948" i="1"/>
  <c r="BX2948" i="1"/>
  <c r="AV2948" i="1"/>
  <c r="CE2948" i="1"/>
  <c r="AD2948" i="1"/>
  <c r="BD2948" i="1"/>
  <c r="CM2948" i="1"/>
  <c r="BK2948" i="1"/>
  <c r="BJ2948" i="1"/>
  <c r="AJ2948" i="1"/>
  <c r="BH2948" i="1"/>
  <c r="AQ2948" i="1"/>
  <c r="CH2948" i="1"/>
  <c r="BP2948" i="1"/>
  <c r="AC2948" i="1"/>
  <c r="AH2948" i="1"/>
  <c r="AG2948" i="1"/>
  <c r="CA2948" i="1"/>
  <c r="AN2948" i="1"/>
  <c r="CG2948" i="1"/>
  <c r="BF2948" i="1"/>
  <c r="BM2948" i="1"/>
  <c r="AK2948" i="1"/>
  <c r="BT2948" i="1"/>
  <c r="CB2948" i="1"/>
  <c r="AW2948" i="1"/>
  <c r="AZ2948" i="1"/>
  <c r="AF2948" i="1"/>
  <c r="CL2948" i="1"/>
  <c r="BW2948" i="1"/>
  <c r="BB2948" i="1"/>
  <c r="AS2948" i="1"/>
  <c r="CJ2948" i="1"/>
  <c r="CI2913" i="1"/>
  <c r="CE2913" i="1"/>
  <c r="AH2913" i="1"/>
  <c r="BE2913" i="1"/>
  <c r="CB2913" i="1"/>
  <c r="AC2913" i="1"/>
  <c r="AZ2913" i="1"/>
  <c r="BV2913" i="1"/>
  <c r="AM2913" i="1"/>
  <c r="AI2913" i="1"/>
  <c r="AG2913" i="1"/>
  <c r="BD2913" i="1"/>
  <c r="BZ2913" i="1"/>
  <c r="AB2913" i="1"/>
  <c r="AX2913" i="1"/>
  <c r="BU2913" i="1"/>
  <c r="BC2913" i="1"/>
  <c r="AY2913" i="1"/>
  <c r="BB2913" i="1"/>
  <c r="BY2913" i="1"/>
  <c r="AK2913" i="1"/>
  <c r="AW2913" i="1"/>
  <c r="BT2913" i="1"/>
  <c r="AF2913" i="1"/>
  <c r="BK2913" i="1"/>
  <c r="BG2913" i="1"/>
  <c r="BM2913" i="1"/>
  <c r="CJ2913" i="1"/>
  <c r="AV2913" i="1"/>
  <c r="BH2913" i="1"/>
  <c r="CD2913" i="1"/>
  <c r="AP2913" i="1"/>
  <c r="AQ2913" i="1"/>
  <c r="BN2913" i="1"/>
  <c r="AL2913" i="1"/>
  <c r="CF2913" i="1"/>
  <c r="BO2913" i="1"/>
  <c r="AJ2913" i="1"/>
  <c r="BR2913" i="1"/>
  <c r="BA2913" i="1"/>
  <c r="BW2913" i="1"/>
  <c r="AT2913" i="1"/>
  <c r="CC2913" i="1"/>
  <c r="BL2913" i="1"/>
  <c r="AE2913" i="1"/>
  <c r="CM2913" i="1"/>
  <c r="BP2913" i="1"/>
  <c r="AN2913" i="1"/>
  <c r="CG2913" i="1"/>
  <c r="AU2913" i="1"/>
  <c r="AR2913" i="1"/>
  <c r="CK2913" i="1"/>
  <c r="BI2913" i="1"/>
  <c r="BS2913" i="1"/>
  <c r="BX2913" i="1"/>
  <c r="BF2913" i="1"/>
  <c r="AD2913" i="1"/>
  <c r="CA2913" i="1"/>
  <c r="CH2913" i="1"/>
  <c r="BQ2913" i="1"/>
  <c r="AO2913" i="1"/>
  <c r="AA2913" i="1"/>
  <c r="AS2913" i="1"/>
  <c r="CL2913" i="1"/>
  <c r="BJ2913" i="1"/>
  <c r="BO2895" i="1"/>
  <c r="BK2895" i="1"/>
  <c r="CB2895" i="1"/>
  <c r="AX2895" i="1"/>
  <c r="BU2895" i="1"/>
  <c r="AD2895" i="1"/>
  <c r="BD2895" i="1"/>
  <c r="BZ2895" i="1"/>
  <c r="AI2895" i="1"/>
  <c r="AE2895" i="1"/>
  <c r="AJ2895" i="1"/>
  <c r="BH2895" i="1"/>
  <c r="AB2895" i="1"/>
  <c r="BA2895" i="1"/>
  <c r="BX2895" i="1"/>
  <c r="AH2895" i="1"/>
  <c r="AA2895" i="1"/>
  <c r="AU2895" i="1"/>
  <c r="CL2895" i="1"/>
  <c r="CD2895" i="1"/>
  <c r="BV2895" i="1"/>
  <c r="BN2895" i="1"/>
  <c r="AQ2895" i="1"/>
  <c r="BC2895" i="1"/>
  <c r="AK2895" i="1"/>
  <c r="AO2895" i="1"/>
  <c r="CG2895" i="1"/>
  <c r="BY2895" i="1"/>
  <c r="AY2895" i="1"/>
  <c r="BS2895" i="1"/>
  <c r="AW2895" i="1"/>
  <c r="AZ2895" i="1"/>
  <c r="AR2895" i="1"/>
  <c r="CJ2895" i="1"/>
  <c r="BG2895" i="1"/>
  <c r="CA2895" i="1"/>
  <c r="BR2895" i="1"/>
  <c r="BJ2895" i="1"/>
  <c r="BB2895" i="1"/>
  <c r="AT2895" i="1"/>
  <c r="BW2895" i="1"/>
  <c r="CI2895" i="1"/>
  <c r="CC2895" i="1"/>
  <c r="CF2895" i="1"/>
  <c r="BM2895" i="1"/>
  <c r="BE2895" i="1"/>
  <c r="CE2895" i="1"/>
  <c r="AV2895" i="1"/>
  <c r="AL2895" i="1"/>
  <c r="AC2895" i="1"/>
  <c r="CH2895" i="1"/>
  <c r="BP2895" i="1"/>
  <c r="AF2895" i="1"/>
  <c r="CM2895" i="1"/>
  <c r="BF2895" i="1"/>
  <c r="BI2895" i="1"/>
  <c r="AP2895" i="1"/>
  <c r="AG2895" i="1"/>
  <c r="CK2895" i="1"/>
  <c r="AN2895" i="1"/>
  <c r="AM2895" i="1"/>
  <c r="BQ2895" i="1"/>
  <c r="BT2895" i="1"/>
  <c r="BL2895" i="1"/>
  <c r="AS2895" i="1"/>
  <c r="BX2877" i="1"/>
  <c r="CA2877" i="1"/>
  <c r="CB2877" i="1"/>
  <c r="BW2877" i="1"/>
  <c r="BF2877" i="1"/>
  <c r="AT2877" i="1"/>
  <c r="AX2877" i="1"/>
  <c r="BB2877" i="1"/>
  <c r="CF2877" i="1"/>
  <c r="CI2877" i="1"/>
  <c r="CJ2877" i="1"/>
  <c r="CE2877" i="1"/>
  <c r="BV2877" i="1"/>
  <c r="BJ2877" i="1"/>
  <c r="BN2877" i="1"/>
  <c r="BR2877" i="1"/>
  <c r="AB2877" i="1"/>
  <c r="AE2877" i="1"/>
  <c r="AF2877" i="1"/>
  <c r="AA2877" i="1"/>
  <c r="CM2877" i="1"/>
  <c r="T3049" i="1" s="1"/>
  <c r="CL2877" i="1"/>
  <c r="BZ2877" i="1"/>
  <c r="CD2877" i="1"/>
  <c r="CH2877" i="1"/>
  <c r="AJ2877" i="1"/>
  <c r="AM2877" i="1"/>
  <c r="AN2877" i="1"/>
  <c r="AI2877" i="1"/>
  <c r="AO2877" i="1"/>
  <c r="AC2877" i="1"/>
  <c r="AG2877" i="1"/>
  <c r="AK2877" i="1"/>
  <c r="AR2877" i="1"/>
  <c r="AU2877" i="1"/>
  <c r="AV2877" i="1"/>
  <c r="AQ2877" i="1"/>
  <c r="BE2877" i="1"/>
  <c r="AS2877" i="1"/>
  <c r="AW2877" i="1"/>
  <c r="BA2877" i="1"/>
  <c r="AZ2877" i="1"/>
  <c r="BC2877" i="1"/>
  <c r="BD2877" i="1"/>
  <c r="AY2877" i="1"/>
  <c r="BU2877" i="1"/>
  <c r="BI2877" i="1"/>
  <c r="BM2877" i="1"/>
  <c r="BQ2877" i="1"/>
  <c r="BH2877" i="1"/>
  <c r="BK2877" i="1"/>
  <c r="BL2877" i="1"/>
  <c r="BG2877" i="1"/>
  <c r="CK2877" i="1"/>
  <c r="BY2877" i="1"/>
  <c r="CC2877" i="1"/>
  <c r="CG2877" i="1"/>
  <c r="BP2877" i="1"/>
  <c r="BS2877" i="1"/>
  <c r="BT2877" i="1"/>
  <c r="BO2877" i="1"/>
  <c r="AP2877" i="1"/>
  <c r="AD2877" i="1"/>
  <c r="AH2877" i="1"/>
  <c r="AL2877" i="1"/>
  <c r="BW2842" i="1"/>
  <c r="BS2842" i="1"/>
  <c r="BU2842" i="1"/>
  <c r="AJ2842" i="1"/>
  <c r="AW2842" i="1"/>
  <c r="BF2842" i="1"/>
  <c r="AS2842" i="1"/>
  <c r="AF2842" i="1"/>
  <c r="CE2842" i="1"/>
  <c r="CA2842" i="1"/>
  <c r="CF2842" i="1"/>
  <c r="AT2842" i="1"/>
  <c r="BH2842" i="1"/>
  <c r="CB2842" i="1"/>
  <c r="BN2842" i="1"/>
  <c r="BA2842" i="1"/>
  <c r="AA2842" i="1"/>
  <c r="CM2842" i="1"/>
  <c r="CI2842" i="1"/>
  <c r="AG2842" i="1"/>
  <c r="BE2842" i="1"/>
  <c r="BR2842" i="1"/>
  <c r="AN2842" i="1"/>
  <c r="CJ2842" i="1"/>
  <c r="BV2842" i="1"/>
  <c r="AI2842" i="1"/>
  <c r="AE2842" i="1"/>
  <c r="AC2842" i="1"/>
  <c r="AR2842" i="1"/>
  <c r="BP2842" i="1"/>
  <c r="CC2842" i="1"/>
  <c r="BI2842" i="1"/>
  <c r="AV2842" i="1"/>
  <c r="AQ2842" i="1"/>
  <c r="AM2842" i="1"/>
  <c r="AD2842" i="1"/>
  <c r="BB2842" i="1"/>
  <c r="BZ2842" i="1"/>
  <c r="AH2842" i="1"/>
  <c r="CD2842" i="1"/>
  <c r="BQ2842" i="1"/>
  <c r="AY2842" i="1"/>
  <c r="AU2842" i="1"/>
  <c r="AO2842" i="1"/>
  <c r="BM2842" i="1"/>
  <c r="CK2842" i="1"/>
  <c r="BD2842" i="1"/>
  <c r="AP2842" i="1"/>
  <c r="CL2842" i="1"/>
  <c r="BG2842" i="1"/>
  <c r="BC2842" i="1"/>
  <c r="AZ2842" i="1"/>
  <c r="BX2842" i="1"/>
  <c r="AB2842" i="1"/>
  <c r="BY2842" i="1"/>
  <c r="BL2842" i="1"/>
  <c r="AX2842" i="1"/>
  <c r="BO2842" i="1"/>
  <c r="BK2842" i="1"/>
  <c r="BJ2842" i="1"/>
  <c r="CH2842" i="1"/>
  <c r="AL2842" i="1"/>
  <c r="AK2842" i="1"/>
  <c r="CG2842" i="1"/>
  <c r="BT2842" i="1"/>
  <c r="BX2848" i="1"/>
  <c r="CB2848" i="1"/>
  <c r="AG2848" i="1"/>
  <c r="BC2848" i="1"/>
  <c r="BZ2848" i="1"/>
  <c r="AA2848" i="1"/>
  <c r="AM2848" i="1"/>
  <c r="BJ2848" i="1"/>
  <c r="CF2848" i="1"/>
  <c r="CJ2848" i="1"/>
  <c r="AQ2848" i="1"/>
  <c r="BN2848" i="1"/>
  <c r="CK2848" i="1"/>
  <c r="AL2848" i="1"/>
  <c r="AX2848" i="1"/>
  <c r="BU2848" i="1"/>
  <c r="AB2848" i="1"/>
  <c r="AF2848" i="1"/>
  <c r="AE2848" i="1"/>
  <c r="BB2848" i="1"/>
  <c r="BY2848" i="1"/>
  <c r="AK2848" i="1"/>
  <c r="AW2848" i="1"/>
  <c r="BI2848" i="1"/>
  <c r="CE2848" i="1"/>
  <c r="AJ2848" i="1"/>
  <c r="AN2848" i="1"/>
  <c r="AP2848" i="1"/>
  <c r="BM2848" i="1"/>
  <c r="CI2848" i="1"/>
  <c r="AU2848" i="1"/>
  <c r="BG2848" i="1"/>
  <c r="BS2848" i="1"/>
  <c r="AR2848" i="1"/>
  <c r="AV2848" i="1"/>
  <c r="BA2848" i="1"/>
  <c r="BW2848" i="1"/>
  <c r="AI2848" i="1"/>
  <c r="BF2848" i="1"/>
  <c r="BR2848" i="1"/>
  <c r="CD2848" i="1"/>
  <c r="AZ2848" i="1"/>
  <c r="BD2848" i="1"/>
  <c r="BK2848" i="1"/>
  <c r="CH2848" i="1"/>
  <c r="AT2848" i="1"/>
  <c r="BQ2848" i="1"/>
  <c r="CC2848" i="1"/>
  <c r="AD2848" i="1"/>
  <c r="BH2848" i="1"/>
  <c r="BL2848" i="1"/>
  <c r="BV2848" i="1"/>
  <c r="AH2848" i="1"/>
  <c r="BE2848" i="1"/>
  <c r="CA2848" i="1"/>
  <c r="CM2848" i="1"/>
  <c r="AO2848" i="1"/>
  <c r="BP2848" i="1"/>
  <c r="BT2848" i="1"/>
  <c r="CG2848" i="1"/>
  <c r="AS2848" i="1"/>
  <c r="BO2848" i="1"/>
  <c r="CL2848" i="1"/>
  <c r="AC2848" i="1"/>
  <c r="AY2848" i="1"/>
  <c r="CD2894" i="1"/>
  <c r="BY2894" i="1"/>
  <c r="CC2894" i="1"/>
  <c r="AM2894" i="1"/>
  <c r="BO2894" i="1"/>
  <c r="AR2894" i="1"/>
  <c r="CF2894" i="1"/>
  <c r="BJ2894" i="1"/>
  <c r="AH2894" i="1"/>
  <c r="AC2894" i="1"/>
  <c r="AG2894" i="1"/>
  <c r="AL2894" i="1"/>
  <c r="BL2894" i="1"/>
  <c r="AD2894" i="1"/>
  <c r="BR2894" i="1"/>
  <c r="AU2894" i="1"/>
  <c r="CI2894" i="1"/>
  <c r="AP2894" i="1"/>
  <c r="AK2894" i="1"/>
  <c r="AO2894" i="1"/>
  <c r="AY2894" i="1"/>
  <c r="BZ2894" i="1"/>
  <c r="AQ2894" i="1"/>
  <c r="CE2894" i="1"/>
  <c r="BH2894" i="1"/>
  <c r="AX2894" i="1"/>
  <c r="AS2894" i="1"/>
  <c r="AW2894" i="1"/>
  <c r="BK2894" i="1"/>
  <c r="CM2894" i="1"/>
  <c r="BC2894" i="1"/>
  <c r="AF2894" i="1"/>
  <c r="BT2894" i="1"/>
  <c r="BF2894" i="1"/>
  <c r="BA2894" i="1"/>
  <c r="BE2894" i="1"/>
  <c r="BX2894" i="1"/>
  <c r="AB2894" i="1"/>
  <c r="BP2894" i="1"/>
  <c r="AT2894" i="1"/>
  <c r="CH2894" i="1"/>
  <c r="BN2894" i="1"/>
  <c r="BV2894" i="1"/>
  <c r="BQ2894" i="1"/>
  <c r="BU2894" i="1"/>
  <c r="AA2894" i="1"/>
  <c r="BB2894" i="1"/>
  <c r="AE2894" i="1"/>
  <c r="BS2894" i="1"/>
  <c r="AV2894" i="1"/>
  <c r="CL2894" i="1"/>
  <c r="CA2894" i="1"/>
  <c r="BI2894" i="1"/>
  <c r="CB2894" i="1"/>
  <c r="CG2894" i="1"/>
  <c r="BD2894" i="1"/>
  <c r="BM2894" i="1"/>
  <c r="BG2894" i="1"/>
  <c r="CK2894" i="1"/>
  <c r="AI2894" i="1"/>
  <c r="CJ2894" i="1"/>
  <c r="AJ2894" i="1"/>
  <c r="AZ2894" i="1"/>
  <c r="BW2894" i="1"/>
  <c r="AN2894" i="1"/>
  <c r="AL2859" i="1"/>
  <c r="AP2859" i="1"/>
  <c r="AO2859" i="1"/>
  <c r="BL2859" i="1"/>
  <c r="BY2859" i="1"/>
  <c r="AA2859" i="1"/>
  <c r="AN2859" i="1"/>
  <c r="CI2859" i="1"/>
  <c r="BR2859" i="1"/>
  <c r="BV2859" i="1"/>
  <c r="CF2859" i="1"/>
  <c r="AI2859" i="1"/>
  <c r="BE2859" i="1"/>
  <c r="BQ2859" i="1"/>
  <c r="CE2859" i="1"/>
  <c r="BM2859" i="1"/>
  <c r="AH2859" i="1"/>
  <c r="BK2859" i="1"/>
  <c r="AS2859" i="1"/>
  <c r="CK2859" i="1"/>
  <c r="BI2859" i="1"/>
  <c r="BS2859" i="1"/>
  <c r="AX2859" i="1"/>
  <c r="BU2859" i="1"/>
  <c r="BD2859" i="1"/>
  <c r="AK2859" i="1"/>
  <c r="BT2859" i="1"/>
  <c r="AB2859" i="1"/>
  <c r="AD2859" i="1"/>
  <c r="BF2859" i="1"/>
  <c r="AF2859" i="1"/>
  <c r="BO2859" i="1"/>
  <c r="AV2859" i="1"/>
  <c r="AM2859" i="1"/>
  <c r="BX2859" i="1"/>
  <c r="AT2859" i="1"/>
  <c r="BN2859" i="1"/>
  <c r="AQ2859" i="1"/>
  <c r="CJ2859" i="1"/>
  <c r="BG2859" i="1"/>
  <c r="CC2859" i="1"/>
  <c r="BB2859" i="1"/>
  <c r="CD2859" i="1"/>
  <c r="BA2859" i="1"/>
  <c r="AJ2859" i="1"/>
  <c r="CB2859" i="1"/>
  <c r="AR2859" i="1"/>
  <c r="BJ2859" i="1"/>
  <c r="CL2859" i="1"/>
  <c r="BW2859" i="1"/>
  <c r="AU2859" i="1"/>
  <c r="CM2859" i="1"/>
  <c r="AW2859" i="1"/>
  <c r="BZ2859" i="1"/>
  <c r="AE2859" i="1"/>
  <c r="CG2859" i="1"/>
  <c r="BP2859" i="1"/>
  <c r="AC2859" i="1"/>
  <c r="BC2859" i="1"/>
  <c r="CH2859" i="1"/>
  <c r="AZ2859" i="1"/>
  <c r="AG2859" i="1"/>
  <c r="CA2859" i="1"/>
  <c r="AY2859" i="1"/>
  <c r="BH2859" i="1"/>
  <c r="AO2811" i="1"/>
  <c r="AK2811" i="1"/>
  <c r="AL2811" i="1"/>
  <c r="AX2811" i="1"/>
  <c r="BT2811" i="1"/>
  <c r="AF2811" i="1"/>
  <c r="BC2811" i="1"/>
  <c r="BZ2811" i="1"/>
  <c r="BU2811" i="1"/>
  <c r="BQ2811" i="1"/>
  <c r="CB2811" i="1"/>
  <c r="AD2811" i="1"/>
  <c r="AZ2811" i="1"/>
  <c r="BW2811" i="1"/>
  <c r="AI2811" i="1"/>
  <c r="BF2811" i="1"/>
  <c r="AG2811" i="1"/>
  <c r="BA2811" i="1"/>
  <c r="CM2811" i="1"/>
  <c r="BJ2811" i="1"/>
  <c r="BB2811" i="1"/>
  <c r="AT2811" i="1"/>
  <c r="CL2811" i="1"/>
  <c r="AW2811" i="1"/>
  <c r="BI2811" i="1"/>
  <c r="AB2811" i="1"/>
  <c r="CE2811" i="1"/>
  <c r="BL2811" i="1"/>
  <c r="BD2811" i="1"/>
  <c r="BE2811" i="1"/>
  <c r="BY2811" i="1"/>
  <c r="AM2811" i="1"/>
  <c r="AE2811" i="1"/>
  <c r="CH2811" i="1"/>
  <c r="BO2811" i="1"/>
  <c r="BM2811" i="1"/>
  <c r="CG2811" i="1"/>
  <c r="BH2811" i="1"/>
  <c r="AP2811" i="1"/>
  <c r="AH2811" i="1"/>
  <c r="CJ2811" i="1"/>
  <c r="CC2811" i="1"/>
  <c r="AA2811" i="1"/>
  <c r="BS2811" i="1"/>
  <c r="BK2811" i="1"/>
  <c r="AR2811" i="1"/>
  <c r="AJ2811" i="1"/>
  <c r="CK2811" i="1"/>
  <c r="AV2811" i="1"/>
  <c r="CD2811" i="1"/>
  <c r="BV2811" i="1"/>
  <c r="BN2811" i="1"/>
  <c r="AU2811" i="1"/>
  <c r="AC2811" i="1"/>
  <c r="BG2811" i="1"/>
  <c r="AN2811" i="1"/>
  <c r="CF2811" i="1"/>
  <c r="BX2811" i="1"/>
  <c r="BP2811" i="1"/>
  <c r="AS2811" i="1"/>
  <c r="BR2811" i="1"/>
  <c r="AY2811" i="1"/>
  <c r="AQ2811" i="1"/>
  <c r="CI2811" i="1"/>
  <c r="CA2811" i="1"/>
  <c r="BS2836" i="1"/>
  <c r="BO2836" i="1"/>
  <c r="BU2836" i="1"/>
  <c r="AH2836" i="1"/>
  <c r="BE2836" i="1"/>
  <c r="CB2836" i="1"/>
  <c r="BH2836" i="1"/>
  <c r="AR2836" i="1"/>
  <c r="CA2836" i="1"/>
  <c r="BW2836" i="1"/>
  <c r="CF2836" i="1"/>
  <c r="AS2836" i="1"/>
  <c r="BP2836" i="1"/>
  <c r="CL2836" i="1"/>
  <c r="BM2836" i="1"/>
  <c r="CH2836" i="1"/>
  <c r="CI2836" i="1"/>
  <c r="CE2836" i="1"/>
  <c r="AF2836" i="1"/>
  <c r="BD2836" i="1"/>
  <c r="BZ2836" i="1"/>
  <c r="AC2836" i="1"/>
  <c r="AB2836" i="1"/>
  <c r="AW2836" i="1"/>
  <c r="AE2836" i="1"/>
  <c r="AA2836" i="1"/>
  <c r="CM2836" i="1"/>
  <c r="T2902" i="1" s="1"/>
  <c r="AP2836" i="1"/>
  <c r="BN2836" i="1"/>
  <c r="CK2836" i="1"/>
  <c r="AN2836" i="1"/>
  <c r="BR2836" i="1"/>
  <c r="BB2836" i="1"/>
  <c r="AM2836" i="1"/>
  <c r="AI2836" i="1"/>
  <c r="AD2836" i="1"/>
  <c r="BA2836" i="1"/>
  <c r="BY2836" i="1"/>
  <c r="AK2836" i="1"/>
  <c r="AX2836" i="1"/>
  <c r="AG2836" i="1"/>
  <c r="AU2836" i="1"/>
  <c r="AQ2836" i="1"/>
  <c r="AO2836" i="1"/>
  <c r="BL2836" i="1"/>
  <c r="CJ2836" i="1"/>
  <c r="AV2836" i="1"/>
  <c r="BI2836" i="1"/>
  <c r="BX2836" i="1"/>
  <c r="BC2836" i="1"/>
  <c r="AY2836" i="1"/>
  <c r="AZ2836" i="1"/>
  <c r="BV2836" i="1"/>
  <c r="AJ2836" i="1"/>
  <c r="BF2836" i="1"/>
  <c r="BT2836" i="1"/>
  <c r="AL2836" i="1"/>
  <c r="BK2836" i="1"/>
  <c r="BG2836" i="1"/>
  <c r="BJ2836" i="1"/>
  <c r="CG2836" i="1"/>
  <c r="AT2836" i="1"/>
  <c r="BQ2836" i="1"/>
  <c r="CD2836" i="1"/>
  <c r="CC2836" i="1"/>
  <c r="BQ2841" i="1"/>
  <c r="BU2841" i="1"/>
  <c r="CF2841" i="1"/>
  <c r="AT2841" i="1"/>
  <c r="BP2841" i="1"/>
  <c r="AD2841" i="1"/>
  <c r="AH2841" i="1"/>
  <c r="BC2841" i="1"/>
  <c r="BY2841" i="1"/>
  <c r="CC2841" i="1"/>
  <c r="AF2841" i="1"/>
  <c r="BD2841" i="1"/>
  <c r="AA2841" i="1"/>
  <c r="AN2841" i="1"/>
  <c r="BX2841" i="1"/>
  <c r="CL2841" i="1"/>
  <c r="CG2841" i="1"/>
  <c r="CK2841" i="1"/>
  <c r="AQ2841" i="1"/>
  <c r="BO2841" i="1"/>
  <c r="AL2841" i="1"/>
  <c r="AY2841" i="1"/>
  <c r="AM2841" i="1"/>
  <c r="BH2841" i="1"/>
  <c r="AC2841" i="1"/>
  <c r="AG2841" i="1"/>
  <c r="AE2841" i="1"/>
  <c r="BB2841" i="1"/>
  <c r="BZ2841" i="1"/>
  <c r="AV2841" i="1"/>
  <c r="BJ2841" i="1"/>
  <c r="CA2841" i="1"/>
  <c r="BN2841" i="1"/>
  <c r="AK2841" i="1"/>
  <c r="AO2841" i="1"/>
  <c r="AP2841" i="1"/>
  <c r="BL2841" i="1"/>
  <c r="CJ2841" i="1"/>
  <c r="BG2841" i="1"/>
  <c r="BT2841" i="1"/>
  <c r="AR2841" i="1"/>
  <c r="AS2841" i="1"/>
  <c r="AW2841" i="1"/>
  <c r="AZ2841" i="1"/>
  <c r="BW2841" i="1"/>
  <c r="AJ2841" i="1"/>
  <c r="BR2841" i="1"/>
  <c r="CE2841" i="1"/>
  <c r="CD2841" i="1"/>
  <c r="BA2841" i="1"/>
  <c r="BE2841" i="1"/>
  <c r="BK2841" i="1"/>
  <c r="CH2841" i="1"/>
  <c r="AU2841" i="1"/>
  <c r="CB2841" i="1"/>
  <c r="AB2841" i="1"/>
  <c r="AX2841" i="1"/>
  <c r="BI2841" i="1"/>
  <c r="BM2841" i="1"/>
  <c r="BV2841" i="1"/>
  <c r="AI2841" i="1"/>
  <c r="BF2841" i="1"/>
  <c r="CM2841" i="1"/>
  <c r="BS2841" i="1"/>
  <c r="CI2841" i="1"/>
  <c r="BV2873" i="1"/>
  <c r="BY2873" i="1"/>
  <c r="CK2873" i="1"/>
  <c r="CM2873" i="1"/>
  <c r="AK2873" i="1"/>
  <c r="BZ2873" i="1"/>
  <c r="AC2873" i="1"/>
  <c r="AG2873" i="1"/>
  <c r="CD2873" i="1"/>
  <c r="CH2873" i="1"/>
  <c r="AA2873" i="1"/>
  <c r="AD2873" i="1"/>
  <c r="BC2873" i="1"/>
  <c r="AQ2873" i="1"/>
  <c r="AU2873" i="1"/>
  <c r="AZ2873" i="1"/>
  <c r="CL2873" i="1"/>
  <c r="AI2873" i="1"/>
  <c r="AJ2873" i="1"/>
  <c r="AM2873" i="1"/>
  <c r="BU2873" i="1"/>
  <c r="BI2873" i="1"/>
  <c r="BM2873" i="1"/>
  <c r="BR2873" i="1"/>
  <c r="AH2873" i="1"/>
  <c r="AE2873" i="1"/>
  <c r="AR2873" i="1"/>
  <c r="AS2873" i="1"/>
  <c r="AV2873" i="1"/>
  <c r="AL2873" i="1"/>
  <c r="CA2873" i="1"/>
  <c r="CF2873" i="1"/>
  <c r="CJ2873" i="1"/>
  <c r="AP2873" i="1"/>
  <c r="AN2873" i="1"/>
  <c r="BA2873" i="1"/>
  <c r="BB2873" i="1"/>
  <c r="BE2873" i="1"/>
  <c r="BD2873" i="1"/>
  <c r="AB2873" i="1"/>
  <c r="AF2873" i="1"/>
  <c r="AX2873" i="1"/>
  <c r="AW2873" i="1"/>
  <c r="BJ2873" i="1"/>
  <c r="BK2873" i="1"/>
  <c r="BO2873" i="1"/>
  <c r="BW2873" i="1"/>
  <c r="AT2873" i="1"/>
  <c r="AY2873" i="1"/>
  <c r="BF2873" i="1"/>
  <c r="BG2873" i="1"/>
  <c r="BS2873" i="1"/>
  <c r="BT2873" i="1"/>
  <c r="BX2873" i="1"/>
  <c r="AO2873" i="1"/>
  <c r="BL2873" i="1"/>
  <c r="BQ2873" i="1"/>
  <c r="BN2873" i="1"/>
  <c r="BP2873" i="1"/>
  <c r="CB2873" i="1"/>
  <c r="CC2873" i="1"/>
  <c r="CG2873" i="1"/>
  <c r="BH2873" i="1"/>
  <c r="CE2873" i="1"/>
  <c r="CI2873" i="1"/>
  <c r="BU2835" i="1"/>
  <c r="AG2835" i="1"/>
  <c r="AC2835" i="1"/>
  <c r="AF2835" i="1"/>
  <c r="BC2835" i="1"/>
  <c r="AJ2835" i="1"/>
  <c r="AV2835" i="1"/>
  <c r="BH2835" i="1"/>
  <c r="CE2835" i="1"/>
  <c r="CJ2835" i="1"/>
  <c r="AO2835" i="1"/>
  <c r="BM2835" i="1"/>
  <c r="BI2835" i="1"/>
  <c r="BW2835" i="1"/>
  <c r="AI2835" i="1"/>
  <c r="CA2835" i="1"/>
  <c r="CM2835" i="1"/>
  <c r="AN2835" i="1"/>
  <c r="BK2835" i="1"/>
  <c r="BE2835" i="1"/>
  <c r="CG2835" i="1"/>
  <c r="BX2835" i="1"/>
  <c r="CL2835" i="1"/>
  <c r="AX2835" i="1"/>
  <c r="AP2835" i="1"/>
  <c r="CC2835" i="1"/>
  <c r="AQ2835" i="1"/>
  <c r="CI2835" i="1"/>
  <c r="AA2835" i="1"/>
  <c r="BS2835" i="1"/>
  <c r="AZ2835" i="1"/>
  <c r="CK2835" i="1"/>
  <c r="BB2835" i="1"/>
  <c r="AT2835" i="1"/>
  <c r="AL2835" i="1"/>
  <c r="CD2835" i="1"/>
  <c r="BV2835" i="1"/>
  <c r="AK2835" i="1"/>
  <c r="BL2835" i="1"/>
  <c r="BD2835" i="1"/>
  <c r="BG2835" i="1"/>
  <c r="AD2835" i="1"/>
  <c r="CF2835" i="1"/>
  <c r="AS2835" i="1"/>
  <c r="CH2835" i="1"/>
  <c r="BO2835" i="1"/>
  <c r="BR2835" i="1"/>
  <c r="AY2835" i="1"/>
  <c r="BZ2835" i="1"/>
  <c r="BA2835" i="1"/>
  <c r="AH2835" i="1"/>
  <c r="AU2835" i="1"/>
  <c r="CB2835" i="1"/>
  <c r="BJ2835" i="1"/>
  <c r="BQ2835" i="1"/>
  <c r="AR2835" i="1"/>
  <c r="BF2835" i="1"/>
  <c r="AB2835" i="1"/>
  <c r="BT2835" i="1"/>
  <c r="AW2835" i="1"/>
  <c r="BY2835" i="1"/>
  <c r="BN2835" i="1"/>
  <c r="BP2835" i="1"/>
  <c r="AM2835" i="1"/>
  <c r="AE2835" i="1"/>
  <c r="AA2818" i="1"/>
  <c r="CM2818" i="1"/>
  <c r="T2975" i="1" s="1"/>
  <c r="CI2818" i="1"/>
  <c r="AT2818" i="1"/>
  <c r="BQ2818" i="1"/>
  <c r="CC2818" i="1"/>
  <c r="AO2818" i="1"/>
  <c r="BL2818" i="1"/>
  <c r="CH2818" i="1"/>
  <c r="BG2818" i="1"/>
  <c r="BC2818" i="1"/>
  <c r="BN2818" i="1"/>
  <c r="CK2818" i="1"/>
  <c r="AL2818" i="1"/>
  <c r="BI2818" i="1"/>
  <c r="CF2818" i="1"/>
  <c r="AR2818" i="1"/>
  <c r="CE2818" i="1"/>
  <c r="AS2818" i="1"/>
  <c r="AK2818" i="1"/>
  <c r="BR2818" i="1"/>
  <c r="BJ2818" i="1"/>
  <c r="BB2818" i="1"/>
  <c r="AE2818" i="1"/>
  <c r="BD2818" i="1"/>
  <c r="AV2818" i="1"/>
  <c r="AC2818" i="1"/>
  <c r="BU2818" i="1"/>
  <c r="BM2818" i="1"/>
  <c r="AM2818" i="1"/>
  <c r="BY2818" i="1"/>
  <c r="BF2818" i="1"/>
  <c r="AN2818" i="1"/>
  <c r="AF2818" i="1"/>
  <c r="BX2818" i="1"/>
  <c r="AI2818" i="1"/>
  <c r="AU2818" i="1"/>
  <c r="CJ2818" i="1"/>
  <c r="CB2818" i="1"/>
  <c r="AX2818" i="1"/>
  <c r="AP2818" i="1"/>
  <c r="AQ2818" i="1"/>
  <c r="BK2818" i="1"/>
  <c r="AJ2818" i="1"/>
  <c r="CL2818" i="1"/>
  <c r="BT2818" i="1"/>
  <c r="BA2818" i="1"/>
  <c r="AY2818" i="1"/>
  <c r="BS2818" i="1"/>
  <c r="BE2818" i="1"/>
  <c r="AB2818" i="1"/>
  <c r="CD2818" i="1"/>
  <c r="BV2818" i="1"/>
  <c r="BO2818" i="1"/>
  <c r="CA2818" i="1"/>
  <c r="BP2818" i="1"/>
  <c r="AW2818" i="1"/>
  <c r="AD2818" i="1"/>
  <c r="CG2818" i="1"/>
  <c r="BW2818" i="1"/>
  <c r="AH2818" i="1"/>
  <c r="BZ2818" i="1"/>
  <c r="BH2818" i="1"/>
  <c r="AZ2818" i="1"/>
  <c r="AG2818" i="1"/>
  <c r="CA2812" i="1"/>
  <c r="BW2812" i="1"/>
  <c r="CK2812" i="1"/>
  <c r="AL2812" i="1"/>
  <c r="BI2812" i="1"/>
  <c r="CF2812" i="1"/>
  <c r="AR2812" i="1"/>
  <c r="BN2812" i="1"/>
  <c r="CI2812" i="1"/>
  <c r="CE2812" i="1"/>
  <c r="AK2812" i="1"/>
  <c r="AW2812" i="1"/>
  <c r="BT2812" i="1"/>
  <c r="AF2812" i="1"/>
  <c r="BB2812" i="1"/>
  <c r="BY2812" i="1"/>
  <c r="AE2812" i="1"/>
  <c r="AA2812" i="1"/>
  <c r="CM2812" i="1"/>
  <c r="T2817" i="1" s="1"/>
  <c r="AV2812" i="1"/>
  <c r="BH2812" i="1"/>
  <c r="CD2812" i="1"/>
  <c r="AP2812" i="1"/>
  <c r="BM2812" i="1"/>
  <c r="CJ2812" i="1"/>
  <c r="AM2812" i="1"/>
  <c r="AI2812" i="1"/>
  <c r="AJ2812" i="1"/>
  <c r="BF2812" i="1"/>
  <c r="BR2812" i="1"/>
  <c r="AD2812" i="1"/>
  <c r="BA2812" i="1"/>
  <c r="BX2812" i="1"/>
  <c r="AU2812" i="1"/>
  <c r="AQ2812" i="1"/>
  <c r="AT2812" i="1"/>
  <c r="BQ2812" i="1"/>
  <c r="CC2812" i="1"/>
  <c r="AO2812" i="1"/>
  <c r="BL2812" i="1"/>
  <c r="CH2812" i="1"/>
  <c r="BC2812" i="1"/>
  <c r="AY2812" i="1"/>
  <c r="BE2812" i="1"/>
  <c r="CB2812" i="1"/>
  <c r="AC2812" i="1"/>
  <c r="AZ2812" i="1"/>
  <c r="BV2812" i="1"/>
  <c r="AH2812" i="1"/>
  <c r="BK2812" i="1"/>
  <c r="BG2812" i="1"/>
  <c r="BP2812" i="1"/>
  <c r="CL2812" i="1"/>
  <c r="AN2812" i="1"/>
  <c r="BJ2812" i="1"/>
  <c r="CG2812" i="1"/>
  <c r="AS2812" i="1"/>
  <c r="BS2812" i="1"/>
  <c r="BO2812" i="1"/>
  <c r="BZ2812" i="1"/>
  <c r="AB2812" i="1"/>
  <c r="AX2812" i="1"/>
  <c r="BU2812" i="1"/>
  <c r="AG2812" i="1"/>
  <c r="BD2812" i="1"/>
  <c r="BY2801" i="1"/>
  <c r="CC2801" i="1"/>
  <c r="AA2801" i="1"/>
  <c r="AM2801" i="1"/>
  <c r="BJ2801" i="1"/>
  <c r="CF2801" i="1"/>
  <c r="AR2801" i="1"/>
  <c r="BO2801" i="1"/>
  <c r="CG2801" i="1"/>
  <c r="CK2801" i="1"/>
  <c r="AL2801" i="1"/>
  <c r="AX2801" i="1"/>
  <c r="BT2801" i="1"/>
  <c r="AF2801" i="1"/>
  <c r="BC2801" i="1"/>
  <c r="BZ2801" i="1"/>
  <c r="AC2801" i="1"/>
  <c r="AG2801" i="1"/>
  <c r="AJ2801" i="1"/>
  <c r="AV2801" i="1"/>
  <c r="BH2801" i="1"/>
  <c r="CE2801" i="1"/>
  <c r="AQ2801" i="1"/>
  <c r="BN2801" i="1"/>
  <c r="CJ2801" i="1"/>
  <c r="AK2801" i="1"/>
  <c r="AO2801" i="1"/>
  <c r="AU2801" i="1"/>
  <c r="BG2801" i="1"/>
  <c r="BS2801" i="1"/>
  <c r="AE2801" i="1"/>
  <c r="BB2801" i="1"/>
  <c r="BX2801" i="1"/>
  <c r="AS2801" i="1"/>
  <c r="AW2801" i="1"/>
  <c r="BF2801" i="1"/>
  <c r="BR2801" i="1"/>
  <c r="CD2801" i="1"/>
  <c r="AP2801" i="1"/>
  <c r="BL2801" i="1"/>
  <c r="CI2801" i="1"/>
  <c r="BA2801" i="1"/>
  <c r="BE2801" i="1"/>
  <c r="BP2801" i="1"/>
  <c r="CB2801" i="1"/>
  <c r="AD2801" i="1"/>
  <c r="AZ2801" i="1"/>
  <c r="BW2801" i="1"/>
  <c r="AI2801" i="1"/>
  <c r="BI2801" i="1"/>
  <c r="BM2801" i="1"/>
  <c r="CA2801" i="1"/>
  <c r="CM2801" i="1"/>
  <c r="AN2801" i="1"/>
  <c r="BK2801" i="1"/>
  <c r="CH2801" i="1"/>
  <c r="AT2801" i="1"/>
  <c r="BQ2801" i="1"/>
  <c r="BU2801" i="1"/>
  <c r="CL2801" i="1"/>
  <c r="AB2801" i="1"/>
  <c r="AY2801" i="1"/>
  <c r="BV2801" i="1"/>
  <c r="AH2801" i="1"/>
  <c r="BD2801" i="1"/>
  <c r="BZ2779" i="1"/>
  <c r="CA2779" i="1"/>
  <c r="CC2779" i="1"/>
  <c r="CD2779" i="1"/>
  <c r="BW2779" i="1"/>
  <c r="BA2779" i="1"/>
  <c r="CF2779" i="1"/>
  <c r="BT2779" i="1"/>
  <c r="CH2779" i="1"/>
  <c r="CI2779" i="1"/>
  <c r="CK2779" i="1"/>
  <c r="CL2779" i="1"/>
  <c r="CE2779" i="1"/>
  <c r="BI2779" i="1"/>
  <c r="BD2779" i="1"/>
  <c r="AR2779" i="1"/>
  <c r="AD2779" i="1"/>
  <c r="AE2779" i="1"/>
  <c r="AG2779" i="1"/>
  <c r="AH2779" i="1"/>
  <c r="AA2779" i="1"/>
  <c r="CM2779" i="1"/>
  <c r="T2990" i="1" s="1"/>
  <c r="BQ2779" i="1"/>
  <c r="CJ2779" i="1"/>
  <c r="BX2779" i="1"/>
  <c r="AL2779" i="1"/>
  <c r="AM2779" i="1"/>
  <c r="AO2779" i="1"/>
  <c r="AP2779" i="1"/>
  <c r="AI2779" i="1"/>
  <c r="AB2779" i="1"/>
  <c r="BY2779" i="1"/>
  <c r="BH2779" i="1"/>
  <c r="AT2779" i="1"/>
  <c r="AU2779" i="1"/>
  <c r="AW2779" i="1"/>
  <c r="AX2779" i="1"/>
  <c r="AQ2779" i="1"/>
  <c r="AJ2779" i="1"/>
  <c r="CG2779" i="1"/>
  <c r="BL2779" i="1"/>
  <c r="BB2779" i="1"/>
  <c r="BC2779" i="1"/>
  <c r="BE2779" i="1"/>
  <c r="BF2779" i="1"/>
  <c r="AY2779" i="1"/>
  <c r="AC2779" i="1"/>
  <c r="AV2779" i="1"/>
  <c r="AF2779" i="1"/>
  <c r="BJ2779" i="1"/>
  <c r="BK2779" i="1"/>
  <c r="BM2779" i="1"/>
  <c r="BN2779" i="1"/>
  <c r="BG2779" i="1"/>
  <c r="AK2779" i="1"/>
  <c r="CB2779" i="1"/>
  <c r="BP2779" i="1"/>
  <c r="BR2779" i="1"/>
  <c r="BS2779" i="1"/>
  <c r="BU2779" i="1"/>
  <c r="BV2779" i="1"/>
  <c r="BO2779" i="1"/>
  <c r="AS2779" i="1"/>
  <c r="AZ2779" i="1"/>
  <c r="AN2779" i="1"/>
  <c r="CD2793" i="1"/>
  <c r="BY2793" i="1"/>
  <c r="BZ2793" i="1"/>
  <c r="CC2793" i="1"/>
  <c r="BL2793" i="1"/>
  <c r="BP2793" i="1"/>
  <c r="BT2793" i="1"/>
  <c r="AR2793" i="1"/>
  <c r="CL2793" i="1"/>
  <c r="CG2793" i="1"/>
  <c r="CH2793" i="1"/>
  <c r="CK2793" i="1"/>
  <c r="CB2793" i="1"/>
  <c r="CF2793" i="1"/>
  <c r="CJ2793" i="1"/>
  <c r="BH2793" i="1"/>
  <c r="AH2793" i="1"/>
  <c r="AC2793" i="1"/>
  <c r="AD2793" i="1"/>
  <c r="AG2793" i="1"/>
  <c r="AE2793" i="1"/>
  <c r="AI2793" i="1"/>
  <c r="AM2793" i="1"/>
  <c r="AA2793" i="1"/>
  <c r="BX2793" i="1"/>
  <c r="AP2793" i="1"/>
  <c r="AK2793" i="1"/>
  <c r="AL2793" i="1"/>
  <c r="AO2793" i="1"/>
  <c r="AU2793" i="1"/>
  <c r="AY2793" i="1"/>
  <c r="BC2793" i="1"/>
  <c r="AQ2793" i="1"/>
  <c r="AX2793" i="1"/>
  <c r="AS2793" i="1"/>
  <c r="AT2793" i="1"/>
  <c r="AW2793" i="1"/>
  <c r="BK2793" i="1"/>
  <c r="BO2793" i="1"/>
  <c r="BS2793" i="1"/>
  <c r="BG2793" i="1"/>
  <c r="BF2793" i="1"/>
  <c r="BA2793" i="1"/>
  <c r="BB2793" i="1"/>
  <c r="BE2793" i="1"/>
  <c r="CA2793" i="1"/>
  <c r="CE2793" i="1"/>
  <c r="CI2793" i="1"/>
  <c r="BW2793" i="1"/>
  <c r="BN2793" i="1"/>
  <c r="BI2793" i="1"/>
  <c r="BJ2793" i="1"/>
  <c r="BM2793" i="1"/>
  <c r="AF2793" i="1"/>
  <c r="AJ2793" i="1"/>
  <c r="AN2793" i="1"/>
  <c r="CM2793" i="1"/>
  <c r="BV2793" i="1"/>
  <c r="BQ2793" i="1"/>
  <c r="BR2793" i="1"/>
  <c r="BU2793" i="1"/>
  <c r="AV2793" i="1"/>
  <c r="AZ2793" i="1"/>
  <c r="BD2793" i="1"/>
  <c r="AB2793" i="1"/>
  <c r="AO303" i="1"/>
  <c r="AK303" i="1"/>
  <c r="AM303" i="1"/>
  <c r="BN303" i="1"/>
  <c r="AE303" i="1"/>
  <c r="BW303" i="1"/>
  <c r="AZ303" i="1"/>
  <c r="CA303" i="1"/>
  <c r="BU303" i="1"/>
  <c r="BQ303" i="1"/>
  <c r="CD303" i="1"/>
  <c r="AP303" i="1"/>
  <c r="CJ303" i="1"/>
  <c r="BK303" i="1"/>
  <c r="BB303" i="1"/>
  <c r="AQ303" i="1"/>
  <c r="AW303" i="1"/>
  <c r="BI303" i="1"/>
  <c r="AR303" i="1"/>
  <c r="AT303" i="1"/>
  <c r="AV303" i="1"/>
  <c r="CE303" i="1"/>
  <c r="BE303" i="1"/>
  <c r="BY303" i="1"/>
  <c r="BC303" i="1"/>
  <c r="BG303" i="1"/>
  <c r="BZ303" i="1"/>
  <c r="BT303" i="1"/>
  <c r="BM303" i="1"/>
  <c r="CG303" i="1"/>
  <c r="BX303" i="1"/>
  <c r="BV303" i="1"/>
  <c r="CM303" i="1"/>
  <c r="AD303" i="1"/>
  <c r="CC303" i="1"/>
  <c r="AB303" i="1"/>
  <c r="CI303" i="1"/>
  <c r="AF303" i="1"/>
  <c r="AL303" i="1"/>
  <c r="CH303" i="1"/>
  <c r="CK303" i="1"/>
  <c r="AX303" i="1"/>
  <c r="AA303" i="1"/>
  <c r="AU303" i="1"/>
  <c r="BO303" i="1"/>
  <c r="AJ303" i="1"/>
  <c r="AC303" i="1"/>
  <c r="BH303" i="1"/>
  <c r="BD303" i="1"/>
  <c r="BJ303" i="1"/>
  <c r="CB303" i="1"/>
  <c r="AY303" i="1"/>
  <c r="AS303" i="1"/>
  <c r="BS303" i="1"/>
  <c r="BR303" i="1"/>
  <c r="CL303" i="1"/>
  <c r="AN303" i="1"/>
  <c r="BF303" i="1"/>
  <c r="AG303" i="1"/>
  <c r="BA303" i="1"/>
  <c r="AH303" i="1"/>
  <c r="CF303" i="1"/>
  <c r="AI303" i="1"/>
  <c r="BP303" i="1"/>
  <c r="BL303" i="1"/>
  <c r="AI270" i="1"/>
  <c r="AE270" i="1"/>
  <c r="AB270" i="1"/>
  <c r="AX270" i="1"/>
  <c r="BU270" i="1"/>
  <c r="AG270" i="1"/>
  <c r="BD270" i="1"/>
  <c r="BZ270" i="1"/>
  <c r="BO270" i="1"/>
  <c r="BK270" i="1"/>
  <c r="BR270" i="1"/>
  <c r="AD270" i="1"/>
  <c r="BA270" i="1"/>
  <c r="BX270" i="1"/>
  <c r="AJ270" i="1"/>
  <c r="CB270" i="1"/>
  <c r="BG270" i="1"/>
  <c r="CA270" i="1"/>
  <c r="BI270" i="1"/>
  <c r="AP270" i="1"/>
  <c r="AH270" i="1"/>
  <c r="CK270" i="1"/>
  <c r="BW270" i="1"/>
  <c r="CI270" i="1"/>
  <c r="BT270" i="1"/>
  <c r="BL270" i="1"/>
  <c r="AS270" i="1"/>
  <c r="BF270" i="1"/>
  <c r="CE270" i="1"/>
  <c r="AL270" i="1"/>
  <c r="CD270" i="1"/>
  <c r="BV270" i="1"/>
  <c r="BN270" i="1"/>
  <c r="BQ270" i="1"/>
  <c r="CM270" i="1"/>
  <c r="AW270" i="1"/>
  <c r="AO270" i="1"/>
  <c r="CG270" i="1"/>
  <c r="BY270" i="1"/>
  <c r="CL270" i="1"/>
  <c r="AM270" i="1"/>
  <c r="BH270" i="1"/>
  <c r="AZ270" i="1"/>
  <c r="AR270" i="1"/>
  <c r="CJ270" i="1"/>
  <c r="AK270" i="1"/>
  <c r="AA270" i="1"/>
  <c r="AU270" i="1"/>
  <c r="CC270" i="1"/>
  <c r="BJ270" i="1"/>
  <c r="BB270" i="1"/>
  <c r="AT270" i="1"/>
  <c r="AV270" i="1"/>
  <c r="AQ270" i="1"/>
  <c r="BC270" i="1"/>
  <c r="AC270" i="1"/>
  <c r="CF270" i="1"/>
  <c r="BM270" i="1"/>
  <c r="BE270" i="1"/>
  <c r="AY270" i="1"/>
  <c r="BS270" i="1"/>
  <c r="AN270" i="1"/>
  <c r="AF270" i="1"/>
  <c r="CH270" i="1"/>
  <c r="BP270" i="1"/>
  <c r="BD2770" i="1"/>
  <c r="BF2770" i="1"/>
  <c r="AY2770" i="1"/>
  <c r="BA2770" i="1"/>
  <c r="AD2770" i="1"/>
  <c r="BR2770" i="1"/>
  <c r="AU2770" i="1"/>
  <c r="CI2770" i="1"/>
  <c r="BL2770" i="1"/>
  <c r="BN2770" i="1"/>
  <c r="BG2770" i="1"/>
  <c r="BM2770" i="1"/>
  <c r="AR2770" i="1"/>
  <c r="CF2770" i="1"/>
  <c r="BI2770" i="1"/>
  <c r="AL2770" i="1"/>
  <c r="BT2770" i="1"/>
  <c r="BV2770" i="1"/>
  <c r="BO2770" i="1"/>
  <c r="BZ2770" i="1"/>
  <c r="BC2770" i="1"/>
  <c r="AG2770" i="1"/>
  <c r="BU2770" i="1"/>
  <c r="AZ2770" i="1"/>
  <c r="CB2770" i="1"/>
  <c r="CD2770" i="1"/>
  <c r="BW2770" i="1"/>
  <c r="AC2770" i="1"/>
  <c r="BQ2770" i="1"/>
  <c r="AT2770" i="1"/>
  <c r="CH2770" i="1"/>
  <c r="BK2770" i="1"/>
  <c r="CJ2770" i="1"/>
  <c r="CL2770" i="1"/>
  <c r="CE2770" i="1"/>
  <c r="AO2770" i="1"/>
  <c r="CC2770" i="1"/>
  <c r="BH2770" i="1"/>
  <c r="AK2770" i="1"/>
  <c r="BY2770" i="1"/>
  <c r="AF2770" i="1"/>
  <c r="AH2770" i="1"/>
  <c r="AA2770" i="1"/>
  <c r="CM2770" i="1"/>
  <c r="BB2770" i="1"/>
  <c r="AE2770" i="1"/>
  <c r="BS2770" i="1"/>
  <c r="AW2770" i="1"/>
  <c r="CK2770" i="1"/>
  <c r="AN2770" i="1"/>
  <c r="AP2770" i="1"/>
  <c r="AI2770" i="1"/>
  <c r="AB2770" i="1"/>
  <c r="BP2770" i="1"/>
  <c r="AS2770" i="1"/>
  <c r="CG2770" i="1"/>
  <c r="BJ2770" i="1"/>
  <c r="AV2770" i="1"/>
  <c r="AX2770" i="1"/>
  <c r="AQ2770" i="1"/>
  <c r="AM2770" i="1"/>
  <c r="CA2770" i="1"/>
  <c r="BE2770" i="1"/>
  <c r="AJ2770" i="1"/>
  <c r="BX2770" i="1"/>
  <c r="BF2765" i="1"/>
  <c r="AZ2765" i="1"/>
  <c r="BA2765" i="1"/>
  <c r="BB2765" i="1"/>
  <c r="BD2765" i="1"/>
  <c r="BE2765" i="1"/>
  <c r="BS2765" i="1"/>
  <c r="CI2765" i="1"/>
  <c r="BN2765" i="1"/>
  <c r="BH2765" i="1"/>
  <c r="BI2765" i="1"/>
  <c r="BJ2765" i="1"/>
  <c r="BL2765" i="1"/>
  <c r="BM2765" i="1"/>
  <c r="AQ2765" i="1"/>
  <c r="AA2765" i="1"/>
  <c r="BV2765" i="1"/>
  <c r="BP2765" i="1"/>
  <c r="BQ2765" i="1"/>
  <c r="BR2765" i="1"/>
  <c r="BT2765" i="1"/>
  <c r="BU2765" i="1"/>
  <c r="BW2765" i="1"/>
  <c r="BG2765" i="1"/>
  <c r="CD2765" i="1"/>
  <c r="BX2765" i="1"/>
  <c r="BY2765" i="1"/>
  <c r="BZ2765" i="1"/>
  <c r="CB2765" i="1"/>
  <c r="CC2765" i="1"/>
  <c r="AU2765" i="1"/>
  <c r="CM2765" i="1"/>
  <c r="CL2765" i="1"/>
  <c r="CF2765" i="1"/>
  <c r="CG2765" i="1"/>
  <c r="CH2765" i="1"/>
  <c r="CJ2765" i="1"/>
  <c r="CK2765" i="1"/>
  <c r="CA2765" i="1"/>
  <c r="AE2765" i="1"/>
  <c r="AH2765" i="1"/>
  <c r="AB2765" i="1"/>
  <c r="AC2765" i="1"/>
  <c r="AD2765" i="1"/>
  <c r="AF2765" i="1"/>
  <c r="AG2765" i="1"/>
  <c r="AI2765" i="1"/>
  <c r="AY2765" i="1"/>
  <c r="BK2765" i="1"/>
  <c r="AP2765" i="1"/>
  <c r="AJ2765" i="1"/>
  <c r="AK2765" i="1"/>
  <c r="AL2765" i="1"/>
  <c r="AN2765" i="1"/>
  <c r="AO2765" i="1"/>
  <c r="BO2765" i="1"/>
  <c r="CE2765" i="1"/>
  <c r="AX2765" i="1"/>
  <c r="AR2765" i="1"/>
  <c r="AS2765" i="1"/>
  <c r="AT2765" i="1"/>
  <c r="AV2765" i="1"/>
  <c r="AW2765" i="1"/>
  <c r="AM2765" i="1"/>
  <c r="BC2765" i="1"/>
  <c r="BC296" i="1"/>
  <c r="AY296" i="1"/>
  <c r="BA296" i="1"/>
  <c r="CB296" i="1"/>
  <c r="BN296" i="1"/>
  <c r="BD296" i="1"/>
  <c r="AG296" i="1"/>
  <c r="AJ296" i="1"/>
  <c r="BS296" i="1"/>
  <c r="BO296" i="1"/>
  <c r="BV296" i="1"/>
  <c r="AH296" i="1"/>
  <c r="AN296" i="1"/>
  <c r="CF296" i="1"/>
  <c r="BI296" i="1"/>
  <c r="AX296" i="1"/>
  <c r="CA296" i="1"/>
  <c r="BW296" i="1"/>
  <c r="CG296" i="1"/>
  <c r="AW296" i="1"/>
  <c r="BB296" i="1"/>
  <c r="AD296" i="1"/>
  <c r="BX296" i="1"/>
  <c r="BE296" i="1"/>
  <c r="CI296" i="1"/>
  <c r="CE296" i="1"/>
  <c r="AK296" i="1"/>
  <c r="BJ296" i="1"/>
  <c r="BP296" i="1"/>
  <c r="AS296" i="1"/>
  <c r="CK296" i="1"/>
  <c r="BM296" i="1"/>
  <c r="AE296" i="1"/>
  <c r="AA296" i="1"/>
  <c r="CM296" i="1"/>
  <c r="AV296" i="1"/>
  <c r="BY296" i="1"/>
  <c r="CD296" i="1"/>
  <c r="BH296" i="1"/>
  <c r="BZ296" i="1"/>
  <c r="BT296" i="1"/>
  <c r="AU296" i="1"/>
  <c r="AQ296" i="1"/>
  <c r="AP296" i="1"/>
  <c r="BQ296" i="1"/>
  <c r="AZ296" i="1"/>
  <c r="AO296" i="1"/>
  <c r="CJ296" i="1"/>
  <c r="CH296" i="1"/>
  <c r="BL296" i="1"/>
  <c r="AT296" i="1"/>
  <c r="BF296" i="1"/>
  <c r="AC296" i="1"/>
  <c r="CL296" i="1"/>
  <c r="AR296" i="1"/>
  <c r="AM296" i="1"/>
  <c r="AL296" i="1"/>
  <c r="BK296" i="1"/>
  <c r="CC296" i="1"/>
  <c r="AI296" i="1"/>
  <c r="AB296" i="1"/>
  <c r="BG296" i="1"/>
  <c r="BR296" i="1"/>
  <c r="AF296" i="1"/>
  <c r="BU296" i="1"/>
  <c r="AY278" i="1"/>
  <c r="AU278" i="1"/>
  <c r="BB278" i="1"/>
  <c r="BZ278" i="1"/>
  <c r="BO278" i="1"/>
  <c r="BK278" i="1"/>
  <c r="BX278" i="1"/>
  <c r="BW278" i="1"/>
  <c r="BS278" i="1"/>
  <c r="CH278" i="1"/>
  <c r="AC278" i="1"/>
  <c r="AZ278" i="1"/>
  <c r="BD278" i="1"/>
  <c r="AP278" i="1"/>
  <c r="CL278" i="1"/>
  <c r="CE278" i="1"/>
  <c r="CA278" i="1"/>
  <c r="AJ278" i="1"/>
  <c r="AA278" i="1"/>
  <c r="CM278" i="1"/>
  <c r="T278" i="1" s="1"/>
  <c r="CI278" i="1"/>
  <c r="AT278" i="1"/>
  <c r="AQ278" i="1"/>
  <c r="AM278" i="1"/>
  <c r="AR278" i="1"/>
  <c r="BP278" i="1"/>
  <c r="BT278" i="1"/>
  <c r="AB278" i="1"/>
  <c r="CB278" i="1"/>
  <c r="BN278" i="1"/>
  <c r="BC278" i="1"/>
  <c r="BI278" i="1"/>
  <c r="BV278" i="1"/>
  <c r="BL278" i="1"/>
  <c r="AG278" i="1"/>
  <c r="CD278" i="1"/>
  <c r="AF278" i="1"/>
  <c r="CG278" i="1"/>
  <c r="BM278" i="1"/>
  <c r="AD278" i="1"/>
  <c r="BY278" i="1"/>
  <c r="AS278" i="1"/>
  <c r="BE278" i="1"/>
  <c r="AO278" i="1"/>
  <c r="AH278" i="1"/>
  <c r="CJ278" i="1"/>
  <c r="CK278" i="1"/>
  <c r="BJ278" i="1"/>
  <c r="BF278" i="1"/>
  <c r="AV278" i="1"/>
  <c r="AI278" i="1"/>
  <c r="AK278" i="1"/>
  <c r="BU278" i="1"/>
  <c r="AL278" i="1"/>
  <c r="BQ278" i="1"/>
  <c r="BG278" i="1"/>
  <c r="AN278" i="1"/>
  <c r="CF278" i="1"/>
  <c r="BH278" i="1"/>
  <c r="AW278" i="1"/>
  <c r="AE278" i="1"/>
  <c r="AX278" i="1"/>
  <c r="BA278" i="1"/>
  <c r="CC278" i="1"/>
  <c r="BR278" i="1"/>
  <c r="CA288" i="1"/>
  <c r="BW288" i="1"/>
  <c r="CJ288" i="1"/>
  <c r="AO288" i="1"/>
  <c r="BL288" i="1"/>
  <c r="BZ288" i="1"/>
  <c r="BM288" i="1"/>
  <c r="AC288" i="1"/>
  <c r="AU288" i="1"/>
  <c r="AQ288" i="1"/>
  <c r="AS288" i="1"/>
  <c r="BQ288" i="1"/>
  <c r="CF288" i="1"/>
  <c r="BB288" i="1"/>
  <c r="AN288" i="1"/>
  <c r="CK288" i="1"/>
  <c r="BK288" i="1"/>
  <c r="CE288" i="1"/>
  <c r="BF288" i="1"/>
  <c r="AP288" i="1"/>
  <c r="AL288" i="1"/>
  <c r="BP288" i="1"/>
  <c r="BS288" i="1"/>
  <c r="CM288" i="1"/>
  <c r="CB288" i="1"/>
  <c r="BA288" i="1"/>
  <c r="BH288" i="1"/>
  <c r="AB288" i="1"/>
  <c r="CI288" i="1"/>
  <c r="AH288" i="1"/>
  <c r="CL288" i="1"/>
  <c r="BV288" i="1"/>
  <c r="CC288" i="1"/>
  <c r="AW288" i="1"/>
  <c r="AA288" i="1"/>
  <c r="BD288" i="1"/>
  <c r="AD288" i="1"/>
  <c r="CG288" i="1"/>
  <c r="BI288" i="1"/>
  <c r="BR288" i="1"/>
  <c r="AI288" i="1"/>
  <c r="BN288" i="1"/>
  <c r="AZ288" i="1"/>
  <c r="AG288" i="1"/>
  <c r="CD288" i="1"/>
  <c r="AX288" i="1"/>
  <c r="AE288" i="1"/>
  <c r="AY288" i="1"/>
  <c r="BY288" i="1"/>
  <c r="BJ288" i="1"/>
  <c r="BX288" i="1"/>
  <c r="AR288" i="1"/>
  <c r="BT288" i="1"/>
  <c r="AM288" i="1"/>
  <c r="BG288" i="1"/>
  <c r="AK288" i="1"/>
  <c r="BU288" i="1"/>
  <c r="AJ288" i="1"/>
  <c r="CH288" i="1"/>
  <c r="BC288" i="1"/>
  <c r="BO288" i="1"/>
  <c r="AV288" i="1"/>
  <c r="AF288" i="1"/>
  <c r="BE288" i="1"/>
  <c r="AT288" i="1"/>
  <c r="CF249" i="1"/>
  <c r="CJ249" i="1"/>
  <c r="AC249" i="1"/>
  <c r="AY249" i="1"/>
  <c r="BV249" i="1"/>
  <c r="AH249" i="1"/>
  <c r="BE249" i="1"/>
  <c r="CA249" i="1"/>
  <c r="AB249" i="1"/>
  <c r="AF249" i="1"/>
  <c r="AA249" i="1"/>
  <c r="AM249" i="1"/>
  <c r="BJ249" i="1"/>
  <c r="CG249" i="1"/>
  <c r="AS249" i="1"/>
  <c r="BO249" i="1"/>
  <c r="CL249" i="1"/>
  <c r="AJ249" i="1"/>
  <c r="AN249" i="1"/>
  <c r="AL249" i="1"/>
  <c r="AX249" i="1"/>
  <c r="BU249" i="1"/>
  <c r="AG249" i="1"/>
  <c r="BC249" i="1"/>
  <c r="BZ249" i="1"/>
  <c r="AR249" i="1"/>
  <c r="AV249" i="1"/>
  <c r="AW249" i="1"/>
  <c r="BI249" i="1"/>
  <c r="CE249" i="1"/>
  <c r="AQ249" i="1"/>
  <c r="BN249" i="1"/>
  <c r="CK249" i="1"/>
  <c r="AZ249" i="1"/>
  <c r="BD249" i="1"/>
  <c r="BG249" i="1"/>
  <c r="BS249" i="1"/>
  <c r="AE249" i="1"/>
  <c r="BB249" i="1"/>
  <c r="BY249" i="1"/>
  <c r="AK249" i="1"/>
  <c r="BH249" i="1"/>
  <c r="BL249" i="1"/>
  <c r="BR249" i="1"/>
  <c r="CD249" i="1"/>
  <c r="AP249" i="1"/>
  <c r="BM249" i="1"/>
  <c r="CI249" i="1"/>
  <c r="AU249" i="1"/>
  <c r="BP249" i="1"/>
  <c r="BT249" i="1"/>
  <c r="CC249" i="1"/>
  <c r="AD249" i="1"/>
  <c r="BA249" i="1"/>
  <c r="BW249" i="1"/>
  <c r="AI249" i="1"/>
  <c r="BF249" i="1"/>
  <c r="BX249" i="1"/>
  <c r="CB249" i="1"/>
  <c r="CM249" i="1"/>
  <c r="AO249" i="1"/>
  <c r="BK249" i="1"/>
  <c r="CH249" i="1"/>
  <c r="AT249" i="1"/>
  <c r="BQ249" i="1"/>
  <c r="AF263" i="1"/>
  <c r="AB263" i="1"/>
  <c r="AE263" i="1"/>
  <c r="BE263" i="1"/>
  <c r="CA263" i="1"/>
  <c r="AA263" i="1"/>
  <c r="BB263" i="1"/>
  <c r="AM263" i="1"/>
  <c r="AS263" i="1"/>
  <c r="AN263" i="1"/>
  <c r="AJ263" i="1"/>
  <c r="AP263" i="1"/>
  <c r="BO263" i="1"/>
  <c r="CL263" i="1"/>
  <c r="AW263" i="1"/>
  <c r="BW263" i="1"/>
  <c r="BI263" i="1"/>
  <c r="AV263" i="1"/>
  <c r="AR263" i="1"/>
  <c r="BA263" i="1"/>
  <c r="BZ263" i="1"/>
  <c r="AD263" i="1"/>
  <c r="BR263" i="1"/>
  <c r="AH263" i="1"/>
  <c r="CD263" i="1"/>
  <c r="BD263" i="1"/>
  <c r="AZ263" i="1"/>
  <c r="BK263" i="1"/>
  <c r="CK263" i="1"/>
  <c r="AO263" i="1"/>
  <c r="CM263" i="1"/>
  <c r="T263" i="1" s="1"/>
  <c r="BC263" i="1"/>
  <c r="AQ263" i="1"/>
  <c r="BL263" i="1"/>
  <c r="BH263" i="1"/>
  <c r="BV263" i="1"/>
  <c r="AK263" i="1"/>
  <c r="AY263" i="1"/>
  <c r="AC263" i="1"/>
  <c r="BY263" i="1"/>
  <c r="BM263" i="1"/>
  <c r="BT263" i="1"/>
  <c r="BP263" i="1"/>
  <c r="CG263" i="1"/>
  <c r="AU263" i="1"/>
  <c r="BJ263" i="1"/>
  <c r="AX263" i="1"/>
  <c r="AL263" i="1"/>
  <c r="CH263" i="1"/>
  <c r="CB263" i="1"/>
  <c r="BX263" i="1"/>
  <c r="AI263" i="1"/>
  <c r="BF263" i="1"/>
  <c r="BU263" i="1"/>
  <c r="BS263" i="1"/>
  <c r="BG263" i="1"/>
  <c r="BN263" i="1"/>
  <c r="CC263" i="1"/>
  <c r="CI263" i="1"/>
  <c r="CJ263" i="1"/>
  <c r="CF263" i="1"/>
  <c r="AT263" i="1"/>
  <c r="BQ263" i="1"/>
  <c r="CE263" i="1"/>
  <c r="AG263" i="1"/>
  <c r="AG243" i="1"/>
  <c r="AK243" i="1"/>
  <c r="AT243" i="1"/>
  <c r="BJ243" i="1"/>
  <c r="BB243" i="1"/>
  <c r="AB243" i="1"/>
  <c r="BV243" i="1"/>
  <c r="AV243" i="1"/>
  <c r="CM243" i="1"/>
  <c r="AO243" i="1"/>
  <c r="AS243" i="1"/>
  <c r="BD243" i="1"/>
  <c r="BT243" i="1"/>
  <c r="BP243" i="1"/>
  <c r="AQ243" i="1"/>
  <c r="CI243" i="1"/>
  <c r="BK243" i="1"/>
  <c r="AW243" i="1"/>
  <c r="BA243" i="1"/>
  <c r="BO243" i="1"/>
  <c r="CE243" i="1"/>
  <c r="CD243" i="1"/>
  <c r="BF243" i="1"/>
  <c r="AF243" i="1"/>
  <c r="BX243" i="1"/>
  <c r="BE243" i="1"/>
  <c r="BI243" i="1"/>
  <c r="BZ243" i="1"/>
  <c r="AL243" i="1"/>
  <c r="AA243" i="1"/>
  <c r="BS243" i="1"/>
  <c r="AU243" i="1"/>
  <c r="CL243" i="1"/>
  <c r="BM243" i="1"/>
  <c r="BQ243" i="1"/>
  <c r="CJ243" i="1"/>
  <c r="AZ243" i="1"/>
  <c r="AP243" i="1"/>
  <c r="CH243" i="1"/>
  <c r="BH243" i="1"/>
  <c r="AJ243" i="1"/>
  <c r="BU243" i="1"/>
  <c r="BY243" i="1"/>
  <c r="AD243" i="1"/>
  <c r="BN243" i="1"/>
  <c r="BC243" i="1"/>
  <c r="AE243" i="1"/>
  <c r="BW243" i="1"/>
  <c r="AX243" i="1"/>
  <c r="CC243" i="1"/>
  <c r="CG243" i="1"/>
  <c r="AN243" i="1"/>
  <c r="CB243" i="1"/>
  <c r="BR243" i="1"/>
  <c r="AR243" i="1"/>
  <c r="CK243" i="1"/>
  <c r="BL243" i="1"/>
  <c r="BG243" i="1"/>
  <c r="AH243" i="1"/>
  <c r="CA243" i="1"/>
  <c r="AC243" i="1"/>
  <c r="AI243" i="1"/>
  <c r="AY243" i="1"/>
  <c r="AM243" i="1"/>
  <c r="CF243" i="1"/>
  <c r="AD256" i="1"/>
  <c r="AH256" i="1"/>
  <c r="AI256" i="1"/>
  <c r="BE256" i="1"/>
  <c r="BQ256" i="1"/>
  <c r="CC256" i="1"/>
  <c r="AO256" i="1"/>
  <c r="BL256" i="1"/>
  <c r="CI256" i="1"/>
  <c r="AL256" i="1"/>
  <c r="AP256" i="1"/>
  <c r="AS256" i="1"/>
  <c r="BP256" i="1"/>
  <c r="CB256" i="1"/>
  <c r="AC256" i="1"/>
  <c r="AZ256" i="1"/>
  <c r="BW256" i="1"/>
  <c r="AT256" i="1"/>
  <c r="AX256" i="1"/>
  <c r="BD256" i="1"/>
  <c r="CA256" i="1"/>
  <c r="CM256" i="1"/>
  <c r="AN256" i="1"/>
  <c r="BK256" i="1"/>
  <c r="CG256" i="1"/>
  <c r="BB256" i="1"/>
  <c r="BF256" i="1"/>
  <c r="BO256" i="1"/>
  <c r="CK256" i="1"/>
  <c r="AB256" i="1"/>
  <c r="AY256" i="1"/>
  <c r="BU256" i="1"/>
  <c r="AG256" i="1"/>
  <c r="BJ256" i="1"/>
  <c r="BN256" i="1"/>
  <c r="BY256" i="1"/>
  <c r="AA256" i="1"/>
  <c r="AM256" i="1"/>
  <c r="BI256" i="1"/>
  <c r="CF256" i="1"/>
  <c r="AR256" i="1"/>
  <c r="BR256" i="1"/>
  <c r="BV256" i="1"/>
  <c r="CJ256" i="1"/>
  <c r="AK256" i="1"/>
  <c r="AW256" i="1"/>
  <c r="BT256" i="1"/>
  <c r="AF256" i="1"/>
  <c r="BC256" i="1"/>
  <c r="BZ256" i="1"/>
  <c r="CD256" i="1"/>
  <c r="AJ256" i="1"/>
  <c r="AV256" i="1"/>
  <c r="BH256" i="1"/>
  <c r="CE256" i="1"/>
  <c r="AQ256" i="1"/>
  <c r="BM256" i="1"/>
  <c r="BS256" i="1"/>
  <c r="AE256" i="1"/>
  <c r="BA256" i="1"/>
  <c r="BX256" i="1"/>
  <c r="CH256" i="1"/>
  <c r="CL256" i="1"/>
  <c r="AU256" i="1"/>
  <c r="BG256" i="1"/>
  <c r="AB217" i="1"/>
  <c r="AF217" i="1"/>
  <c r="AC217" i="1"/>
  <c r="BC217" i="1"/>
  <c r="CH217" i="1"/>
  <c r="BJ217" i="1"/>
  <c r="AK217" i="1"/>
  <c r="AO217" i="1"/>
  <c r="CG217" i="1"/>
  <c r="AJ217" i="1"/>
  <c r="AN217" i="1"/>
  <c r="AM217" i="1"/>
  <c r="BN217" i="1"/>
  <c r="AE217" i="1"/>
  <c r="BW217" i="1"/>
  <c r="AY217" i="1"/>
  <c r="BB217" i="1"/>
  <c r="AR217" i="1"/>
  <c r="AV217" i="1"/>
  <c r="AX217" i="1"/>
  <c r="BY217" i="1"/>
  <c r="AT217" i="1"/>
  <c r="CL217" i="1"/>
  <c r="BM217" i="1"/>
  <c r="BQ217" i="1"/>
  <c r="AZ217" i="1"/>
  <c r="BD217" i="1"/>
  <c r="BI217" i="1"/>
  <c r="CI217" i="1"/>
  <c r="BG217" i="1"/>
  <c r="AI217" i="1"/>
  <c r="CA217" i="1"/>
  <c r="CE217" i="1"/>
  <c r="BH217" i="1"/>
  <c r="BL217" i="1"/>
  <c r="BS217" i="1"/>
  <c r="AD217" i="1"/>
  <c r="BV217" i="1"/>
  <c r="AW217" i="1"/>
  <c r="AL217" i="1"/>
  <c r="AA217" i="1"/>
  <c r="BX217" i="1"/>
  <c r="CB217" i="1"/>
  <c r="AH217" i="1"/>
  <c r="BF217" i="1"/>
  <c r="AG217" i="1"/>
  <c r="BZ217" i="1"/>
  <c r="BO217" i="1"/>
  <c r="BE217" i="1"/>
  <c r="BP217" i="1"/>
  <c r="CK217" i="1"/>
  <c r="CF217" i="1"/>
  <c r="AU217" i="1"/>
  <c r="BT217" i="1"/>
  <c r="BK217" i="1"/>
  <c r="CJ217" i="1"/>
  <c r="CM217" i="1"/>
  <c r="T217" i="1" s="1"/>
  <c r="CD217" i="1"/>
  <c r="BA217" i="1"/>
  <c r="AS217" i="1"/>
  <c r="CC217" i="1"/>
  <c r="AQ217" i="1"/>
  <c r="AP217" i="1"/>
  <c r="BU217" i="1"/>
  <c r="BR217" i="1"/>
  <c r="AB201" i="1"/>
  <c r="AF201" i="1"/>
  <c r="AC201" i="1"/>
  <c r="BC201" i="1"/>
  <c r="CL201" i="1"/>
  <c r="BM201" i="1"/>
  <c r="BQ201" i="1"/>
  <c r="AQ201" i="1"/>
  <c r="CK201" i="1"/>
  <c r="AR201" i="1"/>
  <c r="AV201" i="1"/>
  <c r="AX201" i="1"/>
  <c r="BY201" i="1"/>
  <c r="AW201" i="1"/>
  <c r="AL201" i="1"/>
  <c r="AA201" i="1"/>
  <c r="BU201" i="1"/>
  <c r="AZ201" i="1"/>
  <c r="BD201" i="1"/>
  <c r="BI201" i="1"/>
  <c r="CI201" i="1"/>
  <c r="BK201" i="1"/>
  <c r="BA201" i="1"/>
  <c r="AP201" i="1"/>
  <c r="CH201" i="1"/>
  <c r="BH201" i="1"/>
  <c r="BL201" i="1"/>
  <c r="BS201" i="1"/>
  <c r="AG201" i="1"/>
  <c r="BZ201" i="1"/>
  <c r="BO201" i="1"/>
  <c r="BE201" i="1"/>
  <c r="AE201" i="1"/>
  <c r="BX201" i="1"/>
  <c r="CB201" i="1"/>
  <c r="AH201" i="1"/>
  <c r="BJ201" i="1"/>
  <c r="AK201" i="1"/>
  <c r="AO201" i="1"/>
  <c r="CG201" i="1"/>
  <c r="BG201" i="1"/>
  <c r="AM201" i="1"/>
  <c r="AY201" i="1"/>
  <c r="AT201" i="1"/>
  <c r="CD201" i="1"/>
  <c r="CA201" i="1"/>
  <c r="BV201" i="1"/>
  <c r="AJ201" i="1"/>
  <c r="AS201" i="1"/>
  <c r="CC201" i="1"/>
  <c r="BP201" i="1"/>
  <c r="BN201" i="1"/>
  <c r="BB201" i="1"/>
  <c r="CF201" i="1"/>
  <c r="AU201" i="1"/>
  <c r="CE201" i="1"/>
  <c r="AN201" i="1"/>
  <c r="BW201" i="1"/>
  <c r="BR201" i="1"/>
  <c r="BT201" i="1"/>
  <c r="AI201" i="1"/>
  <c r="AD201" i="1"/>
  <c r="CJ201" i="1"/>
  <c r="CM201" i="1"/>
  <c r="T201" i="1" s="1"/>
  <c r="BF201" i="1"/>
  <c r="AC237" i="1"/>
  <c r="AG237" i="1"/>
  <c r="AJ237" i="1"/>
  <c r="AZ237" i="1"/>
  <c r="AL237" i="1"/>
  <c r="AA237" i="1"/>
  <c r="BS237" i="1"/>
  <c r="AT237" i="1"/>
  <c r="CM237" i="1"/>
  <c r="T237" i="1" s="1"/>
  <c r="AS237" i="1"/>
  <c r="AW237" i="1"/>
  <c r="BF237" i="1"/>
  <c r="BV237" i="1"/>
  <c r="BN237" i="1"/>
  <c r="BC237" i="1"/>
  <c r="AD237" i="1"/>
  <c r="BW237" i="1"/>
  <c r="BI237" i="1"/>
  <c r="BM237" i="1"/>
  <c r="CA237" i="1"/>
  <c r="AI237" i="1"/>
  <c r="AM237" i="1"/>
  <c r="CE237" i="1"/>
  <c r="BG237" i="1"/>
  <c r="AH237" i="1"/>
  <c r="BY237" i="1"/>
  <c r="CC237" i="1"/>
  <c r="AE237" i="1"/>
  <c r="BL237" i="1"/>
  <c r="BO237" i="1"/>
  <c r="AQ237" i="1"/>
  <c r="CI237" i="1"/>
  <c r="BJ237" i="1"/>
  <c r="BU237" i="1"/>
  <c r="AX237" i="1"/>
  <c r="AB237" i="1"/>
  <c r="AV237" i="1"/>
  <c r="CK237" i="1"/>
  <c r="BZ237" i="1"/>
  <c r="BD237" i="1"/>
  <c r="BX237" i="1"/>
  <c r="AK237" i="1"/>
  <c r="AU237" i="1"/>
  <c r="AY237" i="1"/>
  <c r="CH237" i="1"/>
  <c r="BA237" i="1"/>
  <c r="BP237" i="1"/>
  <c r="CB237" i="1"/>
  <c r="AR237" i="1"/>
  <c r="BQ237" i="1"/>
  <c r="CL237" i="1"/>
  <c r="BB237" i="1"/>
  <c r="BT237" i="1"/>
  <c r="CG237" i="1"/>
  <c r="AP237" i="1"/>
  <c r="CD237" i="1"/>
  <c r="AF237" i="1"/>
  <c r="AO237" i="1"/>
  <c r="BK237" i="1"/>
  <c r="AN237" i="1"/>
  <c r="BH237" i="1"/>
  <c r="BE237" i="1"/>
  <c r="CF237" i="1"/>
  <c r="BR237" i="1"/>
  <c r="CJ237" i="1"/>
  <c r="AR205" i="1"/>
  <c r="AV205" i="1"/>
  <c r="BA205" i="1"/>
  <c r="CA205" i="1"/>
  <c r="BC205" i="1"/>
  <c r="AD205" i="1"/>
  <c r="BW205" i="1"/>
  <c r="AX205" i="1"/>
  <c r="BX205" i="1"/>
  <c r="CB205" i="1"/>
  <c r="AK205" i="1"/>
  <c r="BO205" i="1"/>
  <c r="AQ205" i="1"/>
  <c r="CI205" i="1"/>
  <c r="BJ205" i="1"/>
  <c r="AY205" i="1"/>
  <c r="BH205" i="1"/>
  <c r="CJ205" i="1"/>
  <c r="BQ205" i="1"/>
  <c r="CE205" i="1"/>
  <c r="AG205" i="1"/>
  <c r="AI205" i="1"/>
  <c r="BP205" i="1"/>
  <c r="AE205" i="1"/>
  <c r="CL205" i="1"/>
  <c r="AC205" i="1"/>
  <c r="AT205" i="1"/>
  <c r="BM205" i="1"/>
  <c r="CF205" i="1"/>
  <c r="AP205" i="1"/>
  <c r="AM205" i="1"/>
  <c r="BE205" i="1"/>
  <c r="BI205" i="1"/>
  <c r="BZ205" i="1"/>
  <c r="AF205" i="1"/>
  <c r="BK205" i="1"/>
  <c r="BB205" i="1"/>
  <c r="BS205" i="1"/>
  <c r="CK205" i="1"/>
  <c r="AL205" i="1"/>
  <c r="AN205" i="1"/>
  <c r="BV205" i="1"/>
  <c r="CD205" i="1"/>
  <c r="CH205" i="1"/>
  <c r="AH205" i="1"/>
  <c r="BN205" i="1"/>
  <c r="AB205" i="1"/>
  <c r="BD205" i="1"/>
  <c r="CG205" i="1"/>
  <c r="AA205" i="1"/>
  <c r="AS205" i="1"/>
  <c r="AW205" i="1"/>
  <c r="CC205" i="1"/>
  <c r="AJ205" i="1"/>
  <c r="BL205" i="1"/>
  <c r="AU205" i="1"/>
  <c r="AO205" i="1"/>
  <c r="BG205" i="1"/>
  <c r="BY205" i="1"/>
  <c r="AZ205" i="1"/>
  <c r="BT205" i="1"/>
  <c r="BF205" i="1"/>
  <c r="BR205" i="1"/>
  <c r="BU205" i="1"/>
  <c r="CM205" i="1"/>
  <c r="T205" i="1" s="1"/>
  <c r="AQ155" i="1"/>
  <c r="AM155" i="1"/>
  <c r="AO155" i="1"/>
  <c r="BP155" i="1"/>
  <c r="AK155" i="1"/>
  <c r="AH155" i="1"/>
  <c r="BY155" i="1"/>
  <c r="AV155" i="1"/>
  <c r="BW155" i="1"/>
  <c r="BS155" i="1"/>
  <c r="CF155" i="1"/>
  <c r="AR155" i="1"/>
  <c r="AG155" i="1"/>
  <c r="BD155" i="1"/>
  <c r="AS155" i="1"/>
  <c r="AW155" i="1"/>
  <c r="CE155" i="1"/>
  <c r="AD155" i="1"/>
  <c r="CK155" i="1"/>
  <c r="BA155" i="1"/>
  <c r="BH155" i="1"/>
  <c r="CG155" i="1"/>
  <c r="CM155" i="1"/>
  <c r="AZ155" i="1"/>
  <c r="AC155" i="1"/>
  <c r="BR155" i="1"/>
  <c r="AP155" i="1"/>
  <c r="AF155" i="1"/>
  <c r="AE155" i="1"/>
  <c r="BJ155" i="1"/>
  <c r="BF155" i="1"/>
  <c r="CL155" i="1"/>
  <c r="BI155" i="1"/>
  <c r="BQ155" i="1"/>
  <c r="AA155" i="1"/>
  <c r="AU155" i="1"/>
  <c r="BU155" i="1"/>
  <c r="BT155" i="1"/>
  <c r="BB155" i="1"/>
  <c r="CC155" i="1"/>
  <c r="CJ155" i="1"/>
  <c r="AI155" i="1"/>
  <c r="BC155" i="1"/>
  <c r="AJ155" i="1"/>
  <c r="CH155" i="1"/>
  <c r="BV155" i="1"/>
  <c r="BL155" i="1"/>
  <c r="AY155" i="1"/>
  <c r="BK155" i="1"/>
  <c r="AT155" i="1"/>
  <c r="AX155" i="1"/>
  <c r="AL155" i="1"/>
  <c r="CD155" i="1"/>
  <c r="BG155" i="1"/>
  <c r="CA155" i="1"/>
  <c r="BE155" i="1"/>
  <c r="BM155" i="1"/>
  <c r="BX155" i="1"/>
  <c r="AB155" i="1"/>
  <c r="BO155" i="1"/>
  <c r="CI155" i="1"/>
  <c r="BZ155" i="1"/>
  <c r="CB155" i="1"/>
  <c r="AN155" i="1"/>
  <c r="BN155" i="1"/>
  <c r="BX181" i="1"/>
  <c r="CB181" i="1"/>
  <c r="AI181" i="1"/>
  <c r="BF181" i="1"/>
  <c r="BR181" i="1"/>
  <c r="CD181" i="1"/>
  <c r="AP181" i="1"/>
  <c r="AS181" i="1"/>
  <c r="CF181" i="1"/>
  <c r="CJ181" i="1"/>
  <c r="AT181" i="1"/>
  <c r="BQ181" i="1"/>
  <c r="CC181" i="1"/>
  <c r="AD181" i="1"/>
  <c r="BA181" i="1"/>
  <c r="BC181" i="1"/>
  <c r="AB181" i="1"/>
  <c r="AF181" i="1"/>
  <c r="AG181" i="1"/>
  <c r="BE181" i="1"/>
  <c r="CA181" i="1"/>
  <c r="CM181" i="1"/>
  <c r="AO181" i="1"/>
  <c r="BK181" i="1"/>
  <c r="BN181" i="1"/>
  <c r="AJ181" i="1"/>
  <c r="AN181" i="1"/>
  <c r="AQ181" i="1"/>
  <c r="BO181" i="1"/>
  <c r="CL181" i="1"/>
  <c r="AC181" i="1"/>
  <c r="AY181" i="1"/>
  <c r="BV181" i="1"/>
  <c r="AR181" i="1"/>
  <c r="AV181" i="1"/>
  <c r="BB181" i="1"/>
  <c r="BZ181" i="1"/>
  <c r="AA181" i="1"/>
  <c r="AM181" i="1"/>
  <c r="BJ181" i="1"/>
  <c r="CG181" i="1"/>
  <c r="AZ181" i="1"/>
  <c r="BD181" i="1"/>
  <c r="BM181" i="1"/>
  <c r="CK181" i="1"/>
  <c r="AL181" i="1"/>
  <c r="AX181" i="1"/>
  <c r="BU181" i="1"/>
  <c r="BY181" i="1"/>
  <c r="BH181" i="1"/>
  <c r="BL181" i="1"/>
  <c r="BW181" i="1"/>
  <c r="AK181" i="1"/>
  <c r="AW181" i="1"/>
  <c r="BI181" i="1"/>
  <c r="CE181" i="1"/>
  <c r="CI181" i="1"/>
  <c r="BP181" i="1"/>
  <c r="BT181" i="1"/>
  <c r="CH181" i="1"/>
  <c r="AU181" i="1"/>
  <c r="BG181" i="1"/>
  <c r="BS181" i="1"/>
  <c r="AE181" i="1"/>
  <c r="AH181" i="1"/>
  <c r="BY154" i="1"/>
  <c r="CC154" i="1"/>
  <c r="AA154" i="1"/>
  <c r="AZ154" i="1"/>
  <c r="AP154" i="1"/>
  <c r="BN154" i="1"/>
  <c r="BS154" i="1"/>
  <c r="AN154" i="1"/>
  <c r="CG154" i="1"/>
  <c r="CK154" i="1"/>
  <c r="AL154" i="1"/>
  <c r="BO154" i="1"/>
  <c r="BJ154" i="1"/>
  <c r="CF154" i="1"/>
  <c r="CL154" i="1"/>
  <c r="BF154" i="1"/>
  <c r="AC154" i="1"/>
  <c r="AG154" i="1"/>
  <c r="AF154" i="1"/>
  <c r="AV154" i="1"/>
  <c r="CD154" i="1"/>
  <c r="CA154" i="1"/>
  <c r="AD154" i="1"/>
  <c r="AI154" i="1"/>
  <c r="BZ154" i="1"/>
  <c r="AK154" i="1"/>
  <c r="AO154" i="1"/>
  <c r="AQ154" i="1"/>
  <c r="BG154" i="1"/>
  <c r="AE154" i="1"/>
  <c r="AR154" i="1"/>
  <c r="AX154" i="1"/>
  <c r="BC154" i="1"/>
  <c r="AS154" i="1"/>
  <c r="AW154" i="1"/>
  <c r="BB154" i="1"/>
  <c r="BR154" i="1"/>
  <c r="AT154" i="1"/>
  <c r="BK154" i="1"/>
  <c r="BP154" i="1"/>
  <c r="BT154" i="1"/>
  <c r="BA154" i="1"/>
  <c r="BE154" i="1"/>
  <c r="BL154" i="1"/>
  <c r="CB154" i="1"/>
  <c r="BH154" i="1"/>
  <c r="CE154" i="1"/>
  <c r="CI154" i="1"/>
  <c r="AJ154" i="1"/>
  <c r="BI154" i="1"/>
  <c r="BM154" i="1"/>
  <c r="BW154" i="1"/>
  <c r="CM154" i="1"/>
  <c r="T154" i="1" s="1"/>
  <c r="BV154" i="1"/>
  <c r="AB154" i="1"/>
  <c r="AH154" i="1"/>
  <c r="BD154" i="1"/>
  <c r="BQ154" i="1"/>
  <c r="BU154" i="1"/>
  <c r="CH154" i="1"/>
  <c r="AM154" i="1"/>
  <c r="CJ154" i="1"/>
  <c r="AU154" i="1"/>
  <c r="AY154" i="1"/>
  <c r="BX154" i="1"/>
  <c r="BZ208" i="1"/>
  <c r="CD208" i="1"/>
  <c r="AE208" i="1"/>
  <c r="BC208" i="1"/>
  <c r="AC208" i="1"/>
  <c r="BW208" i="1"/>
  <c r="AW208" i="1"/>
  <c r="BA208" i="1"/>
  <c r="CH208" i="1"/>
  <c r="CL208" i="1"/>
  <c r="AO208" i="1"/>
  <c r="BQ208" i="1"/>
  <c r="AR208" i="1"/>
  <c r="CJ208" i="1"/>
  <c r="BL208" i="1"/>
  <c r="BO208" i="1"/>
  <c r="AD208" i="1"/>
  <c r="AH208" i="1"/>
  <c r="AJ208" i="1"/>
  <c r="AZ208" i="1"/>
  <c r="CE208" i="1"/>
  <c r="BG208" i="1"/>
  <c r="AG208" i="1"/>
  <c r="BY208" i="1"/>
  <c r="CC208" i="1"/>
  <c r="AL208" i="1"/>
  <c r="AP208" i="1"/>
  <c r="AU208" i="1"/>
  <c r="BK208" i="1"/>
  <c r="AB208" i="1"/>
  <c r="BT208" i="1"/>
  <c r="AV208" i="1"/>
  <c r="AK208" i="1"/>
  <c r="AT208" i="1"/>
  <c r="AX208" i="1"/>
  <c r="BE208" i="1"/>
  <c r="BU208" i="1"/>
  <c r="AQ208" i="1"/>
  <c r="CI208" i="1"/>
  <c r="BI208" i="1"/>
  <c r="AY208" i="1"/>
  <c r="BB208" i="1"/>
  <c r="BF208" i="1"/>
  <c r="BP208" i="1"/>
  <c r="CF208" i="1"/>
  <c r="BD208" i="1"/>
  <c r="AF208" i="1"/>
  <c r="BX208" i="1"/>
  <c r="BM208" i="1"/>
  <c r="BJ208" i="1"/>
  <c r="BN208" i="1"/>
  <c r="CA208" i="1"/>
  <c r="AA208" i="1"/>
  <c r="BS208" i="1"/>
  <c r="AS208" i="1"/>
  <c r="CM208" i="1"/>
  <c r="T208" i="1" s="1"/>
  <c r="CB208" i="1"/>
  <c r="BR208" i="1"/>
  <c r="BV208" i="1"/>
  <c r="CK208" i="1"/>
  <c r="AN208" i="1"/>
  <c r="CG208" i="1"/>
  <c r="BH208" i="1"/>
  <c r="AI208" i="1"/>
  <c r="AM208" i="1"/>
  <c r="CC176" i="1"/>
  <c r="BY176" i="1"/>
  <c r="AJ176" i="1"/>
  <c r="BJ176" i="1"/>
  <c r="AY176" i="1"/>
  <c r="AN176" i="1"/>
  <c r="CH176" i="1"/>
  <c r="BH176" i="1"/>
  <c r="CK176" i="1"/>
  <c r="CG176" i="1"/>
  <c r="AU176" i="1"/>
  <c r="BX176" i="1"/>
  <c r="BN176" i="1"/>
  <c r="BC176" i="1"/>
  <c r="AD176" i="1"/>
  <c r="BW176" i="1"/>
  <c r="AG176" i="1"/>
  <c r="AC176" i="1"/>
  <c r="AE176" i="1"/>
  <c r="BF176" i="1"/>
  <c r="CM176" i="1"/>
  <c r="CB176" i="1"/>
  <c r="BR176" i="1"/>
  <c r="AR176" i="1"/>
  <c r="CJ176" i="1"/>
  <c r="AO176" i="1"/>
  <c r="AK176" i="1"/>
  <c r="AP176" i="1"/>
  <c r="BP176" i="1"/>
  <c r="AI176" i="1"/>
  <c r="AM176" i="1"/>
  <c r="CE176" i="1"/>
  <c r="BG176" i="1"/>
  <c r="AW176" i="1"/>
  <c r="AS176" i="1"/>
  <c r="AZ176" i="1"/>
  <c r="CA176" i="1"/>
  <c r="AX176" i="1"/>
  <c r="BB176" i="1"/>
  <c r="AB176" i="1"/>
  <c r="BT176" i="1"/>
  <c r="BE176" i="1"/>
  <c r="BA176" i="1"/>
  <c r="BK176" i="1"/>
  <c r="CL176" i="1"/>
  <c r="BL176" i="1"/>
  <c r="BO176" i="1"/>
  <c r="AQ176" i="1"/>
  <c r="CI176" i="1"/>
  <c r="BM176" i="1"/>
  <c r="BI176" i="1"/>
  <c r="BV176" i="1"/>
  <c r="AH176" i="1"/>
  <c r="BZ176" i="1"/>
  <c r="CD176" i="1"/>
  <c r="BD176" i="1"/>
  <c r="AF176" i="1"/>
  <c r="BU176" i="1"/>
  <c r="BQ176" i="1"/>
  <c r="CF176" i="1"/>
  <c r="AV176" i="1"/>
  <c r="AL176" i="1"/>
  <c r="AA176" i="1"/>
  <c r="BS176" i="1"/>
  <c r="AT176" i="1"/>
  <c r="BX140" i="1"/>
  <c r="CB140" i="1"/>
  <c r="CM140" i="1"/>
  <c r="AP140" i="1"/>
  <c r="AH140" i="1"/>
  <c r="BF140" i="1"/>
  <c r="AT140" i="1"/>
  <c r="AY140" i="1"/>
  <c r="CF140" i="1"/>
  <c r="CJ140" i="1"/>
  <c r="AG140" i="1"/>
  <c r="BE140" i="1"/>
  <c r="BA140" i="1"/>
  <c r="BY140" i="1"/>
  <c r="BN140" i="1"/>
  <c r="BQ140" i="1"/>
  <c r="AB140" i="1"/>
  <c r="AF140" i="1"/>
  <c r="AA140" i="1"/>
  <c r="AQ140" i="1"/>
  <c r="BS140" i="1"/>
  <c r="BU140" i="1"/>
  <c r="AO140" i="1"/>
  <c r="CE140" i="1"/>
  <c r="CK140" i="1"/>
  <c r="AJ140" i="1"/>
  <c r="AN140" i="1"/>
  <c r="AL140" i="1"/>
  <c r="BB140" i="1"/>
  <c r="CG140" i="1"/>
  <c r="CL140" i="1"/>
  <c r="BI140" i="1"/>
  <c r="AD140" i="1"/>
  <c r="AR140" i="1"/>
  <c r="AV140" i="1"/>
  <c r="AW140" i="1"/>
  <c r="BM140" i="1"/>
  <c r="AI140" i="1"/>
  <c r="AK140" i="1"/>
  <c r="CA140" i="1"/>
  <c r="AU140" i="1"/>
  <c r="AZ140" i="1"/>
  <c r="BD140" i="1"/>
  <c r="BG140" i="1"/>
  <c r="BW140" i="1"/>
  <c r="AX140" i="1"/>
  <c r="BC140" i="1"/>
  <c r="AS140" i="1"/>
  <c r="BO140" i="1"/>
  <c r="BH140" i="1"/>
  <c r="BL140" i="1"/>
  <c r="BR140" i="1"/>
  <c r="CH140" i="1"/>
  <c r="BK140" i="1"/>
  <c r="BV140" i="1"/>
  <c r="BJ140" i="1"/>
  <c r="CI140" i="1"/>
  <c r="BP140" i="1"/>
  <c r="BT140" i="1"/>
  <c r="CC140" i="1"/>
  <c r="AC140" i="1"/>
  <c r="BZ140" i="1"/>
  <c r="AM140" i="1"/>
  <c r="CD140" i="1"/>
  <c r="AE140" i="1"/>
  <c r="AP214" i="1"/>
  <c r="AL214" i="1"/>
  <c r="AS214" i="1"/>
  <c r="BI214" i="1"/>
  <c r="AE214" i="1"/>
  <c r="BW214" i="1"/>
  <c r="AW214" i="1"/>
  <c r="BA214" i="1"/>
  <c r="BV214" i="1"/>
  <c r="BR214" i="1"/>
  <c r="CJ214" i="1"/>
  <c r="AQ214" i="1"/>
  <c r="CI214" i="1"/>
  <c r="BK214" i="1"/>
  <c r="AZ214" i="1"/>
  <c r="AO214" i="1"/>
  <c r="BN214" i="1"/>
  <c r="CH214" i="1"/>
  <c r="BT214" i="1"/>
  <c r="BU214" i="1"/>
  <c r="CM214" i="1"/>
  <c r="BP214" i="1"/>
  <c r="CD214" i="1"/>
  <c r="AI214" i="1"/>
  <c r="CE214" i="1"/>
  <c r="AF214" i="1"/>
  <c r="AJ214" i="1"/>
  <c r="CC214" i="1"/>
  <c r="CL214" i="1"/>
  <c r="BD214" i="1"/>
  <c r="AB214" i="1"/>
  <c r="AU214" i="1"/>
  <c r="BL214" i="1"/>
  <c r="AA214" i="1"/>
  <c r="AD214" i="1"/>
  <c r="BO214" i="1"/>
  <c r="BE214" i="1"/>
  <c r="BH214" i="1"/>
  <c r="CA214" i="1"/>
  <c r="BC214" i="1"/>
  <c r="AT214" i="1"/>
  <c r="BY214" i="1"/>
  <c r="BS214" i="1"/>
  <c r="CK214" i="1"/>
  <c r="AK214" i="1"/>
  <c r="BQ214" i="1"/>
  <c r="AH214" i="1"/>
  <c r="BB214" i="1"/>
  <c r="AC214" i="1"/>
  <c r="CG214" i="1"/>
  <c r="AG214" i="1"/>
  <c r="BM214" i="1"/>
  <c r="CF214" i="1"/>
  <c r="AX214" i="1"/>
  <c r="BJ214" i="1"/>
  <c r="AN214" i="1"/>
  <c r="AR214" i="1"/>
  <c r="AV214" i="1"/>
  <c r="CB214" i="1"/>
  <c r="BF214" i="1"/>
  <c r="BZ214" i="1"/>
  <c r="AY214" i="1"/>
  <c r="BG214" i="1"/>
  <c r="BX214" i="1"/>
  <c r="AM214" i="1"/>
  <c r="AP182" i="1"/>
  <c r="AL182" i="1"/>
  <c r="AO182" i="1"/>
  <c r="BM182" i="1"/>
  <c r="CJ182" i="1"/>
  <c r="AK182" i="1"/>
  <c r="BS182" i="1"/>
  <c r="CG182" i="1"/>
  <c r="BV182" i="1"/>
  <c r="BR182" i="1"/>
  <c r="CF182" i="1"/>
  <c r="AS182" i="1"/>
  <c r="BP182" i="1"/>
  <c r="AB182" i="1"/>
  <c r="AY182" i="1"/>
  <c r="BA182" i="1"/>
  <c r="CL182" i="1"/>
  <c r="AZ182" i="1"/>
  <c r="AI182" i="1"/>
  <c r="CK182" i="1"/>
  <c r="CC182" i="1"/>
  <c r="AQ182" i="1"/>
  <c r="AD182" i="1"/>
  <c r="BK182" i="1"/>
  <c r="BD182" i="1"/>
  <c r="AA182" i="1"/>
  <c r="AC182" i="1"/>
  <c r="BL182" i="1"/>
  <c r="AT182" i="1"/>
  <c r="BU182" i="1"/>
  <c r="BO182" i="1"/>
  <c r="AV182" i="1"/>
  <c r="AN182" i="1"/>
  <c r="BW182" i="1"/>
  <c r="AH182" i="1"/>
  <c r="BB182" i="1"/>
  <c r="AG182" i="1"/>
  <c r="BY182" i="1"/>
  <c r="BG182" i="1"/>
  <c r="BI182" i="1"/>
  <c r="CB182" i="1"/>
  <c r="AX182" i="1"/>
  <c r="BJ182" i="1"/>
  <c r="AR182" i="1"/>
  <c r="AJ182" i="1"/>
  <c r="BQ182" i="1"/>
  <c r="BT182" i="1"/>
  <c r="BF182" i="1"/>
  <c r="BZ182" i="1"/>
  <c r="BC182" i="1"/>
  <c r="AU182" i="1"/>
  <c r="AM182" i="1"/>
  <c r="CE182" i="1"/>
  <c r="BN182" i="1"/>
  <c r="CH182" i="1"/>
  <c r="BX182" i="1"/>
  <c r="BE182" i="1"/>
  <c r="AW182" i="1"/>
  <c r="CM182" i="1"/>
  <c r="T182" i="1" s="1"/>
  <c r="CD182" i="1"/>
  <c r="AE182" i="1"/>
  <c r="CI182" i="1"/>
  <c r="CA182" i="1"/>
  <c r="BH182" i="1"/>
  <c r="AF182" i="1"/>
  <c r="AM149" i="1"/>
  <c r="AI149" i="1"/>
  <c r="AF149" i="1"/>
  <c r="BF149" i="1"/>
  <c r="AN149" i="1"/>
  <c r="CF149" i="1"/>
  <c r="BS149" i="1"/>
  <c r="BO149" i="1"/>
  <c r="BV149" i="1"/>
  <c r="AL149" i="1"/>
  <c r="AB149" i="1"/>
  <c r="BU149" i="1"/>
  <c r="AQ149" i="1"/>
  <c r="BL149" i="1"/>
  <c r="BN149" i="1"/>
  <c r="AD149" i="1"/>
  <c r="CK149" i="1"/>
  <c r="AR149" i="1"/>
  <c r="AE149" i="1"/>
  <c r="AY149" i="1"/>
  <c r="CG149" i="1"/>
  <c r="CC149" i="1"/>
  <c r="AS149" i="1"/>
  <c r="AH149" i="1"/>
  <c r="AX149" i="1"/>
  <c r="AU149" i="1"/>
  <c r="BG149" i="1"/>
  <c r="AK149" i="1"/>
  <c r="BB149" i="1"/>
  <c r="BH149" i="1"/>
  <c r="AW149" i="1"/>
  <c r="BE149" i="1"/>
  <c r="BC149" i="1"/>
  <c r="BW149" i="1"/>
  <c r="AV149" i="1"/>
  <c r="BP149" i="1"/>
  <c r="CJ149" i="1"/>
  <c r="BJ149" i="1"/>
  <c r="BM149" i="1"/>
  <c r="BK149" i="1"/>
  <c r="CE149" i="1"/>
  <c r="BQ149" i="1"/>
  <c r="CD149" i="1"/>
  <c r="AG149" i="1"/>
  <c r="BY149" i="1"/>
  <c r="BT149" i="1"/>
  <c r="CA149" i="1"/>
  <c r="CM149" i="1"/>
  <c r="CB149" i="1"/>
  <c r="AO149" i="1"/>
  <c r="AT149" i="1"/>
  <c r="AC149" i="1"/>
  <c r="BZ149" i="1"/>
  <c r="CI149" i="1"/>
  <c r="AP149" i="1"/>
  <c r="CL149" i="1"/>
  <c r="BD149" i="1"/>
  <c r="BI149" i="1"/>
  <c r="CH149" i="1"/>
  <c r="AA149" i="1"/>
  <c r="BA149" i="1"/>
  <c r="AZ149" i="1"/>
  <c r="BR149" i="1"/>
  <c r="BX149" i="1"/>
  <c r="AJ149" i="1"/>
  <c r="BD134" i="1"/>
  <c r="AZ134" i="1"/>
  <c r="BI134" i="1"/>
  <c r="CI134" i="1"/>
  <c r="BW134" i="1"/>
  <c r="BU134" i="1"/>
  <c r="AP134" i="1"/>
  <c r="BM134" i="1"/>
  <c r="BL134" i="1"/>
  <c r="BH134" i="1"/>
  <c r="BS134" i="1"/>
  <c r="AO134" i="1"/>
  <c r="CL134" i="1"/>
  <c r="CM134" i="1"/>
  <c r="BG134" i="1"/>
  <c r="CG134" i="1"/>
  <c r="BT134" i="1"/>
  <c r="BP134" i="1"/>
  <c r="CD134" i="1"/>
  <c r="BB134" i="1"/>
  <c r="AE134" i="1"/>
  <c r="AK134" i="1"/>
  <c r="CA134" i="1"/>
  <c r="AD134" i="1"/>
  <c r="CB134" i="1"/>
  <c r="BX134" i="1"/>
  <c r="AH134" i="1"/>
  <c r="BQ134" i="1"/>
  <c r="AY134" i="1"/>
  <c r="BE134" i="1"/>
  <c r="AQ134" i="1"/>
  <c r="AW134" i="1"/>
  <c r="CJ134" i="1"/>
  <c r="CF134" i="1"/>
  <c r="AS134" i="1"/>
  <c r="CE134" i="1"/>
  <c r="BR134" i="1"/>
  <c r="BV134" i="1"/>
  <c r="BK134" i="1"/>
  <c r="BO134" i="1"/>
  <c r="AF134" i="1"/>
  <c r="AB134" i="1"/>
  <c r="AC134" i="1"/>
  <c r="BC134" i="1"/>
  <c r="AG134" i="1"/>
  <c r="CK134" i="1"/>
  <c r="AL134" i="1"/>
  <c r="CC134" i="1"/>
  <c r="CH134" i="1"/>
  <c r="AN134" i="1"/>
  <c r="AJ134" i="1"/>
  <c r="AM134" i="1"/>
  <c r="BN134" i="1"/>
  <c r="AU134" i="1"/>
  <c r="AI134" i="1"/>
  <c r="BF134" i="1"/>
  <c r="AA134" i="1"/>
  <c r="AV134" i="1"/>
  <c r="AR134" i="1"/>
  <c r="AX134" i="1"/>
  <c r="BY134" i="1"/>
  <c r="BJ134" i="1"/>
  <c r="BA134" i="1"/>
  <c r="BZ134" i="1"/>
  <c r="AT134" i="1"/>
  <c r="BD93" i="1"/>
  <c r="AZ93" i="1"/>
  <c r="BJ93" i="1"/>
  <c r="CK93" i="1"/>
  <c r="BQ93" i="1"/>
  <c r="CH93" i="1"/>
  <c r="BC93" i="1"/>
  <c r="AQ93" i="1"/>
  <c r="BL93" i="1"/>
  <c r="BH93" i="1"/>
  <c r="BU93" i="1"/>
  <c r="AG93" i="1"/>
  <c r="CD93" i="1"/>
  <c r="AE93" i="1"/>
  <c r="BK93" i="1"/>
  <c r="CC93" i="1"/>
  <c r="BT93" i="1"/>
  <c r="BP93" i="1"/>
  <c r="CE93" i="1"/>
  <c r="AU93" i="1"/>
  <c r="AP93" i="1"/>
  <c r="AX93" i="1"/>
  <c r="AA93" i="1"/>
  <c r="AS93" i="1"/>
  <c r="CB93" i="1"/>
  <c r="BX93" i="1"/>
  <c r="AI93" i="1"/>
  <c r="BI93" i="1"/>
  <c r="BG93" i="1"/>
  <c r="BR93" i="1"/>
  <c r="BM93" i="1"/>
  <c r="CG93" i="1"/>
  <c r="CJ93" i="1"/>
  <c r="CF93" i="1"/>
  <c r="AT93" i="1"/>
  <c r="BW93" i="1"/>
  <c r="CA93" i="1"/>
  <c r="CI93" i="1"/>
  <c r="AH93" i="1"/>
  <c r="BA93" i="1"/>
  <c r="AF93" i="1"/>
  <c r="AB93" i="1"/>
  <c r="AD93" i="1"/>
  <c r="BE93" i="1"/>
  <c r="CL93" i="1"/>
  <c r="AC93" i="1"/>
  <c r="AL93" i="1"/>
  <c r="BS93" i="1"/>
  <c r="CM93" i="1"/>
  <c r="T93" i="1" s="1"/>
  <c r="AN93" i="1"/>
  <c r="AJ93" i="1"/>
  <c r="AO93" i="1"/>
  <c r="BO93" i="1"/>
  <c r="AM93" i="1"/>
  <c r="AW93" i="1"/>
  <c r="BF93" i="1"/>
  <c r="AK93" i="1"/>
  <c r="AV93" i="1"/>
  <c r="AR93" i="1"/>
  <c r="AY93" i="1"/>
  <c r="BZ93" i="1"/>
  <c r="BB93" i="1"/>
  <c r="BN93" i="1"/>
  <c r="BY93" i="1"/>
  <c r="BV93" i="1"/>
  <c r="BB143" i="1"/>
  <c r="BF143" i="1"/>
  <c r="BL143" i="1"/>
  <c r="CB143" i="1"/>
  <c r="AY143" i="1"/>
  <c r="BO143" i="1"/>
  <c r="BS143" i="1"/>
  <c r="AN143" i="1"/>
  <c r="BJ143" i="1"/>
  <c r="BN143" i="1"/>
  <c r="BW143" i="1"/>
  <c r="CM143" i="1"/>
  <c r="BM143" i="1"/>
  <c r="CF143" i="1"/>
  <c r="CK143" i="1"/>
  <c r="BH143" i="1"/>
  <c r="BR143" i="1"/>
  <c r="BV143" i="1"/>
  <c r="CG143" i="1"/>
  <c r="AC143" i="1"/>
  <c r="CA143" i="1"/>
  <c r="AE143" i="1"/>
  <c r="AI143" i="1"/>
  <c r="BY143" i="1"/>
  <c r="BZ143" i="1"/>
  <c r="CD143" i="1"/>
  <c r="AA143" i="1"/>
  <c r="AR143" i="1"/>
  <c r="AS143" i="1"/>
  <c r="AW143" i="1"/>
  <c r="BC143" i="1"/>
  <c r="AO143" i="1"/>
  <c r="CH143" i="1"/>
  <c r="CL143" i="1"/>
  <c r="AK143" i="1"/>
  <c r="BE143" i="1"/>
  <c r="BK143" i="1"/>
  <c r="BP143" i="1"/>
  <c r="BU143" i="1"/>
  <c r="BI143" i="1"/>
  <c r="AD143" i="1"/>
  <c r="AH143" i="1"/>
  <c r="AF143" i="1"/>
  <c r="AV143" i="1"/>
  <c r="BT143" i="1"/>
  <c r="CE143" i="1"/>
  <c r="CJ143" i="1"/>
  <c r="AM143" i="1"/>
  <c r="CC143" i="1"/>
  <c r="AL143" i="1"/>
  <c r="AP143" i="1"/>
  <c r="AQ143" i="1"/>
  <c r="BG143" i="1"/>
  <c r="CI143" i="1"/>
  <c r="AB143" i="1"/>
  <c r="AG143" i="1"/>
  <c r="BD143" i="1"/>
  <c r="AT143" i="1"/>
  <c r="AX143" i="1"/>
  <c r="BA143" i="1"/>
  <c r="BQ143" i="1"/>
  <c r="AJ143" i="1"/>
  <c r="AU143" i="1"/>
  <c r="AZ143" i="1"/>
  <c r="BX143" i="1"/>
  <c r="AZ103" i="1"/>
  <c r="BD103" i="1"/>
  <c r="BK103" i="1"/>
  <c r="CL103" i="1"/>
  <c r="BJ103" i="1"/>
  <c r="BS103" i="1"/>
  <c r="AM103" i="1"/>
  <c r="AC103" i="1"/>
  <c r="BH103" i="1"/>
  <c r="BL103" i="1"/>
  <c r="BV103" i="1"/>
  <c r="AA103" i="1"/>
  <c r="BY103" i="1"/>
  <c r="CK103" i="1"/>
  <c r="BZ103" i="1"/>
  <c r="BN103" i="1"/>
  <c r="BP103" i="1"/>
  <c r="BT103" i="1"/>
  <c r="CG103" i="1"/>
  <c r="AO103" i="1"/>
  <c r="CM103" i="1"/>
  <c r="AI103" i="1"/>
  <c r="AT103" i="1"/>
  <c r="AD103" i="1"/>
  <c r="BX103" i="1"/>
  <c r="CB103" i="1"/>
  <c r="AK103" i="1"/>
  <c r="BC103" i="1"/>
  <c r="AS103" i="1"/>
  <c r="BB103" i="1"/>
  <c r="CH103" i="1"/>
  <c r="BO103" i="1"/>
  <c r="CF103" i="1"/>
  <c r="CJ103" i="1"/>
  <c r="AU103" i="1"/>
  <c r="BR103" i="1"/>
  <c r="BM103" i="1"/>
  <c r="BU103" i="1"/>
  <c r="AX103" i="1"/>
  <c r="AL103" i="1"/>
  <c r="AB103" i="1"/>
  <c r="AF103" i="1"/>
  <c r="AE103" i="1"/>
  <c r="BF103" i="1"/>
  <c r="CE103" i="1"/>
  <c r="CD103" i="1"/>
  <c r="AQ103" i="1"/>
  <c r="CI103" i="1"/>
  <c r="BW103" i="1"/>
  <c r="AJ103" i="1"/>
  <c r="AN103" i="1"/>
  <c r="AP103" i="1"/>
  <c r="BQ103" i="1"/>
  <c r="AH103" i="1"/>
  <c r="AG103" i="1"/>
  <c r="BI103" i="1"/>
  <c r="BE103" i="1"/>
  <c r="AR103" i="1"/>
  <c r="AV103" i="1"/>
  <c r="BA103" i="1"/>
  <c r="CA103" i="1"/>
  <c r="AW103" i="1"/>
  <c r="AY103" i="1"/>
  <c r="CC103" i="1"/>
  <c r="BG103" i="1"/>
  <c r="BA51" i="1"/>
  <c r="BE51" i="1"/>
  <c r="BO51" i="1"/>
  <c r="CE51" i="1"/>
  <c r="BN51" i="1"/>
  <c r="CF51" i="1"/>
  <c r="AH51" i="1"/>
  <c r="BB51" i="1"/>
  <c r="BI51" i="1"/>
  <c r="BM51" i="1"/>
  <c r="BZ51" i="1"/>
  <c r="AE51" i="1"/>
  <c r="CB51" i="1"/>
  <c r="AB51" i="1"/>
  <c r="BS51" i="1"/>
  <c r="CM51" i="1"/>
  <c r="BQ51" i="1"/>
  <c r="BU51" i="1"/>
  <c r="CJ51" i="1"/>
  <c r="AR51" i="1"/>
  <c r="AM51" i="1"/>
  <c r="AV51" i="1"/>
  <c r="AP51" i="1"/>
  <c r="BH51" i="1"/>
  <c r="BY51" i="1"/>
  <c r="CC51" i="1"/>
  <c r="AD51" i="1"/>
  <c r="BG51" i="1"/>
  <c r="BF51" i="1"/>
  <c r="BP51" i="1"/>
  <c r="CA51" i="1"/>
  <c r="BK51" i="1"/>
  <c r="CG51" i="1"/>
  <c r="CK51" i="1"/>
  <c r="AN51" i="1"/>
  <c r="BV51" i="1"/>
  <c r="BX51" i="1"/>
  <c r="CH51" i="1"/>
  <c r="AQ51" i="1"/>
  <c r="AF51" i="1"/>
  <c r="AC51" i="1"/>
  <c r="AG51" i="1"/>
  <c r="AI51" i="1"/>
  <c r="AY51" i="1"/>
  <c r="CI51" i="1"/>
  <c r="AA51" i="1"/>
  <c r="AJ51" i="1"/>
  <c r="CD51" i="1"/>
  <c r="BR51" i="1"/>
  <c r="AK51" i="1"/>
  <c r="AO51" i="1"/>
  <c r="AT51" i="1"/>
  <c r="BJ51" i="1"/>
  <c r="AL51" i="1"/>
  <c r="AU51" i="1"/>
  <c r="BC51" i="1"/>
  <c r="AX51" i="1"/>
  <c r="AS51" i="1"/>
  <c r="AW51" i="1"/>
  <c r="BD51" i="1"/>
  <c r="BT51" i="1"/>
  <c r="AZ51" i="1"/>
  <c r="BL51" i="1"/>
  <c r="BW51" i="1"/>
  <c r="CL51" i="1"/>
  <c r="BF125" i="1"/>
  <c r="BB125" i="1"/>
  <c r="BP125" i="1"/>
  <c r="CF125" i="1"/>
  <c r="BM125" i="1"/>
  <c r="BG125" i="1"/>
  <c r="CM125" i="1"/>
  <c r="BX125" i="1"/>
  <c r="BN125" i="1"/>
  <c r="BJ125" i="1"/>
  <c r="CA125" i="1"/>
  <c r="AF125" i="1"/>
  <c r="CB125" i="1"/>
  <c r="BT125" i="1"/>
  <c r="AI125" i="1"/>
  <c r="AW125" i="1"/>
  <c r="BV125" i="1"/>
  <c r="BR125" i="1"/>
  <c r="CK125" i="1"/>
  <c r="AS125" i="1"/>
  <c r="AM125" i="1"/>
  <c r="CI125" i="1"/>
  <c r="BL125" i="1"/>
  <c r="BY125" i="1"/>
  <c r="CD125" i="1"/>
  <c r="BZ125" i="1"/>
  <c r="AE125" i="1"/>
  <c r="BH125" i="1"/>
  <c r="BA125" i="1"/>
  <c r="AB125" i="1"/>
  <c r="AN125" i="1"/>
  <c r="AA125" i="1"/>
  <c r="CL125" i="1"/>
  <c r="CH125" i="1"/>
  <c r="AO125" i="1"/>
  <c r="BW125" i="1"/>
  <c r="BO125" i="1"/>
  <c r="BD125" i="1"/>
  <c r="BQ125" i="1"/>
  <c r="BC125" i="1"/>
  <c r="AH125" i="1"/>
  <c r="AD125" i="1"/>
  <c r="AJ125" i="1"/>
  <c r="AZ125" i="1"/>
  <c r="CJ125" i="1"/>
  <c r="CC125" i="1"/>
  <c r="CG125" i="1"/>
  <c r="AQ125" i="1"/>
  <c r="CE125" i="1"/>
  <c r="AP125" i="1"/>
  <c r="AL125" i="1"/>
  <c r="AU125" i="1"/>
  <c r="BK125" i="1"/>
  <c r="AK125" i="1"/>
  <c r="AC125" i="1"/>
  <c r="AG125" i="1"/>
  <c r="BS125" i="1"/>
  <c r="AX125" i="1"/>
  <c r="AT125" i="1"/>
  <c r="BE125" i="1"/>
  <c r="BU125" i="1"/>
  <c r="AY125" i="1"/>
  <c r="AR125" i="1"/>
  <c r="BI125" i="1"/>
  <c r="AV125" i="1"/>
  <c r="BC38" i="1"/>
  <c r="AY38" i="1"/>
  <c r="AX38" i="1"/>
  <c r="BY38" i="1"/>
  <c r="BE38" i="1"/>
  <c r="BQ38" i="1"/>
  <c r="CB38" i="1"/>
  <c r="BX38" i="1"/>
  <c r="BK38" i="1"/>
  <c r="BG38" i="1"/>
  <c r="BI38" i="1"/>
  <c r="CJ38" i="1"/>
  <c r="BR38" i="1"/>
  <c r="CK38" i="1"/>
  <c r="BF38" i="1"/>
  <c r="AT38" i="1"/>
  <c r="BS38" i="1"/>
  <c r="BO38" i="1"/>
  <c r="BT38" i="1"/>
  <c r="AJ38" i="1"/>
  <c r="CG38" i="1"/>
  <c r="AG38" i="1"/>
  <c r="BM38" i="1"/>
  <c r="CF38" i="1"/>
  <c r="CA38" i="1"/>
  <c r="BW38" i="1"/>
  <c r="CD38" i="1"/>
  <c r="AW38" i="1"/>
  <c r="AR38" i="1"/>
  <c r="BA38" i="1"/>
  <c r="AD38" i="1"/>
  <c r="AV38" i="1"/>
  <c r="CI38" i="1"/>
  <c r="CE38" i="1"/>
  <c r="AH38" i="1"/>
  <c r="BL38" i="1"/>
  <c r="BJ38" i="1"/>
  <c r="BU38" i="1"/>
  <c r="BP38" i="1"/>
  <c r="CH38" i="1"/>
  <c r="AE38" i="1"/>
  <c r="AA38" i="1"/>
  <c r="CM38" i="1"/>
  <c r="T38" i="1" s="1"/>
  <c r="AS38" i="1"/>
  <c r="BZ38" i="1"/>
  <c r="CC38" i="1"/>
  <c r="CL38" i="1"/>
  <c r="AK38" i="1"/>
  <c r="BB38" i="1"/>
  <c r="AM38" i="1"/>
  <c r="AI38" i="1"/>
  <c r="AC38" i="1"/>
  <c r="BD38" i="1"/>
  <c r="AB38" i="1"/>
  <c r="AF38" i="1"/>
  <c r="AO38" i="1"/>
  <c r="BV38" i="1"/>
  <c r="AU38" i="1"/>
  <c r="AQ38" i="1"/>
  <c r="AN38" i="1"/>
  <c r="BN38" i="1"/>
  <c r="AP38" i="1"/>
  <c r="AZ38" i="1"/>
  <c r="BH38" i="1"/>
  <c r="AL38" i="1"/>
  <c r="BB90" i="1"/>
  <c r="BF90" i="1"/>
  <c r="BP90" i="1"/>
  <c r="CF90" i="1"/>
  <c r="CJ90" i="1"/>
  <c r="BQ90" i="1"/>
  <c r="AN90" i="1"/>
  <c r="AK90" i="1"/>
  <c r="BJ90" i="1"/>
  <c r="BN90" i="1"/>
  <c r="CA90" i="1"/>
  <c r="AB90" i="1"/>
  <c r="AI90" i="1"/>
  <c r="CI90" i="1"/>
  <c r="BM90" i="1"/>
  <c r="CE90" i="1"/>
  <c r="BR90" i="1"/>
  <c r="BV90" i="1"/>
  <c r="CK90" i="1"/>
  <c r="AQ90" i="1"/>
  <c r="AW90" i="1"/>
  <c r="AA90" i="1"/>
  <c r="CG90" i="1"/>
  <c r="AV90" i="1"/>
  <c r="BZ90" i="1"/>
  <c r="CD90" i="1"/>
  <c r="AE90" i="1"/>
  <c r="BD90" i="1"/>
  <c r="AM90" i="1"/>
  <c r="BC90" i="1"/>
  <c r="BL90" i="1"/>
  <c r="CM90" i="1"/>
  <c r="CH90" i="1"/>
  <c r="CL90" i="1"/>
  <c r="AO90" i="1"/>
  <c r="AF90" i="1"/>
  <c r="BA90" i="1"/>
  <c r="BX90" i="1"/>
  <c r="BS90" i="1"/>
  <c r="AY90" i="1"/>
  <c r="AD90" i="1"/>
  <c r="AH90" i="1"/>
  <c r="AJ90" i="1"/>
  <c r="AZ90" i="1"/>
  <c r="AS90" i="1"/>
  <c r="BO90" i="1"/>
  <c r="AC90" i="1"/>
  <c r="BT90" i="1"/>
  <c r="BI90" i="1"/>
  <c r="AL90" i="1"/>
  <c r="AP90" i="1"/>
  <c r="AU90" i="1"/>
  <c r="BK90" i="1"/>
  <c r="BH90" i="1"/>
  <c r="CC90" i="1"/>
  <c r="BG90" i="1"/>
  <c r="AG90" i="1"/>
  <c r="AT90" i="1"/>
  <c r="AX90" i="1"/>
  <c r="BE90" i="1"/>
  <c r="BU90" i="1"/>
  <c r="BW90" i="1"/>
  <c r="AR90" i="1"/>
  <c r="BY90" i="1"/>
  <c r="CB90" i="1"/>
  <c r="AI29" i="1"/>
  <c r="AE29" i="1"/>
  <c r="AJ29" i="1"/>
  <c r="AZ29" i="1"/>
  <c r="AC29" i="1"/>
  <c r="CL29" i="1"/>
  <c r="AP29" i="1"/>
  <c r="AL29" i="1"/>
  <c r="AQ29" i="1"/>
  <c r="AM29" i="1"/>
  <c r="AT29" i="1"/>
  <c r="BJ29" i="1"/>
  <c r="AR29" i="1"/>
  <c r="AN29" i="1"/>
  <c r="BV29" i="1"/>
  <c r="BN29" i="1"/>
  <c r="AY29" i="1"/>
  <c r="AU29" i="1"/>
  <c r="BE29" i="1"/>
  <c r="BU29" i="1"/>
  <c r="BF29" i="1"/>
  <c r="BH29" i="1"/>
  <c r="BB29" i="1"/>
  <c r="AB29" i="1"/>
  <c r="BG29" i="1"/>
  <c r="BC29" i="1"/>
  <c r="BP29" i="1"/>
  <c r="CF29" i="1"/>
  <c r="BT29" i="1"/>
  <c r="BY29" i="1"/>
  <c r="CD29" i="1"/>
  <c r="AS29" i="1"/>
  <c r="BO29" i="1"/>
  <c r="BK29" i="1"/>
  <c r="BZ29" i="1"/>
  <c r="AK29" i="1"/>
  <c r="CH29" i="1"/>
  <c r="AF29" i="1"/>
  <c r="BD29" i="1"/>
  <c r="AV29" i="1"/>
  <c r="BW29" i="1"/>
  <c r="BS29" i="1"/>
  <c r="CK29" i="1"/>
  <c r="AX29" i="1"/>
  <c r="AG29" i="1"/>
  <c r="AW29" i="1"/>
  <c r="CG29" i="1"/>
  <c r="BI29" i="1"/>
  <c r="CE29" i="1"/>
  <c r="CA29" i="1"/>
  <c r="AD29" i="1"/>
  <c r="BM29" i="1"/>
  <c r="BA29" i="1"/>
  <c r="BQ29" i="1"/>
  <c r="AH29" i="1"/>
  <c r="BX29" i="1"/>
  <c r="AA29" i="1"/>
  <c r="CM29" i="1"/>
  <c r="T29" i="1" s="1"/>
  <c r="CI29" i="1"/>
  <c r="AO29" i="1"/>
  <c r="CB29" i="1"/>
  <c r="BR29" i="1"/>
  <c r="CJ29" i="1"/>
  <c r="BL29" i="1"/>
  <c r="CC29" i="1"/>
  <c r="CF70" i="1"/>
  <c r="CJ70" i="1"/>
  <c r="AP70" i="1"/>
  <c r="BU70" i="1"/>
  <c r="BY70" i="1"/>
  <c r="AT70" i="1"/>
  <c r="AX70" i="1"/>
  <c r="BC70" i="1"/>
  <c r="AB70" i="1"/>
  <c r="AF70" i="1"/>
  <c r="AK70" i="1"/>
  <c r="BA70" i="1"/>
  <c r="CI70" i="1"/>
  <c r="AO70" i="1"/>
  <c r="BM70" i="1"/>
  <c r="BR70" i="1"/>
  <c r="BW70" i="1"/>
  <c r="AJ70" i="1"/>
  <c r="AN70" i="1"/>
  <c r="AU70" i="1"/>
  <c r="BK70" i="1"/>
  <c r="AL70" i="1"/>
  <c r="BI70" i="1"/>
  <c r="CE70" i="1"/>
  <c r="CK70" i="1"/>
  <c r="AR70" i="1"/>
  <c r="AV70" i="1"/>
  <c r="BF70" i="1"/>
  <c r="BV70" i="1"/>
  <c r="AY70" i="1"/>
  <c r="BZ70" i="1"/>
  <c r="AC70" i="1"/>
  <c r="AH70" i="1"/>
  <c r="AZ70" i="1"/>
  <c r="BD70" i="1"/>
  <c r="BQ70" i="1"/>
  <c r="CG70" i="1"/>
  <c r="BN70" i="1"/>
  <c r="AQ70" i="1"/>
  <c r="AW70" i="1"/>
  <c r="BB70" i="1"/>
  <c r="BH70" i="1"/>
  <c r="BL70" i="1"/>
  <c r="CA70" i="1"/>
  <c r="AD70" i="1"/>
  <c r="CC70" i="1"/>
  <c r="BJ70" i="1"/>
  <c r="BO70" i="1"/>
  <c r="BS70" i="1"/>
  <c r="BP70" i="1"/>
  <c r="BT70" i="1"/>
  <c r="CL70" i="1"/>
  <c r="AS70" i="1"/>
  <c r="AM70" i="1"/>
  <c r="CD70" i="1"/>
  <c r="CH70" i="1"/>
  <c r="CM70" i="1"/>
  <c r="T70" i="1" s="1"/>
  <c r="BX70" i="1"/>
  <c r="CB70" i="1"/>
  <c r="AE70" i="1"/>
  <c r="BG70" i="1"/>
  <c r="BE70" i="1"/>
  <c r="AA70" i="1"/>
  <c r="AG70" i="1"/>
  <c r="AI70" i="1"/>
  <c r="AH77" i="1"/>
  <c r="AG77" i="1"/>
  <c r="AW77" i="1"/>
  <c r="BZ77" i="1"/>
  <c r="AY77" i="1"/>
  <c r="BD77" i="1"/>
  <c r="BY77" i="1"/>
  <c r="AC77" i="1"/>
  <c r="AP77" i="1"/>
  <c r="AR77" i="1"/>
  <c r="BH77" i="1"/>
  <c r="CM77" i="1"/>
  <c r="BQ77" i="1"/>
  <c r="BU77" i="1"/>
  <c r="AQ77" i="1"/>
  <c r="AV77" i="1"/>
  <c r="AX77" i="1"/>
  <c r="BC77" i="1"/>
  <c r="BR77" i="1"/>
  <c r="AE77" i="1"/>
  <c r="CH77" i="1"/>
  <c r="CK77" i="1"/>
  <c r="BK77" i="1"/>
  <c r="BP77" i="1"/>
  <c r="AD77" i="1"/>
  <c r="BF77" i="1"/>
  <c r="BM77" i="1"/>
  <c r="CA77" i="1"/>
  <c r="AS77" i="1"/>
  <c r="AI77" i="1"/>
  <c r="AN77" i="1"/>
  <c r="CB77" i="1"/>
  <c r="CE77" i="1"/>
  <c r="AL77" i="1"/>
  <c r="BN77" i="1"/>
  <c r="BW77" i="1"/>
  <c r="CJ77" i="1"/>
  <c r="BG77" i="1"/>
  <c r="BA77" i="1"/>
  <c r="BE77" i="1"/>
  <c r="AA77" i="1"/>
  <c r="AT77" i="1"/>
  <c r="BV77" i="1"/>
  <c r="CF77" i="1"/>
  <c r="AK77" i="1"/>
  <c r="BT77" i="1"/>
  <c r="BS77" i="1"/>
  <c r="BX77" i="1"/>
  <c r="AU77" i="1"/>
  <c r="BB77" i="1"/>
  <c r="CD77" i="1"/>
  <c r="AB77" i="1"/>
  <c r="AZ77" i="1"/>
  <c r="CG77" i="1"/>
  <c r="CI77" i="1"/>
  <c r="AO77" i="1"/>
  <c r="BL77" i="1"/>
  <c r="BJ77" i="1"/>
  <c r="CL77" i="1"/>
  <c r="AM77" i="1"/>
  <c r="BO77" i="1"/>
  <c r="AF77" i="1"/>
  <c r="AJ77" i="1"/>
  <c r="BI77" i="1"/>
  <c r="CC77" i="1"/>
  <c r="AC17" i="1"/>
  <c r="AH17" i="1"/>
  <c r="AM17" i="1"/>
  <c r="BB17" i="1"/>
  <c r="CE17" i="1"/>
  <c r="CA17" i="1"/>
  <c r="AX17" i="1"/>
  <c r="CJ17" i="1"/>
  <c r="BX17" i="1"/>
  <c r="AK17" i="1"/>
  <c r="AQ17" i="1"/>
  <c r="AV17" i="1"/>
  <c r="BM17" i="1"/>
  <c r="AL17" i="1"/>
  <c r="AN17" i="1"/>
  <c r="BU17" i="1"/>
  <c r="AY17" i="1"/>
  <c r="AS17" i="1"/>
  <c r="AZ17" i="1"/>
  <c r="BE17" i="1"/>
  <c r="BZ17" i="1"/>
  <c r="BC17" i="1"/>
  <c r="BH17" i="1"/>
  <c r="AJ17" i="1"/>
  <c r="BD17" i="1"/>
  <c r="BA17" i="1"/>
  <c r="BJ17" i="1"/>
  <c r="BN17" i="1"/>
  <c r="CL17" i="1"/>
  <c r="BR17" i="1"/>
  <c r="CD17" i="1"/>
  <c r="BF17" i="1"/>
  <c r="BL17" i="1"/>
  <c r="BI17" i="1"/>
  <c r="BS17" i="1"/>
  <c r="BW17" i="1"/>
  <c r="AI17" i="1"/>
  <c r="CI17" i="1"/>
  <c r="AW17" i="1"/>
  <c r="CC17" i="1"/>
  <c r="BO17" i="1"/>
  <c r="BQ17" i="1"/>
  <c r="CB17" i="1"/>
  <c r="CF17" i="1"/>
  <c r="AU17" i="1"/>
  <c r="AE17" i="1"/>
  <c r="BP17" i="1"/>
  <c r="AP17" i="1"/>
  <c r="AF17" i="1"/>
  <c r="BY17" i="1"/>
  <c r="CK17" i="1"/>
  <c r="AB17" i="1"/>
  <c r="BG17" i="1"/>
  <c r="AT17" i="1"/>
  <c r="CM17" i="1"/>
  <c r="CH17" i="1"/>
  <c r="BV17" i="1"/>
  <c r="CG17" i="1"/>
  <c r="AD17" i="1"/>
  <c r="AO17" i="1"/>
  <c r="BT17" i="1"/>
  <c r="BK17" i="1"/>
  <c r="AA17" i="1"/>
  <c r="AR17" i="1"/>
  <c r="AG17" i="1"/>
  <c r="AC24" i="1"/>
  <c r="AG24" i="1"/>
  <c r="AI24" i="1"/>
  <c r="AY24" i="1"/>
  <c r="AF24" i="1"/>
  <c r="AB24" i="1"/>
  <c r="BR24" i="1"/>
  <c r="CF24" i="1"/>
  <c r="BL24" i="1"/>
  <c r="AK24" i="1"/>
  <c r="AO24" i="1"/>
  <c r="AT24" i="1"/>
  <c r="BJ24" i="1"/>
  <c r="AU24" i="1"/>
  <c r="AV24" i="1"/>
  <c r="AQ24" i="1"/>
  <c r="AA24" i="1"/>
  <c r="AS24" i="1"/>
  <c r="AW24" i="1"/>
  <c r="BD24" i="1"/>
  <c r="BT24" i="1"/>
  <c r="BH24" i="1"/>
  <c r="BN24" i="1"/>
  <c r="BS24" i="1"/>
  <c r="BC24" i="1"/>
  <c r="BA24" i="1"/>
  <c r="BE24" i="1"/>
  <c r="BO24" i="1"/>
  <c r="CE24" i="1"/>
  <c r="BW24" i="1"/>
  <c r="CH24" i="1"/>
  <c r="AR24" i="1"/>
  <c r="CI24" i="1"/>
  <c r="BI24" i="1"/>
  <c r="BM24" i="1"/>
  <c r="BZ24" i="1"/>
  <c r="AM24" i="1"/>
  <c r="CL24" i="1"/>
  <c r="AL24" i="1"/>
  <c r="BV24" i="1"/>
  <c r="AE24" i="1"/>
  <c r="BQ24" i="1"/>
  <c r="BU24" i="1"/>
  <c r="CJ24" i="1"/>
  <c r="BB24" i="1"/>
  <c r="AP24" i="1"/>
  <c r="BF24" i="1"/>
  <c r="AX24" i="1"/>
  <c r="BK24" i="1"/>
  <c r="BY24" i="1"/>
  <c r="CC24" i="1"/>
  <c r="AD24" i="1"/>
  <c r="BP24" i="1"/>
  <c r="BG24" i="1"/>
  <c r="BX24" i="1"/>
  <c r="CB24" i="1"/>
  <c r="CM24" i="1"/>
  <c r="T24" i="1" s="1"/>
  <c r="CG24" i="1"/>
  <c r="CK24" i="1"/>
  <c r="AN24" i="1"/>
  <c r="CD24" i="1"/>
  <c r="CA24" i="1"/>
  <c r="AJ24" i="1"/>
  <c r="AZ24" i="1"/>
  <c r="AH24" i="1"/>
  <c r="AU2" i="1"/>
  <c r="AV2" i="1"/>
  <c r="AW2" i="1"/>
  <c r="BG2" i="1"/>
  <c r="AJ2" i="1"/>
  <c r="AQ2" i="1"/>
  <c r="AL2" i="1"/>
  <c r="BO2" i="1"/>
  <c r="BC2" i="1"/>
  <c r="BD2" i="1"/>
  <c r="BE2" i="1"/>
  <c r="BR2" i="1"/>
  <c r="AX2" i="1"/>
  <c r="BN2" i="1"/>
  <c r="BQ2" i="1"/>
  <c r="AB2" i="1"/>
  <c r="BK2" i="1"/>
  <c r="BL2" i="1"/>
  <c r="BM2" i="1"/>
  <c r="CF2" i="1"/>
  <c r="BI2" i="1"/>
  <c r="CE2" i="1"/>
  <c r="BB2" i="1"/>
  <c r="BF2" i="1"/>
  <c r="BS2" i="1"/>
  <c r="BT2" i="1"/>
  <c r="BU2" i="1"/>
  <c r="AI2" i="1"/>
  <c r="BW2" i="1"/>
  <c r="AK2" i="1"/>
  <c r="AA2" i="1"/>
  <c r="BZ2" i="1"/>
  <c r="CA2" i="1"/>
  <c r="CB2" i="1"/>
  <c r="CC2" i="1"/>
  <c r="AT2" i="1"/>
  <c r="CH2" i="1"/>
  <c r="BJ2" i="1"/>
  <c r="BP2" i="1"/>
  <c r="AC2" i="1"/>
  <c r="CI2" i="1"/>
  <c r="CJ2" i="1"/>
  <c r="CK2" i="1"/>
  <c r="BH2" i="1"/>
  <c r="AD2" i="1"/>
  <c r="CM2" i="1"/>
  <c r="T2" i="1" s="1"/>
  <c r="AP2" i="1"/>
  <c r="AZ2" i="1"/>
  <c r="AE2" i="1"/>
  <c r="AF2" i="1"/>
  <c r="AG2" i="1"/>
  <c r="AH2" i="1"/>
  <c r="BV2" i="1"/>
  <c r="BA2" i="1"/>
  <c r="AY2" i="1"/>
  <c r="CL2" i="1"/>
  <c r="CD2" i="1"/>
  <c r="AM2" i="1"/>
  <c r="AN2" i="1"/>
  <c r="AO2" i="1"/>
  <c r="AS2" i="1"/>
  <c r="CG2" i="1"/>
  <c r="BX2" i="1"/>
  <c r="BY2" i="1"/>
  <c r="AR2" i="1"/>
  <c r="R229" i="1"/>
  <c r="S229" i="1" s="1"/>
  <c r="U228" i="1"/>
  <c r="V228" i="1"/>
  <c r="U79" i="1"/>
  <c r="V79" i="1"/>
  <c r="U2818" i="1"/>
  <c r="V2818" i="1"/>
  <c r="W2818" i="1" s="1"/>
  <c r="U2951" i="1"/>
  <c r="V2951" i="1"/>
  <c r="W2951" i="1" s="1"/>
  <c r="R191" i="1"/>
  <c r="S191" i="1" s="1"/>
  <c r="R80" i="1"/>
  <c r="S80" i="1" s="1"/>
  <c r="R202" i="1"/>
  <c r="S202" i="1" s="1"/>
  <c r="CJ3024" i="1"/>
  <c r="CF3024" i="1"/>
  <c r="AL3024" i="1"/>
  <c r="AX3024" i="1"/>
  <c r="BU3024" i="1"/>
  <c r="AG3024" i="1"/>
  <c r="BC3024" i="1"/>
  <c r="BZ3024" i="1"/>
  <c r="BD3024" i="1"/>
  <c r="AZ3024" i="1"/>
  <c r="BQ3024" i="1"/>
  <c r="CC3024" i="1"/>
  <c r="AD3024" i="1"/>
  <c r="BA3024" i="1"/>
  <c r="BW3024" i="1"/>
  <c r="AI3024" i="1"/>
  <c r="BT3024" i="1"/>
  <c r="AK3024" i="1"/>
  <c r="BR3024" i="1"/>
  <c r="AY3024" i="1"/>
  <c r="AQ3024" i="1"/>
  <c r="CI3024" i="1"/>
  <c r="AJ3024" i="1"/>
  <c r="CA3024" i="1"/>
  <c r="AM3024" i="1"/>
  <c r="AE3024" i="1"/>
  <c r="CH3024" i="1"/>
  <c r="BO3024" i="1"/>
  <c r="AF3024" i="1"/>
  <c r="AR3024" i="1"/>
  <c r="CL3024" i="1"/>
  <c r="BI3024" i="1"/>
  <c r="AP3024" i="1"/>
  <c r="AH3024" i="1"/>
  <c r="CK3024" i="1"/>
  <c r="BL3024" i="1"/>
  <c r="BX3024" i="1"/>
  <c r="BG3024" i="1"/>
  <c r="AO3024" i="1"/>
  <c r="CG3024" i="1"/>
  <c r="BY3024" i="1"/>
  <c r="AB3024" i="1"/>
  <c r="AC3024" i="1"/>
  <c r="BM3024" i="1"/>
  <c r="BH3024" i="1"/>
  <c r="BS3024" i="1"/>
  <c r="AS3024" i="1"/>
  <c r="BP3024" i="1"/>
  <c r="CD3024" i="1"/>
  <c r="BN3024" i="1"/>
  <c r="AU3024" i="1"/>
  <c r="BJ3024" i="1"/>
  <c r="AT3024" i="1"/>
  <c r="BF3024" i="1"/>
  <c r="CE3024" i="1"/>
  <c r="BE3024" i="1"/>
  <c r="AN3024" i="1"/>
  <c r="AA3024" i="1"/>
  <c r="BK3024" i="1"/>
  <c r="AV3024" i="1"/>
  <c r="AW3024" i="1"/>
  <c r="BV3024" i="1"/>
  <c r="CB3024" i="1"/>
  <c r="CM3024" i="1"/>
  <c r="T3002" i="1" s="1"/>
  <c r="BB3024" i="1"/>
  <c r="AD3021" i="1"/>
  <c r="AH3021" i="1"/>
  <c r="AF3021" i="1"/>
  <c r="BC3021" i="1"/>
  <c r="BY3021" i="1"/>
  <c r="AA3021" i="1"/>
  <c r="AM3021" i="1"/>
  <c r="BI3021" i="1"/>
  <c r="CF3021" i="1"/>
  <c r="BJ3021" i="1"/>
  <c r="BN3021" i="1"/>
  <c r="BW3021" i="1"/>
  <c r="AI3021" i="1"/>
  <c r="BE3021" i="1"/>
  <c r="BQ3021" i="1"/>
  <c r="CC3021" i="1"/>
  <c r="AO3021" i="1"/>
  <c r="AP3021" i="1"/>
  <c r="BL3021" i="1"/>
  <c r="BD3021" i="1"/>
  <c r="AK3021" i="1"/>
  <c r="BS3021" i="1"/>
  <c r="BK3021" i="1"/>
  <c r="AX3021" i="1"/>
  <c r="CG3021" i="1"/>
  <c r="BO3021" i="1"/>
  <c r="AV3021" i="1"/>
  <c r="AC3021" i="1"/>
  <c r="BU3021" i="1"/>
  <c r="AL3021" i="1"/>
  <c r="BF3021" i="1"/>
  <c r="AG3021" i="1"/>
  <c r="CJ3021" i="1"/>
  <c r="BG3021" i="1"/>
  <c r="AN3021" i="1"/>
  <c r="AT3021" i="1"/>
  <c r="BV3021" i="1"/>
  <c r="AR3021" i="1"/>
  <c r="AJ3021" i="1"/>
  <c r="CB3021" i="1"/>
  <c r="AY3021" i="1"/>
  <c r="BB3021" i="1"/>
  <c r="CD3021" i="1"/>
  <c r="BM3021" i="1"/>
  <c r="AU3021" i="1"/>
  <c r="CM3021" i="1"/>
  <c r="BT3021" i="1"/>
  <c r="BR3021" i="1"/>
  <c r="CL3021" i="1"/>
  <c r="BX3021" i="1"/>
  <c r="BP3021" i="1"/>
  <c r="AB3021" i="1"/>
  <c r="CE3021" i="1"/>
  <c r="BZ3021" i="1"/>
  <c r="AQ3021" i="1"/>
  <c r="CI3021" i="1"/>
  <c r="CA3021" i="1"/>
  <c r="AW3021" i="1"/>
  <c r="AE3021" i="1"/>
  <c r="CH3021" i="1"/>
  <c r="BA3021" i="1"/>
  <c r="AS3021" i="1"/>
  <c r="CK3021" i="1"/>
  <c r="BH3021" i="1"/>
  <c r="AZ3021" i="1"/>
  <c r="AA2989" i="1"/>
  <c r="CM2989" i="1"/>
  <c r="T3051" i="1" s="1"/>
  <c r="CH2989" i="1"/>
  <c r="CI2989" i="1"/>
  <c r="CL2989" i="1"/>
  <c r="CK2989" i="1"/>
  <c r="BY2989" i="1"/>
  <c r="CC2989" i="1"/>
  <c r="CG2989" i="1"/>
  <c r="BG2989" i="1"/>
  <c r="BB2989" i="1"/>
  <c r="BC2989" i="1"/>
  <c r="BF2989" i="1"/>
  <c r="CJ2989" i="1"/>
  <c r="BX2989" i="1"/>
  <c r="CB2989" i="1"/>
  <c r="CF2989" i="1"/>
  <c r="AI2989" i="1"/>
  <c r="AT2989" i="1"/>
  <c r="BS2989" i="1"/>
  <c r="AN2989" i="1"/>
  <c r="BH2989" i="1"/>
  <c r="AW2989" i="1"/>
  <c r="AQ2989" i="1"/>
  <c r="BJ2989" i="1"/>
  <c r="CA2989" i="1"/>
  <c r="BD2989" i="1"/>
  <c r="AC2989" i="1"/>
  <c r="BM2989" i="1"/>
  <c r="AY2989" i="1"/>
  <c r="BR2989" i="1"/>
  <c r="AH2989" i="1"/>
  <c r="BT2989" i="1"/>
  <c r="AS2989" i="1"/>
  <c r="AJ2989" i="1"/>
  <c r="BO2989" i="1"/>
  <c r="BZ2989" i="1"/>
  <c r="AP2989" i="1"/>
  <c r="AO2989" i="1"/>
  <c r="BI2989" i="1"/>
  <c r="AZ2989" i="1"/>
  <c r="BW2989" i="1"/>
  <c r="AE2989" i="1"/>
  <c r="AX2989" i="1"/>
  <c r="BE2989" i="1"/>
  <c r="AF2989" i="1"/>
  <c r="BP2989" i="1"/>
  <c r="CE2989" i="1"/>
  <c r="AM2989" i="1"/>
  <c r="BN2989" i="1"/>
  <c r="BU2989" i="1"/>
  <c r="AV2989" i="1"/>
  <c r="AK2989" i="1"/>
  <c r="AD2989" i="1"/>
  <c r="AU2989" i="1"/>
  <c r="BV2989" i="1"/>
  <c r="AB2989" i="1"/>
  <c r="BL2989" i="1"/>
  <c r="BA2989" i="1"/>
  <c r="AL2989" i="1"/>
  <c r="BK2989" i="1"/>
  <c r="CD2989" i="1"/>
  <c r="AR2989" i="1"/>
  <c r="AG2989" i="1"/>
  <c r="BQ2989" i="1"/>
  <c r="AF2961" i="1"/>
  <c r="AB2961" i="1"/>
  <c r="AC2961" i="1"/>
  <c r="AY2961" i="1"/>
  <c r="BV2961" i="1"/>
  <c r="AH2961" i="1"/>
  <c r="BE2961" i="1"/>
  <c r="CA2961" i="1"/>
  <c r="CM2961" i="1"/>
  <c r="T3007" i="1" s="1"/>
  <c r="BL2961" i="1"/>
  <c r="BH2961" i="1"/>
  <c r="BS2961" i="1"/>
  <c r="AE2961" i="1"/>
  <c r="BB2961" i="1"/>
  <c r="BY2961" i="1"/>
  <c r="AK2961" i="1"/>
  <c r="AW2961" i="1"/>
  <c r="BD2961" i="1"/>
  <c r="BX2961" i="1"/>
  <c r="BJ2961" i="1"/>
  <c r="AQ2961" i="1"/>
  <c r="AI2961" i="1"/>
  <c r="CL2961" i="1"/>
  <c r="CJ2961" i="1"/>
  <c r="AX2961" i="1"/>
  <c r="AP2961" i="1"/>
  <c r="CH2961" i="1"/>
  <c r="BZ2961" i="1"/>
  <c r="BG2961" i="1"/>
  <c r="AJ2961" i="1"/>
  <c r="BI2961" i="1"/>
  <c r="BA2961" i="1"/>
  <c r="AS2961" i="1"/>
  <c r="CK2961" i="1"/>
  <c r="BR2961" i="1"/>
  <c r="AV2961" i="1"/>
  <c r="BP2961" i="1"/>
  <c r="AO2961" i="1"/>
  <c r="AG2961" i="1"/>
  <c r="CI2961" i="1"/>
  <c r="BQ2961" i="1"/>
  <c r="CB2961" i="1"/>
  <c r="CE2961" i="1"/>
  <c r="BO2961" i="1"/>
  <c r="AR2961" i="1"/>
  <c r="BK2961" i="1"/>
  <c r="AU2961" i="1"/>
  <c r="AZ2961" i="1"/>
  <c r="CG2961" i="1"/>
  <c r="BF2961" i="1"/>
  <c r="CF2961" i="1"/>
  <c r="BM2961" i="1"/>
  <c r="AA2961" i="1"/>
  <c r="AM2961" i="1"/>
  <c r="BW2961" i="1"/>
  <c r="AL2961" i="1"/>
  <c r="CD2961" i="1"/>
  <c r="BC2961" i="1"/>
  <c r="CC2961" i="1"/>
  <c r="AN2961" i="1"/>
  <c r="AD2961" i="1"/>
  <c r="BN2961" i="1"/>
  <c r="BT2961" i="1"/>
  <c r="BU2961" i="1"/>
  <c r="AT2961" i="1"/>
  <c r="BX2955" i="1"/>
  <c r="CB2955" i="1"/>
  <c r="AE2955" i="1"/>
  <c r="BB2955" i="1"/>
  <c r="BY2955" i="1"/>
  <c r="AK2955" i="1"/>
  <c r="AW2955" i="1"/>
  <c r="BI2955" i="1"/>
  <c r="AR2955" i="1"/>
  <c r="AV2955" i="1"/>
  <c r="AY2955" i="1"/>
  <c r="BV2955" i="1"/>
  <c r="AH2955" i="1"/>
  <c r="BE2955" i="1"/>
  <c r="CA2955" i="1"/>
  <c r="CM2955" i="1"/>
  <c r="BP2955" i="1"/>
  <c r="AD2955" i="1"/>
  <c r="CG2955" i="1"/>
  <c r="BN2955" i="1"/>
  <c r="BF2955" i="1"/>
  <c r="AC2955" i="1"/>
  <c r="CF2955" i="1"/>
  <c r="AO2955" i="1"/>
  <c r="AG2955" i="1"/>
  <c r="CI2955" i="1"/>
  <c r="BQ2955" i="1"/>
  <c r="AM2955" i="1"/>
  <c r="AN2955" i="1"/>
  <c r="BU2955" i="1"/>
  <c r="BM2955" i="1"/>
  <c r="AT2955" i="1"/>
  <c r="AA2955" i="1"/>
  <c r="BS2955" i="1"/>
  <c r="AB2955" i="1"/>
  <c r="BD2955" i="1"/>
  <c r="CE2955" i="1"/>
  <c r="BW2955" i="1"/>
  <c r="BO2955" i="1"/>
  <c r="AL2955" i="1"/>
  <c r="CD2955" i="1"/>
  <c r="AJ2955" i="1"/>
  <c r="BL2955" i="1"/>
  <c r="AP2955" i="1"/>
  <c r="CH2955" i="1"/>
  <c r="BZ2955" i="1"/>
  <c r="BG2955" i="1"/>
  <c r="BH2955" i="1"/>
  <c r="CJ2955" i="1"/>
  <c r="BK2955" i="1"/>
  <c r="BC2955" i="1"/>
  <c r="AU2955" i="1"/>
  <c r="CC2955" i="1"/>
  <c r="AZ2955" i="1"/>
  <c r="CK2955" i="1"/>
  <c r="AF2955" i="1"/>
  <c r="CL2955" i="1"/>
  <c r="BT2955" i="1"/>
  <c r="BR2955" i="1"/>
  <c r="BJ2955" i="1"/>
  <c r="AX2955" i="1"/>
  <c r="BA2955" i="1"/>
  <c r="AQ2955" i="1"/>
  <c r="AS2955" i="1"/>
  <c r="AI2955" i="1"/>
  <c r="CD3019" i="1"/>
  <c r="BZ3019" i="1"/>
  <c r="AA3019" i="1"/>
  <c r="AM3019" i="1"/>
  <c r="BI3019" i="1"/>
  <c r="CF3019" i="1"/>
  <c r="AR3019" i="1"/>
  <c r="BO3019" i="1"/>
  <c r="AX3019" i="1"/>
  <c r="AT3019" i="1"/>
  <c r="BE3019" i="1"/>
  <c r="BQ3019" i="1"/>
  <c r="CC3019" i="1"/>
  <c r="AO3019" i="1"/>
  <c r="BL3019" i="1"/>
  <c r="CI3019" i="1"/>
  <c r="AD3019" i="1"/>
  <c r="BP3019" i="1"/>
  <c r="AB3019" i="1"/>
  <c r="CE3019" i="1"/>
  <c r="BW3019" i="1"/>
  <c r="BD3019" i="1"/>
  <c r="AL3019" i="1"/>
  <c r="CA3019" i="1"/>
  <c r="AW3019" i="1"/>
  <c r="AE3019" i="1"/>
  <c r="CG3019" i="1"/>
  <c r="BY3019" i="1"/>
  <c r="AP3019" i="1"/>
  <c r="BJ3019" i="1"/>
  <c r="AK3019" i="1"/>
  <c r="BS3019" i="1"/>
  <c r="BK3019" i="1"/>
  <c r="BC3019" i="1"/>
  <c r="BF3019" i="1"/>
  <c r="BR3019" i="1"/>
  <c r="AV3019" i="1"/>
  <c r="AC3019" i="1"/>
  <c r="BU3019" i="1"/>
  <c r="BM3019" i="1"/>
  <c r="BN3019" i="1"/>
  <c r="CH3019" i="1"/>
  <c r="BG3019" i="1"/>
  <c r="AN3019" i="1"/>
  <c r="AF3019" i="1"/>
  <c r="BX3019" i="1"/>
  <c r="CL3019" i="1"/>
  <c r="AU3019" i="1"/>
  <c r="CM3019" i="1"/>
  <c r="BT3019" i="1"/>
  <c r="BA3019" i="1"/>
  <c r="AS3019" i="1"/>
  <c r="AY3019" i="1"/>
  <c r="AH3019" i="1"/>
  <c r="AZ3019" i="1"/>
  <c r="BV3019" i="1"/>
  <c r="AQ3019" i="1"/>
  <c r="BB3019" i="1"/>
  <c r="AG3019" i="1"/>
  <c r="AJ3019" i="1"/>
  <c r="AI3019" i="1"/>
  <c r="CK3019" i="1"/>
  <c r="CJ3019" i="1"/>
  <c r="CB3019" i="1"/>
  <c r="BH3019" i="1"/>
  <c r="CA2987" i="1"/>
  <c r="CD2987" i="1"/>
  <c r="BW2987" i="1"/>
  <c r="BR2987" i="1"/>
  <c r="AS2987" i="1"/>
  <c r="AW2987" i="1"/>
  <c r="BA2987" i="1"/>
  <c r="BE2987" i="1"/>
  <c r="AU2987" i="1"/>
  <c r="AX2987" i="1"/>
  <c r="AQ2987" i="1"/>
  <c r="AL2987" i="1"/>
  <c r="AR2987" i="1"/>
  <c r="AV2987" i="1"/>
  <c r="AZ2987" i="1"/>
  <c r="BD2987" i="1"/>
  <c r="AM2987" i="1"/>
  <c r="BN2987" i="1"/>
  <c r="CE2987" i="1"/>
  <c r="AB2987" i="1"/>
  <c r="CB2987" i="1"/>
  <c r="BQ2987" i="1"/>
  <c r="BK2987" i="1"/>
  <c r="CL2987" i="1"/>
  <c r="AD2987" i="1"/>
  <c r="BX2987" i="1"/>
  <c r="BM2987" i="1"/>
  <c r="AN2987" i="1"/>
  <c r="CI2987" i="1"/>
  <c r="AI2987" i="1"/>
  <c r="BB2987" i="1"/>
  <c r="BI2987" i="1"/>
  <c r="AJ2987" i="1"/>
  <c r="CJ2987" i="1"/>
  <c r="AP2987" i="1"/>
  <c r="BG2987" i="1"/>
  <c r="BZ2987" i="1"/>
  <c r="AF2987" i="1"/>
  <c r="CF2987" i="1"/>
  <c r="BU2987" i="1"/>
  <c r="BS2987" i="1"/>
  <c r="AT2987" i="1"/>
  <c r="CC2987" i="1"/>
  <c r="AH2987" i="1"/>
  <c r="BJ2987" i="1"/>
  <c r="BP2987" i="1"/>
  <c r="BF2987" i="1"/>
  <c r="CH2987" i="1"/>
  <c r="AK2987" i="1"/>
  <c r="BV2987" i="1"/>
  <c r="BH2987" i="1"/>
  <c r="CG2987" i="1"/>
  <c r="AA2987" i="1"/>
  <c r="AC2987" i="1"/>
  <c r="BT2987" i="1"/>
  <c r="AY2987" i="1"/>
  <c r="BY2987" i="1"/>
  <c r="AO2987" i="1"/>
  <c r="AE2987" i="1"/>
  <c r="BO2987" i="1"/>
  <c r="BL2987" i="1"/>
  <c r="CK2987" i="1"/>
  <c r="BC2987" i="1"/>
  <c r="CM2987" i="1"/>
  <c r="AG2987" i="1"/>
  <c r="BY2933" i="1"/>
  <c r="CB2933" i="1"/>
  <c r="CC2933" i="1"/>
  <c r="BX2933" i="1"/>
  <c r="BS2933" i="1"/>
  <c r="BG2933" i="1"/>
  <c r="AU2933" i="1"/>
  <c r="AY2933" i="1"/>
  <c r="AS2933" i="1"/>
  <c r="AV2933" i="1"/>
  <c r="AW2933" i="1"/>
  <c r="AR2933" i="1"/>
  <c r="BR2933" i="1"/>
  <c r="BV2933" i="1"/>
  <c r="AT2933" i="1"/>
  <c r="AX2933" i="1"/>
  <c r="BA2933" i="1"/>
  <c r="BT2933" i="1"/>
  <c r="AB2933" i="1"/>
  <c r="CH2933" i="1"/>
  <c r="AQ2933" i="1"/>
  <c r="CA2933" i="1"/>
  <c r="BI2933" i="1"/>
  <c r="CJ2933" i="1"/>
  <c r="AJ2933" i="1"/>
  <c r="AM2933" i="1"/>
  <c r="BW2933" i="1"/>
  <c r="AH2933" i="1"/>
  <c r="BQ2933" i="1"/>
  <c r="AG2933" i="1"/>
  <c r="AZ2933" i="1"/>
  <c r="BC2933" i="1"/>
  <c r="CM2933" i="1"/>
  <c r="BN2933" i="1"/>
  <c r="CG2933" i="1"/>
  <c r="AO2933" i="1"/>
  <c r="BH2933" i="1"/>
  <c r="CI2933" i="1"/>
  <c r="AD2933" i="1"/>
  <c r="CD2933" i="1"/>
  <c r="AF2933" i="1"/>
  <c r="BE2933" i="1"/>
  <c r="BP2933" i="1"/>
  <c r="AP2933" i="1"/>
  <c r="BJ2933" i="1"/>
  <c r="AI2933" i="1"/>
  <c r="AN2933" i="1"/>
  <c r="BM2933" i="1"/>
  <c r="CF2933" i="1"/>
  <c r="BF2933" i="1"/>
  <c r="BZ2933" i="1"/>
  <c r="BO2933" i="1"/>
  <c r="AC2933" i="1"/>
  <c r="BD2933" i="1"/>
  <c r="BU2933" i="1"/>
  <c r="AL2933" i="1"/>
  <c r="CL2933" i="1"/>
  <c r="AE2933" i="1"/>
  <c r="CE2933" i="1"/>
  <c r="AK2933" i="1"/>
  <c r="BL2933" i="1"/>
  <c r="CK2933" i="1"/>
  <c r="BB2933" i="1"/>
  <c r="AA2933" i="1"/>
  <c r="BK2933" i="1"/>
  <c r="BZ2966" i="1"/>
  <c r="CD2966" i="1"/>
  <c r="AE2966" i="1"/>
  <c r="BA2966" i="1"/>
  <c r="BX2966" i="1"/>
  <c r="AJ2966" i="1"/>
  <c r="AV2966" i="1"/>
  <c r="BH2966" i="1"/>
  <c r="AT2966" i="1"/>
  <c r="AX2966" i="1"/>
  <c r="AY2966" i="1"/>
  <c r="BU2966" i="1"/>
  <c r="AG2966" i="1"/>
  <c r="BD2966" i="1"/>
  <c r="CA2966" i="1"/>
  <c r="CM2966" i="1"/>
  <c r="BR2966" i="1"/>
  <c r="AC2966" i="1"/>
  <c r="CF2966" i="1"/>
  <c r="BM2966" i="1"/>
  <c r="BE2966" i="1"/>
  <c r="AB2966" i="1"/>
  <c r="CH2966" i="1"/>
  <c r="AN2966" i="1"/>
  <c r="AF2966" i="1"/>
  <c r="CI2966" i="1"/>
  <c r="BP2966" i="1"/>
  <c r="AM2966" i="1"/>
  <c r="AH2966" i="1"/>
  <c r="BI2966" i="1"/>
  <c r="AQ2966" i="1"/>
  <c r="AI2966" i="1"/>
  <c r="CK2966" i="1"/>
  <c r="AW2966" i="1"/>
  <c r="AP2966" i="1"/>
  <c r="BT2966" i="1"/>
  <c r="BL2966" i="1"/>
  <c r="AS2966" i="1"/>
  <c r="AA2966" i="1"/>
  <c r="BS2966" i="1"/>
  <c r="AD2966" i="1"/>
  <c r="BF2966" i="1"/>
  <c r="CE2966" i="1"/>
  <c r="BW2966" i="1"/>
  <c r="BO2966" i="1"/>
  <c r="AK2966" i="1"/>
  <c r="CC2966" i="1"/>
  <c r="AL2966" i="1"/>
  <c r="BN2966" i="1"/>
  <c r="AO2966" i="1"/>
  <c r="CG2966" i="1"/>
  <c r="BY2966" i="1"/>
  <c r="BG2966" i="1"/>
  <c r="BB2966" i="1"/>
  <c r="BV2966" i="1"/>
  <c r="AZ2966" i="1"/>
  <c r="AR2966" i="1"/>
  <c r="CJ2966" i="1"/>
  <c r="BQ2966" i="1"/>
  <c r="BJ2966" i="1"/>
  <c r="CL2966" i="1"/>
  <c r="BK2966" i="1"/>
  <c r="BC2966" i="1"/>
  <c r="AU2966" i="1"/>
  <c r="CB2966" i="1"/>
  <c r="BG2934" i="1"/>
  <c r="BB2934" i="1"/>
  <c r="BC2934" i="1"/>
  <c r="BF2934" i="1"/>
  <c r="CF2934" i="1"/>
  <c r="CJ2934" i="1"/>
  <c r="BX2934" i="1"/>
  <c r="CB2934" i="1"/>
  <c r="CE2934" i="1"/>
  <c r="BZ2934" i="1"/>
  <c r="CA2934" i="1"/>
  <c r="CD2934" i="1"/>
  <c r="BQ2934" i="1"/>
  <c r="BU2934" i="1"/>
  <c r="BI2934" i="1"/>
  <c r="BM2934" i="1"/>
  <c r="AA2934" i="1"/>
  <c r="CM2934" i="1"/>
  <c r="CH2934" i="1"/>
  <c r="CI2934" i="1"/>
  <c r="CL2934" i="1"/>
  <c r="CG2934" i="1"/>
  <c r="CK2934" i="1"/>
  <c r="BY2934" i="1"/>
  <c r="CC2934" i="1"/>
  <c r="AY2934" i="1"/>
  <c r="AT2934" i="1"/>
  <c r="AU2934" i="1"/>
  <c r="AX2934" i="1"/>
  <c r="BP2934" i="1"/>
  <c r="BT2934" i="1"/>
  <c r="BH2934" i="1"/>
  <c r="BL2934" i="1"/>
  <c r="AI2934" i="1"/>
  <c r="AE2934" i="1"/>
  <c r="AJ2934" i="1"/>
  <c r="AB2934" i="1"/>
  <c r="AQ2934" i="1"/>
  <c r="AM2934" i="1"/>
  <c r="AZ2934" i="1"/>
  <c r="AR2934" i="1"/>
  <c r="BO2934" i="1"/>
  <c r="BK2934" i="1"/>
  <c r="AK2934" i="1"/>
  <c r="AC2934" i="1"/>
  <c r="BW2934" i="1"/>
  <c r="BS2934" i="1"/>
  <c r="BA2934" i="1"/>
  <c r="AS2934" i="1"/>
  <c r="AD2934" i="1"/>
  <c r="AH2934" i="1"/>
  <c r="AN2934" i="1"/>
  <c r="AF2934" i="1"/>
  <c r="AL2934" i="1"/>
  <c r="AP2934" i="1"/>
  <c r="BD2934" i="1"/>
  <c r="AV2934" i="1"/>
  <c r="BJ2934" i="1"/>
  <c r="BN2934" i="1"/>
  <c r="AO2934" i="1"/>
  <c r="AG2934" i="1"/>
  <c r="BR2934" i="1"/>
  <c r="BV2934" i="1"/>
  <c r="BE2934" i="1"/>
  <c r="AW2934" i="1"/>
  <c r="CJ2875" i="1"/>
  <c r="CE2875" i="1"/>
  <c r="BX2875" i="1"/>
  <c r="CA2875" i="1"/>
  <c r="BJ2875" i="1"/>
  <c r="BN2875" i="1"/>
  <c r="BR2875" i="1"/>
  <c r="BV2875" i="1"/>
  <c r="BD2875" i="1"/>
  <c r="AY2875" i="1"/>
  <c r="AR2875" i="1"/>
  <c r="AU2875" i="1"/>
  <c r="BI2875" i="1"/>
  <c r="BM2875" i="1"/>
  <c r="BQ2875" i="1"/>
  <c r="BU2875" i="1"/>
  <c r="AA2875" i="1"/>
  <c r="AJ2875" i="1"/>
  <c r="BK2875" i="1"/>
  <c r="BZ2875" i="1"/>
  <c r="BA2875" i="1"/>
  <c r="AP2875" i="1"/>
  <c r="AI2875" i="1"/>
  <c r="AZ2875" i="1"/>
  <c r="BS2875" i="1"/>
  <c r="AG2875" i="1"/>
  <c r="CG2875" i="1"/>
  <c r="BF2875" i="1"/>
  <c r="AF2875" i="1"/>
  <c r="AQ2875" i="1"/>
  <c r="BH2875" i="1"/>
  <c r="CI2875" i="1"/>
  <c r="AW2875" i="1"/>
  <c r="AL2875" i="1"/>
  <c r="CL2875" i="1"/>
  <c r="AN2875" i="1"/>
  <c r="BG2875" i="1"/>
  <c r="BP2875" i="1"/>
  <c r="AC2875" i="1"/>
  <c r="CC2875" i="1"/>
  <c r="BB2875" i="1"/>
  <c r="AV2875" i="1"/>
  <c r="BO2875" i="1"/>
  <c r="CF2875" i="1"/>
  <c r="AS2875" i="1"/>
  <c r="AH2875" i="1"/>
  <c r="CH2875" i="1"/>
  <c r="BL2875" i="1"/>
  <c r="BW2875" i="1"/>
  <c r="AE2875" i="1"/>
  <c r="BY2875" i="1"/>
  <c r="AX2875" i="1"/>
  <c r="AO2875" i="1"/>
  <c r="BT2875" i="1"/>
  <c r="CM2875" i="1"/>
  <c r="AM2875" i="1"/>
  <c r="AD2875" i="1"/>
  <c r="CD2875" i="1"/>
  <c r="BE2875" i="1"/>
  <c r="CB2875" i="1"/>
  <c r="AB2875" i="1"/>
  <c r="BC2875" i="1"/>
  <c r="AT2875" i="1"/>
  <c r="AK2875" i="1"/>
  <c r="CK2875" i="1"/>
  <c r="CI2909" i="1"/>
  <c r="CE2909" i="1"/>
  <c r="AF2909" i="1"/>
  <c r="BB2909" i="1"/>
  <c r="BY2909" i="1"/>
  <c r="AK2909" i="1"/>
  <c r="AW2909" i="1"/>
  <c r="BT2909" i="1"/>
  <c r="BC2909" i="1"/>
  <c r="AY2909" i="1"/>
  <c r="AZ2909" i="1"/>
  <c r="BV2909" i="1"/>
  <c r="AH2909" i="1"/>
  <c r="BE2909" i="1"/>
  <c r="CB2909" i="1"/>
  <c r="AC2909" i="1"/>
  <c r="AE2909" i="1"/>
  <c r="AQ2909" i="1"/>
  <c r="BU2909" i="1"/>
  <c r="BM2909" i="1"/>
  <c r="AT2909" i="1"/>
  <c r="AB2909" i="1"/>
  <c r="CD2909" i="1"/>
  <c r="AM2909" i="1"/>
  <c r="BG2909" i="1"/>
  <c r="CF2909" i="1"/>
  <c r="BX2909" i="1"/>
  <c r="BP2909" i="1"/>
  <c r="AL2909" i="1"/>
  <c r="BK2909" i="1"/>
  <c r="BW2909" i="1"/>
  <c r="BA2909" i="1"/>
  <c r="AS2909" i="1"/>
  <c r="CK2909" i="1"/>
  <c r="BR2909" i="1"/>
  <c r="BS2909" i="1"/>
  <c r="CM2909" i="1"/>
  <c r="BL2909" i="1"/>
  <c r="BD2909" i="1"/>
  <c r="AV2909" i="1"/>
  <c r="CC2909" i="1"/>
  <c r="CA2909" i="1"/>
  <c r="AD2909" i="1"/>
  <c r="CG2909" i="1"/>
  <c r="BN2909" i="1"/>
  <c r="BF2909" i="1"/>
  <c r="AN2909" i="1"/>
  <c r="AI2909" i="1"/>
  <c r="BJ2909" i="1"/>
  <c r="AR2909" i="1"/>
  <c r="AJ2909" i="1"/>
  <c r="CL2909" i="1"/>
  <c r="BI2909" i="1"/>
  <c r="AA2909" i="1"/>
  <c r="BQ2909" i="1"/>
  <c r="AO2909" i="1"/>
  <c r="AX2909" i="1"/>
  <c r="AG2909" i="1"/>
  <c r="CH2909" i="1"/>
  <c r="CJ2909" i="1"/>
  <c r="AU2909" i="1"/>
  <c r="BZ2909" i="1"/>
  <c r="BO2909" i="1"/>
  <c r="AP2909" i="1"/>
  <c r="BH2909" i="1"/>
  <c r="CE2903" i="1"/>
  <c r="CA2903" i="1"/>
  <c r="AG2903" i="1"/>
  <c r="BD2903" i="1"/>
  <c r="BZ2903" i="1"/>
  <c r="AB2903" i="1"/>
  <c r="AX2903" i="1"/>
  <c r="BU2903" i="1"/>
  <c r="AY2903" i="1"/>
  <c r="AU2903" i="1"/>
  <c r="BA2903" i="1"/>
  <c r="BX2903" i="1"/>
  <c r="AJ2903" i="1"/>
  <c r="BF2903" i="1"/>
  <c r="BR2903" i="1"/>
  <c r="AD2903" i="1"/>
  <c r="AQ2903" i="1"/>
  <c r="BK2903" i="1"/>
  <c r="AR2903" i="1"/>
  <c r="CJ2903" i="1"/>
  <c r="CB2903" i="1"/>
  <c r="BI2903" i="1"/>
  <c r="BG2903" i="1"/>
  <c r="BS2903" i="1"/>
  <c r="BB2903" i="1"/>
  <c r="AT2903" i="1"/>
  <c r="CL2903" i="1"/>
  <c r="BT2903" i="1"/>
  <c r="BW2903" i="1"/>
  <c r="AF2903" i="1"/>
  <c r="CH2903" i="1"/>
  <c r="BP2903" i="1"/>
  <c r="AW2903" i="1"/>
  <c r="AO2903" i="1"/>
  <c r="CM2903" i="1"/>
  <c r="AP2903" i="1"/>
  <c r="AH2903" i="1"/>
  <c r="CK2903" i="1"/>
  <c r="BH2903" i="1"/>
  <c r="AZ2903" i="1"/>
  <c r="AE2903" i="1"/>
  <c r="BL2903" i="1"/>
  <c r="AS2903" i="1"/>
  <c r="AK2903" i="1"/>
  <c r="CC2903" i="1"/>
  <c r="BJ2903" i="1"/>
  <c r="AI2903" i="1"/>
  <c r="BC2903" i="1"/>
  <c r="CG2903" i="1"/>
  <c r="BY2903" i="1"/>
  <c r="BQ2903" i="1"/>
  <c r="AN2903" i="1"/>
  <c r="AA2903" i="1"/>
  <c r="AV2903" i="1"/>
  <c r="AM2903" i="1"/>
  <c r="AC2903" i="1"/>
  <c r="BV2903" i="1"/>
  <c r="CF2903" i="1"/>
  <c r="BM2903" i="1"/>
  <c r="BN2903" i="1"/>
  <c r="BE2903" i="1"/>
  <c r="BO2903" i="1"/>
  <c r="CI2903" i="1"/>
  <c r="AL2903" i="1"/>
  <c r="CD2903" i="1"/>
  <c r="AM2944" i="1"/>
  <c r="AP2944" i="1"/>
  <c r="AL2944" i="1"/>
  <c r="AO2944" i="1"/>
  <c r="CC2944" i="1"/>
  <c r="BG2944" i="1"/>
  <c r="AJ2944" i="1"/>
  <c r="BX2944" i="1"/>
  <c r="BK2944" i="1"/>
  <c r="BN2944" i="1"/>
  <c r="BJ2944" i="1"/>
  <c r="CB2944" i="1"/>
  <c r="BE2944" i="1"/>
  <c r="AI2944" i="1"/>
  <c r="BW2944" i="1"/>
  <c r="AN2944" i="1"/>
  <c r="BS2944" i="1"/>
  <c r="BV2944" i="1"/>
  <c r="BR2944" i="1"/>
  <c r="AC2944" i="1"/>
  <c r="BQ2944" i="1"/>
  <c r="AV2944" i="1"/>
  <c r="CJ2944" i="1"/>
  <c r="AZ2944" i="1"/>
  <c r="AE2944" i="1"/>
  <c r="AH2944" i="1"/>
  <c r="AD2944" i="1"/>
  <c r="AB2944" i="1"/>
  <c r="BP2944" i="1"/>
  <c r="AS2944" i="1"/>
  <c r="CG2944" i="1"/>
  <c r="BL2944" i="1"/>
  <c r="CM2944" i="1"/>
  <c r="CI2944" i="1"/>
  <c r="CH2944" i="1"/>
  <c r="AG2944" i="1"/>
  <c r="AY2944" i="1"/>
  <c r="BF2944" i="1"/>
  <c r="BO2944" i="1"/>
  <c r="CF2944" i="1"/>
  <c r="AA2944" i="1"/>
  <c r="CL2944" i="1"/>
  <c r="BD2944" i="1"/>
  <c r="BU2944" i="1"/>
  <c r="BY2944" i="1"/>
  <c r="AU2944" i="1"/>
  <c r="AT2944" i="1"/>
  <c r="AF2944" i="1"/>
  <c r="AW2944" i="1"/>
  <c r="CD2944" i="1"/>
  <c r="BH2944" i="1"/>
  <c r="BB2944" i="1"/>
  <c r="BI2944" i="1"/>
  <c r="BZ2944" i="1"/>
  <c r="AK2944" i="1"/>
  <c r="BA2944" i="1"/>
  <c r="CK2944" i="1"/>
  <c r="AQ2944" i="1"/>
  <c r="BM2944" i="1"/>
  <c r="BC2944" i="1"/>
  <c r="AR2944" i="1"/>
  <c r="CA2944" i="1"/>
  <c r="CE2944" i="1"/>
  <c r="AX2944" i="1"/>
  <c r="BT2944" i="1"/>
  <c r="CC2908" i="1"/>
  <c r="BY2908" i="1"/>
  <c r="AH2908" i="1"/>
  <c r="BD2908" i="1"/>
  <c r="CA2908" i="1"/>
  <c r="CM2908" i="1"/>
  <c r="AN2908" i="1"/>
  <c r="BK2908" i="1"/>
  <c r="AG2908" i="1"/>
  <c r="AC2908" i="1"/>
  <c r="AF2908" i="1"/>
  <c r="BC2908" i="1"/>
  <c r="BZ2908" i="1"/>
  <c r="AA2908" i="1"/>
  <c r="AM2908" i="1"/>
  <c r="BJ2908" i="1"/>
  <c r="CF2908" i="1"/>
  <c r="AW2908" i="1"/>
  <c r="AS2908" i="1"/>
  <c r="BB2908" i="1"/>
  <c r="BX2908" i="1"/>
  <c r="AJ2908" i="1"/>
  <c r="AV2908" i="1"/>
  <c r="BH2908" i="1"/>
  <c r="CE2908" i="1"/>
  <c r="BE2908" i="1"/>
  <c r="BA2908" i="1"/>
  <c r="BL2908" i="1"/>
  <c r="CI2908" i="1"/>
  <c r="AU2908" i="1"/>
  <c r="BG2908" i="1"/>
  <c r="BS2908" i="1"/>
  <c r="AE2908" i="1"/>
  <c r="AK2908" i="1"/>
  <c r="BN2908" i="1"/>
  <c r="AL2908" i="1"/>
  <c r="BT2908" i="1"/>
  <c r="BI2908" i="1"/>
  <c r="AI2908" i="1"/>
  <c r="BR2908" i="1"/>
  <c r="AP2908" i="1"/>
  <c r="BQ2908" i="1"/>
  <c r="AT2908" i="1"/>
  <c r="CB2908" i="1"/>
  <c r="AZ2908" i="1"/>
  <c r="CG2908" i="1"/>
  <c r="BO2908" i="1"/>
  <c r="AB2908" i="1"/>
  <c r="BV2908" i="1"/>
  <c r="AO2908" i="1"/>
  <c r="AQ2908" i="1"/>
  <c r="CJ2908" i="1"/>
  <c r="AX2908" i="1"/>
  <c r="BM2908" i="1"/>
  <c r="BW2908" i="1"/>
  <c r="BF2908" i="1"/>
  <c r="CD2908" i="1"/>
  <c r="BU2908" i="1"/>
  <c r="CH2908" i="1"/>
  <c r="BP2908" i="1"/>
  <c r="AD2908" i="1"/>
  <c r="CK2908" i="1"/>
  <c r="AR2908" i="1"/>
  <c r="CL2908" i="1"/>
  <c r="AY2908" i="1"/>
  <c r="BX2860" i="1"/>
  <c r="CB2860" i="1"/>
  <c r="AD2860" i="1"/>
  <c r="BB2860" i="1"/>
  <c r="BY2860" i="1"/>
  <c r="AA2860" i="1"/>
  <c r="BK2860" i="1"/>
  <c r="AU2860" i="1"/>
  <c r="AR2860" i="1"/>
  <c r="AV2860" i="1"/>
  <c r="AX2860" i="1"/>
  <c r="BU2860" i="1"/>
  <c r="AH2860" i="1"/>
  <c r="BE2860" i="1"/>
  <c r="BR2860" i="1"/>
  <c r="AK2860" i="1"/>
  <c r="AJ2860" i="1"/>
  <c r="BL2860" i="1"/>
  <c r="AO2860" i="1"/>
  <c r="CH2860" i="1"/>
  <c r="BZ2860" i="1"/>
  <c r="BQ2860" i="1"/>
  <c r="AZ2860" i="1"/>
  <c r="BT2860" i="1"/>
  <c r="AY2860" i="1"/>
  <c r="AS2860" i="1"/>
  <c r="CK2860" i="1"/>
  <c r="AE2860" i="1"/>
  <c r="BH2860" i="1"/>
  <c r="CJ2860" i="1"/>
  <c r="BJ2860" i="1"/>
  <c r="BC2860" i="1"/>
  <c r="AL2860" i="1"/>
  <c r="BV2860" i="1"/>
  <c r="BP2860" i="1"/>
  <c r="AC2860" i="1"/>
  <c r="CE2860" i="1"/>
  <c r="BN2860" i="1"/>
  <c r="AW2860" i="1"/>
  <c r="CA2860" i="1"/>
  <c r="CF2860" i="1"/>
  <c r="AM2860" i="1"/>
  <c r="AG2860" i="1"/>
  <c r="CI2860" i="1"/>
  <c r="BG2860" i="1"/>
  <c r="AP2860" i="1"/>
  <c r="AF2860" i="1"/>
  <c r="BI2860" i="1"/>
  <c r="AQ2860" i="1"/>
  <c r="AI2860" i="1"/>
  <c r="CC2860" i="1"/>
  <c r="CG2860" i="1"/>
  <c r="AN2860" i="1"/>
  <c r="BS2860" i="1"/>
  <c r="BM2860" i="1"/>
  <c r="AT2860" i="1"/>
  <c r="CM2860" i="1"/>
  <c r="CL2860" i="1"/>
  <c r="AB2860" i="1"/>
  <c r="BD2860" i="1"/>
  <c r="CD2860" i="1"/>
  <c r="BW2860" i="1"/>
  <c r="BO2860" i="1"/>
  <c r="BF2860" i="1"/>
  <c r="BA2860" i="1"/>
  <c r="BO2911" i="1"/>
  <c r="BK2911" i="1"/>
  <c r="CB2911" i="1"/>
  <c r="AC2911" i="1"/>
  <c r="AZ2911" i="1"/>
  <c r="BV2911" i="1"/>
  <c r="AH2911" i="1"/>
  <c r="BE2911" i="1"/>
  <c r="BW2911" i="1"/>
  <c r="BS2911" i="1"/>
  <c r="CL2911" i="1"/>
  <c r="AN2911" i="1"/>
  <c r="BJ2911" i="1"/>
  <c r="CG2911" i="1"/>
  <c r="AS2911" i="1"/>
  <c r="BP2911" i="1"/>
  <c r="CE2911" i="1"/>
  <c r="CA2911" i="1"/>
  <c r="AB2911" i="1"/>
  <c r="AX2911" i="1"/>
  <c r="BU2911" i="1"/>
  <c r="AG2911" i="1"/>
  <c r="BD2911" i="1"/>
  <c r="BZ2911" i="1"/>
  <c r="AA2911" i="1"/>
  <c r="CM2911" i="1"/>
  <c r="T2867" i="1" s="1"/>
  <c r="CI2911" i="1"/>
  <c r="AL2911" i="1"/>
  <c r="BI2911" i="1"/>
  <c r="CF2911" i="1"/>
  <c r="AR2911" i="1"/>
  <c r="BN2911" i="1"/>
  <c r="CK2911" i="1"/>
  <c r="AI2911" i="1"/>
  <c r="AE2911" i="1"/>
  <c r="AK2911" i="1"/>
  <c r="AW2911" i="1"/>
  <c r="BT2911" i="1"/>
  <c r="AF2911" i="1"/>
  <c r="BB2911" i="1"/>
  <c r="BY2911" i="1"/>
  <c r="AQ2911" i="1"/>
  <c r="AM2911" i="1"/>
  <c r="AV2911" i="1"/>
  <c r="BH2911" i="1"/>
  <c r="CD2911" i="1"/>
  <c r="AP2911" i="1"/>
  <c r="BM2911" i="1"/>
  <c r="CJ2911" i="1"/>
  <c r="AY2911" i="1"/>
  <c r="AU2911" i="1"/>
  <c r="BF2911" i="1"/>
  <c r="BR2911" i="1"/>
  <c r="AD2911" i="1"/>
  <c r="BA2911" i="1"/>
  <c r="BX2911" i="1"/>
  <c r="AJ2911" i="1"/>
  <c r="BG2911" i="1"/>
  <c r="BC2911" i="1"/>
  <c r="BQ2911" i="1"/>
  <c r="CC2911" i="1"/>
  <c r="AO2911" i="1"/>
  <c r="BL2911" i="1"/>
  <c r="CH2911" i="1"/>
  <c r="AT2911" i="1"/>
  <c r="BQ2837" i="1"/>
  <c r="BU2837" i="1"/>
  <c r="CD2837" i="1"/>
  <c r="AQ2837" i="1"/>
  <c r="BN2837" i="1"/>
  <c r="CJ2837" i="1"/>
  <c r="AJ2837" i="1"/>
  <c r="BK2837" i="1"/>
  <c r="BY2837" i="1"/>
  <c r="CC2837" i="1"/>
  <c r="AD2837" i="1"/>
  <c r="BB2837" i="1"/>
  <c r="BX2837" i="1"/>
  <c r="AA2837" i="1"/>
  <c r="CA2837" i="1"/>
  <c r="BP2837" i="1"/>
  <c r="CG2837" i="1"/>
  <c r="CK2837" i="1"/>
  <c r="AN2837" i="1"/>
  <c r="BL2837" i="1"/>
  <c r="CI2837" i="1"/>
  <c r="AL2837" i="1"/>
  <c r="AP2837" i="1"/>
  <c r="AE2837" i="1"/>
  <c r="AC2837" i="1"/>
  <c r="AG2837" i="1"/>
  <c r="AB2837" i="1"/>
  <c r="AY2837" i="1"/>
  <c r="BW2837" i="1"/>
  <c r="AI2837" i="1"/>
  <c r="AV2837" i="1"/>
  <c r="CF2837" i="1"/>
  <c r="BV2837" i="1"/>
  <c r="AK2837" i="1"/>
  <c r="AO2837" i="1"/>
  <c r="AM2837" i="1"/>
  <c r="BJ2837" i="1"/>
  <c r="CH2837" i="1"/>
  <c r="AT2837" i="1"/>
  <c r="BG2837" i="1"/>
  <c r="AU2837" i="1"/>
  <c r="AS2837" i="1"/>
  <c r="AW2837" i="1"/>
  <c r="AX2837" i="1"/>
  <c r="BT2837" i="1"/>
  <c r="AH2837" i="1"/>
  <c r="BD2837" i="1"/>
  <c r="BR2837" i="1"/>
  <c r="CL2837" i="1"/>
  <c r="BA2837" i="1"/>
  <c r="BE2837" i="1"/>
  <c r="BH2837" i="1"/>
  <c r="CE2837" i="1"/>
  <c r="AR2837" i="1"/>
  <c r="BO2837" i="1"/>
  <c r="CB2837" i="1"/>
  <c r="AZ2837" i="1"/>
  <c r="BI2837" i="1"/>
  <c r="BM2837" i="1"/>
  <c r="BS2837" i="1"/>
  <c r="AF2837" i="1"/>
  <c r="BC2837" i="1"/>
  <c r="BZ2837" i="1"/>
  <c r="CM2837" i="1"/>
  <c r="BF2837" i="1"/>
  <c r="BO2846" i="1"/>
  <c r="BS2846" i="1"/>
  <c r="AD2846" i="1"/>
  <c r="BI2846" i="1"/>
  <c r="AK2846" i="1"/>
  <c r="CC2846" i="1"/>
  <c r="BR2846" i="1"/>
  <c r="AS2846" i="1"/>
  <c r="BW2846" i="1"/>
  <c r="CA2846" i="1"/>
  <c r="AO2846" i="1"/>
  <c r="BX2846" i="1"/>
  <c r="AX2846" i="1"/>
  <c r="AN2846" i="1"/>
  <c r="CG2846" i="1"/>
  <c r="BH2846" i="1"/>
  <c r="CE2846" i="1"/>
  <c r="AJ2846" i="1"/>
  <c r="AZ2846" i="1"/>
  <c r="CK2846" i="1"/>
  <c r="BM2846" i="1"/>
  <c r="BB2846" i="1"/>
  <c r="AC2846" i="1"/>
  <c r="BV2846" i="1"/>
  <c r="AA2846" i="1"/>
  <c r="AE2846" i="1"/>
  <c r="AT2846" i="1"/>
  <c r="BJ2846" i="1"/>
  <c r="AH2846" i="1"/>
  <c r="CB2846" i="1"/>
  <c r="BQ2846" i="1"/>
  <c r="AR2846" i="1"/>
  <c r="CI2846" i="1"/>
  <c r="AI2846" i="1"/>
  <c r="AM2846" i="1"/>
  <c r="BE2846" i="1"/>
  <c r="BU2846" i="1"/>
  <c r="AW2846" i="1"/>
  <c r="CM2846" i="1"/>
  <c r="CD2846" i="1"/>
  <c r="BF2846" i="1"/>
  <c r="AQ2846" i="1"/>
  <c r="AU2846" i="1"/>
  <c r="BP2846" i="1"/>
  <c r="CF2846" i="1"/>
  <c r="BL2846" i="1"/>
  <c r="AL2846" i="1"/>
  <c r="AB2846" i="1"/>
  <c r="BT2846" i="1"/>
  <c r="AY2846" i="1"/>
  <c r="BC2846" i="1"/>
  <c r="BZ2846" i="1"/>
  <c r="AG2846" i="1"/>
  <c r="BY2846" i="1"/>
  <c r="BA2846" i="1"/>
  <c r="AP2846" i="1"/>
  <c r="CH2846" i="1"/>
  <c r="BG2846" i="1"/>
  <c r="BK2846" i="1"/>
  <c r="CJ2846" i="1"/>
  <c r="AV2846" i="1"/>
  <c r="CL2846" i="1"/>
  <c r="BN2846" i="1"/>
  <c r="BD2846" i="1"/>
  <c r="AF2846" i="1"/>
  <c r="BV2890" i="1"/>
  <c r="BQ2890" i="1"/>
  <c r="BE2890" i="1"/>
  <c r="BS2890" i="1"/>
  <c r="AV2890" i="1"/>
  <c r="CJ2890" i="1"/>
  <c r="BO2890" i="1"/>
  <c r="AR2890" i="1"/>
  <c r="CL2890" i="1"/>
  <c r="CG2890" i="1"/>
  <c r="BU2890" i="1"/>
  <c r="AF2890" i="1"/>
  <c r="BW2890" i="1"/>
  <c r="AZ2890" i="1"/>
  <c r="AA2890" i="1"/>
  <c r="BR2890" i="1"/>
  <c r="AH2890" i="1"/>
  <c r="AC2890" i="1"/>
  <c r="AD2890" i="1"/>
  <c r="CC2890" i="1"/>
  <c r="AU2890" i="1"/>
  <c r="CI2890" i="1"/>
  <c r="BL2890" i="1"/>
  <c r="AQ2890" i="1"/>
  <c r="CE2890" i="1"/>
  <c r="AP2890" i="1"/>
  <c r="AK2890" i="1"/>
  <c r="AL2890" i="1"/>
  <c r="CK2890" i="1"/>
  <c r="BH2890" i="1"/>
  <c r="AJ2890" i="1"/>
  <c r="BZ2890" i="1"/>
  <c r="BC2890" i="1"/>
  <c r="AX2890" i="1"/>
  <c r="AS2890" i="1"/>
  <c r="AG2890" i="1"/>
  <c r="AE2890" i="1"/>
  <c r="BT2890" i="1"/>
  <c r="AY2890" i="1"/>
  <c r="CM2890" i="1"/>
  <c r="BP2890" i="1"/>
  <c r="BN2890" i="1"/>
  <c r="BI2890" i="1"/>
  <c r="AW2890" i="1"/>
  <c r="BG2890" i="1"/>
  <c r="AI2890" i="1"/>
  <c r="BX2890" i="1"/>
  <c r="BB2890" i="1"/>
  <c r="AB2890" i="1"/>
  <c r="CD2890" i="1"/>
  <c r="BJ2890" i="1"/>
  <c r="BA2890" i="1"/>
  <c r="BK2890" i="1"/>
  <c r="BY2890" i="1"/>
  <c r="AM2890" i="1"/>
  <c r="AO2890" i="1"/>
  <c r="AN2890" i="1"/>
  <c r="BM2890" i="1"/>
  <c r="CA2890" i="1"/>
  <c r="AT2890" i="1"/>
  <c r="CB2890" i="1"/>
  <c r="CF2890" i="1"/>
  <c r="BD2890" i="1"/>
  <c r="BF2890" i="1"/>
  <c r="CH2890" i="1"/>
  <c r="AD2855" i="1"/>
  <c r="AH2855" i="1"/>
  <c r="AB2855" i="1"/>
  <c r="AY2855" i="1"/>
  <c r="BU2855" i="1"/>
  <c r="AG2855" i="1"/>
  <c r="BD2855" i="1"/>
  <c r="CA2855" i="1"/>
  <c r="CM2855" i="1"/>
  <c r="BJ2855" i="1"/>
  <c r="BN2855" i="1"/>
  <c r="BS2855" i="1"/>
  <c r="AE2855" i="1"/>
  <c r="BA2855" i="1"/>
  <c r="BX2855" i="1"/>
  <c r="AJ2855" i="1"/>
  <c r="AV2855" i="1"/>
  <c r="CH2855" i="1"/>
  <c r="AW2855" i="1"/>
  <c r="AO2855" i="1"/>
  <c r="CG2855" i="1"/>
  <c r="BY2855" i="1"/>
  <c r="BG2855" i="1"/>
  <c r="AP2855" i="1"/>
  <c r="BH2855" i="1"/>
  <c r="AZ2855" i="1"/>
  <c r="AR2855" i="1"/>
  <c r="CJ2855" i="1"/>
  <c r="BQ2855" i="1"/>
  <c r="AX2855" i="1"/>
  <c r="CC2855" i="1"/>
  <c r="BK2855" i="1"/>
  <c r="BC2855" i="1"/>
  <c r="AU2855" i="1"/>
  <c r="CB2855" i="1"/>
  <c r="AL2855" i="1"/>
  <c r="BF2855" i="1"/>
  <c r="AC2855" i="1"/>
  <c r="CF2855" i="1"/>
  <c r="BM2855" i="1"/>
  <c r="BE2855" i="1"/>
  <c r="AT2855" i="1"/>
  <c r="BV2855" i="1"/>
  <c r="AN2855" i="1"/>
  <c r="AF2855" i="1"/>
  <c r="CI2855" i="1"/>
  <c r="BP2855" i="1"/>
  <c r="BB2855" i="1"/>
  <c r="CD2855" i="1"/>
  <c r="BI2855" i="1"/>
  <c r="AQ2855" i="1"/>
  <c r="AI2855" i="1"/>
  <c r="CK2855" i="1"/>
  <c r="BR2855" i="1"/>
  <c r="CL2855" i="1"/>
  <c r="BT2855" i="1"/>
  <c r="BL2855" i="1"/>
  <c r="AS2855" i="1"/>
  <c r="AA2855" i="1"/>
  <c r="BZ2855" i="1"/>
  <c r="AM2855" i="1"/>
  <c r="CE2855" i="1"/>
  <c r="BW2855" i="1"/>
  <c r="BO2855" i="1"/>
  <c r="AK2855" i="1"/>
  <c r="AE2800" i="1"/>
  <c r="AA2800" i="1"/>
  <c r="CM2800" i="1"/>
  <c r="AN2800" i="1"/>
  <c r="BJ2800" i="1"/>
  <c r="CG2800" i="1"/>
  <c r="AS2800" i="1"/>
  <c r="BP2800" i="1"/>
  <c r="CL2800" i="1"/>
  <c r="BK2800" i="1"/>
  <c r="BG2800" i="1"/>
  <c r="BH2800" i="1"/>
  <c r="CD2800" i="1"/>
  <c r="AP2800" i="1"/>
  <c r="BM2800" i="1"/>
  <c r="CJ2800" i="1"/>
  <c r="AV2800" i="1"/>
  <c r="AQ2800" i="1"/>
  <c r="BR2800" i="1"/>
  <c r="AZ2800" i="1"/>
  <c r="AR2800" i="1"/>
  <c r="AJ2800" i="1"/>
  <c r="CB2800" i="1"/>
  <c r="AM2800" i="1"/>
  <c r="AY2800" i="1"/>
  <c r="CC2800" i="1"/>
  <c r="BU2800" i="1"/>
  <c r="BB2800" i="1"/>
  <c r="AT2800" i="1"/>
  <c r="AU2800" i="1"/>
  <c r="BO2800" i="1"/>
  <c r="AC2800" i="1"/>
  <c r="CF2800" i="1"/>
  <c r="BX2800" i="1"/>
  <c r="BE2800" i="1"/>
  <c r="BC2800" i="1"/>
  <c r="BW2800" i="1"/>
  <c r="AX2800" i="1"/>
  <c r="AF2800" i="1"/>
  <c r="CH2800" i="1"/>
  <c r="BZ2800" i="1"/>
  <c r="BS2800" i="1"/>
  <c r="CE2800" i="1"/>
  <c r="BI2800" i="1"/>
  <c r="BA2800" i="1"/>
  <c r="AH2800" i="1"/>
  <c r="CK2800" i="1"/>
  <c r="CA2800" i="1"/>
  <c r="AB2800" i="1"/>
  <c r="BT2800" i="1"/>
  <c r="BL2800" i="1"/>
  <c r="BD2800" i="1"/>
  <c r="AK2800" i="1"/>
  <c r="CI2800" i="1"/>
  <c r="AL2800" i="1"/>
  <c r="AD2800" i="1"/>
  <c r="BV2800" i="1"/>
  <c r="BN2800" i="1"/>
  <c r="BF2800" i="1"/>
  <c r="AI2800" i="1"/>
  <c r="AW2800" i="1"/>
  <c r="AO2800" i="1"/>
  <c r="AG2800" i="1"/>
  <c r="BY2800" i="1"/>
  <c r="BQ2800" i="1"/>
  <c r="BM2831" i="1"/>
  <c r="BI2831" i="1"/>
  <c r="BT2831" i="1"/>
  <c r="AF2831" i="1"/>
  <c r="BC2831" i="1"/>
  <c r="BZ2831" i="1"/>
  <c r="AA2831" i="1"/>
  <c r="AM2831" i="1"/>
  <c r="BU2831" i="1"/>
  <c r="BQ2831" i="1"/>
  <c r="CE2831" i="1"/>
  <c r="AQ2831" i="1"/>
  <c r="BN2831" i="1"/>
  <c r="CJ2831" i="1"/>
  <c r="AL2831" i="1"/>
  <c r="AX2831" i="1"/>
  <c r="CC2831" i="1"/>
  <c r="BY2831" i="1"/>
  <c r="AE2831" i="1"/>
  <c r="BB2831" i="1"/>
  <c r="BX2831" i="1"/>
  <c r="AJ2831" i="1"/>
  <c r="AV2831" i="1"/>
  <c r="BH2831" i="1"/>
  <c r="CK2831" i="1"/>
  <c r="CG2831" i="1"/>
  <c r="AP2831" i="1"/>
  <c r="BL2831" i="1"/>
  <c r="CI2831" i="1"/>
  <c r="AU2831" i="1"/>
  <c r="BG2831" i="1"/>
  <c r="BS2831" i="1"/>
  <c r="AG2831" i="1"/>
  <c r="AC2831" i="1"/>
  <c r="AD2831" i="1"/>
  <c r="AZ2831" i="1"/>
  <c r="BW2831" i="1"/>
  <c r="AI2831" i="1"/>
  <c r="BF2831" i="1"/>
  <c r="BR2831" i="1"/>
  <c r="CD2831" i="1"/>
  <c r="AO2831" i="1"/>
  <c r="AK2831" i="1"/>
  <c r="AN2831" i="1"/>
  <c r="BK2831" i="1"/>
  <c r="CH2831" i="1"/>
  <c r="AT2831" i="1"/>
  <c r="BP2831" i="1"/>
  <c r="CB2831" i="1"/>
  <c r="AW2831" i="1"/>
  <c r="AS2831" i="1"/>
  <c r="AY2831" i="1"/>
  <c r="BV2831" i="1"/>
  <c r="AH2831" i="1"/>
  <c r="BD2831" i="1"/>
  <c r="CA2831" i="1"/>
  <c r="CM2831" i="1"/>
  <c r="T2973" i="1" s="1"/>
  <c r="BE2831" i="1"/>
  <c r="BA2831" i="1"/>
  <c r="BJ2831" i="1"/>
  <c r="CF2831" i="1"/>
  <c r="AR2831" i="1"/>
  <c r="BO2831" i="1"/>
  <c r="CL2831" i="1"/>
  <c r="AB2831" i="1"/>
  <c r="BG2830" i="1"/>
  <c r="BC2830" i="1"/>
  <c r="BL2830" i="1"/>
  <c r="CH2830" i="1"/>
  <c r="AT2830" i="1"/>
  <c r="BQ2830" i="1"/>
  <c r="CC2830" i="1"/>
  <c r="AO2830" i="1"/>
  <c r="BO2830" i="1"/>
  <c r="BK2830" i="1"/>
  <c r="BV2830" i="1"/>
  <c r="AH2830" i="1"/>
  <c r="BE2830" i="1"/>
  <c r="CB2830" i="1"/>
  <c r="AC2830" i="1"/>
  <c r="AZ2830" i="1"/>
  <c r="BW2830" i="1"/>
  <c r="BS2830" i="1"/>
  <c r="CG2830" i="1"/>
  <c r="AS2830" i="1"/>
  <c r="BP2830" i="1"/>
  <c r="CL2830" i="1"/>
  <c r="AN2830" i="1"/>
  <c r="BJ2830" i="1"/>
  <c r="CE2830" i="1"/>
  <c r="CA2830" i="1"/>
  <c r="AG2830" i="1"/>
  <c r="BD2830" i="1"/>
  <c r="BZ2830" i="1"/>
  <c r="AB2830" i="1"/>
  <c r="AX2830" i="1"/>
  <c r="BU2830" i="1"/>
  <c r="AA2830" i="1"/>
  <c r="CM2830" i="1"/>
  <c r="T2944" i="1" s="1"/>
  <c r="CI2830" i="1"/>
  <c r="AR2830" i="1"/>
  <c r="BN2830" i="1"/>
  <c r="CK2830" i="1"/>
  <c r="AL2830" i="1"/>
  <c r="BI2830" i="1"/>
  <c r="CF2830" i="1"/>
  <c r="AI2830" i="1"/>
  <c r="AE2830" i="1"/>
  <c r="AF2830" i="1"/>
  <c r="BB2830" i="1"/>
  <c r="BY2830" i="1"/>
  <c r="AK2830" i="1"/>
  <c r="AW2830" i="1"/>
  <c r="BT2830" i="1"/>
  <c r="AQ2830" i="1"/>
  <c r="AM2830" i="1"/>
  <c r="AP2830" i="1"/>
  <c r="BM2830" i="1"/>
  <c r="CJ2830" i="1"/>
  <c r="AV2830" i="1"/>
  <c r="BH2830" i="1"/>
  <c r="CD2830" i="1"/>
  <c r="AY2830" i="1"/>
  <c r="AU2830" i="1"/>
  <c r="BA2830" i="1"/>
  <c r="BX2830" i="1"/>
  <c r="AJ2830" i="1"/>
  <c r="BF2830" i="1"/>
  <c r="BR2830" i="1"/>
  <c r="AD2830" i="1"/>
  <c r="BN2869" i="1"/>
  <c r="BO2869" i="1"/>
  <c r="CA2869" i="1"/>
  <c r="CK2869" i="1"/>
  <c r="AL2869" i="1"/>
  <c r="CC2869" i="1"/>
  <c r="BP2869" i="1"/>
  <c r="AY2869" i="1"/>
  <c r="BV2869" i="1"/>
  <c r="BX2869" i="1"/>
  <c r="CJ2869" i="1"/>
  <c r="AA2869" i="1"/>
  <c r="AU2869" i="1"/>
  <c r="AK2869" i="1"/>
  <c r="CI2869" i="1"/>
  <c r="BY2869" i="1"/>
  <c r="CD2869" i="1"/>
  <c r="CG2869" i="1"/>
  <c r="AI2869" i="1"/>
  <c r="AJ2869" i="1"/>
  <c r="BD2869" i="1"/>
  <c r="BH2869" i="1"/>
  <c r="AT2869" i="1"/>
  <c r="AE2869" i="1"/>
  <c r="CL2869" i="1"/>
  <c r="AG2869" i="1"/>
  <c r="AR2869" i="1"/>
  <c r="AS2869" i="1"/>
  <c r="BM2869" i="1"/>
  <c r="CE2869" i="1"/>
  <c r="BQ2869" i="1"/>
  <c r="BC2869" i="1"/>
  <c r="AH2869" i="1"/>
  <c r="AD2869" i="1"/>
  <c r="AQ2869" i="1"/>
  <c r="BA2869" i="1"/>
  <c r="BB2869" i="1"/>
  <c r="BW2869" i="1"/>
  <c r="AN2869" i="1"/>
  <c r="CM2869" i="1"/>
  <c r="BZ2869" i="1"/>
  <c r="AP2869" i="1"/>
  <c r="AM2869" i="1"/>
  <c r="AZ2869" i="1"/>
  <c r="BJ2869" i="1"/>
  <c r="BK2869" i="1"/>
  <c r="CF2869" i="1"/>
  <c r="BL2869" i="1"/>
  <c r="AW2869" i="1"/>
  <c r="AX2869" i="1"/>
  <c r="AV2869" i="1"/>
  <c r="BI2869" i="1"/>
  <c r="BS2869" i="1"/>
  <c r="BT2869" i="1"/>
  <c r="AF2869" i="1"/>
  <c r="CH2869" i="1"/>
  <c r="BU2869" i="1"/>
  <c r="BF2869" i="1"/>
  <c r="BE2869" i="1"/>
  <c r="BR2869" i="1"/>
  <c r="CB2869" i="1"/>
  <c r="AC2869" i="1"/>
  <c r="BG2869" i="1"/>
  <c r="AO2869" i="1"/>
  <c r="AB2869" i="1"/>
  <c r="CI2824" i="1"/>
  <c r="CE2824" i="1"/>
  <c r="AH2824" i="1"/>
  <c r="BE2824" i="1"/>
  <c r="CB2824" i="1"/>
  <c r="AC2824" i="1"/>
  <c r="AZ2824" i="1"/>
  <c r="BV2824" i="1"/>
  <c r="BC2824" i="1"/>
  <c r="AY2824" i="1"/>
  <c r="BB2824" i="1"/>
  <c r="BY2824" i="1"/>
  <c r="AK2824" i="1"/>
  <c r="AW2824" i="1"/>
  <c r="BT2824" i="1"/>
  <c r="AF2824" i="1"/>
  <c r="BK2824" i="1"/>
  <c r="BW2824" i="1"/>
  <c r="BD2824" i="1"/>
  <c r="AV2824" i="1"/>
  <c r="CC2824" i="1"/>
  <c r="BU2824" i="1"/>
  <c r="BS2824" i="1"/>
  <c r="CM2824" i="1"/>
  <c r="BN2824" i="1"/>
  <c r="BF2824" i="1"/>
  <c r="AN2824" i="1"/>
  <c r="CF2824" i="1"/>
  <c r="CA2824" i="1"/>
  <c r="AG2824" i="1"/>
  <c r="CJ2824" i="1"/>
  <c r="BQ2824" i="1"/>
  <c r="AX2824" i="1"/>
  <c r="AP2824" i="1"/>
  <c r="AA2824" i="1"/>
  <c r="AR2824" i="1"/>
  <c r="AJ2824" i="1"/>
  <c r="CL2824" i="1"/>
  <c r="BI2824" i="1"/>
  <c r="BA2824" i="1"/>
  <c r="AI2824" i="1"/>
  <c r="BM2824" i="1"/>
  <c r="AT2824" i="1"/>
  <c r="AB2824" i="1"/>
  <c r="CD2824" i="1"/>
  <c r="BL2824" i="1"/>
  <c r="AE2824" i="1"/>
  <c r="AQ2824" i="1"/>
  <c r="BX2824" i="1"/>
  <c r="BP2824" i="1"/>
  <c r="AL2824" i="1"/>
  <c r="AD2824" i="1"/>
  <c r="CG2824" i="1"/>
  <c r="AM2824" i="1"/>
  <c r="BG2824" i="1"/>
  <c r="CH2824" i="1"/>
  <c r="BZ2824" i="1"/>
  <c r="BH2824" i="1"/>
  <c r="AO2824" i="1"/>
  <c r="AU2824" i="1"/>
  <c r="BO2824" i="1"/>
  <c r="AS2824" i="1"/>
  <c r="CK2824" i="1"/>
  <c r="BR2824" i="1"/>
  <c r="BJ2824" i="1"/>
  <c r="CG2813" i="1"/>
  <c r="CK2813" i="1"/>
  <c r="AT2813" i="1"/>
  <c r="BP2813" i="1"/>
  <c r="CB2813" i="1"/>
  <c r="AD2813" i="1"/>
  <c r="AZ2813" i="1"/>
  <c r="BW2813" i="1"/>
  <c r="BA2813" i="1"/>
  <c r="BE2813" i="1"/>
  <c r="BN2813" i="1"/>
  <c r="CJ2813" i="1"/>
  <c r="AL2813" i="1"/>
  <c r="AX2813" i="1"/>
  <c r="BT2813" i="1"/>
  <c r="AF2813" i="1"/>
  <c r="BY2813" i="1"/>
  <c r="AR2813" i="1"/>
  <c r="AJ2813" i="1"/>
  <c r="BR2813" i="1"/>
  <c r="AY2813" i="1"/>
  <c r="AQ2813" i="1"/>
  <c r="AG2813" i="1"/>
  <c r="BC2813" i="1"/>
  <c r="AU2813" i="1"/>
  <c r="CM2813" i="1"/>
  <c r="BJ2813" i="1"/>
  <c r="BB2813" i="1"/>
  <c r="AO2813" i="1"/>
  <c r="BX2813" i="1"/>
  <c r="BF2813" i="1"/>
  <c r="AB2813" i="1"/>
  <c r="CE2813" i="1"/>
  <c r="BL2813" i="1"/>
  <c r="AC2813" i="1"/>
  <c r="AW2813" i="1"/>
  <c r="CI2813" i="1"/>
  <c r="CA2813" i="1"/>
  <c r="AM2813" i="1"/>
  <c r="AE2813" i="1"/>
  <c r="CH2813" i="1"/>
  <c r="AK2813" i="1"/>
  <c r="BM2813" i="1"/>
  <c r="AI2813" i="1"/>
  <c r="CL2813" i="1"/>
  <c r="BH2813" i="1"/>
  <c r="AP2813" i="1"/>
  <c r="AS2813" i="1"/>
  <c r="BU2813" i="1"/>
  <c r="BD2813" i="1"/>
  <c r="AA2813" i="1"/>
  <c r="BS2813" i="1"/>
  <c r="BK2813" i="1"/>
  <c r="BI2813" i="1"/>
  <c r="CC2813" i="1"/>
  <c r="BO2813" i="1"/>
  <c r="AV2813" i="1"/>
  <c r="CD2813" i="1"/>
  <c r="BV2813" i="1"/>
  <c r="BQ2813" i="1"/>
  <c r="AH2813" i="1"/>
  <c r="BZ2813" i="1"/>
  <c r="BG2813" i="1"/>
  <c r="AN2813" i="1"/>
  <c r="CF2813" i="1"/>
  <c r="BU2807" i="1"/>
  <c r="BQ2807" i="1"/>
  <c r="CJ2807" i="1"/>
  <c r="AL2807" i="1"/>
  <c r="AX2807" i="1"/>
  <c r="BT2807" i="1"/>
  <c r="AF2807" i="1"/>
  <c r="BC2807" i="1"/>
  <c r="CC2807" i="1"/>
  <c r="BY2807" i="1"/>
  <c r="AJ2807" i="1"/>
  <c r="AV2807" i="1"/>
  <c r="BH2807" i="1"/>
  <c r="CE2807" i="1"/>
  <c r="AQ2807" i="1"/>
  <c r="BN2807" i="1"/>
  <c r="CK2807" i="1"/>
  <c r="CG2807" i="1"/>
  <c r="AU2807" i="1"/>
  <c r="BG2807" i="1"/>
  <c r="BS2807" i="1"/>
  <c r="AE2807" i="1"/>
  <c r="BB2807" i="1"/>
  <c r="BX2807" i="1"/>
  <c r="AG2807" i="1"/>
  <c r="AC2807" i="1"/>
  <c r="AI2807" i="1"/>
  <c r="BF2807" i="1"/>
  <c r="BR2807" i="1"/>
  <c r="CD2807" i="1"/>
  <c r="AP2807" i="1"/>
  <c r="BL2807" i="1"/>
  <c r="CI2807" i="1"/>
  <c r="AO2807" i="1"/>
  <c r="AK2807" i="1"/>
  <c r="AT2807" i="1"/>
  <c r="BP2807" i="1"/>
  <c r="CB2807" i="1"/>
  <c r="AD2807" i="1"/>
  <c r="AZ2807" i="1"/>
  <c r="BW2807" i="1"/>
  <c r="AW2807" i="1"/>
  <c r="AS2807" i="1"/>
  <c r="BD2807" i="1"/>
  <c r="CA2807" i="1"/>
  <c r="CM2807" i="1"/>
  <c r="T2914" i="1" s="1"/>
  <c r="AN2807" i="1"/>
  <c r="BK2807" i="1"/>
  <c r="CH2807" i="1"/>
  <c r="BE2807" i="1"/>
  <c r="BA2807" i="1"/>
  <c r="BO2807" i="1"/>
  <c r="CL2807" i="1"/>
  <c r="AB2807" i="1"/>
  <c r="AY2807" i="1"/>
  <c r="BV2807" i="1"/>
  <c r="AH2807" i="1"/>
  <c r="BM2807" i="1"/>
  <c r="BI2807" i="1"/>
  <c r="BZ2807" i="1"/>
  <c r="AA2807" i="1"/>
  <c r="AM2807" i="1"/>
  <c r="BJ2807" i="1"/>
  <c r="CF2807" i="1"/>
  <c r="AR2807" i="1"/>
  <c r="BP2757" i="1"/>
  <c r="BW2757" i="1"/>
  <c r="CI2757" i="1"/>
  <c r="AH2757" i="1"/>
  <c r="AK2757" i="1"/>
  <c r="AL2757" i="1"/>
  <c r="AI2757" i="1"/>
  <c r="BB2757" i="1"/>
  <c r="BX2757" i="1"/>
  <c r="CG2757" i="1"/>
  <c r="AG2757" i="1"/>
  <c r="AQ2757" i="1"/>
  <c r="AT2757" i="1"/>
  <c r="AU2757" i="1"/>
  <c r="BT2757" i="1"/>
  <c r="CL2757" i="1"/>
  <c r="CF2757" i="1"/>
  <c r="AF2757" i="1"/>
  <c r="AP2757" i="1"/>
  <c r="BA2757" i="1"/>
  <c r="BC2757" i="1"/>
  <c r="BD2757" i="1"/>
  <c r="AN2757" i="1"/>
  <c r="BF2757" i="1"/>
  <c r="AB2757" i="1"/>
  <c r="AD2757" i="1"/>
  <c r="AO2757" i="1"/>
  <c r="AY2757" i="1"/>
  <c r="BJ2757" i="1"/>
  <c r="BL2757" i="1"/>
  <c r="BM2757" i="1"/>
  <c r="BY2757" i="1"/>
  <c r="BK2757" i="1"/>
  <c r="AJ2757" i="1"/>
  <c r="AM2757" i="1"/>
  <c r="AX2757" i="1"/>
  <c r="BI2757" i="1"/>
  <c r="BS2757" i="1"/>
  <c r="BU2757" i="1"/>
  <c r="BV2757" i="1"/>
  <c r="AS2757" i="1"/>
  <c r="AR2757" i="1"/>
  <c r="AV2757" i="1"/>
  <c r="BG2757" i="1"/>
  <c r="BR2757" i="1"/>
  <c r="CB2757" i="1"/>
  <c r="CD2757" i="1"/>
  <c r="CE2757" i="1"/>
  <c r="CC2757" i="1"/>
  <c r="AZ2757" i="1"/>
  <c r="BE2757" i="1"/>
  <c r="BQ2757" i="1"/>
  <c r="CA2757" i="1"/>
  <c r="CK2757" i="1"/>
  <c r="CM2757" i="1"/>
  <c r="AE2757" i="1"/>
  <c r="AW2757" i="1"/>
  <c r="BH2757" i="1"/>
  <c r="BN2757" i="1"/>
  <c r="BZ2757" i="1"/>
  <c r="CJ2757" i="1"/>
  <c r="AA2757" i="1"/>
  <c r="AC2757" i="1"/>
  <c r="BO2757" i="1"/>
  <c r="CH2757" i="1"/>
  <c r="AE2776" i="1"/>
  <c r="AG2776" i="1"/>
  <c r="AQ2776" i="1"/>
  <c r="BB2776" i="1"/>
  <c r="BL2776" i="1"/>
  <c r="BM2776" i="1"/>
  <c r="BN2776" i="1"/>
  <c r="BO2776" i="1"/>
  <c r="AF2776" i="1"/>
  <c r="AP2776" i="1"/>
  <c r="BA2776" i="1"/>
  <c r="BK2776" i="1"/>
  <c r="BT2776" i="1"/>
  <c r="BU2776" i="1"/>
  <c r="BV2776" i="1"/>
  <c r="BW2776" i="1"/>
  <c r="AO2776" i="1"/>
  <c r="AY2776" i="1"/>
  <c r="BJ2776" i="1"/>
  <c r="BS2776" i="1"/>
  <c r="CB2776" i="1"/>
  <c r="CC2776" i="1"/>
  <c r="CD2776" i="1"/>
  <c r="CE2776" i="1"/>
  <c r="AB2776" i="1"/>
  <c r="AX2776" i="1"/>
  <c r="BI2776" i="1"/>
  <c r="BR2776" i="1"/>
  <c r="CA2776" i="1"/>
  <c r="CJ2776" i="1"/>
  <c r="CK2776" i="1"/>
  <c r="CL2776" i="1"/>
  <c r="CM2776" i="1"/>
  <c r="T3006" i="1" s="1"/>
  <c r="AJ2776" i="1"/>
  <c r="BG2776" i="1"/>
  <c r="BQ2776" i="1"/>
  <c r="BZ2776" i="1"/>
  <c r="CI2776" i="1"/>
  <c r="AA2776" i="1"/>
  <c r="AC2776" i="1"/>
  <c r="AD2776" i="1"/>
  <c r="AR2776" i="1"/>
  <c r="BP2776" i="1"/>
  <c r="BY2776" i="1"/>
  <c r="CH2776" i="1"/>
  <c r="AK2776" i="1"/>
  <c r="AL2776" i="1"/>
  <c r="AM2776" i="1"/>
  <c r="AN2776" i="1"/>
  <c r="AZ2776" i="1"/>
  <c r="BX2776" i="1"/>
  <c r="CG2776" i="1"/>
  <c r="AI2776" i="1"/>
  <c r="AT2776" i="1"/>
  <c r="AU2776" i="1"/>
  <c r="AV2776" i="1"/>
  <c r="AW2776" i="1"/>
  <c r="BH2776" i="1"/>
  <c r="CF2776" i="1"/>
  <c r="AH2776" i="1"/>
  <c r="AS2776" i="1"/>
  <c r="BC2776" i="1"/>
  <c r="BD2776" i="1"/>
  <c r="BE2776" i="1"/>
  <c r="BF2776" i="1"/>
  <c r="BV2789" i="1"/>
  <c r="BQ2789" i="1"/>
  <c r="BR2789" i="1"/>
  <c r="BS2789" i="1"/>
  <c r="BU2789" i="1"/>
  <c r="CF2789" i="1"/>
  <c r="AB2789" i="1"/>
  <c r="BX2789" i="1"/>
  <c r="CD2789" i="1"/>
  <c r="BY2789" i="1"/>
  <c r="BZ2789" i="1"/>
  <c r="CA2789" i="1"/>
  <c r="CC2789" i="1"/>
  <c r="AR2789" i="1"/>
  <c r="AY2789" i="1"/>
  <c r="AJ2789" i="1"/>
  <c r="CL2789" i="1"/>
  <c r="CG2789" i="1"/>
  <c r="CH2789" i="1"/>
  <c r="CI2789" i="1"/>
  <c r="CK2789" i="1"/>
  <c r="BO2789" i="1"/>
  <c r="BT2789" i="1"/>
  <c r="BG2789" i="1"/>
  <c r="AH2789" i="1"/>
  <c r="AC2789" i="1"/>
  <c r="AD2789" i="1"/>
  <c r="AE2789" i="1"/>
  <c r="AG2789" i="1"/>
  <c r="AN2789" i="1"/>
  <c r="CJ2789" i="1"/>
  <c r="AF2789" i="1"/>
  <c r="CB2789" i="1"/>
  <c r="AP2789" i="1"/>
  <c r="AK2789" i="1"/>
  <c r="AL2789" i="1"/>
  <c r="AM2789" i="1"/>
  <c r="AO2789" i="1"/>
  <c r="BH2789" i="1"/>
  <c r="AA2789" i="1"/>
  <c r="AZ2789" i="1"/>
  <c r="AX2789" i="1"/>
  <c r="AS2789" i="1"/>
  <c r="AT2789" i="1"/>
  <c r="AU2789" i="1"/>
  <c r="AW2789" i="1"/>
  <c r="CE2789" i="1"/>
  <c r="AV2789" i="1"/>
  <c r="BW2789" i="1"/>
  <c r="BF2789" i="1"/>
  <c r="BA2789" i="1"/>
  <c r="BB2789" i="1"/>
  <c r="BC2789" i="1"/>
  <c r="BE2789" i="1"/>
  <c r="AQ2789" i="1"/>
  <c r="BP2789" i="1"/>
  <c r="AI2789" i="1"/>
  <c r="BN2789" i="1"/>
  <c r="BI2789" i="1"/>
  <c r="BJ2789" i="1"/>
  <c r="BK2789" i="1"/>
  <c r="BM2789" i="1"/>
  <c r="BL2789" i="1"/>
  <c r="CM2789" i="1"/>
  <c r="BD2789" i="1"/>
  <c r="AG279" i="1"/>
  <c r="AC279" i="1"/>
  <c r="AE279" i="1"/>
  <c r="BC279" i="1"/>
  <c r="BR279" i="1"/>
  <c r="CD279" i="1"/>
  <c r="BD279" i="1"/>
  <c r="AQ279" i="1"/>
  <c r="CL279" i="1"/>
  <c r="BM279" i="1"/>
  <c r="BI279" i="1"/>
  <c r="BV279" i="1"/>
  <c r="AA279" i="1"/>
  <c r="AM279" i="1"/>
  <c r="AF279" i="1"/>
  <c r="CA279" i="1"/>
  <c r="BO279" i="1"/>
  <c r="AO279" i="1"/>
  <c r="BA279" i="1"/>
  <c r="AH279" i="1"/>
  <c r="CB279" i="1"/>
  <c r="BT279" i="1"/>
  <c r="BJ279" i="1"/>
  <c r="AW279" i="1"/>
  <c r="BQ279" i="1"/>
  <c r="AR279" i="1"/>
  <c r="CM279" i="1"/>
  <c r="T279" i="1" s="1"/>
  <c r="BB279" i="1"/>
  <c r="CE279" i="1"/>
  <c r="BE279" i="1"/>
  <c r="BY279" i="1"/>
  <c r="BN279" i="1"/>
  <c r="AB279" i="1"/>
  <c r="BW279" i="1"/>
  <c r="BL279" i="1"/>
  <c r="BU279" i="1"/>
  <c r="CG279" i="1"/>
  <c r="BX279" i="1"/>
  <c r="AX279" i="1"/>
  <c r="AI279" i="1"/>
  <c r="CH279" i="1"/>
  <c r="CC279" i="1"/>
  <c r="AP279" i="1"/>
  <c r="CI279" i="1"/>
  <c r="BH279" i="1"/>
  <c r="BZ279" i="1"/>
  <c r="AT279" i="1"/>
  <c r="CK279" i="1"/>
  <c r="AZ279" i="1"/>
  <c r="AL279" i="1"/>
  <c r="BS279" i="1"/>
  <c r="AJ279" i="1"/>
  <c r="CJ279" i="1"/>
  <c r="AK279" i="1"/>
  <c r="BK279" i="1"/>
  <c r="AV279" i="1"/>
  <c r="AD279" i="1"/>
  <c r="BF279" i="1"/>
  <c r="AU279" i="1"/>
  <c r="AS279" i="1"/>
  <c r="CF279" i="1"/>
  <c r="BG279" i="1"/>
  <c r="AY279" i="1"/>
  <c r="AN279" i="1"/>
  <c r="BP279" i="1"/>
  <c r="AD2767" i="1"/>
  <c r="AF2767" i="1"/>
  <c r="AG2767" i="1"/>
  <c r="AH2767" i="1"/>
  <c r="BJ2767" i="1"/>
  <c r="BL2767" i="1"/>
  <c r="BM2767" i="1"/>
  <c r="BN2767" i="1"/>
  <c r="BB2767" i="1"/>
  <c r="CB2767" i="1"/>
  <c r="AP2767" i="1"/>
  <c r="AR2767" i="1"/>
  <c r="AS2767" i="1"/>
  <c r="AI2767" i="1"/>
  <c r="AY2767" i="1"/>
  <c r="BR2767" i="1"/>
  <c r="CJ2767" i="1"/>
  <c r="AX2767" i="1"/>
  <c r="AZ2767" i="1"/>
  <c r="BA2767" i="1"/>
  <c r="BO2767" i="1"/>
  <c r="CE2767" i="1"/>
  <c r="BZ2767" i="1"/>
  <c r="AO2767" i="1"/>
  <c r="BF2767" i="1"/>
  <c r="BH2767" i="1"/>
  <c r="BI2767" i="1"/>
  <c r="AM2767" i="1"/>
  <c r="BC2767" i="1"/>
  <c r="CH2767" i="1"/>
  <c r="AW2767" i="1"/>
  <c r="BV2767" i="1"/>
  <c r="BP2767" i="1"/>
  <c r="BQ2767" i="1"/>
  <c r="BS2767" i="1"/>
  <c r="CI2767" i="1"/>
  <c r="AN2767" i="1"/>
  <c r="BE2767" i="1"/>
  <c r="CD2767" i="1"/>
  <c r="BX2767" i="1"/>
  <c r="BY2767" i="1"/>
  <c r="AQ2767" i="1"/>
  <c r="AA2767" i="1"/>
  <c r="AV2767" i="1"/>
  <c r="BU2767" i="1"/>
  <c r="CL2767" i="1"/>
  <c r="CF2767" i="1"/>
  <c r="CG2767" i="1"/>
  <c r="BW2767" i="1"/>
  <c r="BG2767" i="1"/>
  <c r="AL2767" i="1"/>
  <c r="BD2767" i="1"/>
  <c r="CC2767" i="1"/>
  <c r="AB2767" i="1"/>
  <c r="AC2767" i="1"/>
  <c r="AE2767" i="1"/>
  <c r="AU2767" i="1"/>
  <c r="CM2767" i="1"/>
  <c r="AT2767" i="1"/>
  <c r="BT2767" i="1"/>
  <c r="CK2767" i="1"/>
  <c r="AJ2767" i="1"/>
  <c r="AK2767" i="1"/>
  <c r="BK2767" i="1"/>
  <c r="CA2767" i="1"/>
  <c r="AV2766" i="1"/>
  <c r="AX2766" i="1"/>
  <c r="AQ2766" i="1"/>
  <c r="AJ2766" i="1"/>
  <c r="AL2766" i="1"/>
  <c r="AM2766" i="1"/>
  <c r="BM2766" i="1"/>
  <c r="CC2766" i="1"/>
  <c r="BD2766" i="1"/>
  <c r="BF2766" i="1"/>
  <c r="AY2766" i="1"/>
  <c r="AR2766" i="1"/>
  <c r="AT2766" i="1"/>
  <c r="AU2766" i="1"/>
  <c r="AK2766" i="1"/>
  <c r="BA2766" i="1"/>
  <c r="BL2766" i="1"/>
  <c r="BN2766" i="1"/>
  <c r="BG2766" i="1"/>
  <c r="AZ2766" i="1"/>
  <c r="BB2766" i="1"/>
  <c r="BC2766" i="1"/>
  <c r="BQ2766" i="1"/>
  <c r="CG2766" i="1"/>
  <c r="BT2766" i="1"/>
  <c r="BV2766" i="1"/>
  <c r="BO2766" i="1"/>
  <c r="BH2766" i="1"/>
  <c r="BJ2766" i="1"/>
  <c r="BK2766" i="1"/>
  <c r="AO2766" i="1"/>
  <c r="BE2766" i="1"/>
  <c r="CB2766" i="1"/>
  <c r="CD2766" i="1"/>
  <c r="BW2766" i="1"/>
  <c r="BP2766" i="1"/>
  <c r="BR2766" i="1"/>
  <c r="BS2766" i="1"/>
  <c r="BU2766" i="1"/>
  <c r="CK2766" i="1"/>
  <c r="CJ2766" i="1"/>
  <c r="CL2766" i="1"/>
  <c r="CE2766" i="1"/>
  <c r="BX2766" i="1"/>
  <c r="BZ2766" i="1"/>
  <c r="CA2766" i="1"/>
  <c r="AS2766" i="1"/>
  <c r="AC2766" i="1"/>
  <c r="AF2766" i="1"/>
  <c r="AH2766" i="1"/>
  <c r="AA2766" i="1"/>
  <c r="CM2766" i="1"/>
  <c r="T2924" i="1" s="1"/>
  <c r="CF2766" i="1"/>
  <c r="CH2766" i="1"/>
  <c r="CI2766" i="1"/>
  <c r="BY2766" i="1"/>
  <c r="BI2766" i="1"/>
  <c r="AN2766" i="1"/>
  <c r="AP2766" i="1"/>
  <c r="AI2766" i="1"/>
  <c r="AB2766" i="1"/>
  <c r="AD2766" i="1"/>
  <c r="AE2766" i="1"/>
  <c r="AG2766" i="1"/>
  <c r="AW2766" i="1"/>
  <c r="AX2761" i="1"/>
  <c r="AR2761" i="1"/>
  <c r="AS2761" i="1"/>
  <c r="AT2761" i="1"/>
  <c r="AV2761" i="1"/>
  <c r="AW2761" i="1"/>
  <c r="AU2761" i="1"/>
  <c r="CM2761" i="1"/>
  <c r="BF2761" i="1"/>
  <c r="AZ2761" i="1"/>
  <c r="BA2761" i="1"/>
  <c r="BB2761" i="1"/>
  <c r="BD2761" i="1"/>
  <c r="BE2761" i="1"/>
  <c r="CA2761" i="1"/>
  <c r="AE2761" i="1"/>
  <c r="BN2761" i="1"/>
  <c r="BH2761" i="1"/>
  <c r="BI2761" i="1"/>
  <c r="BJ2761" i="1"/>
  <c r="BL2761" i="1"/>
  <c r="BM2761" i="1"/>
  <c r="AY2761" i="1"/>
  <c r="BK2761" i="1"/>
  <c r="BV2761" i="1"/>
  <c r="BP2761" i="1"/>
  <c r="BQ2761" i="1"/>
  <c r="BR2761" i="1"/>
  <c r="BT2761" i="1"/>
  <c r="BU2761" i="1"/>
  <c r="CE2761" i="1"/>
  <c r="AI2761" i="1"/>
  <c r="CD2761" i="1"/>
  <c r="BX2761" i="1"/>
  <c r="BY2761" i="1"/>
  <c r="BZ2761" i="1"/>
  <c r="CB2761" i="1"/>
  <c r="CC2761" i="1"/>
  <c r="BC2761" i="1"/>
  <c r="BO2761" i="1"/>
  <c r="CL2761" i="1"/>
  <c r="CF2761" i="1"/>
  <c r="CG2761" i="1"/>
  <c r="CH2761" i="1"/>
  <c r="CJ2761" i="1"/>
  <c r="CK2761" i="1"/>
  <c r="CI2761" i="1"/>
  <c r="AM2761" i="1"/>
  <c r="AH2761" i="1"/>
  <c r="AB2761" i="1"/>
  <c r="AC2761" i="1"/>
  <c r="AD2761" i="1"/>
  <c r="AF2761" i="1"/>
  <c r="AG2761" i="1"/>
  <c r="AQ2761" i="1"/>
  <c r="AA2761" i="1"/>
  <c r="BS2761" i="1"/>
  <c r="AP2761" i="1"/>
  <c r="AJ2761" i="1"/>
  <c r="AK2761" i="1"/>
  <c r="AL2761" i="1"/>
  <c r="AN2761" i="1"/>
  <c r="AO2761" i="1"/>
  <c r="BW2761" i="1"/>
  <c r="BG2761" i="1"/>
  <c r="AW291" i="1"/>
  <c r="AS291" i="1"/>
  <c r="AZ291" i="1"/>
  <c r="BZ291" i="1"/>
  <c r="AN291" i="1"/>
  <c r="AV291" i="1"/>
  <c r="BB291" i="1"/>
  <c r="BR291" i="1"/>
  <c r="BM291" i="1"/>
  <c r="BI291" i="1"/>
  <c r="BV291" i="1"/>
  <c r="AJ291" i="1"/>
  <c r="BW291" i="1"/>
  <c r="CD291" i="1"/>
  <c r="CI291" i="1"/>
  <c r="CH291" i="1"/>
  <c r="BU291" i="1"/>
  <c r="BQ291" i="1"/>
  <c r="CF291" i="1"/>
  <c r="AU291" i="1"/>
  <c r="AB291" i="1"/>
  <c r="AF291" i="1"/>
  <c r="AM291" i="1"/>
  <c r="AA291" i="1"/>
  <c r="CC291" i="1"/>
  <c r="BY291" i="1"/>
  <c r="AI291" i="1"/>
  <c r="BF291" i="1"/>
  <c r="AR291" i="1"/>
  <c r="AX291" i="1"/>
  <c r="BC291" i="1"/>
  <c r="AH291" i="1"/>
  <c r="CK291" i="1"/>
  <c r="CG291" i="1"/>
  <c r="AT291" i="1"/>
  <c r="BP291" i="1"/>
  <c r="BJ291" i="1"/>
  <c r="BN291" i="1"/>
  <c r="BT291" i="1"/>
  <c r="AQ291" i="1"/>
  <c r="AO291" i="1"/>
  <c r="AK291" i="1"/>
  <c r="AP291" i="1"/>
  <c r="BO291" i="1"/>
  <c r="CL291" i="1"/>
  <c r="AD291" i="1"/>
  <c r="AL291" i="1"/>
  <c r="BH291" i="1"/>
  <c r="BK291" i="1"/>
  <c r="BS291" i="1"/>
  <c r="BD291" i="1"/>
  <c r="CM291" i="1"/>
  <c r="CJ291" i="1"/>
  <c r="BX291" i="1"/>
  <c r="AG291" i="1"/>
  <c r="CA291" i="1"/>
  <c r="AY291" i="1"/>
  <c r="BE291" i="1"/>
  <c r="BG291" i="1"/>
  <c r="AC291" i="1"/>
  <c r="CB291" i="1"/>
  <c r="BA291" i="1"/>
  <c r="BL291" i="1"/>
  <c r="AE291" i="1"/>
  <c r="CE291" i="1"/>
  <c r="BQ273" i="1"/>
  <c r="BU273" i="1"/>
  <c r="CH273" i="1"/>
  <c r="AT273" i="1"/>
  <c r="BP273" i="1"/>
  <c r="CD273" i="1"/>
  <c r="AA273" i="1"/>
  <c r="AV273" i="1"/>
  <c r="AK273" i="1"/>
  <c r="AO273" i="1"/>
  <c r="AQ273" i="1"/>
  <c r="BN273" i="1"/>
  <c r="CJ273" i="1"/>
  <c r="AM273" i="1"/>
  <c r="BJ273" i="1"/>
  <c r="AL273" i="1"/>
  <c r="AC273" i="1"/>
  <c r="BE273" i="1"/>
  <c r="AH273" i="1"/>
  <c r="BZ273" i="1"/>
  <c r="BH273" i="1"/>
  <c r="BR273" i="1"/>
  <c r="BG273" i="1"/>
  <c r="AS273" i="1"/>
  <c r="BM273" i="1"/>
  <c r="AR273" i="1"/>
  <c r="AJ273" i="1"/>
  <c r="BS273" i="1"/>
  <c r="AE273" i="1"/>
  <c r="BA273" i="1"/>
  <c r="CC273" i="1"/>
  <c r="BC273" i="1"/>
  <c r="AU273" i="1"/>
  <c r="AD273" i="1"/>
  <c r="BV273" i="1"/>
  <c r="BI273" i="1"/>
  <c r="CK273" i="1"/>
  <c r="BX273" i="1"/>
  <c r="BF273" i="1"/>
  <c r="AN273" i="1"/>
  <c r="CB273" i="1"/>
  <c r="BY273" i="1"/>
  <c r="AF273" i="1"/>
  <c r="CI273" i="1"/>
  <c r="CA273" i="1"/>
  <c r="AY273" i="1"/>
  <c r="AP273" i="1"/>
  <c r="CG273" i="1"/>
  <c r="BB273" i="1"/>
  <c r="AI273" i="1"/>
  <c r="CL273" i="1"/>
  <c r="BT273" i="1"/>
  <c r="CF273" i="1"/>
  <c r="AG273" i="1"/>
  <c r="BL273" i="1"/>
  <c r="BD273" i="1"/>
  <c r="AB273" i="1"/>
  <c r="CE273" i="1"/>
  <c r="CM273" i="1"/>
  <c r="AW273" i="1"/>
  <c r="BW273" i="1"/>
  <c r="BO273" i="1"/>
  <c r="AX273" i="1"/>
  <c r="BK273" i="1"/>
  <c r="AZ273" i="1"/>
  <c r="BU283" i="1"/>
  <c r="BQ283" i="1"/>
  <c r="CI283" i="1"/>
  <c r="AN283" i="1"/>
  <c r="BK283" i="1"/>
  <c r="CJ283" i="1"/>
  <c r="AF283" i="1"/>
  <c r="CB283" i="1"/>
  <c r="AO283" i="1"/>
  <c r="AK283" i="1"/>
  <c r="AR283" i="1"/>
  <c r="BP283" i="1"/>
  <c r="CE283" i="1"/>
  <c r="BL283" i="1"/>
  <c r="CM283" i="1"/>
  <c r="BD283" i="1"/>
  <c r="BE283" i="1"/>
  <c r="BY283" i="1"/>
  <c r="BF283" i="1"/>
  <c r="AP283" i="1"/>
  <c r="AA283" i="1"/>
  <c r="AI283" i="1"/>
  <c r="BM283" i="1"/>
  <c r="CG283" i="1"/>
  <c r="CA283" i="1"/>
  <c r="AZ283" i="1"/>
  <c r="AV283" i="1"/>
  <c r="BZ283" i="1"/>
  <c r="CC283" i="1"/>
  <c r="AH283" i="1"/>
  <c r="CL283" i="1"/>
  <c r="BV283" i="1"/>
  <c r="BR283" i="1"/>
  <c r="AL283" i="1"/>
  <c r="CK283" i="1"/>
  <c r="BC283" i="1"/>
  <c r="AD283" i="1"/>
  <c r="CF283" i="1"/>
  <c r="AB283" i="1"/>
  <c r="BG283" i="1"/>
  <c r="AC283" i="1"/>
  <c r="BN283" i="1"/>
  <c r="AY283" i="1"/>
  <c r="AQ283" i="1"/>
  <c r="AX283" i="1"/>
  <c r="AM283" i="1"/>
  <c r="AS283" i="1"/>
  <c r="BX283" i="1"/>
  <c r="BJ283" i="1"/>
  <c r="CH283" i="1"/>
  <c r="BS283" i="1"/>
  <c r="BH283" i="1"/>
  <c r="AG283" i="1"/>
  <c r="BA283" i="1"/>
  <c r="AJ283" i="1"/>
  <c r="BT283" i="1"/>
  <c r="AT283" i="1"/>
  <c r="BB283" i="1"/>
  <c r="CD283" i="1"/>
  <c r="AW283" i="1"/>
  <c r="BI283" i="1"/>
  <c r="AU283" i="1"/>
  <c r="AE283" i="1"/>
  <c r="BO283" i="1"/>
  <c r="BW283" i="1"/>
  <c r="BY241" i="1"/>
  <c r="CC241" i="1"/>
  <c r="AH241" i="1"/>
  <c r="BD241" i="1"/>
  <c r="AE241" i="1"/>
  <c r="BW241" i="1"/>
  <c r="AY241" i="1"/>
  <c r="BB241" i="1"/>
  <c r="CG241" i="1"/>
  <c r="CK241" i="1"/>
  <c r="AR241" i="1"/>
  <c r="BR241" i="1"/>
  <c r="AT241" i="1"/>
  <c r="CL241" i="1"/>
  <c r="BL241" i="1"/>
  <c r="BP241" i="1"/>
  <c r="AC241" i="1"/>
  <c r="AG241" i="1"/>
  <c r="AB241" i="1"/>
  <c r="BC241" i="1"/>
  <c r="CF241" i="1"/>
  <c r="BG241" i="1"/>
  <c r="AI241" i="1"/>
  <c r="CA241" i="1"/>
  <c r="CE241" i="1"/>
  <c r="AK241" i="1"/>
  <c r="AO241" i="1"/>
  <c r="AM241" i="1"/>
  <c r="BN241" i="1"/>
  <c r="AD241" i="1"/>
  <c r="BV241" i="1"/>
  <c r="AV241" i="1"/>
  <c r="AL241" i="1"/>
  <c r="AS241" i="1"/>
  <c r="AW241" i="1"/>
  <c r="AX241" i="1"/>
  <c r="BX241" i="1"/>
  <c r="AQ241" i="1"/>
  <c r="CJ241" i="1"/>
  <c r="BK241" i="1"/>
  <c r="AZ241" i="1"/>
  <c r="BA241" i="1"/>
  <c r="BE241" i="1"/>
  <c r="BH241" i="1"/>
  <c r="CI241" i="1"/>
  <c r="BF241" i="1"/>
  <c r="AF241" i="1"/>
  <c r="BZ241" i="1"/>
  <c r="BO241" i="1"/>
  <c r="BI241" i="1"/>
  <c r="BM241" i="1"/>
  <c r="BS241" i="1"/>
  <c r="AA241" i="1"/>
  <c r="BT241" i="1"/>
  <c r="AU241" i="1"/>
  <c r="CM241" i="1"/>
  <c r="T241" i="1" s="1"/>
  <c r="CB241" i="1"/>
  <c r="BQ241" i="1"/>
  <c r="BU241" i="1"/>
  <c r="CD241" i="1"/>
  <c r="AP241" i="1"/>
  <c r="CH241" i="1"/>
  <c r="BJ241" i="1"/>
  <c r="AJ241" i="1"/>
  <c r="AN241" i="1"/>
  <c r="CJ247" i="1"/>
  <c r="CF247" i="1"/>
  <c r="AQ247" i="1"/>
  <c r="BN247" i="1"/>
  <c r="CK247" i="1"/>
  <c r="AL247" i="1"/>
  <c r="AX247" i="1"/>
  <c r="BU247" i="1"/>
  <c r="AF247" i="1"/>
  <c r="AB247" i="1"/>
  <c r="AE247" i="1"/>
  <c r="BB247" i="1"/>
  <c r="BY247" i="1"/>
  <c r="AK247" i="1"/>
  <c r="AW247" i="1"/>
  <c r="BI247" i="1"/>
  <c r="CE247" i="1"/>
  <c r="AN247" i="1"/>
  <c r="AJ247" i="1"/>
  <c r="AP247" i="1"/>
  <c r="BM247" i="1"/>
  <c r="CI247" i="1"/>
  <c r="AU247" i="1"/>
  <c r="BG247" i="1"/>
  <c r="BS247" i="1"/>
  <c r="AV247" i="1"/>
  <c r="AR247" i="1"/>
  <c r="BA247" i="1"/>
  <c r="BW247" i="1"/>
  <c r="AI247" i="1"/>
  <c r="BF247" i="1"/>
  <c r="BR247" i="1"/>
  <c r="CD247" i="1"/>
  <c r="BD247" i="1"/>
  <c r="AZ247" i="1"/>
  <c r="BK247" i="1"/>
  <c r="CH247" i="1"/>
  <c r="AT247" i="1"/>
  <c r="BQ247" i="1"/>
  <c r="CC247" i="1"/>
  <c r="AD247" i="1"/>
  <c r="BL247" i="1"/>
  <c r="BH247" i="1"/>
  <c r="BV247" i="1"/>
  <c r="AH247" i="1"/>
  <c r="BE247" i="1"/>
  <c r="CA247" i="1"/>
  <c r="CM247" i="1"/>
  <c r="AO247" i="1"/>
  <c r="BT247" i="1"/>
  <c r="BP247" i="1"/>
  <c r="CG247" i="1"/>
  <c r="AS247" i="1"/>
  <c r="BO247" i="1"/>
  <c r="CL247" i="1"/>
  <c r="AC247" i="1"/>
  <c r="AY247" i="1"/>
  <c r="AM247" i="1"/>
  <c r="BJ247" i="1"/>
  <c r="CB247" i="1"/>
  <c r="BX247" i="1"/>
  <c r="AG247" i="1"/>
  <c r="BC247" i="1"/>
  <c r="BZ247" i="1"/>
  <c r="AA247" i="1"/>
  <c r="CJ255" i="1"/>
  <c r="CF255" i="1"/>
  <c r="AL255" i="1"/>
  <c r="AX255" i="1"/>
  <c r="BU255" i="1"/>
  <c r="AG255" i="1"/>
  <c r="BC255" i="1"/>
  <c r="BZ255" i="1"/>
  <c r="AF255" i="1"/>
  <c r="AB255" i="1"/>
  <c r="AK255" i="1"/>
  <c r="AW255" i="1"/>
  <c r="BI255" i="1"/>
  <c r="CE255" i="1"/>
  <c r="AQ255" i="1"/>
  <c r="BN255" i="1"/>
  <c r="CK255" i="1"/>
  <c r="AN255" i="1"/>
  <c r="AJ255" i="1"/>
  <c r="AU255" i="1"/>
  <c r="BG255" i="1"/>
  <c r="BS255" i="1"/>
  <c r="AE255" i="1"/>
  <c r="BB255" i="1"/>
  <c r="BY255" i="1"/>
  <c r="AV255" i="1"/>
  <c r="AR255" i="1"/>
  <c r="BF255" i="1"/>
  <c r="BR255" i="1"/>
  <c r="CD255" i="1"/>
  <c r="AP255" i="1"/>
  <c r="BM255" i="1"/>
  <c r="CI255" i="1"/>
  <c r="BD255" i="1"/>
  <c r="AZ255" i="1"/>
  <c r="BQ255" i="1"/>
  <c r="CC255" i="1"/>
  <c r="AD255" i="1"/>
  <c r="BA255" i="1"/>
  <c r="BW255" i="1"/>
  <c r="AI255" i="1"/>
  <c r="BL255" i="1"/>
  <c r="BH255" i="1"/>
  <c r="CA255" i="1"/>
  <c r="CM255" i="1"/>
  <c r="AO255" i="1"/>
  <c r="BK255" i="1"/>
  <c r="CH255" i="1"/>
  <c r="AT255" i="1"/>
  <c r="BT255" i="1"/>
  <c r="BP255" i="1"/>
  <c r="CL255" i="1"/>
  <c r="AC255" i="1"/>
  <c r="AY255" i="1"/>
  <c r="BV255" i="1"/>
  <c r="AH255" i="1"/>
  <c r="BE255" i="1"/>
  <c r="CG255" i="1"/>
  <c r="AS255" i="1"/>
  <c r="BO255" i="1"/>
  <c r="CB255" i="1"/>
  <c r="BX255" i="1"/>
  <c r="AA255" i="1"/>
  <c r="AM255" i="1"/>
  <c r="BJ255" i="1"/>
  <c r="CH252" i="1"/>
  <c r="CL252" i="1"/>
  <c r="AR252" i="1"/>
  <c r="BO252" i="1"/>
  <c r="CK252" i="1"/>
  <c r="AB252" i="1"/>
  <c r="AY252" i="1"/>
  <c r="BU252" i="1"/>
  <c r="AD252" i="1"/>
  <c r="AH252" i="1"/>
  <c r="AF252" i="1"/>
  <c r="BC252" i="1"/>
  <c r="BY252" i="1"/>
  <c r="AA252" i="1"/>
  <c r="AM252" i="1"/>
  <c r="BI252" i="1"/>
  <c r="CF252" i="1"/>
  <c r="AL252" i="1"/>
  <c r="AP252" i="1"/>
  <c r="AQ252" i="1"/>
  <c r="BM252" i="1"/>
  <c r="CJ252" i="1"/>
  <c r="AK252" i="1"/>
  <c r="AW252" i="1"/>
  <c r="BT252" i="1"/>
  <c r="AT252" i="1"/>
  <c r="AX252" i="1"/>
  <c r="BA252" i="1"/>
  <c r="BX252" i="1"/>
  <c r="AJ252" i="1"/>
  <c r="AV252" i="1"/>
  <c r="BH252" i="1"/>
  <c r="CE252" i="1"/>
  <c r="BB252" i="1"/>
  <c r="BF252" i="1"/>
  <c r="BL252" i="1"/>
  <c r="CI252" i="1"/>
  <c r="AU252" i="1"/>
  <c r="BG252" i="1"/>
  <c r="BS252" i="1"/>
  <c r="AE252" i="1"/>
  <c r="BJ252" i="1"/>
  <c r="BN252" i="1"/>
  <c r="BW252" i="1"/>
  <c r="AI252" i="1"/>
  <c r="BE252" i="1"/>
  <c r="BQ252" i="1"/>
  <c r="CC252" i="1"/>
  <c r="AO252" i="1"/>
  <c r="BR252" i="1"/>
  <c r="BV252" i="1"/>
  <c r="CG252" i="1"/>
  <c r="AS252" i="1"/>
  <c r="BP252" i="1"/>
  <c r="CB252" i="1"/>
  <c r="AC252" i="1"/>
  <c r="AZ252" i="1"/>
  <c r="CA252" i="1"/>
  <c r="CM252" i="1"/>
  <c r="AN252" i="1"/>
  <c r="BK252" i="1"/>
  <c r="BZ252" i="1"/>
  <c r="CD252" i="1"/>
  <c r="AG252" i="1"/>
  <c r="BD252" i="1"/>
  <c r="CJ203" i="1"/>
  <c r="CF203" i="1"/>
  <c r="AO203" i="1"/>
  <c r="BS203" i="1"/>
  <c r="AU203" i="1"/>
  <c r="CM203" i="1"/>
  <c r="CC203" i="1"/>
  <c r="BR203" i="1"/>
  <c r="AF203" i="1"/>
  <c r="AB203" i="1"/>
  <c r="AI203" i="1"/>
  <c r="AY203" i="1"/>
  <c r="CH203" i="1"/>
  <c r="BI203" i="1"/>
  <c r="AK203" i="1"/>
  <c r="AM203" i="1"/>
  <c r="CG203" i="1"/>
  <c r="AN203" i="1"/>
  <c r="AJ203" i="1"/>
  <c r="AT203" i="1"/>
  <c r="BJ203" i="1"/>
  <c r="AE203" i="1"/>
  <c r="BW203" i="1"/>
  <c r="AX203" i="1"/>
  <c r="BB203" i="1"/>
  <c r="AV203" i="1"/>
  <c r="AR203" i="1"/>
  <c r="BE203" i="1"/>
  <c r="BU203" i="1"/>
  <c r="AS203" i="1"/>
  <c r="CL203" i="1"/>
  <c r="BM203" i="1"/>
  <c r="BQ203" i="1"/>
  <c r="BD203" i="1"/>
  <c r="AZ203" i="1"/>
  <c r="BO203" i="1"/>
  <c r="CE203" i="1"/>
  <c r="BG203" i="1"/>
  <c r="AH203" i="1"/>
  <c r="CA203" i="1"/>
  <c r="CD203" i="1"/>
  <c r="BT203" i="1"/>
  <c r="BP203" i="1"/>
  <c r="CK203" i="1"/>
  <c r="AQ203" i="1"/>
  <c r="CI203" i="1"/>
  <c r="BK203" i="1"/>
  <c r="BA203" i="1"/>
  <c r="AP203" i="1"/>
  <c r="BL203" i="1"/>
  <c r="BV203" i="1"/>
  <c r="CB203" i="1"/>
  <c r="AG203" i="1"/>
  <c r="BH203" i="1"/>
  <c r="AW203" i="1"/>
  <c r="BX203" i="1"/>
  <c r="BY203" i="1"/>
  <c r="BZ203" i="1"/>
  <c r="AL203" i="1"/>
  <c r="AD203" i="1"/>
  <c r="BN203" i="1"/>
  <c r="AC203" i="1"/>
  <c r="AA203" i="1"/>
  <c r="BF203" i="1"/>
  <c r="BC203" i="1"/>
  <c r="CL266" i="1"/>
  <c r="CH266" i="1"/>
  <c r="AN266" i="1"/>
  <c r="BK266" i="1"/>
  <c r="CJ266" i="1"/>
  <c r="AV266" i="1"/>
  <c r="BW266" i="1"/>
  <c r="BH266" i="1"/>
  <c r="AP266" i="1"/>
  <c r="AL266" i="1"/>
  <c r="AU266" i="1"/>
  <c r="BI266" i="1"/>
  <c r="CF266" i="1"/>
  <c r="BL266" i="1"/>
  <c r="CM266" i="1"/>
  <c r="BC266" i="1"/>
  <c r="AX266" i="1"/>
  <c r="AT266" i="1"/>
  <c r="BE266" i="1"/>
  <c r="BT266" i="1"/>
  <c r="AI266" i="1"/>
  <c r="CG266" i="1"/>
  <c r="AB266" i="1"/>
  <c r="BX266" i="1"/>
  <c r="BF266" i="1"/>
  <c r="BB266" i="1"/>
  <c r="BP266" i="1"/>
  <c r="CE266" i="1"/>
  <c r="AS266" i="1"/>
  <c r="AR266" i="1"/>
  <c r="AW266" i="1"/>
  <c r="AK266" i="1"/>
  <c r="BV266" i="1"/>
  <c r="BR266" i="1"/>
  <c r="CK266" i="1"/>
  <c r="AO266" i="1"/>
  <c r="BO266" i="1"/>
  <c r="CI266" i="1"/>
  <c r="AF266" i="1"/>
  <c r="CB266" i="1"/>
  <c r="AJ266" i="1"/>
  <c r="BY266" i="1"/>
  <c r="BG266" i="1"/>
  <c r="CA266" i="1"/>
  <c r="AQ266" i="1"/>
  <c r="AM266" i="1"/>
  <c r="AH266" i="1"/>
  <c r="AC266" i="1"/>
  <c r="BM266" i="1"/>
  <c r="CC266" i="1"/>
  <c r="BN266" i="1"/>
  <c r="AY266" i="1"/>
  <c r="AA266" i="1"/>
  <c r="CD266" i="1"/>
  <c r="AE266" i="1"/>
  <c r="BQ266" i="1"/>
  <c r="AD266" i="1"/>
  <c r="AZ266" i="1"/>
  <c r="BS266" i="1"/>
  <c r="BJ266" i="1"/>
  <c r="BU266" i="1"/>
  <c r="BA266" i="1"/>
  <c r="BZ266" i="1"/>
  <c r="BD266" i="1"/>
  <c r="AG266" i="1"/>
  <c r="CE226" i="1"/>
  <c r="CA226" i="1"/>
  <c r="AK226" i="1"/>
  <c r="AW226" i="1"/>
  <c r="BV226" i="1"/>
  <c r="AT226" i="1"/>
  <c r="BU226" i="1"/>
  <c r="BI226" i="1"/>
  <c r="AI226" i="1"/>
  <c r="AE226" i="1"/>
  <c r="AG226" i="1"/>
  <c r="BF226" i="1"/>
  <c r="BR226" i="1"/>
  <c r="AO226" i="1"/>
  <c r="CK226" i="1"/>
  <c r="BD226" i="1"/>
  <c r="AY226" i="1"/>
  <c r="AU226" i="1"/>
  <c r="BB226" i="1"/>
  <c r="CB226" i="1"/>
  <c r="AF226" i="1"/>
  <c r="CF226" i="1"/>
  <c r="AX226" i="1"/>
  <c r="AJ226" i="1"/>
  <c r="BO226" i="1"/>
  <c r="BK226" i="1"/>
  <c r="BX226" i="1"/>
  <c r="AB226" i="1"/>
  <c r="BA226" i="1"/>
  <c r="BN226" i="1"/>
  <c r="AD226" i="1"/>
  <c r="BZ226" i="1"/>
  <c r="BC226" i="1"/>
  <c r="CL226" i="1"/>
  <c r="AS226" i="1"/>
  <c r="BE226" i="1"/>
  <c r="BS226" i="1"/>
  <c r="AL226" i="1"/>
  <c r="CJ226" i="1"/>
  <c r="AN226" i="1"/>
  <c r="AA226" i="1"/>
  <c r="CI226" i="1"/>
  <c r="BH226" i="1"/>
  <c r="BP226" i="1"/>
  <c r="CD226" i="1"/>
  <c r="AQ226" i="1"/>
  <c r="AR226" i="1"/>
  <c r="CC226" i="1"/>
  <c r="AC226" i="1"/>
  <c r="BG226" i="1"/>
  <c r="BM226" i="1"/>
  <c r="AP226" i="1"/>
  <c r="BT226" i="1"/>
  <c r="BW226" i="1"/>
  <c r="CH226" i="1"/>
  <c r="BL226" i="1"/>
  <c r="AZ226" i="1"/>
  <c r="CM226" i="1"/>
  <c r="T226" i="1" s="1"/>
  <c r="AV226" i="1"/>
  <c r="CG226" i="1"/>
  <c r="AH226" i="1"/>
  <c r="AM226" i="1"/>
  <c r="BQ226" i="1"/>
  <c r="BJ226" i="1"/>
  <c r="BY226" i="1"/>
  <c r="AJ189" i="1"/>
  <c r="AN189" i="1"/>
  <c r="AL189" i="1"/>
  <c r="BA189" i="1"/>
  <c r="BW189" i="1"/>
  <c r="AH189" i="1"/>
  <c r="CD189" i="1"/>
  <c r="BO189" i="1"/>
  <c r="BP189" i="1"/>
  <c r="BT189" i="1"/>
  <c r="CC189" i="1"/>
  <c r="AG189" i="1"/>
  <c r="BF189" i="1"/>
  <c r="BE189" i="1"/>
  <c r="AS189" i="1"/>
  <c r="BS189" i="1"/>
  <c r="AZ189" i="1"/>
  <c r="CB189" i="1"/>
  <c r="AP189" i="1"/>
  <c r="AK189" i="1"/>
  <c r="BZ189" i="1"/>
  <c r="AT189" i="1"/>
  <c r="BH189" i="1"/>
  <c r="CJ189" i="1"/>
  <c r="BK189" i="1"/>
  <c r="AU189" i="1"/>
  <c r="AM189" i="1"/>
  <c r="CK189" i="1"/>
  <c r="BX189" i="1"/>
  <c r="AA189" i="1"/>
  <c r="BV189" i="1"/>
  <c r="BQ189" i="1"/>
  <c r="BI189" i="1"/>
  <c r="AC189" i="1"/>
  <c r="CF189" i="1"/>
  <c r="AW189" i="1"/>
  <c r="CG189" i="1"/>
  <c r="CA189" i="1"/>
  <c r="AO189" i="1"/>
  <c r="AX189" i="1"/>
  <c r="AF189" i="1"/>
  <c r="BG189" i="1"/>
  <c r="AQ189" i="1"/>
  <c r="CL189" i="1"/>
  <c r="BJ189" i="1"/>
  <c r="AD189" i="1"/>
  <c r="AV189" i="1"/>
  <c r="BR189" i="1"/>
  <c r="BB189" i="1"/>
  <c r="BC189" i="1"/>
  <c r="CE189" i="1"/>
  <c r="AY189" i="1"/>
  <c r="AB189" i="1"/>
  <c r="BD189" i="1"/>
  <c r="CM189" i="1"/>
  <c r="BM189" i="1"/>
  <c r="BY189" i="1"/>
  <c r="BN189" i="1"/>
  <c r="BU189" i="1"/>
  <c r="AR189" i="1"/>
  <c r="BL189" i="1"/>
  <c r="AE189" i="1"/>
  <c r="CH189" i="1"/>
  <c r="AI189" i="1"/>
  <c r="CI189" i="1"/>
  <c r="AI147" i="1"/>
  <c r="AE147" i="1"/>
  <c r="AJ147" i="1"/>
  <c r="AZ147" i="1"/>
  <c r="CG147" i="1"/>
  <c r="BH147" i="1"/>
  <c r="AX147" i="1"/>
  <c r="BB147" i="1"/>
  <c r="BO147" i="1"/>
  <c r="BK147" i="1"/>
  <c r="BZ147" i="1"/>
  <c r="AB147" i="1"/>
  <c r="BT147" i="1"/>
  <c r="AW147" i="1"/>
  <c r="BA147" i="1"/>
  <c r="CD147" i="1"/>
  <c r="BW147" i="1"/>
  <c r="CI147" i="1"/>
  <c r="BU147" i="1"/>
  <c r="CH147" i="1"/>
  <c r="AK147" i="1"/>
  <c r="BQ147" i="1"/>
  <c r="CE147" i="1"/>
  <c r="AT147" i="1"/>
  <c r="CF147" i="1"/>
  <c r="AF147" i="1"/>
  <c r="BM147" i="1"/>
  <c r="BX147" i="1"/>
  <c r="CM147" i="1"/>
  <c r="BE147" i="1"/>
  <c r="AP147" i="1"/>
  <c r="AS147" i="1"/>
  <c r="CB147" i="1"/>
  <c r="AG147" i="1"/>
  <c r="AM147" i="1"/>
  <c r="BP147" i="1"/>
  <c r="BD147" i="1"/>
  <c r="BV147" i="1"/>
  <c r="AL147" i="1"/>
  <c r="CL147" i="1"/>
  <c r="AA147" i="1"/>
  <c r="AU147" i="1"/>
  <c r="CK147" i="1"/>
  <c r="BR147" i="1"/>
  <c r="CJ147" i="1"/>
  <c r="BN147" i="1"/>
  <c r="AN147" i="1"/>
  <c r="AQ147" i="1"/>
  <c r="BC147" i="1"/>
  <c r="AD147" i="1"/>
  <c r="AC147" i="1"/>
  <c r="AH147" i="1"/>
  <c r="CC147" i="1"/>
  <c r="AY147" i="1"/>
  <c r="BS147" i="1"/>
  <c r="AO147" i="1"/>
  <c r="AR147" i="1"/>
  <c r="BL147" i="1"/>
  <c r="AV147" i="1"/>
  <c r="BG147" i="1"/>
  <c r="CA147" i="1"/>
  <c r="BJ147" i="1"/>
  <c r="BF147" i="1"/>
  <c r="BY147" i="1"/>
  <c r="BI147" i="1"/>
  <c r="BO179" i="1"/>
  <c r="CA179" i="1"/>
  <c r="AD179" i="1"/>
  <c r="BL179" i="1"/>
  <c r="BB179" i="1"/>
  <c r="AC179" i="1"/>
  <c r="BV179" i="1"/>
  <c r="AX179" i="1"/>
  <c r="BW179" i="1"/>
  <c r="CI179" i="1"/>
  <c r="AO179" i="1"/>
  <c r="BY179" i="1"/>
  <c r="BQ179" i="1"/>
  <c r="AR179" i="1"/>
  <c r="CH179" i="1"/>
  <c r="BM179" i="1"/>
  <c r="AE179" i="1"/>
  <c r="AJ179" i="1"/>
  <c r="AZ179" i="1"/>
  <c r="CL179" i="1"/>
  <c r="CD179" i="1"/>
  <c r="BF179" i="1"/>
  <c r="AG179" i="1"/>
  <c r="CB179" i="1"/>
  <c r="AA179" i="1"/>
  <c r="AM179" i="1"/>
  <c r="AT179" i="1"/>
  <c r="BJ179" i="1"/>
  <c r="AL179" i="1"/>
  <c r="AB179" i="1"/>
  <c r="BT179" i="1"/>
  <c r="AV179" i="1"/>
  <c r="CM179" i="1"/>
  <c r="T179" i="1" s="1"/>
  <c r="AI179" i="1"/>
  <c r="AU179" i="1"/>
  <c r="BE179" i="1"/>
  <c r="BU179" i="1"/>
  <c r="BA179" i="1"/>
  <c r="AP179" i="1"/>
  <c r="CG179" i="1"/>
  <c r="BI179" i="1"/>
  <c r="AQ179" i="1"/>
  <c r="BC179" i="1"/>
  <c r="BP179" i="1"/>
  <c r="CE179" i="1"/>
  <c r="BN179" i="1"/>
  <c r="BD179" i="1"/>
  <c r="AF179" i="1"/>
  <c r="BX179" i="1"/>
  <c r="AY179" i="1"/>
  <c r="BK179" i="1"/>
  <c r="BZ179" i="1"/>
  <c r="AH179" i="1"/>
  <c r="CC179" i="1"/>
  <c r="BR179" i="1"/>
  <c r="AS179" i="1"/>
  <c r="CK179" i="1"/>
  <c r="BG179" i="1"/>
  <c r="BS179" i="1"/>
  <c r="CJ179" i="1"/>
  <c r="AW179" i="1"/>
  <c r="AN179" i="1"/>
  <c r="CF179" i="1"/>
  <c r="BH179" i="1"/>
  <c r="AK179" i="1"/>
  <c r="BT195" i="1"/>
  <c r="BP195" i="1"/>
  <c r="CL195" i="1"/>
  <c r="AP195" i="1"/>
  <c r="BO195" i="1"/>
  <c r="CI195" i="1"/>
  <c r="AG195" i="1"/>
  <c r="CC195" i="1"/>
  <c r="CB195" i="1"/>
  <c r="BX195" i="1"/>
  <c r="AD195" i="1"/>
  <c r="BA195" i="1"/>
  <c r="BZ195" i="1"/>
  <c r="AA195" i="1"/>
  <c r="BB195" i="1"/>
  <c r="AM195" i="1"/>
  <c r="CJ195" i="1"/>
  <c r="CF195" i="1"/>
  <c r="AO195" i="1"/>
  <c r="BK195" i="1"/>
  <c r="CK195" i="1"/>
  <c r="AW195" i="1"/>
  <c r="BW195" i="1"/>
  <c r="BI195" i="1"/>
  <c r="AF195" i="1"/>
  <c r="AB195" i="1"/>
  <c r="AK195" i="1"/>
  <c r="AY195" i="1"/>
  <c r="BV195" i="1"/>
  <c r="AQ195" i="1"/>
  <c r="BR195" i="1"/>
  <c r="AH195" i="1"/>
  <c r="CD195" i="1"/>
  <c r="AN195" i="1"/>
  <c r="AJ195" i="1"/>
  <c r="AU195" i="1"/>
  <c r="BJ195" i="1"/>
  <c r="CG195" i="1"/>
  <c r="BM195" i="1"/>
  <c r="CM195" i="1"/>
  <c r="BC195" i="1"/>
  <c r="AV195" i="1"/>
  <c r="AR195" i="1"/>
  <c r="BF195" i="1"/>
  <c r="BU195" i="1"/>
  <c r="AI195" i="1"/>
  <c r="CH195" i="1"/>
  <c r="AC195" i="1"/>
  <c r="BY195" i="1"/>
  <c r="BD195" i="1"/>
  <c r="AZ195" i="1"/>
  <c r="BQ195" i="1"/>
  <c r="CE195" i="1"/>
  <c r="AT195" i="1"/>
  <c r="AS195" i="1"/>
  <c r="AX195" i="1"/>
  <c r="AL195" i="1"/>
  <c r="BL195" i="1"/>
  <c r="BH195" i="1"/>
  <c r="CA195" i="1"/>
  <c r="AE195" i="1"/>
  <c r="BE195" i="1"/>
  <c r="BN195" i="1"/>
  <c r="BS195" i="1"/>
  <c r="BG195" i="1"/>
  <c r="BR204" i="1"/>
  <c r="BV204" i="1"/>
  <c r="CI204" i="1"/>
  <c r="AV204" i="1"/>
  <c r="AK204" i="1"/>
  <c r="AA204" i="1"/>
  <c r="BT204" i="1"/>
  <c r="AU204" i="1"/>
  <c r="BZ204" i="1"/>
  <c r="CD204" i="1"/>
  <c r="AB204" i="1"/>
  <c r="BK204" i="1"/>
  <c r="AZ204" i="1"/>
  <c r="AO204" i="1"/>
  <c r="CG204" i="1"/>
  <c r="BI204" i="1"/>
  <c r="CH204" i="1"/>
  <c r="CL204" i="1"/>
  <c r="AM204" i="1"/>
  <c r="BY204" i="1"/>
  <c r="BO204" i="1"/>
  <c r="BD204" i="1"/>
  <c r="AE204" i="1"/>
  <c r="BW204" i="1"/>
  <c r="AD204" i="1"/>
  <c r="AH204" i="1"/>
  <c r="AG204" i="1"/>
  <c r="AW204" i="1"/>
  <c r="CM204" i="1"/>
  <c r="T204" i="1" s="1"/>
  <c r="CB204" i="1"/>
  <c r="BQ204" i="1"/>
  <c r="AS204" i="1"/>
  <c r="CK204" i="1"/>
  <c r="AL204" i="1"/>
  <c r="AP204" i="1"/>
  <c r="AR204" i="1"/>
  <c r="BH204" i="1"/>
  <c r="AJ204" i="1"/>
  <c r="AN204" i="1"/>
  <c r="CF204" i="1"/>
  <c r="BG204" i="1"/>
  <c r="AT204" i="1"/>
  <c r="AX204" i="1"/>
  <c r="BC204" i="1"/>
  <c r="BS204" i="1"/>
  <c r="AY204" i="1"/>
  <c r="BA204" i="1"/>
  <c r="AC204" i="1"/>
  <c r="BU204" i="1"/>
  <c r="BB204" i="1"/>
  <c r="BF204" i="1"/>
  <c r="BM204" i="1"/>
  <c r="CC204" i="1"/>
  <c r="BL204" i="1"/>
  <c r="BP204" i="1"/>
  <c r="AQ204" i="1"/>
  <c r="CJ204" i="1"/>
  <c r="BJ204" i="1"/>
  <c r="BN204" i="1"/>
  <c r="BX204" i="1"/>
  <c r="AI204" i="1"/>
  <c r="CA204" i="1"/>
  <c r="CE204" i="1"/>
  <c r="BE204" i="1"/>
  <c r="AF204" i="1"/>
  <c r="BQ166" i="1"/>
  <c r="BU166" i="1"/>
  <c r="CJ166" i="1"/>
  <c r="BJ166" i="1"/>
  <c r="BF166" i="1"/>
  <c r="AB166" i="1"/>
  <c r="AF166" i="1"/>
  <c r="AJ166" i="1"/>
  <c r="BY166" i="1"/>
  <c r="CC166" i="1"/>
  <c r="AE166" i="1"/>
  <c r="BV166" i="1"/>
  <c r="BT166" i="1"/>
  <c r="AR166" i="1"/>
  <c r="AV166" i="1"/>
  <c r="AZ166" i="1"/>
  <c r="CG166" i="1"/>
  <c r="CK166" i="1"/>
  <c r="AQ166" i="1"/>
  <c r="CH166" i="1"/>
  <c r="CL166" i="1"/>
  <c r="BH166" i="1"/>
  <c r="BL166" i="1"/>
  <c r="BR166" i="1"/>
  <c r="AC166" i="1"/>
  <c r="AG166" i="1"/>
  <c r="AI166" i="1"/>
  <c r="BC166" i="1"/>
  <c r="AM166" i="1"/>
  <c r="AA166" i="1"/>
  <c r="BX166" i="1"/>
  <c r="CD166" i="1"/>
  <c r="CF166" i="1"/>
  <c r="AK166" i="1"/>
  <c r="AO166" i="1"/>
  <c r="AT166" i="1"/>
  <c r="BP166" i="1"/>
  <c r="BB166" i="1"/>
  <c r="AP166" i="1"/>
  <c r="AD166" i="1"/>
  <c r="AH166" i="1"/>
  <c r="AS166" i="1"/>
  <c r="AW166" i="1"/>
  <c r="BD166" i="1"/>
  <c r="CB166" i="1"/>
  <c r="BS166" i="1"/>
  <c r="BG166" i="1"/>
  <c r="AU166" i="1"/>
  <c r="AY166" i="1"/>
  <c r="BA166" i="1"/>
  <c r="BE166" i="1"/>
  <c r="BO166" i="1"/>
  <c r="AL166" i="1"/>
  <c r="CI166" i="1"/>
  <c r="BW166" i="1"/>
  <c r="BK166" i="1"/>
  <c r="BN166" i="1"/>
  <c r="BI166" i="1"/>
  <c r="BM166" i="1"/>
  <c r="BZ166" i="1"/>
  <c r="AX166" i="1"/>
  <c r="AN166" i="1"/>
  <c r="CM166" i="1"/>
  <c r="CA166" i="1"/>
  <c r="CE166" i="1"/>
  <c r="BP136" i="1"/>
  <c r="BT136" i="1"/>
  <c r="CK136" i="1"/>
  <c r="AX136" i="1"/>
  <c r="AG136" i="1"/>
  <c r="AL136" i="1"/>
  <c r="CC136" i="1"/>
  <c r="AE136" i="1"/>
  <c r="BX136" i="1"/>
  <c r="CB136" i="1"/>
  <c r="AD136" i="1"/>
  <c r="BM136" i="1"/>
  <c r="BA136" i="1"/>
  <c r="BC136" i="1"/>
  <c r="AS136" i="1"/>
  <c r="AW136" i="1"/>
  <c r="CF136" i="1"/>
  <c r="CJ136" i="1"/>
  <c r="AO136" i="1"/>
  <c r="CA136" i="1"/>
  <c r="BR136" i="1"/>
  <c r="BW136" i="1"/>
  <c r="BK136" i="1"/>
  <c r="BQ136" i="1"/>
  <c r="AB136" i="1"/>
  <c r="AF136" i="1"/>
  <c r="AI136" i="1"/>
  <c r="AY136" i="1"/>
  <c r="AC136" i="1"/>
  <c r="CL136" i="1"/>
  <c r="AM136" i="1"/>
  <c r="CD136" i="1"/>
  <c r="CI136" i="1"/>
  <c r="AJ136" i="1"/>
  <c r="AN136" i="1"/>
  <c r="AT136" i="1"/>
  <c r="BJ136" i="1"/>
  <c r="AQ136" i="1"/>
  <c r="AH136" i="1"/>
  <c r="BG136" i="1"/>
  <c r="AA136" i="1"/>
  <c r="AR136" i="1"/>
  <c r="AV136" i="1"/>
  <c r="BE136" i="1"/>
  <c r="BU136" i="1"/>
  <c r="BF136" i="1"/>
  <c r="BB136" i="1"/>
  <c r="BY136" i="1"/>
  <c r="AU136" i="1"/>
  <c r="AZ136" i="1"/>
  <c r="BD136" i="1"/>
  <c r="BO136" i="1"/>
  <c r="CE136" i="1"/>
  <c r="BS136" i="1"/>
  <c r="BV136" i="1"/>
  <c r="AP136" i="1"/>
  <c r="BN136" i="1"/>
  <c r="BH136" i="1"/>
  <c r="BL136" i="1"/>
  <c r="BZ136" i="1"/>
  <c r="AK136" i="1"/>
  <c r="CH136" i="1"/>
  <c r="CM136" i="1"/>
  <c r="T136" i="1" s="1"/>
  <c r="BI136" i="1"/>
  <c r="CG136" i="1"/>
  <c r="AH210" i="1"/>
  <c r="AD210" i="1"/>
  <c r="AF210" i="1"/>
  <c r="AV210" i="1"/>
  <c r="CA210" i="1"/>
  <c r="CE210" i="1"/>
  <c r="BE210" i="1"/>
  <c r="AG210" i="1"/>
  <c r="BY210" i="1"/>
  <c r="BN210" i="1"/>
  <c r="BJ210" i="1"/>
  <c r="BW210" i="1"/>
  <c r="CM210" i="1"/>
  <c r="CC210" i="1"/>
  <c r="BS210" i="1"/>
  <c r="AS210" i="1"/>
  <c r="CK210" i="1"/>
  <c r="BF210" i="1"/>
  <c r="BZ210" i="1"/>
  <c r="BG210" i="1"/>
  <c r="BO210" i="1"/>
  <c r="AC210" i="1"/>
  <c r="AU210" i="1"/>
  <c r="BV210" i="1"/>
  <c r="CH210" i="1"/>
  <c r="BQ210" i="1"/>
  <c r="AN210" i="1"/>
  <c r="AR210" i="1"/>
  <c r="BI210" i="1"/>
  <c r="CD210" i="1"/>
  <c r="AQ210" i="1"/>
  <c r="CB210" i="1"/>
  <c r="BC210" i="1"/>
  <c r="BT210" i="1"/>
  <c r="BX210" i="1"/>
  <c r="CL210" i="1"/>
  <c r="BA210" i="1"/>
  <c r="AJ210" i="1"/>
  <c r="BP210" i="1"/>
  <c r="CI210" i="1"/>
  <c r="AI210" i="1"/>
  <c r="AL210" i="1"/>
  <c r="BL210" i="1"/>
  <c r="AY210" i="1"/>
  <c r="AB210" i="1"/>
  <c r="AE210" i="1"/>
  <c r="AW210" i="1"/>
  <c r="AT210" i="1"/>
  <c r="CG210" i="1"/>
  <c r="BM210" i="1"/>
  <c r="AO210" i="1"/>
  <c r="BH210" i="1"/>
  <c r="BK210" i="1"/>
  <c r="AP210" i="1"/>
  <c r="BB210" i="1"/>
  <c r="AA210" i="1"/>
  <c r="AM210" i="1"/>
  <c r="BD210" i="1"/>
  <c r="BU210" i="1"/>
  <c r="AX210" i="1"/>
  <c r="BR210" i="1"/>
  <c r="AK210" i="1"/>
  <c r="AZ210" i="1"/>
  <c r="CF210" i="1"/>
  <c r="CJ210" i="1"/>
  <c r="AE173" i="1"/>
  <c r="AA173" i="1"/>
  <c r="CM173" i="1"/>
  <c r="T173" i="1" s="1"/>
  <c r="AP173" i="1"/>
  <c r="BX173" i="1"/>
  <c r="BM173" i="1"/>
  <c r="BP173" i="1"/>
  <c r="AR173" i="1"/>
  <c r="CJ173" i="1"/>
  <c r="BK173" i="1"/>
  <c r="BG173" i="1"/>
  <c r="BQ173" i="1"/>
  <c r="CG173" i="1"/>
  <c r="BJ173" i="1"/>
  <c r="BN173" i="1"/>
  <c r="BD173" i="1"/>
  <c r="AD173" i="1"/>
  <c r="CA173" i="1"/>
  <c r="AK173" i="1"/>
  <c r="BV173" i="1"/>
  <c r="AJ173" i="1"/>
  <c r="CD173" i="1"/>
  <c r="CH173" i="1"/>
  <c r="CI173" i="1"/>
  <c r="AV173" i="1"/>
  <c r="AG173" i="1"/>
  <c r="AX173" i="1"/>
  <c r="AB173" i="1"/>
  <c r="AS173" i="1"/>
  <c r="AI173" i="1"/>
  <c r="BF173" i="1"/>
  <c r="AT173" i="1"/>
  <c r="BZ173" i="1"/>
  <c r="AO173" i="1"/>
  <c r="BH173" i="1"/>
  <c r="AQ173" i="1"/>
  <c r="CB173" i="1"/>
  <c r="BI173" i="1"/>
  <c r="AL173" i="1"/>
  <c r="BR173" i="1"/>
  <c r="BU173" i="1"/>
  <c r="AM173" i="1"/>
  <c r="AY173" i="1"/>
  <c r="CL173" i="1"/>
  <c r="CK173" i="1"/>
  <c r="AZ173" i="1"/>
  <c r="CF173" i="1"/>
  <c r="AU173" i="1"/>
  <c r="BO173" i="1"/>
  <c r="AF173" i="1"/>
  <c r="AH173" i="1"/>
  <c r="CC173" i="1"/>
  <c r="AC173" i="1"/>
  <c r="BC173" i="1"/>
  <c r="BW173" i="1"/>
  <c r="BA173" i="1"/>
  <c r="AW173" i="1"/>
  <c r="AN173" i="1"/>
  <c r="BE173" i="1"/>
  <c r="BS173" i="1"/>
  <c r="CE173" i="1"/>
  <c r="BL173" i="1"/>
  <c r="BY173" i="1"/>
  <c r="BB173" i="1"/>
  <c r="BT173" i="1"/>
  <c r="AR116" i="1"/>
  <c r="AV116" i="1"/>
  <c r="BB116" i="1"/>
  <c r="BR116" i="1"/>
  <c r="AH116" i="1"/>
  <c r="BZ116" i="1"/>
  <c r="BF116" i="1"/>
  <c r="BO116" i="1"/>
  <c r="AZ116" i="1"/>
  <c r="BD116" i="1"/>
  <c r="BM116" i="1"/>
  <c r="CC116" i="1"/>
  <c r="AU116" i="1"/>
  <c r="AO116" i="1"/>
  <c r="CI116" i="1"/>
  <c r="AS116" i="1"/>
  <c r="BH116" i="1"/>
  <c r="BL116" i="1"/>
  <c r="BW116" i="1"/>
  <c r="CM116" i="1"/>
  <c r="BJ116" i="1"/>
  <c r="BC116" i="1"/>
  <c r="AE116" i="1"/>
  <c r="BU116" i="1"/>
  <c r="BP116" i="1"/>
  <c r="BT116" i="1"/>
  <c r="CH116" i="1"/>
  <c r="AC116" i="1"/>
  <c r="BY116" i="1"/>
  <c r="BQ116" i="1"/>
  <c r="BI116" i="1"/>
  <c r="AT116" i="1"/>
  <c r="BX116" i="1"/>
  <c r="CB116" i="1"/>
  <c r="AA116" i="1"/>
  <c r="AP116" i="1"/>
  <c r="CL116" i="1"/>
  <c r="CE116" i="1"/>
  <c r="CK116" i="1"/>
  <c r="BV116" i="1"/>
  <c r="CF116" i="1"/>
  <c r="CJ116" i="1"/>
  <c r="AL116" i="1"/>
  <c r="BE116" i="1"/>
  <c r="AI116" i="1"/>
  <c r="BA116" i="1"/>
  <c r="AK116" i="1"/>
  <c r="AY116" i="1"/>
  <c r="AB116" i="1"/>
  <c r="AF116" i="1"/>
  <c r="AG116" i="1"/>
  <c r="AW116" i="1"/>
  <c r="BS116" i="1"/>
  <c r="AX116" i="1"/>
  <c r="CD116" i="1"/>
  <c r="BN116" i="1"/>
  <c r="CA116" i="1"/>
  <c r="AJ116" i="1"/>
  <c r="AN116" i="1"/>
  <c r="AQ116" i="1"/>
  <c r="BG116" i="1"/>
  <c r="CG116" i="1"/>
  <c r="BK116" i="1"/>
  <c r="AD116" i="1"/>
  <c r="AM116" i="1"/>
  <c r="AR120" i="1"/>
  <c r="AV120" i="1"/>
  <c r="BE120" i="1"/>
  <c r="BU120" i="1"/>
  <c r="BB120" i="1"/>
  <c r="AG120" i="1"/>
  <c r="CA120" i="1"/>
  <c r="CI120" i="1"/>
  <c r="AZ120" i="1"/>
  <c r="BD120" i="1"/>
  <c r="BO120" i="1"/>
  <c r="CE120" i="1"/>
  <c r="BQ120" i="1"/>
  <c r="AU120" i="1"/>
  <c r="BA120" i="1"/>
  <c r="AK120" i="1"/>
  <c r="BH120" i="1"/>
  <c r="BL120" i="1"/>
  <c r="BZ120" i="1"/>
  <c r="AH120" i="1"/>
  <c r="CD120" i="1"/>
  <c r="BI120" i="1"/>
  <c r="CC120" i="1"/>
  <c r="BM120" i="1"/>
  <c r="BP120" i="1"/>
  <c r="BT120" i="1"/>
  <c r="CK120" i="1"/>
  <c r="AW120" i="1"/>
  <c r="AA120" i="1"/>
  <c r="BW120" i="1"/>
  <c r="AC120" i="1"/>
  <c r="AL120" i="1"/>
  <c r="BX120" i="1"/>
  <c r="CB120" i="1"/>
  <c r="AD120" i="1"/>
  <c r="BK120" i="1"/>
  <c r="AP120" i="1"/>
  <c r="CL120" i="1"/>
  <c r="BF120" i="1"/>
  <c r="BN120" i="1"/>
  <c r="CF120" i="1"/>
  <c r="CJ120" i="1"/>
  <c r="AO120" i="1"/>
  <c r="BY120" i="1"/>
  <c r="BC120" i="1"/>
  <c r="AS120" i="1"/>
  <c r="CH120" i="1"/>
  <c r="AQ120" i="1"/>
  <c r="AB120" i="1"/>
  <c r="AF120" i="1"/>
  <c r="AI120" i="1"/>
  <c r="AY120" i="1"/>
  <c r="CM120" i="1"/>
  <c r="T120" i="1" s="1"/>
  <c r="BR120" i="1"/>
  <c r="BV120" i="1"/>
  <c r="AE120" i="1"/>
  <c r="BS120" i="1"/>
  <c r="AJ120" i="1"/>
  <c r="AN120" i="1"/>
  <c r="AT120" i="1"/>
  <c r="BJ120" i="1"/>
  <c r="AM120" i="1"/>
  <c r="CG120" i="1"/>
  <c r="AX120" i="1"/>
  <c r="BG120" i="1"/>
  <c r="AV85" i="1"/>
  <c r="AR85" i="1"/>
  <c r="BE85" i="1"/>
  <c r="BU85" i="1"/>
  <c r="AW85" i="1"/>
  <c r="AA85" i="1"/>
  <c r="AK85" i="1"/>
  <c r="AC85" i="1"/>
  <c r="BD85" i="1"/>
  <c r="AZ85" i="1"/>
  <c r="BO85" i="1"/>
  <c r="CE85" i="1"/>
  <c r="BK85" i="1"/>
  <c r="AP85" i="1"/>
  <c r="BM85" i="1"/>
  <c r="BF85" i="1"/>
  <c r="BL85" i="1"/>
  <c r="BH85" i="1"/>
  <c r="BZ85" i="1"/>
  <c r="AE85" i="1"/>
  <c r="BY85" i="1"/>
  <c r="BC85" i="1"/>
  <c r="AQ85" i="1"/>
  <c r="CH85" i="1"/>
  <c r="BT85" i="1"/>
  <c r="BP85" i="1"/>
  <c r="CK85" i="1"/>
  <c r="AS85" i="1"/>
  <c r="CM85" i="1"/>
  <c r="BR85" i="1"/>
  <c r="BS85" i="1"/>
  <c r="AM85" i="1"/>
  <c r="CB85" i="1"/>
  <c r="BX85" i="1"/>
  <c r="AD85" i="1"/>
  <c r="BG85" i="1"/>
  <c r="AL85" i="1"/>
  <c r="CG85" i="1"/>
  <c r="AU85" i="1"/>
  <c r="BB85" i="1"/>
  <c r="CJ85" i="1"/>
  <c r="CF85" i="1"/>
  <c r="AO85" i="1"/>
  <c r="BV85" i="1"/>
  <c r="BA85" i="1"/>
  <c r="AG85" i="1"/>
  <c r="BW85" i="1"/>
  <c r="BQ85" i="1"/>
  <c r="AF85" i="1"/>
  <c r="AB85" i="1"/>
  <c r="AI85" i="1"/>
  <c r="AY85" i="1"/>
  <c r="CI85" i="1"/>
  <c r="BN85" i="1"/>
  <c r="BI85" i="1"/>
  <c r="AX85" i="1"/>
  <c r="CD85" i="1"/>
  <c r="AN85" i="1"/>
  <c r="AJ85" i="1"/>
  <c r="AT85" i="1"/>
  <c r="BJ85" i="1"/>
  <c r="AH85" i="1"/>
  <c r="CC85" i="1"/>
  <c r="CL85" i="1"/>
  <c r="CA85" i="1"/>
  <c r="AT139" i="1"/>
  <c r="AX139" i="1"/>
  <c r="AY139" i="1"/>
  <c r="BY139" i="1"/>
  <c r="BG139" i="1"/>
  <c r="BL139" i="1"/>
  <c r="BQ139" i="1"/>
  <c r="BW139" i="1"/>
  <c r="BB139" i="1"/>
  <c r="BF139" i="1"/>
  <c r="BI139" i="1"/>
  <c r="CJ139" i="1"/>
  <c r="BU139" i="1"/>
  <c r="CF139" i="1"/>
  <c r="CK139" i="1"/>
  <c r="AM139" i="1"/>
  <c r="BJ139" i="1"/>
  <c r="BN139" i="1"/>
  <c r="BT139" i="1"/>
  <c r="AK139" i="1"/>
  <c r="CI139" i="1"/>
  <c r="AB139" i="1"/>
  <c r="AG139" i="1"/>
  <c r="BE139" i="1"/>
  <c r="BR139" i="1"/>
  <c r="BV139" i="1"/>
  <c r="CE139" i="1"/>
  <c r="AZ139" i="1"/>
  <c r="AQ139" i="1"/>
  <c r="AV139" i="1"/>
  <c r="BA139" i="1"/>
  <c r="BX139" i="1"/>
  <c r="BZ139" i="1"/>
  <c r="CD139" i="1"/>
  <c r="AI139" i="1"/>
  <c r="BM139" i="1"/>
  <c r="BK139" i="1"/>
  <c r="BP139" i="1"/>
  <c r="BS139" i="1"/>
  <c r="AO139" i="1"/>
  <c r="CH139" i="1"/>
  <c r="CL139" i="1"/>
  <c r="AS139" i="1"/>
  <c r="CB139" i="1"/>
  <c r="CC139" i="1"/>
  <c r="CG139" i="1"/>
  <c r="CM139" i="1"/>
  <c r="BH139" i="1"/>
  <c r="AD139" i="1"/>
  <c r="AH139" i="1"/>
  <c r="AC139" i="1"/>
  <c r="BD139" i="1"/>
  <c r="AE139" i="1"/>
  <c r="AA139" i="1"/>
  <c r="AF139" i="1"/>
  <c r="AJ139" i="1"/>
  <c r="CA139" i="1"/>
  <c r="AL139" i="1"/>
  <c r="AP139" i="1"/>
  <c r="AN139" i="1"/>
  <c r="BO139" i="1"/>
  <c r="AR139" i="1"/>
  <c r="AU139" i="1"/>
  <c r="AW139" i="1"/>
  <c r="BC139" i="1"/>
  <c r="AR87" i="1"/>
  <c r="AV87" i="1"/>
  <c r="BA87" i="1"/>
  <c r="CA87" i="1"/>
  <c r="AS87" i="1"/>
  <c r="CM87" i="1"/>
  <c r="CD87" i="1"/>
  <c r="AX87" i="1"/>
  <c r="AZ87" i="1"/>
  <c r="BD87" i="1"/>
  <c r="BK87" i="1"/>
  <c r="CL87" i="1"/>
  <c r="BG87" i="1"/>
  <c r="AL87" i="1"/>
  <c r="AC87" i="1"/>
  <c r="BI87" i="1"/>
  <c r="BH87" i="1"/>
  <c r="BL87" i="1"/>
  <c r="BV87" i="1"/>
  <c r="AA87" i="1"/>
  <c r="BU87" i="1"/>
  <c r="AY87" i="1"/>
  <c r="BE87" i="1"/>
  <c r="BM87" i="1"/>
  <c r="BP87" i="1"/>
  <c r="BT87" i="1"/>
  <c r="CG87" i="1"/>
  <c r="AO87" i="1"/>
  <c r="CI87" i="1"/>
  <c r="BN87" i="1"/>
  <c r="CH87" i="1"/>
  <c r="BW87" i="1"/>
  <c r="BX87" i="1"/>
  <c r="CB87" i="1"/>
  <c r="AK87" i="1"/>
  <c r="BC87" i="1"/>
  <c r="AH87" i="1"/>
  <c r="CC87" i="1"/>
  <c r="AM87" i="1"/>
  <c r="BZ87" i="1"/>
  <c r="CF87" i="1"/>
  <c r="CJ87" i="1"/>
  <c r="AU87" i="1"/>
  <c r="BR87" i="1"/>
  <c r="AW87" i="1"/>
  <c r="AQ87" i="1"/>
  <c r="BO87" i="1"/>
  <c r="AG87" i="1"/>
  <c r="AB87" i="1"/>
  <c r="AF87" i="1"/>
  <c r="AE87" i="1"/>
  <c r="BF87" i="1"/>
  <c r="CE87" i="1"/>
  <c r="BJ87" i="1"/>
  <c r="BS87" i="1"/>
  <c r="AI87" i="1"/>
  <c r="CK87" i="1"/>
  <c r="AJ87" i="1"/>
  <c r="AN87" i="1"/>
  <c r="AP87" i="1"/>
  <c r="BQ87" i="1"/>
  <c r="AD87" i="1"/>
  <c r="BY87" i="1"/>
  <c r="BB87" i="1"/>
  <c r="AT87" i="1"/>
  <c r="AQ36" i="1"/>
  <c r="AM36" i="1"/>
  <c r="AR36" i="1"/>
  <c r="BH36" i="1"/>
  <c r="AT36" i="1"/>
  <c r="AX36" i="1"/>
  <c r="BF36" i="1"/>
  <c r="BD36" i="1"/>
  <c r="AY36" i="1"/>
  <c r="AU36" i="1"/>
  <c r="BB36" i="1"/>
  <c r="BR36" i="1"/>
  <c r="BI36" i="1"/>
  <c r="BQ36" i="1"/>
  <c r="BZ36" i="1"/>
  <c r="BE36" i="1"/>
  <c r="BG36" i="1"/>
  <c r="BC36" i="1"/>
  <c r="BM36" i="1"/>
  <c r="CC36" i="1"/>
  <c r="BV36" i="1"/>
  <c r="CJ36" i="1"/>
  <c r="AK36" i="1"/>
  <c r="BL36" i="1"/>
  <c r="BO36" i="1"/>
  <c r="BK36" i="1"/>
  <c r="BX36" i="1"/>
  <c r="AN36" i="1"/>
  <c r="CK36" i="1"/>
  <c r="AH36" i="1"/>
  <c r="BY36" i="1"/>
  <c r="AC36" i="1"/>
  <c r="BW36" i="1"/>
  <c r="BS36" i="1"/>
  <c r="CH36" i="1"/>
  <c r="BA36" i="1"/>
  <c r="AP36" i="1"/>
  <c r="AZ36" i="1"/>
  <c r="AS36" i="1"/>
  <c r="BN36" i="1"/>
  <c r="CE36" i="1"/>
  <c r="CA36" i="1"/>
  <c r="AB36" i="1"/>
  <c r="BP36" i="1"/>
  <c r="BJ36" i="1"/>
  <c r="BT36" i="1"/>
  <c r="CF36" i="1"/>
  <c r="AJ36" i="1"/>
  <c r="AA36" i="1"/>
  <c r="CM36" i="1"/>
  <c r="T36" i="1" s="1"/>
  <c r="CI36" i="1"/>
  <c r="AL36" i="1"/>
  <c r="CD36" i="1"/>
  <c r="CB36" i="1"/>
  <c r="CL36" i="1"/>
  <c r="AV36" i="1"/>
  <c r="BU36" i="1"/>
  <c r="AI36" i="1"/>
  <c r="AE36" i="1"/>
  <c r="AG36" i="1"/>
  <c r="AW36" i="1"/>
  <c r="AF36" i="1"/>
  <c r="AD36" i="1"/>
  <c r="AO36" i="1"/>
  <c r="CG36" i="1"/>
  <c r="AX121" i="1"/>
  <c r="AT121" i="1"/>
  <c r="BC121" i="1"/>
  <c r="BS121" i="1"/>
  <c r="BG121" i="1"/>
  <c r="AK121" i="1"/>
  <c r="AQ121" i="1"/>
  <c r="CF121" i="1"/>
  <c r="BF121" i="1"/>
  <c r="BB121" i="1"/>
  <c r="BM121" i="1"/>
  <c r="CC121" i="1"/>
  <c r="BU121" i="1"/>
  <c r="AZ121" i="1"/>
  <c r="BT121" i="1"/>
  <c r="AC121" i="1"/>
  <c r="BN121" i="1"/>
  <c r="BJ121" i="1"/>
  <c r="BX121" i="1"/>
  <c r="AN121" i="1"/>
  <c r="CJ121" i="1"/>
  <c r="BO121" i="1"/>
  <c r="AV121" i="1"/>
  <c r="BE121" i="1"/>
  <c r="BV121" i="1"/>
  <c r="BR121" i="1"/>
  <c r="CI121" i="1"/>
  <c r="BA121" i="1"/>
  <c r="AF121" i="1"/>
  <c r="CB121" i="1"/>
  <c r="BY121" i="1"/>
  <c r="CG121" i="1"/>
  <c r="CD121" i="1"/>
  <c r="BZ121" i="1"/>
  <c r="AB121" i="1"/>
  <c r="BP121" i="1"/>
  <c r="AU121" i="1"/>
  <c r="AJ121" i="1"/>
  <c r="AY121" i="1"/>
  <c r="AI121" i="1"/>
  <c r="CL121" i="1"/>
  <c r="CH121" i="1"/>
  <c r="AM121" i="1"/>
  <c r="CE121" i="1"/>
  <c r="BI121" i="1"/>
  <c r="BL121" i="1"/>
  <c r="CA121" i="1"/>
  <c r="BK121" i="1"/>
  <c r="AH121" i="1"/>
  <c r="AD121" i="1"/>
  <c r="AG121" i="1"/>
  <c r="AW121" i="1"/>
  <c r="AE121" i="1"/>
  <c r="BW121" i="1"/>
  <c r="AO121" i="1"/>
  <c r="AA121" i="1"/>
  <c r="CM121" i="1"/>
  <c r="T121" i="1" s="1"/>
  <c r="AP121" i="1"/>
  <c r="AL121" i="1"/>
  <c r="AR121" i="1"/>
  <c r="BH121" i="1"/>
  <c r="AS121" i="1"/>
  <c r="CK121" i="1"/>
  <c r="BQ121" i="1"/>
  <c r="BD121" i="1"/>
  <c r="AU54" i="1"/>
  <c r="AQ54" i="1"/>
  <c r="AN54" i="1"/>
  <c r="BN54" i="1"/>
  <c r="AL54" i="1"/>
  <c r="AK54" i="1"/>
  <c r="BM54" i="1"/>
  <c r="CB54" i="1"/>
  <c r="BC54" i="1"/>
  <c r="AY54" i="1"/>
  <c r="AX54" i="1"/>
  <c r="BY54" i="1"/>
  <c r="BA54" i="1"/>
  <c r="BE54" i="1"/>
  <c r="CG54" i="1"/>
  <c r="AR54" i="1"/>
  <c r="BK54" i="1"/>
  <c r="BG54" i="1"/>
  <c r="BI54" i="1"/>
  <c r="CJ54" i="1"/>
  <c r="BP54" i="1"/>
  <c r="BX54" i="1"/>
  <c r="BL54" i="1"/>
  <c r="CF54" i="1"/>
  <c r="BS54" i="1"/>
  <c r="BO54" i="1"/>
  <c r="BT54" i="1"/>
  <c r="AF54" i="1"/>
  <c r="CC54" i="1"/>
  <c r="AO54" i="1"/>
  <c r="AG54" i="1"/>
  <c r="AZ54" i="1"/>
  <c r="CA54" i="1"/>
  <c r="BW54" i="1"/>
  <c r="CD54" i="1"/>
  <c r="AT54" i="1"/>
  <c r="AD54" i="1"/>
  <c r="BF54" i="1"/>
  <c r="BR54" i="1"/>
  <c r="CL54" i="1"/>
  <c r="CI54" i="1"/>
  <c r="CE54" i="1"/>
  <c r="AH54" i="1"/>
  <c r="BH54" i="1"/>
  <c r="AW54" i="1"/>
  <c r="BZ54" i="1"/>
  <c r="AJ54" i="1"/>
  <c r="BB54" i="1"/>
  <c r="AE54" i="1"/>
  <c r="AA54" i="1"/>
  <c r="CM54" i="1"/>
  <c r="AS54" i="1"/>
  <c r="BV54" i="1"/>
  <c r="BQ54" i="1"/>
  <c r="AB54" i="1"/>
  <c r="BU54" i="1"/>
  <c r="BJ54" i="1"/>
  <c r="AM54" i="1"/>
  <c r="AI54" i="1"/>
  <c r="AC54" i="1"/>
  <c r="BD54" i="1"/>
  <c r="CK54" i="1"/>
  <c r="CH54" i="1"/>
  <c r="AV54" i="1"/>
  <c r="AP54" i="1"/>
  <c r="AT86" i="1"/>
  <c r="AX86" i="1"/>
  <c r="BC86" i="1"/>
  <c r="BS86" i="1"/>
  <c r="BP86" i="1"/>
  <c r="AU86" i="1"/>
  <c r="BK86" i="1"/>
  <c r="BD86" i="1"/>
  <c r="BB86" i="1"/>
  <c r="BF86" i="1"/>
  <c r="BM86" i="1"/>
  <c r="CC86" i="1"/>
  <c r="CE86" i="1"/>
  <c r="BI86" i="1"/>
  <c r="CM86" i="1"/>
  <c r="BG86" i="1"/>
  <c r="BJ86" i="1"/>
  <c r="BN86" i="1"/>
  <c r="BX86" i="1"/>
  <c r="AJ86" i="1"/>
  <c r="AC86" i="1"/>
  <c r="BW86" i="1"/>
  <c r="AK86" i="1"/>
  <c r="BQ86" i="1"/>
  <c r="BR86" i="1"/>
  <c r="BV86" i="1"/>
  <c r="CI86" i="1"/>
  <c r="AY86" i="1"/>
  <c r="AQ86" i="1"/>
  <c r="CK86" i="1"/>
  <c r="BO86" i="1"/>
  <c r="BU86" i="1"/>
  <c r="BZ86" i="1"/>
  <c r="CD86" i="1"/>
  <c r="AB86" i="1"/>
  <c r="BL86" i="1"/>
  <c r="BE86" i="1"/>
  <c r="AZ86" i="1"/>
  <c r="AO86" i="1"/>
  <c r="CF86" i="1"/>
  <c r="CH86" i="1"/>
  <c r="CL86" i="1"/>
  <c r="AM86" i="1"/>
  <c r="CA86" i="1"/>
  <c r="BT86" i="1"/>
  <c r="CB86" i="1"/>
  <c r="AV86" i="1"/>
  <c r="CJ86" i="1"/>
  <c r="AD86" i="1"/>
  <c r="AH86" i="1"/>
  <c r="AG86" i="1"/>
  <c r="AW86" i="1"/>
  <c r="AN86" i="1"/>
  <c r="CG86" i="1"/>
  <c r="AA86" i="1"/>
  <c r="BY86" i="1"/>
  <c r="AE86" i="1"/>
  <c r="AL86" i="1"/>
  <c r="AP86" i="1"/>
  <c r="AR86" i="1"/>
  <c r="BH86" i="1"/>
  <c r="BA86" i="1"/>
  <c r="AF86" i="1"/>
  <c r="AI86" i="1"/>
  <c r="AS86" i="1"/>
  <c r="AH112" i="1"/>
  <c r="AD112" i="1"/>
  <c r="AI112" i="1"/>
  <c r="AY112" i="1"/>
  <c r="CI112" i="1"/>
  <c r="AA112" i="1"/>
  <c r="AJ112" i="1"/>
  <c r="BQ112" i="1"/>
  <c r="CK112" i="1"/>
  <c r="AP112" i="1"/>
  <c r="AL112" i="1"/>
  <c r="AS112" i="1"/>
  <c r="BI112" i="1"/>
  <c r="AK112" i="1"/>
  <c r="AU112" i="1"/>
  <c r="BC112" i="1"/>
  <c r="AG112" i="1"/>
  <c r="AX112" i="1"/>
  <c r="AT112" i="1"/>
  <c r="BD112" i="1"/>
  <c r="BT112" i="1"/>
  <c r="AZ112" i="1"/>
  <c r="BL112" i="1"/>
  <c r="BW112" i="1"/>
  <c r="BS112" i="1"/>
  <c r="BF112" i="1"/>
  <c r="BB112" i="1"/>
  <c r="BO112" i="1"/>
  <c r="CE112" i="1"/>
  <c r="BM112" i="1"/>
  <c r="CF112" i="1"/>
  <c r="BA112" i="1"/>
  <c r="AO112" i="1"/>
  <c r="BN112" i="1"/>
  <c r="BJ112" i="1"/>
  <c r="BY112" i="1"/>
  <c r="AE112" i="1"/>
  <c r="CB112" i="1"/>
  <c r="AB112" i="1"/>
  <c r="CM112" i="1"/>
  <c r="T112" i="1" s="1"/>
  <c r="CA112" i="1"/>
  <c r="BV112" i="1"/>
  <c r="BR112" i="1"/>
  <c r="CJ112" i="1"/>
  <c r="AR112" i="1"/>
  <c r="AM112" i="1"/>
  <c r="AV112" i="1"/>
  <c r="BH112" i="1"/>
  <c r="AQ112" i="1"/>
  <c r="CD112" i="1"/>
  <c r="BZ112" i="1"/>
  <c r="AC112" i="1"/>
  <c r="BG112" i="1"/>
  <c r="BE112" i="1"/>
  <c r="BP112" i="1"/>
  <c r="BK112" i="1"/>
  <c r="CC112" i="1"/>
  <c r="CL112" i="1"/>
  <c r="CH112" i="1"/>
  <c r="AN112" i="1"/>
  <c r="BU112" i="1"/>
  <c r="BX112" i="1"/>
  <c r="CG112" i="1"/>
  <c r="AF112" i="1"/>
  <c r="AW112" i="1"/>
  <c r="CC49" i="1"/>
  <c r="BY49" i="1"/>
  <c r="AH49" i="1"/>
  <c r="BK49" i="1"/>
  <c r="AL49" i="1"/>
  <c r="BO49" i="1"/>
  <c r="BJ49" i="1"/>
  <c r="CB49" i="1"/>
  <c r="CK49" i="1"/>
  <c r="CG49" i="1"/>
  <c r="AR49" i="1"/>
  <c r="BZ49" i="1"/>
  <c r="BF49" i="1"/>
  <c r="CH49" i="1"/>
  <c r="AE49" i="1"/>
  <c r="AY49" i="1"/>
  <c r="AG49" i="1"/>
  <c r="AC49" i="1"/>
  <c r="AB49" i="1"/>
  <c r="BC49" i="1"/>
  <c r="CM49" i="1"/>
  <c r="BW49" i="1"/>
  <c r="AJ49" i="1"/>
  <c r="BP49" i="1"/>
  <c r="CJ49" i="1"/>
  <c r="AO49" i="1"/>
  <c r="AK49" i="1"/>
  <c r="AM49" i="1"/>
  <c r="BN49" i="1"/>
  <c r="AA49" i="1"/>
  <c r="AT49" i="1"/>
  <c r="BB49" i="1"/>
  <c r="AF49" i="1"/>
  <c r="AW49" i="1"/>
  <c r="AS49" i="1"/>
  <c r="AX49" i="1"/>
  <c r="BX49" i="1"/>
  <c r="AP49" i="1"/>
  <c r="BL49" i="1"/>
  <c r="BV49" i="1"/>
  <c r="BT49" i="1"/>
  <c r="BE49" i="1"/>
  <c r="BA49" i="1"/>
  <c r="BH49" i="1"/>
  <c r="CI49" i="1"/>
  <c r="BD49" i="1"/>
  <c r="CE49" i="1"/>
  <c r="AZ49" i="1"/>
  <c r="AN49" i="1"/>
  <c r="BM49" i="1"/>
  <c r="BI49" i="1"/>
  <c r="BS49" i="1"/>
  <c r="AI49" i="1"/>
  <c r="BR49" i="1"/>
  <c r="AD49" i="1"/>
  <c r="CL49" i="1"/>
  <c r="CA49" i="1"/>
  <c r="BU49" i="1"/>
  <c r="BQ49" i="1"/>
  <c r="CD49" i="1"/>
  <c r="AV49" i="1"/>
  <c r="CF49" i="1"/>
  <c r="AU49" i="1"/>
  <c r="BG49" i="1"/>
  <c r="AQ49" i="1"/>
  <c r="BB69" i="1"/>
  <c r="BF69" i="1"/>
  <c r="BH69" i="1"/>
  <c r="CI69" i="1"/>
  <c r="BP69" i="1"/>
  <c r="BW69" i="1"/>
  <c r="AO69" i="1"/>
  <c r="CA69" i="1"/>
  <c r="BJ69" i="1"/>
  <c r="BN69" i="1"/>
  <c r="BS69" i="1"/>
  <c r="AJ69" i="1"/>
  <c r="CE69" i="1"/>
  <c r="CK69" i="1"/>
  <c r="BT69" i="1"/>
  <c r="BG69" i="1"/>
  <c r="BR69" i="1"/>
  <c r="BV69" i="1"/>
  <c r="CC69" i="1"/>
  <c r="AY69" i="1"/>
  <c r="AC69" i="1"/>
  <c r="AE69" i="1"/>
  <c r="CM69" i="1"/>
  <c r="CB69" i="1"/>
  <c r="BZ69" i="1"/>
  <c r="CD69" i="1"/>
  <c r="AG69" i="1"/>
  <c r="BL69" i="1"/>
  <c r="AQ69" i="1"/>
  <c r="BO69" i="1"/>
  <c r="AS69" i="1"/>
  <c r="AA69" i="1"/>
  <c r="CH69" i="1"/>
  <c r="CL69" i="1"/>
  <c r="AR69" i="1"/>
  <c r="AK69" i="1"/>
  <c r="BE69" i="1"/>
  <c r="CG69" i="1"/>
  <c r="BU69" i="1"/>
  <c r="BK69" i="1"/>
  <c r="AD69" i="1"/>
  <c r="AH69" i="1"/>
  <c r="AB69" i="1"/>
  <c r="BC69" i="1"/>
  <c r="AZ69" i="1"/>
  <c r="AF69" i="1"/>
  <c r="AI69" i="1"/>
  <c r="AV69" i="1"/>
  <c r="CF69" i="1"/>
  <c r="AL69" i="1"/>
  <c r="AP69" i="1"/>
  <c r="AM69" i="1"/>
  <c r="BM69" i="1"/>
  <c r="AN69" i="1"/>
  <c r="AU69" i="1"/>
  <c r="BQ69" i="1"/>
  <c r="BY69" i="1"/>
  <c r="AT69" i="1"/>
  <c r="AX69" i="1"/>
  <c r="AW69" i="1"/>
  <c r="BX69" i="1"/>
  <c r="BA69" i="1"/>
  <c r="BI69" i="1"/>
  <c r="CJ69" i="1"/>
  <c r="BD69" i="1"/>
  <c r="CI16" i="1"/>
  <c r="CM16" i="1"/>
  <c r="AH16" i="1"/>
  <c r="BM16" i="1"/>
  <c r="AV16" i="1"/>
  <c r="AC16" i="1"/>
  <c r="AG16" i="1"/>
  <c r="BA16" i="1"/>
  <c r="AE16" i="1"/>
  <c r="AA16" i="1"/>
  <c r="T16" i="1" s="1"/>
  <c r="AF16" i="1"/>
  <c r="AT16" i="1"/>
  <c r="BX16" i="1"/>
  <c r="BJ16" i="1"/>
  <c r="AY16" i="1"/>
  <c r="BW16" i="1"/>
  <c r="BE16" i="1"/>
  <c r="AM16" i="1"/>
  <c r="AJ16" i="1"/>
  <c r="AO16" i="1"/>
  <c r="BF16" i="1"/>
  <c r="CK16" i="1"/>
  <c r="CB16" i="1"/>
  <c r="BV16" i="1"/>
  <c r="AI16" i="1"/>
  <c r="AU16" i="1"/>
  <c r="AS16" i="1"/>
  <c r="AX16" i="1"/>
  <c r="BR16" i="1"/>
  <c r="AL16" i="1"/>
  <c r="AP16" i="1"/>
  <c r="AK16" i="1"/>
  <c r="BZ16" i="1"/>
  <c r="BC16" i="1"/>
  <c r="BB16" i="1"/>
  <c r="BG16" i="1"/>
  <c r="CE16" i="1"/>
  <c r="BD16" i="1"/>
  <c r="BI16" i="1"/>
  <c r="BH16" i="1"/>
  <c r="AQ16" i="1"/>
  <c r="BK16" i="1"/>
  <c r="BL16" i="1"/>
  <c r="BP16" i="1"/>
  <c r="AB16" i="1"/>
  <c r="BT16" i="1"/>
  <c r="CF16" i="1"/>
  <c r="CC16" i="1"/>
  <c r="CG16" i="1"/>
  <c r="BS16" i="1"/>
  <c r="BU16" i="1"/>
  <c r="BY16" i="1"/>
  <c r="AN16" i="1"/>
  <c r="CJ16" i="1"/>
  <c r="AW16" i="1"/>
  <c r="BN16" i="1"/>
  <c r="AR16" i="1"/>
  <c r="CA16" i="1"/>
  <c r="CD16" i="1"/>
  <c r="CH16" i="1"/>
  <c r="AZ16" i="1"/>
  <c r="AD16" i="1"/>
  <c r="BQ16" i="1"/>
  <c r="BO16" i="1"/>
  <c r="CL16" i="1"/>
  <c r="AY8" i="1"/>
  <c r="AR8" i="1"/>
  <c r="AS8" i="1"/>
  <c r="BF8" i="1"/>
  <c r="AM8" i="1"/>
  <c r="AN8" i="1"/>
  <c r="CA8" i="1"/>
  <c r="BD8" i="1"/>
  <c r="BG8" i="1"/>
  <c r="AZ8" i="1"/>
  <c r="BA8" i="1"/>
  <c r="BT8" i="1"/>
  <c r="BC8" i="1"/>
  <c r="BK8" i="1"/>
  <c r="BB8" i="1"/>
  <c r="BZ8" i="1"/>
  <c r="BO8" i="1"/>
  <c r="BH8" i="1"/>
  <c r="BI8" i="1"/>
  <c r="CH8" i="1"/>
  <c r="BS8" i="1"/>
  <c r="CD8" i="1"/>
  <c r="CL8" i="1"/>
  <c r="AE8" i="1"/>
  <c r="BW8" i="1"/>
  <c r="BP8" i="1"/>
  <c r="BQ8" i="1"/>
  <c r="AH8" i="1"/>
  <c r="CK8" i="1"/>
  <c r="AX8" i="1"/>
  <c r="BN8" i="1"/>
  <c r="AL8" i="1"/>
  <c r="CE8" i="1"/>
  <c r="BX8" i="1"/>
  <c r="BY8" i="1"/>
  <c r="AV8" i="1"/>
  <c r="AD8" i="1"/>
  <c r="BV8" i="1"/>
  <c r="AP8" i="1"/>
  <c r="BE8" i="1"/>
  <c r="AA8" i="1"/>
  <c r="CM8" i="1"/>
  <c r="CF8" i="1"/>
  <c r="CG8" i="1"/>
  <c r="BJ8" i="1"/>
  <c r="AT8" i="1"/>
  <c r="AF8" i="1"/>
  <c r="CJ8" i="1"/>
  <c r="BR8" i="1"/>
  <c r="AI8" i="1"/>
  <c r="AB8" i="1"/>
  <c r="AC8" i="1"/>
  <c r="AG8" i="1"/>
  <c r="BU8" i="1"/>
  <c r="BL8" i="1"/>
  <c r="BM8" i="1"/>
  <c r="CC8" i="1"/>
  <c r="AQ8" i="1"/>
  <c r="AJ8" i="1"/>
  <c r="AK8" i="1"/>
  <c r="AU8" i="1"/>
  <c r="CI8" i="1"/>
  <c r="CB8" i="1"/>
  <c r="AW8" i="1"/>
  <c r="AO8" i="1"/>
  <c r="V249" i="1"/>
  <c r="U249" i="1"/>
  <c r="V2778" i="1"/>
  <c r="U2778" i="1"/>
  <c r="V3011" i="1"/>
  <c r="U3011" i="1"/>
  <c r="V290" i="1"/>
  <c r="U290" i="1"/>
  <c r="R133" i="1"/>
  <c r="S133" i="1" s="1"/>
  <c r="R143" i="1"/>
  <c r="S143" i="1" s="1"/>
  <c r="R254" i="1"/>
  <c r="S254" i="1" s="1"/>
  <c r="R173" i="1"/>
  <c r="S173" i="1" s="1"/>
  <c r="BY3012" i="1"/>
  <c r="CB3012" i="1"/>
  <c r="CC3012" i="1"/>
  <c r="BX3012" i="1"/>
  <c r="BG3012" i="1"/>
  <c r="AU3012" i="1"/>
  <c r="AY3012" i="1"/>
  <c r="BC3012" i="1"/>
  <c r="AS3012" i="1"/>
  <c r="AV3012" i="1"/>
  <c r="AW3012" i="1"/>
  <c r="AR3012" i="1"/>
  <c r="BV3012" i="1"/>
  <c r="AT3012" i="1"/>
  <c r="AX3012" i="1"/>
  <c r="BB3012" i="1"/>
  <c r="BI3012" i="1"/>
  <c r="CJ3012" i="1"/>
  <c r="AJ3012" i="1"/>
  <c r="AA3012" i="1"/>
  <c r="AF3012" i="1"/>
  <c r="BE3012" i="1"/>
  <c r="BP3012" i="1"/>
  <c r="CM3012" i="1"/>
  <c r="T2883" i="1" s="1"/>
  <c r="BN3012" i="1"/>
  <c r="AM3012" i="1"/>
  <c r="AN3012" i="1"/>
  <c r="BM3012" i="1"/>
  <c r="CF3012" i="1"/>
  <c r="AD3012" i="1"/>
  <c r="BA3012" i="1"/>
  <c r="BT3012" i="1"/>
  <c r="AB3012" i="1"/>
  <c r="CL3012" i="1"/>
  <c r="AE3012" i="1"/>
  <c r="CE3012" i="1"/>
  <c r="CG3012" i="1"/>
  <c r="BH3012" i="1"/>
  <c r="CA3012" i="1"/>
  <c r="BS3012" i="1"/>
  <c r="BD3012" i="1"/>
  <c r="AP3012" i="1"/>
  <c r="AH3012" i="1"/>
  <c r="CI3012" i="1"/>
  <c r="BL3012" i="1"/>
  <c r="BF3012" i="1"/>
  <c r="CD3012" i="1"/>
  <c r="AG3012" i="1"/>
  <c r="AQ3012" i="1"/>
  <c r="AI3012" i="1"/>
  <c r="AO3012" i="1"/>
  <c r="BW3012" i="1"/>
  <c r="BO3012" i="1"/>
  <c r="AC3012" i="1"/>
  <c r="BU3012" i="1"/>
  <c r="BJ3012" i="1"/>
  <c r="AL3012" i="1"/>
  <c r="AK3012" i="1"/>
  <c r="CK3012" i="1"/>
  <c r="BZ3012" i="1"/>
  <c r="BR3012" i="1"/>
  <c r="BQ3012" i="1"/>
  <c r="AZ3012" i="1"/>
  <c r="BK3012" i="1"/>
  <c r="CH3012" i="1"/>
  <c r="CE3017" i="1"/>
  <c r="BZ3017" i="1"/>
  <c r="CD3017" i="1"/>
  <c r="AR3017" i="1"/>
  <c r="CF3017" i="1"/>
  <c r="BI3017" i="1"/>
  <c r="AM3017" i="1"/>
  <c r="BM3017" i="1"/>
  <c r="AY3017" i="1"/>
  <c r="AT3017" i="1"/>
  <c r="AX3017" i="1"/>
  <c r="BC3017" i="1"/>
  <c r="AF3017" i="1"/>
  <c r="BT3017" i="1"/>
  <c r="AW3017" i="1"/>
  <c r="CK3017" i="1"/>
  <c r="CM3017" i="1"/>
  <c r="AP3017" i="1"/>
  <c r="CB3017" i="1"/>
  <c r="AG3017" i="1"/>
  <c r="AK3017" i="1"/>
  <c r="AN3017" i="1"/>
  <c r="AD3017" i="1"/>
  <c r="BF3017" i="1"/>
  <c r="AE3017" i="1"/>
  <c r="AU3017" i="1"/>
  <c r="BK3017" i="1"/>
  <c r="BA3017" i="1"/>
  <c r="AA3017" i="1"/>
  <c r="AL3017" i="1"/>
  <c r="BN3017" i="1"/>
  <c r="BD3017" i="1"/>
  <c r="BH3017" i="1"/>
  <c r="BX3017" i="1"/>
  <c r="CA3017" i="1"/>
  <c r="AI3017" i="1"/>
  <c r="BB3017" i="1"/>
  <c r="BV3017" i="1"/>
  <c r="BQ3017" i="1"/>
  <c r="CG3017" i="1"/>
  <c r="CJ3017" i="1"/>
  <c r="AQ3017" i="1"/>
  <c r="BJ3017" i="1"/>
  <c r="CL3017" i="1"/>
  <c r="CC3017" i="1"/>
  <c r="AJ3017" i="1"/>
  <c r="AZ3017" i="1"/>
  <c r="BG3017" i="1"/>
  <c r="BR3017" i="1"/>
  <c r="AC3017" i="1"/>
  <c r="AS3017" i="1"/>
  <c r="AV3017" i="1"/>
  <c r="BL3017" i="1"/>
  <c r="BO3017" i="1"/>
  <c r="CH3017" i="1"/>
  <c r="AO3017" i="1"/>
  <c r="BE3017" i="1"/>
  <c r="BU3017" i="1"/>
  <c r="BY3017" i="1"/>
  <c r="BW3017" i="1"/>
  <c r="AH3017" i="1"/>
  <c r="BP3017" i="1"/>
  <c r="BS3017" i="1"/>
  <c r="CI3017" i="1"/>
  <c r="AB3017" i="1"/>
  <c r="CE2985" i="1"/>
  <c r="BZ2985" i="1"/>
  <c r="CA2985" i="1"/>
  <c r="CB2985" i="1"/>
  <c r="CL2985" i="1"/>
  <c r="BI2985" i="1"/>
  <c r="AB2985" i="1"/>
  <c r="BA2985" i="1"/>
  <c r="AY2985" i="1"/>
  <c r="AT2985" i="1"/>
  <c r="AU2985" i="1"/>
  <c r="AV2985" i="1"/>
  <c r="BF2985" i="1"/>
  <c r="AK2985" i="1"/>
  <c r="CG2985" i="1"/>
  <c r="AC2985" i="1"/>
  <c r="AA2985" i="1"/>
  <c r="AL2985" i="1"/>
  <c r="BK2985" i="1"/>
  <c r="AH2985" i="1"/>
  <c r="BY2985" i="1"/>
  <c r="BP2985" i="1"/>
  <c r="BX2985" i="1"/>
  <c r="AI2985" i="1"/>
  <c r="BB2985" i="1"/>
  <c r="BS2985" i="1"/>
  <c r="AP2985" i="1"/>
  <c r="BH2985" i="1"/>
  <c r="CJ2985" i="1"/>
  <c r="AQ2985" i="1"/>
  <c r="BJ2985" i="1"/>
  <c r="CI2985" i="1"/>
  <c r="AX2985" i="1"/>
  <c r="CC2985" i="1"/>
  <c r="AW2985" i="1"/>
  <c r="BG2985" i="1"/>
  <c r="BR2985" i="1"/>
  <c r="AF2985" i="1"/>
  <c r="BN2985" i="1"/>
  <c r="AO2985" i="1"/>
  <c r="BQ2985" i="1"/>
  <c r="BO2985" i="1"/>
  <c r="CH2985" i="1"/>
  <c r="AN2985" i="1"/>
  <c r="BV2985" i="1"/>
  <c r="CF2985" i="1"/>
  <c r="CK2985" i="1"/>
  <c r="BW2985" i="1"/>
  <c r="AE2985" i="1"/>
  <c r="BD2985" i="1"/>
  <c r="CD2985" i="1"/>
  <c r="AR2985" i="1"/>
  <c r="AZ2985" i="1"/>
  <c r="CM2985" i="1"/>
  <c r="T2798" i="1" s="1"/>
  <c r="AM2985" i="1"/>
  <c r="BL2985" i="1"/>
  <c r="AJ2985" i="1"/>
  <c r="BM2985" i="1"/>
  <c r="BU2985" i="1"/>
  <c r="AD2985" i="1"/>
  <c r="BC2985" i="1"/>
  <c r="BT2985" i="1"/>
  <c r="BE2985" i="1"/>
  <c r="AS2985" i="1"/>
  <c r="AG2985" i="1"/>
  <c r="CG2937" i="1"/>
  <c r="CJ2937" i="1"/>
  <c r="CK2937" i="1"/>
  <c r="CF2937" i="1"/>
  <c r="CA2937" i="1"/>
  <c r="CE2937" i="1"/>
  <c r="CI2937" i="1"/>
  <c r="BW2937" i="1"/>
  <c r="BA2937" i="1"/>
  <c r="BD2937" i="1"/>
  <c r="BE2937" i="1"/>
  <c r="AZ2937" i="1"/>
  <c r="BZ2937" i="1"/>
  <c r="CD2937" i="1"/>
  <c r="CH2937" i="1"/>
  <c r="CL2937" i="1"/>
  <c r="AS2937" i="1"/>
  <c r="BY2937" i="1"/>
  <c r="AO2937" i="1"/>
  <c r="BH2937" i="1"/>
  <c r="BK2937" i="1"/>
  <c r="BB2937" i="1"/>
  <c r="AA2937" i="1"/>
  <c r="AK2937" i="1"/>
  <c r="BL2937" i="1"/>
  <c r="CC2937" i="1"/>
  <c r="AT2937" i="1"/>
  <c r="AI2937" i="1"/>
  <c r="BS2937" i="1"/>
  <c r="BQ2937" i="1"/>
  <c r="BM2937" i="1"/>
  <c r="BJ2937" i="1"/>
  <c r="AL2937" i="1"/>
  <c r="BG2937" i="1"/>
  <c r="AF2937" i="1"/>
  <c r="BU2937" i="1"/>
  <c r="AE2937" i="1"/>
  <c r="BR2937" i="1"/>
  <c r="CM2937" i="1"/>
  <c r="T2899" i="1" s="1"/>
  <c r="AN2937" i="1"/>
  <c r="AB2937" i="1"/>
  <c r="AU2937" i="1"/>
  <c r="AM2937" i="1"/>
  <c r="AV2937" i="1"/>
  <c r="AJ2937" i="1"/>
  <c r="AH2937" i="1"/>
  <c r="BC2937" i="1"/>
  <c r="BT2937" i="1"/>
  <c r="AR2937" i="1"/>
  <c r="AX2937" i="1"/>
  <c r="AP2937" i="1"/>
  <c r="CB2937" i="1"/>
  <c r="BP2937" i="1"/>
  <c r="BN2937" i="1"/>
  <c r="BF2937" i="1"/>
  <c r="AC2937" i="1"/>
  <c r="AG2937" i="1"/>
  <c r="BX2937" i="1"/>
  <c r="AY2937" i="1"/>
  <c r="BV2937" i="1"/>
  <c r="BI2937" i="1"/>
  <c r="AW2937" i="1"/>
  <c r="AD2937" i="1"/>
  <c r="BO2937" i="1"/>
  <c r="AQ2937" i="1"/>
  <c r="BU2943" i="1"/>
  <c r="BP2943" i="1"/>
  <c r="BT2943" i="1"/>
  <c r="AE2943" i="1"/>
  <c r="BS2943" i="1"/>
  <c r="AX2943" i="1"/>
  <c r="CL2943" i="1"/>
  <c r="AP2943" i="1"/>
  <c r="AO2943" i="1"/>
  <c r="AJ2943" i="1"/>
  <c r="AN2943" i="1"/>
  <c r="AQ2943" i="1"/>
  <c r="CE2943" i="1"/>
  <c r="BI2943" i="1"/>
  <c r="AL2943" i="1"/>
  <c r="BN2943" i="1"/>
  <c r="BM2943" i="1"/>
  <c r="CF2943" i="1"/>
  <c r="BC2943" i="1"/>
  <c r="BG2943" i="1"/>
  <c r="BW2943" i="1"/>
  <c r="BZ2943" i="1"/>
  <c r="CC2943" i="1"/>
  <c r="AF2943" i="1"/>
  <c r="BQ2943" i="1"/>
  <c r="CG2943" i="1"/>
  <c r="CI2943" i="1"/>
  <c r="CM2943" i="1"/>
  <c r="AB2943" i="1"/>
  <c r="BD2943" i="1"/>
  <c r="AS2943" i="1"/>
  <c r="AU2943" i="1"/>
  <c r="BK2943" i="1"/>
  <c r="BB2943" i="1"/>
  <c r="AR2943" i="1"/>
  <c r="BL2943" i="1"/>
  <c r="BF2943" i="1"/>
  <c r="BV2943" i="1"/>
  <c r="BY2943" i="1"/>
  <c r="BO2943" i="1"/>
  <c r="AG2943" i="1"/>
  <c r="AZ2943" i="1"/>
  <c r="CB2943" i="1"/>
  <c r="BR2943" i="1"/>
  <c r="CH2943" i="1"/>
  <c r="AA2943" i="1"/>
  <c r="CA2943" i="1"/>
  <c r="BE2943" i="1"/>
  <c r="BX2943" i="1"/>
  <c r="AD2943" i="1"/>
  <c r="AT2943" i="1"/>
  <c r="BJ2943" i="1"/>
  <c r="BA2943" i="1"/>
  <c r="CJ2943" i="1"/>
  <c r="CD2943" i="1"/>
  <c r="AH2943" i="1"/>
  <c r="AI2943" i="1"/>
  <c r="AW2943" i="1"/>
  <c r="AK2943" i="1"/>
  <c r="CK2943" i="1"/>
  <c r="AY2943" i="1"/>
  <c r="BH2943" i="1"/>
  <c r="AM2943" i="1"/>
  <c r="AV2943" i="1"/>
  <c r="AC2943" i="1"/>
  <c r="BS3015" i="1"/>
  <c r="BV3015" i="1"/>
  <c r="BO3015" i="1"/>
  <c r="BJ3015" i="1"/>
  <c r="AK3015" i="1"/>
  <c r="AO3015" i="1"/>
  <c r="AC3015" i="1"/>
  <c r="AG3015" i="1"/>
  <c r="AM3015" i="1"/>
  <c r="AP3015" i="1"/>
  <c r="AI3015" i="1"/>
  <c r="AD3015" i="1"/>
  <c r="AJ3015" i="1"/>
  <c r="AN3015" i="1"/>
  <c r="AB3015" i="1"/>
  <c r="AF3015" i="1"/>
  <c r="CI3015" i="1"/>
  <c r="AQ3015" i="1"/>
  <c r="BB3015" i="1"/>
  <c r="BQ3015" i="1"/>
  <c r="AR3015" i="1"/>
  <c r="CB3015" i="1"/>
  <c r="AH3015" i="1"/>
  <c r="AY3015" i="1"/>
  <c r="BR3015" i="1"/>
  <c r="CG3015" i="1"/>
  <c r="BH3015" i="1"/>
  <c r="AW3015" i="1"/>
  <c r="AE3015" i="1"/>
  <c r="BF3015" i="1"/>
  <c r="BW3015" i="1"/>
  <c r="CH3015" i="1"/>
  <c r="BT3015" i="1"/>
  <c r="AS3015" i="1"/>
  <c r="CC3015" i="1"/>
  <c r="AU3015" i="1"/>
  <c r="BN3015" i="1"/>
  <c r="CE3015" i="1"/>
  <c r="AZ3015" i="1"/>
  <c r="CJ3015" i="1"/>
  <c r="BI3015" i="1"/>
  <c r="BC3015" i="1"/>
  <c r="CD3015" i="1"/>
  <c r="CM3015" i="1"/>
  <c r="BP3015" i="1"/>
  <c r="BE3015" i="1"/>
  <c r="BY3015" i="1"/>
  <c r="CA3015" i="1"/>
  <c r="AA3015" i="1"/>
  <c r="AT3015" i="1"/>
  <c r="BA3015" i="1"/>
  <c r="CK3015" i="1"/>
  <c r="BL3015" i="1"/>
  <c r="CL3015" i="1"/>
  <c r="AV3015" i="1"/>
  <c r="BG3015" i="1"/>
  <c r="BM3015" i="1"/>
  <c r="AL3015" i="1"/>
  <c r="BZ3015" i="1"/>
  <c r="CF3015" i="1"/>
  <c r="BD3015" i="1"/>
  <c r="BK3015" i="1"/>
  <c r="BU3015" i="1"/>
  <c r="AX3015" i="1"/>
  <c r="BX3015" i="1"/>
  <c r="BS2983" i="1"/>
  <c r="BV2983" i="1"/>
  <c r="BO2983" i="1"/>
  <c r="BH2983" i="1"/>
  <c r="BJ2983" i="1"/>
  <c r="BL2983" i="1"/>
  <c r="AC2983" i="1"/>
  <c r="BY2983" i="1"/>
  <c r="AM2983" i="1"/>
  <c r="AP2983" i="1"/>
  <c r="AI2983" i="1"/>
  <c r="AB2983" i="1"/>
  <c r="AD2983" i="1"/>
  <c r="AN2983" i="1"/>
  <c r="CJ2983" i="1"/>
  <c r="BA2983" i="1"/>
  <c r="AE2983" i="1"/>
  <c r="BF2983" i="1"/>
  <c r="BW2983" i="1"/>
  <c r="CF2983" i="1"/>
  <c r="CC2983" i="1"/>
  <c r="AW2983" i="1"/>
  <c r="CB2983" i="1"/>
  <c r="BC2983" i="1"/>
  <c r="CD2983" i="1"/>
  <c r="CM2983" i="1"/>
  <c r="T3027" i="1" s="1"/>
  <c r="AT2983" i="1"/>
  <c r="CG2983" i="1"/>
  <c r="AF2983" i="1"/>
  <c r="CA2983" i="1"/>
  <c r="AA2983" i="1"/>
  <c r="AR2983" i="1"/>
  <c r="BR2983" i="1"/>
  <c r="BM2983" i="1"/>
  <c r="AG2983" i="1"/>
  <c r="AH2983" i="1"/>
  <c r="AY2983" i="1"/>
  <c r="BP2983" i="1"/>
  <c r="CH2983" i="1"/>
  <c r="BQ2983" i="1"/>
  <c r="AK2983" i="1"/>
  <c r="BK2983" i="1"/>
  <c r="AJ2983" i="1"/>
  <c r="AS2983" i="1"/>
  <c r="CI2983" i="1"/>
  <c r="AZ2983" i="1"/>
  <c r="AV2983" i="1"/>
  <c r="AX2983" i="1"/>
  <c r="BX2983" i="1"/>
  <c r="CK2983" i="1"/>
  <c r="BN2983" i="1"/>
  <c r="AL2983" i="1"/>
  <c r="BT2983" i="1"/>
  <c r="CL2983" i="1"/>
  <c r="BB2983" i="1"/>
  <c r="BU2983" i="1"/>
  <c r="AQ2983" i="1"/>
  <c r="BZ2983" i="1"/>
  <c r="BD2983" i="1"/>
  <c r="BG2983" i="1"/>
  <c r="BI2983" i="1"/>
  <c r="BE2983" i="1"/>
  <c r="AU2983" i="1"/>
  <c r="CE2983" i="1"/>
  <c r="AO2983" i="1"/>
  <c r="BU2974" i="1"/>
  <c r="BV2974" i="1"/>
  <c r="BO2974" i="1"/>
  <c r="BH2974" i="1"/>
  <c r="BI2974" i="1"/>
  <c r="BJ2974" i="1"/>
  <c r="BK2974" i="1"/>
  <c r="BL2974" i="1"/>
  <c r="AO2974" i="1"/>
  <c r="AP2974" i="1"/>
  <c r="AI2974" i="1"/>
  <c r="AB2974" i="1"/>
  <c r="AC2974" i="1"/>
  <c r="AD2974" i="1"/>
  <c r="AE2974" i="1"/>
  <c r="AF2974" i="1"/>
  <c r="AW2974" i="1"/>
  <c r="BN2974" i="1"/>
  <c r="CE2974" i="1"/>
  <c r="AK2974" i="1"/>
  <c r="BB2974" i="1"/>
  <c r="CA2974" i="1"/>
  <c r="BE2974" i="1"/>
  <c r="CD2974" i="1"/>
  <c r="CM2974" i="1"/>
  <c r="T2969" i="1" s="1"/>
  <c r="AS2974" i="1"/>
  <c r="BR2974" i="1"/>
  <c r="CI2974" i="1"/>
  <c r="BM2974" i="1"/>
  <c r="CL2974" i="1"/>
  <c r="AJ2974" i="1"/>
  <c r="BA2974" i="1"/>
  <c r="BZ2974" i="1"/>
  <c r="AN2974" i="1"/>
  <c r="CC2974" i="1"/>
  <c r="AA2974" i="1"/>
  <c r="AR2974" i="1"/>
  <c r="BQ2974" i="1"/>
  <c r="CH2974" i="1"/>
  <c r="AV2974" i="1"/>
  <c r="CK2974" i="1"/>
  <c r="AQ2974" i="1"/>
  <c r="AZ2974" i="1"/>
  <c r="BY2974" i="1"/>
  <c r="AM2974" i="1"/>
  <c r="BD2974" i="1"/>
  <c r="AH2974" i="1"/>
  <c r="AY2974" i="1"/>
  <c r="BP2974" i="1"/>
  <c r="CG2974" i="1"/>
  <c r="AU2974" i="1"/>
  <c r="BT2974" i="1"/>
  <c r="AX2974" i="1"/>
  <c r="BG2974" i="1"/>
  <c r="BX2974" i="1"/>
  <c r="AL2974" i="1"/>
  <c r="BC2974" i="1"/>
  <c r="CB2974" i="1"/>
  <c r="AG2974" i="1"/>
  <c r="BF2974" i="1"/>
  <c r="BW2974" i="1"/>
  <c r="CF2974" i="1"/>
  <c r="AT2974" i="1"/>
  <c r="BS2974" i="1"/>
  <c r="CJ2974" i="1"/>
  <c r="BB2962" i="1"/>
  <c r="BF2962" i="1"/>
  <c r="BG2962" i="1"/>
  <c r="BS2962" i="1"/>
  <c r="AE2962" i="1"/>
  <c r="BA2962" i="1"/>
  <c r="BX2962" i="1"/>
  <c r="AJ2962" i="1"/>
  <c r="BJ2962" i="1"/>
  <c r="BN2962" i="1"/>
  <c r="BQ2962" i="1"/>
  <c r="CC2962" i="1"/>
  <c r="AO2962" i="1"/>
  <c r="BL2962" i="1"/>
  <c r="CI2962" i="1"/>
  <c r="AU2962" i="1"/>
  <c r="BR2962" i="1"/>
  <c r="BV2962" i="1"/>
  <c r="CB2962" i="1"/>
  <c r="AC2962" i="1"/>
  <c r="AZ2962" i="1"/>
  <c r="BW2962" i="1"/>
  <c r="AI2962" i="1"/>
  <c r="BE2962" i="1"/>
  <c r="BZ2962" i="1"/>
  <c r="CD2962" i="1"/>
  <c r="CM2962" i="1"/>
  <c r="AN2962" i="1"/>
  <c r="BK2962" i="1"/>
  <c r="CG2962" i="1"/>
  <c r="AS2962" i="1"/>
  <c r="BP2962" i="1"/>
  <c r="CH2962" i="1"/>
  <c r="CL2962" i="1"/>
  <c r="AB2962" i="1"/>
  <c r="AY2962" i="1"/>
  <c r="BU2962" i="1"/>
  <c r="AG2962" i="1"/>
  <c r="BD2962" i="1"/>
  <c r="CA2962" i="1"/>
  <c r="AD2962" i="1"/>
  <c r="AH2962" i="1"/>
  <c r="AA2962" i="1"/>
  <c r="AM2962" i="1"/>
  <c r="BI2962" i="1"/>
  <c r="CF2962" i="1"/>
  <c r="AR2962" i="1"/>
  <c r="BO2962" i="1"/>
  <c r="CK2962" i="1"/>
  <c r="AL2962" i="1"/>
  <c r="AP2962" i="1"/>
  <c r="AK2962" i="1"/>
  <c r="AW2962" i="1"/>
  <c r="BT2962" i="1"/>
  <c r="AF2962" i="1"/>
  <c r="BC2962" i="1"/>
  <c r="BY2962" i="1"/>
  <c r="AT2962" i="1"/>
  <c r="AX2962" i="1"/>
  <c r="AV2962" i="1"/>
  <c r="BH2962" i="1"/>
  <c r="CE2962" i="1"/>
  <c r="AQ2962" i="1"/>
  <c r="BM2962" i="1"/>
  <c r="CJ2962" i="1"/>
  <c r="AY2930" i="1"/>
  <c r="AT2930" i="1"/>
  <c r="BW2930" i="1"/>
  <c r="BR2930" i="1"/>
  <c r="BS2930" i="1"/>
  <c r="BV2930" i="1"/>
  <c r="AS2930" i="1"/>
  <c r="AW2930" i="1"/>
  <c r="BA2930" i="1"/>
  <c r="BE2930" i="1"/>
  <c r="CE2930" i="1"/>
  <c r="AQ2930" i="1"/>
  <c r="AL2930" i="1"/>
  <c r="AM2930" i="1"/>
  <c r="AP2930" i="1"/>
  <c r="AR2930" i="1"/>
  <c r="AV2930" i="1"/>
  <c r="AZ2930" i="1"/>
  <c r="BD2930" i="1"/>
  <c r="AA2930" i="1"/>
  <c r="BZ2930" i="1"/>
  <c r="AH2930" i="1"/>
  <c r="BX2930" i="1"/>
  <c r="BM2930" i="1"/>
  <c r="AN2930" i="1"/>
  <c r="AI2930" i="1"/>
  <c r="CH2930" i="1"/>
  <c r="AX2930" i="1"/>
  <c r="AC2930" i="1"/>
  <c r="CC2930" i="1"/>
  <c r="BT2930" i="1"/>
  <c r="BG2930" i="1"/>
  <c r="AE2930" i="1"/>
  <c r="BF2930" i="1"/>
  <c r="BI2930" i="1"/>
  <c r="AJ2930" i="1"/>
  <c r="CJ2930" i="1"/>
  <c r="BO2930" i="1"/>
  <c r="AU2930" i="1"/>
  <c r="BN2930" i="1"/>
  <c r="BY2930" i="1"/>
  <c r="BP2930" i="1"/>
  <c r="AO2930" i="1"/>
  <c r="CM2930" i="1"/>
  <c r="T3035" i="1" s="1"/>
  <c r="BC2930" i="1"/>
  <c r="CD2930" i="1"/>
  <c r="AF2930" i="1"/>
  <c r="CF2930" i="1"/>
  <c r="BU2930" i="1"/>
  <c r="AD2930" i="1"/>
  <c r="BK2930" i="1"/>
  <c r="CL2930" i="1"/>
  <c r="BL2930" i="1"/>
  <c r="AK2930" i="1"/>
  <c r="CK2930" i="1"/>
  <c r="BB2930" i="1"/>
  <c r="CA2930" i="1"/>
  <c r="AB2930" i="1"/>
  <c r="CB2930" i="1"/>
  <c r="BQ2930" i="1"/>
  <c r="BJ2930" i="1"/>
  <c r="CI2930" i="1"/>
  <c r="BH2930" i="1"/>
  <c r="AG2930" i="1"/>
  <c r="CG2930" i="1"/>
  <c r="BX2872" i="1"/>
  <c r="CJ2872" i="1"/>
  <c r="CM2872" i="1"/>
  <c r="AF2872" i="1"/>
  <c r="AV2872" i="1"/>
  <c r="BA2872" i="1"/>
  <c r="BE2872" i="1"/>
  <c r="AS2872" i="1"/>
  <c r="AR2872" i="1"/>
  <c r="AY2872" i="1"/>
  <c r="BC2872" i="1"/>
  <c r="BD2872" i="1"/>
  <c r="BQ2872" i="1"/>
  <c r="AW2872" i="1"/>
  <c r="BB2872" i="1"/>
  <c r="BY2872" i="1"/>
  <c r="CF2872" i="1"/>
  <c r="AT2872" i="1"/>
  <c r="BV2872" i="1"/>
  <c r="BN2872" i="1"/>
  <c r="AI2872" i="1"/>
  <c r="BJ2872" i="1"/>
  <c r="AG2872" i="1"/>
  <c r="BL2872" i="1"/>
  <c r="CE2872" i="1"/>
  <c r="CG2872" i="1"/>
  <c r="BT2872" i="1"/>
  <c r="CB2872" i="1"/>
  <c r="AP2872" i="1"/>
  <c r="BU2872" i="1"/>
  <c r="AO2872" i="1"/>
  <c r="AE2872" i="1"/>
  <c r="CL2872" i="1"/>
  <c r="BK2872" i="1"/>
  <c r="AB2872" i="1"/>
  <c r="BI2872" i="1"/>
  <c r="CD2872" i="1"/>
  <c r="AX2872" i="1"/>
  <c r="BO2872" i="1"/>
  <c r="AM2872" i="1"/>
  <c r="CC2872" i="1"/>
  <c r="AJ2872" i="1"/>
  <c r="BR2872" i="1"/>
  <c r="AC2872" i="1"/>
  <c r="BG2872" i="1"/>
  <c r="CH2872" i="1"/>
  <c r="BW2872" i="1"/>
  <c r="AZ2872" i="1"/>
  <c r="CA2872" i="1"/>
  <c r="AL2872" i="1"/>
  <c r="BZ2872" i="1"/>
  <c r="AH2872" i="1"/>
  <c r="AN2872" i="1"/>
  <c r="BH2872" i="1"/>
  <c r="AA2872" i="1"/>
  <c r="AU2872" i="1"/>
  <c r="CI2872" i="1"/>
  <c r="BS2872" i="1"/>
  <c r="BF2872" i="1"/>
  <c r="BP2872" i="1"/>
  <c r="AK2872" i="1"/>
  <c r="BM2872" i="1"/>
  <c r="AD2872" i="1"/>
  <c r="CK2872" i="1"/>
  <c r="AQ2872" i="1"/>
  <c r="CC2904" i="1"/>
  <c r="BY2904" i="1"/>
  <c r="AE2904" i="1"/>
  <c r="BB2904" i="1"/>
  <c r="BX2904" i="1"/>
  <c r="AJ2904" i="1"/>
  <c r="AV2904" i="1"/>
  <c r="BH2904" i="1"/>
  <c r="AW2904" i="1"/>
  <c r="AS2904" i="1"/>
  <c r="AY2904" i="1"/>
  <c r="BV2904" i="1"/>
  <c r="AH2904" i="1"/>
  <c r="BD2904" i="1"/>
  <c r="CA2904" i="1"/>
  <c r="CM2904" i="1"/>
  <c r="AK2904" i="1"/>
  <c r="BT2904" i="1"/>
  <c r="BL2904" i="1"/>
  <c r="AT2904" i="1"/>
  <c r="AA2904" i="1"/>
  <c r="BS2904" i="1"/>
  <c r="AG2904" i="1"/>
  <c r="BA2904" i="1"/>
  <c r="CE2904" i="1"/>
  <c r="BW2904" i="1"/>
  <c r="BO2904" i="1"/>
  <c r="AL2904" i="1"/>
  <c r="CD2904" i="1"/>
  <c r="BE2904" i="1"/>
  <c r="BQ2904" i="1"/>
  <c r="AZ2904" i="1"/>
  <c r="AR2904" i="1"/>
  <c r="CJ2904" i="1"/>
  <c r="BR2904" i="1"/>
  <c r="BM2904" i="1"/>
  <c r="CG2904" i="1"/>
  <c r="BK2904" i="1"/>
  <c r="BC2904" i="1"/>
  <c r="AU2904" i="1"/>
  <c r="CB2904" i="1"/>
  <c r="BU2904" i="1"/>
  <c r="AD2904" i="1"/>
  <c r="CF2904" i="1"/>
  <c r="BN2904" i="1"/>
  <c r="BF2904" i="1"/>
  <c r="AB2904" i="1"/>
  <c r="AC2904" i="1"/>
  <c r="BJ2904" i="1"/>
  <c r="AQ2904" i="1"/>
  <c r="AI2904" i="1"/>
  <c r="CL2904" i="1"/>
  <c r="AX2904" i="1"/>
  <c r="AF2904" i="1"/>
  <c r="CI2904" i="1"/>
  <c r="CK2904" i="1"/>
  <c r="BP2904" i="1"/>
  <c r="BI2904" i="1"/>
  <c r="BG2904" i="1"/>
  <c r="AN2904" i="1"/>
  <c r="AM2904" i="1"/>
  <c r="AP2904" i="1"/>
  <c r="AO2904" i="1"/>
  <c r="CH2904" i="1"/>
  <c r="BZ2904" i="1"/>
  <c r="BY2898" i="1"/>
  <c r="CC2898" i="1"/>
  <c r="AF2898" i="1"/>
  <c r="AS2898" i="1"/>
  <c r="AW2898" i="1"/>
  <c r="AZ2898" i="1"/>
  <c r="BW2898" i="1"/>
  <c r="AK2898" i="1"/>
  <c r="BM2898" i="1"/>
  <c r="AQ2898" i="1"/>
  <c r="BX2898" i="1"/>
  <c r="AJ2898" i="1"/>
  <c r="AV2898" i="1"/>
  <c r="BH2898" i="1"/>
  <c r="CE2898" i="1"/>
  <c r="BA2898" i="1"/>
  <c r="BU2898" i="1"/>
  <c r="BB2898" i="1"/>
  <c r="CI2898" i="1"/>
  <c r="AU2898" i="1"/>
  <c r="BG2898" i="1"/>
  <c r="BS2898" i="1"/>
  <c r="BQ2898" i="1"/>
  <c r="AE2898" i="1"/>
  <c r="CH2898" i="1"/>
  <c r="AT2898" i="1"/>
  <c r="BP2898" i="1"/>
  <c r="CB2898" i="1"/>
  <c r="AD2898" i="1"/>
  <c r="CG2898" i="1"/>
  <c r="AP2898" i="1"/>
  <c r="AH2898" i="1"/>
  <c r="BD2898" i="1"/>
  <c r="CA2898" i="1"/>
  <c r="CM2898" i="1"/>
  <c r="AN2898" i="1"/>
  <c r="AG2898" i="1"/>
  <c r="BK2898" i="1"/>
  <c r="AR2898" i="1"/>
  <c r="BO2898" i="1"/>
  <c r="CL2898" i="1"/>
  <c r="AB2898" i="1"/>
  <c r="AY2898" i="1"/>
  <c r="AC2898" i="1"/>
  <c r="BE2898" i="1"/>
  <c r="CF2898" i="1"/>
  <c r="BN2898" i="1"/>
  <c r="CJ2898" i="1"/>
  <c r="AL2898" i="1"/>
  <c r="AX2898" i="1"/>
  <c r="BT2898" i="1"/>
  <c r="BV2898" i="1"/>
  <c r="AM2898" i="1"/>
  <c r="BC2898" i="1"/>
  <c r="BJ2898" i="1"/>
  <c r="BZ2898" i="1"/>
  <c r="BI2898" i="1"/>
  <c r="BF2898" i="1"/>
  <c r="AO2898" i="1"/>
  <c r="AA2898" i="1"/>
  <c r="CK2898" i="1"/>
  <c r="BR2898" i="1"/>
  <c r="BL2898" i="1"/>
  <c r="AI2898" i="1"/>
  <c r="CD2898" i="1"/>
  <c r="AE2940" i="1"/>
  <c r="AH2940" i="1"/>
  <c r="AA2940" i="1"/>
  <c r="AD2940" i="1"/>
  <c r="AN2940" i="1"/>
  <c r="AB2940" i="1"/>
  <c r="BY2940" i="1"/>
  <c r="CC2940" i="1"/>
  <c r="CG2940" i="1"/>
  <c r="BC2940" i="1"/>
  <c r="BF2940" i="1"/>
  <c r="AY2940" i="1"/>
  <c r="BB2940" i="1"/>
  <c r="CJ2940" i="1"/>
  <c r="BX2940" i="1"/>
  <c r="BL2940" i="1"/>
  <c r="BP2940" i="1"/>
  <c r="BK2940" i="1"/>
  <c r="BN2940" i="1"/>
  <c r="BG2940" i="1"/>
  <c r="BJ2940" i="1"/>
  <c r="AO2940" i="1"/>
  <c r="CM2940" i="1"/>
  <c r="CB2940" i="1"/>
  <c r="CF2940" i="1"/>
  <c r="CI2940" i="1"/>
  <c r="CL2940" i="1"/>
  <c r="CE2940" i="1"/>
  <c r="CH2940" i="1"/>
  <c r="CK2940" i="1"/>
  <c r="BI2940" i="1"/>
  <c r="BM2940" i="1"/>
  <c r="BQ2940" i="1"/>
  <c r="CA2940" i="1"/>
  <c r="BW2940" i="1"/>
  <c r="BU2940" i="1"/>
  <c r="AW2940" i="1"/>
  <c r="AX2940" i="1"/>
  <c r="AT2940" i="1"/>
  <c r="BH2940" i="1"/>
  <c r="AZ2940" i="1"/>
  <c r="CD2940" i="1"/>
  <c r="BZ2940" i="1"/>
  <c r="AS2940" i="1"/>
  <c r="BA2940" i="1"/>
  <c r="AM2940" i="1"/>
  <c r="AI2940" i="1"/>
  <c r="BD2940" i="1"/>
  <c r="AF2940" i="1"/>
  <c r="BV2940" i="1"/>
  <c r="AC2940" i="1"/>
  <c r="AQ2940" i="1"/>
  <c r="AV2940" i="1"/>
  <c r="BO2940" i="1"/>
  <c r="AG2940" i="1"/>
  <c r="AL2940" i="1"/>
  <c r="AJ2940" i="1"/>
  <c r="BR2940" i="1"/>
  <c r="AK2940" i="1"/>
  <c r="AU2940" i="1"/>
  <c r="BT2940" i="1"/>
  <c r="BS2940" i="1"/>
  <c r="BE2940" i="1"/>
  <c r="AP2940" i="1"/>
  <c r="AR2940" i="1"/>
  <c r="BS2897" i="1"/>
  <c r="BO2897" i="1"/>
  <c r="BX2897" i="1"/>
  <c r="AJ2897" i="1"/>
  <c r="BF2897" i="1"/>
  <c r="BR2897" i="1"/>
  <c r="AD2897" i="1"/>
  <c r="BA2897" i="1"/>
  <c r="CI2897" i="1"/>
  <c r="CE2897" i="1"/>
  <c r="AH2897" i="1"/>
  <c r="BE2897" i="1"/>
  <c r="CB2897" i="1"/>
  <c r="AC2897" i="1"/>
  <c r="AZ2897" i="1"/>
  <c r="BV2897" i="1"/>
  <c r="AM2897" i="1"/>
  <c r="AI2897" i="1"/>
  <c r="AG2897" i="1"/>
  <c r="BD2897" i="1"/>
  <c r="BZ2897" i="1"/>
  <c r="AB2897" i="1"/>
  <c r="AX2897" i="1"/>
  <c r="BU2897" i="1"/>
  <c r="AU2897" i="1"/>
  <c r="AQ2897" i="1"/>
  <c r="AR2897" i="1"/>
  <c r="BN2897" i="1"/>
  <c r="CK2897" i="1"/>
  <c r="AL2897" i="1"/>
  <c r="BI2897" i="1"/>
  <c r="CF2897" i="1"/>
  <c r="AA2897" i="1"/>
  <c r="AS2897" i="1"/>
  <c r="CL2897" i="1"/>
  <c r="BJ2897" i="1"/>
  <c r="AY2897" i="1"/>
  <c r="BY2897" i="1"/>
  <c r="AW2897" i="1"/>
  <c r="AF2897" i="1"/>
  <c r="BG2897" i="1"/>
  <c r="CJ2897" i="1"/>
  <c r="BH2897" i="1"/>
  <c r="AP2897" i="1"/>
  <c r="BW2897" i="1"/>
  <c r="AT2897" i="1"/>
  <c r="CC2897" i="1"/>
  <c r="BL2897" i="1"/>
  <c r="AE2897" i="1"/>
  <c r="CM2897" i="1"/>
  <c r="T2934" i="1" s="1"/>
  <c r="BP2897" i="1"/>
  <c r="AN2897" i="1"/>
  <c r="CG2897" i="1"/>
  <c r="BC2897" i="1"/>
  <c r="BB2897" i="1"/>
  <c r="AK2897" i="1"/>
  <c r="BT2897" i="1"/>
  <c r="BK2897" i="1"/>
  <c r="BM2897" i="1"/>
  <c r="AV2897" i="1"/>
  <c r="CD2897" i="1"/>
  <c r="CA2897" i="1"/>
  <c r="CH2897" i="1"/>
  <c r="BQ2897" i="1"/>
  <c r="AO2897" i="1"/>
  <c r="BU2923" i="1"/>
  <c r="BV2923" i="1"/>
  <c r="BP2923" i="1"/>
  <c r="BQ2923" i="1"/>
  <c r="BR2923" i="1"/>
  <c r="BT2923" i="1"/>
  <c r="AI2923" i="1"/>
  <c r="AY2923" i="1"/>
  <c r="AO2923" i="1"/>
  <c r="AP2923" i="1"/>
  <c r="AJ2923" i="1"/>
  <c r="AK2923" i="1"/>
  <c r="AL2923" i="1"/>
  <c r="AN2923" i="1"/>
  <c r="BG2923" i="1"/>
  <c r="AQ2923" i="1"/>
  <c r="AG2923" i="1"/>
  <c r="BF2923" i="1"/>
  <c r="BX2923" i="1"/>
  <c r="AD2923" i="1"/>
  <c r="BD2923" i="1"/>
  <c r="BO2923" i="1"/>
  <c r="CI2923" i="1"/>
  <c r="AW2923" i="1"/>
  <c r="BN2923" i="1"/>
  <c r="CF2923" i="1"/>
  <c r="AT2923" i="1"/>
  <c r="BL2923" i="1"/>
  <c r="AM2923" i="1"/>
  <c r="BE2923" i="1"/>
  <c r="CD2923" i="1"/>
  <c r="AC2923" i="1"/>
  <c r="BB2923" i="1"/>
  <c r="CB2923" i="1"/>
  <c r="BS2923" i="1"/>
  <c r="BM2923" i="1"/>
  <c r="CL2923" i="1"/>
  <c r="AS2923" i="1"/>
  <c r="BJ2923" i="1"/>
  <c r="CJ2923" i="1"/>
  <c r="BW2923" i="1"/>
  <c r="CC2923" i="1"/>
  <c r="AB2923" i="1"/>
  <c r="BA2923" i="1"/>
  <c r="BZ2923" i="1"/>
  <c r="AA2923" i="1"/>
  <c r="AU2923" i="1"/>
  <c r="CK2923" i="1"/>
  <c r="AR2923" i="1"/>
  <c r="BI2923" i="1"/>
  <c r="CH2923" i="1"/>
  <c r="CM2923" i="1"/>
  <c r="CA2923" i="1"/>
  <c r="AH2923" i="1"/>
  <c r="AZ2923" i="1"/>
  <c r="BY2923" i="1"/>
  <c r="AF2923" i="1"/>
  <c r="AE2923" i="1"/>
  <c r="CE2923" i="1"/>
  <c r="AX2923" i="1"/>
  <c r="BH2923" i="1"/>
  <c r="CG2923" i="1"/>
  <c r="AV2923" i="1"/>
  <c r="BK2923" i="1"/>
  <c r="BC2923" i="1"/>
  <c r="BI2906" i="1"/>
  <c r="BM2906" i="1"/>
  <c r="CA2906" i="1"/>
  <c r="CM2906" i="1"/>
  <c r="AN2906" i="1"/>
  <c r="BK2906" i="1"/>
  <c r="CH2906" i="1"/>
  <c r="AT2906" i="1"/>
  <c r="BQ2906" i="1"/>
  <c r="BU2906" i="1"/>
  <c r="CL2906" i="1"/>
  <c r="AB2906" i="1"/>
  <c r="AY2906" i="1"/>
  <c r="BV2906" i="1"/>
  <c r="AH2906" i="1"/>
  <c r="BD2906" i="1"/>
  <c r="BY2906" i="1"/>
  <c r="CC2906" i="1"/>
  <c r="AA2906" i="1"/>
  <c r="AM2906" i="1"/>
  <c r="BJ2906" i="1"/>
  <c r="CF2906" i="1"/>
  <c r="AR2906" i="1"/>
  <c r="BO2906" i="1"/>
  <c r="CG2906" i="1"/>
  <c r="CK2906" i="1"/>
  <c r="AL2906" i="1"/>
  <c r="AX2906" i="1"/>
  <c r="BT2906" i="1"/>
  <c r="AF2906" i="1"/>
  <c r="BC2906" i="1"/>
  <c r="BZ2906" i="1"/>
  <c r="AC2906" i="1"/>
  <c r="AG2906" i="1"/>
  <c r="AJ2906" i="1"/>
  <c r="AV2906" i="1"/>
  <c r="BH2906" i="1"/>
  <c r="CE2906" i="1"/>
  <c r="AQ2906" i="1"/>
  <c r="BN2906" i="1"/>
  <c r="CJ2906" i="1"/>
  <c r="AK2906" i="1"/>
  <c r="AO2906" i="1"/>
  <c r="AU2906" i="1"/>
  <c r="BG2906" i="1"/>
  <c r="BS2906" i="1"/>
  <c r="AE2906" i="1"/>
  <c r="BB2906" i="1"/>
  <c r="BX2906" i="1"/>
  <c r="AS2906" i="1"/>
  <c r="AW2906" i="1"/>
  <c r="BF2906" i="1"/>
  <c r="BR2906" i="1"/>
  <c r="CD2906" i="1"/>
  <c r="AP2906" i="1"/>
  <c r="BL2906" i="1"/>
  <c r="CI2906" i="1"/>
  <c r="BA2906" i="1"/>
  <c r="BE2906" i="1"/>
  <c r="BP2906" i="1"/>
  <c r="CB2906" i="1"/>
  <c r="AD2906" i="1"/>
  <c r="AZ2906" i="1"/>
  <c r="BW2906" i="1"/>
  <c r="AI2906" i="1"/>
  <c r="BL2854" i="1"/>
  <c r="BH2854" i="1"/>
  <c r="BU2854" i="1"/>
  <c r="AG2854" i="1"/>
  <c r="BC2854" i="1"/>
  <c r="BZ2854" i="1"/>
  <c r="AA2854" i="1"/>
  <c r="AM2854" i="1"/>
  <c r="BT2854" i="1"/>
  <c r="BP2854" i="1"/>
  <c r="CE2854" i="1"/>
  <c r="AQ2854" i="1"/>
  <c r="BN2854" i="1"/>
  <c r="CK2854" i="1"/>
  <c r="AL2854" i="1"/>
  <c r="AX2854" i="1"/>
  <c r="CB2854" i="1"/>
  <c r="BX2854" i="1"/>
  <c r="AE2854" i="1"/>
  <c r="BB2854" i="1"/>
  <c r="BY2854" i="1"/>
  <c r="AK2854" i="1"/>
  <c r="AW2854" i="1"/>
  <c r="BI2854" i="1"/>
  <c r="CJ2854" i="1"/>
  <c r="CF2854" i="1"/>
  <c r="AP2854" i="1"/>
  <c r="BM2854" i="1"/>
  <c r="CI2854" i="1"/>
  <c r="AU2854" i="1"/>
  <c r="BG2854" i="1"/>
  <c r="BS2854" i="1"/>
  <c r="AF2854" i="1"/>
  <c r="AB2854" i="1"/>
  <c r="AD2854" i="1"/>
  <c r="BA2854" i="1"/>
  <c r="BW2854" i="1"/>
  <c r="AI2854" i="1"/>
  <c r="BF2854" i="1"/>
  <c r="BR2854" i="1"/>
  <c r="CD2854" i="1"/>
  <c r="AN2854" i="1"/>
  <c r="AJ2854" i="1"/>
  <c r="AO2854" i="1"/>
  <c r="BK2854" i="1"/>
  <c r="CH2854" i="1"/>
  <c r="AT2854" i="1"/>
  <c r="BQ2854" i="1"/>
  <c r="CC2854" i="1"/>
  <c r="AV2854" i="1"/>
  <c r="AR2854" i="1"/>
  <c r="AY2854" i="1"/>
  <c r="BV2854" i="1"/>
  <c r="AH2854" i="1"/>
  <c r="BE2854" i="1"/>
  <c r="CA2854" i="1"/>
  <c r="CM2854" i="1"/>
  <c r="BD2854" i="1"/>
  <c r="AZ2854" i="1"/>
  <c r="BJ2854" i="1"/>
  <c r="CG2854" i="1"/>
  <c r="AS2854" i="1"/>
  <c r="BO2854" i="1"/>
  <c r="CL2854" i="1"/>
  <c r="AC2854" i="1"/>
  <c r="BH2868" i="1"/>
  <c r="BQ2868" i="1"/>
  <c r="CC2868" i="1"/>
  <c r="CD2868" i="1"/>
  <c r="CE2868" i="1"/>
  <c r="AY2868" i="1"/>
  <c r="AH2868" i="1"/>
  <c r="CK2868" i="1"/>
  <c r="BP2868" i="1"/>
  <c r="BZ2868" i="1"/>
  <c r="CL2868" i="1"/>
  <c r="CM2868" i="1"/>
  <c r="AE2868" i="1"/>
  <c r="BW2868" i="1"/>
  <c r="BI2868" i="1"/>
  <c r="AQ2868" i="1"/>
  <c r="BX2868" i="1"/>
  <c r="CI2868" i="1"/>
  <c r="AA2868" i="1"/>
  <c r="AC2868" i="1"/>
  <c r="AN2868" i="1"/>
  <c r="AD2868" i="1"/>
  <c r="CG2868" i="1"/>
  <c r="BR2868" i="1"/>
  <c r="CF2868" i="1"/>
  <c r="AI2868" i="1"/>
  <c r="AK2868" i="1"/>
  <c r="AL2868" i="1"/>
  <c r="AW2868" i="1"/>
  <c r="BA2868" i="1"/>
  <c r="AM2868" i="1"/>
  <c r="AV2868" i="1"/>
  <c r="AB2868" i="1"/>
  <c r="AF2868" i="1"/>
  <c r="AS2868" i="1"/>
  <c r="AT2868" i="1"/>
  <c r="AU2868" i="1"/>
  <c r="BF2868" i="1"/>
  <c r="CA2868" i="1"/>
  <c r="BJ2868" i="1"/>
  <c r="BS2868" i="1"/>
  <c r="AJ2868" i="1"/>
  <c r="AO2868" i="1"/>
  <c r="BB2868" i="1"/>
  <c r="BC2868" i="1"/>
  <c r="BD2868" i="1"/>
  <c r="BO2868" i="1"/>
  <c r="AG2868" i="1"/>
  <c r="CJ2868" i="1"/>
  <c r="AR2868" i="1"/>
  <c r="AX2868" i="1"/>
  <c r="BK2868" i="1"/>
  <c r="BL2868" i="1"/>
  <c r="BM2868" i="1"/>
  <c r="BY2868" i="1"/>
  <c r="BE2868" i="1"/>
  <c r="AP2868" i="1"/>
  <c r="AZ2868" i="1"/>
  <c r="BG2868" i="1"/>
  <c r="BT2868" i="1"/>
  <c r="BU2868" i="1"/>
  <c r="BV2868" i="1"/>
  <c r="CH2868" i="1"/>
  <c r="CB2868" i="1"/>
  <c r="BN2868" i="1"/>
  <c r="BN2886" i="1"/>
  <c r="BI2886" i="1"/>
  <c r="BJ2886" i="1"/>
  <c r="BM2886" i="1"/>
  <c r="AN2886" i="1"/>
  <c r="CM2886" i="1"/>
  <c r="CA2886" i="1"/>
  <c r="CE2886" i="1"/>
  <c r="CD2886" i="1"/>
  <c r="BY2886" i="1"/>
  <c r="BZ2886" i="1"/>
  <c r="CL2886" i="1"/>
  <c r="CG2886" i="1"/>
  <c r="CH2886" i="1"/>
  <c r="CK2886" i="1"/>
  <c r="CJ2886" i="1"/>
  <c r="BH2886" i="1"/>
  <c r="BL2886" i="1"/>
  <c r="BP2886" i="1"/>
  <c r="AH2886" i="1"/>
  <c r="AC2886" i="1"/>
  <c r="AD2886" i="1"/>
  <c r="AG2886" i="1"/>
  <c r="AM2886" i="1"/>
  <c r="AA2886" i="1"/>
  <c r="BX2886" i="1"/>
  <c r="CB2886" i="1"/>
  <c r="CF2886" i="1"/>
  <c r="AP2886" i="1"/>
  <c r="AK2886" i="1"/>
  <c r="AL2886" i="1"/>
  <c r="AO2886" i="1"/>
  <c r="BF2886" i="1"/>
  <c r="BA2886" i="1"/>
  <c r="BB2886" i="1"/>
  <c r="BE2886" i="1"/>
  <c r="CI2886" i="1"/>
  <c r="BW2886" i="1"/>
  <c r="BK2886" i="1"/>
  <c r="BO2886" i="1"/>
  <c r="BV2886" i="1"/>
  <c r="BC2886" i="1"/>
  <c r="AE2886" i="1"/>
  <c r="AS2886" i="1"/>
  <c r="BS2886" i="1"/>
  <c r="AU2886" i="1"/>
  <c r="BQ2886" i="1"/>
  <c r="BD2886" i="1"/>
  <c r="AF2886" i="1"/>
  <c r="AT2886" i="1"/>
  <c r="BT2886" i="1"/>
  <c r="AV2886" i="1"/>
  <c r="BR2886" i="1"/>
  <c r="AQ2886" i="1"/>
  <c r="AI2886" i="1"/>
  <c r="AW2886" i="1"/>
  <c r="BG2886" i="1"/>
  <c r="AY2886" i="1"/>
  <c r="BU2886" i="1"/>
  <c r="AB2886" i="1"/>
  <c r="AJ2886" i="1"/>
  <c r="AX2886" i="1"/>
  <c r="CC2886" i="1"/>
  <c r="AR2886" i="1"/>
  <c r="AZ2886" i="1"/>
  <c r="CH2851" i="1"/>
  <c r="CL2851" i="1"/>
  <c r="AK2851" i="1"/>
  <c r="AW2851" i="1"/>
  <c r="BT2851" i="1"/>
  <c r="AF2851" i="1"/>
  <c r="BC2851" i="1"/>
  <c r="BY2851" i="1"/>
  <c r="BB2851" i="1"/>
  <c r="BF2851" i="1"/>
  <c r="BP2851" i="1"/>
  <c r="CB2851" i="1"/>
  <c r="AC2851" i="1"/>
  <c r="AZ2851" i="1"/>
  <c r="BW2851" i="1"/>
  <c r="AI2851" i="1"/>
  <c r="BZ2851" i="1"/>
  <c r="AU2851" i="1"/>
  <c r="CM2851" i="1"/>
  <c r="BI2851" i="1"/>
  <c r="BA2851" i="1"/>
  <c r="AS2851" i="1"/>
  <c r="AH2851" i="1"/>
  <c r="BE2851" i="1"/>
  <c r="AB2851" i="1"/>
  <c r="CE2851" i="1"/>
  <c r="BL2851" i="1"/>
  <c r="BD2851" i="1"/>
  <c r="AP2851" i="1"/>
  <c r="CA2851" i="1"/>
  <c r="AM2851" i="1"/>
  <c r="AE2851" i="1"/>
  <c r="CG2851" i="1"/>
  <c r="BO2851" i="1"/>
  <c r="AD2851" i="1"/>
  <c r="AX2851" i="1"/>
  <c r="CK2851" i="1"/>
  <c r="BH2851" i="1"/>
  <c r="AO2851" i="1"/>
  <c r="AG2851" i="1"/>
  <c r="CJ2851" i="1"/>
  <c r="AL2851" i="1"/>
  <c r="BN2851" i="1"/>
  <c r="AA2851" i="1"/>
  <c r="BS2851" i="1"/>
  <c r="BK2851" i="1"/>
  <c r="AR2851" i="1"/>
  <c r="AT2851" i="1"/>
  <c r="BV2851" i="1"/>
  <c r="AV2851" i="1"/>
  <c r="CC2851" i="1"/>
  <c r="BU2851" i="1"/>
  <c r="BM2851" i="1"/>
  <c r="BJ2851" i="1"/>
  <c r="CD2851" i="1"/>
  <c r="BG2851" i="1"/>
  <c r="AN2851" i="1"/>
  <c r="CF2851" i="1"/>
  <c r="BX2851" i="1"/>
  <c r="BR2851" i="1"/>
  <c r="AJ2851" i="1"/>
  <c r="BQ2851" i="1"/>
  <c r="AY2851" i="1"/>
  <c r="AQ2851" i="1"/>
  <c r="CI2851" i="1"/>
  <c r="CJ2794" i="1"/>
  <c r="CE2794" i="1"/>
  <c r="BX2794" i="1"/>
  <c r="CA2794" i="1"/>
  <c r="BJ2794" i="1"/>
  <c r="BN2794" i="1"/>
  <c r="BD2794" i="1"/>
  <c r="AY2794" i="1"/>
  <c r="AR2794" i="1"/>
  <c r="AU2794" i="1"/>
  <c r="BI2794" i="1"/>
  <c r="BM2794" i="1"/>
  <c r="AI2794" i="1"/>
  <c r="AZ2794" i="1"/>
  <c r="BS2794" i="1"/>
  <c r="AG2794" i="1"/>
  <c r="BQ2794" i="1"/>
  <c r="BU2794" i="1"/>
  <c r="AF2794" i="1"/>
  <c r="AQ2794" i="1"/>
  <c r="BH2794" i="1"/>
  <c r="CI2794" i="1"/>
  <c r="AW2794" i="1"/>
  <c r="CG2794" i="1"/>
  <c r="CK2794" i="1"/>
  <c r="AN2794" i="1"/>
  <c r="BG2794" i="1"/>
  <c r="BP2794" i="1"/>
  <c r="AC2794" i="1"/>
  <c r="CC2794" i="1"/>
  <c r="AL2794" i="1"/>
  <c r="AP2794" i="1"/>
  <c r="AV2794" i="1"/>
  <c r="BO2794" i="1"/>
  <c r="CF2794" i="1"/>
  <c r="AS2794" i="1"/>
  <c r="AH2794" i="1"/>
  <c r="BB2794" i="1"/>
  <c r="BF2794" i="1"/>
  <c r="BL2794" i="1"/>
  <c r="BW2794" i="1"/>
  <c r="AE2794" i="1"/>
  <c r="BY2794" i="1"/>
  <c r="AX2794" i="1"/>
  <c r="BR2794" i="1"/>
  <c r="BV2794" i="1"/>
  <c r="BT2794" i="1"/>
  <c r="CM2794" i="1"/>
  <c r="AM2794" i="1"/>
  <c r="AD2794" i="1"/>
  <c r="CD2794" i="1"/>
  <c r="CH2794" i="1"/>
  <c r="CL2794" i="1"/>
  <c r="CB2794" i="1"/>
  <c r="AB2794" i="1"/>
  <c r="BC2794" i="1"/>
  <c r="AT2794" i="1"/>
  <c r="AK2794" i="1"/>
  <c r="AO2794" i="1"/>
  <c r="AA2794" i="1"/>
  <c r="AJ2794" i="1"/>
  <c r="BK2794" i="1"/>
  <c r="BZ2794" i="1"/>
  <c r="BA2794" i="1"/>
  <c r="BE2794" i="1"/>
  <c r="BC2820" i="1"/>
  <c r="AY2820" i="1"/>
  <c r="AZ2820" i="1"/>
  <c r="BV2820" i="1"/>
  <c r="AH2820" i="1"/>
  <c r="BE2820" i="1"/>
  <c r="CB2820" i="1"/>
  <c r="AC2820" i="1"/>
  <c r="BK2820" i="1"/>
  <c r="BG2820" i="1"/>
  <c r="BJ2820" i="1"/>
  <c r="CG2820" i="1"/>
  <c r="AS2820" i="1"/>
  <c r="BP2820" i="1"/>
  <c r="CL2820" i="1"/>
  <c r="AN2820" i="1"/>
  <c r="BS2820" i="1"/>
  <c r="BO2820" i="1"/>
  <c r="BU2820" i="1"/>
  <c r="AG2820" i="1"/>
  <c r="BD2820" i="1"/>
  <c r="BZ2820" i="1"/>
  <c r="AB2820" i="1"/>
  <c r="AX2820" i="1"/>
  <c r="CA2820" i="1"/>
  <c r="BW2820" i="1"/>
  <c r="CF2820" i="1"/>
  <c r="AR2820" i="1"/>
  <c r="BN2820" i="1"/>
  <c r="CK2820" i="1"/>
  <c r="AL2820" i="1"/>
  <c r="BI2820" i="1"/>
  <c r="CI2820" i="1"/>
  <c r="CE2820" i="1"/>
  <c r="AF2820" i="1"/>
  <c r="BB2820" i="1"/>
  <c r="BY2820" i="1"/>
  <c r="AK2820" i="1"/>
  <c r="AW2820" i="1"/>
  <c r="BT2820" i="1"/>
  <c r="AE2820" i="1"/>
  <c r="AA2820" i="1"/>
  <c r="CM2820" i="1"/>
  <c r="T3015" i="1" s="1"/>
  <c r="AP2820" i="1"/>
  <c r="BM2820" i="1"/>
  <c r="CJ2820" i="1"/>
  <c r="AV2820" i="1"/>
  <c r="BH2820" i="1"/>
  <c r="CD2820" i="1"/>
  <c r="AM2820" i="1"/>
  <c r="AI2820" i="1"/>
  <c r="AD2820" i="1"/>
  <c r="BA2820" i="1"/>
  <c r="BX2820" i="1"/>
  <c r="AJ2820" i="1"/>
  <c r="BF2820" i="1"/>
  <c r="BR2820" i="1"/>
  <c r="AU2820" i="1"/>
  <c r="AQ2820" i="1"/>
  <c r="AO2820" i="1"/>
  <c r="BL2820" i="1"/>
  <c r="CH2820" i="1"/>
  <c r="AT2820" i="1"/>
  <c r="BQ2820" i="1"/>
  <c r="CC2820" i="1"/>
  <c r="BA2825" i="1"/>
  <c r="BE2825" i="1"/>
  <c r="BK2825" i="1"/>
  <c r="CH2825" i="1"/>
  <c r="AT2825" i="1"/>
  <c r="BP2825" i="1"/>
  <c r="CB2825" i="1"/>
  <c r="AD2825" i="1"/>
  <c r="BI2825" i="1"/>
  <c r="BM2825" i="1"/>
  <c r="BV2825" i="1"/>
  <c r="AH2825" i="1"/>
  <c r="BD2825" i="1"/>
  <c r="CA2825" i="1"/>
  <c r="CM2825" i="1"/>
  <c r="AN2825" i="1"/>
  <c r="BQ2825" i="1"/>
  <c r="BU2825" i="1"/>
  <c r="CF2825" i="1"/>
  <c r="AR2825" i="1"/>
  <c r="BO2825" i="1"/>
  <c r="CL2825" i="1"/>
  <c r="AB2825" i="1"/>
  <c r="AY2825" i="1"/>
  <c r="BY2825" i="1"/>
  <c r="CC2825" i="1"/>
  <c r="AF2825" i="1"/>
  <c r="BC2825" i="1"/>
  <c r="BZ2825" i="1"/>
  <c r="AA2825" i="1"/>
  <c r="AM2825" i="1"/>
  <c r="BJ2825" i="1"/>
  <c r="CG2825" i="1"/>
  <c r="CK2825" i="1"/>
  <c r="AQ2825" i="1"/>
  <c r="BN2825" i="1"/>
  <c r="CJ2825" i="1"/>
  <c r="AL2825" i="1"/>
  <c r="AX2825" i="1"/>
  <c r="BT2825" i="1"/>
  <c r="AC2825" i="1"/>
  <c r="AG2825" i="1"/>
  <c r="AE2825" i="1"/>
  <c r="BB2825" i="1"/>
  <c r="BX2825" i="1"/>
  <c r="AJ2825" i="1"/>
  <c r="AV2825" i="1"/>
  <c r="BH2825" i="1"/>
  <c r="CE2825" i="1"/>
  <c r="AK2825" i="1"/>
  <c r="AO2825" i="1"/>
  <c r="AP2825" i="1"/>
  <c r="BL2825" i="1"/>
  <c r="CI2825" i="1"/>
  <c r="AU2825" i="1"/>
  <c r="BG2825" i="1"/>
  <c r="BS2825" i="1"/>
  <c r="AS2825" i="1"/>
  <c r="AW2825" i="1"/>
  <c r="AZ2825" i="1"/>
  <c r="BW2825" i="1"/>
  <c r="AI2825" i="1"/>
  <c r="BF2825" i="1"/>
  <c r="BR2825" i="1"/>
  <c r="CD2825" i="1"/>
  <c r="BF2865" i="1"/>
  <c r="BD2865" i="1"/>
  <c r="BO2865" i="1"/>
  <c r="BZ2865" i="1"/>
  <c r="CJ2865" i="1"/>
  <c r="AB2865" i="1"/>
  <c r="CC2865" i="1"/>
  <c r="AE2865" i="1"/>
  <c r="BN2865" i="1"/>
  <c r="BM2865" i="1"/>
  <c r="BX2865" i="1"/>
  <c r="CI2865" i="1"/>
  <c r="AI2865" i="1"/>
  <c r="AK2865" i="1"/>
  <c r="AW2865" i="1"/>
  <c r="BP2865" i="1"/>
  <c r="BV2865" i="1"/>
  <c r="BW2865" i="1"/>
  <c r="CG2865" i="1"/>
  <c r="AG2865" i="1"/>
  <c r="AR2865" i="1"/>
  <c r="AT2865" i="1"/>
  <c r="CH2865" i="1"/>
  <c r="AJ2865" i="1"/>
  <c r="CD2865" i="1"/>
  <c r="CF2865" i="1"/>
  <c r="AF2865" i="1"/>
  <c r="AQ2865" i="1"/>
  <c r="BA2865" i="1"/>
  <c r="BC2865" i="1"/>
  <c r="BB2865" i="1"/>
  <c r="BT2865" i="1"/>
  <c r="CL2865" i="1"/>
  <c r="AD2865" i="1"/>
  <c r="AO2865" i="1"/>
  <c r="AZ2865" i="1"/>
  <c r="BJ2865" i="1"/>
  <c r="BL2865" i="1"/>
  <c r="CM2865" i="1"/>
  <c r="AN2865" i="1"/>
  <c r="AH2865" i="1"/>
  <c r="AC2865" i="1"/>
  <c r="AM2865" i="1"/>
  <c r="AY2865" i="1"/>
  <c r="BI2865" i="1"/>
  <c r="BS2865" i="1"/>
  <c r="BU2865" i="1"/>
  <c r="BG2865" i="1"/>
  <c r="BY2865" i="1"/>
  <c r="AP2865" i="1"/>
  <c r="AL2865" i="1"/>
  <c r="AV2865" i="1"/>
  <c r="BH2865" i="1"/>
  <c r="BR2865" i="1"/>
  <c r="CB2865" i="1"/>
  <c r="CE2865" i="1"/>
  <c r="AA2865" i="1"/>
  <c r="AX2865" i="1"/>
  <c r="AU2865" i="1"/>
  <c r="BE2865" i="1"/>
  <c r="BQ2865" i="1"/>
  <c r="CA2865" i="1"/>
  <c r="CK2865" i="1"/>
  <c r="AS2865" i="1"/>
  <c r="BK2865" i="1"/>
  <c r="CC2819" i="1"/>
  <c r="BY2819" i="1"/>
  <c r="AH2819" i="1"/>
  <c r="BD2819" i="1"/>
  <c r="CA2819" i="1"/>
  <c r="CM2819" i="1"/>
  <c r="AN2819" i="1"/>
  <c r="BK2819" i="1"/>
  <c r="AW2819" i="1"/>
  <c r="AS2819" i="1"/>
  <c r="BB2819" i="1"/>
  <c r="BX2819" i="1"/>
  <c r="AJ2819" i="1"/>
  <c r="AV2819" i="1"/>
  <c r="BH2819" i="1"/>
  <c r="CE2819" i="1"/>
  <c r="BE2819" i="1"/>
  <c r="BQ2819" i="1"/>
  <c r="BC2819" i="1"/>
  <c r="AU2819" i="1"/>
  <c r="CB2819" i="1"/>
  <c r="BJ2819" i="1"/>
  <c r="BM2819" i="1"/>
  <c r="CG2819" i="1"/>
  <c r="BN2819" i="1"/>
  <c r="BF2819" i="1"/>
  <c r="AB2819" i="1"/>
  <c r="BT2819" i="1"/>
  <c r="BU2819" i="1"/>
  <c r="AF2819" i="1"/>
  <c r="CI2819" i="1"/>
  <c r="BP2819" i="1"/>
  <c r="AM2819" i="1"/>
  <c r="AE2819" i="1"/>
  <c r="CK2819" i="1"/>
  <c r="AQ2819" i="1"/>
  <c r="AI2819" i="1"/>
  <c r="CL2819" i="1"/>
  <c r="AX2819" i="1"/>
  <c r="AP2819" i="1"/>
  <c r="AC2819" i="1"/>
  <c r="BL2819" i="1"/>
  <c r="AT2819" i="1"/>
  <c r="AA2819" i="1"/>
  <c r="BS2819" i="1"/>
  <c r="AZ2819" i="1"/>
  <c r="AK2819" i="1"/>
  <c r="BW2819" i="1"/>
  <c r="BO2819" i="1"/>
  <c r="AL2819" i="1"/>
  <c r="CD2819" i="1"/>
  <c r="BV2819" i="1"/>
  <c r="AG2819" i="1"/>
  <c r="BA2819" i="1"/>
  <c r="CH2819" i="1"/>
  <c r="BZ2819" i="1"/>
  <c r="BG2819" i="1"/>
  <c r="AD2819" i="1"/>
  <c r="CF2819" i="1"/>
  <c r="AO2819" i="1"/>
  <c r="BI2819" i="1"/>
  <c r="AR2819" i="1"/>
  <c r="CJ2819" i="1"/>
  <c r="BR2819" i="1"/>
  <c r="AY2819" i="1"/>
  <c r="BW2802" i="1"/>
  <c r="BS2802" i="1"/>
  <c r="CJ2802" i="1"/>
  <c r="AV2802" i="1"/>
  <c r="BH2802" i="1"/>
  <c r="CD2802" i="1"/>
  <c r="AP2802" i="1"/>
  <c r="BM2802" i="1"/>
  <c r="AQ2802" i="1"/>
  <c r="AM2802" i="1"/>
  <c r="AS2802" i="1"/>
  <c r="BP2802" i="1"/>
  <c r="CL2802" i="1"/>
  <c r="AN2802" i="1"/>
  <c r="BJ2802" i="1"/>
  <c r="CG2802" i="1"/>
  <c r="BO2802" i="1"/>
  <c r="CI2802" i="1"/>
  <c r="BZ2802" i="1"/>
  <c r="AW2802" i="1"/>
  <c r="AO2802" i="1"/>
  <c r="AG2802" i="1"/>
  <c r="CE2802" i="1"/>
  <c r="AH2802" i="1"/>
  <c r="CK2802" i="1"/>
  <c r="BR2802" i="1"/>
  <c r="AZ2802" i="1"/>
  <c r="AR2802" i="1"/>
  <c r="CM2802" i="1"/>
  <c r="T3022" i="1" s="1"/>
  <c r="BD2802" i="1"/>
  <c r="AK2802" i="1"/>
  <c r="CC2802" i="1"/>
  <c r="BU2802" i="1"/>
  <c r="BB2802" i="1"/>
  <c r="AE2802" i="1"/>
  <c r="BN2802" i="1"/>
  <c r="BF2802" i="1"/>
  <c r="AC2802" i="1"/>
  <c r="CF2802" i="1"/>
  <c r="BX2802" i="1"/>
  <c r="AA2802" i="1"/>
  <c r="AU2802" i="1"/>
  <c r="BY2802" i="1"/>
  <c r="BQ2802" i="1"/>
  <c r="AX2802" i="1"/>
  <c r="AF2802" i="1"/>
  <c r="CH2802" i="1"/>
  <c r="AI2802" i="1"/>
  <c r="BC2802" i="1"/>
  <c r="AJ2802" i="1"/>
  <c r="CB2802" i="1"/>
  <c r="BI2802" i="1"/>
  <c r="BA2802" i="1"/>
  <c r="AY2802" i="1"/>
  <c r="BK2802" i="1"/>
  <c r="AT2802" i="1"/>
  <c r="AB2802" i="1"/>
  <c r="BT2802" i="1"/>
  <c r="BL2802" i="1"/>
  <c r="BG2802" i="1"/>
  <c r="CA2802" i="1"/>
  <c r="BE2802" i="1"/>
  <c r="AL2802" i="1"/>
  <c r="AD2802" i="1"/>
  <c r="BV2802" i="1"/>
  <c r="BK2796" i="1"/>
  <c r="BG2796" i="1"/>
  <c r="BP2796" i="1"/>
  <c r="CL2796" i="1"/>
  <c r="AN2796" i="1"/>
  <c r="BJ2796" i="1"/>
  <c r="CG2796" i="1"/>
  <c r="AS2796" i="1"/>
  <c r="BS2796" i="1"/>
  <c r="BO2796" i="1"/>
  <c r="BZ2796" i="1"/>
  <c r="AB2796" i="1"/>
  <c r="AX2796" i="1"/>
  <c r="BU2796" i="1"/>
  <c r="AG2796" i="1"/>
  <c r="BD2796" i="1"/>
  <c r="CA2796" i="1"/>
  <c r="BW2796" i="1"/>
  <c r="CK2796" i="1"/>
  <c r="AL2796" i="1"/>
  <c r="BI2796" i="1"/>
  <c r="CF2796" i="1"/>
  <c r="AR2796" i="1"/>
  <c r="BN2796" i="1"/>
  <c r="CI2796" i="1"/>
  <c r="CE2796" i="1"/>
  <c r="AK2796" i="1"/>
  <c r="AW2796" i="1"/>
  <c r="BT2796" i="1"/>
  <c r="AF2796" i="1"/>
  <c r="BB2796" i="1"/>
  <c r="BY2796" i="1"/>
  <c r="AE2796" i="1"/>
  <c r="AA2796" i="1"/>
  <c r="CM2796" i="1"/>
  <c r="T2784" i="1" s="1"/>
  <c r="AV2796" i="1"/>
  <c r="BH2796" i="1"/>
  <c r="CD2796" i="1"/>
  <c r="AP2796" i="1"/>
  <c r="BM2796" i="1"/>
  <c r="CJ2796" i="1"/>
  <c r="AM2796" i="1"/>
  <c r="AI2796" i="1"/>
  <c r="AJ2796" i="1"/>
  <c r="BF2796" i="1"/>
  <c r="BR2796" i="1"/>
  <c r="AD2796" i="1"/>
  <c r="BA2796" i="1"/>
  <c r="BX2796" i="1"/>
  <c r="AU2796" i="1"/>
  <c r="AQ2796" i="1"/>
  <c r="AT2796" i="1"/>
  <c r="BQ2796" i="1"/>
  <c r="CC2796" i="1"/>
  <c r="AO2796" i="1"/>
  <c r="BL2796" i="1"/>
  <c r="CH2796" i="1"/>
  <c r="BC2796" i="1"/>
  <c r="AY2796" i="1"/>
  <c r="BE2796" i="1"/>
  <c r="CB2796" i="1"/>
  <c r="AC2796" i="1"/>
  <c r="AZ2796" i="1"/>
  <c r="BV2796" i="1"/>
  <c r="AH2796" i="1"/>
  <c r="BI301" i="1"/>
  <c r="BM301" i="1"/>
  <c r="BW301" i="1"/>
  <c r="CM301" i="1"/>
  <c r="BK301" i="1"/>
  <c r="BO301" i="1"/>
  <c r="AR301" i="1"/>
  <c r="BC301" i="1"/>
  <c r="BQ301" i="1"/>
  <c r="BU301" i="1"/>
  <c r="CH301" i="1"/>
  <c r="AE301" i="1"/>
  <c r="BZ301" i="1"/>
  <c r="CD301" i="1"/>
  <c r="BF301" i="1"/>
  <c r="BJ301" i="1"/>
  <c r="BY301" i="1"/>
  <c r="CC301" i="1"/>
  <c r="AA301" i="1"/>
  <c r="AT301" i="1"/>
  <c r="AJ301" i="1"/>
  <c r="AB301" i="1"/>
  <c r="BT301" i="1"/>
  <c r="BP301" i="1"/>
  <c r="CG301" i="1"/>
  <c r="CK301" i="1"/>
  <c r="AL301" i="1"/>
  <c r="BH301" i="1"/>
  <c r="AY301" i="1"/>
  <c r="AP301" i="1"/>
  <c r="CI301" i="1"/>
  <c r="BX301" i="1"/>
  <c r="AC301" i="1"/>
  <c r="AG301" i="1"/>
  <c r="AF301" i="1"/>
  <c r="AV301" i="1"/>
  <c r="BV301" i="1"/>
  <c r="BN301" i="1"/>
  <c r="BD301" i="1"/>
  <c r="AH301" i="1"/>
  <c r="CE301" i="1"/>
  <c r="AK301" i="1"/>
  <c r="AO301" i="1"/>
  <c r="AQ301" i="1"/>
  <c r="BG301" i="1"/>
  <c r="CJ301" i="1"/>
  <c r="CA301" i="1"/>
  <c r="BS301" i="1"/>
  <c r="CL301" i="1"/>
  <c r="AS301" i="1"/>
  <c r="AW301" i="1"/>
  <c r="BB301" i="1"/>
  <c r="BR301" i="1"/>
  <c r="AI301" i="1"/>
  <c r="AM301" i="1"/>
  <c r="CF301" i="1"/>
  <c r="AN301" i="1"/>
  <c r="BA301" i="1"/>
  <c r="BE301" i="1"/>
  <c r="BL301" i="1"/>
  <c r="CB301" i="1"/>
  <c r="AX301" i="1"/>
  <c r="AZ301" i="1"/>
  <c r="AD301" i="1"/>
  <c r="AU301" i="1"/>
  <c r="BI305" i="1"/>
  <c r="BM305" i="1"/>
  <c r="BZ305" i="1"/>
  <c r="AL305" i="1"/>
  <c r="CF305" i="1"/>
  <c r="BG305" i="1"/>
  <c r="AJ305" i="1"/>
  <c r="CD305" i="1"/>
  <c r="BQ305" i="1"/>
  <c r="BU305" i="1"/>
  <c r="CJ305" i="1"/>
  <c r="AZ305" i="1"/>
  <c r="AB305" i="1"/>
  <c r="BV305" i="1"/>
  <c r="AX305" i="1"/>
  <c r="AF305" i="1"/>
  <c r="BY305" i="1"/>
  <c r="CC305" i="1"/>
  <c r="AD305" i="1"/>
  <c r="BN305" i="1"/>
  <c r="AQ305" i="1"/>
  <c r="CI305" i="1"/>
  <c r="BL305" i="1"/>
  <c r="CL305" i="1"/>
  <c r="CG305" i="1"/>
  <c r="CK305" i="1"/>
  <c r="AN305" i="1"/>
  <c r="CB305" i="1"/>
  <c r="BF305" i="1"/>
  <c r="AH305" i="1"/>
  <c r="CA305" i="1"/>
  <c r="AM305" i="1"/>
  <c r="AC305" i="1"/>
  <c r="AG305" i="1"/>
  <c r="AI305" i="1"/>
  <c r="AY305" i="1"/>
  <c r="AA305" i="1"/>
  <c r="BS305" i="1"/>
  <c r="AV305" i="1"/>
  <c r="BB305" i="1"/>
  <c r="AU305" i="1"/>
  <c r="AK305" i="1"/>
  <c r="AO305" i="1"/>
  <c r="AT305" i="1"/>
  <c r="BJ305" i="1"/>
  <c r="AP305" i="1"/>
  <c r="CH305" i="1"/>
  <c r="BK305" i="1"/>
  <c r="BH305" i="1"/>
  <c r="AS305" i="1"/>
  <c r="AW305" i="1"/>
  <c r="BD305" i="1"/>
  <c r="BT305" i="1"/>
  <c r="BC305" i="1"/>
  <c r="AE305" i="1"/>
  <c r="BX305" i="1"/>
  <c r="BP305" i="1"/>
  <c r="BA305" i="1"/>
  <c r="BE305" i="1"/>
  <c r="BO305" i="1"/>
  <c r="CE305" i="1"/>
  <c r="BR305" i="1"/>
  <c r="AR305" i="1"/>
  <c r="CM305" i="1"/>
  <c r="T305" i="1" s="1"/>
  <c r="BW305" i="1"/>
  <c r="BN2785" i="1"/>
  <c r="BG2785" i="1"/>
  <c r="BA2785" i="1"/>
  <c r="BB2785" i="1"/>
  <c r="BC2785" i="1"/>
  <c r="BE2785" i="1"/>
  <c r="BT2785" i="1"/>
  <c r="CJ2785" i="1"/>
  <c r="BV2785" i="1"/>
  <c r="BO2785" i="1"/>
  <c r="BI2785" i="1"/>
  <c r="BJ2785" i="1"/>
  <c r="BK2785" i="1"/>
  <c r="BM2785" i="1"/>
  <c r="AR2785" i="1"/>
  <c r="AB2785" i="1"/>
  <c r="CD2785" i="1"/>
  <c r="CL2785" i="1"/>
  <c r="CE2785" i="1"/>
  <c r="BY2785" i="1"/>
  <c r="BZ2785" i="1"/>
  <c r="CA2785" i="1"/>
  <c r="CC2785" i="1"/>
  <c r="AV2785" i="1"/>
  <c r="AF2785" i="1"/>
  <c r="AH2785" i="1"/>
  <c r="AA2785" i="1"/>
  <c r="CM2785" i="1"/>
  <c r="CG2785" i="1"/>
  <c r="CH2785" i="1"/>
  <c r="CI2785" i="1"/>
  <c r="CK2785" i="1"/>
  <c r="CB2785" i="1"/>
  <c r="BL2785" i="1"/>
  <c r="AP2785" i="1"/>
  <c r="AI2785" i="1"/>
  <c r="AX2785" i="1"/>
  <c r="AQ2785" i="1"/>
  <c r="AK2785" i="1"/>
  <c r="AL2785" i="1"/>
  <c r="AM2785" i="1"/>
  <c r="AO2785" i="1"/>
  <c r="BP2785" i="1"/>
  <c r="CF2785" i="1"/>
  <c r="BF2785" i="1"/>
  <c r="AY2785" i="1"/>
  <c r="AS2785" i="1"/>
  <c r="AT2785" i="1"/>
  <c r="AU2785" i="1"/>
  <c r="AW2785" i="1"/>
  <c r="AN2785" i="1"/>
  <c r="BD2785" i="1"/>
  <c r="BW2785" i="1"/>
  <c r="BU2785" i="1"/>
  <c r="AC2785" i="1"/>
  <c r="AJ2785" i="1"/>
  <c r="BQ2785" i="1"/>
  <c r="BX2785" i="1"/>
  <c r="AD2785" i="1"/>
  <c r="AZ2785" i="1"/>
  <c r="BR2785" i="1"/>
  <c r="BH2785" i="1"/>
  <c r="AE2785" i="1"/>
  <c r="BS2785" i="1"/>
  <c r="AG2785" i="1"/>
  <c r="CF2764" i="1"/>
  <c r="CH2764" i="1"/>
  <c r="CI2764" i="1"/>
  <c r="CJ2764" i="1"/>
  <c r="CL2764" i="1"/>
  <c r="CE2764" i="1"/>
  <c r="AW2764" i="1"/>
  <c r="AG2764" i="1"/>
  <c r="AZ2764" i="1"/>
  <c r="BB2764" i="1"/>
  <c r="BC2764" i="1"/>
  <c r="BD2764" i="1"/>
  <c r="BF2764" i="1"/>
  <c r="AY2764" i="1"/>
  <c r="AO2764" i="1"/>
  <c r="BE2764" i="1"/>
  <c r="AB2764" i="1"/>
  <c r="AT2764" i="1"/>
  <c r="BS2764" i="1"/>
  <c r="AH2764" i="1"/>
  <c r="AQ2764" i="1"/>
  <c r="AS2764" i="1"/>
  <c r="BM2764" i="1"/>
  <c r="AJ2764" i="1"/>
  <c r="BJ2764" i="1"/>
  <c r="CA2764" i="1"/>
  <c r="AP2764" i="1"/>
  <c r="BG2764" i="1"/>
  <c r="BY2764" i="1"/>
  <c r="AR2764" i="1"/>
  <c r="BR2764" i="1"/>
  <c r="AF2764" i="1"/>
  <c r="AX2764" i="1"/>
  <c r="BO2764" i="1"/>
  <c r="CC2764" i="1"/>
  <c r="BH2764" i="1"/>
  <c r="BZ2764" i="1"/>
  <c r="AN2764" i="1"/>
  <c r="BN2764" i="1"/>
  <c r="BW2764" i="1"/>
  <c r="BA2764" i="1"/>
  <c r="BP2764" i="1"/>
  <c r="AE2764" i="1"/>
  <c r="AV2764" i="1"/>
  <c r="BV2764" i="1"/>
  <c r="CM2764" i="1"/>
  <c r="CG2764" i="1"/>
  <c r="BX2764" i="1"/>
  <c r="AM2764" i="1"/>
  <c r="BL2764" i="1"/>
  <c r="CD2764" i="1"/>
  <c r="AK2764" i="1"/>
  <c r="CK2764" i="1"/>
  <c r="AD2764" i="1"/>
  <c r="AU2764" i="1"/>
  <c r="BT2764" i="1"/>
  <c r="AA2764" i="1"/>
  <c r="BQ2764" i="1"/>
  <c r="AC2764" i="1"/>
  <c r="AL2764" i="1"/>
  <c r="BK2764" i="1"/>
  <c r="CB2764" i="1"/>
  <c r="AI2764" i="1"/>
  <c r="BU2764" i="1"/>
  <c r="BI2764" i="1"/>
  <c r="AL2763" i="1"/>
  <c r="AN2763" i="1"/>
  <c r="AO2763" i="1"/>
  <c r="AP2763" i="1"/>
  <c r="AJ2763" i="1"/>
  <c r="AK2763" i="1"/>
  <c r="BS2763" i="1"/>
  <c r="CI2763" i="1"/>
  <c r="AT2763" i="1"/>
  <c r="AV2763" i="1"/>
  <c r="AW2763" i="1"/>
  <c r="AX2763" i="1"/>
  <c r="AR2763" i="1"/>
  <c r="AS2763" i="1"/>
  <c r="AQ2763" i="1"/>
  <c r="AA2763" i="1"/>
  <c r="BB2763" i="1"/>
  <c r="BD2763" i="1"/>
  <c r="BE2763" i="1"/>
  <c r="BF2763" i="1"/>
  <c r="AZ2763" i="1"/>
  <c r="BA2763" i="1"/>
  <c r="BW2763" i="1"/>
  <c r="BG2763" i="1"/>
  <c r="BJ2763" i="1"/>
  <c r="BL2763" i="1"/>
  <c r="BM2763" i="1"/>
  <c r="BN2763" i="1"/>
  <c r="BH2763" i="1"/>
  <c r="BI2763" i="1"/>
  <c r="AU2763" i="1"/>
  <c r="CM2763" i="1"/>
  <c r="BR2763" i="1"/>
  <c r="BT2763" i="1"/>
  <c r="BU2763" i="1"/>
  <c r="BV2763" i="1"/>
  <c r="BP2763" i="1"/>
  <c r="BQ2763" i="1"/>
  <c r="CA2763" i="1"/>
  <c r="AE2763" i="1"/>
  <c r="BZ2763" i="1"/>
  <c r="CB2763" i="1"/>
  <c r="CC2763" i="1"/>
  <c r="CD2763" i="1"/>
  <c r="BX2763" i="1"/>
  <c r="BY2763" i="1"/>
  <c r="AY2763" i="1"/>
  <c r="BK2763" i="1"/>
  <c r="CH2763" i="1"/>
  <c r="CJ2763" i="1"/>
  <c r="CK2763" i="1"/>
  <c r="CL2763" i="1"/>
  <c r="CF2763" i="1"/>
  <c r="CG2763" i="1"/>
  <c r="CE2763" i="1"/>
  <c r="AI2763" i="1"/>
  <c r="AD2763" i="1"/>
  <c r="AF2763" i="1"/>
  <c r="AG2763" i="1"/>
  <c r="AH2763" i="1"/>
  <c r="AB2763" i="1"/>
  <c r="AC2763" i="1"/>
  <c r="AM2763" i="1"/>
  <c r="BC2763" i="1"/>
  <c r="BO2763" i="1"/>
  <c r="AN2762" i="1"/>
  <c r="AP2762" i="1"/>
  <c r="AI2762" i="1"/>
  <c r="AB2762" i="1"/>
  <c r="AD2762" i="1"/>
  <c r="AE2762" i="1"/>
  <c r="AO2762" i="1"/>
  <c r="BE2762" i="1"/>
  <c r="AV2762" i="1"/>
  <c r="AX2762" i="1"/>
  <c r="AQ2762" i="1"/>
  <c r="AJ2762" i="1"/>
  <c r="AL2762" i="1"/>
  <c r="AM2762" i="1"/>
  <c r="BU2762" i="1"/>
  <c r="CK2762" i="1"/>
  <c r="BD2762" i="1"/>
  <c r="BF2762" i="1"/>
  <c r="AY2762" i="1"/>
  <c r="AR2762" i="1"/>
  <c r="AT2762" i="1"/>
  <c r="AU2762" i="1"/>
  <c r="AS2762" i="1"/>
  <c r="AC2762" i="1"/>
  <c r="BL2762" i="1"/>
  <c r="BN2762" i="1"/>
  <c r="BG2762" i="1"/>
  <c r="AZ2762" i="1"/>
  <c r="BB2762" i="1"/>
  <c r="BC2762" i="1"/>
  <c r="BY2762" i="1"/>
  <c r="BI2762" i="1"/>
  <c r="BT2762" i="1"/>
  <c r="BV2762" i="1"/>
  <c r="BO2762" i="1"/>
  <c r="BH2762" i="1"/>
  <c r="BJ2762" i="1"/>
  <c r="BK2762" i="1"/>
  <c r="AW2762" i="1"/>
  <c r="AG2762" i="1"/>
  <c r="CB2762" i="1"/>
  <c r="CD2762" i="1"/>
  <c r="BW2762" i="1"/>
  <c r="BP2762" i="1"/>
  <c r="BR2762" i="1"/>
  <c r="BS2762" i="1"/>
  <c r="CC2762" i="1"/>
  <c r="BM2762" i="1"/>
  <c r="CJ2762" i="1"/>
  <c r="CL2762" i="1"/>
  <c r="CE2762" i="1"/>
  <c r="BX2762" i="1"/>
  <c r="BZ2762" i="1"/>
  <c r="CA2762" i="1"/>
  <c r="BA2762" i="1"/>
  <c r="AK2762" i="1"/>
  <c r="AF2762" i="1"/>
  <c r="AH2762" i="1"/>
  <c r="AA2762" i="1"/>
  <c r="CM2762" i="1"/>
  <c r="T2779" i="1" s="1"/>
  <c r="CF2762" i="1"/>
  <c r="CH2762" i="1"/>
  <c r="CI2762" i="1"/>
  <c r="CG2762" i="1"/>
  <c r="BQ2762" i="1"/>
  <c r="AN2759" i="1"/>
  <c r="BZ2759" i="1"/>
  <c r="CB2759" i="1"/>
  <c r="CC2759" i="1"/>
  <c r="CD2759" i="1"/>
  <c r="CF2759" i="1"/>
  <c r="AS2759" i="1"/>
  <c r="AA2759" i="1"/>
  <c r="AV2759" i="1"/>
  <c r="CH2759" i="1"/>
  <c r="CJ2759" i="1"/>
  <c r="CK2759" i="1"/>
  <c r="CL2759" i="1"/>
  <c r="AH2759" i="1"/>
  <c r="CA2759" i="1"/>
  <c r="BK2759" i="1"/>
  <c r="BD2759" i="1"/>
  <c r="AB2759" i="1"/>
  <c r="AC2759" i="1"/>
  <c r="AD2759" i="1"/>
  <c r="AG2759" i="1"/>
  <c r="AQ2759" i="1"/>
  <c r="AX2759" i="1"/>
  <c r="AE2759" i="1"/>
  <c r="AI2759" i="1"/>
  <c r="AK2759" i="1"/>
  <c r="AL2759" i="1"/>
  <c r="AM2759" i="1"/>
  <c r="AP2759" i="1"/>
  <c r="AZ2759" i="1"/>
  <c r="CE2759" i="1"/>
  <c r="BO2759" i="1"/>
  <c r="AR2759" i="1"/>
  <c r="AT2759" i="1"/>
  <c r="AU2759" i="1"/>
  <c r="AW2759" i="1"/>
  <c r="AY2759" i="1"/>
  <c r="BI2759" i="1"/>
  <c r="BB2759" i="1"/>
  <c r="AJ2759" i="1"/>
  <c r="BA2759" i="1"/>
  <c r="BC2759" i="1"/>
  <c r="BE2759" i="1"/>
  <c r="BF2759" i="1"/>
  <c r="BH2759" i="1"/>
  <c r="BQ2759" i="1"/>
  <c r="CI2759" i="1"/>
  <c r="BS2759" i="1"/>
  <c r="BJ2759" i="1"/>
  <c r="BL2759" i="1"/>
  <c r="BM2759" i="1"/>
  <c r="BN2759" i="1"/>
  <c r="BP2759" i="1"/>
  <c r="BY2759" i="1"/>
  <c r="BG2759" i="1"/>
  <c r="AO2759" i="1"/>
  <c r="AF2759" i="1"/>
  <c r="BR2759" i="1"/>
  <c r="BT2759" i="1"/>
  <c r="BU2759" i="1"/>
  <c r="BV2759" i="1"/>
  <c r="BX2759" i="1"/>
  <c r="CG2759" i="1"/>
  <c r="CM2759" i="1"/>
  <c r="BW2759" i="1"/>
  <c r="AM280" i="1"/>
  <c r="AI280" i="1"/>
  <c r="AC280" i="1"/>
  <c r="BA280" i="1"/>
  <c r="BZ280" i="1"/>
  <c r="AB280" i="1"/>
  <c r="BX280" i="1"/>
  <c r="BJ280" i="1"/>
  <c r="BC280" i="1"/>
  <c r="AY280" i="1"/>
  <c r="AX280" i="1"/>
  <c r="BV280" i="1"/>
  <c r="AK280" i="1"/>
  <c r="BR280" i="1"/>
  <c r="BD280" i="1"/>
  <c r="AR280" i="1"/>
  <c r="BK280" i="1"/>
  <c r="BG280" i="1"/>
  <c r="BI280" i="1"/>
  <c r="CG280" i="1"/>
  <c r="AV280" i="1"/>
  <c r="AD280" i="1"/>
  <c r="BY280" i="1"/>
  <c r="BM280" i="1"/>
  <c r="BS280" i="1"/>
  <c r="BO280" i="1"/>
  <c r="BT280" i="1"/>
  <c r="AJ280" i="1"/>
  <c r="BF280" i="1"/>
  <c r="AZ280" i="1"/>
  <c r="AL280" i="1"/>
  <c r="CH280" i="1"/>
  <c r="CA280" i="1"/>
  <c r="BW280" i="1"/>
  <c r="CD280" i="1"/>
  <c r="AT280" i="1"/>
  <c r="BQ280" i="1"/>
  <c r="BU280" i="1"/>
  <c r="BH280" i="1"/>
  <c r="AS280" i="1"/>
  <c r="AE280" i="1"/>
  <c r="AA280" i="1"/>
  <c r="CM280" i="1"/>
  <c r="AP280" i="1"/>
  <c r="BP280" i="1"/>
  <c r="CL280" i="1"/>
  <c r="BB280" i="1"/>
  <c r="AO280" i="1"/>
  <c r="CJ280" i="1"/>
  <c r="AN280" i="1"/>
  <c r="AH280" i="1"/>
  <c r="AF280" i="1"/>
  <c r="CC280" i="1"/>
  <c r="BL280" i="1"/>
  <c r="CF280" i="1"/>
  <c r="BE280" i="1"/>
  <c r="BN280" i="1"/>
  <c r="AU280" i="1"/>
  <c r="CK280" i="1"/>
  <c r="CI280" i="1"/>
  <c r="CB280" i="1"/>
  <c r="AQ280" i="1"/>
  <c r="AW280" i="1"/>
  <c r="CE280" i="1"/>
  <c r="AG280" i="1"/>
  <c r="BL267" i="1"/>
  <c r="BH267" i="1"/>
  <c r="BY267" i="1"/>
  <c r="CM267" i="1"/>
  <c r="AQ267" i="1"/>
  <c r="AP267" i="1"/>
  <c r="CL267" i="1"/>
  <c r="BE267" i="1"/>
  <c r="AF267" i="1"/>
  <c r="AB267" i="1"/>
  <c r="AH267" i="1"/>
  <c r="AW267" i="1"/>
  <c r="BI267" i="1"/>
  <c r="CH267" i="1"/>
  <c r="BO267" i="1"/>
  <c r="AE267" i="1"/>
  <c r="CA267" i="1"/>
  <c r="AR267" i="1"/>
  <c r="CI267" i="1"/>
  <c r="AX267" i="1"/>
  <c r="BJ267" i="1"/>
  <c r="AD267" i="1"/>
  <c r="BF267" i="1"/>
  <c r="AN267" i="1"/>
  <c r="AZ267" i="1"/>
  <c r="AA267" i="1"/>
  <c r="BS267" i="1"/>
  <c r="CE267" i="1"/>
  <c r="AY267" i="1"/>
  <c r="AV267" i="1"/>
  <c r="BP267" i="1"/>
  <c r="AL267" i="1"/>
  <c r="CD267" i="1"/>
  <c r="BK267" i="1"/>
  <c r="BU267" i="1"/>
  <c r="BD267" i="1"/>
  <c r="BX267" i="1"/>
  <c r="BG267" i="1"/>
  <c r="AG267" i="1"/>
  <c r="CG267" i="1"/>
  <c r="BA267" i="1"/>
  <c r="BT267" i="1"/>
  <c r="CF267" i="1"/>
  <c r="BR267" i="1"/>
  <c r="BB267" i="1"/>
  <c r="AT267" i="1"/>
  <c r="BV267" i="1"/>
  <c r="CB267" i="1"/>
  <c r="AS267" i="1"/>
  <c r="CC267" i="1"/>
  <c r="BM267" i="1"/>
  <c r="CK267" i="1"/>
  <c r="AI267" i="1"/>
  <c r="CJ267" i="1"/>
  <c r="BC267" i="1"/>
  <c r="AC267" i="1"/>
  <c r="BW267" i="1"/>
  <c r="AU267" i="1"/>
  <c r="BZ267" i="1"/>
  <c r="AJ267" i="1"/>
  <c r="BN267" i="1"/>
  <c r="AM267" i="1"/>
  <c r="AO267" i="1"/>
  <c r="BQ267" i="1"/>
  <c r="AK267" i="1"/>
  <c r="BK272" i="1"/>
  <c r="BG272" i="1"/>
  <c r="AE272" i="1"/>
  <c r="AA272" i="1"/>
  <c r="AU272" i="1"/>
  <c r="BO272" i="1"/>
  <c r="BY272" i="1"/>
  <c r="AK272" i="1"/>
  <c r="AW272" i="1"/>
  <c r="BT272" i="1"/>
  <c r="AP272" i="1"/>
  <c r="BB272" i="1"/>
  <c r="BC272" i="1"/>
  <c r="BW272" i="1"/>
  <c r="CJ272" i="1"/>
  <c r="AV272" i="1"/>
  <c r="BH272" i="1"/>
  <c r="AD272" i="1"/>
  <c r="BA272" i="1"/>
  <c r="BM272" i="1"/>
  <c r="BS272" i="1"/>
  <c r="CE272" i="1"/>
  <c r="AJ272" i="1"/>
  <c r="BF272" i="1"/>
  <c r="BR272" i="1"/>
  <c r="AO272" i="1"/>
  <c r="BL272" i="1"/>
  <c r="BX272" i="1"/>
  <c r="CA272" i="1"/>
  <c r="CM272" i="1"/>
  <c r="T272" i="1" s="1"/>
  <c r="AT272" i="1"/>
  <c r="BQ272" i="1"/>
  <c r="CC272" i="1"/>
  <c r="AZ272" i="1"/>
  <c r="BV272" i="1"/>
  <c r="CD272" i="1"/>
  <c r="CI272" i="1"/>
  <c r="AH272" i="1"/>
  <c r="BE272" i="1"/>
  <c r="CB272" i="1"/>
  <c r="AC272" i="1"/>
  <c r="BJ272" i="1"/>
  <c r="CG272" i="1"/>
  <c r="AI272" i="1"/>
  <c r="AS272" i="1"/>
  <c r="BP272" i="1"/>
  <c r="CL272" i="1"/>
  <c r="AN272" i="1"/>
  <c r="BU272" i="1"/>
  <c r="CH272" i="1"/>
  <c r="AQ272" i="1"/>
  <c r="BD272" i="1"/>
  <c r="BZ272" i="1"/>
  <c r="AB272" i="1"/>
  <c r="AX272" i="1"/>
  <c r="CF272" i="1"/>
  <c r="AG272" i="1"/>
  <c r="AM272" i="1"/>
  <c r="AY272" i="1"/>
  <c r="BN272" i="1"/>
  <c r="CK272" i="1"/>
  <c r="AL272" i="1"/>
  <c r="BI272" i="1"/>
  <c r="AF272" i="1"/>
  <c r="AR272" i="1"/>
  <c r="BT259" i="1"/>
  <c r="BP259" i="1"/>
  <c r="CD259" i="1"/>
  <c r="AP259" i="1"/>
  <c r="BM259" i="1"/>
  <c r="CI259" i="1"/>
  <c r="AU259" i="1"/>
  <c r="CC259" i="1"/>
  <c r="CB259" i="1"/>
  <c r="BX259" i="1"/>
  <c r="AD259" i="1"/>
  <c r="BA259" i="1"/>
  <c r="BW259" i="1"/>
  <c r="AI259" i="1"/>
  <c r="BF259" i="1"/>
  <c r="CM259" i="1"/>
  <c r="CJ259" i="1"/>
  <c r="CF259" i="1"/>
  <c r="AO259" i="1"/>
  <c r="BK259" i="1"/>
  <c r="CH259" i="1"/>
  <c r="AT259" i="1"/>
  <c r="BQ259" i="1"/>
  <c r="CA259" i="1"/>
  <c r="AF259" i="1"/>
  <c r="AB259" i="1"/>
  <c r="AC259" i="1"/>
  <c r="AY259" i="1"/>
  <c r="BV259" i="1"/>
  <c r="AH259" i="1"/>
  <c r="BE259" i="1"/>
  <c r="AA259" i="1"/>
  <c r="CL259" i="1"/>
  <c r="AN259" i="1"/>
  <c r="AJ259" i="1"/>
  <c r="AM259" i="1"/>
  <c r="BJ259" i="1"/>
  <c r="CG259" i="1"/>
  <c r="AS259" i="1"/>
  <c r="BO259" i="1"/>
  <c r="AL259" i="1"/>
  <c r="AV259" i="1"/>
  <c r="AR259" i="1"/>
  <c r="AX259" i="1"/>
  <c r="BU259" i="1"/>
  <c r="AG259" i="1"/>
  <c r="BC259" i="1"/>
  <c r="BZ259" i="1"/>
  <c r="AW259" i="1"/>
  <c r="BD259" i="1"/>
  <c r="AZ259" i="1"/>
  <c r="BI259" i="1"/>
  <c r="CE259" i="1"/>
  <c r="AQ259" i="1"/>
  <c r="BN259" i="1"/>
  <c r="CK259" i="1"/>
  <c r="BG259" i="1"/>
  <c r="BL259" i="1"/>
  <c r="BH259" i="1"/>
  <c r="BS259" i="1"/>
  <c r="AE259" i="1"/>
  <c r="BB259" i="1"/>
  <c r="BY259" i="1"/>
  <c r="AK259" i="1"/>
  <c r="BR259" i="1"/>
  <c r="CA228" i="1"/>
  <c r="BW228" i="1"/>
  <c r="CD228" i="1"/>
  <c r="AS228" i="1"/>
  <c r="BH228" i="1"/>
  <c r="CF228" i="1"/>
  <c r="BQ228" i="1"/>
  <c r="AJ228" i="1"/>
  <c r="CI228" i="1"/>
  <c r="CE228" i="1"/>
  <c r="AG228" i="1"/>
  <c r="BD228" i="1"/>
  <c r="BR228" i="1"/>
  <c r="AP228" i="1"/>
  <c r="CL228" i="1"/>
  <c r="BE228" i="1"/>
  <c r="AE228" i="1"/>
  <c r="AA228" i="1"/>
  <c r="CM228" i="1"/>
  <c r="AR228" i="1"/>
  <c r="BN228" i="1"/>
  <c r="CC228" i="1"/>
  <c r="BL228" i="1"/>
  <c r="AD228" i="1"/>
  <c r="BZ228" i="1"/>
  <c r="AM228" i="1"/>
  <c r="AI228" i="1"/>
  <c r="AC228" i="1"/>
  <c r="BB228" i="1"/>
  <c r="BY228" i="1"/>
  <c r="AK228" i="1"/>
  <c r="CG228" i="1"/>
  <c r="AZ228" i="1"/>
  <c r="AU228" i="1"/>
  <c r="AQ228" i="1"/>
  <c r="AN228" i="1"/>
  <c r="BM228" i="1"/>
  <c r="CJ228" i="1"/>
  <c r="BF228" i="1"/>
  <c r="AT228" i="1"/>
  <c r="BU228" i="1"/>
  <c r="BC228" i="1"/>
  <c r="AY228" i="1"/>
  <c r="AX228" i="1"/>
  <c r="BX228" i="1"/>
  <c r="AB228" i="1"/>
  <c r="CB228" i="1"/>
  <c r="BP228" i="1"/>
  <c r="AF228" i="1"/>
  <c r="BK228" i="1"/>
  <c r="BG228" i="1"/>
  <c r="BI228" i="1"/>
  <c r="CH228" i="1"/>
  <c r="AL228" i="1"/>
  <c r="AO228" i="1"/>
  <c r="CK228" i="1"/>
  <c r="BA228" i="1"/>
  <c r="AV228" i="1"/>
  <c r="BV228" i="1"/>
  <c r="BS228" i="1"/>
  <c r="BO228" i="1"/>
  <c r="BT228" i="1"/>
  <c r="AH228" i="1"/>
  <c r="AW228" i="1"/>
  <c r="BJ228" i="1"/>
  <c r="BW238" i="1"/>
  <c r="BS238" i="1"/>
  <c r="CJ238" i="1"/>
  <c r="BB238" i="1"/>
  <c r="AD238" i="1"/>
  <c r="BV238" i="1"/>
  <c r="AW238" i="1"/>
  <c r="BA238" i="1"/>
  <c r="CE238" i="1"/>
  <c r="CA238" i="1"/>
  <c r="AC238" i="1"/>
  <c r="BQ238" i="1"/>
  <c r="AR238" i="1"/>
  <c r="CK238" i="1"/>
  <c r="BL238" i="1"/>
  <c r="BP238" i="1"/>
  <c r="AA238" i="1"/>
  <c r="CM238" i="1"/>
  <c r="CI238" i="1"/>
  <c r="AN238" i="1"/>
  <c r="CF238" i="1"/>
  <c r="BF238" i="1"/>
  <c r="AG238" i="1"/>
  <c r="BZ238" i="1"/>
  <c r="CC238" i="1"/>
  <c r="AI238" i="1"/>
  <c r="AE238" i="1"/>
  <c r="AH238" i="1"/>
  <c r="AX238" i="1"/>
  <c r="AB238" i="1"/>
  <c r="BU238" i="1"/>
  <c r="AV238" i="1"/>
  <c r="AK238" i="1"/>
  <c r="AQ238" i="1"/>
  <c r="AM238" i="1"/>
  <c r="AS238" i="1"/>
  <c r="BI238" i="1"/>
  <c r="AP238" i="1"/>
  <c r="CH238" i="1"/>
  <c r="BJ238" i="1"/>
  <c r="AZ238" i="1"/>
  <c r="AY238" i="1"/>
  <c r="AU238" i="1"/>
  <c r="BD238" i="1"/>
  <c r="BT238" i="1"/>
  <c r="BE238" i="1"/>
  <c r="AF238" i="1"/>
  <c r="BX238" i="1"/>
  <c r="BM238" i="1"/>
  <c r="BG238" i="1"/>
  <c r="BC238" i="1"/>
  <c r="BN238" i="1"/>
  <c r="CD238" i="1"/>
  <c r="BR238" i="1"/>
  <c r="AT238" i="1"/>
  <c r="CL238" i="1"/>
  <c r="CB238" i="1"/>
  <c r="BH238" i="1"/>
  <c r="AJ238" i="1"/>
  <c r="AL238" i="1"/>
  <c r="BO238" i="1"/>
  <c r="BK238" i="1"/>
  <c r="BY238" i="1"/>
  <c r="AO238" i="1"/>
  <c r="CG238" i="1"/>
  <c r="BZ248" i="1"/>
  <c r="CD248" i="1"/>
  <c r="AE248" i="1"/>
  <c r="BA248" i="1"/>
  <c r="BX248" i="1"/>
  <c r="AJ248" i="1"/>
  <c r="AV248" i="1"/>
  <c r="BH248" i="1"/>
  <c r="CH248" i="1"/>
  <c r="CL248" i="1"/>
  <c r="AO248" i="1"/>
  <c r="BL248" i="1"/>
  <c r="CI248" i="1"/>
  <c r="AU248" i="1"/>
  <c r="BG248" i="1"/>
  <c r="BS248" i="1"/>
  <c r="AD248" i="1"/>
  <c r="AH248" i="1"/>
  <c r="AC248" i="1"/>
  <c r="AZ248" i="1"/>
  <c r="BW248" i="1"/>
  <c r="AI248" i="1"/>
  <c r="BE248" i="1"/>
  <c r="BQ248" i="1"/>
  <c r="CC248" i="1"/>
  <c r="AL248" i="1"/>
  <c r="AP248" i="1"/>
  <c r="AN248" i="1"/>
  <c r="BK248" i="1"/>
  <c r="CG248" i="1"/>
  <c r="AS248" i="1"/>
  <c r="BP248" i="1"/>
  <c r="CB248" i="1"/>
  <c r="AT248" i="1"/>
  <c r="AX248" i="1"/>
  <c r="AY248" i="1"/>
  <c r="BU248" i="1"/>
  <c r="AG248" i="1"/>
  <c r="BD248" i="1"/>
  <c r="CA248" i="1"/>
  <c r="CM248" i="1"/>
  <c r="BB248" i="1"/>
  <c r="BF248" i="1"/>
  <c r="BI248" i="1"/>
  <c r="CF248" i="1"/>
  <c r="AR248" i="1"/>
  <c r="BO248" i="1"/>
  <c r="BJ248" i="1"/>
  <c r="BN248" i="1"/>
  <c r="BT248" i="1"/>
  <c r="AF248" i="1"/>
  <c r="BC248" i="1"/>
  <c r="BY248" i="1"/>
  <c r="AA248" i="1"/>
  <c r="AM248" i="1"/>
  <c r="BM248" i="1"/>
  <c r="CJ248" i="1"/>
  <c r="CK248" i="1"/>
  <c r="AK248" i="1"/>
  <c r="BR248" i="1"/>
  <c r="AB248" i="1"/>
  <c r="BV248" i="1"/>
  <c r="AW248" i="1"/>
  <c r="CE248" i="1"/>
  <c r="AQ248" i="1"/>
  <c r="CB223" i="1"/>
  <c r="BX223" i="1"/>
  <c r="CM223" i="1"/>
  <c r="AT223" i="1"/>
  <c r="CL223" i="1"/>
  <c r="CA223" i="1"/>
  <c r="CE223" i="1"/>
  <c r="BF223" i="1"/>
  <c r="CJ223" i="1"/>
  <c r="CF223" i="1"/>
  <c r="AG223" i="1"/>
  <c r="BI223" i="1"/>
  <c r="AI223" i="1"/>
  <c r="AM223" i="1"/>
  <c r="AC223" i="1"/>
  <c r="BU223" i="1"/>
  <c r="AF223" i="1"/>
  <c r="AB223" i="1"/>
  <c r="AA223" i="1"/>
  <c r="AQ223" i="1"/>
  <c r="BV223" i="1"/>
  <c r="AX223" i="1"/>
  <c r="BA223" i="1"/>
  <c r="AP223" i="1"/>
  <c r="CI223" i="1"/>
  <c r="AN223" i="1"/>
  <c r="AJ223" i="1"/>
  <c r="AL223" i="1"/>
  <c r="BB223" i="1"/>
  <c r="CK223" i="1"/>
  <c r="BK223" i="1"/>
  <c r="BO223" i="1"/>
  <c r="BE223" i="1"/>
  <c r="AV223" i="1"/>
  <c r="AR223" i="1"/>
  <c r="AW223" i="1"/>
  <c r="BM223" i="1"/>
  <c r="AH223" i="1"/>
  <c r="BZ223" i="1"/>
  <c r="CD223" i="1"/>
  <c r="BS223" i="1"/>
  <c r="BL223" i="1"/>
  <c r="BH223" i="1"/>
  <c r="BR223" i="1"/>
  <c r="CH223" i="1"/>
  <c r="BJ223" i="1"/>
  <c r="AY223" i="1"/>
  <c r="BC223" i="1"/>
  <c r="AD223" i="1"/>
  <c r="BD223" i="1"/>
  <c r="AU223" i="1"/>
  <c r="BT223" i="1"/>
  <c r="BY223" i="1"/>
  <c r="AZ223" i="1"/>
  <c r="AK223" i="1"/>
  <c r="BP223" i="1"/>
  <c r="BN223" i="1"/>
  <c r="BG223" i="1"/>
  <c r="AO223" i="1"/>
  <c r="CC223" i="1"/>
  <c r="BQ223" i="1"/>
  <c r="BW223" i="1"/>
  <c r="CG223" i="1"/>
  <c r="AE223" i="1"/>
  <c r="AS223" i="1"/>
  <c r="CD262" i="1"/>
  <c r="BZ262" i="1"/>
  <c r="AA262" i="1"/>
  <c r="AM262" i="1"/>
  <c r="BL262" i="1"/>
  <c r="BU262" i="1"/>
  <c r="BI262" i="1"/>
  <c r="AU262" i="1"/>
  <c r="AH262" i="1"/>
  <c r="AD262" i="1"/>
  <c r="AG262" i="1"/>
  <c r="AV262" i="1"/>
  <c r="BH262" i="1"/>
  <c r="CG262" i="1"/>
  <c r="BD262" i="1"/>
  <c r="AO262" i="1"/>
  <c r="CK262" i="1"/>
  <c r="AP262" i="1"/>
  <c r="AL262" i="1"/>
  <c r="AR262" i="1"/>
  <c r="BG262" i="1"/>
  <c r="BS262" i="1"/>
  <c r="AC262" i="1"/>
  <c r="BY262" i="1"/>
  <c r="BK262" i="1"/>
  <c r="AX262" i="1"/>
  <c r="AT262" i="1"/>
  <c r="BC262" i="1"/>
  <c r="BQ262" i="1"/>
  <c r="CC262" i="1"/>
  <c r="AY262" i="1"/>
  <c r="AJ262" i="1"/>
  <c r="CF262" i="1"/>
  <c r="BN262" i="1"/>
  <c r="BJ262" i="1"/>
  <c r="BX262" i="1"/>
  <c r="CM262" i="1"/>
  <c r="AQ262" i="1"/>
  <c r="AE262" i="1"/>
  <c r="CA262" i="1"/>
  <c r="BO262" i="1"/>
  <c r="CH262" i="1"/>
  <c r="BA262" i="1"/>
  <c r="AS262" i="1"/>
  <c r="BM262" i="1"/>
  <c r="BW262" i="1"/>
  <c r="CJ262" i="1"/>
  <c r="CI262" i="1"/>
  <c r="BT262" i="1"/>
  <c r="BP262" i="1"/>
  <c r="BF262" i="1"/>
  <c r="AK262" i="1"/>
  <c r="AZ262" i="1"/>
  <c r="BV262" i="1"/>
  <c r="CB262" i="1"/>
  <c r="AI262" i="1"/>
  <c r="CL262" i="1"/>
  <c r="AB262" i="1"/>
  <c r="BE262" i="1"/>
  <c r="BB262" i="1"/>
  <c r="AW262" i="1"/>
  <c r="AN262" i="1"/>
  <c r="BR262" i="1"/>
  <c r="AF262" i="1"/>
  <c r="CE262" i="1"/>
  <c r="CB207" i="1"/>
  <c r="BX207" i="1"/>
  <c r="CM207" i="1"/>
  <c r="AX207" i="1"/>
  <c r="BA207" i="1"/>
  <c r="AP207" i="1"/>
  <c r="CI207" i="1"/>
  <c r="BJ207" i="1"/>
  <c r="AF207" i="1"/>
  <c r="AB207" i="1"/>
  <c r="AA207" i="1"/>
  <c r="AQ207" i="1"/>
  <c r="BZ207" i="1"/>
  <c r="CD207" i="1"/>
  <c r="BS207" i="1"/>
  <c r="AT207" i="1"/>
  <c r="CL207" i="1"/>
  <c r="AV207" i="1"/>
  <c r="AR207" i="1"/>
  <c r="AW207" i="1"/>
  <c r="BM207" i="1"/>
  <c r="AY207" i="1"/>
  <c r="BC207" i="1"/>
  <c r="AD207" i="1"/>
  <c r="BV207" i="1"/>
  <c r="BL207" i="1"/>
  <c r="BH207" i="1"/>
  <c r="BR207" i="1"/>
  <c r="CH207" i="1"/>
  <c r="CA207" i="1"/>
  <c r="CE207" i="1"/>
  <c r="BF207" i="1"/>
  <c r="AH207" i="1"/>
  <c r="AZ207" i="1"/>
  <c r="BW207" i="1"/>
  <c r="BQ207" i="1"/>
  <c r="CK207" i="1"/>
  <c r="BP207" i="1"/>
  <c r="AI207" i="1"/>
  <c r="AC207" i="1"/>
  <c r="AU207" i="1"/>
  <c r="CF207" i="1"/>
  <c r="BK207" i="1"/>
  <c r="BE207" i="1"/>
  <c r="BY207" i="1"/>
  <c r="AN207" i="1"/>
  <c r="AL207" i="1"/>
  <c r="AK207" i="1"/>
  <c r="CG207" i="1"/>
  <c r="BD207" i="1"/>
  <c r="BG207" i="1"/>
  <c r="BN207" i="1"/>
  <c r="AS207" i="1"/>
  <c r="BT207" i="1"/>
  <c r="CC207" i="1"/>
  <c r="AM207" i="1"/>
  <c r="BU207" i="1"/>
  <c r="CJ207" i="1"/>
  <c r="AG207" i="1"/>
  <c r="BO207" i="1"/>
  <c r="AE207" i="1"/>
  <c r="AJ207" i="1"/>
  <c r="BB207" i="1"/>
  <c r="AO207" i="1"/>
  <c r="BI207" i="1"/>
  <c r="AA175" i="1"/>
  <c r="CM175" i="1"/>
  <c r="T175" i="1" s="1"/>
  <c r="CI175" i="1"/>
  <c r="AL175" i="1"/>
  <c r="BT175" i="1"/>
  <c r="AT175" i="1"/>
  <c r="CL175" i="1"/>
  <c r="CB175" i="1"/>
  <c r="CF175" i="1"/>
  <c r="BG175" i="1"/>
  <c r="BC175" i="1"/>
  <c r="BM175" i="1"/>
  <c r="CC175" i="1"/>
  <c r="BF175" i="1"/>
  <c r="AH175" i="1"/>
  <c r="BZ175" i="1"/>
  <c r="CD175" i="1"/>
  <c r="AQ175" i="1"/>
  <c r="BK175" i="1"/>
  <c r="AB175" i="1"/>
  <c r="AD175" i="1"/>
  <c r="AV175" i="1"/>
  <c r="BN175" i="1"/>
  <c r="AY175" i="1"/>
  <c r="BS175" i="1"/>
  <c r="AW175" i="1"/>
  <c r="AS175" i="1"/>
  <c r="BJ175" i="1"/>
  <c r="AN175" i="1"/>
  <c r="BO175" i="1"/>
  <c r="CA175" i="1"/>
  <c r="BH175" i="1"/>
  <c r="BU175" i="1"/>
  <c r="BY175" i="1"/>
  <c r="BA175" i="1"/>
  <c r="BW175" i="1"/>
  <c r="AG175" i="1"/>
  <c r="BR175" i="1"/>
  <c r="CJ175" i="1"/>
  <c r="AJ175" i="1"/>
  <c r="BP175" i="1"/>
  <c r="CE175" i="1"/>
  <c r="AR175" i="1"/>
  <c r="AC175" i="1"/>
  <c r="AF175" i="1"/>
  <c r="AX175" i="1"/>
  <c r="AO175" i="1"/>
  <c r="AE175" i="1"/>
  <c r="BB175" i="1"/>
  <c r="AP175" i="1"/>
  <c r="BI175" i="1"/>
  <c r="BL175" i="1"/>
  <c r="BD175" i="1"/>
  <c r="AM175" i="1"/>
  <c r="BX175" i="1"/>
  <c r="BE175" i="1"/>
  <c r="BV175" i="1"/>
  <c r="AK175" i="1"/>
  <c r="BQ175" i="1"/>
  <c r="AI175" i="1"/>
  <c r="AU175" i="1"/>
  <c r="CH175" i="1"/>
  <c r="CG175" i="1"/>
  <c r="CK175" i="1"/>
  <c r="AZ175" i="1"/>
  <c r="AF187" i="1"/>
  <c r="AB187" i="1"/>
  <c r="AE187" i="1"/>
  <c r="BC187" i="1"/>
  <c r="CK187" i="1"/>
  <c r="AM187" i="1"/>
  <c r="CC187" i="1"/>
  <c r="AG187" i="1"/>
  <c r="BW187" i="1"/>
  <c r="BL187" i="1"/>
  <c r="BH187" i="1"/>
  <c r="BV187" i="1"/>
  <c r="AT187" i="1"/>
  <c r="BQ187" i="1"/>
  <c r="BJ187" i="1"/>
  <c r="CH187" i="1"/>
  <c r="BR187" i="1"/>
  <c r="BT187" i="1"/>
  <c r="CF187" i="1"/>
  <c r="BY187" i="1"/>
  <c r="CA187" i="1"/>
  <c r="AX187" i="1"/>
  <c r="CM187" i="1"/>
  <c r="CB187" i="1"/>
  <c r="AP187" i="1"/>
  <c r="AI187" i="1"/>
  <c r="CL187" i="1"/>
  <c r="BB187" i="1"/>
  <c r="AL187" i="1"/>
  <c r="CJ187" i="1"/>
  <c r="BA187" i="1"/>
  <c r="BE187" i="1"/>
  <c r="AC187" i="1"/>
  <c r="CD187" i="1"/>
  <c r="AQ187" i="1"/>
  <c r="AJ187" i="1"/>
  <c r="BK187" i="1"/>
  <c r="BO187" i="1"/>
  <c r="AD187" i="1"/>
  <c r="BG187" i="1"/>
  <c r="BS187" i="1"/>
  <c r="AR187" i="1"/>
  <c r="CG187" i="1"/>
  <c r="BZ187" i="1"/>
  <c r="AO187" i="1"/>
  <c r="AA187" i="1"/>
  <c r="AW187" i="1"/>
  <c r="AN187" i="1"/>
  <c r="AZ187" i="1"/>
  <c r="AH187" i="1"/>
  <c r="AK187" i="1"/>
  <c r="AY187" i="1"/>
  <c r="BI187" i="1"/>
  <c r="AV187" i="1"/>
  <c r="BP187" i="1"/>
  <c r="AS187" i="1"/>
  <c r="AU187" i="1"/>
  <c r="BU187" i="1"/>
  <c r="CI187" i="1"/>
  <c r="BD187" i="1"/>
  <c r="BX187" i="1"/>
  <c r="BN187" i="1"/>
  <c r="BF187" i="1"/>
  <c r="CE187" i="1"/>
  <c r="BM187" i="1"/>
  <c r="BM168" i="1"/>
  <c r="BI168" i="1"/>
  <c r="BV168" i="1"/>
  <c r="AM168" i="1"/>
  <c r="CH168" i="1"/>
  <c r="CL168" i="1"/>
  <c r="BZ168" i="1"/>
  <c r="CB168" i="1"/>
  <c r="BU168" i="1"/>
  <c r="BQ168" i="1"/>
  <c r="CF168" i="1"/>
  <c r="AY168" i="1"/>
  <c r="AL168" i="1"/>
  <c r="AQ168" i="1"/>
  <c r="AD168" i="1"/>
  <c r="AI168" i="1"/>
  <c r="CC168" i="1"/>
  <c r="BY168" i="1"/>
  <c r="AH168" i="1"/>
  <c r="BL168" i="1"/>
  <c r="BC168" i="1"/>
  <c r="BG168" i="1"/>
  <c r="AU168" i="1"/>
  <c r="AX168" i="1"/>
  <c r="CK168" i="1"/>
  <c r="CG168" i="1"/>
  <c r="AT168" i="1"/>
  <c r="BX168" i="1"/>
  <c r="BS168" i="1"/>
  <c r="BW168" i="1"/>
  <c r="BJ168" i="1"/>
  <c r="BO168" i="1"/>
  <c r="AG168" i="1"/>
  <c r="AC168" i="1"/>
  <c r="AE168" i="1"/>
  <c r="BF168" i="1"/>
  <c r="CJ168" i="1"/>
  <c r="CI168" i="1"/>
  <c r="CM168" i="1"/>
  <c r="CA168" i="1"/>
  <c r="CE168" i="1"/>
  <c r="AO168" i="1"/>
  <c r="AK168" i="1"/>
  <c r="AP168" i="1"/>
  <c r="BR168" i="1"/>
  <c r="AJ168" i="1"/>
  <c r="AN168" i="1"/>
  <c r="AB168" i="1"/>
  <c r="AF168" i="1"/>
  <c r="AW168" i="1"/>
  <c r="AS168" i="1"/>
  <c r="AZ168" i="1"/>
  <c r="CD168" i="1"/>
  <c r="BB168" i="1"/>
  <c r="BD168" i="1"/>
  <c r="AR168" i="1"/>
  <c r="AV168" i="1"/>
  <c r="BE168" i="1"/>
  <c r="BA168" i="1"/>
  <c r="BK168" i="1"/>
  <c r="AA168" i="1"/>
  <c r="BP168" i="1"/>
  <c r="BT168" i="1"/>
  <c r="BH168" i="1"/>
  <c r="BN168" i="1"/>
  <c r="BI162" i="1"/>
  <c r="BM162" i="1"/>
  <c r="BR162" i="1"/>
  <c r="CH162" i="1"/>
  <c r="BT162" i="1"/>
  <c r="CF162" i="1"/>
  <c r="CL162" i="1"/>
  <c r="BH162" i="1"/>
  <c r="BQ162" i="1"/>
  <c r="BU162" i="1"/>
  <c r="CB162" i="1"/>
  <c r="AJ162" i="1"/>
  <c r="CI162" i="1"/>
  <c r="AE162" i="1"/>
  <c r="AI162" i="1"/>
  <c r="BZ162" i="1"/>
  <c r="BY162" i="1"/>
  <c r="CC162" i="1"/>
  <c r="CM162" i="1"/>
  <c r="AY162" i="1"/>
  <c r="AT162" i="1"/>
  <c r="AX162" i="1"/>
  <c r="BC162" i="1"/>
  <c r="AP162" i="1"/>
  <c r="CG162" i="1"/>
  <c r="CK162" i="1"/>
  <c r="AF162" i="1"/>
  <c r="BN162" i="1"/>
  <c r="BK162" i="1"/>
  <c r="BP162" i="1"/>
  <c r="BV162" i="1"/>
  <c r="BJ162" i="1"/>
  <c r="AC162" i="1"/>
  <c r="AG162" i="1"/>
  <c r="AA162" i="1"/>
  <c r="AQ162" i="1"/>
  <c r="CA162" i="1"/>
  <c r="CE162" i="1"/>
  <c r="CJ162" i="1"/>
  <c r="AM162" i="1"/>
  <c r="CD162" i="1"/>
  <c r="AK162" i="1"/>
  <c r="AO162" i="1"/>
  <c r="AL162" i="1"/>
  <c r="BB162" i="1"/>
  <c r="AD162" i="1"/>
  <c r="AB162" i="1"/>
  <c r="AH162" i="1"/>
  <c r="BD162" i="1"/>
  <c r="AS162" i="1"/>
  <c r="AW162" i="1"/>
  <c r="AV162" i="1"/>
  <c r="BL162" i="1"/>
  <c r="AR162" i="1"/>
  <c r="AU162" i="1"/>
  <c r="AZ162" i="1"/>
  <c r="BX162" i="1"/>
  <c r="BA162" i="1"/>
  <c r="BE162" i="1"/>
  <c r="BG162" i="1"/>
  <c r="BW162" i="1"/>
  <c r="BF162" i="1"/>
  <c r="BO162" i="1"/>
  <c r="BS162" i="1"/>
  <c r="AN162" i="1"/>
  <c r="BJ200" i="1"/>
  <c r="BN200" i="1"/>
  <c r="BU200" i="1"/>
  <c r="AB200" i="1"/>
  <c r="BT200" i="1"/>
  <c r="AV200" i="1"/>
  <c r="AK200" i="1"/>
  <c r="AA200" i="1"/>
  <c r="BR200" i="1"/>
  <c r="BV200" i="1"/>
  <c r="CF200" i="1"/>
  <c r="AQ200" i="1"/>
  <c r="CI200" i="1"/>
  <c r="BI200" i="1"/>
  <c r="AY200" i="1"/>
  <c r="AN200" i="1"/>
  <c r="BZ200" i="1"/>
  <c r="CD200" i="1"/>
  <c r="AJ200" i="1"/>
  <c r="BD200" i="1"/>
  <c r="AF200" i="1"/>
  <c r="BX200" i="1"/>
  <c r="BM200" i="1"/>
  <c r="BC200" i="1"/>
  <c r="CH200" i="1"/>
  <c r="CL200" i="1"/>
  <c r="AU200" i="1"/>
  <c r="BS200" i="1"/>
  <c r="AS200" i="1"/>
  <c r="CM200" i="1"/>
  <c r="T200" i="1" s="1"/>
  <c r="CB200" i="1"/>
  <c r="BQ200" i="1"/>
  <c r="AD200" i="1"/>
  <c r="AH200" i="1"/>
  <c r="AE200" i="1"/>
  <c r="BE200" i="1"/>
  <c r="CG200" i="1"/>
  <c r="BH200" i="1"/>
  <c r="AI200" i="1"/>
  <c r="AM200" i="1"/>
  <c r="CE200" i="1"/>
  <c r="AL200" i="1"/>
  <c r="AP200" i="1"/>
  <c r="AO200" i="1"/>
  <c r="BP200" i="1"/>
  <c r="AC200" i="1"/>
  <c r="BW200" i="1"/>
  <c r="AW200" i="1"/>
  <c r="BA200" i="1"/>
  <c r="AT200" i="1"/>
  <c r="AX200" i="1"/>
  <c r="AZ200" i="1"/>
  <c r="CA200" i="1"/>
  <c r="AR200" i="1"/>
  <c r="CJ200" i="1"/>
  <c r="BL200" i="1"/>
  <c r="BO200" i="1"/>
  <c r="BB200" i="1"/>
  <c r="BF200" i="1"/>
  <c r="BK200" i="1"/>
  <c r="CK200" i="1"/>
  <c r="BG200" i="1"/>
  <c r="AG200" i="1"/>
  <c r="BY200" i="1"/>
  <c r="CC200" i="1"/>
  <c r="BK153" i="1"/>
  <c r="BG153" i="1"/>
  <c r="BN153" i="1"/>
  <c r="CD153" i="1"/>
  <c r="BQ153" i="1"/>
  <c r="BU153" i="1"/>
  <c r="BH153" i="1"/>
  <c r="CG153" i="1"/>
  <c r="BS153" i="1"/>
  <c r="BO153" i="1"/>
  <c r="BY153" i="1"/>
  <c r="AG153" i="1"/>
  <c r="CF153" i="1"/>
  <c r="AK153" i="1"/>
  <c r="CB153" i="1"/>
  <c r="AD153" i="1"/>
  <c r="CA153" i="1"/>
  <c r="BW153" i="1"/>
  <c r="CJ153" i="1"/>
  <c r="AV153" i="1"/>
  <c r="AF153" i="1"/>
  <c r="BE153" i="1"/>
  <c r="AR153" i="1"/>
  <c r="AW153" i="1"/>
  <c r="CI153" i="1"/>
  <c r="CE153" i="1"/>
  <c r="AC153" i="1"/>
  <c r="BJ153" i="1"/>
  <c r="AZ153" i="1"/>
  <c r="BV153" i="1"/>
  <c r="BL153" i="1"/>
  <c r="BP153" i="1"/>
  <c r="AE153" i="1"/>
  <c r="AA153" i="1"/>
  <c r="CM153" i="1"/>
  <c r="T153" i="1" s="1"/>
  <c r="AN153" i="1"/>
  <c r="BX153" i="1"/>
  <c r="BR153" i="1"/>
  <c r="AL153" i="1"/>
  <c r="CC153" i="1"/>
  <c r="CH153" i="1"/>
  <c r="AM153" i="1"/>
  <c r="AI153" i="1"/>
  <c r="AH153" i="1"/>
  <c r="AX153" i="1"/>
  <c r="CL153" i="1"/>
  <c r="CK153" i="1"/>
  <c r="BF153" i="1"/>
  <c r="AB153" i="1"/>
  <c r="AU153" i="1"/>
  <c r="AQ153" i="1"/>
  <c r="AS153" i="1"/>
  <c r="BI153" i="1"/>
  <c r="AO153" i="1"/>
  <c r="AJ153" i="1"/>
  <c r="BZ153" i="1"/>
  <c r="AT153" i="1"/>
  <c r="BC153" i="1"/>
  <c r="AY153" i="1"/>
  <c r="BD153" i="1"/>
  <c r="BT153" i="1"/>
  <c r="BB153" i="1"/>
  <c r="BA153" i="1"/>
  <c r="AP153" i="1"/>
  <c r="BM153" i="1"/>
  <c r="BL118" i="1"/>
  <c r="BH118" i="1"/>
  <c r="BS118" i="1"/>
  <c r="AL118" i="1"/>
  <c r="CH118" i="1"/>
  <c r="BM118" i="1"/>
  <c r="BR118" i="1"/>
  <c r="BE118" i="1"/>
  <c r="BT118" i="1"/>
  <c r="BP118" i="1"/>
  <c r="CD118" i="1"/>
  <c r="BA118" i="1"/>
  <c r="AE118" i="1"/>
  <c r="CA118" i="1"/>
  <c r="AU118" i="1"/>
  <c r="CG118" i="1"/>
  <c r="CB118" i="1"/>
  <c r="BX118" i="1"/>
  <c r="AH118" i="1"/>
  <c r="BO118" i="1"/>
  <c r="AT118" i="1"/>
  <c r="AI118" i="1"/>
  <c r="BW118" i="1"/>
  <c r="AG118" i="1"/>
  <c r="CJ118" i="1"/>
  <c r="CF118" i="1"/>
  <c r="AS118" i="1"/>
  <c r="CC118" i="1"/>
  <c r="BG118" i="1"/>
  <c r="BK118" i="1"/>
  <c r="AW118" i="1"/>
  <c r="BJ118" i="1"/>
  <c r="AF118" i="1"/>
  <c r="AB118" i="1"/>
  <c r="AC118" i="1"/>
  <c r="BC118" i="1"/>
  <c r="AD118" i="1"/>
  <c r="BV118" i="1"/>
  <c r="CM118" i="1"/>
  <c r="BZ118" i="1"/>
  <c r="CL118" i="1"/>
  <c r="AN118" i="1"/>
  <c r="AJ118" i="1"/>
  <c r="AM118" i="1"/>
  <c r="BN118" i="1"/>
  <c r="AQ118" i="1"/>
  <c r="CK118" i="1"/>
  <c r="AO118" i="1"/>
  <c r="BB118" i="1"/>
  <c r="AV118" i="1"/>
  <c r="AR118" i="1"/>
  <c r="AX118" i="1"/>
  <c r="BY118" i="1"/>
  <c r="BF118" i="1"/>
  <c r="AK118" i="1"/>
  <c r="BQ118" i="1"/>
  <c r="CE118" i="1"/>
  <c r="BD118" i="1"/>
  <c r="AZ118" i="1"/>
  <c r="BI118" i="1"/>
  <c r="CI118" i="1"/>
  <c r="BU118" i="1"/>
  <c r="AY118" i="1"/>
  <c r="AP118" i="1"/>
  <c r="AA118" i="1"/>
  <c r="CL206" i="1"/>
  <c r="CH206" i="1"/>
  <c r="AS206" i="1"/>
  <c r="BU206" i="1"/>
  <c r="AV206" i="1"/>
  <c r="AK206" i="1"/>
  <c r="AA206" i="1"/>
  <c r="BS206" i="1"/>
  <c r="BF206" i="1"/>
  <c r="BB206" i="1"/>
  <c r="BI206" i="1"/>
  <c r="CJ206" i="1"/>
  <c r="BH206" i="1"/>
  <c r="AJ206" i="1"/>
  <c r="AM206" i="1"/>
  <c r="CF206" i="1"/>
  <c r="AX206" i="1"/>
  <c r="BR206" i="1"/>
  <c r="BD206" i="1"/>
  <c r="AU206" i="1"/>
  <c r="BL206" i="1"/>
  <c r="AO206" i="1"/>
  <c r="BN206" i="1"/>
  <c r="BZ206" i="1"/>
  <c r="BO206" i="1"/>
  <c r="BW206" i="1"/>
  <c r="CA206" i="1"/>
  <c r="BC206" i="1"/>
  <c r="BV206" i="1"/>
  <c r="AC206" i="1"/>
  <c r="BY206" i="1"/>
  <c r="CK206" i="1"/>
  <c r="AZ206" i="1"/>
  <c r="BQ206" i="1"/>
  <c r="CD206" i="1"/>
  <c r="AN206" i="1"/>
  <c r="AE206" i="1"/>
  <c r="AG206" i="1"/>
  <c r="BM206" i="1"/>
  <c r="AB206" i="1"/>
  <c r="AD206" i="1"/>
  <c r="AY206" i="1"/>
  <c r="AR206" i="1"/>
  <c r="BK206" i="1"/>
  <c r="CB206" i="1"/>
  <c r="AQ206" i="1"/>
  <c r="AL206" i="1"/>
  <c r="BT206" i="1"/>
  <c r="BG206" i="1"/>
  <c r="BX206" i="1"/>
  <c r="BA206" i="1"/>
  <c r="BE206" i="1"/>
  <c r="AH206" i="1"/>
  <c r="AT206" i="1"/>
  <c r="CE206" i="1"/>
  <c r="CI206" i="1"/>
  <c r="CM206" i="1"/>
  <c r="BP206" i="1"/>
  <c r="CG206" i="1"/>
  <c r="AP206" i="1"/>
  <c r="BJ206" i="1"/>
  <c r="AI206" i="1"/>
  <c r="AF206" i="1"/>
  <c r="AW206" i="1"/>
  <c r="CC206" i="1"/>
  <c r="CE167" i="1"/>
  <c r="CA167" i="1"/>
  <c r="AL167" i="1"/>
  <c r="BQ167" i="1"/>
  <c r="BT167" i="1"/>
  <c r="BH167" i="1"/>
  <c r="BL167" i="1"/>
  <c r="BP167" i="1"/>
  <c r="AY167" i="1"/>
  <c r="AU167" i="1"/>
  <c r="BB167" i="1"/>
  <c r="CJ167" i="1"/>
  <c r="BR167" i="1"/>
  <c r="BU167" i="1"/>
  <c r="BI167" i="1"/>
  <c r="BN167" i="1"/>
  <c r="BO167" i="1"/>
  <c r="CI167" i="1"/>
  <c r="BV167" i="1"/>
  <c r="AN167" i="1"/>
  <c r="BY167" i="1"/>
  <c r="AW167" i="1"/>
  <c r="BW167" i="1"/>
  <c r="AG167" i="1"/>
  <c r="AF167" i="1"/>
  <c r="BD167" i="1"/>
  <c r="AC167" i="1"/>
  <c r="CD167" i="1"/>
  <c r="CM167" i="1"/>
  <c r="AR167" i="1"/>
  <c r="AS167" i="1"/>
  <c r="CK167" i="1"/>
  <c r="AT167" i="1"/>
  <c r="AJ167" i="1"/>
  <c r="AE167" i="1"/>
  <c r="BM167" i="1"/>
  <c r="BE167" i="1"/>
  <c r="AO167" i="1"/>
  <c r="BZ167" i="1"/>
  <c r="AZ167" i="1"/>
  <c r="AA167" i="1"/>
  <c r="AM167" i="1"/>
  <c r="BX167" i="1"/>
  <c r="CC167" i="1"/>
  <c r="BF167" i="1"/>
  <c r="AD167" i="1"/>
  <c r="CF167" i="1"/>
  <c r="AI167" i="1"/>
  <c r="BC167" i="1"/>
  <c r="CH167" i="1"/>
  <c r="AK167" i="1"/>
  <c r="CL167" i="1"/>
  <c r="AV167" i="1"/>
  <c r="AQ167" i="1"/>
  <c r="BK167" i="1"/>
  <c r="AX167" i="1"/>
  <c r="BA167" i="1"/>
  <c r="AB167" i="1"/>
  <c r="CB167" i="1"/>
  <c r="BG167" i="1"/>
  <c r="BS167" i="1"/>
  <c r="BJ167" i="1"/>
  <c r="CG167" i="1"/>
  <c r="AP167" i="1"/>
  <c r="AH167" i="1"/>
  <c r="AN113" i="1"/>
  <c r="CF113" i="1"/>
  <c r="AA113" i="1"/>
  <c r="AW113" i="1"/>
  <c r="CA113" i="1"/>
  <c r="BR113" i="1"/>
  <c r="BZ113" i="1"/>
  <c r="AS113" i="1"/>
  <c r="AB113" i="1"/>
  <c r="AG113" i="1"/>
  <c r="AL113" i="1"/>
  <c r="BI113" i="1"/>
  <c r="CM113" i="1"/>
  <c r="T113" i="1" s="1"/>
  <c r="CI113" i="1"/>
  <c r="BG113" i="1"/>
  <c r="BY113" i="1"/>
  <c r="AJ113" i="1"/>
  <c r="AQ113" i="1"/>
  <c r="AV113" i="1"/>
  <c r="BU113" i="1"/>
  <c r="AD113" i="1"/>
  <c r="AM113" i="1"/>
  <c r="AE113" i="1"/>
  <c r="AX113" i="1"/>
  <c r="AR113" i="1"/>
  <c r="BA113" i="1"/>
  <c r="BE113" i="1"/>
  <c r="CH113" i="1"/>
  <c r="AU113" i="1"/>
  <c r="BD113" i="1"/>
  <c r="BM113" i="1"/>
  <c r="CD113" i="1"/>
  <c r="AZ113" i="1"/>
  <c r="BJ113" i="1"/>
  <c r="BN113" i="1"/>
  <c r="AC113" i="1"/>
  <c r="BL113" i="1"/>
  <c r="BT113" i="1"/>
  <c r="AH113" i="1"/>
  <c r="AY113" i="1"/>
  <c r="BH113" i="1"/>
  <c r="BS113" i="1"/>
  <c r="BW113" i="1"/>
  <c r="AP113" i="1"/>
  <c r="CC113" i="1"/>
  <c r="CJ113" i="1"/>
  <c r="BQ113" i="1"/>
  <c r="CE113" i="1"/>
  <c r="BP113" i="1"/>
  <c r="CB113" i="1"/>
  <c r="CG113" i="1"/>
  <c r="BC113" i="1"/>
  <c r="AK113" i="1"/>
  <c r="AT113" i="1"/>
  <c r="AO113" i="1"/>
  <c r="BF113" i="1"/>
  <c r="AF113" i="1"/>
  <c r="BX113" i="1"/>
  <c r="CK113" i="1"/>
  <c r="AI113" i="1"/>
  <c r="BO113" i="1"/>
  <c r="BB113" i="1"/>
  <c r="BK113" i="1"/>
  <c r="BV113" i="1"/>
  <c r="CL113" i="1"/>
  <c r="AJ124" i="1"/>
  <c r="AN124" i="1"/>
  <c r="AL124" i="1"/>
  <c r="BB124" i="1"/>
  <c r="AE124" i="1"/>
  <c r="BY124" i="1"/>
  <c r="AP124" i="1"/>
  <c r="AC124" i="1"/>
  <c r="AR124" i="1"/>
  <c r="AV124" i="1"/>
  <c r="AW124" i="1"/>
  <c r="BM124" i="1"/>
  <c r="AT124" i="1"/>
  <c r="CL124" i="1"/>
  <c r="BS124" i="1"/>
  <c r="BE124" i="1"/>
  <c r="AZ124" i="1"/>
  <c r="BD124" i="1"/>
  <c r="BG124" i="1"/>
  <c r="BW124" i="1"/>
  <c r="BI124" i="1"/>
  <c r="AM124" i="1"/>
  <c r="AS124" i="1"/>
  <c r="CG124" i="1"/>
  <c r="BH124" i="1"/>
  <c r="BL124" i="1"/>
  <c r="BR124" i="1"/>
  <c r="CH124" i="1"/>
  <c r="BV124" i="1"/>
  <c r="BA124" i="1"/>
  <c r="BU124" i="1"/>
  <c r="AD124" i="1"/>
  <c r="BP124" i="1"/>
  <c r="BT124" i="1"/>
  <c r="CC124" i="1"/>
  <c r="AO124" i="1"/>
  <c r="CK124" i="1"/>
  <c r="BO124" i="1"/>
  <c r="AX124" i="1"/>
  <c r="BF124" i="1"/>
  <c r="BX124" i="1"/>
  <c r="CB124" i="1"/>
  <c r="CM124" i="1"/>
  <c r="BC124" i="1"/>
  <c r="AH124" i="1"/>
  <c r="CD124" i="1"/>
  <c r="BZ124" i="1"/>
  <c r="CI124" i="1"/>
  <c r="CF124" i="1"/>
  <c r="CJ124" i="1"/>
  <c r="AG124" i="1"/>
  <c r="BQ124" i="1"/>
  <c r="AU124" i="1"/>
  <c r="AK124" i="1"/>
  <c r="AY124" i="1"/>
  <c r="AI124" i="1"/>
  <c r="AB124" i="1"/>
  <c r="AF124" i="1"/>
  <c r="AA124" i="1"/>
  <c r="AQ124" i="1"/>
  <c r="CE124" i="1"/>
  <c r="BJ124" i="1"/>
  <c r="BN124" i="1"/>
  <c r="CA124" i="1"/>
  <c r="BK124" i="1"/>
  <c r="AN78" i="1"/>
  <c r="BZ78" i="1"/>
  <c r="CD78" i="1"/>
  <c r="AQ78" i="1"/>
  <c r="CB78" i="1"/>
  <c r="CF78" i="1"/>
  <c r="BU78" i="1"/>
  <c r="AU78" i="1"/>
  <c r="AV78" i="1"/>
  <c r="CH78" i="1"/>
  <c r="CL78" i="1"/>
  <c r="BC78" i="1"/>
  <c r="AL78" i="1"/>
  <c r="AP78" i="1"/>
  <c r="CJ78" i="1"/>
  <c r="BK78" i="1"/>
  <c r="AA78" i="1"/>
  <c r="AE78" i="1"/>
  <c r="AK78" i="1"/>
  <c r="BM78" i="1"/>
  <c r="BA78" i="1"/>
  <c r="BE78" i="1"/>
  <c r="AC78" i="1"/>
  <c r="BY78" i="1"/>
  <c r="AJ78" i="1"/>
  <c r="AO78" i="1"/>
  <c r="AW78" i="1"/>
  <c r="BX78" i="1"/>
  <c r="BP78" i="1"/>
  <c r="BT78" i="1"/>
  <c r="AT78" i="1"/>
  <c r="CM78" i="1"/>
  <c r="AS78" i="1"/>
  <c r="AX78" i="1"/>
  <c r="BH78" i="1"/>
  <c r="CI78" i="1"/>
  <c r="CE78" i="1"/>
  <c r="CG78" i="1"/>
  <c r="BI78" i="1"/>
  <c r="AY78" i="1"/>
  <c r="BB78" i="1"/>
  <c r="BF78" i="1"/>
  <c r="BS78" i="1"/>
  <c r="AI78" i="1"/>
  <c r="AM78" i="1"/>
  <c r="AB78" i="1"/>
  <c r="BW78" i="1"/>
  <c r="BL78" i="1"/>
  <c r="BJ78" i="1"/>
  <c r="BN78" i="1"/>
  <c r="CC78" i="1"/>
  <c r="AZ78" i="1"/>
  <c r="BD78" i="1"/>
  <c r="AR78" i="1"/>
  <c r="CK78" i="1"/>
  <c r="CA78" i="1"/>
  <c r="AF78" i="1"/>
  <c r="BR78" i="1"/>
  <c r="BV78" i="1"/>
  <c r="AD78" i="1"/>
  <c r="BO78" i="1"/>
  <c r="BQ78" i="1"/>
  <c r="BG78" i="1"/>
  <c r="AG78" i="1"/>
  <c r="AH78" i="1"/>
  <c r="AL135" i="1"/>
  <c r="AP135" i="1"/>
  <c r="AK135" i="1"/>
  <c r="BA135" i="1"/>
  <c r="CJ135" i="1"/>
  <c r="AR135" i="1"/>
  <c r="AW135" i="1"/>
  <c r="BC135" i="1"/>
  <c r="AT135" i="1"/>
  <c r="AX135" i="1"/>
  <c r="AV135" i="1"/>
  <c r="BL135" i="1"/>
  <c r="AM135" i="1"/>
  <c r="BK135" i="1"/>
  <c r="BP135" i="1"/>
  <c r="BT135" i="1"/>
  <c r="BB135" i="1"/>
  <c r="BF135" i="1"/>
  <c r="BG135" i="1"/>
  <c r="BW135" i="1"/>
  <c r="AZ135" i="1"/>
  <c r="CE135" i="1"/>
  <c r="CI135" i="1"/>
  <c r="AJ135" i="1"/>
  <c r="BJ135" i="1"/>
  <c r="BN135" i="1"/>
  <c r="BQ135" i="1"/>
  <c r="CG135" i="1"/>
  <c r="BO135" i="1"/>
  <c r="AB135" i="1"/>
  <c r="AG135" i="1"/>
  <c r="BD135" i="1"/>
  <c r="BR135" i="1"/>
  <c r="BV135" i="1"/>
  <c r="CB135" i="1"/>
  <c r="AE135" i="1"/>
  <c r="CC135" i="1"/>
  <c r="AU135" i="1"/>
  <c r="AY135" i="1"/>
  <c r="BX135" i="1"/>
  <c r="BZ135" i="1"/>
  <c r="CD135" i="1"/>
  <c r="CM135" i="1"/>
  <c r="AS135" i="1"/>
  <c r="AO135" i="1"/>
  <c r="BM135" i="1"/>
  <c r="BS135" i="1"/>
  <c r="AN135" i="1"/>
  <c r="CH135" i="1"/>
  <c r="CL135" i="1"/>
  <c r="AF135" i="1"/>
  <c r="BH135" i="1"/>
  <c r="BI135" i="1"/>
  <c r="CF135" i="1"/>
  <c r="CK135" i="1"/>
  <c r="BE135" i="1"/>
  <c r="AD135" i="1"/>
  <c r="AH135" i="1"/>
  <c r="AA135" i="1"/>
  <c r="AQ135" i="1"/>
  <c r="BU135" i="1"/>
  <c r="CA135" i="1"/>
  <c r="AC135" i="1"/>
  <c r="AI135" i="1"/>
  <c r="BY135" i="1"/>
  <c r="AN76" i="1"/>
  <c r="AJ76" i="1"/>
  <c r="AT76" i="1"/>
  <c r="BJ76" i="1"/>
  <c r="AM76" i="1"/>
  <c r="BK76" i="1"/>
  <c r="BN76" i="1"/>
  <c r="BS76" i="1"/>
  <c r="AV76" i="1"/>
  <c r="AR76" i="1"/>
  <c r="BE76" i="1"/>
  <c r="BU76" i="1"/>
  <c r="BB76" i="1"/>
  <c r="CC76" i="1"/>
  <c r="CH76" i="1"/>
  <c r="CM76" i="1"/>
  <c r="BD76" i="1"/>
  <c r="AZ76" i="1"/>
  <c r="BO76" i="1"/>
  <c r="CE76" i="1"/>
  <c r="BQ76" i="1"/>
  <c r="AA76" i="1"/>
  <c r="AE76" i="1"/>
  <c r="AK76" i="1"/>
  <c r="BL76" i="1"/>
  <c r="BH76" i="1"/>
  <c r="BZ76" i="1"/>
  <c r="AG76" i="1"/>
  <c r="CD76" i="1"/>
  <c r="AS76" i="1"/>
  <c r="AX76" i="1"/>
  <c r="BC76" i="1"/>
  <c r="BT76" i="1"/>
  <c r="BP76" i="1"/>
  <c r="CK76" i="1"/>
  <c r="AU76" i="1"/>
  <c r="AP76" i="1"/>
  <c r="BM76" i="1"/>
  <c r="BR76" i="1"/>
  <c r="BV76" i="1"/>
  <c r="CB76" i="1"/>
  <c r="BX76" i="1"/>
  <c r="AD76" i="1"/>
  <c r="BI76" i="1"/>
  <c r="BG76" i="1"/>
  <c r="CG76" i="1"/>
  <c r="CI76" i="1"/>
  <c r="AL76" i="1"/>
  <c r="CJ76" i="1"/>
  <c r="CF76" i="1"/>
  <c r="AO76" i="1"/>
  <c r="BW76" i="1"/>
  <c r="CA76" i="1"/>
  <c r="AC76" i="1"/>
  <c r="AH76" i="1"/>
  <c r="BF76" i="1"/>
  <c r="AF76" i="1"/>
  <c r="AB76" i="1"/>
  <c r="AI76" i="1"/>
  <c r="AY76" i="1"/>
  <c r="CL76" i="1"/>
  <c r="AQ76" i="1"/>
  <c r="AW76" i="1"/>
  <c r="BA76" i="1"/>
  <c r="BY76" i="1"/>
  <c r="AI56" i="1"/>
  <c r="BR56" i="1"/>
  <c r="BV56" i="1"/>
  <c r="CG56" i="1"/>
  <c r="AW56" i="1"/>
  <c r="BD56" i="1"/>
  <c r="AR56" i="1"/>
  <c r="AG56" i="1"/>
  <c r="AE56" i="1"/>
  <c r="BZ56" i="1"/>
  <c r="CD56" i="1"/>
  <c r="AH56" i="1"/>
  <c r="BK56" i="1"/>
  <c r="BS56" i="1"/>
  <c r="BU56" i="1"/>
  <c r="BM56" i="1"/>
  <c r="AM56" i="1"/>
  <c r="CH56" i="1"/>
  <c r="CL56" i="1"/>
  <c r="AV56" i="1"/>
  <c r="BY56" i="1"/>
  <c r="CF56" i="1"/>
  <c r="AY56" i="1"/>
  <c r="AK56" i="1"/>
  <c r="AU56" i="1"/>
  <c r="AD56" i="1"/>
  <c r="AB56" i="1"/>
  <c r="BG56" i="1"/>
  <c r="AL56" i="1"/>
  <c r="AC56" i="1"/>
  <c r="CA56" i="1"/>
  <c r="BO56" i="1"/>
  <c r="AJ56" i="1"/>
  <c r="AO56" i="1"/>
  <c r="AP56" i="1"/>
  <c r="BQ56" i="1"/>
  <c r="BC56" i="1"/>
  <c r="AT56" i="1"/>
  <c r="AZ56" i="1"/>
  <c r="AQ56" i="1"/>
  <c r="AS56" i="1"/>
  <c r="AX56" i="1"/>
  <c r="BA56" i="1"/>
  <c r="CB56" i="1"/>
  <c r="BP56" i="1"/>
  <c r="BI56" i="1"/>
  <c r="CC56" i="1"/>
  <c r="BT56" i="1"/>
  <c r="BB56" i="1"/>
  <c r="BF56" i="1"/>
  <c r="BL56" i="1"/>
  <c r="CM56" i="1"/>
  <c r="CE56" i="1"/>
  <c r="BX56" i="1"/>
  <c r="BE56" i="1"/>
  <c r="CJ56" i="1"/>
  <c r="AA56" i="1"/>
  <c r="BJ56" i="1"/>
  <c r="BN56" i="1"/>
  <c r="BW56" i="1"/>
  <c r="AF56" i="1"/>
  <c r="AN56" i="1"/>
  <c r="CK56" i="1"/>
  <c r="CI56" i="1"/>
  <c r="BH56" i="1"/>
  <c r="AP117" i="1"/>
  <c r="AL117" i="1"/>
  <c r="AO117" i="1"/>
  <c r="BP117" i="1"/>
  <c r="AM117" i="1"/>
  <c r="CE117" i="1"/>
  <c r="AW117" i="1"/>
  <c r="BG117" i="1"/>
  <c r="AX117" i="1"/>
  <c r="AT117" i="1"/>
  <c r="AZ117" i="1"/>
  <c r="CA117" i="1"/>
  <c r="BA117" i="1"/>
  <c r="AF117" i="1"/>
  <c r="BY117" i="1"/>
  <c r="CI117" i="1"/>
  <c r="BF117" i="1"/>
  <c r="BB117" i="1"/>
  <c r="BK117" i="1"/>
  <c r="CK117" i="1"/>
  <c r="BO117" i="1"/>
  <c r="AS117" i="1"/>
  <c r="AY117" i="1"/>
  <c r="AI117" i="1"/>
  <c r="BN117" i="1"/>
  <c r="BJ117" i="1"/>
  <c r="BU117" i="1"/>
  <c r="AG117" i="1"/>
  <c r="CC117" i="1"/>
  <c r="BH117" i="1"/>
  <c r="CB117" i="1"/>
  <c r="BL117" i="1"/>
  <c r="BV117" i="1"/>
  <c r="BR117" i="1"/>
  <c r="CF117" i="1"/>
  <c r="AV117" i="1"/>
  <c r="AA117" i="1"/>
  <c r="BW117" i="1"/>
  <c r="AB117" i="1"/>
  <c r="AK117" i="1"/>
  <c r="CD117" i="1"/>
  <c r="BZ117" i="1"/>
  <c r="AJ117" i="1"/>
  <c r="BI117" i="1"/>
  <c r="AN117" i="1"/>
  <c r="CJ117" i="1"/>
  <c r="BD117" i="1"/>
  <c r="BM117" i="1"/>
  <c r="CL117" i="1"/>
  <c r="CH117" i="1"/>
  <c r="AU117" i="1"/>
  <c r="BX117" i="1"/>
  <c r="BC117" i="1"/>
  <c r="AR117" i="1"/>
  <c r="CG117" i="1"/>
  <c r="AQ117" i="1"/>
  <c r="AH117" i="1"/>
  <c r="AD117" i="1"/>
  <c r="AE117" i="1"/>
  <c r="BE117" i="1"/>
  <c r="CM117" i="1"/>
  <c r="T117" i="1" s="1"/>
  <c r="BQ117" i="1"/>
  <c r="BT117" i="1"/>
  <c r="AC117" i="1"/>
  <c r="BS117" i="1"/>
  <c r="AP114" i="1"/>
  <c r="AO114" i="1"/>
  <c r="AT114" i="1"/>
  <c r="BP114" i="1"/>
  <c r="AU114" i="1"/>
  <c r="BB114" i="1"/>
  <c r="BG114" i="1"/>
  <c r="AQ114" i="1"/>
  <c r="AX114" i="1"/>
  <c r="AY114" i="1"/>
  <c r="BC114" i="1"/>
  <c r="CB114" i="1"/>
  <c r="BK114" i="1"/>
  <c r="BS114" i="1"/>
  <c r="CM114" i="1"/>
  <c r="BX114" i="1"/>
  <c r="BF114" i="1"/>
  <c r="BH114" i="1"/>
  <c r="BL114" i="1"/>
  <c r="AL114" i="1"/>
  <c r="CA114" i="1"/>
  <c r="CJ114" i="1"/>
  <c r="AG114" i="1"/>
  <c r="AV114" i="1"/>
  <c r="BN114" i="1"/>
  <c r="BQ114" i="1"/>
  <c r="BU114" i="1"/>
  <c r="AW114" i="1"/>
  <c r="AJ114" i="1"/>
  <c r="AC114" i="1"/>
  <c r="BM114" i="1"/>
  <c r="CC114" i="1"/>
  <c r="BV114" i="1"/>
  <c r="BZ114" i="1"/>
  <c r="CE114" i="1"/>
  <c r="BJ114" i="1"/>
  <c r="BA114" i="1"/>
  <c r="AS114" i="1"/>
  <c r="AI114" i="1"/>
  <c r="AZ114" i="1"/>
  <c r="CD114" i="1"/>
  <c r="CI114" i="1"/>
  <c r="AE114" i="1"/>
  <c r="BW114" i="1"/>
  <c r="BR114" i="1"/>
  <c r="BI114" i="1"/>
  <c r="BO114" i="1"/>
  <c r="CF114" i="1"/>
  <c r="CL114" i="1"/>
  <c r="AB114" i="1"/>
  <c r="AR114" i="1"/>
  <c r="CH114" i="1"/>
  <c r="CG114" i="1"/>
  <c r="BY114" i="1"/>
  <c r="AN114" i="1"/>
  <c r="BE114" i="1"/>
  <c r="AH114" i="1"/>
  <c r="AF114" i="1"/>
  <c r="AK114" i="1"/>
  <c r="BD114" i="1"/>
  <c r="AD114" i="1"/>
  <c r="AM114" i="1"/>
  <c r="AA114" i="1"/>
  <c r="BT114" i="1"/>
  <c r="CK114" i="1"/>
  <c r="AL82" i="1"/>
  <c r="AP82" i="1"/>
  <c r="AO82" i="1"/>
  <c r="BP82" i="1"/>
  <c r="AF82" i="1"/>
  <c r="BX82" i="1"/>
  <c r="BO82" i="1"/>
  <c r="BD82" i="1"/>
  <c r="AT82" i="1"/>
  <c r="AX82" i="1"/>
  <c r="AZ82" i="1"/>
  <c r="CA82" i="1"/>
  <c r="AS82" i="1"/>
  <c r="CM82" i="1"/>
  <c r="CC82" i="1"/>
  <c r="BL82" i="1"/>
  <c r="BB82" i="1"/>
  <c r="BF82" i="1"/>
  <c r="BK82" i="1"/>
  <c r="CK82" i="1"/>
  <c r="BH82" i="1"/>
  <c r="AK82" i="1"/>
  <c r="AA82" i="1"/>
  <c r="BS82" i="1"/>
  <c r="BJ82" i="1"/>
  <c r="BN82" i="1"/>
  <c r="BU82" i="1"/>
  <c r="AC82" i="1"/>
  <c r="BW82" i="1"/>
  <c r="AY82" i="1"/>
  <c r="AN82" i="1"/>
  <c r="BY82" i="1"/>
  <c r="BR82" i="1"/>
  <c r="BV82" i="1"/>
  <c r="CF82" i="1"/>
  <c r="AR82" i="1"/>
  <c r="CJ82" i="1"/>
  <c r="BM82" i="1"/>
  <c r="BC82" i="1"/>
  <c r="AB82" i="1"/>
  <c r="BZ82" i="1"/>
  <c r="CD82" i="1"/>
  <c r="AJ82" i="1"/>
  <c r="BG82" i="1"/>
  <c r="AG82" i="1"/>
  <c r="CB82" i="1"/>
  <c r="BQ82" i="1"/>
  <c r="CG82" i="1"/>
  <c r="CH82" i="1"/>
  <c r="CL82" i="1"/>
  <c r="AU82" i="1"/>
  <c r="BT82" i="1"/>
  <c r="AV82" i="1"/>
  <c r="AM82" i="1"/>
  <c r="CE82" i="1"/>
  <c r="AI82" i="1"/>
  <c r="AD82" i="1"/>
  <c r="AH82" i="1"/>
  <c r="AE82" i="1"/>
  <c r="BE82" i="1"/>
  <c r="CI82" i="1"/>
  <c r="BI82" i="1"/>
  <c r="BA82" i="1"/>
  <c r="AW82" i="1"/>
  <c r="AQ82" i="1"/>
  <c r="CL108" i="1"/>
  <c r="CH108" i="1"/>
  <c r="AK108" i="1"/>
  <c r="BO108" i="1"/>
  <c r="BD108" i="1"/>
  <c r="CF108" i="1"/>
  <c r="AC108" i="1"/>
  <c r="AW108" i="1"/>
  <c r="AH108" i="1"/>
  <c r="AD108" i="1"/>
  <c r="AF108" i="1"/>
  <c r="AV108" i="1"/>
  <c r="CC108" i="1"/>
  <c r="BX108" i="1"/>
  <c r="AI108" i="1"/>
  <c r="BP108" i="1"/>
  <c r="CI108" i="1"/>
  <c r="AP108" i="1"/>
  <c r="AL108" i="1"/>
  <c r="AQ108" i="1"/>
  <c r="BG108" i="1"/>
  <c r="AE108" i="1"/>
  <c r="AR108" i="1"/>
  <c r="BC108" i="1"/>
  <c r="AG108" i="1"/>
  <c r="AX108" i="1"/>
  <c r="AT108" i="1"/>
  <c r="BA108" i="1"/>
  <c r="BQ108" i="1"/>
  <c r="AS108" i="1"/>
  <c r="BK108" i="1"/>
  <c r="BT108" i="1"/>
  <c r="BS108" i="1"/>
  <c r="BF108" i="1"/>
  <c r="BB108" i="1"/>
  <c r="BL108" i="1"/>
  <c r="CB108" i="1"/>
  <c r="BH108" i="1"/>
  <c r="CE108" i="1"/>
  <c r="AY108" i="1"/>
  <c r="AN108" i="1"/>
  <c r="BN108" i="1"/>
  <c r="BJ108" i="1"/>
  <c r="BW108" i="1"/>
  <c r="CM108" i="1"/>
  <c r="BU108" i="1"/>
  <c r="AB108" i="1"/>
  <c r="CK108" i="1"/>
  <c r="BY108" i="1"/>
  <c r="BV108" i="1"/>
  <c r="BR108" i="1"/>
  <c r="CG108" i="1"/>
  <c r="AM108" i="1"/>
  <c r="CJ108" i="1"/>
  <c r="AU108" i="1"/>
  <c r="BE108" i="1"/>
  <c r="AO108" i="1"/>
  <c r="CD108" i="1"/>
  <c r="BZ108" i="1"/>
  <c r="AA108" i="1"/>
  <c r="AZ108" i="1"/>
  <c r="AJ108" i="1"/>
  <c r="BM108" i="1"/>
  <c r="BI108" i="1"/>
  <c r="CA108" i="1"/>
  <c r="BQ47" i="1"/>
  <c r="BU47" i="1"/>
  <c r="CH47" i="1"/>
  <c r="AM47" i="1"/>
  <c r="CJ47" i="1"/>
  <c r="AU47" i="1"/>
  <c r="AN47" i="1"/>
  <c r="BF47" i="1"/>
  <c r="BY47" i="1"/>
  <c r="CC47" i="1"/>
  <c r="AA47" i="1"/>
  <c r="AZ47" i="1"/>
  <c r="AJ47" i="1"/>
  <c r="BN47" i="1"/>
  <c r="BZ47" i="1"/>
  <c r="BJ47" i="1"/>
  <c r="CG47" i="1"/>
  <c r="CK47" i="1"/>
  <c r="AL47" i="1"/>
  <c r="BO47" i="1"/>
  <c r="BD47" i="1"/>
  <c r="CF47" i="1"/>
  <c r="AP47" i="1"/>
  <c r="AD47" i="1"/>
  <c r="AC47" i="1"/>
  <c r="AG47" i="1"/>
  <c r="AF47" i="1"/>
  <c r="AV47" i="1"/>
  <c r="CD47" i="1"/>
  <c r="BX47" i="1"/>
  <c r="AI47" i="1"/>
  <c r="CA47" i="1"/>
  <c r="BP47" i="1"/>
  <c r="AK47" i="1"/>
  <c r="AO47" i="1"/>
  <c r="AQ47" i="1"/>
  <c r="BG47" i="1"/>
  <c r="AE47" i="1"/>
  <c r="AR47" i="1"/>
  <c r="BC47" i="1"/>
  <c r="AX47" i="1"/>
  <c r="AS47" i="1"/>
  <c r="AW47" i="1"/>
  <c r="BB47" i="1"/>
  <c r="BR47" i="1"/>
  <c r="AT47" i="1"/>
  <c r="BK47" i="1"/>
  <c r="BT47" i="1"/>
  <c r="CI47" i="1"/>
  <c r="BA47" i="1"/>
  <c r="BE47" i="1"/>
  <c r="BL47" i="1"/>
  <c r="CB47" i="1"/>
  <c r="BH47" i="1"/>
  <c r="CE47" i="1"/>
  <c r="AH47" i="1"/>
  <c r="AY47" i="1"/>
  <c r="BI47" i="1"/>
  <c r="BM47" i="1"/>
  <c r="BW47" i="1"/>
  <c r="CM47" i="1"/>
  <c r="T47" i="1" s="1"/>
  <c r="BV47" i="1"/>
  <c r="AB47" i="1"/>
  <c r="BS47" i="1"/>
  <c r="CL47" i="1"/>
  <c r="AK43" i="1"/>
  <c r="AO43" i="1"/>
  <c r="AN43" i="1"/>
  <c r="BO43" i="1"/>
  <c r="AM43" i="1"/>
  <c r="BK43" i="1"/>
  <c r="BS43" i="1"/>
  <c r="AV43" i="1"/>
  <c r="AS43" i="1"/>
  <c r="AW43" i="1"/>
  <c r="AY43" i="1"/>
  <c r="BZ43" i="1"/>
  <c r="BB43" i="1"/>
  <c r="CB43" i="1"/>
  <c r="CM43" i="1"/>
  <c r="T43" i="1" s="1"/>
  <c r="CH43" i="1"/>
  <c r="BA43" i="1"/>
  <c r="BE43" i="1"/>
  <c r="BJ43" i="1"/>
  <c r="CJ43" i="1"/>
  <c r="BP43" i="1"/>
  <c r="AA43" i="1"/>
  <c r="AE43" i="1"/>
  <c r="AX43" i="1"/>
  <c r="BI43" i="1"/>
  <c r="BM43" i="1"/>
  <c r="BT43" i="1"/>
  <c r="AF43" i="1"/>
  <c r="CD43" i="1"/>
  <c r="AR43" i="1"/>
  <c r="BR43" i="1"/>
  <c r="CI43" i="1"/>
  <c r="BQ43" i="1"/>
  <c r="BU43" i="1"/>
  <c r="CE43" i="1"/>
  <c r="AU43" i="1"/>
  <c r="AJ43" i="1"/>
  <c r="BL43" i="1"/>
  <c r="AL43" i="1"/>
  <c r="BF43" i="1"/>
  <c r="BY43" i="1"/>
  <c r="CC43" i="1"/>
  <c r="AI43" i="1"/>
  <c r="BH43" i="1"/>
  <c r="BC43" i="1"/>
  <c r="CF43" i="1"/>
  <c r="BX43" i="1"/>
  <c r="BG43" i="1"/>
  <c r="CG43" i="1"/>
  <c r="CK43" i="1"/>
  <c r="AT43" i="1"/>
  <c r="BW43" i="1"/>
  <c r="BV43" i="1"/>
  <c r="AH43" i="1"/>
  <c r="AP43" i="1"/>
  <c r="AB43" i="1"/>
  <c r="AC43" i="1"/>
  <c r="AG43" i="1"/>
  <c r="AD43" i="1"/>
  <c r="BD43" i="1"/>
  <c r="CL43" i="1"/>
  <c r="AQ43" i="1"/>
  <c r="AZ43" i="1"/>
  <c r="CA43" i="1"/>
  <c r="BN43" i="1"/>
  <c r="BZ64" i="1"/>
  <c r="CD64" i="1"/>
  <c r="CM64" i="1"/>
  <c r="AU64" i="1"/>
  <c r="AN64" i="1"/>
  <c r="CJ64" i="1"/>
  <c r="BY64" i="1"/>
  <c r="CI64" i="1"/>
  <c r="CH64" i="1"/>
  <c r="CL64" i="1"/>
  <c r="AF64" i="1"/>
  <c r="BI64" i="1"/>
  <c r="BC64" i="1"/>
  <c r="AI64" i="1"/>
  <c r="AY64" i="1"/>
  <c r="AC64" i="1"/>
  <c r="AD64" i="1"/>
  <c r="AH64" i="1"/>
  <c r="AA64" i="1"/>
  <c r="AQ64" i="1"/>
  <c r="BX64" i="1"/>
  <c r="BP64" i="1"/>
  <c r="BK64" i="1"/>
  <c r="CA64" i="1"/>
  <c r="AR64" i="1"/>
  <c r="AL64" i="1"/>
  <c r="AP64" i="1"/>
  <c r="AK64" i="1"/>
  <c r="BA64" i="1"/>
  <c r="CK64" i="1"/>
  <c r="CE64" i="1"/>
  <c r="AJ64" i="1"/>
  <c r="AB64" i="1"/>
  <c r="AT64" i="1"/>
  <c r="AX64" i="1"/>
  <c r="AV64" i="1"/>
  <c r="BL64" i="1"/>
  <c r="AM64" i="1"/>
  <c r="AE64" i="1"/>
  <c r="BM64" i="1"/>
  <c r="BD64" i="1"/>
  <c r="BB64" i="1"/>
  <c r="BF64" i="1"/>
  <c r="BG64" i="1"/>
  <c r="BW64" i="1"/>
  <c r="AZ64" i="1"/>
  <c r="AS64" i="1"/>
  <c r="AO64" i="1"/>
  <c r="CF64" i="1"/>
  <c r="BJ64" i="1"/>
  <c r="BN64" i="1"/>
  <c r="BQ64" i="1"/>
  <c r="CG64" i="1"/>
  <c r="BO64" i="1"/>
  <c r="BH64" i="1"/>
  <c r="BS64" i="1"/>
  <c r="BE64" i="1"/>
  <c r="BR64" i="1"/>
  <c r="BV64" i="1"/>
  <c r="CB64" i="1"/>
  <c r="AG64" i="1"/>
  <c r="CC64" i="1"/>
  <c r="BU64" i="1"/>
  <c r="AW64" i="1"/>
  <c r="BT64" i="1"/>
  <c r="AM11" i="1"/>
  <c r="AJ11" i="1"/>
  <c r="AK11" i="1"/>
  <c r="BF11" i="1"/>
  <c r="AQ11" i="1"/>
  <c r="AZ11" i="1"/>
  <c r="CJ11" i="1"/>
  <c r="CF11" i="1"/>
  <c r="AU11" i="1"/>
  <c r="AS11" i="1"/>
  <c r="AT11" i="1"/>
  <c r="BQ11" i="1"/>
  <c r="BG11" i="1"/>
  <c r="BR11" i="1"/>
  <c r="AX11" i="1"/>
  <c r="CL11" i="1"/>
  <c r="BC11" i="1"/>
  <c r="BB11" i="1"/>
  <c r="BD11" i="1"/>
  <c r="CC11" i="1"/>
  <c r="BT11" i="1"/>
  <c r="CK11" i="1"/>
  <c r="BX11" i="1"/>
  <c r="AF11" i="1"/>
  <c r="BK11" i="1"/>
  <c r="BL11" i="1"/>
  <c r="BM11" i="1"/>
  <c r="AL11" i="1"/>
  <c r="CH11" i="1"/>
  <c r="AC11" i="1"/>
  <c r="AV11" i="1"/>
  <c r="AI11" i="1"/>
  <c r="BS11" i="1"/>
  <c r="BU11" i="1"/>
  <c r="BV11" i="1"/>
  <c r="AY11" i="1"/>
  <c r="AP11" i="1"/>
  <c r="BA11" i="1"/>
  <c r="CG11" i="1"/>
  <c r="AW11" i="1"/>
  <c r="CA11" i="1"/>
  <c r="CD11" i="1"/>
  <c r="CE11" i="1"/>
  <c r="BN11" i="1"/>
  <c r="BI11" i="1"/>
  <c r="BY11" i="1"/>
  <c r="BH11" i="1"/>
  <c r="BE11" i="1"/>
  <c r="CI11" i="1"/>
  <c r="CM11" i="1"/>
  <c r="AG11" i="1"/>
  <c r="BZ11" i="1"/>
  <c r="CB11" i="1"/>
  <c r="AN11" i="1"/>
  <c r="BO11" i="1"/>
  <c r="BP11" i="1"/>
  <c r="AE11" i="1"/>
  <c r="AA11" i="1"/>
  <c r="AB11" i="1"/>
  <c r="AR11" i="1"/>
  <c r="AD11" i="1"/>
  <c r="AH11" i="1"/>
  <c r="BJ11" i="1"/>
  <c r="AO11" i="1"/>
  <c r="BW11" i="1"/>
  <c r="U2822" i="1"/>
  <c r="V2822" i="1"/>
  <c r="U3019" i="1"/>
  <c r="V3019" i="1"/>
  <c r="W3019" i="1" s="1"/>
  <c r="U81" i="1"/>
  <c r="V81" i="1"/>
  <c r="W81" i="1" s="1"/>
  <c r="U87" i="1"/>
  <c r="V87" i="1"/>
  <c r="W87" i="1" s="1"/>
  <c r="U2921" i="1"/>
  <c r="V2921" i="1"/>
  <c r="R164" i="1"/>
  <c r="S164" i="1" s="1"/>
  <c r="R210" i="1"/>
  <c r="S210" i="1" s="1"/>
  <c r="R259" i="1"/>
  <c r="S259" i="1" s="1"/>
  <c r="BQ3004" i="1"/>
  <c r="BT3004" i="1"/>
  <c r="BU3004" i="1"/>
  <c r="BP3004" i="1"/>
  <c r="AQ3004" i="1"/>
  <c r="AE3004" i="1"/>
  <c r="AI3004" i="1"/>
  <c r="AM3004" i="1"/>
  <c r="AK3004" i="1"/>
  <c r="AN3004" i="1"/>
  <c r="AO3004" i="1"/>
  <c r="AJ3004" i="1"/>
  <c r="BF3004" i="1"/>
  <c r="AD3004" i="1"/>
  <c r="AH3004" i="1"/>
  <c r="AL3004" i="1"/>
  <c r="CG3004" i="1"/>
  <c r="AW3004" i="1"/>
  <c r="BH3004" i="1"/>
  <c r="BW3004" i="1"/>
  <c r="AX3004" i="1"/>
  <c r="CH3004" i="1"/>
  <c r="AS3004" i="1"/>
  <c r="BL3004" i="1"/>
  <c r="CK3004" i="1"/>
  <c r="BV3004" i="1"/>
  <c r="BZ3004" i="1"/>
  <c r="BO3004" i="1"/>
  <c r="BD3004" i="1"/>
  <c r="AR3004" i="1"/>
  <c r="CM3004" i="1"/>
  <c r="AY3004" i="1"/>
  <c r="CB3004" i="1"/>
  <c r="AZ3004" i="1"/>
  <c r="AT3004" i="1"/>
  <c r="CE3004" i="1"/>
  <c r="AC3004" i="1"/>
  <c r="CJ3004" i="1"/>
  <c r="BX3004" i="1"/>
  <c r="BJ3004" i="1"/>
  <c r="BB3004" i="1"/>
  <c r="BA3004" i="1"/>
  <c r="AG3004" i="1"/>
  <c r="CF3004" i="1"/>
  <c r="AU3004" i="1"/>
  <c r="BR3004" i="1"/>
  <c r="BI3004" i="1"/>
  <c r="BE3004" i="1"/>
  <c r="AP3004" i="1"/>
  <c r="BK3004" i="1"/>
  <c r="BC3004" i="1"/>
  <c r="BY3004" i="1"/>
  <c r="BM3004" i="1"/>
  <c r="CL3004" i="1"/>
  <c r="CA3004" i="1"/>
  <c r="BS3004" i="1"/>
  <c r="AF3004" i="1"/>
  <c r="CC3004" i="1"/>
  <c r="AA3004" i="1"/>
  <c r="BN3004" i="1"/>
  <c r="CI3004" i="1"/>
  <c r="AV3004" i="1"/>
  <c r="AB3004" i="1"/>
  <c r="BG3004" i="1"/>
  <c r="CD3004" i="1"/>
  <c r="BW3013" i="1"/>
  <c r="BR3013" i="1"/>
  <c r="BS3013" i="1"/>
  <c r="BV3013" i="1"/>
  <c r="BE3013" i="1"/>
  <c r="AS3013" i="1"/>
  <c r="AW3013" i="1"/>
  <c r="BA3013" i="1"/>
  <c r="AQ3013" i="1"/>
  <c r="AL3013" i="1"/>
  <c r="AM3013" i="1"/>
  <c r="AP3013" i="1"/>
  <c r="BD3013" i="1"/>
  <c r="AR3013" i="1"/>
  <c r="AV3013" i="1"/>
  <c r="AZ3013" i="1"/>
  <c r="CE3013" i="1"/>
  <c r="AE3013" i="1"/>
  <c r="BF3013" i="1"/>
  <c r="BU3013" i="1"/>
  <c r="AF3013" i="1"/>
  <c r="CF3013" i="1"/>
  <c r="CM3013" i="1"/>
  <c r="AU3013" i="1"/>
  <c r="BN3013" i="1"/>
  <c r="CK3013" i="1"/>
  <c r="BL3013" i="1"/>
  <c r="AK3013" i="1"/>
  <c r="AD3013" i="1"/>
  <c r="BC3013" i="1"/>
  <c r="CD3013" i="1"/>
  <c r="AB3013" i="1"/>
  <c r="CB3013" i="1"/>
  <c r="BQ3013" i="1"/>
  <c r="AA3013" i="1"/>
  <c r="AT3013" i="1"/>
  <c r="BK3013" i="1"/>
  <c r="CL3013" i="1"/>
  <c r="BH3013" i="1"/>
  <c r="AG3013" i="1"/>
  <c r="CG3013" i="1"/>
  <c r="AI3013" i="1"/>
  <c r="BB3013" i="1"/>
  <c r="CA3013" i="1"/>
  <c r="AN3013" i="1"/>
  <c r="BX3013" i="1"/>
  <c r="BM3013" i="1"/>
  <c r="AY3013" i="1"/>
  <c r="BJ3013" i="1"/>
  <c r="CI3013" i="1"/>
  <c r="BT3013" i="1"/>
  <c r="AC3013" i="1"/>
  <c r="CC3013" i="1"/>
  <c r="BG3013" i="1"/>
  <c r="BZ3013" i="1"/>
  <c r="AH3013" i="1"/>
  <c r="CJ3013" i="1"/>
  <c r="BI3013" i="1"/>
  <c r="AJ3013" i="1"/>
  <c r="BO3013" i="1"/>
  <c r="CH3013" i="1"/>
  <c r="AX3013" i="1"/>
  <c r="AO3013" i="1"/>
  <c r="BY3013" i="1"/>
  <c r="BP3013" i="1"/>
  <c r="BW2981" i="1"/>
  <c r="BQ2981" i="1"/>
  <c r="BR2981" i="1"/>
  <c r="BS2981" i="1"/>
  <c r="BT2981" i="1"/>
  <c r="BU2981" i="1"/>
  <c r="BV2981" i="1"/>
  <c r="CF2981" i="1"/>
  <c r="AQ2981" i="1"/>
  <c r="AK2981" i="1"/>
  <c r="AL2981" i="1"/>
  <c r="AM2981" i="1"/>
  <c r="AN2981" i="1"/>
  <c r="AO2981" i="1"/>
  <c r="AP2981" i="1"/>
  <c r="AZ2981" i="1"/>
  <c r="AC2981" i="1"/>
  <c r="BB2981" i="1"/>
  <c r="CA2981" i="1"/>
  <c r="AG2981" i="1"/>
  <c r="BF2981" i="1"/>
  <c r="AB2981" i="1"/>
  <c r="AA2981" i="1"/>
  <c r="AS2981" i="1"/>
  <c r="BJ2981" i="1"/>
  <c r="CI2981" i="1"/>
  <c r="AW2981" i="1"/>
  <c r="BN2981" i="1"/>
  <c r="AJ2981" i="1"/>
  <c r="AI2981" i="1"/>
  <c r="BA2981" i="1"/>
  <c r="BZ2981" i="1"/>
  <c r="AF2981" i="1"/>
  <c r="BE2981" i="1"/>
  <c r="CD2981" i="1"/>
  <c r="AY2981" i="1"/>
  <c r="BI2981" i="1"/>
  <c r="CH2981" i="1"/>
  <c r="AV2981" i="1"/>
  <c r="BM2981" i="1"/>
  <c r="CL2981" i="1"/>
  <c r="BG2981" i="1"/>
  <c r="BY2981" i="1"/>
  <c r="AE2981" i="1"/>
  <c r="BD2981" i="1"/>
  <c r="CC2981" i="1"/>
  <c r="AR2981" i="1"/>
  <c r="BO2981" i="1"/>
  <c r="CG2981" i="1"/>
  <c r="AU2981" i="1"/>
  <c r="BL2981" i="1"/>
  <c r="CK2981" i="1"/>
  <c r="BH2981" i="1"/>
  <c r="CE2981" i="1"/>
  <c r="AD2981" i="1"/>
  <c r="BC2981" i="1"/>
  <c r="CB2981" i="1"/>
  <c r="AH2981" i="1"/>
  <c r="BP2981" i="1"/>
  <c r="CM2981" i="1"/>
  <c r="T3048" i="1" s="1"/>
  <c r="AT2981" i="1"/>
  <c r="BK2981" i="1"/>
  <c r="CJ2981" i="1"/>
  <c r="AX2981" i="1"/>
  <c r="BX2981" i="1"/>
  <c r="BY2929" i="1"/>
  <c r="CB2929" i="1"/>
  <c r="CC2929" i="1"/>
  <c r="BX2929" i="1"/>
  <c r="BK2929" i="1"/>
  <c r="BO2929" i="1"/>
  <c r="BS2929" i="1"/>
  <c r="BG2929" i="1"/>
  <c r="AS2929" i="1"/>
  <c r="AV2929" i="1"/>
  <c r="AW2929" i="1"/>
  <c r="AR2929" i="1"/>
  <c r="BJ2929" i="1"/>
  <c r="BN2929" i="1"/>
  <c r="BR2929" i="1"/>
  <c r="BV2929" i="1"/>
  <c r="BQ2929" i="1"/>
  <c r="AG2929" i="1"/>
  <c r="AZ2929" i="1"/>
  <c r="AU2929" i="1"/>
  <c r="AL2929" i="1"/>
  <c r="CL2929" i="1"/>
  <c r="AC2929" i="1"/>
  <c r="BD2929" i="1"/>
  <c r="BU2929" i="1"/>
  <c r="AD2929" i="1"/>
  <c r="CD2929" i="1"/>
  <c r="BC2929" i="1"/>
  <c r="CM2929" i="1"/>
  <c r="T2922" i="1" s="1"/>
  <c r="BL2929" i="1"/>
  <c r="AJ2929" i="1"/>
  <c r="AH2929" i="1"/>
  <c r="CI2929" i="1"/>
  <c r="BT2929" i="1"/>
  <c r="BH2929" i="1"/>
  <c r="AX2929" i="1"/>
  <c r="AP2929" i="1"/>
  <c r="AK2929" i="1"/>
  <c r="CJ2929" i="1"/>
  <c r="BP2929" i="1"/>
  <c r="AI2929" i="1"/>
  <c r="BF2929" i="1"/>
  <c r="BA2929" i="1"/>
  <c r="AO2929" i="1"/>
  <c r="CF2929" i="1"/>
  <c r="AY2929" i="1"/>
  <c r="AA2929" i="1"/>
  <c r="BI2929" i="1"/>
  <c r="BE2929" i="1"/>
  <c r="AT2929" i="1"/>
  <c r="CE2929" i="1"/>
  <c r="AQ2929" i="1"/>
  <c r="CG2929" i="1"/>
  <c r="BM2929" i="1"/>
  <c r="BZ2929" i="1"/>
  <c r="BB2929" i="1"/>
  <c r="BW2929" i="1"/>
  <c r="AF2929" i="1"/>
  <c r="CK2929" i="1"/>
  <c r="AE2929" i="1"/>
  <c r="CH2929" i="1"/>
  <c r="AN2929" i="1"/>
  <c r="AB2929" i="1"/>
  <c r="CA2929" i="1"/>
  <c r="AM2929" i="1"/>
  <c r="BM2927" i="1"/>
  <c r="BH2927" i="1"/>
  <c r="BI2927" i="1"/>
  <c r="BJ2927" i="1"/>
  <c r="BL2927" i="1"/>
  <c r="BF2927" i="1"/>
  <c r="AQ2927" i="1"/>
  <c r="BS2927" i="1"/>
  <c r="AG2927" i="1"/>
  <c r="AB2927" i="1"/>
  <c r="AC2927" i="1"/>
  <c r="AD2927" i="1"/>
  <c r="AF2927" i="1"/>
  <c r="AH2927" i="1"/>
  <c r="CD2927" i="1"/>
  <c r="BO2927" i="1"/>
  <c r="BV2927" i="1"/>
  <c r="BE2927" i="1"/>
  <c r="BX2927" i="1"/>
  <c r="AL2927" i="1"/>
  <c r="BD2927" i="1"/>
  <c r="AM2927" i="1"/>
  <c r="CL2927" i="1"/>
  <c r="BU2927" i="1"/>
  <c r="CF2927" i="1"/>
  <c r="AT2927" i="1"/>
  <c r="BT2927" i="1"/>
  <c r="BG2927" i="1"/>
  <c r="AA2927" i="1"/>
  <c r="CK2927" i="1"/>
  <c r="AS2927" i="1"/>
  <c r="BR2927" i="1"/>
  <c r="CJ2927" i="1"/>
  <c r="BK2927" i="1"/>
  <c r="CM2927" i="1"/>
  <c r="AJ2927" i="1"/>
  <c r="BA2927" i="1"/>
  <c r="BZ2927" i="1"/>
  <c r="BC2927" i="1"/>
  <c r="CE2927" i="1"/>
  <c r="AE2927" i="1"/>
  <c r="AR2927" i="1"/>
  <c r="BQ2927" i="1"/>
  <c r="CH2927" i="1"/>
  <c r="BW2927" i="1"/>
  <c r="BN2927" i="1"/>
  <c r="AY2927" i="1"/>
  <c r="AW2927" i="1"/>
  <c r="BP2927" i="1"/>
  <c r="CG2927" i="1"/>
  <c r="AV2927" i="1"/>
  <c r="CA2927" i="1"/>
  <c r="AU2927" i="1"/>
  <c r="AO2927" i="1"/>
  <c r="AI2927" i="1"/>
  <c r="CC2927" i="1"/>
  <c r="AP2927" i="1"/>
  <c r="AZ2927" i="1"/>
  <c r="CI2927" i="1"/>
  <c r="AK2927" i="1"/>
  <c r="AX2927" i="1"/>
  <c r="BY2927" i="1"/>
  <c r="BB2927" i="1"/>
  <c r="AN2927" i="1"/>
  <c r="CB2927" i="1"/>
  <c r="BK3011" i="1"/>
  <c r="BN3011" i="1"/>
  <c r="BG3011" i="1"/>
  <c r="BB3011" i="1"/>
  <c r="BX3011" i="1"/>
  <c r="CB3011" i="1"/>
  <c r="CF3011" i="1"/>
  <c r="CJ3011" i="1"/>
  <c r="AE3011" i="1"/>
  <c r="AH3011" i="1"/>
  <c r="AA3011" i="1"/>
  <c r="CM3011" i="1"/>
  <c r="CH3011" i="1"/>
  <c r="BY3011" i="1"/>
  <c r="CC3011" i="1"/>
  <c r="CG3011" i="1"/>
  <c r="CK3011" i="1"/>
  <c r="CA3011" i="1"/>
  <c r="AI3011" i="1"/>
  <c r="AT3011" i="1"/>
  <c r="AS3011" i="1"/>
  <c r="AJ3011" i="1"/>
  <c r="BT3011" i="1"/>
  <c r="CI3011" i="1"/>
  <c r="AQ3011" i="1"/>
  <c r="BJ3011" i="1"/>
  <c r="BI3011" i="1"/>
  <c r="AZ3011" i="1"/>
  <c r="AO3011" i="1"/>
  <c r="AX3011" i="1"/>
  <c r="BO3011" i="1"/>
  <c r="BZ3011" i="1"/>
  <c r="AV3011" i="1"/>
  <c r="AK3011" i="1"/>
  <c r="BU3011" i="1"/>
  <c r="AM3011" i="1"/>
  <c r="BF3011" i="1"/>
  <c r="BW3011" i="1"/>
  <c r="AB3011" i="1"/>
  <c r="BL3011" i="1"/>
  <c r="BA3011" i="1"/>
  <c r="AU3011" i="1"/>
  <c r="BV3011" i="1"/>
  <c r="CE3011" i="1"/>
  <c r="AR3011" i="1"/>
  <c r="AG3011" i="1"/>
  <c r="BQ3011" i="1"/>
  <c r="BS3011" i="1"/>
  <c r="CL3011" i="1"/>
  <c r="AL3011" i="1"/>
  <c r="AC3011" i="1"/>
  <c r="BM3011" i="1"/>
  <c r="BD3011" i="1"/>
  <c r="BH3011" i="1"/>
  <c r="AF3011" i="1"/>
  <c r="BC3011" i="1"/>
  <c r="AW3011" i="1"/>
  <c r="AP3011" i="1"/>
  <c r="BP3011" i="1"/>
  <c r="CD3011" i="1"/>
  <c r="AN3011" i="1"/>
  <c r="AY3011" i="1"/>
  <c r="BE3011" i="1"/>
  <c r="AD3011" i="1"/>
  <c r="BR3011" i="1"/>
  <c r="BK2979" i="1"/>
  <c r="BM2979" i="1"/>
  <c r="BN2979" i="1"/>
  <c r="BG2979" i="1"/>
  <c r="AZ2979" i="1"/>
  <c r="BA2979" i="1"/>
  <c r="BB2979" i="1"/>
  <c r="BT2979" i="1"/>
  <c r="AE2979" i="1"/>
  <c r="AG2979" i="1"/>
  <c r="AH2979" i="1"/>
  <c r="AA2979" i="1"/>
  <c r="CM2979" i="1"/>
  <c r="CF2979" i="1"/>
  <c r="CG2979" i="1"/>
  <c r="CH2979" i="1"/>
  <c r="AN2979" i="1"/>
  <c r="AW2979" i="1"/>
  <c r="BV2979" i="1"/>
  <c r="CE2979" i="1"/>
  <c r="AK2979" i="1"/>
  <c r="BJ2979" i="1"/>
  <c r="AF2979" i="1"/>
  <c r="AU2979" i="1"/>
  <c r="BU2979" i="1"/>
  <c r="CL2979" i="1"/>
  <c r="AJ2979" i="1"/>
  <c r="BI2979" i="1"/>
  <c r="BZ2979" i="1"/>
  <c r="BS2979" i="1"/>
  <c r="CK2979" i="1"/>
  <c r="AQ2979" i="1"/>
  <c r="BH2979" i="1"/>
  <c r="BY2979" i="1"/>
  <c r="BD2979" i="1"/>
  <c r="CI2979" i="1"/>
  <c r="AX2979" i="1"/>
  <c r="BO2979" i="1"/>
  <c r="BX2979" i="1"/>
  <c r="AL2979" i="1"/>
  <c r="CB2979" i="1"/>
  <c r="BC2979" i="1"/>
  <c r="AI2979" i="1"/>
  <c r="BQ2979" i="1"/>
  <c r="CA2979" i="1"/>
  <c r="AY2979" i="1"/>
  <c r="AD2979" i="1"/>
  <c r="AO2979" i="1"/>
  <c r="BW2979" i="1"/>
  <c r="AT2979" i="1"/>
  <c r="BE2979" i="1"/>
  <c r="AB2979" i="1"/>
  <c r="BR2979" i="1"/>
  <c r="CC2979" i="1"/>
  <c r="AR2979" i="1"/>
  <c r="AV2979" i="1"/>
  <c r="AP2979" i="1"/>
  <c r="BP2979" i="1"/>
  <c r="BL2979" i="1"/>
  <c r="BF2979" i="1"/>
  <c r="AC2979" i="1"/>
  <c r="CJ2979" i="1"/>
  <c r="AM2979" i="1"/>
  <c r="CD2979" i="1"/>
  <c r="AS2979" i="1"/>
  <c r="BH2971" i="1"/>
  <c r="CI2971" i="1"/>
  <c r="AA2971" i="1"/>
  <c r="AC2971" i="1"/>
  <c r="AD2971" i="1"/>
  <c r="AE2971" i="1"/>
  <c r="AO2971" i="1"/>
  <c r="AY2971" i="1"/>
  <c r="AB2971" i="1"/>
  <c r="BA2971" i="1"/>
  <c r="BK2971" i="1"/>
  <c r="BL2971" i="1"/>
  <c r="BM2971" i="1"/>
  <c r="BN2971" i="1"/>
  <c r="BO2971" i="1"/>
  <c r="BY2971" i="1"/>
  <c r="CH2971" i="1"/>
  <c r="AJ2971" i="1"/>
  <c r="CA2971" i="1"/>
  <c r="AT2971" i="1"/>
  <c r="BV2971" i="1"/>
  <c r="CM2971" i="1"/>
  <c r="T2880" i="1" s="1"/>
  <c r="BG2971" i="1"/>
  <c r="AR2971" i="1"/>
  <c r="AI2971" i="1"/>
  <c r="BC2971" i="1"/>
  <c r="CD2971" i="1"/>
  <c r="AN2971" i="1"/>
  <c r="BQ2971" i="1"/>
  <c r="AZ2971" i="1"/>
  <c r="AS2971" i="1"/>
  <c r="BU2971" i="1"/>
  <c r="CL2971" i="1"/>
  <c r="AW2971" i="1"/>
  <c r="CG2971" i="1"/>
  <c r="BP2971" i="1"/>
  <c r="BB2971" i="1"/>
  <c r="CC2971" i="1"/>
  <c r="AM2971" i="1"/>
  <c r="BF2971" i="1"/>
  <c r="AG2971" i="1"/>
  <c r="AH2971" i="1"/>
  <c r="BT2971" i="1"/>
  <c r="CK2971" i="1"/>
  <c r="AV2971" i="1"/>
  <c r="BX2971" i="1"/>
  <c r="AP2971" i="1"/>
  <c r="AQ2971" i="1"/>
  <c r="CB2971" i="1"/>
  <c r="AL2971" i="1"/>
  <c r="BE2971" i="1"/>
  <c r="CF2971" i="1"/>
  <c r="BI2971" i="1"/>
  <c r="BJ2971" i="1"/>
  <c r="CJ2971" i="1"/>
  <c r="AU2971" i="1"/>
  <c r="BW2971" i="1"/>
  <c r="AF2971" i="1"/>
  <c r="BR2971" i="1"/>
  <c r="BS2971" i="1"/>
  <c r="AK2971" i="1"/>
  <c r="BD2971" i="1"/>
  <c r="CE2971" i="1"/>
  <c r="AX2971" i="1"/>
  <c r="BZ2971" i="1"/>
  <c r="AT2958" i="1"/>
  <c r="AX2958" i="1"/>
  <c r="BD2958" i="1"/>
  <c r="CA2958" i="1"/>
  <c r="CM2958" i="1"/>
  <c r="AN2958" i="1"/>
  <c r="BK2958" i="1"/>
  <c r="CG2958" i="1"/>
  <c r="BB2958" i="1"/>
  <c r="BF2958" i="1"/>
  <c r="BO2958" i="1"/>
  <c r="CK2958" i="1"/>
  <c r="AB2958" i="1"/>
  <c r="AY2958" i="1"/>
  <c r="BU2958" i="1"/>
  <c r="AG2958" i="1"/>
  <c r="BJ2958" i="1"/>
  <c r="BN2958" i="1"/>
  <c r="BY2958" i="1"/>
  <c r="AA2958" i="1"/>
  <c r="AM2958" i="1"/>
  <c r="BI2958" i="1"/>
  <c r="CF2958" i="1"/>
  <c r="AR2958" i="1"/>
  <c r="BR2958" i="1"/>
  <c r="BV2958" i="1"/>
  <c r="CJ2958" i="1"/>
  <c r="AK2958" i="1"/>
  <c r="AW2958" i="1"/>
  <c r="BT2958" i="1"/>
  <c r="AF2958" i="1"/>
  <c r="BC2958" i="1"/>
  <c r="BZ2958" i="1"/>
  <c r="CD2958" i="1"/>
  <c r="AJ2958" i="1"/>
  <c r="AV2958" i="1"/>
  <c r="BH2958" i="1"/>
  <c r="CE2958" i="1"/>
  <c r="AQ2958" i="1"/>
  <c r="BM2958" i="1"/>
  <c r="CH2958" i="1"/>
  <c r="CL2958" i="1"/>
  <c r="AU2958" i="1"/>
  <c r="BG2958" i="1"/>
  <c r="BS2958" i="1"/>
  <c r="AE2958" i="1"/>
  <c r="BA2958" i="1"/>
  <c r="BX2958" i="1"/>
  <c r="AD2958" i="1"/>
  <c r="AH2958" i="1"/>
  <c r="AI2958" i="1"/>
  <c r="BE2958" i="1"/>
  <c r="BQ2958" i="1"/>
  <c r="CC2958" i="1"/>
  <c r="AO2958" i="1"/>
  <c r="BL2958" i="1"/>
  <c r="CI2958" i="1"/>
  <c r="AL2958" i="1"/>
  <c r="AP2958" i="1"/>
  <c r="AS2958" i="1"/>
  <c r="BP2958" i="1"/>
  <c r="CB2958" i="1"/>
  <c r="AC2958" i="1"/>
  <c r="AZ2958" i="1"/>
  <c r="BW2958" i="1"/>
  <c r="BO2926" i="1"/>
  <c r="BH2926" i="1"/>
  <c r="CH2926" i="1"/>
  <c r="CI2926" i="1"/>
  <c r="CJ2926" i="1"/>
  <c r="CL2926" i="1"/>
  <c r="AG2926" i="1"/>
  <c r="AS2926" i="1"/>
  <c r="AI2926" i="1"/>
  <c r="AB2926" i="1"/>
  <c r="BB2926" i="1"/>
  <c r="BC2926" i="1"/>
  <c r="BD2926" i="1"/>
  <c r="BF2926" i="1"/>
  <c r="CC2926" i="1"/>
  <c r="BP2926" i="1"/>
  <c r="AY2926" i="1"/>
  <c r="AD2926" i="1"/>
  <c r="AU2926" i="1"/>
  <c r="BT2926" i="1"/>
  <c r="BA2926" i="1"/>
  <c r="AK2926" i="1"/>
  <c r="BG2926" i="1"/>
  <c r="AL2926" i="1"/>
  <c r="BK2926" i="1"/>
  <c r="CB2926" i="1"/>
  <c r="BY2926" i="1"/>
  <c r="CK2926" i="1"/>
  <c r="BW2926" i="1"/>
  <c r="AT2926" i="1"/>
  <c r="BS2926" i="1"/>
  <c r="AH2926" i="1"/>
  <c r="BE2926" i="1"/>
  <c r="AO2926" i="1"/>
  <c r="CE2926" i="1"/>
  <c r="BJ2926" i="1"/>
  <c r="CA2926" i="1"/>
  <c r="AP2926" i="1"/>
  <c r="AC2926" i="1"/>
  <c r="BQ2926" i="1"/>
  <c r="CM2926" i="1"/>
  <c r="BR2926" i="1"/>
  <c r="AF2926" i="1"/>
  <c r="AX2926" i="1"/>
  <c r="BI2926" i="1"/>
  <c r="BU2926" i="1"/>
  <c r="AJ2926" i="1"/>
  <c r="BZ2926" i="1"/>
  <c r="AN2926" i="1"/>
  <c r="BN2926" i="1"/>
  <c r="CF2926" i="1"/>
  <c r="AW2926" i="1"/>
  <c r="AA2926" i="1"/>
  <c r="AR2926" i="1"/>
  <c r="AE2926" i="1"/>
  <c r="AV2926" i="1"/>
  <c r="BV2926" i="1"/>
  <c r="BM2926" i="1"/>
  <c r="BX2926" i="1"/>
  <c r="AQ2926" i="1"/>
  <c r="AZ2926" i="1"/>
  <c r="AM2926" i="1"/>
  <c r="BL2926" i="1"/>
  <c r="CD2926" i="1"/>
  <c r="CG2926" i="1"/>
  <c r="BQ2910" i="1"/>
  <c r="BU2910" i="1"/>
  <c r="CD2910" i="1"/>
  <c r="AP2910" i="1"/>
  <c r="BL2910" i="1"/>
  <c r="CI2910" i="1"/>
  <c r="AU2910" i="1"/>
  <c r="BG2910" i="1"/>
  <c r="AK2910" i="1"/>
  <c r="AO2910" i="1"/>
  <c r="AM2910" i="1"/>
  <c r="BJ2910" i="1"/>
  <c r="CF2910" i="1"/>
  <c r="AR2910" i="1"/>
  <c r="BO2910" i="1"/>
  <c r="CL2910" i="1"/>
  <c r="BY2910" i="1"/>
  <c r="AB2910" i="1"/>
  <c r="CE2910" i="1"/>
  <c r="BW2910" i="1"/>
  <c r="BD2910" i="1"/>
  <c r="AL2910" i="1"/>
  <c r="CG2910" i="1"/>
  <c r="AX2910" i="1"/>
  <c r="AE2910" i="1"/>
  <c r="CH2910" i="1"/>
  <c r="BZ2910" i="1"/>
  <c r="AV2910" i="1"/>
  <c r="AG2910" i="1"/>
  <c r="BH2910" i="1"/>
  <c r="AZ2910" i="1"/>
  <c r="AH2910" i="1"/>
  <c r="CJ2910" i="1"/>
  <c r="BR2910" i="1"/>
  <c r="AW2910" i="1"/>
  <c r="BS2910" i="1"/>
  <c r="BK2910" i="1"/>
  <c r="BC2910" i="1"/>
  <c r="AJ2910" i="1"/>
  <c r="CB2910" i="1"/>
  <c r="AC2910" i="1"/>
  <c r="BE2910" i="1"/>
  <c r="AD2910" i="1"/>
  <c r="BV2910" i="1"/>
  <c r="BN2910" i="1"/>
  <c r="BF2910" i="1"/>
  <c r="CM2910" i="1"/>
  <c r="T2971" i="1" s="1"/>
  <c r="AS2910" i="1"/>
  <c r="BM2910" i="1"/>
  <c r="AN2910" i="1"/>
  <c r="AF2910" i="1"/>
  <c r="BX2910" i="1"/>
  <c r="BP2910" i="1"/>
  <c r="BA2910" i="1"/>
  <c r="CC2910" i="1"/>
  <c r="AY2910" i="1"/>
  <c r="AQ2910" i="1"/>
  <c r="AI2910" i="1"/>
  <c r="CA2910" i="1"/>
  <c r="BI2910" i="1"/>
  <c r="CK2910" i="1"/>
  <c r="BT2910" i="1"/>
  <c r="BB2910" i="1"/>
  <c r="AT2910" i="1"/>
  <c r="AA2910" i="1"/>
  <c r="BT2891" i="1"/>
  <c r="BO2891" i="1"/>
  <c r="BK2891" i="1"/>
  <c r="CD2891" i="1"/>
  <c r="BH2891" i="1"/>
  <c r="AK2891" i="1"/>
  <c r="BY2891" i="1"/>
  <c r="AP2891" i="1"/>
  <c r="AN2891" i="1"/>
  <c r="AI2891" i="1"/>
  <c r="AE2891" i="1"/>
  <c r="AD2891" i="1"/>
  <c r="BR2891" i="1"/>
  <c r="AW2891" i="1"/>
  <c r="CK2891" i="1"/>
  <c r="BA2891" i="1"/>
  <c r="AA2891" i="1"/>
  <c r="AU2891" i="1"/>
  <c r="AG2891" i="1"/>
  <c r="AJ2891" i="1"/>
  <c r="AZ2891" i="1"/>
  <c r="BB2891" i="1"/>
  <c r="AQ2891" i="1"/>
  <c r="BC2891" i="1"/>
  <c r="AS2891" i="1"/>
  <c r="BI2891" i="1"/>
  <c r="BM2891" i="1"/>
  <c r="BP2891" i="1"/>
  <c r="AV2891" i="1"/>
  <c r="BG2891" i="1"/>
  <c r="CA2891" i="1"/>
  <c r="CF2891" i="1"/>
  <c r="CH2891" i="1"/>
  <c r="AB2891" i="1"/>
  <c r="BD2891" i="1"/>
  <c r="BW2891" i="1"/>
  <c r="CI2891" i="1"/>
  <c r="AH2891" i="1"/>
  <c r="AX2891" i="1"/>
  <c r="AO2891" i="1"/>
  <c r="BL2891" i="1"/>
  <c r="CE2891" i="1"/>
  <c r="AR2891" i="1"/>
  <c r="AT2891" i="1"/>
  <c r="BJ2891" i="1"/>
  <c r="BN2891" i="1"/>
  <c r="CJ2891" i="1"/>
  <c r="AM2891" i="1"/>
  <c r="BQ2891" i="1"/>
  <c r="CG2891" i="1"/>
  <c r="AL2891" i="1"/>
  <c r="AC2891" i="1"/>
  <c r="CB2891" i="1"/>
  <c r="BX2891" i="1"/>
  <c r="CM2891" i="1"/>
  <c r="T3038" i="1" s="1"/>
  <c r="BZ2891" i="1"/>
  <c r="BE2891" i="1"/>
  <c r="BF2891" i="1"/>
  <c r="BU2891" i="1"/>
  <c r="AF2891" i="1"/>
  <c r="BV2891" i="1"/>
  <c r="CL2891" i="1"/>
  <c r="CC2891" i="1"/>
  <c r="AY2891" i="1"/>
  <c r="BS2891" i="1"/>
  <c r="CL2968" i="1"/>
  <c r="BE2968" i="1"/>
  <c r="BQ2968" i="1"/>
  <c r="CA2968" i="1"/>
  <c r="CK2968" i="1"/>
  <c r="AF2968" i="1"/>
  <c r="BC2968" i="1"/>
  <c r="BX2968" i="1"/>
  <c r="AH2968" i="1"/>
  <c r="AD2968" i="1"/>
  <c r="BP2968" i="1"/>
  <c r="BZ2968" i="1"/>
  <c r="CJ2968" i="1"/>
  <c r="AE2968" i="1"/>
  <c r="AQ2968" i="1"/>
  <c r="BM2968" i="1"/>
  <c r="CG2968" i="1"/>
  <c r="AX2968" i="1"/>
  <c r="AT2968" i="1"/>
  <c r="CH2968" i="1"/>
  <c r="AB2968" i="1"/>
  <c r="AN2968" i="1"/>
  <c r="AZ2968" i="1"/>
  <c r="BL2968" i="1"/>
  <c r="CF2968" i="1"/>
  <c r="BF2968" i="1"/>
  <c r="BB2968" i="1"/>
  <c r="AA2968" i="1"/>
  <c r="AM2968" i="1"/>
  <c r="AY2968" i="1"/>
  <c r="BK2968" i="1"/>
  <c r="BU2968" i="1"/>
  <c r="AI2968" i="1"/>
  <c r="BN2968" i="1"/>
  <c r="BJ2968" i="1"/>
  <c r="AK2968" i="1"/>
  <c r="AW2968" i="1"/>
  <c r="BI2968" i="1"/>
  <c r="BT2968" i="1"/>
  <c r="CE2968" i="1"/>
  <c r="CD2968" i="1"/>
  <c r="AU2968" i="1"/>
  <c r="BG2968" i="1"/>
  <c r="BR2968" i="1"/>
  <c r="CB2968" i="1"/>
  <c r="CM2968" i="1"/>
  <c r="AR2968" i="1"/>
  <c r="BO2968" i="1"/>
  <c r="AV2968" i="1"/>
  <c r="AG2968" i="1"/>
  <c r="BH2968" i="1"/>
  <c r="AS2968" i="1"/>
  <c r="BV2968" i="1"/>
  <c r="BS2968" i="1"/>
  <c r="AL2968" i="1"/>
  <c r="AO2968" i="1"/>
  <c r="AJ2968" i="1"/>
  <c r="CC2968" i="1"/>
  <c r="BY2968" i="1"/>
  <c r="BA2968" i="1"/>
  <c r="CI2968" i="1"/>
  <c r="AC2968" i="1"/>
  <c r="BW2968" i="1"/>
  <c r="BD2968" i="1"/>
  <c r="AP2968" i="1"/>
  <c r="CI2936" i="1"/>
  <c r="CL2936" i="1"/>
  <c r="CE2936" i="1"/>
  <c r="BZ2936" i="1"/>
  <c r="BM2936" i="1"/>
  <c r="BQ2936" i="1"/>
  <c r="BU2936" i="1"/>
  <c r="BI2936" i="1"/>
  <c r="AU2936" i="1"/>
  <c r="AX2936" i="1"/>
  <c r="AQ2936" i="1"/>
  <c r="AL2936" i="1"/>
  <c r="AV2936" i="1"/>
  <c r="AZ2936" i="1"/>
  <c r="BD2936" i="1"/>
  <c r="AR2936" i="1"/>
  <c r="BC2936" i="1"/>
  <c r="BF2936" i="1"/>
  <c r="AY2936" i="1"/>
  <c r="AT2936" i="1"/>
  <c r="BL2936" i="1"/>
  <c r="BP2936" i="1"/>
  <c r="BT2936" i="1"/>
  <c r="BH2936" i="1"/>
  <c r="CA2936" i="1"/>
  <c r="CD2936" i="1"/>
  <c r="BW2936" i="1"/>
  <c r="BR2936" i="1"/>
  <c r="AW2936" i="1"/>
  <c r="BA2936" i="1"/>
  <c r="BE2936" i="1"/>
  <c r="AS2936" i="1"/>
  <c r="BS2936" i="1"/>
  <c r="BO2936" i="1"/>
  <c r="AG2936" i="1"/>
  <c r="AO2936" i="1"/>
  <c r="AP2936" i="1"/>
  <c r="AD2936" i="1"/>
  <c r="AJ2936" i="1"/>
  <c r="AB2936" i="1"/>
  <c r="BV2936" i="1"/>
  <c r="BJ2936" i="1"/>
  <c r="AK2936" i="1"/>
  <c r="AC2936" i="1"/>
  <c r="AE2936" i="1"/>
  <c r="AA2936" i="1"/>
  <c r="CH2936" i="1"/>
  <c r="CG2936" i="1"/>
  <c r="BY2936" i="1"/>
  <c r="BN2936" i="1"/>
  <c r="CF2936" i="1"/>
  <c r="AI2936" i="1"/>
  <c r="AN2936" i="1"/>
  <c r="BG2936" i="1"/>
  <c r="CJ2936" i="1"/>
  <c r="CM2936" i="1"/>
  <c r="T2916" i="1" s="1"/>
  <c r="CK2936" i="1"/>
  <c r="BB2936" i="1"/>
  <c r="BX2936" i="1"/>
  <c r="AM2936" i="1"/>
  <c r="AF2936" i="1"/>
  <c r="BK2936" i="1"/>
  <c r="CB2936" i="1"/>
  <c r="AH2936" i="1"/>
  <c r="CC2936" i="1"/>
  <c r="BL2887" i="1"/>
  <c r="BG2887" i="1"/>
  <c r="AZ2887" i="1"/>
  <c r="BC2887" i="1"/>
  <c r="CG2887" i="1"/>
  <c r="CK2887" i="1"/>
  <c r="BY2887" i="1"/>
  <c r="CC2887" i="1"/>
  <c r="CB2887" i="1"/>
  <c r="BW2887" i="1"/>
  <c r="BP2887" i="1"/>
  <c r="BS2887" i="1"/>
  <c r="BB2887" i="1"/>
  <c r="BF2887" i="1"/>
  <c r="AT2887" i="1"/>
  <c r="AX2887" i="1"/>
  <c r="AF2887" i="1"/>
  <c r="AA2887" i="1"/>
  <c r="CM2887" i="1"/>
  <c r="CF2887" i="1"/>
  <c r="CI2887" i="1"/>
  <c r="CH2887" i="1"/>
  <c r="CL2887" i="1"/>
  <c r="BZ2887" i="1"/>
  <c r="CD2887" i="1"/>
  <c r="AN2887" i="1"/>
  <c r="AI2887" i="1"/>
  <c r="AB2887" i="1"/>
  <c r="AE2887" i="1"/>
  <c r="AK2887" i="1"/>
  <c r="AO2887" i="1"/>
  <c r="AC2887" i="1"/>
  <c r="AG2887" i="1"/>
  <c r="CJ2887" i="1"/>
  <c r="BX2887" i="1"/>
  <c r="BR2887" i="1"/>
  <c r="BJ2887" i="1"/>
  <c r="AQ2887" i="1"/>
  <c r="AM2887" i="1"/>
  <c r="BE2887" i="1"/>
  <c r="AW2887" i="1"/>
  <c r="AY2887" i="1"/>
  <c r="AU2887" i="1"/>
  <c r="BU2887" i="1"/>
  <c r="BM2887" i="1"/>
  <c r="BO2887" i="1"/>
  <c r="BK2887" i="1"/>
  <c r="AP2887" i="1"/>
  <c r="AH2887" i="1"/>
  <c r="CE2887" i="1"/>
  <c r="CA2887" i="1"/>
  <c r="BV2887" i="1"/>
  <c r="BN2887" i="1"/>
  <c r="AV2887" i="1"/>
  <c r="AJ2887" i="1"/>
  <c r="BA2887" i="1"/>
  <c r="AS2887" i="1"/>
  <c r="BD2887" i="1"/>
  <c r="AR2887" i="1"/>
  <c r="BQ2887" i="1"/>
  <c r="BI2887" i="1"/>
  <c r="BT2887" i="1"/>
  <c r="BH2887" i="1"/>
  <c r="AL2887" i="1"/>
  <c r="AD2887" i="1"/>
  <c r="BG2917" i="1"/>
  <c r="BJ2917" i="1"/>
  <c r="BT2917" i="1"/>
  <c r="BU2917" i="1"/>
  <c r="CF2917" i="1"/>
  <c r="AE2917" i="1"/>
  <c r="AO2917" i="1"/>
  <c r="AZ2917" i="1"/>
  <c r="AA2917" i="1"/>
  <c r="CM2917" i="1"/>
  <c r="T2876" i="1" s="1"/>
  <c r="AJ2917" i="1"/>
  <c r="AK2917" i="1"/>
  <c r="AU2917" i="1"/>
  <c r="BE2917" i="1"/>
  <c r="BP2917" i="1"/>
  <c r="BZ2917" i="1"/>
  <c r="CJ2917" i="1"/>
  <c r="AR2917" i="1"/>
  <c r="CC2917" i="1"/>
  <c r="AL2917" i="1"/>
  <c r="BX2917" i="1"/>
  <c r="AX2917" i="1"/>
  <c r="CA2917" i="1"/>
  <c r="AI2917" i="1"/>
  <c r="BA2917" i="1"/>
  <c r="CL2917" i="1"/>
  <c r="BD2917" i="1"/>
  <c r="CG2917" i="1"/>
  <c r="BH2917" i="1"/>
  <c r="AQ2917" i="1"/>
  <c r="BS2917" i="1"/>
  <c r="AB2917" i="1"/>
  <c r="BM2917" i="1"/>
  <c r="AN2917" i="1"/>
  <c r="BQ2917" i="1"/>
  <c r="AY2917" i="1"/>
  <c r="CB2917" i="1"/>
  <c r="AT2917" i="1"/>
  <c r="BV2917" i="1"/>
  <c r="AW2917" i="1"/>
  <c r="CI2917" i="1"/>
  <c r="BO2917" i="1"/>
  <c r="CK2917" i="1"/>
  <c r="BC2917" i="1"/>
  <c r="AD2917" i="1"/>
  <c r="BF2917" i="1"/>
  <c r="AG2917" i="1"/>
  <c r="BW2917" i="1"/>
  <c r="AS2917" i="1"/>
  <c r="BL2917" i="1"/>
  <c r="AM2917" i="1"/>
  <c r="BY2917" i="1"/>
  <c r="AP2917" i="1"/>
  <c r="CE2917" i="1"/>
  <c r="BB2917" i="1"/>
  <c r="CD2917" i="1"/>
  <c r="AV2917" i="1"/>
  <c r="CH2917" i="1"/>
  <c r="BI2917" i="1"/>
  <c r="AH2917" i="1"/>
  <c r="BK2917" i="1"/>
  <c r="AC2917" i="1"/>
  <c r="BN2917" i="1"/>
  <c r="AF2917" i="1"/>
  <c r="BR2917" i="1"/>
  <c r="AZ2893" i="1"/>
  <c r="BC2893" i="1"/>
  <c r="AY2893" i="1"/>
  <c r="BM2893" i="1"/>
  <c r="AD2893" i="1"/>
  <c r="BR2893" i="1"/>
  <c r="AV2893" i="1"/>
  <c r="CJ2893" i="1"/>
  <c r="BH2893" i="1"/>
  <c r="BK2893" i="1"/>
  <c r="BG2893" i="1"/>
  <c r="BZ2893" i="1"/>
  <c r="AP2893" i="1"/>
  <c r="CD2893" i="1"/>
  <c r="BI2893" i="1"/>
  <c r="AL2893" i="1"/>
  <c r="BP2893" i="1"/>
  <c r="BS2893" i="1"/>
  <c r="BO2893" i="1"/>
  <c r="CL2893" i="1"/>
  <c r="BD2893" i="1"/>
  <c r="AG2893" i="1"/>
  <c r="BU2893" i="1"/>
  <c r="AX2893" i="1"/>
  <c r="BX2893" i="1"/>
  <c r="CA2893" i="1"/>
  <c r="BW2893" i="1"/>
  <c r="AC2893" i="1"/>
  <c r="BQ2893" i="1"/>
  <c r="AT2893" i="1"/>
  <c r="CH2893" i="1"/>
  <c r="BL2893" i="1"/>
  <c r="CF2893" i="1"/>
  <c r="CI2893" i="1"/>
  <c r="CE2893" i="1"/>
  <c r="AO2893" i="1"/>
  <c r="CC2893" i="1"/>
  <c r="BF2893" i="1"/>
  <c r="AK2893" i="1"/>
  <c r="BY2893" i="1"/>
  <c r="AB2893" i="1"/>
  <c r="AE2893" i="1"/>
  <c r="AA2893" i="1"/>
  <c r="CM2893" i="1"/>
  <c r="T2843" i="1" s="1"/>
  <c r="BB2893" i="1"/>
  <c r="AF2893" i="1"/>
  <c r="BT2893" i="1"/>
  <c r="AW2893" i="1"/>
  <c r="CK2893" i="1"/>
  <c r="AJ2893" i="1"/>
  <c r="AM2893" i="1"/>
  <c r="AI2893" i="1"/>
  <c r="AN2893" i="1"/>
  <c r="BN2893" i="1"/>
  <c r="AS2893" i="1"/>
  <c r="CG2893" i="1"/>
  <c r="BJ2893" i="1"/>
  <c r="AR2893" i="1"/>
  <c r="AU2893" i="1"/>
  <c r="AQ2893" i="1"/>
  <c r="BA2893" i="1"/>
  <c r="CB2893" i="1"/>
  <c r="BE2893" i="1"/>
  <c r="AH2893" i="1"/>
  <c r="BV2893" i="1"/>
  <c r="BB2888" i="1"/>
  <c r="BE2888" i="1"/>
  <c r="BF2888" i="1"/>
  <c r="BA2888" i="1"/>
  <c r="CE2888" i="1"/>
  <c r="CI2888" i="1"/>
  <c r="BW2888" i="1"/>
  <c r="BK2888" i="1"/>
  <c r="BJ2888" i="1"/>
  <c r="BM2888" i="1"/>
  <c r="BN2888" i="1"/>
  <c r="BI2888" i="1"/>
  <c r="AJ2888" i="1"/>
  <c r="AN2888" i="1"/>
  <c r="CM2888" i="1"/>
  <c r="CA2888" i="1"/>
  <c r="BR2888" i="1"/>
  <c r="BU2888" i="1"/>
  <c r="BV2888" i="1"/>
  <c r="BQ2888" i="1"/>
  <c r="AZ2888" i="1"/>
  <c r="BD2888" i="1"/>
  <c r="AB2888" i="1"/>
  <c r="AF2888" i="1"/>
  <c r="BZ2888" i="1"/>
  <c r="CC2888" i="1"/>
  <c r="CD2888" i="1"/>
  <c r="BY2888" i="1"/>
  <c r="BP2888" i="1"/>
  <c r="BT2888" i="1"/>
  <c r="AR2888" i="1"/>
  <c r="AV2888" i="1"/>
  <c r="CH2888" i="1"/>
  <c r="CK2888" i="1"/>
  <c r="CL2888" i="1"/>
  <c r="CG2888" i="1"/>
  <c r="CF2888" i="1"/>
  <c r="CJ2888" i="1"/>
  <c r="BH2888" i="1"/>
  <c r="BL2888" i="1"/>
  <c r="AD2888" i="1"/>
  <c r="AG2888" i="1"/>
  <c r="AH2888" i="1"/>
  <c r="AC2888" i="1"/>
  <c r="AI2888" i="1"/>
  <c r="AM2888" i="1"/>
  <c r="AA2888" i="1"/>
  <c r="BX2888" i="1"/>
  <c r="CB2888" i="1"/>
  <c r="AL2888" i="1"/>
  <c r="AO2888" i="1"/>
  <c r="AP2888" i="1"/>
  <c r="AK2888" i="1"/>
  <c r="AY2888" i="1"/>
  <c r="BC2888" i="1"/>
  <c r="AQ2888" i="1"/>
  <c r="AE2888" i="1"/>
  <c r="AT2888" i="1"/>
  <c r="AW2888" i="1"/>
  <c r="AX2888" i="1"/>
  <c r="AS2888" i="1"/>
  <c r="BO2888" i="1"/>
  <c r="BS2888" i="1"/>
  <c r="BG2888" i="1"/>
  <c r="AU2888" i="1"/>
  <c r="BD2858" i="1"/>
  <c r="AZ2858" i="1"/>
  <c r="BM2858" i="1"/>
  <c r="CI2858" i="1"/>
  <c r="AU2858" i="1"/>
  <c r="BG2858" i="1"/>
  <c r="BS2858" i="1"/>
  <c r="AD2858" i="1"/>
  <c r="BL2858" i="1"/>
  <c r="BH2858" i="1"/>
  <c r="BW2858" i="1"/>
  <c r="AI2858" i="1"/>
  <c r="BF2858" i="1"/>
  <c r="BR2858" i="1"/>
  <c r="CD2858" i="1"/>
  <c r="AO2858" i="1"/>
  <c r="BT2858" i="1"/>
  <c r="BP2858" i="1"/>
  <c r="CH2858" i="1"/>
  <c r="AT2858" i="1"/>
  <c r="BQ2858" i="1"/>
  <c r="CC2858" i="1"/>
  <c r="AE2858" i="1"/>
  <c r="AY2858" i="1"/>
  <c r="CB2858" i="1"/>
  <c r="BX2858" i="1"/>
  <c r="AH2858" i="1"/>
  <c r="BE2858" i="1"/>
  <c r="CA2858" i="1"/>
  <c r="CM2858" i="1"/>
  <c r="AP2858" i="1"/>
  <c r="BJ2858" i="1"/>
  <c r="CJ2858" i="1"/>
  <c r="CF2858" i="1"/>
  <c r="AS2858" i="1"/>
  <c r="BO2858" i="1"/>
  <c r="CL2858" i="1"/>
  <c r="AC2858" i="1"/>
  <c r="BA2858" i="1"/>
  <c r="BU2858" i="1"/>
  <c r="AF2858" i="1"/>
  <c r="AB2858" i="1"/>
  <c r="AG2858" i="1"/>
  <c r="BC2858" i="1"/>
  <c r="BZ2858" i="1"/>
  <c r="AA2858" i="1"/>
  <c r="AM2858" i="1"/>
  <c r="BK2858" i="1"/>
  <c r="CE2858" i="1"/>
  <c r="AN2858" i="1"/>
  <c r="AJ2858" i="1"/>
  <c r="AQ2858" i="1"/>
  <c r="BN2858" i="1"/>
  <c r="CK2858" i="1"/>
  <c r="AL2858" i="1"/>
  <c r="AX2858" i="1"/>
  <c r="BV2858" i="1"/>
  <c r="AV2858" i="1"/>
  <c r="AR2858" i="1"/>
  <c r="BB2858" i="1"/>
  <c r="BY2858" i="1"/>
  <c r="AK2858" i="1"/>
  <c r="AW2858" i="1"/>
  <c r="BI2858" i="1"/>
  <c r="CG2858" i="1"/>
  <c r="BF2882" i="1"/>
  <c r="CD2882" i="1"/>
  <c r="BY2882" i="1"/>
  <c r="BZ2882" i="1"/>
  <c r="CC2882" i="1"/>
  <c r="BL2882" i="1"/>
  <c r="BP2882" i="1"/>
  <c r="BT2882" i="1"/>
  <c r="AR2882" i="1"/>
  <c r="CL2882" i="1"/>
  <c r="AX2882" i="1"/>
  <c r="AS2882" i="1"/>
  <c r="AT2882" i="1"/>
  <c r="AW2882" i="1"/>
  <c r="BK2882" i="1"/>
  <c r="BO2882" i="1"/>
  <c r="BS2882" i="1"/>
  <c r="BG2882" i="1"/>
  <c r="AH2882" i="1"/>
  <c r="BQ2882" i="1"/>
  <c r="AG2882" i="1"/>
  <c r="CA2882" i="1"/>
  <c r="AZ2882" i="1"/>
  <c r="AA2882" i="1"/>
  <c r="AP2882" i="1"/>
  <c r="CG2882" i="1"/>
  <c r="AO2882" i="1"/>
  <c r="AF2882" i="1"/>
  <c r="CF2882" i="1"/>
  <c r="AQ2882" i="1"/>
  <c r="BN2882" i="1"/>
  <c r="AD2882" i="1"/>
  <c r="BE2882" i="1"/>
  <c r="AV2882" i="1"/>
  <c r="AM2882" i="1"/>
  <c r="BW2882" i="1"/>
  <c r="BV2882" i="1"/>
  <c r="AL2882" i="1"/>
  <c r="BM2882" i="1"/>
  <c r="CB2882" i="1"/>
  <c r="BC2882" i="1"/>
  <c r="CM2882" i="1"/>
  <c r="AC2882" i="1"/>
  <c r="BB2882" i="1"/>
  <c r="BU2882" i="1"/>
  <c r="AI2882" i="1"/>
  <c r="CI2882" i="1"/>
  <c r="AB2882" i="1"/>
  <c r="AK2882" i="1"/>
  <c r="BJ2882" i="1"/>
  <c r="CK2882" i="1"/>
  <c r="AY2882" i="1"/>
  <c r="AN2882" i="1"/>
  <c r="BH2882" i="1"/>
  <c r="BA2882" i="1"/>
  <c r="BR2882" i="1"/>
  <c r="AE2882" i="1"/>
  <c r="CE2882" i="1"/>
  <c r="BD2882" i="1"/>
  <c r="BX2882" i="1"/>
  <c r="BI2882" i="1"/>
  <c r="CH2882" i="1"/>
  <c r="AU2882" i="1"/>
  <c r="AJ2882" i="1"/>
  <c r="CJ2882" i="1"/>
  <c r="BZ2847" i="1"/>
  <c r="CD2847" i="1"/>
  <c r="AI2847" i="1"/>
  <c r="BE2847" i="1"/>
  <c r="BQ2847" i="1"/>
  <c r="CC2847" i="1"/>
  <c r="AO2847" i="1"/>
  <c r="BL2847" i="1"/>
  <c r="AT2847" i="1"/>
  <c r="AX2847" i="1"/>
  <c r="BC2847" i="1"/>
  <c r="BY2847" i="1"/>
  <c r="AA2847" i="1"/>
  <c r="AM2847" i="1"/>
  <c r="BI2847" i="1"/>
  <c r="CF2847" i="1"/>
  <c r="BR2847" i="1"/>
  <c r="AG2847" i="1"/>
  <c r="CJ2847" i="1"/>
  <c r="BG2847" i="1"/>
  <c r="AN2847" i="1"/>
  <c r="AF2847" i="1"/>
  <c r="CH2847" i="1"/>
  <c r="AR2847" i="1"/>
  <c r="AJ2847" i="1"/>
  <c r="CB2847" i="1"/>
  <c r="AY2847" i="1"/>
  <c r="AQ2847" i="1"/>
  <c r="AH2847" i="1"/>
  <c r="BM2847" i="1"/>
  <c r="AU2847" i="1"/>
  <c r="CM2847" i="1"/>
  <c r="BT2847" i="1"/>
  <c r="BA2847" i="1"/>
  <c r="AP2847" i="1"/>
  <c r="BX2847" i="1"/>
  <c r="BP2847" i="1"/>
  <c r="AB2847" i="1"/>
  <c r="CE2847" i="1"/>
  <c r="BW2847" i="1"/>
  <c r="AD2847" i="1"/>
  <c r="BF2847" i="1"/>
  <c r="CI2847" i="1"/>
  <c r="CA2847" i="1"/>
  <c r="AW2847" i="1"/>
  <c r="AE2847" i="1"/>
  <c r="CG2847" i="1"/>
  <c r="AL2847" i="1"/>
  <c r="BN2847" i="1"/>
  <c r="AS2847" i="1"/>
  <c r="CK2847" i="1"/>
  <c r="BH2847" i="1"/>
  <c r="AZ2847" i="1"/>
  <c r="BB2847" i="1"/>
  <c r="BV2847" i="1"/>
  <c r="BD2847" i="1"/>
  <c r="AK2847" i="1"/>
  <c r="BS2847" i="1"/>
  <c r="BK2847" i="1"/>
  <c r="BJ2847" i="1"/>
  <c r="CL2847" i="1"/>
  <c r="BO2847" i="1"/>
  <c r="AV2847" i="1"/>
  <c r="AC2847" i="1"/>
  <c r="BU2847" i="1"/>
  <c r="AQ2826" i="1"/>
  <c r="AM2826" i="1"/>
  <c r="AN2826" i="1"/>
  <c r="BJ2826" i="1"/>
  <c r="CG2826" i="1"/>
  <c r="AS2826" i="1"/>
  <c r="BP2826" i="1"/>
  <c r="CL2826" i="1"/>
  <c r="AY2826" i="1"/>
  <c r="AU2826" i="1"/>
  <c r="AX2826" i="1"/>
  <c r="BU2826" i="1"/>
  <c r="AG2826" i="1"/>
  <c r="BD2826" i="1"/>
  <c r="BZ2826" i="1"/>
  <c r="AB2826" i="1"/>
  <c r="BG2826" i="1"/>
  <c r="BC2826" i="1"/>
  <c r="BI2826" i="1"/>
  <c r="CF2826" i="1"/>
  <c r="AR2826" i="1"/>
  <c r="BN2826" i="1"/>
  <c r="CK2826" i="1"/>
  <c r="AL2826" i="1"/>
  <c r="BO2826" i="1"/>
  <c r="BK2826" i="1"/>
  <c r="BT2826" i="1"/>
  <c r="AF2826" i="1"/>
  <c r="BB2826" i="1"/>
  <c r="BY2826" i="1"/>
  <c r="AK2826" i="1"/>
  <c r="AW2826" i="1"/>
  <c r="BW2826" i="1"/>
  <c r="BS2826" i="1"/>
  <c r="CD2826" i="1"/>
  <c r="AP2826" i="1"/>
  <c r="BM2826" i="1"/>
  <c r="CJ2826" i="1"/>
  <c r="AV2826" i="1"/>
  <c r="BH2826" i="1"/>
  <c r="CE2826" i="1"/>
  <c r="CA2826" i="1"/>
  <c r="AD2826" i="1"/>
  <c r="BA2826" i="1"/>
  <c r="BX2826" i="1"/>
  <c r="AJ2826" i="1"/>
  <c r="BF2826" i="1"/>
  <c r="BR2826" i="1"/>
  <c r="AA2826" i="1"/>
  <c r="CM2826" i="1"/>
  <c r="CI2826" i="1"/>
  <c r="AO2826" i="1"/>
  <c r="BL2826" i="1"/>
  <c r="CH2826" i="1"/>
  <c r="AT2826" i="1"/>
  <c r="BQ2826" i="1"/>
  <c r="CC2826" i="1"/>
  <c r="AI2826" i="1"/>
  <c r="AE2826" i="1"/>
  <c r="AC2826" i="1"/>
  <c r="AZ2826" i="1"/>
  <c r="BV2826" i="1"/>
  <c r="AH2826" i="1"/>
  <c r="BE2826" i="1"/>
  <c r="CB2826" i="1"/>
  <c r="AW2815" i="1"/>
  <c r="AS2815" i="1"/>
  <c r="AY2815" i="1"/>
  <c r="BV2815" i="1"/>
  <c r="AH2815" i="1"/>
  <c r="BD2815" i="1"/>
  <c r="CA2815" i="1"/>
  <c r="CM2815" i="1"/>
  <c r="BE2815" i="1"/>
  <c r="BA2815" i="1"/>
  <c r="BJ2815" i="1"/>
  <c r="CF2815" i="1"/>
  <c r="AR2815" i="1"/>
  <c r="BO2815" i="1"/>
  <c r="CL2815" i="1"/>
  <c r="AB2815" i="1"/>
  <c r="BM2815" i="1"/>
  <c r="BI2815" i="1"/>
  <c r="BT2815" i="1"/>
  <c r="AF2815" i="1"/>
  <c r="BC2815" i="1"/>
  <c r="BZ2815" i="1"/>
  <c r="AA2815" i="1"/>
  <c r="AM2815" i="1"/>
  <c r="BU2815" i="1"/>
  <c r="BQ2815" i="1"/>
  <c r="CE2815" i="1"/>
  <c r="AQ2815" i="1"/>
  <c r="BN2815" i="1"/>
  <c r="CJ2815" i="1"/>
  <c r="AL2815" i="1"/>
  <c r="AX2815" i="1"/>
  <c r="CC2815" i="1"/>
  <c r="BY2815" i="1"/>
  <c r="AE2815" i="1"/>
  <c r="BB2815" i="1"/>
  <c r="BX2815" i="1"/>
  <c r="AJ2815" i="1"/>
  <c r="AV2815" i="1"/>
  <c r="BH2815" i="1"/>
  <c r="CK2815" i="1"/>
  <c r="CG2815" i="1"/>
  <c r="AP2815" i="1"/>
  <c r="BL2815" i="1"/>
  <c r="CI2815" i="1"/>
  <c r="AU2815" i="1"/>
  <c r="BG2815" i="1"/>
  <c r="BS2815" i="1"/>
  <c r="AG2815" i="1"/>
  <c r="AC2815" i="1"/>
  <c r="AD2815" i="1"/>
  <c r="AZ2815" i="1"/>
  <c r="BW2815" i="1"/>
  <c r="AI2815" i="1"/>
  <c r="BF2815" i="1"/>
  <c r="BR2815" i="1"/>
  <c r="CD2815" i="1"/>
  <c r="AO2815" i="1"/>
  <c r="AK2815" i="1"/>
  <c r="AN2815" i="1"/>
  <c r="BK2815" i="1"/>
  <c r="CH2815" i="1"/>
  <c r="AT2815" i="1"/>
  <c r="BP2815" i="1"/>
  <c r="CB2815" i="1"/>
  <c r="AQ2814" i="1"/>
  <c r="AM2814" i="1"/>
  <c r="AP2814" i="1"/>
  <c r="BM2814" i="1"/>
  <c r="CJ2814" i="1"/>
  <c r="AV2814" i="1"/>
  <c r="BH2814" i="1"/>
  <c r="CD2814" i="1"/>
  <c r="AY2814" i="1"/>
  <c r="AU2814" i="1"/>
  <c r="BA2814" i="1"/>
  <c r="BX2814" i="1"/>
  <c r="AJ2814" i="1"/>
  <c r="BF2814" i="1"/>
  <c r="BR2814" i="1"/>
  <c r="AD2814" i="1"/>
  <c r="BG2814" i="1"/>
  <c r="BC2814" i="1"/>
  <c r="BL2814" i="1"/>
  <c r="CH2814" i="1"/>
  <c r="AT2814" i="1"/>
  <c r="BQ2814" i="1"/>
  <c r="CC2814" i="1"/>
  <c r="AO2814" i="1"/>
  <c r="BO2814" i="1"/>
  <c r="BK2814" i="1"/>
  <c r="BV2814" i="1"/>
  <c r="AH2814" i="1"/>
  <c r="BE2814" i="1"/>
  <c r="CB2814" i="1"/>
  <c r="AC2814" i="1"/>
  <c r="AZ2814" i="1"/>
  <c r="BW2814" i="1"/>
  <c r="BS2814" i="1"/>
  <c r="CG2814" i="1"/>
  <c r="AS2814" i="1"/>
  <c r="BP2814" i="1"/>
  <c r="CL2814" i="1"/>
  <c r="AN2814" i="1"/>
  <c r="BJ2814" i="1"/>
  <c r="CE2814" i="1"/>
  <c r="CA2814" i="1"/>
  <c r="AG2814" i="1"/>
  <c r="BD2814" i="1"/>
  <c r="BZ2814" i="1"/>
  <c r="AB2814" i="1"/>
  <c r="AX2814" i="1"/>
  <c r="BU2814" i="1"/>
  <c r="AA2814" i="1"/>
  <c r="CM2814" i="1"/>
  <c r="CI2814" i="1"/>
  <c r="AR2814" i="1"/>
  <c r="BN2814" i="1"/>
  <c r="CK2814" i="1"/>
  <c r="AL2814" i="1"/>
  <c r="BI2814" i="1"/>
  <c r="CF2814" i="1"/>
  <c r="AI2814" i="1"/>
  <c r="AE2814" i="1"/>
  <c r="AF2814" i="1"/>
  <c r="BB2814" i="1"/>
  <c r="BY2814" i="1"/>
  <c r="AK2814" i="1"/>
  <c r="AW2814" i="1"/>
  <c r="BT2814" i="1"/>
  <c r="AX2861" i="1"/>
  <c r="AT2861" i="1"/>
  <c r="AV2861" i="1"/>
  <c r="BH2861" i="1"/>
  <c r="CF2861" i="1"/>
  <c r="AR2861" i="1"/>
  <c r="BP2861" i="1"/>
  <c r="CJ2861" i="1"/>
  <c r="BF2861" i="1"/>
  <c r="BB2861" i="1"/>
  <c r="BG2861" i="1"/>
  <c r="BS2861" i="1"/>
  <c r="AF2861" i="1"/>
  <c r="BN2861" i="1"/>
  <c r="BJ2861" i="1"/>
  <c r="BQ2861" i="1"/>
  <c r="CC2861" i="1"/>
  <c r="AQ2861" i="1"/>
  <c r="BM2861" i="1"/>
  <c r="CK2861" i="1"/>
  <c r="BD2861" i="1"/>
  <c r="BV2861" i="1"/>
  <c r="BR2861" i="1"/>
  <c r="CB2861" i="1"/>
  <c r="AE2861" i="1"/>
  <c r="BA2861" i="1"/>
  <c r="BX2861" i="1"/>
  <c r="AI2861" i="1"/>
  <c r="BI2861" i="1"/>
  <c r="CD2861" i="1"/>
  <c r="BZ2861" i="1"/>
  <c r="CM2861" i="1"/>
  <c r="AO2861" i="1"/>
  <c r="BL2861" i="1"/>
  <c r="CI2861" i="1"/>
  <c r="BY2861" i="1"/>
  <c r="BO2861" i="1"/>
  <c r="CL2861" i="1"/>
  <c r="CH2861" i="1"/>
  <c r="AB2861" i="1"/>
  <c r="AZ2861" i="1"/>
  <c r="BW2861" i="1"/>
  <c r="AJ2861" i="1"/>
  <c r="AN2861" i="1"/>
  <c r="AC2861" i="1"/>
  <c r="AH2861" i="1"/>
  <c r="AD2861" i="1"/>
  <c r="AA2861" i="1"/>
  <c r="AM2861" i="1"/>
  <c r="BK2861" i="1"/>
  <c r="AP2861" i="1"/>
  <c r="AL2861" i="1"/>
  <c r="AK2861" i="1"/>
  <c r="AW2861" i="1"/>
  <c r="BU2861" i="1"/>
  <c r="AG2861" i="1"/>
  <c r="BE2861" i="1"/>
  <c r="AS2861" i="1"/>
  <c r="CG2861" i="1"/>
  <c r="BC2861" i="1"/>
  <c r="AU2861" i="1"/>
  <c r="CA2861" i="1"/>
  <c r="CE2861" i="1"/>
  <c r="AY2861" i="1"/>
  <c r="BT2861" i="1"/>
  <c r="BS2808" i="1"/>
  <c r="BO2808" i="1"/>
  <c r="BX2808" i="1"/>
  <c r="AJ2808" i="1"/>
  <c r="BF2808" i="1"/>
  <c r="BR2808" i="1"/>
  <c r="AD2808" i="1"/>
  <c r="BA2808" i="1"/>
  <c r="AM2808" i="1"/>
  <c r="AI2808" i="1"/>
  <c r="AG2808" i="1"/>
  <c r="BD2808" i="1"/>
  <c r="BZ2808" i="1"/>
  <c r="AB2808" i="1"/>
  <c r="AX2808" i="1"/>
  <c r="BU2808" i="1"/>
  <c r="AU2808" i="1"/>
  <c r="BG2808" i="1"/>
  <c r="AH2808" i="1"/>
  <c r="CK2808" i="1"/>
  <c r="BH2808" i="1"/>
  <c r="AZ2808" i="1"/>
  <c r="BC2808" i="1"/>
  <c r="BW2808" i="1"/>
  <c r="AS2808" i="1"/>
  <c r="AK2808" i="1"/>
  <c r="CC2808" i="1"/>
  <c r="BJ2808" i="1"/>
  <c r="BK2808" i="1"/>
  <c r="CE2808" i="1"/>
  <c r="BN2808" i="1"/>
  <c r="AV2808" i="1"/>
  <c r="AC2808" i="1"/>
  <c r="CF2808" i="1"/>
  <c r="CA2808" i="1"/>
  <c r="CM2808" i="1"/>
  <c r="BY2808" i="1"/>
  <c r="BQ2808" i="1"/>
  <c r="AN2808" i="1"/>
  <c r="AF2808" i="1"/>
  <c r="CI2808" i="1"/>
  <c r="AR2808" i="1"/>
  <c r="CJ2808" i="1"/>
  <c r="CB2808" i="1"/>
  <c r="BI2808" i="1"/>
  <c r="AP2808" i="1"/>
  <c r="AA2808" i="1"/>
  <c r="BB2808" i="1"/>
  <c r="AT2808" i="1"/>
  <c r="CL2808" i="1"/>
  <c r="BT2808" i="1"/>
  <c r="BL2808" i="1"/>
  <c r="AQ2808" i="1"/>
  <c r="BM2808" i="1"/>
  <c r="BE2808" i="1"/>
  <c r="AL2808" i="1"/>
  <c r="CD2808" i="1"/>
  <c r="BV2808" i="1"/>
  <c r="AE2808" i="1"/>
  <c r="AY2808" i="1"/>
  <c r="CH2808" i="1"/>
  <c r="BP2808" i="1"/>
  <c r="AW2808" i="1"/>
  <c r="AO2808" i="1"/>
  <c r="CG2808" i="1"/>
  <c r="BQ2797" i="1"/>
  <c r="BU2797" i="1"/>
  <c r="CI2797" i="1"/>
  <c r="AU2797" i="1"/>
  <c r="AK2797" i="1"/>
  <c r="AO2797" i="1"/>
  <c r="AR2797" i="1"/>
  <c r="BO2797" i="1"/>
  <c r="BI2797" i="1"/>
  <c r="CK2797" i="1"/>
  <c r="BZ2797" i="1"/>
  <c r="AL2797" i="1"/>
  <c r="AX2797" i="1"/>
  <c r="BT2797" i="1"/>
  <c r="AF2797" i="1"/>
  <c r="BY2797" i="1"/>
  <c r="AH2797" i="1"/>
  <c r="CJ2797" i="1"/>
  <c r="AV2797" i="1"/>
  <c r="BH2797" i="1"/>
  <c r="CE2797" i="1"/>
  <c r="AQ2797" i="1"/>
  <c r="CG2797" i="1"/>
  <c r="BC2797" i="1"/>
  <c r="AJ2797" i="1"/>
  <c r="BG2797" i="1"/>
  <c r="BS2797" i="1"/>
  <c r="AE2797" i="1"/>
  <c r="BB2797" i="1"/>
  <c r="AG2797" i="1"/>
  <c r="BN2797" i="1"/>
  <c r="BF2797" i="1"/>
  <c r="BR2797" i="1"/>
  <c r="CD2797" i="1"/>
  <c r="AP2797" i="1"/>
  <c r="BL2797" i="1"/>
  <c r="AW2797" i="1"/>
  <c r="BX2797" i="1"/>
  <c r="BP2797" i="1"/>
  <c r="CB2797" i="1"/>
  <c r="AD2797" i="1"/>
  <c r="AZ2797" i="1"/>
  <c r="BW2797" i="1"/>
  <c r="AC2797" i="1"/>
  <c r="BE2797" i="1"/>
  <c r="AI2797" i="1"/>
  <c r="CA2797" i="1"/>
  <c r="CM2797" i="1"/>
  <c r="AN2797" i="1"/>
  <c r="BK2797" i="1"/>
  <c r="CH2797" i="1"/>
  <c r="AS2797" i="1"/>
  <c r="BM2797" i="1"/>
  <c r="AT2797" i="1"/>
  <c r="CL2797" i="1"/>
  <c r="AB2797" i="1"/>
  <c r="AY2797" i="1"/>
  <c r="BV2797" i="1"/>
  <c r="BA2797" i="1"/>
  <c r="CC2797" i="1"/>
  <c r="BD2797" i="1"/>
  <c r="AA2797" i="1"/>
  <c r="AM2797" i="1"/>
  <c r="BJ2797" i="1"/>
  <c r="CF2797" i="1"/>
  <c r="AY2838" i="1"/>
  <c r="AU2838" i="1"/>
  <c r="BF2838" i="1"/>
  <c r="BR2838" i="1"/>
  <c r="AF2838" i="1"/>
  <c r="BB2838" i="1"/>
  <c r="BZ2838" i="1"/>
  <c r="BY2838" i="1"/>
  <c r="BG2838" i="1"/>
  <c r="BC2838" i="1"/>
  <c r="BQ2838" i="1"/>
  <c r="CC2838" i="1"/>
  <c r="AP2838" i="1"/>
  <c r="BM2838" i="1"/>
  <c r="CK2838" i="1"/>
  <c r="AN2838" i="1"/>
  <c r="BO2838" i="1"/>
  <c r="BK2838" i="1"/>
  <c r="CB2838" i="1"/>
  <c r="AD2838" i="1"/>
  <c r="BA2838" i="1"/>
  <c r="BX2838" i="1"/>
  <c r="BD2838" i="1"/>
  <c r="CD2838" i="1"/>
  <c r="BW2838" i="1"/>
  <c r="BS2838" i="1"/>
  <c r="CL2838" i="1"/>
  <c r="AO2838" i="1"/>
  <c r="BL2838" i="1"/>
  <c r="CH2838" i="1"/>
  <c r="BI2838" i="1"/>
  <c r="AS2838" i="1"/>
  <c r="CE2838" i="1"/>
  <c r="CA2838" i="1"/>
  <c r="AB2838" i="1"/>
  <c r="AZ2838" i="1"/>
  <c r="BV2838" i="1"/>
  <c r="AJ2838" i="1"/>
  <c r="BN2838" i="1"/>
  <c r="CJ2838" i="1"/>
  <c r="AA2838" i="1"/>
  <c r="CM2838" i="1"/>
  <c r="T2819" i="1" s="1"/>
  <c r="CI2838" i="1"/>
  <c r="AL2838" i="1"/>
  <c r="BJ2838" i="1"/>
  <c r="CG2838" i="1"/>
  <c r="AT2838" i="1"/>
  <c r="AC2838" i="1"/>
  <c r="AX2838" i="1"/>
  <c r="AI2838" i="1"/>
  <c r="AE2838" i="1"/>
  <c r="AK2838" i="1"/>
  <c r="AW2838" i="1"/>
  <c r="BU2838" i="1"/>
  <c r="AG2838" i="1"/>
  <c r="BE2838" i="1"/>
  <c r="BT2838" i="1"/>
  <c r="AQ2838" i="1"/>
  <c r="AM2838" i="1"/>
  <c r="AV2838" i="1"/>
  <c r="BH2838" i="1"/>
  <c r="CF2838" i="1"/>
  <c r="AR2838" i="1"/>
  <c r="BP2838" i="1"/>
  <c r="AH2838" i="1"/>
  <c r="AY294" i="1"/>
  <c r="AU294" i="1"/>
  <c r="BE294" i="1"/>
  <c r="BU294" i="1"/>
  <c r="BD294" i="1"/>
  <c r="AF294" i="1"/>
  <c r="BY294" i="1"/>
  <c r="BI294" i="1"/>
  <c r="BG294" i="1"/>
  <c r="BC294" i="1"/>
  <c r="BP294" i="1"/>
  <c r="CF294" i="1"/>
  <c r="BR294" i="1"/>
  <c r="AS294" i="1"/>
  <c r="AK294" i="1"/>
  <c r="BQ294" i="1"/>
  <c r="BO294" i="1"/>
  <c r="BK294" i="1"/>
  <c r="BZ294" i="1"/>
  <c r="AL294" i="1"/>
  <c r="CG294" i="1"/>
  <c r="BH294" i="1"/>
  <c r="AX294" i="1"/>
  <c r="BX294" i="1"/>
  <c r="BW294" i="1"/>
  <c r="BS294" i="1"/>
  <c r="CK294" i="1"/>
  <c r="BA294" i="1"/>
  <c r="AC294" i="1"/>
  <c r="BV294" i="1"/>
  <c r="BM294" i="1"/>
  <c r="CD294" i="1"/>
  <c r="CE294" i="1"/>
  <c r="CA294" i="1"/>
  <c r="AD294" i="1"/>
  <c r="BN294" i="1"/>
  <c r="AR294" i="1"/>
  <c r="CJ294" i="1"/>
  <c r="CB294" i="1"/>
  <c r="AG294" i="1"/>
  <c r="AA294" i="1"/>
  <c r="CM294" i="1"/>
  <c r="CI294" i="1"/>
  <c r="AO294" i="1"/>
  <c r="CC294" i="1"/>
  <c r="BF294" i="1"/>
  <c r="AH294" i="1"/>
  <c r="AN294" i="1"/>
  <c r="CL294" i="1"/>
  <c r="AI294" i="1"/>
  <c r="AE294" i="1"/>
  <c r="AJ294" i="1"/>
  <c r="AZ294" i="1"/>
  <c r="AB294" i="1"/>
  <c r="BT294" i="1"/>
  <c r="AW294" i="1"/>
  <c r="AV294" i="1"/>
  <c r="AQ294" i="1"/>
  <c r="AM294" i="1"/>
  <c r="AT294" i="1"/>
  <c r="BJ294" i="1"/>
  <c r="AP294" i="1"/>
  <c r="CH294" i="1"/>
  <c r="BL294" i="1"/>
  <c r="BB294" i="1"/>
  <c r="BD2778" i="1"/>
  <c r="BE2778" i="1"/>
  <c r="AA2778" i="1"/>
  <c r="CM2778" i="1"/>
  <c r="T2994" i="1" s="1"/>
  <c r="CF2778" i="1"/>
  <c r="CG2778" i="1"/>
  <c r="CH2778" i="1"/>
  <c r="CI2778" i="1"/>
  <c r="BL2778" i="1"/>
  <c r="BM2778" i="1"/>
  <c r="AI2778" i="1"/>
  <c r="AB2778" i="1"/>
  <c r="AC2778" i="1"/>
  <c r="AD2778" i="1"/>
  <c r="AE2778" i="1"/>
  <c r="BF2778" i="1"/>
  <c r="BT2778" i="1"/>
  <c r="BU2778" i="1"/>
  <c r="AQ2778" i="1"/>
  <c r="AJ2778" i="1"/>
  <c r="AK2778" i="1"/>
  <c r="AL2778" i="1"/>
  <c r="AM2778" i="1"/>
  <c r="BN2778" i="1"/>
  <c r="CB2778" i="1"/>
  <c r="CC2778" i="1"/>
  <c r="AY2778" i="1"/>
  <c r="AR2778" i="1"/>
  <c r="AS2778" i="1"/>
  <c r="AT2778" i="1"/>
  <c r="AU2778" i="1"/>
  <c r="BV2778" i="1"/>
  <c r="CJ2778" i="1"/>
  <c r="CK2778" i="1"/>
  <c r="BG2778" i="1"/>
  <c r="AZ2778" i="1"/>
  <c r="BA2778" i="1"/>
  <c r="BB2778" i="1"/>
  <c r="BC2778" i="1"/>
  <c r="CD2778" i="1"/>
  <c r="AF2778" i="1"/>
  <c r="AG2778" i="1"/>
  <c r="AH2778" i="1"/>
  <c r="BO2778" i="1"/>
  <c r="BH2778" i="1"/>
  <c r="BI2778" i="1"/>
  <c r="BJ2778" i="1"/>
  <c r="BK2778" i="1"/>
  <c r="CL2778" i="1"/>
  <c r="AN2778" i="1"/>
  <c r="AO2778" i="1"/>
  <c r="AP2778" i="1"/>
  <c r="BW2778" i="1"/>
  <c r="BP2778" i="1"/>
  <c r="BQ2778" i="1"/>
  <c r="BR2778" i="1"/>
  <c r="BS2778" i="1"/>
  <c r="AV2778" i="1"/>
  <c r="AW2778" i="1"/>
  <c r="AX2778" i="1"/>
  <c r="CE2778" i="1"/>
  <c r="BX2778" i="1"/>
  <c r="BY2778" i="1"/>
  <c r="BZ2778" i="1"/>
  <c r="CA2778" i="1"/>
  <c r="BF2781" i="1"/>
  <c r="CD2781" i="1"/>
  <c r="BW2781" i="1"/>
  <c r="BQ2781" i="1"/>
  <c r="BR2781" i="1"/>
  <c r="BS2781" i="1"/>
  <c r="BU2781" i="1"/>
  <c r="CF2781" i="1"/>
  <c r="BP2781" i="1"/>
  <c r="AP2781" i="1"/>
  <c r="AX2781" i="1"/>
  <c r="AQ2781" i="1"/>
  <c r="AK2781" i="1"/>
  <c r="AL2781" i="1"/>
  <c r="AM2781" i="1"/>
  <c r="AO2781" i="1"/>
  <c r="BX2781" i="1"/>
  <c r="BH2781" i="1"/>
  <c r="CL2781" i="1"/>
  <c r="AC2781" i="1"/>
  <c r="BB2781" i="1"/>
  <c r="CA2781" i="1"/>
  <c r="AR2781" i="1"/>
  <c r="BL2781" i="1"/>
  <c r="AA2781" i="1"/>
  <c r="AS2781" i="1"/>
  <c r="BJ2781" i="1"/>
  <c r="CI2781" i="1"/>
  <c r="AV2781" i="1"/>
  <c r="AJ2781" i="1"/>
  <c r="AI2781" i="1"/>
  <c r="BA2781" i="1"/>
  <c r="BZ2781" i="1"/>
  <c r="AG2781" i="1"/>
  <c r="CB2781" i="1"/>
  <c r="AN2781" i="1"/>
  <c r="AY2781" i="1"/>
  <c r="BI2781" i="1"/>
  <c r="CH2781" i="1"/>
  <c r="AW2781" i="1"/>
  <c r="AZ2781" i="1"/>
  <c r="BT2781" i="1"/>
  <c r="BG2781" i="1"/>
  <c r="BY2781" i="1"/>
  <c r="AE2781" i="1"/>
  <c r="BE2781" i="1"/>
  <c r="BD2781" i="1"/>
  <c r="AH2781" i="1"/>
  <c r="BO2781" i="1"/>
  <c r="CG2781" i="1"/>
  <c r="AU2781" i="1"/>
  <c r="BM2781" i="1"/>
  <c r="CJ2781" i="1"/>
  <c r="BN2781" i="1"/>
  <c r="CE2781" i="1"/>
  <c r="AD2781" i="1"/>
  <c r="BC2781" i="1"/>
  <c r="CC2781" i="1"/>
  <c r="AB2781" i="1"/>
  <c r="BV2781" i="1"/>
  <c r="CM2781" i="1"/>
  <c r="T2952" i="1" s="1"/>
  <c r="AT2781" i="1"/>
  <c r="BK2781" i="1"/>
  <c r="CK2781" i="1"/>
  <c r="AF2781" i="1"/>
  <c r="BX2760" i="1"/>
  <c r="BZ2760" i="1"/>
  <c r="CA2760" i="1"/>
  <c r="CB2760" i="1"/>
  <c r="CD2760" i="1"/>
  <c r="BW2760" i="1"/>
  <c r="CG2760" i="1"/>
  <c r="BQ2760" i="1"/>
  <c r="AR2760" i="1"/>
  <c r="AT2760" i="1"/>
  <c r="AU2760" i="1"/>
  <c r="AV2760" i="1"/>
  <c r="AX2760" i="1"/>
  <c r="AQ2760" i="1"/>
  <c r="BY2760" i="1"/>
  <c r="BI2760" i="1"/>
  <c r="AL2760" i="1"/>
  <c r="BK2760" i="1"/>
  <c r="CJ2760" i="1"/>
  <c r="AI2760" i="1"/>
  <c r="CC2760" i="1"/>
  <c r="AO2760" i="1"/>
  <c r="AB2760" i="1"/>
  <c r="BB2760" i="1"/>
  <c r="BS2760" i="1"/>
  <c r="AH2760" i="1"/>
  <c r="AY2760" i="1"/>
  <c r="BA2760" i="1"/>
  <c r="BU2760" i="1"/>
  <c r="AJ2760" i="1"/>
  <c r="BJ2760" i="1"/>
  <c r="CI2760" i="1"/>
  <c r="AP2760" i="1"/>
  <c r="BG2760" i="1"/>
  <c r="BE2760" i="1"/>
  <c r="AZ2760" i="1"/>
  <c r="BR2760" i="1"/>
  <c r="AF2760" i="1"/>
  <c r="BF2760" i="1"/>
  <c r="BO2760" i="1"/>
  <c r="CK2760" i="1"/>
  <c r="BH2760" i="1"/>
  <c r="CH2760" i="1"/>
  <c r="AN2760" i="1"/>
  <c r="BN2760" i="1"/>
  <c r="CE2760" i="1"/>
  <c r="AC2760" i="1"/>
  <c r="BP2760" i="1"/>
  <c r="AE2760" i="1"/>
  <c r="BD2760" i="1"/>
  <c r="BV2760" i="1"/>
  <c r="CM2760" i="1"/>
  <c r="T2792" i="1" s="1"/>
  <c r="AG2760" i="1"/>
  <c r="CF2760" i="1"/>
  <c r="AM2760" i="1"/>
  <c r="BL2760" i="1"/>
  <c r="CL2760" i="1"/>
  <c r="AS2760" i="1"/>
  <c r="BM2760" i="1"/>
  <c r="AD2760" i="1"/>
  <c r="BC2760" i="1"/>
  <c r="BT2760" i="1"/>
  <c r="AA2760" i="1"/>
  <c r="AW2760" i="1"/>
  <c r="AK2760" i="1"/>
  <c r="AD2752" i="1"/>
  <c r="AE2752" i="1"/>
  <c r="AP2752" i="1"/>
  <c r="AZ2752" i="1"/>
  <c r="BK2752" i="1"/>
  <c r="BM2752" i="1"/>
  <c r="BW2752" i="1"/>
  <c r="AS2752" i="1"/>
  <c r="BL2752" i="1"/>
  <c r="AL2752" i="1"/>
  <c r="AN2752" i="1"/>
  <c r="AY2752" i="1"/>
  <c r="BI2752" i="1"/>
  <c r="BT2752" i="1"/>
  <c r="BV2752" i="1"/>
  <c r="CF2752" i="1"/>
  <c r="CD2752" i="1"/>
  <c r="AT2752" i="1"/>
  <c r="AW2752" i="1"/>
  <c r="BH2752" i="1"/>
  <c r="BS2752" i="1"/>
  <c r="CC2752" i="1"/>
  <c r="CE2752" i="1"/>
  <c r="AF2752" i="1"/>
  <c r="AX2752" i="1"/>
  <c r="BB2752" i="1"/>
  <c r="BF2752" i="1"/>
  <c r="BQ2752" i="1"/>
  <c r="CB2752" i="1"/>
  <c r="CL2752" i="1"/>
  <c r="AC2752" i="1"/>
  <c r="BP2752" i="1"/>
  <c r="CI2752" i="1"/>
  <c r="BJ2752" i="1"/>
  <c r="BO2752" i="1"/>
  <c r="CA2752" i="1"/>
  <c r="CK2752" i="1"/>
  <c r="AB2752" i="1"/>
  <c r="AM2752" i="1"/>
  <c r="AJ2752" i="1"/>
  <c r="BC2752" i="1"/>
  <c r="BR2752" i="1"/>
  <c r="BX2752" i="1"/>
  <c r="CJ2752" i="1"/>
  <c r="AI2752" i="1"/>
  <c r="AK2752" i="1"/>
  <c r="AV2752" i="1"/>
  <c r="BU2752" i="1"/>
  <c r="CM2752" i="1"/>
  <c r="BZ2752" i="1"/>
  <c r="CG2752" i="1"/>
  <c r="AH2752" i="1"/>
  <c r="AR2752" i="1"/>
  <c r="AU2752" i="1"/>
  <c r="BE2752" i="1"/>
  <c r="AO2752" i="1"/>
  <c r="BG2752" i="1"/>
  <c r="CH2752" i="1"/>
  <c r="AG2752" i="1"/>
  <c r="AQ2752" i="1"/>
  <c r="BA2752" i="1"/>
  <c r="BD2752" i="1"/>
  <c r="BN2752" i="1"/>
  <c r="BY2752" i="1"/>
  <c r="AA2752" i="1"/>
  <c r="AF2751" i="1"/>
  <c r="AG2751" i="1"/>
  <c r="AR2751" i="1"/>
  <c r="AS2751" i="1"/>
  <c r="AT2751" i="1"/>
  <c r="BF2751" i="1"/>
  <c r="BP2751" i="1"/>
  <c r="AL2751" i="1"/>
  <c r="BE2751" i="1"/>
  <c r="AN2751" i="1"/>
  <c r="AP2751" i="1"/>
  <c r="BA2751" i="1"/>
  <c r="BB2751" i="1"/>
  <c r="BC2751" i="1"/>
  <c r="BO2751" i="1"/>
  <c r="BY2751" i="1"/>
  <c r="BW2751" i="1"/>
  <c r="AV2751" i="1"/>
  <c r="AY2751" i="1"/>
  <c r="BJ2751" i="1"/>
  <c r="BK2751" i="1"/>
  <c r="BM2751" i="1"/>
  <c r="BX2751" i="1"/>
  <c r="CH2751" i="1"/>
  <c r="AQ2751" i="1"/>
  <c r="BD2751" i="1"/>
  <c r="BH2751" i="1"/>
  <c r="BS2751" i="1"/>
  <c r="BU2751" i="1"/>
  <c r="BV2751" i="1"/>
  <c r="CG2751" i="1"/>
  <c r="BI2751" i="1"/>
  <c r="CA2751" i="1"/>
  <c r="BL2751" i="1"/>
  <c r="BQ2751" i="1"/>
  <c r="CC2751" i="1"/>
  <c r="CD2751" i="1"/>
  <c r="CE2751" i="1"/>
  <c r="AE2751" i="1"/>
  <c r="AC2751" i="1"/>
  <c r="AU2751" i="1"/>
  <c r="BT2751" i="1"/>
  <c r="BZ2751" i="1"/>
  <c r="CL2751" i="1"/>
  <c r="CM2751" i="1"/>
  <c r="AD2751" i="1"/>
  <c r="AO2751" i="1"/>
  <c r="BN2751" i="1"/>
  <c r="CF2751" i="1"/>
  <c r="CB2751" i="1"/>
  <c r="CI2751" i="1"/>
  <c r="AA2751" i="1"/>
  <c r="AB2751" i="1"/>
  <c r="AM2751" i="1"/>
  <c r="AX2751" i="1"/>
  <c r="AH2751" i="1"/>
  <c r="AZ2751" i="1"/>
  <c r="CJ2751" i="1"/>
  <c r="AI2751" i="1"/>
  <c r="AJ2751" i="1"/>
  <c r="AK2751" i="1"/>
  <c r="AW2751" i="1"/>
  <c r="BG2751" i="1"/>
  <c r="BR2751" i="1"/>
  <c r="CK2751" i="1"/>
  <c r="AE300" i="1"/>
  <c r="AA300" i="1"/>
  <c r="CM300" i="1"/>
  <c r="T300" i="1" s="1"/>
  <c r="AN300" i="1"/>
  <c r="CF300" i="1"/>
  <c r="BH300" i="1"/>
  <c r="AK300" i="1"/>
  <c r="AP300" i="1"/>
  <c r="AJ300" i="1"/>
  <c r="AM300" i="1"/>
  <c r="AI300" i="1"/>
  <c r="AH300" i="1"/>
  <c r="AX300" i="1"/>
  <c r="AD300" i="1"/>
  <c r="BV300" i="1"/>
  <c r="AZ300" i="1"/>
  <c r="AW300" i="1"/>
  <c r="AU300" i="1"/>
  <c r="AQ300" i="1"/>
  <c r="AS300" i="1"/>
  <c r="BI300" i="1"/>
  <c r="AR300" i="1"/>
  <c r="CK300" i="1"/>
  <c r="BM300" i="1"/>
  <c r="BE300" i="1"/>
  <c r="BC300" i="1"/>
  <c r="AY300" i="1"/>
  <c r="BD300" i="1"/>
  <c r="BT300" i="1"/>
  <c r="BF300" i="1"/>
  <c r="AG300" i="1"/>
  <c r="CB300" i="1"/>
  <c r="BL300" i="1"/>
  <c r="BK300" i="1"/>
  <c r="BG300" i="1"/>
  <c r="BN300" i="1"/>
  <c r="CD300" i="1"/>
  <c r="BU300" i="1"/>
  <c r="AV300" i="1"/>
  <c r="AL300" i="1"/>
  <c r="BR300" i="1"/>
  <c r="BS300" i="1"/>
  <c r="BO300" i="1"/>
  <c r="BY300" i="1"/>
  <c r="AO300" i="1"/>
  <c r="CH300" i="1"/>
  <c r="BJ300" i="1"/>
  <c r="BA300" i="1"/>
  <c r="BZ300" i="1"/>
  <c r="CA300" i="1"/>
  <c r="BW300" i="1"/>
  <c r="CJ300" i="1"/>
  <c r="BB300" i="1"/>
  <c r="AF300" i="1"/>
  <c r="BX300" i="1"/>
  <c r="BP300" i="1"/>
  <c r="AB300" i="1"/>
  <c r="CI300" i="1"/>
  <c r="CE300" i="1"/>
  <c r="AC300" i="1"/>
  <c r="BQ300" i="1"/>
  <c r="AT300" i="1"/>
  <c r="CL300" i="1"/>
  <c r="CC300" i="1"/>
  <c r="CG300" i="1"/>
  <c r="AG275" i="1"/>
  <c r="AC275" i="1"/>
  <c r="AB275" i="1"/>
  <c r="AY275" i="1"/>
  <c r="BV275" i="1"/>
  <c r="AI275" i="1"/>
  <c r="BF275" i="1"/>
  <c r="AH275" i="1"/>
  <c r="BC275" i="1"/>
  <c r="AW275" i="1"/>
  <c r="AS275" i="1"/>
  <c r="AX275" i="1"/>
  <c r="BT275" i="1"/>
  <c r="AF275" i="1"/>
  <c r="BD275" i="1"/>
  <c r="CA275" i="1"/>
  <c r="AL275" i="1"/>
  <c r="BE275" i="1"/>
  <c r="BA275" i="1"/>
  <c r="BH275" i="1"/>
  <c r="CE275" i="1"/>
  <c r="AQ275" i="1"/>
  <c r="BO275" i="1"/>
  <c r="CL275" i="1"/>
  <c r="CB275" i="1"/>
  <c r="BM275" i="1"/>
  <c r="BI275" i="1"/>
  <c r="BS275" i="1"/>
  <c r="AE275" i="1"/>
  <c r="BB275" i="1"/>
  <c r="BZ275" i="1"/>
  <c r="BG275" i="1"/>
  <c r="AR275" i="1"/>
  <c r="BU275" i="1"/>
  <c r="BQ275" i="1"/>
  <c r="CD275" i="1"/>
  <c r="AP275" i="1"/>
  <c r="BL275" i="1"/>
  <c r="CJ275" i="1"/>
  <c r="BN275" i="1"/>
  <c r="CI275" i="1"/>
  <c r="CK275" i="1"/>
  <c r="CG275" i="1"/>
  <c r="AN275" i="1"/>
  <c r="BK275" i="1"/>
  <c r="CH275" i="1"/>
  <c r="AU275" i="1"/>
  <c r="BR275" i="1"/>
  <c r="CM275" i="1"/>
  <c r="AM275" i="1"/>
  <c r="BP275" i="1"/>
  <c r="AD275" i="1"/>
  <c r="AA275" i="1"/>
  <c r="BJ275" i="1"/>
  <c r="BX275" i="1"/>
  <c r="AZ275" i="1"/>
  <c r="AV275" i="1"/>
  <c r="AO275" i="1"/>
  <c r="CF275" i="1"/>
  <c r="CC275" i="1"/>
  <c r="BW275" i="1"/>
  <c r="AK275" i="1"/>
  <c r="AT275" i="1"/>
  <c r="BY275" i="1"/>
  <c r="AJ275" i="1"/>
  <c r="BF2758" i="1"/>
  <c r="BC2758" i="1"/>
  <c r="BO2758" i="1"/>
  <c r="BY2758" i="1"/>
  <c r="CI2758" i="1"/>
  <c r="AA2758" i="1"/>
  <c r="AL2758" i="1"/>
  <c r="BD2758" i="1"/>
  <c r="CL2758" i="1"/>
  <c r="AD2758" i="1"/>
  <c r="AN2758" i="1"/>
  <c r="AY2758" i="1"/>
  <c r="BJ2758" i="1"/>
  <c r="BK2758" i="1"/>
  <c r="AU2758" i="1"/>
  <c r="AG2758" i="1"/>
  <c r="AK2758" i="1"/>
  <c r="BX2758" i="1"/>
  <c r="AO2758" i="1"/>
  <c r="CB2758" i="1"/>
  <c r="BW2758" i="1"/>
  <c r="BM2758" i="1"/>
  <c r="AH2758" i="1"/>
  <c r="AT2758" i="1"/>
  <c r="CG2758" i="1"/>
  <c r="BH2758" i="1"/>
  <c r="CK2758" i="1"/>
  <c r="AQ2758" i="1"/>
  <c r="BR2758" i="1"/>
  <c r="AP2758" i="1"/>
  <c r="BL2758" i="1"/>
  <c r="AE2758" i="1"/>
  <c r="BQ2758" i="1"/>
  <c r="AJ2758" i="1"/>
  <c r="CA2758" i="1"/>
  <c r="AX2758" i="1"/>
  <c r="BU2758" i="1"/>
  <c r="AW2758" i="1"/>
  <c r="BZ2758" i="1"/>
  <c r="AS2758" i="1"/>
  <c r="CF2758" i="1"/>
  <c r="BN2758" i="1"/>
  <c r="CE2758" i="1"/>
  <c r="BG2758" i="1"/>
  <c r="AI2758" i="1"/>
  <c r="BB2758" i="1"/>
  <c r="AZ2758" i="1"/>
  <c r="BV2758" i="1"/>
  <c r="AM2758" i="1"/>
  <c r="BP2758" i="1"/>
  <c r="AR2758" i="1"/>
  <c r="BT2758" i="1"/>
  <c r="CJ2758" i="1"/>
  <c r="CD2758" i="1"/>
  <c r="AV2758" i="1"/>
  <c r="CH2758" i="1"/>
  <c r="BA2758" i="1"/>
  <c r="CC2758" i="1"/>
  <c r="BI2758" i="1"/>
  <c r="AB2758" i="1"/>
  <c r="BE2758" i="1"/>
  <c r="AF2758" i="1"/>
  <c r="BS2758" i="1"/>
  <c r="CM2758" i="1"/>
  <c r="T2806" i="1" s="1"/>
  <c r="AC2758" i="1"/>
  <c r="BI277" i="1"/>
  <c r="BM277" i="1"/>
  <c r="BZ277" i="1"/>
  <c r="AL277" i="1"/>
  <c r="AX277" i="1"/>
  <c r="BV277" i="1"/>
  <c r="BC277" i="1"/>
  <c r="CE277" i="1"/>
  <c r="BQ277" i="1"/>
  <c r="BU277" i="1"/>
  <c r="CJ277" i="1"/>
  <c r="AV277" i="1"/>
  <c r="BH277" i="1"/>
  <c r="CF277" i="1"/>
  <c r="BJ277" i="1"/>
  <c r="AR277" i="1"/>
  <c r="BY277" i="1"/>
  <c r="CC277" i="1"/>
  <c r="AJ277" i="1"/>
  <c r="BG277" i="1"/>
  <c r="BS277" i="1"/>
  <c r="AF277" i="1"/>
  <c r="BN277" i="1"/>
  <c r="CI277" i="1"/>
  <c r="CG277" i="1"/>
  <c r="CK277" i="1"/>
  <c r="AU277" i="1"/>
  <c r="BR277" i="1"/>
  <c r="CD277" i="1"/>
  <c r="AQ277" i="1"/>
  <c r="AD277" i="1"/>
  <c r="AY277" i="1"/>
  <c r="AC277" i="1"/>
  <c r="AG277" i="1"/>
  <c r="AI277" i="1"/>
  <c r="BF277" i="1"/>
  <c r="CB277" i="1"/>
  <c r="AE277" i="1"/>
  <c r="BB277" i="1"/>
  <c r="BT277" i="1"/>
  <c r="CL277" i="1"/>
  <c r="AK277" i="1"/>
  <c r="AO277" i="1"/>
  <c r="AT277" i="1"/>
  <c r="BP277" i="1"/>
  <c r="CM277" i="1"/>
  <c r="AP277" i="1"/>
  <c r="BL277" i="1"/>
  <c r="AH277" i="1"/>
  <c r="AS277" i="1"/>
  <c r="AW277" i="1"/>
  <c r="BD277" i="1"/>
  <c r="CA277" i="1"/>
  <c r="AB277" i="1"/>
  <c r="AZ277" i="1"/>
  <c r="BW277" i="1"/>
  <c r="BX277" i="1"/>
  <c r="BA277" i="1"/>
  <c r="BE277" i="1"/>
  <c r="BO277" i="1"/>
  <c r="AA277" i="1"/>
  <c r="AM277" i="1"/>
  <c r="BK277" i="1"/>
  <c r="CH277" i="1"/>
  <c r="AN277" i="1"/>
  <c r="BK236" i="1"/>
  <c r="BG236" i="1"/>
  <c r="BH236" i="1"/>
  <c r="CH236" i="1"/>
  <c r="BI236" i="1"/>
  <c r="AJ236" i="1"/>
  <c r="AN236" i="1"/>
  <c r="AC236" i="1"/>
  <c r="BS236" i="1"/>
  <c r="BO236" i="1"/>
  <c r="BR236" i="1"/>
  <c r="AD236" i="1"/>
  <c r="BV236" i="1"/>
  <c r="AX236" i="1"/>
  <c r="BA236" i="1"/>
  <c r="AP236" i="1"/>
  <c r="CA236" i="1"/>
  <c r="BW236" i="1"/>
  <c r="CC236" i="1"/>
  <c r="AS236" i="1"/>
  <c r="CK236" i="1"/>
  <c r="BL236" i="1"/>
  <c r="BP236" i="1"/>
  <c r="BE236" i="1"/>
  <c r="CI236" i="1"/>
  <c r="CE236" i="1"/>
  <c r="AG236" i="1"/>
  <c r="BF236" i="1"/>
  <c r="AH236" i="1"/>
  <c r="BZ236" i="1"/>
  <c r="CD236" i="1"/>
  <c r="BT236" i="1"/>
  <c r="AE236" i="1"/>
  <c r="AA236" i="1"/>
  <c r="CM236" i="1"/>
  <c r="T236" i="1" s="1"/>
  <c r="AR236" i="1"/>
  <c r="BU236" i="1"/>
  <c r="AV236" i="1"/>
  <c r="AK236" i="1"/>
  <c r="AO236" i="1"/>
  <c r="CG236" i="1"/>
  <c r="AM236" i="1"/>
  <c r="AI236" i="1"/>
  <c r="AB236" i="1"/>
  <c r="BB236" i="1"/>
  <c r="CJ236" i="1"/>
  <c r="BJ236" i="1"/>
  <c r="AZ236" i="1"/>
  <c r="BD236" i="1"/>
  <c r="AU236" i="1"/>
  <c r="AQ236" i="1"/>
  <c r="AL236" i="1"/>
  <c r="BM236" i="1"/>
  <c r="AF236" i="1"/>
  <c r="BY236" i="1"/>
  <c r="BN236" i="1"/>
  <c r="BQ236" i="1"/>
  <c r="BC236" i="1"/>
  <c r="AY236" i="1"/>
  <c r="AW236" i="1"/>
  <c r="BX236" i="1"/>
  <c r="AT236" i="1"/>
  <c r="CL236" i="1"/>
  <c r="CB236" i="1"/>
  <c r="CF236" i="1"/>
  <c r="BP257" i="1"/>
  <c r="BT257" i="1"/>
  <c r="CH257" i="1"/>
  <c r="AT257" i="1"/>
  <c r="BQ257" i="1"/>
  <c r="CC257" i="1"/>
  <c r="AD257" i="1"/>
  <c r="BA257" i="1"/>
  <c r="BX257" i="1"/>
  <c r="CB257" i="1"/>
  <c r="AH257" i="1"/>
  <c r="BE257" i="1"/>
  <c r="CA257" i="1"/>
  <c r="CM257" i="1"/>
  <c r="AO257" i="1"/>
  <c r="BK257" i="1"/>
  <c r="CF257" i="1"/>
  <c r="CJ257" i="1"/>
  <c r="AS257" i="1"/>
  <c r="BO257" i="1"/>
  <c r="CL257" i="1"/>
  <c r="AC257" i="1"/>
  <c r="AY257" i="1"/>
  <c r="BV257" i="1"/>
  <c r="AB257" i="1"/>
  <c r="AF257" i="1"/>
  <c r="AG257" i="1"/>
  <c r="BC257" i="1"/>
  <c r="BZ257" i="1"/>
  <c r="AA257" i="1"/>
  <c r="AM257" i="1"/>
  <c r="BJ257" i="1"/>
  <c r="CG257" i="1"/>
  <c r="AJ257" i="1"/>
  <c r="AN257" i="1"/>
  <c r="AQ257" i="1"/>
  <c r="BN257" i="1"/>
  <c r="CK257" i="1"/>
  <c r="AL257" i="1"/>
  <c r="AX257" i="1"/>
  <c r="BU257" i="1"/>
  <c r="AR257" i="1"/>
  <c r="AV257" i="1"/>
  <c r="BB257" i="1"/>
  <c r="BY257" i="1"/>
  <c r="AK257" i="1"/>
  <c r="AW257" i="1"/>
  <c r="BI257" i="1"/>
  <c r="CE257" i="1"/>
  <c r="AZ257" i="1"/>
  <c r="BD257" i="1"/>
  <c r="BM257" i="1"/>
  <c r="CI257" i="1"/>
  <c r="AU257" i="1"/>
  <c r="BG257" i="1"/>
  <c r="BS257" i="1"/>
  <c r="AE257" i="1"/>
  <c r="CD257" i="1"/>
  <c r="AP257" i="1"/>
  <c r="BH257" i="1"/>
  <c r="BL257" i="1"/>
  <c r="BW257" i="1"/>
  <c r="AI257" i="1"/>
  <c r="BF257" i="1"/>
  <c r="BR257" i="1"/>
  <c r="BU235" i="1"/>
  <c r="BQ235" i="1"/>
  <c r="CE235" i="1"/>
  <c r="BB235" i="1"/>
  <c r="AB235" i="1"/>
  <c r="BV235" i="1"/>
  <c r="AV235" i="1"/>
  <c r="AL235" i="1"/>
  <c r="CC235" i="1"/>
  <c r="BY235" i="1"/>
  <c r="AI235" i="1"/>
  <c r="BP235" i="1"/>
  <c r="AQ235" i="1"/>
  <c r="CI235" i="1"/>
  <c r="BK235" i="1"/>
  <c r="AZ235" i="1"/>
  <c r="CK235" i="1"/>
  <c r="CG235" i="1"/>
  <c r="AT235" i="1"/>
  <c r="CD235" i="1"/>
  <c r="BF235" i="1"/>
  <c r="AF235" i="1"/>
  <c r="BX235" i="1"/>
  <c r="BN235" i="1"/>
  <c r="AG235" i="1"/>
  <c r="AC235" i="1"/>
  <c r="AD235" i="1"/>
  <c r="BD235" i="1"/>
  <c r="AA235" i="1"/>
  <c r="BS235" i="1"/>
  <c r="AU235" i="1"/>
  <c r="CM235" i="1"/>
  <c r="CB235" i="1"/>
  <c r="AO235" i="1"/>
  <c r="AK235" i="1"/>
  <c r="AN235" i="1"/>
  <c r="BO235" i="1"/>
  <c r="AP235" i="1"/>
  <c r="CH235" i="1"/>
  <c r="BH235" i="1"/>
  <c r="AJ235" i="1"/>
  <c r="AW235" i="1"/>
  <c r="AS235" i="1"/>
  <c r="AY235" i="1"/>
  <c r="BZ235" i="1"/>
  <c r="BC235" i="1"/>
  <c r="AE235" i="1"/>
  <c r="BW235" i="1"/>
  <c r="AX235" i="1"/>
  <c r="BE235" i="1"/>
  <c r="BA235" i="1"/>
  <c r="BJ235" i="1"/>
  <c r="CJ235" i="1"/>
  <c r="BR235" i="1"/>
  <c r="AR235" i="1"/>
  <c r="CL235" i="1"/>
  <c r="BL235" i="1"/>
  <c r="BG235" i="1"/>
  <c r="AH235" i="1"/>
  <c r="CA235" i="1"/>
  <c r="BM235" i="1"/>
  <c r="BI235" i="1"/>
  <c r="BT235" i="1"/>
  <c r="AM235" i="1"/>
  <c r="CF235" i="1"/>
  <c r="BR244" i="1"/>
  <c r="BV244" i="1"/>
  <c r="CB244" i="1"/>
  <c r="AC244" i="1"/>
  <c r="AZ244" i="1"/>
  <c r="BW244" i="1"/>
  <c r="AI244" i="1"/>
  <c r="BE244" i="1"/>
  <c r="BZ244" i="1"/>
  <c r="CD244" i="1"/>
  <c r="CM244" i="1"/>
  <c r="AN244" i="1"/>
  <c r="BK244" i="1"/>
  <c r="CG244" i="1"/>
  <c r="AS244" i="1"/>
  <c r="BP244" i="1"/>
  <c r="CH244" i="1"/>
  <c r="CL244" i="1"/>
  <c r="AB244" i="1"/>
  <c r="AY244" i="1"/>
  <c r="BU244" i="1"/>
  <c r="AG244" i="1"/>
  <c r="BD244" i="1"/>
  <c r="CA244" i="1"/>
  <c r="AD244" i="1"/>
  <c r="AH244" i="1"/>
  <c r="AA244" i="1"/>
  <c r="AM244" i="1"/>
  <c r="BI244" i="1"/>
  <c r="CF244" i="1"/>
  <c r="AR244" i="1"/>
  <c r="BO244" i="1"/>
  <c r="CK244" i="1"/>
  <c r="AL244" i="1"/>
  <c r="AP244" i="1"/>
  <c r="AK244" i="1"/>
  <c r="AW244" i="1"/>
  <c r="BT244" i="1"/>
  <c r="AF244" i="1"/>
  <c r="BC244" i="1"/>
  <c r="BY244" i="1"/>
  <c r="BB244" i="1"/>
  <c r="BF244" i="1"/>
  <c r="BG244" i="1"/>
  <c r="BS244" i="1"/>
  <c r="AE244" i="1"/>
  <c r="BA244" i="1"/>
  <c r="BX244" i="1"/>
  <c r="AJ244" i="1"/>
  <c r="AX244" i="1"/>
  <c r="AQ244" i="1"/>
  <c r="BN244" i="1"/>
  <c r="BL244" i="1"/>
  <c r="AV244" i="1"/>
  <c r="BM244" i="1"/>
  <c r="BQ244" i="1"/>
  <c r="CI244" i="1"/>
  <c r="BH244" i="1"/>
  <c r="CJ244" i="1"/>
  <c r="CC244" i="1"/>
  <c r="AU244" i="1"/>
  <c r="AT244" i="1"/>
  <c r="CE244" i="1"/>
  <c r="BJ244" i="1"/>
  <c r="AO244" i="1"/>
  <c r="BP209" i="1"/>
  <c r="BT209" i="1"/>
  <c r="CI209" i="1"/>
  <c r="AT209" i="1"/>
  <c r="CL209" i="1"/>
  <c r="BM209" i="1"/>
  <c r="BQ209" i="1"/>
  <c r="AQ209" i="1"/>
  <c r="BX209" i="1"/>
  <c r="CB209" i="1"/>
  <c r="AC209" i="1"/>
  <c r="BG209" i="1"/>
  <c r="AI209" i="1"/>
  <c r="CA209" i="1"/>
  <c r="CE209" i="1"/>
  <c r="BF209" i="1"/>
  <c r="CF209" i="1"/>
  <c r="CJ209" i="1"/>
  <c r="AM209" i="1"/>
  <c r="BV209" i="1"/>
  <c r="AW209" i="1"/>
  <c r="AL209" i="1"/>
  <c r="AA209" i="1"/>
  <c r="BU209" i="1"/>
  <c r="AB209" i="1"/>
  <c r="AF209" i="1"/>
  <c r="AH209" i="1"/>
  <c r="AX209" i="1"/>
  <c r="CK209" i="1"/>
  <c r="BK209" i="1"/>
  <c r="BA209" i="1"/>
  <c r="AP209" i="1"/>
  <c r="CH209" i="1"/>
  <c r="AJ209" i="1"/>
  <c r="AN209" i="1"/>
  <c r="AS209" i="1"/>
  <c r="BI209" i="1"/>
  <c r="AG209" i="1"/>
  <c r="BZ209" i="1"/>
  <c r="BO209" i="1"/>
  <c r="BE209" i="1"/>
  <c r="AZ209" i="1"/>
  <c r="BD209" i="1"/>
  <c r="BN209" i="1"/>
  <c r="CD209" i="1"/>
  <c r="BJ209" i="1"/>
  <c r="AK209" i="1"/>
  <c r="AO209" i="1"/>
  <c r="CG209" i="1"/>
  <c r="AR209" i="1"/>
  <c r="AU209" i="1"/>
  <c r="BH209" i="1"/>
  <c r="BW209" i="1"/>
  <c r="AV209" i="1"/>
  <c r="CM209" i="1"/>
  <c r="T209" i="1" s="1"/>
  <c r="BL209" i="1"/>
  <c r="AY209" i="1"/>
  <c r="BC209" i="1"/>
  <c r="CC209" i="1"/>
  <c r="BY209" i="1"/>
  <c r="BB209" i="1"/>
  <c r="BS209" i="1"/>
  <c r="BR209" i="1"/>
  <c r="AE209" i="1"/>
  <c r="AD209" i="1"/>
  <c r="BV258" i="1"/>
  <c r="BR258" i="1"/>
  <c r="CF258" i="1"/>
  <c r="AR258" i="1"/>
  <c r="BO258" i="1"/>
  <c r="CK258" i="1"/>
  <c r="AB258" i="1"/>
  <c r="AY258" i="1"/>
  <c r="CL258" i="1"/>
  <c r="CH258" i="1"/>
  <c r="AQ258" i="1"/>
  <c r="BM258" i="1"/>
  <c r="CJ258" i="1"/>
  <c r="AK258" i="1"/>
  <c r="AW258" i="1"/>
  <c r="BT258" i="1"/>
  <c r="AH258" i="1"/>
  <c r="AD258" i="1"/>
  <c r="AE258" i="1"/>
  <c r="BA258" i="1"/>
  <c r="BX258" i="1"/>
  <c r="AJ258" i="1"/>
  <c r="AV258" i="1"/>
  <c r="BH258" i="1"/>
  <c r="CE258" i="1"/>
  <c r="AP258" i="1"/>
  <c r="AL258" i="1"/>
  <c r="AO258" i="1"/>
  <c r="BL258" i="1"/>
  <c r="CI258" i="1"/>
  <c r="AU258" i="1"/>
  <c r="BG258" i="1"/>
  <c r="BS258" i="1"/>
  <c r="BF258" i="1"/>
  <c r="BB258" i="1"/>
  <c r="BK258" i="1"/>
  <c r="CG258" i="1"/>
  <c r="AS258" i="1"/>
  <c r="BP258" i="1"/>
  <c r="CB258" i="1"/>
  <c r="AC258" i="1"/>
  <c r="BZ258" i="1"/>
  <c r="BD258" i="1"/>
  <c r="CC258" i="1"/>
  <c r="AZ258" i="1"/>
  <c r="BY258" i="1"/>
  <c r="AN258" i="1"/>
  <c r="BU258" i="1"/>
  <c r="BE258" i="1"/>
  <c r="BI258" i="1"/>
  <c r="AX258" i="1"/>
  <c r="AF258" i="1"/>
  <c r="CA258" i="1"/>
  <c r="BN258" i="1"/>
  <c r="BW258" i="1"/>
  <c r="AA258" i="1"/>
  <c r="CD258" i="1"/>
  <c r="AG258" i="1"/>
  <c r="BQ258" i="1"/>
  <c r="AT258" i="1"/>
  <c r="BC258" i="1"/>
  <c r="CM258" i="1"/>
  <c r="T258" i="1" s="1"/>
  <c r="BJ258" i="1"/>
  <c r="AI258" i="1"/>
  <c r="AM258" i="1"/>
  <c r="BI225" i="1"/>
  <c r="BM225" i="1"/>
  <c r="BZ225" i="1"/>
  <c r="AM225" i="1"/>
  <c r="BJ225" i="1"/>
  <c r="BY225" i="1"/>
  <c r="CC225" i="1"/>
  <c r="AJ225" i="1"/>
  <c r="BH225" i="1"/>
  <c r="CE225" i="1"/>
  <c r="BB225" i="1"/>
  <c r="CH225" i="1"/>
  <c r="CB225" i="1"/>
  <c r="AC225" i="1"/>
  <c r="AG225" i="1"/>
  <c r="AI225" i="1"/>
  <c r="BF225" i="1"/>
  <c r="CD225" i="1"/>
  <c r="AS225" i="1"/>
  <c r="AW225" i="1"/>
  <c r="BD225" i="1"/>
  <c r="CA225" i="1"/>
  <c r="AN225" i="1"/>
  <c r="BK225" i="1"/>
  <c r="BN225" i="1"/>
  <c r="CM225" i="1"/>
  <c r="AO225" i="1"/>
  <c r="BP225" i="1"/>
  <c r="AP225" i="1"/>
  <c r="BX225" i="1"/>
  <c r="BW225" i="1"/>
  <c r="BE225" i="1"/>
  <c r="AA225" i="1"/>
  <c r="AZ225" i="1"/>
  <c r="CI225" i="1"/>
  <c r="CF225" i="1"/>
  <c r="BU225" i="1"/>
  <c r="AX225" i="1"/>
  <c r="BV225" i="1"/>
  <c r="AL225" i="1"/>
  <c r="AB225" i="1"/>
  <c r="CK225" i="1"/>
  <c r="BS225" i="1"/>
  <c r="AF225" i="1"/>
  <c r="AV225" i="1"/>
  <c r="AK225" i="1"/>
  <c r="AT225" i="1"/>
  <c r="AD225" i="1"/>
  <c r="AQ225" i="1"/>
  <c r="CL225" i="1"/>
  <c r="BA225" i="1"/>
  <c r="BO225" i="1"/>
  <c r="AY225" i="1"/>
  <c r="AH225" i="1"/>
  <c r="BG225" i="1"/>
  <c r="BQ225" i="1"/>
  <c r="CJ225" i="1"/>
  <c r="BT225" i="1"/>
  <c r="AR225" i="1"/>
  <c r="BL225" i="1"/>
  <c r="CG225" i="1"/>
  <c r="AU225" i="1"/>
  <c r="AE225" i="1"/>
  <c r="BC225" i="1"/>
  <c r="BR225" i="1"/>
  <c r="CK172" i="1"/>
  <c r="CG172" i="1"/>
  <c r="AR172" i="1"/>
  <c r="BR172" i="1"/>
  <c r="AT172" i="1"/>
  <c r="CL172" i="1"/>
  <c r="BL172" i="1"/>
  <c r="BP172" i="1"/>
  <c r="BE172" i="1"/>
  <c r="BA172" i="1"/>
  <c r="BH172" i="1"/>
  <c r="CI172" i="1"/>
  <c r="BF172" i="1"/>
  <c r="AF172" i="1"/>
  <c r="BZ172" i="1"/>
  <c r="BO172" i="1"/>
  <c r="AO172" i="1"/>
  <c r="BI172" i="1"/>
  <c r="AH172" i="1"/>
  <c r="AD172" i="1"/>
  <c r="AU172" i="1"/>
  <c r="AY172" i="1"/>
  <c r="AW172" i="1"/>
  <c r="BQ172" i="1"/>
  <c r="BC172" i="1"/>
  <c r="AQ172" i="1"/>
  <c r="BJ172" i="1"/>
  <c r="CA172" i="1"/>
  <c r="BM172" i="1"/>
  <c r="BY172" i="1"/>
  <c r="BN172" i="1"/>
  <c r="BT172" i="1"/>
  <c r="BW172" i="1"/>
  <c r="AL172" i="1"/>
  <c r="BU172" i="1"/>
  <c r="AB172" i="1"/>
  <c r="BX172" i="1"/>
  <c r="CH172" i="1"/>
  <c r="AI172" i="1"/>
  <c r="AZ172" i="1"/>
  <c r="CC172" i="1"/>
  <c r="AM172" i="1"/>
  <c r="AA172" i="1"/>
  <c r="AE172" i="1"/>
  <c r="AV172" i="1"/>
  <c r="CB172" i="1"/>
  <c r="AC172" i="1"/>
  <c r="AX172" i="1"/>
  <c r="AP172" i="1"/>
  <c r="BG172" i="1"/>
  <c r="BK172" i="1"/>
  <c r="AN172" i="1"/>
  <c r="AK172" i="1"/>
  <c r="BS172" i="1"/>
  <c r="BD172" i="1"/>
  <c r="BV172" i="1"/>
  <c r="CM172" i="1"/>
  <c r="T172" i="1" s="1"/>
  <c r="BB172" i="1"/>
  <c r="AG172" i="1"/>
  <c r="AS172" i="1"/>
  <c r="CD172" i="1"/>
  <c r="CF172" i="1"/>
  <c r="CJ172" i="1"/>
  <c r="AJ172" i="1"/>
  <c r="CE172" i="1"/>
  <c r="CI169" i="1"/>
  <c r="CE169" i="1"/>
  <c r="AO169" i="1"/>
  <c r="BR169" i="1"/>
  <c r="BQ169" i="1"/>
  <c r="BV169" i="1"/>
  <c r="BJ169" i="1"/>
  <c r="BN169" i="1"/>
  <c r="BC169" i="1"/>
  <c r="AY169" i="1"/>
  <c r="AX169" i="1"/>
  <c r="CJ169" i="1"/>
  <c r="BP169" i="1"/>
  <c r="BU169" i="1"/>
  <c r="BX169" i="1"/>
  <c r="BL169" i="1"/>
  <c r="BK169" i="1"/>
  <c r="BW169" i="1"/>
  <c r="BM169" i="1"/>
  <c r="CF169" i="1"/>
  <c r="BE169" i="1"/>
  <c r="AF169" i="1"/>
  <c r="BS169" i="1"/>
  <c r="CM169" i="1"/>
  <c r="BY169" i="1"/>
  <c r="AK169" i="1"/>
  <c r="CK169" i="1"/>
  <c r="AV169" i="1"/>
  <c r="CA169" i="1"/>
  <c r="AC169" i="1"/>
  <c r="AH169" i="1"/>
  <c r="BB169" i="1"/>
  <c r="AR169" i="1"/>
  <c r="CB169" i="1"/>
  <c r="AA169" i="1"/>
  <c r="AN169" i="1"/>
  <c r="AT169" i="1"/>
  <c r="CG169" i="1"/>
  <c r="BH169" i="1"/>
  <c r="AG169" i="1"/>
  <c r="AI169" i="1"/>
  <c r="BI169" i="1"/>
  <c r="BF169" i="1"/>
  <c r="AL169" i="1"/>
  <c r="CL169" i="1"/>
  <c r="AW169" i="1"/>
  <c r="AE169" i="1"/>
  <c r="AQ169" i="1"/>
  <c r="BT169" i="1"/>
  <c r="CD169" i="1"/>
  <c r="BD169" i="1"/>
  <c r="AD169" i="1"/>
  <c r="CC169" i="1"/>
  <c r="AM169" i="1"/>
  <c r="BG169" i="1"/>
  <c r="AB169" i="1"/>
  <c r="AJ169" i="1"/>
  <c r="CH169" i="1"/>
  <c r="AS169" i="1"/>
  <c r="AU169" i="1"/>
  <c r="BO169" i="1"/>
  <c r="BA169" i="1"/>
  <c r="AZ169" i="1"/>
  <c r="AP169" i="1"/>
  <c r="BZ169" i="1"/>
  <c r="AY171" i="1"/>
  <c r="AU171" i="1"/>
  <c r="AZ171" i="1"/>
  <c r="BZ171" i="1"/>
  <c r="BN171" i="1"/>
  <c r="BD171" i="1"/>
  <c r="AF171" i="1"/>
  <c r="BX171" i="1"/>
  <c r="BG171" i="1"/>
  <c r="BC171" i="1"/>
  <c r="BJ171" i="1"/>
  <c r="CK171" i="1"/>
  <c r="CC171" i="1"/>
  <c r="BR171" i="1"/>
  <c r="AS171" i="1"/>
  <c r="CL171" i="1"/>
  <c r="BO171" i="1"/>
  <c r="BK171" i="1"/>
  <c r="BU171" i="1"/>
  <c r="AK171" i="1"/>
  <c r="AN171" i="1"/>
  <c r="CG171" i="1"/>
  <c r="BH171" i="1"/>
  <c r="AH171" i="1"/>
  <c r="BW171" i="1"/>
  <c r="BS171" i="1"/>
  <c r="CF171" i="1"/>
  <c r="AX171" i="1"/>
  <c r="BB171" i="1"/>
  <c r="AC171" i="1"/>
  <c r="BV171" i="1"/>
  <c r="AW171" i="1"/>
  <c r="CE171" i="1"/>
  <c r="CA171" i="1"/>
  <c r="AJ171" i="1"/>
  <c r="BM171" i="1"/>
  <c r="BQ171" i="1"/>
  <c r="AR171" i="1"/>
  <c r="CJ171" i="1"/>
  <c r="BL171" i="1"/>
  <c r="AA171" i="1"/>
  <c r="CM171" i="1"/>
  <c r="T171" i="1" s="1"/>
  <c r="CI171" i="1"/>
  <c r="AT171" i="1"/>
  <c r="CB171" i="1"/>
  <c r="CD171" i="1"/>
  <c r="BF171" i="1"/>
  <c r="AG171" i="1"/>
  <c r="BY171" i="1"/>
  <c r="AI171" i="1"/>
  <c r="AE171" i="1"/>
  <c r="AD171" i="1"/>
  <c r="BE171" i="1"/>
  <c r="AL171" i="1"/>
  <c r="AB171" i="1"/>
  <c r="BT171" i="1"/>
  <c r="AV171" i="1"/>
  <c r="AQ171" i="1"/>
  <c r="AM171" i="1"/>
  <c r="AO171" i="1"/>
  <c r="BP171" i="1"/>
  <c r="BA171" i="1"/>
  <c r="AP171" i="1"/>
  <c r="CH171" i="1"/>
  <c r="BI171" i="1"/>
  <c r="BA158" i="1"/>
  <c r="BE158" i="1"/>
  <c r="BO158" i="1"/>
  <c r="CE158" i="1"/>
  <c r="BN158" i="1"/>
  <c r="CF158" i="1"/>
  <c r="CL158" i="1"/>
  <c r="AM158" i="1"/>
  <c r="BI158" i="1"/>
  <c r="BM158" i="1"/>
  <c r="BZ158" i="1"/>
  <c r="AE158" i="1"/>
  <c r="CB158" i="1"/>
  <c r="AB158" i="1"/>
  <c r="AH158" i="1"/>
  <c r="BF158" i="1"/>
  <c r="BQ158" i="1"/>
  <c r="BU158" i="1"/>
  <c r="CJ158" i="1"/>
  <c r="AR158" i="1"/>
  <c r="AQ158" i="1"/>
  <c r="AV158" i="1"/>
  <c r="BB158" i="1"/>
  <c r="BX158" i="1"/>
  <c r="BY158" i="1"/>
  <c r="CC158" i="1"/>
  <c r="AD158" i="1"/>
  <c r="BG158" i="1"/>
  <c r="BK158" i="1"/>
  <c r="BP158" i="1"/>
  <c r="BS158" i="1"/>
  <c r="AP158" i="1"/>
  <c r="CG158" i="1"/>
  <c r="CK158" i="1"/>
  <c r="AN158" i="1"/>
  <c r="BV158" i="1"/>
  <c r="CD158" i="1"/>
  <c r="CH158" i="1"/>
  <c r="CM158" i="1"/>
  <c r="T158" i="1" s="1"/>
  <c r="BH158" i="1"/>
  <c r="AC158" i="1"/>
  <c r="AG158" i="1"/>
  <c r="AI158" i="1"/>
  <c r="AY158" i="1"/>
  <c r="CI158" i="1"/>
  <c r="AA158" i="1"/>
  <c r="AF158" i="1"/>
  <c r="AJ158" i="1"/>
  <c r="CA158" i="1"/>
  <c r="AK158" i="1"/>
  <c r="AO158" i="1"/>
  <c r="AT158" i="1"/>
  <c r="BJ158" i="1"/>
  <c r="AL158" i="1"/>
  <c r="AU158" i="1"/>
  <c r="AX158" i="1"/>
  <c r="BC158" i="1"/>
  <c r="AS158" i="1"/>
  <c r="AW158" i="1"/>
  <c r="BD158" i="1"/>
  <c r="BT158" i="1"/>
  <c r="AZ158" i="1"/>
  <c r="BL158" i="1"/>
  <c r="BR158" i="1"/>
  <c r="BW158" i="1"/>
  <c r="BB196" i="1"/>
  <c r="BF196" i="1"/>
  <c r="BO196" i="1"/>
  <c r="CC196" i="1"/>
  <c r="AR196" i="1"/>
  <c r="AQ196" i="1"/>
  <c r="BQ196" i="1"/>
  <c r="AJ196" i="1"/>
  <c r="BJ196" i="1"/>
  <c r="BN196" i="1"/>
  <c r="BY196" i="1"/>
  <c r="AC196" i="1"/>
  <c r="BC196" i="1"/>
  <c r="BL196" i="1"/>
  <c r="CM196" i="1"/>
  <c r="BE196" i="1"/>
  <c r="BR196" i="1"/>
  <c r="BV196" i="1"/>
  <c r="CJ196" i="1"/>
  <c r="AN196" i="1"/>
  <c r="BM196" i="1"/>
  <c r="CG196" i="1"/>
  <c r="AE196" i="1"/>
  <c r="CA196" i="1"/>
  <c r="BZ196" i="1"/>
  <c r="CD196" i="1"/>
  <c r="AB196" i="1"/>
  <c r="AY196" i="1"/>
  <c r="BX196" i="1"/>
  <c r="AU196" i="1"/>
  <c r="AZ196" i="1"/>
  <c r="AK196" i="1"/>
  <c r="CH196" i="1"/>
  <c r="CL196" i="1"/>
  <c r="AM196" i="1"/>
  <c r="BI196" i="1"/>
  <c r="CI196" i="1"/>
  <c r="BP196" i="1"/>
  <c r="BU196" i="1"/>
  <c r="BG196" i="1"/>
  <c r="AD196" i="1"/>
  <c r="AH196" i="1"/>
  <c r="AI196" i="1"/>
  <c r="AW196" i="1"/>
  <c r="BT196" i="1"/>
  <c r="AO196" i="1"/>
  <c r="CK196" i="1"/>
  <c r="AF196" i="1"/>
  <c r="CB196" i="1"/>
  <c r="AL196" i="1"/>
  <c r="AP196" i="1"/>
  <c r="AS196" i="1"/>
  <c r="BH196" i="1"/>
  <c r="CE196" i="1"/>
  <c r="BK196" i="1"/>
  <c r="AA196" i="1"/>
  <c r="BA196" i="1"/>
  <c r="AT196" i="1"/>
  <c r="AX196" i="1"/>
  <c r="BD196" i="1"/>
  <c r="BS196" i="1"/>
  <c r="AG196" i="1"/>
  <c r="CF196" i="1"/>
  <c r="AV196" i="1"/>
  <c r="BW196" i="1"/>
  <c r="BA150" i="1"/>
  <c r="BE150" i="1"/>
  <c r="BJ150" i="1"/>
  <c r="CJ150" i="1"/>
  <c r="BG150" i="1"/>
  <c r="AJ150" i="1"/>
  <c r="AM150" i="1"/>
  <c r="CM150" i="1"/>
  <c r="BI150" i="1"/>
  <c r="BM150" i="1"/>
  <c r="BT150" i="1"/>
  <c r="AB150" i="1"/>
  <c r="BV150" i="1"/>
  <c r="AX150" i="1"/>
  <c r="BB150" i="1"/>
  <c r="AP150" i="1"/>
  <c r="BQ150" i="1"/>
  <c r="BU150" i="1"/>
  <c r="CE150" i="1"/>
  <c r="AQ150" i="1"/>
  <c r="CI150" i="1"/>
  <c r="BL150" i="1"/>
  <c r="BP150" i="1"/>
  <c r="AV150" i="1"/>
  <c r="BY150" i="1"/>
  <c r="CC150" i="1"/>
  <c r="AI150" i="1"/>
  <c r="BF150" i="1"/>
  <c r="AF150" i="1"/>
  <c r="CA150" i="1"/>
  <c r="CD150" i="1"/>
  <c r="BC150" i="1"/>
  <c r="CG150" i="1"/>
  <c r="CK150" i="1"/>
  <c r="AT150" i="1"/>
  <c r="BS150" i="1"/>
  <c r="AU150" i="1"/>
  <c r="AL150" i="1"/>
  <c r="BX150" i="1"/>
  <c r="BK150" i="1"/>
  <c r="AC150" i="1"/>
  <c r="AG150" i="1"/>
  <c r="AD150" i="1"/>
  <c r="BD150" i="1"/>
  <c r="CH150" i="1"/>
  <c r="BH150" i="1"/>
  <c r="AZ150" i="1"/>
  <c r="AA150" i="1"/>
  <c r="BR150" i="1"/>
  <c r="AK150" i="1"/>
  <c r="AO150" i="1"/>
  <c r="AN150" i="1"/>
  <c r="BO150" i="1"/>
  <c r="AE150" i="1"/>
  <c r="BW150" i="1"/>
  <c r="BN150" i="1"/>
  <c r="CF150" i="1"/>
  <c r="AS150" i="1"/>
  <c r="AW150" i="1"/>
  <c r="AY150" i="1"/>
  <c r="BZ150" i="1"/>
  <c r="AR150" i="1"/>
  <c r="CL150" i="1"/>
  <c r="CB150" i="1"/>
  <c r="AH150" i="1"/>
  <c r="AZ99" i="1"/>
  <c r="BD99" i="1"/>
  <c r="BI99" i="1"/>
  <c r="CI99" i="1"/>
  <c r="BE99" i="1"/>
  <c r="BQ99" i="1"/>
  <c r="CA99" i="1"/>
  <c r="BF99" i="1"/>
  <c r="BH99" i="1"/>
  <c r="BL99" i="1"/>
  <c r="BS99" i="1"/>
  <c r="AI99" i="1"/>
  <c r="BR99" i="1"/>
  <c r="CK99" i="1"/>
  <c r="AL99" i="1"/>
  <c r="BM99" i="1"/>
  <c r="BP99" i="1"/>
  <c r="BT99" i="1"/>
  <c r="CD99" i="1"/>
  <c r="AW99" i="1"/>
  <c r="CG99" i="1"/>
  <c r="AG99" i="1"/>
  <c r="BW99" i="1"/>
  <c r="AD99" i="1"/>
  <c r="BX99" i="1"/>
  <c r="CB99" i="1"/>
  <c r="AH99" i="1"/>
  <c r="BK99" i="1"/>
  <c r="AQ99" i="1"/>
  <c r="BA99" i="1"/>
  <c r="AT99" i="1"/>
  <c r="BO99" i="1"/>
  <c r="CF99" i="1"/>
  <c r="CJ99" i="1"/>
  <c r="AS99" i="1"/>
  <c r="BZ99" i="1"/>
  <c r="BJ99" i="1"/>
  <c r="BU99" i="1"/>
  <c r="CE99" i="1"/>
  <c r="AK99" i="1"/>
  <c r="AB99" i="1"/>
  <c r="AF99" i="1"/>
  <c r="AC99" i="1"/>
  <c r="BC99" i="1"/>
  <c r="CM99" i="1"/>
  <c r="CC99" i="1"/>
  <c r="CL99" i="1"/>
  <c r="AU99" i="1"/>
  <c r="BV99" i="1"/>
  <c r="AJ99" i="1"/>
  <c r="AN99" i="1"/>
  <c r="AM99" i="1"/>
  <c r="BN99" i="1"/>
  <c r="AA99" i="1"/>
  <c r="AE99" i="1"/>
  <c r="AO99" i="1"/>
  <c r="CH99" i="1"/>
  <c r="AR99" i="1"/>
  <c r="AV99" i="1"/>
  <c r="AX99" i="1"/>
  <c r="BY99" i="1"/>
  <c r="AP99" i="1"/>
  <c r="AY99" i="1"/>
  <c r="BG99" i="1"/>
  <c r="BB99" i="1"/>
  <c r="CD202" i="1"/>
  <c r="BZ202" i="1"/>
  <c r="CM202" i="1"/>
  <c r="AZ202" i="1"/>
  <c r="AO202" i="1"/>
  <c r="CI202" i="1"/>
  <c r="BI202" i="1"/>
  <c r="AY202" i="1"/>
  <c r="AX202" i="1"/>
  <c r="AT202" i="1"/>
  <c r="AV202" i="1"/>
  <c r="BL202" i="1"/>
  <c r="BC202" i="1"/>
  <c r="AC202" i="1"/>
  <c r="BU202" i="1"/>
  <c r="AW202" i="1"/>
  <c r="AP202" i="1"/>
  <c r="BJ202" i="1"/>
  <c r="AF202" i="1"/>
  <c r="AN202" i="1"/>
  <c r="BE202" i="1"/>
  <c r="BX202" i="1"/>
  <c r="BF202" i="1"/>
  <c r="BR202" i="1"/>
  <c r="AQ202" i="1"/>
  <c r="BP202" i="1"/>
  <c r="BT202" i="1"/>
  <c r="CK202" i="1"/>
  <c r="BN202" i="1"/>
  <c r="CH202" i="1"/>
  <c r="BA202" i="1"/>
  <c r="CE202" i="1"/>
  <c r="AE202" i="1"/>
  <c r="AI202" i="1"/>
  <c r="BV202" i="1"/>
  <c r="AA202" i="1"/>
  <c r="BW202" i="1"/>
  <c r="AB202" i="1"/>
  <c r="AS202" i="1"/>
  <c r="BK202" i="1"/>
  <c r="CL202" i="1"/>
  <c r="AK202" i="1"/>
  <c r="CG202" i="1"/>
  <c r="BD202" i="1"/>
  <c r="BH202" i="1"/>
  <c r="BY202" i="1"/>
  <c r="AD202" i="1"/>
  <c r="BG202" i="1"/>
  <c r="AM202" i="1"/>
  <c r="BS202" i="1"/>
  <c r="CJ202" i="1"/>
  <c r="AJ202" i="1"/>
  <c r="AL202" i="1"/>
  <c r="BQ202" i="1"/>
  <c r="BO202" i="1"/>
  <c r="CF202" i="1"/>
  <c r="AG202" i="1"/>
  <c r="BM202" i="1"/>
  <c r="AH202" i="1"/>
  <c r="BB202" i="1"/>
  <c r="CB202" i="1"/>
  <c r="CC202" i="1"/>
  <c r="AR202" i="1"/>
  <c r="AU202" i="1"/>
  <c r="CA202" i="1"/>
  <c r="BY146" i="1"/>
  <c r="CC146" i="1"/>
  <c r="CM146" i="1"/>
  <c r="AY146" i="1"/>
  <c r="BC146" i="1"/>
  <c r="AE146" i="1"/>
  <c r="BX146" i="1"/>
  <c r="AI146" i="1"/>
  <c r="AS146" i="1"/>
  <c r="AW146" i="1"/>
  <c r="AV146" i="1"/>
  <c r="BL146" i="1"/>
  <c r="AZ146" i="1"/>
  <c r="AR146" i="1"/>
  <c r="CJ146" i="1"/>
  <c r="BS146" i="1"/>
  <c r="BI146" i="1"/>
  <c r="CK146" i="1"/>
  <c r="BB146" i="1"/>
  <c r="CD146" i="1"/>
  <c r="AT146" i="1"/>
  <c r="BK146" i="1"/>
  <c r="BQ146" i="1"/>
  <c r="AA146" i="1"/>
  <c r="BW146" i="1"/>
  <c r="AN146" i="1"/>
  <c r="BH146" i="1"/>
  <c r="BZ146" i="1"/>
  <c r="CG146" i="1"/>
  <c r="AL146" i="1"/>
  <c r="CH146" i="1"/>
  <c r="BP146" i="1"/>
  <c r="BV146" i="1"/>
  <c r="AB146" i="1"/>
  <c r="AG146" i="1"/>
  <c r="BG146" i="1"/>
  <c r="AJ146" i="1"/>
  <c r="CE146" i="1"/>
  <c r="AH146" i="1"/>
  <c r="CF146" i="1"/>
  <c r="AO146" i="1"/>
  <c r="BR146" i="1"/>
  <c r="BN146" i="1"/>
  <c r="AD146" i="1"/>
  <c r="AU146" i="1"/>
  <c r="AP146" i="1"/>
  <c r="AC146" i="1"/>
  <c r="BE146" i="1"/>
  <c r="CB146" i="1"/>
  <c r="CA146" i="1"/>
  <c r="BF146" i="1"/>
  <c r="BJ146" i="1"/>
  <c r="AX146" i="1"/>
  <c r="AK146" i="1"/>
  <c r="BM146" i="1"/>
  <c r="AF146" i="1"/>
  <c r="AM146" i="1"/>
  <c r="BT146" i="1"/>
  <c r="CL146" i="1"/>
  <c r="BA146" i="1"/>
  <c r="BU146" i="1"/>
  <c r="AQ146" i="1"/>
  <c r="BO146" i="1"/>
  <c r="CI146" i="1"/>
  <c r="BD146" i="1"/>
  <c r="AF109" i="1"/>
  <c r="AB109" i="1"/>
  <c r="AD109" i="1"/>
  <c r="BE109" i="1"/>
  <c r="CH109" i="1"/>
  <c r="CG109" i="1"/>
  <c r="AS109" i="1"/>
  <c r="AM109" i="1"/>
  <c r="BG109" i="1"/>
  <c r="AN109" i="1"/>
  <c r="AJ109" i="1"/>
  <c r="AO109" i="1"/>
  <c r="BO109" i="1"/>
  <c r="AK109" i="1"/>
  <c r="AH109" i="1"/>
  <c r="BK109" i="1"/>
  <c r="BY109" i="1"/>
  <c r="AV109" i="1"/>
  <c r="AR109" i="1"/>
  <c r="AY109" i="1"/>
  <c r="BZ109" i="1"/>
  <c r="AX109" i="1"/>
  <c r="BB109" i="1"/>
  <c r="CD109" i="1"/>
  <c r="AP109" i="1"/>
  <c r="BD109" i="1"/>
  <c r="AZ109" i="1"/>
  <c r="BJ109" i="1"/>
  <c r="CK109" i="1"/>
  <c r="BM109" i="1"/>
  <c r="BV109" i="1"/>
  <c r="BI109" i="1"/>
  <c r="CC109" i="1"/>
  <c r="BL109" i="1"/>
  <c r="BH109" i="1"/>
  <c r="BU109" i="1"/>
  <c r="AC109" i="1"/>
  <c r="CA109" i="1"/>
  <c r="CM109" i="1"/>
  <c r="T109" i="1" s="1"/>
  <c r="AE109" i="1"/>
  <c r="AW109" i="1"/>
  <c r="BT109" i="1"/>
  <c r="BP109" i="1"/>
  <c r="CE109" i="1"/>
  <c r="AQ109" i="1"/>
  <c r="AA109" i="1"/>
  <c r="AL109" i="1"/>
  <c r="BQ109" i="1"/>
  <c r="CI109" i="1"/>
  <c r="CB109" i="1"/>
  <c r="BX109" i="1"/>
  <c r="AI109" i="1"/>
  <c r="BF109" i="1"/>
  <c r="AU109" i="1"/>
  <c r="BC109" i="1"/>
  <c r="AG109" i="1"/>
  <c r="BA109" i="1"/>
  <c r="CJ109" i="1"/>
  <c r="CF109" i="1"/>
  <c r="AT109" i="1"/>
  <c r="BS109" i="1"/>
  <c r="BN109" i="1"/>
  <c r="BW109" i="1"/>
  <c r="BR109" i="1"/>
  <c r="CL109" i="1"/>
  <c r="AF105" i="1"/>
  <c r="AB105" i="1"/>
  <c r="AA105" i="1"/>
  <c r="AQ105" i="1"/>
  <c r="CA105" i="1"/>
  <c r="CE105" i="1"/>
  <c r="AP105" i="1"/>
  <c r="AM105" i="1"/>
  <c r="BE105" i="1"/>
  <c r="AN105" i="1"/>
  <c r="AJ105" i="1"/>
  <c r="AL105" i="1"/>
  <c r="BB105" i="1"/>
  <c r="AD105" i="1"/>
  <c r="AH105" i="1"/>
  <c r="BJ105" i="1"/>
  <c r="BY105" i="1"/>
  <c r="AV105" i="1"/>
  <c r="AR105" i="1"/>
  <c r="AW105" i="1"/>
  <c r="BM105" i="1"/>
  <c r="AS105" i="1"/>
  <c r="BA105" i="1"/>
  <c r="CD105" i="1"/>
  <c r="AO105" i="1"/>
  <c r="BD105" i="1"/>
  <c r="AZ105" i="1"/>
  <c r="BG105" i="1"/>
  <c r="BW105" i="1"/>
  <c r="BF105" i="1"/>
  <c r="BS105" i="1"/>
  <c r="BI105" i="1"/>
  <c r="BZ105" i="1"/>
  <c r="BL105" i="1"/>
  <c r="BH105" i="1"/>
  <c r="BR105" i="1"/>
  <c r="CH105" i="1"/>
  <c r="BU105" i="1"/>
  <c r="CL105" i="1"/>
  <c r="AC105" i="1"/>
  <c r="AU105" i="1"/>
  <c r="BT105" i="1"/>
  <c r="BP105" i="1"/>
  <c r="CC105" i="1"/>
  <c r="AK105" i="1"/>
  <c r="CI105" i="1"/>
  <c r="AI105" i="1"/>
  <c r="BO105" i="1"/>
  <c r="CG105" i="1"/>
  <c r="CB105" i="1"/>
  <c r="BX105" i="1"/>
  <c r="CM105" i="1"/>
  <c r="T105" i="1" s="1"/>
  <c r="AY105" i="1"/>
  <c r="AT105" i="1"/>
  <c r="BC105" i="1"/>
  <c r="AE105" i="1"/>
  <c r="AX105" i="1"/>
  <c r="CJ105" i="1"/>
  <c r="CF105" i="1"/>
  <c r="AG105" i="1"/>
  <c r="BN105" i="1"/>
  <c r="BK105" i="1"/>
  <c r="BV105" i="1"/>
  <c r="BQ105" i="1"/>
  <c r="CK105" i="1"/>
  <c r="AF130" i="1"/>
  <c r="AB130" i="1"/>
  <c r="AK130" i="1"/>
  <c r="BA130" i="1"/>
  <c r="CM130" i="1"/>
  <c r="BO130" i="1"/>
  <c r="BU130" i="1"/>
  <c r="BI130" i="1"/>
  <c r="CH130" i="1"/>
  <c r="AN130" i="1"/>
  <c r="AJ130" i="1"/>
  <c r="AU130" i="1"/>
  <c r="BK130" i="1"/>
  <c r="AA130" i="1"/>
  <c r="CI130" i="1"/>
  <c r="AL130" i="1"/>
  <c r="CC130" i="1"/>
  <c r="AV130" i="1"/>
  <c r="AR130" i="1"/>
  <c r="BF130" i="1"/>
  <c r="BV130" i="1"/>
  <c r="AO130" i="1"/>
  <c r="AG130" i="1"/>
  <c r="BE130" i="1"/>
  <c r="AS130" i="1"/>
  <c r="BD130" i="1"/>
  <c r="AZ130" i="1"/>
  <c r="BQ130" i="1"/>
  <c r="CG130" i="1"/>
  <c r="BC130" i="1"/>
  <c r="AY130" i="1"/>
  <c r="BW130" i="1"/>
  <c r="BM130" i="1"/>
  <c r="BL130" i="1"/>
  <c r="BH130" i="1"/>
  <c r="CA130" i="1"/>
  <c r="AH130" i="1"/>
  <c r="BR130" i="1"/>
  <c r="BS130" i="1"/>
  <c r="AM130" i="1"/>
  <c r="CD130" i="1"/>
  <c r="BT130" i="1"/>
  <c r="BP130" i="1"/>
  <c r="CL130" i="1"/>
  <c r="AW130" i="1"/>
  <c r="CE130" i="1"/>
  <c r="CK130" i="1"/>
  <c r="BG130" i="1"/>
  <c r="AC130" i="1"/>
  <c r="CB130" i="1"/>
  <c r="BX130" i="1"/>
  <c r="AE130" i="1"/>
  <c r="BJ130" i="1"/>
  <c r="AD130" i="1"/>
  <c r="AI130" i="1"/>
  <c r="BZ130" i="1"/>
  <c r="AT130" i="1"/>
  <c r="CJ130" i="1"/>
  <c r="CF130" i="1"/>
  <c r="AP130" i="1"/>
  <c r="BY130" i="1"/>
  <c r="AX130" i="1"/>
  <c r="BB130" i="1"/>
  <c r="AQ130" i="1"/>
  <c r="BN130" i="1"/>
  <c r="AD131" i="1"/>
  <c r="AH131" i="1"/>
  <c r="AI131" i="1"/>
  <c r="AY131" i="1"/>
  <c r="AF131" i="1"/>
  <c r="AQ131" i="1"/>
  <c r="AV131" i="1"/>
  <c r="AZ131" i="1"/>
  <c r="BX131" i="1"/>
  <c r="AL131" i="1"/>
  <c r="AP131" i="1"/>
  <c r="AS131" i="1"/>
  <c r="BI131" i="1"/>
  <c r="AU131" i="1"/>
  <c r="BK131" i="1"/>
  <c r="BM131" i="1"/>
  <c r="BS131" i="1"/>
  <c r="AT131" i="1"/>
  <c r="AX131" i="1"/>
  <c r="BD131" i="1"/>
  <c r="BT131" i="1"/>
  <c r="BH131" i="1"/>
  <c r="CB131" i="1"/>
  <c r="CG131" i="1"/>
  <c r="CM131" i="1"/>
  <c r="BB131" i="1"/>
  <c r="BF131" i="1"/>
  <c r="BO131" i="1"/>
  <c r="CE131" i="1"/>
  <c r="BW131" i="1"/>
  <c r="AA131" i="1"/>
  <c r="AE131" i="1"/>
  <c r="AJ131" i="1"/>
  <c r="BJ131" i="1"/>
  <c r="BN131" i="1"/>
  <c r="BY131" i="1"/>
  <c r="AM131" i="1"/>
  <c r="CK131" i="1"/>
  <c r="AR131" i="1"/>
  <c r="AW131" i="1"/>
  <c r="BC131" i="1"/>
  <c r="BR131" i="1"/>
  <c r="BV131" i="1"/>
  <c r="CJ131" i="1"/>
  <c r="BA131" i="1"/>
  <c r="AO131" i="1"/>
  <c r="BL131" i="1"/>
  <c r="BQ131" i="1"/>
  <c r="BU131" i="1"/>
  <c r="BZ131" i="1"/>
  <c r="CD131" i="1"/>
  <c r="AC131" i="1"/>
  <c r="BP131" i="1"/>
  <c r="BG131" i="1"/>
  <c r="CF131" i="1"/>
  <c r="CI131" i="1"/>
  <c r="AK131" i="1"/>
  <c r="CH131" i="1"/>
  <c r="CL131" i="1"/>
  <c r="AN131" i="1"/>
  <c r="CC131" i="1"/>
  <c r="CA131" i="1"/>
  <c r="AB131" i="1"/>
  <c r="AG131" i="1"/>
  <c r="BE131" i="1"/>
  <c r="AB61" i="1"/>
  <c r="AF61" i="1"/>
  <c r="AG61" i="1"/>
  <c r="AW61" i="1"/>
  <c r="BV61" i="1"/>
  <c r="BO61" i="1"/>
  <c r="BE61" i="1"/>
  <c r="AU61" i="1"/>
  <c r="CG61" i="1"/>
  <c r="AJ61" i="1"/>
  <c r="AN61" i="1"/>
  <c r="AQ61" i="1"/>
  <c r="BG61" i="1"/>
  <c r="CK61" i="1"/>
  <c r="CD61" i="1"/>
  <c r="AH61" i="1"/>
  <c r="BY61" i="1"/>
  <c r="AR61" i="1"/>
  <c r="AV61" i="1"/>
  <c r="BB61" i="1"/>
  <c r="BR61" i="1"/>
  <c r="AK61" i="1"/>
  <c r="AD61" i="1"/>
  <c r="BJ61" i="1"/>
  <c r="AX61" i="1"/>
  <c r="AZ61" i="1"/>
  <c r="BD61" i="1"/>
  <c r="BM61" i="1"/>
  <c r="CC61" i="1"/>
  <c r="AY61" i="1"/>
  <c r="AS61" i="1"/>
  <c r="CL61" i="1"/>
  <c r="BZ61" i="1"/>
  <c r="BH61" i="1"/>
  <c r="BL61" i="1"/>
  <c r="BW61" i="1"/>
  <c r="CM61" i="1"/>
  <c r="BN61" i="1"/>
  <c r="BF61" i="1"/>
  <c r="AI61" i="1"/>
  <c r="BC61" i="1"/>
  <c r="BP61" i="1"/>
  <c r="BT61" i="1"/>
  <c r="CH61" i="1"/>
  <c r="AE61" i="1"/>
  <c r="CA61" i="1"/>
  <c r="BU61" i="1"/>
  <c r="BK61" i="1"/>
  <c r="CE61" i="1"/>
  <c r="BX61" i="1"/>
  <c r="CB61" i="1"/>
  <c r="AA61" i="1"/>
  <c r="AT61" i="1"/>
  <c r="AM61" i="1"/>
  <c r="CI61" i="1"/>
  <c r="AO61" i="1"/>
  <c r="AP61" i="1"/>
  <c r="CF61" i="1"/>
  <c r="CJ61" i="1"/>
  <c r="AL61" i="1"/>
  <c r="BI61" i="1"/>
  <c r="BA61" i="1"/>
  <c r="AC61" i="1"/>
  <c r="BQ61" i="1"/>
  <c r="BS61" i="1"/>
  <c r="AD145" i="1"/>
  <c r="BS145" i="1"/>
  <c r="BW145" i="1"/>
  <c r="AF145" i="1"/>
  <c r="BH145" i="1"/>
  <c r="AH145" i="1"/>
  <c r="AN145" i="1"/>
  <c r="BM145" i="1"/>
  <c r="BF145" i="1"/>
  <c r="AL145" i="1"/>
  <c r="CA145" i="1"/>
  <c r="CE145" i="1"/>
  <c r="AR145" i="1"/>
  <c r="BV145" i="1"/>
  <c r="AW145" i="1"/>
  <c r="BB145" i="1"/>
  <c r="BU145" i="1"/>
  <c r="AT145" i="1"/>
  <c r="CI145" i="1"/>
  <c r="CM145" i="1"/>
  <c r="BD145" i="1"/>
  <c r="CK145" i="1"/>
  <c r="BL145" i="1"/>
  <c r="BQ145" i="1"/>
  <c r="CB145" i="1"/>
  <c r="AB145" i="1"/>
  <c r="AG145" i="1"/>
  <c r="AM145" i="1"/>
  <c r="BN145" i="1"/>
  <c r="AE145" i="1"/>
  <c r="BZ145" i="1"/>
  <c r="CF145" i="1"/>
  <c r="AA145" i="1"/>
  <c r="AK145" i="1"/>
  <c r="AP145" i="1"/>
  <c r="AX145" i="1"/>
  <c r="BY145" i="1"/>
  <c r="AV145" i="1"/>
  <c r="AJ145" i="1"/>
  <c r="AO145" i="1"/>
  <c r="CH145" i="1"/>
  <c r="AU145" i="1"/>
  <c r="AY145" i="1"/>
  <c r="BI145" i="1"/>
  <c r="CJ145" i="1"/>
  <c r="BJ145" i="1"/>
  <c r="BA145" i="1"/>
  <c r="BE145" i="1"/>
  <c r="AI145" i="1"/>
  <c r="BC145" i="1"/>
  <c r="BG145" i="1"/>
  <c r="BT145" i="1"/>
  <c r="AC145" i="1"/>
  <c r="BX145" i="1"/>
  <c r="BP145" i="1"/>
  <c r="BR145" i="1"/>
  <c r="AQ145" i="1"/>
  <c r="BK145" i="1"/>
  <c r="BO145" i="1"/>
  <c r="CD145" i="1"/>
  <c r="AS145" i="1"/>
  <c r="CL145" i="1"/>
  <c r="CC145" i="1"/>
  <c r="CG145" i="1"/>
  <c r="AZ145" i="1"/>
  <c r="AB111" i="1"/>
  <c r="AF111" i="1"/>
  <c r="AK111" i="1"/>
  <c r="BA111" i="1"/>
  <c r="AG111" i="1"/>
  <c r="CH111" i="1"/>
  <c r="AS111" i="1"/>
  <c r="CM111" i="1"/>
  <c r="BZ111" i="1"/>
  <c r="AJ111" i="1"/>
  <c r="AN111" i="1"/>
  <c r="AU111" i="1"/>
  <c r="BK111" i="1"/>
  <c r="AT111" i="1"/>
  <c r="AI111" i="1"/>
  <c r="BM111" i="1"/>
  <c r="BG111" i="1"/>
  <c r="AR111" i="1"/>
  <c r="AV111" i="1"/>
  <c r="BF111" i="1"/>
  <c r="BV111" i="1"/>
  <c r="BI111" i="1"/>
  <c r="BC111" i="1"/>
  <c r="CE111" i="1"/>
  <c r="BJ111" i="1"/>
  <c r="AZ111" i="1"/>
  <c r="BD111" i="1"/>
  <c r="BQ111" i="1"/>
  <c r="CG111" i="1"/>
  <c r="BW111" i="1"/>
  <c r="BU111" i="1"/>
  <c r="AQ111" i="1"/>
  <c r="AD111" i="1"/>
  <c r="BH111" i="1"/>
  <c r="BL111" i="1"/>
  <c r="CA111" i="1"/>
  <c r="AM111" i="1"/>
  <c r="CK111" i="1"/>
  <c r="AL111" i="1"/>
  <c r="CC111" i="1"/>
  <c r="BR111" i="1"/>
  <c r="BP111" i="1"/>
  <c r="BT111" i="1"/>
  <c r="CL111" i="1"/>
  <c r="BB111" i="1"/>
  <c r="AC111" i="1"/>
  <c r="BE111" i="1"/>
  <c r="AX111" i="1"/>
  <c r="AH111" i="1"/>
  <c r="BX111" i="1"/>
  <c r="CB111" i="1"/>
  <c r="AE111" i="1"/>
  <c r="BO111" i="1"/>
  <c r="AW111" i="1"/>
  <c r="BY111" i="1"/>
  <c r="CI111" i="1"/>
  <c r="BS111" i="1"/>
  <c r="CF111" i="1"/>
  <c r="CJ111" i="1"/>
  <c r="AP111" i="1"/>
  <c r="CD111" i="1"/>
  <c r="BN111" i="1"/>
  <c r="AA111" i="1"/>
  <c r="AY111" i="1"/>
  <c r="AO111" i="1"/>
  <c r="AD110" i="1"/>
  <c r="AH110" i="1"/>
  <c r="AB110" i="1"/>
  <c r="BC110" i="1"/>
  <c r="CM110" i="1"/>
  <c r="BW110" i="1"/>
  <c r="AJ110" i="1"/>
  <c r="CB110" i="1"/>
  <c r="BP110" i="1"/>
  <c r="AL110" i="1"/>
  <c r="AP110" i="1"/>
  <c r="AM110" i="1"/>
  <c r="BM110" i="1"/>
  <c r="AA110" i="1"/>
  <c r="AS110" i="1"/>
  <c r="BA110" i="1"/>
  <c r="AY110" i="1"/>
  <c r="AT110" i="1"/>
  <c r="AX110" i="1"/>
  <c r="AW110" i="1"/>
  <c r="BX110" i="1"/>
  <c r="AO110" i="1"/>
  <c r="BL110" i="1"/>
  <c r="BU110" i="1"/>
  <c r="CJ110" i="1"/>
  <c r="BB110" i="1"/>
  <c r="BF110" i="1"/>
  <c r="BH110" i="1"/>
  <c r="CI110" i="1"/>
  <c r="BD110" i="1"/>
  <c r="CE110" i="1"/>
  <c r="AF110" i="1"/>
  <c r="AZ110" i="1"/>
  <c r="BJ110" i="1"/>
  <c r="BN110" i="1"/>
  <c r="BS110" i="1"/>
  <c r="AI110" i="1"/>
  <c r="BQ110" i="1"/>
  <c r="AC110" i="1"/>
  <c r="BT110" i="1"/>
  <c r="CK110" i="1"/>
  <c r="BR110" i="1"/>
  <c r="BV110" i="1"/>
  <c r="CC110" i="1"/>
  <c r="AV110" i="1"/>
  <c r="CF110" i="1"/>
  <c r="AU110" i="1"/>
  <c r="AN110" i="1"/>
  <c r="BG110" i="1"/>
  <c r="BZ110" i="1"/>
  <c r="CD110" i="1"/>
  <c r="AG110" i="1"/>
  <c r="BK110" i="1"/>
  <c r="AK110" i="1"/>
  <c r="BO110" i="1"/>
  <c r="CA110" i="1"/>
  <c r="BI110" i="1"/>
  <c r="CH110" i="1"/>
  <c r="CL110" i="1"/>
  <c r="AR110" i="1"/>
  <c r="BY110" i="1"/>
  <c r="BE110" i="1"/>
  <c r="CG110" i="1"/>
  <c r="AQ110" i="1"/>
  <c r="AE110" i="1"/>
  <c r="AF63" i="1"/>
  <c r="AB63" i="1"/>
  <c r="AC63" i="1"/>
  <c r="BC63" i="1"/>
  <c r="CG63" i="1"/>
  <c r="BK63" i="1"/>
  <c r="BU63" i="1"/>
  <c r="AE63" i="1"/>
  <c r="CC63" i="1"/>
  <c r="AN63" i="1"/>
  <c r="AJ63" i="1"/>
  <c r="AM63" i="1"/>
  <c r="BN63" i="1"/>
  <c r="AG63" i="1"/>
  <c r="BZ63" i="1"/>
  <c r="AT63" i="1"/>
  <c r="BG63" i="1"/>
  <c r="AV63" i="1"/>
  <c r="AR63" i="1"/>
  <c r="AX63" i="1"/>
  <c r="BY63" i="1"/>
  <c r="AU63" i="1"/>
  <c r="CM63" i="1"/>
  <c r="BV63" i="1"/>
  <c r="CK63" i="1"/>
  <c r="BD63" i="1"/>
  <c r="AZ63" i="1"/>
  <c r="BI63" i="1"/>
  <c r="CI63" i="1"/>
  <c r="BJ63" i="1"/>
  <c r="AO63" i="1"/>
  <c r="AY63" i="1"/>
  <c r="AK63" i="1"/>
  <c r="BL63" i="1"/>
  <c r="BH63" i="1"/>
  <c r="BS63" i="1"/>
  <c r="AA63" i="1"/>
  <c r="BW63" i="1"/>
  <c r="BB63" i="1"/>
  <c r="CA63" i="1"/>
  <c r="BM63" i="1"/>
  <c r="BT63" i="1"/>
  <c r="BP63" i="1"/>
  <c r="CD63" i="1"/>
  <c r="AP63" i="1"/>
  <c r="CL63" i="1"/>
  <c r="BQ63" i="1"/>
  <c r="AD63" i="1"/>
  <c r="AL63" i="1"/>
  <c r="CB63" i="1"/>
  <c r="BX63" i="1"/>
  <c r="AH63" i="1"/>
  <c r="BE63" i="1"/>
  <c r="AI63" i="1"/>
  <c r="CE63" i="1"/>
  <c r="BF63" i="1"/>
  <c r="BA63" i="1"/>
  <c r="CJ63" i="1"/>
  <c r="CF63" i="1"/>
  <c r="AS63" i="1"/>
  <c r="BR63" i="1"/>
  <c r="AW63" i="1"/>
  <c r="AQ63" i="1"/>
  <c r="CH63" i="1"/>
  <c r="BO63" i="1"/>
  <c r="CD104" i="1"/>
  <c r="BZ104" i="1"/>
  <c r="AI104" i="1"/>
  <c r="BH104" i="1"/>
  <c r="BC104" i="1"/>
  <c r="CF104" i="1"/>
  <c r="BG104" i="1"/>
  <c r="CA104" i="1"/>
  <c r="CL104" i="1"/>
  <c r="CH104" i="1"/>
  <c r="AS104" i="1"/>
  <c r="BW104" i="1"/>
  <c r="BU104" i="1"/>
  <c r="AG104" i="1"/>
  <c r="AB104" i="1"/>
  <c r="AV104" i="1"/>
  <c r="AH104" i="1"/>
  <c r="AD104" i="1"/>
  <c r="AC104" i="1"/>
  <c r="BD104" i="1"/>
  <c r="CK104" i="1"/>
  <c r="AQ104" i="1"/>
  <c r="AZ104" i="1"/>
  <c r="BM104" i="1"/>
  <c r="CG104" i="1"/>
  <c r="AP104" i="1"/>
  <c r="AL104" i="1"/>
  <c r="AN104" i="1"/>
  <c r="BO104" i="1"/>
  <c r="AM104" i="1"/>
  <c r="BK104" i="1"/>
  <c r="BS104" i="1"/>
  <c r="AE104" i="1"/>
  <c r="AX104" i="1"/>
  <c r="AT104" i="1"/>
  <c r="AY104" i="1"/>
  <c r="BY104" i="1"/>
  <c r="BA104" i="1"/>
  <c r="CB104" i="1"/>
  <c r="CM104" i="1"/>
  <c r="BQ104" i="1"/>
  <c r="BF104" i="1"/>
  <c r="BB104" i="1"/>
  <c r="BI104" i="1"/>
  <c r="CJ104" i="1"/>
  <c r="BP104" i="1"/>
  <c r="AA104" i="1"/>
  <c r="AW104" i="1"/>
  <c r="AK104" i="1"/>
  <c r="BN104" i="1"/>
  <c r="BJ104" i="1"/>
  <c r="BT104" i="1"/>
  <c r="AF104" i="1"/>
  <c r="CC104" i="1"/>
  <c r="AR104" i="1"/>
  <c r="CI104" i="1"/>
  <c r="BX104" i="1"/>
  <c r="BV104" i="1"/>
  <c r="BR104" i="1"/>
  <c r="CE104" i="1"/>
  <c r="AU104" i="1"/>
  <c r="AJ104" i="1"/>
  <c r="BL104" i="1"/>
  <c r="BE104" i="1"/>
  <c r="AO104" i="1"/>
  <c r="BA28" i="1"/>
  <c r="BE28" i="1"/>
  <c r="BG28" i="1"/>
  <c r="BW28" i="1"/>
  <c r="AZ28" i="1"/>
  <c r="BP28" i="1"/>
  <c r="BD28" i="1"/>
  <c r="CF28" i="1"/>
  <c r="BI28" i="1"/>
  <c r="BM28" i="1"/>
  <c r="BR28" i="1"/>
  <c r="CH28" i="1"/>
  <c r="BO28" i="1"/>
  <c r="CI28" i="1"/>
  <c r="CL28" i="1"/>
  <c r="AI28" i="1"/>
  <c r="BQ28" i="1"/>
  <c r="BU28" i="1"/>
  <c r="CB28" i="1"/>
  <c r="AE28" i="1"/>
  <c r="CD28" i="1"/>
  <c r="AN28" i="1"/>
  <c r="AH28" i="1"/>
  <c r="AY28" i="1"/>
  <c r="BY28" i="1"/>
  <c r="CC28" i="1"/>
  <c r="CM28" i="1"/>
  <c r="AT28" i="1"/>
  <c r="AP28" i="1"/>
  <c r="BF28" i="1"/>
  <c r="BK28" i="1"/>
  <c r="BC28" i="1"/>
  <c r="CG28" i="1"/>
  <c r="CK28" i="1"/>
  <c r="AF28" i="1"/>
  <c r="BH28" i="1"/>
  <c r="BJ28" i="1"/>
  <c r="BZ28" i="1"/>
  <c r="AJ28" i="1"/>
  <c r="BN28" i="1"/>
  <c r="AC28" i="1"/>
  <c r="AG28" i="1"/>
  <c r="AA28" i="1"/>
  <c r="AQ28" i="1"/>
  <c r="BV28" i="1"/>
  <c r="CA28" i="1"/>
  <c r="AU28" i="1"/>
  <c r="BS28" i="1"/>
  <c r="CE28" i="1"/>
  <c r="AK28" i="1"/>
  <c r="AO28" i="1"/>
  <c r="AL28" i="1"/>
  <c r="BB28" i="1"/>
  <c r="CJ28" i="1"/>
  <c r="AD28" i="1"/>
  <c r="BX28" i="1"/>
  <c r="AR28" i="1"/>
  <c r="AS28" i="1"/>
  <c r="AW28" i="1"/>
  <c r="AV28" i="1"/>
  <c r="BL28" i="1"/>
  <c r="AM28" i="1"/>
  <c r="AX28" i="1"/>
  <c r="AB28" i="1"/>
  <c r="BT28" i="1"/>
  <c r="AA32" i="1"/>
  <c r="CM32" i="1"/>
  <c r="CI32" i="1"/>
  <c r="AT32" i="1"/>
  <c r="BR32" i="1"/>
  <c r="BB32" i="1"/>
  <c r="AH32" i="1"/>
  <c r="AC32" i="1"/>
  <c r="BH32" i="1"/>
  <c r="AI32" i="1"/>
  <c r="AE32" i="1"/>
  <c r="AD32" i="1"/>
  <c r="BE32" i="1"/>
  <c r="CG32" i="1"/>
  <c r="BQ32" i="1"/>
  <c r="BF32" i="1"/>
  <c r="BV32" i="1"/>
  <c r="AQ32" i="1"/>
  <c r="AM32" i="1"/>
  <c r="AO32" i="1"/>
  <c r="BP32" i="1"/>
  <c r="AG32" i="1"/>
  <c r="CD32" i="1"/>
  <c r="CB32" i="1"/>
  <c r="AK32" i="1"/>
  <c r="AY32" i="1"/>
  <c r="AU32" i="1"/>
  <c r="AZ32" i="1"/>
  <c r="BZ32" i="1"/>
  <c r="AV32" i="1"/>
  <c r="AS32" i="1"/>
  <c r="AR32" i="1"/>
  <c r="CC32" i="1"/>
  <c r="BG32" i="1"/>
  <c r="BC32" i="1"/>
  <c r="BJ32" i="1"/>
  <c r="CK32" i="1"/>
  <c r="BI32" i="1"/>
  <c r="BN32" i="1"/>
  <c r="BM32" i="1"/>
  <c r="AL32" i="1"/>
  <c r="BO32" i="1"/>
  <c r="BK32" i="1"/>
  <c r="BU32" i="1"/>
  <c r="AB32" i="1"/>
  <c r="BX32" i="1"/>
  <c r="AF32" i="1"/>
  <c r="CJ32" i="1"/>
  <c r="CH32" i="1"/>
  <c r="BW32" i="1"/>
  <c r="BS32" i="1"/>
  <c r="CF32" i="1"/>
  <c r="AP32" i="1"/>
  <c r="CL32" i="1"/>
  <c r="BA32" i="1"/>
  <c r="BL32" i="1"/>
  <c r="AW32" i="1"/>
  <c r="CE32" i="1"/>
  <c r="CA32" i="1"/>
  <c r="AJ32" i="1"/>
  <c r="BD32" i="1"/>
  <c r="AN32" i="1"/>
  <c r="BY32" i="1"/>
  <c r="BT32" i="1"/>
  <c r="AX32" i="1"/>
  <c r="BC42" i="1"/>
  <c r="AY42" i="1"/>
  <c r="BA42" i="1"/>
  <c r="CB42" i="1"/>
  <c r="AW42" i="1"/>
  <c r="BT42" i="1"/>
  <c r="BH42" i="1"/>
  <c r="BZ42" i="1"/>
  <c r="BK42" i="1"/>
  <c r="BG42" i="1"/>
  <c r="BL42" i="1"/>
  <c r="CL42" i="1"/>
  <c r="BJ42" i="1"/>
  <c r="CK42" i="1"/>
  <c r="AC42" i="1"/>
  <c r="AT42" i="1"/>
  <c r="BS42" i="1"/>
  <c r="BO42" i="1"/>
  <c r="BV42" i="1"/>
  <c r="AB42" i="1"/>
  <c r="BY42" i="1"/>
  <c r="AJ42" i="1"/>
  <c r="BN42" i="1"/>
  <c r="CH42" i="1"/>
  <c r="CA42" i="1"/>
  <c r="BW42" i="1"/>
  <c r="CG42" i="1"/>
  <c r="AO42" i="1"/>
  <c r="AS42" i="1"/>
  <c r="BB42" i="1"/>
  <c r="AD42" i="1"/>
  <c r="AX42" i="1"/>
  <c r="CI42" i="1"/>
  <c r="CE42" i="1"/>
  <c r="AK42" i="1"/>
  <c r="BD42" i="1"/>
  <c r="BM42" i="1"/>
  <c r="BU42" i="1"/>
  <c r="BP42" i="1"/>
  <c r="CJ42" i="1"/>
  <c r="AE42" i="1"/>
  <c r="AA42" i="1"/>
  <c r="CM42" i="1"/>
  <c r="T42" i="1" s="1"/>
  <c r="AV42" i="1"/>
  <c r="BR42" i="1"/>
  <c r="CD42" i="1"/>
  <c r="AR42" i="1"/>
  <c r="AL42" i="1"/>
  <c r="BE42" i="1"/>
  <c r="AM42" i="1"/>
  <c r="AI42" i="1"/>
  <c r="AF42" i="1"/>
  <c r="BF42" i="1"/>
  <c r="CF42" i="1"/>
  <c r="AG42" i="1"/>
  <c r="BI42" i="1"/>
  <c r="BX42" i="1"/>
  <c r="AU42" i="1"/>
  <c r="AQ42" i="1"/>
  <c r="AP42" i="1"/>
  <c r="BQ42" i="1"/>
  <c r="AH42" i="1"/>
  <c r="AZ42" i="1"/>
  <c r="CC42" i="1"/>
  <c r="AN42" i="1"/>
  <c r="AC7" i="1"/>
  <c r="AD7" i="1"/>
  <c r="AE7" i="1"/>
  <c r="AI7" i="1"/>
  <c r="BW7" i="1"/>
  <c r="AP7" i="1"/>
  <c r="AH7" i="1"/>
  <c r="AA7" i="1"/>
  <c r="BN7" i="1"/>
  <c r="AK7" i="1"/>
  <c r="AL7" i="1"/>
  <c r="AM7" i="1"/>
  <c r="AW7" i="1"/>
  <c r="CK7" i="1"/>
  <c r="BG7" i="1"/>
  <c r="BO7" i="1"/>
  <c r="BU7" i="1"/>
  <c r="AS7" i="1"/>
  <c r="AT7" i="1"/>
  <c r="AU7" i="1"/>
  <c r="BH7" i="1"/>
  <c r="AN7" i="1"/>
  <c r="CB7" i="1"/>
  <c r="BD7" i="1"/>
  <c r="CL7" i="1"/>
  <c r="BA7" i="1"/>
  <c r="BB7" i="1"/>
  <c r="BC7" i="1"/>
  <c r="BV7" i="1"/>
  <c r="AY7" i="1"/>
  <c r="AG7" i="1"/>
  <c r="CE7" i="1"/>
  <c r="AQ7" i="1"/>
  <c r="BI7" i="1"/>
  <c r="BJ7" i="1"/>
  <c r="BK7" i="1"/>
  <c r="CJ7" i="1"/>
  <c r="AF7" i="1"/>
  <c r="BF7" i="1"/>
  <c r="AB7" i="1"/>
  <c r="BE7" i="1"/>
  <c r="BQ7" i="1"/>
  <c r="BR7" i="1"/>
  <c r="BS7" i="1"/>
  <c r="AJ7" i="1"/>
  <c r="AZ7" i="1"/>
  <c r="CD7" i="1"/>
  <c r="BX7" i="1"/>
  <c r="CC7" i="1"/>
  <c r="BY7" i="1"/>
  <c r="BZ7" i="1"/>
  <c r="CA7" i="1"/>
  <c r="AX7" i="1"/>
  <c r="BP7" i="1"/>
  <c r="AR7" i="1"/>
  <c r="AV7" i="1"/>
  <c r="AO7" i="1"/>
  <c r="CG7" i="1"/>
  <c r="CH7" i="1"/>
  <c r="CI7" i="1"/>
  <c r="BL7" i="1"/>
  <c r="CF7" i="1"/>
  <c r="BT7" i="1"/>
  <c r="CM7" i="1"/>
  <c r="T7" i="1" s="1"/>
  <c r="BM7" i="1"/>
  <c r="J197" i="1"/>
  <c r="J165" i="1"/>
  <c r="J72" i="1"/>
  <c r="J298" i="1"/>
  <c r="J236" i="1"/>
  <c r="J173" i="1"/>
  <c r="J164" i="1"/>
  <c r="J235" i="1"/>
  <c r="AW41" i="1"/>
  <c r="AS41" i="1"/>
  <c r="BC41" i="1"/>
  <c r="BS41" i="1"/>
  <c r="BF41" i="1"/>
  <c r="BJ41" i="1"/>
  <c r="CL41" i="1"/>
  <c r="BP41" i="1"/>
  <c r="BE41" i="1"/>
  <c r="BA41" i="1"/>
  <c r="BN41" i="1"/>
  <c r="CD41" i="1"/>
  <c r="BT41" i="1"/>
  <c r="CB41" i="1"/>
  <c r="AV41" i="1"/>
  <c r="AL41" i="1"/>
  <c r="BM41" i="1"/>
  <c r="BI41" i="1"/>
  <c r="BX41" i="1"/>
  <c r="AJ41" i="1"/>
  <c r="CH41" i="1"/>
  <c r="AT41" i="1"/>
  <c r="CJ41" i="1"/>
  <c r="BW41" i="1"/>
  <c r="BU41" i="1"/>
  <c r="BQ41" i="1"/>
  <c r="CI41" i="1"/>
  <c r="AY41" i="1"/>
  <c r="AI41" i="1"/>
  <c r="BK41" i="1"/>
  <c r="BD41" i="1"/>
  <c r="AN41" i="1"/>
  <c r="CC41" i="1"/>
  <c r="BY41" i="1"/>
  <c r="AB41" i="1"/>
  <c r="BL41" i="1"/>
  <c r="BB41" i="1"/>
  <c r="CE41" i="1"/>
  <c r="BG41" i="1"/>
  <c r="BZ41" i="1"/>
  <c r="CK41" i="1"/>
  <c r="CG41" i="1"/>
  <c r="AM41" i="1"/>
  <c r="CA41" i="1"/>
  <c r="BV41" i="1"/>
  <c r="AF41" i="1"/>
  <c r="AA41" i="1"/>
  <c r="AU41" i="1"/>
  <c r="AG41" i="1"/>
  <c r="AC41" i="1"/>
  <c r="AH41" i="1"/>
  <c r="AX41" i="1"/>
  <c r="AD41" i="1"/>
  <c r="CM41" i="1"/>
  <c r="AZ41" i="1"/>
  <c r="BO41" i="1"/>
  <c r="CF41" i="1"/>
  <c r="AO41" i="1"/>
  <c r="AK41" i="1"/>
  <c r="AR41" i="1"/>
  <c r="BH41" i="1"/>
  <c r="AQ41" i="1"/>
  <c r="AP41" i="1"/>
  <c r="BR41" i="1"/>
  <c r="AE41" i="1"/>
  <c r="AX88" i="1"/>
  <c r="AT88" i="1"/>
  <c r="AY88" i="1"/>
  <c r="BY88" i="1"/>
  <c r="AW88" i="1"/>
  <c r="AQ88" i="1"/>
  <c r="BU88" i="1"/>
  <c r="AK88" i="1"/>
  <c r="BF88" i="1"/>
  <c r="BB88" i="1"/>
  <c r="BI88" i="1"/>
  <c r="CJ88" i="1"/>
  <c r="BL88" i="1"/>
  <c r="BE88" i="1"/>
  <c r="AV88" i="1"/>
  <c r="AO88" i="1"/>
  <c r="BN88" i="1"/>
  <c r="BJ88" i="1"/>
  <c r="BT88" i="1"/>
  <c r="AF88" i="1"/>
  <c r="CA88" i="1"/>
  <c r="BS88" i="1"/>
  <c r="BX88" i="1"/>
  <c r="AZ88" i="1"/>
  <c r="BV88" i="1"/>
  <c r="BR88" i="1"/>
  <c r="CE88" i="1"/>
  <c r="AU88" i="1"/>
  <c r="AM88" i="1"/>
  <c r="CG88" i="1"/>
  <c r="AE88" i="1"/>
  <c r="BC88" i="1"/>
  <c r="CD88" i="1"/>
  <c r="BZ88" i="1"/>
  <c r="AI88" i="1"/>
  <c r="BH88" i="1"/>
  <c r="BA88" i="1"/>
  <c r="AG88" i="1"/>
  <c r="BG88" i="1"/>
  <c r="BM88" i="1"/>
  <c r="CL88" i="1"/>
  <c r="CH88" i="1"/>
  <c r="AS88" i="1"/>
  <c r="BW88" i="1"/>
  <c r="BP88" i="1"/>
  <c r="BK88" i="1"/>
  <c r="CI88" i="1"/>
  <c r="BQ88" i="1"/>
  <c r="AH88" i="1"/>
  <c r="AD88" i="1"/>
  <c r="AC88" i="1"/>
  <c r="BD88" i="1"/>
  <c r="CK88" i="1"/>
  <c r="CC88" i="1"/>
  <c r="CM88" i="1"/>
  <c r="T88" i="1" s="1"/>
  <c r="AA88" i="1"/>
  <c r="CB88" i="1"/>
  <c r="AP88" i="1"/>
  <c r="AL88" i="1"/>
  <c r="AN88" i="1"/>
  <c r="BO88" i="1"/>
  <c r="AJ88" i="1"/>
  <c r="AB88" i="1"/>
  <c r="AR88" i="1"/>
  <c r="CF88" i="1"/>
  <c r="AW22" i="1"/>
  <c r="AS22" i="1"/>
  <c r="AX22" i="1"/>
  <c r="BX22" i="1"/>
  <c r="AY22" i="1"/>
  <c r="BO22" i="1"/>
  <c r="BW22" i="1"/>
  <c r="CB22" i="1"/>
  <c r="BE22" i="1"/>
  <c r="BA22" i="1"/>
  <c r="BH22" i="1"/>
  <c r="CI22" i="1"/>
  <c r="BL22" i="1"/>
  <c r="CF22" i="1"/>
  <c r="BJ22" i="1"/>
  <c r="AT22" i="1"/>
  <c r="BM22" i="1"/>
  <c r="BI22" i="1"/>
  <c r="BS22" i="1"/>
  <c r="AD22" i="1"/>
  <c r="CA22" i="1"/>
  <c r="AE22" i="1"/>
  <c r="BK22" i="1"/>
  <c r="CE22" i="1"/>
  <c r="BU22" i="1"/>
  <c r="BQ22" i="1"/>
  <c r="CD22" i="1"/>
  <c r="AQ22" i="1"/>
  <c r="AN22" i="1"/>
  <c r="AV22" i="1"/>
  <c r="AF22" i="1"/>
  <c r="AZ22" i="1"/>
  <c r="CC22" i="1"/>
  <c r="BY22" i="1"/>
  <c r="AH22" i="1"/>
  <c r="BF22" i="1"/>
  <c r="BG22" i="1"/>
  <c r="BP22" i="1"/>
  <c r="BR22" i="1"/>
  <c r="CL22" i="1"/>
  <c r="CK22" i="1"/>
  <c r="CG22" i="1"/>
  <c r="AR22" i="1"/>
  <c r="BT22" i="1"/>
  <c r="BZ22" i="1"/>
  <c r="CJ22" i="1"/>
  <c r="AI22" i="1"/>
  <c r="BB22" i="1"/>
  <c r="AG22" i="1"/>
  <c r="AC22" i="1"/>
  <c r="AB22" i="1"/>
  <c r="BC22" i="1"/>
  <c r="CH22" i="1"/>
  <c r="AA22" i="1"/>
  <c r="AL22" i="1"/>
  <c r="BV22" i="1"/>
  <c r="CM22" i="1"/>
  <c r="AO22" i="1"/>
  <c r="AK22" i="1"/>
  <c r="AM22" i="1"/>
  <c r="BN22" i="1"/>
  <c r="AJ22" i="1"/>
  <c r="AU22" i="1"/>
  <c r="BD22" i="1"/>
  <c r="AP22" i="1"/>
  <c r="AU46" i="1"/>
  <c r="AQ46" i="1"/>
  <c r="AS46" i="1"/>
  <c r="BI46" i="1"/>
  <c r="AO46" i="1"/>
  <c r="AJ46" i="1"/>
  <c r="CC46" i="1"/>
  <c r="AP46" i="1"/>
  <c r="BC46" i="1"/>
  <c r="AY46" i="1"/>
  <c r="BD46" i="1"/>
  <c r="BT46" i="1"/>
  <c r="BB46" i="1"/>
  <c r="BA46" i="1"/>
  <c r="BH46" i="1"/>
  <c r="CB46" i="1"/>
  <c r="BK46" i="1"/>
  <c r="BG46" i="1"/>
  <c r="BN46" i="1"/>
  <c r="CD46" i="1"/>
  <c r="BQ46" i="1"/>
  <c r="BU46" i="1"/>
  <c r="AD46" i="1"/>
  <c r="AW46" i="1"/>
  <c r="BS46" i="1"/>
  <c r="BO46" i="1"/>
  <c r="BY46" i="1"/>
  <c r="AG46" i="1"/>
  <c r="CF46" i="1"/>
  <c r="AK46" i="1"/>
  <c r="BP46" i="1"/>
  <c r="CH46" i="1"/>
  <c r="CA46" i="1"/>
  <c r="BW46" i="1"/>
  <c r="CJ46" i="1"/>
  <c r="AV46" i="1"/>
  <c r="AB46" i="1"/>
  <c r="BE46" i="1"/>
  <c r="AF46" i="1"/>
  <c r="AZ46" i="1"/>
  <c r="CI46" i="1"/>
  <c r="CE46" i="1"/>
  <c r="AC46" i="1"/>
  <c r="BJ46" i="1"/>
  <c r="AT46" i="1"/>
  <c r="BV46" i="1"/>
  <c r="BR46" i="1"/>
  <c r="CK46" i="1"/>
  <c r="AE46" i="1"/>
  <c r="AA46" i="1"/>
  <c r="CM46" i="1"/>
  <c r="T46" i="1" s="1"/>
  <c r="AN46" i="1"/>
  <c r="BX46" i="1"/>
  <c r="BM46" i="1"/>
  <c r="AR46" i="1"/>
  <c r="AL46" i="1"/>
  <c r="BF46" i="1"/>
  <c r="AM46" i="1"/>
  <c r="AI46" i="1"/>
  <c r="AH46" i="1"/>
  <c r="AX46" i="1"/>
  <c r="CL46" i="1"/>
  <c r="CG46" i="1"/>
  <c r="BL46" i="1"/>
  <c r="BZ46" i="1"/>
  <c r="AV59" i="1"/>
  <c r="AR59" i="1"/>
  <c r="BF59" i="1"/>
  <c r="BV59" i="1"/>
  <c r="BC59" i="1"/>
  <c r="AH59" i="1"/>
  <c r="CC59" i="1"/>
  <c r="AM59" i="1"/>
  <c r="BD59" i="1"/>
  <c r="AZ59" i="1"/>
  <c r="BQ59" i="1"/>
  <c r="CG59" i="1"/>
  <c r="BR59" i="1"/>
  <c r="AW59" i="1"/>
  <c r="BB59" i="1"/>
  <c r="BO59" i="1"/>
  <c r="BL59" i="1"/>
  <c r="BH59" i="1"/>
  <c r="CA59" i="1"/>
  <c r="AI59" i="1"/>
  <c r="CE59" i="1"/>
  <c r="BJ59" i="1"/>
  <c r="CD59" i="1"/>
  <c r="AS59" i="1"/>
  <c r="BT59" i="1"/>
  <c r="BP59" i="1"/>
  <c r="CL59" i="1"/>
  <c r="AX59" i="1"/>
  <c r="AC59" i="1"/>
  <c r="BY59" i="1"/>
  <c r="AD59" i="1"/>
  <c r="BU59" i="1"/>
  <c r="CB59" i="1"/>
  <c r="BX59" i="1"/>
  <c r="AE59" i="1"/>
  <c r="BM59" i="1"/>
  <c r="AQ59" i="1"/>
  <c r="CM59" i="1"/>
  <c r="BG59" i="1"/>
  <c r="AG59" i="1"/>
  <c r="CJ59" i="1"/>
  <c r="CF59" i="1"/>
  <c r="AP59" i="1"/>
  <c r="BZ59" i="1"/>
  <c r="BE59" i="1"/>
  <c r="AT59" i="1"/>
  <c r="CI59" i="1"/>
  <c r="BI59" i="1"/>
  <c r="AF59" i="1"/>
  <c r="AB59" i="1"/>
  <c r="AK59" i="1"/>
  <c r="BA59" i="1"/>
  <c r="AA59" i="1"/>
  <c r="BS59" i="1"/>
  <c r="BW59" i="1"/>
  <c r="AL59" i="1"/>
  <c r="CK59" i="1"/>
  <c r="AN59" i="1"/>
  <c r="AJ59" i="1"/>
  <c r="AU59" i="1"/>
  <c r="BK59" i="1"/>
  <c r="AO59" i="1"/>
  <c r="CH59" i="1"/>
  <c r="AY59" i="1"/>
  <c r="BN59" i="1"/>
  <c r="AW37" i="1"/>
  <c r="AS37" i="1"/>
  <c r="AZ37" i="1"/>
  <c r="CA37" i="1"/>
  <c r="AY37" i="1"/>
  <c r="BH37" i="1"/>
  <c r="CJ37" i="1"/>
  <c r="BO37" i="1"/>
  <c r="BE37" i="1"/>
  <c r="BA37" i="1"/>
  <c r="BK37" i="1"/>
  <c r="CL37" i="1"/>
  <c r="BN37" i="1"/>
  <c r="BZ37" i="1"/>
  <c r="AV37" i="1"/>
  <c r="AI37" i="1"/>
  <c r="BM37" i="1"/>
  <c r="BI37" i="1"/>
  <c r="BV37" i="1"/>
  <c r="AD37" i="1"/>
  <c r="CB37" i="1"/>
  <c r="AQ37" i="1"/>
  <c r="CH37" i="1"/>
  <c r="BW37" i="1"/>
  <c r="BU37" i="1"/>
  <c r="BQ37" i="1"/>
  <c r="CF37" i="1"/>
  <c r="AR37" i="1"/>
  <c r="AH37" i="1"/>
  <c r="BJ37" i="1"/>
  <c r="BC37" i="1"/>
  <c r="AM37" i="1"/>
  <c r="CC37" i="1"/>
  <c r="BY37" i="1"/>
  <c r="AJ37" i="1"/>
  <c r="BG37" i="1"/>
  <c r="BB37" i="1"/>
  <c r="CD37" i="1"/>
  <c r="BD37" i="1"/>
  <c r="BX37" i="1"/>
  <c r="CK37" i="1"/>
  <c r="CG37" i="1"/>
  <c r="AU37" i="1"/>
  <c r="BT37" i="1"/>
  <c r="BS37" i="1"/>
  <c r="AF37" i="1"/>
  <c r="AA37" i="1"/>
  <c r="AT37" i="1"/>
  <c r="AG37" i="1"/>
  <c r="AC37" i="1"/>
  <c r="AE37" i="1"/>
  <c r="BF37" i="1"/>
  <c r="CI37" i="1"/>
  <c r="CM37" i="1"/>
  <c r="T37" i="1" s="1"/>
  <c r="AX37" i="1"/>
  <c r="BL37" i="1"/>
  <c r="CE37" i="1"/>
  <c r="AO37" i="1"/>
  <c r="AK37" i="1"/>
  <c r="AP37" i="1"/>
  <c r="BP37" i="1"/>
  <c r="AL37" i="1"/>
  <c r="AN37" i="1"/>
  <c r="BR37" i="1"/>
  <c r="AB37" i="1"/>
  <c r="AU34" i="1"/>
  <c r="AQ34" i="1"/>
  <c r="AV34" i="1"/>
  <c r="BL34" i="1"/>
  <c r="AJ34" i="1"/>
  <c r="AW34" i="1"/>
  <c r="BH34" i="1"/>
  <c r="AL34" i="1"/>
  <c r="BC34" i="1"/>
  <c r="AY34" i="1"/>
  <c r="BF34" i="1"/>
  <c r="BV34" i="1"/>
  <c r="AX34" i="1"/>
  <c r="BP34" i="1"/>
  <c r="BY34" i="1"/>
  <c r="BX34" i="1"/>
  <c r="BK34" i="1"/>
  <c r="BG34" i="1"/>
  <c r="BQ34" i="1"/>
  <c r="CG34" i="1"/>
  <c r="BM34" i="1"/>
  <c r="CJ34" i="1"/>
  <c r="BD34" i="1"/>
  <c r="AS34" i="1"/>
  <c r="BS34" i="1"/>
  <c r="BO34" i="1"/>
  <c r="CB34" i="1"/>
  <c r="AC34" i="1"/>
  <c r="BZ34" i="1"/>
  <c r="AG34" i="1"/>
  <c r="BJ34" i="1"/>
  <c r="CD34" i="1"/>
  <c r="CA34" i="1"/>
  <c r="BW34" i="1"/>
  <c r="CL34" i="1"/>
  <c r="AR34" i="1"/>
  <c r="AO34" i="1"/>
  <c r="AZ34" i="1"/>
  <c r="AB34" i="1"/>
  <c r="AT34" i="1"/>
  <c r="CI34" i="1"/>
  <c r="CE34" i="1"/>
  <c r="AF34" i="1"/>
  <c r="BE34" i="1"/>
  <c r="BI34" i="1"/>
  <c r="BR34" i="1"/>
  <c r="BN34" i="1"/>
  <c r="CF34" i="1"/>
  <c r="AE34" i="1"/>
  <c r="AA34" i="1"/>
  <c r="CM34" i="1"/>
  <c r="T34" i="1" s="1"/>
  <c r="AP34" i="1"/>
  <c r="BT34" i="1"/>
  <c r="CC34" i="1"/>
  <c r="CK34" i="1"/>
  <c r="AH34" i="1"/>
  <c r="BB34" i="1"/>
  <c r="AM34" i="1"/>
  <c r="AI34" i="1"/>
  <c r="AK34" i="1"/>
  <c r="BA34" i="1"/>
  <c r="CH34" i="1"/>
  <c r="AD34" i="1"/>
  <c r="AN34" i="1"/>
  <c r="BU34" i="1"/>
  <c r="AV14" i="1"/>
  <c r="AU14" i="1"/>
  <c r="BP14" i="1"/>
  <c r="CE14" i="1"/>
  <c r="BM14" i="1"/>
  <c r="BV14" i="1"/>
  <c r="AO14" i="1"/>
  <c r="BR14" i="1"/>
  <c r="BD14" i="1"/>
  <c r="BE14" i="1"/>
  <c r="BZ14" i="1"/>
  <c r="AD14" i="1"/>
  <c r="CA14" i="1"/>
  <c r="CM14" i="1"/>
  <c r="T14" i="1" s="1"/>
  <c r="BO14" i="1"/>
  <c r="AG14" i="1"/>
  <c r="BL14" i="1"/>
  <c r="BN14" i="1"/>
  <c r="CK14" i="1"/>
  <c r="AR14" i="1"/>
  <c r="AA14" i="1"/>
  <c r="AB14" i="1"/>
  <c r="CL14" i="1"/>
  <c r="CC14" i="1"/>
  <c r="BT14" i="1"/>
  <c r="BW14" i="1"/>
  <c r="AE14" i="1"/>
  <c r="BG14" i="1"/>
  <c r="AS14" i="1"/>
  <c r="BA14" i="1"/>
  <c r="AX14" i="1"/>
  <c r="AH14" i="1"/>
  <c r="CB14" i="1"/>
  <c r="CF14" i="1"/>
  <c r="AP14" i="1"/>
  <c r="BS14" i="1"/>
  <c r="BK14" i="1"/>
  <c r="BY14" i="1"/>
  <c r="BX14" i="1"/>
  <c r="CG14" i="1"/>
  <c r="CJ14" i="1"/>
  <c r="AJ14" i="1"/>
  <c r="AZ14" i="1"/>
  <c r="CH14" i="1"/>
  <c r="CD14" i="1"/>
  <c r="AM14" i="1"/>
  <c r="BC14" i="1"/>
  <c r="AQ14" i="1"/>
  <c r="AF14" i="1"/>
  <c r="AC14" i="1"/>
  <c r="AT14" i="1"/>
  <c r="BJ14" i="1"/>
  <c r="AK14" i="1"/>
  <c r="AI14" i="1"/>
  <c r="BI14" i="1"/>
  <c r="BH14" i="1"/>
  <c r="AW14" i="1"/>
  <c r="AN14" i="1"/>
  <c r="AL14" i="1"/>
  <c r="BF14" i="1"/>
  <c r="BU14" i="1"/>
  <c r="AY14" i="1"/>
  <c r="BB14" i="1"/>
  <c r="CI14" i="1"/>
  <c r="BQ14" i="1"/>
  <c r="J82" i="1"/>
  <c r="J188" i="1"/>
  <c r="AT66" i="1"/>
  <c r="BM66" i="1"/>
  <c r="CB66" i="1"/>
  <c r="AA66" i="1"/>
  <c r="CM66" i="1"/>
  <c r="T66" i="1" s="1"/>
  <c r="AY66" i="1"/>
  <c r="BA66" i="1"/>
  <c r="CE66" i="1"/>
  <c r="AH66" i="1"/>
  <c r="BB66" i="1"/>
  <c r="BW66" i="1"/>
  <c r="CJ66" i="1"/>
  <c r="AO66" i="1"/>
  <c r="AQ66" i="1"/>
  <c r="BP66" i="1"/>
  <c r="BU66" i="1"/>
  <c r="CL66" i="1"/>
  <c r="AP66" i="1"/>
  <c r="BJ66" i="1"/>
  <c r="CF66" i="1"/>
  <c r="AC66" i="1"/>
  <c r="BD66" i="1"/>
  <c r="BI66" i="1"/>
  <c r="CG66" i="1"/>
  <c r="CK66" i="1"/>
  <c r="AX66" i="1"/>
  <c r="BR66" i="1"/>
  <c r="AB66" i="1"/>
  <c r="AI66" i="1"/>
  <c r="BQ66" i="1"/>
  <c r="CA66" i="1"/>
  <c r="AF66" i="1"/>
  <c r="AK66" i="1"/>
  <c r="BF66" i="1"/>
  <c r="BZ66" i="1"/>
  <c r="AM66" i="1"/>
  <c r="AV66" i="1"/>
  <c r="CD66" i="1"/>
  <c r="AS66" i="1"/>
  <c r="AZ66" i="1"/>
  <c r="AU66" i="1"/>
  <c r="BN66" i="1"/>
  <c r="AG66" i="1"/>
  <c r="AW66" i="1"/>
  <c r="BK66" i="1"/>
  <c r="AN66" i="1"/>
  <c r="BL66" i="1"/>
  <c r="BT66" i="1"/>
  <c r="BE66" i="1"/>
  <c r="AD66" i="1"/>
  <c r="AR66" i="1"/>
  <c r="BH66" i="1"/>
  <c r="BX66" i="1"/>
  <c r="BG66" i="1"/>
  <c r="CC66" i="1"/>
  <c r="CH66" i="1"/>
  <c r="BO66" i="1"/>
  <c r="AL66" i="1"/>
  <c r="BC66" i="1"/>
  <c r="BS66" i="1"/>
  <c r="CI66" i="1"/>
  <c r="BY66" i="1"/>
  <c r="AE66" i="1"/>
  <c r="AJ66" i="1"/>
  <c r="BV66" i="1"/>
  <c r="CK26" i="1"/>
  <c r="CG26" i="1"/>
  <c r="AU26" i="1"/>
  <c r="BZ26" i="1"/>
  <c r="CB26" i="1"/>
  <c r="AA26" i="1"/>
  <c r="BT26" i="1"/>
  <c r="BW26" i="1"/>
  <c r="AG26" i="1"/>
  <c r="AC26" i="1"/>
  <c r="AE26" i="1"/>
  <c r="BF26" i="1"/>
  <c r="AB26" i="1"/>
  <c r="AD26" i="1"/>
  <c r="BC26" i="1"/>
  <c r="AY26" i="1"/>
  <c r="CM26" i="1"/>
  <c r="T26" i="1" s="1"/>
  <c r="AO26" i="1"/>
  <c r="AK26" i="1"/>
  <c r="AP26" i="1"/>
  <c r="BP26" i="1"/>
  <c r="AQ26" i="1"/>
  <c r="AV26" i="1"/>
  <c r="CJ26" i="1"/>
  <c r="CD26" i="1"/>
  <c r="AW26" i="1"/>
  <c r="AS26" i="1"/>
  <c r="AZ26" i="1"/>
  <c r="CA26" i="1"/>
  <c r="BD26" i="1"/>
  <c r="BO26" i="1"/>
  <c r="AH26" i="1"/>
  <c r="BB26" i="1"/>
  <c r="BE26" i="1"/>
  <c r="BA26" i="1"/>
  <c r="BK26" i="1"/>
  <c r="CL26" i="1"/>
  <c r="BS26" i="1"/>
  <c r="CI26" i="1"/>
  <c r="BN26" i="1"/>
  <c r="CE26" i="1"/>
  <c r="BM26" i="1"/>
  <c r="BI26" i="1"/>
  <c r="BV26" i="1"/>
  <c r="AI26" i="1"/>
  <c r="CH26" i="1"/>
  <c r="AM26" i="1"/>
  <c r="AL26" i="1"/>
  <c r="AF26" i="1"/>
  <c r="BU26" i="1"/>
  <c r="BQ26" i="1"/>
  <c r="CF26" i="1"/>
  <c r="AX26" i="1"/>
  <c r="AN26" i="1"/>
  <c r="BG26" i="1"/>
  <c r="BR26" i="1"/>
  <c r="AT26" i="1"/>
  <c r="CC26" i="1"/>
  <c r="BY26" i="1"/>
  <c r="AJ26" i="1"/>
  <c r="BL26" i="1"/>
  <c r="BH26" i="1"/>
  <c r="BX26" i="1"/>
  <c r="AR26" i="1"/>
  <c r="BJ26" i="1"/>
  <c r="BP12" i="1"/>
  <c r="BI12" i="1"/>
  <c r="BV12" i="1"/>
  <c r="AF12" i="1"/>
  <c r="AL12" i="1"/>
  <c r="BW12" i="1"/>
  <c r="CD12" i="1"/>
  <c r="BU12" i="1"/>
  <c r="AC12" i="1"/>
  <c r="BX12" i="1"/>
  <c r="BR12" i="1"/>
  <c r="CG12" i="1"/>
  <c r="AX12" i="1"/>
  <c r="BG12" i="1"/>
  <c r="BC12" i="1"/>
  <c r="CK12" i="1"/>
  <c r="CC12" i="1"/>
  <c r="AK12" i="1"/>
  <c r="CF12" i="1"/>
  <c r="CA12" i="1"/>
  <c r="AG12" i="1"/>
  <c r="BM12" i="1"/>
  <c r="BY12" i="1"/>
  <c r="CI12" i="1"/>
  <c r="AD12" i="1"/>
  <c r="AS12" i="1"/>
  <c r="AI12" i="1"/>
  <c r="CJ12" i="1"/>
  <c r="AV12" i="1"/>
  <c r="BZ12" i="1"/>
  <c r="AU12" i="1"/>
  <c r="AE12" i="1"/>
  <c r="CM12" i="1"/>
  <c r="T12" i="1" s="1"/>
  <c r="AH12" i="1"/>
  <c r="AR12" i="1"/>
  <c r="AA12" i="1"/>
  <c r="BF12" i="1"/>
  <c r="AP12" i="1"/>
  <c r="BN12" i="1"/>
  <c r="BO12" i="1"/>
  <c r="AT12" i="1"/>
  <c r="AQ12" i="1"/>
  <c r="AB12" i="1"/>
  <c r="AO12" i="1"/>
  <c r="BQ12" i="1"/>
  <c r="BE12" i="1"/>
  <c r="CE12" i="1"/>
  <c r="AM12" i="1"/>
  <c r="AW12" i="1"/>
  <c r="AZ12" i="1"/>
  <c r="AN12" i="1"/>
  <c r="BB12" i="1"/>
  <c r="CB12" i="1"/>
  <c r="BT12" i="1"/>
  <c r="AJ12" i="1"/>
  <c r="BS12" i="1"/>
  <c r="BJ12" i="1"/>
  <c r="BH12" i="1"/>
  <c r="AY12" i="1"/>
  <c r="BL12" i="1"/>
  <c r="CL12" i="1"/>
  <c r="CH12" i="1"/>
  <c r="BD12" i="1"/>
  <c r="BA12" i="1"/>
  <c r="BK12" i="1"/>
  <c r="J261" i="1"/>
  <c r="J134" i="1"/>
  <c r="J124" i="1"/>
  <c r="J278" i="1"/>
  <c r="CD62" i="1"/>
  <c r="BZ62" i="1"/>
  <c r="AJ62" i="1"/>
  <c r="BM62" i="1"/>
  <c r="AR62" i="1"/>
  <c r="BA62" i="1"/>
  <c r="AM62" i="1"/>
  <c r="AG62" i="1"/>
  <c r="CL62" i="1"/>
  <c r="CH62" i="1"/>
  <c r="AU62" i="1"/>
  <c r="CB62" i="1"/>
  <c r="BG62" i="1"/>
  <c r="CC62" i="1"/>
  <c r="BO62" i="1"/>
  <c r="AV62" i="1"/>
  <c r="AH62" i="1"/>
  <c r="AD62" i="1"/>
  <c r="AE62" i="1"/>
  <c r="BE62" i="1"/>
  <c r="AB62" i="1"/>
  <c r="BT62" i="1"/>
  <c r="AA62" i="1"/>
  <c r="AN62" i="1"/>
  <c r="BI62" i="1"/>
  <c r="AP62" i="1"/>
  <c r="AL62" i="1"/>
  <c r="AO62" i="1"/>
  <c r="BP62" i="1"/>
  <c r="AQ62" i="1"/>
  <c r="CI62" i="1"/>
  <c r="BC62" i="1"/>
  <c r="BQ62" i="1"/>
  <c r="AX62" i="1"/>
  <c r="AT62" i="1"/>
  <c r="AZ62" i="1"/>
  <c r="CA62" i="1"/>
  <c r="BD62" i="1"/>
  <c r="AI62" i="1"/>
  <c r="CE62" i="1"/>
  <c r="AS62" i="1"/>
  <c r="BF62" i="1"/>
  <c r="BB62" i="1"/>
  <c r="BK62" i="1"/>
  <c r="CK62" i="1"/>
  <c r="BS62" i="1"/>
  <c r="AW62" i="1"/>
  <c r="AF62" i="1"/>
  <c r="BW62" i="1"/>
  <c r="BN62" i="1"/>
  <c r="BJ62" i="1"/>
  <c r="BU62" i="1"/>
  <c r="AK62" i="1"/>
  <c r="CG62" i="1"/>
  <c r="BL62" i="1"/>
  <c r="BH62" i="1"/>
  <c r="BX62" i="1"/>
  <c r="BV62" i="1"/>
  <c r="BR62" i="1"/>
  <c r="CF62" i="1"/>
  <c r="AY62" i="1"/>
  <c r="AC62" i="1"/>
  <c r="BY62" i="1"/>
  <c r="CJ62" i="1"/>
  <c r="CM62" i="1"/>
  <c r="T62" i="1" s="1"/>
  <c r="AA15" i="1"/>
  <c r="AG15" i="1"/>
  <c r="AW15" i="1"/>
  <c r="BX15" i="1"/>
  <c r="BT15" i="1"/>
  <c r="AU15" i="1"/>
  <c r="CH15" i="1"/>
  <c r="BY15" i="1"/>
  <c r="AJ15" i="1"/>
  <c r="AQ15" i="1"/>
  <c r="BG15" i="1"/>
  <c r="CI15" i="1"/>
  <c r="CL15" i="1"/>
  <c r="BS15" i="1"/>
  <c r="AP15" i="1"/>
  <c r="AE15" i="1"/>
  <c r="AD15" i="1"/>
  <c r="AS15" i="1"/>
  <c r="BA15" i="1"/>
  <c r="BQ15" i="1"/>
  <c r="AO15" i="1"/>
  <c r="AR15" i="1"/>
  <c r="AX15" i="1"/>
  <c r="CM15" i="1"/>
  <c r="BZ15" i="1"/>
  <c r="AL15" i="1"/>
  <c r="BC15" i="1"/>
  <c r="BM15" i="1"/>
  <c r="CA15" i="1"/>
  <c r="BD15" i="1"/>
  <c r="BK15" i="1"/>
  <c r="BV15" i="1"/>
  <c r="AY15" i="1"/>
  <c r="AT15" i="1"/>
  <c r="BL15" i="1"/>
  <c r="BW15" i="1"/>
  <c r="CJ15" i="1"/>
  <c r="BP15" i="1"/>
  <c r="CB15" i="1"/>
  <c r="AF15" i="1"/>
  <c r="BE15" i="1"/>
  <c r="BB15" i="1"/>
  <c r="BU15" i="1"/>
  <c r="CF15" i="1"/>
  <c r="AH15" i="1"/>
  <c r="CD15" i="1"/>
  <c r="AK15" i="1"/>
  <c r="BF15" i="1"/>
  <c r="BN15" i="1"/>
  <c r="BJ15" i="1"/>
  <c r="CC15" i="1"/>
  <c r="AB15" i="1"/>
  <c r="AV15" i="1"/>
  <c r="AI15" i="1"/>
  <c r="BH15" i="1"/>
  <c r="CE15" i="1"/>
  <c r="BO15" i="1"/>
  <c r="BR15" i="1"/>
  <c r="CK15" i="1"/>
  <c r="AM15" i="1"/>
  <c r="BI15" i="1"/>
  <c r="AZ15" i="1"/>
  <c r="CG15" i="1"/>
  <c r="AN15" i="1"/>
  <c r="AC15" i="1"/>
  <c r="CD13" i="1"/>
  <c r="CH13" i="1"/>
  <c r="AS13" i="1"/>
  <c r="BQ13" i="1"/>
  <c r="BD13" i="1"/>
  <c r="AD13" i="1"/>
  <c r="CM13" i="1"/>
  <c r="AZ13" i="1"/>
  <c r="CL13" i="1"/>
  <c r="AC13" i="1"/>
  <c r="BC13" i="1"/>
  <c r="CE13" i="1"/>
  <c r="BU13" i="1"/>
  <c r="BA13" i="1"/>
  <c r="BT13" i="1"/>
  <c r="BH13" i="1"/>
  <c r="AH13" i="1"/>
  <c r="AE13" i="1"/>
  <c r="AM13" i="1"/>
  <c r="BM13" i="1"/>
  <c r="AG13" i="1"/>
  <c r="AB13" i="1"/>
  <c r="CA13" i="1"/>
  <c r="BZ13" i="1"/>
  <c r="BK13" i="1"/>
  <c r="AP13" i="1"/>
  <c r="AN13" i="1"/>
  <c r="AY13" i="1"/>
  <c r="BX13" i="1"/>
  <c r="AU13" i="1"/>
  <c r="AT13" i="1"/>
  <c r="AF13" i="1"/>
  <c r="AJ13" i="1"/>
  <c r="AX13" i="1"/>
  <c r="AW13" i="1"/>
  <c r="BI13" i="1"/>
  <c r="CI13" i="1"/>
  <c r="BJ13" i="1"/>
  <c r="BL13" i="1"/>
  <c r="BE13" i="1"/>
  <c r="CG13" i="1"/>
  <c r="BF13" i="1"/>
  <c r="BG13" i="1"/>
  <c r="BS13" i="1"/>
  <c r="AA13" i="1"/>
  <c r="BW13" i="1"/>
  <c r="CF13" i="1"/>
  <c r="CB13" i="1"/>
  <c r="AL13" i="1"/>
  <c r="BN13" i="1"/>
  <c r="BP13" i="1"/>
  <c r="CC13" i="1"/>
  <c r="AO13" i="1"/>
  <c r="CK13" i="1"/>
  <c r="AR13" i="1"/>
  <c r="AQ13" i="1"/>
  <c r="CJ13" i="1"/>
  <c r="BV13" i="1"/>
  <c r="BY13" i="1"/>
  <c r="AI13" i="1"/>
  <c r="BB13" i="1"/>
  <c r="AK13" i="1"/>
  <c r="BR13" i="1"/>
  <c r="BO13" i="1"/>
  <c r="AV13" i="1"/>
  <c r="J270" i="1"/>
  <c r="J102" i="1"/>
  <c r="J262" i="1"/>
  <c r="J257" i="1"/>
  <c r="J13" i="1"/>
  <c r="J276" i="1"/>
  <c r="J295" i="1"/>
  <c r="J255" i="1"/>
  <c r="BV75" i="1"/>
  <c r="BR75" i="1"/>
  <c r="CB75" i="1"/>
  <c r="AB75" i="1"/>
  <c r="BY75" i="1"/>
  <c r="CK75" i="1"/>
  <c r="BH75" i="1"/>
  <c r="AC75" i="1"/>
  <c r="CD75" i="1"/>
  <c r="BZ75" i="1"/>
  <c r="CM75" i="1"/>
  <c r="AO75" i="1"/>
  <c r="AE75" i="1"/>
  <c r="AJ75" i="1"/>
  <c r="CA75" i="1"/>
  <c r="AU75" i="1"/>
  <c r="CL75" i="1"/>
  <c r="CH75" i="1"/>
  <c r="AF75" i="1"/>
  <c r="BD75" i="1"/>
  <c r="AY75" i="1"/>
  <c r="BC75" i="1"/>
  <c r="AR75" i="1"/>
  <c r="BO75" i="1"/>
  <c r="AH75" i="1"/>
  <c r="AD75" i="1"/>
  <c r="AA75" i="1"/>
  <c r="AQ75" i="1"/>
  <c r="BS75" i="1"/>
  <c r="BP75" i="1"/>
  <c r="BU75" i="1"/>
  <c r="BI75" i="1"/>
  <c r="CI75" i="1"/>
  <c r="AP75" i="1"/>
  <c r="AL75" i="1"/>
  <c r="AK75" i="1"/>
  <c r="BA75" i="1"/>
  <c r="CF75" i="1"/>
  <c r="CJ75" i="1"/>
  <c r="AM75" i="1"/>
  <c r="CC75" i="1"/>
  <c r="AX75" i="1"/>
  <c r="AT75" i="1"/>
  <c r="AV75" i="1"/>
  <c r="BL75" i="1"/>
  <c r="AI75" i="1"/>
  <c r="AG75" i="1"/>
  <c r="BE75" i="1"/>
  <c r="AS75" i="1"/>
  <c r="BF75" i="1"/>
  <c r="BB75" i="1"/>
  <c r="BG75" i="1"/>
  <c r="BW75" i="1"/>
  <c r="AW75" i="1"/>
  <c r="AZ75" i="1"/>
  <c r="BX75" i="1"/>
  <c r="BM75" i="1"/>
  <c r="BN75" i="1"/>
  <c r="BJ75" i="1"/>
  <c r="BQ75" i="1"/>
  <c r="CG75" i="1"/>
  <c r="BK75" i="1"/>
  <c r="BT75" i="1"/>
  <c r="AN75" i="1"/>
  <c r="CE75" i="1"/>
  <c r="BR60" i="1"/>
  <c r="BV60" i="1"/>
  <c r="CJ60" i="1"/>
  <c r="AO60" i="1"/>
  <c r="CK60" i="1"/>
  <c r="BP60" i="1"/>
  <c r="AW60" i="1"/>
  <c r="AJ60" i="1"/>
  <c r="BZ60" i="1"/>
  <c r="CD60" i="1"/>
  <c r="AC60" i="1"/>
  <c r="BC60" i="1"/>
  <c r="AG60" i="1"/>
  <c r="CC60" i="1"/>
  <c r="CA60" i="1"/>
  <c r="BL60" i="1"/>
  <c r="CH60" i="1"/>
  <c r="CL60" i="1"/>
  <c r="AN60" i="1"/>
  <c r="BQ60" i="1"/>
  <c r="AV60" i="1"/>
  <c r="AK60" i="1"/>
  <c r="AB60" i="1"/>
  <c r="AZ60" i="1"/>
  <c r="AD60" i="1"/>
  <c r="AH60" i="1"/>
  <c r="AI60" i="1"/>
  <c r="AY60" i="1"/>
  <c r="CF60" i="1"/>
  <c r="BK60" i="1"/>
  <c r="BM60" i="1"/>
  <c r="BE60" i="1"/>
  <c r="CB60" i="1"/>
  <c r="AL60" i="1"/>
  <c r="AP60" i="1"/>
  <c r="AS60" i="1"/>
  <c r="BI60" i="1"/>
  <c r="AF60" i="1"/>
  <c r="BX60" i="1"/>
  <c r="AQ60" i="1"/>
  <c r="CG60" i="1"/>
  <c r="AT60" i="1"/>
  <c r="AX60" i="1"/>
  <c r="BD60" i="1"/>
  <c r="BT60" i="1"/>
  <c r="AU60" i="1"/>
  <c r="CM60" i="1"/>
  <c r="BS60" i="1"/>
  <c r="AE60" i="1"/>
  <c r="BB60" i="1"/>
  <c r="BF60" i="1"/>
  <c r="BO60" i="1"/>
  <c r="CE60" i="1"/>
  <c r="BH60" i="1"/>
  <c r="AM60" i="1"/>
  <c r="AR60" i="1"/>
  <c r="BG60" i="1"/>
  <c r="BJ60" i="1"/>
  <c r="BN60" i="1"/>
  <c r="BY60" i="1"/>
  <c r="AA60" i="1"/>
  <c r="BW60" i="1"/>
  <c r="BA60" i="1"/>
  <c r="BU60" i="1"/>
  <c r="CI60" i="1"/>
  <c r="BV58" i="1"/>
  <c r="BR58" i="1"/>
  <c r="CC58" i="1"/>
  <c r="AS58" i="1"/>
  <c r="AK58" i="1"/>
  <c r="CG58" i="1"/>
  <c r="BK58" i="1"/>
  <c r="BA58" i="1"/>
  <c r="CD58" i="1"/>
  <c r="BZ58" i="1"/>
  <c r="AG58" i="1"/>
  <c r="BG58" i="1"/>
  <c r="AZ58" i="1"/>
  <c r="AA58" i="1"/>
  <c r="CM58" i="1"/>
  <c r="CE58" i="1"/>
  <c r="CL58" i="1"/>
  <c r="CH58" i="1"/>
  <c r="AR58" i="1"/>
  <c r="BU58" i="1"/>
  <c r="BO58" i="1"/>
  <c r="BD58" i="1"/>
  <c r="AN58" i="1"/>
  <c r="AO58" i="1"/>
  <c r="AH58" i="1"/>
  <c r="AD58" i="1"/>
  <c r="AB58" i="1"/>
  <c r="BC58" i="1"/>
  <c r="CJ58" i="1"/>
  <c r="CB58" i="1"/>
  <c r="CF58" i="1"/>
  <c r="BP58" i="1"/>
  <c r="BQ58" i="1"/>
  <c r="AP58" i="1"/>
  <c r="AL58" i="1"/>
  <c r="AM58" i="1"/>
  <c r="BM58" i="1"/>
  <c r="AJ58" i="1"/>
  <c r="AC58" i="1"/>
  <c r="AF58" i="1"/>
  <c r="AU58" i="1"/>
  <c r="AX58" i="1"/>
  <c r="AT58" i="1"/>
  <c r="AW58" i="1"/>
  <c r="BX58" i="1"/>
  <c r="AY58" i="1"/>
  <c r="AQ58" i="1"/>
  <c r="BI58" i="1"/>
  <c r="BW58" i="1"/>
  <c r="BF58" i="1"/>
  <c r="BB58" i="1"/>
  <c r="BH58" i="1"/>
  <c r="CI58" i="1"/>
  <c r="BL58" i="1"/>
  <c r="BE58" i="1"/>
  <c r="CK58" i="1"/>
  <c r="AV58" i="1"/>
  <c r="BN58" i="1"/>
  <c r="BJ58" i="1"/>
  <c r="BS58" i="1"/>
  <c r="AE58" i="1"/>
  <c r="CA58" i="1"/>
  <c r="BT58" i="1"/>
  <c r="AI58" i="1"/>
  <c r="BY58" i="1"/>
  <c r="BQ3" i="1"/>
  <c r="BR3" i="1"/>
  <c r="BS3" i="1"/>
  <c r="AG3" i="1"/>
  <c r="BU3" i="1"/>
  <c r="CB3" i="1"/>
  <c r="BL3" i="1"/>
  <c r="AB3" i="1"/>
  <c r="BY3" i="1"/>
  <c r="BZ3" i="1"/>
  <c r="CA3" i="1"/>
  <c r="AR3" i="1"/>
  <c r="CF3" i="1"/>
  <c r="AY3" i="1"/>
  <c r="AZ3" i="1"/>
  <c r="BD3" i="1"/>
  <c r="CG3" i="1"/>
  <c r="CH3" i="1"/>
  <c r="CI3" i="1"/>
  <c r="BF3" i="1"/>
  <c r="AA3" i="1"/>
  <c r="BX3" i="1"/>
  <c r="BV3" i="1"/>
  <c r="BN3" i="1"/>
  <c r="AC3" i="1"/>
  <c r="AD3" i="1"/>
  <c r="AE3" i="1"/>
  <c r="AF3" i="1"/>
  <c r="BT3" i="1"/>
  <c r="AX3" i="1"/>
  <c r="AJ3" i="1"/>
  <c r="AW3" i="1"/>
  <c r="CK3" i="1"/>
  <c r="AK3" i="1"/>
  <c r="AL3" i="1"/>
  <c r="AM3" i="1"/>
  <c r="AQ3" i="1"/>
  <c r="CE3" i="1"/>
  <c r="BO3" i="1"/>
  <c r="BM3" i="1"/>
  <c r="AO3" i="1"/>
  <c r="AS3" i="1"/>
  <c r="AT3" i="1"/>
  <c r="AU3" i="1"/>
  <c r="BE3" i="1"/>
  <c r="AH3" i="1"/>
  <c r="CL3" i="1"/>
  <c r="CM3" i="1"/>
  <c r="T3" i="1" s="1"/>
  <c r="BW3" i="1"/>
  <c r="BA3" i="1"/>
  <c r="BB3" i="1"/>
  <c r="BC3" i="1"/>
  <c r="BP3" i="1"/>
  <c r="AV3" i="1"/>
  <c r="AN3" i="1"/>
  <c r="AP3" i="1"/>
  <c r="CJ3" i="1"/>
  <c r="BI3" i="1"/>
  <c r="BJ3" i="1"/>
  <c r="BK3" i="1"/>
  <c r="CD3" i="1"/>
  <c r="BG3" i="1"/>
  <c r="BH3" i="1"/>
  <c r="CC3" i="1"/>
  <c r="AI3" i="1"/>
  <c r="BS6" i="1"/>
  <c r="BT6" i="1"/>
  <c r="BU6" i="1"/>
  <c r="AA6" i="1"/>
  <c r="BA6" i="1"/>
  <c r="CG6" i="1"/>
  <c r="AT6" i="1"/>
  <c r="BV6" i="1"/>
  <c r="CA6" i="1"/>
  <c r="CB6" i="1"/>
  <c r="CC6" i="1"/>
  <c r="AL6" i="1"/>
  <c r="BO6" i="1"/>
  <c r="AR6" i="1"/>
  <c r="CE6" i="1"/>
  <c r="CH6" i="1"/>
  <c r="CI6" i="1"/>
  <c r="CJ6" i="1"/>
  <c r="CK6" i="1"/>
  <c r="AZ6" i="1"/>
  <c r="BZ6" i="1"/>
  <c r="BR6" i="1"/>
  <c r="AX6" i="1"/>
  <c r="BB6" i="1"/>
  <c r="AE6" i="1"/>
  <c r="AF6" i="1"/>
  <c r="AG6" i="1"/>
  <c r="AK6" i="1"/>
  <c r="BN6" i="1"/>
  <c r="AI6" i="1"/>
  <c r="AD6" i="1"/>
  <c r="BQ6" i="1"/>
  <c r="BH6" i="1"/>
  <c r="AM6" i="1"/>
  <c r="AN6" i="1"/>
  <c r="AO6" i="1"/>
  <c r="AY6" i="1"/>
  <c r="BY6" i="1"/>
  <c r="BF6" i="1"/>
  <c r="BG6" i="1"/>
  <c r="AQ6" i="1"/>
  <c r="AU6" i="1"/>
  <c r="AV6" i="1"/>
  <c r="AW6" i="1"/>
  <c r="BJ6" i="1"/>
  <c r="CM6" i="1"/>
  <c r="T6" i="1" s="1"/>
  <c r="BW6" i="1"/>
  <c r="CF6" i="1"/>
  <c r="CD6" i="1"/>
  <c r="BC6" i="1"/>
  <c r="BD6" i="1"/>
  <c r="BE6" i="1"/>
  <c r="BX6" i="1"/>
  <c r="AB6" i="1"/>
  <c r="AS6" i="1"/>
  <c r="AC6" i="1"/>
  <c r="AH6" i="1"/>
  <c r="BK6" i="1"/>
  <c r="BL6" i="1"/>
  <c r="BM6" i="1"/>
  <c r="CL6" i="1"/>
  <c r="AP6" i="1"/>
  <c r="BP6" i="1"/>
  <c r="BI6" i="1"/>
  <c r="AJ6" i="1"/>
  <c r="J275" i="1"/>
  <c r="J294" i="1"/>
  <c r="J230" i="1"/>
  <c r="J204" i="1"/>
  <c r="J183" i="1"/>
  <c r="J237" i="1"/>
  <c r="J184" i="1"/>
  <c r="J191" i="1"/>
  <c r="BN96" i="1"/>
  <c r="BJ96" i="1"/>
  <c r="BY96" i="1"/>
  <c r="AG96" i="1"/>
  <c r="BQ96" i="1"/>
  <c r="CA96" i="1"/>
  <c r="AU96" i="1"/>
  <c r="BU96" i="1"/>
  <c r="BV96" i="1"/>
  <c r="BR96" i="1"/>
  <c r="CJ96" i="1"/>
  <c r="AV96" i="1"/>
  <c r="CF96" i="1"/>
  <c r="AQ96" i="1"/>
  <c r="CG96" i="1"/>
  <c r="AK96" i="1"/>
  <c r="CD96" i="1"/>
  <c r="BZ96" i="1"/>
  <c r="AC96" i="1"/>
  <c r="BK96" i="1"/>
  <c r="AF96" i="1"/>
  <c r="BH96" i="1"/>
  <c r="BA96" i="1"/>
  <c r="BW96" i="1"/>
  <c r="CL96" i="1"/>
  <c r="CH96" i="1"/>
  <c r="AN96" i="1"/>
  <c r="BX96" i="1"/>
  <c r="AZ96" i="1"/>
  <c r="CB96" i="1"/>
  <c r="BE96" i="1"/>
  <c r="AR96" i="1"/>
  <c r="AH96" i="1"/>
  <c r="AD96" i="1"/>
  <c r="AI96" i="1"/>
  <c r="AY96" i="1"/>
  <c r="CM96" i="1"/>
  <c r="T96" i="1" s="1"/>
  <c r="BS96" i="1"/>
  <c r="AE96" i="1"/>
  <c r="BL96" i="1"/>
  <c r="CC96" i="1"/>
  <c r="AP96" i="1"/>
  <c r="AL96" i="1"/>
  <c r="AS96" i="1"/>
  <c r="BI96" i="1"/>
  <c r="AA96" i="1"/>
  <c r="CK96" i="1"/>
  <c r="AW96" i="1"/>
  <c r="AB96" i="1"/>
  <c r="AX96" i="1"/>
  <c r="AT96" i="1"/>
  <c r="BD96" i="1"/>
  <c r="BT96" i="1"/>
  <c r="AO96" i="1"/>
  <c r="AM96" i="1"/>
  <c r="BP96" i="1"/>
  <c r="BM96" i="1"/>
  <c r="BF96" i="1"/>
  <c r="BB96" i="1"/>
  <c r="BO96" i="1"/>
  <c r="CE96" i="1"/>
  <c r="BC96" i="1"/>
  <c r="BG96" i="1"/>
  <c r="CI96" i="1"/>
  <c r="AJ96" i="1"/>
  <c r="BG21" i="1"/>
  <c r="BC21" i="1"/>
  <c r="BJ21" i="1"/>
  <c r="CK21" i="1"/>
  <c r="BV21" i="1"/>
  <c r="BX21" i="1"/>
  <c r="AX21" i="1"/>
  <c r="BT21" i="1"/>
  <c r="BO21" i="1"/>
  <c r="BK21" i="1"/>
  <c r="BU21" i="1"/>
  <c r="AL21" i="1"/>
  <c r="CJ21" i="1"/>
  <c r="AN21" i="1"/>
  <c r="CL21" i="1"/>
  <c r="AP21" i="1"/>
  <c r="BW21" i="1"/>
  <c r="BS21" i="1"/>
  <c r="CF21" i="1"/>
  <c r="BA21" i="1"/>
  <c r="AC21" i="1"/>
  <c r="BF21" i="1"/>
  <c r="BB21" i="1"/>
  <c r="CB21" i="1"/>
  <c r="CE21" i="1"/>
  <c r="CA21" i="1"/>
  <c r="AJ21" i="1"/>
  <c r="BN21" i="1"/>
  <c r="AW21" i="1"/>
  <c r="BY21" i="1"/>
  <c r="BI21" i="1"/>
  <c r="AR21" i="1"/>
  <c r="AA21" i="1"/>
  <c r="CM21" i="1"/>
  <c r="T21" i="1" s="1"/>
  <c r="CI21" i="1"/>
  <c r="AT21" i="1"/>
  <c r="CC21" i="1"/>
  <c r="BQ21" i="1"/>
  <c r="AB21" i="1"/>
  <c r="BL21" i="1"/>
  <c r="CD21" i="1"/>
  <c r="AI21" i="1"/>
  <c r="AE21" i="1"/>
  <c r="AD21" i="1"/>
  <c r="BE21" i="1"/>
  <c r="AF21" i="1"/>
  <c r="CH21" i="1"/>
  <c r="AV21" i="1"/>
  <c r="AG21" i="1"/>
  <c r="AQ21" i="1"/>
  <c r="AM21" i="1"/>
  <c r="AO21" i="1"/>
  <c r="BP21" i="1"/>
  <c r="AS21" i="1"/>
  <c r="AK21" i="1"/>
  <c r="BM21" i="1"/>
  <c r="BR21" i="1"/>
  <c r="AY21" i="1"/>
  <c r="AU21" i="1"/>
  <c r="AZ21" i="1"/>
  <c r="BZ21" i="1"/>
  <c r="BH21" i="1"/>
  <c r="BD21" i="1"/>
  <c r="CG21" i="1"/>
  <c r="AH21" i="1"/>
  <c r="BJ73" i="1"/>
  <c r="BN73" i="1"/>
  <c r="BU73" i="1"/>
  <c r="AF73" i="1"/>
  <c r="CC73" i="1"/>
  <c r="CM73" i="1"/>
  <c r="BG73" i="1"/>
  <c r="CE73" i="1"/>
  <c r="BR73" i="1"/>
  <c r="BV73" i="1"/>
  <c r="CF73" i="1"/>
  <c r="AS73" i="1"/>
  <c r="AC73" i="1"/>
  <c r="AI73" i="1"/>
  <c r="BY73" i="1"/>
  <c r="CG73" i="1"/>
  <c r="BZ73" i="1"/>
  <c r="CD73" i="1"/>
  <c r="AJ73" i="1"/>
  <c r="BH73" i="1"/>
  <c r="AW73" i="1"/>
  <c r="BC73" i="1"/>
  <c r="AQ73" i="1"/>
  <c r="AB73" i="1"/>
  <c r="CH73" i="1"/>
  <c r="CL73" i="1"/>
  <c r="AU73" i="1"/>
  <c r="BW73" i="1"/>
  <c r="BQ73" i="1"/>
  <c r="BT73" i="1"/>
  <c r="BI73" i="1"/>
  <c r="AV73" i="1"/>
  <c r="AD73" i="1"/>
  <c r="AH73" i="1"/>
  <c r="AE73" i="1"/>
  <c r="BE73" i="1"/>
  <c r="CJ73" i="1"/>
  <c r="CI73" i="1"/>
  <c r="AK73" i="1"/>
  <c r="CB73" i="1"/>
  <c r="BM73" i="1"/>
  <c r="AL73" i="1"/>
  <c r="AP73" i="1"/>
  <c r="AO73" i="1"/>
  <c r="BP73" i="1"/>
  <c r="AM73" i="1"/>
  <c r="AG73" i="1"/>
  <c r="BD73" i="1"/>
  <c r="AA73" i="1"/>
  <c r="AT73" i="1"/>
  <c r="AX73" i="1"/>
  <c r="AZ73" i="1"/>
  <c r="CA73" i="1"/>
  <c r="BA73" i="1"/>
  <c r="AY73" i="1"/>
  <c r="BX73" i="1"/>
  <c r="AR73" i="1"/>
  <c r="BB73" i="1"/>
  <c r="BF73" i="1"/>
  <c r="BK73" i="1"/>
  <c r="CK73" i="1"/>
  <c r="BO73" i="1"/>
  <c r="BS73" i="1"/>
  <c r="AN73" i="1"/>
  <c r="BL73" i="1"/>
  <c r="BN71" i="1"/>
  <c r="BJ71" i="1"/>
  <c r="BY71" i="1"/>
  <c r="AJ71" i="1"/>
  <c r="CG71" i="1"/>
  <c r="CK71" i="1"/>
  <c r="AM71" i="1"/>
  <c r="CC71" i="1"/>
  <c r="BV71" i="1"/>
  <c r="BR71" i="1"/>
  <c r="CJ71" i="1"/>
  <c r="AW71" i="1"/>
  <c r="AE71" i="1"/>
  <c r="AG71" i="1"/>
  <c r="BG71" i="1"/>
  <c r="BM71" i="1"/>
  <c r="CD71" i="1"/>
  <c r="BZ71" i="1"/>
  <c r="AC71" i="1"/>
  <c r="BL71" i="1"/>
  <c r="AV71" i="1"/>
  <c r="BA71" i="1"/>
  <c r="BX71" i="1"/>
  <c r="CF71" i="1"/>
  <c r="CL71" i="1"/>
  <c r="CH71" i="1"/>
  <c r="AN71" i="1"/>
  <c r="CA71" i="1"/>
  <c r="BP71" i="1"/>
  <c r="BU71" i="1"/>
  <c r="AO71" i="1"/>
  <c r="AA71" i="1"/>
  <c r="AH71" i="1"/>
  <c r="AD71" i="1"/>
  <c r="AI71" i="1"/>
  <c r="AY71" i="1"/>
  <c r="AB71" i="1"/>
  <c r="CI71" i="1"/>
  <c r="CM71" i="1"/>
  <c r="BH71" i="1"/>
  <c r="AU71" i="1"/>
  <c r="AP71" i="1"/>
  <c r="AL71" i="1"/>
  <c r="AS71" i="1"/>
  <c r="BI71" i="1"/>
  <c r="AQ71" i="1"/>
  <c r="AF71" i="1"/>
  <c r="AK71" i="1"/>
  <c r="CB71" i="1"/>
  <c r="AX71" i="1"/>
  <c r="AT71" i="1"/>
  <c r="BD71" i="1"/>
  <c r="BT71" i="1"/>
  <c r="BE71" i="1"/>
  <c r="AZ71" i="1"/>
  <c r="BC71" i="1"/>
  <c r="AR71" i="1"/>
  <c r="BF71" i="1"/>
  <c r="BB71" i="1"/>
  <c r="BO71" i="1"/>
  <c r="CE71" i="1"/>
  <c r="BS71" i="1"/>
  <c r="BQ71" i="1"/>
  <c r="BW71" i="1"/>
  <c r="BK71" i="1"/>
  <c r="BM53" i="1"/>
  <c r="BI53" i="1"/>
  <c r="BV53" i="1"/>
  <c r="AA53" i="1"/>
  <c r="BX53" i="1"/>
  <c r="CH53" i="1"/>
  <c r="BB53" i="1"/>
  <c r="CB53" i="1"/>
  <c r="BU53" i="1"/>
  <c r="BQ53" i="1"/>
  <c r="CF53" i="1"/>
  <c r="AN53" i="1"/>
  <c r="CM53" i="1"/>
  <c r="T53" i="1" s="1"/>
  <c r="AD53" i="1"/>
  <c r="BH53" i="1"/>
  <c r="AR53" i="1"/>
  <c r="CC53" i="1"/>
  <c r="BY53" i="1"/>
  <c r="AJ53" i="1"/>
  <c r="BC53" i="1"/>
  <c r="AM53" i="1"/>
  <c r="AX53" i="1"/>
  <c r="BL53" i="1"/>
  <c r="CD53" i="1"/>
  <c r="CK53" i="1"/>
  <c r="CG53" i="1"/>
  <c r="AU53" i="1"/>
  <c r="BR53" i="1"/>
  <c r="BG53" i="1"/>
  <c r="BO53" i="1"/>
  <c r="AF53" i="1"/>
  <c r="AY53" i="1"/>
  <c r="AG53" i="1"/>
  <c r="AC53" i="1"/>
  <c r="AE53" i="1"/>
  <c r="BF53" i="1"/>
  <c r="CE53" i="1"/>
  <c r="BZ53" i="1"/>
  <c r="CI53" i="1"/>
  <c r="BS53" i="1"/>
  <c r="CJ53" i="1"/>
  <c r="AO53" i="1"/>
  <c r="AK53" i="1"/>
  <c r="AP53" i="1"/>
  <c r="BP53" i="1"/>
  <c r="AH53" i="1"/>
  <c r="AB53" i="1"/>
  <c r="AL53" i="1"/>
  <c r="AI53" i="1"/>
  <c r="AW53" i="1"/>
  <c r="AS53" i="1"/>
  <c r="AZ53" i="1"/>
  <c r="CA53" i="1"/>
  <c r="AV53" i="1"/>
  <c r="AT53" i="1"/>
  <c r="BD53" i="1"/>
  <c r="BT53" i="1"/>
  <c r="BE53" i="1"/>
  <c r="BA53" i="1"/>
  <c r="BK53" i="1"/>
  <c r="CL53" i="1"/>
  <c r="BJ53" i="1"/>
  <c r="BN53" i="1"/>
  <c r="BW53" i="1"/>
  <c r="AQ53" i="1"/>
  <c r="BK50" i="1"/>
  <c r="BG50" i="1"/>
  <c r="BQ50" i="1"/>
  <c r="CG50" i="1"/>
  <c r="BX50" i="1"/>
  <c r="BU50" i="1"/>
  <c r="BJ50" i="1"/>
  <c r="CC50" i="1"/>
  <c r="BS50" i="1"/>
  <c r="BO50" i="1"/>
  <c r="CB50" i="1"/>
  <c r="AN50" i="1"/>
  <c r="CK50" i="1"/>
  <c r="AL50" i="1"/>
  <c r="AD50" i="1"/>
  <c r="AX50" i="1"/>
  <c r="CA50" i="1"/>
  <c r="BW50" i="1"/>
  <c r="CL50" i="1"/>
  <c r="BB50" i="1"/>
  <c r="AC50" i="1"/>
  <c r="BE50" i="1"/>
  <c r="BR50" i="1"/>
  <c r="CJ50" i="1"/>
  <c r="CI50" i="1"/>
  <c r="CE50" i="1"/>
  <c r="AF50" i="1"/>
  <c r="BP50" i="1"/>
  <c r="AW50" i="1"/>
  <c r="BY50" i="1"/>
  <c r="AH50" i="1"/>
  <c r="AZ50" i="1"/>
  <c r="AE50" i="1"/>
  <c r="AA50" i="1"/>
  <c r="CM50" i="1"/>
  <c r="T50" i="1" s="1"/>
  <c r="AP50" i="1"/>
  <c r="CD50" i="1"/>
  <c r="BN50" i="1"/>
  <c r="AB50" i="1"/>
  <c r="BT50" i="1"/>
  <c r="BH50" i="1"/>
  <c r="AM50" i="1"/>
  <c r="AI50" i="1"/>
  <c r="AK50" i="1"/>
  <c r="BA50" i="1"/>
  <c r="AG50" i="1"/>
  <c r="CH50" i="1"/>
  <c r="AS50" i="1"/>
  <c r="AO50" i="1"/>
  <c r="AU50" i="1"/>
  <c r="AQ50" i="1"/>
  <c r="AV50" i="1"/>
  <c r="BL50" i="1"/>
  <c r="AT50" i="1"/>
  <c r="AJ50" i="1"/>
  <c r="BM50" i="1"/>
  <c r="BZ50" i="1"/>
  <c r="BC50" i="1"/>
  <c r="AY50" i="1"/>
  <c r="BF50" i="1"/>
  <c r="BV50" i="1"/>
  <c r="BI50" i="1"/>
  <c r="BD50" i="1"/>
  <c r="CF50" i="1"/>
  <c r="AR50" i="1"/>
  <c r="BK23" i="1"/>
  <c r="BG23" i="1"/>
  <c r="BQ23" i="1"/>
  <c r="CG23" i="1"/>
  <c r="BR23" i="1"/>
  <c r="BX23" i="1"/>
  <c r="AG23" i="1"/>
  <c r="AZ23" i="1"/>
  <c r="BS23" i="1"/>
  <c r="BO23" i="1"/>
  <c r="CB23" i="1"/>
  <c r="AH23" i="1"/>
  <c r="CF23" i="1"/>
  <c r="AN23" i="1"/>
  <c r="BT23" i="1"/>
  <c r="CK23" i="1"/>
  <c r="CA23" i="1"/>
  <c r="BW23" i="1"/>
  <c r="CL23" i="1"/>
  <c r="AW23" i="1"/>
  <c r="AD23" i="1"/>
  <c r="BH23" i="1"/>
  <c r="AJ23" i="1"/>
  <c r="BB23" i="1"/>
  <c r="CI23" i="1"/>
  <c r="CE23" i="1"/>
  <c r="AF23" i="1"/>
  <c r="BJ23" i="1"/>
  <c r="AX23" i="1"/>
  <c r="BZ23" i="1"/>
  <c r="BU23" i="1"/>
  <c r="BI23" i="1"/>
  <c r="AE23" i="1"/>
  <c r="AA23" i="1"/>
  <c r="CM23" i="1"/>
  <c r="T23" i="1" s="1"/>
  <c r="AP23" i="1"/>
  <c r="BY23" i="1"/>
  <c r="BP23" i="1"/>
  <c r="AC23" i="1"/>
  <c r="AR23" i="1"/>
  <c r="BM23" i="1"/>
  <c r="AM23" i="1"/>
  <c r="AI23" i="1"/>
  <c r="AK23" i="1"/>
  <c r="BA23" i="1"/>
  <c r="AB23" i="1"/>
  <c r="CJ23" i="1"/>
  <c r="AT23" i="1"/>
  <c r="CC23" i="1"/>
  <c r="AU23" i="1"/>
  <c r="AQ23" i="1"/>
  <c r="AV23" i="1"/>
  <c r="BL23" i="1"/>
  <c r="AO23" i="1"/>
  <c r="AL23" i="1"/>
  <c r="BN23" i="1"/>
  <c r="AS23" i="1"/>
  <c r="BC23" i="1"/>
  <c r="AY23" i="1"/>
  <c r="BF23" i="1"/>
  <c r="BV23" i="1"/>
  <c r="BD23" i="1"/>
  <c r="BE23" i="1"/>
  <c r="CH23" i="1"/>
  <c r="CD23" i="1"/>
  <c r="BM9" i="1"/>
  <c r="CD9" i="1"/>
  <c r="BW9" i="1"/>
  <c r="AF9" i="1"/>
  <c r="CJ9" i="1"/>
  <c r="AC9" i="1"/>
  <c r="BP9" i="1"/>
  <c r="AJ9" i="1"/>
  <c r="BU9" i="1"/>
  <c r="CL9" i="1"/>
  <c r="CE9" i="1"/>
  <c r="AT9" i="1"/>
  <c r="AD9" i="1"/>
  <c r="BA9" i="1"/>
  <c r="AL9" i="1"/>
  <c r="AK9" i="1"/>
  <c r="AH9" i="1"/>
  <c r="AA9" i="1"/>
  <c r="CM9" i="1"/>
  <c r="BH9" i="1"/>
  <c r="AV9" i="1"/>
  <c r="BY9" i="1"/>
  <c r="CA9" i="1"/>
  <c r="BB9" i="1"/>
  <c r="AP9" i="1"/>
  <c r="AI9" i="1"/>
  <c r="AE9" i="1"/>
  <c r="BS9" i="1"/>
  <c r="BL9" i="1"/>
  <c r="AB9" i="1"/>
  <c r="BJ9" i="1"/>
  <c r="BQ9" i="1"/>
  <c r="AG9" i="1"/>
  <c r="AX9" i="1"/>
  <c r="AQ9" i="1"/>
  <c r="AS9" i="1"/>
  <c r="CF9" i="1"/>
  <c r="CB9" i="1"/>
  <c r="BI9" i="1"/>
  <c r="CG9" i="1"/>
  <c r="CK9" i="1"/>
  <c r="AO9" i="1"/>
  <c r="BF9" i="1"/>
  <c r="AY9" i="1"/>
  <c r="BD9" i="1"/>
  <c r="AM9" i="1"/>
  <c r="AN9" i="1"/>
  <c r="CI9" i="1"/>
  <c r="AU9" i="1"/>
  <c r="AW9" i="1"/>
  <c r="BN9" i="1"/>
  <c r="BG9" i="1"/>
  <c r="BR9" i="1"/>
  <c r="BC9" i="1"/>
  <c r="BK9" i="1"/>
  <c r="AR9" i="1"/>
  <c r="AZ9" i="1"/>
  <c r="BE9" i="1"/>
  <c r="BV9" i="1"/>
  <c r="BO9" i="1"/>
  <c r="CC9" i="1"/>
  <c r="BX9" i="1"/>
  <c r="CH9" i="1"/>
  <c r="BT9" i="1"/>
  <c r="BZ9" i="1"/>
  <c r="J11" i="1"/>
  <c r="J229" i="1"/>
  <c r="J189" i="1"/>
  <c r="J231" i="1"/>
  <c r="J215" i="1"/>
  <c r="J259" i="1"/>
  <c r="J83" i="1"/>
  <c r="J135" i="1"/>
  <c r="J22" i="1"/>
  <c r="J290" i="1"/>
  <c r="J101" i="1"/>
  <c r="J122" i="1"/>
  <c r="J70" i="1"/>
  <c r="J103" i="1"/>
  <c r="J94" i="1"/>
  <c r="J156" i="1"/>
  <c r="J281" i="1"/>
  <c r="J187" i="1"/>
  <c r="J79" i="1"/>
  <c r="J142" i="1"/>
  <c r="J301" i="1"/>
  <c r="J92" i="1"/>
  <c r="J202" i="1"/>
  <c r="J252" i="1"/>
  <c r="J272" i="1"/>
  <c r="J218" i="1"/>
  <c r="J242" i="1"/>
  <c r="J211" i="1"/>
  <c r="J100" i="1"/>
  <c r="J280" i="1"/>
  <c r="J90" i="1"/>
  <c r="J185" i="1"/>
  <c r="J117" i="1"/>
  <c r="J23" i="1"/>
  <c r="J38" i="1"/>
  <c r="J307" i="1"/>
  <c r="J163" i="1"/>
  <c r="J186" i="1"/>
  <c r="J153" i="1"/>
  <c r="J209" i="1"/>
  <c r="J71" i="1"/>
  <c r="J222" i="1"/>
  <c r="J214" i="1"/>
  <c r="J182" i="1"/>
  <c r="J247" i="1"/>
  <c r="J150" i="1"/>
  <c r="J9" i="1"/>
  <c r="J99" i="1"/>
  <c r="J193" i="1"/>
  <c r="J33" i="1"/>
  <c r="J162" i="1"/>
  <c r="J271" i="1"/>
  <c r="J167" i="1"/>
  <c r="J190" i="1"/>
  <c r="J69" i="1"/>
  <c r="J53" i="1"/>
  <c r="J146" i="1"/>
  <c r="J288" i="1"/>
  <c r="J119" i="1"/>
  <c r="J170" i="1"/>
  <c r="J74" i="1"/>
  <c r="J201" i="1"/>
  <c r="J263" i="1"/>
  <c r="J206" i="1"/>
  <c r="J143" i="1"/>
  <c r="J25" i="1"/>
  <c r="J198" i="1"/>
  <c r="J233" i="1"/>
  <c r="J80" i="1"/>
  <c r="J291" i="1"/>
  <c r="J274" i="1"/>
  <c r="J205" i="1"/>
  <c r="J302" i="1"/>
  <c r="J42" i="1"/>
  <c r="J52" i="1"/>
  <c r="J30" i="1"/>
  <c r="J240" i="1"/>
  <c r="J139" i="1"/>
  <c r="J304" i="1"/>
  <c r="J137" i="1"/>
  <c r="J96" i="1"/>
  <c r="J166" i="1"/>
  <c r="J81" i="1"/>
  <c r="J177" i="1"/>
  <c r="J19" i="1"/>
  <c r="J168" i="1"/>
  <c r="J175" i="1"/>
  <c r="J126" i="1"/>
  <c r="J136" i="1"/>
  <c r="J292" i="1"/>
  <c r="J60" i="1"/>
  <c r="J58" i="1"/>
  <c r="J172" i="1"/>
  <c r="J59" i="1"/>
  <c r="J178" i="1"/>
  <c r="J128" i="1"/>
  <c r="J27" i="1"/>
  <c r="J213" i="1"/>
  <c r="J219" i="1"/>
  <c r="J203" i="1"/>
  <c r="J89" i="1"/>
  <c r="J62" i="1"/>
  <c r="J4" i="1"/>
  <c r="J293" i="1"/>
  <c r="J285" i="1"/>
  <c r="J161" i="1"/>
  <c r="J16" i="1"/>
  <c r="J253" i="1"/>
  <c r="J266" i="1"/>
  <c r="J210" i="1"/>
  <c r="J148" i="1"/>
  <c r="J243" i="1"/>
  <c r="J43" i="1"/>
  <c r="J85" i="1"/>
  <c r="J3" i="1"/>
  <c r="J63" i="1"/>
  <c r="J31" i="1"/>
  <c r="J264" i="1"/>
  <c r="J194" i="1"/>
  <c r="J171" i="1"/>
  <c r="J277" i="1"/>
  <c r="J192" i="1"/>
  <c r="J160" i="1"/>
  <c r="J284" i="1"/>
  <c r="J269" i="1"/>
  <c r="J225" i="1"/>
  <c r="J265" i="1"/>
  <c r="J45" i="1"/>
  <c r="J238" i="1"/>
  <c r="J249" i="1"/>
  <c r="J14" i="1"/>
  <c r="J106" i="1"/>
  <c r="J223" i="1"/>
  <c r="J152" i="1"/>
  <c r="J145" i="1"/>
  <c r="J47" i="1"/>
  <c r="J221" i="1"/>
  <c r="J174" i="1"/>
  <c r="J282" i="1"/>
  <c r="J226" i="1"/>
  <c r="J41" i="1"/>
  <c r="J289" i="1"/>
  <c r="J157" i="1"/>
  <c r="J133" i="1"/>
  <c r="J93" i="1"/>
  <c r="J196" i="1"/>
  <c r="J151" i="1"/>
  <c r="J7" i="1"/>
  <c r="J217" i="1"/>
  <c r="J207" i="1"/>
  <c r="J24" i="1"/>
  <c r="J199" i="1"/>
  <c r="J234" i="1"/>
  <c r="J256" i="1"/>
  <c r="J66" i="1"/>
  <c r="J29" i="1"/>
  <c r="J39" i="1"/>
  <c r="J299" i="1"/>
  <c r="J77" i="1"/>
  <c r="J116" i="1"/>
  <c r="J40" i="1"/>
  <c r="J107" i="1"/>
  <c r="J108" i="1"/>
  <c r="J254" i="1"/>
  <c r="J125" i="1"/>
  <c r="J115" i="1"/>
  <c r="J57" i="1"/>
  <c r="J17" i="1"/>
  <c r="J195" i="1"/>
  <c r="J46" i="1"/>
  <c r="J32" i="1"/>
  <c r="J176" i="1"/>
  <c r="J78" i="1"/>
  <c r="J67" i="1"/>
  <c r="J141" i="1"/>
  <c r="J21" i="1"/>
  <c r="J232" i="1"/>
  <c r="J56" i="1"/>
  <c r="J300" i="1"/>
  <c r="J109" i="1"/>
  <c r="J305" i="1"/>
  <c r="J114" i="1"/>
  <c r="J8" i="1"/>
  <c r="J132" i="1"/>
  <c r="J208" i="1"/>
  <c r="J159" i="1"/>
  <c r="J50" i="1"/>
  <c r="J169" i="1"/>
  <c r="J112" i="1"/>
  <c r="J65" i="1"/>
  <c r="J131" i="1"/>
  <c r="J127" i="1"/>
  <c r="J179" i="1"/>
  <c r="J149" i="1"/>
  <c r="J75" i="1"/>
  <c r="J287" i="1"/>
  <c r="J224" i="1"/>
  <c r="J88" i="1"/>
  <c r="J273" i="1"/>
  <c r="J279" i="1"/>
  <c r="J26" i="1"/>
  <c r="J296" i="1"/>
  <c r="J48" i="1"/>
  <c r="J228" i="1"/>
  <c r="J35" i="1"/>
  <c r="J86" i="1"/>
  <c r="J260" i="1"/>
  <c r="J6" i="1"/>
  <c r="J20" i="1"/>
  <c r="J155" i="1"/>
  <c r="J118" i="1"/>
  <c r="J303" i="1"/>
  <c r="J158" i="1"/>
  <c r="J306" i="1"/>
  <c r="J268" i="1"/>
  <c r="J144" i="1"/>
  <c r="J73" i="1"/>
  <c r="J34" i="1"/>
  <c r="J200" i="1"/>
  <c r="J241" i="1"/>
  <c r="J28" i="1"/>
  <c r="J49" i="1"/>
  <c r="J64" i="1"/>
  <c r="J220" i="1"/>
  <c r="J130" i="1"/>
  <c r="J51" i="1"/>
  <c r="J286" i="1"/>
  <c r="J212" i="1"/>
  <c r="J147" i="1"/>
  <c r="J105" i="1"/>
  <c r="J297" i="1"/>
  <c r="J37" i="1"/>
  <c r="J140" i="1"/>
  <c r="J258" i="1"/>
  <c r="J244" i="1"/>
  <c r="J267" i="1"/>
  <c r="J216" i="1"/>
  <c r="J95" i="1"/>
  <c r="J87" i="1"/>
  <c r="J110" i="1"/>
  <c r="J283" i="1"/>
  <c r="J123" i="1"/>
  <c r="J5" i="1"/>
  <c r="J246" i="1"/>
  <c r="J113" i="1"/>
  <c r="J61" i="1"/>
  <c r="J91" i="1"/>
  <c r="J245" i="1"/>
  <c r="J250" i="1"/>
  <c r="J36" i="1"/>
  <c r="J120" i="1"/>
  <c r="J180" i="1"/>
  <c r="J12" i="1"/>
  <c r="J181" i="1"/>
  <c r="J98" i="1"/>
  <c r="J18" i="1"/>
  <c r="J55" i="1"/>
  <c r="J84" i="1"/>
  <c r="J76" i="1"/>
  <c r="J239" i="1"/>
  <c r="J10" i="1"/>
  <c r="J97" i="1"/>
  <c r="J227" i="1"/>
  <c r="J251" i="1"/>
  <c r="J15" i="1"/>
  <c r="J104" i="1"/>
  <c r="J154" i="1"/>
  <c r="J121" i="1"/>
  <c r="J138" i="1"/>
  <c r="J248" i="1"/>
  <c r="J2" i="1"/>
  <c r="J129" i="1"/>
  <c r="J54" i="1"/>
  <c r="J111" i="1"/>
  <c r="T2778" i="1" l="1"/>
  <c r="W247" i="1"/>
  <c r="W192" i="1"/>
  <c r="W183" i="1"/>
  <c r="W265" i="1"/>
  <c r="W2871" i="1"/>
  <c r="W225" i="1"/>
  <c r="W173" i="1"/>
  <c r="W133" i="1"/>
  <c r="W72" i="1"/>
  <c r="W163" i="1"/>
  <c r="W2957" i="1"/>
  <c r="W31" i="1"/>
  <c r="W3000" i="1"/>
  <c r="W2768" i="1"/>
  <c r="W10" i="1"/>
  <c r="W306" i="1"/>
  <c r="W46" i="1"/>
  <c r="W2964" i="1"/>
  <c r="T116" i="1"/>
  <c r="W101" i="1"/>
  <c r="W2803" i="1"/>
  <c r="W200" i="1"/>
  <c r="T2838" i="1"/>
  <c r="T184" i="1"/>
  <c r="W279" i="1"/>
  <c r="W246" i="1"/>
  <c r="W224" i="1"/>
  <c r="W278" i="1"/>
  <c r="W92" i="1"/>
  <c r="W169" i="1"/>
  <c r="T2794" i="1"/>
  <c r="T151" i="1"/>
  <c r="W2843" i="1"/>
  <c r="W2793" i="1"/>
  <c r="W2847" i="1"/>
  <c r="T2815" i="1"/>
  <c r="T2940" i="1"/>
  <c r="T2962" i="1"/>
  <c r="T2917" i="1"/>
  <c r="T2910" i="1"/>
  <c r="T2895" i="1"/>
  <c r="T2931" i="1"/>
  <c r="T2829" i="1"/>
  <c r="T3012" i="1"/>
  <c r="T41" i="1"/>
  <c r="T131" i="1"/>
  <c r="T2833" i="1"/>
  <c r="T147" i="1"/>
  <c r="T4" i="1"/>
  <c r="W222" i="1"/>
  <c r="T2830" i="1"/>
  <c r="T76" i="1"/>
  <c r="W2978" i="1"/>
  <c r="T166" i="1"/>
  <c r="W79" i="1"/>
  <c r="T249" i="1"/>
  <c r="T306" i="1"/>
  <c r="W2973" i="1"/>
  <c r="W296" i="1"/>
  <c r="W2943" i="1"/>
  <c r="W88" i="1"/>
  <c r="T15" i="1"/>
  <c r="T294" i="1"/>
  <c r="W2778" i="1"/>
  <c r="W57" i="1"/>
  <c r="W8" i="1"/>
  <c r="T2807" i="1"/>
  <c r="T2985" i="1"/>
  <c r="T8" i="1"/>
  <c r="T2894" i="1"/>
  <c r="T129" i="1"/>
  <c r="W252" i="1"/>
  <c r="W203" i="1"/>
  <c r="T206" i="1"/>
  <c r="T90" i="1"/>
  <c r="T2926" i="1"/>
  <c r="W93" i="1"/>
  <c r="W2909" i="1"/>
  <c r="W2856" i="1"/>
  <c r="W2809" i="1"/>
  <c r="W236" i="1"/>
  <c r="W156" i="1"/>
  <c r="W232" i="1"/>
  <c r="W184" i="1"/>
  <c r="W2857" i="1"/>
  <c r="W2797" i="1"/>
  <c r="W2807" i="1"/>
  <c r="W242" i="1"/>
  <c r="W287" i="1"/>
  <c r="W3042" i="1"/>
  <c r="W2804" i="1"/>
  <c r="W3044" i="1"/>
  <c r="W2986" i="1"/>
  <c r="W71" i="1"/>
  <c r="W13" i="1"/>
  <c r="W2813" i="1"/>
  <c r="W2840" i="1"/>
  <c r="W2958" i="1"/>
  <c r="W2890" i="1"/>
  <c r="W2845" i="1"/>
  <c r="W2789" i="1"/>
  <c r="W2819" i="1"/>
  <c r="W35" i="1"/>
  <c r="W2825" i="1"/>
  <c r="W3052" i="1"/>
  <c r="W2982" i="1"/>
  <c r="W142" i="1"/>
  <c r="W2925" i="1"/>
  <c r="W3034" i="1"/>
  <c r="W48" i="1"/>
  <c r="T32" i="1"/>
  <c r="T277" i="1"/>
  <c r="T82" i="1"/>
  <c r="T252" i="1"/>
  <c r="T283" i="1"/>
  <c r="T160" i="1"/>
  <c r="T110" i="1"/>
  <c r="W2796" i="1"/>
  <c r="W43" i="1"/>
  <c r="W165" i="1"/>
  <c r="W91" i="1"/>
  <c r="W45" i="1"/>
  <c r="W2770" i="1"/>
  <c r="W134" i="1"/>
  <c r="W2947" i="1"/>
  <c r="W51" i="1"/>
  <c r="W25" i="1"/>
  <c r="T238" i="1"/>
  <c r="T228" i="1"/>
  <c r="T148" i="1"/>
  <c r="T152" i="1"/>
  <c r="W2928" i="1"/>
  <c r="W293" i="1"/>
  <c r="W3024" i="1"/>
  <c r="W2852" i="1"/>
  <c r="W280" i="1"/>
  <c r="W49" i="1"/>
  <c r="W2758" i="1"/>
  <c r="W2961" i="1"/>
  <c r="W176" i="1"/>
  <c r="W3026" i="1"/>
  <c r="W2874" i="1"/>
  <c r="W2898" i="1"/>
  <c r="W3009" i="1"/>
  <c r="T9" i="1"/>
  <c r="T71" i="1"/>
  <c r="T104" i="1"/>
  <c r="T78" i="1"/>
  <c r="T262" i="1"/>
  <c r="T54" i="1"/>
  <c r="T180" i="1"/>
  <c r="T304" i="1"/>
  <c r="W2885" i="1"/>
  <c r="W228" i="1"/>
  <c r="T303" i="1"/>
  <c r="T107" i="1"/>
  <c r="W2785" i="1"/>
  <c r="T280" i="1"/>
  <c r="T144" i="1"/>
  <c r="W270" i="1"/>
  <c r="W170" i="1"/>
  <c r="T20" i="1"/>
  <c r="T127" i="1"/>
  <c r="W303" i="1"/>
  <c r="W301" i="1"/>
  <c r="W259" i="1"/>
  <c r="W197" i="1"/>
  <c r="W17" i="1"/>
  <c r="W283" i="1"/>
  <c r="W112" i="1"/>
  <c r="W84" i="1"/>
  <c r="T229" i="1"/>
  <c r="W3036" i="1"/>
  <c r="T270" i="1"/>
  <c r="T165" i="1"/>
  <c r="T271" i="1"/>
  <c r="T102" i="1"/>
  <c r="T44" i="1"/>
  <c r="T194" i="1"/>
  <c r="W245" i="1"/>
  <c r="W285" i="1"/>
  <c r="W231" i="1"/>
  <c r="W207" i="1"/>
  <c r="W274" i="1"/>
  <c r="W202" i="1"/>
  <c r="W2798" i="1"/>
  <c r="W96" i="1"/>
  <c r="W2767" i="1"/>
  <c r="W2794" i="1"/>
  <c r="W193" i="1"/>
  <c r="W3039" i="1"/>
  <c r="W73" i="1"/>
  <c r="W2899" i="1"/>
  <c r="W136" i="1"/>
  <c r="W159" i="1"/>
  <c r="W2937" i="1"/>
  <c r="W115" i="1"/>
  <c r="W113" i="1"/>
  <c r="W2851" i="1"/>
  <c r="W2920" i="1"/>
  <c r="W2949" i="1"/>
  <c r="W2889" i="1"/>
  <c r="W205" i="1"/>
  <c r="W3025" i="1"/>
  <c r="W291" i="1"/>
  <c r="W2907" i="1"/>
  <c r="T233" i="1"/>
  <c r="W2850" i="1"/>
  <c r="T2974" i="1"/>
  <c r="W295" i="1"/>
  <c r="W2893" i="1"/>
  <c r="W206" i="1"/>
  <c r="W276" i="1"/>
  <c r="W268" i="1"/>
  <c r="W2763" i="1"/>
  <c r="W2875" i="1"/>
  <c r="W2872" i="1"/>
  <c r="W145" i="1"/>
  <c r="W3017" i="1"/>
  <c r="W2946" i="1"/>
  <c r="W2923" i="1"/>
  <c r="W288" i="1"/>
  <c r="W2969" i="1"/>
  <c r="W2824" i="1"/>
  <c r="W2944" i="1"/>
  <c r="W106" i="1"/>
  <c r="W2855" i="1"/>
  <c r="W2976" i="1"/>
  <c r="W2876" i="1"/>
  <c r="W2774" i="1"/>
  <c r="W151" i="1"/>
  <c r="W2859" i="1"/>
  <c r="W66" i="1"/>
  <c r="W215" i="1"/>
  <c r="W19" i="1"/>
  <c r="W2795" i="1"/>
  <c r="W2926" i="1"/>
  <c r="W2880" i="1"/>
  <c r="W38" i="1"/>
  <c r="W275" i="1"/>
  <c r="W294" i="1"/>
  <c r="W2866" i="1"/>
  <c r="W2908" i="1"/>
  <c r="W2849" i="1"/>
  <c r="W2756" i="1"/>
  <c r="W61" i="1"/>
  <c r="W227" i="1"/>
  <c r="W56" i="1"/>
  <c r="W2865" i="1"/>
  <c r="W121" i="1"/>
  <c r="W32" i="1"/>
  <c r="W29" i="1"/>
  <c r="W63" i="1"/>
  <c r="W9" i="1"/>
  <c r="W40" i="1"/>
  <c r="W24" i="1"/>
  <c r="W68" i="1"/>
  <c r="W18" i="1"/>
  <c r="T2987" i="1"/>
  <c r="T103" i="1"/>
  <c r="W122" i="1"/>
  <c r="T67" i="1"/>
  <c r="T164" i="1"/>
  <c r="T31" i="1"/>
  <c r="T174" i="1"/>
  <c r="T141" i="1"/>
  <c r="W2761" i="1"/>
  <c r="W2940" i="1"/>
  <c r="T132" i="1"/>
  <c r="T199" i="1"/>
  <c r="W239" i="1"/>
  <c r="T192" i="1"/>
  <c r="T296" i="1"/>
  <c r="T3024" i="1"/>
  <c r="T260" i="1"/>
  <c r="T3029" i="1"/>
  <c r="T2909" i="1"/>
  <c r="T2848" i="1"/>
  <c r="W2751" i="1"/>
  <c r="T2947" i="1"/>
  <c r="T2769" i="1"/>
  <c r="W258" i="1"/>
  <c r="T2822" i="1"/>
  <c r="W82" i="1"/>
  <c r="W2801" i="1"/>
  <c r="T2873" i="1"/>
  <c r="W2764" i="1"/>
  <c r="W191" i="1"/>
  <c r="W2823" i="1"/>
  <c r="T2929" i="1"/>
  <c r="T2861" i="1"/>
  <c r="T2932" i="1"/>
  <c r="T3025" i="1"/>
  <c r="T2827" i="1"/>
  <c r="T2915" i="1"/>
  <c r="T2840" i="1"/>
  <c r="T2968" i="1"/>
  <c r="T2801" i="1"/>
  <c r="T2977" i="1"/>
  <c r="W3051" i="1"/>
  <c r="T3004" i="1"/>
  <c r="T2772" i="1"/>
  <c r="W2997" i="1"/>
  <c r="W2948" i="1"/>
  <c r="W2941" i="1"/>
  <c r="W2773" i="1"/>
  <c r="W2881" i="1"/>
  <c r="W2967" i="1"/>
  <c r="T2925" i="1"/>
  <c r="T2923" i="1"/>
  <c r="T2788" i="1"/>
  <c r="T2907" i="1"/>
  <c r="T2756" i="1"/>
  <c r="T2836" i="1"/>
  <c r="T2928" i="1"/>
  <c r="T2808" i="1"/>
  <c r="W3031" i="1"/>
  <c r="T2956" i="1"/>
  <c r="T2757" i="1"/>
  <c r="T2775" i="1"/>
  <c r="T2870" i="1"/>
  <c r="T2813" i="1"/>
  <c r="T2955" i="1"/>
  <c r="T3005" i="1"/>
  <c r="T2802" i="1"/>
  <c r="T2855" i="1"/>
  <c r="T2885" i="1"/>
  <c r="T2804" i="1"/>
  <c r="T2891" i="1"/>
  <c r="T2992" i="1"/>
  <c r="T2818" i="1"/>
  <c r="T2816" i="1"/>
  <c r="T3032" i="1"/>
  <c r="T2825" i="1"/>
  <c r="T2953" i="1"/>
  <c r="T2879" i="1"/>
  <c r="T2978" i="1"/>
  <c r="T2752" i="1"/>
  <c r="T2789" i="1"/>
  <c r="T2763" i="1"/>
  <c r="T2846" i="1"/>
  <c r="T2961" i="1"/>
  <c r="T3019" i="1"/>
  <c r="T2852" i="1"/>
  <c r="W2904" i="1"/>
  <c r="W2877" i="1"/>
  <c r="T2766" i="1"/>
  <c r="T2875" i="1"/>
  <c r="T2770" i="1"/>
  <c r="T2860" i="1"/>
  <c r="T2896" i="1"/>
  <c r="T2828" i="1"/>
  <c r="T2972" i="1"/>
  <c r="T3045" i="1"/>
  <c r="T3001" i="1"/>
  <c r="T2809" i="1"/>
  <c r="T2826" i="1"/>
  <c r="T2892" i="1"/>
  <c r="T2967" i="1"/>
  <c r="T2897" i="1"/>
  <c r="T2771" i="1"/>
  <c r="T2878" i="1"/>
  <c r="T2938" i="1"/>
  <c r="T2937" i="1"/>
  <c r="T2857" i="1"/>
  <c r="T2812" i="1"/>
  <c r="T2785" i="1"/>
  <c r="T2839" i="1"/>
  <c r="T2920" i="1"/>
  <c r="W2933" i="1"/>
  <c r="W3006" i="1"/>
  <c r="T2950" i="1"/>
  <c r="T2853" i="1"/>
  <c r="T2872" i="1"/>
  <c r="T2790" i="1"/>
  <c r="T2783" i="1"/>
  <c r="T2831" i="1"/>
  <c r="T2887" i="1"/>
  <c r="T2981" i="1"/>
  <c r="T2918" i="1"/>
  <c r="T2901" i="1"/>
  <c r="T2939" i="1"/>
  <c r="W2929" i="1"/>
  <c r="W3023" i="1"/>
  <c r="W2846" i="1"/>
  <c r="W3046" i="1"/>
  <c r="W2837" i="1"/>
  <c r="W3016" i="1"/>
  <c r="W3041" i="1"/>
  <c r="W2977" i="1"/>
  <c r="W2806" i="1"/>
  <c r="W3010" i="1"/>
  <c r="W3018" i="1"/>
  <c r="W3004" i="1"/>
  <c r="W2917" i="1"/>
  <c r="W2831" i="1"/>
  <c r="W2766" i="1"/>
  <c r="T2964" i="1"/>
  <c r="T2949" i="1"/>
  <c r="W2921" i="1"/>
  <c r="W2822" i="1"/>
  <c r="T3052" i="1"/>
  <c r="T2764" i="1"/>
  <c r="T2832" i="1"/>
  <c r="T2898" i="1"/>
  <c r="T2824" i="1"/>
  <c r="W2779" i="1"/>
  <c r="T2842" i="1"/>
  <c r="T2865" i="1"/>
  <c r="T2882" i="1"/>
  <c r="T2845" i="1"/>
  <c r="T2877" i="1"/>
  <c r="T2904" i="1"/>
  <c r="T2765" i="1"/>
  <c r="W2762" i="1"/>
  <c r="T2799" i="1"/>
  <c r="T2774" i="1"/>
  <c r="W2754" i="1"/>
  <c r="T2834" i="1"/>
  <c r="T2946" i="1"/>
  <c r="W2892" i="1"/>
  <c r="T2820" i="1"/>
  <c r="T2998" i="1"/>
  <c r="T3053" i="1"/>
  <c r="W2775" i="1"/>
  <c r="W2915" i="1"/>
  <c r="W2799" i="1"/>
  <c r="W2790" i="1"/>
  <c r="W2971" i="1"/>
  <c r="T2800" i="1"/>
  <c r="W2788" i="1"/>
  <c r="W2910" i="1"/>
  <c r="W54" i="1"/>
  <c r="W14" i="1"/>
  <c r="W2826" i="1"/>
  <c r="W123" i="1"/>
  <c r="W212" i="1"/>
  <c r="W2760" i="1"/>
  <c r="W2950" i="1"/>
  <c r="W2829" i="1"/>
  <c r="W64" i="1"/>
  <c r="W2983" i="1"/>
  <c r="W97" i="1"/>
  <c r="W2911" i="1"/>
  <c r="W3037" i="1"/>
  <c r="W3049" i="1"/>
  <c r="W217" i="1"/>
  <c r="W2878" i="1"/>
  <c r="W12" i="1"/>
  <c r="W67" i="1"/>
  <c r="W2810" i="1"/>
  <c r="W36" i="1"/>
  <c r="W2955" i="1"/>
  <c r="W2984" i="1"/>
  <c r="W2960" i="1"/>
  <c r="W155" i="1"/>
  <c r="W2972" i="1"/>
  <c r="W2830" i="1"/>
  <c r="W117" i="1"/>
  <c r="W2833" i="1"/>
  <c r="W30" i="1"/>
  <c r="W216" i="1"/>
  <c r="W2924" i="1"/>
  <c r="W107" i="1"/>
  <c r="W2970" i="1"/>
  <c r="W2980" i="1"/>
  <c r="W4" i="1"/>
  <c r="W248" i="1"/>
  <c r="W2827" i="1"/>
  <c r="W2956" i="1"/>
  <c r="W2985" i="1"/>
  <c r="W2814" i="1"/>
  <c r="W189" i="1"/>
  <c r="W146" i="1"/>
  <c r="W2965" i="1"/>
  <c r="W2968" i="1"/>
  <c r="W3027" i="1"/>
  <c r="W132" i="1"/>
  <c r="W186" i="1"/>
  <c r="W2936" i="1"/>
  <c r="W2802" i="1"/>
  <c r="W141" i="1"/>
  <c r="W2887" i="1"/>
  <c r="W33" i="1"/>
  <c r="W120" i="1"/>
  <c r="W2987" i="1"/>
  <c r="W53" i="1"/>
  <c r="W2752" i="1"/>
  <c r="W2784" i="1"/>
  <c r="W2783" i="1"/>
  <c r="W2771" i="1"/>
  <c r="W20" i="1"/>
  <c r="W15" i="1"/>
  <c r="W3040" i="1"/>
  <c r="W2935" i="1"/>
  <c r="W257" i="1"/>
  <c r="T111" i="1"/>
  <c r="T244" i="1"/>
  <c r="T275" i="1"/>
  <c r="T2754" i="1"/>
  <c r="T11" i="1"/>
  <c r="T64" i="1"/>
  <c r="T187" i="1"/>
  <c r="T223" i="1"/>
  <c r="T2862" i="1"/>
  <c r="T2821" i="1"/>
  <c r="W249" i="1"/>
  <c r="T49" i="1"/>
  <c r="T86" i="1"/>
  <c r="T85" i="1"/>
  <c r="T255" i="1"/>
  <c r="T3020" i="1"/>
  <c r="T149" i="1"/>
  <c r="T140" i="1"/>
  <c r="T299" i="1"/>
  <c r="T269" i="1"/>
  <c r="T25" i="1"/>
  <c r="T133" i="1"/>
  <c r="T119" i="1"/>
  <c r="T3047" i="1"/>
  <c r="T220" i="1"/>
  <c r="T178" i="1"/>
  <c r="T5" i="1"/>
  <c r="T35" i="1"/>
  <c r="T2864" i="1"/>
  <c r="W2792" i="1"/>
  <c r="W119" i="1"/>
  <c r="T2943" i="1"/>
  <c r="W2989" i="1"/>
  <c r="W3038" i="1"/>
  <c r="T2768" i="1"/>
  <c r="T3037" i="1"/>
  <c r="W262" i="1"/>
  <c r="W2805" i="1"/>
  <c r="T2960" i="1"/>
  <c r="W226" i="1"/>
  <c r="T2893" i="1"/>
  <c r="W143" i="1"/>
  <c r="T2900" i="1"/>
  <c r="W221" i="1"/>
  <c r="W2930" i="1"/>
  <c r="W2979" i="1"/>
  <c r="W2916" i="1"/>
  <c r="T2889" i="1"/>
  <c r="W2939" i="1"/>
  <c r="W181" i="1"/>
  <c r="W44" i="1"/>
  <c r="W147" i="1"/>
  <c r="W229" i="1"/>
  <c r="W2945" i="1"/>
  <c r="W11" i="1"/>
  <c r="W2786" i="1"/>
  <c r="W2883" i="1"/>
  <c r="W2905" i="1"/>
  <c r="W178" i="1"/>
  <c r="W2753" i="1"/>
  <c r="W41" i="1"/>
  <c r="T75" i="1"/>
  <c r="T28" i="1"/>
  <c r="T2835" i="1"/>
  <c r="T108" i="1"/>
  <c r="T114" i="1"/>
  <c r="T135" i="1"/>
  <c r="T2811" i="1"/>
  <c r="T189" i="1"/>
  <c r="T2993" i="1"/>
  <c r="T2874" i="1"/>
  <c r="T2797" i="1"/>
  <c r="T77" i="1"/>
  <c r="T143" i="1"/>
  <c r="T134" i="1"/>
  <c r="T181" i="1"/>
  <c r="T155" i="1"/>
  <c r="T288" i="1"/>
  <c r="T2991" i="1"/>
  <c r="T3021" i="1"/>
  <c r="T3017" i="1"/>
  <c r="T98" i="1"/>
  <c r="T138" i="1"/>
  <c r="T128" i="1"/>
  <c r="T2881" i="1"/>
  <c r="T2871" i="1"/>
  <c r="T2888" i="1"/>
  <c r="W74" i="1"/>
  <c r="T2986" i="1"/>
  <c r="W149" i="1"/>
  <c r="W3003" i="1"/>
  <c r="T2869" i="1"/>
  <c r="W2838" i="1"/>
  <c r="T293" i="1"/>
  <c r="W158" i="1"/>
  <c r="T2913" i="1"/>
  <c r="W188" i="1"/>
  <c r="T2761" i="1"/>
  <c r="W235" i="1"/>
  <c r="W300" i="1"/>
  <c r="W137" i="1"/>
  <c r="W2894" i="1"/>
  <c r="W220" i="1"/>
  <c r="T3031" i="1"/>
  <c r="W299" i="1"/>
  <c r="W108" i="1"/>
  <c r="W2811" i="1"/>
  <c r="T2983" i="1"/>
  <c r="W2842" i="1"/>
  <c r="W116" i="1"/>
  <c r="W2990" i="1"/>
  <c r="W70" i="1"/>
  <c r="W2934" i="1"/>
  <c r="W201" i="1"/>
  <c r="W2931" i="1"/>
  <c r="W2854" i="1"/>
  <c r="W214" i="1"/>
  <c r="W2922" i="1"/>
  <c r="W179" i="1"/>
  <c r="W3021" i="1"/>
  <c r="W2919" i="1"/>
  <c r="W2993" i="1"/>
  <c r="W2900" i="1"/>
  <c r="W85" i="1"/>
  <c r="W135" i="1"/>
  <c r="W166" i="1"/>
  <c r="W2942" i="1"/>
  <c r="W2962" i="1"/>
  <c r="T150" i="1"/>
  <c r="T2970" i="1"/>
  <c r="T3043" i="1"/>
  <c r="T2773" i="1"/>
  <c r="T162" i="1"/>
  <c r="T2966" i="1"/>
  <c r="W290" i="1"/>
  <c r="T3036" i="1"/>
  <c r="T2793" i="1"/>
  <c r="T3040" i="1"/>
  <c r="T2979" i="1"/>
  <c r="T3042" i="1"/>
  <c r="T186" i="1"/>
  <c r="T84" i="1"/>
  <c r="T239" i="1"/>
  <c r="T2841" i="1"/>
  <c r="T2780" i="1"/>
  <c r="T2762" i="1"/>
  <c r="T2850" i="1"/>
  <c r="T106" i="1"/>
  <c r="T95" i="1"/>
  <c r="T101" i="1"/>
  <c r="W2853" i="1"/>
  <c r="W2787" i="1"/>
  <c r="T3009" i="1"/>
  <c r="W131" i="1"/>
  <c r="W219" i="1"/>
  <c r="W118" i="1"/>
  <c r="T2858" i="1"/>
  <c r="T2995" i="1"/>
  <c r="T2847" i="1"/>
  <c r="T58" i="1"/>
  <c r="T3054" i="1"/>
  <c r="T2753" i="1"/>
  <c r="T2999" i="1"/>
  <c r="T124" i="1"/>
  <c r="T167" i="1"/>
  <c r="T118" i="1"/>
  <c r="T248" i="1"/>
  <c r="T2781" i="1"/>
  <c r="T266" i="1"/>
  <c r="T2814" i="1"/>
  <c r="T2823" i="1"/>
  <c r="T125" i="1"/>
  <c r="T51" i="1"/>
  <c r="T2951" i="1"/>
  <c r="T2963" i="1"/>
  <c r="T3000" i="1"/>
  <c r="T170" i="1"/>
  <c r="T227" i="1"/>
  <c r="T92" i="1"/>
  <c r="T2786" i="1"/>
  <c r="T3039" i="1"/>
  <c r="T2886" i="1"/>
  <c r="W2816" i="1"/>
  <c r="W2888" i="1"/>
  <c r="W218" i="1"/>
  <c r="T2750" i="1"/>
  <c r="T2942" i="1"/>
  <c r="T2906" i="1"/>
  <c r="W3032" i="1"/>
  <c r="W2884" i="1"/>
  <c r="T163" i="1"/>
  <c r="T231" i="1"/>
  <c r="W129" i="1"/>
  <c r="W3002" i="1"/>
  <c r="W289" i="1"/>
  <c r="W180" i="1"/>
  <c r="W2882" i="1"/>
  <c r="W3013" i="1"/>
  <c r="W2913" i="1"/>
  <c r="W2834" i="1"/>
  <c r="W210" i="1"/>
  <c r="W2995" i="1"/>
  <c r="W253" i="1"/>
  <c r="W2860" i="1"/>
  <c r="W154" i="1"/>
  <c r="W172" i="1"/>
  <c r="W105" i="1"/>
  <c r="W94" i="1"/>
  <c r="W161" i="1"/>
  <c r="W2869" i="1"/>
  <c r="W198" i="1"/>
  <c r="W2817" i="1"/>
  <c r="W2765" i="1"/>
  <c r="W2772" i="1"/>
  <c r="W272" i="1"/>
  <c r="W124" i="1"/>
  <c r="W277" i="1"/>
  <c r="W234" i="1"/>
  <c r="W209" i="1"/>
  <c r="W75" i="1"/>
  <c r="W47" i="1"/>
  <c r="W2901" i="1"/>
  <c r="W65" i="1"/>
  <c r="W52" i="1"/>
  <c r="W100" i="1"/>
  <c r="W3005" i="1"/>
  <c r="W2912" i="1"/>
  <c r="W37" i="1"/>
  <c r="W39" i="1"/>
  <c r="W140" i="1"/>
  <c r="W3022" i="1"/>
  <c r="W139" i="1"/>
  <c r="W2902" i="1"/>
  <c r="W267" i="1"/>
  <c r="W3048" i="1"/>
  <c r="W42" i="1"/>
  <c r="W95" i="1"/>
  <c r="W2782" i="1"/>
  <c r="W6" i="1"/>
  <c r="W69" i="1"/>
  <c r="W55" i="1"/>
  <c r="W160" i="1"/>
  <c r="W244" i="1"/>
  <c r="W2" i="1"/>
  <c r="W23" i="1"/>
  <c r="W62" i="1"/>
  <c r="W2868" i="1"/>
  <c r="T60" i="1"/>
  <c r="T146" i="1"/>
  <c r="T99" i="1"/>
  <c r="T196" i="1"/>
  <c r="T235" i="1"/>
  <c r="T2984" i="1"/>
  <c r="T2767" i="1"/>
  <c r="T2787" i="1"/>
  <c r="T2980" i="1"/>
  <c r="W3011" i="1"/>
  <c r="T210" i="1"/>
  <c r="T2851" i="1"/>
  <c r="T2965" i="1"/>
  <c r="T2859" i="1"/>
  <c r="T33" i="1"/>
  <c r="T216" i="1"/>
  <c r="T2957" i="1"/>
  <c r="T2958" i="1"/>
  <c r="T79" i="1"/>
  <c r="T91" i="1"/>
  <c r="T3011" i="1"/>
  <c r="T3013" i="1"/>
  <c r="T83" i="1"/>
  <c r="T198" i="1"/>
  <c r="T185" i="1"/>
  <c r="T3016" i="1"/>
  <c r="W284" i="1"/>
  <c r="W2812" i="1"/>
  <c r="T254" i="1"/>
  <c r="T2805" i="1"/>
  <c r="W211" i="1"/>
  <c r="T3010" i="1"/>
  <c r="W194" i="1"/>
  <c r="W271" i="1"/>
  <c r="T302" i="1"/>
  <c r="T2759" i="1"/>
  <c r="T2803" i="1"/>
  <c r="W255" i="1"/>
  <c r="T2945" i="1"/>
  <c r="W292" i="1"/>
  <c r="W78" i="1"/>
  <c r="T251" i="1"/>
  <c r="T2758" i="1"/>
  <c r="T3008" i="1"/>
  <c r="W3045" i="1"/>
  <c r="W2839" i="1"/>
  <c r="W171" i="1"/>
  <c r="W264" i="1"/>
  <c r="W3050" i="1"/>
  <c r="T2791" i="1"/>
  <c r="T2921" i="1"/>
  <c r="W99" i="1"/>
  <c r="W2820" i="1"/>
  <c r="W2791" i="1"/>
  <c r="W125" i="1"/>
  <c r="W2963" i="1"/>
  <c r="W2896" i="1"/>
  <c r="W3012" i="1"/>
  <c r="W269" i="1"/>
  <c r="W2975" i="1"/>
  <c r="W26" i="1"/>
  <c r="W7" i="1"/>
  <c r="W28" i="1"/>
  <c r="T22" i="1"/>
  <c r="T145" i="1"/>
  <c r="T61" i="1"/>
  <c r="T202" i="1"/>
  <c r="T3026" i="1"/>
  <c r="T267" i="1"/>
  <c r="T301" i="1"/>
  <c r="T2810" i="1"/>
  <c r="T69" i="1"/>
  <c r="T87" i="1"/>
  <c r="T139" i="1"/>
  <c r="T195" i="1"/>
  <c r="T203" i="1"/>
  <c r="T2776" i="1"/>
  <c r="T2989" i="1"/>
  <c r="T2760" i="1"/>
  <c r="T2903" i="1"/>
  <c r="T3023" i="1"/>
  <c r="T17" i="1"/>
  <c r="T214" i="1"/>
  <c r="T243" i="1"/>
  <c r="T2782" i="1"/>
  <c r="T2890" i="1"/>
  <c r="T218" i="1"/>
  <c r="T159" i="1"/>
  <c r="T215" i="1"/>
  <c r="T97" i="1"/>
  <c r="T188" i="1"/>
  <c r="T285" i="1"/>
  <c r="T100" i="1"/>
  <c r="T126" i="1"/>
  <c r="W138" i="1"/>
  <c r="T2954" i="1"/>
  <c r="T2751" i="1"/>
  <c r="W302" i="1"/>
  <c r="W2861" i="1"/>
  <c r="W3001" i="1"/>
  <c r="W177" i="1"/>
  <c r="W2994" i="1"/>
  <c r="W2891" i="1"/>
  <c r="W2906" i="1"/>
  <c r="W243" i="1"/>
  <c r="W3" i="1"/>
  <c r="W2821" i="1"/>
  <c r="W34" i="1"/>
  <c r="W3007" i="1"/>
  <c r="W251" i="1"/>
  <c r="T13" i="1"/>
  <c r="T59" i="1"/>
  <c r="T169" i="1"/>
  <c r="T225" i="1"/>
  <c r="T2905" i="1"/>
  <c r="T56" i="1"/>
  <c r="T207" i="1"/>
  <c r="T2941" i="1"/>
  <c r="T2948" i="1"/>
  <c r="T2854" i="1"/>
  <c r="T2911" i="1"/>
  <c r="T247" i="1"/>
  <c r="T273" i="1"/>
  <c r="T291" i="1"/>
  <c r="T3014" i="1"/>
  <c r="T2936" i="1"/>
  <c r="T10" i="1"/>
  <c r="T94" i="1"/>
  <c r="T55" i="1"/>
  <c r="T191" i="1"/>
  <c r="T2933" i="1"/>
  <c r="T2755" i="1"/>
  <c r="T2884" i="1"/>
  <c r="T122" i="1"/>
  <c r="T193" i="1"/>
  <c r="T2796" i="1"/>
  <c r="W109" i="1"/>
  <c r="T2959" i="1"/>
  <c r="W2918" i="1"/>
  <c r="T2982" i="1"/>
  <c r="W304" i="1"/>
  <c r="T2919" i="1"/>
  <c r="T2844" i="1"/>
  <c r="W260" i="1"/>
  <c r="W307" i="1"/>
  <c r="W241" i="1"/>
  <c r="W150" i="1"/>
  <c r="T224" i="1"/>
  <c r="T3041" i="1"/>
  <c r="W2759" i="1"/>
  <c r="W3029" i="1"/>
  <c r="W2870" i="1"/>
  <c r="W2999" i="1"/>
  <c r="W2769" i="1"/>
  <c r="T177" i="1"/>
  <c r="W2903" i="1"/>
  <c r="W130" i="1"/>
  <c r="W167" i="1"/>
  <c r="W2750" i="1"/>
  <c r="W80" i="1"/>
  <c r="W250" i="1"/>
  <c r="W3054" i="1"/>
  <c r="T2930" i="1"/>
  <c r="W254" i="1"/>
  <c r="W2998" i="1"/>
  <c r="W2863" i="1"/>
  <c r="W187" i="1"/>
  <c r="W2879" i="1"/>
  <c r="W89" i="1"/>
  <c r="W3020" i="1"/>
  <c r="W175" i="1"/>
  <c r="W103" i="1"/>
  <c r="T2927" i="1"/>
  <c r="W3014" i="1"/>
  <c r="W2974" i="1"/>
  <c r="W223" i="1"/>
  <c r="W2777" i="1"/>
  <c r="W185" i="1"/>
  <c r="W2966" i="1"/>
  <c r="W2841" i="1"/>
  <c r="W3033" i="1"/>
  <c r="W2996" i="1"/>
  <c r="W2858" i="1"/>
  <c r="W90" i="1"/>
  <c r="T73" i="1"/>
  <c r="T63" i="1"/>
  <c r="T130" i="1"/>
  <c r="T257" i="1"/>
  <c r="T2837" i="1"/>
  <c r="T168" i="1"/>
  <c r="T259" i="1"/>
  <c r="T2868" i="1"/>
  <c r="T2976" i="1"/>
  <c r="T176" i="1"/>
  <c r="T256" i="1"/>
  <c r="W76" i="1"/>
  <c r="T39" i="1"/>
  <c r="T80" i="1"/>
  <c r="T197" i="1"/>
  <c r="T245" i="1"/>
  <c r="T289" i="1"/>
  <c r="T30" i="1"/>
  <c r="T281" i="1"/>
  <c r="T123" i="1"/>
  <c r="T3030" i="1"/>
  <c r="T2988" i="1"/>
  <c r="W2938" i="1"/>
  <c r="T2908" i="1"/>
  <c r="W86" i="1"/>
  <c r="W2959" i="1"/>
  <c r="W2897" i="1"/>
  <c r="W237" i="1"/>
  <c r="W2815" i="1"/>
  <c r="W164" i="1"/>
  <c r="W2848" i="1"/>
  <c r="W153" i="1"/>
  <c r="W282" i="1"/>
  <c r="W266" i="1"/>
  <c r="W144" i="1"/>
  <c r="W2991" i="1"/>
  <c r="W111" i="1"/>
  <c r="W22" i="1"/>
  <c r="W128" i="1"/>
  <c r="W3030" i="1"/>
  <c r="W148" i="1"/>
  <c r="W3028" i="1"/>
  <c r="W190" i="1"/>
  <c r="W238" i="1"/>
  <c r="W2895" i="1"/>
  <c r="W2844" i="1"/>
  <c r="W3015" i="1"/>
  <c r="W2992" i="1"/>
  <c r="W50" i="1"/>
  <c r="W60" i="1"/>
  <c r="W58" i="1"/>
  <c r="W5" i="1"/>
  <c r="W59" i="1"/>
  <c r="W3035" i="1"/>
  <c r="W263" i="1"/>
  <c r="W2780" i="1"/>
  <c r="W3008" i="1"/>
</calcChain>
</file>

<file path=xl/comments1.xml><?xml version="1.0" encoding="utf-8"?>
<comments xmlns="http://schemas.openxmlformats.org/spreadsheetml/2006/main">
  <authors>
    <author>User</author>
  </authors>
  <commentList>
    <comment ref="A1" authorId="0">
      <text>
        <r>
          <rPr>
            <b/>
            <sz val="9"/>
            <color indexed="81"/>
            <rFont val="宋体"/>
            <charset val="134"/>
          </rPr>
          <t>&lt;?xml version="1.0" encoding="utf-8"?&gt;&lt;Schema xmlns:xsi="http://www.w3.org/2001/XMLSchema-instance" xmlns:xsd="http://www.w3.org/2001/XMLSchema" Version="1"&gt;&lt;FQL&gt;&lt;Q&gt;DS^FF_PE(ANN_R,NOW,NOW,AY)&lt;/Q&gt;&lt;R&gt;0&lt;/R&gt;&lt;C&gt;0&lt;/C&gt;&lt;/FQL&gt;&lt;FQL&gt;&lt;Q&gt;ICON^FF_PE(ANN_R,NOW,NOW,AY)&lt;/Q&gt;&lt;R&gt;0&lt;/R&gt;&lt;C&gt;0&lt;/C&gt;&lt;/FQL&gt;&lt;FQL&gt;&lt;Q&gt;GLF^FF_PE(ANN_R,NOW,NOW,AY)&lt;/Q&gt;&lt;R&gt;0&lt;/R&gt;&lt;C&gt;0&lt;/C&gt;&lt;/FQL&gt;&lt;FQL&gt;&lt;Q&gt;IPDN^FF_PE(ANN_R,NOW,NOW,AY)&lt;/Q&gt;&lt;R&gt;0&lt;/R&gt;&lt;C&gt;0&lt;/C&gt;&lt;/FQL&gt;&lt;FQL&gt;&lt;Q&gt;HLT^FF_PE(ANN_R,NOW,NOW,AY)&lt;/Q&gt;&lt;R&gt;1&lt;/R&gt;&lt;C&gt;1&lt;/C&gt;&lt;D xsi:type="xsd:double"&gt;20.74285714285714&lt;/D&gt;&lt;/FQL&gt;&lt;FQL&gt;&lt;Q&gt;OMEX^FF_PE(ANN_R,NOW,NOW,AY)&lt;/Q&gt;&lt;R&gt;0&lt;/R&gt;&lt;C&gt;0&lt;/C&gt;&lt;/FQL&gt;&lt;FQL&gt;&lt;Q&gt;NC^FF_PE(ANN_R,NOW,NOW,AY)&lt;/Q&gt;&lt;R&gt;1&lt;/R&gt;&lt;C&gt;1&lt;/C&gt;&lt;D xsi:type="xsd:double"&gt;8.5374149659863932&lt;/D&gt;&lt;/FQL&gt;&lt;FQL&gt;&lt;Q&gt;RIBT^FF_PE(ANN_R,NOW,NOW,AY)&lt;/Q&gt;&lt;R&gt;0&lt;/R&gt;&lt;C&gt;0&lt;/C&gt;&lt;/FQL&gt;&lt;FQL&gt;&lt;Q&gt;HHS^FF_PE(ANN_R,NOW,NOW,AY)&lt;/Q&gt;&lt;R&gt;0&lt;/R&gt;&lt;C&gt;0&lt;/C&gt;&lt;/FQL&gt;&lt;FQL&gt;&lt;Q&gt;BPI^FF_PE(ANN_R,NOW,NOW,AY)&lt;/Q&gt;&lt;R&gt;1&lt;/R&gt;&lt;C&gt;1&lt;/C&gt;&lt;D xsi:type="xsd:double"&gt;25.9375&lt;/D&gt;&lt;/FQL&gt;&lt;FQL&gt;&lt;Q&gt;CHKE^FF_PE(ANN_R,NOW,NOW,AY)&lt;/Q&gt;&lt;R&gt;0&lt;/R&gt;&lt;C&gt;0&lt;/C&gt;&lt;/FQL&gt;&lt;FQL&gt;&lt;Q&gt;FTD^FF_PE(ANN_R,NOW,NOW,AY)&lt;/Q&gt;&lt;R&gt;0&lt;/R&gt;&lt;C&gt;0&lt;/C&gt;&lt;/FQL&gt;&lt;FQL&gt;&lt;Q&gt;INFU^FF_PE(ANN_R,NOW,NOW,AY)&lt;/Q&gt;&lt;R&gt;0&lt;/R&gt;&lt;C&gt;0&lt;/C&gt;&lt;/FQL&gt;&lt;FQL&gt;&lt;Q&gt;BTU^FF_PE(ANN_R,NOW,NOW,AY)&lt;/Q&gt;&lt;R&gt;1&lt;/R&gt;&lt;C&gt;1&lt;/C&gt;&lt;D xsi:type="xsd:double"&gt;26.21346294693388&lt;/D&gt;&lt;/FQL&gt;&lt;FQL&gt;&lt;Q&gt;RMNI^FF_PE(ANN_R,NOW,NOW,AY)&lt;/Q&gt;&lt;R&gt;0&lt;/R&gt;&lt;C&gt;0&lt;/C&gt;&lt;/FQL&gt;&lt;FQL&gt;&lt;Q&gt;MRO^FF_PE(ANN_R,NOW,NOW,AY)&lt;/Q&gt;&lt;R&gt;0&lt;/R&gt;&lt;C&gt;0&lt;/C&gt;&lt;/FQL&gt;&lt;FQL&gt;&lt;Q&gt;AMCN^FF_PE(ANN_R,NOW,NOW,AY)&lt;/Q&gt;&lt;R&gt;0&lt;/R&gt;&lt;C&gt;0&lt;/C&gt;&lt;/FQL&gt;&lt;FQL&gt;&lt;Q&gt;NDLS^FF_PE(ANN_R,NOW,NOW,AY)&lt;/Q&gt;&lt;R&gt;0&lt;/R&gt;&lt;C&gt;0&lt;/C&gt;&lt;/FQL&gt;&lt;FQL&gt;&lt;Q&gt;EGC^FF_PE(ANN_R,NOW,NOW,AY)&lt;/Q&gt;&lt;R&gt;0&lt;/R&gt;&lt;C&gt;0&lt;/C&gt;&lt;/FQL&gt;&lt;FQL&gt;&lt;Q&gt;AIRI^FF_PE(ANN_R,NOW,NOW,AY)&lt;/Q&gt;&lt;R&gt;0&lt;/R&gt;&lt;C&gt;0&lt;/C&gt;&lt;/FQL&gt;&lt;FQL&gt;&lt;Q&gt;FTFT^FF_PE(ANN_R,NOW,NOW,AY)&lt;/Q&gt;&lt;R&gt;0&lt;/R&gt;&lt;C&gt;0&lt;/C&gt;&lt;/FQL&gt;&lt;FQL&gt;&lt;Q&gt;HDS^FF_PE(ANN_R,NOW,NOW,AY)&lt;/Q&gt;&lt;R&gt;1&lt;/R&gt;&lt;C&gt;1&lt;/C&gt;&lt;D xsi:type="xsd:double"&gt;213.2329209252286&lt;/D&gt;&lt;/FQL&gt;&lt;FQL&gt;&lt;Q&gt;VGZ^FF_PE(ANN_R,NOW,NOW,AY)&lt;/Q&gt;&lt;R&gt;0&lt;/R&gt;&lt;C&gt;0&lt;/C&gt;&lt;/FQL&gt;&lt;FQL&gt;&lt;Q&gt;VVPR^FF_PE(ANN_R,NOW,NOW,AY)&lt;/Q&gt;&lt;R&gt;0&lt;/R&gt;&lt;C&gt;0&lt;/C&gt;&lt;/FQL&gt;&lt;FQL&gt;&lt;Q&gt;SFE^FF_PE(ANN_R,NOW,NOW,AY)&lt;/Q&gt;&lt;R&gt;0&lt;/R&gt;&lt;C&gt;0&lt;/C&gt;&lt;/FQL&gt;&lt;FQL&gt;&lt;Q&gt;XSPA^FF_PE(ANN_R,NOW,NOW,AY)&lt;/Q&gt;&lt;R&gt;0&lt;/R&gt;&lt;C&gt;0&lt;/C&gt;&lt;/FQL&gt;&lt;FQL&gt;&lt;Q&gt;SPEX^FF_PE(ANN_R,NOW,NOW,AY)&lt;/Q&gt;&lt;R&gt;0&lt;/R&gt;&lt;C&gt;0&lt;/C&gt;&lt;/FQL&gt;&lt;FQL&gt;&lt;Q&gt;JAKK^FF_PE(ANN_R,NOW,NOW,AY)&lt;/Q&gt;&lt;R&gt;0&lt;/R&gt;&lt;C&gt;0&lt;/C&gt;&lt;/FQL&gt;&lt;FQL&gt;&lt;Q&gt;CDMO^FF_PE(ANN_R,NOW,NOW,AY)&lt;/Q&gt;&lt;R&gt;0&lt;/R&gt;&lt;C&gt;0&lt;/C&gt;&lt;/FQL&gt;&lt;FQL&gt;&lt;Q&gt;HES^FF_PE(ANN_R,NOW,NOW,AY)&lt;/Q&gt;&lt;R&gt;0&lt;/R&gt;&lt;C&gt;0&lt;/C&gt;&lt;/FQL&gt;&lt;FQL&gt;&lt;Q&gt;MARA^FF_PE(ANN_R,NOW,NOW,AY)&lt;/Q&gt;&lt;R&gt;0&lt;/R&gt;&lt;C&gt;0&lt;/C&gt;&lt;/FQL&gt;&lt;FQL&gt;&lt;Q&gt;MSN^FF_PE(ANN_R,NOW,NOW,AY)&lt;/Q&gt;&lt;R&gt;0&lt;/R&gt;&lt;C&gt;0&lt;/C&gt;&lt;/FQL&gt;&lt;FQL&gt;&lt;Q&gt;LL^FF_PE(ANN_R,NOW,NOW,AY)&lt;/Q&gt;&lt;R&gt;0&lt;/R&gt;&lt;C&gt;0&lt;/C&gt;&lt;/FQL&gt;&lt;FQL&gt;&lt;Q&gt;AHC^FF_PE(ANN_R,NOW,NOW,AY)&lt;/Q&gt;&lt;R&gt;1&lt;/R&gt;&lt;C&gt;1&lt;/C&gt;&lt;D xsi:type="xsd:double"&gt;10.38511466897447&lt;/D&gt;&lt;/FQL&gt;&lt;FQL&gt;&lt;Q&gt;FTNW^FF_PE(ANN_R,NOW,NOW,AY)&lt;/Q&gt;&lt;R&gt;0&lt;/R&gt;&lt;C&gt;0&lt;/C&gt;&lt;/FQL&gt;&lt;FQL&gt;&lt;Q&gt;ROSE^FF_PE(ANN_R,NOW,NOW,AY)&lt;/Q&gt;&lt;R&gt;0&lt;/R&gt;&lt;C&gt;0&lt;/C&gt;&lt;/FQL&gt;&lt;FQL&gt;&lt;Q&gt;MHH^FF_PE(ANN_R,NOW,NOW,AY)&lt;/Q&gt;&lt;R&gt;1&lt;/R&gt;&lt;C&gt;1&lt;/C&gt;&lt;D xsi:type="xsd:double"&gt;30.484848484848481&lt;/D&gt;&lt;/FQL&gt;&lt;FQL&gt;&lt;Q&gt;HTHT^FF_PE(ANN_R,NOW,NOW,AY)&lt;/Q&gt;&lt;R&gt;1&lt;/R&gt;&lt;C&gt;1&lt;/C&gt;&lt;D xsi:type="xsd:double"&gt;55.0839054157132&lt;/D&gt;&lt;/FQL&gt;&lt;FQL&gt;&lt;Q&gt;EQT^FF_PE(ANN_R,NOW,NOW,AY)&lt;/Q&gt;&lt;R&gt;1&lt;/R&gt;&lt;C&gt;1&lt;/C&gt;&lt;D xsi:type="xsd:double"&gt;7.0796019900497518&lt;/D&gt;&lt;/FQL&gt;&lt;FQL&gt;&lt;Q&gt;DSKE^FF_PE(ANN_R,NOW,NOW,AY)&lt;/Q&gt;&lt;R&gt;1&lt;/R&gt;&lt;C&gt;1&lt;/C&gt;&lt;D xsi:type="xsd:double"&gt;25.517857142857139&lt;/D&gt;&lt;/FQL&gt;&lt;FQL&gt;&lt;Q&gt;WGO^FF_PE(ANN_R,NOW,NOW,AY)&lt;/Q&gt;&lt;R&gt;1&lt;/R&gt;&lt;C&gt;1&lt;/C&gt;&lt;D xsi:type="xsd:double"&gt;11.58385093167702&lt;/D&gt;&lt;/FQL&gt;&lt;FQL&gt;&lt;Q&gt;DXC^FF_PE(ANN_R,NOW,NOW,AY)&lt;/Q&gt;&lt;R&gt;1&lt;/R&gt;&lt;C&gt;1&lt;/C&gt;&lt;D xsi:type="xsd:double"&gt;16.644039735099341&lt;/D&gt;&lt;/FQL&gt;&lt;FQL&gt;&lt;Q&gt;ESTE^FF_PE(ANN_R,NOW,NOW,AY)&lt;/Q&gt;&lt;R&gt;0&lt;/R&gt;&lt;C&gt;0&lt;/C&gt;&lt;/FQL&gt;&lt;FQL&gt;&lt;Q&gt;FRAC^FF_PE(ANN_R,NOW,NOW,AY)&lt;/Q&gt;&lt;R&gt;0&lt;/R&gt;&lt;C&gt;0&lt;/C&gt;&lt;/FQL&gt;&lt;FQL&gt;&lt;Q&gt;SDI^FF_PE(ANN_R,NOW,NOW,AY)&lt;/Q&gt;&lt;R&gt;1&lt;/R&gt;&lt;C&gt;1&lt;/C&gt;&lt;D xsi:type="xsd:double"&gt;23.958333333333339&lt;/D&gt;&lt;/FQL&gt;&lt;FQL&gt;&lt;Q&gt;MMDM^FF_PE(ANN_R,NOW,NOW,AY)&lt;/Q&gt;&lt;R&gt;1&lt;/R&gt;&lt;C&gt;1&lt;/C&gt;&lt;D xsi:type="xsd:double"&gt;497.49999999999989&lt;/D&gt;&lt;/FQL&gt;&lt;FQL&gt;&lt;Q&gt;IAM^FF_PE(ANN_R,NOW,NOW,AY)&lt;/Q&gt;&lt;R&gt;0&lt;/R&gt;&lt;C&gt;0&lt;/C&gt;&lt;/FQL&gt;&lt;FQL&gt;&lt;Q&gt;XELA^FF_PE(ANN_R,NOW,NOW,AY)&lt;/Q&gt;&lt;R&gt;0&lt;/R&gt;&lt;C&gt;0&lt;/C&gt;&lt;/FQL&gt;&lt;FQL&gt;&lt;Q&gt;SINO^FF_PE(ANN_R,NOW,NOW,AY)&lt;/Q&gt;&lt;R&gt;1&lt;/R&gt;&lt;C&gt;1&lt;/C&gt;&lt;D xsi:type="xsd:double"&gt;29.625&lt;/D&gt;&lt;/FQL&gt;&lt;FQL&gt;&lt;Q&gt;BOMN^FF_PE(ANN_R,NOW,NOW,AY)&lt;/Q&gt;&lt;R&gt;0&lt;/R&gt;&lt;C&gt;0&lt;/C&gt;&lt;/FQL&gt;&lt;FQL&gt;&lt;Q&gt;RIOT^FF_PE(ANN_R,NOW,NOW,AY)&lt;/Q&gt;&lt;R&gt;0&lt;/R&gt;&lt;C&gt;0&lt;/C&gt;&lt;/FQL&gt;&lt;FQL&gt;&lt;Q&gt;CPHI^FF_PE(ANN_R,NOW,NOW,AY)&lt;/Q&gt;&lt;R&gt;0&lt;/R&gt;&lt;C&gt;0&lt;/C&gt;&lt;/FQL&gt;&lt;FQL&gt;&lt;Q&gt;ARCW^FF_PE(ANN_R,NOW,NOW,AY)&lt;/Q&gt;&lt;R&gt;0&lt;/R&gt;&lt;C&gt;0&lt;/C&gt;&lt;/FQL&gt;&lt;FQL&gt;&lt;Q&gt;ALQA^FF_PE(ANN_R,NOW,NOW,AY)&lt;/Q&gt;&lt;R&gt;0&lt;/R&gt;&lt;C&gt;0&lt;/C&gt;&lt;/FQL&gt;&lt;FQL&gt;&lt;Q&gt;ADES^FF_PE(ANN_R,NOW,NOW,AY)&lt;/Q&gt;&lt;R&gt;1&lt;/R&gt;&lt;C&gt;1&lt;/C&gt;&lt;D xsi:type="xsd:double"&gt;7.4883720930232558&lt;/D&gt;&lt;/FQL&gt;&lt;FQL&gt;&lt;Q&gt;INNT^FF_PE(ANN_R,NOW,NOW,AY)&lt;/Q&gt;&lt;R&gt;0&lt;/R&gt;&lt;C&gt;0&lt;/C&gt;&lt;/FQL&gt;&lt;FQL&gt;&lt;Q&gt;KMG^FF_PE(ANN_R,NOW,NOW,AY)&lt;/Q&gt;&lt;R&gt;1&lt;/R&gt;&lt;C&gt;1&lt;/C&gt;&lt;D xsi:type="xsd:double"&gt;16.736596736596731&lt;/D&gt;&lt;/FQL&gt;&lt;FQL&gt;&lt;Q&gt;SOI^FF_PE(ANN_R,NOW,NOW,AY)&lt;/Q&gt;&lt;R&gt;1&lt;/R&gt;&lt;C&gt;1&lt;/C&gt;&lt;D xsi:type="xsd:double"&gt;79.296296296296291&lt;/D&gt;&lt;/FQL&gt;&lt;FQL&gt;&lt;Q&gt;SGLB^FF_PE(ANN_R,NOW,NOW,AY)&lt;/Q&gt;&lt;R&gt;0&lt;/R&gt;&lt;C&gt;0&lt;/C&gt;&lt;/FQL&gt;&lt;FQL&gt;&lt;Q&gt;NBY^FF_PE(ANN_R,NOW,NOW,AY)&lt;/Q&gt;&lt;R&gt;0&lt;/R&gt;&lt;C&gt;0&lt;/C&gt;&lt;/FQL&gt;&lt;FQL&gt;&lt;Q&gt;KOSS^FF_PE(ANN_R,NOW,NOW,AY)&lt;/Q&gt;&lt;R&gt;0&lt;/R&gt;&lt;C&gt;0&lt;/C&gt;&lt;/FQL&gt;&lt;FQL&gt;&lt;Q&gt;PRPH^FF_PE(ANN_R,NOW,NOW,AY)&lt;/Q&gt;&lt;R&gt;0&lt;/R&gt;&lt;C&gt;0&lt;/C&gt;&lt;/FQL&gt;&lt;FQL&gt;&lt;Q&gt;RMBL^FF_PE(ANN_R,NOW,NOW,AY)&lt;/Q&gt;&lt;R&gt;0&lt;/R&gt;&lt;C&gt;0&lt;/C&gt;&lt;/FQL&gt;&lt;FQL&gt;&lt;Q&gt;ESES^FF_PE(ANN_R,NOW,NOW,AY)&lt;/Q&gt;&lt;R&gt;0&lt;/R&gt;&lt;C&gt;0&lt;/C&gt;&lt;/FQL&gt;&lt;FQL&gt;&lt;Q&gt;AHPI^FF_PE(ANN_R,NOW,NOW,AY)&lt;/Q&gt;&lt;R&gt;0&lt;/R&gt;&lt;C&gt;0&lt;/C&gt;&lt;/FQL&gt;&lt;FQL&gt;&lt;Q&gt;PRPO^FF_PE(ANN_R,NOW,NOW,AY)&lt;/Q&gt;&lt;R&gt;0&lt;/R&gt;&lt;C&gt;0&lt;/C&gt;&lt;/FQL&gt;&lt;FQL&gt;&lt;Q&gt;MKGI^FF_PE(ANN_R,NOW,NOW,AY)&lt;/Q&gt;&lt;R&gt;0&lt;/R&gt;&lt;C&gt;0&lt;/C&gt;&lt;/FQL&gt;&lt;FQL&gt;&lt;Q&gt;AEMD^FF_PE(ANN_R,NOW,NOW,AY)&lt;/Q&gt;&lt;R&gt;0&lt;/R&gt;&lt;C&gt;0&lt;/C&gt;&lt;/FQL&gt;&lt;FQL&gt;&lt;Q&gt;NAOV^FF_PE(ANN_R,NOW,NOW,AY)&lt;/Q&gt;&lt;R&gt;0&lt;/R&gt;&lt;C&gt;0&lt;/C&gt;&lt;/FQL&gt;&lt;FQL&gt;&lt;Q&gt;PTX^FF_PE(ANN_R,NOW,NOW,AY)&lt;/Q&gt;&lt;R&gt;0&lt;/R&gt;&lt;C&gt;0&lt;/C&gt;&lt;/FQL&gt;&lt;FQL&gt;&lt;Q&gt;REFR^FF_PE(ANN_R,NOW,NOW,AY)&lt;/Q&gt;&lt;R&gt;0&lt;/R&gt;&lt;C&gt;0&lt;/C&gt;&lt;/FQL&gt;&lt;FQL&gt;&lt;Q&gt;BHTG^FF_PE(ANN_R,NOW,NOW,AY)&lt;/Q&gt;&lt;R&gt;0&lt;/R&gt;&lt;C&gt;0&lt;/C&gt;&lt;/FQL&gt;&lt;FQL&gt;&lt;Q&gt;TGEN^FF_PE(ANN_R,NOW,NOW,AY)&lt;/Q&gt;&lt;R&gt;1&lt;/R&gt;&lt;C&gt;1&lt;/C&gt;&lt;D xsi:type="xsd:double"&gt;1350&lt;/D&gt;&lt;/FQL&gt;&lt;FQL&gt;&lt;Q&gt;RBCN^FF_PE(ANN_R,NOW,NOW,AY)&lt;/Q&gt;&lt;R&gt;0&lt;/R&gt;&lt;C&gt;0&lt;/C&gt;&lt;/FQL&gt;&lt;FQL&gt;&lt;Q&gt;DARE^FF_PE(ANN_R,NOW,NOW,AY)&lt;/Q&gt;&lt;R&gt;0&lt;/R&gt;&lt;C&gt;0&lt;/C&gt;&lt;/FQL&gt;&lt;FQL&gt;&lt;Q&gt;NMRD^FF_PE(ANN_R,NOW,NOW,AY)&lt;/Q&gt;&lt;R&gt;0&lt;/R&gt;&lt;C&gt;0&lt;/C&gt;&lt;/FQL&gt;&lt;FQL&gt;&lt;Q&gt;CODX^FF_PE(ANN_R,NOW,NOW,AY)&lt;/Q&gt;&lt;R&gt;0&lt;/R&gt;&lt;C&gt;0&lt;/C&gt;&lt;/FQL&gt;&lt;FQL&gt;&lt;Q&gt;DPW^FF_PE(ANN_R,NOW,NOW,AY)&lt;/Q&gt;&lt;R&gt;0&lt;/R&gt;&lt;C&gt;0&lt;/C&gt;&lt;/FQL&gt;&lt;FQL&gt;&lt;Q&gt;CYRX^FF_PE(ANN_R,NOW,NOW,AY)&lt;/Q&gt;&lt;R&gt;0&lt;/R&gt;&lt;C&gt;0&lt;/C&gt;&lt;/FQL&gt;&lt;FQL&gt;&lt;Q&gt;AKER^FF_PE(ANN_R,NOW,NOW,AY)&lt;/Q&gt;&lt;R&gt;0&lt;/R&gt;&lt;C&gt;0&lt;/C&gt;&lt;/FQL&gt;&lt;FQL&gt;&lt;Q&gt;NSPR^FF_PE(ANN_R,NOW,NOW,AY)&lt;/Q&gt;&lt;R&gt;0&lt;/R&gt;&lt;C&gt;0&lt;/C&gt;&lt;/FQL&gt;&lt;FQL&gt;&lt;Q&gt;NEWA^FF_PE(ANN_R,NOW,NOW,AY)&lt;/Q&gt;&lt;R&gt;1&lt;/R&gt;&lt;C&gt;1&lt;/C&gt;&lt;D xsi:type="xsd:double"&gt;36.115384615384613&lt;/D&gt;&lt;/FQL&gt;&lt;FQL&gt;&lt;Q&gt;FUV^FF_PE(ANN_R,NOW,NOW,AY)&lt;/Q&gt;&lt;R&gt;0&lt;/R&gt;&lt;C&gt;0&lt;/C&gt;&lt;/FQL&gt;&lt;FQL&gt;&lt;Q&gt;FNJN^FF_PE(ANN_R,NOW,NOW,AY)&lt;/Q&gt;&lt;R&gt;1&lt;/R&gt;&lt;C&gt;1&lt;/C&gt;&lt;D xsi:type="xsd:double"&gt;3.1764705882352939&lt;/D&gt;&lt;/FQL&gt;&lt;FQL&gt;&lt;Q&gt;CHFS^FF_PE(ANN_R,NOW,NOW,AY)&lt;/Q&gt;&lt;R&gt;0&lt;/R&gt;&lt;C&gt;0&lt;/C&gt;&lt;/FQL&gt;&lt;FQL&gt;&lt;Q&gt;MIND^FF_PE(ANN_R,NOW,NOW,AY)&lt;/Q&gt;&lt;R&gt;0&lt;/R&gt;&lt;C&gt;0&lt;/C&gt;&lt;/FQL&gt;&lt;FQL&gt;&lt;Q&gt;LIVX^FF_PE(ANN_R,NOW,NOW,AY)&lt;/Q&gt;&lt;R&gt;0&lt;/R&gt;&lt;C&gt;0&lt;/C&gt;&lt;/FQL&gt;&lt;FQL&gt;&lt;Q&gt;SNOA^FF_PE(ANN_R,NOW,NOW,AY)&lt;/Q&gt;&lt;R&gt;0&lt;/R&gt;&lt;C&gt;0&lt;/C&gt;&lt;/FQL&gt;&lt;FQL&gt;&lt;Q&gt;ISR^FF_PE(ANN_R,NOW,NOW,AY)&lt;/Q&gt;&lt;R&gt;0&lt;/R&gt;&lt;C&gt;0&lt;/C&gt;&lt;/FQL&gt;&lt;FQL&gt;&lt;Q&gt;UEPS^FF_PE(ANN_R,NOW,NOW,AY)&lt;/Q&gt;&lt;R&gt;1&lt;/R&gt;&lt;C&gt;1&lt;/C&gt;&lt;D xsi:type="xsd:double"&gt;13.159420289855071&lt;/D&gt;&lt;/FQL&gt;&lt;FQL&gt;&lt;Q&gt;INPX^FF_PE(ANN_R,NOW,NOW,AY)&lt;/Q&gt;&lt;R&gt;0&lt;/R&gt;&lt;C&gt;0&lt;/C&gt;&lt;/FQL&gt;&lt;FQL&gt;&lt;Q&gt;OESX^FF_PE(ANN_R,NOW,NOW,AY)&lt;/Q&gt;&lt;R&gt;0&lt;/R&gt;&lt;C&gt;0&lt;/C&gt;&lt;/FQL&gt;&lt;FQL&gt;&lt;Q&gt;NDRA^FF_PE(ANN_R,NOW,NOW,AY)&lt;/Q&gt;&lt;R&gt;0&lt;/R&gt;&lt;C&gt;0&lt;/C&gt;&lt;/FQL&gt;&lt;FQL&gt;&lt;Q&gt;NVUS^FF_PE(ANN_R,NOW,NOW,AY)&lt;/Q&gt;&lt;R&gt;0&lt;/R&gt;&lt;C&gt;0&lt;/C&gt;&lt;/FQL&gt;&lt;FQL&gt;&lt;Q&gt;ATOS^FF_PE(ANN_R,NOW,NOW,AY)&lt;/Q&gt;&lt;R&gt;0&lt;/R&gt;&lt;C&gt;0&lt;/C&gt;&lt;/FQL&gt;&lt;FQL&gt;&lt;Q&gt;XTNT^FF_PE(ANN_R,NOW,NOW,AY)&lt;/Q&gt;&lt;R&gt;0&lt;/R&gt;&lt;C&gt;0&lt;/C&gt;&lt;/FQL&gt;&lt;FQL&gt;&lt;Q&gt;ORPN^FF_PE(ANN_R,NOW,NOW,AY)&lt;/Q&gt;&lt;R&gt;0&lt;/R&gt;&lt;C&gt;0&lt;/C&gt;&lt;/FQL&gt;&lt;FQL&gt;&lt;Q&gt;MNTX^FF_PE(ANN_R,NOW,NOW,AY)&lt;/Q&gt;&lt;R&gt;0&lt;/R&gt;&lt;C&gt;0&lt;/C&gt;&lt;/FQL&gt;&lt;FQL&gt;&lt;Q&gt;PAVM^FF_PE(ANN_R,NOW,NOW,AY)&lt;/Q&gt;&lt;R&gt;0&lt;/R&gt;&lt;C&gt;0&lt;/C&gt;&lt;/FQL&gt;&lt;FQL&gt;&lt;Q&gt;VHC^FF_PE(ANN_R,NOW,NOW,AY)&lt;/Q&gt;&lt;R&gt;0&lt;/R&gt;&lt;C&gt;0&lt;/C&gt;&lt;/FQL&gt;&lt;FQL&gt;&lt;Q&gt;BTAI^FF_PE(ANN_R,NOW,NOW,AY)&lt;/Q&gt;&lt;R&gt;0&lt;/R&gt;&lt;C&gt;0&lt;/C&gt;&lt;/FQL&gt;&lt;FQL&gt;&lt;Q&gt;RMGN^FF_PE(ANN_R,NOW,NOW,AY)&lt;/Q&gt;&lt;R&gt;0&lt;/R&gt;&lt;C&gt;0&lt;/C&gt;&lt;/FQL&gt;&lt;FQL&gt;&lt;Q&gt;ENTX^FF_PE(ANN_R,NOW,NOW,AY)&lt;/Q&gt;&lt;R&gt;0&lt;/R&gt;&lt;C&gt;0&lt;/C&gt;&lt;/FQL&gt;&lt;FQL&gt;&lt;Q&gt;RTTR^FF_PE(ANN_R,NOW,NOW,AY)&lt;/Q&gt;&lt;R&gt;0&lt;/R&gt;&lt;C&gt;0&lt;/C&gt;&lt;/FQL&gt;&lt;FQL&gt;&lt;Q&gt;APHB^FF_PE(ANN_R,NOW,NOW,AY)&lt;/Q&gt;&lt;R&gt;0&lt;/R&gt;&lt;C&gt;0&lt;/C&gt;&lt;/FQL&gt;&lt;FQL&gt;&lt;Q&gt;SHSP^FF_PE(ANN_R,NOW,NOW,AY)&lt;/Q&gt;&lt;R&gt;0&lt;/R&gt;&lt;C&gt;0&lt;/C&gt;&lt;/FQL&gt;&lt;FQL&gt;&lt;Q&gt;EFOI^FF_PE(ANN_R,NOW,NOW,AY)&lt;/Q&gt;&lt;R&gt;0&lt;/R&gt;&lt;C&gt;0&lt;/C&gt;&lt;/FQL&gt;&lt;FQL&gt;&lt;Q&gt;SLNO^FF_PE(ANN_R,NOW,NOW,AY)&lt;/Q&gt;&lt;R&gt;0&lt;/R&gt;&lt;C&gt;0&lt;/C&gt;&lt;/FQL&gt;&lt;FQL&gt;&lt;Q&gt;ACHV^FF_PE(ANN_R,NOW,NOW,AY)&lt;/Q&gt;&lt;R&gt;0&lt;/R&gt;&lt;C&gt;0&lt;/C&gt;&lt;/FQL&gt;&lt;FQL&gt;&lt;Q&gt;DGLY^FF_PE(ANN_R,NOW,NOW,AY)&lt;/Q&gt;&lt;R&gt;0&lt;/R&gt;&lt;C&gt;0&lt;/C&gt;&lt;/FQL&gt;&lt;FQL&gt;&lt;Q&gt;SNES^FF_PE(ANN_R,NOW,NOW,AY)&lt;/Q&gt;&lt;R&gt;0&lt;/R&gt;&lt;C&gt;0&lt;/C&gt;&lt;/FQL&gt;&lt;FQL&gt;&lt;Q&gt;KRYS^FF_PE(ANN_R,NOW,NOW,AY)&lt;/Q&gt;&lt;R&gt;0&lt;/R&gt;&lt;C&gt;0&lt;/C&gt;&lt;/FQL&gt;&lt;FQL&gt;&lt;Q&gt;XXII^FF_PE(ANN_R,NOW,NOW,AY)&lt;/Q&gt;&lt;R&gt;0&lt;/R&gt;&lt;C&gt;0&lt;/C&gt;&lt;/FQL&gt;&lt;FQL&gt;&lt;Q&gt;AQB^FF_PE(ANN_R,NOW,NOW,AY)&lt;/Q&gt;&lt;R&gt;0&lt;/R&gt;&lt;C&gt;0&lt;/C&gt;&lt;/FQL&gt;&lt;FQL&gt;&lt;Q&gt;KIDS^FF_PE(ANN_R,NOW,NOW,AY)&lt;/Q&gt;&lt;R&gt;0&lt;/R&gt;&lt;C&gt;0&lt;/C&gt;&lt;/FQL&gt;&lt;FQL&gt;&lt;Q&gt;TENX^FF_PE(ANN_R,NOW,NOW,AY)&lt;/Q&gt;&lt;R&gt;0&lt;/R&gt;&lt;C&gt;0&lt;/C&gt;&lt;/FQL&gt;&lt;FQL&gt;&lt;Q&gt;JCS^FF_PE(ANN_R,NOW,NOW,AY)&lt;/Q&gt;&lt;R&gt;0&lt;/R&gt;&lt;C&gt;0&lt;/C&gt;&lt;/FQL&gt;&lt;FQL&gt;&lt;Q&gt;FF^FF_PE(ANN_R,NOW,NOW,AY)&lt;/Q&gt;&lt;R&gt;1&lt;/R&gt;&lt;C&gt;1&lt;/C&gt;&lt;D xsi:type="xsd:double"&gt;26.092592592592592&lt;/D&gt;&lt;/FQL&gt;&lt;FQL&gt;&lt;Q&gt;PPC^FF_PE(ANN_R,NOW,NOW,AY)&lt;/Q&gt;&lt;R&gt;1&lt;/R&gt;&lt;C&gt;1&lt;/C&gt;&lt;D xsi:type="xsd:double"&gt;11.1326164874552&lt;/D&gt;&lt;/FQL&gt;&lt;FQL&gt;&lt;Q&gt;RVLT^FF_PE(ANN_R,NOW,NOW,AY)&lt;/Q&gt;&lt;R&gt;0&lt;/R&gt;&lt;C&gt;0&lt;/C&gt;&lt;/FQL&gt;&lt;FQL&gt;&lt;Q&gt;VRCA^FF_PE(ANN_R,NOW,NOW,AY)&lt;/Q&gt;&lt;R&gt;0&lt;/R&gt;&lt;C&gt;0&lt;/C&gt;&lt;/FQL&gt;&lt;FQL&gt;&lt;Q&gt;EVFM^FF_PE(ANN_R,NOW,NOW,AY)&lt;/Q&gt;&lt;R&gt;0&lt;/R&gt;&lt;C&gt;0&lt;/C&gt;&lt;/FQL&gt;&lt;FQL&gt;&lt;Q&gt;RYAM^FF_PE(ANN_R,NOW,NOW,AY)&lt;/Q&gt;&lt;R&gt;1&lt;/R&gt;&lt;C&gt;1&lt;/C&gt;&lt;D xsi:type="xsd:double"&gt;3.6739606913154388&lt;/D&gt;&lt;/FQL&gt;&lt;FQL&gt;&lt;Q&gt;CDXC^FF_PE(ANN_R,NOW,NOW,AY)&lt;/Q&gt;&lt;R&gt;0&lt;/R&gt;&lt;C&gt;0&lt;/C&gt;&lt;/FQL&gt;&lt;FQL&gt;&lt;Q&gt;CTSO^FF_PE(ANN_R,NOW,NOW,AY)&lt;/Q&gt;&lt;R&gt;0&lt;/R&gt;&lt;C&gt;0&lt;/C&gt;&lt;/FQL&gt;&lt;FQL&gt;&lt;Q&gt;HEB^FF_PE(ANN_R,NOW,NOW,AY)&lt;/Q&gt;&lt;R&gt;0&lt;/R&gt;&lt;C&gt;0&lt;/C&gt;&lt;/FQL&gt;&lt;FQL&gt;&lt;Q&gt;SSTI^FF_PE(ANN_R,NOW,NOW,AY)&lt;/Q&gt;&lt;R&gt;0&lt;/R&gt;&lt;C&gt;0&lt;/C&gt;&lt;/FQL&gt;&lt;FQL&gt;&lt;Q&gt;JAGX^FF_PE(ANN_R,NOW,NOW,AY)&lt;/Q&gt;&lt;R&gt;0&lt;/R&gt;&lt;C&gt;0&lt;/C&gt;&lt;/FQL&gt;&lt;FQL&gt;&lt;Q&gt;CERC^FF_PE(ANN_R,NOW,NOW,AY)&lt;/Q&gt;&lt;R&gt;1&lt;/R&gt;&lt;C&gt;1&lt;/C&gt;&lt;D xsi:type="xsd:double"&gt;7.61904761904762&lt;/D&gt;&lt;/FQL&gt;&lt;FQL&gt;&lt;Q&gt;CRR^FF_PE(ANN_R,NOW,NOW,AY)&lt;/Q&gt;&lt;R&gt;0&lt;/R&gt;&lt;C&gt;0&lt;/C&gt;&lt;/FQL&gt;&lt;FQL&gt;&lt;Q&gt;ESNC^FF_PE(ANN_R,NOW,NOW,AY)&lt;/Q&gt;&lt;R&gt;0&lt;/R&gt;&lt;C&gt;0&lt;/C&gt;&lt;/FQL&gt;&lt;FQL&gt;&lt;Q&gt;DTRM^FF_PE(ANN_R,NOW,NOW,AY)&lt;/Q&gt;&lt;R&gt;0&lt;/R&gt;&lt;C&gt;0&lt;/C&gt;&lt;/FQL&gt;&lt;FQL&gt;&lt;Q&gt;ASUR^FF_PE(ANN_R,NOW,NOW,AY)&lt;/Q&gt;&lt;R&gt;0&lt;/R&gt;&lt;C&gt;0&lt;/C&gt;&lt;/FQL&gt;&lt;FQL&gt;&lt;Q&gt;CSWI^FF_PE(ANN_R,NOW,NOW,AY)&lt;/Q&gt;&lt;R&gt;0&lt;/R&gt;&lt;C&gt;0&lt;/C&gt;&lt;/FQL&gt;&lt;FQL&gt;&lt;Q&gt;GRVY^FF_PE(ANN_R,NOW,NOW,AY)&lt;/Q&gt;&lt;R&gt;1&lt;/R&gt;&lt;C&gt;1&lt;/C&gt;&lt;D xsi:type="xsd:double"&gt;27.694742394935819&lt;/D&gt;&lt;/FQL&gt;&lt;FQL&gt;&lt;Q&gt;NTRP^FF_PE(ANN_R,NOW,NOW,AY)&lt;/Q&gt;&lt;R&gt;0&lt;/R&gt;&lt;C&gt;0&lt;/C&gt;&lt;/FQL&gt;&lt;FQL&gt;&lt;Q&gt;NNVC^FF_PE(ANN_R,NOW,NOW,AY)&lt;/Q&gt;&lt;R&gt;0&lt;/R&gt;&lt;C&gt;0&lt;/C&gt;&lt;/FQL&gt;&lt;FQL&gt;&lt;Q&gt;STG^FF_PE(ANN_R,NOW,NOW,AY)&lt;/Q&gt;&lt;R&gt;0&lt;/R&gt;&lt;C&gt;0&lt;/C&gt;&lt;/FQL&gt;&lt;FQL&gt;&lt;Q&gt;MCFT^FF_PE(ANN_R,NOW,NOW,AY)&lt;/Q&gt;&lt;R&gt;1&lt;/R&gt;&lt;C&gt;1&lt;/C&gt;&lt;D xsi:type="xsd:double"&gt;13.65566037735849&lt;/D&gt;&lt;/FQL&gt;&lt;FQL&gt;&lt;Q&gt;CELC^FF_PE(ANN_R,NOW,NOW,AY)&lt;/Q&gt;&lt;R&gt;0&lt;/R&gt;&lt;C&gt;0&lt;/C&gt;&lt;/FQL&gt;&lt;FQL&gt;&lt;Q&gt;TISA^FF_PE(ANN_R,NOW,NOW,AY)&lt;/Q&gt;&lt;R&gt;0&lt;/R&gt;&lt;C&gt;0&lt;/C&gt;&lt;/FQL&gt;&lt;FQL&gt;&lt;Q&gt;CBLI^FF_PE(ANN_R,NOW,NOW,AY)&lt;/Q&gt;&lt;R&gt;0&lt;/R&gt;&lt;C&gt;0&lt;/C&gt;&lt;/FQL&gt;&lt;FQL&gt;&lt;Q&gt;AMDA^FF_PE(ANN_R,NOW,NOW,AY)&lt;/Q&gt;&lt;R&gt;0&lt;/R&gt;&lt;C&gt;0&lt;/C&gt;&lt;/FQL&gt;&lt;FQL&gt;&lt;Q&gt;GEVO^FF_PE(ANN_R,NOW,NOW,AY)&lt;/Q&gt;&lt;R&gt;0&lt;/R&gt;&lt;C&gt;0&lt;/C&gt;&lt;/FQL&gt;&lt;FQL&gt;&lt;Q&gt;TPIV^FF_PE(ANN_R,NOW,NOW,AY)&lt;/Q&gt;&lt;R&gt;0&lt;/R&gt;&lt;C&gt;0&lt;/C&gt;&lt;/FQL&gt;&lt;FQL&gt;&lt;Q&gt;RXII^FF_PE(ANN_R,NOW,NOW,AY)&lt;/Q&gt;&lt;R&gt;0&lt;/R&gt;&lt;C&gt;0&lt;/C&gt;&lt;/FQL&gt;&lt;FQL&gt;&lt;Q&gt;CIR^FF_PE(ANN_R,NOW,NOW,AY)&lt;/Q&gt;&lt;R&gt;1&lt;/R&gt;&lt;C&gt;1&lt;/C&gt;&lt;D xsi:type="xsd:double"&gt;69.542857142857144&lt;/D&gt;&lt;/FQL&gt;&lt;FQL&gt;&lt;Q&gt;TRHC^FF_PE(ANN_R,NOW,NOW,AY)&lt;/Q&gt;&lt;R&gt;1&lt;/R&gt;&lt;C&gt;1&lt;/C&gt;&lt;D xsi:type="xsd:double"&gt;36.9078947368421&lt;/D&gt;&lt;/FQL&gt;&lt;FQL&gt;&lt;Q&gt;TRIB^FF_PE(ANN_R,NOW,NOW,AY)&lt;/Q&gt;&lt;R&gt;0&lt;/R&gt;&lt;C&gt;0&lt;/C&gt;&lt;/FQL&gt;&lt;FQL&gt;&lt;Q&gt;RSLS^FF_PE(ANN_R,NOW,NOW,AY)&lt;/Q&gt;&lt;R&gt;0&lt;/R&gt;&lt;C&gt;0&lt;/C&gt;&lt;/FQL&gt;&lt;FQL&gt;&lt;Q&gt;ATOM^FF_PE(ANN_R,NOW,NOW,AY)&lt;/Q&gt;&lt;R&gt;0&lt;/R&gt;&lt;C&gt;0&lt;/C&gt;&lt;/FQL&gt;&lt;FQL&gt;&lt;Q&gt;LABL^FF_PE(ANN_R,NOW,NOW,AY)&lt;/Q&gt;&lt;R&gt;1&lt;/R&gt;&lt;C&gt;1&lt;/C&gt;&lt;D xsi:type="xsd:double"&gt;17.0671834625323&lt;/D&gt;&lt;/FQL&gt;&lt;FQL&gt;&lt;Q&gt;LOV^FF_PE(ANN_R,NOW,NOW,AY)&lt;/Q&gt;&lt;R&gt;0&lt;/R&gt;&lt;C&gt;0&lt;/C&gt;&lt;/FQL&gt;&lt;FQL&gt;&lt;Q&gt;CALL^FF_PE(ANN_R,NOW,NOW,AY)&lt;/Q&gt;&lt;R&gt;0&lt;/R&gt;&lt;C&gt;0&lt;/C&gt;&lt;/FQL&gt;&lt;FQL&gt;&lt;Q&gt;RWLK^FF_PE(ANN_R,NOW,NOW,AY)&lt;/Q&gt;&lt;R&gt;0&lt;/R&gt;&lt;C&gt;0&lt;/C&gt;&lt;/FQL&gt;&lt;FQL&gt;&lt;Q&gt;ASTC^FF_PE(ANN_R,NOW,NOW,AY)&lt;/Q&gt;&lt;R&gt;0&lt;/R&gt;&lt;C&gt;0&lt;/C&gt;&lt;/FQL&gt;&lt;FQL&gt;&lt;Q&gt;SLS^FF_PE(ANN_R,NOW,NOW,AY)&lt;/Q&gt;&lt;R&gt;0&lt;/R&gt;&lt;C&gt;0&lt;/C&gt;&lt;/FQL&gt;&lt;FQL&gt;&lt;Q&gt;INSP^FF_PE(ANN_R,NOW,NOW,AY)&lt;/Q&gt;&lt;R&gt;0&lt;/R&gt;&lt;C&gt;0&lt;/C&gt;&lt;/FQL&gt;&lt;FQL&gt;&lt;Q&gt;ADMA^FF_PE(ANN_R,NOW,NOW,AY)&lt;/Q&gt;&lt;R&gt;0&lt;/R&gt;&lt;C&gt;0&lt;/C&gt;&lt;/FQL&gt;&lt;FQL&gt;&lt;Q&gt;BRQS^FF_PE(ANN_R,NOW,NOW,AY)&lt;/Q&gt;&lt;R&gt;0&lt;/R&gt;&lt;C&gt;0&lt;/C&gt;&lt;/FQL&gt;&lt;FQL&gt;&lt;Q&gt;RMTI^FF_PE(ANN_R,NOW,NOW,AY)&lt;/Q&gt;&lt;R&gt;0&lt;/R&gt;&lt;C&gt;0&lt;/C&gt;&lt;/FQL&gt;&lt;FQL&gt;&lt;Q&gt;KZR^FF_PE(ANN_R,NOW,NOW,AY)&lt;/Q&gt;&lt;R&gt;0&lt;/R&gt;&lt;C&gt;0&lt;/C&gt;&lt;/FQL&gt;&lt;FQL&gt;&lt;Q&gt;BSQR^FF_PE(ANN_R,NOW,NOW,AY)&lt;/Q&gt;&lt;R&gt;0&lt;/R&gt;&lt;C&gt;0&lt;/C&gt;&lt;/FQL&gt;&lt;FQL&gt;&lt;Q&gt;BVSN^FF_PE(ANN_R,NOW,NOW,AY)&lt;/Q&gt;&lt;R&gt;0&lt;/R&gt;&lt;C&gt;0&lt;/C&gt;&lt;/FQL&gt;&lt;FQL&gt;&lt;Q&gt;EOLS^FF_PE(ANN_R,NOW,NOW,AY)&lt;/Q&gt;&lt;R&gt;0&lt;/R&gt;&lt;C&gt;0&lt;/C&gt;&lt;/FQL&gt;&lt;FQL&gt;&lt;Q&gt;CHEK^FF_PE(ANN_R,NOW,NOW,AY)&lt;/Q&gt;&lt;R&gt;0&lt;/R&gt;&lt;C&gt;0&lt;/C&gt;&lt;/FQL&gt;&lt;FQL&gt;&lt;Q&gt;LOOP^FF_PE(ANN_R,NOW,NOW,AY)&lt;/Q&gt;&lt;R&gt;0&lt;/R&gt;&lt;C&gt;0&lt;/C&gt;&lt;/FQL&gt;&lt;FQL&gt;&lt;Q&gt;OPGN^FF_PE(ANN_R,NOW,NOW,AY)&lt;/Q&gt;&lt;R&gt;0&lt;/R&gt;&lt;C&gt;0&lt;/C&gt;&lt;/FQL&gt;&lt;FQL&gt;&lt;Q&gt;FEIM^FF_PE(ANN_R,NOW,NOW,AY)&lt;/Q&gt;&lt;R&gt;0&lt;/R&gt;&lt;C&gt;0&lt;/C&gt;&lt;/FQL&gt;&lt;FQL&gt;&lt;Q&gt;LENS^FF_PE(ANN_R,NOW,NOW,AY)&lt;/Q&gt;&lt;R&gt;0&lt;/R&gt;&lt;C&gt;0&lt;/C&gt;&lt;/FQL&gt;&lt;FQL&gt;&lt;Q&gt;OCX^FF_PE(ANN_R,NOW,NOW,AY)&lt;/Q&gt;&lt;R&gt;0&lt;/R&gt;&lt;C&gt;0&lt;/C&gt;&lt;/FQL&gt;&lt;FQL&gt;&lt;Q&gt;QUMU^FF_PE(ANN_R,NOW,NOW,AY)&lt;/Q&gt;&lt;R&gt;0&lt;/R&gt;&lt;C&gt;0&lt;/C&gt;&lt;/FQL&gt;&lt;FQL&gt;&lt;Q&gt;TCX^FF_PE(ANN_R,NOW,NOW,AY)&lt;/Q&gt;&lt;R&gt;1&lt;/R&gt;&lt;C&gt;1&lt;/C&gt;&lt;D xsi:type="xsd:double"&gt;33.840579710144929&lt;/D&gt;&lt;/FQL&gt;&lt;FQL&gt;&lt;Q&gt;RKDA^FF_PE(ANN_R,NOW,NOW,AY)&lt;/Q&gt;&lt;R&gt;0&lt;/R&gt;&lt;C&gt;0&lt;/C&gt;&lt;/FQL&gt;&lt;FQL&gt;&lt;Q&gt;PTIE^FF_PE(ANN_R,NOW,NOW,AY)&lt;/Q&gt;&lt;R&gt;0&lt;/R&gt;&lt;C&gt;0&lt;/C&gt;&lt;/FQL&gt;&lt;FQL&gt;&lt;Q&gt;VTGN^FF_PE(ANN_R,NOW,NOW,AY)&lt;/Q&gt;&lt;R&gt;0&lt;/R&gt;&lt;C&gt;0&lt;/C&gt;&lt;/FQL&gt;&lt;FQL&gt;&lt;Q&gt;SUP^FF_PE(ANN_R,NOW,NOW,AY)&lt;/Q&gt;&lt;R&gt;0&lt;/R&gt;&lt;C&gt;0&lt;/C&gt;&lt;/FQL&gt;&lt;FQL&gt;&lt;Q&gt;ATXI^FF_PE(ANN_R,NOW,NOW,AY)&lt;/Q&gt;&lt;R&gt;0&lt;/R&gt;&lt;C&gt;0&lt;/C&gt;&lt;/FQL&gt;&lt;FQL&gt;&lt;Q&gt;ECOR^FF_PE(ANN_R,NOW,NOW,AY)&lt;/Q&gt;&lt;R&gt;0&lt;/R&gt;&lt;C&gt;0&lt;/C&gt;&lt;/FQL&gt;&lt;FQL&gt;&lt;Q&gt;NYMX^FF_PE(ANN_R,NOW,NOW,AY)&lt;/Q&gt;&lt;R&gt;0&lt;/R&gt;&lt;C&gt;0&lt;/C&gt;&lt;/FQL&gt;&lt;FQL&gt;&lt;Q&gt;TROV^FF_PE(ANN_R,NOW,NOW,AY)&lt;/Q&gt;&lt;R&gt;0&lt;/R&gt;&lt;C&gt;0&lt;/C&gt;&lt;/FQL&gt;&lt;FQL&gt;&lt;Q&gt;ICHR^FF_PE(ANN_R,NOW,NOW,AY)&lt;/Q&gt;&lt;R&gt;1&lt;/R&gt;&lt;C&gt;1&lt;/C&gt;&lt;D xsi:type="xsd:double"&gt;11.44186046511628&lt;/D&gt;&lt;/FQL&gt;&lt;FQL&gt;&lt;Q&gt;ACET^FF_PE(ANN_R,NOW,NOW,AY)&lt;/Q&gt;&lt;R&gt;0&lt;/R&gt;&lt;C&gt;0&lt;/C&gt;&lt;/FQL&gt;&lt;FQL&gt;&lt;Q&gt;CUR^FF_PE(ANN_R,NOW,NOW,AY)&lt;/Q&gt;&lt;R&gt;0&lt;/R&gt;&lt;C&gt;0&lt;/C&gt;&lt;/FQL&gt;&lt;FQL&gt;&lt;Q&gt;HTBX^FF_PE(ANN_R,NOW,NOW,AY)&lt;/Q&gt;&lt;R&gt;0&lt;/R&gt;&lt;C&gt;0&lt;/C&gt;&lt;/FQL&gt;&lt;FQL&gt;&lt;Q&gt;VNRX^FF_PE(ANN_R,NOW,NOW,AY)&lt;/Q&gt;&lt;R&gt;0&lt;/R&gt;&lt;C&gt;0&lt;/C&gt;&lt;/FQL&gt;&lt;FQL&gt;&lt;Q&gt;COLL^FF_PE(ANN_R,NOW,NOW,AY)&lt;/Q&gt;&lt;R&gt;0&lt;/R&gt;&lt;C&gt;0&lt;/C&gt;&lt;/FQL&gt;&lt;FQL&gt;&lt;Q&gt;RGEN^FF_PE(ANN_R,NOW,NOW,AY)&lt;/Q&gt;&lt;R&gt;1&lt;/R&gt;&lt;C&gt;1&lt;/C&gt;&lt;D xsi:type="xsd:double"&gt;50.388888888888893&lt;/D&gt;&lt;/FQL&gt;&lt;FQL&gt;&lt;Q&gt;ACER^FF_PE(ANN_R,NOW,NOW,AY)&lt;/Q&gt;&lt;R&gt;0&lt;/R&gt;&lt;C&gt;0&lt;/C&gt;&lt;/FQL&gt;&lt;FQL&gt;&lt;Q&gt;TYME^FF_PE(ANN_R,NOW,NOW,AY)&lt;/Q&gt;&lt;R&gt;0&lt;/R&gt;&lt;C&gt;0&lt;/C&gt;&lt;/FQL&gt;&lt;FQL&gt;&lt;Q&gt;IVTY^FF_PE(ANN_R,NOW,NOW,AY)&lt;/Q&gt;&lt;R&gt;0&lt;/R&gt;&lt;C&gt;0&lt;/C&gt;&lt;/FQL&gt;&lt;FQL&gt;&lt;Q&gt;SECO^FF_PE(ANN_R,NOW,NOW,AY)&lt;/Q&gt;&lt;R&gt;0&lt;/R&gt;&lt;C&gt;0&lt;/C&gt;&lt;/FQL&gt;&lt;FQL&gt;&lt;Q&gt;EVER^FF_PE(ANN_R,NOW,NOW,AY)&lt;/Q&gt;&lt;R&gt;0&lt;/R&gt;&lt;C&gt;0&lt;/C&gt;&lt;/FQL&gt;&lt;FQL&gt;&lt;Q&gt;EIDX^FF_PE(ANN_R,NOW,NOW,AY)&lt;/Q&gt;&lt;R&gt;0&lt;/R&gt;&lt;C&gt;0&lt;/C&gt;&lt;/FQL&gt;&lt;FQL&gt;&lt;Q&gt;ICAD^FF_PE(ANN_R,NOW,NOW,AY)&lt;/Q&gt;&lt;R&gt;0&lt;/R&gt;&lt;C&gt;0&lt;/C&gt;&lt;/FQL&gt;&lt;FQL&gt;&lt;Q&gt;CLRO^FF_PE(ANN_R,NOW,NOW,AY)&lt;/Q&gt;&lt;R&gt;0&lt;/R&gt;&lt;C&gt;0&lt;/C&gt;&lt;/FQL&gt;&lt;FQL&gt;&lt;Q&gt;MTEM^FF_PE(ANN_R,NOW,NOW,AY)&lt;/Q&gt;&lt;R&gt;0&lt;/R&gt;&lt;C&gt;0&lt;/C&gt;&lt;/FQL&gt;&lt;FQL&gt;&lt;Q&gt;CVRS^FF_PE(ANN_R,NOW,NOW,AY)&lt;/Q&gt;&lt;R&gt;0&lt;/R&gt;&lt;C&gt;0&lt;/C&gt;&lt;/FQL&gt;&lt;FQL&gt;&lt;Q&gt;PLSE^FF_PE(ANN_R,NOW,NOW,AY)&lt;/Q&gt;&lt;R&gt;0&lt;/R&gt;&lt;C&gt;0&lt;/C&gt;&lt;/FQL&gt;&lt;FQL&gt;&lt;Q&gt;TTNP^FF_PE(ANN_R,NOW,NOW,AY)&lt;/Q&gt;&lt;R&gt;0&lt;/R&gt;&lt;C&gt;0&lt;/C&gt;&lt;/FQL&gt;&lt;FQL&gt;&lt;Q&gt;APPS^FF_PE(ANN_R,NOW,NOW,AY)&lt;/Q&gt;&lt;R&gt;0&lt;/R&gt;&lt;C&gt;0&lt;/C&gt;&lt;/FQL&gt;&lt;FQL&gt;&lt;Q&gt;XGTI^FF_PE(ANN_R,NOW,NOW,AY)&lt;/Q&gt;&lt;R&gt;0&lt;/R&gt;&lt;C&gt;0&lt;/C&gt;&lt;/FQL&gt;&lt;FQL&gt;&lt;Q&gt;RGR^FF_PE(ANN_R,NOW,NOW,AY)&lt;/Q&gt;&lt;R&gt;1&lt;/R&gt;&lt;C&gt;1&lt;/C&gt;&lt;D xsi:type="xsd:double"&gt;19.192439862542951&lt;/D&gt;&lt;/FQL&gt;&lt;FQL&gt;&lt;Q&gt;SIEN^FF_PE(ANN_R,NOW,NOW,AY)&lt;/Q&gt;&lt;R&gt;0&lt;/R&gt;&lt;C&gt;0&lt;/C&gt;&lt;/FQL&gt;&lt;FQL&gt;&lt;Q&gt;OBLN^FF_PE(ANN_R,NOW,NOW,AY)&lt;/Q&gt;&lt;R&gt;0&lt;/R&gt;&lt;C&gt;0&lt;/C&gt;&lt;/FQL&gt;&lt;FQL&gt;&lt;Q&gt;SORL^FF_PE(ANN_R,NOW,NOW,AY)&lt;/Q&gt;&lt;R&gt;1&lt;/R&gt;&lt;C&gt;1&lt;/C&gt;&lt;D xsi:type="xsd:double"&gt;5.333333333333333&lt;/D&gt;&lt;/FQL&gt;&lt;FQL&gt;&lt;Q&gt;BEAT^FF_PE(ANN_R,NOW,NOW,AY)&lt;/Q&gt;&lt;R&gt;0&lt;/R&gt;&lt;C&gt;0&lt;/C&gt;&lt;/FQL&gt;&lt;FQL&gt;&lt;Q&gt;AVGR^FF_PE(ANN_R,NOW,NOW,AY)&lt;/Q&gt;&lt;R&gt;0&lt;/R&gt;&lt;C&gt;0&lt;/C&gt;&lt;/FQL&gt;&lt;FQL&gt;&lt;Q&gt;CPRX^FF_PE(ANN_R,NOW,NOW,AY)&lt;/Q&gt;&lt;R&gt;0&lt;/R&gt;&lt;C&gt;0&lt;/C&gt;&lt;/FQL&gt;&lt;FQL&gt;&lt;Q&gt;CLXT^FF_PE(ANN_R,NOW,NOW,AY)&lt;/Q&gt;&lt;R&gt;0&lt;/R&gt;&lt;C&gt;0&lt;/C&gt;&lt;/FQL&gt;&lt;FQL&gt;&lt;Q&gt;GALT^FF_PE(ANN_R,NOW,NOW,AY)&lt;/Q&gt;&lt;R&gt;0&lt;/R&gt;&lt;C&gt;0&lt;/C&gt;&lt;/FQL&gt;&lt;FQL&gt;&lt;Q&gt;IMMR^FF_PE(ANN_R,NOW,NOW,AY)&lt;/Q&gt;&lt;R&gt;0&lt;/R&gt;&lt;C&gt;0&lt;/C&gt;&lt;/FQL&gt;&lt;FQL&gt;&lt;Q&gt;PRSS^FF_PE(ANN_R,NOW,NOW,AY)&lt;/Q&gt;&lt;R&gt;0&lt;/R&gt;&lt;C&gt;0&lt;/C&gt;&lt;/FQL&gt;&lt;FQL&gt;&lt;Q&gt;ARPO^FF_PE(ANN_R,NOW,NOW,AY)&lt;/Q&gt;&lt;R&gt;0&lt;/R&gt;&lt;C&gt;0&lt;/C&gt;&lt;/FQL&gt;&lt;FQL&gt;&lt;Q&gt;SESN^FF_PE(ANN_R,NOW,NOW,AY)&lt;/Q&gt;&lt;R&gt;0&lt;/R&gt;&lt;C&gt;0&lt;/C&gt;&lt;/FQL&gt;&lt;FQL&gt;&lt;Q&gt;VIVE^FF_PE(ANN_R,NOW,NOW,AY)&lt;/Q&gt;&lt;R&gt;0&lt;/R&gt;&lt;C&gt;0&lt;/C&gt;&lt;/FQL&gt;&lt;FQL&gt;&lt;Q&gt;MRNS^FF_PE(ANN_R,NOW,NOW,AY)&lt;/Q&gt;&lt;R&gt;0&lt;/R&gt;&lt;C&gt;0&lt;/C&gt;&lt;/FQL&gt;&lt;FQL&gt;&lt;Q&gt;ALBO^FF_PE(ANN_R,NOW,NOW,AY)&lt;/Q&gt;&lt;R&gt;0&lt;/R&gt;&lt;C&gt;0&lt;/C&gt;&lt;/FQL&gt;&lt;FQL&gt;&lt;Q&gt;SBPH^FF_PE(ANN_R,NOW,NOW,AY)&lt;/Q&gt;&lt;R&gt;0&lt;/R&gt;&lt;C&gt;0&lt;/C&gt;&lt;/FQL&gt;&lt;FQL&gt;&lt;Q&gt;VCYT^FF_PE(ANN_R,NOW,NOW,AY)&lt;/Q&gt;&lt;R&gt;0&lt;/R&gt;&lt;C&gt;0&lt;/C&gt;&lt;/FQL&gt;&lt;FQL&gt;&lt;Q&gt;RCKT^FF_PE(ANN_R,NOW,NOW,AY)&lt;/Q&gt;&lt;R&gt;0&lt;/R&gt;&lt;C&gt;0&lt;/C&gt;&lt;/FQL&gt;&lt;FQL&gt;&lt;Q&gt;ARDM^FF_PE(ANN_R,NOW,NOW,AY)&lt;/Q&gt;&lt;R&gt;0&lt;/R&gt;&lt;C&gt;0&lt;/C&gt;&lt;/FQL&gt;&lt;FQL&gt;&lt;Q&gt;VERI^FF_PE(ANN_R,NOW,NOW,AY)&lt;/Q&gt;&lt;R&gt;0&lt;/R&gt;&lt;C&gt;0&lt;/C&gt;&lt;/FQL&gt;&lt;FQL&gt;&lt;Q&gt;ABIO^FF_PE(ANN_R,NOW,NOW,AY)&lt;/Q&gt;&lt;R&gt;0&lt;/R&gt;&lt;C&gt;0&lt;/C&gt;&lt;/FQL&gt;&lt;FQL&gt;&lt;Q&gt;NVTR^FF_PE(ANN_R,NOW,NOW,AY)&lt;/Q&gt;&lt;R&gt;0&lt;/R&gt;&lt;C&gt;0&lt;/C&gt;&lt;/FQL&gt;&lt;FQL&gt;&lt;Q&gt;MNKD^FF_PE(ANN_R,NOW,NOW,AY)&lt;/Q&gt;&lt;R&gt;0&lt;/R&gt;&lt;C&gt;0&lt;/C&gt;&lt;/FQL&gt;&lt;FQL&gt;&lt;Q&gt;ALRN^FF_PE(ANN_R,NOW,NOW,AY)&lt;/Q&gt;&lt;R&gt;0&lt;/R&gt;&lt;C&gt;0&lt;/C&gt;&lt;/FQL&gt;&lt;FQL&gt;&lt;Q&gt;SCPH^FF_PE(ANN_R,NOW,NOW,AY)&lt;/Q&gt;&lt;R&gt;0&lt;/R&gt;&lt;C&gt;0&lt;/C&gt;&lt;/FQL&gt;&lt;FQL&gt;&lt;Q&gt;AGRX^FF_PE(ANN_R,NOW,NOW,AY)&lt;/Q&gt;&lt;R&gt;0&lt;/R&gt;&lt;C&gt;0&lt;/C&gt;&lt;/FQL&gt;&lt;FQL&gt;&lt;Q&gt;VRAY^FF_PE(ANN_R,NOW,NOW,AY)&lt;/Q&gt;&lt;R&gt;0&lt;/R&gt;&lt;C&gt;0&lt;/C&gt;&lt;/FQL&gt;&lt;FQL&gt;&lt;Q&gt;IMUC^FF_PE(ANN_R,NOW,NOW,AY)&lt;/Q&gt;&lt;R&gt;0&lt;/R&gt;&lt;C&gt;0&lt;/C&gt;&lt;/FQL&gt;&lt;FQL&gt;&lt;Q&gt;ALNA^FF_PE(ANN_R,NOW,NOW,AY)&lt;/Q&gt;&lt;R&gt;0&lt;/R&gt;&lt;C&gt;0&lt;/C&gt;&lt;/FQL&gt;&lt;FQL&gt;&lt;Q&gt;HSGX^FF_PE(ANN_R,NOW,NOW,AY)&lt;/Q&gt;&lt;R&gt;0&lt;/R&gt;&lt;C&gt;0&lt;/C&gt;&lt;/FQL&gt;&lt;FQL&gt;&lt;Q&gt;DOVA^FF_PE(ANN_R,NOW,NOW,AY)&lt;/Q&gt;&lt;R&gt;0&lt;/R&gt;&lt;C&gt;0&lt;/C&gt;&lt;/FQL&gt;&lt;FQL&gt;&lt;Q&gt;UPLD^FF_PE(ANN_R,NOW,NOW,AY)&lt;/Q&gt;&lt;R&gt;0&lt;/R&gt;&lt;C&gt;0&lt;/C&gt;&lt;/FQL&gt;&lt;FQL&gt;&lt;Q&gt;EYPT^FF_PE(ANN_R,NOW,NOW,AY)&lt;/Q&gt;&lt;R&gt;0&lt;/R&gt;&lt;C&gt;0&lt;/C&gt;&lt;/FQL&gt;&lt;FQL&gt;&lt;Q&gt;IFRX^FF_PE(ANN_R,NOW,NOW,AY)&lt;/Q&gt;&lt;R&gt;0&lt;/R&gt;&lt;C&gt;0&lt;/C&gt;&lt;/FQL&gt;&lt;FQL&gt;&lt;Q&gt;JRJC^FF_PE(ANN_R,NOW,NOW,AY)&lt;/Q&gt;&lt;R&gt;0&lt;/R&gt;&lt;C&gt;0&lt;/C&gt;&lt;/FQL&gt;&lt;FQL&gt;&lt;Q&gt;QTRX^FF_PE(ANN_R,NOW,NOW,AY)&lt;/Q&gt;&lt;R&gt;0&lt;/R&gt;&lt;C&gt;0&lt;/C&gt;&lt;/FQL&gt;&lt;FQL&gt;&lt;Q&gt;ELOX^FF_PE(ANN_R,NOW,NOW,AY)&lt;/Q&gt;&lt;R&gt;0&lt;/R&gt;&lt;C&gt;0&lt;/C&gt;&lt;/FQL&gt;&lt;FQL&gt;&lt;Q&gt;OPTN^FF_PE(ANN_R,NOW,NOW,AY)&lt;/Q&gt;&lt;R&gt;0&lt;/R&gt;&lt;C&gt;0&lt;/C&gt;&lt;/FQL&gt;&lt;FQL&gt;&lt;Q&gt;FLKS^FF_PE(ANN_R,NOW,NOW,AY)&lt;/Q&gt;&lt;R&gt;0&lt;/R&gt;&lt;C&gt;0&lt;/C&gt;&lt;/FQL&gt;&lt;FQL&gt;&lt;Q&gt;MEIP^FF_PE(ANN_R,NOW,NOW,AY)&lt;/Q&gt;&lt;R&gt;0&lt;/R&gt;&lt;C&gt;0&lt;/C&gt;&lt;/FQL&gt;&lt;FQL&gt;&lt;Q&gt;CFMS^FF_PE(ANN_R,NOW,NOW,AY)&lt;/Q&gt;&lt;R&gt;0&lt;/R&gt;&lt;C&gt;0&lt;/C&gt;&lt;/FQL&gt;&lt;FQL&gt;&lt;Q&gt;SBBP^FF_PE(ANN_R,NOW,NOW,AY)&lt;/Q&gt;&lt;R&gt;0&lt;/R&gt;&lt;C&gt;0&lt;/C&gt;&lt;/FQL&gt;&lt;FQL&gt;&lt;Q&gt;ONVO^FF_PE(ANN_R,NOW,NOW,AY)&lt;/Q&gt;&lt;R&gt;0&lt;/R&gt;&lt;C&gt;0&lt;/C&gt;&lt;/FQL&gt;&lt;FQL&gt;&lt;Q&gt;ONCS^FF_PE(ANN_R,NOW,NOW,AY)&lt;/Q&gt;&lt;R&gt;0&lt;/R&gt;&lt;C&gt;0&lt;/C&gt;&lt;/FQL&gt;&lt;FQL&gt;&lt;Q&gt;ATNM^FF_PE(ANN_R,NOW,NOW,AY)&lt;/Q&gt;&lt;R&gt;0&lt;/R&gt;&lt;C&gt;0&lt;/C&gt;&lt;/FQL&gt;&lt;FQL&gt;&lt;Q&gt;TREE^FF_PE(ANN_R,NOW,NOW,AY)&lt;/Q&gt;&lt;R&gt;1&lt;/R&gt;&lt;C&gt;1&lt;/C&gt;&lt;D xsi:type="xsd:double"&gt;298.640350877193&lt;/D&gt;&lt;/FQL&gt;&lt;FQL&gt;&lt;Q&gt;CHMA^FF_PE(ANN_R,NOW,NOW,AY)&lt;/Q&gt;&lt;R&gt;0&lt;/R&gt;&lt;C&gt;0&lt;/C&gt;&lt;/FQL&gt;&lt;FQL&gt;&lt;Q&gt;SCYX^FF_PE(ANN_R,NOW,NOW,AY)&lt;/Q&gt;&lt;R&gt;0&lt;/R&gt;&lt;C&gt;0&lt;/C&gt;&lt;/FQL&gt;&lt;FQL&gt;&lt;Q&gt;OVAS^FF_PE(ANN_R,NOW,NOW,AY)&lt;/Q&gt;&lt;R&gt;0&lt;/R&gt;&lt;C&gt;0&lt;/C&gt;&lt;/FQL&gt;&lt;FQL&gt;&lt;Q&gt;CUE^FF_PE(ANN_R,NOW,NOW,AY)&lt;/Q&gt;&lt;R&gt;0&lt;/R&gt;&lt;C&gt;0&lt;/C&gt;&lt;/FQL&gt;&lt;FQL&gt;&lt;Q&gt;SVRA^FF_PE(ANN_R,NOW,NOW,AY)&lt;/Q&gt;&lt;R&gt;0&lt;/R&gt;&lt;C&gt;0&lt;/C&gt;&lt;/FQL&gt;&lt;FQL&gt;&lt;Q&gt;LEAF^FF_PE(ANN_R,NOW,NOW,AY)&lt;/Q&gt;&lt;R&gt;0&lt;/R&gt;&lt;C&gt;0&lt;/C&gt;&lt;/FQL&gt;&lt;FQL&gt;&lt;Q&gt;CATB^FF_PE(ANN_R,NOW,NOW,AY)&lt;/Q&gt;&lt;R&gt;0&lt;/R&gt;&lt;C&gt;0&lt;/C&gt;&lt;/FQL&gt;&lt;FQL&gt;&lt;Q&gt;URGN^FF_PE(ANN_R,NOW,NOW,AY)&lt;/Q&gt;&lt;R&gt;0&lt;/R&gt;&lt;C&gt;0&lt;/C&gt;&lt;/FQL&gt;&lt;FQL&gt;&lt;Q&gt;CBAY^FF_PE(ANN_R,NOW,NOW,AY)&lt;/Q&gt;&lt;R&gt;0&lt;/R&gt;&lt;C&gt;0&lt;/C&gt;&lt;/FQL&gt;&lt;FQL&gt;&lt;Q&gt;CKPT^FF_PE(ANN_R,NOW,NOW,AY)&lt;/Q&gt;&lt;R&gt;0&lt;/R&gt;&lt;C&gt;0&lt;/C&gt;&lt;/FQL&gt;&lt;FQL&gt;&lt;Q&gt;TCON^FF_PE(ANN_R,NOW,NOW,AY)&lt;/Q&gt;&lt;R&gt;0&lt;/R&gt;&lt;C&gt;0&lt;/C&gt;&lt;/FQL&gt;&lt;FQL&gt;&lt;Q&gt;ACRX^FF_PE(ANN_R,NOW,NOW,AY)&lt;/Q&gt;&lt;R&gt;0&lt;/R&gt;&lt;C&gt;0&lt;/C&gt;&lt;/FQL&gt;&lt;FQL&gt;&lt;Q&gt;CRY^FF_PE(ANN_R,NOW,NOW,AY)&lt;/Q&gt;&lt;R&gt;1&lt;/R&gt;&lt;C&gt;1&lt;/C&gt;&lt;D xsi:type="xsd:double"&gt;174.09090909090909&lt;/D&gt;&lt;/FQL&gt;&lt;FQL&gt;&lt;Q&gt;EARS^FF_PE(ANN_R,NOW,NOW,AY)&lt;/Q&gt;&lt;R&gt;0&lt;/R&gt;&lt;C&gt;0&lt;/C&gt;&lt;/FQL&gt;&lt;FQL&gt;&lt;Q&gt;MGEN^FF_PE(ANN_R,NOW,NOW,AY)&lt;/Q&gt;&lt;R&gt;0&lt;/R&gt;&lt;C&gt;0&lt;/C&gt;&lt;/FQL&gt;&lt;FQL&gt;&lt;Q&gt;CYTR^FF_PE(ANN_R,NOW,NOW,AY)&lt;/Q&gt;&lt;R&gt;0&lt;/R&gt;&lt;C&gt;0&lt;/C&gt;&lt;/FQL&gt;&lt;FQL&gt;&lt;Q&gt;SRRK^FF_PE(ANN_R,NOW,NOW,AY)&lt;/Q&gt;&lt;R&gt;0&lt;/R&gt;&lt;C&gt;0&lt;/C&gt;&lt;/FQL&gt;&lt;FQL&gt;&lt;Q&gt;EVLO^FF_PE(ANN_R,NOW,NOW,AY)&lt;/Q&gt;&lt;R&gt;0&lt;/R&gt;&lt;C&gt;0&lt;/C&gt;&lt;/FQL&gt;&lt;FQL&gt;&lt;Q&gt;MBIO^FF_PE(ANN_R,NOW,NOW,AY)&lt;/Q&gt;&lt;R&gt;0&lt;/R&gt;&lt;C&gt;0&lt;/C&gt;&lt;/FQL&gt;&lt;FQL&gt;&lt;Q&gt;FWP^FF_PE(ANN_R,NOW,NOW,AY)&lt;/Q&gt;&lt;R&gt;1&lt;/R&gt;&lt;C&gt;1&lt;/C&gt;&lt;D xsi:type="xsd:double"&gt;0.757201646090535&lt;/D&gt;&lt;/FQL&gt;&lt;FQL&gt;&lt;Q&gt;NITE^FF_PE(ANN_R,NOW,NOW,AY)&lt;/Q&gt;&lt;R&gt;0&lt;/R&gt;&lt;C&gt;0&lt;/C&gt;&lt;/FQL&gt;&lt;FQL&gt;&lt;Q&gt;BSTI^FF_PE(ANN_R,NOW,NOW,AY)&lt;/Q&gt;&lt;R&gt;0&lt;/R&gt;&lt;C&gt;0&lt;/C&gt;&lt;/FQL&gt;&lt;FQL&gt;&lt;Q&gt;KMPH^FF_PE(ANN_R,NOW,NOW,AY)&lt;/Q&gt;&lt;R&gt;0&lt;/R&gt;&lt;C&gt;0&lt;/C&gt;&lt;/FQL&gt;&lt;FQL&gt;&lt;Q&gt;INFI^FF_PE(ANN_R,NOW,NOW,AY)&lt;/Q&gt;&lt;R&gt;0&lt;/R&gt;&lt;C&gt;0&lt;/C&gt;&lt;/FQL&gt;&lt;FQL&gt;&lt;Q&gt;IMI^FF_PE(ANN_R,NOW,NOW,AY)&lt;/Q&gt;&lt;R&gt;0&lt;/R&gt;&lt;C&gt;0&lt;/C&gt;&lt;/FQL&gt;&lt;FQL&gt;&lt;Q&gt;FIXX^FF_PE(ANN_R,NOW,NOW,AY)&lt;/Q&gt;&lt;R&gt;0&lt;/R&gt;&lt;C&gt;0&lt;/C&gt;&lt;/FQL&gt;&lt;FQL&gt;&lt;Q&gt;PXLW^FF_PE(ANN_R,NOW,NOW,AY)&lt;/Q&gt;&lt;R&gt;0&lt;/R&gt;&lt;C&gt;0&lt;/C&gt;&lt;/FQL&gt;&lt;FQL&gt;&lt;Q&gt;GTXI^FF_PE(ANN_R,NOW,NOW,AY)&lt;/Q&gt;&lt;R&gt;0&lt;/R&gt;&lt;C&gt;0&lt;/C&gt;&lt;/FQL&gt;&lt;FQL&gt;&lt;Q&gt;SNSS^FF_PE(ANN_R,NOW,NOW,AY)&lt;/Q&gt;&lt;R&gt;0&lt;/R&gt;&lt;C&gt;0&lt;/C&gt;&lt;/FQL&gt;&lt;FQL&gt;&lt;Q&gt;NYNY^FF_PE(ANN_R,NOW,NOW,AY)&lt;/Q&gt;&lt;R&gt;0&lt;/R&gt;&lt;C&gt;0&lt;/C&gt;&lt;/FQL&gt;&lt;FQL&gt;&lt;Q&gt;EVBG^FF_PE(ANN_R,NOW,NOW,AY)&lt;/Q&gt;&lt;R&gt;0&lt;/R&gt;&lt;C&gt;0&lt;/C&gt;&lt;/FQL&gt;&lt;FQL&gt;&lt;Q&gt;CISN^FF_PE(ANN_R,NOW,NOW,AY)&lt;/Q&gt;&lt;R&gt;0&lt;/R&gt;&lt;C&gt;0&lt;/C&gt;&lt;/FQL&gt;&lt;FQL&gt;&lt;Q&gt;PIRS^FF_PE(ANN_R,NOW,NOW,AY)&lt;/Q&gt;&lt;R&gt;0&lt;/R&gt;&lt;C&gt;0&lt;/C&gt;&lt;/FQL&gt;&lt;FQL&gt;&lt;Q&gt;LPTX^FF_PE(ANN_R,NOW,NOW,AY)&lt;/Q&gt;&lt;R&gt;0&lt;/R&gt;&lt;C&gt;0&lt;/C&gt;&lt;/FQL&gt;&lt;FQL&gt;&lt;Q&gt;GEMP^FF_PE(ANN_R,NOW,NOW,AY)&lt;/Q&gt;&lt;R&gt;0&lt;/R&gt;&lt;C&gt;0&lt;/C&gt;&lt;/FQL&gt;&lt;FQL&gt;&lt;Q&gt;NCNA^FF_PE(ANN_R,NOW,NOW,AY)&lt;/Q&gt;&lt;R&gt;0&lt;/R&gt;&lt;C&gt;0&lt;/C&gt;&lt;/FQL&gt;&lt;FQL&gt;&lt;Q&gt;ZYNE^FF_PE(ANN_R,NOW,NOW,AY)&lt;/Q&gt;&lt;R&gt;0&lt;/R&gt;&lt;C&gt;0&lt;/C&gt;&lt;/FQL&gt;&lt;FQL&gt;&lt;Q&gt;AGLE^FF_PE(ANN_R,NOW,NOW,AY)&lt;/Q&gt;&lt;R&gt;0&lt;/R&gt;&lt;C&gt;0&lt;/C&gt;&lt;/FQL&gt;&lt;FQL&gt;&lt;Q&gt;RYTM^FF_PE(ANN_R,NOW,NOW,AY)&lt;/Q&gt;&lt;R&gt;0&lt;/R&gt;&lt;C&gt;0&lt;/C&gt;&lt;/FQL&gt;&lt;FQL&gt;&lt;Q&gt;RSYS^FF_PE(ANN_R,NOW,NOW,AY)&lt;/Q&gt;&lt;R&gt;0&lt;/R&gt;&lt;C&gt;0&lt;/C&gt;&lt;/FQL&gt;&lt;FQL&gt;&lt;Q&gt;AKTX^FF_PE(ANN_R,NOW,NOW,AY)&lt;/Q&gt;&lt;R&gt;0&lt;/R&gt;&lt;C&gt;0&lt;/C&gt;&lt;/FQL&gt;&lt;FQL&gt;&lt;Q&gt;ECYT^FF_PE(ANN_R,NOW,NOW,AY)&lt;/Q&gt;&lt;R&gt;0&lt;/R&gt;&lt;C&gt;0&lt;/C&gt;&lt;/FQL&gt;&lt;FQL&gt;&lt;Q&gt;TTOO^FF_PE(ANN_R,NOW,NOW,AY)&lt;/Q&gt;&lt;R&gt;0&lt;/R&gt;&lt;C&gt;0&lt;/C&gt;&lt;/FQL&gt;&lt;FQL&gt;&lt;Q&gt;AST^FF_PE(ANN_R,NOW,NOW,AY)&lt;/Q&gt;&lt;R&gt;0&lt;/R&gt;&lt;C&gt;0&lt;/C&gt;&lt;/FQL&gt;&lt;FQL&gt;&lt;Q&gt;GLYC^FF_PE(ANN_R,NOW,NOW,AY)&lt;/Q&gt;&lt;R&gt;0&lt;/R&gt;&lt;C&gt;0&lt;/C&gt;&lt;/FQL&gt;&lt;FQL&gt;&lt;Q&gt;MDGL^FF_PE(ANN_R,NOW,NOW,AY)&lt;/Q&gt;&lt;R&gt;0&lt;/R&gt;&lt;C&gt;0&lt;/C&gt;&lt;/FQL&gt;&lt;FQL&gt;&lt;Q&gt;CRMD^FF_PE(ANN_R,NOW,NOW,AY)&lt;/Q&gt;&lt;R&gt;0&lt;/R&gt;&lt;C&gt;0&lt;/C&gt;&lt;/FQL&gt;&lt;FQL&gt;&lt;Q&gt;HUYA^FF_PE(ANN_R,NOW,NOW,AY)&lt;/Q&gt;&lt;R&gt;0&lt;/R&gt;&lt;C&gt;0&lt;/C&gt;&lt;/FQL&gt;&lt;FQL&gt;&lt;Q&gt;AVEO^FF_PE(ANN_R,NOW,NOW,AY)&lt;/Q&gt;&lt;R&gt;0&lt;/R&gt;&lt;C&gt;0&lt;/C&gt;&lt;/FQL&gt;&lt;FQL&gt;&lt;Q&gt;NOVN^FF_PE(ANN_R,NOW,NOW,AY)&lt;/Q&gt;&lt;R&gt;0&lt;/R&gt;&lt;C&gt;0&lt;/C&gt;&lt;/FQL&gt;&lt;FQL&gt;&lt;Q&gt;MRAM^FF_PE(ANN_R,NOW,NOW,AY)&lt;/Q&gt;&lt;R&gt;0&lt;/R&gt;&lt;C&gt;0&lt;/C&gt;&lt;/FQL&gt;&lt;FQL&gt;&lt;Q&gt;XENE^FF_PE(ANN_R,NOW,NOW,AY)&lt;/Q&gt;&lt;R&gt;0&lt;/R&gt;&lt;C&gt;0&lt;/C&gt;&lt;/FQL&gt;&lt;FQL&gt;&lt;Q&gt;MRIN^FF_PE(ANN_R,NOW,NOW,AY)&lt;/Q&gt;&lt;R&gt;0&lt;/R&gt;&lt;C&gt;0&lt;/C&gt;&lt;/FQL&gt;&lt;FQL&gt;&lt;Q&gt;YEXT^FF_PE(ANN_R,NOW,NOW,AY)&lt;/Q&gt;&lt;R&gt;0&lt;/R&gt;&lt;C&gt;0&lt;/C&gt;&lt;/FQL&gt;&lt;FQL&gt;&lt;Q&gt;CRBP^FF_PE(ANN_R,NOW,NOW,AY)&lt;/Q&gt;&lt;R&gt;0&lt;/R&gt;&lt;C&gt;0&lt;/C&gt;&lt;/FQL&gt;&lt;FQL&gt;&lt;Q&gt;MGTA^FF_PE(ANN_R,NOW,NOW,AY)&lt;/Q&gt;&lt;R&gt;0&lt;/R&gt;&lt;C&gt;0&lt;/C&gt;&lt;/FQL&gt;&lt;FQL&gt;&lt;Q&gt;ODT^FF_PE(ANN_R,NOW,NOW,AY)&lt;/Q&gt;&lt;R&gt;0&lt;/R&gt;&lt;C&gt;0&lt;/C&gt;&lt;/FQL&gt;&lt;FQL&gt;&lt;Q&gt;ASNS^FF_PE(ANN_R,NOW,NOW,AY)&lt;/Q&gt;&lt;R&gt;0&lt;/R&gt;&lt;C&gt;0&lt;/C&gt;&lt;/FQL&gt;&lt;FQL&gt;&lt;Q&gt;CGEN^FF_PE(ANN_R,NOW,NOW,AY)&lt;/Q&gt;&lt;R&gt;0&lt;/R&gt;&lt;C&gt;0&lt;/C&gt;&lt;/FQL&gt;&lt;FQL&gt;&lt;Q&gt;SE^FF_PE(ANN_R,NOW,NOW,AY)&lt;/Q&gt;&lt;R&gt;0&lt;/R&gt;&lt;C&gt;0&lt;/C&gt;&lt;/FQL&gt;&lt;FQL&gt;&lt;Q&gt;KALA^FF_PE(ANN_R,NOW,NOW,AY)&lt;/Q&gt;&lt;R&gt;0&lt;/R&gt;&lt;C&gt;0&lt;/C&gt;&lt;/FQL&gt;&lt;FQL&gt;&lt;Q&gt;SEND^FF_PE(ANN_R,NOW,NOW,AY)&lt;/Q&gt;&lt;R&gt;0&lt;/R&gt;&lt;C&gt;0&lt;/C&gt;&lt;/FQL&gt;&lt;FQL&gt;&lt;Q&gt;TOCA^FF_PE(ANN_R,NOW,NOW,AY)&lt;/Q&gt;&lt;R&gt;0&lt;/R&gt;&lt;C&gt;0&lt;/C&gt;&lt;/FQL&gt;&lt;FQL&gt;&lt;Q&gt;AYX^FF_PE(ANN_R,NOW,NOW,AY)&lt;/Q&gt;&lt;R&gt;0&lt;/R&gt;&lt;C&gt;0&lt;/C&gt;&lt;/FQL&gt;&lt;FQL&gt;&lt;Q&gt;ANAB^FF_PE(ANN_R,NOW,NOW,AY)&lt;/Q&gt;&lt;R&gt;0&lt;/R&gt;&lt;C&gt;0&lt;/C&gt;&lt;/FQL&gt;&lt;FQL&gt;&lt;Q&gt;EIGR^FF_PE(ANN_R,NOW,NOW,AY)&lt;/Q&gt;&lt;R&gt;0&lt;/R&gt;&lt;C&gt;0&lt;/C&gt;&lt;/FQL&gt;&lt;FQL&gt;&lt;Q&gt;UMRX^FF_PE(ANN_R,NOW,NOW,AY)&lt;/Q&gt;&lt;R&gt;0&lt;/R&gt;&lt;C&gt;0&lt;/C&gt;&lt;/FQL&gt;&lt;FQL&gt;&lt;Q&gt;FUL^FF_PE(ANN_R,NOW,NOW,AY)&lt;/Q&gt;&lt;R&gt;1&lt;/R&gt;&lt;C&gt;1&lt;/C&gt;&lt;D xsi:type="xsd:double"&gt;49.247787610619483&lt;/D&gt;&lt;/FQL&gt;&lt;FQL&gt;&lt;Q&gt;OCUL^FF_PE(ANN_R,NOW,NOW,AY)&lt;/Q&gt;&lt;R&gt;0&lt;/R&gt;&lt;C&gt;0&lt;/C&gt;&lt;/FQL&gt;&lt;FQL&gt;&lt;Q&gt;CNCE^FF_PE(ANN_R,NOW,NOW,AY)&lt;/Q&gt;&lt;R&gt;1&lt;/R&gt;&lt;C&gt;1&lt;/C&gt;&lt;D xsi:type="xsd:double"&gt;6.3719211822660107&lt;/D&gt;&lt;/FQL&gt;&lt;FQL&gt;&lt;Q&gt;SNNA^FF_PE(ANN_R,NOW,NOW,AY)&lt;/Q&gt;&lt;R&gt;0&lt;/R&gt;&lt;C&gt;0&lt;/C&gt;&lt;/FQL&gt;&lt;FQL&gt;&lt;Q&gt;SENS^FF_PE(ANN_R,NOW,NOW,AY)&lt;/Q&gt;&lt;R&gt;0&lt;/R&gt;&lt;C&gt;0&lt;/C&gt;&lt;/FQL&gt;&lt;FQL&gt;&lt;Q&gt;APTX^FF_PE(ANN_R,NOW,NOW,AY)&lt;/Q&gt;&lt;R&gt;0&lt;/R&gt;&lt;C&gt;0&lt;/C&gt;&lt;/FQL&gt;&lt;FQL&gt;&lt;Q&gt;PFNX^FF_PE(ANN_R,NOW,NOW,AY)&lt;/Q&gt;&lt;R&gt;0&lt;/R&gt;&lt;C&gt;0&lt;/C&gt;&lt;/FQL&gt;&lt;FQL&gt;&lt;Q&gt;TNC^FF_PE(ANN_R,NOW,NOW,AY)&lt;/Q&gt;&lt;R&gt;0&lt;/R&gt;&lt;C&gt;0&lt;/C&gt;&lt;/FQL&gt;&lt;FQL&gt;&lt;Q&gt;ENT^FF_PE(ANN_R,NOW,NOW,AY)&lt;/Q&gt;&lt;R&gt;0&lt;/R&gt;&lt;C&gt;0&lt;/C&gt;&lt;/FQL&gt;&lt;FQL&gt;&lt;Q&gt;AGTC^FF_PE(ANN_R,NOW,NOW,AY)&lt;/Q&gt;&lt;R&gt;0&lt;/R&gt;&lt;C&gt;0&lt;/C&gt;&lt;/FQL&gt;&lt;FQL&gt;&lt;Q&gt;PTN^FF_PE(ANN_R,NOW,NOW,AY)&lt;/Q&gt;&lt;R&gt;1&lt;/R&gt;&lt;C&gt;1&lt;/C&gt;&lt;D xsi:type="xsd:double"&gt;8.081666666666667&lt;/D&gt;&lt;/FQL&gt;&lt;FQL&gt;&lt;Q&gt;SPRO^FF_PE(ANN_R,NOW,NOW,AY)&lt;/Q&gt;&lt;R&gt;0&lt;/R&gt;&lt;C&gt;0&lt;/C&gt;&lt;/FQL&gt;&lt;FQL&gt;&lt;Q&gt;ANGI^FF_PE(ANN_R,NOW,NOW,AY)&lt;/Q&gt;&lt;R&gt;0&lt;/R&gt;&lt;C&gt;0&lt;/C&gt;&lt;/FQL&gt;&lt;FQL&gt;&lt;Q&gt;WATT^FF_PE(ANN_R,NOW,NOW,AY)&lt;/Q&gt;&lt;R&gt;0&lt;/R&gt;&lt;C&gt;0&lt;/C&gt;&lt;/FQL&gt;&lt;FQL&gt;&lt;Q&gt;UXIN^FF_PE(ANN_R,NOW,NOW,AY)&lt;/Q&gt;&lt;R&gt;0&lt;/R&gt;&lt;C&gt;0&lt;/C&gt;&lt;/FQL&gt;&lt;FQL&gt;&lt;Q&gt;QDEL^FF_PE(ANN_R,NOW,NOW,AY)&lt;/Q&gt;&lt;R&gt;0&lt;/R&gt;&lt;C&gt;0&lt;/C&gt;&lt;/FQL&gt;&lt;FQL&gt;&lt;Q&gt;NH^FF_PE(ANN_R,NOW,NOW,AY)&lt;/Q&gt;&lt;R&gt;0&lt;/R&gt;&lt;C&gt;0&lt;/C&gt;&lt;/FQL&gt;&lt;FQL&gt;&lt;Q&gt;EDGE^FF_PE(ANN_R,NOW,NOW,AY)&lt;/Q&gt;&lt;R&gt;0&lt;/R&gt;&lt;C&gt;0&lt;/C&gt;&lt;/FQL&gt;&lt;FQL&gt;&lt;Q&gt;TDOC^FF_PE(ANN_R,NOW,NOW,AY)&lt;/Q&gt;&lt;R&gt;0&lt;/R&gt;&lt;C&gt;0&lt;/C&gt;&lt;/FQL&gt;&lt;FQL&gt;&lt;Q&gt;EGHT^FF_PE(ANN_R,NOW,NOW,AY)&lt;/Q&gt;&lt;R&gt;0&lt;/R&gt;&lt;C&gt;0&lt;/C&gt;&lt;/FQL&gt;&lt;FQL&gt;&lt;Q&gt;MB^FF_PE(ANN_R,NOW,NOW,AY)&lt;/Q&gt;&lt;R&gt;0&lt;/R&gt;&lt;C&gt;0&lt;/C&gt;&lt;/FQL&gt;&lt;FQL&gt;&lt;Q&gt;TCDA^FF_PE(ANN_R,NOW,NOW,AY)&lt;/Q&gt;&lt;R&gt;0&lt;/R&gt;&lt;C&gt;0&lt;/C&gt;&lt;/FQL&gt;&lt;FQL&gt;&lt;Q&gt;AQXP^FF_PE(ANN_R,NOW,NOW,AY)&lt;/Q&gt;&lt;R&gt;0&lt;/R&gt;&lt;C&gt;0&lt;/C&gt;&lt;/FQL&gt;&lt;FQL&gt;&lt;Q&gt;DRNA^FF_PE(ANN_R,NOW,NOW,AY)&lt;/Q&gt;&lt;R&gt;0&lt;/R&gt;&lt;C&gt;0&lt;/C&gt;&lt;/FQL&gt;&lt;FQL&gt;&lt;Q&gt;FTSV^FF_PE(ANN_R,NOW,NOW,AY)&lt;/Q&gt;&lt;R&gt;0&lt;/R&gt;&lt;C&gt;0&lt;/C&gt;&lt;/FQL&gt;&lt;FQL&gt;&lt;Q&gt;SMAR^FF_PE(ANN_R,NOW,NOW,AY)&lt;/Q&gt;&lt;R&gt;0&lt;/R&gt;&lt;C&gt;0&lt;/C&gt;&lt;/FQL&gt;&lt;FQL&gt;&lt;Q&gt;MRUS^FF_PE(ANN_R,NOW,NOW,AY)&lt;/Q&gt;&lt;R&gt;0&lt;/R&gt;&lt;C&gt;0&lt;/C&gt;&lt;/FQL&gt;&lt;FQL&gt;&lt;Q&gt;GNCA^FF_PE(ANN_R,NOW,NOW,AY)&lt;/Q&gt;&lt;R&gt;0&lt;/R&gt;&lt;C&gt;0&lt;/C&gt;&lt;/FQL&gt;&lt;FQL&gt;&lt;Q&gt;ZS^FF_PE(ANN_R,NOW,NOW,AY)&lt;/Q&gt;&lt;R&gt;0&lt;/R&gt;&lt;C&gt;0&lt;/C&gt;&lt;/FQL&gt;&lt;FQL&gt;&lt;Q&gt;ZLAB^FF_PE(ANN_R,NOW,NOW,AY)&lt;/Q&gt;&lt;R&gt;0&lt;/R&gt;&lt;C&gt;0&lt;/C&gt;&lt;/FQL&gt;&lt;FQL&gt;&lt;Q&gt;DCPH^FF_PE(ANN_R,NOW,NOW,AY)&lt;/Q&gt;&lt;R&gt;0&lt;/R&gt;&lt;C&gt;0&lt;/C&gt;&lt;/FQL&gt;&lt;FQL&gt;&lt;Q&gt;VTVT^FF_PE(ANN_R,NOW,NOW,AY)&lt;/Q&gt;&lt;R&gt;0&lt;/R&gt;&lt;C&gt;0&lt;/C&gt;&lt;/FQL&gt;&lt;FQL&gt;&lt;Q&gt;NK^FF_PE(ANN_R,NOW,NOW,AY)&lt;/Q&gt;&lt;R&gt;0&lt;/R&gt;&lt;C&gt;0&lt;/C&gt;&lt;/FQL&gt;&lt;FQL&gt;&lt;Q&gt;SLDB^FF_PE(ANN_R,NOW,NOW,AY)&lt;/Q&gt;&lt;R&gt;0&lt;/R&gt;&lt;C&gt;0&lt;/C&gt;&lt;/FQL&gt;&lt;FQL&gt;&lt;Q&gt;APLS^FF_PE(ANN_R,NOW,NOW,AY)&lt;/Q&gt;&lt;R&gt;0&lt;/R&gt;&lt;C&gt;0&lt;/C&gt;&lt;/FQL&gt;&lt;FQL&gt;&lt;Q&gt;CORT^FF_PE(ANN_R,NOW,NOW,AY)&lt;/Q&gt;&lt;R&gt;1&lt;/R&gt;&lt;C&gt;1&lt;/C&gt;&lt;D xsi:type="xsd:double"&gt;17.36538461538461&lt;/D&gt;&lt;/FQL&gt;&lt;FQL&gt;&lt;Q&gt;ZFGN^FF_PE(ANN_R,NOW,NOW,AY)&lt;/Q&gt;&lt;R&gt;0&lt;/R&gt;&lt;C&gt;0&lt;/C&gt;&lt;/FQL&gt;&lt;FQL&gt;&lt;Q&gt;RDFN^FF_PE(ANN_R,NOW,NOW,AY)&lt;/Q&gt;&lt;R&gt;0&lt;/R&gt;&lt;C&gt;0&lt;/C&gt;&lt;/FQL&gt;&lt;FQL&gt;&lt;Q&gt;PGNX^FF_PE(ANN_R,NOW,NOW,AY)&lt;/Q&gt;&lt;R&gt;0&lt;/R&gt;&lt;C&gt;0&lt;/C&gt;&lt;/FQL&gt;&lt;FQL&gt;&lt;Q&gt;OTIC^FF_PE(ANN_R,NOW,NOW,AY)&lt;/Q&gt;&lt;R&gt;0&lt;/R&gt;&lt;C&gt;0&lt;/C&gt;&lt;/FQL&gt;&lt;FQL&gt;&lt;Q&gt;FOSL^FF_PE(ANN_R,NOW,NOW,AY)&lt;/Q&gt;&lt;R&gt;0&lt;/R&gt;&lt;C&gt;0&lt;/C&gt;&lt;/FQL&gt;&lt;FQL&gt;&lt;Q&gt;CDTX^FF_PE(ANN_R,NOW,NOW,AY)&lt;/Q&gt;&lt;R&gt;0&lt;/R&gt;&lt;C&gt;0&lt;/C&gt;&lt;/FQL&gt;&lt;FQL&gt;&lt;Q&gt;CALA^FF_PE(ANN_R,NOW,NOW,AY)&lt;/Q&gt;&lt;R&gt;0&lt;/R&gt;&lt;C&gt;0&lt;/C&gt;&lt;/FQL&gt;&lt;FQL&gt;&lt;Q&gt;COUP^FF_PE(ANN_R,NOW,NOW,AY)&lt;/Q&gt;&lt;R&gt;0&lt;/R&gt;&lt;C&gt;0&lt;/C&gt;&lt;/FQL&gt;&lt;FQL&gt;&lt;Q&gt;CARB^FF_PE(ANN_R,NOW,NOW,AY)&lt;/Q&gt;&lt;R&gt;0&lt;/R&gt;&lt;C&gt;0&lt;/C&gt;&lt;/FQL&gt;&lt;FQL&gt;&lt;Q&gt;RARX^FF_PE(ANN_R,NOW,NOW,AY)&lt;/Q&gt;&lt;R&gt;0&lt;/R&gt;&lt;C&gt;0&lt;/C&gt;&lt;/FQL&gt;&lt;FQL&gt;&lt;Q&gt;RUBI^FF_PE(ANN_R,NOW,NOW,AY)&lt;/Q&gt;&lt;R&gt;0&lt;/R&gt;&lt;C&gt;0&lt;/C&gt;&lt;/FQL&gt;&lt;FQL&gt;&lt;Q&gt;TWOU^FF_PE(ANN_R,NOW,NOW,AY)&lt;/Q&gt;&lt;R&gt;0&lt;/R&gt;&lt;C&gt;0&lt;/C&gt;&lt;/FQL&gt;&lt;FQL&gt;&lt;Q&gt;CRVS^FF_PE(ANN_R,NOW,NOW,AY)&lt;/Q&gt;&lt;R&gt;0&lt;/R&gt;&lt;C&gt;0&lt;/C&gt;&lt;/FQL&gt;&lt;FQL&gt;&lt;Q&gt;SURF^FF_PE(ANN_R,NOW,NOW,AY)&lt;/Q&gt;&lt;R&gt;0&lt;/R&gt;&lt;C&gt;0&lt;/C&gt;&lt;/FQL&gt;&lt;FQL&gt;&lt;Q&gt;SGYP^FF_PE(ANN_R,NOW,NOW,AY)&lt;/Q&gt;&lt;R&gt;0&lt;/R&gt;&lt;C&gt;0&lt;/C&gt;&lt;/FQL&gt;&lt;FQL&gt;&lt;Q&gt;TRVN^FF_PE(ANN_R,NOW,NOW,AY)&lt;/Q&gt;&lt;R&gt;0&lt;/R&gt;&lt;C&gt;0&lt;/C&gt;&lt;/FQL&gt;&lt;FQL&gt;&lt;Q&gt;NVLN^FF_PE(ANN_R,NOW,NOW,AY)&lt;/Q&gt;&lt;R&gt;0&lt;/R&gt;&lt;C&gt;0&lt;/C&gt;&lt;/FQL&gt;&lt;FQL&gt;&lt;Q&gt;CLSD^FF_PE(ANN_R,NOW,NOW,AY)&lt;/Q&gt;&lt;R&gt;0&lt;/R&gt;&lt;C&gt;0&lt;/C&gt;&lt;/FQL&gt;&lt;FQL&gt;&lt;Q&gt;CMRX^FF_PE(ANN_R,NOW,NOW,AY)&lt;/Q&gt;&lt;R&gt;0&lt;/R&gt;&lt;C&gt;0&lt;/C&gt;&lt;/FQL&gt;&lt;FQL&gt;&lt;Q&gt;MLNT^FF_PE(ANN_R,NOW,NOW,AY)&lt;/Q&gt;&lt;R&gt;0&lt;/R&gt;&lt;C&gt;0&lt;/C&gt;&lt;/FQL&gt;&lt;FQL&gt;&lt;Q&gt;FLXN^FF_PE(ANN_R,NOW,NOW,AY)&lt;/Q&gt;&lt;R&gt;0&lt;/R&gt;&lt;C&gt;0&lt;/C&gt;&lt;/FQL&gt;&lt;FQL&gt;&lt;Q&gt;ICUI^FF_PE(ANN_R,NOW,NOW,AY)&lt;/Q&gt;&lt;R&gt;1&lt;/R&gt;&lt;C&gt;1&lt;/C&gt;&lt;D xsi:type="xsd:double"&gt;65.653495440729486&lt;/D&gt;&lt;/FQL&gt;&lt;FQL&gt;&lt;Q&gt;RGLS^FF_PE(ANN_R,NOW,NOW,AY)&lt;/Q&gt;&lt;R&gt;0&lt;/R&gt;&lt;C&gt;0&lt;/C&gt;&lt;/FQL&gt;&lt;FQL&gt;&lt;Q&gt;GTHX^FF_PE(ANN_R,NOW,NOW,AY)&lt;/Q&gt;&lt;R&gt;0&lt;/R&gt;&lt;C&gt;0&lt;/C&gt;&lt;/FQL&gt;&lt;FQL&gt;&lt;Q&gt;OBSV^FF_PE(ANN_R,NOW,NOW,AY)&lt;/Q&gt;&lt;R&gt;0&lt;/R&gt;&lt;C&gt;0&lt;/C&gt;&lt;/FQL&gt;&lt;FQL&gt;&lt;Q&gt;KNSA^FF_PE(ANN_R,NOW,NOW,AY)&lt;/Q&gt;&lt;R&gt;0&lt;/R&gt;&lt;C&gt;0&lt;/C&gt;&lt;/FQL&gt;&lt;FQL&gt;&lt;Q&gt;FOMX^FF_PE(ANN_R,NOW,NOW,AY)&lt;/Q&gt;&lt;R&gt;0&lt;/R&gt;&lt;C&gt;0&lt;/C&gt;&lt;/FQL&gt;&lt;FQL&gt;&lt;Q&gt;MRTX^FF_PE(ANN_R,NOW,NOW,AY)&lt;/Q&gt;&lt;R&gt;0&lt;/R&gt;&lt;C&gt;0&lt;/C&gt;&lt;/FQL&gt;&lt;FQL&gt;&lt;Q&gt;SHW^FF_PE(ANN_R,NOW,NOW,AY)&lt;/Q&gt;&lt;R&gt;1&lt;/R&gt;&lt;C&gt;1&lt;/C&gt;&lt;D xsi:type="xsd:double"&gt;21.962506695232989&lt;/D&gt;&lt;/FQL&gt;&lt;FQL&gt;&lt;Q&gt;OPHT^FF_PE(ANN_R,NOW,NOW,AY)&lt;/Q&gt;&lt;R&gt;1&lt;/R&gt;&lt;C&gt;1&lt;/C&gt;&lt;D xsi:type="xsd:double"&gt;0.98422712933753953&lt;/D&gt;&lt;/FQL&gt;&lt;FQL&gt;&lt;Q&gt;TELL^FF_PE(ANN_R,NOW,NOW,AY)&lt;/Q&gt;&lt;R&gt;0&lt;/R&gt;&lt;C&gt;0&lt;/C&gt;&lt;/FQL&gt;&lt;FQL&gt;&lt;Q&gt;OMED^FF_PE(ANN_R,NOW,NOW,AY)&lt;/Q&gt;&lt;R&gt;0&lt;/R&gt;&lt;C&gt;0&lt;/C&gt;&lt;/FQL&gt;&lt;FQL&gt;&lt;Q&gt;CASA^FF_PE(ANN_R,NOW,NOW,AY)&lt;/Q&gt;&lt;R&gt;1&lt;/R&gt;&lt;C&gt;1&lt;/C&gt;&lt;D xsi:type="xsd:double"&gt;68.3076923076923&lt;/D&gt;&lt;/FQL&gt;&lt;FQL&gt;&lt;Q&gt;MDB^FF_PE(ANN_R,NOW,NOW,AY)&lt;/Q&gt;&lt;R&gt;0&lt;/R&gt;&lt;C&gt;0&lt;/C&gt;&lt;/FQL&gt;&lt;FQL&gt;&lt;Q&gt;INSY^FF_PE(ANN_R,NOW,NOW,AY)&lt;/Q&gt;&lt;R&gt;0&lt;/R&gt;&lt;C&gt;0&lt;/C&gt;&lt;/FQL&gt;&lt;FQL&gt;&lt;Q&gt;ACHN^FF_PE(ANN_R,NOW,NOW,AY)&lt;/Q&gt;&lt;R&gt;0&lt;/R&gt;&lt;C&gt;0&lt;/C&gt;&lt;/FQL&gt;&lt;FQL&gt;&lt;Q&gt;DVAX^FF_PE(ANN_R,NOW,NOW,AY)&lt;/Q&gt;&lt;R&gt;0&lt;/R&gt;&lt;C&gt;0&lt;/C&gt;&lt;/FQL&gt;&lt;FQL&gt;&lt;Q&gt;SGMO^FF_PE(ANN_R,NOW,NOW,AY)&lt;/Q&gt;&lt;R&gt;0&lt;/R&gt;&lt;C&gt;0&lt;/C&gt;&lt;/FQL&gt;&lt;FQL&gt;&lt;Q&gt;MKC^FF_PE(ANN_R,NOW,NOW,AY)&lt;/Q&gt;&lt;R&gt;1&lt;/R&gt;&lt;C&gt;1&lt;/C&gt;&lt;D xsi:type="xsd:double"&gt;27.467741935483868&lt;/D&gt;&lt;/FQL&gt;&lt;FQL&gt;&lt;Q&gt;BCRX^FF_PE(ANN_R,NOW,NOW,AY)&lt;/Q&gt;&lt;R&gt;0&lt;/R&gt;&lt;C&gt;0&lt;/C&gt;&lt;/FQL&gt;&lt;FQL&gt;&lt;Q&gt;ZGNX^FF_PE(ANN_R,NOW,NOW,AY)&lt;/Q&gt;&lt;R&gt;0&lt;/R&gt;&lt;C&gt;0&lt;/C&gt;&lt;/FQL&gt;&lt;FQL&gt;&lt;Q&gt;CRSP^FF_PE(ANN_R,NOW,NOW,AY)&lt;/Q&gt;&lt;R&gt;0&lt;/R&gt;&lt;C&gt;0&lt;/C&gt;&lt;/FQL&gt;&lt;FQL&gt;&lt;Q&gt;HUBS^FF_PE(ANN_R,NOW,NOW,AY)&lt;/Q&gt;&lt;R&gt;0&lt;/R&gt;&lt;C&gt;0&lt;/C&gt;&lt;/FQL&gt;&lt;FQL&gt;&lt;Q&gt;OKTA^FF_PE(ANN_R,NOW,NOW,AY)&lt;/Q&gt;&lt;R&gt;0&lt;/R&gt;&lt;C&gt;0&lt;/C&gt;&lt;/FQL&gt;&lt;FQL&gt;&lt;Q&gt;ARNA^FF_PE(ANN_R,NOW,NOW,AY)&lt;/Q&gt;&lt;R&gt;0&lt;/R&gt;&lt;C&gt;0&lt;/C&gt;&lt;/FQL&gt;&lt;FQL&gt;&lt;Q&gt;AMAG^FF_PE(ANN_R,NOW,NOW,AY)&lt;/Q&gt;&lt;R&gt;0&lt;/R&gt;&lt;C&gt;0&lt;/C&gt;&lt;/FQL&gt;&lt;FQL&gt;&lt;Q&gt;ARDX^FF_PE(ANN_R,NOW,NOW,AY)&lt;/Q&gt;&lt;R&gt;0&lt;/R&gt;&lt;C&gt;0&lt;/C&gt;&lt;/FQL&gt;&lt;FQL&gt;&lt;Q&gt;AMRX^FF_PE(ANN_R,NOW,NOW,AY)&lt;/Q&gt;&lt;R&gt;0&lt;/R&gt;&lt;C&gt;0&lt;/C&gt;&lt;/FQL&gt;&lt;FQL&gt;&lt;Q&gt;TOUR^FF_PE(ANN_R,NOW,NOW,AY)&lt;/Q&gt;&lt;R&gt;0&lt;/R&gt;&lt;C&gt;0&lt;/C&gt;&lt;/FQL&gt;&lt;FQL&gt;&lt;Q&gt;SPWR^FF_PE(ANN_R,NOW,NOW,AY)&lt;/Q&gt;&lt;R&gt;0&lt;/R&gt;&lt;C&gt;0&lt;/C&gt;&lt;/FQL&gt;&lt;FQL&gt;&lt;Q&gt;TEX^FF_PE(ANN_R,NOW,NOW,AY)&lt;/Q&gt;&lt;R&gt;1&lt;/R&gt;&lt;C&gt;1&lt;/C&gt;&lt;D xsi:type="xsd:double"&gt;76.273331224296115&lt;/D&gt;&lt;/FQL&gt;&lt;FQL&gt;&lt;Q&gt;ATRA^FF_PE(ANN_R,NOW,NOW,AY)&lt;/Q&gt;&lt;R&gt;0&lt;/R&gt;&lt;C&gt;0&lt;/C&gt;&lt;/FQL&gt;&lt;FQL&gt;&lt;Q&gt;VECO^FF_PE(ANN_R,NOW,NOW,AY)&lt;/Q&gt;&lt;R&gt;0&lt;/R&gt;&lt;C&gt;0&lt;/C&gt;&lt;/FQL&gt;&lt;FQL&gt;&lt;Q&gt;RP^FF_PE(ANN_R,NOW,NOW,AY)&lt;/Q&gt;&lt;R&gt;1&lt;/R&gt;&lt;C&gt;1&lt;/C&gt;&lt;D xsi:type="xsd:double"&gt;9630.434782608696&lt;/D&gt;&lt;/FQL&gt;&lt;FQL&gt;&lt;Q&gt;BITA^FF_PE(ANN_R,NOW,NOW,AY)&lt;/Q&gt;&lt;R&gt;0&lt;/R&gt;&lt;C&gt;0&lt;/C&gt;&lt;/FQL&gt;&lt;FQL&gt;&lt;Q&gt;BYSI^FF_PE(ANN_R,NOW,NOW,AY)&lt;/Q&gt;&lt;R&gt;0&lt;/R&gt;&lt;C&gt;0&lt;/C&gt;&lt;/FQL&gt;&lt;FQL&gt;&lt;Q&gt;AIMT^FF_PE(ANN_R,NOW,NOW,AY)&lt;/Q&gt;&lt;R&gt;0&lt;/R&gt;&lt;C&gt;0&lt;/C&gt;&lt;/FQL&gt;&lt;FQL&gt;&lt;Q&gt;BHVN^FF_PE(ANN_R,NOW,NOW,AY)&lt;/Q&gt;&lt;R&gt;0&lt;/R&gt;&lt;C&gt;0&lt;/C&gt;&lt;/FQL&gt;&lt;FQL&gt;&lt;Q&gt;MCRB^FF_PE(ANN_R,NOW,NOW,AY)&lt;/Q&gt;&lt;R&gt;0&lt;/R&gt;&lt;C&gt;0&lt;/C&gt;&lt;/FQL&gt;&lt;FQL&gt;&lt;Q&gt;SEE^FF_PE(ANN_R,NOW,NOW,AY)&lt;/Q&gt;&lt;R&gt;1&lt;/R&gt;&lt;C&gt;1&lt;/C&gt;&lt;D xsi:type="xsd:double"&gt;55.01004240124972&lt;/D&gt;&lt;/FQL&gt;&lt;FQL&gt;&lt;Q&gt;CTMX^FF_PE(ANN_R,NOW,NOW,AY)&lt;/Q&gt;&lt;R&gt;0&lt;/R&gt;&lt;C&gt;0&lt;/C&gt;&lt;/FQL&gt;&lt;FQL&gt;&lt;Q&gt;VSAR^FF_PE(ANN_R,NOW,NOW,AY)&lt;/Q&gt;&lt;R&gt;0&lt;/R&gt;&lt;C&gt;0&lt;/C&gt;&lt;/FQL&gt;&lt;FQL&gt;&lt;Q&gt;CLDX^FF_PE(ANN_R,NOW,NOW,AY)&lt;/Q&gt;&lt;R&gt;0&lt;/R&gt;&lt;C&gt;0&lt;/C&gt;&lt;/FQL&gt;&lt;FQL&gt;&lt;Q&gt;IMMU^FF_PE(ANN_R,NOW,NOW,AY)&lt;/Q&gt;&lt;R&gt;0&lt;/R&gt;&lt;C&gt;0&lt;/C&gt;&lt;/FQL&gt;&lt;FQL&gt;&lt;Q&gt;LOXO^FF_PE(ANN_R,NOW,NOW,AY)&lt;/Q&gt;&lt;R&gt;0&lt;/R&gt;&lt;C&gt;0&lt;/C&gt;&lt;/FQL&gt;&lt;FQL&gt;&lt;Q&gt;RBBN^FF_PE(ANN_R,NOW,NOW,AY)&lt;/Q&gt;&lt;R&gt;0&lt;/R&gt;&lt;C&gt;0&lt;/C&gt;&lt;/FQL&gt;&lt;FQL&gt;&lt;Q&gt;LSCC^FF_PE(ANN_R,NOW,NOW,AY)&lt;/Q&gt;&lt;R&gt;0&lt;/R&gt;&lt;C&gt;0&lt;/C&gt;&lt;/FQL&gt;&lt;FQL&gt;&lt;Q&gt;ROKU^FF_PE(ANN_R,NOW,NOW,AY)&lt;/Q&gt;&lt;R&gt;0&lt;/R&gt;&lt;C&gt;0&lt;/C&gt;&lt;/FQL&gt;&lt;FQL&gt;&lt;Q&gt;INSM^FF_PE(ANN_R,NOW,NOW,AY)&lt;/Q&gt;&lt;R&gt;0&lt;/R&gt;&lt;C&gt;0&lt;/C&gt;&lt;/FQL&gt;&lt;FQL&gt;&lt;Q&gt;CPB^FF_PE(ANN_R,NOW,NOW,AY)&lt;/Q&gt;&lt;R&gt;1&lt;/R&gt;&lt;C&gt;1&lt;/C&gt;&lt;D xsi:type="xsd:double"&gt;47.6046511627907&lt;/D&gt;&lt;/FQL&gt;&lt;FQL&gt;&lt;Q&gt;MXL^FF_PE(ANN_R,NOW,NOW,AY)&lt;/Q&gt;&lt;R&gt;0&lt;/R&gt;&lt;C&gt;0&lt;/C&gt;&lt;/FQL&gt;&lt;FQL&gt;&lt;Q&gt;PNR^FF_PE(ANN_R,NOW,NOW,AY)&lt;/Q&gt;&lt;R&gt;1&lt;/R&gt;&lt;C&gt;1&lt;/C&gt;&lt;D xsi:type="xsd:double"&gt;26.725703905540421&lt;/D&gt;&lt;/FQL&gt;&lt;FQL&gt;&lt;Q&gt;MYOV^FF_PE(ANN_R,NOW,NOW,AY)&lt;/Q&gt;&lt;R&gt;0&lt;/R&gt;&lt;C&gt;0&lt;/C&gt;&lt;/FQL&gt;&lt;FQL&gt;&lt;Q&gt;NBIX^FF_PE(ANN_R,NOW,NOW,AY)&lt;/Q&gt;&lt;R&gt;0&lt;/R&gt;&lt;C&gt;0&lt;/C&gt;&lt;/FQL&gt;&lt;FQL&gt;&lt;Q&gt;AKCA^FF_PE(ANN_R,NOW,NOW,AY)&lt;/Q&gt;&lt;R&gt;0&lt;/R&gt;&lt;C&gt;0&lt;/C&gt;&lt;/FQL&gt;&lt;FQL&gt;&lt;Q&gt;CALX^FF_PE(ANN_R,NOW,NOW,AY)&lt;/Q&gt;&lt;R&gt;0&lt;/R&gt;&lt;C&gt;0&lt;/C&gt;&lt;/FQL&gt;&lt;FQL&gt;&lt;Q&gt;SHOP^FF_PE(ANN_R,NOW,NOW,AY)&lt;/Q&gt;&lt;R&gt;0&lt;/R&gt;&lt;C&gt;0&lt;/C&gt;&lt;/FQL&gt;&lt;FQL&gt;&lt;Q&gt;HRTX^FF_PE(ANN_R,NOW,NOW,AY)&lt;/Q&gt;&lt;R&gt;0&lt;/R&gt;&lt;C&gt;0&lt;/C&gt;&lt;/FQL&gt;&lt;FQL&gt;&lt;Q&gt;MDCO^FF_PE(ANN_R,NOW,NOW,AY)&lt;/Q&gt;&lt;R&gt;0&lt;/R&gt;&lt;C&gt;0&lt;/C&gt;&lt;/FQL&gt;&lt;FQL&gt;&lt;Q&gt;FOLD^FF_PE(ANN_R,NOW,NOW,AY)&lt;/Q&gt;&lt;R&gt;0&lt;/R&gt;&lt;C&gt;0&lt;/C&gt;&lt;/FQL&gt;&lt;FQL&gt;&lt;Q&gt;AXON^FF_PE(ANN_R,NOW,NOW,AY)&lt;/Q&gt;&lt;R&gt;0&lt;/R&gt;&lt;C&gt;0&lt;/C&gt;&lt;/FQL&gt;&lt;FQL&gt;&lt;Q&gt;CLVS^FF_PE(ANN_R,NOW,NOW,AY)&lt;/Q&gt;&lt;R&gt;0&lt;/R&gt;&lt;C&gt;0&lt;/C&gt;&lt;/FQL&gt;&lt;FQL&gt;&lt;Q&gt;BPMC^FF_PE(ANN_R,NOW,NOW,AY)&lt;/Q&gt;&lt;R&gt;0&lt;/R&gt;&lt;C&gt;0&lt;/C&gt;&lt;/FQL&gt;&lt;FQL&gt;&lt;Q&gt;ACAD^FF_PE(ANN_R,NOW,NOW,AY)&lt;/Q&gt;&lt;R&gt;0&lt;/R&gt;&lt;C&gt;0&lt;/C&gt;&lt;/FQL&gt;&lt;FQL&gt;&lt;Q&gt;HALO^FF_PE(ANN_R,NOW,NOW,AY)&lt;/Q&gt;&lt;R&gt;1&lt;/R&gt;&lt;C&gt;1&lt;/C&gt;&lt;D xsi:type="xsd:double"&gt;45.022222222222233&lt;/D&gt;&lt;/FQL&gt;&lt;FQL&gt;&lt;Q&gt;FPRX^FF_PE(ANN_R,NOW,NOW,AY)&lt;/Q&gt;&lt;R&gt;0&lt;/R&gt;&lt;C&gt;0&lt;/C&gt;&lt;/FQL&gt;&lt;FQL&gt;&lt;Q&gt;PRGO^FF_PE(ANN_R,NOW,NOW,AY)&lt;/Q&gt;&lt;R&gt;1&lt;/R&gt;&lt;C&gt;1&lt;/C&gt;&lt;D xsi:type="xsd:double"&gt;103.7619047619048&lt;/D&gt;&lt;/FQL&gt;&lt;FQL&gt;&lt;Q&gt;LOGM^FF_PE(ANN_R,NOW,NOW,AY)&lt;/Q&gt;&lt;R&gt;1&lt;/R&gt;&lt;C&gt;1&lt;/C&gt;&lt;D xsi:type="xsd:double"&gt;59.326424870466333&lt;/D&gt;&lt;/FQL&gt;&lt;FQL&gt;&lt;Q&gt;LXRX^FF_PE(ANN_R,NOW,NOW,AY)&lt;/Q&gt;&lt;R&gt;0&lt;/R&gt;&lt;C&gt;0&lt;/C&gt;&lt;/FQL&gt;&lt;FQL&gt;&lt;Q&gt;WFT^FF_PE(ANN_R,NOW,NOW,AY)&lt;/Q&gt;&lt;R&gt;0&lt;/R&gt;&lt;C&gt;0&lt;/C&gt;&lt;/FQL&gt;&lt;FQL&gt;&lt;Q&gt;AXL^FF_PE(ANN_R,NOW,NOW,AY)&lt;/Q&gt;&lt;R&gt;1&lt;/R&gt;&lt;C&gt;1&lt;/C&gt;&lt;D xsi:type="xsd:double"&gt;5.3052959501557639&lt;/D&gt;&lt;/FQL&gt;&lt;FQL&gt;&lt;Q&gt;SRPT^FF_PE(ANN_R,NOW,NOW,AY)&lt;/Q&gt;&lt;R&gt;0&lt;/R&gt;&lt;C&gt;0&lt;/C&gt;&lt;/FQL&gt;&lt;FQL&gt;&lt;Q&gt;NVAX^FF_PE(ANN_R,NOW,NOW,AY)&lt;/Q&gt;&lt;R&gt;0&lt;/R&gt;&lt;C&gt;0&lt;/C&gt;&lt;/FQL&gt;&lt;FQL&gt;&lt;Q&gt;GWRE^FF_PE(ANN_R,NOW,NOW,AY)&lt;/Q&gt;&lt;R&gt;0&lt;/R&gt;&lt;C&gt;0&lt;/C&gt;&lt;/FQL&gt;&lt;FQL&gt;&lt;Q&gt;ENDP^FF_PE(ANN_R,NOW,NOW,AY)&lt;/Q&gt;&lt;R&gt;0&lt;/R&gt;&lt;C&gt;0&lt;/C&gt;&lt;/FQL&gt;&lt;FQL&gt;&lt;Q&gt;SOGO^FF_PE(ANN_R,NOW,NOW,AY)&lt;/Q&gt;&lt;R&gt;1&lt;/R&gt;&lt;C&gt;1&lt;/C&gt;&lt;D xsi:type="xsd:double"&gt;52.4241051200725&lt;/D&gt;&lt;/FQL&gt;&lt;FQL&gt;&lt;Q&gt;TBPH^FF_PE(ANN_R,NOW,NOW,AY)&lt;/Q&gt;&lt;R&gt;0&lt;/R&gt;&lt;C&gt;0&lt;/C&gt;&lt;/FQL&gt;&lt;FQL&gt;&lt;Q&gt;DXCM^FF_PE(ANN_R,NOW,NOW,AY)&lt;/Q&gt;&lt;R&gt;0&lt;/R&gt;&lt;C&gt;0&lt;/C&gt;&lt;/FQL&gt;&lt;FQL&gt;&lt;Q&gt;ICPT^FF_PE(ANN_R,NOW,NOW,AY)&lt;/Q&gt;&lt;R&gt;0&lt;/R&gt;&lt;C&gt;0&lt;/C&gt;&lt;/FQL&gt;&lt;FQL&gt;&lt;Q&gt;WB^FF_PE(ANN_R,NOW,NOW,AY)&lt;/Q&gt;&lt;R&gt;1&lt;/R&gt;&lt;C&gt;1&lt;/C&gt;&lt;D xsi:type="xsd:double"&gt;64.444998131306832&lt;/D&gt;&lt;/FQL&gt;&lt;FQL&gt;&lt;Q&gt;FGEN^FF_PE(ANN_R,NOW,NOW,AY)&lt;/Q&gt;&lt;R&gt;0&lt;/R&gt;&lt;C&gt;0&lt;/C&gt;&lt;/FQL&gt;&lt;FQL&gt;&lt;Q&gt;PBYI^FF_PE(ANN_R,NOW,NOW,AY)&lt;/Q&gt;&lt;R&gt;0&lt;/R&gt;&lt;C&gt;0&lt;/C&gt;&lt;/FQL&gt;&lt;FQL&gt;&lt;Q&gt;FTI^FF_PE(ANN_R,NOW,NOW,AY)&lt;/Q&gt;&lt;R&gt;1&lt;/R&gt;&lt;C&gt;1&lt;/C&gt;&lt;D xsi:type="xsd:double"&gt;130.4583307125&lt;/D&gt;&lt;/FQL&gt;&lt;FQL&gt;&lt;Q&gt;VAR^FF_PE(ANN_R,NOW,NOW,AY)&lt;/Q&gt;&lt;R&gt;1&lt;/R&gt;&lt;C&gt;1&lt;/C&gt;&lt;D xsi:type="xsd:double"&gt;69.0925925925926&lt;/D&gt;&lt;/FQL&gt;&lt;FQL&gt;&lt;Q&gt;ALDR^FF_PE(ANN_R,NOW,NOW,AY)&lt;/Q&gt;&lt;R&gt;0&lt;/R&gt;&lt;C&gt;0&lt;/C&gt;&lt;/FQL&gt;&lt;FQL&gt;&lt;Q&gt;BGNE^FF_PE(ANN_R,NOW,NOW,AY)&lt;/Q&gt;&lt;R&gt;0&lt;/R&gt;&lt;C&gt;0&lt;/C&gt;&lt;/FQL&gt;&lt;FQL&gt;&lt;Q&gt;SQ^FF_PE(ANN_R,NOW,NOW,AY)&lt;/Q&gt;&lt;R&gt;0&lt;/R&gt;&lt;C&gt;0&lt;/C&gt;&lt;/FQL&gt;&lt;FQL&gt;&lt;Q&gt;NTNX^FF_PE(ANN_R,NOW,NOW,AY)&lt;/Q&gt;&lt;R&gt;0&lt;/R&gt;&lt;C&gt;0&lt;/C&gt;&lt;/FQL&gt;&lt;FQL&gt;&lt;Q&gt;TEAM^FF_PE(ANN_R,NOW,NOW,AY)&lt;/Q&gt;&lt;R&gt;0&lt;/R&gt;&lt;C&gt;0&lt;/C&gt;&lt;/FQL&gt;&lt;FQL&gt;&lt;Q&gt;BHGE^FF_PE(ANN_R,NOW,NOW,AY)&lt;/Q&gt;&lt;R&gt;0&lt;/R&gt;&lt;C&gt;0&lt;/C&gt;&lt;/FQL&gt;&lt;FQL&gt;&lt;Q&gt;SNAP^FF_PE(ANN_R,NOW,NOW,AY)&lt;/Q&gt;&lt;R&gt;0&lt;/R&gt;&lt;C&gt;0&lt;/C&gt;&lt;/FQL&gt;&lt;FQL&gt;&lt;Q&gt;DWDP^FF_PE(ANN_R,NOW,NOW,AY)&lt;/Q&gt;&lt;R&gt;1&lt;/R&gt;&lt;C&gt;1&lt;/C&gt;&lt;D xsi:type="xsd:double"&gt;78.263736263736263&lt;/D&gt;&lt;/FQL&gt;&lt;FQL&gt;&lt;Q&gt;CSCO^FF_PE(ANN_R,NOW,NOW,AY)&lt;/Q&gt;&lt;R&gt;1&lt;/R&gt;&lt;C&gt;1&lt;/C&gt;&lt;D xsi:type="xsd:double"&gt;2128.5&lt;/D&gt;&lt;/FQL&gt;&lt;FQL&gt;&lt;Q&gt;AMGP^FF_PE(ANN_R,NOW,NOW,AY)&lt;/Q&gt;&lt;R&gt;1&lt;/R&gt;&lt;C&gt;1&lt;/C&gt;&lt;D xsi:type="xsd:double"&gt;1577.6&lt;/D&gt;&lt;/FQL&gt;&lt;FQL&gt;&lt;Q&gt;LMFA^FF_PE(ANN_R,NOW,NOW,AY)&lt;/Q&gt;&lt;R&gt;0&lt;/R&gt;&lt;C&gt;0&lt;/C&gt;&lt;/FQL&gt;&lt;FQL&gt;&lt;Q&gt;MOXC^FF_PE(ANN_R,NOW,NOW,AY)&lt;/Q&gt;&lt;R&gt;0&lt;/R&gt;&lt;C&gt;0&lt;/C&gt;&lt;/FQL&gt;&lt;FQL&gt;&lt;Q&gt;SES^FF_PE(ANN_R,NOW,NOW,AY)&lt;/Q&gt;&lt;R&gt;0&lt;/R&gt;&lt;C&gt;0&lt;/C&gt;&lt;/FQL&gt;&lt;FQL&gt;&lt;Q&gt;SOL^FF_PE(ANN_R,NOW,NOW,AY)&lt;/Q&gt;&lt;R&gt;1&lt;/R&gt;&lt;C&gt;1&lt;/C&gt;&lt;D xsi:type="xsd:double"&gt;1.893507972665148&lt;/D&gt;&lt;/FQL&gt;&lt;FQL&gt;&lt;Q&gt;UAVS^FF_PE(ANN_R,NOW,NOW,AY)&lt;/Q&gt;&lt;R&gt;1&lt;/R&gt;&lt;C&gt;1&lt;/C&gt;&lt;D xsi:type="xsd:double"&gt;2&lt;/D&gt;&lt;/FQL&gt;&lt;FQL&gt;&lt;Q&gt;GLG^FF_PE(ANN_R,NOW,NOW,AY)&lt;/Q&gt;&lt;R&gt;0&lt;/R&gt;&lt;C&gt;0&lt;/C&gt;&lt;/FQL&gt;&lt;FQL&gt;&lt;Q&gt;BHAC^FF_PE(ANN_R,NOW,NOW,AY)&lt;/Q&gt;&lt;R&gt;0&lt;/R&gt;&lt;C&gt;0&lt;/C&gt;&lt;/FQL&gt;&lt;FQL&gt;&lt;Q&gt;CEI^FF_PE(ANN_R,NOW,NOW,AY)&lt;/Q&gt;&lt;R&gt;0&lt;/R&gt;&lt;C&gt;0&lt;/C&gt;&lt;/FQL&gt;&lt;FQL&gt;&lt;Q&gt;OXBR^FF_PE(ANN_R,NOW,NOW,AY)&lt;/Q&gt;&lt;R&gt;0&lt;/R&gt;&lt;C&gt;0&lt;/C&gt;&lt;/FQL&gt;&lt;FQL&gt;&lt;Q&gt;ALN^FF_PE(ANN_R,NOW,NOW,AY)&lt;/Q&gt;&lt;R&gt;0&lt;/R&gt;&lt;C&gt;0&lt;/C&gt;&lt;/FQL&gt;&lt;FQL&gt;&lt;Q&gt;SPI^FF_PE(ANN_R,NOW,NOW,AY)&lt;/Q&gt;&lt;R&gt;0&lt;/R&gt;&lt;C&gt;0&lt;/C&gt;&lt;/FQL&gt;&lt;FQL&gt;&lt;Q&gt;APDN^FF_PE(ANN_R,NOW,NOW,AY)&lt;/Q&gt;&lt;R&gt;0&lt;/R&gt;&lt;C&gt;0&lt;/C&gt;&lt;/FQL&gt;&lt;FQL&gt;&lt;Q&gt;PKE^FF_PE(ANN_R,NOW,NOW,AY)&lt;/Q&gt;&lt;R&gt;1&lt;/R&gt;&lt;C&gt;1&lt;/C&gt;&lt;D xsi:type="xsd:double"&gt;16.</t>
        </r>
      </text>
    </comment>
    <comment ref="A2" authorId="0">
      <text>
        <r>
          <rPr>
            <b/>
            <sz val="9"/>
            <color indexed="81"/>
            <rFont val="宋体"/>
            <charset val="134"/>
          </rPr>
          <t>82352941176471&lt;/D&gt;&lt;/FQL&gt;&lt;FQL&gt;&lt;Q&gt;VXRT^FF_PE(ANN_R,NOW,NOW,AY)&lt;/Q&gt;&lt;R&gt;0&lt;/R&gt;&lt;C&gt;0&lt;/C&gt;&lt;/FQL&gt;&lt;FQL&gt;&lt;Q&gt;ADXS^FF_PE(ANN_R,NOW,NOW,AY)&lt;/Q&gt;&lt;R&gt;0&lt;/R&gt;&lt;C&gt;0&lt;/C&gt;&lt;/FQL&gt;&lt;FQL&gt;&lt;Q&gt;CKH^FF_PE(ANN_R,NOW,NOW,AY)&lt;/Q&gt;&lt;R&gt;1&lt;/R&gt;&lt;C&gt;1&lt;/C&gt;&lt;D xsi:type="xsd:double"&gt;14.76960439700901&lt;/D&gt;&lt;/FQL&gt;&lt;FQL&gt;&lt;Q&gt;AUTO^FF_PE(ANN_R,NOW,NOW,AY)&lt;/Q&gt;&lt;R&gt;0&lt;/R&gt;&lt;C&gt;0&lt;/C&gt;&lt;/FQL&gt;&lt;FQL&gt;&lt;Q&gt;TGNA^FF_PE(ANN_R,NOW,NOW,AY)&lt;/Q&gt;&lt;R&gt;1&lt;/R&gt;&lt;C&gt;1&lt;/C&gt;&lt;D xsi:type="xsd:double"&gt;4.9657896593073287&lt;/D&gt;&lt;/FQL&gt;&lt;FQL&gt;&lt;Q&gt;GBR^FF_PE(ANN_R,NOW,NOW,AY)&lt;/Q&gt;&lt;R&gt;0&lt;/R&gt;&lt;C&gt;0&lt;/C&gt;&lt;/FQL&gt;&lt;FQL&gt;&lt;Q&gt;SBOT^FF_PE(ANN_R,NOW,NOW,AY)&lt;/Q&gt;&lt;R&gt;0&lt;/R&gt;&lt;C&gt;0&lt;/C&gt;&lt;/FQL&gt;&lt;FQL&gt;&lt;Q&gt;DRAD^FF_PE(ANN_R,NOW,NOW,AY)&lt;/Q&gt;&lt;R&gt;0&lt;/R&gt;&lt;C&gt;0&lt;/C&gt;&lt;/FQL&gt;&lt;FQL&gt;&lt;Q&gt;PED^FF_PE(ANN_R,NOW,NOW,AY)&lt;/Q&gt;&lt;R&gt;0&lt;/R&gt;&lt;C&gt;0&lt;/C&gt;&lt;/FQL&gt;&lt;FQL&gt;&lt;Q&gt;ABIL^FF_PE(ANN_R,NOW,NOW,AY)&lt;/Q&gt;&lt;R&gt;0&lt;/R&gt;&lt;C&gt;0&lt;/C&gt;&lt;/FQL&gt;&lt;FQL&gt;&lt;Q&gt;TK^FF_PE(ANN_R,NOW,NOW,AY)&lt;/Q&gt;&lt;R&gt;0&lt;/R&gt;&lt;C&gt;0&lt;/C&gt;&lt;/FQL&gt;&lt;FQL&gt;&lt;Q&gt;ENG^FF_PE(ANN_R,NOW,NOW,AY)&lt;/Q&gt;&lt;R&gt;0&lt;/R&gt;&lt;C&gt;0&lt;/C&gt;&lt;/FQL&gt;&lt;FQL&gt;&lt;Q&gt;AMMA^FF_PE(ANN_R,NOW,NOW,AY)&lt;/Q&gt;&lt;R&gt;0&lt;/R&gt;&lt;C&gt;0&lt;/C&gt;&lt;/FQL&gt;&lt;FQL&gt;&lt;Q&gt;ORIG^FF_PE(ANN_R,NOW,NOW,AY)&lt;/Q&gt;&lt;R&gt;0&lt;/R&gt;&lt;C&gt;0&lt;/C&gt;&lt;/FQL&gt;&lt;FQL&gt;&lt;Q&gt;TCCO^FF_PE(ANN_R,NOW,NOW,AY)&lt;/Q&gt;&lt;R&gt;0&lt;/R&gt;&lt;C&gt;0&lt;/C&gt;&lt;/FQL&gt;&lt;FQL&gt;&lt;Q&gt;EDGW^FF_PE(ANN_R,NOW,NOW,AY)&lt;/Q&gt;&lt;R&gt;0&lt;/R&gt;&lt;C&gt;0&lt;/C&gt;&lt;/FQL&gt;&lt;FQL&gt;&lt;Q&gt;CNX^FF_PE(ANN_R,NOW,NOW,AY)&lt;/Q&gt;&lt;R&gt;1&lt;/R&gt;&lt;C&gt;1&lt;/C&gt;&lt;D xsi:type="xsd:double"&gt;8.8666666666666671&lt;/D&gt;&lt;/FQL&gt;&lt;FQL&gt;&lt;Q&gt;BCEI^FF_PE(ANN_R,NOW,NOW,AY)&lt;/Q&gt;&lt;R&gt;0&lt;/R&gt;&lt;C&gt;0&lt;/C&gt;&lt;/FQL&gt;&lt;FQL&gt;&lt;Q&gt;SSY^FF_PE(ANN_R,NOW,NOW,AY)&lt;/Q&gt;&lt;R&gt;0&lt;/R&gt;&lt;C&gt;0&lt;/C&gt;&lt;/FQL&gt;&lt;FQL&gt;&lt;Q&gt;LTRPA^FF_PE(ANN_R,NOW,NOW,AY)&lt;/Q&gt;&lt;R&gt;0&lt;/R&gt;&lt;C&gt;0&lt;/C&gt;&lt;/FQL&gt;&lt;FQL&gt;&lt;Q&gt;CLDC^FF_PE(ANN_R,NOW,NOW,AY)&lt;/Q&gt;&lt;R&gt;0&lt;/R&gt;&lt;C&gt;0&lt;/C&gt;&lt;/FQL&gt;&lt;FQL&gt;&lt;Q&gt;TALO^FF_PE(ANN_R,NOW,NOW,AY)&lt;/Q&gt;&lt;R&gt;0&lt;/R&gt;&lt;C&gt;0&lt;/C&gt;&lt;/FQL&gt;&lt;FQL&gt;&lt;Q&gt;EACQ^FF_PE(ANN_R,NOW,NOW,AY)&lt;/Q&gt;&lt;R&gt;0&lt;/R&gt;&lt;C&gt;0&lt;/C&gt;&lt;/FQL&gt;&lt;FQL&gt;&lt;Q&gt;GWPH^FF_PE(ANN_R,NOW,NOW,AY)&lt;/Q&gt;&lt;R&gt;0&lt;/R&gt;&lt;C&gt;0&lt;/C&gt;&lt;/FQL&gt;&lt;FQL&gt;&lt;Q&gt;ISRL^FF_PE(ANN_R,NOW,NOW,AY)&lt;/Q&gt;&lt;R&gt;0&lt;/R&gt;&lt;C&gt;0&lt;/C&gt;&lt;/FQL&gt;&lt;FQL&gt;&lt;Q&gt;HPE^FF_PE(ANN_R,NOW,NOW,AY)&lt;/Q&gt;&lt;R&gt;0&lt;/R&gt;&lt;C&gt;0&lt;/C&gt;&lt;/FQL&gt;&lt;FQL&gt;&lt;Q&gt;DELT^FF_PE(ANN_R,NOW,NOW,AY)&lt;/Q&gt;&lt;R&gt;0&lt;/R&gt;&lt;C&gt;0&lt;/C&gt;&lt;/FQL&gt;&lt;FQL&gt;&lt;Q&gt;QRHC^FF_PE(ANN_R,NOW,NOW,AY)&lt;/Q&gt;&lt;R&gt;0&lt;/R&gt;&lt;C&gt;0&lt;/C&gt;&lt;/FQL&gt;&lt;FQL&gt;&lt;Q&gt;NIHD^FF_PE(ANN_R,NOW,NOW,AY)&lt;/Q&gt;&lt;R&gt;0&lt;/R&gt;&lt;C&gt;0&lt;/C&gt;&lt;/FQL&gt;&lt;FQL&gt;&lt;Q&gt;SAUC^FF_PE(ANN_R,NOW,NOW,AY)&lt;/Q&gt;&lt;R&gt;0&lt;/R&gt;&lt;C&gt;0&lt;/C&gt;&lt;/FQL&gt;&lt;FQL&gt;&lt;Q&gt;PRPL^FF_PE(ANN_R,NOW,NOW,AY)&lt;/Q&gt;&lt;R&gt;1&lt;/R&gt;&lt;C&gt;1&lt;/C&gt;&lt;D xsi:type="xsd:double"&gt;201&lt;/D&gt;&lt;/FQL&gt;&lt;FQL&gt;&lt;Q&gt;MCEP^FF_PE(ANN_R,NOW,NOW,AY)&lt;/Q&gt;&lt;R&gt;0&lt;/R&gt;&lt;C&gt;0&lt;/C&gt;&lt;/FQL&gt;&lt;FQL&gt;&lt;Q&gt;FI^FF_PE(ANN_R,NOW,NOW,AY)&lt;/Q&gt;&lt;R&gt;0&lt;/R&gt;&lt;C&gt;0&lt;/C&gt;&lt;/FQL&gt;&lt;FQL&gt;&lt;Q&gt;LEDS^FF_PE(ANN_R,NOW,NOW,AY)&lt;/Q&gt;&lt;R&gt;0&lt;/R&gt;&lt;C&gt;0&lt;/C&gt;&lt;/FQL&gt;&lt;FQL&gt;&lt;Q&gt;CYH^FF_PE(ANN_R,NOW,NOW,AY)&lt;/Q&gt;&lt;R&gt;0&lt;/R&gt;&lt;C&gt;0&lt;/C&gt;&lt;/FQL&gt;&lt;FQL&gt;&lt;Q&gt;CECO^FF_PE(ANN_R,NOW,NOW,AY)&lt;/Q&gt;&lt;R&gt;0&lt;/R&gt;&lt;C&gt;0&lt;/C&gt;&lt;/FQL&gt;&lt;FQL&gt;&lt;Q&gt;HOV^FF_PE(ANN_R,NOW,NOW,AY)&lt;/Q&gt;&lt;R&gt;0&lt;/R&gt;&lt;C&gt;0&lt;/C&gt;&lt;/FQL&gt;&lt;FQL&gt;&lt;Q&gt;CIDM^FF_PE(ANN_R,NOW,NOW,AY)&lt;/Q&gt;&lt;R&gt;0&lt;/R&gt;&lt;C&gt;0&lt;/C&gt;&lt;/FQL&gt;&lt;FQL&gt;&lt;Q&gt;PNK^FF_PE(ANN_R,NOW,NOW,AY)&lt;/Q&gt;&lt;R&gt;1&lt;/R&gt;&lt;C&gt;1&lt;/C&gt;&lt;D xsi:type="xsd:double"&gt;32.088235294117638&lt;/D&gt;&lt;/FQL&gt;&lt;FQL&gt;&lt;Q&gt;TMSR^FF_PE(ANN_R,NOW,NOW,AY)&lt;/Q&gt;&lt;R&gt;0&lt;/R&gt;&lt;C&gt;0&lt;/C&gt;&lt;/FQL&gt;&lt;FQL&gt;&lt;Q&gt;STCN^FF_PE(ANN_R,NOW,NOW,AY)&lt;/Q&gt;&lt;R&gt;1&lt;/R&gt;&lt;C&gt;1&lt;/C&gt;&lt;D xsi:type="xsd:double"&gt;4&lt;/D&gt;&lt;/FQL&gt;&lt;FQL&gt;&lt;Q&gt;GEOS^FF_PE(ANN_R,NOW,NOW,AY)&lt;/Q&gt;&lt;R&gt;0&lt;/R&gt;&lt;C&gt;0&lt;/C&gt;&lt;/FQL&gt;&lt;FQL&gt;&lt;Q&gt;RCM^FF_PE(ANN_R,NOW,NOW,AY)&lt;/Q&gt;&lt;R&gt;0&lt;/R&gt;&lt;C&gt;0&lt;/C&gt;&lt;/FQL&gt;&lt;FQL&gt;&lt;Q&gt;ARWR^FF_PE(ANN_R,NOW,NOW,AY)&lt;/Q&gt;&lt;R&gt;0&lt;/R&gt;&lt;C&gt;0&lt;/C&gt;&lt;/FQL&gt;&lt;FQL&gt;&lt;Q&gt;COP^FF_PE(ANN_R,NOW,NOW,AY)&lt;/Q&gt;&lt;R&gt;0&lt;/R&gt;&lt;C&gt;0&lt;/C&gt;&lt;/FQL&gt;&lt;FQL&gt;&lt;Q&gt;MXC^FF_PE(ANN_R,NOW,NOW,AY)&lt;/Q&gt;&lt;R&gt;0&lt;/R&gt;&lt;C&gt;0&lt;/C&gt;&lt;/FQL&gt;&lt;FQL&gt;&lt;Q&gt;JCI^FF_PE(ANN_R,NOW,NOW,AY)&lt;/Q&gt;&lt;R&gt;0&lt;/R&gt;&lt;C&gt;0&lt;/C&gt;&lt;/FQL&gt;&lt;FQL&gt;&lt;Q&gt;TAT^FF_PE(ANN_R,NOW,NOW,AY)&lt;/Q&gt;&lt;R&gt;0&lt;/R&gt;&lt;C&gt;0&lt;/C&gt;&lt;/FQL&gt;&lt;FQL&gt;&lt;Q&gt;CCO^FF_PE(ANN_R,NOW,NOW,AY)&lt;/Q&gt;&lt;R&gt;0&lt;/R&gt;&lt;C&gt;0&lt;/C&gt;&lt;/FQL&gt;&lt;FQL&gt;&lt;Q&gt;WLL^FF_PE(ANN_R,NOW,NOW,AY)&lt;/Q&gt;&lt;R&gt;0&lt;/R&gt;&lt;C&gt;0&lt;/C&gt;&lt;/FQL&gt;&lt;FQL&gt;&lt;Q&gt;LQDT^FF_PE(ANN_R,NOW,NOW,AY)&lt;/Q&gt;&lt;R&gt;0&lt;/R&gt;&lt;C&gt;0&lt;/C&gt;&lt;/FQL&gt;&lt;FQL&gt;&lt;Q&gt;ERA^FF_PE(ANN_R,NOW,NOW,AY)&lt;/Q&gt;&lt;R&gt;0&lt;/R&gt;&lt;C&gt;0&lt;/C&gt;&lt;/FQL&gt;&lt;FQL&gt;&lt;Q&gt;BKD^FF_PE(ANN_R,NOW,NOW,AY)&lt;/Q&gt;&lt;R&gt;0&lt;/R&gt;&lt;C&gt;0&lt;/C&gt;&lt;/FQL&gt;&lt;FQL&gt;&lt;Q&gt;RIG^FF_PE(ANN_R,NOW,NOW,AY)&lt;/Q&gt;&lt;R&gt;0&lt;/R&gt;&lt;C&gt;0&lt;/C&gt;&lt;/FQL&gt;&lt;FQL&gt;&lt;Q&gt;GEN^FF_PE(ANN_R,NOW,NOW,AY)&lt;/Q&gt;&lt;R&gt;0&lt;/R&gt;&lt;C&gt;0&lt;/C&gt;&lt;/FQL&gt;&lt;FQL&gt;&lt;Q&gt;CADC^FF_PE(ANN_R,NOW,NOW,AY)&lt;/Q&gt;&lt;R&gt;0&lt;/R&gt;&lt;C&gt;0&lt;/C&gt;&lt;/FQL&gt;&lt;FQL&gt;&lt;Q&gt;OHGI^FF_PE(ANN_R,NOW,NOW,AY)&lt;/Q&gt;&lt;R&gt;0&lt;/R&gt;&lt;C&gt;0&lt;/C&gt;&lt;/FQL&gt;&lt;FQL&gt;&lt;Q&gt;MNI^FF_PE(ANN_R,NOW,NOW,AY)&lt;/Q&gt;&lt;R&gt;0&lt;/R&gt;&lt;C&gt;0&lt;/C&gt;&lt;/FQL&gt;&lt;FQL&gt;&lt;Q&gt;ZN^FF_PE(ANN_R,NOW,NOW,AY)&lt;/Q&gt;&lt;R&gt;0&lt;/R&gt;&lt;C&gt;0&lt;/C&gt;&lt;/FQL&gt;&lt;FQL&gt;&lt;Q&gt;SN^FF_PE(ANN_R,NOW,NOW,AY)&lt;/Q&gt;&lt;R&gt;0&lt;/R&gt;&lt;C&gt;0&lt;/C&gt;&lt;/FQL&gt;&lt;FQL&gt;&lt;Q&gt;NEW^FF_PE(ANN_R,NOW,NOW,AY)&lt;/Q&gt;&lt;R&gt;0&lt;/R&gt;&lt;C&gt;0&lt;/C&gt;&lt;/FQL&gt;&lt;FQL&gt;&lt;Q&gt;HDSN^FF_PE(ANN_R,NOW,NOW,AY)&lt;/Q&gt;&lt;R&gt;1&lt;/R&gt;&lt;C&gt;1&lt;/C&gt;&lt;D xsi:type="xsd:double"&gt;23.34615384615385&lt;/D&gt;&lt;/FQL&gt;&lt;FQL&gt;&lt;Q&gt;HCLP^FF_PE(ANN_R,NOW,NOW,AY)&lt;/Q&gt;&lt;R&gt;1&lt;/R&gt;&lt;C&gt;1&lt;/C&gt;&lt;D xsi:type="xsd:double"&gt;11.14583333333333&lt;/D&gt;&lt;/FQL&gt;&lt;FQL&gt;&lt;Q&gt;AMR^FF_PE(ANN_R,NOW,NOW,AY)&lt;/Q&gt;&lt;R&gt;1&lt;/R&gt;&lt;C&gt;1&lt;/C&gt;&lt;D xsi:type="xsd:double"&gt;991&lt;/D&gt;&lt;/FQL&gt;&lt;FQL&gt;&lt;Q&gt;LLEX^FF_PE(ANN_R,NOW,NOW,AY)&lt;/Q&gt;&lt;R&gt;0&lt;/R&gt;&lt;C&gt;0&lt;/C&gt;&lt;/FQL&gt;&lt;FQL&gt;&lt;Q&gt;LIVE^FF_PE(ANN_R,NOW,NOW,AY)&lt;/Q&gt;&lt;R&gt;0&lt;/R&gt;&lt;C&gt;0&lt;/C&gt;&lt;/FQL&gt;&lt;FQL&gt;&lt;Q&gt;GDEN^FF_PE(ANN_R,NOW,NOW,AY)&lt;/Q&gt;&lt;R&gt;1&lt;/R&gt;&lt;C&gt;1&lt;/C&gt;&lt;D xsi:type="xsd:double"&gt;362.77777777777783&lt;/D&gt;&lt;/FQL&gt;&lt;FQL&gt;&lt;Q&gt;SRCI^FF_PE(ANN_R,NOW,NOW,AY)&lt;/Q&gt;&lt;R&gt;1&lt;/R&gt;&lt;C&gt;1&lt;/C&gt;&lt;D xsi:type="xsd:double"&gt;12.362318840579711&lt;/D&gt;&lt;/FQL&gt;&lt;FQL&gt;&lt;Q&gt;WTTR^FF_PE(ANN_R,NOW,NOW,AY)&lt;/Q&gt;&lt;R&gt;0&lt;/R&gt;&lt;C&gt;0&lt;/C&gt;&lt;/FQL&gt;&lt;FQL&gt;&lt;Q&gt;TUSK^FF_PE(ANN_R,NOW,NOW,AY)&lt;/Q&gt;&lt;R&gt;1&lt;/R&gt;&lt;C&gt;1&lt;/C&gt;&lt;D xsi:type="xsd:double"&gt;13.82394366197183&lt;/D&gt;&lt;/FQL&gt;&lt;FQL&gt;&lt;Q&gt;PTE^FF_PE(ANN_R,NOW,NOW,AY)&lt;/Q&gt;&lt;R&gt;0&lt;/R&gt;&lt;C&gt;0&lt;/C&gt;&lt;/FQL&gt;&lt;FQL&gt;&lt;Q&gt;DLPN^FF_PE(ANN_R,NOW,NOW,AY)&lt;/Q&gt;&lt;R&gt;0&lt;/R&gt;&lt;C&gt;0&lt;/C&gt;&lt;/FQL&gt;&lt;FQL&gt;&lt;Q&gt;RNGR^FF_PE(ANN_R,NOW,NOW,AY)&lt;/Q&gt;&lt;R&gt;0&lt;/R&gt;&lt;C&gt;0&lt;/C&gt;&lt;/FQL&gt;&lt;FQL&gt;&lt;Q&gt;COHR^FF_PE(ANN_R,NOW,NOW,AY)&lt;/Q&gt;&lt;R&gt;0&lt;/R&gt;&lt;C&gt;0&lt;/C&gt;&lt;/FQL&gt;&lt;FQL&gt;&lt;Q&gt;TRCH^FF_PE(ANN_R,NOW,NOW,AY)&lt;/Q&gt;&lt;R&gt;0&lt;/R&gt;&lt;C&gt;0&lt;/C&gt;&lt;/FQL&gt;&lt;FQL&gt;&lt;Q&gt;LYL^FF_PE(ANN_R,NOW,NOW,AY)&lt;/Q&gt;&lt;R&gt;1&lt;/R&gt;&lt;C&gt;1&lt;/C&gt;&lt;D xsi:type="xsd:double"&gt;172&lt;/D&gt;&lt;/FQL&gt;&lt;FQL&gt;&lt;Q&gt;DK^FF_PE(ANN_R,NOW,NOW,AY)&lt;/Q&gt;&lt;R&gt;1&lt;/R&gt;&lt;C&gt;1&lt;/C&gt;&lt;D xsi:type="xsd:double"&gt;8.7474651378213952&lt;/D&gt;&lt;/FQL&gt;&lt;FQL&gt;&lt;Q&gt;AMWD^FF_PE(ANN_R,NOW,NOW,AY)&lt;/Q&gt;&lt;R&gt;1&lt;/R&gt;&lt;C&gt;1&lt;/C&gt;&lt;D xsi:type="xsd:double"&gt;21.80371352785146&lt;/D&gt;&lt;/FQL&gt;&lt;FQL&gt;&lt;Q&gt;EXPI^FF_PE(ANN_R,NOW,NOW,AY)&lt;/Q&gt;&lt;R&gt;0&lt;/R&gt;&lt;C&gt;0&lt;/C&gt;&lt;/FQL&gt;&lt;FQL&gt;&lt;Q&gt;PE^FF_PE(ANN_R,NOW,NOW,AY)&lt;/Q&gt;&lt;R&gt;1&lt;/R&gt;&lt;C&gt;1&lt;/C&gt;&lt;D xsi:type="xsd:double"&gt;70.0952380952381&lt;/D&gt;&lt;/FQL&gt;&lt;FQL&gt;&lt;Q&gt;VBTX^FF_PE(ANN_R,NOW,NOW,AY)&lt;/Q&gt;&lt;R&gt;1&lt;/R&gt;&lt;C&gt;1&lt;/C&gt;&lt;D xsi:type="xsd:double"&gt;34.4875&lt;/D&gt;&lt;/FQL&gt;&lt;FQL&gt;&lt;Q&gt;VRTS^FF_PE(ANN_R,NOW,NOW,AY)&lt;/Q&gt;&lt;R&gt;1&lt;/R&gt;&lt;C&gt;1&lt;/C&gt;&lt;D xsi:type="xsd:double"&gt;29.0530303030303&lt;/D&gt;&lt;/FQL&gt;&lt;FQL&gt;&lt;Q&gt;GTT^FF_PE(ANN_R,NOW,NOW,AY)&lt;/Q&gt;&lt;R&gt;0&lt;/R&gt;&lt;C&gt;0&lt;/C&gt;&lt;/FQL&gt;&lt;FQL&gt;&lt;Q&gt;USAU^FF_PE(ANN_R,NOW,NOW,AY)&lt;/Q&gt;&lt;R&gt;0&lt;/R&gt;&lt;C&gt;0&lt;/C&gt;&lt;/FQL&gt;&lt;FQL&gt;&lt;Q&gt;PVAC^FF_PE(ANN_R,NOW,NOW,AY)&lt;/Q&gt;&lt;R&gt;1&lt;/R&gt;&lt;C&gt;1&lt;/C&gt;&lt;D xsi:type="xsd:double"&gt;18.023041474654381&lt;/D&gt;&lt;/FQL&gt;&lt;FQL&gt;&lt;Q&gt;ASPU^FF_PE(ANN_R,NOW,NOW,AY)&lt;/Q&gt;&lt;R&gt;0&lt;/R&gt;&lt;C&gt;0&lt;/C&gt;&lt;/FQL&gt;&lt;FQL&gt;&lt;Q&gt;GSUM^FF_PE(ANN_R,NOW,NOW,AY)&lt;/Q&gt;&lt;R&gt;0&lt;/R&gt;&lt;C&gt;0&lt;/C&gt;&lt;/FQL&gt;&lt;FQL&gt;&lt;Q&gt;CSSE^FF_PE(ANN_R,NOW,NOW,AY)&lt;/Q&gt;&lt;R&gt;1&lt;/R&gt;&lt;C&gt;1&lt;/C&gt;&lt;D xsi:type="xsd:double"&gt;4.0358744394618844&lt;/D&gt;&lt;/FQL&gt;&lt;FQL&gt;&lt;Q&gt;BEDU^FF_PE(ANN_R,NOW,NOW,AY)&lt;/Q&gt;&lt;R&gt;0&lt;/R&gt;&lt;C&gt;0&lt;/C&gt;&lt;/FQL&gt;&lt;FQL&gt;&lt;Q&gt;HUSA^FF_PE(ANN_R,NOW,NOW,AY)&lt;/Q&gt;&lt;R&gt;0&lt;/R&gt;&lt;C&gt;0&lt;/C&gt;&lt;/FQL&gt;&lt;FQL&gt;&lt;Q&gt;HX^FF_PE(ANN_R,NOW,NOW,AY)&lt;/Q&gt;&lt;R&gt;1&lt;/R&gt;&lt;C&gt;1&lt;/C&gt;&lt;D xsi:type="xsd:double"&gt;7.7012120386762906&lt;/D&gt;&lt;/FQL&gt;&lt;FQL&gt;&lt;Q&gt;RYB^FF_PE(ANN_R,NOW,NOW,AY)&lt;/Q&gt;&lt;R&gt;1&lt;/R&gt;&lt;C&gt;1&lt;/C&gt;&lt;D xsi:type="xsd:double"&gt;58.006872852233677&lt;/D&gt;&lt;/FQL&gt;&lt;FQL&gt;&lt;Q&gt;ADI^FF_PE(ANN_R,NOW,NOW,AY)&lt;/Q&gt;&lt;R&gt;0&lt;/R&gt;&lt;C&gt;0&lt;/C&gt;&lt;/FQL&gt;&lt;FQL&gt;&lt;Q&gt;FG^FF_PE(ANN_R,NOW,NOW,AY)&lt;/Q&gt;&lt;R&gt;1&lt;/R&gt;&lt;C&gt;1&lt;/C&gt;&lt;D xsi:type="xsd:double"&gt;14.685722619221229&lt;/D&gt;&lt;/FQL&gt;&lt;FQL&gt;&lt;Q&gt;ERI^FF_PE(ANN_R,NOW,NOW,AY)&lt;/Q&gt;&lt;R&gt;1&lt;/R&gt;&lt;C&gt;1&lt;/C&gt;&lt;D xsi:type="xsd:double"&gt;30.412844036697241&lt;/D&gt;&lt;/FQL&gt;&lt;FQL&gt;&lt;Q&gt;RILY^FF_PE(ANN_R,NOW,NOW,AY)&lt;/Q&gt;&lt;R&gt;1&lt;/R&gt;&lt;C&gt;1&lt;/C&gt;&lt;D xsi:type="xsd:double"&gt;37.708333333333343&lt;/D&gt;&lt;/FQL&gt;&lt;FQL&gt;&lt;Q&gt;JAG^FF_PE(ANN_R,NOW,NOW,AY)&lt;/Q&gt;&lt;R&gt;0&lt;/R&gt;&lt;C&gt;0&lt;/C&gt;&lt;/FQL&gt;&lt;FQL&gt;&lt;Q&gt;KRP^FF_PE(ANN_R,NOW,NOW,AY)&lt;/Q&gt;&lt;R&gt;1&lt;/R&gt;&lt;C&gt;1&lt;/C&gt;&lt;D xsi:type="xsd:double"&gt;220.18970189701889&lt;/D&gt;&lt;/FQL&gt;&lt;FQL&gt;&lt;Q&gt;SGRY^FF_PE(ANN_R,NOW,NOW,AY)&lt;/Q&gt;&lt;R&gt;0&lt;/R&gt;&lt;C&gt;0&lt;/C&gt;&lt;/FQL&gt;&lt;FQL&gt;&lt;Q&gt;AVXL^FF_PE(ANN_R,NOW,NOW,AY)&lt;/Q&gt;&lt;R&gt;0&lt;/R&gt;&lt;C&gt;0&lt;/C&gt;&lt;/FQL&gt;&lt;FQL&gt;&lt;Q&gt;JOB^FF_PE(ANN_R,NOW,NOW,AY)&lt;/Q&gt;&lt;R&gt;0&lt;/R&gt;&lt;C&gt;0&lt;/C&gt;&lt;/FQL&gt;&lt;FQL&gt;&lt;Q&gt;WSC^FF_PE(ANN_R,NOW,NOW,AY)&lt;/Q&gt;&lt;R&gt;0&lt;/R&gt;&lt;C&gt;0&lt;/C&gt;&lt;/FQL&gt;&lt;FQL&gt;&lt;Q&gt;NRT^FF_PE(ANN_R,NOW,NOW,AY)&lt;/Q&gt;&lt;R&gt;0&lt;/R&gt;&lt;C&gt;0&lt;/C&gt;&lt;/FQL&gt;&lt;FQL&gt;&lt;Q&gt;GSHT^FF_PE(ANN_R,NOW,NOW,AY)&lt;/Q&gt;&lt;R&gt;1&lt;/R&gt;&lt;C&gt;1&lt;/C&gt;&lt;D xsi:type="xsd:double"&gt;335.81081081081078&lt;/D&gt;&lt;/FQL&gt;&lt;FQL&gt;&lt;Q&gt;COL^FF_PE(ANN_R,NOW,NOW,AY)&lt;/Q&gt;&lt;R&gt;0&lt;/R&gt;&lt;C&gt;0&lt;/C&gt;&lt;/FQL&gt;&lt;FQL&gt;&lt;Q&gt;SYNH^FF_PE(ANN_R,NOW,NOW,AY)&lt;/Q&gt;&lt;R&gt;0&lt;/R&gt;&lt;C&gt;0&lt;/C&gt;&lt;/FQL&gt;&lt;FQL&gt;&lt;Q&gt;LOVE^FF_PE(ANN_R,NOW,NOW,AY)&lt;/Q&gt;&lt;R&gt;0&lt;/R&gt;&lt;C&gt;0&lt;/C&gt;&lt;/FQL&gt;&lt;FQL&gt;&lt;Q&gt;CLNY^FF_PE(ANN_R,NOW,NOW,AY)&lt;/Q&gt;&lt;R&gt;0&lt;/R&gt;&lt;C&gt;0&lt;/C&gt;&lt;/FQL&gt;&lt;FQL&gt;&lt;Q&gt;UIHC^FF_PE(ANN_R,NOW,NOW,AY)&lt;/Q&gt;&lt;R&gt;1&lt;/R&gt;&lt;C&gt;1&lt;/C&gt;&lt;D xsi:type="xsd:double"&gt;63.888888888888893&lt;/D&gt;&lt;/FQL&gt;&lt;FQL&gt;&lt;Q&gt;FWONA^FF_PE(ANN_R,NOW,NOW,AY)&lt;/Q&gt;&lt;R&gt;1&lt;/R&gt;&lt;C&gt;1&lt;/C&gt;&lt;D xsi:type="xsd:double"&gt;27.041322314049591&lt;/D&gt;&lt;/FQL&gt;&lt;FQL&gt;&lt;Q&gt;WRD^FF_PE(ANN_R,NOW,NOW,AY)&lt;/Q&gt;&lt;R&gt;1&lt;/R&gt;&lt;C&gt;1&lt;/C&gt;&lt;D xsi:type="xsd:double"&gt;57.53125&lt;/D&gt;&lt;/FQL&gt;&lt;FQL&gt;&lt;Q&gt;TPL^FF_PE(ANN_R,NOW,NOW,AY)&lt;/Q&gt;&lt;R&gt;1&lt;/R&gt;&lt;C&gt;1&lt;/C&gt;&lt;D xsi:type="xsd:double"&gt;45.949588477366248&lt;/D&gt;&lt;/FQL&gt;&lt;FQL&gt;&lt;Q&gt;EAST^FF_PE(ANN_R,NOW,NOW,AY)&lt;/Q&gt;&lt;R&gt;0&lt;/R&gt;&lt;C&gt;0&lt;/C&gt;&lt;/FQL&gt;&lt;FQL&gt;&lt;Q&gt;LBRT^FF_PE(ANN_R,NOW,NOW,AY)&lt;/Q&gt;&lt;R&gt;0&lt;/R&gt;&lt;C&gt;0&lt;/C&gt;&lt;/FQL&gt;&lt;FQL&gt;&lt;Q&gt;STND^FF_PE(ANN_R,NOW,NOW,AY)&lt;/Q&gt;&lt;R&gt;1&lt;/R&gt;&lt;C&gt;1&lt;/C&gt;&lt;D xsi:type="xsd:double"&gt;28.647619047619049&lt;/D&gt;&lt;/FQL&gt;&lt;FQL&gt;&lt;Q&gt;BCML^FF_PE(ANN_R,NOW,NOW,AY)&lt;/Q&gt;&lt;R&gt;1&lt;/R&gt;&lt;C&gt;1&lt;/C&gt;&lt;D xsi:type="xsd:double"&gt;24.012345679012341&lt;/D&gt;&lt;/FQL&gt;&lt;FQL&gt;&lt;Q&gt;MDP^FF_PE(ANN_R,NOW,NOW,AY)&lt;/Q&gt;&lt;R&gt;1&lt;/R&gt;&lt;C&gt;1&lt;/C&gt;&lt;D xsi:type="xsd:double"&gt;29.290144727773949&lt;/D&gt;&lt;/FQL&gt;&lt;FQL&gt;&lt;Q&gt;SBRA^FF_PE(ANN_R,NOW,NOW,AY)&lt;/Q&gt;&lt;R&gt;1&lt;/R&gt;&lt;C&gt;1&lt;/C&gt;&lt;D xsi:type="xsd:double"&gt;13.40714285714286&lt;/D&gt;&lt;/FQL&gt;&lt;FQL&gt;&lt;Q&gt;MPAC^FF_PE(ANN_R,NOW,NOW,AY)&lt;/Q&gt;&lt;R&gt;0&lt;/R&gt;&lt;C&gt;0&lt;/C&gt;&lt;/FQL&gt;&lt;FQL&gt;&lt;Q&gt;LGC^FF_PE(ANN_R,NOW,NOW,AY)&lt;/Q&gt;&lt;R&gt;1&lt;/R&gt;&lt;C&gt;1&lt;/C&gt;&lt;D xsi:type="xsd:double"&gt;3020.3125&lt;/D&gt;&lt;/FQL&gt;&lt;FQL&gt;&lt;Q&gt;MYND^FF_PE(ANN_R,NOW,NOW,AY)&lt;/Q&gt;&lt;R&gt;0&lt;/R&gt;&lt;C&gt;0&lt;/C&gt;&lt;/FQL&gt;&lt;FQL&gt;&lt;Q&gt;CTEK^FF_PE(ANN_R,NOW,NOW,AY)&lt;/Q&gt;&lt;R&gt;0&lt;/R&gt;&lt;C&gt;0&lt;/C&gt;&lt;/FQL&gt;&lt;FQL&gt;&lt;Q&gt;GMRE^FF_PE(ANN_R,NOW,NOW,AY)&lt;/Q&gt;&lt;R&gt;0&lt;/R&gt;&lt;C&gt;0&lt;/C&gt;&lt;/FQL&gt;&lt;FQL&gt;&lt;Q&gt;PIXY^FF_PE(ANN_R,NOW,NOW,AY)&lt;/Q&gt;&lt;R&gt;0&lt;/R&gt;&lt;C&gt;0&lt;/C&gt;&lt;/FQL&gt;&lt;FQL&gt;&lt;Q&gt;IT^FF_PE(ANN_R,NOW,NOW,AY)&lt;/Q&gt;&lt;R&gt;1&lt;/R&gt;&lt;C&gt;1&lt;/C&gt;&lt;D xsi:type="xsd:double"&gt;3078.75&lt;/D&gt;&lt;/FQL&gt;&lt;FQL&gt;&lt;Q&gt;VIRT^FF_PE(ANN_R,NOW,NOW,AY)&lt;/Q&gt;&lt;R&gt;1&lt;/R&gt;&lt;C&gt;1&lt;/C&gt;&lt;D xsi:type="xsd:double"&gt;610&lt;/D&gt;&lt;/FQL&gt;&lt;FQL&gt;&lt;Q&gt;AUTL^FF_PE(ANN_R,NOW,NOW,AY)&lt;/Q&gt;&lt;R&gt;0&lt;/R&gt;&lt;C&gt;0&lt;/C&gt;&lt;/FQL&gt;&lt;FQL&gt;&lt;Q&gt;OPNT^FF_PE(ANN_R,NOW,NOW,AY)&lt;/Q&gt;&lt;R&gt;0&lt;/R&gt;&lt;C&gt;0&lt;/C&gt;&lt;/FQL&gt;&lt;FQL&gt;&lt;Q&gt;GSHD^FF_PE(ANN_R,NOW,NOW,AY)&lt;/Q&gt;&lt;R&gt;0&lt;/R&gt;&lt;C&gt;0&lt;/C&gt;&lt;/FQL&gt;&lt;FQL&gt;&lt;Q&gt;CATS^FF_PE(ANN_R,NOW,NOW,AY)&lt;/Q&gt;&lt;R&gt;0&lt;/R&gt;&lt;C&gt;0&lt;/C&gt;&lt;/FQL&gt;&lt;FQL&gt;&lt;Q&gt;PPDF^FF_PE(ANN_R,NOW,NOW,AY)&lt;/Q&gt;&lt;R&gt;0&lt;/R&gt;&lt;C&gt;0&lt;/C&gt;&lt;/FQL&gt;&lt;FQL&gt;&lt;Q&gt;NBEV^FF_PE(ANN_R,NOW,NOW,AY)&lt;/Q&gt;&lt;R&gt;0&lt;/R&gt;&lt;C&gt;0&lt;/C&gt;&lt;/FQL&gt;&lt;FQL&gt;&lt;Q&gt;DS^FF_EPS(ANN_R,NOW,NOW,AY)&lt;/Q&gt;&lt;R&gt;1&lt;/R&gt;&lt;C&gt;1&lt;/C&gt;&lt;D xsi:type="xsd:double"&gt;-0.71&lt;/D&gt;&lt;/FQL&gt;&lt;FQL&gt;&lt;Q&gt;DS^FF_SALES(ANN_R,NOW,NOW,AY)&lt;/Q&gt;&lt;R&gt;1&lt;/R&gt;&lt;C&gt;1&lt;/C&gt;&lt;D xsi:type="xsd:double"&gt;292.594&lt;/D&gt;&lt;/FQL&gt;&lt;FQL&gt;&lt;Q&gt;DS^FF_RD_EXP(ANN_R,NOW,NOW,AY)&lt;/Q&gt;&lt;R&gt;1&lt;/R&gt;&lt;C&gt;1&lt;/C&gt;&lt;D xsi:type="xsd:double"&gt;0&lt;/D&gt;&lt;/FQL&gt;&lt;FQL&gt;&lt;Q&gt;ICON^FF_EPS(ANN_R,NOW,NOW,AY)&lt;/Q&gt;&lt;R&gt;1&lt;/R&gt;&lt;C&gt;1&lt;/C&gt;&lt;D xsi:type="xsd:double"&gt;-10.4871&lt;/D&gt;&lt;/FQL&gt;&lt;FQL&gt;&lt;Q&gt;ICON^FF_SALES(ANN_R,NOW,NOW,AY)&lt;/Q&gt;&lt;R&gt;1&lt;/R&gt;&lt;C&gt;1&lt;/C&gt;&lt;D xsi:type="xsd:double"&gt;225.833&lt;/D&gt;&lt;/FQL&gt;&lt;FQL&gt;&lt;Q&gt;ICON^FF_RD_EXP(ANN_R,NOW,NOW,AY)&lt;/Q&gt;&lt;R&gt;1&lt;/R&gt;&lt;C&gt;1&lt;/C&gt;&lt;D xsi:type="xsd:double"&gt;0&lt;/D&gt;&lt;/FQL&gt;&lt;FQL&gt;&lt;Q&gt;GLF^FF_EPS(ANN_R,NOW,NOW,AY)&lt;/Q&gt;&lt;R&gt;1&lt;/R&gt;&lt;C&gt;1&lt;/C&gt;&lt;D xsi:type="xsd:double"&gt;-56.434&lt;/D&gt;&lt;/FQL&gt;&lt;FQL&gt;&lt;Q&gt;GLF^FF_SALES(ANN_R,NOW,NOW,AY)&lt;/Q&gt;&lt;R&gt;1&lt;/R&gt;&lt;C&gt;1&lt;/C&gt;&lt;D xsi:type="xsd:double"&gt;101.822&lt;/D&gt;&lt;/FQL&gt;&lt;FQL&gt;&lt;Q&gt;GLF^FF_RD_EXP(ANN_R,NOW,NOW,AY)&lt;/Q&gt;&lt;R&gt;1&lt;/R&gt;&lt;C&gt;1&lt;/C&gt;&lt;D xsi:type="xsd:double"&gt;0&lt;/D&gt;&lt;/FQL&gt;&lt;FQL&gt;&lt;Q&gt;IPDN^FF_EPS(ANN_R,NOW,NOW,AY)&lt;/Q&gt;&lt;R&gt;1&lt;/R&gt;&lt;C&gt;1&lt;/C&gt;&lt;D xsi:type="xsd:double"&gt;-5.68&lt;/D&gt;&lt;/FQL&gt;&lt;FQL&gt;&lt;Q&gt;IPDN^FF_SALES(ANN_R,NOW,NOW,AY)&lt;/Q&gt;&lt;R&gt;1&lt;/R&gt;&lt;C&gt;1&lt;/C&gt;&lt;D xsi:type="xsd:double"&gt;22.054219&lt;/D&gt;&lt;/FQL&gt;&lt;FQL&gt;&lt;Q&gt;IPDN^FF_RD_EXP(ANN_R,NOW,NOW,AY)&lt;/Q&gt;&lt;R&gt;1&lt;/R&gt;&lt;C&gt;1&lt;/C&gt;&lt;D xsi:type="xsd:double"&gt;0&lt;/D&gt;&lt;/FQL&gt;&lt;FQL&gt;&lt;Q&gt;HLT^FF_EPS(ANN_R,NOW,NOW,AY)&lt;/Q&gt;&lt;R&gt;1&lt;/R&gt;&lt;C&gt;1&lt;/C&gt;&lt;D xsi:type="xsd:double"&gt;3.85&lt;/D&gt;&lt;/FQL&gt;&lt;FQL&gt;&lt;Q&gt;HLT^FF_SALES(ANN_R,NOW,NOW,AY)&lt;/Q&gt;&lt;R&gt;1&lt;/R&gt;&lt;C&gt;1&lt;/C&gt;&lt;D xsi:type="xsd:double"&gt;9140&lt;/D&gt;&lt;/FQL&gt;&lt;FQL&gt;&lt;Q&gt;HLT^FF_RD_EXP(ANN_R,NOW,NOW,AY)&lt;/Q&gt;&lt;R&gt;1&lt;/R&gt;&lt;C&gt;1&lt;/C&gt;&lt;D xsi:type="xsd:double"&gt;0&lt;/D&gt;&lt;/FQL&gt;&lt;FQL&gt;&lt;Q&gt;OMEX^FF_EPS(ANN_R,NOW,NOW,AY)&lt;/Q&gt;&lt;R&gt;1&lt;/R&gt;&lt;C&gt;1&lt;/C&gt;&lt;D xsi:type="xsd:double"&gt;-0.95&lt;/D&gt;&lt;/FQL&gt;&lt;FQL&gt;&lt;Q&gt;OMEX^FF_SALES(ANN_R,NOW,NOW,AY)&lt;/Q&gt;&lt;R&gt;1&lt;/R&gt;&lt;C&gt;1&lt;/C&gt;&lt;D xsi:type="xsd:double"&gt;1.248477&lt;/D&gt;&lt;/FQL&gt;&lt;FQL&gt;&lt;Q&gt;OMEX^FF_RD_EXP(ANN_R,NOW,NOW,AY)&lt;/Q&gt;&lt;R&gt;1&lt;/R&gt;&lt;C&gt;1&lt;/C&gt;&lt;D xsi:type="xsd:double"&gt;0&lt;/D&gt;&lt;/FQL&gt;&lt;FQL&gt;&lt;Q&gt;NC^FF_EPS(ANN_R,NOW,NOW,AY)&lt;/Q&gt;&lt;R&gt;1&lt;/R&gt;&lt;C&gt;1&lt;/C&gt;&lt;D xsi:type="xsd:double"&gt;4.41&lt;/D&gt;&lt;/FQL&gt;&lt;FQL&gt;&lt;Q&gt;NC^FF_SALES(ANN_R,NOW,NOW,AY)&lt;/Q&gt;&lt;R&gt;1&lt;/R&gt;&lt;C&gt;1&lt;/C&gt;&lt;D xsi:type="xsd:double"&gt;104.778&lt;/D&gt;&lt;/FQL&gt;&lt;FQL&gt;&lt;Q&gt;NC^FF_RD_EXP(ANN_R,NOW,NOW,AY)&lt;/Q&gt;&lt;R&gt;1&lt;/R&gt;&lt;C&gt;1&lt;/C&gt;&lt;D xsi:type="xsd:double"&gt;0&lt;/D&gt;&lt;/FQL&gt;&lt;FQL&gt;&lt;Q&gt;RIBT^FF_EPS(ANN_R,NOW,NOW,AY)&lt;/Q&gt;&lt;R&gt;1&lt;/R&gt;&lt;C&gt;1&lt;/C&gt;&lt;D xsi:type="xsd:double"&gt;-1.0291&lt;/D&gt;&lt;/FQL&gt;&lt;FQL&gt;&lt;Q&gt;RIBT^FF_SALES(ANN_R,NOW,NOW,AY)&lt;/Q&gt;&lt;R&gt;1&lt;/R&gt;&lt;C&gt;1&lt;/C&gt;&lt;D xsi:type="xsd:double"&gt;13.355&lt;/D&gt;&lt;/FQL&gt;&lt;FQL&gt;&lt;Q&gt;RIBT^FF_RD_EXP(ANN_R,NOW,NOW,AY)&lt;/Q&gt;&lt;R&gt;1&lt;/R&gt;&lt;C&gt;1&lt;/C&gt;&lt;D xsi:type="xsd:double"&gt;0&lt;/D&gt;&lt;/FQL&gt;&lt;FQL&gt;&lt;Q&gt;HHS^FF_EPS(ANN_R,NOW,NOW,AY)&lt;/Q&gt;&lt;R&gt;1&lt;/R&gt;&lt;C&gt;1&lt;/C&gt;&lt;D xsi:type="xsd:double"&gt;-6.7603&lt;/D&gt;&lt;/FQL&gt;&lt;FQL&gt;&lt;Q&gt;HHS^FF_SALES(ANN_R,NOW,NOW,AY)&lt;/Q&gt;&lt;R&gt;1&lt;/R&gt;&lt;C&gt;1&lt;/C&gt;&lt;D xsi:type="xsd:double"&gt;383.906&lt;/D&gt;&lt;/FQL&gt;&lt;FQL&gt;&lt;Q&gt;HHS^FF_RD_EXP(ANN_R,NOW,NOW,AY)&lt;/Q&gt;&lt;R&gt;1&lt;/R&gt;&lt;C&gt;1&lt;/C&gt;&lt;D xsi:type="xsd:double"&gt;0&lt;/D&gt;&lt;/FQL&gt;&lt;FQL&gt;&lt;Q&gt;BPI^FF_EPS(ANN_R,NOW,NOW,AY)&lt;/Q&gt;&lt;R&gt;1&lt;/R&gt;&lt;C&gt;1&lt;/C&gt;&lt;D xsi:type="xsd:double"&gt;0.32&lt;/D&gt;&lt;/FQL&gt;&lt;FQL&gt;&lt;Q&gt;BPI^FF_SALES(ANN_R,NOW,NOW,AY)&lt;/Q&gt;&lt;R&gt;1&lt;/R&gt;&lt;C&gt;1&lt;/C&gt;&lt;D xsi:type="xsd:double"&gt;478.397&lt;/D&gt;&lt;/FQL&gt;&lt;FQL&gt;&lt;Q&gt;BPI^FF_RD_EXP(ANN_R,NOW,NOW,AY)&lt;/Q&gt;&lt;R&gt;1&lt;/R&gt;&lt;C&gt;1&lt;/C&gt;&lt;D xsi:type="xsd:double"&gt;0&lt;/D&gt;&lt;/FQL&gt;&lt;FQL&gt;&lt;Q&gt;CHKE^FF_EPS(ANN_R,NOW,NOW,AY)&lt;/Q&gt;&lt;R&gt;1&lt;/R&gt;&lt;C&gt;1&lt;/C&gt;&lt;D xsi:type="xsd:double"&gt;-4.1714&lt;/D&gt;&lt;/FQL&gt;&lt;FQL&gt;&lt;Q&gt;CHKE^FF_SALES(ANN_R,NOW,NOW,AY)&lt;/Q&gt;&lt;R&gt;1&lt;/R&gt;&lt;C&gt;1&lt;/C&gt;&lt;D xsi:type="xsd:double"&gt;29.365&lt;/D&gt;&lt;/FQL&gt;&lt;FQL&gt;&lt;Q&gt;CHKE^FF_RD_EXP(ANN_R,NOW,NOW,AY)&lt;/Q&gt;&lt;R&gt;1&lt;/R&gt;&lt;C&gt;1&lt;/C&gt;&lt;D xsi:type="xsd:double"&gt;0&lt;/D&gt;&lt;/FQL&gt;&lt;FQL&gt;&lt;Q&gt;FTD^FF_EPS(ANN_R,NOW,NOW,AY)&lt;/Q&gt;&lt;R&gt;1&lt;/R&gt;&lt;C&gt;1&lt;/C&gt;&lt;D xsi:type="xsd:double"&gt;-8.52&lt;/D&gt;&lt;/FQL&gt;&lt;FQL&gt;&lt;Q&gt;FTD^FF_SALES(ANN_R,NOW,NOW,AY)&lt;/Q&gt;&lt;R&gt;1&lt;/R&gt;&lt;C&gt;1&lt;/C&gt;&lt;D xsi:type="xsd:double"&gt;1092.128&lt;/D&gt;&lt;/FQL&gt;&lt;FQL&gt;&lt;Q&gt;FTD^FF_RD_EXP(ANN_R,NOW,NOW,AY)&lt;/Q&gt;&lt;R&gt;1&lt;/R&gt;&lt;C&gt;1&lt;/C&gt;&lt;D xsi:type="xsd:double"&gt;0&lt;/D&gt;&lt;/FQL&gt;&lt;FQL&gt;&lt;Q&gt;INFU^FF_EPS(ANN_R,NOW,NOW,AY)&lt;/Q&gt;&lt;R&gt;1&lt;/R&gt;&lt;C&gt;1&lt;/C&gt;&lt;D xsi:type="xsd:double"&gt;-0.91&lt;/D&gt;&lt;/FQL&gt;&lt;FQL&gt;&lt;Q&gt;INFU^FF_SALES(ANN_R,NOW,NOW,AY)&lt;/Q&gt;&lt;R&gt;1&lt;/R&gt;&lt;C&gt;1&lt;/C&gt;&lt;D xsi:type="xsd:double"&gt;71.077&lt;/D&gt;&lt;/FQL&gt;&lt;FQL&gt;&lt;Q&gt;INFU^FF_RD_EXP(ANN_R,NOW,NOW,AY)&lt;/Q&gt;&lt;R&gt;1&lt;/R&gt;&lt;C&gt;1&lt;/C&gt;&lt;D xsi:type="xsd:double"&gt;0&lt;/D&gt;&lt;/FQL&gt;&lt;FQL&gt;&lt;Q&gt;BTU^FF_EPS(ANN_R,NOW,NOW,AY)&lt;/Q&gt;&lt;R&gt;1&lt;/R&gt;&lt;C&gt;1&lt;/C&gt;&lt;D xsi:type="xsd:double"&gt;1.5019&lt;/D&gt;&lt;/FQL&gt;&lt;FQL&gt;&lt;Q&gt;BTU^FF_SALES(ANN_R,NOW,NOW,AY)&lt;/Q&gt;&lt;R&gt;1&lt;/R&gt;&lt;C&gt;1&lt;/C&gt;&lt;D xsi:type="xsd:double"&gt;5502.2&lt;/D&gt;&lt;/FQL&gt;&lt;FQL&gt;&lt;Q&gt;BTU^FF_RD_EXP(ANN_R,NOW,NOW,AY)&lt;/Q&gt;&lt;R&gt;1&lt;/R&gt;&lt;C&gt;1&lt;/C&gt;&lt;D xsi:type="xsd:double"&gt;0&lt;/D&gt;&lt;/FQL&gt;&lt;FQL&gt;&lt;Q&gt;RMNI^FF_EPS(ANN_R,NOW,NOW,AY)&lt;/Q&gt;&lt;R&gt;1&lt;/R&gt;&lt;C&gt;1&lt;/C&gt;&lt;D xsi:type="xsd:double"&gt;-1.65&lt;/D&gt;&lt;/FQL&gt;&lt;FQL&gt;&lt;Q&gt;RMNI^FF_SALES(ANN_R,NOW,NOW,AY)&lt;/Q&gt;&lt;R&gt;1&lt;/R&gt;&lt;C&gt;1&lt;/C&gt;&lt;D xsi:type="xsd:double"&gt;212.633&lt;/D&gt;&lt;/FQL&gt;&lt;FQL&gt;&lt;Q&gt;RMNI^FF_RD_EXP(ANN_R,NOW,NOW,AY)&lt;/Q&gt;&lt;R&gt;1&lt;/R&gt;&lt;C&gt;1&lt;/C&gt;&lt;D xsi:type="xsd:double"&gt;0&lt;/D&gt;&lt;/FQL&gt;&lt;FQL&gt;&lt;Q&gt;MRO^FF_EPS(ANN_R,NOW,NOW,AY)&lt;/Q&gt;&lt;R&gt;1&lt;/R&gt;&lt;C&gt;1&lt;/C&gt;&lt;D xsi:type="xsd:double"&gt;-6.6824&lt;/D&gt;&lt;/FQL&gt;&lt;FQL&gt;&lt;Q&gt;MRO^FF_SALES(ANN_R,NOW,NOW,AY)&lt;/Q&gt;&lt;R&gt;1&lt;/R&gt;&lt;C&gt;1&lt;/C&gt;&lt;D xsi:type="xsd:double"&gt;4247&lt;/D&gt;&lt;/FQL&gt;&lt;FQL&gt;&lt;Q&gt;MRO^FF_RD_EXP(ANN_R,NOW,NOW,AY)&lt;/Q&gt;&lt;R&gt;1&lt;/R&gt;&lt;C&gt;1&lt;/C&gt;&lt;D xsi:type="xsd:double"&gt;0&lt;/D&gt;&lt;/FQL&gt;&lt;FQL&gt;&lt;Q&gt;AMCN^FF_EPS(ANN_R,NOW,NOW,AY)&lt;/Q&gt;&lt;R&gt;1&lt;/R&gt;&lt;C&gt;1&lt;/C&gt;&lt;D xsi:type="xsd:double"&gt;-2.5085&lt;/D&gt;&lt;/FQL&gt;&lt;FQL&gt;&lt;Q&gt;AMCN^FF_SALES(ANN_R,NOW,NOW,AY)&lt;/Q&gt;&lt;R&gt;1&lt;/R&gt;&lt;C&gt;1&lt;/C&gt;&lt;D xsi:type="xsd:double"&gt;23.839617408304&lt;/D&gt;&lt;/FQL&gt;&lt;FQL&gt;&lt;Q&gt;AMCN^FF_RD_EXP(ANN_R,NOW,NOW,AY)&lt;/Q&gt;&lt;R&gt;1&lt;/R&gt;&lt;C&gt;1&lt;/C&gt;&lt;D xsi:type="xsd:double"&gt;0&lt;/D&gt;&lt;/FQL&gt;&lt;FQL&gt;&lt;Q&gt;NDLS^FF_EPS(ANN_R,NOW,NOW,AY)&lt;/Q&gt;&lt;R&gt;1&lt;/R&gt;&lt;C&gt;1&lt;/C&gt;&lt;D xsi:type="xsd:double"&gt;-1.2&lt;/D&gt;&lt;/FQL&gt;&lt;FQL&gt;&lt;Q&gt;NDLS^FF_SALES(ANN_R,NOW,NOW,AY)&lt;/Q&gt;&lt;R&gt;1&lt;/R&gt;&lt;C&gt;1&lt;/C&gt;&lt;D xsi:type="xsd:double"&gt;456.492&lt;/D&gt;&lt;/FQL&gt;&lt;FQL&gt;&lt;Q&gt;NDLS^FF_RD_EXP(ANN_R,NOW,NOW,AY)&lt;/Q&gt;&lt;R&gt;1&lt;/R&gt;&lt;C&gt;1&lt;/C&gt;&lt;D xsi:type="xsd:double"&gt;0&lt;/D&gt;&lt;/FQL&gt;&lt;FQL&gt;&lt;Q&gt;EGC^FF_EPS(ANN_R,NOW,NOW,AY)&lt;/Q&gt;&lt;R&gt;1&lt;/R&gt;&lt;C&gt;1&lt;/C&gt;&lt;D xsi:type="xsd:double"&gt;-10.26&lt;/D&gt;&lt;/FQL&gt;&lt;FQL&gt;&lt;Q&gt;EGC^FF_SALES(ANN_R,NOW,NOW,AY)&lt;/Q&gt;&lt;R&gt;1&lt;/R&gt;&lt;C&gt;1&lt;/C&gt;&lt;D xsi:type="xsd:double"&gt;544.269&lt;/D&gt;&lt;/FQL&gt;&lt;FQL&gt;&lt;Q&gt;EGC^FF_RD_EXP(ANN_R,NOW,NOW,AY)&lt;/Q&gt;&lt;R&gt;1&lt;/R&gt;&lt;C&gt;1&lt;/C&gt;&lt;D xsi:type="xsd:double"&gt;0&lt;/D&gt;&lt;/FQL&gt;&lt;FQL&gt;&lt;Q&gt;AIRI^FF_EPS(ANN_R,NOW,NOW,AY)&lt;/Q&gt;&lt;R&gt;1&lt;/R&gt;&lt;C&gt;1&lt;/C&gt;&lt;D xsi:type="xsd:double"&gt;-1.7&lt;/D&gt;&lt;/FQL&gt;&lt;FQL&gt;&lt;Q&gt;AIRI^FF_SALES(ANN_R,NOW,NOW,AY)&lt;/Q&gt;&lt;R&gt;1&lt;/R&gt;&lt;C&gt;1&lt;/C&gt;&lt;D xsi:type="xsd:double"&gt;49.869&lt;/D&gt;&lt;/FQL&gt;&lt;FQL&gt;&lt;Q&gt;AIRI^FF_RD_EXP(ANN_R,NOW,NOW,AY)&lt;/Q&gt;&lt;R&gt;1&lt;/R&gt;&lt;C&gt;1&lt;/C&gt;&lt;D xsi:type="xsd:double"&gt;0&lt;/D&gt;&lt;/FQL&gt;&lt;FQL&gt;&lt;Q&gt;FTFT^FF_EPS(ANN_R,NOW,NOW,AY)&lt;/Q&gt;&lt;R&gt;1&lt;/R&gt;&lt;C&gt;1&lt;/C&gt;&lt;D xsi:type="xsd:double"&gt;-21.11&lt;/D&gt;&lt;/FQL&gt;&lt;FQL&gt;&lt;Q&gt;FTFT^FF_SALES(ANN_R,NOW,NOW,AY)&lt;/Q&gt;&lt;R&gt;1&lt;/R&gt;&lt;C&gt;1&lt;/C&gt;&lt;D xsi:type="xsd:double"&gt;10.463135&lt;/D&gt;&lt;/FQL&gt;&lt;FQL&gt;&lt;Q&gt;FTFT^FF_RD_EXP(ANN_R,NOW,NOW,AY)&lt;/Q&gt;&lt;R&gt;1&lt;/R&gt;&lt;C&gt;1&lt;/C&gt;&lt;D xsi:type="xsd:double"&gt;0&lt;/D&gt;&lt;/FQL&gt;&lt;FQL&gt;&lt;Q&gt;HDS^FF_EPS(ANN_R,NOW,NOW,AY)&lt;/Q&gt;&lt;R&gt;1&lt;/R&gt;&lt;C&gt;1&lt;/C&gt;&lt;D xsi:type="xsd:double"&gt;0.1859&lt;/D&gt;&lt;/FQL&gt;&lt;FQL&gt;&lt;Q&gt;HDS^FF_SALES(ANN_R,NOW,NOW,AY)&lt;/Q&gt;&lt;R&gt;1&lt;/R&gt;&lt;C&gt;1&lt;/C&gt;&lt;D xsi:type="xsd:double"&gt;5121&lt;/D&gt;&lt;/FQL&gt;&lt;FQL&gt;&lt;Q&gt;HDS^FF_RD_EXP(ANN_R,NOW,NOW,AY)&lt;/Q&gt;&lt;R&gt;1&lt;/R&gt;&lt;C&gt;1&lt;/C&gt;&lt;D xsi:type="xsd:double"&gt;0&lt;/D&gt;&lt;/FQL&gt;&lt;FQL&gt;&lt;Q&gt;VGZ^FF_EPS(ANN_R,NOW,NOW,AY)&lt;/Q&gt;&lt;R&gt;1&lt;/R&gt;&lt;C&gt;1&lt;/C&gt;&lt;D xsi:type="xsd:double"&gt;-0.12&lt;/D&gt;&lt;/FQL&gt;&lt;FQL&gt;&lt;Q&gt;VGZ^FF_SALES(ANN_R,NOW,NOW,AY)&lt;/Q&gt;&lt;R&gt;1&lt;/R&gt;&lt;C&gt;1&lt;/C&gt;&lt;D xsi:type="xsd:double"&gt;0&lt;/D&gt;&lt;/FQL&gt;&lt;FQL&gt;&lt;Q&gt;VGZ^FF_RD_EXP(ANN_R,NOW,NOW,AY)&lt;/Q&gt;&lt;R&gt;1&lt;/R&gt;&lt;C&gt;1&lt;/C&gt;&lt;D xsi:type="xsd:double"&gt;0&lt;/D&gt;&lt;/FQL&gt;&lt;FQL&gt;&lt;Q&gt;VVPR^FF_EPS(ANN_R,NOW,NOW,AY)&lt;/Q&gt;&lt;R&gt;1&lt;/R&gt;&lt;C&gt;1&lt;/C&gt;&lt;D xsi:type="xsd:double"&gt;-2.0763&lt;/D&gt;&lt;/FQL&gt;&lt;FQL&gt;&lt;Q&gt;VVPR^FF_SALES(ANN_R,NOW,NOW,AY)&lt;/Q&gt;&lt;R&gt;1&lt;/R&gt;&lt;C&gt;1&lt;/C&gt;&lt;D xsi:type="xsd:double"&gt;33.6470000001387&lt;/D&gt;&lt;/FQL&gt;&lt;FQL&gt;&lt;Q&gt;VVPR^FF_RD_EXP(ANN_R,NOW,NOW,AY)&lt;/Q&gt;&lt;R&gt;1&lt;/R&gt;&lt;C&gt;1&lt;/C&gt;&lt;D xsi:type="xsd:double"&gt;0&lt;/D&gt;&lt;/FQL&gt;&lt;FQL&gt;&lt;Q&gt;SFE^FF_EPS(ANN_R,NOW,NOW,AY)&lt;/Q&gt;&lt;R&gt;1&lt;/R&gt;&lt;C&gt;1&lt;/C&gt;&lt;D xsi:type="xsd:double"&gt;-4.34&lt;/D&gt;&lt;/FQL&gt;&lt;FQL&gt;&lt;Q&gt;SFE^FF_SALES(ANN_R,NOW,NOW,AY)&lt;/Q&gt;&lt;R&gt;1&lt;/R&gt;&lt;C&gt;1&lt;/C&gt;&lt;D xsi:type="xsd:double"&gt;0&lt;/D&gt;&lt;/FQL&gt;&lt;FQL&gt;&lt;Q&gt;SFE^FF_RD_EXP(ANN_R,NOW,NOW,AY)&lt;/Q&gt;&lt;R&gt;1&lt;/R&gt;&lt;C&gt;1&lt;/C&gt;&lt;D xsi:type="xsd:double"&gt;0&lt;/D&gt;&lt;/FQL&gt;&lt;FQL&gt;&lt;Q&gt;XSPA^FF_EPS(ANN_R,NOW,NOW,AY)&lt;/Q&gt;&lt;R&gt;1&lt;/R&gt;&lt;C&gt;1&lt;/C&gt;&lt;D xsi:type="xsd:double"&gt;-1.29&lt;/D&gt;&lt;/FQL&gt;&lt;FQL&gt;&lt;Q&gt;XSPA^FF_SALES(ANN_R,NOW,NOW,AY)&lt;/Q&gt;&lt;R&gt;1&lt;/R&gt;&lt;C&gt;1&lt;/C&gt;&lt;D xsi:type="xsd:double"&gt;48.823&lt;/D&gt;&lt;/FQL&gt;&lt;FQL&gt;&lt;Q&gt;XSPA^FF_RD_EXP(ANN_R,NOW,NOW,AY)&lt;/Q&gt;&lt;R&gt;1&lt;/R&gt;&lt;C&gt;1&lt;/C&gt;&lt;D xsi:type="xsd:double"&gt;0&lt;/D&gt;&lt;/FQL&gt;&lt;FQL&gt;&lt;Q&gt;SPEX^FF_EPS(ANN_R,NOW,NOW,AY)&lt;/Q&gt;&lt;R&gt;1&lt;/R&gt;&lt;C&gt;1&lt;/C&gt;&lt;D xsi:type="xsd:double"&gt;-0.6&lt;/D&gt;&lt;/FQL&gt;&lt;FQL&gt;&lt;Q&gt;SPEX^FF_SALES(ANN_R,NOW,NOW,AY)&lt;/Q&gt;&lt;R&gt;1&lt;/R&gt;&lt;C&gt;1&lt;/C&gt;&lt;D xsi:type="xsd:double"&gt;1.236&lt;/D&gt;&lt;/FQL&gt;&lt;FQL&gt;&lt;Q&gt;SPEX^FF_RD_EXP(ANN_R,NOW,NOW,AY)&lt;/Q&gt;&lt;R&gt;1&lt;/R&gt;&lt;C&gt;1&lt;/C&gt;&lt;D xsi:type="xsd:double"&gt;0&lt;/D&gt;&lt;/FQL&gt;&lt;FQL&gt;&lt;Q&gt;JAKK^FF_EPS(ANN_R,NOW,NOW,AY)&lt;/Q&gt;&lt;R&gt;1&lt;/R&gt;&lt;C&gt;1&lt;/C&gt;&lt;D xsi:type="xsd:double"&gt;-3.89&lt;/D&gt;&lt;/FQL&gt;&lt;FQL&gt;&lt;Q&gt;JAKK^FF_SALES(ANN_R,NOW,NOW,AY)&lt;/Q&gt;&lt;R&gt;1&lt;/R&gt;&lt;C&gt;1&lt;/C&gt;&lt;D xsi:type="xsd:double"&gt;613.111&lt;/D&gt;&lt;/FQL&gt;&lt;FQL&gt;&lt;Q&gt;JAKK^FF_RD_EXP(ANN_R,NOW,NOW,AY)&lt;/Q&gt;&lt;R&gt;1&lt;/R&gt;&lt;C&gt;1&lt;/C&gt;&lt;D xsi:type="xsd:double"&gt;0&lt;/D&gt;&lt;/FQL&gt;&lt;FQL&gt;&lt;Q&gt;CDMO^FF_EPS(ANN_R,NOW,NOW,AY)&lt;/Q&gt;&lt;R&gt;1&lt;/R&gt;&lt;C&gt;1&lt;/C&gt;&lt;D xsi:type="xsd:double"&gt;-0.733&lt;/D&gt;&lt;/FQL&gt;&lt;FQL&gt;&lt;Q&gt;CDMO^FF_SALES(ANN_R,NOW,NOW,AY)&lt;/Q&gt;&lt;R&gt;1&lt;/R&gt;&lt;C&gt;1&lt;/C&gt;&lt;D xsi:type="xsd:double"&gt;53.621&lt;/D&gt;&lt;/FQL&gt;&lt;FQL&gt;&lt;Q&gt;CDMO^FF_RD_EXP(ANN_R,NOW,NOW,AY)&lt;/Q&gt;&lt;R&gt;1&lt;/R&gt;&lt;C&gt;1&lt;/C&gt;&lt;D xsi:type="xsd:double"&gt;0&lt;/D&gt;&lt;/FQL&gt;&lt;FQL&gt;&lt;Q&gt;HES^FF_EPS(ANN_R,NOW,NOW,AY)&lt;/Q&gt;&lt;R&gt;1&lt;/R&gt;&lt;C&gt;1&lt;/C&gt;&lt;D xsi:type="xsd:double"&gt;-13.12&lt;/D&gt;&lt;/FQL&gt;&lt;FQL&gt;&lt;Q&gt;HES^FF_SALES(ANN_R,NOW,NOW,AY)&lt;/Q&gt;&lt;R&gt;1&lt;/R&gt;&lt;C&gt;1&lt;/C&gt;&lt;D xsi:type="xsd:double"&gt;5407&lt;/D&gt;&lt;/FQL&gt;&lt;FQL&gt;&lt;Q&gt;HES^FF_RD_EXP(ANN_R,NOW,NOW,AY)&lt;/Q&gt;&lt;R&gt;1&lt;/R&gt;&lt;C&gt;1&lt;/C&gt;&lt;D xsi:type="xsd:double"&gt;0&lt;/D&gt;&lt;/FQL&gt;&lt;FQL&gt;&lt;Q&gt;MARA^FF_EPS(ANN_R,NOW,NOW,AY)&lt;/Q&gt;&lt;R&gt;1&lt;/R&gt;&lt;C&gt;1&lt;/C&gt;&lt;D xsi:type="xsd:double"&gt;-4.8&lt;/D&gt;&lt;/FQL&gt;&lt;FQL&gt;&lt;Q&gt;MARA^FF_SALES(ANN_R,NOW,NOW,AY)&lt;/Q&gt;&lt;R&gt;1&lt;/R&gt;&lt;C&gt;1&lt;/C&gt;&lt;D xsi:type="xsd:double"&gt;0.519622&lt;/D&gt;&lt;/FQL&gt;&lt;FQL&gt;&lt;Q&gt;MARA^FF_RD_EXP(ANN_R,NOW,NOW,AY)&lt;/Q&gt;&lt;R&gt;1&lt;/R&gt;&lt;C&gt;1&lt;/C&gt;&lt;D xsi:type="xsd:double"&gt;0&lt;/D&gt;&lt;/FQL&gt;&lt;FQL&gt;&lt;Q&gt;MSN^FF_EPS(ANN_R,NOW,NOW,AY)&lt;/Q&gt;&lt;R&gt;1&lt;/R&gt;&lt;C&gt;1&lt;/C&gt;&lt;D xsi:type="xsd:double"&gt;-0.27&lt;/D&gt;&lt;/FQL&gt;&lt;FQL&gt;&lt;Q&gt;MSN^FF_SALES(ANN_R,NOW,NOW,AY)&lt;/Q&gt;&lt;R&gt;1&lt;/R&gt;&lt;C&gt;1&lt;/C&gt;&lt;D xsi:type="xsd:double"&gt;15.022&lt;/D&gt;&lt;/FQL&gt;&lt;FQL&gt;&lt;Q&gt;MSN^FF_RD_EXP(ANN_R,NOW,NOW,AY)&lt;/Q&gt;&lt;R&gt;1&lt;/R&gt;&lt;C&gt;1&lt;/C&gt;&lt;D xsi:type="xsd:double"&gt;0&lt;/D&gt;&lt;/FQL&gt;&lt;FQL&gt;&lt;Q&gt;LL^FF_EPS(ANN_R,NOW,NOW,AY)&lt;/Q&gt;&lt;R&gt;1&lt;/R&gt;&lt;C&gt;1&lt;/C&gt;&lt;D xsi:type="xsd:double"&gt;-1.33&lt;/D&gt;&lt;/FQL&gt;&lt;FQL&gt;&lt;Q&gt;LL^FF_SALES(ANN_R,NOW,NOW,AY)&lt;/Q&gt;&lt;R&gt;1&lt;/R&gt;&lt;C&gt;1&lt;/C&gt;&lt;D xsi:type="xsd:double"&gt;1028.933&lt;/D&gt;&lt;/FQL&gt;&lt;FQL&gt;&lt;Q&gt;LL^FF_RD_EXP(ANN_R,NOW,NOW,AY)&lt;/Q&gt;&lt;R&gt;1&lt;/R&gt;&lt;C&gt;1&lt;/C&gt;&lt;D xsi:type="xsd:double"&gt;0&lt;/D&gt;&lt;/FQL&gt;&lt;FQL&gt;&lt;Q&gt;AHC^FF_EPS(ANN_R,NOW,NOW,AY)&lt;/Q&gt;&lt;R&gt;1&lt;/R&gt;&lt;C&gt;1&lt;/C&gt;&lt;D xsi:type="xsd:double"&gt;0.4622&lt;/D&gt;&lt;/FQL&gt;&lt;FQL&gt;&lt;Q&gt;AHC^FF_SALES(ANN_R,NOW,NOW,AY)&lt;/Q&gt;&lt;R&gt;1&lt;/R&gt;&lt;C&gt;1&lt;/C&gt;&lt;D xsi:type="xsd:double"&gt;248.626&lt;/D&gt;&lt;/FQL&gt;&lt;FQL&gt;&lt;Q&gt;AHC^FF_RD_EXP(ANN_R,NOW,NOW,AY)&lt;/Q&gt;&lt;R&gt;1&lt;/R&gt;&lt;C&gt;1&lt;/C&gt;&lt;D xsi:type="xsd:double"&gt;0&lt;/D&gt;&lt;/FQL&gt;&lt;FQL&gt;&lt;Q&gt;FTNW^FF_EPS(ANN_R,NOW,NOW,AY)&lt;/Q&gt;&lt;R&gt;1&lt;/R&gt;&lt;C&gt;1&lt;/C&gt;&lt;D xsi:type="xsd:double"&gt;-4.23&lt;/D&gt;&lt;/FQL&gt;&lt;FQL&gt;&lt;Q&gt;FTNW^FF_SALES(ANN_R,NOW,NOW,AY)&lt;/Q&gt;&lt;R&gt;1&lt;/R&gt;&lt;C&gt;1&lt;/C&gt;&lt;D xsi:type="xsd:double"&gt;243.409&lt;/D&gt;&lt;/FQL&gt;&lt;FQL&gt;&lt;Q&gt;FTNW^FF_RD_EXP(ANN_R,NOW,NOW,AY)&lt;/Q&gt;&lt;R&gt;1&lt;/R&gt;&lt;C&gt;1&lt;/C&gt;&lt;D xsi:type="xsd:double"&gt;0&lt;/D&gt;&lt;/FQL&gt;&lt;FQL&gt;&lt;Q&gt;ROSE^FF_EPS(ANN_R,NOW,NOW,AY)&lt;/Q&gt;&lt;R&gt;1&lt;/R&gt;&lt;C&gt;1&lt;/C&gt;&lt;D xsi:type="xsd:double"&gt;-1.43&lt;/D&gt;&lt;/FQL&gt;&lt;FQL&gt;&lt;Q&gt;ROSE^FF_SALES(ANN_R,NOW,NOW,AY)&lt;/Q&gt;&lt;R&gt;1&lt;/R&gt;&lt;C&gt;1&lt;/C&gt;&lt;D xsi:type="xsd:double"&gt;76.236&lt;/D&gt;&lt;/FQL&gt;&lt;FQL&gt;&lt;Q&gt;ROSE^FF_RD_EXP(ANN_R,NOW,NOW,AY)&lt;/Q&gt;&lt;R&gt;1&lt;/R&gt;&lt;C&gt;1&lt;/C&gt;&lt;D xsi:type="xsd:double"&gt;0&lt;/D&gt;&lt;/FQL&gt;&lt;FQL&gt;&lt;Q&gt;MHH^FF_EPS(ANN_R,NOW,NOW,AY)&lt;/Q&gt;&lt;R&gt;1&lt;/R&gt;&lt;C&gt;1&lt;/C&gt;&lt;D xsi:type="xsd:double"&gt;0.165&lt;/D&gt;&lt;/FQL&gt;&lt;FQL&gt;&lt;Q&gt;MHH^FF_SALES(ANN_R,NOW,NOW,AY)&lt;/Q&gt;&lt;R&gt;1&lt;/R&gt;&lt;C&gt;1&lt;/C&gt;&lt;D xsi:type="xsd:double"&gt;147.882&lt;/D&gt;&lt;/FQL&gt;&lt;FQL&gt;&lt;Q&gt;MHH^FF_RD_EXP(ANN_R,NOW,NOW,AY)&lt;/Q&gt;&lt;R&gt;1&lt;/R&gt;&lt;C&gt;1&lt;/C&gt;&lt;D xsi:type="xsd:double"&gt;0&lt;/D&gt;&lt;/FQL&gt;&lt;FQL&gt;&lt;Q&gt;HTHT^FF_EPS(ANN_R,NOW,NOW,AY)&lt;/Q&gt;&lt;R&gt;1&lt;/R&gt;&lt;C&gt;1&lt;/C&gt;&lt;D xsi:type="xsd:double"&gt;0.6555&lt;/D&gt;&lt;/FQL&gt;&lt;FQL&gt;&lt;Q&gt;HTHT^FF_SALES(ANN_R,NOW,NOW,AY)&lt;/Q&gt;&lt;R&gt;1&lt;/R&gt;&lt;C&gt;1&lt;/C&gt;&lt;D xsi:type="xsd:double"&gt;1208.92695215034&lt;/D&gt;&lt;/FQL&gt;&lt;FQL&gt;&lt;Q&gt;HTHT^FF_RD_EXP(ANN_R,NOW,NOW,AY)&lt;/Q&gt;&lt;R&gt;1&lt;/R&gt;&lt;C&gt;1&lt;/C&gt;&lt;D xsi:type="xsd:double"&gt;0&lt;/D&gt;&lt;/FQL&gt;&lt;FQL&gt;&lt;Q&gt;EQT^FF_EPS(ANN_R,NOW,NOW,AY)&lt;/Q&gt;&lt;R&gt;1&lt;/R&gt;&lt;C&gt;1&lt;/C&gt;&lt;D xsi:type="xsd:double"&gt;8.04&lt;/D&gt;&lt;/FQL&gt;&lt;FQL&gt;&lt;Q&gt;EQT^FF_SALES(ANN_R,NOW,NOW,AY)&lt;/Q&gt;&lt;R&gt;1&lt;/R&gt;&lt;C&gt;1&lt;/C&gt;&lt;D xsi:type="xsd:double"&gt;2987.994&lt;/D&gt;&lt;/FQL&gt;&lt;FQL&gt;&lt;Q&gt;EQT^FF_RD_EXP(ANN_R,NOW,NOW,AY)&lt;/Q&gt;&lt;R&gt;1&lt;/R&gt;&lt;C&gt;1&lt;/C&gt;&lt;D xsi:type="xsd:double"&gt;0&lt;/D&gt;&lt;/FQL&gt;&lt;FQL&gt;&lt;Q&gt;DSKE^FF_EPS(ANN_R,NOW,NOW,AY)&lt;/Q&gt;&lt;R&gt;1&lt;/R&gt;&lt;C&gt;1&lt;/C&gt;&lt;D xsi:type="xsd:double"&gt;0.56&lt;/D&gt;&lt;/FQL&gt;&lt;FQL&gt;&lt;Q&gt;DSKE^FF_SALES(ANN_R,NOW,NOW,AY)&lt;/Q&gt;&lt;R&gt;1&lt;/R&gt;&lt;C&gt;1&lt;/C&gt;&lt;D xsi:type="xsd:double"&gt;846.304&lt;/D&gt;&lt;/FQL&gt;&lt;FQL&gt;&lt;Q&gt;DSKE^FF_RD_EXP(ANN_R,NOW,NOW,AY)&lt;/Q&gt;&lt;R&gt;1&lt;/R&gt;&lt;C&gt;1&lt;/C&gt;&lt;D xsi:type="xsd:double"&gt;0&lt;/D&gt;&lt;/FQL&gt;&lt;FQL&gt;&lt;Q&gt;WGO^FF_EPS(ANN_R,NOW,NOW,AY)&lt;/Q&gt;&lt;R&gt;1&lt;/R&gt;&lt;C&gt;1&lt;/C&gt;&lt;D xsi:type="xsd:double"&gt;3.22&lt;/D&gt;&lt;/FQL&gt;&lt;FQL&gt;&lt;Q&gt;WGO^FF_SALES(ANN_R,NOW,NOW,AY)&lt;/Q&gt;&lt;R&gt;1&lt;/R&gt;&lt;C&gt;1&lt;/C&gt;&lt;D xsi:type="xsd:double"&gt;2016.829&lt;/D&gt;&lt;/FQL&gt;&lt;FQL&gt;&lt;Q&gt;WGO^FF_RD_EXP(ANN_R,NOW,NOW,AY)&lt;/Q&gt;&lt;R&gt;1&lt;/R&gt;&lt;C&gt;1&lt;/C&gt;&lt;D xsi:type="xsd:double"&gt;0&lt;/D&gt;&lt;/FQL&gt;&lt;FQL&gt;&lt;Q&gt;DXC^FF_EPS(ANN_R,NOW,NOW,AY)&lt;/Q&gt;&lt;R&gt;1&lt;/R&gt;&lt;C&gt;1&lt;/C&gt;&lt;D xsi:type="xsd:double"&gt;6.04&lt;/D&gt;&lt;/FQL&gt;&lt;FQL&gt;&lt;Q&gt;DXC^FF_SALES(ANN_R,NOW,NOW,AY)&lt;/Q&gt;&lt;R&gt;1&lt;/R&gt;&lt;C&gt;1&lt;/C&gt;&lt;D xsi:type="xsd:double"&gt;24556&lt;/D&gt;&lt;/FQL&gt;&lt;FQL&gt;&lt;Q&gt;DXC^FF_RD_EXP(ANN_R,NOW,NOW,AY)&lt;/Q&gt;&lt;R&gt;1&lt;/R&gt;&lt;C&gt;1&lt;/C&gt;&lt;D xsi:type="xsd:double"&gt;0&lt;/D&gt;&lt;/FQL&gt;&lt;FQL&gt;&lt;Q&gt;ESTE^FF_EPS(ANN_R,NOW,NOW,AY)&lt;/Q&gt;&lt;R&gt;1&lt;/R&gt;&lt;C&gt;1&lt;/C&gt;&lt;D xsi:type="xsd:double"&gt;-0.53&lt;/D&gt;&lt;/FQL&gt;&lt;FQL&gt;&lt;Q&gt;ESTE^FF_SALES(ANN_R,NOW,NOW,AY)&lt;/Q&gt;&lt;R&gt;1&lt;/R&gt;&lt;C&gt;1&lt;/C&gt;&lt;D xsi:type="xsd:double"&gt;108.078&lt;/D&gt;&lt;/FQL&gt;&lt;FQL&gt;&lt;Q&gt;ESTE^FF_RD_EXP(ANN_R,NOW,NOW,AY)&lt;/Q&gt;&lt;R&gt;1&lt;/R&gt;&lt;C&gt;1&lt;/C&gt;&lt;D xsi:type="xsd:double"&gt;0&lt;/D&gt;&lt;/FQL&gt;&lt;FQL&gt;&lt;Q&gt;FRAC^FF_EPS(ANN_R,NOW,NOW,AY)&lt;/Q&gt;&lt;R&gt;1&lt;/R&gt;&lt;C&gt;1&lt;/C&gt;&lt;D xsi:type="xsd:double"&gt;-0.34&lt;/D&gt;&lt;/FQL&gt;&lt;FQL&gt;&lt;Q&gt;FRAC^FF_SALES(ANN_R,NOW,NOW,AY)&lt;/Q&gt;&lt;R&gt;1&lt;/R&gt;&lt;C&gt;1&lt;/C&gt;&lt;D xsi:type="xsd:double"&gt;1542.081&lt;/D&gt;&lt;/FQL&gt;&lt;FQL&gt;&lt;Q&gt;FRAC^FF_RD_EXP(ANN_R,NOW,NOW,AY)&lt;/Q&gt;&lt;R&gt;1&lt;/R&gt;&lt;C&gt;1&lt;/C&gt;&lt;D xsi:type="xsd:double"&gt;0&lt;/D&gt;&lt;/FQL&gt;&lt;FQL&gt;&lt;Q&gt;SDI^FF_EPS(ANN_R,NOW,NOW,AY)&lt;/Q&gt;&lt;R&gt;1&lt;/R&gt;&lt;C&gt;1&lt;/C&gt;&lt;D xsi:type="xsd:double"&gt;0.48&lt;/D&gt;&lt;/FQL&gt;&lt;FQL&gt;&lt;Q&gt;SDI^FF_SALES(ANN_R,NOW,NOW,AY)&lt;/Q&gt;&lt;R&gt;1&lt;/R&gt;&lt;C&gt;1&lt;/C&gt;&lt;D xsi:type="xsd:double"&gt;285.801&lt;/D&gt;&lt;/FQL&gt;&lt;FQL&gt;&lt;Q&gt;SDI^FF_RD_EXP(ANN_R,NOW,NOW,AY)&lt;/Q&gt;&lt;R&gt;1&lt;/R&gt;&lt;C&gt;1&lt;/C&gt;&lt;D xsi:type="xsd:double"&gt;0&lt;/D&gt;&lt;/FQL&gt;&lt;FQL&gt;&lt;Q&gt;MMDM^FF_EPS(ANN_R,NOW,NOW,AY)&lt;/Q&gt;&lt;R&gt;1&lt;/R&gt;&lt;C&gt;1&lt;/C&gt;&lt;D xsi:type="xsd:double"&gt;0.02&lt;/D&gt;&lt;/FQL&gt;&lt;FQL&gt;&lt;Q&gt;MMDM^FF_SALES(ANN_R,NOW,NOW,AY)&lt;/Q&gt;&lt;R&gt;1&lt;/R&gt;&lt;C&gt;1&lt;/C&gt;&lt;D xsi:type="xsd:double"&gt;0&lt;/D&gt;&lt;/FQL&gt;&lt;FQL&gt;&lt;Q&gt;MMDM^FF_RD_EXP(ANN_R,NOW,NOW,AY)&lt;/Q&gt;&lt;R&gt;1&lt;/R&gt;&lt;C&gt;1&lt;/C&gt;&lt;D xsi:type="xsd:double"&gt;0&lt;/D&gt;&lt;/FQL&gt;&lt;FQL&gt;&lt;Q&gt;IAM^FF_EPS(ANN_R,NOW,NOW,AY)&lt;/Q&gt;&lt;R&gt;1&lt;/R&gt;&lt;C&gt;1&lt;/C&gt;&lt;D xsi:type="xsd:double"&gt;-0.0013&lt;/D&gt;&lt;/FQL&gt;&lt;FQL&gt;&lt;Q&gt;IAM^FF_SALES(ANN_R,NOW,NOW,AY)&lt;/Q&gt;&lt;R&gt;1&lt;/R&gt;&lt;C&gt;1&lt;/C&gt;&lt;D xsi:type="xsd:double"&gt;0&lt;/D&gt;&lt;/FQL&gt;&lt;FQL&gt;&lt;Q&gt;IAM^FF_RD_EXP(ANN_R,NOW,NOW,AY)&lt;/Q&gt;&lt;R&gt;1&lt;/R&gt;&lt;C&gt;1&lt;/C&gt;&lt;D xsi:type="xsd:double"&gt;0&lt;/D&gt;&lt;/FQL&gt;&lt;FQL&gt;&lt;Q&gt;XELA^FF_EPS(ANN_R,NOW,NOW,AY)&lt;/Q&gt;&lt;R&gt;1&lt;/R&gt;&lt;C&gt;1&lt;/C&gt;&lt;D xsi:type="xsd:double"&gt;-2.08&lt;/D&gt;&lt;/FQL&gt;&lt;FQL&gt;&lt;Q&gt;XELA^FF_SALES(ANN_R,NOW,NOW,AY)&lt;/Q&gt;&lt;R&gt;1&lt;/R&gt;&lt;C&gt;1&lt;/C&gt;&lt;D xsi:type="xsd:double"&gt;1152.324&lt;/D&gt;&lt;/FQL&gt;&lt;FQL&gt;&lt;Q&gt;XELA^FF_RD_EXP(ANN_R,NOW,NOW,AY)&lt;/Q&gt;&lt;R&gt;1&lt;/R&gt;&lt;C&gt;1&lt;/C&gt;&lt;D xsi:type="xsd:double"&gt;0&lt;/D&gt;&lt;/FQL&gt;&lt;FQL&gt;&lt;Q&gt;SINO^FF_EPS(ANN_R,NOW,NOW,AY)&lt;/Q&gt;&lt;R&gt;1&lt;/R&gt;&lt;C&gt;1&lt;/C&gt;&lt;D xsi:type="xsd:double"&gt;0.04&lt;/D&gt;&lt;/FQL&gt;&lt;FQL&gt;&lt;Q&gt;SINO^FF_SALES(ANN_R,NOW,NOW,AY)&lt;/Q&gt;&lt;R&gt;1&lt;/R&gt;&lt;C&gt;1&lt;/C&gt;&lt;D xsi:type="xsd:double"&gt;23.064563&lt;/D&gt;&lt;/FQL&gt;&lt;FQL&gt;&lt;Q&gt;SINO^FF_RD_EXP(ANN_R,NOW,NOW,AY)&lt;/Q&gt;&lt;R&gt;1&lt;/R&gt;&lt;C&gt;1&lt;/C&gt;&lt;D xsi:type="xsd:double"&gt;0&lt;/D&gt;&lt;/FQL&gt;&lt;FQL&gt;&lt;Q&gt;BOMN^FF_EPS(ANN_R,NOW,NOW,AY)&lt;/Q&gt;&lt;R&gt;1&lt;/R&gt;&lt;C&gt;1&lt;/C&gt;&lt;D xsi:type="xsd:double"&gt;-0.6&lt;/D&gt;&lt;/FQL&gt;&lt;FQL&gt;&lt;Q&gt;BOMN^FF_SALES(ANN_R,NOW,NOW,AY)&lt;/Q&gt;&lt;R&gt;1&lt;/R&gt;&lt;C&gt;1&lt;/C&gt;&lt;D xsi:type="xsd:double"&gt;9.014345&lt;/D&gt;&lt;/FQL&gt;&lt;FQL&gt;&lt;Q&gt;BOMN^FF_RD_EXP(ANN_R,NOW,NOW,AY)&lt;/Q&gt;&lt;R&gt;1&lt;/R&gt;&lt;C&gt;1&lt;/C&gt;&lt;D xsi:type="xsd:double"&gt;0&lt;/D&gt;&lt;/FQL&gt;&lt;FQL&gt;&lt;Q&gt;RIOT^FF_EPS(ANN_R,NOW,NOW,AY)&lt;/Q&gt;&lt;R&gt;1&lt;/R&gt;&lt;C&gt;1&lt;/C&gt;&lt;D xsi:type="xsd:double"&gt;-3.3&lt;/D&gt;&lt;/FQL&gt;&lt;FQL&gt;&lt;Q&gt;RIOT^FF_SALES(ANN_R,NOW,NOW,AY)&lt;/Q&gt;&lt;R&gt;1&lt;/R&gt;&lt;C&gt;1&lt;/C&gt;&lt;D xsi:type="xsd:double"&gt;0.172959&lt;/D&gt;&lt;/FQL&gt;&lt;FQL&gt;&lt;Q&gt;RIOT^FF_RD_EXP(ANN_R,NOW,NOW,AY)&lt;/Q&gt;&lt;R&gt;1&lt;/R&gt;&lt;C&gt;1&lt;/C&gt;&lt;D xsi:type="xsd:double"&gt;0.020033&lt;/D&gt;&lt;/FQL&gt;&lt;FQL&gt;&lt;Q&gt;CPHI^FF_EPS(ANN_R,NOW,NOW,AY)&lt;/Q&gt;&lt;R&gt;1&lt;/R&gt;&lt;C&gt;1&lt;/C&gt;&lt;D xsi:type="xsd:double"&gt;-0.44&lt;/D&gt;&lt;/FQL&gt;&lt;FQL&gt;&lt;Q&gt;CPHI^FF_SALES(ANN_R,NOW,NOW,AY)&lt;/Q&gt;&lt;R&gt;1&lt;/R&gt;&lt;C&gt;1&lt;/C&gt;&lt;D xsi:type="xsd:double"&gt;13.212314&lt;/D&gt;&lt;/FQL&gt;&lt;FQL&gt;&lt;Q&gt;CPHI^FF_RD_EXP(ANN_R,NOW,NOW,AY)&lt;/Q&gt;&lt;R&gt;1&lt;/R&gt;&lt;C&gt;1&lt;/C&gt;&lt;D xsi:type="xsd:double"&gt;0.090474&lt;/D&gt;&lt;/FQL&gt;&lt;FQL&gt;&lt;Q&gt;ARCW^FF_EPS(ANN_R,NOW,NOW,AY)&lt;/Q&gt;&lt;R&gt;1&lt;/R&gt;&lt;C&gt;1&lt;/C&gt;&lt;D xsi:type="xsd:double"&gt;-0.6473&lt;/D&gt;&lt;/FQL&gt;&lt;FQL&gt;&lt;Q&gt;ARCW^FF_SALES(ANN_R,NOW,NOW,AY)&lt;/Q&gt;&lt;R&gt;1&lt;/R&gt;&lt;C&gt;1&lt;/C&gt;&lt;D xsi:type="xsd:double"&gt;82.438&lt;/D&gt;&lt;/FQL&gt;&lt;FQL&gt;&lt;Q&gt;ARCW^FF_RD_EXP(ANN_R,NOW,NOW,AY)&lt;/Q&gt;&lt;R&gt;1&lt;/R&gt;&lt;C&gt;1&lt;/C&gt;&lt;D xsi:type="xsd:double"&gt;0.1&lt;/D&gt;&lt;/FQL&gt;&lt;FQL&gt;&lt;Q&gt;ALQA^FF_EPS(ANN_R,NOW,NOW,AY)&lt;/Q&gt;&lt;R&gt;1&lt;/R&gt;&lt;C&gt;1&lt;/C&gt;&lt;D xsi:type="xsd:double"&gt;-5.9901&lt;/D&gt;&lt;/FQL&gt;&lt;FQL&gt;&lt;Q&gt;ALQA^FF_SALES(ANN_R,NOW,NOW,AY)&lt;/Q&gt;&lt;R&gt;1&lt;/R&gt;&lt;C&gt;1&lt;/C&gt;&lt;D xsi:type="xsd:double"&gt;19.565&lt;/D&gt;&lt;/FQL&gt;&lt;FQL&gt;&lt;Q&gt;ALQA^FF_RD_EXP(ANN_R,NOW,NOW,AY)&lt;/Q&gt;&lt;R&gt;1&lt;/R&gt;&lt;C&gt;1&lt;/C&gt;&lt;D xsi:type="xsd:double"&gt;0.121&lt;/D&gt;&lt;/FQL&gt;&lt;FQL&gt;&lt;Q&gt;ADES^FF_EPS(ANN_R,NOW,NOW,AY)&lt;/Q&gt;&lt;R&gt;1&lt;/R&gt;&lt;C&gt;1&lt;/C&gt;&lt;D xsi:type="xsd:double"&gt;1.29&lt;/D&gt;&lt;/FQL&gt;&lt;FQL&gt;&lt;Q&gt;ADES^FF_SALES(ANN_R,NOW,NOW,AY)&lt;/Q&gt;&lt;R&gt;1&lt;/R&gt;&lt;C&gt;1&lt;/C&gt;&lt;D xsi:type="xsd:double"&gt;35.692&lt;/D&gt;&lt;/FQL&gt;&lt;FQL&gt;&lt;Q&gt;ADES^FF_RD_EXP(ANN_R,NOW,NOW,AY)&lt;/Q&gt;&lt;R&gt;1&lt;/R&gt;&lt;C&gt;1&lt;/C&gt;&lt;D xsi:type="xsd:double"&gt;0.157&lt;/D&gt;&lt;/FQL&gt;&lt;FQL&gt;&lt;Q&gt;INNT^FF_EPS(ANN_R,NOW,NOW,AY)&lt;/Q&gt;&lt;R&gt;1&lt;/R&gt;&lt;C&gt;1&lt;/C&gt;&lt;D xsi:type="xsd:double"&gt;-9.3641&lt;/D&gt;&lt;/FQL&gt;&lt;FQL&gt;&lt;Q&gt;INNT^FF_SALES(ANN_R,NOW,NOW,AY)&lt;/Q&gt;&lt;R&gt;1&lt;/R&gt;&lt;C&gt;1&lt;/C&gt;&lt;D xsi:type="xsd:double"&gt;1.883&lt;/D&gt;&lt;/FQL&gt;&lt;FQL&gt;&lt;Q&gt;INNT^FF_RD_EXP(ANN_R,NOW,NOW,AY)&lt;/Q&gt;&lt;R&gt;1&lt;/R&gt;&lt;C&gt;1&lt;/C&gt;&lt;D xsi:type="xsd:double"&gt;0.19&lt;/D&gt;&lt;/FQL&gt;&lt;FQL&gt;&lt;Q&gt;KMG^FF_EPS(ANN_R,NOW,NOW,AY)&lt;/Q&gt;&lt;R&gt;1&lt;/R&gt;&lt;C&gt;1&lt;/C&gt;&lt;D xsi:type="xsd:double"&gt;4.29&lt;/D&gt;&lt;/FQL&gt;&lt;FQL&gt;&lt;Q&gt;KMG^FF_SALES(ANN_R,NOW,NOW,AY)&lt;/Q&gt;&lt;R&gt;1&lt;/R&gt;&lt;C&gt;1&lt;/C&gt;&lt;D xsi:type="xsd:double"&gt;465.556&lt;/D&gt;&lt;/FQL&gt;&lt;FQL&gt;&lt;Q&gt;KMG^FF_RD_EXP(ANN_R,NOW,NOW,AY)&lt;/Q&gt;&lt;R&gt;1&lt;/R&gt;&lt;C&gt;1&lt;/C&gt;&lt;D xsi:type="xsd:double"&gt;0.2&lt;/D&gt;&lt;/FQL&gt;&lt;FQL&gt;&lt;Q&gt;SOI^FF_EPS(ANN_R,NOW,NOW,AY)&lt;/Q&gt;&lt;R&gt;1&lt;/R&gt;&lt;C&gt;1&lt;/C&gt;&lt;D xsi:type="xsd:double"&gt;0.27&lt;/D&gt;&lt;/FQL&gt;&lt;FQL&gt;&lt;Q&gt;SOI^FF_SALES(ANN_R,NOW,NOW,AY)&lt;/Q&gt;&lt;R&gt;1&lt;/R&gt;&lt;C&gt;1&lt;/C&gt;&lt;D xsi:type="xsd:double"&gt;67.395&lt;/D&gt;&lt;/FQL&gt;&lt;FQL&gt;&lt;Q&gt;SOI^FF_RD_EXP(ANN_R,NOW,NOW,AY)&lt;/Q&gt;&lt;R&gt;1&lt;/R&gt;&lt;C&gt;1&lt;/C&gt;&lt;D xsi:type="xsd:double"&gt;0.21&lt;/D&gt;&lt;/FQL&gt;&lt;FQL&gt;&lt;Q&gt;SGLB^FF_EPS(ANN_R,NOW,NOW,AY)&lt;/Q&gt;&lt;R&gt;1&lt;/R&gt;&lt;C&gt;1&lt;/C&gt;&lt;D xsi:type="xsd:double"&gt;-1.04&lt;/D&gt;&lt;/FQL&gt;&lt;FQL&gt;&lt;Q&gt;SGLB^FF_SALES(ANN_R,NOW,NOW,AY)&lt;/Q&gt;&lt;R&gt;1&lt;/R&gt;&lt;C&gt;1&lt;/C&gt;&lt;D xsi:type="xsd:double"&gt;0.641049&lt;/D&gt;&lt;/FQL&gt;&lt;FQL&gt;&lt;Q&gt;SGLB^FF_RD_EXP(ANN_R,NOW,NOW,AY)&lt;/Q&gt;&lt;R&gt;1&lt;/R&gt;&lt;C&gt;1&lt;/C&gt;&lt;D xsi:type="xsd:double"&gt;0.302043&lt;/D&gt;&lt;/FQL&gt;&lt;FQL&gt;&lt;Q&gt;NBY^FF_EPS(ANN_R,NOW,NOW,AY)&lt;/Q&gt;&lt;R&gt;1&lt;/R&gt;&lt;C&gt;1&lt;/C&gt;&lt;D xsi:type="xsd:double"&gt;-0.48&lt;/D&gt;&lt;/FQL&gt;&lt;FQL&gt;&lt;Q&gt;NBY^FF_SALES(ANN_R,NOW,NOW,AY)&lt;/Q&gt;&lt;R&gt;1&lt;/R&gt;&lt;C&gt;1&lt;/C&gt;&lt;D xsi:type="xsd:double"&gt;18.23&lt;/D&gt;&lt;/FQL&gt;&lt;FQL&gt;&lt;Q&gt;NBY^FF_RD_EXP(ANN_R,NOW,NOW,AY)&lt;/Q&gt;&lt;R&gt;1&lt;/R&gt;&lt;C&gt;1&lt;/C&gt;&lt;D xsi:type="xsd:double"&gt;0.41&lt;/D&gt;&lt;/FQL&gt;&lt;FQL&gt;&lt;Q&gt;KOSS^FF_EPS(ANN_R,NOW,NOW,AY)&lt;/Q&gt;&lt;R&gt;1&lt;/R&gt;&lt;C&gt;1&lt;/C&gt;&lt;D xsi:type="xsd:double"&gt;-0.46&lt;/D&gt;&lt;/FQL&gt;&lt;FQL&gt;&lt;Q&gt;KOSS^FF_SALES(ANN_R,NOW,NOW,AY)&lt;/Q&gt;&lt;R&gt;1&lt;/R&gt;&lt;C&gt;1&lt;/C&gt;&lt;D xsi:type="xsd:double"&gt;23.515441&lt;/D&gt;&lt;/FQL&gt;&lt;FQL&gt;&lt;Q&gt;KOSS^FF_RD_EXP(ANN_R,NOW,NOW,AY)&lt;/Q&gt;&lt;R&gt;1&lt;/R&gt;&lt;C&gt;1&lt;/C&gt;&lt;D xsi:type="xsd:double"&gt;0.427009&lt;/D&gt;&lt;/FQL&gt;&lt;FQL&gt;&lt;Q&gt;PRPH^FF_EPS(ANN_R,NOW,NOW,AY)&lt;/Q&gt;&lt;R&gt;1&lt;/R&gt;&lt;C&gt;1&lt;/C&gt;&lt;D xsi:type="xsd:double"&gt;-0.11&lt;/D&gt;&lt;/FQL&gt;&lt;FQL&gt;&lt;Q&gt;PRPH^FF_SALES(ANN_R,NOW,NOW,AY)&lt;/Q&gt;&lt;R&gt;1&lt;/R&gt;&lt;C&gt;1&lt;/C&gt;&lt;D xsi:type="xsd:double"&gt;9.867&lt;/D&gt;&lt;/FQL&gt;&lt;FQL&gt;&lt;Q&gt;PRPH^FF_RD_EXP(ANN_R,NOW,NOW,AY)&lt;/Q&gt;&lt;R&gt;1&lt;/R&gt;&lt;C&gt;1&lt;/C&gt;&lt;D xsi:type="xsd:double"&gt;0.431&lt;/D&gt;&lt;/FQL&gt;&lt;FQL&gt;&lt;Q&gt;RMBL^FF_EPS(ANN_R,NOW,NOW,AY)&lt;/Q&gt;&lt;R&gt;1&lt;/R&gt;&lt;C&gt;1&lt;/C&gt;&lt;D xsi:type="xsd:double"&gt;-0.86&lt;/D&gt;&lt;/FQL&gt;&lt;FQL&gt;&lt;Q&gt;RMBL^FF_SALES(ANN_R,NOW,NOW,AY)&lt;/Q&gt;&lt;R&gt;1&lt;/R&gt;&lt;C&gt;1&lt;/C&gt;&lt;D xsi:type="xsd:double"&gt;7.305902&lt;/D&gt;&lt;/FQL&gt;&lt;FQL&gt;&lt;Q&gt;RMBL^FF_RD_EXP(ANN_R,NOW,NOW,AY)&lt;/Q&gt;&lt;R&gt;1&lt;/R&gt;&lt;C&gt;1&lt;/C&gt;&lt;D xsi:type="xsd:double"&gt;0.452957&lt;/D&gt;&lt;/FQL&gt;&lt;FQL&gt;&lt;Q&gt;ESES^FF_EPS(ANN_R,NOW,NOW,AY)&lt;/Q&gt;&lt;R&gt;1&lt;/R&gt;&lt;C&gt;1&lt;/C&gt;&lt;D xsi:type="xsd:double"&gt;-0.41&lt;/D&gt;&lt;/FQL&gt;&lt;FQL&gt;&lt;Q&gt;ESES^FF_SALES(ANN_R,NOW,NOW,AY)&lt;/Q&gt;&lt;R&gt;1&lt;/R&gt;&lt;C&gt;1&lt;/C&gt;&lt;D xsi:type="xsd:double"&gt;44.017748&lt;/D&gt;&lt;/FQL&gt;&lt;FQL&gt;&lt;Q&gt;ESES^FF_RD_EXP(ANN_R,NOW,NOW,AY)&lt;/Q&gt;&lt;R&gt;1&lt;/R&gt;&lt;C&gt;1&lt;/C&gt;&lt;D xsi:type="xsd:double"&gt;0.456288&lt;/D&gt;&lt;/FQL&gt;&lt;FQL&gt;&lt;Q&gt;AHPI^FF_EPS(ANN_R,NOW,NOW,AY)&lt;/Q&gt;&lt;R&gt;1&lt;/R&gt;&lt;C&gt;1&lt;/C&gt;&lt;D xsi:type="xsd:double"&gt;-0.55&lt;/D&gt;&lt;/FQL&gt;&lt;FQL&gt;&lt;Q&gt;AHPI^FF_SALES(ANN_R,NOW,NOW,AY)&lt;/Q&gt;&lt;R&gt;1&lt;/R&gt;&lt;C&gt;1&lt;/C&gt;&lt;D xsi:type="xsd:double"&gt;33.759953&lt;/D&gt;&lt;/FQL&gt;&lt;FQL&gt;&lt;Q&gt;AHPI^FF_RD_EXP(ANN_R,NOW,NOW,AY)&lt;/Q&gt;&lt;R&gt;1&lt;/R&gt;&lt;C&gt;1&lt;/C&gt;&lt;D xsi:type="xsd:double"&gt;0.472077&lt;/D&gt;&lt;/FQL&gt;&lt;FQL&gt;&lt;Q&gt;PRPO^FF_EPS(ANN_R,NOW,NOW,AY)&lt;/Q&gt;&lt;R&gt;1&lt;/R&gt;&lt;C&gt;1&lt;/C&gt;&lt;D xsi:type="xsd:double"&gt;-7.16&lt;/D&gt;&lt;/FQL&gt;&lt;FQL&gt;&lt;Q&gt;PRPO^FF_SALES(ANN_R,NOW,NOW,AY)&lt;/Q&gt;&lt;R&gt;1&lt;/R&gt;&lt;C&gt;1&lt;/C&gt;&lt;D xsi:type="xsd:double"&gt;1.723&lt;/D&gt;&lt;/FQL&gt;&lt;FQL&gt;&lt;Q&gt;PRPO^FF_RD_EXP(ANN_R,NOW,NOW,AY)&lt;/Q&gt;&lt;R&gt;1&lt;/R&gt;&lt;C&gt;1&lt;/C&gt;&lt;D xsi:type="xsd:double"&gt;0.5&lt;/D&gt;&lt;/FQL&gt;&lt;FQL&gt;&lt;Q&gt;MKGI^FF_EPS(ANN_R,NOW,NOW,AY)&lt;/Q&gt;&lt;R&gt;1&lt;/R&gt;&lt;C&gt;1&lt;/C&gt;&lt;D xsi:type="xsd:double"&gt;-1.61&lt;/D&gt;&lt;/FQL&gt;&lt;FQL&gt;&lt;Q&gt;MKGI^FF_SALES(ANN_R,NOW,NOW,AY)&lt;/Q&gt;&lt;R&gt;1&lt;/R&gt;&lt;C&gt;1&lt;/C&gt;&lt;D xsi:type="xsd:double"&gt;0.430797&lt;/D&gt;&lt;/FQL&gt;&lt;FQL&gt;&lt;Q&gt;MKGI^FF_RD_EXP(ANN_R,NOW,NOW,AY)&lt;/Q&gt;&lt;R&gt;1&lt;/R&gt;&lt;C&gt;1&lt;/C&gt;&lt;D xsi:type="xsd:double"&gt;0.506339&lt;/D&gt;&lt;/FQL&gt;&lt;FQL&gt;&lt;Q&gt;AEMD^FF_EPS(ANN_R,NOW,NOW,AY)&lt;/Q&gt;&lt;R&gt;1&lt;/R&gt;&lt;C&gt;1&lt;/C&gt;&lt;D xsi:type="xsd:double"&gt;-0.46&lt;/D&gt;&lt;/FQL&gt;&lt;FQL&gt;&lt;Q&gt;AEMD^FF_SALES(ANN_R,NOW,NOW,AY)&lt;/Q&gt;&lt;R&gt;1&lt;/R&gt;&lt;C&gt;1&lt;/C&gt;&lt;D xsi:type="xsd:double"&gt;0.149625&lt;/D&gt;&lt;/FQL&gt;&lt;FQL&gt;&lt;Q&gt;AEMD^FF_RD_EXP(ANN_R,NOW,NOW,AY)&lt;/Q&gt;&lt;R&gt;1&lt;/R&gt;&lt;C&gt;1&lt;/C&gt;&lt;D xsi:type="xsd:double"&gt;0.586&lt;/D&gt;&lt;/FQL&gt;&lt;FQL&gt;&lt;Q&gt;NAOV^FF_EPS(ANN_R,NOW,NOW,AY)&lt;/Q&gt;&lt;R&gt;1&lt;/R&gt;&lt;C&gt;1&lt;/C&gt;&lt;D xsi:type="xsd:double"&gt;-1.17&lt;/D&gt;&lt;/FQL&gt;&lt;FQL&gt;&lt;Q&gt;NAOV^FF_SALES(ANN_R,NOW,NOW,AY)&lt;/Q&gt;&lt;R&gt;1&lt;/R&gt;&lt;C&gt;1&lt;/C&gt;&lt;D xsi:type="xsd:double"&gt;0.239&lt;/D&gt;&lt;/FQL&gt;&lt;FQL&gt;&lt;Q&gt;NAOV^FF_RD_EXP(ANN_R,NOW,NOW,AY)&lt;/Q&gt;&lt;R&gt;1&lt;/R&gt;&lt;C&gt;1&lt;/C&gt;&lt;D xsi:type="xsd:double"&gt;0.693&lt;/D&gt;&lt;/FQL&gt;&lt;FQL&gt;&lt;Q&gt;PTX^FF_EPS(ANN_R,NOW,NOW,AY)&lt;/Q&gt;&lt;R&gt;1&lt;/R&gt;&lt;C&gt;1&lt;/C&gt;&lt;D xsi:type="xsd:double"&gt;-7.21&lt;/D&gt;&lt;/FQL&gt;&lt;FQL&gt;&lt;Q&gt;PTX^FF_SALES(ANN_R,NOW,NOW,AY)&lt;/Q&gt;&lt;R&gt;1&lt;/R&gt;&lt;C&gt;1&lt;/C&gt;&lt;D xsi:type="xsd:double"&gt;146.068&lt;/D&gt;&lt;/FQL&gt;&lt;FQL&gt;&lt;Q&gt;PTX^FF_RD_EXP(ANN_R,NOW,NOW,AY)&lt;/Q&gt;&lt;R&gt;1&lt;/R&gt;&lt;C&gt;1&lt;/C&gt;&lt;D xsi:type="xsd:double"&gt;0.787&lt;/D&gt;&lt;/FQL&gt;&lt;FQL&gt;&lt;Q&gt;REFR^FF_EPS(ANN_R,NOW,NOW,AY)&lt;/Q&gt;&lt;R&gt;1&lt;/R&gt;&lt;C&gt;1&lt;/C&gt;&lt;D xsi:type="xsd:double"&gt;-0.1&lt;/D&gt;&lt;/FQL&gt;&lt;FQL&gt;&lt;Q&gt;REFR^FF_SALES(ANN_R,NOW,NOW,AY)&lt;/Q&gt;&lt;R&gt;1&lt;/R&gt;&lt;C&gt;1&lt;/C&gt;&lt;D xsi:type="xsd:double"&gt;1.50907&lt;/D&gt;&lt;/FQL&gt;&lt;FQL&gt;&lt;Q&gt;REFR^FF_RD_EXP(ANN_R,NOW,NOW,AY)&lt;/Q&gt;&lt;R&gt;1&lt;/R&gt;&lt;C&gt;1&lt;/C&gt;&lt;D xsi:type="xsd:double"&gt;0.799702&lt;/D&gt;&lt;/FQL&gt;&lt;FQL&gt;&lt;Q&gt;BHTG^FF_EPS(ANN_R,NOW,NOW,AY)&lt;/Q&gt;&lt;R&gt;1&lt;/R&gt;&lt;C&gt;1&lt;/C&gt;&lt;D xsi:type="xsd:double"&gt;-0.98&lt;/D&gt;&lt;/FQL&gt;&lt;FQL&gt;&lt;Q&gt;BHTG^FF_SALES(ANN_R,NOW,NOW,AY)&lt;/Q&gt;&lt;R&gt;1&lt;/R&gt;&lt;C&gt;1&lt;/C&gt;&lt;D xsi:type="xsd:double"&gt;2.421205&lt;/D&gt;&lt;/FQL&gt;&lt;FQL&gt;&lt;Q&gt;BHTG^FF_RD_EXP(ANN_R,NOW,NOW,AY)&lt;/Q&gt;&lt;R&gt;1&lt;/R&gt;&lt;C&gt;1&lt;/C&gt;&lt;D xsi:type="xsd:double"&gt;0.819389&lt;/D&gt;&lt;/FQL&gt;&lt;FQL&gt;&lt;Q&gt;TGEN^FF_EPS(ANN_R,NOW,NOW,AY)&lt;/Q&gt;&lt;R&gt;1&lt;/R&gt;&lt;C&gt;1&lt;/C&gt;&lt;D xsi:type="xsd:double"&gt;0.002&lt;/D&gt;&lt;/FQL&gt;&lt;FQL&gt;&lt;Q&gt;TGEN^FF_SALES(ANN_R,NOW,NOW,AY)&lt;/Q&gt;&lt;R&gt;1&lt;/R&gt;&lt;C&gt;1&lt;/C&gt;&lt;D xsi:type="xsd:double"&gt;33.202666&lt;/D&gt;&lt;/FQL&gt;&lt;FQL&gt;&lt;Q&gt;TGEN^FF_RD_EXP(ANN_R,NOW,NOW,AY)&lt;/Q&gt;&lt;R&gt;1&lt;/R&gt;&lt;C&gt;1&lt;/C&gt;&lt;D xsi:type="xsd:double"&gt;0.936929&lt;/D&gt;&lt;/FQL&gt;&lt;FQL&gt;&lt;Q&gt;RBCN^FF_EPS(ANN_R,NOW,NOW,AY)&lt;/Q&gt;&lt;R&gt;1&lt;/R&gt;&lt;C&gt;1&lt;/C&gt;&lt;D xsi:type="xsd:double"&gt;-6.6&lt;/D&gt;&lt;/FQL&gt;&lt;FQL&gt;&lt;Q&gt;RBCN^FF_SALES(ANN_R,NOW,NOW,AY)&lt;/Q&gt;&lt;R&gt;1&lt;/R&gt;&lt;C&gt;1&lt;/C&gt;&lt;D xsi:type="xsd:double"&gt;5.044&lt;/D&gt;&lt;/FQL&gt;&lt;FQL&gt;&lt;Q&gt;RBCN^FF_RD_EXP(ANN_R,NOW,NOW,AY)&lt;/Q&gt;&lt;R&gt;1&lt;/R&gt;&lt;C&gt;1&lt;/C&gt;&lt;D xsi:type="xsd:double"&gt;0.962&lt;/D&gt;&lt;/FQL&gt;&lt;FQL&gt;&lt;Q&gt;DARE^FF_EPS(ANN_R,NOW,NOW,AY)&lt;/Q&gt;&lt;R&gt;1&lt;/R&gt;&lt;C&gt;1&lt;/C&gt;&lt;D xsi:type="xsd:double"&gt;-3.56&lt;/D&gt;&lt;/FQL&gt;&lt;FQL&gt;&lt;Q&gt;DARE^FF_SALES(ANN_R,NOW,NOW,AY)&lt;/Q&gt;&lt;R&gt;1&lt;/R&gt;&lt;C&gt;1&lt;/C&gt;&lt;D xsi:type="xsd:double"&gt;0&lt;/D&gt;&lt;/FQL&gt;&lt;FQL&gt;&lt;Q&gt;DARE^FF_RD_EXP(ANN_R,NOW,NOW,AY)&lt;/Q&gt;&lt;R&gt;1&lt;/R&gt;&lt;C&gt;1&lt;/C&gt;&lt;D xsi:type="xsd:double"&gt;0.984749&lt;/D&gt;&lt;/FQL&gt;&lt;FQL&gt;&lt;Q&gt;NMRD^FF_EPS(ANN_R,NOW,NOW,AY)&lt;/Q&gt;&lt;R&gt;1&lt;/R&gt;&lt;C&gt;1&lt;/C&gt;&lt;D xsi:type="xsd:double"&gt;-0.01&lt;/D&gt;&lt;/FQL&gt;&lt;FQL&gt;&lt;Q&gt;NMRD^FF_SALES(ANN_R,NOW,NOW,AY)&lt;/Q&gt;&lt;R&gt;1&lt;/R&gt;&lt;C&gt;1&lt;/C&gt;&lt;D xsi:type="xsd:double"&gt;0&lt;/D&gt;&lt;/FQL&gt;&lt;FQL&gt;&lt;Q&gt;NMRD^FF_RD_EXP(ANN_R,NOW,NOW,AY)&lt;/Q&gt;&lt;R&gt;1&lt;/R&gt;&lt;C&gt;1&lt;/C&gt;&lt;D xsi:type="xsd:double"&gt;0.993833&lt;/D&gt;&lt;/FQL&gt;&lt;FQL&gt;&lt;Q&gt;CODX^FF_EPS(ANN_R,NOW,NOW,AY)&lt;/Q&gt;&lt;R&gt;1&lt;/R&gt;&lt;C&gt;1&lt;/C&gt;&lt;D xsi:type="xsd:double"&gt;-0.63&lt;/D&gt;&lt;/FQL&gt;&lt;FQL&gt;&lt;Q&gt;CODX^FF_SALES(ANN_R,NOW,NOW,AY)&lt;/Q&gt;&lt;R&gt;1&lt;/R&gt;&lt;C&gt;1&lt;/C&gt;&lt;D xsi:type="xsd:double"&gt;0.007662&lt;/D&gt;&lt;/FQL&gt;&lt;FQL&gt;&lt;Q&gt;CODX^FF_RD_EXP(ANN_R,NOW,NOW,AY)&lt;/Q&gt;&lt;R&gt;1&lt;/R&gt;&lt;C&gt;1&lt;/C&gt;&lt;D xsi:type="xsd:double"&gt;1.003167&lt;/D&gt;&lt;/FQL&gt;&lt;FQL&gt;&lt;Q&gt;DPW^FF_EPS(ANN_R,NOW,NOW,AY)&lt;/Q&gt;&lt;R&gt;1&lt;/R&gt;&lt;C&gt;1&lt;/C&gt;&lt;D xsi:type="xsd:double"&gt;-0.88&lt;/D&gt;&lt;/FQL&gt;&lt;FQL&gt;&lt;Q&gt;DPW^FF_SALES(ANN_R,NOW,NOW,AY)&lt;/Q&gt;&lt;R&gt;1&lt;/R&gt;&lt;C&gt;1&lt;/C&gt;&lt;D xsi:type="xsd:double"&gt;10.175&lt;/D&gt;&lt;/FQL&gt;&lt;FQL&gt;&lt;Q&gt;DPW^FF_RD_EXP(ANN_R,NOW,NOW,AY)&lt;/Q&gt;&lt;R&gt;1&lt;/R&gt;&lt;C&gt;1&lt;/C&gt;&lt;D xsi:type="xsd:dou</t>
        </r>
      </text>
    </comment>
    <comment ref="A3" authorId="0">
      <text>
        <r>
          <rPr>
            <b/>
            <sz val="9"/>
            <color indexed="81"/>
            <rFont val="宋体"/>
            <charset val="134"/>
          </rPr>
          <t>ble"&gt;1.12&lt;/D&gt;&lt;/FQL&gt;&lt;FQL&gt;&lt;Q&gt;CYRX^FF_EPS(ANN_R,NOW,NOW,AY)&lt;/Q&gt;&lt;R&gt;1&lt;/R&gt;&lt;C&gt;1&lt;/C&gt;&lt;D xsi:type="xsd:double"&gt;-0.34&lt;/D&gt;&lt;/FQL&gt;&lt;FQL&gt;&lt;Q&gt;CYRX^FF_SALES(ANN_R,NOW,NOW,AY)&lt;/Q&gt;&lt;R&gt;1&lt;/R&gt;&lt;C&gt;1&lt;/C&gt;&lt;D xsi:type="xsd:double"&gt;11.954267&lt;/D&gt;&lt;/FQL&gt;&lt;FQL&gt;&lt;Q&gt;CYRX^FF_RD_EXP(ANN_R,NOW,NOW,AY)&lt;/Q&gt;&lt;R&gt;1&lt;/R&gt;&lt;C&gt;1&lt;/C&gt;&lt;D xsi:type="xsd:double"&gt;1.205692&lt;/D&gt;&lt;/FQL&gt;&lt;FQL&gt;&lt;Q&gt;AKER^FF_EPS(ANN_R,NOW,NOW,AY)&lt;/Q&gt;&lt;R&gt;1&lt;/R&gt;&lt;C&gt;1&lt;/C&gt;&lt;D xsi:type="xsd:double"&gt;-0.78&lt;/D&gt;&lt;/FQL&gt;&lt;FQL&gt;&lt;Q&gt;AKER^FF_SALES(ANN_R,NOW,NOW,AY)&lt;/Q&gt;&lt;R&gt;1&lt;/R&gt;&lt;C&gt;1&lt;/C&gt;&lt;D xsi:type="xsd:double"&gt;3.354712&lt;/D&gt;&lt;/FQL&gt;&lt;FQL&gt;&lt;Q&gt;AKER^FF_RD_EXP(ANN_R,NOW,NOW,AY)&lt;/Q&gt;&lt;R&gt;1&lt;/R&gt;&lt;C&gt;1&lt;/C&gt;&lt;D xsi:type="xsd:double"&gt;1.260378&lt;/D&gt;&lt;/FQL&gt;&lt;FQL&gt;&lt;Q&gt;NSPR^FF_EPS(ANN_R,NOW,NOW,AY)&lt;/Q&gt;&lt;R&gt;1&lt;/R&gt;&lt;C&gt;1&lt;/C&gt;&lt;D xsi:type="xsd:double"&gt;-22.6544&lt;/D&gt;&lt;/FQL&gt;&lt;FQL&gt;&lt;Q&gt;NSPR^FF_SALES(ANN_R,NOW,NOW,AY)&lt;/Q&gt;&lt;R&gt;1&lt;/R&gt;&lt;C&gt;1&lt;/C&gt;&lt;D xsi:type="xsd:double"&gt;2.761&lt;/D&gt;&lt;/FQL&gt;&lt;FQL&gt;&lt;Q&gt;NSPR^FF_RD_EXP(ANN_R,NOW,NOW,AY)&lt;/Q&gt;&lt;R&gt;1&lt;/R&gt;&lt;C&gt;1&lt;/C&gt;&lt;D xsi:type="xsd:double"&gt;1.276&lt;/D&gt;&lt;/FQL&gt;&lt;FQL&gt;&lt;Q&gt;NEWA^FF_EPS(ANN_R,NOW,NOW,AY)&lt;/Q&gt;&lt;R&gt;1&lt;/R&gt;&lt;C&gt;1&lt;/C&gt;&lt;D xsi:type="xsd:double"&gt;0.26&lt;/D&gt;&lt;/FQL&gt;&lt;FQL&gt;&lt;Q&gt;NEWA^FF_SALES(ANN_R,NOW,NOW,AY)&lt;/Q&gt;&lt;R&gt;1&lt;/R&gt;&lt;C&gt;1&lt;/C&gt;&lt;D xsi:type="xsd:double"&gt;25.3394970000308&lt;/D&gt;&lt;/FQL&gt;&lt;FQL&gt;&lt;Q&gt;NEWA^FF_RD_EXP(ANN_R,NOW,NOW,AY)&lt;/Q&gt;&lt;R&gt;1&lt;/R&gt;&lt;C&gt;1&lt;/C&gt;&lt;D xsi:type="xsd:double"&gt;1.35564800000165&lt;/D&gt;&lt;/FQL&gt;&lt;FQL&gt;&lt;Q&gt;FUV^FF_EPS(ANN_R,NOW,NOW,AY)&lt;/Q&gt;&lt;R&gt;1&lt;/R&gt;&lt;C&gt;1&lt;/C&gt;&lt;D xsi:type="xsd:double"&gt;-0.24&lt;/D&gt;&lt;/FQL&gt;&lt;FQL&gt;&lt;Q&gt;FUV^FF_SALES(ANN_R,NOW,NOW,AY)&lt;/Q&gt;&lt;R&gt;1&lt;/R&gt;&lt;C&gt;1&lt;/C&gt;&lt;D xsi:type="xsd:double"&gt;0.127016&lt;/D&gt;&lt;/FQL&gt;&lt;FQL&gt;&lt;Q&gt;FUV^FF_RD_EXP(ANN_R,NOW,NOW,AY)&lt;/Q&gt;&lt;R&gt;1&lt;/R&gt;&lt;C&gt;1&lt;/C&gt;&lt;D xsi:type="xsd:double"&gt;1.451394&lt;/D&gt;&lt;/FQL&gt;&lt;FQL&gt;&lt;Q&gt;FNJN^FF_EPS(ANN_R,NOW,NOW,AY)&lt;/Q&gt;&lt;R&gt;1&lt;/R&gt;&lt;C&gt;1&lt;/C&gt;&lt;D xsi:type="xsd:double"&gt;0.68&lt;/D&gt;&lt;/FQL&gt;&lt;FQL&gt;&lt;Q&gt;FNJN^FF_SALES(ANN_R,NOW,NOW,AY)&lt;/Q&gt;&lt;R&gt;1&lt;/R&gt;&lt;C&gt;1&lt;/C&gt;&lt;D xsi:type="xsd:double"&gt;50.484&lt;/D&gt;&lt;/FQL&gt;&lt;FQL&gt;&lt;Q&gt;FNJN^FF_RD_EXP(ANN_R,NOW,NOW,AY)&lt;/Q&gt;&lt;R&gt;1&lt;/R&gt;&lt;C&gt;1&lt;/C&gt;&lt;D xsi:type="xsd:double"&gt;1.473&lt;/D&gt;&lt;/FQL&gt;&lt;FQL&gt;&lt;Q&gt;CHFS^FF_EPS(ANN_R,NOW,NOW,AY)&lt;/Q&gt;&lt;R&gt;1&lt;/R&gt;&lt;C&gt;1&lt;/C&gt;&lt;D xsi:type="xsd:double"&gt;-37.5519&lt;/D&gt;&lt;/FQL&gt;&lt;FQL&gt;&lt;Q&gt;CHFS^FF_SALES(ANN_R,NOW,NOW,AY)&lt;/Q&gt;&lt;R&gt;1&lt;/R&gt;&lt;C&gt;1&lt;/C&gt;&lt;D xsi:type="xsd:double"&gt;3.553&lt;/D&gt;&lt;/FQL&gt;&lt;FQL&gt;&lt;Q&gt;CHFS^FF_RD_EXP(ANN_R,NOW,NOW,AY)&lt;/Q&gt;&lt;R&gt;1&lt;/R&gt;&lt;C&gt;1&lt;/C&gt;&lt;D xsi:type="xsd:double"&gt;1.481&lt;/D&gt;&lt;/FQL&gt;&lt;FQL&gt;&lt;Q&gt;MIND^FF_EPS(ANN_R,NOW,NOW,AY)&lt;/Q&gt;&lt;R&gt;1&lt;/R&gt;&lt;C&gt;1&lt;/C&gt;&lt;D xsi:type="xsd:double"&gt;-1.82&lt;/D&gt;&lt;/FQL&gt;&lt;FQL&gt;&lt;Q&gt;MIND^FF_SALES(ANN_R,NOW,NOW,AY)&lt;/Q&gt;&lt;R&gt;1&lt;/R&gt;&lt;C&gt;1&lt;/C&gt;&lt;D xsi:type="xsd:double"&gt;48.276&lt;/D&gt;&lt;/FQL&gt;&lt;FQL&gt;&lt;Q&gt;MIND^FF_RD_EXP(ANN_R,NOW,NOW,AY)&lt;/Q&gt;&lt;R&gt;1&lt;/R&gt;&lt;C&gt;1&lt;/C&gt;&lt;D xsi:type="xsd:double"&gt;1.502&lt;/D&gt;&lt;/FQL&gt;&lt;FQL&gt;&lt;Q&gt;LIVX^FF_EPS(ANN_R,NOW,NOW,AY)&lt;/Q&gt;&lt;R&gt;1&lt;/R&gt;&lt;C&gt;1&lt;/C&gt;&lt;D xsi:type="xsd:double"&gt;-0.59&lt;/D&gt;&lt;/FQL&gt;&lt;FQL&gt;&lt;Q&gt;LIVX^FF_SALES(ANN_R,NOW,NOW,AY)&lt;/Q&gt;&lt;R&gt;1&lt;/R&gt;&lt;C&gt;1&lt;/C&gt;&lt;D xsi:type="xsd:double"&gt;7.195&lt;/D&gt;&lt;/FQL&gt;&lt;FQL&gt;&lt;Q&gt;LIVX^FF_RD_EXP(ANN_R,NOW,NOW,AY)&lt;/Q&gt;&lt;R&gt;1&lt;/R&gt;&lt;C&gt;1&lt;/C&gt;&lt;D xsi:type="xsd:double"&gt;1.523&lt;/D&gt;&lt;/FQL&gt;&lt;FQL&gt;&lt;Q&gt;SNOA^FF_EPS(ANN_R,NOW,NOW,AY)&lt;/Q&gt;&lt;R&gt;1&lt;/R&gt;&lt;C&gt;1&lt;/C&gt;&lt;D xsi:type="xsd:double"&gt;-3.1629&lt;/D&gt;&lt;/FQL&gt;&lt;FQL&gt;&lt;Q&gt;SNOA^FF_SALES(ANN_R,NOW,NOW,AY)&lt;/Q&gt;&lt;R&gt;1&lt;/R&gt;&lt;C&gt;1&lt;/C&gt;&lt;D xsi:type="xsd:double"&gt;16.658&lt;/D&gt;&lt;/FQL&gt;&lt;FQL&gt;&lt;Q&gt;SNOA^FF_RD_EXP(ANN_R,NOW,NOW,AY)&lt;/Q&gt;&lt;R&gt;1&lt;/R&gt;&lt;C&gt;1&lt;/C&gt;&lt;D xsi:type="xsd:double"&gt;1.575&lt;/D&gt;&lt;/FQL&gt;&lt;FQL&gt;&lt;Q&gt;ISR^FF_EPS(ANN_R,NOW,NOW,AY)&lt;/Q&gt;&lt;R&gt;1&lt;/R&gt;&lt;C&gt;1&lt;/C&gt;&lt;D xsi:type="xsd:double"&gt;-0.12&lt;/D&gt;&lt;/FQL&gt;&lt;FQL&gt;&lt;Q&gt;ISR^FF_SALES(ANN_R,NOW,NOW,AY)&lt;/Q&gt;&lt;R&gt;1&lt;/R&gt;&lt;C&gt;1&lt;/C&gt;&lt;D xsi:type="xsd:double"&gt;5.923&lt;/D&gt;&lt;/FQL&gt;&lt;FQL&gt;&lt;Q&gt;ISR^FF_RD_EXP(ANN_R,NOW,NOW,AY)&lt;/Q&gt;&lt;R&gt;1&lt;/R&gt;&lt;C&gt;1&lt;/C&gt;&lt;D xsi:type="xsd:double"&gt;1.746&lt;/D&gt;&lt;/FQL&gt;&lt;FQL&gt;&lt;Q&gt;UEPS^FF_EPS(ANN_R,NOW,NOW,AY)&lt;/Q&gt;&lt;R&gt;1&lt;/R&gt;&lt;C&gt;1&lt;/C&gt;&lt;D xsi:type="xsd:double"&gt;0.69&lt;/D&gt;&lt;/FQL&gt;&lt;FQL&gt;&lt;Q&gt;UEPS^FF_SALES(ANN_R,NOW,NOW,AY)&lt;/Q&gt;&lt;R&gt;1&lt;/R&gt;&lt;C&gt;1&lt;/C&gt;&lt;D xsi:type="xsd:double"&gt;612.889000000252&lt;/D&gt;&lt;/FQL&gt;&lt;FQL&gt;&lt;Q&gt;UEPS^FF_RD_EXP(ANN_R,NOW,NOW,AY)&lt;/Q&gt;&lt;R&gt;1&lt;/R&gt;&lt;C&gt;1&lt;/C&gt;&lt;D xsi:type="xsd:double"&gt;1.80000000000074&lt;/D&gt;&lt;/FQL&gt;&lt;FQL&gt;&lt;Q&gt;INPX^FF_EPS(ANN_R,NOW,NOW,AY)&lt;/Q&gt;&lt;R&gt;1&lt;/R&gt;&lt;C&gt;1&lt;/C&gt;&lt;D xsi:type="xsd:double"&gt;-5511.454&lt;/D&gt;&lt;/FQL&gt;&lt;FQL&gt;&lt;Q&gt;INPX^FF_SALES(ANN_R,NOW,NOW,AY)&lt;/Q&gt;&lt;R&gt;1&lt;/R&gt;&lt;C&gt;1&lt;/C&gt;&lt;D xsi:type="xsd:double"&gt;45.134&lt;/D&gt;&lt;/FQL&gt;&lt;FQL&gt;&lt;Q&gt;INPX^FF_RD_EXP(ANN_R,NOW,NOW,AY)&lt;/Q&gt;&lt;R&gt;1&lt;/R&gt;&lt;C&gt;1&lt;/C&gt;&lt;D xsi:type="xsd:double"&gt;1.813&lt;/D&gt;&lt;/FQL&gt;&lt;FQL&gt;&lt;Q&gt;OESX^FF_EPS(ANN_R,NOW,NOW,AY)&lt;/Q&gt;&lt;R&gt;1&lt;/R&gt;&lt;C&gt;1&lt;/C&gt;&lt;D xsi:type="xsd:double"&gt;-0.46&lt;/D&gt;&lt;/FQL&gt;&lt;FQL&gt;&lt;Q&gt;OESX^FF_SALES(ANN_R,NOW,NOW,AY)&lt;/Q&gt;&lt;R&gt;1&lt;/R&gt;&lt;C&gt;1&lt;/C&gt;&lt;D xsi:type="xsd:double"&gt;60.3&lt;/D&gt;&lt;/FQL&gt;&lt;FQL&gt;&lt;Q&gt;OESX^FF_RD_EXP(ANN_R,NOW,NOW,AY)&lt;/Q&gt;&lt;R&gt;1&lt;/R&gt;&lt;C&gt;1&lt;/C&gt;&lt;D xsi:type="xsd:double"&gt;1.826&lt;/D&gt;&lt;/FQL&gt;&lt;FQL&gt;&lt;Q&gt;NDRA^FF_EPS(ANN_R,NOW,NOW,AY)&lt;/Q&gt;&lt;R&gt;1&lt;/R&gt;&lt;C&gt;1&lt;/C&gt;&lt;D xsi:type="xsd:double"&gt;-1.95&lt;/D&gt;&lt;/FQL&gt;&lt;FQL&gt;&lt;Q&gt;NDRA^FF_SALES(ANN_R,NOW,NOW,AY)&lt;/Q&gt;&lt;R&gt;1&lt;/R&gt;&lt;C&gt;1&lt;/C&gt;&lt;D xsi:type="xsd:double"&gt;0.351622&lt;/D&gt;&lt;/FQL&gt;&lt;FQL&gt;&lt;Q&gt;NDRA^FF_RD_EXP(ANN_R,NOW,NOW,AY)&lt;/Q&gt;&lt;R&gt;1&lt;/R&gt;&lt;C&gt;1&lt;/C&gt;&lt;D xsi:type="xsd:double"&gt;1.931075&lt;/D&gt;&lt;/FQL&gt;&lt;FQL&gt;&lt;Q&gt;NVUS^FF_EPS(ANN_R,NOW,NOW,AY)&lt;/Q&gt;&lt;R&gt;1&lt;/R&gt;&lt;C&gt;1&lt;/C&gt;&lt;D xsi:type="xsd:double"&gt;-2.3&lt;/D&gt;&lt;/FQL&gt;&lt;FQL&gt;&lt;Q&gt;NVUS^FF_SALES(ANN_R,NOW,NOW,AY)&lt;/Q&gt;&lt;R&gt;1&lt;/R&gt;&lt;C&gt;1&lt;/C&gt;&lt;D xsi:type="xsd:double"&gt;0&lt;/D&gt;&lt;/FQL&gt;&lt;FQL&gt;&lt;Q&gt;NVUS^FF_RD_EXP(ANN_R,NOW,NOW,AY)&lt;/Q&gt;&lt;R&gt;1&lt;/R&gt;&lt;C&gt;1&lt;/C&gt;&lt;D xsi:type="xsd:double"&gt;2.022&lt;/D&gt;&lt;/FQL&gt;&lt;FQL&gt;&lt;Q&gt;ATOS^FF_EPS(ANN_R,NOW,NOW,AY)&lt;/Q&gt;&lt;R&gt;1&lt;/R&gt;&lt;C&gt;1&lt;/C&gt;&lt;D xsi:type="xsd:double"&gt;-10.92&lt;/D&gt;&lt;/FQL&gt;&lt;FQL&gt;&lt;Q&gt;ATOS^FF_SALES(ANN_R,NOW,NOW,AY)&lt;/Q&gt;&lt;R&gt;1&lt;/R&gt;&lt;C&gt;1&lt;/C&gt;&lt;D xsi:type="xsd:double"&gt;0&lt;/D&gt;&lt;/FQL&gt;&lt;FQL&gt;&lt;Q&gt;ATOS^FF_RD_EXP(ANN_R,NOW,NOW,AY)&lt;/Q&gt;&lt;R&gt;1&lt;/R&gt;&lt;C&gt;1&lt;/C&gt;&lt;D xsi:type="xsd:double"&gt;2.328087&lt;/D&gt;&lt;/FQL&gt;&lt;FQL&gt;&lt;Q&gt;XTNT^FF_EPS(ANN_R,NOW,NOW,AY)&lt;/Q&gt;&lt;R&gt;1&lt;/R&gt;&lt;C&gt;1&lt;/C&gt;&lt;D xsi:type="xsd:double"&gt;-34.7606&lt;/D&gt;&lt;/FQL&gt;&lt;FQL&gt;&lt;Q&gt;XTNT^FF_SALES(ANN_R,NOW,NOW,AY)&lt;/Q&gt;&lt;R&gt;1&lt;/R&gt;&lt;C&gt;1&lt;/C&gt;&lt;D xsi:type="xsd:double"&gt;82.612101&lt;/D&gt;&lt;/FQL&gt;&lt;FQL&gt;&lt;Q&gt;XTNT^FF_RD_EXP(ANN_R,NOW,NOW,AY)&lt;/Q&gt;&lt;R&gt;1&lt;/R&gt;&lt;C&gt;1&lt;/C&gt;&lt;D xsi:type="xsd:double"&gt;2.441062&lt;/D&gt;&lt;/FQL&gt;&lt;FQL&gt;&lt;Q&gt;ORPN^FF_EPS(ANN_R,NOW,NOW,AY)&lt;/Q&gt;&lt;R&gt;1&lt;/R&gt;&lt;C&gt;1&lt;/C&gt;&lt;D xsi:type="xsd:double"&gt;-1.79&lt;/D&gt;&lt;/FQL&gt;&lt;FQL&gt;&lt;Q&gt;ORPN^FF_SALES(ANN_R,NOW,NOW,AY)&lt;/Q&gt;&lt;R&gt;1&lt;/R&gt;&lt;C&gt;1&lt;/C&gt;&lt;D xsi:type="xsd:double"&gt;0&lt;/D&gt;&lt;/FQL&gt;&lt;FQL&gt;&lt;Q&gt;ORPN^FF_RD_EXP(ANN_R,NOW,NOW,AY)&lt;/Q&gt;&lt;R&gt;1&lt;/R&gt;&lt;C&gt;1&lt;/C&gt;&lt;D xsi:type="xsd:double"&gt;2.464&lt;/D&gt;&lt;/FQL&gt;&lt;FQL&gt;&lt;Q&gt;MNTX^FF_EPS(ANN_R,NOW,NOW,AY)&lt;/Q&gt;&lt;R&gt;1&lt;/R&gt;&lt;C&gt;1&lt;/C&gt;&lt;D xsi:type="xsd:double"&gt;-0.4102&lt;/D&gt;&lt;/FQL&gt;&lt;FQL&gt;&lt;Q&gt;MNTX^FF_SALES(ANN_R,NOW,NOW,AY)&lt;/Q&gt;&lt;R&gt;1&lt;/R&gt;&lt;C&gt;1&lt;/C&gt;&lt;D xsi:type="xsd:double"&gt;213.112&lt;/D&gt;&lt;/FQL&gt;&lt;FQL&gt;&lt;Q&gt;MNTX^FF_RD_EXP(ANN_R,NOW,NOW,AY)&lt;/Q&gt;&lt;R&gt;1&lt;/R&gt;&lt;C&gt;1&lt;/C&gt;&lt;D xsi:type="xsd:double"&gt;2.564&lt;/D&gt;&lt;/FQL&gt;&lt;FQL&gt;&lt;Q&gt;PAVM^FF_EPS(ANN_R,NOW,NOW,AY)&lt;/Q&gt;&lt;R&gt;1&lt;/R&gt;&lt;C&gt;1&lt;/C&gt;&lt;D xsi:type="xsd:double"&gt;-0.77&lt;/D&gt;&lt;/FQL&gt;&lt;FQL&gt;&lt;Q&gt;PAVM^FF_SALES(ANN_R,NOW,NOW,AY)&lt;/Q&gt;&lt;R&gt;1&lt;/R&gt;&lt;C&gt;1&lt;/C&gt;&lt;D xsi:type="xsd:double"&gt;0&lt;/D&gt;&lt;/FQL&gt;&lt;FQL&gt;&lt;Q&gt;PAVM^FF_RD_EXP(ANN_R,NOW,NOW,AY)&lt;/Q&gt;&lt;R&gt;1&lt;/R&gt;&lt;C&gt;1&lt;/C&gt;&lt;D xsi:type="xsd:double"&gt;2.618795&lt;/D&gt;&lt;/FQL&gt;&lt;FQL&gt;&lt;Q&gt;VHC^FF_EPS(ANN_R,NOW,NOW,AY)&lt;/Q&gt;&lt;R&gt;1&lt;/R&gt;&lt;C&gt;1&lt;/C&gt;&lt;D xsi:type="xsd:double"&gt;-0.3&lt;/D&gt;&lt;/FQL&gt;&lt;FQL&gt;&lt;Q&gt;VHC^FF_SALES(ANN_R,NOW,NOW,AY)&lt;/Q&gt;&lt;R&gt;1&lt;/R&gt;&lt;C&gt;1&lt;/C&gt;&lt;D xsi:type="xsd:double"&gt;1.547&lt;/D&gt;&lt;/FQL&gt;&lt;FQL&gt;&lt;Q&gt;VHC^FF_RD_EXP(ANN_R,NOW,NOW,AY)&lt;/Q&gt;&lt;R&gt;1&lt;/R&gt;&lt;C&gt;1&lt;/C&gt;&lt;D xsi:type="xsd:double"&gt;2.674&lt;/D&gt;&lt;/FQL&gt;&lt;FQL&gt;&lt;Q&gt;BTAI^FF_EPS(ANN_R,NOW,NOW,AY)&lt;/Q&gt;&lt;R&gt;1&lt;/R&gt;&lt;C&gt;1&lt;/C&gt;&lt;D xsi:type="xsd:double"&gt;-0.2757&lt;/D&gt;&lt;/FQL&gt;&lt;FQL&gt;&lt;Q&gt;BTAI^FF_SALES(ANN_R,NOW,NOW,AY)&lt;/Q&gt;&lt;R&gt;1&lt;/R&gt;&lt;C&gt;1&lt;/C&gt;&lt;D xsi:type="xsd:double"&gt;0&lt;/D&gt;&lt;/FQL&gt;&lt;FQL&gt;&lt;Q&gt;BTAI^FF_RD_EXP(ANN_R,NOW,NOW,AY)&lt;/Q&gt;&lt;R&gt;1&lt;/R&gt;&lt;C&gt;1&lt;/C&gt;&lt;D xsi:type="xsd:double"&gt;2.69&lt;/D&gt;&lt;/FQL&gt;&lt;FQL&gt;&lt;Q&gt;RMGN^FF_EPS(ANN_R,NOW,NOW,AY)&lt;/Q&gt;&lt;R&gt;1&lt;/R&gt;&lt;C&gt;1&lt;/C&gt;&lt;D xsi:type="xsd:double"&gt;-0.47&lt;/D&gt;&lt;/FQL&gt;&lt;FQL&gt;&lt;Q&gt;RMGN^FF_SALES(ANN_R,NOW,NOW,AY)&lt;/Q&gt;&lt;R&gt;1&lt;/R&gt;&lt;C&gt;1&lt;/C&gt;&lt;D xsi:type="xsd:double"&gt;37.042&lt;/D&gt;&lt;/FQL&gt;&lt;FQL&gt;&lt;Q&gt;RMGN^FF_RD_EXP(ANN_R,NOW,NOW,AY)&lt;/Q&gt;&lt;R&gt;1&lt;/R&gt;&lt;C&gt;1&lt;/C&gt;&lt;D xsi:type="xsd:double"&gt;2.728&lt;/D&gt;&lt;/FQL&gt;&lt;FQL&gt;&lt;Q&gt;ENTX^FF_EPS(ANN_R,NOW,NOW,AY)&lt;/Q&gt;&lt;R&gt;1&lt;/R&gt;&lt;C&gt;1&lt;/C&gt;&lt;D xsi:type="xsd:double"&gt;-1&lt;/D&gt;&lt;/FQL&gt;&lt;FQL&gt;&lt;Q&gt;ENTX^FF_SALES(ANN_R,NOW,NOW,AY)&lt;/Q&gt;&lt;R&gt;1&lt;/R&gt;&lt;C&gt;1&lt;/C&gt;&lt;D xsi:type="xsd:double"&gt;0&lt;/D&gt;&lt;/FQL&gt;&lt;FQL&gt;&lt;Q&gt;ENTX^FF_RD_EXP(ANN_R,NOW,NOW,AY)&lt;/Q&gt;&lt;R&gt;1&lt;/R&gt;&lt;C&gt;1&lt;/C&gt;&lt;D xsi:type="xsd:double"&gt;2.768&lt;/D&gt;&lt;/FQL&gt;&lt;FQL&gt;&lt;Q&gt;RTTR^FF_EPS(ANN_R,NOW,NOW,AY)&lt;/Q&gt;&lt;R&gt;1&lt;/R&gt;&lt;C&gt;1&lt;/C&gt;&lt;D xsi:type="xsd:double"&gt;-5&lt;/D&gt;&lt;/FQL&gt;&lt;FQL&gt;&lt;Q&gt;RTTR^FF_SALES(ANN_R,NOW,NOW,AY)&lt;/Q&gt;&lt;R&gt;1&lt;/R&gt;&lt;C&gt;1&lt;/C&gt;&lt;D xsi:type="xsd:double"&gt;0&lt;/D&gt;&lt;/FQL&gt;&lt;FQL&gt;&lt;Q&gt;RTTR^FF_RD_EXP(ANN_R,NOW,NOW,AY)&lt;/Q&gt;&lt;R&gt;1&lt;/R&gt;&lt;C&gt;1&lt;/C&gt;&lt;D xsi:type="xsd:double"&gt;2.874184&lt;/D&gt;&lt;/FQL&gt;&lt;FQL&gt;&lt;Q&gt;APHB^FF_EPS(ANN_R,NOW,NOW,AY)&lt;/Q&gt;&lt;R&gt;1&lt;/R&gt;&lt;C&gt;1&lt;/C&gt;&lt;D xsi:type="xsd:double"&gt;-2.18&lt;/D&gt;&lt;/FQL&gt;&lt;FQL&gt;&lt;Q&gt;APHB^FF_SALES(ANN_R,NOW,NOW,AY)&lt;/Q&gt;&lt;R&gt;1&lt;/R&gt;&lt;C&gt;1&lt;/C&gt;&lt;D xsi:type="xsd:double"&gt;0.115&lt;/D&gt;&lt;/FQL&gt;&lt;FQL&gt;&lt;Q&gt;APHB^FF_RD_EXP(ANN_R,NOW,NOW,AY)&lt;/Q&gt;&lt;R&gt;1&lt;/R&gt;&lt;C&gt;1&lt;/C&gt;&lt;D xsi:type="xsd:double"&gt;2.881&lt;/D&gt;&lt;/FQL&gt;&lt;FQL&gt;&lt;Q&gt;SHSP^FF_EPS(ANN_R,NOW,NOW,AY)&lt;/Q&gt;&lt;R&gt;1&lt;/R&gt;&lt;C&gt;1&lt;/C&gt;&lt;D xsi:type="xsd:double"&gt;-0.5926&lt;/D&gt;&lt;/FQL&gt;&lt;FQL&gt;&lt;Q&gt;SHSP^FF_SALES(ANN_R,NOW,NOW,AY)&lt;/Q&gt;&lt;R&gt;1&lt;/R&gt;&lt;C&gt;1&lt;/C&gt;&lt;D xsi:type="xsd:double"&gt;13.448752&lt;/D&gt;&lt;/FQL&gt;&lt;FQL&gt;&lt;Q&gt;SHSP^FF_RD_EXP(ANN_R,NOW,NOW,AY)&lt;/Q&gt;&lt;R&gt;1&lt;/R&gt;&lt;C&gt;1&lt;/C&gt;&lt;D xsi:type="xsd:double"&gt;2.883714&lt;/D&gt;&lt;/FQL&gt;&lt;FQL&gt;&lt;Q&gt;EFOI^FF_EPS(ANN_R,NOW,NOW,AY)&lt;/Q&gt;&lt;R&gt;1&lt;/R&gt;&lt;C&gt;1&lt;/C&gt;&lt;D xsi:type="xsd:double"&gt;-0.9544&lt;/D&gt;&lt;/FQL&gt;&lt;FQL&gt;&lt;Q&gt;EFOI^FF_SALES(ANN_R,NOW,NOW,AY)&lt;/Q&gt;&lt;R&gt;1&lt;/R&gt;&lt;C&gt;1&lt;/C&gt;&lt;D xsi:type="xsd:double"&gt;19.846&lt;/D&gt;&lt;/FQL&gt;&lt;FQL&gt;&lt;Q&gt;EFOI^FF_RD_EXP(ANN_R,NOW,NOW,AY)&lt;/Q&gt;&lt;R&gt;1&lt;/R&gt;&lt;C&gt;1&lt;/C&gt;&lt;D xsi:type="xsd:double"&gt;2.94&lt;/D&gt;&lt;/FQL&gt;&lt;FQL&gt;&lt;Q&gt;SLNO^FF_EPS(ANN_R,NOW,NOW,AY)&lt;/Q&gt;&lt;R&gt;1&lt;/R&gt;&lt;C&gt;1&lt;/C&gt;&lt;D xsi:type="xsd:double"&gt;-1.7451&lt;/D&gt;&lt;/FQL&gt;&lt;FQL&gt;&lt;Q&gt;SLNO^FF_SALES(ANN_R,NOW,NOW,AY)&lt;/Q&gt;&lt;R&gt;1&lt;/R&gt;&lt;C&gt;1&lt;/C&gt;&lt;D xsi:type="xsd:double"&gt;0&lt;/D&gt;&lt;/FQL&gt;&lt;FQL&gt;&lt;Q&gt;SLNO^FF_RD_EXP(ANN_R,NOW,NOW,AY)&lt;/Q&gt;&lt;R&gt;1&lt;/R&gt;&lt;C&gt;1&lt;/C&gt;&lt;D xsi:type="xsd:double"&gt;3.068742&lt;/D&gt;&lt;/FQL&gt;&lt;FQL&gt;&lt;Q&gt;ACHV^FF_EPS(ANN_R,NOW,NOW,AY)&lt;/Q&gt;&lt;R&gt;1&lt;/R&gt;&lt;C&gt;1&lt;/C&gt;&lt;D xsi:type="xsd:double"&gt;-22.1&lt;/D&gt;&lt;/FQL&gt;&lt;FQL&gt;&lt;Q&gt;ACHV^FF_SALES(ANN_R,NOW,NOW,AY)&lt;/Q&gt;&lt;R&gt;1&lt;/R&gt;&lt;C&gt;1&lt;/C&gt;&lt;D xsi:type="xsd:double"&gt;0&lt;/D&gt;&lt;/FQL&gt;&lt;FQL&gt;&lt;Q&gt;ACHV^FF_RD_EXP(ANN_R,NOW,NOW,AY)&lt;/Q&gt;&lt;R&gt;1&lt;/R&gt;&lt;C&gt;1&lt;/C&gt;&lt;D xsi:type="xsd:double"&gt;3.101&lt;/D&gt;&lt;/FQL&gt;&lt;FQL&gt;&lt;Q&gt;DGLY^FF_EPS(ANN_R,NOW,NOW,AY)&lt;/Q&gt;&lt;R&gt;1&lt;/R&gt;&lt;C&gt;1&lt;/C&gt;&lt;D xsi:type="xsd:double"&gt;-1.76&lt;/D&gt;&lt;/FQL&gt;&lt;FQL&gt;&lt;Q&gt;DGLY^FF_SALES(ANN_R,NOW,NOW,AY)&lt;/Q&gt;&lt;R&gt;1&lt;/R&gt;&lt;C&gt;1&lt;/C&gt;&lt;D xsi:type="xsd:double"&gt;14.5776&lt;/D&gt;&lt;/FQL&gt;&lt;FQL&gt;&lt;Q&gt;DGLY^FF_RD_EXP(ANN_R,NOW,NOW,AY)&lt;/Q&gt;&lt;R&gt;1&lt;/R&gt;&lt;C&gt;1&lt;/C&gt;&lt;D xsi:type="xsd:double"&gt;3.149011&lt;/D&gt;&lt;/FQL&gt;&lt;FQL&gt;&lt;Q&gt;SNES^FF_EPS(ANN_R,NOW,NOW,AY)&lt;/Q&gt;&lt;R&gt;1&lt;/R&gt;&lt;C&gt;1&lt;/C&gt;&lt;D xsi:type="xsd:double"&gt;-1.12&lt;/D&gt;&lt;/FQL&gt;&lt;FQL&gt;&lt;Q&gt;SNES^FF_SALES(ANN_R,NOW,NOW,AY)&lt;/Q&gt;&lt;R&gt;1&lt;/R&gt;&lt;C&gt;1&lt;/C&gt;&lt;D xsi:type="xsd:double"&gt;0.052&lt;/D&gt;&lt;/FQL&gt;&lt;FQL&gt;&lt;Q&gt;SNES^FF_RD_EXP(ANN_R,NOW,NOW,AY)&lt;/Q&gt;&lt;R&gt;1&lt;/R&gt;&lt;C&gt;1&lt;/C&gt;&lt;D xsi:type="xsd:double"&gt;3.191&lt;/D&gt;&lt;/FQL&gt;&lt;FQL&gt;&lt;Q&gt;KRYS^FF_EPS(ANN_R,NOW,NOW,AY)&lt;/Q&gt;&lt;R&gt;1&lt;/R&gt;&lt;C&gt;1&lt;/C&gt;&lt;D xsi:type="xsd:double"&gt;-1.48&lt;/D&gt;&lt;/FQL&gt;&lt;FQL&gt;&lt;Q&gt;KRYS^FF_SALES(ANN_R,NOW,NOW,AY)&lt;/Q&gt;&lt;R&gt;1&lt;/R&gt;&lt;C&gt;1&lt;/C&gt;&lt;D xsi:type="xsd:double"&gt;0&lt;/D&gt;&lt;/FQL&gt;&lt;FQL&gt;&lt;Q&gt;KRYS^FF_RD_EXP(ANN_R,NOW,NOW,AY)&lt;/Q&gt;&lt;R&gt;1&lt;/R&gt;&lt;C&gt;1&lt;/C&gt;&lt;D xsi:type="xsd:double"&gt;3.208&lt;/D&gt;&lt;/FQL&gt;&lt;FQL&gt;&lt;Q&gt;XXII^FF_EPS(ANN_R,NOW,NOW,AY)&lt;/Q&gt;&lt;R&gt;1&lt;/R&gt;&lt;C&gt;1&lt;/C&gt;&lt;D xsi:type="xsd:double"&gt;-0.13&lt;/D&gt;&lt;/FQL&gt;&lt;FQL&gt;&lt;Q&gt;XXII^FF_SALES(ANN_R,NOW,NOW,AY)&lt;/Q&gt;&lt;R&gt;1&lt;/R&gt;&lt;C&gt;1&lt;/C&gt;&lt;D xsi:type="xsd:double"&gt;16.600244&lt;/D&gt;&lt;/FQL&gt;&lt;FQL&gt;&lt;Q&gt;XXII^FF_RD_EXP(ANN_R,NOW,NOW,AY)&lt;/Q&gt;&lt;R&gt;1&lt;/R&gt;&lt;C&gt;1&lt;/C&gt;&lt;D xsi:type="xsd:double"&gt;3.366468&lt;/D&gt;&lt;/FQL&gt;&lt;FQL&gt;&lt;Q&gt;AQB^FF_EPS(ANN_R,NOW,NOW,AY)&lt;/Q&gt;&lt;R&gt;1&lt;/R&gt;&lt;C&gt;1&lt;/C&gt;&lt;D xsi:type="xsd:double"&gt;-1.06&lt;/D&gt;&lt;/FQL&gt;&lt;FQL&gt;&lt;Q&gt;AQB^FF_SALES(ANN_R,NOW,NOW,AY)&lt;/Q&gt;&lt;R&gt;1&lt;/R&gt;&lt;C&gt;1&lt;/C&gt;&lt;D xsi:type="xsd:double"&gt;0.053278&lt;/D&gt;&lt;/FQL&gt;&lt;FQL&gt;&lt;Q&gt;AQB^FF_RD_EXP(ANN_R,NOW,NOW,AY)&lt;/Q&gt;&lt;R&gt;1&lt;/R&gt;&lt;C&gt;1&lt;/C&gt;&lt;D xsi:type="xsd:double"&gt;3.371767&lt;/D&gt;&lt;/FQL&gt;&lt;FQL&gt;&lt;Q&gt;KIDS^FF_EPS(ANN_R,NOW,NOW,AY)&lt;/Q&gt;&lt;R&gt;1&lt;/R&gt;&lt;C&gt;1&lt;/C&gt;&lt;D xsi:type="xsd:double"&gt;-5.86&lt;/D&gt;&lt;/FQL&gt;&lt;FQL&gt;&lt;Q&gt;KIDS^FF_SALES(ANN_R,NOW,NOW,AY)&lt;/Q&gt;&lt;R&gt;1&lt;/R&gt;&lt;C&gt;1&lt;/C&gt;&lt;D xsi:type="xsd:double"&gt;45.62&lt;/D&gt;&lt;/FQL&gt;&lt;FQL&gt;&lt;Q&gt;KIDS^FF_RD_EXP(ANN_R,NOW,NOW,AY)&lt;/Q&gt;&lt;R&gt;1&lt;/R&gt;&lt;C&gt;1&lt;/C&gt;&lt;D xsi:type="xsd:double"&gt;3.423&lt;/D&gt;&lt;/FQL&gt;&lt;FQL&gt;&lt;Q&gt;TENX^FF_EPS(ANN_R,NOW,NOW,AY)&lt;/Q&gt;&lt;R&gt;1&lt;/R&gt;&lt;C&gt;1&lt;/C&gt;&lt;D xsi:type="xsd:double"&gt;-6.2664&lt;/D&gt;&lt;/FQL&gt;&lt;FQL&gt;&lt;Q&gt;TENX^FF_SALES(ANN_R,NOW,NOW,AY)&lt;/Q&gt;&lt;R&gt;1&lt;/R&gt;&lt;C&gt;1&lt;/C&gt;&lt;D xsi:type="xsd:double"&gt;0&lt;/D&gt;&lt;/FQL&gt;&lt;FQL&gt;&lt;Q&gt;TENX^FF_RD_EXP(ANN_R,NOW,NOW,AY)&lt;/Q&gt;&lt;R&gt;1&lt;/R&gt;&lt;C&gt;1&lt;/C&gt;&lt;D xsi:type="xsd:double"&gt;3.524113&lt;/D&gt;&lt;/FQL&gt;&lt;FQL&gt;&lt;Q&gt;JCS^FF_EPS(ANN_R,NOW,NOW,AY)&lt;/Q&gt;&lt;R&gt;1&lt;/R&gt;&lt;C&gt;1&lt;/C&gt;&lt;D xsi:type="xsd:double"&gt;-1.32&lt;/D&gt;&lt;/FQL&gt;&lt;FQL&gt;&lt;Q&gt;JCS^FF_SALES(ANN_R,NOW,NOW,AY)&lt;/Q&gt;&lt;R&gt;1&lt;/R&gt;&lt;C&gt;1&lt;/C&gt;&lt;D xsi:type="xsd:double"&gt;82.322618&lt;/D&gt;&lt;/FQL&gt;&lt;FQL&gt;&lt;Q&gt;JCS^FF_RD_EXP(ANN_R,NOW,NOW,AY)&lt;/Q&gt;&lt;R&gt;1&lt;/R&gt;&lt;C&gt;1&lt;/C&gt;&lt;D xsi:type="xsd:double"&gt;3.639&lt;/D&gt;&lt;/FQL&gt;&lt;FQL&gt;&lt;Q&gt;FF^FF_EPS(ANN_R,NOW,NOW,AY)&lt;/Q&gt;&lt;R&gt;1&lt;/R&gt;&lt;C&gt;1&lt;/C&gt;&lt;D xsi:type="xsd:double"&gt;0.54&lt;/D&gt;&lt;/FQL&gt;&lt;FQL&gt;&lt;Q&gt;FF^FF_SALES(ANN_R,NOW,NOW,AY)&lt;/Q&gt;&lt;R&gt;1&lt;/R&gt;&lt;C&gt;1&lt;/C&gt;&lt;D xsi:type="xsd:double"&gt;275.026&lt;/D&gt;&lt;/FQL&gt;&lt;FQL&gt;&lt;Q&gt;FF^FF_RD_EXP(ANN_R,NOW,NOW,AY)&lt;/Q&gt;&lt;R&gt;1&lt;/R&gt;&lt;C&gt;1&lt;/C&gt;&lt;D xsi:type="xsd:double"&gt;3.659&lt;/D&gt;&lt;/FQL&gt;&lt;FQL&gt;&lt;Q&gt;PPC^FF_EPS(ANN_R,NOW,NOW,AY)&lt;/Q&gt;&lt;R&gt;1&lt;/R&gt;&lt;C&gt;1&lt;/C&gt;&lt;D xsi:type="xsd:double"&gt;2.79&lt;/D&gt;&lt;/FQL&gt;&lt;FQL&gt;&lt;Q&gt;PPC^FF_SALES(ANN_R,NOW,NOW,AY)&lt;/Q&gt;&lt;R&gt;1&lt;/R&gt;&lt;C&gt;1&lt;/C&gt;&lt;D xsi:type="xsd:double"&gt;10767.863&lt;/D&gt;&lt;/FQL&gt;&lt;FQL&gt;&lt;Q&gt;PPC^FF_RD_EXP(ANN_R,NOW,NOW,AY)&lt;/Q&gt;&lt;R&gt;1&lt;/R&gt;&lt;C&gt;1&lt;/C&gt;&lt;D xsi:type="xsd:double"&gt;3.7&lt;/D&gt;&lt;/FQL&gt;&lt;FQL&gt;&lt;Q&gt;RVLT^FF_EPS(ANN_R,NOW,NOW,AY)&lt;/Q&gt;&lt;R&gt;1&lt;/R&gt;&lt;C&gt;1&lt;/C&gt;&lt;D xsi:type="xsd:double"&gt;-2.59&lt;/D&gt;&lt;/FQL&gt;&lt;FQL&gt;&lt;Q&gt;RVLT^FF_SALES(ANN_R,NOW,NOW,AY)&lt;/Q&gt;&lt;R&gt;1&lt;/R&gt;&lt;C&gt;1&lt;/C&gt;&lt;D xsi:type="xsd:double"&gt;152.312&lt;/D&gt;&lt;/FQL&gt;&lt;FQL&gt;&lt;Q&gt;RVLT^FF_RD_EXP(ANN_R,NOW,NOW,AY)&lt;/Q&gt;&lt;R&gt;1&lt;/R&gt;&lt;C&gt;1&lt;/C&gt;&lt;D xsi:type="xsd:double"&gt;3.712&lt;/D&gt;&lt;/FQL&gt;&lt;FQL&gt;&lt;Q&gt;VRCA^FF_EPS(ANN_R,NOW,NOW,AY)&lt;/Q&gt;&lt;R&gt;1&lt;/R&gt;&lt;C&gt;1&lt;/C&gt;&lt;D xsi:type="xsd:double"&gt;-0.3798&lt;/D&gt;&lt;/FQL&gt;&lt;FQL&gt;&lt;Q&gt;VRCA^FF_SALES(ANN_R,NOW,NOW,AY)&lt;/Q&gt;&lt;R&gt;1&lt;/R&gt;&lt;C&gt;1&lt;/C&gt;&lt;D xsi:type="xsd:double"&gt;0&lt;/D&gt;&lt;/FQL&gt;&lt;FQL&gt;&lt;Q&gt;VRCA^FF_RD_EXP(ANN_R,NOW,NOW,AY)&lt;/Q&gt;&lt;R&gt;1&lt;/R&gt;&lt;C&gt;1&lt;/C&gt;&lt;D xsi:type="xsd:double"&gt;3.73&lt;/D&gt;&lt;/FQL&gt;&lt;FQL&gt;&lt;Q&gt;EVFM^FF_EPS(ANN_R,NOW,NOW,AY)&lt;/Q&gt;&lt;R&gt;1&lt;/R&gt;&lt;C&gt;1&lt;/C&gt;&lt;D xsi:type="xsd:double"&gt;-4.3341&lt;/D&gt;&lt;/FQL&gt;&lt;FQL&gt;&lt;Q&gt;EVFM^FF_SALES(ANN_R,NOW,NOW,AY)&lt;/Q&gt;&lt;R&gt;1&lt;/R&gt;&lt;C&gt;1&lt;/C&gt;&lt;D xsi:type="xsd:double"&gt;0&lt;/D&gt;&lt;/FQL&gt;&lt;FQL&gt;&lt;Q&gt;EVFM^FF_RD_EXP(ANN_R,NOW,NOW,AY)&lt;/Q&gt;&lt;R&gt;1&lt;/R&gt;&lt;C&gt;1&lt;/C&gt;&lt;D xsi:type="xsd:double"&gt;3.945757&lt;/D&gt;&lt;/FQL&gt;&lt;FQL&gt;&lt;Q&gt;RYAM^FF_EPS(ANN_R,NOW,NOW,AY)&lt;/Q&gt;&lt;R&gt;1&lt;/R&gt;&lt;C&gt;1&lt;/C&gt;&lt;D xsi:type="xsd:double"&gt;5.5662&lt;/D&gt;&lt;/FQL&gt;&lt;FQL&gt;&lt;Q&gt;RYAM^FF_SALES(ANN_R,NOW,NOW,AY)&lt;/Q&gt;&lt;R&gt;1&lt;/R&gt;&lt;C&gt;1&lt;/C&gt;&lt;D xsi:type="xsd:double"&gt;961.333&lt;/D&gt;&lt;/FQL&gt;&lt;FQL&gt;&lt;Q&gt;RYAM^FF_RD_EXP(ANN_R,NOW,NOW,AY)&lt;/Q&gt;&lt;R&gt;1&lt;/R&gt;&lt;C&gt;1&lt;/C&gt;&lt;D xsi:type="xsd:double"&gt;4&lt;/D&gt;&lt;/FQL&gt;&lt;FQL&gt;&lt;Q&gt;CDXC^FF_EPS(ANN_R,NOW,NOW,AY)&lt;/Q&gt;&lt;R&gt;1&lt;/R&gt;&lt;C&gt;1&lt;/C&gt;&lt;D xsi:type="xsd:double"&gt;-0.3777&lt;/D&gt;&lt;/FQL&gt;&lt;FQL&gt;&lt;Q&gt;CDXC^FF_SALES(ANN_R,NOW,NOW,AY)&lt;/Q&gt;&lt;R&gt;1&lt;/R&gt;&lt;C&gt;1&lt;/C&gt;&lt;D xsi:type="xsd:double"&gt;21.201482&lt;/D&gt;&lt;/FQL&gt;&lt;FQL&gt;&lt;Q&gt;CDXC^FF_RD_EXP(ANN_R,NOW,NOW,AY)&lt;/Q&gt;&lt;R&gt;1&lt;/R&gt;&lt;C&gt;1&lt;/C&gt;&lt;D xsi:type="xsd:double"&gt;4.007381&lt;/D&gt;&lt;/FQL&gt;&lt;FQL&gt;&lt;Q&gt;CTSO^FF_EPS(ANN_R,NOW,NOW,AY)&lt;/Q&gt;&lt;R&gt;1&lt;/R&gt;&lt;C&gt;1&lt;/C&gt;&lt;D xsi:type="xsd:double"&gt;-0.32&lt;/D&gt;&lt;/FQL&gt;&lt;FQL&gt;&lt;Q&gt;CTSO^FF_SALES(ANN_R,NOW,NOW,AY)&lt;/Q&gt;&lt;R&gt;1&lt;/R&gt;&lt;C&gt;1&lt;/C&gt;&lt;D xsi:type="xsd:double"&gt;15.150754&lt;/D&gt;&lt;/FQL&gt;&lt;FQL&gt;&lt;Q&gt;CTSO^FF_RD_EXP(ANN_R,NOW,NOW,AY)&lt;/Q&gt;&lt;R&gt;1&lt;/R&gt;&lt;C&gt;1&lt;/C&gt;&lt;D xsi:type="xsd:double"&gt;4.049436&lt;/D&gt;&lt;/FQL&gt;&lt;FQL&gt;&lt;Q&gt;HEB^FF_EPS(ANN_R,NOW,NOW,AY)&lt;/Q&gt;&lt;R&gt;1&lt;/R&gt;&lt;C&gt;1&lt;/C&gt;&lt;D xsi:type="xsd:double"&gt;-0.29&lt;/D&gt;&lt;/FQL&gt;&lt;FQL&gt;&lt;Q&gt;HEB^FF_SALES(ANN_R,NOW,NOW,AY)&lt;/Q&gt;&lt;R&gt;1&lt;/R&gt;&lt;C&gt;1&lt;/C&gt;&lt;D xsi:type="xsd:double"&gt;0.437&lt;/D&gt;&lt;/FQL&gt;&lt;FQL&gt;&lt;Q&gt;HEB^FF_RD_EXP(ANN_R,NOW,NOW,AY)&lt;/Q&gt;&lt;R&gt;1&lt;/R&gt;&lt;C&gt;1&lt;/C&gt;&lt;D xsi:type="xsd:double"&gt;4.091&lt;/D&gt;&lt;/FQL&gt;&lt;FQL&gt;&lt;Q&gt;SSTI^FF_EPS(ANN_R,NOW,NOW,AY)&lt;/Q&gt;&lt;R&gt;1&lt;/R&gt;&lt;C&gt;1&lt;/C&gt;&lt;D xsi:type="xsd:double"&gt;-1.61&lt;/D&gt;&lt;/FQL&gt;&lt;FQL&gt;&lt;Q&gt;SSTI^FF_SALES(ANN_R,NOW,NOW,AY)&lt;/Q&gt;&lt;R&gt;1&lt;/R&gt;&lt;C&gt;1&lt;/C&gt;&lt;D xsi:type="xsd:double"&gt;23.763&lt;/D&gt;&lt;/FQL&gt;&lt;FQL&gt;&lt;Q&gt;SSTI^FF_RD_EXP(ANN_R,NOW,NOW,AY)&lt;/Q&gt;&lt;R&gt;1&lt;/R&gt;&lt;C&gt;1&lt;/C&gt;&lt;D xsi:type="xsd:double"&gt;4.124&lt;/D&gt;&lt;/FQL&gt;&lt;FQL&gt;&lt;Q&gt;JAGX^FF_EPS(ANN_R,NOW,NOW,AY)&lt;/Q&gt;&lt;R&gt;1&lt;/R&gt;&lt;C&gt;1&lt;/C&gt;&lt;D xsi:type="xsd:double"&gt;-7.65&lt;/D&gt;&lt;/FQL&gt;&lt;FQL&gt;&lt;Q&gt;JAGX^FF_SALES(ANN_R,NOW,NOW,AY)&lt;/Q&gt;&lt;R&gt;1&lt;/R&gt;&lt;C&gt;1&lt;/C&gt;&lt;D xsi:type="xsd:double"&gt;4.361186&lt;/D&gt;&lt;/FQL&gt;&lt;FQL&gt;&lt;Q&gt;JAGX^FF_RD_EXP(ANN_R,NOW,NOW,AY)&lt;/Q&gt;&lt;R&gt;1&lt;/R&gt;&lt;C&gt;1&lt;/C&gt;&lt;D xsi:type="xsd:double"&gt;4.23021&lt;/D&gt;&lt;/FQL&gt;&lt;FQL&gt;&lt;Q&gt;CERC^FF_EPS(ANN_R,NOW,NOW,AY)&lt;/Q&gt;&lt;R&gt;1&lt;/R&gt;&lt;C&gt;1&lt;/C&gt;&lt;D xsi:type="xsd:double"&gt;0.42&lt;/D&gt;&lt;/FQL&gt;&lt;FQL&gt;&lt;Q&gt;CERC^FF_SALES(ANN_R,NOW,NOW,AY)&lt;/Q&gt;&lt;R&gt;1&lt;/R&gt;&lt;C&gt;1&lt;/C&gt;&lt;D xsi:type="xsd:double"&gt;27.813137&lt;/D&gt;&lt;/FQL&gt;&lt;FQL&gt;&lt;Q&gt;CERC^FF_RD_EXP(ANN_R,NOW,NOW,AY)&lt;/Q&gt;&lt;R&gt;1&lt;/R&gt;&lt;C&gt;1&lt;/C&gt;&lt;D xsi:type="xsd:double"&gt;4.372578&lt;/D&gt;&lt;/FQL&gt;&lt;FQL&gt;&lt;Q&gt;CRR^FF_EPS(ANN_R,NOW,NOW,AY)&lt;/Q&gt;&lt;R&gt;1&lt;/R&gt;&lt;C&gt;1&lt;/C&gt;&lt;D xsi:type="xsd:double"&gt;-9.49&lt;/D&gt;&lt;/FQL&gt;&lt;FQL&gt;&lt;Q&gt;CRR^FF_SALES(ANN_R,NOW,NOW,AY)&lt;/Q&gt;&lt;R&gt;1&lt;/R&gt;&lt;C&gt;1&lt;/C&gt;&lt;D xsi:type="xsd:double"&gt;188.756&lt;/D&gt;&lt;/FQL&gt;&lt;FQL&gt;&lt;Q&gt;CRR^FF_RD_EXP(ANN_R,NOW,NOW,AY)&lt;/Q&gt;&lt;R&gt;1&lt;/R&gt;&lt;C&gt;1&lt;/C&gt;&lt;D xsi:type="xsd:double"&gt;4.417&lt;/D&gt;&lt;/FQL&gt;&lt;FQL&gt;&lt;Q&gt;ESNC^FF_EPS(ANN_R,NOW,NOW,AY)&lt;/Q&gt;&lt;R&gt;1&lt;/R&gt;&lt;C&gt;1&lt;/C&gt;&lt;D xsi:type="xsd:double"&gt;-0.24&lt;/D&gt;&lt;/FQL&gt;&lt;FQL&gt;&lt;Q&gt;ESNC^FF_SALES(ANN_R,NOW,NOW,AY)&lt;/Q&gt;&lt;R&gt;1&lt;/R&gt;&lt;C&gt;1&lt;/C&gt;&lt;D xsi:type="xsd:double"&gt;11.932328&lt;/D&gt;&lt;/FQL&gt;&lt;FQL&gt;&lt;Q&gt;ESNC^FF_RD_EXP(ANN_R,NOW,NOW,AY)&lt;/Q&gt;&lt;R&gt;1&lt;/R&gt;&lt;C&gt;1&lt;/C&gt;&lt;D xsi:type="xsd:double"&gt;4.449974&lt;/D&gt;&lt;/FQL&gt;&lt;FQL&gt;&lt;Q&gt;DTRM^FF_EPS(ANN_R,NOW,NOW,AY)&lt;/Q&gt;&lt;R&gt;1&lt;/R&gt;&lt;C&gt;1&lt;/C&gt;&lt;D xsi:type="xsd:double"&gt;-0.69&lt;/D&gt;&lt;/FQL&gt;&lt;FQL&gt;&lt;Q&gt;DTRM^FF_SALES(ANN_R,NOW,NOW,AY)&lt;/Q&gt;&lt;R&gt;1&lt;/R&gt;&lt;C&gt;1&lt;/C&gt;&lt;D xsi:type="xsd:double"&gt;28.119&lt;/D&gt;&lt;/FQL&gt;&lt;FQL&gt;&lt;Q&gt;DTRM^FF_RD_EXP(ANN_R,NOW,NOW,AY)&lt;/Q&gt;&lt;R&gt;1&lt;/R&gt;&lt;C&gt;1&lt;/C&gt;&lt;D xsi:type="xsd:double"&gt;4.459&lt;/D&gt;&lt;/FQL&gt;&lt;FQL&gt;&lt;Q&gt;ASUR^FF_EPS(ANN_R,NOW,NOW,AY)&lt;/Q&gt;&lt;R&gt;1&lt;/R&gt;&lt;C&gt;1&lt;/C&gt;&lt;D xsi:type="xsd:double"&gt;-0.53&lt;/D&gt;&lt;/FQL&gt;&lt;FQL&gt;&lt;Q&gt;ASUR^FF_SALES(ANN_R,NOW,NOW,AY)&lt;/Q&gt;&lt;R&gt;1&lt;/R&gt;&lt;C&gt;1&lt;/C&gt;&lt;D xsi:type="xsd:double"&gt;54.442&lt;/D&gt;&lt;/FQL&gt;&lt;FQL&gt;&lt;Q&gt;ASUR^FF_RD_EXP(ANN_R,NOW,NOW,AY)&lt;/Q&gt;&lt;R&gt;1&lt;/R&gt;&lt;C&gt;1&lt;/C&gt;&lt;D xsi:type="xsd:double"&gt;4.459&lt;/D&gt;&lt;/FQL&gt;&lt;FQL&gt;&lt;Q&gt;CSWI^FF_EPS(ANN_R,NOW,NOW,AY)&lt;/Q&gt;&lt;R&gt;1&lt;/R&gt;&lt;C&gt;1&lt;/C&gt;&lt;D xsi:type="xsd:double"&gt;-0.76&lt;/D&gt;&lt;/FQL&gt;&lt;FQL&gt;&lt;Q&gt;CSWI^FF_SALES(ANN_R,NOW,NOW,AY)&lt;/Q&gt;&lt;R&gt;1&lt;/R&gt;&lt;C&gt;1&lt;/C&gt;&lt;D xsi:type="xsd:double"&gt;326.222&lt;/D&gt;&lt;/FQL&gt;&lt;FQL&gt;&lt;Q&gt;CSWI^FF_RD_EXP(ANN_R,NOW,NOW,AY)&lt;/Q&gt;&lt;R&gt;1&lt;/R&gt;&lt;C&gt;1&lt;/C&gt;&lt;D xsi:type="xsd:double"&gt;4.6&lt;/D&gt;&lt;/FQL&gt;&lt;FQL&gt;&lt;Q&gt;GRVY^FF_EPS(ANN_R,NOW,NOW,AY)&lt;/Q&gt;&lt;R&gt;1&lt;/R&gt;&lt;C&gt;1&lt;/C&gt;&lt;D xsi:type="xsd:double"&gt;1.7061&lt;/D&gt;&lt;/FQL&gt;&lt;FQL&gt;&lt;Q&gt;GRVY^FF_SALES(ANN_R,NOW,NOW,AY)&lt;/Q&gt;&lt;R&gt;1&lt;/R&gt;&lt;C&gt;1&lt;/C&gt;&lt;D xsi:type="xsd:double"&gt;126.04489809&lt;/D&gt;&lt;/FQL&gt;&lt;FQL&gt;&lt;Q&gt;GRVY^FF_RD_EXP(ANN_R,NOW,NOW,AY)&lt;/Q&gt;&lt;R&gt;1&lt;/R&gt;&lt;C&gt;1&lt;/C&gt;&lt;D xsi:type="xsd:double"&gt;4.66291826&lt;/D&gt;&lt;/FQL&gt;&lt;FQL&gt;&lt;Q&gt;NTRP^FF_EPS(ANN_R,NOW,NOW,AY)&lt;/Q&gt;&lt;R&gt;1&lt;/R&gt;&lt;C&gt;1&lt;/C&gt;&lt;D xsi:type="xsd:double"&gt;-1.64&lt;/D&gt;&lt;/FQL&gt;&lt;FQL&gt;&lt;Q&gt;NTRP^FF_SALES(ANN_R,NOW,NOW,AY)&lt;/Q&gt;&lt;R&gt;1&lt;/R&gt;&lt;C&gt;1&lt;/C&gt;&lt;D xsi:type="xsd:double"&gt;0&lt;/D&gt;&lt;/FQL&gt;&lt;FQL&gt;&lt;Q&gt;NTRP^FF_RD_EXP(ANN_R,NOW,NOW,AY)&lt;/Q&gt;&lt;R&gt;1&lt;/R&gt;&lt;C&gt;1&lt;/C&gt;&lt;D xsi:type="xsd:double"&gt;4.763454&lt;/D&gt;&lt;/FQL&gt;&lt;FQL&gt;&lt;Q&gt;NNVC^FF_EPS(ANN_R,NOW,NOW,AY)&lt;/Q&gt;&lt;R&gt;1&lt;/R&gt;&lt;C&gt;1&lt;/C&gt;&lt;D xsi:type="xsd:double"&gt;-0.13&lt;/D&gt;&lt;/FQL&gt;&lt;FQL&gt;&lt;Q&gt;NNVC^FF_SALES(ANN_R,NOW,NOW,AY)&lt;/Q&gt;&lt;R&gt;1&lt;/R&gt;&lt;C&gt;1&lt;/C&gt;&lt;D xsi:type="xsd:double"&gt;0&lt;/D&gt;&lt;/FQL&gt;&lt;FQL&gt;&lt;Q&gt;NNVC^FF_RD_EXP(ANN_R,NOW,NOW,AY)&lt;/Q&gt;&lt;R&gt;1&lt;/R&gt;&lt;C&gt;1&lt;/C&gt;&lt;D xsi:type="xsd:double"&gt;4.82684&lt;/D&gt;&lt;/FQL&gt;&lt;FQL&gt;&lt;Q&gt;STG^FF_EPS(ANN_R,NOW,NOW,AY)&lt;/Q&gt;&lt;R&gt;1&lt;/R&gt;&lt;C&gt;1&lt;/C&gt;&lt;D xsi:type="xsd:double"&gt;-0.778&lt;/D&gt;&lt;/FQL&gt;&lt;FQL&gt;&lt;Q&gt;STG^FF_SALES(ANN_R,NOW,NOW,AY)&lt;/Q&gt;&lt;R&gt;1&lt;/R&gt;&lt;C&gt;1&lt;/C&gt;&lt;D xsi:type="xsd:double"&gt;143.552858432292&lt;/D&gt;&lt;/FQL&gt;&lt;FQL&gt;&lt;Q&gt;STG^FF_RD_EXP(ANN_R,NOW,NOW,AY)&lt;/Q&gt;&lt;R&gt;1&lt;/R&gt;&lt;C&gt;1&lt;/C&gt;&lt;D xsi:type="xsd:double"&gt;4.86252196416885&lt;/D&gt;&lt;/FQL&gt;&lt;FQL&gt;&lt;Q&gt;MCFT^FF_EPS(ANN_R,NOW,NOW,AY)&lt;/Q&gt;&lt;R&gt;1&lt;/R&gt;&lt;C&gt;1&lt;/C&gt;&lt;D xsi:type="xsd:double"&gt;2.12&lt;/D&gt;&lt;/FQL&gt;&lt;FQL&gt;&lt;Q&gt;MCFT^FF_SALES(ANN_R,NOW,NOW,AY)&lt;/Q&gt;&lt;R&gt;1&lt;/R&gt;&lt;C&gt;1&lt;/C&gt;&lt;D xsi:type="xsd:double"&gt;332.725&lt;/D&gt;&lt;/FQL&gt;&lt;FQL&gt;&lt;Q&gt;MCFT^FF_RD_EXP(ANN_R,NOW,NOW,AY)&lt;/Q&gt;&lt;R&gt;1&lt;/R&gt;&lt;C&gt;1&lt;/C&gt;&lt;D xsi:type="xsd:double"&gt;4.933&lt;/D&gt;&lt;/FQL&gt;&lt;FQL&gt;&lt;Q&gt;CELC^FF_EPS(ANN_R,NOW,NOW,AY)&lt;/Q&gt;&lt;R&gt;1&lt;/R&gt;&lt;C&gt;1&lt;/C&gt;&lt;D xsi:type="xsd:double"&gt;-0.84&lt;/D&gt;&lt;/FQL&gt;&lt;FQL&gt;&lt;Q&gt;CELC^FF_SALES(ANN_R,NOW,NOW,AY)&lt;/Q&gt;&lt;R&gt;1&lt;/R&gt;&lt;C&gt;1&lt;/C&gt;&lt;D xsi:type="xsd:double"&gt;0&lt;/D&gt;&lt;/FQL&gt;&lt;FQL&gt;&lt;Q&gt;CELC^FF_RD_EXP(ANN_R,NOW,NOW,AY)&lt;/Q&gt;&lt;R&gt;1&lt;/R&gt;&lt;C&gt;1&lt;/C&gt;&lt;D xsi:type="xsd:double"&gt;4.980427&lt;/D&gt;&lt;/FQL&gt;&lt;FQL&gt;&lt;Q&gt;TISA^FF_EPS(ANN_R,NOW,NOW,AY)&lt;/Q&gt;&lt;R&gt;1&lt;/R&gt;&lt;C&gt;1&lt;/C&gt;&lt;D xsi:type="xsd:double"&gt;-0.37&lt;/D&gt;&lt;/FQL&gt;&lt;FQL&gt;&lt;Q&gt;TISA^FF_SALES(ANN_R,NOW,NOW,AY)&lt;/Q&gt;&lt;R&gt;1&lt;/R&gt;&lt;C&gt;1&lt;/C&gt;&lt;D xsi:type="xsd:double"&gt;29.668&lt;/D&gt;&lt;/FQL&gt;&lt;FQL&gt;&lt;Q&gt;TISA^FF_RD_EXP(ANN_R,NOW,NOW,AY)&lt;/Q&gt;&lt;R&gt;1&lt;/R&gt;&lt;C&gt;1&lt;/C&gt;&lt;D xsi:type="xsd:double"&gt;4.997&lt;/D&gt;&lt;/FQL&gt;&lt;FQL&gt;&lt;Q&gt;CBLI^FF_EPS(ANN_R,NOW,NOW,AY)&lt;/Q&gt;&lt;R&gt;1&lt;/R&gt;&lt;C&gt;1&lt;/C&gt;&lt;D xsi:type="xsd:double"&gt;-0.87&lt;/D&gt;&lt;/FQL&gt;&lt;FQL&gt;&lt;Q&gt;CBLI^FF_SALES(ANN_R,NOW,NOW,AY)&lt;/Q&gt;&lt;R&gt;1&lt;/R&gt;&lt;C&gt;1&lt;/C&gt;&lt;D xsi:type="xsd:double"&gt;1.948362&lt;/D&gt;&lt;/FQL&gt;&lt;FQL&gt;&lt;Q&gt;CBLI^FF_RD_EXP(ANN_R,NOW,NOW,AY)&lt;/Q&gt;&lt;R&gt;1&lt;/R&gt;&lt;C&gt;1&lt;/C&gt;&lt;D xsi:type="xsd:double"&gt;5.048423&lt;/D&gt;&lt;/FQL&gt;&lt;FQL&gt;&lt;Q&gt;AMDA^FF_EPS(ANN_R,NOW,NOW,AY)&lt;/Q&gt;&lt;R&gt;1&lt;/R&gt;&lt;C&gt;1&lt;/C&gt;&lt;D xsi:type="xsd:double"&gt;-3.13&lt;/D&gt;&lt;/FQL&gt;&lt;FQL&gt;&lt;Q&gt;AMDA^FF_SALES(ANN_R,NOW,NOW,AY)&lt;/Q&gt;&lt;R&gt;1&lt;/R&gt;&lt;C&gt;1&lt;/C&gt;&lt;D xsi:type="xsd:double"&gt;11.227&lt;/D&gt;&lt;/FQL&gt;&lt;FQL&gt;&lt;Q&gt;AMDA^FF_RD_EXP(ANN_R,NOW,NOW,AY)&lt;/Q&gt;&lt;R&gt;1&lt;/R&gt;&lt;C&gt;1&lt;/C&gt;&lt;D xsi:type="xsd:double"&gt;5.077&lt;/D&gt;&lt;/FQL&gt;&lt;FQL&gt;&lt;Q&gt;GEVO^FF_EPS(ANN_R,NOW,NOW,AY)&lt;/Q&gt;&lt;R&gt;1&lt;/R&gt;&lt;C&gt;1&lt;/C&gt;&lt;D xsi:type="xsd:double"&gt;-30.2&lt;/D&gt;&lt;/FQL&gt;&lt;FQL&gt;&lt;Q&gt;GEVO^FF_SALES(ANN_R,NOW,NOW,AY)&lt;/Q&gt;&lt;R&gt;1&lt;/R&gt;&lt;C&gt;1&lt;/C&gt;&lt;D xsi:type="xsd:double"&gt;27.536&lt;/D&gt;&lt;/FQL&gt;&lt;FQL&gt;&lt;Q&gt;GEVO^FF_RD_EXP(ANN_R,NOW,NOW,AY)&lt;/Q&gt;&lt;R&gt;1&lt;/R&gt;&lt;C&gt;1&lt;/C&gt;&lt;D xsi:type="xsd:double"&gt;5.182&lt;/D&gt;&lt;/FQL&gt;&lt;FQL&gt;&lt;Q&gt;TPIV^FF_EPS(ANN_R,NOW,NOW,AY)&lt;/Q&gt;&lt;R&gt;1&lt;/R&gt;&lt;C&gt;1&lt;/C&gt;&lt;D xsi:type="xsd:double"&gt;-1.16&lt;/D&gt;&lt;/FQL&gt;&lt;FQL&gt;&lt;Q&gt;TPIV^FF_SALES(ANN_R,NOW,NOW,AY)&lt;/Q&gt;&lt;R&gt;1&lt;/R&gt;&lt;C&gt;1&lt;/C&gt;&lt;D xsi:type="xsd:double"&gt;0&lt;/D&gt;&lt;/FQL&gt;&lt;FQL&gt;&lt;Q&gt;TPIV^FF_RD_EXP(ANN_R,NOW,NOW,AY)&lt;/Q&gt;&lt;R&gt;1&lt;/R&gt;&lt;C&gt;1&lt;/C&gt;&lt;D xsi:type="xsd:double"&gt;5.250985&lt;/D&gt;&lt;/FQL&gt;&lt;FQL&gt;&lt;Q&gt;RXII^FF_EPS(ANN_R,NOW,NOW,AY)&lt;/Q&gt;&lt;R&gt;1&lt;/R&gt;&lt;C&gt;1&lt;/C&gt;&lt;D xsi:type="xsd:double"&gt;-5.5152&lt;/D&gt;&lt;/FQL&gt;&lt;FQL&gt;&lt;Q&gt;RXII^FF_SALES(ANN_R,NOW,NOW,AY)&lt;/Q&gt;&lt;R&gt;1&lt;/R&gt;&lt;C&gt;1&lt;/C&gt;&lt;D xsi:type="xsd:double"&gt;0.015&lt;/D&gt;&lt;/FQL&gt;&lt;FQL&gt;&lt;Q&gt;RXII^FF_RD_EXP(ANN_R,NOW,NOW,AY)&lt;/Q&gt;&lt;R&gt;1&lt;/R&gt;&lt;C&gt;1&lt;/C&gt;&lt;D xsi:type="xsd:double"&gt;5.37&lt;/D&gt;&lt;/FQL&gt;&lt;FQL&gt;&lt;Q&gt;CIR^FF_EPS(ANN_R,NOW,NOW,AY)&lt;/Q&gt;&lt;R&gt;1&lt;/R&gt;&lt;C&gt;1&lt;/C&gt;&lt;D xsi:type="xsd:double"&gt;0.7&lt;/D&gt;&lt;/FQL&gt;&lt;FQL&gt;&lt;Q&gt;CIR^FF_SALES(ANN_R,NOW,NOW,AY)&lt;/Q&gt;&lt;R&gt;1&lt;/R&gt;&lt;C&gt;1&lt;/C&gt;&lt;D xsi:type="xsd:double"&gt;661.71&lt;/D&gt;&lt;/FQL&gt;&lt;FQL&gt;&lt;Q&gt;CIR^FF_RD_EXP(ANN_R,NOW,NOW,AY)&lt;/Q&gt;&lt;R&gt;1&lt;/R&gt;&lt;C&gt;1&lt;/C&gt;&lt;D xsi:type="xsd:double"&gt;5.5&lt;/D&gt;&lt;/FQL&gt;&lt;FQL&gt;&lt;Q&gt;TRHC^FF_EPS(ANN_R,NOW,NOW,AY)&lt;/Q&gt;&lt;R&gt;1&lt;/R&gt;&lt;C&gt;1&lt;/C&gt;&lt;D xsi:type="xsd:double"&gt;0.76&lt;/D&gt;&lt;/FQL&gt;&lt;FQL&gt;&lt;Q&gt;TRHC^FF_SALES(ANN_R,NOW,NOW,AY)&lt;/Q&gt;&lt;R&gt;1&lt;/R&gt;&lt;C&gt;1&lt;/C&gt;&lt;D xsi:type="xsd:double"&gt;134.546&lt;/D&gt;&lt;/FQL&gt;&lt;FQL&gt;&lt;Q&gt;TRHC^FF_RD_EXP(ANN_R,NOW,NOW,AY)&lt;/Q&gt;&lt;R&gt;1&lt;/R&gt;&lt;C&gt;1&lt;/C&gt;&lt;D xsi:type="xsd:double"&gt;5.628&lt;/D&gt;&lt;/FQL&gt;&lt;FQL&gt;&lt;Q&gt;TRIB^FF_EPS(ANN_R,NOW,NOW,AY)&lt;/Q&gt;&lt;R&gt;1&lt;/R&gt;&lt;C&gt;1&lt;/C&gt;&lt;D xsi:type="xsd:double"&gt;-1.8994&lt;/D&gt;&lt;/FQL&gt;&lt;FQL&gt;&lt;Q&gt;TRIB^FF_SALES(ANN_R,NOW,NOW,AY)&lt;/Q&gt;&lt;R&gt;1&lt;/R&gt;&lt;C&gt;1&lt;/C&gt;&lt;D xsi:type="xsd:double"&gt;100.16445630213&lt;/D&gt;&lt;/FQL&gt;&lt;FQL&gt;&lt;Q&gt;TRIB^FF_RD_EXP(ANN_R,NOW,NOW,AY)&lt;/Q&gt;&lt;R&gt;1&lt;/R&gt;&lt;C&gt;1&lt;/C&gt;&lt;D xsi:type="xsd:double"&gt;5.715456216473&lt;/D&gt;&lt;/FQL&gt;&lt;FQL&gt;&lt;Q&gt;RSLS^FF_EPS(ANN_R,NOW,NOW,AY)&lt;/Q&gt;&lt;R&gt;1&lt;/R&gt;&lt;C&gt;1&lt;/C&gt;&lt;D xsi:type="xsd:double"&gt;-46.05&lt;/D&gt;&lt;/FQL&gt;&lt;FQL&gt;&lt;Q&gt;RSLS^FF_SALES(ANN_R,NOW,NOW,AY)&lt;/Q&gt;&lt;R&gt;1&lt;/R&gt;&lt;C&gt;1&lt;/C&gt;&lt;D xsi:type="xsd:double"&gt;1.287154&lt;/D&gt;&lt;/FQL&gt;&lt;FQL&gt;&lt;Q&gt;RSLS^FF_RD_EXP(ANN_R,NOW,NOW,AY)&lt;/Q&gt;&lt;R&gt;1&lt;/R&gt;&lt;C&gt;1&lt;/C&gt;&lt;D xsi:type="xsd:double"&gt;5.775098&lt;/D&gt;&lt;/FQL&gt;&lt;FQL&gt;&lt;Q&gt;ATOM^FF_EPS(ANN_R,NOW,NOW,AY)&lt;/Q&gt;&lt;R&gt;1&lt;/R&gt;&lt;C&gt;1&lt;/C&gt;&lt;D xsi:type="xsd:double"&gt;-1.08&lt;/D&gt;&lt;/FQL&gt;&lt;FQL&gt;&lt;Q&gt;ATOM^FF_SALES(ANN_R,NOW,NOW,AY)&lt;/Q&gt;&lt;R&gt;1&lt;/R&gt;&lt;C&gt;1&lt;/C&gt;&lt;D xsi:type="xsd:double"&gt;0.11&lt;/D&gt;&lt;/FQL&gt;&lt;FQL&gt;&lt;Q&gt;ATOM^FF_RD_EXP(ANN_R,NOW,NOW,AY)&lt;/Q&gt;&lt;R&gt;1&lt;/R&gt;&lt;C&gt;1&lt;/C&gt;&lt;D xsi:type="xsd:double"&gt;5.826&lt;/D&gt;&lt;/FQL&gt;&lt;FQL&gt;&lt;Q&gt;LABL^FF_EPS(ANN_R,NOW,NOW,AY)&lt;/Q&gt;&lt;R&gt;1&lt;/R&gt;&lt;C&gt;1&lt;/C&gt;&lt;D xsi:type="xsd:double"&gt;3.87&lt;/D&gt;&lt;/FQL&gt;&lt;FQL&gt;&lt;Q&gt;LABL^FF_SALES(ANN_R,NOW,NOW,AY)&lt;/Q&gt;&lt;R&gt;1&lt;/R&gt;&lt;C&gt;1&lt;/C&gt;&lt;D xsi:type="xsd:double"&gt;1300.912&lt;/D&gt;&lt;/FQL&gt;&lt;FQL&gt;&lt;Q&gt;LABL^FF_RD_EXP(ANN_R,NOW,NOW,AY)&lt;/Q&gt;&lt;R&gt;1&lt;/R&gt;&lt;C&gt;1&lt;/C&gt;&lt;D xsi:type="xsd:double"&gt;5.834&lt;/D&gt;&lt;/FQL&gt;&lt;FQL&gt;&lt;Q&gt;LOV^FF_EPS(ANN_R,NOW,NOW,AY)&lt;/Q&gt;&lt;R&gt;1&lt;/R&gt;&lt;C&gt;1&lt;/C&gt;&lt;D xsi:type="xsd:double"&gt;-2.7612&lt;/D&gt;&lt;/FQL&gt;&lt;FQL&gt;&lt;Q&gt;LOV^FF_SALES(ANN_R,NOW,NOW,AY)&lt;/Q&gt;&lt;R&gt;1&lt;/R&gt;&lt;C&gt;1&lt;/C&gt;&lt;D xsi:type="xsd:double"&gt;97.59106883&lt;/D&gt;&lt;/FQL&gt;&lt;FQL&gt;&lt;Q&gt;LOV^FF_RD_EXP(ANN_R,NOW,NOW,AY)&lt;/Q&gt;&lt;R&gt;1&lt;/R&gt;&lt;C&gt;1&lt;/C&gt;&lt;D xsi:type="xsd:double"&gt;5.89054071&lt;/D&gt;&lt;/FQL&gt;&lt;FQL&gt;&lt;Q&gt;CALL^FF_EPS(ANN_R,NOW,NOW,AY)&lt;/Q&gt;&lt;R&gt;1&lt;/R&gt;&lt;C&gt;1&lt;/C&gt;&lt;D xsi:type="xsd:double"&gt;-1.55&lt;/D&gt;&lt;/FQL&gt;&lt;FQL&gt;&lt;Q&gt;CALL^FF_SALES(ANN_R,NOW,NOW,AY)&lt;/Q&gt;&lt;R&gt;1&lt;/R&gt;&lt;C&gt;1&lt;/C&gt;&lt;D xsi:type="xsd:double"&gt;87.993&lt;/D&gt;&lt;/FQL&gt;&lt;FQL&gt;&lt;Q&gt;CALL^FF_RD_EXP(ANN_R,NOW,NOW,AY)&lt;/Q&gt;&lt;R&gt;1&lt;/R&gt;&lt;C&gt;1&lt;/C&gt;&lt;D xsi:type="xsd:double"&gt;5.896&lt;/D&gt;&lt;/FQL&gt;&lt;FQL&gt;&lt;Q&gt;RWLK^FF_EPS(ANN_R,NOW,NOW,AY)&lt;/Q&gt;&lt;R&gt;1&lt;/R&gt;&lt;C&gt;1&lt;/C&gt;&lt;D xsi:type="xsd:double"&gt;-1.22&lt;/D&gt;&lt;/FQL&gt;&lt;FQL&gt;&lt;Q&gt;RWLK^FF_SALES(ANN_R,NOW,NOW,AY)&lt;/Q&gt;&lt;R&gt;1&lt;/R&gt;&lt;C&gt;1&lt;/C&gt;&lt;D xsi:type="xsd:double"&gt;7.753&lt;/D&gt;&lt;/FQL&gt;&lt;FQL&gt;&lt;Q&gt;RWLK^FF_RD_EXP(ANN_R,NOW,NOW,AY)&lt;/Q&gt;&lt;R&gt;1&lt;/R&gt;&lt;C&gt;1&lt;/C&gt;&lt;D xsi:type="xsd:double"&gt;6.042&lt;/D&gt;&lt;/FQL&gt;&lt;FQL&gt;&lt;Q&gt;ASTC^FF_EPS(ANN_R,NOW,NOW,AY)&lt;/Q&gt;&lt;R&gt;1&lt;/R&gt;&lt;C&gt;1&lt;/C&gt;&lt;D xsi:type="xsd:double"&gt;-3.26&lt;/D&gt;&lt;/FQL&gt;&lt;FQL&gt;&lt;Q&gt;ASTC^FF_SALES(ANN_R,NOW,NOW,AY)&lt;/Q&gt;&lt;R&gt;1&lt;/R&gt;&lt;C&gt;1&lt;/C&gt;&lt;D xsi:type="xsd:double"&gt;0.086&lt;/D&gt;&lt;/FQL&gt;&lt;FQL&gt;&lt;Q&gt;ASTC^FF_RD_EXP(ANN_R,NOW,NOW,AY)&lt;/Q&gt;&lt;R&gt;1&lt;/R&gt;&lt;C&gt;1&lt;/C&gt;&lt;D xsi:type="xsd:double"&gt;6.065&lt;/D&gt;&lt;/FQL&gt;&lt;FQL&gt;&lt;Q&gt;SLS^FF_EPS(ANN_R,NOW,NOW,AY)&lt;/Q&gt;&lt;R&gt;1&lt;/R&gt;&lt;C&gt;1&lt;/C&gt;&lt;D xsi:type="xsd:double"&gt;-313.2&lt;/D&gt;&lt;/FQL&gt;&lt;FQL&gt;&lt;Q&gt;SLS^FF_SALES(ANN_R,NOW,NOW,AY)&lt;/Q&gt;&lt;R&gt;1&lt;/R&gt;&lt;C&gt;1&lt;/C&gt;&lt;D xsi:type="xsd:double"&gt;0&lt;/D&gt;&lt;/FQL&gt;&lt;FQL&gt;&lt;Q&gt;SLS^FF_RD_EXP(ANN_R,NOW,NOW,AY)&lt;/Q&gt;&lt;R&gt;1&lt;/R&gt;&lt;C&gt;1&lt;/C&gt;&lt;D xsi:type="xsd:double"&gt;6.067&lt;/D&gt;&lt;/FQL&gt;&lt;FQL&gt;&lt;Q&gt;INSP^FF_EPS(ANN_R,NOW,NOW,AY)&lt;/Q&gt;&lt;R&gt;1&lt;/R&gt;&lt;C&gt;1&lt;/C&gt;&lt;D xsi:type="xsd:double"&gt;-0.8239&lt;/D&gt;&lt;/FQL&gt;&lt;FQL&gt;&lt;Q&gt;INSP^FF_SALES(ANN_R,NOW,NOW,AY)&lt;/Q&gt;&lt;R&gt;1&lt;/R&gt;&lt;C&gt;1&lt;/C&gt;&lt;D xsi:type="xsd:double"&gt;28.567&lt;/D&gt;&lt;/FQL&gt;&lt;FQL&gt;&lt;Q&gt;INSP^FF_RD_EXP(ANN_R,NOW,NOW,AY)&lt;/Q&gt;&lt;R&gt;1&lt;/R&gt;&lt;C&gt;1&lt;/C&gt;&lt;D xsi:type="xsd:double"&gt;6.194&lt;/D&gt;&lt;/FQL&gt;&lt;FQL&gt;&lt;Q&gt;ADMA^FF_EPS(ANN_R,NOW,NOW,AY)&lt;/Q&gt;&lt;R&gt;1&lt;/R&gt;&lt;C&gt;1&lt;/C&gt;&lt;D xsi:type="xsd:double"&gt;-1.91&lt;/D&gt;&lt;/FQL&gt;&lt;FQL&gt;&lt;Q&gt;ADMA^FF_SALES(ANN_R,NOW,NOW,AY)&lt;/Q&gt;&lt;R&gt;1&lt;/R&gt;&lt;C&gt;1&lt;/C&gt;&lt;D xsi:type="xsd:double"&gt;22.76056&lt;/D&gt;&lt;/FQL&gt;&lt;FQL&gt;&lt;Q&gt;ADMA^FF_RD_EXP(ANN_R,NOW,NOW,AY)&lt;/Q&gt;&lt;R&gt;1&lt;/R&gt;&lt;C&gt;1&lt;/C&gt;&lt;D xsi:type="xsd:double"&gt;6.229587&lt;/D&gt;&lt;/FQL&gt;&lt;FQL&gt;&lt;Q&gt;BRQS^FF_EPS(ANN_R,NOW,NOW,AY)&lt;/Q&gt;&lt;R&gt;1&lt;/R&gt;&lt;C&gt;1&lt;/C&gt;&lt;D xsi:type="xsd:double"&gt;-1.52&lt;/D&gt;&lt;/FQL&gt;&lt;FQL&gt;&lt;Q&gt;BRQS^FF_SALES(ANN_R,NOW,NOW,AY)&lt;/Q&gt;&lt;R&gt;1&lt;/R&gt;&lt;C&gt;1&lt;/C&gt;&lt;D xsi:type="xsd:double"&gt;154.307000000187&lt;/D&gt;&lt;/FQL&gt;&lt;FQL&gt;&lt;Q&gt;BRQS^FF_RD_EXP(ANN_R,NOW,NOW,AY)&lt;/Q&gt;&lt;R&gt;1&lt;/R&gt;&lt;C&gt;1&lt;/C&gt;&lt;D xsi:type="xsd:double"&gt;6.28500000000764&lt;/D&gt;&lt;/FQL&gt;&lt;FQL&gt;&lt;Q&gt;RMTI^FF_EPS(ANN_R,NOW,NOW,AY)&lt;/Q&gt;&lt;R&gt;1&lt;/R&gt;&lt;C&gt;1&lt;/C&gt;&lt;D xsi:type="xsd:double"&gt;-0.51&lt;/D&gt;&lt;/FQL&gt;&lt;FQL&gt;&lt;Q&gt;RMTI^FF_SALES(ANN_R,NOW,NOW,AY)&lt;/Q&gt;&lt;R&gt;1&lt;/R&gt;&lt;C&gt;1&lt;/C&gt;&lt;D xsi:type="xsd:double"&gt;57.300281&lt;/D&gt;&lt;/FQL&gt;&lt;FQL&gt;&lt;Q&gt;RMTI^FF_RD_EXP(ANN_R,NOW,NOW,AY)&lt;/Q&gt;&lt;R&gt;1&lt;/R&gt;&lt;C&gt;1&lt;/C&gt;&lt;D xsi:type="xsd:double"&gt;6.3214&lt;/D&gt;&lt;/FQL&gt;&lt;FQL&gt;&lt;Q&gt;KZR^FF_EPS(ANN_R,NOW,NOW,AY)&lt;/Q&gt;&lt;R&gt;1&lt;/R&gt;&lt;C&gt;1&lt;/C&gt;&lt;D xsi:type="xsd:double"&gt;-0.4466&lt;/D&gt;&lt;/FQL&gt;&lt;FQL&gt;&lt;Q&gt;KZR^FF_SALES(ANN_R,NOW,NOW,AY)&lt;/Q&gt;&lt;R&gt;1&lt;/R&gt;&lt;C&gt;1&lt;/C&gt;&lt;D xsi:type="xsd:double"&gt;0&lt;/D&gt;&lt;/FQL&gt;&lt;FQL&gt;&lt;Q&gt;KZR^FF_RD_EXP(ANN_R,NOW,NOW,AY)&lt;/Q&gt;&lt;R&gt;1&lt;/R&gt;&lt;C&gt;1&lt;/C&gt;&lt;D xsi:type="xsd:double"&gt;6.469&lt;/D&gt;&lt;/FQL&gt;&lt;FQL&gt;&lt;Q&gt;BSQR^FF_EPS(ANN_R,NOW,NOW,AY)&lt;/Q&gt;&lt;R&gt;1&lt;/R&gt;&lt;C&gt;1&lt;/C&gt;&lt;D xsi:type="xsd:double"&gt;-0.72&lt;/D&gt;&lt;/FQL&gt;&lt;FQL&gt;&lt;Q&gt;BSQR^FF_SALES(ANN_R,NOW,NOW,AY)&lt;/Q&gt;&lt;R&gt;1&lt;/R&gt;&lt;C&gt;1&lt;/C&gt;&lt;D xsi:type="xsd:double"&gt;80.811&lt;/D&gt;&lt;/FQL&gt;&lt;FQL&gt;&lt;Q&gt;BSQR^FF_RD_EXP(ANN_R,NOW,NOW,AY)&lt;/Q&gt;&lt;R&gt;1&lt;/R&gt;&lt;C&gt;1&lt;/C&gt;&lt;D xsi:type="xsd:double"&gt;6.561&lt;/D&gt;&lt;/FQL&gt;&lt;FQL&gt;&lt;Q&gt;BVSN^FF_EPS(ANN_R,NOW,NOW,AY)&lt;/Q&gt;&lt;R&gt;1&lt;/R&gt;&lt;C&gt;1&lt;/C&gt;&lt;D xsi:type="xsd:double"&gt;-1.99&lt;/D&gt;&lt;/FQL&gt;&lt;FQL&gt;&lt;Q&gt;BVSN^FF_SALES(ANN_R,NOW,NOW,AY)&lt;/Q&gt;&lt;R&gt;1&lt;/R&gt;&lt;C&gt;1&lt;/C&gt;&lt;D xsi:type="xsd:double"&gt;6.357&lt;/D&gt;&lt;/FQL&gt;&lt;FQL&gt;&lt;Q&gt;BVSN^FF_RD_EXP(ANN_R,NOW,NOW,AY)&lt;/Q&gt;&lt;R&gt;1&lt;/R&gt;&lt;C&gt;1&lt;/C&gt;&lt;D xsi:type="xsd:double"&gt;6.563&lt;/D&gt;&lt;/FQL&gt;&lt;FQL&gt;&lt;Q&gt;EOLS^FF_EPS(ANN_R,NOW,NOW,AY)&lt;/Q&gt;&lt;R&gt;1&lt;/R&gt;&lt;C&gt;1&lt;/C&gt;&lt;D xsi:type="xsd:double"&gt;-0.27&lt;/D&gt;&lt;/FQL&gt;&lt;FQL&gt;&lt;Q&gt;EOLS^FF_SALES(ANN_R,NOW,NOW,AY)&lt;/Q&gt;&lt;R&gt;1&lt;/R&gt;&lt;C&gt;1&lt;/C&gt;&lt;D xsi:type="xsd:double"&gt;0&lt;/D&gt;&lt;/FQL&gt;&lt;FQL&gt;&lt;Q&gt;EOLS^FF_RD_EXP(ANN_R,NOW,NOW,AY)&lt;/Q&gt;&lt;R&gt;1&lt;/R&gt;&lt;C&gt;1&lt;/C&gt;&lt;D xsi:type="xsd:double"&gt;6.689&lt;/D&gt;&lt;/FQL&gt;&lt;FQL&gt;&lt;Q&gt;CHEK^FF_EPS(ANN_R,NOW,NOW,AY)&lt;/Q&gt;&lt;R&gt;1&lt;/R&gt;&lt;C&gt;1&lt;/C&gt;&lt;D xsi:type="xsd:double"&gt;-0.972&lt;/D&gt;&lt;/FQL&gt;&lt;FQL&gt;&lt;Q&gt;CHEK^FF_SALES(ANN_R,NOW,NOW,AY)&lt;/Q&gt;&lt;R&gt;1&lt;/R&gt;&lt;C&gt;1&lt;/C&gt;&lt;D xsi:type="xsd:double"&gt;0&lt;/D&gt;&lt;/FQL&gt;&lt;FQL&gt;&lt;Q&gt;CHEK^FF_RD_EXP(ANN_R,NOW,NOW,AY)&lt;/Q&gt;&lt;R&gt;1&lt;/R&gt;&lt;C&gt;1&lt;/C&gt;&lt;D xsi:type="xsd:double"&gt;6.69&lt;/D&gt;&lt;/FQL&gt;&lt;FQL&gt;&lt;Q&gt;LOOP^FF_EPS(ANN_R,NOW,NOW,AY)&lt;/Q&gt;&lt;R&gt;1&lt;/R&gt;&lt;C&gt;1&lt;/C&gt;&lt;D xsi:type="xsd:double"&gt;-0.43&lt;/D&gt;&lt;/FQL&gt;&lt;FQL&gt;&lt;Q&gt;LOOP^FF_SALES(ANN_R,NOW,NOW,AY)&lt;/Q&gt;&lt;R&gt;1&lt;/R&gt;&lt;C&gt;1&lt;/C&gt;&lt;D xsi:type="xsd:double"&gt;0&lt;/D&gt;&lt;/FQL&gt;&lt;FQL&gt;&lt;Q&gt;LOOP^FF_RD_EXP(ANN_R,NOW,NOW,AY)&lt;/Q&gt;&lt;R&gt;1&lt;/R&gt;&lt;C&gt;1&lt;/C&gt;&lt;D xsi:type="xsd:double"&gt;6.694778&lt;/D&gt;&lt;/FQL&gt;&lt;FQL&gt;&lt;Q&gt;OPGN^FF_EPS(ANN_R,NOW,NOW,AY)&lt;/Q&gt;&lt;R&gt;1&lt;/R&gt;&lt;C&gt;1&lt;/C&gt;&lt;D xsi:type="xsd:double"&gt;-9.7978&lt;/D&gt;&lt;/FQL&gt;&lt;FQL&gt;&lt;Q&gt;OPGN^FF_SALES(ANN_R,NOW,NOW,AY)&lt;/Q&gt;&lt;R&gt;1&lt;/R&gt;&lt;C&gt;1&lt;/C&gt;&lt;D xsi:type="xsd:double"&gt;3.211007&lt;/D&gt;&lt;/FQL&gt;&lt;FQL&gt;&lt;Q&gt;OPGN^FF_RD_EXP(ANN_R,NOW,NOW,AY)&lt;/Q&gt;&lt;R&gt;1&lt;/R&gt;&lt;C&gt;1&lt;/C&gt;&lt;D xsi:type="xsd:double"&gt;6.883293&lt;/D&gt;&lt;/FQL&gt;&lt;FQL&gt;&lt;Q&gt;FEIM^FF_EPS(ANN_R,NOW,NOW,AY)&lt;/Q&gt;&lt;R&gt;1&lt;/R&gt;&lt;C&gt;1&lt;/C&gt;&lt;D xsi:type="xsd:double"&gt;-2.6488&lt;/D&gt;&lt;/FQL&gt;&lt;FQL&gt;&lt;Q&gt;FEIM^FF_SALES(ANN_R,NOW,NOW,AY)&lt;/Q&gt;&lt;R&gt;1&lt;/R&gt;&lt;C&gt;1&lt;/C&gt;&lt;D xsi:type="xsd:double"&gt;39.407&lt;/D&gt;&lt;/FQL&gt;&lt;FQL&gt;&lt;Q&gt;FEIM^FF_RD_EXP(ANN_R,NOW,NOW,AY)&lt;/Q&gt;&lt;R&gt;1&lt;/R&gt;&lt;C&gt;1&lt;/C&gt;&lt;D xsi:type="xsd:double"&gt;6.95&lt;/D&gt;&lt;/FQL&gt;&lt;FQL&gt;&lt;Q&gt;LENS^FF_EPS(ANN_R,NOW,NOW,AY)&lt;/Q&gt;&lt;R&gt;1&lt;/R&gt;&lt;C&gt;1&lt;/C&gt;&lt;D xsi:type="xsd:double"&gt;-1.04&lt;/D&gt;&lt;/FQL&gt;&lt;FQL&gt;&lt;Q&gt;LENS^FF_SALES(ANN_R,NOW,NOW,AY)&lt;/Q&gt;&lt;R&gt;1&lt;/R&gt;&lt;C&gt;1&lt;/C&gt;&lt;D xsi:type="xsd:double"&gt;0.0140000000001184&lt;/D&gt;&lt;/FQL&gt;&lt;FQL&gt;&lt;Q&gt;LENS^FF_RD_EXP(ANN_R,NOW,NOW,AY)&lt;/Q&gt;&lt;R&gt;1&lt;/R&gt;&lt;C&gt;1&lt;/C&gt;&lt;D xsi:type="xsd:double"&gt;7.07400000005988&lt;/D&gt;&lt;/FQL&gt;&lt;FQL&gt;&lt;Q&gt;OCX^FF_EPS(ANN_R,NOW,NOW,AY)&lt;/Q&gt;&lt;R&gt;1&lt;/R&gt;&lt;C&gt;1&lt;/C&gt;&lt;D xsi:type="xsd:double"&gt;-0.64&lt;/D&gt;&lt;/FQL&gt;&lt;FQL&gt;&lt;Q&gt;OCX^FF_SALES(ANN_R,NOW,NOW,AY)&lt;/Q&gt;&lt;R&gt;1&lt;/R&gt;&lt;C&gt;1&lt;/C&gt;&lt;D xsi:type="xsd:double"&gt;0&lt;/D&gt;&lt;/FQL&gt;&lt;FQL&gt;&lt;Q&gt;OCX^FF_RD_EXP(ANN_R,NOW,NOW,AY)&lt;/Q&gt;&lt;R&gt;1&lt;/R&gt;&lt;C&gt;1&lt;/C&gt;&lt;D xsi:type="xsd:double"&gt;7.174&lt;/D&gt;&lt;/FQL&gt;&lt;FQL&gt;&lt;Q&gt;QUMU^FF_EPS(ANN_R,NOW,NOW,AY)&lt;/Q&gt;&lt;R&gt;1&lt;/R&gt;&lt;C&gt;1&lt;/C&gt;&lt;D xsi:type="xsd:double"&gt;-1.1379&lt;/D&gt;&lt;/FQL&gt;&lt;FQL&gt;&lt;Q&gt;QUMU^FF_SALES(ANN_R,NOW,NOW,AY)&lt;/Q&gt;&lt;R&gt;1&lt;/R&gt;&lt;C&gt;1&lt;/C&gt;&lt;D xsi:type="xsd:double"&gt;28.167&lt;/D&gt;&lt;/FQL&gt;&lt;FQL&gt;&lt;Q&gt;QUMU^FF_RD_EXP(ANN_R,NOW,NOW,AY)&lt;/Q&gt;&lt;R&gt;1&lt;/R&gt;&lt;C&gt;1&lt;/C&gt;&lt;D xsi:type="xsd:double"&gt;7.257&lt;/D&gt;&lt;/FQL&gt;&lt;FQL&gt;&lt;Q&gt;TCX^FF_EPS(ANN_R,NOW,NOW,AY)&lt;/Q&gt;&lt;R&gt;1&lt;/R&gt;&lt;C&gt;1&lt;/C&gt;&lt;D xsi:type="xsd:double"&gt;2.07&lt;/D&gt;&lt;/FQL&gt;&lt;FQL&gt;&lt;Q&gt;TCX^FF_SALES(ANN_R,NOW,NOW,AY)&lt;/Q&gt;&lt;R&gt;1&lt;/R&gt;&lt;C&gt;1&lt;/C&gt;&lt;D xsi:type="xsd:double"&gt;329.420741&lt;/D&gt;&lt;/FQL&gt;&lt;FQL&gt;&lt;Q&gt;TCX^FF_RD_EXP(ANN_R,NOW,NOW,AY)&lt;/Q&gt;&lt;R&gt;1&lt;/R&gt;&lt;C&gt;1&lt;/C&gt;&lt;D xsi:type="xsd:double"&gt;7.25772&lt;/D&gt;&lt;/FQL&gt;&lt;FQL&gt;&lt;Q&gt;RKDA^FF_EPS(ANN_R,NOW,NOW,AY)&lt;/Q&gt;&lt;R&gt;1&lt;/R&gt;&lt;C&gt;1&lt;/C&gt;&lt;D xsi:type="xsd:double"&gt;-7.2846&lt;/D&gt;&lt;/FQL&gt;&lt;FQL&gt;&lt;Q&gt;RKDA^FF_SALES(ANN_R,NOW,NOW,AY)&lt;/Q&gt;&lt;R&gt;1&lt;/R&gt;&lt;C&gt;1&lt;/C&gt;&lt;D xsi:type="xsd:double"&gt;4.026&lt;/D&gt;&lt;/FQL&gt;&lt;FQL&gt;&lt;Q&gt;RKDA^FF_RD_EXP(ANN_R,NOW,NOW,AY)&lt;/Q&gt;&lt;R&gt;1&lt;/R&gt;&lt;C&gt;1&lt;/C&gt;&lt;D xsi:type="xsd:double"&gt;7.407&lt;/D&gt;&lt;/FQL&gt;&lt;FQL&gt;&lt;Q&gt;PTIE^FF_EPS(ANN_R,NOW,NOW,AY)&lt;/Q&gt;&lt;R&gt;1&lt;/R&gt;&lt;C&gt;1&lt;/C&gt;&lt;D xsi:type="xsd:double"&gt;-1.82&lt;/D&gt;&lt;/FQL&gt;&lt;FQL&gt;&lt;Q&gt;PTIE^FF_SALES(ANN_R,NOW,NOW,AY)&lt;/Q&gt;&lt;R&gt;1&lt;/R&gt;&lt;C&gt;1&lt;/C&gt;&lt;D xsi:type="xsd:double"&gt;0&lt;/D&gt;&lt;/FQL&gt;&lt;FQL&gt;&lt;Q&gt;PTIE^FF_RD_EXP(ANN_R,NOW,NOW,AY)&lt;/Q&gt;&lt;R&gt;1&lt;/R&gt;&lt;C&gt;1&lt;/C&gt;&lt;D xsi:type="xsd:double"&gt;7.615&lt;/D&gt;&lt;/FQL&gt;&lt;FQL&gt;&lt;Q&gt;VTGN^FF_EPS(ANN_R,NOW,NOW,AY)&lt;/Q&gt;&lt;R&gt;1&lt;/R&gt;&lt;C&gt;1&lt;/C&gt;&lt;D xsi:type="xsd:double"&gt;-1.12&lt;/D&gt;&lt;/FQL&gt;&lt;FQL&gt;&lt;Q&gt;VTGN^FF_SALES(ANN_R,NOW,NOW,AY)&lt;/Q&gt;&lt;R&gt;1&lt;/R&gt;&lt;C&gt;1&lt;/C&gt;&lt;D xsi:type="xsd:double"&gt;0&lt;/D&gt;&lt;/FQL&gt;&lt;FQL&gt;&lt;Q&gt;VTGN^FF_RD_EXP(ANN_R,NOW,NOW,AY)&lt;/Q&gt;&lt;R&gt;1&lt;/R&gt;&lt;C&gt;1&lt;/C&gt;&lt;D xsi:type="xsd:double"&gt;7.6965&lt;/D&gt;&lt;/FQL&gt;&lt;FQL&gt;&lt;Q&gt;SUP^FF_EPS(ANN_R,NOW,NOW,AY)&lt;/Q&gt;&lt;R&gt;1&lt;/R&gt;&lt;C&gt;1&lt;/C&gt;&lt;D xsi:type="xsd:double"&gt;-1.01&lt;/D&gt;&lt;/FQL&gt;&lt;FQL&gt;&lt;Q&gt;SUP^FF_SALES(ANN_R,NOW,NOW,AY)&lt;/Q&gt;&lt;R&gt;1&lt;/R&gt;&lt;C&gt;1&lt;/C&gt;&lt;D xsi:type="xsd:double"&gt;1108.055&lt;/D&gt;&lt;/FQL&gt;&lt;FQL&gt;&lt;Q&gt;SUP^FF_RD_EXP(ANN_R,NOW,NOW,AY)&lt;/Q&gt;&lt;R&gt;1&lt;/R&gt;&lt;C&gt;1&lt;/C&gt;&lt;D xsi:type="xsd:double"&gt;7.7&lt;/D&gt;&lt;/FQL&gt;&lt;FQL&gt;&lt;Q&gt;ATXI^FF_EPS(ANN_R,NOW,NOW,AY)&lt;/Q&gt;&lt;R&gt;1&lt;/R&gt;&lt;C&gt;1&lt;/C&gt;&lt;D xsi:type="xsd:double"&gt;-1.85&lt;/D&gt;&lt;/FQL&gt;&lt;FQL&gt;&lt;Q&gt;ATXI^FF_SALES(ANN_R,NOW,NOW,AY)&lt;/Q&gt;&lt;R&gt;1&lt;/R&gt;&lt;C&gt;1&lt;/C&gt;&lt;D xsi:type="xsd:double"&gt;0&lt;/D&gt;&lt;/FQL&gt;&lt;FQL&gt;&lt;Q&gt;ATXI^FF_RD_EXP(ANN_R,NOW,NOW,AY)&lt;/Q&gt;&lt;R&gt;1&lt;/R&gt;&lt;C&gt;1&lt;/C&gt;&lt;D xsi:type="xsd:double"&gt;7.801&lt;/D&gt;&lt;/FQL&gt;&lt;FQL&gt;&lt;Q&gt;ECOR^FF_EPS(ANN_R,NOW,NOW,AY)&lt;/Q&gt;&lt;R&gt;1&lt;/R&gt;&lt;C&gt;1&lt;/C&gt;&lt;D xsi:type="xsd:double"&gt;-1.2687&lt;/D&gt;&lt;/FQL&gt;&lt;FQL&gt;&lt;Q&gt;ECOR^FF_SALES(ANN_R,NOW,NOW,AY)&lt;/Q&gt;&lt;R&gt;1&lt;/R&gt;&lt;C&gt;1&lt;/C&gt;&lt;D xsi:type="xsd:double"&gt;0.811457&lt;/D&gt;&lt;/FQL&gt;&lt;FQL&gt;&lt;Q&gt;ECOR^FF_RD_EXP(ANN_R,NOW,NOW,AY)&lt;/Q&gt;&lt;R&gt;1&lt;/R&gt;&lt;C&gt;1&lt;/C&gt;&lt;D xsi:type="xsd:double"&gt;7.830868&lt;/D&gt;&lt;/FQL&gt;&lt;FQL&gt;&lt;Q&gt;NYMX^FF_EPS(ANN_R,NOW,NOW,AY)&lt;/Q&gt;&lt;R&gt;1&lt;/R&gt;&lt;C&gt;1&lt;/C&gt;&lt;D xsi:type="xsd:double"&gt;-0.26&lt;/D&gt;&lt;/FQL&gt;&lt;FQL&gt;&lt;Q&gt;NYMX^FF_SALES(ANN_R,NOW,NOW,AY)&lt;/Q&gt;&lt;R&gt;1&lt;/R&gt;&lt;C&gt;1&lt;/C&gt;&lt;D xsi:type="xsd:double"&gt;0.224000000000262&lt;/D&gt;&lt;/FQL&gt;&lt;FQL&gt;&lt;Q&gt;NYMX^FF_RD_EXP(ANN_R,NOW,NOW,AY)&lt;/Q&gt;&lt;R&gt;1&lt;/R&gt;&lt;C&gt;1&lt;/C&gt;&lt;D xsi:type="xsd:double"&gt;7.87300000000922&lt;/D&gt;&lt;/FQL&gt;&lt;FQL&gt;&lt;Q&gt;TROV^FF_EPS(ANN_R,NOW,NOW,AY)&lt;/Q&gt;&lt;R&gt;1&lt;/R&gt;&lt;C&gt;1&lt;/C&gt;&lt;D xsi:type="xsd:double"&gt;-8.64&lt;/D&gt;&lt;/FQL&gt;&lt;FQL&gt;&lt;Q&gt;TROV^FF_SALES(ANN_R,NOW,NOW,AY)&lt;/Q&gt;&lt;R&gt;1&lt;/R&gt;&lt;C&gt;1&lt;/C&gt;&lt;D xsi:type="xsd:double"&gt;0.505404&lt;/D&gt;&lt;/FQL&gt;&lt;FQL&gt;&lt;Q&gt;TROV^FF_RD_EXP(ANN_R,NOW,NOW,AY)&lt;/Q&gt;&lt;R&gt;1&lt;/R&gt;&lt;C&gt;1&lt;/C&gt;&lt;D xsi:type="xsd:double"&gt;7.88265&lt;/D&gt;&lt;/FQL&gt;&lt;FQL&gt;&lt;Q&gt;ICHR^FF_EPS(ANN_R,NOW,NOW,AY)&lt;/Q&gt;&lt;R&gt;1&lt;/R&gt;&lt;C&gt;1&lt;/C&gt;&lt;D xsi:type="xsd:double"&gt;2.15&lt;/D&gt;&lt;/FQL&gt;&lt;FQL&gt;&lt;Q&gt;ICHR^FF_SALES(ANN_R,NOW,NOW,AY)&lt;/Q&gt;&lt;R&gt;1&lt;/R&gt;&lt;C&gt;1&lt;/C&gt;&lt;D xsi:type="xsd:double"&gt;655.892&lt;/D&gt;&lt;/FQL&gt;&lt;FQL&gt;&lt;Q&gt;ICHR^FF_RD_EXP(ANN_R,NOW,NOW,AY)&lt;/Q&gt;&lt;R&gt;1&lt;/R&gt;&lt;C&gt;1&lt;/C&gt;&lt;D xsi:type="xsd:double"&gt;7.899&lt;/D&gt;&lt;/FQL&gt;&lt;FQL&gt;&lt;Q&gt;ACET^FF_EPS(ANN_R,NOW,NOW,AY)&lt;/Q&gt;&lt;R&gt;1&lt;/R&gt;&lt;C&gt;1&lt;/C&gt;&lt;D xsi:type="xsd:double"&gt;-8.98&lt;/D&gt;&lt;/FQL&gt;&lt;FQL&gt;&lt;Q&gt;ACET^FF_SALES(ANN_R,NOW,NOW,AY)&lt;/Q&gt;&lt;R&gt;1&lt;/R&gt;&lt;C&gt;1&lt;/C&gt;&lt;D xsi:type="xsd:double"&gt;711.359&lt;/D&gt;&lt;/FQL&gt;&lt;FQL&gt;&lt;Q&gt;ACET^FF_RD_EXP(ANN_R,NOW,NOW,AY)&lt;/Q&gt;&lt;R&gt;1&lt;/R&gt;&lt;C&gt;1&lt;/C&gt;&lt;D xsi:type="xsd:double"&gt;7.933&lt;/D&gt;&lt;/FQL&gt;&lt;FQL&gt;&lt;Q&gt;CUR^FF_EPS(ANN_R,NOW,NOW,AY)&lt;/Q&gt;&lt;R&gt;1&lt;/R&gt;&lt;C&gt;1&lt;/C&gt;&lt;D xsi:type="xsd:double"&gt;-1.2&lt;/D&gt;&lt;/FQL&gt;&lt;FQL&gt;&lt;Q&gt;CUR^FF_SALES(ANN_R,NOW,NOW,AY)&lt;/Q&gt;&lt;R&gt;1&lt;/R&gt;&lt;C&gt;1&lt;/C&gt;&lt;D xsi:type="xsd:double"&gt;0.26&lt;/D&gt;&lt;/FQL&gt;&lt;FQL&gt;&lt;Q&gt;CUR^FF_RD_EXP(ANN_R,NOW,NOW,AY)&lt;/Q&gt;&lt;R&gt;1&lt;/R&gt;&lt;C&gt;1&lt;/C&gt;&lt;D xsi:type="xsd:double"&gt;8.004095&lt;/D&gt;&lt;/FQL&gt;&lt;FQL&gt;&lt;Q&gt;HTBX^FF_EPS(ANN_R,NOW,NOW,AY)&lt;/Q&gt;&lt;R&gt;1&lt;/R&gt;&lt;C&gt;1&lt;/C&gt;&lt;D xsi:type="xsd:double"&gt;-3.0795&lt;/D&gt;&lt;/FQL&gt;&lt;FQL&gt;&lt;Q&gt;HTBX^FF_SALES(ANN_R,NOW,NOW,AY)&lt;/Q&gt;&lt;R&gt;1&lt;/R&gt;&lt;C&gt;1&lt;/C&gt;&lt;D xsi:type="xsd:double"&gt;1.519943&lt;/D&gt;&lt;/FQL&gt;&lt;FQL&gt;&lt;Q&gt;HTBX^FF_RD_EXP(ANN_R,NOW,NOW,AY)&lt;/Q&gt;&lt;R&gt;1&lt;/R&gt;&lt;C&gt;1&lt;/C&gt;&lt;D xsi:type="xsd:double"&gt;8.267549&lt;/D&gt;&lt;/FQL&gt;&lt;FQL&gt;&lt;Q&gt;VNRX^FF_EPS(ANN_R,NOW,NOW,AY)&lt;/Q&gt;&lt;R&gt;1&lt;/R&gt;&lt;C&gt;1&lt;/C&gt;&lt;D xsi:type="xsd:double"&gt;-0.56&lt;/D&gt;&lt;/FQL&gt;&lt;FQL&gt;&lt;Q&gt;VNRX^FF_SALES(ANN_R,NOW,NOW,AY)&lt;/Q&gt;&lt;R&gt;1&lt;/R&gt;&lt;C&gt;1&lt;/C&gt;&lt;D xsi:type="xsd:double"&gt;0&lt;/D&gt;&lt;/FQL&gt;&lt;FQL&gt;&lt;Q&gt;VNRX^FF_RD_EXP(ANN_R,NOW,NOW,AY)&lt;/Q&gt;&lt;R&gt;1&lt;/R&gt;&lt;C&gt;1&lt;/C&gt;&lt;D xsi:type="xsd:double"&gt;8.394663&lt;/D&gt;&lt;/FQL&gt;&lt;FQL&gt;&lt;Q&gt;COLL^FF_EPS(ANN_R,NOW,NOW,AY)&lt;/Q&gt;&lt;R&gt;1&lt;/R&gt;&lt;C&gt;1&lt;/C&gt;&lt;D xsi:type="xsd:double"&gt;-2.4736&lt;/D&gt;&lt;/FQL&gt;&lt;FQL&gt;&lt;Q&gt;COLL^FF_SALES(ANN_R,NOW,NOW,AY)&lt;/Q&gt;&lt;R&gt;1&lt;/R&gt;&lt;C&gt;1&lt;/C&gt;&lt;D xsi:type="xsd:double"&gt;28.476&lt;/D&gt;&lt;/FQL&gt;&lt;FQL&gt;&lt;Q&gt;COLL^FF_RD_EXP(ANN_R,NOW,NOW,AY)&lt;/Q&gt;&lt;R&gt;1&lt;/R&gt;&lt;C&gt;1&lt;/C&gt;&lt;D xsi:type="xsd:double"&gt;8.572&lt;/D&gt;&lt;/FQL&gt;&lt;FQL&gt;&lt;Q&gt;RGEN^FF_EPS(ANN_R,NOW,NOW,AY)&lt;/Q&gt;&lt;R&gt;1&lt;/R&gt;&lt;C&gt;1&lt;/C&gt;&lt;D xsi:type="xsd:double"&gt;0.72&lt;/D&gt;&lt;/FQL&gt;&lt;FQL&gt;&lt;Q&gt;RGEN^FF_SALES(ANN_R,NOW,NOW,AY)&lt;/Q&gt;&lt;R&gt;1&lt;/R&gt;&lt;C&gt;1&lt;/C&gt;&lt;D xsi:type="xsd:double"&gt;141.236&lt;/D&gt;&lt;/FQL&gt;&lt;FQL&gt;&lt;Q&gt;RGEN^FF_RD</t>
        </r>
      </text>
    </comment>
    <comment ref="A4" authorId="0">
      <text>
        <r>
          <rPr>
            <b/>
            <sz val="9"/>
            <color indexed="81"/>
            <rFont val="宋体"/>
            <charset val="134"/>
          </rPr>
          <t>_EXP(ANN_R,NOW,NOW,AY)&lt;/Q&gt;&lt;R&gt;1&lt;/R&gt;&lt;C&gt;1&lt;/C&gt;&lt;D xsi:type="xsd:double"&gt;8.672&lt;/D&gt;&lt;/FQL&gt;&lt;FQL&gt;&lt;Q&gt;ACER^FF_EPS(ANN_R,NOW,NOW,AY)&lt;/Q&gt;&lt;R&gt;1&lt;/R&gt;&lt;C&gt;1&lt;/C&gt;&lt;D xsi:type="xsd:double"&gt;-3.84&lt;/D&gt;&lt;/FQL&gt;&lt;FQL&gt;&lt;Q&gt;ACER^FF_SALES(ANN_R,NOW,NOW,AY)&lt;/Q&gt;&lt;R&gt;1&lt;/R&gt;&lt;C&gt;1&lt;/C&gt;&lt;D xsi:type="xsd:double"&gt;0&lt;/D&gt;&lt;/FQL&gt;&lt;FQL&gt;&lt;Q&gt;ACER^FF_RD_EXP(ANN_R,NOW,NOW,AY)&lt;/Q&gt;&lt;R&gt;1&lt;/R&gt;&lt;C&gt;1&lt;/C&gt;&lt;D xsi:type="xsd:double"&gt;8.725026&lt;/D&gt;&lt;/FQL&gt;&lt;FQL&gt;&lt;Q&gt;TYME^FF_EPS(ANN_R,NOW,NOW,AY)&lt;/Q&gt;&lt;R&gt;1&lt;/R&gt;&lt;C&gt;1&lt;/C&gt;&lt;D xsi:type="xsd:double"&gt;-0.21&lt;/D&gt;&lt;/FQL&gt;&lt;FQL&gt;&lt;Q&gt;TYME^FF_SALES(ANN_R,NOW,NOW,AY)&lt;/Q&gt;&lt;R&gt;1&lt;/R&gt;&lt;C&gt;1&lt;/C&gt;&lt;D xsi:type="xsd:double"&gt;0&lt;/D&gt;&lt;/FQL&gt;&lt;FQL&gt;&lt;Q&gt;TYME^FF_RD_EXP(ANN_R,NOW,NOW,AY)&lt;/Q&gt;&lt;R&gt;1&lt;/R&gt;&lt;C&gt;1&lt;/C&gt;&lt;D xsi:type="xsd:double"&gt;8.839661&lt;/D&gt;&lt;/FQL&gt;&lt;FQL&gt;&lt;Q&gt;IVTY^FF_EPS(ANN_R,NOW,NOW,AY)&lt;/Q&gt;&lt;R&gt;1&lt;/R&gt;&lt;C&gt;1&lt;/C&gt;&lt;D xsi:type="xsd:double"&gt;-2.34&lt;/D&gt;&lt;/FQL&gt;&lt;FQL&gt;&lt;Q&gt;IVTY^FF_SALES(ANN_R,NOW,NOW,AY)&lt;/Q&gt;&lt;R&gt;1&lt;/R&gt;&lt;C&gt;1&lt;/C&gt;&lt;D xsi:type="xsd:double"&gt;39.619&lt;/D&gt;&lt;/FQL&gt;&lt;FQL&gt;&lt;Q&gt;IVTY^FF_RD_EXP(ANN_R,NOW,NOW,AY)&lt;/Q&gt;&lt;R&gt;1&lt;/R&gt;&lt;C&gt;1&lt;/C&gt;&lt;D xsi:type="xsd:double"&gt;9.018&lt;/D&gt;&lt;/FQL&gt;&lt;FQL&gt;&lt;Q&gt;SECO^FF_EPS(ANN_R,NOW,NOW,AY)&lt;/Q&gt;&lt;R&gt;1&lt;/R&gt;&lt;C&gt;1&lt;/C&gt;&lt;D xsi:type="xsd:double"&gt;-0.4106&lt;/D&gt;&lt;/FQL&gt;&lt;FQL&gt;&lt;Q&gt;SECO^FF_SALES(ANN_R,NOW,NOW,AY)&lt;/Q&gt;&lt;R&gt;1&lt;/R&gt;&lt;C&gt;1&lt;/C&gt;&lt;D xsi:type="xsd:double"&gt;553.467366364956&lt;/D&gt;&lt;/FQL&gt;&lt;FQL&gt;&lt;Q&gt;SECO^FF_RD_EXP(ANN_R,NOW,NOW,AY)&lt;/Q&gt;&lt;R&gt;1&lt;/R&gt;&lt;C&gt;1&lt;/C&gt;&lt;D xsi:type="xsd:double"&gt;9.18599677614163&lt;/D&gt;&lt;/FQL&gt;&lt;FQL&gt;&lt;Q&gt;EVER^FF_EPS(ANN_R,NOW,NOW,AY)&lt;/Q&gt;&lt;R&gt;1&lt;/R&gt;&lt;C&gt;1&lt;/C&gt;&lt;D xsi:type="xsd:double"&gt;-0.7514&lt;/D&gt;&lt;/FQL&gt;&lt;FQL&gt;&lt;Q&gt;EVER^FF_SALES(ANN_R,NOW,NOW,AY)&lt;/Q&gt;&lt;R&gt;1&lt;/R&gt;&lt;C&gt;1&lt;/C&gt;&lt;D xsi:type="xsd:double"&gt;126.242&lt;/D&gt;&lt;/FQL&gt;&lt;FQL&gt;&lt;Q&gt;EVER^FF_RD_EXP(ANN_R,NOW,NOW,AY)&lt;/Q&gt;&lt;R&gt;1&lt;/R&gt;&lt;C&gt;1&lt;/C&gt;&lt;D xsi:type="xsd:double"&gt;9.194&lt;/D&gt;&lt;/FQL&gt;&lt;FQL&gt;&lt;Q&gt;EIDX^FF_EPS(ANN_R,NOW,NOW,AY)&lt;/Q&gt;&lt;R&gt;1&lt;/R&gt;&lt;C&gt;1&lt;/C&gt;&lt;D xsi:type="xsd:double"&gt;-0.3249&lt;/D&gt;&lt;/FQL&gt;&lt;FQL&gt;&lt;Q&gt;EIDX^FF_SALES(ANN_R,NOW,NOW,AY)&lt;/Q&gt;&lt;R&gt;1&lt;/R&gt;&lt;C&gt;1&lt;/C&gt;&lt;D xsi:type="xsd:double"&gt;0&lt;/D&gt;&lt;/FQL&gt;&lt;FQL&gt;&lt;Q&gt;EIDX^FF_RD_EXP(ANN_R,NOW,NOW,AY)&lt;/Q&gt;&lt;R&gt;1&lt;/R&gt;&lt;C&gt;1&lt;/C&gt;&lt;D xsi:type="xsd:double"&gt;9.286&lt;/D&gt;&lt;/FQL&gt;&lt;FQL&gt;&lt;Q&gt;ICAD^FF_EPS(ANN_R,NOW,NOW,AY)&lt;/Q&gt;&lt;R&gt;1&lt;/R&gt;&lt;C&gt;1&lt;/C&gt;&lt;D xsi:type="xsd:double"&gt;-0.87&lt;/D&gt;&lt;/FQL&gt;&lt;FQL&gt;&lt;Q&gt;ICAD^FF_SALES(ANN_R,NOW,NOW,AY)&lt;/Q&gt;&lt;R&gt;1&lt;/R&gt;&lt;C&gt;1&lt;/C&gt;&lt;D xsi:type="xsd:double"&gt;28.102&lt;/D&gt;&lt;/FQL&gt;&lt;FQL&gt;&lt;Q&gt;ICAD^FF_RD_EXP(ANN_R,NOW,NOW,AY)&lt;/Q&gt;&lt;R&gt;1&lt;/R&gt;&lt;C&gt;1&lt;/C&gt;&lt;D xsi:type="xsd:double"&gt;9.327&lt;/D&gt;&lt;/FQL&gt;&lt;FQL&gt;&lt;Q&gt;CLRO^FF_EPS(ANN_R,NOW,NOW,AY)&lt;/Q&gt;&lt;R&gt;1&lt;/R&gt;&lt;C&gt;1&lt;/C&gt;&lt;D xsi:type="xsd:double"&gt;-1.65&lt;/D&gt;&lt;/FQL&gt;&lt;FQL&gt;&lt;Q&gt;CLRO^FF_SALES(ANN_R,NOW,NOW,AY)&lt;/Q&gt;&lt;R&gt;1&lt;/R&gt;&lt;C&gt;1&lt;/C&gt;&lt;D xsi:type="xsd:double"&gt;41.804&lt;/D&gt;&lt;/FQL&gt;&lt;FQL&gt;&lt;Q&gt;CLRO^FF_RD_EXP(ANN_R,NOW,NOW,AY)&lt;/Q&gt;&lt;R&gt;1&lt;/R&gt;&lt;C&gt;1&lt;/C&gt;&lt;D xsi:type="xsd:double"&gt;9.342&lt;/D&gt;&lt;/FQL&gt;&lt;FQL&gt;&lt;Q&gt;MTEM^FF_EPS(ANN_R,NOW,NOW,AY)&lt;/Q&gt;&lt;R&gt;1&lt;/R&gt;&lt;C&gt;1&lt;/C&gt;&lt;D xsi:type="xsd:double"&gt;-2.11&lt;/D&gt;&lt;/FQL&gt;&lt;FQL&gt;&lt;Q&gt;MTEM^FF_SALES(ANN_R,NOW,NOW,AY)&lt;/Q&gt;&lt;R&gt;1&lt;/R&gt;&lt;C&gt;1&lt;/C&gt;&lt;D xsi:type="xsd:double"&gt;3.395&lt;/D&gt;&lt;/FQL&gt;&lt;FQL&gt;&lt;Q&gt;MTEM^FF_RD_EXP(ANN_R,NOW,NOW,AY)&lt;/Q&gt;&lt;R&gt;1&lt;/R&gt;&lt;C&gt;1&lt;/C&gt;&lt;D xsi:type="xsd:double"&gt;9.487&lt;/D&gt;&lt;/FQL&gt;&lt;FQL&gt;&lt;Q&gt;CVRS^FF_EPS(ANN_R,NOW,NOW,AY)&lt;/Q&gt;&lt;R&gt;1&lt;/R&gt;&lt;C&gt;1&lt;/C&gt;&lt;D xsi:type="xsd:double"&gt;-0.2&lt;/D&gt;&lt;/FQL&gt;&lt;FQL&gt;&lt;Q&gt;CVRS^FF_SALES(ANN_R,NOW,NOW,AY)&lt;/Q&gt;&lt;R&gt;1&lt;/R&gt;&lt;C&gt;1&lt;/C&gt;&lt;D xsi:type="xsd:double"&gt;9.65&lt;/D&gt;&lt;/FQL&gt;&lt;FQL&gt;&lt;Q&gt;CVRS^FF_RD_EXP(ANN_R,NOW,NOW,AY)&lt;/Q&gt;&lt;R&gt;1&lt;/R&gt;&lt;C&gt;1&lt;/C&gt;&lt;D xsi:type="xsd:double"&gt;9.517&lt;/D&gt;&lt;/FQL&gt;&lt;FQL&gt;&lt;Q&gt;PLSE^FF_EPS(ANN_R,NOW,NOW,AY)&lt;/Q&gt;&lt;R&gt;1&lt;/R&gt;&lt;C&gt;1&lt;/C&gt;&lt;D xsi:type="xsd:double"&gt;-1.73&lt;/D&gt;&lt;/FQL&gt;&lt;FQL&gt;&lt;Q&gt;PLSE^FF_SALES(ANN_R,NOW,NOW,AY)&lt;/Q&gt;&lt;R&gt;1&lt;/R&gt;&lt;C&gt;1&lt;/C&gt;&lt;D xsi:type="xsd:double"&gt;0&lt;/D&gt;&lt;/FQL&gt;&lt;FQL&gt;&lt;Q&gt;PLSE^FF_RD_EXP(ANN_R,NOW,NOW,AY)&lt;/Q&gt;&lt;R&gt;1&lt;/R&gt;&lt;C&gt;1&lt;/C&gt;&lt;D xsi:type="xsd:double"&gt;9.646&lt;/D&gt;&lt;/FQL&gt;&lt;FQL&gt;&lt;Q&gt;TTNP^FF_EPS(ANN_R,NOW,NOW,AY)&lt;/Q&gt;&lt;R&gt;1&lt;/R&gt;&lt;C&gt;1&lt;/C&gt;&lt;D xsi:type="xsd:double"&gt;-0.7&lt;/D&gt;&lt;/FQL&gt;&lt;FQL&gt;&lt;Q&gt;TTNP^FF_SALES(ANN_R,NOW,NOW,AY)&lt;/Q&gt;&lt;R&gt;1&lt;/R&gt;&lt;C&gt;1&lt;/C&gt;&lt;D xsi:type="xsd:double"&gt;0.215&lt;/D&gt;&lt;/FQL&gt;&lt;FQL&gt;&lt;Q&gt;TTNP^FF_RD_EXP(ANN_R,NOW,NOW,AY)&lt;/Q&gt;&lt;R&gt;1&lt;/R&gt;&lt;C&gt;1&lt;/C&gt;&lt;D xsi:type="xsd:double"&gt;9.648&lt;/D&gt;&lt;/FQL&gt;&lt;FQL&gt;&lt;Q&gt;APPS^FF_EPS(ANN_R,NOW,NOW,AY)&lt;/Q&gt;&lt;R&gt;1&lt;/R&gt;&lt;C&gt;1&lt;/C&gt;&lt;D xsi:type="xsd:double"&gt;-0.75&lt;/D&gt;&lt;/FQL&gt;&lt;FQL&gt;&lt;Q&gt;APPS^FF_SALES(ANN_R,NOW,NOW,AY)&lt;/Q&gt;&lt;R&gt;1&lt;/R&gt;&lt;C&gt;1&lt;/C&gt;&lt;D xsi:type="xsd:double"&gt;74.751&lt;/D&gt;&lt;/FQL&gt;&lt;FQL&gt;&lt;Q&gt;APPS^FF_RD_EXP(ANN_R,NOW,NOW,AY)&lt;/Q&gt;&lt;R&gt;1&lt;/R&gt;&lt;C&gt;1&lt;/C&gt;&lt;D xsi:type="xsd:double"&gt;9.653&lt;/D&gt;&lt;/FQL&gt;&lt;FQL&gt;&lt;Q&gt;XGTI^FF_EPS(ANN_R,NOW,NOW,AY)&lt;/Q&gt;&lt;R&gt;1&lt;/R&gt;&lt;C&gt;1&lt;/C&gt;&lt;D xsi:type="xsd:double"&gt;-0.87&lt;/D&gt;&lt;/FQL&gt;&lt;FQL&gt;&lt;Q&gt;XGTI^FF_SALES(ANN_R,NOW,NOW,AY)&lt;/Q&gt;&lt;R&gt;1&lt;/R&gt;&lt;C&gt;1&lt;/C&gt;&lt;D xsi:type="xsd:double"&gt;47.824&lt;/D&gt;&lt;/FQL&gt;&lt;FQL&gt;&lt;Q&gt;XGTI^FF_RD_EXP(ANN_R,NOW,NOW,AY)&lt;/Q&gt;&lt;R&gt;1&lt;/R&gt;&lt;C&gt;1&lt;/C&gt;&lt;D xsi:type="xsd:double"&gt;9.799&lt;/D&gt;&lt;/FQL&gt;&lt;FQL&gt;&lt;Q&gt;RGR^FF_EPS(ANN_R,NOW,NOW,AY)&lt;/Q&gt;&lt;R&gt;1&lt;/R&gt;&lt;C&gt;1&lt;/C&gt;&lt;D xsi:type="xsd:double"&gt;2.91&lt;/D&gt;&lt;/FQL&gt;&lt;FQL&gt;&lt;Q&gt;RGR^FF_SALES(ANN_R,NOW,NOW,AY)&lt;/Q&gt;&lt;R&gt;1&lt;/R&gt;&lt;C&gt;1&lt;/C&gt;&lt;D xsi:type="xsd:double"&gt;522.256&lt;/D&gt;&lt;/FQL&gt;&lt;FQL&gt;&lt;Q&gt;RGR^FF_RD_EXP(ANN_R,NOW,NOW,AY)&lt;/Q&gt;&lt;R&gt;1&lt;/R&gt;&lt;C&gt;1&lt;/C&gt;&lt;D xsi:type="xsd:double"&gt;9.8&lt;/D&gt;&lt;/FQL&gt;&lt;FQL&gt;&lt;Q&gt;SIEN^FF_EPS(ANN_R,NOW,NOW,AY)&lt;/Q&gt;&lt;R&gt;1&lt;/R&gt;&lt;C&gt;1&lt;/C&gt;&lt;D xsi:type="xsd:double"&gt;-3.34&lt;/D&gt;&lt;/FQL&gt;&lt;FQL&gt;&lt;Q&gt;SIEN^FF_SALES(ANN_R,NOW,NOW,AY)&lt;/Q&gt;&lt;R&gt;1&lt;/R&gt;&lt;C&gt;1&lt;/C&gt;&lt;D xsi:type="xsd:double"&gt;36.542&lt;/D&gt;&lt;/FQL&gt;&lt;FQL&gt;&lt;Q&gt;SIEN^FF_RD_EXP(ANN_R,NOW,NOW,AY)&lt;/Q&gt;&lt;R&gt;1&lt;/R&gt;&lt;C&gt;1&lt;/C&gt;&lt;D xsi:type="xsd:double"&gt;9.813&lt;/D&gt;&lt;/FQL&gt;&lt;FQL&gt;&lt;Q&gt;OBLN^FF_EPS(ANN_R,NOW,NOW,AY)&lt;/Q&gt;&lt;R&gt;1&lt;/R&gt;&lt;C&gt;1&lt;/C&gt;&lt;D xsi:type="xsd:double"&gt;-2.08&lt;/D&gt;&lt;/FQL&gt;&lt;FQL&gt;&lt;Q&gt;OBLN^FF_SALES(ANN_R,NOW,NOW,AY)&lt;/Q&gt;&lt;R&gt;1&lt;/R&gt;&lt;C&gt;1&lt;/C&gt;&lt;D xsi:type="xsd:double"&gt;9.914&lt;/D&gt;&lt;/FQL&gt;&lt;FQL&gt;&lt;Q&gt;OBLN^FF_RD_EXP(ANN_R,NOW,NOW,AY)&lt;/Q&gt;&lt;R&gt;1&lt;/R&gt;&lt;C&gt;1&lt;/C&gt;&lt;D xsi:type="xsd:double"&gt;10.647&lt;/D&gt;&lt;/FQL&gt;&lt;FQL&gt;&lt;Q&gt;SORL^FF_EPS(ANN_R,NOW,NOW,AY)&lt;/Q&gt;&lt;R&gt;1&lt;/R&gt;&lt;C&gt;1&lt;/C&gt;&lt;D xsi:type="xsd:double"&gt;1.26&lt;/D&gt;&lt;/FQL&gt;&lt;FQL&gt;&lt;Q&gt;SORL^FF_SALES(ANN_R,NOW,NOW,AY)&lt;/Q&gt;&lt;R&gt;1&lt;/R&gt;&lt;C&gt;1&lt;/C&gt;&lt;D xsi:type="xsd:double"&gt;390.522569000474&lt;/D&gt;&lt;/FQL&gt;&lt;FQL&gt;&lt;Q&gt;SORL^FF_RD_EXP(ANN_R,NOW,NOW,AY)&lt;/Q&gt;&lt;R&gt;1&lt;/R&gt;&lt;C&gt;1&lt;/C&gt;&lt;D xsi:type="xsd:double"&gt;11.0045600000134&lt;/D&gt;&lt;/FQL&gt;&lt;FQL&gt;&lt;Q&gt;BEAT^FF_EPS(ANN_R,NOW,NOW,AY)&lt;/Q&gt;&lt;R&gt;1&lt;/R&gt;&lt;C&gt;1&lt;/C&gt;&lt;D xsi:type="xsd:double"&gt;-0.53&lt;/D&gt;&lt;/FQL&gt;&lt;FQL&gt;&lt;Q&gt;BEAT^FF_SALES(ANN_R,NOW,NOW,AY)&lt;/Q&gt;&lt;R&gt;1&lt;/R&gt;&lt;C&gt;1&lt;/C&gt;&lt;D xsi:type="xsd:double"&gt;286.776&lt;/D&gt;&lt;/FQL&gt;&lt;FQL&gt;&lt;Q&gt;BEAT^FF_RD_EXP(ANN_R,NOW,NOW,AY)&lt;/Q&gt;&lt;R&gt;1&lt;/R&gt;&lt;C&gt;1&lt;/C&gt;&lt;D xsi:type="xsd:double"&gt;11.101&lt;/D&gt;&lt;/FQL&gt;&lt;FQL&gt;&lt;Q&gt;AVGR^FF_EPS(ANN_R,NOW,NOW,AY)&lt;/Q&gt;&lt;R&gt;1&lt;/R&gt;&lt;C&gt;1&lt;/C&gt;&lt;D xsi:type="xsd:double"&gt;-74.7424&lt;/D&gt;&lt;/FQL&gt;&lt;FQL&gt;&lt;Q&gt;AVGR^FF_SALES(ANN_R,NOW,NOW,AY)&lt;/Q&gt;&lt;R&gt;1&lt;/R&gt;&lt;C&gt;1&lt;/C&gt;&lt;D xsi:type="xsd:double"&gt;9.934&lt;/D&gt;&lt;/FQL&gt;&lt;FQL&gt;&lt;Q&gt;AVGR^FF_RD_EXP(ANN_R,NOW,NOW,AY)&lt;/Q&gt;&lt;R&gt;1&lt;/R&gt;&lt;C&gt;1&lt;/C&gt;&lt;D xsi:type="xsd:double"&gt;11.319&lt;/D&gt;&lt;/FQL&gt;&lt;FQL&gt;&lt;Q&gt;CPRX^FF_EPS(ANN_R,NOW,NOW,AY)&lt;/Q&gt;&lt;R&gt;1&lt;/R&gt;&lt;C&gt;1&lt;/C&gt;&lt;D xsi:type="xsd:double"&gt;-0.21&lt;/D&gt;&lt;/FQL&gt;&lt;FQL&gt;&lt;Q&gt;CPRX^FF_SALES(ANN_R,NOW,NOW,AY)&lt;/Q&gt;&lt;R&gt;1&lt;/R&gt;&lt;C&gt;1&lt;/C&gt;&lt;D xsi:type="xsd:double"&gt;0&lt;/D&gt;&lt;/FQL&gt;&lt;FQL&gt;&lt;Q&gt;CPRX^FF_RD_EXP(ANN_R,NOW,NOW,AY)&lt;/Q&gt;&lt;R&gt;1&lt;/R&gt;&lt;C&gt;1&lt;/C&gt;&lt;D xsi:type="xsd:double"&gt;11.375237&lt;/D&gt;&lt;/FQL&gt;&lt;FQL&gt;&lt;Q&gt;CLXT^FF_EPS(ANN_R,NOW,NOW,AY)&lt;/Q&gt;&lt;R&gt;1&lt;/R&gt;&lt;C&gt;1&lt;/C&gt;&lt;D xsi:type="xsd:double"&gt;-1.12&lt;/D&gt;&lt;/FQL&gt;&lt;FQL&gt;&lt;Q&gt;CLXT^FF_SALES(ANN_R,NOW,NOW,AY)&lt;/Q&gt;&lt;R&gt;1&lt;/R&gt;&lt;C&gt;1&lt;/C&gt;&lt;D xsi:type="xsd:double"&gt;0.508&lt;/D&gt;&lt;/FQL&gt;&lt;FQL&gt;&lt;Q&gt;CLXT^FF_RD_EXP(ANN_R,NOW,NOW,AY)&lt;/Q&gt;&lt;R&gt;1&lt;/R&gt;&lt;C&gt;1&lt;/C&gt;&lt;D xsi:type="xsd:double"&gt;11.556&lt;/D&gt;&lt;/FQL&gt;&lt;FQL&gt;&lt;Q&gt;GALT^FF_EPS(ANN_R,NOW,NOW,AY)&lt;/Q&gt;&lt;R&gt;1&lt;/R&gt;&lt;C&gt;1&lt;/C&gt;&lt;D xsi:type="xsd:double"&gt;-0.49&lt;/D&gt;&lt;/FQL&gt;&lt;FQL&gt;&lt;Q&gt;GALT^FF_SALES(ANN_R,NOW,NOW,AY)&lt;/Q&gt;&lt;R&gt;1&lt;/R&gt;&lt;C&gt;1&lt;/C&gt;&lt;D xsi:type="xsd:double"&gt;0&lt;/D&gt;&lt;/FQL&gt;&lt;FQL&gt;&lt;Q&gt;GALT^FF_RD_EXP(ANN_R,NOW,NOW,AY)&lt;/Q&gt;&lt;R&gt;1&lt;/R&gt;&lt;C&gt;1&lt;/C&gt;&lt;D xsi:type="xsd:double"&gt;11.721&lt;/D&gt;&lt;/FQL&gt;&lt;FQL&gt;&lt;Q&gt;IMMR^FF_EPS(ANN_R,NOW,NOW,AY)&lt;/Q&gt;&lt;R&gt;1&lt;/R&gt;&lt;C&gt;1&lt;/C&gt;&lt;D xsi:type="xsd:double"&gt;-1.5522&lt;/D&gt;&lt;/FQL&gt;&lt;FQL&gt;&lt;Q&gt;IMMR^FF_SALES(ANN_R,NOW,NOW,AY)&lt;/Q&gt;&lt;R&gt;1&lt;/R&gt;&lt;C&gt;1&lt;/C&gt;&lt;D xsi:type="xsd:double"&gt;35.013&lt;/D&gt;&lt;/FQL&gt;&lt;FQL&gt;&lt;Q&gt;IMMR^FF_RD_EXP(ANN_R,NOW,NOW,AY)&lt;/Q&gt;&lt;R&gt;1&lt;/R&gt;&lt;C&gt;1&lt;/C&gt;&lt;D xsi:type="xsd:double"&gt;11.759&lt;/D&gt;&lt;/FQL&gt;&lt;FQL&gt;&lt;Q&gt;PRSS^FF_EPS(ANN_R,NOW,NOW,AY)&lt;/Q&gt;&lt;R&gt;1&lt;/R&gt;&lt;C&gt;1&lt;/C&gt;&lt;D xsi:type="xsd:double"&gt;-0.61&lt;/D&gt;&lt;/FQL&gt;&lt;FQL&gt;&lt;Q&gt;PRSS^FF_SALES(ANN_R,NOW,NOW,AY)&lt;/Q&gt;&lt;R&gt;1&lt;/R&gt;&lt;C&gt;1&lt;/C&gt;&lt;D xsi:type="xsd:double"&gt;85.685&lt;/D&gt;&lt;/FQL&gt;&lt;FQL&gt;&lt;Q&gt;PRSS^FF_RD_EXP(ANN_R,NOW,NOW,AY)&lt;/Q&gt;&lt;R&gt;1&lt;/R&gt;&lt;C&gt;1&lt;/C&gt;&lt;D xsi:type="xsd:double"&gt;12.062&lt;/D&gt;&lt;/FQL&gt;&lt;FQL&gt;&lt;Q&gt;ARPO^FF_EPS(ANN_R,NOW,NOW,AY)&lt;/Q&gt;&lt;R&gt;1&lt;/R&gt;&lt;C&gt;1&lt;/C&gt;&lt;D xsi:type="xsd:double"&gt;-1.03&lt;/D&gt;&lt;/FQL&gt;&lt;FQL&gt;&lt;Q&gt;ARPO^FF_SALES(ANN_R,NOW,NOW,AY)&lt;/Q&gt;&lt;R&gt;1&lt;/R&gt;&lt;C&gt;1&lt;/C&gt;&lt;D xsi:type="xsd:double"&gt;0&lt;/D&gt;&lt;/FQL&gt;&lt;FQL&gt;&lt;Q&gt;ARPO^FF_RD_EXP(ANN_R,NOW,NOW,AY)&lt;/Q&gt;&lt;R&gt;1&lt;/R&gt;&lt;C&gt;1&lt;/C&gt;&lt;D xsi:type="xsd:double"&gt;12.147132&lt;/D&gt;&lt;/FQL&gt;&lt;FQL&gt;&lt;Q&gt;SESN^FF_EPS(ANN_R,NOW,NOW,AY)&lt;/Q&gt;&lt;R&gt;1&lt;/R&gt;&lt;C&gt;1&lt;/C&gt;&lt;D xsi:type="xsd:double"&gt;-1.11&lt;/D&gt;&lt;/FQL&gt;&lt;FQL&gt;&lt;Q&gt;SESN^FF_SALES(ANN_R,NOW,NOW,AY)&lt;/Q&gt;&lt;R&gt;1&lt;/R&gt;&lt;C&gt;1&lt;/C&gt;&lt;D xsi:type="xsd:double"&gt;0.425&lt;/D&gt;&lt;/FQL&gt;&lt;FQL&gt;&lt;Q&gt;SESN^FF_RD_EXP(ANN_R,NOW,NOW,AY)&lt;/Q&gt;&lt;R&gt;1&lt;/R&gt;&lt;C&gt;1&lt;/C&gt;&lt;D xsi:type="xsd:double"&gt;12.225&lt;/D&gt;&lt;/FQL&gt;&lt;FQL&gt;&lt;Q&gt;VIVE^FF_EPS(ANN_R,NOW,NOW,AY)&lt;/Q&gt;&lt;R&gt;1&lt;/R&gt;&lt;C&gt;1&lt;/C&gt;&lt;D xsi:type="xsd:double"&gt;-2.11&lt;/D&gt;&lt;/FQL&gt;&lt;FQL&gt;&lt;Q&gt;VIVE^FF_SALES(ANN_R,NOW,NOW,AY)&lt;/Q&gt;&lt;R&gt;1&lt;/R&gt;&lt;C&gt;1&lt;/C&gt;&lt;D xsi:type="xsd:double"&gt;15.288&lt;/D&gt;&lt;/FQL&gt;&lt;FQL&gt;&lt;Q&gt;VIVE^FF_RD_EXP(ANN_R,NOW,NOW,AY)&lt;/Q&gt;&lt;R&gt;1&lt;/R&gt;&lt;C&gt;1&lt;/C&gt;&lt;D xsi:type="xsd:double"&gt;12.343&lt;/D&gt;&lt;/FQL&gt;&lt;FQL&gt;&lt;Q&gt;MRNS^FF_EPS(ANN_R,NOW,NOW,AY)&lt;/Q&gt;&lt;R&gt;1&lt;/R&gt;&lt;C&gt;1&lt;/C&gt;&lt;D xsi:type="xsd:double"&gt;-0.8&lt;/D&gt;&lt;/FQL&gt;&lt;FQL&gt;&lt;Q&gt;MRNS^FF_SALES(ANN_R,NOW,NOW,AY)&lt;/Q&gt;&lt;R&gt;1&lt;/R&gt;&lt;C&gt;1&lt;/C&gt;&lt;D xsi:type="xsd:double"&gt;0&lt;/D&gt;&lt;/FQL&gt;&lt;FQL&gt;&lt;Q&gt;MRNS^FF_RD_EXP(ANN_R,NOW,NOW,AY)&lt;/Q&gt;&lt;R&gt;1&lt;/R&gt;&lt;C&gt;1&lt;/C&gt;&lt;D xsi:type="xsd:double"&gt;12.376&lt;/D&gt;&lt;/FQL&gt;&lt;FQL&gt;&lt;Q&gt;ALBO^FF_EPS(ANN_R,NOW,NOW,AY)&lt;/Q&gt;&lt;R&gt;1&lt;/R&gt;&lt;C&gt;1&lt;/C&gt;&lt;D xsi:type="xsd:double"&gt;-3.12&lt;/D&gt;&lt;/FQL&gt;&lt;FQL&gt;&lt;Q&gt;ALBO^FF_SALES(ANN_R,NOW,NOW,AY)&lt;/Q&gt;&lt;R&gt;1&lt;/R&gt;&lt;C&gt;1&lt;/C&gt;&lt;D xsi:type="xsd:double"&gt;0.001&lt;/D&gt;&lt;/FQL&gt;&lt;FQL&gt;&lt;Q&gt;ALBO^FF_RD_EXP(ANN_R,NOW,NOW,AY)&lt;/Q&gt;&lt;R&gt;1&lt;/R&gt;&lt;C&gt;1&lt;/C&gt;&lt;D xsi:type="xsd:double"&gt;12.991&lt;/D&gt;&lt;/FQL&gt;&lt;FQL&gt;&lt;Q&gt;SBPH^FF_EPS(ANN_R,NOW,NOW,AY)&lt;/Q&gt;&lt;R&gt;1&lt;/R&gt;&lt;C&gt;1&lt;/C&gt;&lt;D xsi:type="xsd:double"&gt;-2.48&lt;/D&gt;&lt;/FQL&gt;&lt;FQL&gt;&lt;Q&gt;SBPH^FF_SALES(ANN_R,NOW,NOW,AY)&lt;/Q&gt;&lt;R&gt;1&lt;/R&gt;&lt;C&gt;1&lt;/C&gt;&lt;D xsi:type="xsd:double"&gt;0&lt;/D&gt;&lt;/FQL&gt;&lt;FQL&gt;&lt;Q&gt;SBPH^FF_RD_EXP(ANN_R,NOW,NOW,AY)&lt;/Q&gt;&lt;R&gt;1&lt;/R&gt;&lt;C&gt;1&lt;/C&gt;&lt;D xsi:type="xsd:double"&gt;13.075&lt;/D&gt;&lt;/FQL&gt;&lt;FQL&gt;&lt;Q&gt;VCYT^FF_EPS(ANN_R,NOW,NOW,AY)&lt;/Q&gt;&lt;R&gt;1&lt;/R&gt;&lt;C&gt;1&lt;/C&gt;&lt;D xsi:type="xsd:double"&gt;-0.91&lt;/D&gt;&lt;/FQL&gt;&lt;FQL&gt;&lt;Q&gt;VCYT^FF_SALES(ANN_R,NOW,NOW,AY)&lt;/Q&gt;&lt;R&gt;1&lt;/R&gt;&lt;C&gt;1&lt;/C&gt;&lt;D xsi:type="xsd:double"&gt;71.953&lt;/D&gt;&lt;/FQL&gt;&lt;FQL&gt;&lt;Q&gt;VCYT^FF_RD_EXP(ANN_R,NOW,NOW,AY)&lt;/Q&gt;&lt;R&gt;1&lt;/R&gt;&lt;C&gt;1&lt;/C&gt;&lt;D xsi:type="xsd:double"&gt;13.434&lt;/D&gt;&lt;/FQL&gt;&lt;FQL&gt;&lt;Q&gt;RCKT^FF_EPS(ANN_R,NOW,NOW,AY)&lt;/Q&gt;&lt;R&gt;1&lt;/R&gt;&lt;C&gt;1&lt;/C&gt;&lt;D xsi:type="xsd:double"&gt;-4.36&lt;/D&gt;&lt;/FQL&gt;&lt;FQL&gt;&lt;Q&gt;RCKT^FF_SALES(ANN_R,NOW,NOW,AY)&lt;/Q&gt;&lt;R&gt;1&lt;/R&gt;&lt;C&gt;1&lt;/C&gt;&lt;D xsi:type="xsd:double"&gt;0&lt;/D&gt;&lt;/FQL&gt;&lt;FQL&gt;&lt;Q&gt;RCKT^FF_RD_EXP(ANN_R,NOW,NOW,AY)&lt;/Q&gt;&lt;R&gt;1&lt;/R&gt;&lt;C&gt;1&lt;/C&gt;&lt;D xsi:type="xsd:double"&gt;13.756&lt;/D&gt;&lt;/FQL&gt;&lt;FQL&gt;&lt;Q&gt;ARDM^FF_EPS(ANN_R,NOW,NOW,AY)&lt;/Q&gt;&lt;R&gt;1&lt;/R&gt;&lt;C&gt;1&lt;/C&gt;&lt;D xsi:type="xsd:double"&gt;-0.72&lt;/D&gt;&lt;/FQL&gt;&lt;FQL&gt;&lt;Q&gt;ARDM^FF_SALES(ANN_R,NOW,NOW,AY)&lt;/Q&gt;&lt;R&gt;1&lt;/R&gt;&lt;C&gt;1&lt;/C&gt;&lt;D xsi:type="xsd:double"&gt;14.465&lt;/D&gt;&lt;/FQL&gt;&lt;FQL&gt;&lt;Q&gt;ARDM^FF_RD_EXP(ANN_R,NOW,NOW,AY)&lt;/Q&gt;&lt;R&gt;1&lt;/R&gt;&lt;C&gt;1&lt;/C&gt;&lt;D xsi:type="xsd:double"&gt;13.815&lt;/D&gt;&lt;/FQL&gt;&lt;FQL&gt;&lt;Q&gt;VERI^FF_EPS(ANN_R,NOW,NOW,AY)&lt;/Q&gt;&lt;R&gt;1&lt;/R&gt;&lt;C&gt;1&lt;/C&gt;&lt;D xsi:type="xsd:double"&gt;-6.2&lt;/D&gt;&lt;/FQL&gt;&lt;FQL&gt;&lt;Q&gt;VERI^FF_SALES(ANN_R,NOW,NOW,AY)&lt;/Q&gt;&lt;R&gt;1&lt;/R&gt;&lt;C&gt;1&lt;/C&gt;&lt;D xsi:type="xsd:double"&gt;14.413&lt;/D&gt;&lt;/FQL&gt;&lt;FQL&gt;&lt;Q&gt;VERI^FF_RD_EXP(ANN_R,NOW,NOW,AY)&lt;/Q&gt;&lt;R&gt;1&lt;/R&gt;&lt;C&gt;1&lt;/C&gt;&lt;D xsi:type="xsd:double"&gt;13.97&lt;/D&gt;&lt;/FQL&gt;&lt;FQL&gt;&lt;Q&gt;ABIO^FF_EPS(ANN_R,NOW,NOW,AY)&lt;/Q&gt;&lt;R&gt;1&lt;/R&gt;&lt;C&gt;1&lt;/C&gt;&lt;D xsi:type="xsd:double"&gt;-1.77&lt;/D&gt;&lt;/FQL&gt;&lt;FQL&gt;&lt;Q&gt;ABIO^FF_SALES(ANN_R,NOW,NOW,AY)&lt;/Q&gt;&lt;R&gt;1&lt;/R&gt;&lt;C&gt;1&lt;/C&gt;&lt;D xsi:type="xsd:double"&gt;0&lt;/D&gt;&lt;/FQL&gt;&lt;FQL&gt;&lt;Q&gt;ABIO^FF_RD_EXP(ANN_R,NOW,NOW,AY)&lt;/Q&gt;&lt;R&gt;1&lt;/R&gt;&lt;C&gt;1&lt;/C&gt;&lt;D xsi:type="xsd:double"&gt;14.076&lt;/D&gt;&lt;/FQL&gt;&lt;FQL&gt;&lt;Q&gt;NVTR^FF_EPS(ANN_R,NOW,NOW,AY)&lt;/Q&gt;&lt;R&gt;1&lt;/R&gt;&lt;C&gt;1&lt;/C&gt;&lt;D xsi:type="xsd:double"&gt;-4.22&lt;/D&gt;&lt;/FQL&gt;&lt;FQL&gt;&lt;Q&gt;NVTR^FF_SALES(ANN_R,NOW,NOW,AY)&lt;/Q&gt;&lt;R&gt;1&lt;/R&gt;&lt;C&gt;1&lt;/C&gt;&lt;D xsi:type="xsd:double"&gt;31.836&lt;/D&gt;&lt;/FQL&gt;&lt;FQL&gt;&lt;Q&gt;NVTR^FF_RD_EXP(ANN_R,NOW,NOW,AY)&lt;/Q&gt;&lt;R&gt;1&lt;/R&gt;&lt;C&gt;1&lt;/C&gt;&lt;D xsi:type="xsd:double"&gt;14.102&lt;/D&gt;&lt;/FQL&gt;&lt;FQL&gt;&lt;Q&gt;MNKD^FF_EPS(ANN_R,NOW,NOW,AY)&lt;/Q&gt;&lt;R&gt;1&lt;/R&gt;&lt;C&gt;1&lt;/C&gt;&lt;D xsi:type="xsd:double"&gt;-1.13&lt;/D&gt;&lt;/FQL&gt;&lt;FQL&gt;&lt;Q&gt;MNKD^FF_SALES(ANN_R,NOW,NOW,AY)&lt;/Q&gt;&lt;R&gt;1&lt;/R&gt;&lt;C&gt;1&lt;/C&gt;&lt;D xsi:type="xsd:double"&gt;11.745&lt;/D&gt;&lt;/FQL&gt;&lt;FQL&gt;&lt;Q&gt;MNKD^FF_RD_EXP(ANN_R,NOW,NOW,AY)&lt;/Q&gt;&lt;R&gt;1&lt;/R&gt;&lt;C&gt;1&lt;/C&gt;&lt;D xsi:type="xsd:double"&gt;14.118&lt;/D&gt;&lt;/FQL&gt;&lt;FQL&gt;&lt;Q&gt;ALRN^FF_EPS(ANN_R,NOW,NOW,AY)&lt;/Q&gt;&lt;R&gt;1&lt;/R&gt;&lt;C&gt;1&lt;/C&gt;&lt;D xsi:type="xsd:double"&gt;-3.04&lt;/D&gt;&lt;/FQL&gt;&lt;FQL&gt;&lt;Q&gt;ALRN^FF_SALES(ANN_R,NOW,NOW,AY)&lt;/Q&gt;&lt;R&gt;1&lt;/R&gt;&lt;C&gt;1&lt;/C&gt;&lt;D xsi:type="xsd:double"&gt;0&lt;/D&gt;&lt;/FQL&gt;&lt;FQL&gt;&lt;Q&gt;ALRN^FF_RD_EXP(ANN_R,NOW,NOW,AY)&lt;/Q&gt;&lt;R&gt;1&lt;/R&gt;&lt;C&gt;1&lt;/C&gt;&lt;D xsi:type="xsd:double"&gt;14.239&lt;/D&gt;&lt;/FQL&gt;&lt;FQL&gt;&lt;Q&gt;SCPH^FF_EPS(ANN_R,NOW,NOW,AY)&lt;/Q&gt;&lt;R&gt;1&lt;/R&gt;&lt;C&gt;1&lt;/C&gt;&lt;D xsi:type="xsd:double"&gt;-8.04&lt;/D&gt;&lt;/FQL&gt;&lt;FQL&gt;&lt;Q&gt;SCPH^FF_SALES(ANN_R,NOW,NOW,AY)&lt;/Q&gt;&lt;R&gt;1&lt;/R&gt;&lt;C&gt;1&lt;/C&gt;&lt;D xsi:type="xsd:double"&gt;0&lt;/D&gt;&lt;/FQL&gt;&lt;FQL&gt;&lt;Q&gt;SCPH^FF_RD_EXP(ANN_R,NOW,NOW,AY)&lt;/Q&gt;&lt;R&gt;1&lt;/R&gt;&lt;C&gt;1&lt;/C&gt;&lt;D xsi:type="xsd:double"&gt;14.331&lt;/D&gt;&lt;/FQL&gt;&lt;FQL&gt;&lt;Q&gt;AGRX^FF_EPS(ANN_R,NOW,NOW,AY)&lt;/Q&gt;&lt;R&gt;1&lt;/R&gt;&lt;C&gt;1&lt;/C&gt;&lt;D xsi:type="xsd:double"&gt;-0.91&lt;/D&gt;&lt;/FQL&gt;&lt;FQL&gt;&lt;Q&gt;AGRX^FF_SALES(ANN_R,NOW,NOW,AY)&lt;/Q&gt;&lt;R&gt;1&lt;/R&gt;&lt;C&gt;1&lt;/C&gt;&lt;D xsi:type="xsd:double"&gt;0&lt;/D&gt;&lt;/FQL&gt;&lt;FQL&gt;&lt;Q&gt;AGRX^FF_RD_EXP(ANN_R,NOW,NOW,AY)&lt;/Q&gt;&lt;R&gt;1&lt;/R&gt;&lt;C&gt;1&lt;/C&gt;&lt;D xsi:type="xsd:double"&gt;14.428&lt;/D&gt;&lt;/FQL&gt;&lt;FQL&gt;&lt;Q&gt;VRAY^FF_EPS(ANN_R,NOW,NOW,AY)&lt;/Q&gt;&lt;R&gt;1&lt;/R&gt;&lt;C&gt;1&lt;/C&gt;&lt;D xsi:type="xsd:double"&gt;-1.23&lt;/D&gt;&lt;/FQL&gt;&lt;FQL&gt;&lt;Q&gt;VRAY^FF_SALES(ANN_R,NOW,NOW,AY)&lt;/Q&gt;&lt;R&gt;1&lt;/R&gt;&lt;C&gt;1&lt;/C&gt;&lt;D xsi:type="xsd:double"&gt;34.042&lt;/D&gt;&lt;/FQL&gt;&lt;FQL&gt;&lt;Q&gt;VRAY^FF_RD_EXP(ANN_R,NOW,NOW,AY)&lt;/Q&gt;&lt;R&gt;1&lt;/R&gt;&lt;C&gt;1&lt;/C&gt;&lt;D xsi:type="xsd:double"&gt;14.709&lt;/D&gt;&lt;/FQL&gt;&lt;FQL&gt;&lt;Q&gt;IMUC^FF_EPS(ANN_R,NOW,NOW,AY)&lt;/Q&gt;&lt;R&gt;1&lt;/R&gt;&lt;C&gt;1&lt;/C&gt;&lt;D xsi:type="xsd:double"&gt;-1.23&lt;/D&gt;&lt;/FQL&gt;&lt;FQL&gt;&lt;Q&gt;IMUC^FF_SALES(ANN_R,NOW,NOW,AY)&lt;/Q&gt;&lt;R&gt;1&lt;/R&gt;&lt;C&gt;1&lt;/C&gt;&lt;D xsi:type="xsd:double"&gt;0&lt;/D&gt;&lt;/FQL&gt;&lt;FQL&gt;&lt;Q&gt;IMUC^FF_RD_EXP(ANN_R,NOW,NOW,AY)&lt;/Q&gt;&lt;R&gt;1&lt;/R&gt;&lt;C&gt;1&lt;/C&gt;&lt;D xsi:type="xsd:double"&gt;14.77684&lt;/D&gt;&lt;/FQL&gt;&lt;FQL&gt;&lt;Q&gt;ALNA^FF_EPS(ANN_R,NOW,NOW,AY)&lt;/Q&gt;&lt;R&gt;1&lt;/R&gt;&lt;C&gt;1&lt;/C&gt;&lt;D xsi:type="xsd:double"&gt;-4.8&lt;/D&gt;&lt;/FQL&gt;&lt;FQL&gt;&lt;Q&gt;ALNA^FF_SALES(ANN_R,NOW,NOW,AY)&lt;/Q&gt;&lt;R&gt;1&lt;/R&gt;&lt;C&gt;1&lt;/C&gt;&lt;D xsi:type="xsd:double"&gt;0&lt;/D&gt;&lt;/FQL&gt;&lt;FQL&gt;&lt;Q&gt;ALNA^FF_RD_EXP(ANN_R,NOW,NOW,AY)&lt;/Q&gt;&lt;R&gt;1&lt;/R&gt;&lt;C&gt;1&lt;/C&gt;&lt;D xsi:type="xsd:double"&gt;15.519&lt;/D&gt;&lt;/FQL&gt;&lt;FQL&gt;&lt;Q&gt;HSGX^FF_EPS(ANN_R,NOW,NOW,AY)&lt;/Q&gt;&lt;R&gt;1&lt;/R&gt;&lt;C&gt;1&lt;/C&gt;&lt;D xsi:type="xsd:double"&gt;-0.99&lt;/D&gt;&lt;/FQL&gt;&lt;FQL&gt;&lt;Q&gt;HSGX^FF_SALES(ANN_R,NOW,NOW,AY)&lt;/Q&gt;&lt;R&gt;1&lt;/R&gt;&lt;C&gt;1&lt;/C&gt;&lt;D xsi:type="xsd:double"&gt;0&lt;/D&gt;&lt;/FQL&gt;&lt;FQL&gt;&lt;Q&gt;HSGX^FF_RD_EXP(ANN_R,NOW,NOW,AY)&lt;/Q&gt;&lt;R&gt;1&lt;/R&gt;&lt;C&gt;1&lt;/C&gt;&lt;D xsi:type="xsd:double"&gt;15.566&lt;/D&gt;&lt;/FQL&gt;&lt;FQL&gt;&lt;Q&gt;DOVA^FF_EPS(ANN_R,NOW,NOW,AY)&lt;/Q&gt;&lt;R&gt;1&lt;/R&gt;&lt;C&gt;1&lt;/C&gt;&lt;D xsi:type="xsd:double"&gt;-1.064&lt;/D&gt;&lt;/FQL&gt;&lt;FQL&gt;&lt;Q&gt;DOVA^FF_SALES(ANN_R,NOW,NOW,AY)&lt;/Q&gt;&lt;R&gt;1&lt;/R&gt;&lt;C&gt;1&lt;/C&gt;&lt;D xsi:type="xsd:double"&gt;0&lt;/D&gt;&lt;/FQL&gt;&lt;FQL&gt;&lt;Q&gt;DOVA^FF_RD_EXP(ANN_R,NOW,NOW,AY)&lt;/Q&gt;&lt;R&gt;1&lt;/R&gt;&lt;C&gt;1&lt;/C&gt;&lt;D xsi:type="xsd:double"&gt;15.71&lt;/D&gt;&lt;/FQL&gt;&lt;FQL&gt;&lt;Q&gt;UPLD^FF_EPS(ANN_R,NOW,NOW,AY)&lt;/Q&gt;&lt;R&gt;1&lt;/R&gt;&lt;C&gt;1&lt;/C&gt;&lt;D xsi:type="xsd:double"&gt;-1.02&lt;/D&gt;&lt;/FQL&gt;&lt;FQL&gt;&lt;Q&gt;UPLD^FF_SALES(ANN_R,NOW,NOW,AY)&lt;/Q&gt;&lt;R&gt;1&lt;/R&gt;&lt;C&gt;1&lt;/C&gt;&lt;D xsi:type="xsd:double"&gt;97.952&lt;/D&gt;&lt;/FQL&gt;&lt;FQL&gt;&lt;Q&gt;UPLD^FF_RD_EXP(ANN_R,NOW,NOW,AY)&lt;/Q&gt;&lt;R&gt;1&lt;/R&gt;&lt;C&gt;1&lt;/C&gt;&lt;D xsi:type="xsd:double"&gt;15.795&lt;/D&gt;&lt;/FQL&gt;&lt;FQL&gt;&lt;Q&gt;EYPT^FF_EPS(ANN_R,NOW,NOW,AY)&lt;/Q&gt;&lt;R&gt;1&lt;/R&gt;&lt;C&gt;1&lt;/C&gt;&lt;D xsi:type="xsd:double"&gt;-1.15&lt;/D&gt;&lt;/FQL&gt;&lt;FQL&gt;&lt;Q&gt;EYPT^FF_SALES(ANN_R,NOW,NOW,AY)&lt;/Q&gt;&lt;R&gt;1&lt;/R&gt;&lt;C&gt;1&lt;/C&gt;&lt;D xsi:type="xsd:double"&gt;2.961&lt;/D&gt;&lt;/FQL&gt;&lt;FQL&gt;&lt;Q&gt;EYPT^FF_RD_EXP(ANN_R,NOW,NOW,AY)&lt;/Q&gt;&lt;R&gt;1&lt;/R&gt;&lt;C&gt;1&lt;/C&gt;&lt;D xsi:type="xsd:double"&gt;16.178&lt;/D&gt;&lt;/FQL&gt;&lt;FQL&gt;&lt;Q&gt;IFRX^FF_EPS(ANN_R,NOW,NOW,AY)&lt;/Q&gt;&lt;R&gt;1&lt;/R&gt;&lt;C&gt;1&lt;/C&gt;&lt;D xsi:type="xsd:double"&gt;-2.9326&lt;/D&gt;&lt;/FQL&gt;&lt;FQL&gt;&lt;Q&gt;IFRX^FF_SALES(ANN_R,NOW,NOW,AY)&lt;/Q&gt;&lt;R&gt;1&lt;/R&gt;&lt;C&gt;1&lt;/C&gt;&lt;D xsi:type="xsd:double"&gt;0&lt;/D&gt;&lt;/FQL&gt;&lt;FQL&gt;&lt;Q&gt;IFRX^FF_RD_EXP(ANN_R,NOW,NOW,AY)&lt;/Q&gt;&lt;R&gt;1&lt;/R&gt;&lt;C&gt;1&lt;/C&gt;&lt;D xsi:type="xsd:double"&gt;16.1790934221836&lt;/D&gt;&lt;/FQL&gt;&lt;FQL&gt;&lt;Q&gt;JRJC^FF_EPS(ANN_R,NOW,NOW,AY)&lt;/Q&gt;&lt;R&gt;1&lt;/R&gt;&lt;C&gt;1&lt;/C&gt;&lt;D xsi:type="xsd:double"&gt;-1.6054&lt;/D&gt;&lt;/FQL&gt;&lt;FQL&gt;&lt;Q&gt;JRJC^FF_SALES(ANN_R,NOW,NOW,AY)&lt;/Q&gt;&lt;R&gt;1&lt;/R&gt;&lt;C&gt;1&lt;/C&gt;&lt;D xsi:type="xsd:double"&gt;42.767274250938&lt;/D&gt;&lt;/FQL&gt;&lt;FQL&gt;&lt;Q&gt;JRJC^FF_RD_EXP(ANN_R,NOW,NOW,AY)&lt;/Q&gt;&lt;R&gt;1&lt;/R&gt;&lt;C&gt;1&lt;/C&gt;&lt;D xsi:type="xsd:double"&gt;16.262995873302&lt;/D&gt;&lt;/FQL&gt;&lt;FQL&gt;&lt;Q&gt;QTRX^FF_EPS(ANN_R,NOW,NOW,AY)&lt;/Q&gt;&lt;R&gt;1&lt;/R&gt;&lt;C&gt;1&lt;/C&gt;&lt;D xsi:type="xsd:double"&gt;-8.3&lt;/D&gt;&lt;/FQL&gt;&lt;FQL&gt;&lt;Q&gt;QTRX^FF_SALES(ANN_R,NOW,NOW,AY)&lt;/Q&gt;&lt;R&gt;1&lt;/R&gt;&lt;C&gt;1&lt;/C&gt;&lt;D xsi:type="xsd:double"&gt;22.874&lt;/D&gt;&lt;/FQL&gt;&lt;FQL&gt;&lt;Q&gt;QTRX^FF_RD_EXP(ANN_R,NOW,NOW,AY)&lt;/Q&gt;&lt;R&gt;1&lt;/R&gt;&lt;C&gt;1&lt;/C&gt;&lt;D xsi:type="xsd:double"&gt;16.304&lt;/D&gt;&lt;/FQL&gt;&lt;FQL&gt;&lt;Q&gt;ELOX^FF_EPS(ANN_R,NOW,NOW,AY)&lt;/Q&gt;&lt;R&gt;1&lt;/R&gt;&lt;C&gt;1&lt;/C&gt;&lt;D xsi:type="xsd:double"&gt;-4.75&lt;/D&gt;&lt;/FQL&gt;&lt;FQL&gt;&lt;Q&gt;ELOX^FF_SALES(ANN_R,NOW,NOW,AY)&lt;/Q&gt;&lt;R&gt;1&lt;/R&gt;&lt;C&gt;1&lt;/C&gt;&lt;D xsi:type="xsd:double"&gt;0&lt;/D&gt;&lt;/FQL&gt;&lt;FQL&gt;&lt;Q&gt;ELOX^FF_RD_EXP(ANN_R,NOW,NOW,AY)&lt;/Q&gt;&lt;R&gt;1&lt;/R&gt;&lt;C&gt;1&lt;/C&gt;&lt;D xsi:type="xsd:double"&gt;16.398&lt;/D&gt;&lt;/FQL&gt;&lt;FQL&gt;&lt;Q&gt;OPTN^FF_EPS(ANN_R,NOW,NOW,AY)&lt;/Q&gt;&lt;R&gt;1&lt;/R&gt;&lt;C&gt;1&lt;/C&gt;&lt;D xsi:type="xsd:double"&gt;-5.63&lt;/D&gt;&lt;/FQL&gt;&lt;FQL&gt;&lt;Q&gt;OPTN^FF_SALES(ANN_R,NOW,NOW,AY)&lt;/Q&gt;&lt;R&gt;1&lt;/R&gt;&lt;C&gt;1&lt;/C&gt;&lt;D xsi:type="xsd:double"&gt;0&lt;/D&gt;&lt;/FQL&gt;&lt;FQL&gt;&lt;Q&gt;OPTN^FF_RD_EXP(ANN_R,NOW,NOW,AY)&lt;/Q&gt;&lt;R&gt;1&lt;/R&gt;&lt;C&gt;1&lt;/C&gt;&lt;D xsi:type="xsd:double"&gt;16.832&lt;/D&gt;&lt;/FQL&gt;&lt;FQL&gt;&lt;Q&gt;FLKS^FF_EPS(ANN_R,NOW,NOW,AY)&lt;/Q&gt;&lt;R&gt;1&lt;/R&gt;&lt;C&gt;1&lt;/C&gt;&lt;D xsi:type="xsd:double"&gt;-1.99&lt;/D&gt;&lt;/FQL&gt;&lt;FQL&gt;&lt;Q&gt;FLKS^FF_SALES(ANN_R,NOW,NOW,AY)&lt;/Q&gt;&lt;R&gt;1&lt;/R&gt;&lt;C&gt;1&lt;/C&gt;&lt;D xsi:type="xsd:double"&gt;1.274499&lt;/D&gt;&lt;/FQL&gt;&lt;FQL&gt;&lt;Q&gt;FLKS^FF_RD_EXP(ANN_R,NOW,NOW,AY)&lt;/Q&gt;&lt;R&gt;1&lt;/R&gt;&lt;C&gt;1&lt;/C&gt;&lt;D xsi:type="xsd:double"&gt;16.989911&lt;/D&gt;&lt;/FQL&gt;&lt;FQL&gt;&lt;Q&gt;MEIP^FF_EPS(ANN_R,NOW,NOW,AY)&lt;/Q&gt;&lt;R&gt;1&lt;/R&gt;&lt;C&gt;1&lt;/C&gt;&lt;D xsi:type="xsd:double"&gt;-0.97&lt;/D&gt;&lt;/FQL&gt;&lt;FQL&gt;&lt;Q&gt;MEIP^FF_SALES(ANN_R,NOW,NOW,AY)&lt;/Q&gt;&lt;R&gt;1&lt;/R&gt;&lt;C&gt;1&lt;/C&gt;&lt;D xsi:type="xsd:double"&gt;1.622&lt;/D&gt;&lt;/FQL&gt;&lt;FQL&gt;&lt;Q&gt;MEIP^FF_RD_EXP(ANN_R,NOW,NOW,AY)&lt;/Q&gt;&lt;R&gt;1&lt;/R&gt;&lt;C&gt;1&lt;/C&gt;&lt;D xsi:type="xsd:double"&gt;17.038&lt;/D&gt;&lt;/FQL&gt;&lt;FQL&gt;&lt;Q&gt;CFMS^FF_EPS(ANN_R,NOW,NOW,AY)&lt;/Q&gt;&lt;R&gt;1&lt;/R&gt;&lt;C&gt;1&lt;/C&gt;&lt;D xsi:type="xsd:double"&gt;-1.24&lt;/D&gt;&lt;/FQL&gt;&lt;FQL&gt;&lt;Q&gt;CFMS^FF_SALES(ANN_R,NOW,NOW,AY)&lt;/Q&gt;&lt;R&gt;1&lt;/R&gt;&lt;C&gt;1&lt;/C&gt;&lt;D xsi:type="xsd:double"&gt;78.115&lt;/D&gt;&lt;/FQL&gt;&lt;FQL&gt;&lt;Q&gt;CFMS^FF_RD_EXP(ANN_R,NOW,NOW,AY)&lt;/Q&gt;&lt;R&gt;1&lt;/R&gt;&lt;C&gt;1&lt;/C&gt;&lt;D xsi:type="xsd:double"&gt;17.136&lt;/D&gt;&lt;/FQL&gt;&lt;FQL&gt;&lt;Q&gt;SBBP^FF_EPS(ANN_R,NOW,NOW,AY)&lt;/Q&gt;&lt;R&gt;1&lt;/R&gt;&lt;C&gt;1&lt;/C&gt;&lt;D xsi:type="xsd:double"&gt;-2.83&lt;/D&gt;&lt;/FQL&gt;&lt;FQL&gt;&lt;Q&gt;SBBP^FF_SALES(ANN_R,NOW,NOW,AY)&lt;/Q&gt;&lt;R&gt;1&lt;/R&gt;&lt;C&gt;1&lt;/C&gt;&lt;D xsi:type="xsd:double"&gt;7.046&lt;/D&gt;&lt;/FQL&gt;&lt;FQL&gt;&lt;Q&gt;SBBP^FF_RD_EXP(ANN_R,NOW,NOW,AY)&lt;/Q&gt;&lt;R&gt;1&lt;/R&gt;&lt;C&gt;1&lt;/C&gt;&lt;D xsi:type="xsd:double"&gt;17.258&lt;/D&gt;&lt;/FQL&gt;&lt;FQL&gt;&lt;Q&gt;ONVO^FF_EPS(ANN_R,NOW,NOW,AY)&lt;/Q&gt;&lt;R&gt;1&lt;/R&gt;&lt;C&gt;1&lt;/C&gt;&lt;D xsi:type="xsd:double"&gt;-0.32&lt;/D&gt;&lt;/FQL&gt;&lt;FQL&gt;&lt;Q&gt;ONVO^FF_SALES(ANN_R,NOW,NOW,AY)&lt;/Q&gt;&lt;R&gt;1&lt;/R&gt;&lt;C&gt;1&lt;/C&gt;&lt;D xsi:type="xsd:double"&gt;4.603&lt;/D&gt;&lt;/FQL&gt;&lt;FQL&gt;&lt;Q&gt;ONVO^FF_RD_EXP(ANN_R,NOW,NOW,AY)&lt;/Q&gt;&lt;R&gt;1&lt;/R&gt;&lt;C&gt;1&lt;/C&gt;&lt;D xsi:type="xsd:double"&gt;17.304&lt;/D&gt;&lt;/FQL&gt;&lt;FQL&gt;&lt;Q&gt;ONCS^FF_EPS(ANN_R,NOW,NOW,AY)&lt;/Q&gt;&lt;R&gt;1&lt;/R&gt;&lt;C&gt;1&lt;/C&gt;&lt;D xsi:type="xsd:double"&gt;-0.98&lt;/D&gt;&lt;/FQL&gt;&lt;FQL&gt;&lt;Q&gt;ONCS^FF_SALES(ANN_R,NOW,NOW,AY)&lt;/Q&gt;&lt;R&gt;1&lt;/R&gt;&lt;C&gt;1&lt;/C&gt;&lt;D xsi:type="xsd:double"&gt;0&lt;/D&gt;&lt;/FQL&gt;&lt;FQL&gt;&lt;Q&gt;ONCS^FF_RD_EXP(ANN_R,NOW,NOW,AY)&lt;/Q&gt;&lt;R&gt;1&lt;/R&gt;&lt;C&gt;1&lt;/C&gt;&lt;D xsi:type="xsd:double"&gt;17.41552&lt;/D&gt;&lt;/FQL&gt;&lt;FQL&gt;&lt;Q&gt;ATNM^FF_EPS(ANN_R,NOW,NOW,AY)&lt;/Q&gt;&lt;R&gt;1&lt;/R&gt;&lt;C&gt;1&lt;/C&gt;&lt;D xsi:type="xsd:double"&gt;-0.4&lt;/D&gt;&lt;/FQL&gt;&lt;FQL&gt;&lt;Q&gt;ATNM^FF_SALES(ANN_R,NOW,NOW,AY)&lt;/Q&gt;&lt;R&gt;1&lt;/R&gt;&lt;C&gt;1&lt;/C&gt;&lt;D xsi:type="xsd:double"&gt;0&lt;/D&gt;&lt;/FQL&gt;&lt;FQL&gt;&lt;Q&gt;ATNM^FF_RD_EXP(ANN_R,NOW,NOW,AY)&lt;/Q&gt;&lt;R&gt;1&lt;/R&gt;&lt;C&gt;1&lt;/C&gt;&lt;D xsi:type="xsd:double"&gt;17.699503&lt;/D&gt;&lt;/FQL&gt;&lt;FQL&gt;&lt;Q&gt;TREE^FF_EPS(ANN_R,NOW,NOW,AY)&lt;/Q&gt;&lt;R&gt;1&lt;/R&gt;&lt;C&gt;1&lt;/C&gt;&lt;D xsi:type="xsd:double"&gt;1.14&lt;/D&gt;&lt;/FQL&gt;&lt;FQL&gt;&lt;Q&gt;TREE^FF_SALES(ANN_R,NOW,NOW,AY)&lt;/Q&gt;&lt;R&gt;1&lt;/R&gt;&lt;C&gt;1&lt;/C&gt;&lt;D xsi:type="xsd:double"&gt;617.736&lt;/D&gt;&lt;/FQL&gt;&lt;FQL&gt;&lt;Q&gt;TREE^FF_RD_EXP(ANN_R,NOW,NOW,AY)&lt;/Q&gt;&lt;R&gt;1&lt;/R&gt;&lt;C&gt;1&lt;/C&gt;&lt;D xsi:type="xsd:double"&gt;17.925&lt;/D&gt;&lt;/FQL&gt;&lt;FQL&gt;&lt;Q&gt;CHMA^FF_EPS(ANN_R,NOW,NOW,AY)&lt;/Q&gt;&lt;R&gt;1&lt;/R&gt;&lt;C&gt;1&lt;/C&gt;&lt;D xsi:type="xsd:double"&gt;-1.1&lt;/D&gt;&lt;/FQL&gt;&lt;FQL&gt;&lt;Q&gt;CHMA^FF_SALES(ANN_R,NOW,NOW,AY)&lt;/Q&gt;&lt;R&gt;1&lt;/R&gt;&lt;C&gt;1&lt;/C&gt;&lt;D xsi:type="xsd:double"&gt;0&lt;/D&gt;&lt;/FQL&gt;&lt;FQL&gt;&lt;Q&gt;CHMA^FF_RD_EXP(ANN_R,NOW,NOW,AY)&lt;/Q&gt;&lt;R&gt;1&lt;/R&gt;&lt;C&gt;1&lt;/C&gt;&lt;D xsi:type="xsd:double"&gt;17.948&lt;/D&gt;&lt;/FQL&gt;&lt;FQL&gt;&lt;Q&gt;SCYX^FF_EPS(ANN_R,NOW,NOW,AY)&lt;/Q&gt;&lt;R&gt;1&lt;/R&gt;&lt;C&gt;1&lt;/C&gt;&lt;D xsi:type="xsd:double"&gt;-0.94&lt;/D&gt;&lt;/FQL&gt;&lt;FQL&gt;&lt;Q&gt;SCYX^FF_SALES(ANN_R,NOW,NOW,AY)&lt;/Q&gt;&lt;R&gt;1&lt;/R&gt;&lt;C&gt;1&lt;/C&gt;&lt;D xsi:type="xsd:double"&gt;0.257&lt;/D&gt;&lt;/FQL&gt;&lt;FQL&gt;&lt;Q&gt;SCYX^FF_RD_EXP(ANN_R,NOW,NOW,AY)&lt;/Q&gt;&lt;R&gt;1&lt;/R&gt;&lt;C&gt;1&lt;/C&gt;&lt;D xsi:type="xsd:double"&gt;18.326&lt;/D&gt;&lt;/FQL&gt;&lt;FQL&gt;&lt;Q&gt;OVAS^FF_EPS(ANN_R,NOW,NOW,AY)&lt;/Q&gt;&lt;R&gt;1&lt;/R&gt;&lt;C&gt;1&lt;/C&gt;&lt;D xsi:type="xsd:double"&gt;-1.43&lt;/D&gt;&lt;/FQL&gt;&lt;FQL&gt;&lt;Q&gt;OVAS^FF_SALES(ANN_R,NOW,NOW,AY)&lt;/Q&gt;&lt;R&gt;1&lt;/R&gt;&lt;C&gt;1&lt;/C&gt;&lt;D xsi:type="xsd:double"&gt;0.295&lt;/D&gt;&lt;/FQL&gt;&lt;FQL&gt;&lt;Q&gt;OVAS^FF_RD_EXP(ANN_R,NOW,NOW,AY)&lt;/Q&gt;&lt;R&gt;1&lt;/R&gt;&lt;C&gt;1&lt;/C&gt;&lt;D xsi:type="xsd:double"&gt;18.337&lt;/D&gt;&lt;/FQL&gt;&lt;FQL&gt;&lt;Q&gt;CUE^FF_EPS(ANN_R,NOW,NOW,AY)&lt;/Q&gt;&lt;R&gt;1&lt;/R&gt;&lt;C&gt;1&lt;/C&gt;&lt;D xsi:type="xsd:double"&gt;-2.16&lt;/D&gt;&lt;/FQL&gt;&lt;FQL&gt;&lt;Q&gt;CUE^FF_SALES(ANN_R,NOW,NOW,AY)&lt;/Q&gt;&lt;R&gt;1&lt;/R&gt;&lt;C&gt;1&lt;/C&gt;&lt;D xsi:type="xsd:double"&gt;0&lt;/D&gt;&lt;/FQL&gt;&lt;FQL&gt;&lt;Q&gt;CUE^FF_RD_EXP(ANN_R,NOW,NOW,AY)&lt;/Q&gt;&lt;R&gt;1&lt;/R&gt;&lt;C&gt;1&lt;/C&gt;&lt;D xsi:type="xsd:double"&gt;18.495923&lt;/D&gt;&lt;/FQL&gt;&lt;FQL&gt;&lt;Q&gt;SVRA^FF_EPS(ANN_R,NOW,NOW,AY)&lt;/Q&gt;&lt;R&gt;1&lt;/R&gt;&lt;C&gt;1&lt;/C&gt;&lt;D xsi:type="xsd:double"&gt;-1.76&lt;/D&gt;&lt;/FQL&gt;&lt;FQL&gt;&lt;Q&gt;SVRA^FF_SALES(ANN_R,NOW,NOW,AY)&lt;/Q&gt;&lt;R&gt;1&lt;/R&gt;&lt;C&gt;1&lt;/C&gt;&lt;D xsi:type="xsd:double"&gt;0&lt;/D&gt;&lt;/FQL&gt;&lt;FQL&gt;&lt;Q&gt;SVRA^FF_RD_EXP(ANN_R,NOW,NOW,AY)&lt;/Q&gt;&lt;R&gt;1&lt;/R&gt;&lt;C&gt;1&lt;/C&gt;&lt;D xsi:type="xsd:double"&gt;18.512&lt;/D&gt;&lt;/FQL&gt;&lt;FQL&gt;&lt;Q&gt;LEAF^FF_EPS(ANN_R,NOW,NOW,AY)&lt;/Q&gt;&lt;R&gt;1&lt;/R&gt;&lt;C&gt;1&lt;/C&gt;&lt;D xsi:type="xsd:double"&gt;-1.52&lt;/D&gt;&lt;/FQL&gt;&lt;FQL&gt;&lt;Q&gt;LEAF^FF_SALES(ANN_R,NOW,NOW,AY)&lt;/Q&gt;&lt;R&gt;1&lt;/R&gt;&lt;C&gt;1&lt;/C&gt;&lt;D xsi:type="xsd:double"&gt;128.99&lt;/D&gt;&lt;/FQL&gt;&lt;FQL&gt;&lt;Q&gt;LEAF^FF_RD_EXP(ANN_R,NOW,NOW,AY)&lt;/Q&gt;&lt;R&gt;1&lt;/R&gt;&lt;C&gt;1&lt;/C&gt;&lt;D xsi:type="xsd:double"&gt;18.522&lt;/D&gt;&lt;/FQL&gt;&lt;FQL&gt;&lt;Q&gt;CATB^FF_EPS(ANN_R,NOW,NOW,AY)&lt;/Q&gt;&lt;R&gt;1&lt;/R&gt;&lt;C&gt;1&lt;/C&gt;&lt;D xsi:type="xsd:double"&gt;-1.26&lt;/D&gt;&lt;/FQL&gt;&lt;FQL&gt;&lt;Q&gt;CATB^FF_SALES(ANN_R,NOW,NOW,AY)&lt;/Q&gt;&lt;R&gt;1&lt;/R&gt;&lt;C&gt;1&lt;/C&gt;&lt;D xsi:type="xsd:double"&gt;0.5&lt;/D&gt;&lt;/FQL&gt;&lt;FQL&gt;&lt;Q&gt;CATB^FF_RD_EXP(ANN_R,NOW,NOW,AY)&lt;/Q&gt;&lt;R&gt;1&lt;/R&gt;&lt;C&gt;1&lt;/C&gt;&lt;D xsi:type="xsd:double"&gt;18.682&lt;/D&gt;&lt;/FQL&gt;&lt;FQL&gt;&lt;Q&gt;URGN^FF_EPS(ANN_R,NOW,NOW,AY)&lt;/Q&gt;&lt;R&gt;1&lt;/R&gt;&lt;C&gt;1&lt;/C&gt;&lt;D xsi:type="xsd:double"&gt;-2.14&lt;/D&gt;&lt;/FQL&gt;&lt;FQL&gt;&lt;Q&gt;URGN^FF_SALES(ANN_R,NOW,NOW,AY)&lt;/Q&gt;&lt;R&gt;1&lt;/R&gt;&lt;C&gt;1&lt;/C&gt;&lt;D xsi:type="xsd:double"&gt;8.158&lt;/D&gt;&lt;/FQL&gt;&lt;FQL&gt;&lt;Q&gt;URGN^FF_RD_EXP(ANN_R,NOW,NOW,AY)&lt;/Q&gt;&lt;R&gt;1&lt;/R&gt;&lt;C&gt;1&lt;/C&gt;&lt;D xsi:type="xsd:double"&gt;18.697&lt;/D&gt;&lt;/FQL&gt;&lt;FQL&gt;&lt;Q&gt;CBAY^FF_EPS(ANN_R,NOW,NOW,AY)&lt;/Q&gt;&lt;R&gt;1&lt;/R&gt;&lt;C&gt;1&lt;/C&gt;&lt;D xsi:type="xsd:double"&gt;-0.79&lt;/D&gt;&lt;/FQL&gt;&lt;FQL&gt;&lt;Q&gt;CBAY^FF_SALES(ANN_R,NOW,NOW,AY)&lt;/Q&gt;&lt;R&gt;1&lt;/R&gt;&lt;C&gt;1&lt;/C&gt;&lt;D xsi:type="xsd:double"&gt;10&lt;/D&gt;&lt;/FQL&gt;&lt;FQL&gt;&lt;Q&gt;CBAY^FF_RD_EXP(ANN_R,NOW,NOW,AY)&lt;/Q&gt;&lt;R&gt;1&lt;/R&gt;&lt;C&gt;1&lt;/C&gt;&lt;D xsi:type="xsd:double"&gt;18.938&lt;/D&gt;&lt;/FQL&gt;&lt;FQL&gt;&lt;Q&gt;CKPT^FF_EPS(ANN_R,NOW,NOW,AY)&lt;/Q&gt;&lt;R&gt;1&lt;/R&gt;&lt;C&gt;1&lt;/C&gt;&lt;D xsi:type="xsd:double"&gt;-1&lt;/D&gt;&lt;/FQL&gt;&lt;FQL&gt;&lt;Q&gt;CKPT^FF_SALES(ANN_R,NOW,NOW,AY)&lt;/Q&gt;&lt;R&gt;1&lt;/R&gt;&lt;C&gt;1&lt;/C&gt;&lt;D xsi:type="xsd:double"&gt;1.725&lt;/D&gt;&lt;/FQL&gt;&lt;FQL&gt;&lt;Q&gt;CKPT^FF_RD_EXP(ANN_R,NOW,NOW,AY)&lt;/Q&gt;&lt;R&gt;1&lt;/R&gt;&lt;C&gt;1&lt;/C&gt;&lt;D xsi:type="xsd:double"&gt;19.081&lt;/D&gt;&lt;/FQL&gt;&lt;FQL&gt;&lt;Q&gt;TCON^FF_EPS(ANN_R,NOW,NOW,AY)&lt;/Q&gt;&lt;R&gt;1&lt;/R&gt;&lt;C&gt;1&lt;/C&gt;&lt;D xsi:type="xsd:double"&gt;-1.14&lt;/D&gt;&lt;/FQL&gt;&lt;FQL&gt;&lt;Q&gt;TCON^FF_SALES(ANN_R,NOW,NOW,AY)&lt;/Q&gt;&lt;R&gt;1&lt;/R&gt;&lt;C&gt;1&lt;/C&gt;&lt;D xsi:type="xsd:double"&gt;8.755&lt;/D&gt;&lt;/FQL&gt;&lt;FQL&gt;&lt;Q&gt;TCON^FF_RD_EXP(ANN_R,NOW,NOW,AY)&lt;/Q&gt;&lt;R&gt;1&lt;/R&gt;&lt;C&gt;1&lt;/C&gt;&lt;D xsi:type="xsd:double"&gt;19.355&lt;/D&gt;&lt;/FQL&gt;&lt;FQL&gt;&lt;Q&gt;ACRX^FF_EPS(ANN_R,NOW,NOW,AY)&lt;/Q&gt;&lt;R&gt;1&lt;/R&gt;&lt;C&gt;1&lt;/C&gt;&lt;D xsi:type="xsd:double"&gt;-1.1&lt;/D&gt;&lt;/FQL&gt;&lt;FQL&gt;&lt;Q&gt;ACRX^FF_SALES(ANN_R,NOW,NOW,AY)&lt;/Q&gt;&lt;R&gt;1&lt;/R&gt;&lt;C&gt;1&lt;/C&gt;&lt;D xsi:type="xsd:double"&gt;7.995&lt;/D&gt;&lt;/FQL&gt;&lt;FQL&gt;&lt;Q&gt;ACRX^FF_RD_EXP(ANN_R,NOW,NOW,AY)&lt;/Q&gt;&lt;R&gt;1&lt;/R&gt;&lt;C&gt;1&lt;/C&gt;&lt;D xsi:type="xsd:double"&gt;19.409&lt;/D&gt;&lt;/FQL&gt;&lt;FQL&gt;&lt;Q&gt;CRY^FF_EPS(ANN_R,NOW,NOW,AY)&lt;/Q&gt;&lt;R&gt;1&lt;/R&gt;&lt;C&gt;1&lt;/C&gt;&lt;D xsi:type="xsd:double"&gt;0.11&lt;/D&gt;&lt;/FQL&gt;&lt;FQL&gt;&lt;Q&gt;CRY^FF_SALES(ANN_R,NOW,NOW,AY)&lt;/Q&gt;&lt;R&gt;1&lt;/R&gt;&lt;C&gt;1&lt;/C&gt;&lt;D xsi:type="xsd:double"&gt;189.702&lt;/D&gt;&lt;/FQL&gt;&lt;FQL&gt;&lt;Q&gt;CRY^FF_RD_EXP(ANN_R,NOW,NOW,AY)&lt;/Q&gt;&lt;R&gt;1&lt;/R&gt;&lt;C&gt;1&lt;/C&gt;&lt;D xsi:type="xsd:double"&gt;19.461&lt;/D&gt;&lt;/FQL&gt;&lt;FQL&gt;&lt;Q&gt;EARS^FF_EPS(ANN_R,NOW,NOW,AY)&lt;/Q&gt;&lt;R&gt;1&lt;/R&gt;&lt;C&gt;1&lt;/C&gt;&lt;D xsi:type="xsd:double"&gt;-5.6895&lt;/D&gt;&lt;/FQL&gt;&lt;FQL&gt;&lt;Q&gt;EARS^FF_SALES(ANN_R,NOW,NOW,AY)&lt;/Q&gt;&lt;R&gt;1&lt;/R&gt;&lt;C&gt;1&lt;/C&gt;&lt;D xsi:type="xsd:double"&gt;0&lt;/D&gt;&lt;/FQL&gt;&lt;FQL&gt;&lt;Q&gt;EARS^FF_RD_EXP(ANN_R,NOW,NOW,AY)&lt;/Q&gt;&lt;R&gt;1&lt;/R&gt;&lt;C&gt;1&lt;/C&gt;&lt;D xsi:type="xsd:double"&gt;19.4635643642247&lt;/D&gt;&lt;/FQL&gt;&lt;FQL&gt;&lt;Q&gt;MGEN^FF_EPS(ANN_R,NOW,NOW,AY)&lt;/Q&gt;&lt;R&gt;1&lt;/R&gt;&lt;C&gt;1&lt;/C&gt;&lt;D xsi:type="xsd:double"&gt;-1.38&lt;/D&gt;&lt;/FQL&gt;&lt;FQL&gt;&lt;Q&gt;MGEN^FF_SALES(ANN_R,NOW,NOW,AY)&lt;/Q&gt;&lt;R&gt;1&lt;/R&gt;&lt;C&gt;1&lt;/C&gt;&lt;D xsi:type="xsd:double"&gt;4.003&lt;/D&gt;&lt;/FQL&gt;&lt;FQL&gt;&lt;Q&gt;MGEN^FF_RD_EXP(ANN_R,NOW,NOW,AY)&lt;/Q&gt;&lt;R&gt;1&lt;/R&gt;&lt;C&gt;1&lt;/C&gt;&lt;D xsi:type="xsd:double"&gt;19.623&lt;/D&gt;&lt;/FQL&gt;&lt;FQL&gt;&lt;Q&gt;CYTR^FF_EPS(ANN_R,NOW,NOW,AY)&lt;/Q&gt;&lt;R&gt;1&lt;/R&gt;&lt;C&gt;1&lt;/C&gt;&lt;D xsi:type="xsd:double"&gt;-1.46&lt;/D&gt;&lt;/FQL&gt;&lt;FQL&gt;&lt;Q&gt;CYTR^FF_SALES(ANN_R,NOW,NOW,AY)&lt;/Q&gt;&lt;R&gt;1&lt;/R&gt;&lt;C&gt;1&lt;/C&gt;&lt;D xsi:type="xsd:double"&gt;0.1&lt;/D&gt;&lt;/FQL&gt;&lt;FQL&gt;&lt;Q&gt;CYTR^FF_RD_EXP(ANN_R,NOW,NOW,AY)&lt;/Q&gt;&lt;R&gt;1&lt;/R&gt;&lt;C&gt;1&lt;/C&gt;&lt;D xsi:type="xsd:double"&gt;19.840106&lt;/D&gt;&lt;/FQL&gt;&lt;FQL&gt;&lt;Q&gt;SRRK^FF_EPS(ANN_R,NOW,NOW,AY)&lt;/Q&gt;&lt;R&gt;1&lt;/R&gt;&lt;C&gt;1&lt;/C&gt;&lt;D xsi:type="xsd:double"&gt;-0.9901&lt;/D&gt;&lt;/FQL&gt;&lt;FQL&gt;&lt;Q&gt;SRRK^FF_SALES(ANN_R,NOW,NOW,AY)&lt;/Q&gt;&lt;R&gt;1&lt;/R&gt;&lt;C&gt;1&lt;/C&gt;&lt;D xsi:type="xsd:double"&gt;0&lt;/D&gt;&lt;/FQL&gt;&lt;FQL&gt;&lt;Q&gt;SRRK^FF_RD_EXP(ANN_R,NOW,NOW,AY)&lt;/Q&gt;&lt;R&gt;1&lt;/R&gt;&lt;C&gt;1&lt;/C&gt;&lt;D xsi:type="xsd:double"&gt;19.944&lt;/D&gt;&lt;/FQL&gt;&lt;FQL&gt;&lt;Q&gt;EVLO^FF_EPS(ANN_R,NOW,NOW,AY)&lt;/Q&gt;&lt;R&gt;1&lt;/R&gt;&lt;C&gt;1&lt;/C&gt;&lt;D xsi:type="xsd:double"&gt;-1.0448&lt;/D&gt;&lt;/FQL&gt;&lt;FQL&gt;&lt;Q&gt;EVLO^FF_SALES(ANN_R,NOW,NOW,AY)&lt;/Q&gt;&lt;R&gt;1&lt;/R&gt;&lt;C&gt;1&lt;/C&gt;&lt;D xsi:type="xsd:double"&gt;0&lt;/D&gt;&lt;/FQL&gt;&lt;FQL&gt;&lt;Q&gt;EVLO^FF_RD_EXP(ANN_R,NOW,NOW,AY)&lt;/Q&gt;&lt;R&gt;1&lt;/R&gt;&lt;C&gt;1&lt;/C&gt;&lt;D xsi:type="xsd:double"&gt;19.957&lt;/D&gt;&lt;/FQL&gt;&lt;FQL&gt;&lt;Q&gt;MBIO^FF_EPS(ANN_R,NOW,NOW,AY)&lt;/Q&gt;&lt;R&gt;1&lt;/R&gt;&lt;C&gt;1&lt;/C&gt;&lt;D xsi:type="xsd:double"&gt;-1.24&lt;/D&gt;&lt;/FQL&gt;&lt;FQL&gt;&lt;Q&gt;MBIO^FF_SALES(ANN_R,NOW,NOW,AY)&lt;/Q&gt;&lt;R&gt;1&lt;/R&gt;&lt;C&gt;1&lt;/C&gt;&lt;D xsi:type="xsd:double"&gt;0&lt;/D&gt;&lt;/FQL&gt;&lt;FQL&gt;&lt;Q&gt;MBIO^FF_RD_EXP(ANN_R,NOW,NOW,AY)&lt;/Q&gt;&lt;R&gt;1&lt;/R&gt;&lt;C&gt;1&lt;/C&gt;&lt;D xsi:type="xsd:double"&gt;20.376&lt;/D&gt;&lt;/FQL&gt;&lt;FQL&gt;&lt;Q&gt;FWP^FF_EPS(ANN_R,NOW,NOW,AY)&lt;/Q&gt;&lt;R&gt;1&lt;/R&gt;&lt;C&gt;1&lt;/C&gt;&lt;D xsi:type="xsd:double"&gt;4.86&lt;/D&gt;&lt;/FQL&gt;&lt;FQL&gt;&lt;Q&gt;FWP^FF_SALES(ANN_R,NOW,NOW,AY)&lt;/Q&gt;&lt;R&gt;1&lt;/R&gt;&lt;C&gt;1&lt;/C&gt;&lt;D xsi:type="xsd:double"&gt;0&lt;/D&gt;&lt;/FQL&gt;&lt;FQL&gt;&lt;Q&gt;FWP^FF_RD_EXP(ANN_R,NOW,NOW,AY)&lt;/Q&gt;&lt;R&gt;1&lt;/R&gt;&lt;C&gt;1&lt;/C&gt;&lt;D xsi:type="xsd:double"&gt;20.440311361344&lt;/D&gt;&lt;/FQL&gt;&lt;FQL&gt;&lt;Q&gt;NITE^FF_EPS(ANN_R,NOW,NOW,AY)&lt;/Q&gt;&lt;R&gt;1&lt;/R&gt;&lt;C&gt;1&lt;/C&gt;&lt;D xsi:type="xsd:double"&gt;-1.6475&lt;/D&gt;&lt;/FQL&gt;&lt;FQL&gt;&lt;Q&gt;NITE^FF_SALES(ANN_R,NOW,NOW,AY)&lt;/Q&gt;&lt;R&gt;1&lt;/R&gt;&lt;C&gt;1&lt;/C&gt;&lt;D xsi:type="xsd:double"&gt;0&lt;/D&gt;&lt;/FQL&gt;&lt;FQL&gt;&lt;Q&gt;NITE^FF_RD_EXP(ANN_R,NOW,NOW,AY)&lt;/Q&gt;&lt;R&gt;1&lt;/R&gt;&lt;C&gt;1&lt;/C&gt;&lt;D xsi:type="xsd:double"&gt;20.513611505355&lt;/D&gt;&lt;/FQL&gt;&lt;FQL&gt;&lt;Q&gt;BSTI^FF_EPS(ANN_R,NOW,NOW,AY)&lt;/Q&gt;&lt;R&gt;1&lt;/R&gt;&lt;C&gt;1&lt;/C&gt;&lt;D xsi:type="xsd:double"&gt;-1.2257&lt;/D&gt;&lt;/FQL&gt;&lt;FQL&gt;&lt;Q&gt;BSTI^FF_SALES(ANN_R,NOW,NOW,AY)&lt;/Q&gt;&lt;R&gt;1&lt;/R&gt;&lt;C&gt;1&lt;/C&gt;&lt;D xsi:type="xsd:double"&gt;2957.8140185964&lt;/D&gt;&lt;/FQL&gt;&lt;FQL&gt;&lt;Q&gt;BSTI^FF_RD_EXP(ANN_R,NOW,NOW,AY)&lt;/Q&gt;&lt;R&gt;1&lt;/R&gt;&lt;C&gt;1&lt;/C&gt;&lt;D xsi:type="xsd:double"&gt;20.5688733405498&lt;/D&gt;&lt;/FQL&gt;&lt;FQL&gt;&lt;Q&gt;KMPH^FF_EPS(ANN_R,NOW,NOW,AY)&lt;/Q&gt;&lt;R&gt;1&lt;/R&gt;&lt;C&gt;1&lt;/C&gt;&lt;D xsi:type="xsd:double"&gt;-2.96&lt;/D&gt;&lt;/FQL&gt;&lt;FQL&gt;&lt;Q&gt;KMPH^FF_SALES(ANN_R,NOW,NOW,AY)&lt;/Q&gt;&lt;R&gt;1&lt;/R&gt;&lt;C&gt;1&lt;/C&gt;&lt;D xsi:type="xsd:double"&gt;0&lt;/D&gt;&lt;/FQL&gt;&lt;FQL&gt;&lt;Q&gt;KMPH^FF_RD_EXP(ANN_R,NOW,NOW,AY)&lt;/Q&gt;&lt;R&gt;1&lt;/R&gt;&lt;C&gt;1&lt;/C&gt;&lt;D xsi:type="xsd:double"&gt;20.593&lt;/D&gt;&lt;/FQL&gt;&lt;FQL&gt;&lt;Q&gt;INFI^FF_EPS(ANN_R,NOW,NOW,AY)&lt;/Q&gt;&lt;R&gt;1&lt;/R&gt;&lt;C&gt;1&lt;/C&gt;&lt;D xsi:type="xsd:double"&gt;-0.83&lt;/D&gt;&lt;/FQL&gt;&lt;FQL&gt;&lt;Q&gt;INFI^FF_SALES(ANN_R,NOW,NOW,AY)&lt;/Q&gt;&lt;R&gt;1&lt;/R&gt;&lt;C&gt;1&lt;/C&gt;&lt;D xsi:type="xsd:double"&gt;6&lt;/D&gt;&lt;/FQL&gt;&lt;FQL&gt;&lt;Q&gt;INFI^FF_RD_EXP(ANN_R,NOW,NOW,AY)&lt;/Q&gt;&lt;R&gt;1&lt;/R&gt;&lt;C&gt;1&lt;/C&gt;&lt;D xsi:type="xsd:double"&gt;20.83&lt;/D&gt;&lt;/FQL&gt;&lt;FQL&gt;&lt;Q&gt;IMI^FF_EPS(ANN_R,NOW,NOW,AY)&lt;/Q&gt;&lt;R&gt;1&lt;/R&gt;&lt;C&gt;1&lt;/C&gt;&lt;D xsi:type="xsd:double"&gt;-0.21&lt;/D&gt;&lt;/FQL&gt;&lt;FQL&gt;&lt;Q&gt;IMI^FF_SALES(ANN_R,NOW,NOW,AY)&lt;/Q&gt;&lt;R&gt;1&lt;/R&gt;&lt;C&gt;1&lt;/C&gt;&lt;D xsi:type="xsd:double"&gt;37.203&lt;/D&gt;&lt;/FQL&gt;&lt;FQL&gt;&lt;Q&gt;IMI^FF_RD_EXP(ANN_R,NOW,NOW,AY)&lt;/Q&gt;&lt;R&gt;1&lt;/R&gt;&lt;C&gt;1&lt;/C&gt;&lt;D xsi:type="xsd:double"&gt;20.835&lt;/D&gt;&lt;/FQL&gt;&lt;FQL&gt;&lt;Q&gt;FIXX^FF_EPS(ANN_R,NOW,NOW,AY)&lt;/Q&gt;&lt;R&gt;1&lt;/R&gt;&lt;C&gt;1&lt;/C&gt;&lt;D xsi:type="xsd:double"&gt;-0.8012&lt;/D&gt;&lt;/FQL&gt;&lt;FQL&gt;&lt;Q&gt;FIXX^FF_SALES(ANN_R,NOW,NOW,AY)&lt;/Q&gt;&lt;R&gt;1&lt;/R&gt;&lt;C&gt;1&lt;/C&gt;&lt;D xsi:type="xsd:double"&gt;0&lt;/D&gt;&lt;/FQL&gt;&lt;FQL&gt;&lt;Q&gt;FIXX^FF_RD_EXP(ANN_R,NOW,NOW,AY)&lt;/Q&gt;&lt;R&gt;1&lt;/R&gt;&lt;C&gt;1&lt;/C&gt;&lt;D xsi:type="xsd:double"&gt;21.378154&lt;/D&gt;&lt;/FQL&gt;&lt;FQL&gt;&lt;Q&gt;PXLW^FF_EPS(ANN_R,NOW,NOW,AY)&lt;/Q&gt;&lt;R&gt;1&lt;/R&gt;&lt;C&gt;1&lt;/C&gt;&lt;D xsi:type="xsd:double"&gt;-0.13&lt;/D&gt;&lt;/FQL&gt;&lt;FQL&gt;&lt;Q&gt;PXLW^FF_SALES(ANN_R,NOW,NOW,AY)&lt;/Q&gt;&lt;R&gt;1&lt;/R&gt;&lt;C&gt;1&lt;/C&gt;&lt;D xsi:type="xsd:double"&gt;80.637&lt;/D&gt;&lt;/FQL&gt;&lt;FQL&gt;&lt;Q&gt;PXLW^FF_RD_EXP(ANN_R,NOW,NOW,AY)&lt;/Q&gt;&lt;R&gt;1&lt;/R&gt;&lt;C&gt;1&lt;/C&gt;&lt;D xsi:type="xsd:double"&gt;21.427&lt;/D&gt;&lt;/FQL&gt;&lt;FQL&gt;&lt;Q&gt;GTXI^FF_EPS(ANN_R,NOW,NOW,AY)&lt;/Q&gt;&lt;R&gt;1&lt;/R&gt;&lt;C&gt;1&lt;/C&gt;&lt;D xsi:type="xsd:double"&gt;-1.75&lt;/D&gt;&lt;/FQL&gt;&lt;FQL&gt;&lt;Q&gt;GTXI^FF_SALES(ANN_R,NOW,NOW,AY)&lt;/Q&gt;&lt;R&gt;1&lt;/R&gt;&lt;C&gt;1&lt;/C&gt;&lt;D xsi:type="xsd:double"&gt;0&lt;/D&gt;&lt;/FQL&gt;&lt;FQL&gt;&lt;Q&gt;GTXI^FF_RD_EXP(ANN_R,NOW,NOW,AY)&lt;/Q&gt;&lt;R&gt;1&lt;/R&gt;&lt;C&gt;1&lt;/C&gt;&lt;D xsi:type="xsd:double"&gt;21.465&lt;/D&gt;&lt;/FQL&gt;&lt;FQL&gt;&lt;Q&gt;SNSS^FF_EPS(ANN_R,NOW,NOW,AY)&lt;/Q&gt;&lt;R&gt;1&lt;/R&gt;&lt;C&gt;1&lt;/C&gt;&lt;D xsi:type="xsd:double"&gt;-1.45&lt;/D&gt;&lt;/FQL&gt;&lt;FQL&gt;&lt;Q&gt;SNSS^FF_SALES(ANN_R,NOW,NOW,AY)&lt;/Q&gt;&lt;R&gt;1&lt;/R&gt;&lt;C&gt;1&lt;/C&gt;&lt;D xsi:type="xsd:double"&gt;0.669&lt;/D&gt;&lt;/FQL&gt;&lt;FQL&gt;&lt;Q&gt;SNSS^FF_RD_EXP(ANN_R,NOW,NOW,AY)&lt;/Q&gt;&lt;R&gt;1&lt;/R&gt;&lt;C&gt;1&lt;/C&gt;&lt;D xsi:type="xsd:double"&gt;21.54&lt;/D&gt;&lt;/FQL&gt;&lt;FQL&gt;&lt;Q&gt;NYNY^FF_EPS(ANN_R,NOW,NOW,AY)&lt;/Q&gt;&lt;R&gt;1&lt;/R&gt;&lt;C&gt;1&lt;/C&gt;&lt;D xsi:type="xsd:double"&gt;-1.5&lt;/D&gt;&lt;/FQL&gt;&lt;FQL&gt;&lt;Q&gt;NYNY^FF_SALES(ANN_R,NOW,NOW,AY)&lt;/Q&gt;&lt;R&gt;1&lt;/R&gt;&lt;C&gt;1&lt;/C&gt;&lt;D xsi:type="xsd:double"&gt;65.851&lt;/D&gt;&lt;/FQL&gt;&lt;FQL&gt;&lt;Q&gt;NYNY^FF_RD_EXP(ANN_R,NOW,NOW,AY)&lt;/Q&gt;&lt;R&gt;1&lt;/R&gt;&lt;C&gt;1&lt;/C&gt;&lt;D xsi:type="xsd:double"&gt;21.558&lt;/D&gt;&lt;/FQL&gt;&lt;FQL&gt;&lt;Q&gt;EVBG^FF_EPS(ANN_R,NOW,NOW,AY)&lt;/Q&gt;&lt;R&gt;1&lt;/R&gt;&lt;C&gt;1&lt;/C&gt;&lt;D xsi:type="xsd:double"&gt;-0.7&lt;/D&gt;&lt;/FQL&gt;&lt;FQL&gt;&lt;Q&gt;EVBG^FF_SALES(ANN_R,NOW,NOW,AY)&lt;/Q&gt;&lt;R&gt;1&lt;/R&gt;&lt;C&gt;1&lt;/C&gt;&lt;D xsi:type="xsd:double"&gt;104.352&lt;/D&gt;&lt;/FQL&gt;&lt;FQL&gt;&lt;Q&gt;EVBG^FF_RD_EXP(ANN_R,NOW,NOW,AY)&lt;/Q&gt;&lt;R&gt;1&lt;/R&gt;&lt;C&gt;1&lt;/C&gt;&lt;D xsi:type="xsd:double"&gt;22.038&lt;/D&gt;&lt;/FQL&gt;&lt;FQL&gt;&lt;Q&gt;CISN^FF_EPS(ANN_R,NOW,NOW,AY)&lt;/Q&gt;&lt;R&gt;1&lt;/R&gt;&lt;C&gt;1&lt;/C&gt;&lt;D xsi:type="xsd:double"&gt;-1.63&lt;/D&gt;&lt;/FQL&gt;&lt;FQL&gt;&lt;Q&gt;CISN^FF_SALES(ANN_R,NOW,NOW,AY)&lt;/Q&gt;&lt;R&gt;1&lt;/R&gt;&lt;C&gt;1&lt;/C&gt;&lt;D xsi:type="xsd:double"&gt;631.637&lt;/D&gt;&lt;/FQL&gt;&lt;FQL&gt;&lt;Q&gt;CISN^FF_RD_EXP(ANN_R,NOW,NOW,AY)&lt;/Q&gt;&lt;R&gt;1&lt;/R&gt;&lt;C&gt;1&lt;/C&gt;&lt;D xsi:type="xsd:double"&gt;22.102&lt;/D&gt;&lt;/FQL&gt;&lt;FQL&gt;&lt;Q&gt;PIRS^FF_EPS(ANN_R,NOW,NOW,AY)&lt;/Q&gt;&lt;R&gt;1&lt;/R&gt;&lt;C&gt;1&lt;/C&gt;&lt;D xsi:type="xsd:double"&gt;-0.4&lt;/D&gt;&lt;/FQL&gt;&lt;FQL&gt;&lt;Q&gt;PIRS^FF_SALES(ANN_R,NOW,NOW,AY)&lt;/Q&gt;&lt;R&gt;1&lt;/R&gt;&lt;C&gt;1&lt;/C&gt;&lt;D xsi:type="xsd:double"&gt;25.275&lt;/D&gt;&lt;/FQL&gt;&lt;FQL&gt;&lt;Q&gt;PIRS^FF_RD_EXP(ANN_R,NOW,NOW,AY)&lt;/Q&gt;&lt;R&gt;1&lt;/R&gt;&lt;C&gt;1&lt;/C&gt;&lt;D xsi:type="xsd:double"&gt;22.285&lt;/D&gt;&lt;/FQL&gt;&lt;FQL&gt;&lt;Q&gt;LPTX^FF_EPS(ANN_R,NOW,NOW,AY)&lt;/Q&gt;&lt;R&gt;1&lt;/R&gt;&lt;C&gt;1&lt;/C&gt;&lt;D xsi:type="xsd:double"&gt;-3.31&lt;/D&gt;&lt;/FQL&gt;&lt;FQL&gt;&lt;Q&gt;LPTX^FF_SALES(ANN_R,NOW,NOW,AY)&lt;/Q&gt;&lt;R&gt;1&lt;/R&gt;&lt;C&gt;1&lt;/C&gt;&lt;D xsi:type="xsd:double"&gt;0&lt;/D&gt;&lt;/FQL&gt;&lt;FQL&gt;&lt;Q&gt;LPTX^FF_RD_EXP(ANN_R,NOW,NOW,AY)&lt;/Q&gt;&lt;R&gt;1&lt;/R&gt;&lt;C&gt;1&lt;/C&gt;&lt;D xsi:type="xsd:double"&gt;22.503&lt;/D&gt;&lt;/FQL&gt;&lt;FQL&gt;&lt;Q&gt;GEMP^FF_EPS(ANN_R,NOW,NOW,AY)&lt;/Q&gt;&lt;R&gt;1&lt;/R&gt;&lt;C&gt;1&lt;/C&gt;&lt;D xsi:type="xsd:double"&gt;-3.23&lt;/D&gt;&lt;/FQL&gt;&lt;FQL&gt;&lt;Q&gt;GEMP^FF_SALES(ANN_R,NOW,NOW,AY)&lt;/Q&gt;&lt;R&gt;1&lt;/R&gt;&lt;C&gt;1&lt;/C&gt;&lt;D xsi:type="xsd:double"&gt;0&lt;/D&gt;&lt;/FQL&gt;&lt;FQL&gt;&lt;Q&gt;GEMP^FF_RD_EXP(ANN_R,NOW,NOW,AY)&lt;/Q&gt;&lt;R&gt;1&lt;/R&gt;&lt;C&gt;1&lt;/C&gt;&lt;D xsi:type="xsd:double"&gt;22.686&lt;/D&gt;&lt;/FQL&gt;&lt;FQL&gt;&lt;Q&gt;NCNA^FF_EPS(ANN_R,NOW,NOW,AY)&lt;/Q&gt;&lt;R&gt;1&lt;/R&gt;&lt;C&gt;1&lt;/C&gt;&lt;D xsi:type="xsd:double"&gt;-1.1462&lt;/D&gt;&lt;/FQL&gt;&lt;FQL&gt;&lt;Q&gt;NCNA^FF_SALES(ANN_R,NOW,NOW,AY)&lt;/Q&gt;&lt;R&gt;1&lt;/R&gt;&lt;C&gt;1&lt;/C&gt;&lt;D xsi:type="xsd:double"&gt;0&lt;/D&gt;&lt;/FQL&gt;&lt;FQL&gt;&lt;Q&gt;NCNA^FF_RD_EXP(ANN_R,NOW,NOW,AY)&lt;/Q&gt;&lt;R&gt;1&lt;/R&gt;&lt;C&gt;1&lt;/C&gt;&lt;D xsi:type="xsd:double"&gt;22.7596801736813&lt;/D&gt;&lt;/FQL&gt;&lt;FQL&gt;&lt;Q&gt;ZYNE^FF_EPS(ANN_R,NOW,NOW,AY)&lt;/Q&gt;&lt;R&gt;1&lt;/R&gt;&lt;C&gt;1&lt;/C&gt;&lt;D xsi:type="xsd:double"&gt;-2.48&lt;/D&gt;&lt;/FQL&gt;&lt;FQL&gt;&lt;Q&gt;ZYNE^FF_SALES(ANN_R,NOW,NOW,AY)&lt;/Q&gt;&lt;R&gt;1&lt;/R&gt;&lt;C&gt;1&lt;/C&gt;&lt;D xsi:type="xsd:double"&gt;0&lt;/D&gt;&lt;/FQL&gt;&lt;FQL&gt;&lt;Q&gt;ZYNE^FF_RD_EXP(ANN_R,NOW,NOW,AY)&lt;/Q&gt;&lt;R&gt;1&lt;/R&gt;&lt;C&gt;1&lt;/C&gt;&lt;D xsi:type="xsd:double"&gt;22.806107&lt;/D&gt;&lt;/FQL&gt;&lt;FQL&gt;&lt;Q&gt;AGLE^FF_EPS(ANN_R,NOW,NOW,AY)&lt;/Q&gt;&lt;R&gt;1&lt;/R&gt;&lt;C&gt;1&lt;/C&gt;&lt;D xsi:type="xsd:double"&gt;-1.8&lt;/D&gt;&lt;/FQL&gt;&lt;FQL&gt;&lt;Q&gt;AGLE^FF_SALES(ANN_R,NOW,NOW,AY)&lt;/Q&gt;&lt;R&gt;1&lt;/R&gt;&lt;C&gt;1&lt;/C&gt;&lt;D xsi:type="xsd:double"&gt;5.205&lt;/D&gt;&lt;/FQL&gt;&lt;FQL&gt;&lt;Q&gt;AGLE^FF_RD_EXP(ANN_R,NOW,NOW,AY)&lt;/Q&gt;&lt;R&gt;1&lt;/R&gt;&lt;C&gt;1&lt;/C&gt;&lt;D xsi:type="xsd:double"&gt;22.815&lt;/D&gt;&lt;/FQL&gt;&lt;FQL&gt;&lt;Q&gt;RYTM^FF_EPS(ANN_R,NOW,NOW,AY)&lt;/Q&gt;&lt;R&gt;1&lt;/R&gt;&lt;C&gt;1&lt;/C&gt;&lt;D xsi:type="xsd:double"&gt;-2.83&lt;/D&gt;&lt;/FQL&gt;&lt;FQL&gt;&lt;Q&gt;RYTM^FF_SALES(ANN_R,NOW,NOW,AY)&lt;/Q&gt;&lt;R&gt;1&lt;/R&gt;&lt;C&gt;1&lt;/C&gt;&lt;D xsi:type="xsd:double"&gt;0&lt;/D&gt;&lt;/FQL&gt;&lt;FQL&gt;&lt;Q&gt;RYTM^FF_RD_EXP(ANN_R,NOW,NOW,AY)&lt;/Q&gt;&lt;R&gt;1&lt;/R&gt;&lt;C&gt;1&lt;/C&gt;&lt;D xsi:type="xsd:double"&gt;22.894&lt;/D&gt;&lt;/FQL&gt;&lt;FQL&gt;&lt;Q&gt;RSYS^FF_EPS(ANN_R,NOW,NOW,AY)&lt;/Q&gt;&lt;R&gt;1&lt;/R&gt;&lt;C&gt;1&lt;/C&gt;&lt;D xsi:type="xsd:double"&gt;-1.35&lt;/D&gt;&lt;/FQL&gt;&lt;FQL&gt;&lt;Q&gt;RSYS^FF_SALES(ANN_R,NOW,NOW,AY)&lt;/Q&gt;&lt;R&gt;1&lt;/R&gt;&lt;C&gt;1&lt;/C&gt;&lt;D xsi:type="xsd:double"&gt;133.768&lt;/D&gt;&lt;/FQL&gt;&lt;FQL&gt;&lt;Q&gt;RSYS^FF_RD_EXP(ANN_R,NOW,NOW,AY)&lt;/Q&gt;&lt;R&gt;1&lt;/R&gt;&lt;C&gt;1&lt;/C&gt;&lt;D xsi:type="xsd:double"&gt;23.205&lt;/D&gt;&lt;/FQL&gt;&lt;FQL&gt;&lt;Q&gt;AKTX^FF_EPS(ANN_R,NOW,NOW,AY)&lt;/Q&gt;&lt;R&gt;1&lt;/R&gt;&lt;C&gt;1&lt;/C&gt;&lt;D xsi:type="xsd:double"&gt;-3.0322&lt;/D&gt;&lt;/FQL&gt;&lt;FQL&gt;&lt;Q&gt;AKTX^FF_SALES(ANN_R,NOW,NOW,AY)&lt;/Q&gt;&lt;R&gt;1&lt;/R&gt;&lt;C&gt;1&lt;/C&gt;&lt;D xsi:type="xsd:double"&gt;0&lt;/D&gt;&lt;/FQL&gt;&lt;FQL&gt;&lt;Q&gt;AKTX^FF_RD_EXP(ANN_R,NOW,NOW,AY)&lt;/Q&gt;&lt;R&gt;1&lt;/R&gt;&lt;C&gt;1&lt;/C&gt;&lt;D xsi:type="xsd:double"&gt;23.53494122979&lt;/D&gt;&lt;/FQL&gt;&lt;FQL&gt;&lt;Q&gt;ECYT^FF_EPS(ANN_R,NOW,NOW,AY)&lt;/Q&gt;&lt;R&gt;1&lt;/R&gt;&lt;C&gt;1&lt;/C&gt;&lt;D xsi:type="xsd:double"&gt;-1.25&lt;/D&gt;&lt;/FQL&gt;&lt;FQL&gt;&lt;Q&gt;ECYT^FF_SALES(ANN_R,NOW,NOW,AY)&lt;/Q&gt;&lt;R&gt;1&lt;/R&gt;&lt;C&gt;1&lt;/C&gt;&lt;D xsi:type="xsd:double"&gt;0.07&lt;/D&gt;&lt;/FQL&gt;&lt;FQL&gt;&lt;Q&gt;ECYT^FF_RD_EXP(ANN_R,NOW,NOW,AY)&lt;/Q&gt;&lt;R&gt;1&lt;/R&gt;&lt;C&gt;1&lt;/C&gt;&lt;D xsi:type="xsd:double"&gt;23.666845&lt;/D&gt;&lt;/FQL&gt;&lt;FQL&gt;&lt;Q&gt;TTOO^FF_EPS(ANN_R,NOW,NOW,AY)&lt;/Q&gt;&lt;R&gt;1&lt;/R&gt;&lt;C&gt;1&lt;/C&gt;&lt;D xsi:type="xsd:double"&gt;-1.94&lt;/D&gt;&lt;/FQL&gt;&lt;FQL&gt;&lt;Q&gt;TTOO^FF_SALES(ANN_R,NOW,NOW,AY)&lt;/Q&gt;&lt;R&gt;1&lt;/R&gt;&lt;C&gt;1&lt;/C&gt;&lt;D xsi:type="xsd:double"&gt;4.666&lt;/D&gt;&lt;/FQL&gt;&lt;FQL&gt;&lt;Q&gt;TTOO^FF_RD_EXP(ANN_R,NOW,NOW,AY)&lt;/Q&gt;&lt;R&gt;1&lt;/R&gt;&lt;C&gt;1&lt;/C&gt;&lt;D xsi:type="xsd:double"&gt;23.733&lt;/D&gt;&lt;/FQL&gt;&lt;FQL&gt;&lt;Q&gt;AST^FF_EPS(ANN_R,NOW,NOW,AY)&lt;/Q&gt;&lt;R&gt;1&lt;/R&gt;&lt;C&gt;1&lt;/C&gt;&lt;D xsi:type="xsd:double"&gt;-0.56&lt;/D&gt;&lt;/FQL&gt;&lt;FQL&gt;&lt;Q&gt;AST^FF_SALES(ANN_R,NOW,NOW,AY)&lt;/Q&gt;&lt;R&gt;1&lt;/R&gt;&lt;C&gt;1&lt;/C&gt;&lt;D xsi:type="xsd:double"&gt;4.042&lt;/D&gt;&lt;/FQL&gt;&lt;FQL&gt;&lt;Q&gt;AST^FF_RD_EXP(ANN_R,NOW,NOW,AY)&lt;/Q&gt;&lt;R&gt;1&lt;/R&gt;&lt;C&gt;1&lt;/C&gt;&lt;D xsi:type="xsd:double"&gt;23.954&lt;/D&gt;&lt;/FQL&gt;&lt;FQL&gt;&lt;Q&gt;GLYC^FF_EPS(ANN_R,NOW,NOW,AY)&lt;/Q&gt;&lt;R&gt;1&lt;/R&gt;&lt;C&gt;1&lt;/C&gt;&lt;D xsi:type="xsd:double"&gt;-1.13&lt;/D&gt;&lt;/FQL&gt;&lt;FQL&gt;&lt;Q&gt;GLYC^FF_SALES(ANN_R,NOW,NOW,AY)&lt;/Q&gt;&lt;R&gt;1&lt;/R&gt;&lt;C&gt;1&lt;/C&gt;&lt;D xsi:type="xsd:double"&gt;0&lt;/D&gt;&lt;/FQL&gt;&lt;FQL&gt;&lt;Q&gt;GLYC^FF_RD_EXP(ANN_R,NOW,NOW,AY)&lt;/Q&gt;&lt;R&gt;1&lt;/R&gt;&lt;C&gt;1&lt;/C&gt;&lt;D xsi:type="xsd:double"&gt;24.100092&lt;/D&gt;&lt;/FQL&gt;&lt;FQL&gt;&lt;Q&gt;MDGL^FF_EPS(ANN_R,NOW,NOW,AY)&lt;/Q&gt;&lt;R&gt;1&lt;/R&gt;&lt;C&gt;1&lt;/C&gt;&lt;D xsi:type="xsd:double"&gt;-2.54&lt;/D&gt;&lt;/FQL&gt;&lt;FQL&gt;&lt;Q&gt;MDGL^FF_SALES(ANN_R,NOW,NOW,AY)&lt;/Q&gt;&lt;R&gt;1&lt;/R&gt;&lt;C&gt;1&lt;/C&gt;&lt;D xsi:type="xsd:double"&gt;0&lt;/D&gt;&lt;/FQL&gt;&lt;FQL&gt;&lt;Q&gt;MDGL^FF_RD_EXP(ANN_R,NOW,NOW,AY)&lt;/Q&gt;&lt;R&gt;1&lt;/R&gt;&lt;C&gt;1&lt;/C&gt;&lt;D xsi:type="xsd:double"&gt;24.39&lt;/D&gt;&lt;/FQL&gt;&lt;FQL&gt;&lt;Q&gt;CRMD^FF_EPS(ANN_R,NOW,NOW,AY)&lt;/Q&gt;&lt;R&gt;1&lt;/R&gt;&lt;C&gt;1&lt;/C&gt;&lt;D xsi:type="xsd:double"&gt;-0.6&lt;/D&gt;&lt;/FQL&gt;&lt;FQL&gt;&lt;Q&gt;CRMD^FF_SALES(ANN_R,NOW,NOW,AY)&lt;/Q&gt;&lt;R&gt;1&lt;/R&gt;&lt;C&gt;1&lt;/C&gt;&lt;D xsi:type="xsd:double"&gt;0.329327&lt;/D&gt;&lt;/FQL&gt;&lt;FQL&gt;&lt;Q&gt;CRMD^FF_RD_EXP(ANN_R,NOW,NOW,AY)&lt;/Q&gt;&lt;R&gt;1&lt;/R&gt;&lt;C&gt;1&lt;/C&gt;&lt;D xsi:type="xsd:double"&gt;24.486122&lt;/D&gt;&lt;/FQL&gt;&lt;FQL&gt;&lt;Q&gt;HUYA^FF_EPS(ANN_R,NOW,NOW,AY)&lt;/Q&gt;&lt;R&gt;1&lt;/R&gt;&lt;C&gt;1&lt;/C&gt;&lt;D xsi:type="xsd:double"&gt;-0.0732&lt;/D&gt;&lt;/FQL&gt;&lt;FQL&gt;&lt;Q&gt;HUYA^FF_SALES(ANN_R,NOW,NOW,AY)&lt;/Q&gt;&lt;R&gt;1&lt;/R&gt;&lt;C&gt;1&lt;/C&gt;&lt;D xsi:type="xsd:double"&gt;323.282690879056&lt;/D&gt;&lt;/FQL&gt;&lt;FQL&gt;&lt;Q&gt;HUYA^FF_RD_EXP(ANN_R,NOW,NOW,AY)&lt;/Q&gt;&lt;R&gt;1&lt;/R&gt;&lt;C&gt;1&lt;/C&gt;&lt;D xsi:type="xsd:double"&gt;25.1782221843762&lt;/D&gt;&lt;/FQL&gt;&lt;FQL&gt;&lt;Q&gt;AVEO^FF_EPS(ANN_R,NOW,NOW,AY)&lt;/Q&gt;&lt;R&gt;1&lt;/R&gt;&lt;C&gt;1&lt;/C&gt;&lt;D xsi:type="xsd:double"&gt;-0.61&lt;/D&gt;&lt;/FQL&gt;&lt;FQL&gt;&lt;Q&gt;AVEO^FF_SALES(ANN_R,NOW,NOW,AY)&lt;/Q&gt;&lt;R&gt;1&lt;/R&gt;&lt;C&gt;1&lt;/C&gt;&lt;D xsi:type="xsd:double"&gt;7.579&lt;/D&gt;&lt;/FQL&gt;&lt;FQL&gt;&lt;Q&gt;AVEO^FF_RD_EXP(ANN_R,NOW,NOW,AY)&lt;/Q&gt;&lt;R&gt;1&lt;/R&gt;&lt;C&gt;1&lt;/C&gt;&lt;D xsi:type="xsd:doubl</t>
        </r>
      </text>
    </comment>
    <comment ref="A5" authorId="0">
      <text>
        <r>
          <rPr>
            <b/>
            <sz val="9"/>
            <color indexed="81"/>
            <rFont val="宋体"/>
            <charset val="134"/>
          </rPr>
          <t>e"&gt;25.179&lt;/D&gt;&lt;/FQL&gt;&lt;FQL&gt;&lt;Q&gt;NOVN^FF_EPS(ANN_R,NOW,NOW,AY)&lt;/Q&gt;&lt;R&gt;1&lt;/R&gt;&lt;C&gt;1&lt;/C&gt;&lt;D xsi:type="xsd:double"&gt;-2.32&lt;/D&gt;&lt;/FQL&gt;&lt;FQL&gt;&lt;Q&gt;NOVN^FF_SALES(ANN_R,NOW,NOW,AY)&lt;/Q&gt;&lt;R&gt;1&lt;/R&gt;&lt;C&gt;1&lt;/C&gt;&lt;D xsi:type="xsd:double"&gt;2.14&lt;/D&gt;&lt;/FQL&gt;&lt;FQL&gt;&lt;Q&gt;NOVN^FF_RD_EXP(ANN_R,NOW,NOW,AY)&lt;/Q&gt;&lt;R&gt;1&lt;/R&gt;&lt;C&gt;1&lt;/C&gt;&lt;D xsi:type="xsd:double"&gt;25.212&lt;/D&gt;&lt;/FQL&gt;&lt;FQL&gt;&lt;Q&gt;MRAM^FF_EPS(ANN_R,NOW,NOW,AY)&lt;/Q&gt;&lt;R&gt;1&lt;/R&gt;&lt;C&gt;1&lt;/C&gt;&lt;D xsi:type="xsd:double"&gt;-1.69&lt;/D&gt;&lt;/FQL&gt;&lt;FQL&gt;&lt;Q&gt;MRAM^FF_SALES(ANN_R,NOW,NOW,AY)&lt;/Q&gt;&lt;R&gt;1&lt;/R&gt;&lt;C&gt;1&lt;/C&gt;&lt;D xsi:type="xsd:double"&gt;35.936&lt;/D&gt;&lt;/FQL&gt;&lt;FQL&gt;&lt;Q&gt;MRAM^FF_RD_EXP(ANN_R,NOW,NOW,AY)&lt;/Q&gt;&lt;R&gt;1&lt;/R&gt;&lt;C&gt;1&lt;/C&gt;&lt;D xsi:type="xsd:double"&gt;25.437&lt;/D&gt;&lt;/FQL&gt;&lt;FQL&gt;&lt;Q&gt;XENE^FF_EPS(ANN_R,NOW,NOW,AY)&lt;/Q&gt;&lt;R&gt;1&lt;/R&gt;&lt;C&gt;1&lt;/C&gt;&lt;D xsi:type="xsd:double"&gt;-1.71&lt;/D&gt;&lt;/FQL&gt;&lt;FQL&gt;&lt;Q&gt;XENE^FF_SALES(ANN_R,NOW,NOW,AY)&lt;/Q&gt;&lt;R&gt;1&lt;/R&gt;&lt;C&gt;1&lt;/C&gt;&lt;D xsi:type="xsd:double"&gt;0.311000000000364&lt;/D&gt;&lt;/FQL&gt;&lt;FQL&gt;&lt;Q&gt;XENE^FF_RD_EXP(ANN_R,NOW,NOW,AY)&lt;/Q&gt;&lt;R&gt;1&lt;/R&gt;&lt;C&gt;1&lt;/C&gt;&lt;D xsi:type="xsd:double"&gt;25.5730000000299&lt;/D&gt;&lt;/FQL&gt;&lt;FQL&gt;&lt;Q&gt;MRIN^FF_EPS(ANN_R,NOW,NOW,AY)&lt;/Q&gt;&lt;R&gt;1&lt;/R&gt;&lt;C&gt;1&lt;/C&gt;&lt;D xsi:type="xsd:double"&gt;-5.59&lt;/D&gt;&lt;/FQL&gt;&lt;FQL&gt;&lt;Q&gt;MRIN^FF_SALES(ANN_R,NOW,NOW,AY)&lt;/Q&gt;&lt;R&gt;1&lt;/R&gt;&lt;C&gt;1&lt;/C&gt;&lt;D xsi:type="xsd:double"&gt;74.991&lt;/D&gt;&lt;/FQL&gt;&lt;FQL&gt;&lt;Q&gt;MRIN^FF_RD_EXP(ANN_R,NOW,NOW,AY)&lt;/Q&gt;&lt;R&gt;1&lt;/R&gt;&lt;C&gt;1&lt;/C&gt;&lt;D xsi:type="xsd:double"&gt;25.595&lt;/D&gt;&lt;/FQL&gt;&lt;FQL&gt;&lt;Q&gt;YEXT^FF_EPS(ANN_R,NOW,NOW,AY)&lt;/Q&gt;&lt;R&gt;1&lt;/R&gt;&lt;C&gt;1&lt;/C&gt;&lt;D xsi:type="xsd:double"&gt;-0.85&lt;/D&gt;&lt;/FQL&gt;&lt;FQL&gt;&lt;Q&gt;YEXT^FF_SALES(ANN_R,NOW,NOW,AY)&lt;/Q&gt;&lt;R&gt;1&lt;/R&gt;&lt;C&gt;1&lt;/C&gt;&lt;D xsi:type="xsd:double"&gt;170.201&lt;/D&gt;&lt;/FQL&gt;&lt;FQL&gt;&lt;Q&gt;YEXT^FF_RD_EXP(ANN_R,NOW,NOW,AY)&lt;/Q&gt;&lt;R&gt;1&lt;/R&gt;&lt;C&gt;1&lt;/C&gt;&lt;D xsi:type="xsd:double"&gt;25.687&lt;/D&gt;&lt;/FQL&gt;&lt;FQL&gt;&lt;Q&gt;CRBP^FF_EPS(ANN_R,NOW,NOW,AY)&lt;/Q&gt;&lt;R&gt;1&lt;/R&gt;&lt;C&gt;1&lt;/C&gt;&lt;D xsi:type="xsd:double"&gt;-0.65&lt;/D&gt;&lt;/FQL&gt;&lt;FQL&gt;&lt;Q&gt;CRBP^FF_SALES(ANN_R,NOW,NOW,AY)&lt;/Q&gt;&lt;R&gt;1&lt;/R&gt;&lt;C&gt;1&lt;/C&gt;&lt;D xsi:type="xsd:double"&gt;2.440195&lt;/D&gt;&lt;/FQL&gt;&lt;FQL&gt;&lt;Q&gt;CRBP^FF_RD_EXP(ANN_R,NOW,NOW,AY)&lt;/Q&gt;&lt;R&gt;1&lt;/R&gt;&lt;C&gt;1&lt;/C&gt;&lt;D xsi:type="xsd:double"&gt;26.038965&lt;/D&gt;&lt;/FQL&gt;&lt;FQL&gt;&lt;Q&gt;MGTA^FF_EPS(ANN_R,NOW,NOW,AY)&lt;/Q&gt;&lt;R&gt;1&lt;/R&gt;&lt;C&gt;1&lt;/C&gt;&lt;D xsi:type="xsd:double"&gt;-1.0039&lt;/D&gt;&lt;/FQL&gt;&lt;FQL&gt;&lt;Q&gt;MGTA^FF_SALES(ANN_R,NOW,NOW,AY)&lt;/Q&gt;&lt;R&gt;1&lt;/R&gt;&lt;C&gt;1&lt;/C&gt;&lt;D xsi:type="xsd:double"&gt;0&lt;/D&gt;&lt;/FQL&gt;&lt;FQL&gt;&lt;Q&gt;MGTA^FF_RD_EXP(ANN_R,NOW,NOW,AY)&lt;/Q&gt;&lt;R&gt;1&lt;/R&gt;&lt;C&gt;1&lt;/C&gt;&lt;D xsi:type="xsd:double"&gt;27.899&lt;/D&gt;&lt;/FQL&gt;&lt;FQL&gt;&lt;Q&gt;ODT^FF_EPS(ANN_R,NOW,NOW,AY)&lt;/Q&gt;&lt;R&gt;1&lt;/R&gt;&lt;C&gt;1&lt;/C&gt;&lt;D xsi:type="xsd:double"&gt;-2.31&lt;/D&gt;&lt;/FQL&gt;&lt;FQL&gt;&lt;Q&gt;ODT^FF_SALES(ANN_R,NOW,NOW,AY)&lt;/Q&gt;&lt;R&gt;1&lt;/R&gt;&lt;C&gt;1&lt;/C&gt;&lt;D xsi:type="xsd:double"&gt;0&lt;/D&gt;&lt;/FQL&gt;&lt;FQL&gt;&lt;Q&gt;ODT^FF_RD_EXP(ANN_R,NOW,NOW,AY)&lt;/Q&gt;&lt;R&gt;1&lt;/R&gt;&lt;C&gt;1&lt;/C&gt;&lt;D xsi:type="xsd:double"&gt;27.902&lt;/D&gt;&lt;/FQL&gt;&lt;FQL&gt;&lt;Q&gt;DS^FF_DEBT_ASSETS(ANN_R,11/30/2016,10/31/2018,AY)&lt;/Q&gt;&lt;R&gt;2&lt;/R&gt;&lt;C&gt;1&lt;/C&gt;&lt;D xsi:type="xsd:double"&gt;37.628799263206233&lt;/D&gt;&lt;D xsi:type="xsd:double"&gt;65.485708532217018&lt;/D&gt;&lt;/FQL&gt;&lt;FQL&gt;&lt;Q&gt;ICON^FF_DEBT_ASSETS(ANN_R,11/30/2016,10/31/2018,AY)&lt;/Q&gt;&lt;R&gt;2&lt;/R&gt;&lt;C&gt;1&lt;/C&gt;&lt;D xsi:type="xsd:double"&gt;57.869177565608247&lt;/D&gt;&lt;D xsi:type="xsd:double"&gt;62.535558198268262&lt;/D&gt;&lt;/FQL&gt;&lt;FQL&gt;&lt;Q&gt;GLF^FF_DEBT_ASSETS(ANN_R,11/30/2016,10/31/2018,AY)&lt;/Q&gt;&lt;R&gt;2&lt;/R&gt;&lt;C&gt;1&lt;/C&gt;&lt;D xsi:type="xsd:double"&gt;36.039543008935887&lt;/D&gt;&lt;D xsi:type="xsd:double"&gt;45.920619462720587&lt;/D&gt;&lt;/FQL&gt;&lt;FQL&gt;&lt;Q&gt;IPDN^FF_DEBT_ASSETS(ANN_R,11/30/2016,10/31/2018,AY)&lt;/Q&gt;&lt;R&gt;2&lt;/R&gt;&lt;C&gt;1&lt;/C&gt;&lt;D xsi:type="xsd:double"&gt;1.07415751774122&lt;/D&gt;&lt;D xsi:type="xsd:double"&gt;0&lt;/D&gt;&lt;/FQL&gt;&lt;FQL&gt;&lt;Q&gt;HLT^FF_DEBT_ASSETS(ANN_R,11/30/2016,10/31/2018,AY)&lt;/Q&gt;&lt;R&gt;2&lt;/R&gt;&lt;C&gt;1&lt;/C&gt;&lt;D xsi:type="xsd:double"&gt;40.796971352743739&lt;/D&gt;&lt;D xsi:type="xsd:double"&gt;25.241310900003821&lt;/D&gt;&lt;/FQL&gt;&lt;FQL&gt;&lt;Q&gt;OMEX^FF_DEBT_ASSETS(ANN_R,11/30/2016,10/31/2018,AY)&lt;/Q&gt;&lt;R&gt;2&lt;/R&gt;&lt;C&gt;1&lt;/C&gt;&lt;D xsi:type="xsd:double"&gt;263.26616342273758&lt;/D&gt;&lt;D xsi:type="xsd:double"&gt;493.0951980510124&lt;/D&gt;&lt;/FQL&gt;&lt;FQL&gt;&lt;Q&gt;NC^FF_DEBT_ASSETS(ANN_R,11/30/2016,10/31/2018,AY)&lt;/Q&gt;&lt;R&gt;2&lt;/R&gt;&lt;C&gt;1&lt;/C&gt;&lt;D xsi:type="xsd:double"&gt;24.214201566112479&lt;/D&gt;&lt;D xsi:type="xsd:double"&gt;13.49779906565699&lt;/D&gt;&lt;/FQL&gt;&lt;FQL&gt;&lt;Q&gt;RIBT^FF_DEBT_ASSETS(ANN_R,11/30/2016,10/31/2018,AY)&lt;/Q&gt;&lt;R&gt;2&lt;/R&gt;&lt;C&gt;1&lt;/C&gt;&lt;D xsi:type="xsd:double"&gt;47.444626133491887&lt;/D&gt;&lt;D xsi:type="xsd:double"&gt;31.294851794071761&lt;/D&gt;&lt;/FQL&gt;&lt;FQL&gt;&lt;Q&gt;HHS^FF_DEBT_ASSETS(ANN_R,11/30/2016,10/31/2018,AY)&lt;/Q&gt;&lt;R&gt;2&lt;/R&gt;&lt;C&gt;1&lt;/C&gt;&lt;D xsi:type="xsd:double"&gt;18.605835241655061&lt;/D&gt;&lt;D xsi:type="xsd:double"&gt;0&lt;/D&gt;&lt;/FQL&gt;&lt;FQL&gt;&lt;Q&gt;BPI^FF_DEBT_ASSETS(ANN_R,11/30/2016,10/31/2018,AY)&lt;/Q&gt;&lt;R&gt;2&lt;/R&gt;&lt;C&gt;1&lt;/C&gt;&lt;D xsi:type="xsd:double"&gt;0&lt;/D&gt;&lt;D xsi:type="xsd:double"&gt;0&lt;/D&gt;&lt;/FQL&gt;&lt;FQL&gt;&lt;Q&gt;CHKE^FF_DEBT_ASSETS(ANN_R,11/30/2016,10/31/2018,AY)&lt;/Q&gt;&lt;R&gt;2&lt;/R&gt;&lt;C&gt;1&lt;/C&gt;&lt;D xsi:type="xsd:double"&gt;32.665870525175663&lt;/D&gt;&lt;D xsi:type="xsd:double"&gt;28.149094063222819&lt;/D&gt;&lt;/FQL&gt;&lt;FQL&gt;&lt;Q&gt;FTD^FF_DEBT_ASSETS(ANN_R,11/30/2016,10/31/2018,AY)&lt;/Q&gt;&lt;R&gt;2&lt;/R&gt;&lt;C&gt;1&lt;/C&gt;&lt;D xsi:type="xsd:double"&gt;26.293896559593769&lt;/D&gt;&lt;D xsi:type="xsd:double"&gt;28.71266551250423&lt;/D&gt;&lt;/FQL&gt;&lt;FQL&gt;&lt;Q&gt;INFU^FF_DEBT_ASSETS(ANN_R,11/30/2016,10/31/2018,AY)&lt;/Q&gt;&lt;R&gt;2&lt;/R&gt;&lt;C&gt;1&lt;/C&gt;&lt;D xsi:type="xsd:double"&gt;34.634403573880419&lt;/D&gt;&lt;D xsi:type="xsd:double"&gt;36.321437242049043&lt;/D&gt;&lt;/FQL&gt;&lt;FQL&gt;&lt;Q&gt;BTU^FF_DEBT_ASSETS(ANN_R,11/30/2016,10/31/2018,AY)&lt;/Q&gt;&lt;R&gt;2&lt;/R&gt;&lt;C&gt;1&lt;/C&gt;&lt;D xsi:type="xsd:double"&gt;57.013401054179717&lt;/D&gt;&lt;D xsi:type="xsd:double"&gt;0.17151056657921321&lt;/D&gt;&lt;/FQL&gt;&lt;FQL&gt;&lt;Q&gt;RMNI^FF_DEBT_ASSETS(ANN_R,11/30/2016,10/31/2018,AY)&lt;/Q&gt;&lt;R&gt;2&lt;/R&gt;&lt;C&gt;1&lt;/C&gt;&lt;D xsi:type="xsd:double"&gt;0&lt;/D&gt;&lt;D xsi:type="xsd:double"&gt;89.422206122079331&lt;/D&gt;&lt;/FQL&gt;&lt;FQL&gt;&lt;Q&gt;MRO^FF_DEBT_ASSETS(ANN_R,11/30/2016,10/31/2018,AY)&lt;/Q&gt;&lt;R&gt;2&lt;/R&gt;&lt;C&gt;1&lt;/C&gt;&lt;D xsi:type="xsd:double"&gt;22.521741821670641&lt;/D&gt;&lt;D xsi:type="xsd:double"&gt;23.396796809673891&lt;/D&gt;&lt;/FQL&gt;&lt;FQL&gt;&lt;Q&gt;AMCN^FF_DEBT_ASSETS(ANN_R,11/30/2016,10/31/2018,AY)&lt;/Q&gt;&lt;R&gt;2&lt;/R&gt;&lt;C&gt;1&lt;/C&gt;&lt;D xsi:type="xsd:double"&gt;0&lt;/D&gt;&lt;D xsi:type="xsd:double"&gt;0&lt;/D&gt;&lt;/FQL&gt;&lt;FQL&gt;&lt;Q&gt;NDLS^FF_DEBT_ASSETS(ANN_R,11/30/2016,10/31/2018,AY)&lt;/Q&gt;&lt;R&gt;2&lt;/R&gt;&lt;C&gt;1&lt;/C&gt;&lt;D xsi:type="xsd:double"&gt;25.08174563498676&lt;/D&gt;&lt;D xsi:type="xsd:double"&gt;33.020324759394157&lt;/D&gt;&lt;/FQL&gt;&lt;FQL&gt;&lt;Q&gt;EGC^FF_DEBT_ASSETS(ANN_R,11/30/2016,10/31/2018,AY)&lt;/Q&gt;&lt;R&gt;2&lt;/R&gt;&lt;C&gt;1&lt;/C&gt;&lt;D xsi:type="xsd:double"&gt;90.868597739299844&lt;/D&gt;&lt;D xsi:type="xsd:double"&gt;5.3013188969863716&lt;/D&gt;&lt;/FQL&gt;&lt;FQL&gt;&lt;Q&gt;AIRI^FF_DEBT_ASSETS(ANN_R,11/30/2016,10/31/2018,AY)&lt;/Q&gt;&lt;R&gt;2&lt;/R&gt;&lt;C&gt;1&lt;/C&gt;&lt;D xsi:type="xsd:double"&gt;49.415007994706947&lt;/D&gt;&lt;D xsi:type="xsd:double"&gt;43.138353111398928&lt;/D&gt;&lt;/FQL&gt;&lt;FQL&gt;&lt;Q&gt;FTFT^FF_DEBT_ASSETS(ANN_R,11/30/2016,10/31/2018,AY)&lt;/Q&gt;&lt;R&gt;2&lt;/R&gt;&lt;C&gt;1&lt;/C&gt;&lt;D xsi:type="xsd:double"&gt;18.574916697506431&lt;/D&gt;&lt;D xsi:type="xsd:double"&gt;16.76148794491866&lt;/D&gt;&lt;/FQL&gt;&lt;FQL&gt;&lt;Q&gt;HDS^FF_DEBT_ASSETS(ANN_R,11/30/2016,10/31/2018,AY)&lt;/Q&gt;&lt;R&gt;2&lt;/R&gt;&lt;C&gt;1&lt;/C&gt;&lt;D xsi:type="xsd:double"&gt;68.96496560550311&lt;/D&gt;&lt;D xsi:type="xsd:double"&gt;63.959731543624173&lt;/D&gt;&lt;/FQL&gt;&lt;FQL&gt;&lt;Q&gt;VGZ^FF_DEBT_ASSETS(ANN_R,11/30/2016,10/31/2018,AY)&lt;/Q&gt;&lt;R&gt;2&lt;/R&gt;&lt;C&gt;1&lt;/C&gt;&lt;D xsi:type="xsd:double"&gt;0&lt;/D&gt;&lt;D xsi:type="xsd:double"&gt;0&lt;/D&gt;&lt;/FQL&gt;&lt;FQL&gt;&lt;Q&gt;VVPR^FF_DEBT_ASSETS(ANN_R,11/30/2016,10/31/2018,AY)&lt;/Q&gt;&lt;R&gt;2&lt;/R&gt;&lt;C&gt;1&lt;/C&gt;&lt;D xsi:type="xsd:double"&gt;101.198249832712&lt;/D&gt;&lt;D xsi:type="xsd:double"&gt;44.951207901939782&lt;/D&gt;&lt;/FQL&gt;&lt;FQL&gt;&lt;Q&gt;SFE^FF_DEBT_ASSETS(ANN_R,11/30/2016,10/31/2018,AY)&lt;/Q&gt;&lt;R&gt;2&lt;/R&gt;&lt;C&gt;1&lt;/C&gt;&lt;D xsi:type="xsd:double"&gt;19.83935711699365&lt;/D&gt;&lt;D xsi:type="xsd:double"&gt;22.671980951395&lt;/D&gt;&lt;/FQL&gt;&lt;FQL&gt;&lt;Q&gt;XSPA^FF_DEBT_ASSETS(ANN_R,11/30/2016,10/31/2018,AY)&lt;/Q&gt;&lt;R&gt;2&lt;/R&gt;&lt;C&gt;1&lt;/C&gt;&lt;D xsi:type="xsd:double"&gt;6.1654016131909071&lt;/D&gt;&lt;D xsi:type="xsd:double"&gt;7.8495779342326131&lt;/D&gt;&lt;/FQL&gt;&lt;FQL&gt;&lt;Q&gt;SPEX^FF_DEBT_ASSETS(ANN_R,11/30/2016,10/31/2018,AY)&lt;/Q&gt;&lt;R&gt;2&lt;/R&gt;&lt;C&gt;1&lt;/C&gt;&lt;D xsi:type="xsd:double"&gt;0&lt;/D&gt;&lt;D xsi:type="xsd:double"&gt;0&lt;/D&gt;&lt;/FQL&gt;&lt;FQL&gt;&lt;Q&gt;JAKK^FF_DEBT_ASSETS(ANN_R,11/30/2016,10/31/2018,AY)&lt;/Q&gt;&lt;R&gt;2&lt;/R&gt;&lt;C&gt;1&lt;/C&gt;&lt;D xsi:type="xsd:double"&gt;41.865017413234057&lt;/D&gt;&lt;D xsi:type="xsd:double"&gt;45.876722743553238&lt;/D&gt;&lt;/FQL&gt;&lt;FQL&gt;&lt;Q&gt;CDMO^FF_DEBT_ASSETS(ANN_R,11/30/2016,10/31/2018,AY)&lt;/Q&gt;&lt;R&gt;2&lt;/R&gt;&lt;C&gt;1&lt;/C&gt;&lt;D xsi:type="xsd:double"&gt;0&lt;/D&gt;&lt;D xsi:type="xsd:double"&gt;0&lt;/D&gt;&lt;/FQL&gt;&lt;FQL&gt;&lt;Q&gt;HES^FF_DEBT_ASSETS(ANN_R,11/30/2016,10/31/2018,AY)&lt;/Q&gt;&lt;R&gt;2&lt;/R&gt;&lt;C&gt;1&lt;/C&gt;&lt;D xsi:type="xsd:double"&gt;19.29911877506807&lt;/D&gt;&lt;D xsi:type="xsd:double"&gt;23.779742147374311&lt;/D&gt;&lt;/FQL&gt;&lt;FQL&gt;&lt;Q&gt;MARA^FF_DEBT_ASSETS(ANN_R,11/30/2016,10/31/2018,AY)&lt;/Q&gt;&lt;R&gt;2&lt;/R&gt;&lt;C&gt;1&lt;/C&gt;&lt;D xsi:type="xsd:double"&gt;47.86833197279396&lt;/D&gt;&lt;D xsi:type="xsd:double"&gt;97.5070256148216&lt;/D&gt;&lt;/FQL&gt;&lt;FQL&gt;&lt;Q&gt;MSN^FF_DEBT_ASSETS(ANN_R,11/30/2016,10/31/2018,AY)&lt;/Q&gt;&lt;R&gt;2&lt;/R&gt;&lt;C&gt;1&lt;/C&gt;&lt;D xsi:type="xsd:double"&gt;0&lt;/D&gt;&lt;D xsi:type="xsd:double"&gt;0&lt;/D&gt;&lt;/FQL&gt;&lt;FQL&gt;&lt;Q&gt;LL^FF_DEBT_ASSETS(ANN_R,11/30/2016,10/31/2018,AY)&lt;/Q&gt;&lt;R&gt;2&lt;/R&gt;&lt;C&gt;1&lt;/C&gt;&lt;D xsi:type="xsd:double"&gt;4.3840228670632744&lt;/D&gt;&lt;D xsi:type="xsd:double"&gt;8.2893995158990688&lt;/D&gt;&lt;/FQL&gt;&lt;FQL&gt;&lt;Q&gt;AHC^FF_DEBT_ASSETS(ANN_R,11/30/2016,10/31/2018,AY)&lt;/Q&gt;&lt;R&gt;2&lt;/R&gt;&lt;C&gt;1&lt;/C&gt;&lt;D xsi:type="xsd:double"&gt;0&lt;/D&gt;&lt;D xsi:type="xsd:double"&gt;0&lt;/D&gt;&lt;/FQL&gt;&lt;FQL&gt;&lt;Q&gt;FTNW^FF_DEBT_ASSETS(ANN_R,11/30/2016,10/31/2018,AY)&lt;/Q&gt;&lt;R&gt;2&lt;/R&gt;&lt;C&gt;1&lt;/C&gt;&lt;D xsi:type="xsd:double"&gt;128.79023879241819&lt;/D&gt;&lt;D xsi:type="xsd:double"&gt;104.4486294573211&lt;/D&gt;&lt;/FQL&gt;&lt;FQL&gt;&lt;Q&gt;ROSE^FF_DEBT_ASSETS(ANN_R,11/30/2016,10/31/2018,AY)&lt;/Q&gt;&lt;R&gt;2&lt;/R&gt;&lt;C&gt;1&lt;/C&gt;&lt;D xsi:type="xsd:double"&gt;79.743726447120792&lt;/D&gt;&lt;D xsi:type="xsd:double"&gt;39.334601576244758&lt;/D&gt;&lt;/FQL&gt;&lt;FQL&gt;&lt;Q&gt;MHH^FF_DEBT_ASSETS(ANN_R,11/30/2016,10/31/2018,AY)&lt;/Q&gt;&lt;R&gt;2&lt;/R&gt;&lt;C&gt;1&lt;/C&gt;&lt;D xsi:type="xsd:double"&gt;32.585700548379563&lt;/D&gt;&lt;D xsi:type="xsd:double"&gt;24.81595939800507&lt;/D&gt;&lt;/FQL&gt;&lt;FQL&gt;&lt;Q&gt;HTHT^FF_DEBT_ASSETS(ANN_R,11/30/2016,10/31/2018,AY)&lt;/Q&gt;&lt;R&gt;2&lt;/R&gt;&lt;C&gt;1&lt;/C&gt;&lt;D xsi:type="xsd:double"&gt;4.220174351899475&lt;/D&gt;&lt;D xsi:type="xsd:double"&gt;2.9848907735173058&lt;/D&gt;&lt;/FQL&gt;&lt;FQL&gt;&lt;Q&gt;EQT^FF_DEBT_ASSETS(ANN_R,11/30/2016,10/31/2018,AY)&lt;/Q&gt;&lt;R&gt;2&lt;/R&gt;&lt;C&gt;1&lt;/C&gt;&lt;D xsi:type="xsd:double"&gt;22.1258224354995&lt;/D&gt;&lt;D xsi:type="xsd:double"&gt;21.25945571237288&lt;/D&gt;&lt;/FQL&gt;&lt;FQL&gt;&lt;Q&gt;DSKE^FF_DEBT_ASSETS(ANN_R,11/30/2016,10/31/2018,AY)&lt;/Q&gt;&lt;R&gt;2&lt;/R&gt;&lt;C&gt;1&lt;/C&gt;&lt;D xsi:type="xsd:double"&gt;0&lt;/D&gt;&lt;D xsi:type="xsd:double"&gt;58.631616789569222&lt;/D&gt;&lt;/FQL&gt;&lt;FQL&gt;&lt;Q&gt;WGO^FF_DEBT_ASSETS(ANN_R,11/30/2016,10/31/2018,AY)&lt;/Q&gt;&lt;R&gt;2&lt;/R&gt;&lt;C&gt;1&lt;/C&gt;&lt;D xsi:type="xsd:double"&gt;0&lt;/D&gt;&lt;D xsi:type="xsd:double"&gt;29.90545087006765&lt;/D&gt;&lt;/FQL&gt;&lt;FQL&gt;&lt;Q&gt;DXC^FF_DEBT_ASSETS(ANN_R,11/30/2016,10/31/2018,AY)&lt;/Q&gt;&lt;R&gt;2&lt;/R&gt;&lt;C&gt;1&lt;/C&gt;&lt;D xsi:type="xsd:double"&gt;34.177869700103408&lt;/D&gt;&lt;D xsi:type="xsd:double"&gt;34.2029320096964&lt;/D&gt;&lt;/FQL&gt;&lt;FQL&gt;&lt;Q&gt;ESTE^FF_DEBT_ASSETS(ANN_R,11/30/2016,10/31/2018,AY)&lt;/Q&gt;&lt;R&gt;2&lt;/R&gt;&lt;C&gt;1&lt;/C&gt;&lt;D xsi:type="xsd:double"&gt;4.2239114680838217&lt;/D&gt;&lt;D xsi:type="xsd:double"&gt;4.517048326761703&lt;/D&gt;&lt;/FQL&gt;&lt;FQL&gt;&lt;Q&gt;FRAC^FF_DEBT_ASSETS(ANN_R,11/30/2016,10/31/2018,AY)&lt;/Q&gt;&lt;R&gt;2&lt;/R&gt;&lt;C&gt;1&lt;/C&gt;&lt;D xsi:type="xsd:double"&gt;66.249172554996221&lt;/D&gt;&lt;D xsi:type="xsd:double"&gt;51.742280329273292&lt;/D&gt;&lt;/FQL&gt;&lt;FQL&gt;&lt;Q&gt;SDI^FF_DEBT_ASSETS(ANN_R,11/30/2016,10/31/2018,AY)&lt;/Q&gt;&lt;R&gt;2&lt;/R&gt;&lt;C&gt;1&lt;/C&gt;&lt;D xsi:type="xsd:double"&gt;0&lt;/D&gt;&lt;D xsi:type="xsd:double"&gt;76.5648024700021&lt;/D&gt;&lt;/FQL&gt;&lt;FQL&gt;&lt;Q&gt;MMDM^FF_DEBT_ASSETS(ANN_R,11/30/2016,10/31/2018,AY)&lt;/Q&gt;&lt;R&gt;2&lt;/R&gt;&lt;C&gt;1&lt;/C&gt;&lt;D xsi:type="xsd:double"&gt;0&lt;/D&gt;&lt;D xsi:type="xsd:double"&gt;62.2533212146868&lt;/D&gt;&lt;/FQL&gt;&lt;FQL&gt;&lt;Q&gt;IAM^FF_DEBT_ASSETS(ANN_R,11/30/2016,10/31/2018,AY)&lt;/Q&gt;&lt;R&gt;2&lt;/R&gt;&lt;C&gt;1&lt;/C&gt;&lt;D xsi:type="xsd:string"&gt;@NA&lt;/D&gt;&lt;D xsi:type="xsd:double"&gt;55.767272727272733&lt;/D&gt;&lt;/FQL&gt;&lt;FQL&gt;&lt;Q&gt;XELA^FF_DEBT_ASSETS(ANN_R,11/30/2016,10/31/2018,AY)&lt;/Q&gt;&lt;R&gt;2&lt;/R&gt;&lt;C&gt;1&lt;/C&gt;&lt;D xsi:type="xsd:double"&gt;0&lt;/D&gt;&lt;D xsi:type="xsd:double"&gt;109.7778616710298&lt;/D&gt;&lt;/FQL&gt;&lt;FQL&gt;&lt;Q&gt;SINO^FF_DEBT_ASSETS(ANN_R,11/30/2016,10/31/2018,AY)&lt;/Q&gt;&lt;R&gt;2&lt;/R&gt;&lt;C&gt;1&lt;/C&gt;&lt;D xsi:type="xsd:double"&gt;0&lt;/D&gt;&lt;D xsi:type="xsd:double"&gt;0&lt;/D&gt;&lt;/FQL&gt;&lt;FQL&gt;&lt;Q&gt;BOMN^FF_DEBT_ASSETS(ANN_R,11/30/2016,10/31/2018,AY)&lt;/Q&gt;&lt;R&gt;2&lt;/R&gt;&lt;C&gt;1&lt;/C&gt;&lt;D xsi:type="xsd:double"&gt;0.420424278728516&lt;/D&gt;&lt;D xsi:type="xsd:double"&gt;0&lt;/D&gt;&lt;/FQL&gt;&lt;FQL&gt;&lt;Q&gt;RIOT^FF_DEBT_ASSETS(ANN_R,11/30/2016,10/31/2018,AY)&lt;/Q&gt;&lt;R&gt;2&lt;/R&gt;&lt;C&gt;1&lt;/C&gt;&lt;D xsi:type="xsd:double"&gt;10.257927293084229&lt;/D&gt;&lt;D xsi:type="xsd:double"&gt;0.81927419551236258&lt;/D&gt;&lt;/FQL&gt;&lt;FQL&gt;&lt;Q&gt;CPHI^FF_DEBT_ASSETS(ANN_R,11/30/2016,10/31/2018,AY)&lt;/Q&gt;&lt;R&gt;2&lt;/R&gt;&lt;C&gt;1&lt;/C&gt;&lt;D xsi:type="xsd:double"&gt;18.96297447541842&lt;/D&gt;&lt;D xsi:type="xsd:double"&gt;15.95071914033775&lt;/D&gt;&lt;/FQL&gt;&lt;FQL&gt;&lt;Q&gt;ARCW^FF_DEBT_ASSETS(ANN_R,11/30/2016,10/31/2018,AY)&lt;/Q&gt;&lt;R&gt;2&lt;/R&gt;&lt;C&gt;1&lt;/C&gt;&lt;D xsi:type="xsd:double"&gt;45.791290493892717&lt;/D&gt;&lt;D xsi:type="xsd:double"&gt;48.062194473163828&lt;/D&gt;&lt;/FQL&gt;&lt;FQL&gt;&lt;Q&gt;ALQA^FF_DEBT_ASSETS(ANN_R,11/30/2016,10/31/2018,AY)&lt;/Q&gt;&lt;R&gt;2&lt;/R&gt;&lt;C&gt;1&lt;/C&gt;&lt;D xsi:type="xsd:double"&gt;13.510562438720029&lt;/D&gt;&lt;D xsi:type="xsd:double"&gt;21.176535349272459&lt;/D&gt;&lt;/FQL&gt;&lt;FQL&gt;&lt;Q&gt;ADES^FF_DEBT_ASSETS(ANN_R,11/30/2016,10/31/2018,AY)&lt;/Q&gt;&lt;R&gt;2&lt;/R&gt;&lt;C&gt;1&lt;/C&gt;&lt;D xsi:type="xsd:double"&gt;46.112710818593172&lt;/D&gt;&lt;D xsi:type="xsd:double"&gt;0&lt;/D&gt;&lt;/FQL&gt;&lt;FQL&gt;&lt;Q&gt;INNT^FF_DEBT_ASSETS(ANN_R,11/30/2016,10/31/2018,AY)&lt;/Q&gt;&lt;R&gt;2&lt;/R&gt;&lt;C&gt;1&lt;/C&gt;&lt;D xsi:type="xsd:double"&gt;80.966511233573542&lt;/D&gt;&lt;D xsi:type="xsd:double"&gt;0.58787128712871284&lt;/D&gt;&lt;/FQL&gt;&lt;FQL&gt;&lt;Q&gt;KMG^FF_DEBT_ASSETS(ANN_R,11/30/2016,10/31/2018,AY)&lt;/Q&gt;&lt;R&gt;2&lt;/R&gt;&lt;C&gt;1&lt;/C&gt;&lt;D xsi:type="xsd:double"&gt;15.103700828594089&lt;/D&gt;&lt;D xsi:type="xsd:double"&gt;66.4119652058034&lt;/D&gt;&lt;/FQL&gt;&lt;FQL&gt;&lt;Q&gt;SOI^FF_DEBT_ASSETS(ANN_R,11/30/2016,10/31/2018,AY)&lt;/Q&gt;&lt;R&gt;2&lt;/R&gt;&lt;C&gt;1&lt;/C&gt;&lt;D xsi:type="xsd:double"&gt;0.74979093730954027&lt;/D&gt;&lt;D xsi:type="xsd:double"&gt;3.9372831322181359&lt;/D&gt;&lt;/FQL&gt;&lt;FQL&gt;&lt;Q&gt;SGLB^FF_DEBT_ASSETS(ANN_R,11/30/2016,10/31/2018,AY)&lt;/Q&gt;&lt;R&gt;2&lt;/R&gt;&lt;C&gt;1&lt;/C&gt;&lt;D xsi:type="xsd:double"&gt;0&lt;/D&gt;&lt;D xsi:type="xsd:double"&gt;30.054740396358341&lt;/D&gt;&lt;/FQL&gt;&lt;FQL&gt;&lt;Q&gt;NBY^FF_DEBT_ASSETS(ANN_R,11/30/2016,10/31/2018,AY)&lt;/Q&gt;&lt;R&gt;2&lt;/R&gt;&lt;C&gt;1&lt;/C&gt;&lt;D xsi:type="xsd:double"&gt;32.597990939531208&lt;/D&gt;&lt;D xsi:type="xsd:double"&gt;0&lt;/D&gt;&lt;/FQL&gt;&lt;FQL&gt;&lt;Q&gt;KOSS^FF_DEBT_ASSETS(ANN_R,11/30/2016,10/31/2018,AY)&lt;/Q&gt;&lt;R&gt;2&lt;/R&gt;&lt;C&gt;1&lt;/C&gt;&lt;D xsi:type="xsd:double"&gt;0&lt;/D&gt;&lt;D xsi:type="xsd:double"&gt;0&lt;/D&gt;&lt;/FQL&gt;&lt;FQL&gt;&lt;Q&gt;PRPH^FF_DEBT_ASSETS(ANN_R,11/30/2016,10/31/2018,AY)&lt;/Q&gt;&lt;R&gt;2&lt;/R&gt;&lt;C&gt;1&lt;/C&gt;&lt;D xsi:type="xsd:double"&gt;9.8860341223278709&lt;/D&gt;&lt;D xsi:type="xsd:double"&gt;11.6388064364943&lt;/D&gt;&lt;/FQL&gt;&lt;FQL&gt;&lt;Q&gt;RMBL^FF_DEBT_ASSETS(ANN_R,11/30/2016,10/31/2018,AY)&lt;/Q&gt;&lt;R&gt;2&lt;/R&gt;&lt;C&gt;1&lt;/C&gt;&lt;D xsi:type="xsd:double"&gt;1412.939551683842&lt;/D&gt;&lt;D xsi:type="xsd:double"&gt;0.091652475546233028&lt;/D&gt;&lt;/FQL&gt;&lt;FQL&gt;&lt;Q&gt;ESES^FF_DEBT_ASSETS(ANN_R,11/30/2016,10/31/2018,AY)&lt;/Q&gt;&lt;R&gt;2&lt;/R&gt;&lt;C&gt;1&lt;/C&gt;&lt;D xsi:type="xsd:double"&gt;42.808869931855227&lt;/D&gt;&lt;D xsi:type="xsd:double"&gt;53.470815332330432&lt;/D&gt;&lt;/FQL&gt;&lt;FQL&gt;&lt;Q&gt;AHPI^FF_DEBT_ASSETS(ANN_R,11/30/2016,10/31/2018,AY)&lt;/Q&gt;&lt;R&gt;2&lt;/R&gt;&lt;C&gt;1&lt;/C&gt;&lt;D xsi:type="xsd:double"&gt;0&lt;/D&gt;&lt;D xsi:type="xsd:double"&gt;0&lt;/D&gt;&lt;/FQL&gt;&lt;FQL&gt;&lt;Q&gt;PRPO^FF_DEBT_ASSETS(ANN_R,11/30/2016,10/31/2018,AY)&lt;/Q&gt;&lt;R&gt;2&lt;/R&gt;&lt;C&gt;1&lt;/C&gt;&lt;D xsi:type="xsd:double"&gt;157.72425249169439&lt;/D&gt;&lt;D xsi:type="xsd:double"&gt;644.41805225653206&lt;/D&gt;&lt;/FQL&gt;&lt;FQL&gt;&lt;Q&gt;MKGI^FF_DEBT_ASSETS(ANN_R,11/30/2016,10/31/2018,AY)&lt;/Q&gt;&lt;R&gt;2&lt;/R&gt;&lt;C&gt;1&lt;/C&gt;&lt;D xsi:type="xsd:double"&gt;82.351339712720545&lt;/D&gt;&lt;D xsi:type="xsd:double"&gt;100.59133492177121&lt;/D&gt;&lt;/FQL&gt;&lt;FQL&gt;&lt;Q&gt;AEMD^FF_DEBT_ASSETS(ANN_R,11/30/2016,10/31/2018,AY)&lt;/Q&gt;&lt;R&gt;2&lt;/R&gt;&lt;C&gt;1&lt;/C&gt;&lt;D xsi:type="xsd:double"&gt;19.775249533829211&lt;/D&gt;&lt;D xsi:type="xsd:double"&gt;30.074700179799439&lt;/D&gt;&lt;/FQL&gt;&lt;FQL&gt;&lt;Q&gt;NAOV^FF_DEBT_ASSETS(ANN_R,11/30/2016,10/31/2018,AY)&lt;/Q&gt;&lt;R&gt;2&lt;/R&gt;&lt;C&gt;1&lt;/C&gt;&lt;D xsi:type="xsd:double"&gt;0&lt;/D&gt;&lt;D xsi:type="xsd:double"&gt;0&lt;/D&gt;&lt;/FQL&gt;&lt;FQL&gt;&lt;Q&gt;PTX^FF_DEBT_ASSETS(ANN_R,11/30/2016,10/31/2018,AY)&lt;/Q&gt;&lt;R&gt;2&lt;/R&gt;&lt;C&gt;1&lt;/C&gt;&lt;D xsi:type="xsd:double"&gt;63.4678910477152&lt;/D&gt;&lt;D xsi:type="xsd:double"&gt;97.095422318572631&lt;/D&gt;&lt;/FQL&gt;&lt;FQL&gt;&lt;Q&gt;REFR^FF_DEBT_ASSETS(ANN_R,11/30/2016,10/31/2018,AY)&lt;/Q&gt;&lt;R&gt;2&lt;/R&gt;&lt;C&gt;1&lt;/C&gt;&lt;D xsi:type="xsd:double"&gt;0&lt;/D&gt;&lt;D xsi:type="xsd:double"&gt;0&lt;/D&gt;&lt;/FQL&gt;&lt;FQL&gt;&lt;Q&gt;BHTG^FF_DEBT_ASSETS(ANN_R,11/30/2016,10/31/2018,AY)&lt;/Q&gt;&lt;R&gt;2&lt;/R&gt;&lt;C&gt;1&lt;/C&gt;&lt;D xsi:type="xsd:double"&gt;264.2196029813532&lt;/D&gt;&lt;D xsi:type="xsd:double"&gt;451.65009926337058&lt;/D&gt;&lt;/FQL&gt;&lt;FQL&gt;&lt;Q&gt;TGEN^FF_DEBT_ASSETS(ANN_R,11/30/2016,10/31/2018,AY)&lt;/Q&gt;&lt;R&gt;2&lt;/R&gt;&lt;C&gt;1&lt;/C&gt;&lt;D xsi:type="xsd:double"&gt;14.22431941373045&lt;/D&gt;&lt;D xsi:type="xsd:double"&gt;13.261703909898&lt;/D&gt;&lt;/FQL&gt;&lt;FQL&gt;&lt;Q&gt;RBCN^FF_DEBT_ASSETS(ANN_R,11/30/2016,10/31/2018,AY)&lt;/Q&gt;&lt;R&gt;2&lt;/R&gt;&lt;C&gt;1&lt;/C&gt;&lt;D xsi:type="xsd:double"&gt;1.2288031457360531&lt;/D&gt;&lt;D xsi:type="xsd:double"&gt;0&lt;/D&gt;&lt;/FQL&gt;&lt;FQL&gt;&lt;Q&gt;DARE^FF_DEBT_ASSETS(ANN_R,11/30/2016,10/31/2018,AY)&lt;/Q&gt;&lt;R&gt;2&lt;/R&gt;&lt;C&gt;1&lt;/C&gt;&lt;D xsi:type="xsd:double"&gt;25.981463726430171&lt;/D&gt;&lt;D xsi:type="xsd:double"&gt;34.018785820420291&lt;/D&gt;&lt;/FQL&gt;&lt;FQL&gt;&lt;Q&gt;NMRD^FF_DEBT_ASSETS(ANN_R,11/30/2016,10/31/2018,AY)&lt;/Q&gt;&lt;R&gt;2&lt;/R&gt;&lt;C&gt;1&lt;/C&gt;&lt;D xsi:type="xsd:double"&gt;0&lt;/D&gt;&lt;D xsi:type="xsd:double"&gt;0&lt;/D&gt;&lt;/FQL&gt;&lt;FQL&gt;&lt;Q&gt;CODX^FF_DEBT_ASSETS(ANN_R,11/30/2016,10/31/2018,AY)&lt;/Q&gt;&lt;R&gt;2&lt;/R&gt;&lt;C&gt;1&lt;/C&gt;&lt;D xsi:type="xsd:double"&gt;272.701048715391&lt;/D&gt;&lt;D xsi:type="xsd:double"&gt;261.923235123207&lt;/D&gt;&lt;/FQL&gt;&lt;FQL&gt;&lt;Q&gt;DPW^FF_DEBT_ASSETS(ANN_R,11/30/2016,10/31/2018,AY)&lt;/Q&gt;&lt;R&gt;2&lt;/R&gt;&lt;C&gt;1&lt;/C&gt;&lt;D xsi:type="xsd:double"&gt;0&lt;/D&gt;&lt;D xsi:type="xsd:double"&gt;5.1900584795321638&lt;/D&gt;&lt;/FQL&gt;&lt;FQL&gt;&lt;Q&gt;CYRX^FF_DEBT_ASSETS(ANN_R,11/30/2016,10/31/2018,AY)&lt;/Q&gt;&lt;R&gt;2&lt;/R&gt;&lt;C&gt;1&lt;/C&gt;&lt;D xsi:type="xsd:string"&gt;@NA&lt;/D&gt;&lt;D xsi:type="xsd:double"&gt;7.8961944089035256&lt;/D&gt;&lt;/FQL&gt;&lt;FQL&gt;&lt;Q&gt;AKER^FF_DEBT_ASSETS(ANN_R,11/30/2016,10/31/2018,AY)&lt;/Q&gt;&lt;R&gt;2&lt;/R&gt;&lt;C&gt;1&lt;/C&gt;&lt;D xsi:type="xsd:double"&gt;0&lt;/D&gt;&lt;D xsi:type="xsd:double"&gt;0&lt;/D&gt;&lt;/FQL&gt;&lt;FQL&gt;&lt;Q&gt;NSPR^FF_DEBT_ASSETS(ANN_R,11/30/2016,10/31/2018,AY)&lt;/Q&gt;&lt;R&gt;2&lt;/R&gt;&lt;C&gt;1&lt;/C&gt;&lt;D xsi:type="xsd:double"&gt;92.18338310205516&lt;/D&gt;&lt;D xsi:type="xsd:double"&gt;28.48034006376195&lt;/D&gt;&lt;/FQL&gt;&lt;FQL&gt;&lt;Q&gt;NEWA^FF_DEBT_ASSETS(ANN_R,11/30/2016,10/31/2018,AY)&lt;/Q&gt;&lt;R&gt;2&lt;/R&gt;&lt;C&gt;1&lt;/C&gt;&lt;D xsi:type="xsd:double"&gt;32.258453308801741&lt;/D&gt;&lt;D xsi:type="xsd:double"&gt;20.435252996005321&lt;/D&gt;&lt;/FQL&gt;&lt;FQL&gt;&lt;Q&gt;FUV^FF_DEBT_ASSETS(ANN_R,11/30/2016,10/31/2018,AY)&lt;/Q&gt;&lt;R&gt;2&lt;/R&gt;&lt;C&gt;1&lt;/C&gt;&lt;D xsi:type="xsd:double"&gt;0&lt;/D&gt;&lt;D xsi:type="xsd:double"&gt;110.1130438972679&lt;/D&gt;&lt;/FQL&gt;&lt;FQL&gt;&lt;Q&gt;FNJN^FF_DEBT_ASSETS(ANN_R,11/30/2016,10/31/2018,AY)&lt;/Q&gt;&lt;R&gt;2&lt;/R&gt;&lt;C&gt;1&lt;/C&gt;&lt;D xsi:type="xsd:double"&gt;0&lt;/D&gt;&lt;D xsi:type="xsd:double"&gt;0&lt;/D&gt;&lt;/FQL&gt;&lt;FQL&gt;&lt;Q&gt;CHFS^FF_DEBT_ASSETS(ANN_R,11/30/2016,10/31/2018,AY)&lt;/Q&gt;&lt;R&gt;2&lt;/R&gt;&lt;C&gt;1&lt;/C&gt;&lt;D xsi:type="xsd:double"&gt;31.40695296523517&lt;/D&gt;&lt;D xsi:type="xsd:double"&gt;0&lt;/D&gt;&lt;/FQL&gt;&lt;FQL&gt;&lt;Q&gt;MIND^FF_DEBT_ASSETS(ANN_R,11/30/2016,10/31/2018,AY)&lt;/Q&gt;&lt;R&gt;2&lt;/R&gt;&lt;C&gt;1&lt;/C&gt;&lt;D xsi:type="xsd:double"&gt;15.174344956330421&lt;/D&gt;&lt;D xsi:type="xsd:double"&gt;6.7265662943176308&lt;/D&gt;&lt;/FQL&gt;&lt;FQL&gt;&lt;Q&gt;LIVX^FF_DEBT_ASSETS(ANN_R,11/30/2016,10/31/2018,AY)&lt;/Q&gt;&lt;R&gt;2&lt;/R&gt;&lt;C&gt;1&lt;/C&gt;&lt;D xsi:type="xsd:double"&gt;60.4854102134255&lt;/D&gt;&lt;D xsi:type="xsd:double"&gt;268.63753213367607&lt;/D&gt;&lt;/FQL&gt;&lt;FQL&gt;&lt;Q&gt;SNOA^FF_DEBT_ASSETS(ANN_R,11/30/2016,10/31/2018,AY)&lt;/Q&gt;&lt;R&gt;2&lt;/R&gt;&lt;C&gt;1&lt;/C&gt;&lt;D xsi:type="xsd:double"&gt;0.82590741143229729&lt;/D&gt;&lt;D xsi:type="xsd:double"&gt;1.61043246003378&lt;/D&gt;&lt;/FQL&gt;&lt;FQL&gt;&lt;Q&gt;ISR^FF_DEBT_ASSETS(ANN_R,11/30/2016,10/31/2018,AY)&lt;/Q&gt;&lt;R&gt;2&lt;/R&gt;&lt;C&gt;1&lt;/C&gt;&lt;D xsi:type="xsd:double"&gt;0&lt;/D&gt;&lt;D xsi:type="xsd:double"&gt;0&lt;/D&gt;&lt;/FQL&gt;&lt;FQL&gt;&lt;Q&gt;UEPS^FF_DEBT_ASSETS(ANN_R,11/30/2016,10/31/2018,AY)&lt;/Q&gt;&lt;R&gt;2&lt;/R&gt;&lt;C&gt;1&lt;/C&gt;&lt;D xsi:type="xsd:double"&gt;4.1004352987732489&lt;/D&gt;&lt;D xsi:type="xsd:double"&gt;2.2621309165703951&lt;/D&gt;&lt;/FQL&gt;&lt;FQL&gt;&lt;Q&gt;INPX^FF_DEBT_ASSETS(ANN_R,11/30/2016,10/31/2018,AY)&lt;/Q&gt;&lt;R&gt;2&lt;/R&gt;&lt;C&gt;1&lt;/C&gt;&lt;D xsi:type="xsd:double"&gt;15.48861238448665&lt;/D&gt;&lt;D xsi:type="xsd:double"&gt;16.448783716697&lt;/D&gt;&lt;/FQL&gt;&lt;FQL&gt;&lt;Q&gt;OESX^FF_DEBT_ASSETS(ANN_R,11/30/2016,10/31/2018,AY)&lt;/Q&gt;&lt;R&gt;2&lt;/R&gt;&lt;C&gt;1&lt;/C&gt;&lt;D xsi:type="xsd:double"&gt;6.725546353644944&lt;/D&gt;&lt;D xsi:type="xsd:double"&gt;11.2335831117557&lt;/D&gt;&lt;/FQL&gt;&lt;FQL&gt;&lt;Q&gt;NDRA^FF_DEBT_ASSETS(ANN_R,11/30/2016,10/31/2018,AY)&lt;/Q&gt;&lt;R&gt;2&lt;/R&gt;&lt;C&gt;1&lt;/C&gt;&lt;D xsi:type="xsd:double"&gt;0&lt;/D&gt;&lt;D xsi:type="xsd:double"&gt;193.57202385682641&lt;/D&gt;&lt;/FQL&gt;&lt;FQL&gt;&lt;Q&gt;NVUS^FF_DEBT_ASSETS(ANN_R,11/30/2016,10/31/2018,AY)&lt;/Q&gt;&lt;R&gt;2&lt;/R&gt;&lt;C&gt;1&lt;/C&gt;&lt;D xsi:type="xsd:double"&gt;0&lt;/D&gt;&lt;D xsi:type="xsd:double"&gt;288.21070234113722&lt;/D&gt;&lt;/FQL&gt;&lt;FQL&gt;&lt;Q&gt;ATOS^FF_DEBT_ASSETS(ANN_R,11/30/2016,10/31/2018,AY)&lt;/Q&gt;&lt;R&gt;2&lt;/R&gt;&lt;C&gt;1&lt;/C&gt;&lt;D xsi:type="xsd:double"&gt;0&lt;/D&gt;&lt;D xsi:type="xsd:double"&gt;0&lt;/D&gt;&lt;/FQL&gt;&lt;FQL&gt;&lt;Q&gt;XTNT^FF_DEBT_ASSETS(ANN_R,11/30/2016,10/31/2018,AY)&lt;/Q&gt;&lt;R&gt;2&lt;/R&gt;&lt;C&gt;1&lt;/C&gt;&lt;D xsi:type="xsd:double"&gt;76.5885805947382&lt;/D&gt;&lt;D xsi:type="xsd:double"&gt;85.424405925249744&lt;/D&gt;&lt;/FQL&gt;&lt;FQL&gt;&lt;Q&gt;ORPN^FF_DEBT_ASSETS(ANN_R,11/30/2016,10/31/2018,AY)&lt;/Q&gt;&lt;R&gt;2&lt;/R&gt;&lt;C&gt;1&lt;/C&gt;&lt;D xsi:type="xsd:double"&gt;0&lt;/D&gt;&lt;D xsi:type="xsd:double"&gt;0&lt;/D&gt;&lt;/FQL&gt;&lt;FQL&gt;&lt;Q&gt;MNTX^FF_DEBT_ASSETS(ANN_R,11/30/2016,10/31/2018,AY)&lt;/Q&gt;&lt;R&gt;2&lt;/R&gt;&lt;C&gt;1&lt;/C&gt;&lt;D xsi:type="xsd:double"&gt;43.689291739004268&lt;/D&gt;&lt;D xsi:type="xsd:double"&gt;32.510689577127053&lt;/D&gt;&lt;/FQL&gt;&lt;FQL&gt;&lt;Q&gt;PAVM^FF_DEBT_ASSETS(ANN_R,11/30/2016,10/31/2018,AY)&lt;/Q&gt;&lt;R&gt;2&lt;/R&gt;&lt;C&gt;1&lt;/C&gt;&lt;D xsi:type="xsd:double"&gt;0&lt;/D&gt;&lt;D xsi:type="xsd:double"&gt;0&lt;/D&gt;&lt;/FQL&gt;&lt;FQL&gt;&lt;Q&gt;VHC^FF_DEBT_ASSETS(ANN_R,11/30/2016,10/31/2018,AY)&lt;/Q&gt;&lt;R&gt;2&lt;/R&gt;&lt;C&gt;1&lt;/C&gt;&lt;D xsi:type="xsd:double"&gt;0&lt;/D&gt;&lt;D xsi:type="xsd:double"&gt;0&lt;/D&gt;&lt;/FQL&gt;&lt;FQL&gt;&lt;Q&gt;BTAI^FF_DEBT_ASSETS(ANN_R,11/30/2016,10/31/2018,AY)&lt;/Q&gt;&lt;R&gt;2&lt;/R&gt;&lt;C&gt;1&lt;/C&gt;&lt;D xsi:type="xsd:double"&gt;0&lt;/D&gt;&lt;D xsi:type="xsd:double"&gt;0&lt;/D&gt;&lt;/FQL&gt;&lt;FQL&gt;&lt;Q&gt;RMGN^FF_DEBT_ASSETS(ANN_R,11/30/2016,10/31/2018,AY)&lt;/Q&gt;&lt;R&gt;2&lt;/R&gt;&lt;C&gt;1&lt;/C&gt;&lt;D xsi:type="xsd:double"&gt;1.345985597954102&lt;/D&gt;&lt;D xsi:type="xsd:double"&gt;6.0181368507831827&lt;/D&gt;&lt;/FQL&gt;&lt;FQL&gt;&lt;Q&gt;ENTX^FF_DEBT_ASSETS(ANN_R,11/30/2016,10/31/2018,AY)&lt;/Q&gt;&lt;R&gt;2&lt;/R&gt;&lt;C&gt;1&lt;/C&gt;&lt;D xsi:type="xsd:double"&gt;768.65671641791039&lt;/D&gt;&lt;D xsi:type="xsd:double"&gt;409.65637925548839&lt;/D&gt;&lt;/FQL&gt;&lt;FQL&gt;&lt;Q&gt;RTTR^FF_DEBT_ASSETS(ANN_R,11/30/2016,10/31/2018,AY)&lt;/Q&gt;&lt;R&gt;2&lt;/R&gt;&lt;C&gt;1&lt;/C&gt;&lt;D xsi:type="xsd:double"&gt;0&lt;/D&gt;&lt;D xsi:type="xsd:double"&gt;0&lt;/D&gt;&lt;/FQL&gt;&lt;FQL&gt;&lt;Q&gt;APHB^FF_DEBT_ASSETS(ANN_R,11/30/2016,10/31/2018,AY)&lt;/Q&gt;&lt;R&gt;2&lt;/R&gt;&lt;C&gt;1&lt;/C&gt;&lt;D xsi:type="xsd:double"&gt;0&lt;/D&gt;&lt;D xsi:type="xsd:double"&gt;4.4235112653555886&lt;/D&gt;&lt;/FQL&gt;&lt;FQL&gt;&lt;Q&gt;SHSP^FF_DEBT_ASSETS(ANN_R,11/30/2016,10/31/2018,AY)&lt;/Q&gt;&lt;R&gt;2&lt;/R&gt;&lt;C&gt;1&lt;/C&gt;&lt;D xsi:type="xsd:double"&gt;0&lt;/D&gt;&lt;D xsi:type="xsd:double"&gt;0&lt;/D&gt;&lt;/FQL&gt;&lt;FQL&gt;&lt;Q&gt;EFOI^FF_DEBT_ASSETS(ANN_R,11/30/2016,10/31/2018,AY)&lt;/Q&gt;&lt;R&gt;2&lt;/R&gt;&lt;C&gt;1&lt;/C&gt;&lt;D xsi:type="xsd:double"&gt;0&lt;/D&gt;&lt;D xsi:type="xsd:double"&gt;0&lt;/D&gt;&lt;/FQL&gt;&lt;FQL&gt;&lt;Q&gt;SLNO^FF_DEBT_ASSETS(ANN_R,11/30/2016,10/31/2018,AY)&lt;/Q&gt;&lt;R&gt;2&lt;/R&gt;&lt;C&gt;1&lt;/C&gt;&lt;D xsi:type="xsd:double"&gt;0&lt;/D&gt;&lt;D xsi:type="xsd:double"&gt;0&lt;/D&gt;&lt;/FQL&gt;&lt;FQL&gt;&lt;Q&gt;ACHV^FF_DEBT_ASSETS(ANN_R,11/30/2016,10/31/2018,AY)&lt;/Q&gt;&lt;R&gt;2&lt;/R&gt;&lt;C&gt;1&lt;/C&gt;&lt;D xsi:type="xsd:double"&gt;0.26971774124276321&lt;/D&gt;&lt;D xsi:type="xsd:double"&gt;0&lt;/D&gt;&lt;/FQL&gt;&lt;FQL&gt;&lt;Q&gt;DGLY^FF_DEBT_ASSETS(ANN_R,11/30/2016,10/31/2018,AY)&lt;/Q&gt;&lt;R&gt;2&lt;/R&gt;&lt;C&gt;1&lt;/C&gt;&lt;D xsi:type="xsd:double"&gt;0.32423668357742391&lt;/D&gt;&lt;D xsi:type="xsd:double"&gt;21.45613699022293&lt;/D&gt;&lt;/FQL&gt;&lt;FQL&gt;&lt;Q&gt;SNES^FF_DEBT_ASSETS(ANN_R,11/30/2016,10/31/2018,AY)&lt;/Q&gt;&lt;R&gt;2&lt;/R&gt;&lt;C&gt;1&lt;/C&gt;&lt;D xsi:type="xsd:double"&gt;124.6546227417641&lt;/D&gt;&lt;D xsi:type="xsd:double"&gt;1.701631701631702&lt;/D&gt;&lt;/FQL&gt;&lt;FQL&gt;&lt;Q&gt;KRYS^FF_DEBT_ASSETS(ANN_R,11/30/2016,10/31/2018,AY)&lt;/Q&gt;&lt;R&gt;2&lt;/R&gt;&lt;C&gt;1&lt;/C&gt;&lt;D xsi:type="xsd:string"&gt;@NA&lt;/D&gt;&lt;D xsi:type="xsd:double"&gt;84.463794683776356&lt;/D&gt;&lt;/FQL&gt;&lt;FQL&gt;&lt;Q&gt;XXII^FF_DEBT_ASSETS(ANN_R,11/30/2016,10/31/2018,AY)&lt;/Q&gt;&lt;R&gt;2&lt;/R&gt;&lt;C&gt;1&lt;/C&gt;&lt;D xsi:type="xsd:double"&gt;3.3560305776997388&lt;/D&gt;&lt;D xsi:type="xsd:double"&gt;1.114007752667401&lt;/D&gt;&lt;/FQL&gt;&lt;FQL&gt;&lt;Q&gt;AQB^FF_DEBT_ASSETS(ANN_R,11/30/2016,10/31/2018,AY)&lt;/Q&gt;&lt;R&gt;2&lt;/R&gt;&lt;C&gt;1&lt;/C&gt;&lt;D xsi:type="xsd:double"&gt;78.520986807772132&lt;/D&gt;&lt;D xsi:type="xsd:double"&gt;46.645742370508579&lt;/D&gt;&lt;/FQL&gt;&lt;FQL&gt;&lt;Q&gt;KIDS^FF_DEBT_ASSETS(ANN_R,11/30/2016,10/31/2018,AY)&lt;/Q&gt;&lt;R&gt;2&lt;/R&gt;&lt;C&gt;1&lt;/C&gt;&lt;D xsi:type="xsd:double"&gt;42.813854224365457&lt;/D&gt;&lt;D xsi:type="xsd:double"&gt;57.171730342939107&lt;/D&gt;&lt;/FQL&gt;&lt;FQL&gt;&lt;Q&gt;TENX^FF_DEBT_ASSETS(ANN_R,11/30/2016,10/31/2018,AY)&lt;/Q&gt;&lt;R&gt;2&lt;/R&gt;&lt;C&gt;1&lt;/C&gt;&lt;D xsi:type="xsd:string"&gt;@NA&lt;/D&gt;&lt;D xsi:type="xsd:double"&gt;0&lt;/D&gt;&lt;/FQL&gt;&lt;FQL&gt;&lt;Q&gt;JCS^FF_DEBT_ASSETS(ANN_R,11/30/2016,10/31/2018,AY)&lt;/Q&gt;&lt;R&gt;2&lt;/R&gt;&lt;C&gt;1&lt;/C&gt;&lt;D xsi:type="xsd:double"&gt;0.1178428601863387&lt;/D&gt;&lt;D xsi:type="xsd:double"&gt;0&lt;/D&gt;&lt;/FQL&gt;&lt;FQL&gt;&lt;Q&gt;FF^FF_DEBT_ASSETS(ANN_R,11/30/2016,10/31/2018,AY)&lt;/Q&gt;&lt;R&gt;2&lt;/R&gt;&lt;C&gt;1&lt;/C&gt;&lt;D xsi:type="xsd:double"&gt;0&lt;/D&gt;&lt;D xsi:type="xsd:double"&gt;0&lt;/D&gt;&lt;/FQL&gt;&lt;FQL&gt;&lt;Q&gt;PPC^FF_DEBT_ASSETS(ANN_R,11/30/2016,10/31/2018,AY)&lt;/Q&gt;&lt;R&gt;2&lt;/R&gt;&lt;C&gt;1&lt;/C&gt;&lt;D xsi:type="xsd:double"&gt;30.56617214760055&lt;/D&gt;&lt;D xsi:type="xsd:double"&gt;27.13178354162407&lt;/D&gt;&lt;/FQL&gt;&lt;FQL&gt;&lt;Q&gt;RVLT^FF_DEBT_ASSETS(ANN_R,11/30/2016,10/31/2018,AY)&lt;/Q&gt;&lt;R&gt;2&lt;/R&gt;&lt;C&gt;1&lt;/C&gt;&lt;D xsi:type="xsd:double"&gt;21.041461423705911&lt;/D&gt;&lt;D xsi:type="xsd:double"&gt;20.4525078276222&lt;/D&gt;&lt;/FQL&gt;&lt;FQL&gt;&lt;Q&gt;VRCA^FF_DEBT_ASSETS(ANN_R,11/30/2016,10/31/2018,AY)&lt;/Q&gt;&lt;R&gt;2&lt;/R&gt;&lt;C&gt;1&lt;/C&gt;&lt;D xsi:type="xsd:string"&gt;@NA&lt;/D&gt;&lt;D xsi:type="xsd:double"&gt;0&lt;/D&gt;&lt;/FQL&gt;&lt;FQL&gt;&lt;Q&gt;EVFM^FF_DEBT_ASSETS(ANN_R,11/30/2016,10/31/2018,AY)&lt;/Q&gt;&lt;R&gt;2&lt;/R&gt;&lt;C&gt;1&lt;/C&gt;&lt;D xsi:type="xsd:double"&gt;24.83429884723693&lt;/D&gt;&lt;D xsi:type="xsd:double"&gt;0&lt;/D&gt;&lt;/FQL&gt;&lt;FQL&gt;&lt;Q&gt;RYAM^FF_DEBT_ASSETS(ANN_R,11/30/2016,10/31/2018,AY)&lt;/Q&gt;&lt;R&gt;2&lt;/R&gt;&lt;C&gt;1&lt;/C&gt;&lt;D xsi:type="xsd:double"&gt;67.1082392469334&lt;/D&gt;&lt;D xsi:type="xsd:double"&gt;55.085485382987592&lt;/D&gt;&lt;/FQL&gt;&lt;FQL&gt;&lt;Q&gt;CDXC^FF_DEBT_ASSETS(ANN_R,11/30/2016,10/31/2018,AY)&lt;/Q&gt;&lt;R&gt;2&lt;/R&gt;&lt;C&gt;1&lt;/C&gt;&lt;D xsi:type="xsd:double"&gt;29.538264787597171&lt;/D&gt;&lt;D xsi:type="xsd:double"&gt;3.0328469910087379&lt;/D&gt;&lt;/FQL&gt;&lt;FQL&gt;&lt;Q&gt;CTSO^FF_DEBT_ASSETS(ANN_R,11/30/2016,10/31/2018,AY)&lt;/Q&gt;&lt;R&gt;2&lt;/R&gt;&lt;C&gt;1&lt;/C&gt;&lt;D xsi:type="xsd:double"&gt;0&lt;/D&gt;&lt;D xsi:type="xsd:double"&gt;50.667691784600613&lt;/D&gt;&lt;/FQL&gt;&lt;FQL&gt;&lt;Q&gt;HEB^FF_DEBT_ASSETS(ANN_R,11/30/2016,10/31/2018,AY)&lt;/Q&gt;&lt;R&gt;2&lt;/R&gt;&lt;C&gt;1&lt;/C&gt;&lt;D xsi:type="xsd:double"&gt;0.0043851955797228562&lt;/D&gt;&lt;D xsi:type="xsd:double"&gt;0&lt;/D&gt;&lt;/FQL&gt;&lt;FQL&gt;&lt;Q&gt;SSTI^FF_DEBT_ASSETS(ANN_R,11/30/2016,10/31/2018,AY)&lt;/Q&gt;&lt;R&gt;2&lt;/R&gt;&lt;C&gt;1&lt;/C&gt;&lt;D xsi:type="xsd:string"&gt;@NA&lt;/D&gt;&lt;D xsi:type="xsd:double"&gt;84.097536762424767&lt;/D&gt;&lt;/FQL&gt;&lt;FQL&gt;&lt;Q&gt;JAGX^FF_DEBT_ASSETS(ANN_R,11/30/2016,10/31/2018,AY)&lt;/Q&gt;&lt;R&gt;2&lt;/R&gt;&lt;C&gt;1&lt;/C&gt;&lt;D xsi:type="xsd:double"&gt;47.987441049813313&lt;/D&gt;&lt;D xsi:type="xsd:double"&gt;109.0945396894713&lt;/D&gt;&lt;/FQL&gt;&lt;FQL&gt;&lt;Q&gt;CERC^FF_DEBT_ASSETS(ANN_R,11/30/2016,10/31/2018,AY)&lt;/Q&gt;&lt;R&gt;2&lt;/R&gt;&lt;C&gt;1&lt;/C&gt;&lt;D xsi:type="xsd:double"&gt;25.67950736844146&lt;/D&gt;&lt;D xsi:type="xsd:double"&gt;40.7994813537845&lt;/D&gt;&lt;/FQL&gt;&lt;FQL&gt;&lt;Q&gt;CRR^FF_DEBT_ASSETS(ANN_R,11/30/2016,10/31/2018,AY)&lt;/Q&gt;&lt;R&gt;2&lt;/R&gt;&lt;C&gt;1&lt;/C&gt;&lt;D xsi:type="xsd:double"&gt;10.521671654497&lt;/D&gt;&lt;D xsi:type="xsd:double"&gt;11.19002235101741&lt;/D&gt;&lt;/FQL&gt;&lt;FQL&gt;&lt;Q&gt;ESNC^FF_DEBT_ASSETS(ANN_R,11/30/2016,10/31/2018,AY)&lt;/Q&gt;&lt;R&gt;2&lt;/R&gt;&lt;C&gt;1&lt;/C&gt;&lt;D xsi:type="xsd:double"&gt;4.0570382118659527&lt;/D&gt;&lt;D xsi:type="xsd:double"&gt;4.8504196131915007&lt;/D&gt;&lt;/FQL&gt;&lt;FQL&gt;&lt;Q&gt;DTRM^FF_DEBT_ASSETS(ANN_R,11/30/2016,10/31/2018,AY)&lt;/Q&gt;&lt;R&gt;2&lt;/R&gt;&lt;C&gt;1&lt;/C&gt;&lt;D xsi:type="xsd:double"&gt;28.82081466122667&lt;/D&gt;&lt;D xsi:type="xsd:double"&gt;25.151158024185289&lt;/D&gt;&lt;/FQL&gt;&lt;FQL&gt;&lt;Q&gt;ASUR^FF_DEBT_ASSETS(ANN_R,11/30/2016,10/31/2018,AY)&lt;/Q&gt;&lt;R&gt;2&lt;/R&gt;&lt;C&gt;1&lt;/C&gt;&lt;D xsi:type="xsd:double"&gt;39.3086317532602&lt;/D&gt;&lt;D xsi:type="xsd:double"&gt;34.997611362921369&lt;/D&gt;&lt;/FQL&gt;&lt;FQL&gt;&lt;Q&gt;CSWI^FF_DEBT_ASSETS(ANN_R,11/30/2016,10/31/2018,AY)&lt;/Q&gt;&lt;R&gt;2&lt;/R&gt;&lt;C&gt;1&lt;/C&gt;&lt;D xsi:type="xsd:double"&gt;22.862897058073731&lt;/D&gt;&lt;D xsi:type="xsd:double"&gt;18.374005777720889&lt;/D&gt;&lt;/FQL&gt;&lt;FQL&gt;&lt;Q&gt;GRVY^FF_DEBT_ASSETS(ANN_R,11/30/2016,10/31/2018,AY)&lt;/Q&gt;&lt;R&gt;2&lt;/R&gt;&lt;C&gt;1&lt;/C&gt;&lt;D xsi:type="xsd:double"&gt;0&lt;/D&gt;&lt;D xsi:type="xsd:double"&gt;0&lt;/D&gt;&lt;/FQL&gt;&lt;FQL&gt;&lt;Q&gt;NTRP^FF_DEBT_ASSETS(ANN_R,11/30/2016,10/31/2018,AY)&lt;/Q&gt;&lt;R&gt;2&lt;/R&gt;&lt;C&gt;1&lt;/C&gt;&lt;D xsi:type="xsd:double"&gt;0.082230099705658324&lt;/D&gt;&lt;D xsi:type="xsd:double"&gt;0&lt;/D&gt;&lt;/FQL&gt;&lt;FQL&gt;&lt;Q&gt;NNVC^FF_DEBT_ASSETS(ANN_R,11/30/2016,10/31/2018,AY)&lt;/Q&gt;&lt;R&gt;2&lt;/R&gt;&lt;C&gt;1&lt;/C&gt;&lt;D xsi:type="xsd:double"&gt;23.49877644504808&lt;/D&gt;&lt;D xsi:type="xsd:double"&gt;14.65089157004155&lt;/D&gt;&lt;/FQL&gt;&lt;FQL&gt;&lt;Q&gt;STG^FF_DEBT_ASSETS(ANN_R,11/30/2016,10/31/2018,AY)&lt;/Q&gt;&lt;R&gt;2&lt;/R&gt;&lt;C&gt;1&lt;/C&gt;&lt;D xsi:type="xsd:string"&gt;@NA&lt;/D&gt;&lt;D xsi:type="xsd:double"&gt;0&lt;/D&gt;&lt;/FQL&gt;&lt;FQL&gt;&lt;Q&gt;MCFT^FF_DEBT_ASSETS(ANN_R,11/30/2016,10/31/2018,AY)&lt;/Q&gt;&lt;R&gt;2&lt;/R&gt;&lt;C&gt;1&lt;/C&gt;&lt;D xsi:type="xsd:double"&gt;63.280142488459163&lt;/D&gt;&lt;D xsi:type="xsd:double"&gt;38.568759718539887&lt;/D&gt;&lt;/FQL&gt;&lt;FQL&gt;&lt;Q&gt;CELC^FF_DEBT_ASSETS(ANN_R,11/30/2016,10/31/2018,AY)&lt;/Q&gt;&lt;R&gt;2&lt;/R&gt;&lt;C&gt;1&lt;/C&gt;&lt;D xsi:type="xsd:double"&gt;0&lt;/D&gt;&lt;D xsi:type="xsd:double"&gt;0&lt;/D&gt;&lt;/FQL&gt;&lt;FQL&gt;&lt;Q&gt;TISA^FF_DEBT_ASSETS(ANN_R,11/30/2016,10/31/2018,AY)&lt;/Q&gt;&lt;R&gt;2&lt;/R&gt;&lt;C&gt;1&lt;/C&gt;&lt;D xsi:type="xsd:double"&gt;1.2855260213342621&lt;/D&gt;&lt;D xsi:type="xsd:double"&gt;19.364767022376949&lt;/D&gt;&lt;/FQL&gt;&lt;FQL&gt;&lt;Q&gt;CBLI^FF_DEBT_ASSETS(ANN_R,11/30/2016,10/31/2018,AY)&lt;/Q&gt;&lt;R&gt;2&lt;/R&gt;&lt;C&gt;1&lt;/C&gt;&lt;D xsi:type="xsd:double"&gt;0&lt;/D&gt;&lt;D xsi:type="xsd:double"&gt;0&lt;/D&gt;&lt;/FQL&gt;&lt;FQL&gt;&lt;Q&gt;AMDA^FF_DEBT_ASSETS(ANN_R,11/30/2016,10/31/2018,AY)&lt;/Q&gt;&lt;R&gt;2&lt;/R&gt;&lt;C&gt;1&lt;/C&gt;&lt;D xsi:type="xsd:double"&gt;45.6332608331939&lt;/D&gt;&lt;D xsi:type="xsd:double"&gt;26.70119188149728&lt;/D&gt;&lt;/FQL&gt;&lt;FQL&gt;&lt;Q&gt;GEVO^FF_DEBT_ASSETS(ANN_R,11/30/2016,10/31/2018,AY)&lt;/Q&gt;&lt;R&gt;2&lt;/R&gt;&lt;C&gt;1&lt;/C&gt;&lt;D xsi:type="xsd:double"&gt;35.76742422032266&lt;/D&gt;&lt;D xsi:type="xsd:double"&gt;30.550906306755461&lt;/D&gt;&lt;/FQL&gt;&lt;FQL&gt;&lt;Q&gt;TPIV^FF_DEBT_ASSETS(ANN_R,11/30/2016,10/31/2018,AY)&lt;/Q&gt;&lt;R&gt;2&lt;/R&gt;&lt;C&gt;1&lt;/C&gt;&lt;D xsi:type="xsd:double"&gt;0.79754812638639827&lt;/D&gt;&lt;D xsi:type="xsd:double"&gt;0.063120219274592146&lt;/D&gt;&lt;/FQL&gt;&lt;FQL&gt;&lt;Q&gt;RXII^FF_DEBT_ASSETS(ANN_R,11/30/2016,10/31/2018,AY)&lt;/Q&gt;&lt;R&gt;2&lt;/R&gt;&lt;C&gt;1&lt;/C&gt;&lt;D xsi:type="xsd:double"&gt;0&lt;/D&gt;&lt;D xsi:type="xsd:double"&gt;0&lt;/D&gt;&lt;/FQL&gt;&lt;FQL&gt;&lt;Q&gt;CIR^FF_DEBT_ASSETS(ANN_R,11/30/2016,10/31/2018,AY)&lt;/Q&gt;&lt;R&gt;2&lt;/R&gt;&lt;C&gt;1&lt;/C&gt;&lt;D xsi:type="xsd:double"&gt;13.5091765373219&lt;/D&gt;&lt;D xsi:type="xsd:double"&gt;30.605929167742911&lt;/D&gt;&lt;/FQL&gt;&lt;FQL&gt;&lt;Q&gt;TRHC^FF_DEBT_ASSETS(ANN_R,11/30/2016,10/31/2018,AY)&lt;/Q&gt;&lt;R&gt;2&lt;/R&gt;&lt;C&gt;1&lt;/C&gt;&lt;D xsi:type="xsd:double"&gt;67.960137879253267&lt;/D&gt;&lt;D xsi:type="xsd:double"&gt;2.4003629414756871&lt;/D&gt;&lt;/FQL&gt;&lt;FQL&gt;&lt;Q&gt;TRIB^FF_DEBT_ASSETS(ANN_R,11/30/2016,10/31/2018,AY)&lt;/Q&gt;&lt;R&gt;2&lt;/R&gt;&lt;C&gt;1&lt;/C&gt;&lt;D xsi:type="xsd:double"&gt;25.524151527566591&lt;/D&gt;&lt;D xsi:type="xsd:double"&gt;37.355764607840193&lt;/D&gt;&lt;/FQL&gt;&lt;FQL&gt;&lt;Q&gt;RSLS^FF_DEBT_ASSETS(ANN_R,11/30/2016,10/31/2018,AY)&lt;/Q&gt;&lt;R&gt;2&lt;/R&gt;&lt;C&gt;1&lt;/C&gt;&lt;D xsi:type="xsd:double"&gt;10.9361586628561&lt;/D&gt;&lt;D xsi:type="xsd:double"&gt;0&lt;/D&gt;&lt;/FQL&gt;&lt;FQL&gt;&lt;Q&gt;ATOM^FF_DEBT_ASSETS(ANN_R,11/30/2016,10/31/2018,AY)&lt;/Q&gt;&lt;R&gt;2&lt;/R&gt;&lt;C&gt;1&lt;/C&gt;&lt;D xsi:type="xsd:double"&gt;421.75586691389782&lt;/D&gt;&lt;D xsi:type="xsd:double"&gt;0&lt;/D&gt;&lt;/FQL&gt;&lt;FQL&gt;&lt;Q&gt;LABL^FF_DEBT_ASSETS(ANN_R,11/30/2016,10/31/2018,AY)&lt;/Q&gt;&lt;R&gt;2&lt;/R&gt;&lt;C&gt;1&lt;/C&gt;&lt;D xsi:type="xsd:double"&gt;47.3128760282076&lt;/D&gt;&lt;D xsi:type="xsd:double"&gt;44.093901958809148&lt;/D&gt;&lt;/FQL&gt;&lt;FQL&gt;&lt;Q&gt;LOV^FF_DEBT_ASSETS(ANN_R,11/30/2016,10/31/2018,AY)&lt;/Q&gt;&lt;R&gt;2&lt;/R&gt;&lt;C&gt;1&lt;/C&gt;&lt;D xsi:type="xsd:double"&gt;0&lt;/D&gt;&lt;D xsi:type="xsd:double"&gt;0&lt;/D&gt;&lt;/FQL&gt;&lt;FQL&gt;&lt;Q&gt;CALL^FF_DEBT_ASSETS(ANN_R,11/30/2016,10/31/2018,AY)&lt;/Q&gt;&lt;R&gt;2&lt;/R&gt;&lt;C&gt;1&lt;/C&gt;&lt;D xsi:type="xsd:double"&gt;0&lt;/D&gt;&lt;D xsi:type="xsd:double"&gt;0&lt;/D&gt;&lt;/FQL&gt;&lt;FQL&gt;&lt;Q&gt;RWLK^FF_DEBT_ASSETS(ANN_R,11/30/2016,10/31/2018,AY)&lt;/Q&gt;&lt;R&gt;2&lt;/R&gt;&lt;C&gt;1&lt;/C&gt;&lt;D xsi:type="xsd:double"&gt;0&lt;/D&gt;&lt;D xsi:type="xsd:double"&gt;56.710638163901393&lt;/D&gt;&lt;/FQL&gt;&lt;FQL&gt;&lt;Q&gt;ASTC^FF_DEBT_ASSETS(ANN_R,11/30/2016,10/31/2018,AY)&lt;/Q&gt;&lt;R&gt;2&lt;/R&gt;&lt;C&gt;1&lt;/C&gt;&lt;D xsi:type="xsd:double"&gt;0&lt;/D&gt;&lt;D xsi:type="xsd:double"&gt;0&lt;/D&gt;&lt;/FQL&gt;&lt;FQL&gt;&lt;Q&gt;SLS^FF_DEBT_ASSETS(ANN_R,11/30/2016,10/31/2018,AY)&lt;/Q&gt;&lt;R&gt;2&lt;/R&gt;&lt;C&gt;1&lt;/C&gt;&lt;D xsi:type="xsd:double"&gt;5.7691371250486938&lt;/D&gt;&lt;D xsi:type="xsd:double"&gt;114.7663551401869&lt;/D&gt;&lt;/FQL&gt;&lt;FQL&gt;&lt;Q&gt;INSP^FF_DEBT_ASSETS(ANN_R,11/30/2016,10/31/2018,AY)&lt;/Q&gt;&lt;R&gt;2&lt;/R&gt;&lt;C&gt;1&lt;/C&gt;&lt;D xsi:type="xsd:string"&gt;@NA&lt;/D&gt;&lt;D xsi:type="xsd:double"&gt;119.6325099115584&lt;/D&gt;&lt;/FQL&gt;&lt;FQL&gt;&lt;Q&gt;ADMA^FF_DEBT_ASSETS(ANN_R,11/30/2016,10/31/2018,AY)&lt;/Q&gt;&lt;R&gt;2&lt;/R&gt;&lt;C&gt;1&lt;/C&gt;&lt;D xsi:type="xsd:double"&gt;66.3332379908897&lt;/D&gt;&lt;D xsi:type="xsd:double"&gt;85.5348714180253&lt;/D&gt;&lt;/FQL&gt;&lt;FQL&gt;&lt;Q&gt;BRQS^FF_DEBT_ASSETS(ANN_R,11/30/2016,10/31/2018,AY)&lt;/Q&gt;&lt;R&gt;2&lt;/R&gt;&lt;C&gt;1&lt;/C&gt;&lt;D xsi:type="xsd:double"&gt;0&lt;/D&gt;&lt;D xsi:type="xsd:double"&gt;0&lt;/D&gt;&lt;/FQL&gt;&lt;FQL&gt;&lt;Q&gt;RMTI^FF_DEBT_ASSETS(ANN_R,11/30/2016,10/31/2018,AY)&lt;/Q&gt;&lt;R&gt;2&lt;/R&gt;&lt;C&gt;1&lt;/C&gt;&lt;D xsi:type="xsd:double"&gt;0&lt;/D&gt;&lt;D xsi:type="xsd:double"&gt;0&lt;/D&gt;&lt;/FQL&gt;&lt;FQL&gt;&lt;Q&gt;KZR^FF_DEBT_ASSETS(ANN_R,11/30/2016,10/31/2018,AY)&lt;/Q&gt;&lt;R&gt;2&lt;/R&gt;&lt;C&gt;1&lt;/C&gt;&lt;D xsi:type="xsd:string"&gt;@NA&lt;/D&gt;&lt;D xsi:type="xsd:double"&gt;0&lt;/D&gt;&lt;/FQL&gt;&lt;FQL&gt;&lt;Q&gt;BSQR^FF_DEBT_ASSETS(ANN_R,11/30/2016,10/31/2018,AY)&lt;/Q&gt;&lt;R&gt;2&lt;/R&gt;&lt;C&gt;1&lt;/C&gt;&lt;D xsi:type="xsd:double"&gt;0&lt;/D&gt;&lt;D xsi:type="xsd:double"&gt;0&lt;/D&gt;&lt;/FQL&gt;&lt;FQL&gt;&lt;Q&gt;BVSN^FF_DEBT_ASSETS(ANN_R,11/30/2016,10/31/2018,AY)&lt;/Q&gt;&lt;R&gt;2&lt;/R&gt;&lt;C&gt;1&lt;/C&gt;&lt;D xsi:type="xsd:double"&gt;0&lt;/D&gt;&lt;D xsi:type="xsd:double"&gt;0&lt;/D&gt;&lt;/FQL&gt;&lt;FQL&gt;&lt;Q&gt;EOLS^FF_DEBT_ASSETS(ANN_R,11/30/2016,10/31/2018,AY)&lt;/Q&gt;&lt;R&gt;2&lt;/R&gt;&lt;C&gt;1&lt;/C&gt;&lt;D xsi:type="xsd:double"&gt;56.785279393857387&lt;/D&gt;&lt;D xsi:type="xsd:double"&gt;77.114652558229551&lt;/D&gt;&lt;/FQL&gt;&lt;FQL&gt;&lt;Q&gt;CHEK^FF_DEBT_ASSETS(ANN_R,11/30/2016,10/31/2018,AY)&lt;/Q&gt;&lt;R&gt;2&lt;/R&gt;&lt;C&gt;1&lt;/C&gt;&lt;D xsi:type="xsd:double"&gt;0&lt;/D&gt;&lt;D xsi:type="xsd:double"&gt;0&lt;/D&gt;&lt;/FQL&gt;&lt;FQL&gt;&lt;Q&gt;LOOP^FF_DEBT_ASSETS(ANN_R,11/30/2016,10/31/2018,AY)&lt;/Q&gt;&lt;R&gt;2&lt;/R&gt;&lt;C&gt;1&lt;/C&gt;&lt;D xsi:type="xsd:double"&gt;0&lt;/D&gt;&lt;D xsi:type="xsd:double"&gt;0&lt;/D&gt;&lt;/FQL&gt;&lt;FQL&gt;&lt;Q&gt;OPGN^FF_DEBT_ASSETS(ANN_R,11/30/2016,10/31/2018,AY)&lt;/Q&gt;&lt;R&gt;2&lt;/R&gt;&lt;C&gt;1&lt;/C&gt;&lt;D xsi:type="xsd:double"&gt;11.44326287740715&lt;/D&gt;&lt;D xsi:type="xsd:double"&gt;15.07958831461775&lt;/D&gt;&lt;/FQL&gt;&lt;FQL&gt;&lt;Q&gt;FEIM^FF_DEBT_ASSETS(ANN_R,11/30/2016,10/31/2018,AY)&lt;/Q&gt;&lt;R&gt;2&lt;/R&gt;&lt;C&gt;1&lt;/C&gt;&lt;D xsi:type="xsd:double"&gt;4.91090794503057&lt;/D&gt;&lt;D xsi:type="xsd:double"&gt;0&lt;/D&gt;&lt;/FQL&gt;&lt;FQL&gt;&lt;Q&gt;LENS^FF_DEBT_ASSETS(ANN_R,11/30/2016,10/31/2018,AY)&lt;/Q&gt;&lt;R&gt;2&lt;/R&gt;&lt;C&gt;1&lt;/C&gt;&lt;D xsi:type="xsd:double"&gt;0&lt;/D&gt;&lt;D xsi:type="xsd:double"&gt;0&lt;/D&gt;&lt;/FQL&gt;&lt;FQL&gt;&lt;Q&gt;OCX^FF_DEBT_ASSETS(ANN_R,11/30/2016,10/31/2018,AY)&lt;/Q&gt;&lt;R&gt;2&lt;/R&gt;&lt;C&gt;1&lt;/C&gt;&lt;D xsi:type="xsd:double"&gt;6.6530516063152936&lt;/D&gt;&lt;D xsi:type="xsd:double"&gt;3.5439883712881568&lt;/D&gt;&lt;/FQL&gt;&lt;FQL&gt;&lt;Q&gt;QUMU^FF_DEBT_ASSETS(ANN_R,11/30/2016,10/31/2018,AY)&lt;/Q&gt;&lt;R&gt;2&lt;/R&gt;&lt;C&gt;1&lt;/C&gt;&lt;D xsi:type="xsd:double"&gt;1.87642431816511&lt;/D&gt;&lt;D xsi:type="xsd:double"&gt;17.274858509555049&lt;/D&gt;&lt;/FQL&gt;&lt;FQL&gt;&lt;Q&gt;TCX^FF_DEBT_ASSETS(ANN_R,11/30/2016,10/31/2018,AY)&lt;/Q&gt;&lt;R&gt;2&lt;/R&gt;&lt;C&gt;1&lt;/C&gt;&lt;D xsi:type="xsd:double"&gt;2.7104325843434931&lt;/D&gt;&lt;D xsi:type="xsd:double"&gt;6.6372541880634532&lt;/D&gt;&lt;/FQL&gt;&lt;FQL&gt;&lt;Q&gt;RKDA^FF_DEBT_ASSETS(ANN_R,11/30/2016,10/31/2018,AY)&lt;/Q&gt;&lt;R&gt;2&lt;/R&gt;&lt;C&gt;1&lt;/C&gt;&lt;D xsi:type="xsd:double"&gt;33.579375555615407&lt;/D&gt;&lt;D xsi:type="xsd:double"&gt;44.4143953052639&lt;/D&gt;&lt;/FQL&gt;&lt;FQL&gt;&lt;Q&gt;PTIE^FF_DEBT_ASSETS(ANN_R,11/30/2016,10/31/2018,AY)&lt;/Q&gt;&lt;R&gt;2&lt;/R&gt;&lt;C&gt;1&lt;/C&gt;&lt;D xsi:type="xsd:double"&gt;0&lt;/D&gt;&lt;D xsi:type="xsd:double"&gt;0&lt;/D&gt;&lt;/FQL&gt;&lt;FQL&gt;&lt;Q&gt;VTGN^FF_DEBT_ASSETS(ANN_R,11/30/2016,10/31/2018,AY)&lt;/Q&gt;&lt;R&gt;2&lt;/R&gt;&lt;C&gt;1&lt;/C&gt;&lt;D xsi:type="xsd:double"&gt;6.0517276217417653&lt;/D&gt;&lt;D xsi:type="xsd:double"&gt;1.861429879855611&lt;/D&gt;&lt;/FQL&gt;&lt;FQL&gt;&lt;Q&gt;SUP^FF_DEBT_ASSETS(ANN_R,11/30/2016,10/31/2018,AY)&lt;/Q&gt;&lt;R&gt;2&lt;/R&gt;&lt;C&gt;1&lt;/C&gt;&lt;D xsi:type="xsd:double"&gt;0&lt;/D&gt;&lt;D xsi:type="xsd:double"&gt;0&lt;/D&gt;&lt;/FQL&gt;&lt;FQL&gt;&lt;Q&gt;ATXI^FF_DEBT_ASSETS(ANN_R,11/30/2016,10/31/2018,AY)&lt;/Q&gt;&lt;R&gt;2&lt;/R&gt;&lt;C&gt;1&lt;/C&gt;&lt;D xsi:type="xsd:double"&gt;27628.571428571431&lt;/D&gt;&lt;D xsi:type="xsd:double"&gt;2981.7258883248728&lt;/D&gt;&lt;/FQL&gt;&lt;FQL&gt;&lt;Q&gt;ECOR^FF_DEBT_ASSETS(ANN_R,11/30/2016,10/31/2018,AY)&lt;/Q&gt;&lt;R&gt;2&lt;/R&gt;&lt;C&gt;1&lt;/C&gt;&lt;D xsi:type="xsd:string"&gt;@NA&lt;/D&gt;&lt;D xsi:type="xsd:double"&gt;589.37278140755222&lt;/D&gt;&lt;/FQL&gt;&lt;FQL&gt;&lt;Q&gt;NYMX^FF_DEBT_ASSETS(ANN_R,11/30/2016,10/31/2018,AY)&lt;/Q&gt;&lt;R&gt;2&lt;/R&gt;&lt;C&gt;1&lt;/C&gt;&lt;D xsi:type="xsd:double"&gt;170.5446687942536&lt;/D&gt;&lt;D xsi:type="xsd:double"&gt;45.260087506076808&lt;/D&gt;&lt;/FQL&gt;&lt;FQL&gt;&lt;Q&gt;TROV^FF_DEBT_ASSETS(ANN_R,11/30/2016,10/31/2018,AY)&lt;/Q&gt;&lt;R&gt;2&lt;/R&gt;&lt;C&gt;1&lt;/C&gt;&lt;D xsi:type="xsd:double"&gt;23.055295556058411&lt;/D&gt;&lt;D xsi:type="xsd:double"&gt;37.625286371042122&lt;/D&gt;&lt;/FQL&gt;&lt;FQL&gt;&lt;Q&gt;ICHR^FF_DEBT_ASSETS(ANN_R,11/30/2016,10/31/2018,AY)&lt;/Q&gt;&lt;R&gt;2&lt;/R&gt;&lt;C&gt;1&lt;/C&gt;&lt;D xsi:type="xsd:double"&gt;31.606429556162659&lt;/D&gt;&lt;D xsi:type="xsd:double"&gt;13.431932344747271&lt;/D&gt;&lt;/FQL&gt;&lt;FQL&gt;&lt;Q&gt;ACET^FF_DEBT_ASSETS(ANN_R,11/30/2016,10/31/2018,AY)&lt;/Q</t>
        </r>
      </text>
    </comment>
    <comment ref="A6" authorId="0">
      <text>
        <r>
          <rPr>
            <b/>
            <sz val="9"/>
            <color indexed="81"/>
            <rFont val="宋体"/>
            <charset val="134"/>
          </rPr>
          <t>&gt;&lt;R&gt;2&lt;/R&gt;&lt;C&gt;1&lt;/C&gt;&lt;D xsi:type="xsd:double"&gt;22.07264206862849&lt;/D&gt;&lt;D xsi:type="xsd:double"&gt;33.529676663964693&lt;/D&gt;&lt;/FQL&gt;&lt;FQL&gt;&lt;Q&gt;CUR^FF_DEBT_ASSETS(ANN_R,11/30/2016,10/31/2018,AY)&lt;/Q&gt;&lt;R&gt;2&lt;/R&gt;&lt;C&gt;1&lt;/C&gt;&lt;D xsi:type="xsd:double"&gt;53.030593299543241&lt;/D&gt;&lt;D xsi:type="xsd:double"&gt;16.394148058725751&lt;/D&gt;&lt;/FQL&gt;&lt;FQL&gt;&lt;Q&gt;HTBX^FF_DEBT_ASSETS(ANN_R,11/30/2016,10/31/2018,AY)&lt;/Q&gt;&lt;R&gt;2&lt;/R&gt;&lt;C&gt;1&lt;/C&gt;&lt;D xsi:type="xsd:double"&gt;51.036465425934338&lt;/D&gt;&lt;D xsi:type="xsd:double"&gt;0&lt;/D&gt;&lt;/FQL&gt;&lt;FQL&gt;&lt;Q&gt;VNRX^FF_DEBT_ASSETS(ANN_R,11/30/2016,10/31/2018,AY)&lt;/Q&gt;&lt;R&gt;2&lt;/R&gt;&lt;C&gt;1&lt;/C&gt;&lt;D xsi:type="xsd:double"&gt;4.9430609370706691&lt;/D&gt;&lt;D xsi:type="xsd:double"&gt;5.9496292529813077&lt;/D&gt;&lt;/FQL&gt;&lt;FQL&gt;&lt;Q&gt;COLL^FF_DEBT_ASSETS(ANN_R,11/30/2016,10/31/2018,AY)&lt;/Q&gt;&lt;R&gt;2&lt;/R&gt;&lt;C&gt;1&lt;/C&gt;&lt;D xsi:type="xsd:double"&gt;6.9721033995783781&lt;/D&gt;&lt;D xsi:type="xsd:double"&gt;2.5589907231957141&lt;/D&gt;&lt;/FQL&gt;&lt;FQL&gt;&lt;Q&gt;RGEN^FF_DEBT_ASSETS(ANN_R,11/30/2016,10/31/2018,AY)&lt;/Q&gt;&lt;R&gt;2&lt;/R&gt;&lt;C&gt;1&lt;/C&gt;&lt;D xsi:type="xsd:double"&gt;0&lt;/D&gt;&lt;D xsi:type="xsd:double"&gt;32.976017001657937&lt;/D&gt;&lt;/FQL&gt;&lt;FQL&gt;&lt;Q&gt;ACER^FF_DEBT_ASSETS(ANN_R,11/30/2016,10/31/2018,AY)&lt;/Q&gt;&lt;R&gt;2&lt;/R&gt;&lt;C&gt;1&lt;/C&gt;&lt;D xsi:type="xsd:double"&gt;1.028973486161672&lt;/D&gt;&lt;D xsi:type="xsd:double"&gt;0&lt;/D&gt;&lt;/FQL&gt;&lt;FQL&gt;&lt;Q&gt;TYME^FF_DEBT_ASSETS(ANN_R,11/30/2016,10/31/2018,AY)&lt;/Q&gt;&lt;R&gt;2&lt;/R&gt;&lt;C&gt;1&lt;/C&gt;&lt;D xsi:type="xsd:double"&gt;0&lt;/D&gt;&lt;D xsi:type="xsd:double"&gt;0&lt;/D&gt;&lt;/FQL&gt;&lt;FQL&gt;&lt;Q&gt;IVTY^FF_DEBT_ASSETS(ANN_R,11/30/2016,10/31/2018,AY)&lt;/Q&gt;&lt;R&gt;2&lt;/R&gt;&lt;C&gt;1&lt;/C&gt;&lt;D xsi:type="xsd:double"&gt;21.838473719930619&lt;/D&gt;&lt;D xsi:type="xsd:double"&gt;24.236347062235851&lt;/D&gt;&lt;/FQL&gt;&lt;FQL&gt;&lt;Q&gt;SECO^FF_DEBT_ASSETS(ANN_R,11/30/2016,10/31/2018,AY)&lt;/Q&gt;&lt;R&gt;2&lt;/R&gt;&lt;C&gt;1&lt;/C&gt;&lt;D xsi:type="xsd:double"&gt;17.899216590142991&lt;/D&gt;&lt;D xsi:type="xsd:double"&gt;19.12382292869874&lt;/D&gt;&lt;/FQL&gt;&lt;FQL&gt;&lt;Q&gt;EVER^FF_DEBT_ASSETS(ANN_R,11/30/2016,10/31/2018,AY)&lt;/Q&gt;&lt;R&gt;2&lt;/R&gt;&lt;C&gt;1&lt;/C&gt;&lt;D xsi:type="xsd:string"&gt;@NA&lt;/D&gt;&lt;D xsi:type="xsd:double"&gt;14.481415929203539&lt;/D&gt;&lt;/FQL&gt;&lt;FQL&gt;&lt;Q&gt;EIDX^FF_DEBT_ASSETS(ANN_R,11/30/2016,10/31/2018,AY)&lt;/Q&gt;&lt;R&gt;2&lt;/R&gt;&lt;C&gt;1&lt;/C&gt;&lt;D xsi:type="xsd:string"&gt;@NA&lt;/D&gt;&lt;D xsi:type="xsd:double"&gt;15.949367088607589&lt;/D&gt;&lt;/FQL&gt;&lt;FQL&gt;&lt;Q&gt;ICAD^FF_DEBT_ASSETS(ANN_R,11/30/2016,10/31/2018,AY)&lt;/Q&gt;&lt;R&gt;2&lt;/R&gt;&lt;C&gt;1&lt;/C&gt;&lt;D xsi:type="xsd:double"&gt;2.168996710526315&lt;/D&gt;&lt;D xsi:type="xsd:double"&gt;0.222503945564151&lt;/D&gt;&lt;/FQL&gt;&lt;FQL&gt;&lt;Q&gt;CLRO^FF_DEBT_ASSETS(ANN_R,11/30/2016,10/31/2018,AY)&lt;/Q&gt;&lt;R&gt;2&lt;/R&gt;&lt;C&gt;1&lt;/C&gt;&lt;D xsi:type="xsd:double"&gt;0&lt;/D&gt;&lt;D xsi:type="xsd:double"&gt;0&lt;/D&gt;&lt;/FQL&gt;&lt;FQL&gt;&lt;Q&gt;MTEM^FF_DEBT_ASSETS(ANN_R,11/30/2016,10/31/2018,AY)&lt;/Q&gt;&lt;R&gt;2&lt;/R&gt;&lt;C&gt;1&lt;/C&gt;&lt;D xsi:type="xsd:double"&gt;0&lt;/D&gt;&lt;D xsi:type="xsd:double"&gt;415.75209812782441&lt;/D&gt;&lt;/FQL&gt;&lt;FQL&gt;&lt;Q&gt;CVRS^FF_DEBT_ASSETS(ANN_R,11/30/2016,10/31/2018,AY)&lt;/Q&gt;&lt;R&gt;2&lt;/R&gt;&lt;C&gt;1&lt;/C&gt;&lt;D xsi:type="xsd:double"&gt;16.347398120452279&lt;/D&gt;&lt;D xsi:type="xsd:double"&gt;28.855759624990391&lt;/D&gt;&lt;/FQL&gt;&lt;FQL&gt;&lt;Q&gt;PLSE^FF_DEBT_ASSETS(ANN_R,11/30/2016,10/31/2018,AY)&lt;/Q&gt;&lt;R&gt;2&lt;/R&gt;&lt;C&gt;1&lt;/C&gt;&lt;D xsi:type="xsd:string"&gt;@NA&lt;/D&gt;&lt;D xsi:type="xsd:double"&gt;0&lt;/D&gt;&lt;/FQL&gt;&lt;FQL&gt;&lt;Q&gt;TTNP^FF_DEBT_ASSETS(ANN_R,11/30/2016,10/31/2018,AY)&lt;/Q&gt;&lt;R&gt;2&lt;/R&gt;&lt;C&gt;1&lt;/C&gt;&lt;D xsi:type="xsd:double"&gt;0&lt;/D&gt;&lt;D xsi:type="xsd:double"&gt;0&lt;/D&gt;&lt;/FQL&gt;&lt;FQL&gt;&lt;Q&gt;APPS^FF_DEBT_ASSETS(ANN_R,11/30/2016,10/31/2018,AY)&lt;/Q&gt;&lt;R&gt;2&lt;/R&gt;&lt;C&gt;1&lt;/C&gt;&lt;D xsi:type="xsd:double"&gt;8.55502706248975&lt;/D&gt;&lt;D xsi:type="xsd:double"&gt;11.993865030674851&lt;/D&gt;&lt;/FQL&gt;&lt;FQL&gt;&lt;Q&gt;XGTI^FF_DEBT_ASSETS(ANN_R,11/30/2016,10/31/2018,AY)&lt;/Q&gt;&lt;R&gt;2&lt;/R&gt;&lt;C&gt;1&lt;/C&gt;&lt;D xsi:type="xsd:double"&gt;17.744660311331&lt;/D&gt;&lt;D xsi:type="xsd:double"&gt;10.58847178250163&lt;/D&gt;&lt;/FQL&gt;&lt;FQL&gt;&lt;Q&gt;RGR^FF_DEBT_ASSETS(ANN_R,11/30/2016,10/31/2018,AY)&lt;/Q&gt;&lt;R&gt;2&lt;/R&gt;&lt;C&gt;1&lt;/C&gt;&lt;D xsi:type="xsd:double"&gt;0&lt;/D&gt;&lt;D xsi:type="xsd:double"&gt;0&lt;/D&gt;&lt;/FQL&gt;&lt;FQL&gt;&lt;Q&gt;SIEN^FF_DEBT_ASSETS(ANN_R,11/30/2016,10/31/2018,AY)&lt;/Q&gt;&lt;R&gt;2&lt;/R&gt;&lt;C&gt;1&lt;/C&gt;&lt;D xsi:type="xsd:double"&gt;0&lt;/D&gt;&lt;D xsi:type="xsd:double"&gt;0&lt;/D&gt;&lt;/FQL&gt;&lt;FQL&gt;&lt;Q&gt;OBLN^FF_DEBT_ASSETS(ANN_R,11/30/2016,10/31/2018,AY)&lt;/Q&gt;&lt;R&gt;2&lt;/R&gt;&lt;C&gt;1&lt;/C&gt;&lt;D xsi:type="xsd:double"&gt;69.2004781660924&lt;/D&gt;&lt;D xsi:type="xsd:double"&gt;12.54284191017797&lt;/D&gt;&lt;/FQL&gt;&lt;FQL&gt;&lt;Q&gt;SORL^FF_DEBT_ASSETS(ANN_R,11/30/2016,10/31/2018,AY)&lt;/Q&gt;&lt;R&gt;2&lt;/R&gt;&lt;C&gt;1&lt;/C&gt;&lt;D xsi:type="xsd:double"&gt;8.38771355306139&lt;/D&gt;&lt;D xsi:type="xsd:double"&gt;9.0985121587920545&lt;/D&gt;&lt;/FQL&gt;&lt;FQL&gt;&lt;Q&gt;BEAT^FF_DEBT_ASSETS(ANN_R,11/30/2016,10/31/2018,AY)&lt;/Q&gt;&lt;R&gt;2&lt;/R&gt;&lt;C&gt;1&lt;/C&gt;&lt;D xsi:type="xsd:double"&gt;18.11992869436931&lt;/D&gt;&lt;D xsi:type="xsd:double"&gt;12.789470510191769&lt;/D&gt;&lt;/FQL&gt;&lt;FQL&gt;&lt;Q&gt;AVGR^FF_DEBT_ASSETS(ANN_R,11/30/2016,10/31/2018,AY)&lt;/Q&gt;&lt;R&gt;2&lt;/R&gt;&lt;C&gt;1&lt;/C&gt;&lt;D xsi:type="xsd:double"&gt;54.644758243383123&lt;/D&gt;&lt;D xsi:type="xsd:double"&gt;77.093563866534723&lt;/D&gt;&lt;/FQL&gt;&lt;FQL&gt;&lt;Q&gt;CPRX^FF_DEBT_ASSETS(ANN_R,11/30/2016,10/31/2018,AY)&lt;/Q&gt;&lt;R&gt;2&lt;/R&gt;&lt;C&gt;1&lt;/C&gt;&lt;D xsi:type="xsd:double"&gt;0&lt;/D&gt;&lt;D xsi:type="xsd:double"&gt;0&lt;/D&gt;&lt;/FQL&gt;&lt;FQL&gt;&lt;Q&gt;CLXT^FF_DEBT_ASSETS(ANN_R,11/30/2016,10/31/2018,AY)&lt;/Q&gt;&lt;R&gt;2&lt;/R&gt;&lt;C&gt;1&lt;/C&gt;&lt;D xsi:type="xsd:double"&gt;0.30775149067128288&lt;/D&gt;&lt;D xsi:type="xsd:double"&gt;10.298983336341211&lt;/D&gt;&lt;/FQL&gt;&lt;FQL&gt;&lt;Q&gt;GALT^FF_DEBT_ASSETS(ANN_R,11/30/2016,10/31/2018,AY)&lt;/Q&gt;&lt;R&gt;2&lt;/R&gt;&lt;C&gt;1&lt;/C&gt;&lt;D xsi:type="xsd:double"&gt;0&lt;/D&gt;&lt;D xsi:type="xsd:double"&gt;0&lt;/D&gt;&lt;/FQL&gt;&lt;FQL&gt;&lt;Q&gt;IMMR^FF_DEBT_ASSETS(ANN_R,11/30/2016,10/31/2018,AY)&lt;/Q&gt;&lt;R&gt;2&lt;/R&gt;&lt;C&gt;1&lt;/C&gt;&lt;D xsi:type="xsd:double"&gt;0&lt;/D&gt;&lt;D xsi:type="xsd:double"&gt;0&lt;/D&gt;&lt;/FQL&gt;&lt;FQL&gt;&lt;Q&gt;PRSS^FF_DEBT_ASSETS(ANN_R,11/30/2016,10/31/2018,AY)&lt;/Q&gt;&lt;R&gt;2&lt;/R&gt;&lt;C&gt;1&lt;/C&gt;&lt;D xsi:type="xsd:double"&gt;0.99799743934867524&lt;/D&gt;&lt;D xsi:type="xsd:double"&gt;0.55149396058486955&lt;/D&gt;&lt;/FQL&gt;&lt;FQL&gt;&lt;Q&gt;ARPO^FF_DEBT_ASSETS(ANN_R,11/30/2016,10/31/2018,AY)&lt;/Q&gt;&lt;R&gt;2&lt;/R&gt;&lt;C&gt;1&lt;/C&gt;&lt;D xsi:type="xsd:double"&gt;0&lt;/D&gt;&lt;D xsi:type="xsd:double"&gt;516.78253962028941&lt;/D&gt;&lt;/FQL&gt;&lt;FQL&gt;&lt;Q&gt;SESN^FF_DEBT_ASSETS(ANN_R,11/30/2016,10/31/2018,AY)&lt;/Q&gt;&lt;R&gt;2&lt;/R&gt;&lt;C&gt;1&lt;/C&gt;&lt;D xsi:type="xsd:double"&gt;37.737949762389682&lt;/D&gt;&lt;D xsi:type="xsd:double"&gt;0&lt;/D&gt;&lt;/FQL&gt;&lt;FQL&gt;&lt;Q&gt;VIVE^FF_DEBT_ASSETS(ANN_R,11/30/2016,10/31/2018,AY)&lt;/Q&gt;&lt;R&gt;2&lt;/R&gt;&lt;C&gt;1&lt;/C&gt;&lt;D xsi:type="xsd:double"&gt;40.028810659944178&lt;/D&gt;&lt;D xsi:type="xsd:double"&gt;66.183242834559081&lt;/D&gt;&lt;/FQL&gt;&lt;FQL&gt;&lt;Q&gt;MRNS^FF_DEBT_ASSETS(ANN_R,11/30/2016,10/31/2018,AY)&lt;/Q&gt;&lt;R&gt;2&lt;/R&gt;&lt;C&gt;1&lt;/C&gt;&lt;D xsi:type="xsd:double"&gt;12.34576180257511&lt;/D&gt;&lt;D xsi:type="xsd:double"&gt;16.672496581549911&lt;/D&gt;&lt;/FQL&gt;&lt;FQL&gt;&lt;Q&gt;ALBO^FF_DEBT_ASSETS(ANN_R,11/30/2016,10/31/2018,AY)&lt;/Q&gt;&lt;R&gt;2&lt;/R&gt;&lt;C&gt;1&lt;/C&gt;&lt;D xsi:type="xsd:double"&gt;0&lt;/D&gt;&lt;D xsi:type="xsd:double"&gt;0&lt;/D&gt;&lt;/FQL&gt;&lt;FQL&gt;&lt;Q&gt;SBPH^FF_DEBT_ASSETS(ANN_R,11/30/2016,10/31/2018,AY)&lt;/Q&gt;&lt;R&gt;2&lt;/R&gt;&lt;C&gt;1&lt;/C&gt;&lt;D xsi:type="xsd:double"&gt;0&lt;/D&gt;&lt;D xsi:type="xsd:double"&gt;0&lt;/D&gt;&lt;/FQL&gt;&lt;FQL&gt;&lt;Q&gt;VCYT^FF_DEBT_ASSETS(ANN_R,11/30/2016,10/31/2018,AY)&lt;/Q&gt;&lt;R&gt;2&lt;/R&gt;&lt;C&gt;1&lt;/C&gt;&lt;D xsi:type="xsd:double"&gt;6.6314936143633636&lt;/D&gt;&lt;D xsi:type="xsd:double"&gt;25.255854464833611&lt;/D&gt;&lt;/FQL&gt;&lt;FQL&gt;&lt;Q&gt;RCKT^FF_DEBT_ASSETS(ANN_R,11/30/2016,10/31/2018,AY)&lt;/Q&gt;&lt;R&gt;2&lt;/R&gt;&lt;C&gt;1&lt;/C&gt;&lt;D xsi:type="xsd:double"&gt;0&lt;/D&gt;&lt;D xsi:type="xsd:double"&gt;37.764082470091871&lt;/D&gt;&lt;/FQL&gt;&lt;FQL&gt;&lt;Q&gt;ARDM^FF_DEBT_ASSETS(ANN_R,11/30/2016,10/31/2018,AY)&lt;/Q&gt;&lt;R&gt;2&lt;/R&gt;&lt;C&gt;1&lt;/C&gt;&lt;D xsi:type="xsd:double"&gt;0&lt;/D&gt;&lt;D xsi:type="xsd:double"&gt;52.762034006545868&lt;/D&gt;&lt;/FQL&gt;&lt;FQL&gt;&lt;Q&gt;VERI^FF_DEBT_ASSETS(ANN_R,11/30/2016,10/31/2018,AY)&lt;/Q&gt;&lt;R&gt;2&lt;/R&gt;&lt;C&gt;1&lt;/C&gt;&lt;D xsi:type="xsd:double"&gt;0&lt;/D&gt;&lt;D xsi:type="xsd:double"&gt;58.6271702165742&lt;/D&gt;&lt;/FQL&gt;&lt;FQL&gt;&lt;Q&gt;ABIO^FF_DEBT_ASSETS(ANN_R,11/30/2016,10/31/2018,AY)&lt;/Q&gt;&lt;R&gt;2&lt;/R&gt;&lt;C&gt;1&lt;/C&gt;&lt;D xsi:type="xsd:double"&gt;0&lt;/D&gt;&lt;D xsi:type="xsd:double"&gt;0&lt;/D&gt;&lt;/FQL&gt;&lt;FQL&gt;&lt;Q&gt;NVTR^FF_DEBT_ASSETS(ANN_R,11/30/2016,10/31/2018,AY)&lt;/Q&gt;&lt;R&gt;2&lt;/R&gt;&lt;C&gt;1&lt;/C&gt;&lt;D xsi:type="xsd:double"&gt;0&lt;/D&gt;&lt;D xsi:type="xsd:double"&gt;11.520343330371659&lt;/D&gt;&lt;/FQL&gt;&lt;FQL&gt;&lt;Q&gt;MNKD^FF_DEBT_ASSETS(ANN_R,11/30/2016,10/31/2018,AY)&lt;/Q&gt;&lt;R&gt;2&lt;/R&gt;&lt;C&gt;1&lt;/C&gt;&lt;D xsi:type="xsd:double"&gt;169.35654842894661&lt;/D&gt;&lt;D xsi:type="xsd:double"&gt;146.96020100314769&lt;/D&gt;&lt;/FQL&gt;&lt;FQL&gt;&lt;Q&gt;ALRN^FF_DEBT_ASSETS(ANN_R,11/30/2016,10/31/2018,AY)&lt;/Q&gt;&lt;R&gt;2&lt;/R&gt;&lt;C&gt;1&lt;/C&gt;&lt;D xsi:type="xsd:double"&gt;0&lt;/D&gt;&lt;D xsi:type="xsd:double"&gt;0&lt;/D&gt;&lt;/FQL&gt;&lt;FQL&gt;&lt;Q&gt;SCPH^FF_DEBT_ASSETS(ANN_R,11/30/2016,10/31/2018,AY)&lt;/Q&gt;&lt;R&gt;2&lt;/R&gt;&lt;C&gt;1&lt;/C&gt;&lt;D xsi:type="xsd:double"&gt;0&lt;/D&gt;&lt;D xsi:type="xsd:double"&gt;0&lt;/D&gt;&lt;/FQL&gt;&lt;FQL&gt;&lt;Q&gt;AGRX^FF_DEBT_ASSETS(ANN_R,11/30/2016,10/31/2018,AY)&lt;/Q&gt;&lt;R&gt;2&lt;/R&gt;&lt;C&gt;1&lt;/C&gt;&lt;D xsi:type="xsd:double"&gt;30.20963487435791&lt;/D&gt;&lt;D xsi:type="xsd:double"&gt;24.59994363197945&lt;/D&gt;&lt;/FQL&gt;&lt;FQL&gt;&lt;Q&gt;VRAY^FF_DEBT_ASSETS(ANN_R,11/30/2016,10/31/2018,AY)&lt;/Q&gt;&lt;R&gt;2&lt;/R&gt;&lt;C&gt;1&lt;/C&gt;&lt;D xsi:type="xsd:double"&gt;55.632034051038218&lt;/D&gt;&lt;D xsi:type="xsd:double"&gt;90.825198917234019&lt;/D&gt;&lt;/FQL&gt;&lt;FQL&gt;&lt;Q&gt;IMUC^FF_DEBT_ASSETS(ANN_R,11/30/2016,10/31/2018,AY)&lt;/Q&gt;&lt;R&gt;2&lt;/R&gt;&lt;C&gt;1&lt;/C&gt;&lt;D xsi:type="xsd:double"&gt;0&lt;/D&gt;&lt;D xsi:type="xsd:double"&gt;0&lt;/D&gt;&lt;/FQL&gt;&lt;FQL&gt;&lt;Q&gt;ALNA^FF_DEBT_ASSETS(ANN_R,11/30/2016,10/31/2018,AY)&lt;/Q&gt;&lt;R&gt;2&lt;/R&gt;&lt;C&gt;1&lt;/C&gt;&lt;D xsi:type="xsd:double"&gt;8.83470460518798&lt;/D&gt;&lt;D xsi:type="xsd:double"&gt;19.3718547262475&lt;/D&gt;&lt;/FQL&gt;&lt;FQL&gt;&lt;Q&gt;HSGX^FF_DEBT_ASSETS(ANN_R,11/30/2016,10/31/2018,AY)&lt;/Q&gt;&lt;R&gt;2&lt;/R&gt;&lt;C&gt;1&lt;/C&gt;&lt;D xsi:type="xsd:double"&gt;3.6535638558147112&lt;/D&gt;&lt;D xsi:type="xsd:double"&gt;2.1093186983757408&lt;/D&gt;&lt;/FQL&gt;&lt;FQL&gt;&lt;Q&gt;DOVA^FF_DEBT_ASSETS(ANN_R,11/30/2016,10/31/2018,AY)&lt;/Q&gt;&lt;R&gt;2&lt;/R&gt;&lt;C&gt;1&lt;/C&gt;&lt;D xsi:type="xsd:string"&gt;@NA&lt;/D&gt;&lt;D xsi:type="xsd:double"&gt;47.450080011131988&lt;/D&gt;&lt;/FQL&gt;&lt;FQL&gt;&lt;Q&gt;UPLD^FF_DEBT_ASSETS(ANN_R,11/30/2016,10/31/2018,AY)&lt;/Q&gt;&lt;R&gt;2&lt;/R&gt;&lt;C&gt;1&lt;/C&gt;&lt;D xsi:type="xsd:double"&gt;22.954073880438511&lt;/D&gt;&lt;D xsi:type="xsd:double"&gt;33.940287406699078&lt;/D&gt;&lt;/FQL&gt;&lt;FQL&gt;&lt;Q&gt;EYPT^FF_DEBT_ASSETS(ANN_R,11/30/2016,10/31/2018,AY)&lt;/Q&gt;&lt;R&gt;2&lt;/R&gt;&lt;C&gt;1&lt;/C&gt;&lt;D xsi:type="xsd:double"&gt;0&lt;/D&gt;&lt;D xsi:type="xsd:double"&gt;0&lt;/D&gt;&lt;/FQL&gt;&lt;FQL&gt;&lt;Q&gt;IFRX^FF_DEBT_ASSETS(ANN_R,11/30/2016,10/31/2018,AY)&lt;/Q&gt;&lt;R&gt;2&lt;/R&gt;&lt;C&gt;1&lt;/C&gt;&lt;D xsi:type="xsd:double"&gt;578.4718349135527&lt;/D&gt;&lt;D xsi:type="xsd:double"&gt;181.04207602141071&lt;/D&gt;&lt;/FQL&gt;&lt;FQL&gt;&lt;Q&gt;JRJC^FF_DEBT_ASSETS(ANN_R,11/30/2016,10/31/2018,AY)&lt;/Q&gt;&lt;R&gt;2&lt;/R&gt;&lt;C&gt;1&lt;/C&gt;&lt;D xsi:type="xsd:double"&gt;0&lt;/D&gt;&lt;D xsi:type="xsd:double"&gt;0&lt;/D&gt;&lt;/FQL&gt;&lt;FQL&gt;&lt;Q&gt;QTRX^FF_DEBT_ASSETS(ANN_R,11/30/2016,10/31/2018,AY)&lt;/Q&gt;&lt;R&gt;2&lt;/R&gt;&lt;C&gt;1&lt;/C&gt;&lt;D xsi:type="xsd:double"&gt;132.30852945177531&lt;/D&gt;&lt;D xsi:type="xsd:double"&gt;27.596519115230219&lt;/D&gt;&lt;/FQL&gt;&lt;FQL&gt;&lt;Q&gt;ELOX^FF_DEBT_ASSETS(ANN_R,11/30/2016,10/31/2018,AY)&lt;/Q&gt;&lt;R&gt;2&lt;/R&gt;&lt;C&gt;1&lt;/C&gt;&lt;D xsi:type="xsd:double"&gt;0&lt;/D&gt;&lt;D xsi:type="xsd:double"&gt;0&lt;/D&gt;&lt;/FQL&gt;&lt;FQL&gt;&lt;Q&gt;OPTN^FF_DEBT_ASSETS(ANN_R,11/30/2016,10/31/2018,AY)&lt;/Q&gt;&lt;R&gt;2&lt;/R&gt;&lt;C&gt;1&lt;/C&gt;&lt;D xsi:type="xsd:double"&gt;90.449122368667616&lt;/D&gt;&lt;D xsi:type="xsd:double"&gt;36.7163245168588&lt;/D&gt;&lt;/FQL&gt;&lt;FQL&gt;&lt;Q&gt;FLKS^FF_DEBT_ASSETS(ANN_R,11/30/2016,10/31/2018,AY)&lt;/Q&gt;&lt;R&gt;2&lt;/R&gt;&lt;C&gt;1&lt;/C&gt;&lt;D xsi:type="xsd:double"&gt;0&lt;/D&gt;&lt;D xsi:type="xsd:double"&gt;0&lt;/D&gt;&lt;/FQL&gt;&lt;FQL&gt;&lt;Q&gt;MEIP^FF_DEBT_ASSETS(ANN_R,11/30/2016,10/31/2018,AY)&lt;/Q&gt;&lt;R&gt;2&lt;/R&gt;&lt;C&gt;1&lt;/C&gt;&lt;D xsi:type="xsd:double"&gt;0&lt;/D&gt;&lt;D xsi:type="xsd:double"&gt;0&lt;/D&gt;&lt;/FQL&gt;&lt;FQL&gt;&lt;Q&gt;CFMS^FF_DEBT_ASSETS(ANN_R,11/30/2016,10/31/2018,AY)&lt;/Q&gt;&lt;R&gt;2&lt;/R&gt;&lt;C&gt;1&lt;/C&gt;&lt;D xsi:type="xsd:double"&gt;0.29993286021748272&lt;/D&gt;&lt;D xsi:type="xsd:double"&gt;0&lt;/D&gt;&lt;/FQL&gt;&lt;FQL&gt;&lt;Q&gt;SBBP^FF_DEBT_ASSETS(ANN_R,11/30/2016,10/31/2018,AY)&lt;/Q&gt;&lt;R&gt;2&lt;/R&gt;&lt;C&gt;1&lt;/C&gt;&lt;D xsi:type="xsd:double"&gt;0&lt;/D&gt;&lt;D xsi:type="xsd:double"&gt;13.36872411867517&lt;/D&gt;&lt;/FQL&gt;&lt;FQL&gt;&lt;Q&gt;ONVO^FF_DEBT_ASSETS(ANN_R,11/30/2016,10/31/2018,AY)&lt;/Q&gt;&lt;R&gt;2&lt;/R&gt;&lt;C&gt;1&lt;/C&gt;&lt;D xsi:type="xsd:double"&gt;0&lt;/D&gt;&lt;D xsi:type="xsd:double"&gt;0&lt;/D&gt;&lt;/FQL&gt;&lt;FQL&gt;&lt;Q&gt;ONCS^FF_DEBT_ASSETS(ANN_R,11/30/2016,10/31/2018,AY)&lt;/Q&gt;&lt;R&gt;2&lt;/R&gt;&lt;C&gt;1&lt;/C&gt;&lt;D xsi:type="xsd:double"&gt;0&lt;/D&gt;&lt;D xsi:type="xsd:double"&gt;0&lt;/D&gt;&lt;/FQL&gt;&lt;FQL&gt;&lt;Q&gt;ATNM^FF_DEBT_ASSETS(ANN_R,11/30/2016,10/31/2018,AY)&lt;/Q&gt;&lt;R&gt;2&lt;/R&gt;&lt;C&gt;1&lt;/C&gt;&lt;D xsi:type="xsd:double"&gt;0.99931994565432647&lt;/D&gt;&lt;D xsi:type="xsd:double"&gt;0&lt;/D&gt;&lt;/FQL&gt;&lt;FQL&gt;&lt;Q&gt;TREE^FF_DEBT_ASSETS(ANN_R,11/30/2016,10/31/2018,AY)&lt;/Q&gt;&lt;R&gt;2&lt;/R&gt;&lt;C&gt;1&lt;/C&gt;&lt;D xsi:type="xsd:double"&gt;0&lt;/D&gt;&lt;D xsi:type="xsd:double"&gt;0&lt;/D&gt;&lt;/FQL&gt;&lt;FQL&gt;&lt;Q&gt;CHMA^FF_DEBT_ASSETS(ANN_R,11/30/2016,10/31/2018,AY)&lt;/Q&gt;&lt;R&gt;2&lt;/R&gt;&lt;C&gt;1&lt;/C&gt;&lt;D xsi:type="xsd:double"&gt;3.330982051884944&lt;/D&gt;&lt;D xsi:type="xsd:double"&gt;3.5139939641986029&lt;/D&gt;&lt;/FQL&gt;&lt;FQL&gt;&lt;Q&gt;SCYX^FF_DEBT_ASSETS(ANN_R,11/30/2016,10/31/2018,AY)&lt;/Q&gt;&lt;R&gt;2&lt;/R&gt;&lt;C&gt;1&lt;/C&gt;&lt;D xsi:type="xsd:double"&gt;0&lt;/D&gt;&lt;D xsi:type="xsd:double"&gt;23.835964677548841&lt;/D&gt;&lt;/FQL&gt;&lt;FQL&gt;&lt;Q&gt;OVAS^FF_DEBT_ASSETS(ANN_R,11/30/2016,10/31/2018,AY)&lt;/Q&gt;&lt;R&gt;2&lt;/R&gt;&lt;C&gt;1&lt;/C&gt;&lt;D xsi:type="xsd:double"&gt;0&lt;/D&gt;&lt;D xsi:type="xsd:double"&gt;0&lt;/D&gt;&lt;/FQL&gt;&lt;FQL&gt;&lt;Q&gt;CUE^FF_DEBT_ASSETS(ANN_R,11/30/2016,10/31/2018,AY)&lt;/Q&gt;&lt;R&gt;2&lt;/R&gt;&lt;C&gt;1&lt;/C&gt;&lt;D xsi:type="xsd:double"&gt;0&lt;/D&gt;&lt;D xsi:type="xsd:double"&gt;0&lt;/D&gt;&lt;/FQL&gt;&lt;FQL&gt;&lt;Q&gt;SVRA^FF_DEBT_ASSETS(ANN_R,11/30/2016,10/31/2018,AY)&lt;/Q&gt;&lt;R&gt;2&lt;/R&gt;&lt;C&gt;1&lt;/C&gt;&lt;D xsi:type="xsd:double"&gt;26.9749340612723&lt;/D&gt;&lt;D xsi:type="xsd:double"&gt;15.308464357894019&lt;/D&gt;&lt;/FQL&gt;&lt;FQL&gt;&lt;Q&gt;LEAF^FF_DEBT_ASSETS(ANN_R,11/30/2016,10/31/2018,AY)&lt;/Q&gt;&lt;R&gt;2&lt;/R&gt;&lt;C&gt;1&lt;/C&gt;&lt;D xsi:type="xsd:double"&gt;0&lt;/D&gt;&lt;D xsi:type="xsd:double"&gt;0&lt;/D&gt;&lt;/FQL&gt;&lt;FQL&gt;&lt;Q&gt;CATB^FF_DEBT_ASSETS(ANN_R,11/30/2016,10/31/2018,AY)&lt;/Q&gt;&lt;R&gt;2&lt;/R&gt;&lt;C&gt;1&lt;/C&gt;&lt;D xsi:type="xsd:double"&gt;13.858716825881659&lt;/D&gt;&lt;D xsi:type="xsd:double"&gt;14.230644880499391&lt;/D&gt;&lt;/FQL&gt;&lt;FQL&gt;&lt;Q&gt;URGN^FF_DEBT_ASSETS(ANN_R,11/30/2016,10/31/2018,AY)&lt;/Q&gt;&lt;R&gt;2&lt;/R&gt;&lt;C&gt;1&lt;/C&gt;&lt;D xsi:type="xsd:double"&gt;0&lt;/D&gt;&lt;D xsi:type="xsd:double"&gt;0&lt;/D&gt;&lt;/FQL&gt;&lt;FQL&gt;&lt;Q&gt;CBAY^FF_DEBT_ASSETS(ANN_R,11/30/2016,10/31/2018,AY)&lt;/Q&gt;&lt;R&gt;2&lt;/R&gt;&lt;C&gt;1&lt;/C&gt;&lt;D xsi:type="xsd:double"&gt;21.606815385686762&lt;/D&gt;&lt;D xsi:type="xsd:double"&gt;45.446562322434012&lt;/D&gt;&lt;/FQL&gt;&lt;FQL&gt;&lt;Q&gt;CKPT^FF_DEBT_ASSETS(ANN_R,11/30/2016,10/31/2018,AY)&lt;/Q&gt;&lt;R&gt;2&lt;/R&gt;&lt;C&gt;1&lt;/C&gt;&lt;D xsi:type="xsd:double"&gt;4.87227069925376&lt;/D&gt;&lt;D xsi:type="xsd:double"&gt;0&lt;/D&gt;&lt;/FQL&gt;&lt;FQL&gt;&lt;Q&gt;TCON^FF_DEBT_ASSETS(ANN_R,11/30/2016,10/31/2018,AY)&lt;/Q&gt;&lt;R&gt;2&lt;/R&gt;&lt;C&gt;1&lt;/C&gt;&lt;D xsi:type="xsd:double"&gt;16.52030940547812&lt;/D&gt;&lt;D xsi:type="xsd:double"&gt;18.17843866171004&lt;/D&gt;&lt;/FQL&gt;&lt;FQL&gt;&lt;Q&gt;ACRX^FF_DEBT_ASSETS(ANN_R,11/30/2016,10/31/2018,AY)&lt;/Q&gt;&lt;R&gt;2&lt;/R&gt;&lt;C&gt;1&lt;/C&gt;&lt;D xsi:type="xsd:double"&gt;66.361466525805071&lt;/D&gt;&lt;D xsi:type="xsd:double"&gt;94.542617983258836&lt;/D&gt;&lt;/FQL&gt;&lt;FQL&gt;&lt;Q&gt;CRY^FF_DEBT_ASSETS(ANN_R,11/30/2016,10/31/2018,AY)&lt;/Q&gt;&lt;R&gt;2&lt;/R&gt;&lt;C&gt;1&lt;/C&gt;&lt;D xsi:type="xsd:double"&gt;0&lt;/D&gt;&lt;D xsi:type="xsd:double"&gt;22.643449104826971&lt;/D&gt;&lt;/FQL&gt;&lt;FQL&gt;&lt;Q&gt;EARS^FF_DEBT_ASSETS(ANN_R,11/30/2016,10/31/2018,AY)&lt;/Q&gt;&lt;R&gt;2&lt;/R&gt;&lt;C&gt;1&lt;/C&gt;&lt;D xsi:type="xsd:double"&gt;0&lt;/D&gt;&lt;D xsi:type="xsd:double"&gt;34.47391963030649&lt;/D&gt;&lt;/FQL&gt;&lt;FQL&gt;&lt;Q&gt;MGEN^FF_DEBT_ASSETS(ANN_R,11/30/2016,10/31/2018,AY)&lt;/Q&gt;&lt;R&gt;2&lt;/R&gt;&lt;C&gt;1&lt;/C&gt;&lt;D xsi:type="xsd:double"&gt;8.5645636335451876&lt;/D&gt;&lt;D xsi:type="xsd:double"&gt;19.341680129240711&lt;/D&gt;&lt;/FQL&gt;&lt;FQL&gt;&lt;Q&gt;CYTR^FF_DEBT_ASSETS(ANN_R,11/30/2016,10/31/2018,AY)&lt;/Q&gt;&lt;R&gt;2&lt;/R&gt;&lt;C&gt;1&lt;/C&gt;&lt;D xsi:type="xsd:double"&gt;0&lt;/D&gt;&lt;D xsi:type="xsd:double"&gt;38.181055394423538&lt;/D&gt;&lt;/FQL&gt;&lt;FQL&gt;&lt;Q&gt;SRRK^FF_DEBT_ASSETS(ANN_R,11/30/2016,10/31/2018,AY)&lt;/Q&gt;&lt;R&gt;2&lt;/R&gt;&lt;C&gt;1&lt;/C&gt;&lt;D xsi:type="xsd:string"&gt;@NA&lt;/D&gt;&lt;D xsi:type="xsd:double"&gt;5.0942590445976457&lt;/D&gt;&lt;/FQL&gt;&lt;FQL&gt;&lt;Q&gt;EVLO^FF_DEBT_ASSETS(ANN_R,11/30/2016,10/31/2018,AY)&lt;/Q&gt;&lt;R&gt;2&lt;/R&gt;&lt;C&gt;1&lt;/C&gt;&lt;D xsi:type="xsd:string"&gt;@NA&lt;/D&gt;&lt;D xsi:type="xsd:double"&gt;53.478729133010233&lt;/D&gt;&lt;/FQL&gt;&lt;FQL&gt;&lt;Q&gt;MBIO^FF_DEBT_ASSETS(ANN_R,11/30/2016,10/31/2018,AY)&lt;/Q&gt;&lt;R&gt;2&lt;/R&gt;&lt;C&gt;1&lt;/C&gt;&lt;D xsi:type="xsd:string"&gt;@NA&lt;/D&gt;&lt;D xsi:type="xsd:double"&gt;1.1636786792246989&lt;/D&gt;&lt;/FQL&gt;&lt;FQL&gt;&lt;Q&gt;FWP^FF_DEBT_ASSETS(ANN_R,11/30/2016,10/31/2018,AY)&lt;/Q&gt;&lt;R&gt;2&lt;/R&gt;&lt;C&gt;1&lt;/C&gt;&lt;D xsi:type="xsd:double"&gt;0&lt;/D&gt;&lt;D xsi:type="xsd:double"&gt;0&lt;/D&gt;&lt;/FQL&gt;&lt;FQL&gt;&lt;Q&gt;NITE^FF_DEBT_ASSETS(ANN_R,11/30/2016,10/31/2018,AY)&lt;/Q&gt;&lt;R&gt;2&lt;/R&gt;&lt;C&gt;1&lt;/C&gt;&lt;D xsi:type="xsd:double"&gt;0&lt;/D&gt;&lt;D xsi:type="xsd:double"&gt;0&lt;/D&gt;&lt;/FQL&gt;&lt;FQL&gt;&lt;Q&gt;BSTI^FF_DEBT_ASSETS(ANN_R,11/30/2016,10/31/2018,AY)&lt;/Q&gt;&lt;R&gt;2&lt;/R&gt;&lt;C&gt;1&lt;/C&gt;&lt;D xsi:type="xsd:double"&gt;14.90812909071985&lt;/D&gt;&lt;D xsi:type="xsd:double"&gt;7.6042118518332629&lt;/D&gt;&lt;/FQL&gt;&lt;FQL&gt;&lt;Q&gt;KMPH^FF_DEBT_ASSETS(ANN_R,11/30/2016,10/31/2018,AY)&lt;/Q&gt;&lt;R&gt;2&lt;/R&gt;&lt;C&gt;1&lt;/C&gt;&lt;D xsi:type="xsd:double"&gt;40.238138853269831&lt;/D&gt;&lt;D xsi:type="xsd:double"&gt;108.36052634679039&lt;/D&gt;&lt;/FQL&gt;&lt;FQL&gt;&lt;Q&gt;INFI^FF_DEBT_ASSETS(ANN_R,11/30/2016,10/31/2018,AY)&lt;/Q&gt;&lt;R&gt;2&lt;/R&gt;&lt;C&gt;1&lt;/C&gt;&lt;D xsi:type="xsd:double"&gt;6.9271278750506369&lt;/D&gt;&lt;D xsi:type="xsd:double"&gt;15.59110262225936&lt;/D&gt;&lt;/FQL&gt;&lt;FQL&gt;&lt;Q&gt;IMI^FF_DEBT_ASSETS(ANN_R,11/30/2016,10/31/2018,AY)&lt;/Q&gt;&lt;R&gt;2&lt;/R&gt;&lt;C&gt;1&lt;/C&gt;&lt;D xsi:type="xsd:double"&gt;0&lt;/D&gt;&lt;D xsi:type="xsd:double"&gt;0&lt;/D&gt;&lt;/FQL&gt;&lt;FQL&gt;&lt;Q&gt;FIXX^FF_DEBT_ASSETS(ANN_R,11/30/2016,10/31/2018,AY)&lt;/Q&gt;&lt;R&gt;2&lt;/R&gt;&lt;C&gt;1&lt;/C&gt;&lt;D xsi:type="xsd:string"&gt;@NA&lt;/D&gt;&lt;D xsi:type="xsd:double"&gt;0&lt;/D&gt;&lt;/FQL&gt;&lt;FQL&gt;&lt;Q&gt;PXLW^FF_DEBT_ASSETS(ANN_R,11/30/2016,10/31/2018,AY)&lt;/Q&gt;&lt;R&gt;2&lt;/R&gt;&lt;C&gt;1&lt;/C&gt;&lt;D xsi:type="xsd:double"&gt;6.8427535240180646&lt;/D&gt;&lt;D xsi:type="xsd:double"&gt;0&lt;/D&gt;&lt;/FQL&gt;&lt;FQL&gt;&lt;Q&gt;GTXI^FF_DEBT_ASSETS(ANN_R,11/30/2016,10/31/2018,AY)&lt;/Q&gt;&lt;R&gt;2&lt;/R&gt;&lt;C&gt;1&lt;/C&gt;&lt;D xsi:type="xsd:double"&gt;0&lt;/D&gt;&lt;D xsi:type="xsd:double"&gt;0&lt;/D&gt;&lt;/FQL&gt;&lt;FQL&gt;&lt;Q&gt;SNSS^FF_DEBT_ASSETS(ANN_R,11/30/2016,10/31/2018,AY)&lt;/Q&gt;&lt;R&gt;2&lt;/R&gt;&lt;C&gt;1&lt;/C&gt;&lt;D xsi:type="xsd:double"&gt;16.667375856346531&lt;/D&gt;&lt;D xsi:type="xsd:double"&gt;33.388074200860437&lt;/D&gt;&lt;/FQL&gt;&lt;FQL&gt;&lt;Q&gt;NYNY^FF_DEBT_ASSETS(ANN_R,11/30/2016,10/31/2018,AY)&lt;/Q&gt;&lt;R&gt;2&lt;/R&gt;&lt;C&gt;1&lt;/C&gt;&lt;D xsi:type="xsd:double"&gt;70.937662417071749&lt;/D&gt;&lt;D xsi:type="xsd:double"&gt;0&lt;/D&gt;&lt;/FQL&gt;&lt;FQL&gt;&lt;Q&gt;EVBG^FF_DEBT_ASSETS(ANN_R,11/30/2016,10/31/2018,AY)&lt;/Q&gt;&lt;R&gt;2&lt;/R&gt;&lt;C&gt;1&lt;/C&gt;&lt;D xsi:type="xsd:double"&gt;31.714291053841411&lt;/D&gt;&lt;D xsi:type="xsd:double"&gt;0&lt;/D&gt;&lt;/FQL&gt;&lt;FQL&gt;&lt;Q&gt;CISN^FF_DEBT_ASSETS(ANN_R,11/30/2016,10/31/2018,AY)&lt;/Q&gt;&lt;R&gt;2&lt;/R&gt;&lt;C&gt;1&lt;/C&gt;&lt;D xsi:type="xsd:string"&gt;@NA&lt;/D&gt;&lt;D xsi:type="xsd:double"&gt;0.15344054909866639&lt;/D&gt;&lt;/FQL&gt;&lt;FQL&gt;&lt;Q&gt;PIRS^FF_DEBT_ASSETS(ANN_R,11/30/2016,10/31/2018,AY)&lt;/Q&gt;&lt;R&gt;2&lt;/R&gt;&lt;C&gt;1&lt;/C&gt;&lt;D xsi:type="xsd:double"&gt;0&lt;/D&gt;&lt;D xsi:type="xsd:double"&gt;0&lt;/D&gt;&lt;/FQL&gt;&lt;FQL&gt;&lt;Q&gt;LPTX^FF_DEBT_ASSETS(ANN_R,11/30/2016,10/31/2018,AY)&lt;/Q&gt;&lt;R&gt;2&lt;/R&gt;&lt;C&gt;1&lt;/C&gt;&lt;D xsi:type="xsd:double"&gt;249.28246031746031&lt;/D&gt;&lt;D xsi:type="xsd:double"&gt;468.83577512776827&lt;/D&gt;&lt;/FQL&gt;&lt;FQL&gt;&lt;Q&gt;GEMP^FF_DEBT_ASSETS(ANN_R,11/30/2016,10/31/2018,AY)&lt;/Q&gt;&lt;R&gt;2&lt;/R&gt;&lt;C&gt;1&lt;/C&gt;&lt;D xsi:type="xsd:double"&gt;143.07349665924269&lt;/D&gt;&lt;D xsi:type="xsd:double"&gt;0&lt;/D&gt;&lt;/FQL&gt;&lt;FQL&gt;&lt;Q&gt;NCNA^FF_DEBT_ASSETS(ANN_R,11/30/2016,10/31/2018,AY)&lt;/Q&gt;&lt;R&gt;2&lt;/R&gt;&lt;C&gt;1&lt;/C&gt;&lt;D xsi:type="xsd:double"&gt;0&lt;/D&gt;&lt;D xsi:type="xsd:double"&gt;0&lt;/D&gt;&lt;/FQL&gt;&lt;FQL&gt;&lt;Q&gt;ZYNE^FF_DEBT_ASSETS(ANN_R,11/30/2016,10/31/2018,AY)&lt;/Q&gt;&lt;R&gt;2&lt;/R&gt;&lt;C&gt;1&lt;/C&gt;&lt;D xsi:type="xsd:double"&gt;0&lt;/D&gt;&lt;D xsi:type="xsd:double"&gt;0&lt;/D&gt;&lt;/FQL&gt;&lt;FQL&gt;&lt;Q&gt;AGLE^FF_DEBT_ASSETS(ANN_R,11/30/2016,10/31/2018,AY)&lt;/Q&gt;&lt;R&gt;2&lt;/R&gt;&lt;C&gt;1&lt;/C&gt;&lt;D xsi:type="xsd:double"&gt;0&lt;/D&gt;&lt;D xsi:type="xsd:double"&gt;0&lt;/D&gt;&lt;/FQL&gt;&lt;FQL&gt;&lt;Q&gt;RYTM^FF_DEBT_ASSETS(ANN_R,11/30/2016,10/31/2018,AY)&lt;/Q&gt;&lt;R&gt;2&lt;/R&gt;&lt;C&gt;1&lt;/C&gt;&lt;D xsi:type="xsd:double"&gt;0&lt;/D&gt;&lt;D xsi:type="xsd:double"&gt;0&lt;/D&gt;&lt;/FQL&gt;&lt;FQL&gt;&lt;Q&gt;RSYS^FF_DEBT_ASSETS(ANN_R,11/30/2016,10/31/2018,AY)&lt;/Q&gt;&lt;R&gt;2&lt;/R&gt;&lt;C&gt;1&lt;/C&gt;&lt;D xsi:type="xsd:double"&gt;8.9783263202628856&lt;/D&gt;&lt;D xsi:type="xsd:double"&gt;19.503061980730969&lt;/D&gt;&lt;/FQL&gt;&lt;FQL&gt;&lt;Q&gt;AKTX^FF_DEBT_ASSETS(ANN_R,11/30/2016,10/31/2018,AY)&lt;/Q&gt;&lt;R&gt;2&lt;/R&gt;&lt;C&gt;1&lt;/C&gt;&lt;D xsi:type="xsd:double"&gt;0&lt;/D&gt;&lt;D xsi:type="xsd:double"&gt;0&lt;/D&gt;&lt;/FQL&gt;&lt;FQL&gt;&lt;Q&gt;ECYT^FF_DEBT_ASSETS(ANN_R,11/30/2016,10/31/2018,AY)&lt;/Q&gt;&lt;R&gt;2&lt;/R&gt;&lt;C&gt;1&lt;/C&gt;&lt;D xsi:type="xsd:double"&gt;0&lt;/D&gt;&lt;D xsi:type="xsd:double"&gt;0&lt;/D&gt;&lt;/FQL&gt;&lt;FQL&gt;&lt;Q&gt;TTOO^FF_DEBT_ASSETS(ANN_R,11/30/2016,10/31/2018,AY)&lt;/Q&gt;&lt;R&gt;2&lt;/R&gt;&lt;C&gt;1&lt;/C&gt;&lt;D xsi:type="xsd:double"&gt;35.300409440125136&lt;/D&gt;&lt;D xsi:type="xsd:double"&gt;45.521838156484463&lt;/D&gt;&lt;/FQL&gt;&lt;FQL&gt;&lt;Q&gt;AST^FF_DEBT_ASSETS(ANN_R,11/30/2016,10/31/2018,AY)&lt;/Q&gt;&lt;R&gt;2&lt;/R&gt;&lt;C&gt;1&lt;/C&gt;&lt;D xsi:type="xsd:double"&gt;0.057658035433483593&lt;/D&gt;&lt;D xsi:type="xsd:double"&gt;0.044255040157351253&lt;/D&gt;&lt;/FQL&gt;&lt;FQL&gt;&lt;Q&gt;GLYC^FF_DEBT_ASSETS(ANN_R,11/30/2016,10/31/2018,AY)&lt;/Q&gt;&lt;R&gt;2&lt;/R&gt;&lt;C&gt;1&lt;/C&gt;&lt;D xsi:type="xsd:double"&gt;0&lt;/D&gt;&lt;D xsi:type="xsd:double"&gt;0&lt;/D&gt;&lt;/FQL&gt;&lt;FQL&gt;&lt;Q&gt;MDGL^FF_DEBT_ASSETS(ANN_R,11/30/2016,10/31/2018,AY)&lt;/Q&gt;&lt;R&gt;2&lt;/R&gt;&lt;C&gt;1&lt;/C&gt;&lt;D xsi:type="xsd:double"&gt;13503.2265162371&lt;/D&gt;&lt;D xsi:type="xsd:double"&gt;0&lt;/D&gt;&lt;/FQL&gt;&lt;FQL&gt;&lt;Q&gt;CRMD^FF_DEBT_ASSETS(ANN_R,11/30/2016,10/31/2018,AY)&lt;/Q&gt;&lt;R&gt;2&lt;/R&gt;&lt;C&gt;1&lt;/C&gt;&lt;D xsi:type="xsd:double"&gt;0&lt;/D&gt;&lt;D xsi:type="xsd:double"&gt;0&lt;/D&gt;&lt;/FQL&gt;&lt;FQL&gt;&lt;Q&gt;HUYA^FF_DEBT_ASSETS(ANN_R,11/30/2016,10/31/2018,AY)&lt;/Q&gt;&lt;R&gt;2&lt;/R&gt;&lt;C&gt;1&lt;/C&gt;&lt;D xsi:type="xsd:string"&gt;@NA&lt;/D&gt;&lt;D xsi:type="xsd:double"&gt;0&lt;/D&gt;&lt;/FQL&gt;&lt;FQL&gt;&lt;Q&gt;AVEO^FF_DEBT_ASSETS(ANN_R,11/30/2016,10/31/2018,AY)&lt;/Q&gt;&lt;R&gt;2&lt;/R&gt;&lt;C&gt;1&lt;/C&gt;&lt;D xsi:type="xsd:double"&gt;23.3609590054758&lt;/D&gt;&lt;D xsi:type="xsd:double"&gt;51.321238775884183&lt;/D&gt;&lt;/FQL&gt;&lt;FQL&gt;&lt;Q&gt;NOVN^FF_DEBT_ASSETS(ANN_R,11/30/2016,10/31/2018,AY)&lt;/Q&gt;&lt;R&gt;2&lt;/R&gt;&lt;C&gt;1&lt;/C&gt;&lt;D xsi:type="xsd:double"&gt;0.020073871848402119&lt;/D&gt;&lt;D xsi:type="xsd:double"&gt;15.322165685209541&lt;/D&gt;&lt;/FQL&gt;&lt;FQL&gt;&lt;Q&gt;MRAM^FF_DEBT_ASSETS(ANN_R,11/30/2016,10/31/2018,AY)&lt;/Q&gt;&lt;R&gt;2&lt;/R&gt;&lt;C&gt;1&lt;/C&gt;&lt;D xsi:type="xsd:double"&gt;72.201441474318031&lt;/D&gt;&lt;D xsi:type="xsd:double"&gt;19.5360725308642&lt;/D&gt;&lt;/FQL&gt;&lt;FQL&gt;&lt;Q&gt;XENE^FF_DEBT_ASSETS(ANN_R,11/30/2016,10/31/2018,AY)&lt;/Q&gt;&lt;R&gt;2&lt;/R&gt;&lt;C&gt;1&lt;/C&gt;&lt;D xsi:type="xsd:double"&gt;0&lt;/D&gt;&lt;D xsi:type="xsd:double"&gt;0&lt;/D&gt;&lt;/FQL&gt;&lt;FQL&gt;&lt;Q&gt;MRIN^FF_DEBT_ASSETS(ANN_R,11/30/2016,10/31/2018,AY)&lt;/Q&gt;&lt;R&gt;2&lt;/R&gt;&lt;C&gt;1&lt;/C&gt;&lt;D xsi:type="xsd:double"&gt;2.5311553291104381&lt;/D&gt;&lt;D xsi:type="xsd:double"&gt;3.1710756071825421&lt;/D&gt;&lt;/FQL&gt;&lt;FQL&gt;&lt;Q&gt;YEXT^FF_DEBT_ASSETS(ANN_R,11/30/2016,10/31/2018,AY)&lt;/Q&gt;&lt;R&gt;2&lt;/R&gt;&lt;C&gt;1&lt;/C&gt;&lt;D xsi:type="xsd:double"&gt;0&lt;/D&gt;&lt;D xsi:type="xsd:double"&gt;5.7826866362111842&lt;/D&gt;&lt;/FQL&gt;&lt;FQL&gt;&lt;Q&gt;CRBP^FF_DEBT_ASSETS(ANN_R,11/30/2016,10/31/2018,AY)&lt;/Q&gt;&lt;R&gt;2&lt;/R&gt;&lt;C&gt;1&lt;/C&gt;&lt;D xsi:type="xsd:double"&gt;1.2583703855357811&lt;/D&gt;&lt;D xsi:type="xsd:double"&gt;1.566509106403323&lt;/D&gt;&lt;/FQL&gt;&lt;FQL&gt;&lt;Q&gt;MGTA^FF_DEBT_ASSETS(ANN_R,11/30/2016,10/31/2018,AY)&lt;/Q&gt;&lt;R&gt;2&lt;/R&gt;&lt;C&gt;1&lt;/C&gt;&lt;D xsi:type="xsd:string"&gt;@NA&lt;/D&gt;&lt;D xsi:type="xsd:double"&gt;0&lt;/D&gt;&lt;/FQL&gt;&lt;FQL&gt;&lt;Q&gt;ODT^FF_DEBT_ASSETS(ANN_R,11/30/2016,10/31/2018,AY)&lt;/Q&gt;&lt;R&gt;2&lt;/R&gt;&lt;C&gt;1&lt;/C&gt;&lt;D xsi:type="xsd:double"&gt;0&lt;/D&gt;&lt;D xsi:type="xsd:double"&gt;0&lt;/D&gt;&lt;/FQL&gt;&lt;FQL&gt;&lt;Q&gt;DS^FF_SGA(ANN_R,8/1/2018,10/31/2018,AY)&lt;/Q&gt;&lt;R&gt;1&lt;/R&gt;&lt;C&gt;1&lt;/C&gt;&lt;D xsi:type="xsd:double"&gt;18.597&lt;/D&gt;&lt;/FQL&gt;&lt;FQL&gt;&lt;Q&gt;ICON^FF_SGA(ANN_R,8/1/2018,10/31/2018,AY)&lt;/Q&gt;&lt;R&gt;1&lt;/R&gt;&lt;C&gt;1&lt;/C&gt;&lt;D xsi:type="xsd:double"&gt;105.006&lt;/D&gt;&lt;/FQL&gt;&lt;FQL&gt;&lt;Q&gt;GLF^FF_SGA(ANN_R,8/1/2018,10/31/2018,AY)&lt;/Q&gt;&lt;R&gt;1&lt;/R&gt;&lt;C&gt;1&lt;/C&gt;&lt;D xsi:type="xsd:double"&gt;35.776&lt;/D&gt;&lt;/FQL&gt;&lt;FQL&gt;&lt;Q&gt;IPDN^FF_SGA(ANN_R,8/1/2018,10/31/2018,AY)&lt;/Q&gt;&lt;R&gt;1&lt;/R&gt;&lt;C&gt;1&lt;/C&gt;&lt;D xsi:type="xsd:double"&gt;24.544141&lt;/D&gt;&lt;/FQL&gt;&lt;FQL&gt;&lt;Q&gt;HLT^FF_SGA(ANN_R,8/1/2018,10/31/2018,AY)&lt;/Q&gt;&lt;R&gt;1&lt;/R&gt;&lt;C&gt;1&lt;/C&gt;&lt;D xsi:type="xsd:double"&gt;434&lt;/D&gt;&lt;/FQL&gt;&lt;FQL&gt;&lt;Q&gt;OMEX^FF_SGA(ANN_R,8/1/2018,10/31/2018,AY)&lt;/Q&gt;&lt;R&gt;1&lt;/R&gt;&lt;C&gt;1&lt;/C&gt;&lt;D xsi:type="xsd:double"&gt;6.167181&lt;/D&gt;&lt;/FQL&gt;&lt;FQL&gt;&lt;Q&gt;NC^FF_SGA(ANN_R,8/1/2018,10/31/2018,AY)&lt;/Q&gt;&lt;R&gt;1&lt;/R&gt;&lt;C&gt;1&lt;/C&gt;&lt;D xsi:type="xsd:double"&gt;47.491&lt;/D&gt;&lt;/FQL&gt;&lt;FQL&gt;&lt;Q&gt;RIBT^FF_SGA(ANN_R,8/1/2018,10/31/2018,AY)&lt;/Q&gt;&lt;R&gt;1&lt;/R&gt;&lt;C&gt;1&lt;/C&gt;&lt;D xsi:type="xsd:double"&gt;9.888&lt;/D&gt;&lt;/FQL&gt;&lt;FQL&gt;&lt;Q&gt;HHS^FF_SGA(ANN_R,8/1/2018,10/31/2018,AY)&lt;/Q&gt;&lt;R&gt;1&lt;/R&gt;&lt;C&gt;1&lt;/C&gt;&lt;D xsi:type="xsd:double"&gt;40.384&lt;/D&gt;&lt;/FQL&gt;&lt;FQL&gt;&lt;Q&gt;BPI^FF_SGA(ANN_R,8/1/2018,10/31/2018,AY)&lt;/Q&gt;&lt;R&gt;1&lt;/R&gt;&lt;C&gt;1&lt;/C&gt;&lt;D xsi:type="xsd:double"&gt;254.921&lt;/D&gt;&lt;/FQL&gt;&lt;FQL&gt;&lt;Q&gt;CHKE^FF_SGA(ANN_R,8/1/2018,10/31/2018,AY)&lt;/Q&gt;&lt;R&gt;1&lt;/R&gt;&lt;C&gt;1&lt;/C&gt;&lt;D xsi:type="xsd:double"&gt;29.235&lt;/D&gt;&lt;/FQL&gt;&lt;FQL&gt;&lt;Q&gt;FTD^FF_SGA(ANN_R,8/1/2018,10/31/2018,AY)&lt;/Q&gt;&lt;R&gt;1&lt;/R&gt;&lt;C&gt;1&lt;/C&gt;&lt;D xsi:type="xsd:double"&gt;363.795&lt;/D&gt;&lt;/FQL&gt;&lt;FQL&gt;&lt;Q&gt;INFU^FF_SGA(ANN_R,8/1/2018,10/31/2018,AY)&lt;/Q&gt;&lt;R&gt;1&lt;/R&gt;&lt;C&gt;1&lt;/C&gt;&lt;D xsi:type="xsd:double"&gt;40.12&lt;/D&gt;&lt;/FQL&gt;&lt;FQL&gt;&lt;Q&gt;BTU^FF_SGA(ANN_R,8/1/2018,10/31/2018,AY)&lt;/Q&gt;&lt;R&gt;1&lt;/R&gt;&lt;C&gt;1&lt;/C&gt;&lt;D xsi:type="xsd:double"&gt;142.6&lt;/D&gt;&lt;/FQL&gt;&lt;FQL&gt;&lt;Q&gt;RMNI^FF_SGA(ANN_R,8/1/2018,10/31/2018,AY)&lt;/Q&gt;&lt;R&gt;1&lt;/R&gt;&lt;C&gt;1&lt;/C&gt;&lt;D xsi:type="xsd:double"&gt;100.303&lt;/D&gt;&lt;/FQL&gt;&lt;FQL&gt;&lt;Q&gt;MRO^FF_SGA(ANN_R,8/1/2018,10/31/2018,AY)&lt;/Q&gt;&lt;R&gt;1&lt;/R&gt;&lt;C&gt;1&lt;/C&gt;&lt;D xsi:type="xsd:double"&gt;400&lt;/D&gt;&lt;/FQL&gt;&lt;FQL&gt;&lt;Q&gt;AMCN^FF_SGA(ANN_R,8/1/2018,10/31/2018,AY)&lt;/Q&gt;&lt;R&gt;1&lt;/R&gt;&lt;C&gt;1&lt;/C&gt;&lt;D xsi:type="xsd:double"&gt;76.512739839758&lt;/D&gt;&lt;/FQL&gt;&lt;FQL&gt;&lt;Q&gt;NDLS^FF_SGA(ANN_R,8/1/2018,10/31/2018,AY)&lt;/Q&gt;&lt;R&gt;1&lt;/R&gt;&lt;C&gt;1&lt;/C&gt;&lt;D xsi:type="xsd:double"&gt;39.746&lt;/D&gt;&lt;/FQL&gt;&lt;FQL&gt;&lt;Q&gt;EGC^FF_SGA(ANN_R,8/1/2018,10/31/2018,AY)&lt;/Q&gt;&lt;R&gt;1&lt;/R&gt;&lt;C&gt;1&lt;/C&gt;&lt;D xsi:type="xsd:double"&gt;72.057&lt;/D&gt;&lt;/FQL&gt;&lt;FQL&gt;&lt;Q&gt;AIRI^FF_SGA(ANN_R,8/1/2018,10/31/2018,AY)&lt;/Q&gt;&lt;R&gt;1&lt;/R&gt;&lt;C&gt;1&lt;/C&gt;&lt;D xsi:type="xsd:double"&gt;11.43&lt;/D&gt;&lt;/FQL&gt;&lt;FQL&gt;&lt;Q&gt;FTFT^FF_SGA(ANN_R,8/1/2018,10/31/2018,AY)&lt;/Q&gt;&lt;R&gt;1&lt;/R&gt;&lt;C&gt;1&lt;/C&gt;&lt;D xsi:type="xsd:double"&gt;9.147776&lt;/D&gt;&lt;/FQL&gt;&lt;FQL&gt;&lt;Q&gt;HDS^FF_SGA(ANN_R,8/1/2018,10/31/2018,AY)&lt;/Q&gt;&lt;R&gt;1&lt;/R&gt;&lt;C&gt;1&lt;/C&gt;&lt;D xsi:type="xsd:double"&gt;1334&lt;/D&gt;&lt;/FQL&gt;&lt;FQL&gt;&lt;Q&gt;VGZ^FF_SGA(ANN_R,8/1/2018,10/31/2018,AY)&lt;/Q&gt;&lt;R&gt;1&lt;/R&gt;&lt;C&gt;1&lt;/C&gt;&lt;D xsi:type="xsd:double"&gt;10.4580000000122&lt;/D&gt;&lt;/FQL&gt;&lt;FQL&gt;&lt;Q&gt;VVPR^FF_SGA(ANN_R,8/1/2018,10/31/2018,AY)&lt;/Q&gt;&lt;R&gt;1&lt;/R&gt;&lt;C&gt;1&lt;/C&gt;&lt;D xsi:type="xsd:double"&gt;12.8730000000531&lt;/D&gt;&lt;/FQL&gt;&lt;FQL&gt;&lt;Q&gt;SFE^FF_SGA(ANN_R,8/1/2018,10/31/2018,AY)&lt;/Q&gt;&lt;R&gt;1&lt;/R&gt;&lt;C&gt;1&lt;/C&gt;&lt;D xsi:type="xsd:double"&gt;16.809&lt;/D&gt;&lt;/FQL&gt;&lt;FQL&gt;&lt;Q&gt;XSPA^FF_SGA(ANN_R,8/1/2018,10/31/2018,AY)&lt;/Q&gt;&lt;R&gt;1&lt;/R&gt;&lt;C&gt;1&lt;/C&gt;&lt;D xsi:type="xsd:double"&gt;15.314&lt;/D&gt;&lt;/FQL&gt;&lt;FQL&gt;&lt;Q&gt;SPEX^FF_SGA(ANN_R,8/1/2018,10/31/2018,AY)&lt;/Q&gt;&lt;R&gt;1&lt;/R&gt;&lt;C&gt;1&lt;/C&gt;&lt;D xsi:type="xsd:double"&gt;3.682&lt;/D&gt;&lt;/FQL&gt;&lt;FQL&gt;&lt;Q&gt;JAKK^FF_SGA(ANN_R,8/1/2018,10/31/2018,AY)&lt;/Q&gt;&lt;R&gt;1&lt;/R&gt;&lt;C&gt;1&lt;/C&gt;&lt;D xsi:type="xsd:double"&gt;196.544&lt;/D&gt;&lt;/FQL&gt;&lt;FQL&gt;&lt;Q&gt;CDMO^FF_SGA(ANN_R,8/1/2018,10/31/2018,AY)&lt;/Q&gt;&lt;R&gt;1&lt;/R&gt;&lt;C&gt;1&lt;/C&gt;&lt;D xsi:type="xsd:double"&gt;17.956&lt;/D&gt;&lt;/FQL&gt;&lt;FQL&gt;&lt;Q&gt;HES^FF_SGA(ANN_R,8/1/2018,10/31/2018,AY)&lt;/Q&gt;&lt;R&gt;1&lt;/R&gt;&lt;C&gt;1&lt;/C&gt;&lt;D xsi:type="xsd:double"&gt;402&lt;/D&gt;&lt;/FQL&gt;&lt;FQL&gt;&lt;Q&gt;MARA^FF_SGA(ANN_R,8/1/2018,10/31/2018,AY)&lt;/Q&gt;&lt;R&gt;1&lt;/R&gt;&lt;C&gt;1&lt;/C&gt;&lt;D xsi:type="xsd:double"&gt;4.166344&lt;/D&gt;&lt;/FQL&gt;&lt;FQL&gt;&lt;Q&gt;MSN^FF_SGA(ANN_R,8/1/2018,10/31/2018,AY)&lt;/Q&gt;&lt;R&gt;1&lt;/R&gt;&lt;C&gt;1&lt;/C&gt;&lt;D xsi:type="xsd:double"&gt;4.983&lt;/D&gt;&lt;/FQL&gt;&lt;FQL&gt;&lt;Q&gt;LL^FF_SGA(ANN_R,8/1/2018,10/31/2018,AY)&lt;/Q&gt;&lt;R&gt;1&lt;/R&gt;&lt;C&gt;1&lt;/C&gt;&lt;D xsi:type="xsd:double"&gt;369.067&lt;/D&gt;&lt;/FQL&gt;&lt;FQL&gt;&lt;Q&gt;AHC^FF_SGA(ANN_R,8/1/2018,10/31/2018,AY)&lt;/Q&gt;&lt;R&gt;0&lt;/R&gt;&lt;C&gt;0&lt;/C&gt;&lt;/FQL&gt;&lt;FQL&gt;&lt;Q&gt;FTNW^FF_SGA(ANN_R,8/1/2018,10/31/2018,AY)&lt;/Q&gt;&lt;R&gt;1&lt;/R&gt;&lt;C&gt;1&lt;/C&gt;&lt;D xsi:type="xsd:double"&gt;34.344&lt;/D&gt;&lt;/FQL&gt;&lt;FQL&gt;&lt;Q&gt;ROSE^FF_SGA(ANN_R,8/1/2018,10/31/2018,AY)&lt;/Q&gt;&lt;R&gt;1&lt;/R&gt;&lt;C&gt;1&lt;/C&gt;&lt;D xsi:type="xsd:double"&gt;13.428&lt;/D&gt;&lt;/FQL&gt;&lt;FQL&gt;&lt;Q&gt;MHH^FF_SGA(ANN_R,8/1/2018,10/31/2018,AY)&lt;/Q&gt;&lt;R&gt;1&lt;/R&gt;&lt;C&gt;1&lt;/C&gt;&lt;D xsi:type="xsd:double"&gt;23.838&lt;/D&gt;&lt;/FQL&gt;&lt;FQL&gt;&lt;Q&gt;HTHT^FF_SGA(ANN_R,8/1/2018,10/31/2018,AY)&lt;/Q&gt;&lt;R&gt;1&lt;/R&gt;&lt;C&gt;1&lt;/C&gt;&lt;D xsi:type="xsd:double"&gt;132.455264028036&lt;/D&gt;&lt;/FQL&gt;&lt;FQL&gt;&lt;Q&gt;EQT^FF_SGA(ANN_R,8/1/2018,10/31/2018,AY)&lt;/Q&gt;&lt;R&gt;1&lt;/R&gt;&lt;C&gt;1&lt;/C&gt;&lt;D xsi:type="xsd:double"&gt;262.664&lt;/D&gt;&lt;/FQL&gt;&lt;FQL&gt;&lt;Q&gt;DSKE^FF_SGA(ANN_R,8/1/2018,10/31/2018,AY)&lt;/Q&gt;&lt;R&gt;1&lt;/R&gt;&lt;C&gt;1&lt;/C&gt;&lt;D xsi:type="xsd:double"&gt;61.305&lt;/D&gt;&lt;/FQL&gt;&lt;FQL&gt;&lt;Q&gt;WGO^FF_SGA(ANN_R,8/1/2018,10/31/2018,AY)&lt;/Q&gt;&lt;R&gt;1&lt;/R&gt;&lt;C&gt;1&lt;/C&gt;&lt;D xsi:type="xsd:double"&gt;91.015&lt;/D&gt;&lt;/FQL&gt;&lt;FQL&gt;&lt;Q&gt;DXC^FF_SGA(ANN_R,8/1/2018,10/31/2018,AY)&lt;/Q&gt;&lt;R&gt;1&lt;/R&gt;&lt;C&gt;1&lt;/C&gt;&lt;D xsi:type="xsd:double"&gt;1602&lt;/D&gt;&lt;/FQL&gt;&lt;FQL&gt;&lt;Q&gt;ESTE^FF_SGA(ANN_R,8/1/2018,10/31/2018,AY)&lt;/Q&gt;&lt;R&gt;1&lt;/R&gt;&lt;C&gt;1&lt;/C&gt;&lt;D xsi:type="xsd:double"&gt;27.067&lt;/D&gt;&lt;/FQL&gt;&lt;FQL&gt;&lt;Q&gt;FRAC^FF_SGA(ANN_R,8/1/2018,10/31/2018,AY)&lt;/Q&gt;&lt;R&gt;1&lt;/R&gt;&lt;C&gt;1&lt;/C&gt;&lt;D xsi:type="xsd:double"&gt;59.026&lt;/D&gt;&lt;/FQL&gt;&lt;FQL&gt;&lt;Q&gt;SDI^FF_SGA(ANN_R,8/1/2018,10/31/2018,AY)&lt;/Q&gt;&lt;R&gt;1&lt;/R&gt;&lt;C&gt;1&lt;/C&gt;&lt;D xsi:type="xsd:double"&gt;77.944&lt;/D&gt;&lt;/FQL&gt;&lt;FQL&gt;&lt;Q&gt;MMDM^FF_SGA(ANN_R,8/1/2018,10/31/2018,AY)&lt;/Q&gt;&lt;R&gt;1&lt;/R&gt;&lt;C&gt;1&lt;/C&gt;&lt;D xsi:type="xsd:double"&gt;0.670812&lt;/D&gt;&lt;/FQL&gt;&lt;FQL&gt;&lt;Q&gt;IAM^FF_SGA(ANN_R,8/1/2018,10/31/2018,AY)&lt;/Q&gt;&lt;R&gt;1&lt;/R&gt;&lt;C&gt;1&lt;/C&gt;&lt;D xsi:type="xsd:double"&gt;0.530564&lt;/D&gt;&lt;/FQL&gt;&lt;FQL&gt;&lt;Q&gt;XELA^FF_SGA(ANN_R,8/1/2018,10/31/2018,AY)&lt;/Q&gt;&lt;R&gt;1&lt;/R&gt;&lt;C&gt;1&lt;/C&gt;&lt;D xsi:type="xsd:double"&gt;220.955&lt;/D&gt;&lt;/FQL&gt;&lt;FQL&gt;&lt;Q&gt;SINO^FF_SGA(ANN_R,8/1/2018,10/31/2018,AY)&lt;/Q&gt;&lt;R&gt;1&lt;/R&gt;&lt;C&gt;1&lt;/C&gt;&lt;D xsi:type="xsd:double"&gt;6.660721&lt;/D&gt;&lt;/FQL&gt;&lt;FQL&gt;&lt;Q&gt;BOMN^FF_SGA(ANN_R,8/1/2018,10/31/2018,AY)&lt;/Q&gt;&lt;R&gt;1&lt;/R&gt;&lt;C&gt;1&lt;/C&gt;&lt;D xsi:type="xsd:double"&gt;4.034778&lt;/D&gt;&lt;/FQL&gt;&lt;FQL&gt;&lt;Q&gt;RIOT^FF_SGA(ANN_R,8/1/2018,10/31/2018,AY)&lt;/Q&gt;&lt;R&gt;1&lt;/R&gt;&lt;C&gt;1&lt;/C&gt;&lt;D xsi:type="xsd:double"&gt;7.245626&lt;/D&gt;&lt;/FQL&gt;&lt;FQL&gt;&lt;Q&gt;CPHI^FF_SGA(ANN_R,8/1/2018,10/31/2018,AY)&lt;/Q&gt;&lt;R&gt;1&lt;/R&gt;&lt;C&gt;1&lt;/C&gt;&lt;D xsi:type="xsd:double"&gt;6.799201&lt;/D&gt;&lt;/FQL&gt;&lt;FQL&gt;&lt;Q&gt;ARCW^FF_SGA(ANN_R,8/1/2018,10/31/2018,AY)&lt;/Q&gt;&lt;R&gt;1&lt;/R&gt;&lt;C&gt;1&lt;/C&gt;&lt;D xsi:type="xsd:double"&gt;13.634&lt;/D&gt;&lt;/FQL&gt;&lt;FQL&gt;&lt;Q&gt;ALQA^FF_SGA(ANN_R,8/1/2018,10/31/2018,AY)&lt;/Q&gt;&lt;R&gt;1&lt;/R&gt;&lt;C&gt;1&lt;/C&gt;&lt;D xsi:type="xsd:double"&gt;23.807&lt;/D&gt;&lt;/FQL&gt;&lt;FQL&gt;&lt;Q&gt;ADES^FF_SGA(ANN_R,8/1/2018,10/31/2018,AY)&lt;/Q&gt;&lt;R&gt;1&lt;/R&gt;&lt;C&gt;1&lt;/C&gt;&lt;D xsi:type="xsd:double"&gt;9.163&lt;/D&gt;&lt;/FQL&gt;&lt;FQL&gt;&lt;Q&gt;INNT^FF_SGA(ANN_R,8/1/2018,10/31/2018,AY)&lt;/Q&gt;&lt;R&gt;1&lt;/R&gt;&lt;C&gt;1&lt;/C&gt;&lt;D xsi:type="xsd:double"&gt;6.602&lt;/D&gt;&lt;/FQL&gt;&lt;FQL&gt;&lt;Q&gt;KMG^FF_SGA(ANN_R,8/1/2018,10/31/2018,AY)&lt;/Q&gt;&lt;R&gt;1&lt;/R&gt;&lt;C&gt;1&lt;/C&gt;&lt;D xsi:type="xsd:double"&gt;93.839&lt;/D&gt;&lt;/FQL&gt;&lt;FQL&gt;&lt;Q&gt;SOI^FF_SGA(ANN_R,8/1/2018,10/31/2018,AY)&lt;/Q&gt;&lt;R&gt;1&lt;/R&gt;&lt;C&gt;1&lt;/C&gt;&lt;D xsi:type="xsd:double"&gt;5.077&lt;/D&gt;&lt;/FQL&gt;&lt;FQL&gt;&lt;Q&gt;SGLB^FF_SGA(ANN_R,8/1/2018,10/31/2018,AY)&lt;/Q&gt;&lt;R&gt;1&lt;/R&gt;&lt;C&gt;1&lt;/C&gt;&lt;D xsi:type="xsd:double"&gt;1.994256&lt;/D&gt;&lt;/FQL&gt;&lt;FQL&gt;&lt;Q&gt;NBY^FF_SGA(ANN_R,8/1/2018,10/31/2018,AY)&lt;/Q&gt;&lt;R&gt;1&lt;/R&gt;&lt;C&gt;1&lt;/C&gt;&lt;D xsi:type="xsd:double"&gt;22.757&lt;/D&gt;&lt;/FQL&gt;&lt;FQL&gt;&lt;Q&gt;KOSS^FF_SGA(ANN_R,8/1/2018,10/31/2018,AY)&lt;/Q&gt;&lt;R&gt;1&lt;/R&gt;&lt;C&gt;1&lt;/C&gt;&lt;D xsi:type="xsd:double"&gt;6.938921&lt;/D&gt;&lt;/FQL&gt;&lt;FQL&gt;&lt;Q&gt;PRPH^FF_SGA(ANN_R,8/1/2018,10/31/2018,AY)&lt;/Q&gt;&lt;R&gt;1&lt;/R&gt;&lt;C&gt;1&lt;/C&gt;&lt;D xsi:type="xsd:double"&gt;5.938&lt;/D&gt;&lt;/FQL&gt;&lt;FQL&gt;&lt;Q&gt;RMBL^FF_SGA(ANN_R,8/1/2018,10/31/2018,AY)&lt;/Q&gt;&lt;R&gt;1&lt;/R&gt;&lt;C&gt;1&lt;/C&gt;&lt;D xsi:type="xsd:double"&gt;7.586999&lt;/D&gt;&lt;/FQL&gt;&lt;FQL&gt;&lt;Q&gt;ESES^FF_SGA(ANN_R,8/1/2018,10/31/2018,AY)&lt;/Q&gt;&lt;R&gt;1&lt;/R&gt;&lt;C&gt;1&lt;/C&gt;&lt;D xsi:type="xsd:double"&gt;8.898221&lt;/D&gt;&lt;/FQL&gt;&lt;FQL&gt;&lt;Q&gt;AHPI^FF_SGA(ANN_R,8/1/2018,10/31/2018,AY)&lt;/Q&gt;&lt;R&gt;1&lt;/R&gt;&lt;C&gt;1&lt;/C&gt;&lt;D xsi:type="xsd:double"&gt;8.446056&lt;/D&gt;&lt;/FQL&gt;&lt;FQL&gt;&lt;Q&gt;PRPO^FF_SGA(ANN_R,8/1/2018,10/31/2018,AY)&lt;/Q&gt;&lt;R&gt;1&lt;/R&gt;&lt;C&gt;1&lt;/C&gt;&lt;D xsi:type="xsd:double"&gt;6.488&lt;/D&gt;&lt;/FQL&gt;&lt;FQL&gt;&lt;Q&gt;MKGI^FF_SGA(ANN_R,8/1/2018,10/31/2018,AY)&lt;/Q&gt;&lt;R&gt;1&lt;/R&gt;&lt;C&gt;1&lt;/C&gt;&lt;D xsi:type="xsd:double"&gt;2.47798&lt;/D&gt;&lt;/FQL&gt;&lt;FQL&gt;&lt;Q&gt;AEMD^FF_SGA(ANN_R,8/1/2018,10/31/2018,AY)&lt;/Q&gt;&lt;R&gt;1&lt;/R&gt;&lt;C&gt;1&lt;/C&gt;&lt;D xsi:type="xsd:double"&gt;4.945083&lt;/D&gt;&lt;/FQL&gt;&lt;FQL&gt;&lt;Q&gt;NAOV^FF_SGA(ANN_R,8/1/2018,10/31/2018,AY)&lt;/Q&gt;&lt;R&gt;1&lt;/R&gt;&lt;C&gt;1&lt;/C&gt;&lt;D xsi:type="xsd:double"&gt;3.242&lt;/D&gt;&lt;/FQL&gt;&lt;FQL&gt;&lt;Q&gt;PTX^FF_SGA(ANN_R,8/1/2018,10/31/2018,AY)&lt;/Q&gt;&lt;R&gt;1&lt;/R&gt;&lt;C&gt;1&lt;/C&gt;&lt;D xsi:type="xsd:double"&gt;77.588&lt;/D&gt;&lt;/FQL&gt;&lt;FQL&gt;&lt;Q&gt;REFR^FF_SGA(ANN_R,8/1/2018,10/31/2018,AY)&lt;/Q&gt;&lt;R&gt;1&lt;/R&gt;&lt;C&gt;1&lt;/C&gt;&lt;D xsi:type="xsd:double"&gt;0.799702&lt;/D&gt;&lt;/FQL&gt;&lt;FQL&gt;&lt;Q&gt;BHTG^FF_SGA(ANN_R,8/1/2018,10/31/2018,AY)&lt;/Q&gt;&lt;R&gt;1&lt;/R&gt;&lt;C&gt;1&lt;/C&gt;&lt;D xsi:type="xsd:double"&gt;7.185048&lt;/D&gt;&lt;/FQL&gt;&lt;FQL&gt;&lt;Q&gt;TGEN^FF_SGA(ANN_R,8/1/2018,10/31/2018,AY)&lt;/Q&gt;&lt;R&gt;1&lt;/R&gt;&lt;C&gt;1&lt;/C&gt;&lt;D xsi:type="xsd:double"&gt;12.355096&lt;/D&gt;&lt;/FQL&gt;&lt;FQL&gt;&lt;Q&gt;RBCN^FF_SGA(ANN_R,8/1/2018,10/31/2018,AY)&lt;/Q&gt;&lt;R&gt;1&lt;/R&gt;&lt;C&gt;1&lt;/C&gt;&lt;D xsi:type="xsd:double"&gt;6.247&lt;/D&gt;&lt;/FQL&gt;&lt;FQL&gt;&lt;Q&gt;DARE^FF_SGA(ANN_R,8/1/2018,10/31/2018,AY)&lt;/Q&gt;&lt;R&gt;1&lt;/R&gt;&lt;C&gt;1&lt;/C&gt;&lt;D xsi:type="xsd:double"&gt;3.689602&lt;/D&gt;&lt;/FQL&gt;&lt;FQL&gt;&lt;Q&gt;NMRD^FF_SGA(ANN_R,8/1/2018,10/31/2018,AY)&lt;/Q&gt;&lt;R&gt;1&lt;/R&gt;&lt;C&gt;1&lt;/C&gt;&lt;D xsi:type="xsd:double"&gt;1.879709&lt;/D&gt;&lt;/FQL&gt;&lt;FQL&gt;&lt;Q&gt;CODX^FF_SGA(ANN_R,8/1/2018,10/31/2018,AY)&lt;/Q&gt;&lt;R&gt;1&lt;/R&gt;&lt;C&gt;1&lt;/C&gt;&lt;D xsi:type="xsd:double"&gt;4.525669&lt;/D&gt;&lt;/FQL&gt;&lt;FQL&gt;&lt;Q&gt;DPW^FF_SGA(ANN_R,8/1/2018,10/31/2018,AY)&lt;/Q&gt;&lt;R&gt;1&lt;/R&gt;&lt;C&gt;1&lt;/C&gt;&lt;D xsi:type="xsd:double"&gt;9.833&lt;/D&gt;&lt;/FQL&gt;&lt;FQL&gt;&lt;Q&gt;CYRX^FF_SGA(ANN_R,8/1/2018,10/31/2018,AY)&lt;/Q&gt;&lt;R&gt;1&lt;/R&gt;&lt;C&gt;1&lt;/C&gt;&lt;D xsi:type="xsd:double"&gt;13.858935&lt;/D&gt;&lt;/FQL&gt;&lt;FQL&gt;&lt;Q&gt;AKER^FF_SGA(ANN_R,8/1/2018,10/31/2018,AY)&lt;/Q&gt;&lt;R&gt;1&lt;/R&gt;&lt;C&gt;1&lt;/C&gt;&lt;D xsi:type="xsd:double"&gt;7.391262&lt;/D&gt;&lt;/FQL&gt;&lt;FQL&gt;&lt;Q&gt;NSPR^FF_SGA(ANN_R,8/1/2018,10/31/2018,AY)&lt;/Q&gt;&lt;R&gt;1&lt;/R&gt;&lt;C&gt;1&lt;/C&gt;&lt;D xsi:type="xsd:double"&gt;8.817&lt;/D&gt;&lt;/FQL&gt;&lt;FQL&gt;&lt;Q&gt;NEWA^FF_SGA(ANN_R,8/1/2018,10/31/2018,AY)&lt;/Q&gt;&lt;R&gt;1&lt;/R&gt;&lt;C&gt;1&lt;/C&gt;&lt;D xsi:type="xsd:double"&gt;5.57508600000677&lt;/D&gt;&lt;/FQL&gt;&lt;FQL&gt;&lt;Q&gt;FUV^FF_SGA(ANN_R,8/1/2018,10/31/2018,AY)&lt;/Q&gt;&lt;R&gt;1&lt;/R&gt;&lt;C&gt;1&lt;/C&gt;&lt;D xsi:type="xsd:double"&gt;3.322863&lt;/D&gt;&lt;/FQL&gt;&lt;FQL&gt;&lt;Q&gt;FNJN^FF_SGA(ANN_R,8/1/2018,10/31/2018,AY)&lt;/Q&gt;&lt;R&gt;1&lt;/R&gt;&lt;C&gt;1&lt;/C&gt;&lt;D xsi:type="xsd:double"&gt;30.069&lt;/D&gt;&lt;/FQL&gt;&lt;FQL&gt;&lt;Q&gt;CHFS^FF_SGA(ANN_R,8/1/2018,10/31/2018,AY)&lt;/Q&gt;&lt;R&gt;1&lt;/R&gt;&lt;C&gt;1&lt;/C&gt;&lt;D xsi:type="xsd:double"&gt;11.651&lt;/D&gt;&lt;/FQL&gt;&lt;FQL&gt;&lt;Q&gt;MIND^FF_SGA(ANN_R,8/1/2018,10/31/2018,AY)&lt;/Q&gt;&lt;R&gt;1&lt;/R&gt;&lt;C&gt;1&lt;/C&gt;&lt;D xsi:type="xsd:double"&gt;22.178&lt;/D&gt;&lt;/FQL&gt;&lt;FQL&gt;&lt;Q&gt;LIVX^FF_SGA(ANN_R,8/1/2018,10/31/2018,AY)&lt;/Q&gt;&lt;R&gt;1&lt;/R&gt;&lt;C&gt;1&lt;/C&gt;&lt;D xsi:type="xsd:double"&gt;12.039&lt;/D&gt;&lt;/FQL&gt;&lt;FQL&gt;&lt;Q&gt;SNOA^FF_SGA(ANN_R,8/1/2018,10/31/2018,AY)&lt;/Q&gt;&lt;R&gt;1&lt;/R&gt;&lt;C&gt;1&lt;/C&gt;&lt;D xsi:type="xsd:double"&gt;21.499&lt;/D&gt;&lt;/FQL&gt;&lt;FQL&gt;&lt;Q&gt;ISR^FF_SGA(ANN_R,8/1/2018,10/31/2018,AY)&lt;/Q&gt;&lt;R&gt;1&lt;/R&gt;&lt;C&gt;1&lt;/C&gt;&lt;D xsi:type="xsd:double"&gt;8.571&lt;/D&gt;&lt;/FQL&gt;&lt;FQL&gt;&lt;Q&gt;UEPS^FF_SGA(ANN_R,8/1/2018,10/31/2018,AY)&lt;/Q&gt;&lt;R&gt;1&lt;/R&gt;&lt;C&gt;1&lt;/C&gt;&lt;D xsi:type="xsd:double"&gt;187.903000000077&lt;/D&gt;&lt;/FQL&gt;&lt;FQL&gt;&lt;Q&gt;INPX^FF_SGA(ANN_R,8/1/2018,10/31/2018,AY)&lt;/Q&gt;&lt;R&gt;1&lt;/R&gt;&lt;C&gt;1&lt;/C&gt;&lt;D xsi:type="xsd:double"&gt;26.898&lt;/D&gt;&lt;/FQL&gt;&lt;FQL&gt;&lt;Q&gt;OESX^FF_SGA(ANN_R,8/1/2018,10/31/2018,AY)&lt;/Q&gt;&lt;R&gt;1&lt;/R&gt;&lt;C&gt;1&lt;/C&gt;&lt;D xsi:type="xsd:double"&gt;24.3816&lt;/D&gt;&lt;/FQL&gt;&lt;FQL&gt;&lt;Q&gt;NDRA^FF_SGA(ANN_R,8/1/2018,10/31/2018,AY)&lt;/Q&gt;&lt;R&gt;1&lt;/R&gt;&lt;C&gt;1&lt;/C&gt;&lt;D xsi:type="xsd:double"&gt;4.804898&lt;/D&gt;&lt;/FQL&gt;&lt;FQL&gt;&lt;Q&gt;NVUS^FF_SGA(ANN_R,8/1/2018,10/31/2018,AY)&lt;/Q&gt;&lt;R&gt;1&lt;/R&gt;&lt;C&gt;1&lt;/C&gt;&lt;D xsi:type="xsd:double"&gt;8.563&lt;/D&gt;&lt;/FQL&gt;&lt;FQL&gt;&lt;Q&gt;ATOS^FF_SGA(ANN_R,8/1/2018,10/31/2018,AY)&lt;/Q&gt;&lt;R&gt;1&lt;/R&gt;&lt;C&gt;1&lt;/C&gt;&lt;D xsi:type="xsd:double"&gt;7.058462&lt;/D&gt;&lt;/FQL&gt;&lt;FQL&gt;&lt;Q&gt;XTNT^FF_SGA(ANN_R,8/1/2018,10/31/2018,AY)&lt;/Q&gt;&lt;R&gt;1&lt;/R&gt;&lt;C&gt;1&lt;/C&gt;&lt;D xsi:type="xsd:double"&gt;58.283119&lt;/D&gt;&lt;/FQL&gt;&lt;FQL&gt;&lt;Q&gt;ORPN^FF_SGA(ANN_R,8/1/2018,10/31/2018,AY)&lt;/Q&gt;&lt;R&gt;1&lt;/R&gt;&lt;C&gt;1&lt;/C&gt;&lt;D xsi:type="xsd:double"&gt;5.838&lt;/D&gt;&lt;/FQL&gt;&lt;FQL&gt;&lt;Q&gt;MNTX^FF_SGA(ANN_R,8/1/2018,10/31/2018,AY)&lt;/Q&gt;&lt;R&gt;1&lt;/R&gt;&lt;C&gt;1&lt;/C&gt;&lt;D xsi:type="xsd:double"&gt;37.111&lt;/D&gt;&lt;/FQL&gt;&lt;FQL&gt;&lt;Q&gt;PAVM^FF_SGA(ANN_R,8/1/2018,10/31/2018,AY)&lt;/Q&gt;&lt;R&gt;1&lt;/R&gt;&lt;C&gt;1&lt;/C&gt;&lt;D xsi:type="xsd:double"&gt;8.027009&lt;/D&gt;&lt;/FQL&gt;&lt;FQL&gt;&lt;Q&gt;VHC^FF_SGA(ANN_R,8/1/2018,10/31/2018,AY)&lt;/Q&gt;&lt;R&gt;1&lt;/R&gt;&lt;C&gt;1&lt;/C&gt;&lt;D xsi:type="xsd:double"&gt;18.842&lt;/D&gt;&lt;/FQL&gt;&lt;FQL&gt;&lt;Q&gt;BTAI^FF_SGA(ANN_R,8/1/2018,10/31/2018,AY)&lt;/Q&gt;&lt;R&gt;1&lt;/R&gt;&lt;C&gt;1&lt;/C&gt;&lt;D xsi:type="xsd:double"&gt;4.536&lt;/D&gt;&lt;/FQL&gt;&lt;FQL&gt;&lt;Q&gt;RMGN^FF_SGA(ANN_R,8/1/2018,10/31/2018,AY)&lt;/Q&gt;&lt;R&gt;1&lt;/R&gt;&lt;C&gt;1&lt;/C&gt;&lt;D xsi:type="xsd:double"&gt;22.939&lt;/D&gt;&lt;/FQL&gt;&lt;FQL&gt;&lt;Q&gt;ENTX^FF_SGA(ANN_R,8/1/2018,10/31/2018,AY)&lt;/Q&gt;&lt;R&gt;1&lt;/R&gt;&lt;C&gt;1&lt;/C&gt;&lt;D xsi:type="xsd:double"&gt;11.3&lt;/D&gt;&lt;/FQL&gt;&lt;FQL&gt;&lt;Q&gt;RTTR^FF_SGA(ANN_R,8/1/2018,10/31/2018,AY)&lt;/Q&gt;&lt;R&gt;1&lt;/R&gt;&lt;C&gt;1&lt;/C&gt;&lt;D xsi:type="xsd:double"&gt;7.896758&lt;/D&gt;&lt;/FQL&gt;&lt;FQL&gt;&lt;Q&gt;APHB^FF_SGA(ANN_R,8/1/2018,10/31/2018,AY)&lt;/Q&gt;&lt;R&gt;1&lt;/R&gt;&lt;C&gt;1&lt;/C&gt;&lt;D xsi:type="xsd:double"&gt;10.097&lt;/D&gt;&lt;/FQL&gt;&lt;FQL&gt;&lt;Q&gt;SHSP^FF_SGA(ANN_R,8/1/2018,10/31/2018,AY)&lt;/Q&gt;&lt;R&gt;1&lt;/R&gt;&lt;C&gt;1&lt;/C&gt;&lt;D xsi:type="xsd:double"&gt;15.213058&lt;/D&gt;&lt;/FQL&gt;&lt;FQL&gt;&lt;Q&gt;EFOI^FF_SGA(ANN_R,8/1/2018,10/31/2018,AY)&lt;/Q&gt;&lt;R&gt;1&lt;/R&gt;&lt;C&gt;1&lt;/C&gt;&lt;D xsi:type="xsd:double"&gt;14.255&lt;/D&gt;&lt;/FQL&gt;&lt;FQL&gt;&lt;Q&gt;SLNO^FF_SGA(ANN_R,8/1/2018,10/31/2018,AY)&lt;/Q&gt;&lt;R&gt;1&lt;/R&gt;&lt;C&gt;1&lt;/C&gt;&lt;D xsi:type="xsd:double"&gt;8.067852&lt;/D&gt;&lt;/FQL&gt;&lt;FQL&gt;&lt;Q&gt;ACHV^FF_SGA(ANN_R,8/1/2018,10/31/2018,AY)&lt;/Q&gt;&lt;R&gt;1&lt;/R&gt;&lt;C&gt;1&lt;/C&gt;&lt;D xsi:type="xsd:double"&gt;6.35&lt;/D&gt;&lt;/FQL&gt;&lt;FQL&gt;&lt;Q&gt;DGLY^FF_SGA(ANN_R,8/1/2018,10/31/2018,AY)&lt;/Q&gt;&lt;R&gt;1&lt;/R&gt;&lt;C&gt;1&lt;/C&gt;&lt;D xsi:type="xsd:double"&gt;15.744438&lt;/D&gt;&lt;/FQL&gt;&lt;FQL&gt;&lt;Q&gt;SNES^FF_SGA(ANN_R,8/1/2018,10/31/2018,AY)&lt;/Q&gt;&lt;R&gt;1&lt;/R&gt;&lt;C&gt;1&lt;/C&gt;&lt;D xsi:type="xsd:double"&gt;11.932&lt;/D&gt;&lt;/FQL&gt;&lt;FQL&gt;&lt;Q&gt;KRYS^FF_SGA(ANN_R,8/1/2018,10/31/2018,AY)&lt;/Q&gt;&lt;R&gt;1&lt;/R&gt;&lt;C&gt;1&lt;/C&gt;&lt;D xsi:type="xsd:double"&gt;4.749&lt;/D&gt;&lt;/FQL&gt;&lt;FQL&gt;&lt;Q&gt;XXII^FF_SGA(ANN_R,8/1/2018,10/31/2018,AY)&lt;/Q&gt;&lt;R&gt;1&lt;/R&gt;&lt;C&gt;1&lt;/C&gt;&lt;D xsi:type="xsd:double"&gt;11.644955&lt;/D&gt;&lt;/FQL&gt;&lt;FQL&gt;&lt;Q&gt;AQB^FF_SGA(ANN_R,8/1/2018,10/31/2018,AY)&lt;/Q&gt;&lt;R&gt;1&lt;/R&gt;&lt;C&gt;1&lt;/C&gt;&lt;D xsi:type="xsd:double"&gt;9.049654&lt;/D&gt;&lt;/FQL&gt;&lt;FQL&gt;&lt;Q&gt;KIDS^FF_SGA(ANN_R,8/1/2018,10/31/2018,AY)&lt;/Q&gt;&lt;R&gt;1&lt;/R&gt;&lt;C&gt;1&lt;/C&gt;&lt;D xsi:type="xsd:double"&gt;38.763&lt;/D&gt;&lt;/FQL&gt;&lt;FQL&gt;&lt;Q&gt;TENX^FF_SGA(A</t>
        </r>
      </text>
    </comment>
    <comment ref="A7" authorId="0">
      <text>
        <r>
          <rPr>
            <b/>
            <sz val="9"/>
            <color indexed="81"/>
            <rFont val="宋体"/>
            <charset val="134"/>
          </rPr>
          <t>NN_R,8/1/2018,10/31/2018,AY)&lt;/Q&gt;&lt;R&gt;1&lt;/R&gt;&lt;C&gt;1&lt;/C&gt;&lt;D xsi:type="xsd:double"&gt;9.192277&lt;/D&gt;&lt;/FQL&gt;&lt;FQL&gt;&lt;Q&gt;JCS^FF_SGA(ANN_R,8/1/2018,10/31/2018,AY)&lt;/Q&gt;&lt;R&gt;1&lt;/R&gt;&lt;C&gt;1&lt;/C&gt;&lt;D xsi:type="xsd:double"&gt;28.669138&lt;/D&gt;&lt;/FQL&gt;&lt;FQL&gt;&lt;Q&gt;FF^FF_SGA(ANN_R,8/1/2018,10/31/2018,AY)&lt;/Q&gt;&lt;R&gt;1&lt;/R&gt;&lt;C&gt;1&lt;/C&gt;&lt;D xsi:type="xsd:double"&gt;10.374&lt;/D&gt;&lt;/FQL&gt;&lt;FQL&gt;&lt;Q&gt;PPC^FF_SGA(ANN_R,8/1/2018,10/31/2018,AY)&lt;/Q&gt;&lt;R&gt;1&lt;/R&gt;&lt;C&gt;1&lt;/C&gt;&lt;D xsi:type="xsd:double"&gt;389.517&lt;/D&gt;&lt;/FQL&gt;&lt;FQL&gt;&lt;Q&gt;RVLT^FF_SGA(ANN_R,8/1/2018,10/31/2018,AY)&lt;/Q&gt;&lt;R&gt;1&lt;/R&gt;&lt;C&gt;1&lt;/C&gt;&lt;D xsi:type="xsd:double"&gt;50.518&lt;/D&gt;&lt;/FQL&gt;&lt;FQL&gt;&lt;Q&gt;VRCA^FF_SGA(ANN_R,8/1/2018,10/31/2018,AY)&lt;/Q&gt;&lt;R&gt;1&lt;/R&gt;&lt;C&gt;1&lt;/C&gt;&lt;D xsi:type="xsd:double"&gt;4.457&lt;/D&gt;&lt;/FQL&gt;&lt;FQL&gt;&lt;Q&gt;EVFM^FF_SGA(ANN_R,8/1/2018,10/31/2018,AY)&lt;/Q&gt;&lt;R&gt;1&lt;/R&gt;&lt;C&gt;1&lt;/C&gt;&lt;D xsi:type="xsd:double"&gt;9.998831&lt;/D&gt;&lt;/FQL&gt;&lt;FQL&gt;&lt;Q&gt;RYAM^FF_SGA(ANN_R,8/1/2018,10/31/2018,AY)&lt;/Q&gt;&lt;R&gt;1&lt;/R&gt;&lt;C&gt;1&lt;/C&gt;&lt;D xsi:type="xsd:double"&gt;79.016&lt;/D&gt;&lt;/FQL&gt;&lt;FQL&gt;&lt;Q&gt;CDXC^FF_SGA(ANN_R,8/1/2018,10/31/2018,AY)&lt;/Q&gt;&lt;R&gt;1&lt;/R&gt;&lt;C&gt;1&lt;/C&gt;&lt;D xsi:type="xsd:double"&gt;26.108494&lt;/D&gt;&lt;/FQL&gt;&lt;FQL&gt;&lt;Q&gt;CTSO^FF_SGA(ANN_R,8/1/2018,10/31/2018,AY)&lt;/Q&gt;&lt;R&gt;1&lt;/R&gt;&lt;C&gt;1&lt;/C&gt;&lt;D xsi:type="xsd:double"&gt;19.474992&lt;/D&gt;&lt;/FQL&gt;&lt;FQL&gt;&lt;Q&gt;HEB^FF_SGA(ANN_R,8/1/2018,10/31/2018,AY)&lt;/Q&gt;&lt;R&gt;1&lt;/R&gt;&lt;C&gt;1&lt;/C&gt;&lt;D xsi:type="xsd:double"&gt;10.663&lt;/D&gt;&lt;/FQL&gt;&lt;FQL&gt;&lt;Q&gt;SSTI^FF_SGA(ANN_R,8/1/2018,10/31/2018,AY)&lt;/Q&gt;&lt;R&gt;1&lt;/R&gt;&lt;C&gt;1&lt;/C&gt;&lt;D xsi:type="xsd:double"&gt;15.839&lt;/D&gt;&lt;/FQL&gt;&lt;FQL&gt;&lt;Q&gt;JAGX^FF_SGA(ANN_R,8/1/2018,10/31/2018,AY)&lt;/Q&gt;&lt;R&gt;1&lt;/R&gt;&lt;C&gt;1&lt;/C&gt;&lt;D xsi:type="xsd:double"&gt;14.7013595&lt;/D&gt;&lt;/FQL&gt;&lt;FQL&gt;&lt;Q&gt;CERC^FF_SGA(ANN_R,8/1/2018,10/31/2018,AY)&lt;/Q&gt;&lt;R&gt;1&lt;/R&gt;&lt;C&gt;1&lt;/C&gt;&lt;D xsi:type="xsd:double"&gt;12.862031&lt;/D&gt;&lt;/FQL&gt;&lt;FQL&gt;&lt;Q&gt;CRR^FF_SGA(ANN_R,8/1/2018,10/31/2018,AY)&lt;/Q&gt;&lt;R&gt;1&lt;/R&gt;&lt;C&gt;1&lt;/C&gt;&lt;D xsi:type="xsd:double"&gt;42.533&lt;/D&gt;&lt;/FQL&gt;&lt;FQL&gt;&lt;Q&gt;ESNC^FF_SGA(ANN_R,8/1/2018,10/31/2018,AY)&lt;/Q&gt;&lt;R&gt;1&lt;/R&gt;&lt;C&gt;1&lt;/C&gt;&lt;D xsi:type="xsd:double"&gt;14.702648&lt;/D&gt;&lt;/FQL&gt;&lt;FQL&gt;&lt;Q&gt;DTRM^FF_SGA(ANN_R,8/1/2018,10/31/2018,AY)&lt;/Q&gt;&lt;R&gt;1&lt;/R&gt;&lt;C&gt;1&lt;/C&gt;&lt;D xsi:type="xsd:double"&gt;23.361&lt;/D&gt;&lt;/FQL&gt;&lt;FQL&gt;&lt;Q&gt;ASUR^FF_SGA(ANN_R,8/1/2018,10/31/2018,AY)&lt;/Q&gt;&lt;R&gt;1&lt;/R&gt;&lt;C&gt;1&lt;/C&gt;&lt;D xsi:type="xsd:double"&gt;35.234&lt;/D&gt;&lt;/FQL&gt;&lt;FQL&gt;&lt;Q&gt;CSWI^FF_SGA(ANN_R,8/1/2018,10/31/2018,AY)&lt;/Q&gt;&lt;R&gt;1&lt;/R&gt;&lt;C&gt;1&lt;/C&gt;&lt;D xsi:type="xsd:double"&gt;95.251&lt;/D&gt;&lt;/FQL&gt;&lt;FQL&gt;&lt;Q&gt;GRVY^FF_SGA(ANN_R,8/1/2018,10/31/2018,AY)&lt;/Q&gt;&lt;R&gt;1&lt;/R&gt;&lt;C&gt;1&lt;/C&gt;&lt;D xsi:type="xsd:double"&gt;29.32859987&lt;/D&gt;&lt;/FQL&gt;&lt;FQL&gt;&lt;Q&gt;NTRP^FF_SGA(ANN_R,8/1/2018,10/31/2018,AY)&lt;/Q&gt;&lt;R&gt;1&lt;/R&gt;&lt;C&gt;1&lt;/C&gt;&lt;D xsi:type="xsd:double"&gt;12.698143&lt;/D&gt;&lt;/FQL&gt;&lt;FQL&gt;&lt;Q&gt;NNVC^FF_SGA(ANN_R,8/1/2018,10/31/2018,AY)&lt;/Q&gt;&lt;R&gt;1&lt;/R&gt;&lt;C&gt;1&lt;/C&gt;&lt;D xsi:type="xsd:double"&gt;8.645111&lt;/D&gt;&lt;/FQL&gt;&lt;FQL&gt;&lt;Q&gt;STG^FF_SGA(ANN_R,8/1/2018,10/31/2018,AY)&lt;/Q&gt;&lt;R&gt;1&lt;/R&gt;&lt;C&gt;1&lt;/C&gt;&lt;D xsi:type="xsd:double"&gt;255.626280577471&lt;/D&gt;&lt;/FQL&gt;&lt;FQL&gt;&lt;Q&gt;MCFT^FF_SGA(ANN_R,8/1/2018,10/31/2018,AY)&lt;/Q&gt;&lt;R&gt;1&lt;/R&gt;&lt;C&gt;1&lt;/C&gt;&lt;D xsi:type="xsd:double"&gt;31.298&lt;/D&gt;&lt;/FQL&gt;&lt;FQL&gt;&lt;Q&gt;CELC^FF_SGA(ANN_R,8/1/2018,10/31/2018,AY)&lt;/Q&gt;&lt;R&gt;1&lt;/R&gt;&lt;C&gt;1&lt;/C&gt;&lt;D xsi:type="xsd:double"&gt;5.848241&lt;/D&gt;&lt;/FQL&gt;&lt;FQL&gt;&lt;Q&gt;TISA^FF_SGA(ANN_R,8/1/2018,10/31/2018,AY)&lt;/Q&gt;&lt;R&gt;1&lt;/R&gt;&lt;C&gt;1&lt;/C&gt;&lt;D xsi:type="xsd:double"&gt;18.176&lt;/D&gt;&lt;/FQL&gt;&lt;FQL&gt;&lt;Q&gt;CBLI^FF_SGA(ANN_R,8/1/2018,10/31/2018,AY)&lt;/Q&gt;&lt;R&gt;1&lt;/R&gt;&lt;C&gt;1&lt;/C&gt;&lt;D xsi:type="xsd:double"&gt;7.528091&lt;/D&gt;&lt;/FQL&gt;&lt;FQL&gt;&lt;Q&gt;AMDA^FF_SGA(ANN_R,8/1/2018,10/31/2018,AY)&lt;/Q&gt;&lt;R&gt;1&lt;/R&gt;&lt;C&gt;1&lt;/C&gt;&lt;D xsi:type="xsd:double"&gt;15.929&lt;/D&gt;&lt;/FQL&gt;&lt;FQL&gt;&lt;Q&gt;GEVO^FF_SGA(ANN_R,8/1/2018,10/31/2018,AY)&lt;/Q&gt;&lt;R&gt;1&lt;/R&gt;&lt;C&gt;1&lt;/C&gt;&lt;D xsi:type="xsd:double"&gt;11.912&lt;/D&gt;&lt;/FQL&gt;&lt;FQL&gt;&lt;Q&gt;TPIV^FF_SGA(ANN_R,8/1/2018,10/31/2018,AY)&lt;/Q&gt;&lt;R&gt;1&lt;/R&gt;&lt;C&gt;1&lt;/C&gt;&lt;D xsi:type="xsd:double"&gt;11.663106&lt;/D&gt;&lt;/FQL&gt;&lt;FQL&gt;&lt;Q&gt;RXII^FF_SGA(ANN_R,8/1/2018,10/31/2018,AY)&lt;/Q&gt;&lt;R&gt;1&lt;/R&gt;&lt;C&gt;1&lt;/C&gt;&lt;D xsi:type="xsd:double"&gt;9.311&lt;/D&gt;&lt;/FQL&gt;&lt;FQL&gt;&lt;Q&gt;CIR^FF_SGA(ANN_R,8/1/2018,10/31/2018,AY)&lt;/Q&gt;&lt;R&gt;1&lt;/R&gt;&lt;C&gt;1&lt;/C&gt;&lt;D xsi:type="xsd:double"&gt;166.201&lt;/D&gt;&lt;/FQL&gt;&lt;FQL&gt;&lt;Q&gt;TRHC^FF_SGA(ANN_R,8/1/2018,10/31/2018,AY)&lt;/Q&gt;&lt;R&gt;1&lt;/R&gt;&lt;C&gt;1&lt;/C&gt;&lt;D xsi:type="xsd:double"&gt;31.36&lt;/D&gt;&lt;/FQL&gt;&lt;FQL&gt;&lt;Q&gt;TRIB^FF_SGA(ANN_R,8/1/2018,10/31/2018,AY)&lt;/Q&gt;&lt;R&gt;1&lt;/R&gt;&lt;C&gt;1&lt;/C&gt;&lt;D xsi:type="xsd:double"&gt;36.639741857947&lt;/D&gt;&lt;/FQL&gt;&lt;FQL&gt;&lt;Q&gt;RSLS^FF_SGA(ANN_R,8/1/2018,10/31/2018,AY)&lt;/Q&gt;&lt;R&gt;1&lt;/R&gt;&lt;C&gt;1&lt;/C&gt;&lt;D xsi:type="xsd:double"&gt;31.758645&lt;/D&gt;&lt;/FQL&gt;&lt;FQL&gt;&lt;Q&gt;ATOM^FF_SGA(ANN_R,8/1/2018,10/31/2018,AY)&lt;/Q&gt;&lt;R&gt;1&lt;/R&gt;&lt;C&gt;1&lt;/C&gt;&lt;D xsi:type="xsd:double"&gt;13.281&lt;/D&gt;&lt;/FQL&gt;&lt;FQL&gt;&lt;Q&gt;LABL^FF_SGA(ANN_R,8/1/2018,10/31/2018,AY)&lt;/Q&gt;&lt;R&gt;1&lt;/R&gt;&lt;C&gt;1&lt;/C&gt;&lt;D xsi:type="xsd:double"&gt;109.7&lt;/D&gt;&lt;/FQL&gt;&lt;FQL&gt;&lt;Q&gt;LOV^FF_SGA(ANN_R,8/1/2018,10/31/2018,AY)&lt;/Q&gt;&lt;R&gt;1&lt;/R&gt;&lt;C&gt;1&lt;/C&gt;&lt;D xsi:type="xsd:double"&gt;32.99340968&lt;/D&gt;&lt;/FQL&gt;&lt;FQL&gt;&lt;Q&gt;CALL^FF_SGA(ANN_R,8/1/2018,10/31/2018,AY)&lt;/Q&gt;&lt;R&gt;1&lt;/R&gt;&lt;C&gt;1&lt;/C&gt;&lt;D xsi:type="xsd:double"&gt;52.203&lt;/D&gt;&lt;/FQL&gt;&lt;FQL&gt;&lt;Q&gt;RWLK^FF_SGA(ANN_R,8/1/2018,10/31/2018,AY)&lt;/Q&gt;&lt;R&gt;1&lt;/R&gt;&lt;C&gt;1&lt;/C&gt;&lt;D xsi:type="xsd:double"&gt;25.093&lt;/D&gt;&lt;/FQL&gt;&lt;FQL&gt;&lt;Q&gt;ASTC^FF_SGA(ANN_R,8/1/2018,10/31/2018,AY)&lt;/Q&gt;&lt;R&gt;1&lt;/R&gt;&lt;C&gt;1&lt;/C&gt;&lt;D xsi:type="xsd:double"&gt;10.929&lt;/D&gt;&lt;/FQL&gt;&lt;FQL&gt;&lt;Q&gt;SLS^FF_SGA(ANN_R,8/1/2018,10/31/2018,AY)&lt;/Q&gt;&lt;R&gt;1&lt;/R&gt;&lt;C&gt;1&lt;/C&gt;&lt;D xsi:type="xsd:double"&gt;15.456&lt;/D&gt;&lt;/FQL&gt;&lt;FQL&gt;&lt;Q&gt;INSP^FF_SGA(ANN_R,8/1/2018,10/31/2018,AY)&lt;/Q&gt;&lt;R&gt;1&lt;/R&gt;&lt;C&gt;1&lt;/C&gt;&lt;D xsi:type="xsd:double"&gt;38.552&lt;/D&gt;&lt;/FQL&gt;&lt;FQL&gt;&lt;Q&gt;ADMA^FF_SGA(ANN_R,8/1/2018,10/31/2018,AY)&lt;/Q&gt;&lt;R&gt;1&lt;/R&gt;&lt;C&gt;1&lt;/C&gt;&lt;D xsi:type="xsd:double"&gt;20.122422&lt;/D&gt;&lt;/FQL&gt;&lt;FQL&gt;&lt;Q&gt;BRQS^FF_SGA(ANN_R,8/1/2018,10/31/2018,AY)&lt;/Q&gt;&lt;R&gt;1&lt;/R&gt;&lt;C&gt;1&lt;/C&gt;&lt;D xsi:type="xsd:double"&gt;34.7870000000423&lt;/D&gt;&lt;/FQL&gt;&lt;FQL&gt;&lt;Q&gt;RMTI^FF_SGA(ANN_R,8/1/2018,10/31/2018,AY)&lt;/Q&gt;&lt;R&gt;1&lt;/R&gt;&lt;C&gt;1&lt;/C&gt;&lt;D xsi:type="xsd:double"&gt;29.624809&lt;/D&gt;&lt;/FQL&gt;&lt;FQL&gt;&lt;Q&gt;KZR^FF_SGA(ANN_R,8/1/2018,10/31/2018,AY)&lt;/Q&gt;&lt;R&gt;1&lt;/R&gt;&lt;C&gt;1&lt;/C&gt;&lt;D xsi:type="xsd:double"&gt;8.574&lt;/D&gt;&lt;/FQL&gt;&lt;FQL&gt;&lt;Q&gt;BSQR^FF_SGA(ANN_R,8/1/2018,10/31/2018,AY)&lt;/Q&gt;&lt;R&gt;1&lt;/R&gt;&lt;C&gt;1&lt;/C&gt;&lt;D xsi:type="xsd:double"&gt;27.543&lt;/D&gt;&lt;/FQL&gt;&lt;FQL&gt;&lt;Q&gt;BVSN^FF_SGA(ANN_R,8/1/2018,10/31/2018,AY)&lt;/Q&gt;&lt;R&gt;1&lt;/R&gt;&lt;C&gt;1&lt;/C&gt;&lt;D xsi:type="xsd:double"&gt;13.972&lt;/D&gt;&lt;/FQL&gt;&lt;FQL&gt;&lt;Q&gt;EOLS^FF_SGA(ANN_R,8/1/2018,10/31/2018,AY)&lt;/Q&gt;&lt;R&gt;1&lt;/R&gt;&lt;C&gt;1&lt;/C&gt;&lt;D xsi:type="xsd:double"&gt;11.508&lt;/D&gt;&lt;/FQL&gt;&lt;FQL&gt;&lt;Q&gt;CHEK^FF_SGA(ANN_R,8/1/2018,10/31/2018,AY)&lt;/Q&gt;&lt;R&gt;1&lt;/R&gt;&lt;C&gt;1&lt;/C&gt;&lt;D xsi:type="xsd:double"&gt;9.844&lt;/D&gt;&lt;/FQL&gt;&lt;FQL&gt;&lt;Q&gt;LOOP^FF_SGA(ANN_R,8/1/2018,10/31/2018,AY)&lt;/Q&gt;&lt;R&gt;1&lt;/R&gt;&lt;C&gt;1&lt;/C&gt;&lt;D xsi:type="xsd:double"&gt;13.560526&lt;/D&gt;&lt;/FQL&gt;&lt;FQL&gt;&lt;Q&gt;OPGN^FF_SGA(ANN_R,8/1/2018,10/31/2018,AY)&lt;/Q&gt;&lt;R&gt;1&lt;/R&gt;&lt;C&gt;1&lt;/C&gt;&lt;D xsi:type="xsd:double"&gt;16.464622&lt;/D&gt;&lt;/FQL&gt;&lt;FQL&gt;&lt;Q&gt;FEIM^FF_SGA(ANN_R,8/1/2018,10/31/2018,AY)&lt;/Q&gt;&lt;R&gt;1&lt;/R&gt;&lt;C&gt;1&lt;/C&gt;&lt;D xsi:type="xsd:double"&gt;17.558&lt;/D&gt;&lt;/FQL&gt;&lt;FQL&gt;&lt;Q&gt;LENS^FF_SGA(ANN_R,8/1/2018,10/31/2018,AY)&lt;/Q&gt;&lt;R&gt;1&lt;/R&gt;&lt;C&gt;1&lt;/C&gt;&lt;D xsi:type="xsd:double"&gt;16.1550000001368&lt;/D&gt;&lt;/FQL&gt;&lt;FQL&gt;&lt;Q&gt;OCX^FF_SGA(ANN_R,8/1/2018,10/31/2018,AY)&lt;/Q&gt;&lt;R&gt;1&lt;/R&gt;&lt;C&gt;1&lt;/C&gt;&lt;D xsi:type="xsd:double"&gt;18.269&lt;/D&gt;&lt;/FQL&gt;&lt;FQL&gt;&lt;Q&gt;QUMU^FF_SGA(ANN_R,8/1/2018,10/31/2018,AY)&lt;/Q&gt;&lt;R&gt;1&lt;/R&gt;&lt;C&gt;1&lt;/C&gt;&lt;D xsi:type="xsd:double"&gt;25.616&lt;/D&gt;&lt;/FQL&gt;&lt;FQL&gt;&lt;Q&gt;TCX^FF_SGA(ANN_R,8/1/2018,10/31/2018,AY)&lt;/Q&gt;&lt;R&gt;1&lt;/R&gt;&lt;C&gt;1&lt;/C&gt;&lt;D xsi:type="xsd:double"&gt;51.053124&lt;/D&gt;&lt;/FQL&gt;&lt;FQL&gt;&lt;Q&gt;RKDA^FF_SGA(ANN_R,8/1/2018,10/31/2018,AY)&lt;/Q&gt;&lt;R&gt;1&lt;/R&gt;&lt;C&gt;1&lt;/C&gt;&lt;D xsi:type="xsd:double"&gt;18.058&lt;/D&gt;&lt;/FQL&gt;&lt;FQL&gt;&lt;Q&gt;PTIE^FF_SGA(ANN_R,8/1/2018,10/31/2018,AY)&lt;/Q&gt;&lt;R&gt;1&lt;/R&gt;&lt;C&gt;1&lt;/C&gt;&lt;D xsi:type="xsd:double"&gt;11.881&lt;/D&gt;&lt;/FQL&gt;&lt;FQL&gt;&lt;Q&gt;VTGN^FF_SGA(ANN_R,8/1/2018,10/31/2018,AY)&lt;/Q&gt;&lt;R&gt;1&lt;/R&gt;&lt;C&gt;1&lt;/C&gt;&lt;D xsi:type="xsd:double"&gt;13.8259&lt;/D&gt;&lt;/FQL&gt;&lt;FQL&gt;&lt;Q&gt;SUP^FF_SGA(ANN_R,8/1/2018,10/31/2018,AY)&lt;/Q&gt;&lt;R&gt;1&lt;/R&gt;&lt;C&gt;1&lt;/C&gt;&lt;D xsi:type="xsd:double"&gt;56.979&lt;/D&gt;&lt;/FQL&gt;&lt;FQL&gt;&lt;Q&gt;ATXI^FF_SGA(ANN_R,8/1/2018,10/31/2018,AY)&lt;/Q&gt;&lt;R&gt;1&lt;/R&gt;&lt;C&gt;1&lt;/C&gt;&lt;D xsi:type="xsd:double"&gt;11.421&lt;/D&gt;&lt;/FQL&gt;&lt;FQL&gt;&lt;Q&gt;ECOR^FF_SGA(ANN_R,8/1/2018,10/31/2018,AY)&lt;/Q&gt;&lt;R&gt;1&lt;/R&gt;&lt;C&gt;1&lt;/C&gt;&lt;D xsi:type="xsd:double"&gt;25.937515&lt;/D&gt;&lt;/FQL&gt;&lt;FQL&gt;&lt;Q&gt;NYMX^FF_SGA(ANN_R,8/1/2018,10/31/2018,AY)&lt;/Q&gt;&lt;R&gt;1&lt;/R&gt;&lt;C&gt;1&lt;/C&gt;&lt;D xsi:type="xsd:double"&gt;13.3090000000156&lt;/D&gt;&lt;/FQL&gt;&lt;FQL&gt;&lt;Q&gt;TROV^FF_SGA(ANN_R,8/1/2018,10/31/2018,AY)&lt;/Q&gt;&lt;R&gt;1&lt;/R&gt;&lt;C&gt;1&lt;/C&gt;&lt;D xsi:type="xsd:double"&gt;22.115526&lt;/D&gt;&lt;/FQL&gt;&lt;FQL&gt;&lt;Q&gt;ICHR^FF_SGA(ANN_R,8/1/2018,10/31/2018,AY)&lt;/Q&gt;&lt;R&gt;1&lt;/R&gt;&lt;C&gt;1&lt;/C&gt;&lt;D xsi:type="xsd:double"&gt;42.301&lt;/D&gt;&lt;/FQL&gt;&lt;FQL&gt;&lt;Q&gt;ACET^FF_SGA(ANN_R,8/1/2018,10/31/2018,AY)&lt;/Q&gt;&lt;R&gt;1&lt;/R&gt;&lt;C&gt;1&lt;/C&gt;&lt;D xsi:type="xsd:double"&gt;106.129&lt;/D&gt;&lt;/FQL&gt;&lt;FQL&gt;&lt;Q&gt;CUR^FF_SGA(ANN_R,8/1/2018,10/31/2018,AY)&lt;/Q&gt;&lt;R&gt;1&lt;/R&gt;&lt;C&gt;1&lt;/C&gt;&lt;D xsi:type="xsd:double"&gt;13.185897&lt;/D&gt;&lt;/FQL&gt;&lt;FQL&gt;&lt;Q&gt;HTBX^FF_SGA(ANN_R,8/1/2018,10/31/2018,AY)&lt;/Q&gt;&lt;R&gt;1&lt;/R&gt;&lt;C&gt;1&lt;/C&gt;&lt;D xsi:type="xsd:double"&gt;14.504419&lt;/D&gt;&lt;/FQL&gt;&lt;FQL&gt;&lt;Q&gt;VNRX^FF_SGA(ANN_R,8/1/2018,10/31/2018,AY)&lt;/Q&gt;&lt;R&gt;1&lt;/R&gt;&lt;C&gt;1&lt;/C&gt;&lt;D xsi:type="xsd:double"&gt;14.503429&lt;/D&gt;&lt;/FQL&gt;&lt;FQL&gt;&lt;Q&gt;COLL^FF_SGA(ANN_R,8/1/2018,10/31/2018,AY)&lt;/Q&gt;&lt;R&gt;1&lt;/R&gt;&lt;C&gt;1&lt;/C&gt;&lt;D xsi:type="xsd:double"&gt;99.483&lt;/D&gt;&lt;/FQL&gt;&lt;FQL&gt;&lt;Q&gt;RGEN^FF_SGA(ANN_R,8/1/2018,10/31/2018,AY)&lt;/Q&gt;&lt;R&gt;1&lt;/R&gt;&lt;C&gt;1&lt;/C&gt;&lt;D xsi:type="xsd:double"&gt;53.535&lt;/D&gt;&lt;/FQL&gt;&lt;FQL&gt;&lt;Q&gt;ACER^FF_SGA(ANN_R,8/1/2018,10/31/2018,AY)&lt;/Q&gt;&lt;R&gt;1&lt;/R&gt;&lt;C&gt;1&lt;/C&gt;&lt;D xsi:type="xsd:double"&gt;13.94413&lt;/D&gt;&lt;/FQL&gt;&lt;FQL&gt;&lt;Q&gt;TYME^FF_SGA(ANN_R,8/1/2018,10/31/2018,AY)&lt;/Q&gt;&lt;R&gt;1&lt;/R&gt;&lt;C&gt;1&lt;/C&gt;&lt;D xsi:type="xsd:double"&gt;19.355582&lt;/D&gt;&lt;/FQL&gt;&lt;FQL&gt;&lt;Q&gt;IVTY^FF_SGA(ANN_R,8/1/2018,10/31/2018,AY)&lt;/Q&gt;&lt;R&gt;1&lt;/R&gt;&lt;C&gt;1&lt;/C&gt;&lt;D xsi:type="xsd:double"&gt;59.937&lt;/D&gt;&lt;/FQL&gt;&lt;FQL&gt;&lt;Q&gt;SECO^FF_SGA(ANN_R,8/1/2018,10/31/2018,AY)&lt;/Q&gt;&lt;R&gt;1&lt;/R&gt;&lt;C&gt;1&lt;/C&gt;&lt;D xsi:type="xsd:double"&gt;76.5279752362722&lt;/D&gt;&lt;/FQL&gt;&lt;FQL&gt;&lt;Q&gt;EVER^FF_SGA(ANN_R,8/1/2018,10/31/2018,AY)&lt;/Q&gt;&lt;R&gt;1&lt;/R&gt;&lt;C&gt;1&lt;/C&gt;&lt;D xsi:type="xsd:double"&gt;123.186&lt;/D&gt;&lt;/FQL&gt;&lt;FQL&gt;&lt;Q&gt;EIDX^FF_SGA(ANN_R,8/1/2018,10/31/2018,AY)&lt;/Q&gt;&lt;R&gt;1&lt;/R&gt;&lt;C&gt;1&lt;/C&gt;&lt;D xsi:type="xsd:double"&gt;12.012&lt;/D&gt;&lt;/FQL&gt;&lt;FQL&gt;&lt;Q&gt;ICAD^FF_SGA(ANN_R,8/1/2018,10/31/2018,AY)&lt;/Q&gt;&lt;R&gt;1&lt;/R&gt;&lt;C&gt;1&lt;/C&gt;&lt;D xsi:type="xsd:double"&gt;27.707&lt;/D&gt;&lt;/FQL&gt;&lt;FQL&gt;&lt;Q&gt;CLRO^FF_SGA(ANN_R,8/1/2018,10/31/2018,AY)&lt;/Q&gt;&lt;R&gt;1&lt;/R&gt;&lt;C&gt;1&lt;/C&gt;&lt;D xsi:type="xsd:double"&gt;27.499&lt;/D&gt;&lt;/FQL&gt;&lt;FQL&gt;&lt;Q&gt;MTEM^FF_SGA(ANN_R,8/1/2018,10/31/2018,AY)&lt;/Q&gt;&lt;R&gt;1&lt;/R&gt;&lt;C&gt;1&lt;/C&gt;&lt;D xsi:type="xsd:double"&gt;15.687&lt;/D&gt;&lt;/FQL&gt;&lt;FQL&gt;&lt;Q&gt;CVRS^FF_SGA(ANN_R,8/1/2018,10/31/2018,AY)&lt;/Q&gt;&lt;R&gt;1&lt;/R&gt;&lt;C&gt;1&lt;/C&gt;&lt;D xsi:type="xsd:double"&gt;34.294&lt;/D&gt;&lt;/FQL&gt;&lt;FQL&gt;&lt;Q&gt;PLSE^FF_SGA(ANN_R,8/1/2018,10/31/2018,AY)&lt;/Q&gt;&lt;R&gt;1&lt;/R&gt;&lt;C&gt;1&lt;/C&gt;&lt;D xsi:type="xsd:double"&gt;24.813&lt;/D&gt;&lt;/FQL&gt;&lt;FQL&gt;&lt;Q&gt;TTNP^FF_SGA(ANN_R,8/1/2018,10/31/2018,AY)&lt;/Q&gt;&lt;R&gt;1&lt;/R&gt;&lt;C&gt;1&lt;/C&gt;&lt;D xsi:type="xsd:double"&gt;14.3&lt;/D&gt;&lt;/FQL&gt;&lt;FQL&gt;&lt;Q&gt;APPS^FF_SGA(ANN_R,8/1/2018,10/31/2018,AY)&lt;/Q&gt;&lt;R&gt;1&lt;/R&gt;&lt;C&gt;1&lt;/C&gt;&lt;D xsi:type="xsd:double"&gt;29.933&lt;/D&gt;&lt;/FQL&gt;&lt;FQL&gt;&lt;Q&gt;XGTI^FF_SGA(ANN_R,8/1/2018,10/31/2018,AY)&lt;/Q&gt;&lt;R&gt;1&lt;/R&gt;&lt;C&gt;1&lt;/C&gt;&lt;D xsi:type="xsd:double"&gt;34.114&lt;/D&gt;&lt;/FQL&gt;&lt;FQL&gt;&lt;Q&gt;RGR^FF_SGA(ANN_R,8/1/2018,10/31/2018,AY)&lt;/Q&gt;&lt;R&gt;1&lt;/R&gt;&lt;C&gt;1&lt;/C&gt;&lt;D xsi:type="xsd:double"&gt;77.628&lt;/D&gt;&lt;/FQL&gt;&lt;FQL&gt;&lt;Q&gt;SIEN^FF_SGA(ANN_R,8/1/2018,10/31/2018,AY)&lt;/Q&gt;&lt;R&gt;1&lt;/R&gt;&lt;C&gt;1&lt;/C&gt;&lt;D xsi:type="xsd:double"&gt;71.136&lt;/D&gt;&lt;/FQL&gt;&lt;FQL&gt;&lt;Q&gt;OBLN^FF_SGA(ANN_R,8/1/2018,10/31/2018,AY)&lt;/Q&gt;&lt;R&gt;1&lt;/R&gt;&lt;C&gt;1&lt;/C&gt;&lt;D xsi:type="xsd:double"&gt;37.576&lt;/D&gt;&lt;/FQL&gt;&lt;FQL&gt;&lt;Q&gt;SORL^FF_SGA(ANN_R,8/1/2018,10/31/2018,AY)&lt;/Q&gt;&lt;R&gt;1&lt;/R&gt;&lt;C&gt;1&lt;/C&gt;&lt;D xsi:type="xsd:double"&gt;72.0954640000876&lt;/D&gt;&lt;/FQL&gt;&lt;FQL&gt;&lt;Q&gt;BEAT^FF_SGA(ANN_R,8/1/2018,10/31/2018,AY)&lt;/Q&gt;&lt;R&gt;1&lt;/R&gt;&lt;C&gt;1&lt;/C&gt;&lt;D xsi:type="xsd:double"&gt;142.697&lt;/D&gt;&lt;/FQL&gt;&lt;FQL&gt;&lt;Q&gt;AVGR^FF_SGA(ANN_R,8/1/2018,10/31/2018,AY)&lt;/Q&gt;&lt;R&gt;1&lt;/R&gt;&lt;C&gt;1&lt;/C&gt;&lt;D xsi:type="xsd:double"&gt;36.439&lt;/D&gt;&lt;/FQL&gt;&lt;FQL&gt;&lt;Q&gt;CPRX^FF_SGA(ANN_R,8/1/2018,10/31/2018,AY)&lt;/Q&gt;&lt;R&gt;1&lt;/R&gt;&lt;C&gt;1&lt;/C&gt;&lt;D xsi:type="xsd:double"&gt;18.633947&lt;/D&gt;&lt;/FQL&gt;&lt;FQL&gt;&lt;Q&gt;CLXT^FF_SGA(ANN_R,8/1/2018,10/31/2018,AY)&lt;/Q&gt;&lt;R&gt;1&lt;/R&gt;&lt;C&gt;1&lt;/C&gt;&lt;D xsi:type="xsd:double"&gt;25.746&lt;/D&gt;&lt;/FQL&gt;&lt;FQL&gt;&lt;Q&gt;GALT^FF_SGA(ANN_R,8/1/2018,10/31/2018,AY)&lt;/Q&gt;&lt;R&gt;1&lt;/R&gt;&lt;C&gt;1&lt;/C&gt;&lt;D xsi:type="xsd:double"&gt;16.246&lt;/D&gt;&lt;/FQL&gt;&lt;FQL&gt;&lt;Q&gt;IMMR^FF_SGA(ANN_R,8/1/2018,10/31/2018,AY)&lt;/Q&gt;&lt;R&gt;1&lt;/R&gt;&lt;C&gt;1&lt;/C&gt;&lt;D xsi:type="xsd:double"&gt;77.65&lt;/D&gt;&lt;/FQL&gt;&lt;FQL&gt;&lt;Q&gt;PRSS^FF_SGA(ANN_R,8/1/2018,10/31/2018,AY)&lt;/Q&gt;&lt;R&gt;1&lt;/R&gt;&lt;C&gt;1&lt;/C&gt;&lt;D xsi:type="xsd:double"&gt;43.686&lt;/D&gt;&lt;/FQL&gt;&lt;FQL&gt;&lt;Q&gt;ARPO^FF_SGA(ANN_R,8/1/2018,10/31/2018,AY)&lt;/Q&gt;&lt;R&gt;1&lt;/R&gt;&lt;C&gt;1&lt;/C&gt;&lt;D xsi:type="xsd:double"&gt;21.337275&lt;/D&gt;&lt;/FQL&gt;&lt;FQL&gt;&lt;Q&gt;SESN^FF_SGA(ANN_R,8/1/2018,10/31/2018,AY)&lt;/Q&gt;&lt;R&gt;1&lt;/R&gt;&lt;C&gt;1&lt;/C&gt;&lt;D xsi:type="xsd:double"&gt;20.125&lt;/D&gt;&lt;/FQL&gt;&lt;FQL&gt;&lt;Q&gt;VIVE^FF_SGA(ANN_R,8/1/2018,10/31/2018,AY)&lt;/Q&gt;&lt;R&gt;1&lt;/R&gt;&lt;C&gt;1&lt;/C&gt;&lt;D xsi:type="xsd:double"&gt;41.174&lt;/D&gt;&lt;/FQL&gt;&lt;FQL&gt;&lt;Q&gt;MRNS^FF_SGA(ANN_R,8/1/2018,10/31/2018,AY)&lt;/Q&gt;&lt;R&gt;1&lt;/R&gt;&lt;C&gt;1&lt;/C&gt;&lt;D xsi:type="xsd:double"&gt;18.917&lt;/D&gt;&lt;/FQL&gt;&lt;FQL&gt;&lt;Q&gt;ALBO^FF_SGA(ANN_R,8/1/2018,10/31/2018,AY)&lt;/Q&gt;&lt;R&gt;1&lt;/R&gt;&lt;C&gt;1&lt;/C&gt;&lt;D xsi:type="xsd:double"&gt;28.203&lt;/D&gt;&lt;/FQL&gt;&lt;FQL&gt;&lt;Q&gt;SBPH^FF_SGA(ANN_R,8/1/2018,10/31/2018,AY)&lt;/Q&gt;&lt;R&gt;1&lt;/R&gt;&lt;C&gt;1&lt;/C&gt;&lt;D xsi:type="xsd:double"&gt;21.095&lt;/D&gt;&lt;/FQL&gt;&lt;FQL&gt;&lt;Q&gt;VCYT^FF_SGA(ANN_R,8/1/2018,10/31/2018,AY)&lt;/Q&gt;&lt;R&gt;1&lt;/R&gt;&lt;C&gt;1&lt;/C&gt;&lt;D xsi:type="xsd:double"&gt;67.121&lt;/D&gt;&lt;/FQL&gt;&lt;FQL&gt;&lt;Q&gt;RCKT^FF_SGA(ANN_R,8/1/2018,10/31/2018,AY)&lt;/Q&gt;&lt;R&gt;1&lt;/R&gt;&lt;C&gt;1&lt;/C&gt;&lt;D xsi:type="xsd:double"&gt;26.1&lt;/D&gt;&lt;/FQL&gt;&lt;FQL&gt;&lt;Q&gt;ARDM^FF_SGA(ANN_R,8/1/2018,10/31/2018,AY)&lt;/Q&gt;&lt;R&gt;1&lt;/R&gt;&lt;C&gt;1&lt;/C&gt;&lt;D xsi:type="xsd:double"&gt;21.289&lt;/D&gt;&lt;/FQL&gt;&lt;FQL&gt;&lt;Q&gt;VERI^FF_SGA(ANN_R,8/1/2018,10/31/2018,AY)&lt;/Q&gt;&lt;R&gt;1&lt;/R&gt;&lt;C&gt;1&lt;/C&gt;&lt;D xsi:type="xsd:double"&gt;60.105&lt;/D&gt;&lt;/FQL&gt;&lt;FQL&gt;&lt;Q&gt;ABIO^FF_SGA(ANN_R,8/1/2018,10/31/2018,AY)&lt;/Q&gt;&lt;R&gt;1&lt;/R&gt;&lt;C&gt;1&lt;/C&gt;&lt;D xsi:type="xsd:double"&gt;18.685&lt;/D&gt;&lt;/FQL&gt;&lt;FQL&gt;&lt;Q&gt;NVTR^FF_SGA(ANN_R,8/1/2018,10/31/2018,AY)&lt;/Q&gt;&lt;R&gt;1&lt;/R&gt;&lt;C&gt;1&lt;/C&gt;&lt;D xsi:type="xsd:double"&gt;57.802&lt;/D&gt;&lt;/FQL&gt;&lt;FQL&gt;&lt;Q&gt;MNKD^FF_SGA(ANN_R,8/1/2018,10/31/2018,AY)&lt;/Q&gt;&lt;R&gt;1&lt;/R&gt;&lt;C&gt;1&lt;/C&gt;&lt;D xsi:type="xsd:double"&gt;89.077&lt;/D&gt;&lt;/FQL&gt;&lt;FQL&gt;&lt;Q&gt;ALRN^FF_SGA(ANN_R,8/1/2018,10/31/2018,AY)&lt;/Q&gt;&lt;R&gt;1&lt;/R&gt;&lt;C&gt;1&lt;/C&gt;&lt;D xsi:type="xsd:double"&gt;22.913&lt;/D&gt;&lt;/FQL&gt;&lt;FQL&gt;&lt;Q&gt;SCPH^FF_SGA(ANN_R,8/1/2018,10/31/2018,AY)&lt;/Q&gt;&lt;R&gt;1&lt;/R&gt;&lt;C&gt;1&lt;/C&gt;&lt;D xsi:type="xsd:double"&gt;23.419&lt;/D&gt;&lt;/FQL&gt;&lt;FQL&gt;&lt;Q&gt;AGRX^FF_SGA(ANN_R,8/1/2018,10/31/2018,AY)&lt;/Q&gt;&lt;R&gt;1&lt;/R&gt;&lt;C&gt;1&lt;/C&gt;&lt;D xsi:type="xsd:double"&gt;26.788&lt;/D&gt;&lt;/FQL&gt;&lt;FQL&gt;&lt;Q&gt;VRAY^FF_SGA(ANN_R,8/1/2018,10/31/2018,AY)&lt;/Q&gt;&lt;R&gt;1&lt;/R&gt;&lt;C&gt;1&lt;/C&gt;&lt;D xsi:type="xsd:double"&gt;54.477&lt;/D&gt;&lt;/FQL&gt;&lt;FQL&gt;&lt;Q&gt;IMUC^FF_SGA(ANN_R,8/1/2018,10/31/2018,AY)&lt;/Q&gt;&lt;R&gt;1&lt;/R&gt;&lt;C&gt;1&lt;/C&gt;&lt;D xsi:type="xsd:double"&gt;18.756272&lt;/D&gt;&lt;/FQL&gt;&lt;FQL&gt;&lt;Q&gt;ALNA^FF_SGA(ANN_R,8/1/2018,10/31/2018,AY)&lt;/Q&gt;&lt;R&gt;1&lt;/R&gt;&lt;C&gt;1&lt;/C&gt;&lt;D xsi:type="xsd:double"&gt;20.877&lt;/D&gt;&lt;/FQL&gt;&lt;FQL&gt;&lt;Q&gt;HSGX^FF_SGA(ANN_R,8/1/2018,10/31/2018,AY)&lt;/Q&gt;&lt;R&gt;1&lt;/R&gt;&lt;C&gt;1&lt;/C&gt;&lt;D xsi:type="xsd:double"&gt;23.416&lt;/D&gt;&lt;/FQL&gt;&lt;FQL&gt;&lt;Q&gt;DOVA^FF_SGA(ANN_R,8/1/2018,10/31/2018,AY)&lt;/Q&gt;&lt;R&gt;1&lt;/R&gt;&lt;C&gt;1&lt;/C&gt;&lt;D xsi:type="xsd:double"&gt;29.209&lt;/D&gt;&lt;/FQL&gt;&lt;FQL&gt;&lt;Q&gt;UPLD^FF_SGA(ANN_R,8/1/2018,10/31/2018,AY)&lt;/Q&gt;&lt;R&gt;1&lt;/R&gt;&lt;C&gt;1&lt;/C&gt;&lt;D xsi:type="xsd:double"&gt;54.215&lt;/D&gt;&lt;/FQL&gt;&lt;FQL&gt;&lt;Q&gt;EYPT^FF_SGA(ANN_R,8/1/2018,10/31/2018,AY)&lt;/Q&gt;&lt;R&gt;1&lt;/R&gt;&lt;C&gt;1&lt;/C&gt;&lt;D xsi:type="xsd:double"&gt;28.087&lt;/D&gt;&lt;/FQL&gt;&lt;FQL&gt;&lt;Q&gt;IFRX^FF_SGA(ANN_R,8/1/2018,10/31/2018,AY)&lt;/Q&gt;&lt;R&gt;1&lt;/R&gt;&lt;C&gt;1&lt;/C&gt;&lt;D xsi:type="xsd:double"&gt;21.9744212249708&lt;/D&gt;&lt;/FQL&gt;&lt;FQL&gt;&lt;Q&gt;JRJC^FF_SGA(ANN_R,8/1/2018,10/31/2018,AY)&lt;/Q&gt;&lt;R&gt;1&lt;/R&gt;&lt;C&gt;1&lt;/C&gt;&lt;D xsi:type="xsd:double"&gt;61.132407832869&lt;/D&gt;&lt;/FQL&gt;&lt;FQL&gt;&lt;Q&gt;QTRX^FF_SGA(ANN_R,8/1/2018,10/31/2018,AY)&lt;/Q&gt;&lt;R&gt;1&lt;/R&gt;&lt;C&gt;1&lt;/C&gt;&lt;D xsi:type="xsd:double"&gt;35.992&lt;/D&gt;&lt;/FQL&gt;&lt;FQL&gt;&lt;Q&gt;ELOX^FF_SGA(ANN_R,8/1/2018,10/31/2018,AY)&lt;/Q&gt;&lt;R&gt;1&lt;/R&gt;&lt;C&gt;1&lt;/C&gt;&lt;D xsi:type="xsd:double"&gt;20.351&lt;/D&gt;&lt;/FQL&gt;&lt;FQL&gt;&lt;Q&gt;OPTN^FF_SGA(ANN_R,8/1/2018,10/31/2018,AY)&lt;/Q&gt;&lt;R&gt;1&lt;/R&gt;&lt;C&gt;1&lt;/C&gt;&lt;D xsi:type="xsd:double"&gt;48.366&lt;/D&gt;&lt;/FQL&gt;&lt;FQL&gt;&lt;Q&gt;FLKS^FF_SGA(ANN_R,8/1/2018,10/31/2018,AY)&lt;/Q&gt;&lt;R&gt;1&lt;/R&gt;&lt;C&gt;1&lt;/C&gt;&lt;D xsi:type="xsd:double"&gt;35.493595&lt;/D&gt;&lt;/FQL&gt;&lt;FQL&gt;&lt;Q&gt;MEIP^FF_SGA(ANN_R,8/1/2018,10/31/2018,AY)&lt;/Q&gt;&lt;R&gt;1&lt;/R&gt;&lt;C&gt;1&lt;/C&gt;&lt;D xsi:type="xsd:double"&gt;26.825&lt;/D&gt;&lt;/FQL&gt;&lt;FQL&gt;&lt;Q&gt;CFMS^FF_SGA(ANN_R,8/1/2018,10/31/2018,AY)&lt;/Q&gt;&lt;R&gt;1&lt;/R&gt;&lt;C&gt;1&lt;/C&gt;&lt;D xsi:type="xsd:double"&gt;83.548&lt;/D&gt;&lt;/FQL&gt;&lt;FQL&gt;&lt;Q&gt;SBBP^FF_SGA(ANN_R,8/1/2018,10/31/2018,AY)&lt;/Q&gt;&lt;R&gt;1&lt;/R&gt;&lt;C&gt;1&lt;/C&gt;&lt;D xsi:type="xsd:double"&gt;53.55&lt;/D&gt;&lt;/FQL&gt;&lt;FQL&gt;&lt;Q&gt;ONVO^FF_SGA(ANN_R,8/1/2018,10/31/2018,AY)&lt;/Q&gt;&lt;R&gt;1&lt;/R&gt;&lt;C&gt;1&lt;/C&gt;&lt;D xsi:type="xsd:double"&gt;37.577&lt;/D&gt;&lt;/FQL&gt;&lt;FQL&gt;&lt;Q&gt;ONCS^FF_SGA(ANN_R,8/1/2018,10/31/2018,AY)&lt;/Q&gt;&lt;R&gt;1&lt;/R&gt;&lt;C&gt;1&lt;/C&gt;&lt;D xsi:type="xsd:double"&gt;35.770865&lt;/D&gt;&lt;/FQL&gt;&lt;FQL&gt;&lt;Q&gt;ATNM^FF_SGA(ANN_R,8/1/2018,10/31/2018,AY)&lt;/Q&gt;&lt;R&gt;1&lt;/R&gt;&lt;C&gt;1&lt;/C&gt;&lt;D xsi:type="xsd:double"&gt;26.85485&lt;/D&gt;&lt;/FQL&gt;&lt;FQL&gt;&lt;Q&gt;TREE^FF_SGA(ANN_R,8/1/2018,10/31/2018,AY)&lt;/Q&gt;&lt;R&gt;1&lt;/R&gt;&lt;C&gt;1&lt;/C&gt;&lt;D xsi:type="xsd:double"&gt;521.15&lt;/D&gt;&lt;/FQL&gt;&lt;FQL&gt;&lt;Q&gt;CHMA^FF_SGA(ANN_R,8/1/2018,10/31/2018,AY)&lt;/Q&gt;&lt;R&gt;1&lt;/R&gt;&lt;C&gt;1&lt;/C&gt;&lt;D xsi:type="xsd:double"&gt;26.942&lt;/D&gt;&lt;/FQL&gt;&lt;FQL&gt;&lt;Q&gt;SCYX^FF_SGA(ANN_R,8/1/2018,10/31/2018,AY)&lt;/Q&gt;&lt;R&gt;1&lt;/R&gt;&lt;C&gt;1&lt;/C&gt;&lt;D xsi:type="xsd:double"&gt;26.536&lt;/D&gt;&lt;/FQL&gt;&lt;FQL&gt;&lt;Q&gt;OVAS^FF_SGA(ANN_R,8/1/2018,10/31/2018,AY)&lt;/Q&gt;&lt;R&gt;1&lt;/R&gt;&lt;C&gt;1&lt;/C&gt;&lt;D xsi:type="xsd:double"&gt;44.431&lt;/D&gt;&lt;/FQL&gt;&lt;FQL&gt;&lt;Q&gt;CUE^FF_SGA(ANN_R,8/1/2018,10/31/2018,AY)&lt;/Q&gt;&lt;R&gt;1&lt;/R&gt;&lt;C&gt;1&lt;/C&gt;&lt;D xsi:type="xsd:double"&gt;22.814302&lt;/D&gt;&lt;/FQL&gt;&lt;FQL&gt;&lt;Q&gt;SVRA^FF_SGA(ANN_R,8/1/2018,10/31/2018,AY)&lt;/Q&gt;&lt;R&gt;1&lt;/R&gt;&lt;C&gt;1&lt;/C&gt;&lt;D xsi:type="xsd:double"&gt;25.153&lt;/D&gt;&lt;/FQL&gt;&lt;FQL&gt;&lt;Q&gt;LEAF^FF_SGA(ANN_R,8/1/2018,10/31/2018,AY)&lt;/Q&gt;&lt;R&gt;1&lt;/R&gt;&lt;C&gt;1&lt;/C&gt;&lt;D xsi:type="xsd:double"&gt;73.77&lt;/D&gt;&lt;/FQL&gt;&lt;FQL&gt;&lt;Q&gt;CATB^FF_SGA(ANN_R,8/1/2018,10/31/2018,AY)&lt;/Q&gt;&lt;R&gt;1&lt;/R&gt;&lt;C&gt;1&lt;/C&gt;&lt;D xsi:type="xsd:double"&gt;27.29&lt;/D&gt;&lt;/FQL&gt;&lt;FQL&gt;&lt;Q&gt;URGN^FF_SGA(ANN_R,8/1/2018,10/31/2018,AY)&lt;/Q&gt;&lt;R&gt;1&lt;/R&gt;&lt;C&gt;1&lt;/C&gt;&lt;D xsi:type="xsd:double"&gt;27.508&lt;/D&gt;&lt;/FQL&gt;&lt;FQL&gt;&lt;Q&gt;CBAY^FF_SGA(ANN_R,8/1/2018,10/31/2018,AY)&lt;/Q&gt;&lt;R&gt;1&lt;/R&gt;&lt;C&gt;1&lt;/C&gt;&lt;D xsi:type="xsd:double"&gt;31.29&lt;/D&gt;&lt;/FQL&gt;&lt;FQL&gt;&lt;Q&gt;CKPT^FF_SGA(ANN_R,8/1/2018,10/31/2018,AY)&lt;/Q&gt;&lt;R&gt;1&lt;/R&gt;&lt;C&gt;1&lt;/C&gt;&lt;D xsi:type="xsd:double"&gt;24.5&lt;/D&gt;&lt;/FQL&gt;&lt;FQL&gt;&lt;Q&gt;TCON^FF_SGA(ANN_R,8/1/2018,10/31/2018,AY)&lt;/Q&gt;&lt;R&gt;1&lt;/R&gt;&lt;C&gt;1&lt;/C&gt;&lt;D xsi:type="xsd:double"&gt;26.917&lt;/D&gt;&lt;/FQL&gt;&lt;FQL&gt;&lt;Q&gt;ACRX^FF_SGA(ANN_R,8/1/2018,10/31/2018,AY)&lt;/Q&gt;&lt;R&gt;1&lt;/R&gt;&lt;C&gt;1&lt;/C&gt;&lt;D xsi:type="xsd:double"&gt;36.018&lt;/D&gt;&lt;/FQL&gt;&lt;FQL&gt;&lt;Q&gt;CRY^FF_SGA(ANN_R,8/1/2018,10/31/2018,AY)&lt;/Q&gt;&lt;R&gt;1&lt;/R&gt;&lt;C&gt;1&lt;/C&gt;&lt;D xsi:type="xsd:double"&gt;104.687&lt;/D&gt;&lt;/FQL&gt;&lt;FQL&gt;&lt;Q&gt;EARS^FF_SGA(ANN_R,8/1/2018,10/31/2018,AY)&lt;/Q&gt;&lt;R&gt;1&lt;/R&gt;&lt;C&gt;1&lt;/C&gt;&lt;D xsi:type="xsd:double"&gt;24.6073326695798&lt;/D&gt;&lt;/FQL&gt;&lt;FQL&gt;&lt;Q&gt;MGEN^FF_SGA(ANN_R,8/1/2018,10/31/2018,AY)&lt;/Q&gt;&lt;R&gt;1&lt;/R&gt;&lt;C&gt;1&lt;/C&gt;&lt;D xsi:type="xsd:double"&gt;30.227&lt;/D&gt;&lt;/FQL&gt;&lt;FQL&gt;&lt;Q&gt;CYTR^FF_SGA(ANN_R,8/1/2018,10/31/2018,AY)&lt;/Q&gt;&lt;R&gt;1&lt;/R&gt;&lt;C&gt;1&lt;/C&gt;&lt;D xsi:type="xsd:double"&gt;32.342148&lt;/D&gt;&lt;/FQL&gt;&lt;FQL&gt;&lt;Q&gt;SRRK^FF_SGA(ANN_R,8/1/2018,10/31/2018,AY)&lt;/Q&gt;&lt;R&gt;1&lt;/R&gt;&lt;C&gt;1&lt;/C&gt;&lt;D xsi:type="xsd:double"&gt;24.36&lt;/D&gt;&lt;/FQL&gt;&lt;FQL&gt;&lt;Q&gt;EVLO^FF_SGA(ANN_R,8/1/2018,10/31/2018,AY)&lt;/Q&gt;&lt;R&gt;1&lt;/R&gt;&lt;C&gt;1&lt;/C&gt;&lt;D xsi:type="xsd:double"&gt;26.697&lt;/D&gt;&lt;/FQL&gt;&lt;FQL&gt;&lt;Q&gt;MBIO^FF_SGA(ANN_R,8/1/2018,10/31/2018,AY)&lt;/Q&gt;&lt;R&gt;1&lt;/R&gt;&lt;C&gt;1&lt;/C&gt;&lt;D xsi:type="xsd:double"&gt;31.583&lt;/D&gt;&lt;/FQL&gt;&lt;FQL&gt;&lt;Q&gt;FWP^FF_SGA(ANN_R,8/1/2018,10/31/2018,AY)&lt;/Q&gt;&lt;R&gt;1&lt;/R&gt;&lt;C&gt;1&lt;/C&gt;&lt;D xsi:type="xsd:double"&gt;36.921018208284&lt;/D&gt;&lt;/FQL&gt;&lt;FQL&gt;&lt;Q&gt;NITE^FF_SGA(ANN_R,8/1/2018,10/31/2018,AY)&lt;/Q&gt;&lt;R&gt;1&lt;/R&gt;&lt;C&gt;1&lt;/C&gt;&lt;D xsi:type="xsd:double"&gt;27.589675466185&lt;/D&gt;&lt;/FQL&gt;&lt;FQL&gt;&lt;Q&gt;BSTI^FF_SGA(ANN_R,8/1/2018,10/31/2018,AY)&lt;/Q&gt;&lt;R&gt;1&lt;/R&gt;&lt;C&gt;1&lt;/C&gt;&lt;D xsi:type="xsd:double"&gt;260.726734965667&lt;/D&gt;&lt;/FQL&gt;&lt;FQL&gt;&lt;Q&gt;KMPH^FF_SGA(ANN_R,8/1/2018,10/31/2018,AY)&lt;/Q&gt;&lt;R&gt;1&lt;/R&gt;&lt;C&gt;1&lt;/C&gt;&lt;D xsi:type="xsd:double"&gt;33.03&lt;/D&gt;&lt;/FQL&gt;&lt;FQL&gt;&lt;Q&gt;INFI^FF_SGA(ANN_R,8/1/2018,10/31/2018,AY)&lt;/Q&gt;&lt;R&gt;1&lt;/R&gt;&lt;C&gt;1&lt;/C&gt;&lt;D xsi:type="xsd:double"&gt;40.73&lt;/D&gt;&lt;/FQL&gt;&lt;FQL&gt;&lt;Q&gt;IMI^FF_SGA(ANN_R,8/1/2018,10/31/2018,AY)&lt;/Q&gt;&lt;R&gt;1&lt;/R&gt;&lt;C&gt;1&lt;/C&gt;&lt;D xsi:type="xsd:double"&gt;34.052&lt;/D&gt;&lt;/FQL&gt;&lt;FQL&gt;&lt;Q&gt;FIXX^FF_SGA(ANN_R,8/1/2018,10/31/2018,AY)&lt;/Q&gt;&lt;R&gt;1&lt;/R&gt;&lt;C&gt;1&lt;/C&gt;&lt;D xsi:type="xsd:double"&gt;28.973284&lt;/D&gt;&lt;/FQL&gt;&lt;FQL&gt;&lt;Q&gt;PXLW^FF_SGA(ANN_R,8/1/2018,10/31/2018,AY)&lt;/Q&gt;&lt;R&gt;1&lt;/R&gt;&lt;C&gt;1&lt;/C&gt;&lt;D xsi:type="xsd:double"&gt;39.249&lt;/D&gt;&lt;/FQL&gt;&lt;FQL&gt;&lt;Q&gt;GTXI^FF_SGA(ANN_R,8/1/2018,10/31/2018,AY)&lt;/Q&gt;&lt;R&gt;1&lt;/R&gt;&lt;C&gt;1&lt;/C&gt;&lt;D xsi:type="xsd:double"&gt;30.608&lt;/D&gt;&lt;/FQL&gt;&lt;FQL&gt;&lt;Q&gt;SNSS^FF_SGA(ANN_R,8/1/2018,10/31/2018,AY)&lt;/Q&gt;&lt;R&gt;1&lt;/R&gt;&lt;C&gt;1&lt;/C&gt;&lt;D xsi:type="xsd:double"&gt;35.079&lt;/D&gt;&lt;/FQL&gt;&lt;FQL&gt;&lt;Q&gt;NYNY^FF_SGA(ANN_R,8/1/2018,10/31/2018,AY)&lt;/Q&gt;&lt;R&gt;1&lt;/R&gt;&lt;C&gt;1&lt;/C&gt;&lt;D xsi:type="xsd:double"&gt;40.056&lt;/D&gt;&lt;/FQL&gt;&lt;FQL&gt;&lt;Q&gt;EVBG^FF_SGA(ANN_R,8/1/2018,10/31/2018,AY)&lt;/Q&gt;&lt;R&gt;1&lt;/R&gt;&lt;C&gt;1&lt;/C&gt;&lt;D xsi:type="xsd:double"&gt;89.09&lt;/D&gt;&lt;/FQL&gt;&lt;FQL&gt;&lt;Q&gt;CISN^FF_SGA(ANN_R,8/1/2018,10/31/2018,AY)&lt;/Q&gt;&lt;R&gt;1&lt;/R&gt;&lt;C&gt;1&lt;/C&gt;&lt;D xsi:type="xsd:double"&gt;291.211&lt;/D&gt;&lt;/FQL&gt;&lt;FQL&gt;&lt;Q&gt;PIRS^FF_SGA(ANN_R,8/1/2018,10/31/2018,AY)&lt;/Q&gt;&lt;R&gt;1&lt;/R&gt;&lt;C&gt;1&lt;/C&gt;&lt;D xsi:type="xsd:double"&gt;39.5&lt;/D&gt;&lt;/FQL&gt;&lt;FQL&gt;&lt;Q&gt;LPTX^FF_SGA(ANN_R,8/1/2018,10/31/2018,AY)&lt;/Q&gt;&lt;R&gt;1&lt;/R&gt;&lt;C&gt;1&lt;/C&gt;&lt;D xsi:type="xsd:double"&gt;32.304&lt;/D&gt;&lt;/FQL&gt;&lt;FQL&gt;&lt;Q&gt;GEMP^FF_SGA(ANN_R,8/1/2018,10/31/2018,AY)&lt;/Q&gt;&lt;R&gt;1&lt;/R&gt;&lt;C&gt;1&lt;/C&gt;&lt;D xsi:type="xsd:double"&gt;33.124&lt;/D&gt;&lt;/FQL&gt;&lt;FQL&gt;&lt;Q&gt;NCNA^FF_SGA(ANN_R,8/1/2018,10/31/2018,AY)&lt;/Q&gt;&lt;R&gt;1&lt;/R&gt;&lt;C&gt;1&lt;/C&gt;&lt;D xsi:type="xsd:double"&gt;28.3990531992316&lt;/D&gt;&lt;/FQL&gt;&lt;FQL&gt;&lt;Q&gt;ZYNE^FF_SGA(ANN_R,8/1/2018,10/31/2018,AY)&lt;/Q&gt;&lt;R&gt;1&lt;/R&gt;&lt;C&gt;1&lt;/C&gt;&lt;D xsi:type="xsd:double"&gt;32.728798&lt;/D&gt;&lt;/FQL&gt;&lt;FQL&gt;&lt;Q&gt;AGLE^FF_SGA(ANN_R,8/1/2018,10/31/2018,AY)&lt;/Q&gt;&lt;R&gt;1&lt;/R&gt;&lt;C&gt;1&lt;/C&gt;&lt;D xsi:type="xsd:double"&gt;32.632&lt;/D&gt;&lt;/FQL&gt;&lt;FQL&gt;&lt;Q&gt;RYTM^FF_SGA(ANN_R,8/1/2018,10/31/2018,AY)&lt;/Q&gt;&lt;R&gt;1&lt;/R&gt;&lt;C&gt;1&lt;/C&gt;&lt;D xsi:type="xsd:double"&gt;32.189&lt;/D&gt;&lt;/FQL&gt;&lt;FQL&gt;&lt;Q&gt;RSYS^FF_SGA(ANN_R,8/1/2018,10/31/2018,AY)&lt;/Q&gt;&lt;R&gt;1&lt;/R&gt;&lt;C&gt;1&lt;/C&gt;&lt;D xsi:type="xsd:double"&gt;55.927&lt;/D&gt;&lt;/FQL&gt;&lt;FQL&gt;&lt;Q&gt;AKTX^FF_SGA(ANN_R,8/1/2018,10/31/2018,AY)&lt;/Q&gt;&lt;R&gt;1&lt;/R&gt;&lt;C&gt;1&lt;/C&gt;&lt;D xsi:type="xsd:double"&gt;35.417503251805&lt;/D&gt;&lt;/FQL&gt;&lt;FQL&gt;&lt;Q&gt;ECYT^FF_SGA(ANN_R,8/1/2018,10/31/2018,AY)&lt;/Q&gt;&lt;R&gt;1&lt;/R&gt;&lt;C&gt;1&lt;/C&gt;&lt;D xsi:type="xsd:double"&gt;36.414028&lt;/D&gt;&lt;/FQL&gt;&lt;FQL&gt;&lt;Q&gt;TTOO^FF_SGA(ANN_R,8/1/2018,10/31/2018,AY)&lt;/Q&gt;&lt;R&gt;1&lt;/R&gt;&lt;C&gt;1&lt;/C&gt;&lt;D xsi:type="xsd:double"&gt;46.49&lt;/D&gt;&lt;/FQL&gt;&lt;FQL&gt;&lt;Q&gt;AST^FF_SGA(ANN_R,8/1/2018,10/31/2018,AY)&lt;/Q&gt;&lt;R&gt;1&lt;/R&gt;&lt;C&gt;1&lt;/C&gt;&lt;D xsi:type="xsd:double"&gt;30.032&lt;/D&gt;&lt;/FQL&gt;&lt;FQL&gt;&lt;Q&gt;GLYC^FF_SGA(ANN_R,8/1/2018,10/31/2018,AY)&lt;/Q&gt;&lt;R&gt;1&lt;/R&gt;&lt;C&gt;1&lt;/C&gt;&lt;D xsi:type="xsd:double"&gt;33.668739&lt;/D&gt;&lt;/FQL&gt;&lt;FQL&gt;&lt;Q&gt;MDGL^FF_SGA(ANN_R,8/1/2018,10/31/2018,AY)&lt;/Q&gt;&lt;R&gt;1&lt;/R&gt;&lt;C&gt;1&lt;/C&gt;&lt;D xsi:type="xsd:double"&gt;31.809&lt;/D&gt;&lt;/FQL&gt;&lt;FQL&gt;&lt;Q&gt;CRMD^FF_SGA(ANN_R,8/1/2018,10/31/2018,AY)&lt;/Q&gt;&lt;R&gt;1&lt;/R&gt;&lt;C&gt;1&lt;/C&gt;&lt;D xsi:type="xsd:double"&gt;33.101587&lt;/D&gt;&lt;/FQL&gt;&lt;FQL&gt;&lt;Q&gt;HUYA^FF_SGA(ANN_R,8/1/2018,10/31/2018,AY)&lt;/Q&gt;&lt;R&gt;1&lt;/R&gt;&lt;C&gt;1&lt;/C&gt;&lt;D xsi:type="xsd:double"&gt;53.1866268776885&lt;/D&gt;&lt;/FQL&gt;&lt;FQL&gt;&lt;Q&gt;AVEO^FF_SGA(ANN_R,8/1/2018,10/31/2018,AY)&lt;/Q&gt;&lt;R&gt;1&lt;/R&gt;&lt;C&gt;1&lt;/C&gt;&lt;D xsi:type="xsd:double"&gt;34.317&lt;/D&gt;&lt;/FQL&gt;&lt;FQL&gt;&lt;Q&gt;NOVN^FF_SGA(ANN_R,8/1/2018,10/31/2018,AY)&lt;/Q&gt;&lt;R&gt;1&lt;/R&gt;&lt;C&gt;1&lt;/C&gt;&lt;D xsi:type="xsd:double"&gt;36.678&lt;/D&gt;&lt;/FQL&gt;&lt;FQL&gt;&lt;Q&gt;MRAM^FF_SGA(ANN_R,8/1/2018,10/31/2018,AY)&lt;/Q&gt;&lt;R&gt;1&lt;/R&gt;&lt;C&gt;1&lt;/C&gt;&lt;D xsi:type="xsd:double"&gt;41.693&lt;/D&gt;&lt;/FQL&gt;&lt;FQL&gt;&lt;Q&gt;XENE^FF_SGA(ANN_R,8/1/2018,10/31/2018,AY)&lt;/Q&gt;&lt;R&gt;1&lt;/R&gt;&lt;C&gt;1&lt;/C&gt;&lt;D xsi:type="xsd:double"&gt;32.2370000000377&lt;/D&gt;&lt;/FQL&gt;&lt;FQL&gt;&lt;Q&gt;MRIN^FF_SGA(ANN_R,8/1/2018,10/31/2018,AY)&lt;/Q&gt;&lt;R&gt;1&lt;/R&gt;&lt;C&gt;1&lt;/C&gt;&lt;D xsi:type="xsd:double"&gt;68.065&lt;/D&gt;&lt;/FQL&gt;&lt;FQL&gt;&lt;Q&gt;YEXT^FF_SGA(ANN_R,8/1/2018,10/31/2018,AY)&lt;/Q&gt;&lt;R&gt;1&lt;/R&gt;&lt;C&gt;1&lt;/C&gt;&lt;D xsi:type="xsd:double"&gt;189.523&lt;/D&gt;&lt;/FQL&gt;&lt;FQL&gt;&lt;Q&gt;CRBP^FF_SGA(ANN_R,8/1/2018,10/31/2018,AY)&lt;/Q&gt;&lt;R&gt;1&lt;/R&gt;&lt;C&gt;1&lt;/C&gt;&lt;D xsi:type="xsd:double"&gt;34.747359&lt;/D&gt;&lt;/FQL&gt;&lt;FQL&gt;&lt;Q&gt;MGTA^FF_SGA(ANN_R,8/1/2018,10/31/2018,AY)&lt;/Q&gt;&lt;R&gt;1&lt;/R&gt;&lt;C&gt;1&lt;/C&gt;&lt;D xsi:type="xsd:double"&gt;35.351&lt;/D&gt;&lt;/FQL&gt;&lt;FQL&gt;&lt;Q&gt;ODT^FF_SGA(ANN_R,8/1/2018,10/31/2018,AY)&lt;/Q&gt;&lt;R&gt;1&lt;/R&gt;&lt;C&gt;1&lt;/C&gt;&lt;D xsi:type="xsd:double"&gt;32.724&lt;/D&gt;&lt;/FQL&gt;&lt;FQL&gt;&lt;Q&gt;ASNS^FF_EPS(ANN_R,NOW,NOW,AY)&lt;/Q&gt;&lt;R&gt;1&lt;/R&gt;&lt;C&gt;1&lt;/C&gt;&lt;D xsi:type="xsd:double"&gt;-16.45&lt;/D&gt;&lt;/FQL&gt;&lt;FQL&gt;&lt;Q&gt;ASNS^FF_SALES(ANN_R,NOW,NOW,AY)&lt;/Q&gt;&lt;R&gt;1&lt;/R&gt;&lt;C&gt;1&lt;/C&gt;&lt;D xsi:type="xsd:double"&gt;0&lt;/D&gt;&lt;/FQL&gt;&lt;FQL&gt;&lt;Q&gt;ASNS^FF_RD_EXP(ANN_R,NOW,NOW,AY)&lt;/Q&gt;&lt;R&gt;1&lt;/R&gt;&lt;C&gt;1&lt;/C&gt;&lt;D xsi:type="xsd:double"&gt;28.128&lt;/D&gt;&lt;/FQL&gt;&lt;FQL&gt;&lt;Q&gt;CGEN^FF_EPS(ANN_R,NOW,NOW,AY)&lt;/Q&gt;&lt;R&gt;1&lt;/R&gt;&lt;C&gt;1&lt;/C&gt;&lt;D xsi:type="xsd:double"&gt;-0.72&lt;/D&gt;&lt;/FQL&gt;&lt;FQL&gt;&lt;Q&gt;CGEN^FF_SALES(ANN_R,NOW,NOW,AY)&lt;/Q&gt;&lt;R&gt;1&lt;/R&gt;&lt;C&gt;1&lt;/C&gt;&lt;D xsi:type="xsd:double"&gt;0&lt;/D&gt;&lt;/FQL&gt;&lt;FQL&gt;&lt;Q&gt;CGEN^FF_RD_EXP(ANN_R,NOW,NOW,AY)&lt;/Q&gt;&lt;R&gt;1&lt;/R&gt;&lt;C&gt;1&lt;/C&gt;&lt;D xsi:type="xsd:double"&gt;28.583&lt;/D&gt;&lt;/FQL&gt;&lt;FQL&gt;&lt;Q&gt;SE^FF_EPS(ANN_R,NOW,NOW,AY)&lt;/Q&gt;&lt;R&gt;1&lt;/R&gt;&lt;C&gt;1&lt;/C&gt;&lt;D xsi:type="xsd:double"&gt;-2.7336&lt;/D&gt;&lt;/FQL&gt;&lt;FQL&gt;&lt;Q&gt;SE^FF_SALES(ANN_R,NOW,NOW,AY)&lt;/Q&gt;&lt;R&gt;1&lt;/R&gt;&lt;C&gt;1&lt;/C&gt;&lt;D xsi:type="xsd:double"&gt;416.262835227204&lt;/D&gt;&lt;/FQL&gt;&lt;FQL&gt;&lt;Q&gt;SE^FF_RD_EXP(ANN_R,NOW,NOW,AY)&lt;/Q&gt;&lt;R&gt;1&lt;/R&gt;&lt;C&gt;1&lt;/C&gt;&lt;D xsi:type="xsd:double"&gt;28.967246190767&lt;/D&gt;&lt;/FQL&gt;&lt;FQL&gt;&lt;Q&gt;KALA^FF_EPS(ANN_R,NOW,NOW,AY)&lt;/Q&gt;&lt;R&gt;1&lt;/R&gt;&lt;C&gt;1&lt;/C&gt;&lt;D xsi:type="xsd:double"&gt;-6.11&lt;/D&gt;&lt;/FQL&gt;&lt;FQL&gt;&lt;Q&gt;KALA^FF_SALES(ANN_R,NOW,NOW,AY)&lt;/Q&gt;&lt;R&gt;1&lt;/R&gt;&lt;C&gt;1&lt;/C&gt;&lt;D xsi:type="xsd:double"&gt;0&lt;/D&gt;&lt;/FQL&gt;&lt;FQL&gt;&lt;Q&gt;KALA^FF_RD_EXP(ANN_R,NOW,NOW,AY)&lt;/Q&gt;&lt;R&gt;1&lt;/R&gt;&lt;C&gt;1&lt;/C&gt;&lt;D xsi:type="xsd:double"&gt;29.008&lt;/D&gt;&lt;/FQL&gt;&lt;FQL&gt;&lt;Q&gt;SEND^FF_EPS(ANN_R,NOW,NOW,AY)&lt;/Q&gt;&lt;R&gt;1&lt;/R&gt;&lt;C&gt;1&lt;/C&gt;&lt;D xsi:type="xsd:double"&gt;-0.1442&lt;/D&gt;&lt;/FQL&gt;&lt;FQL&gt;&lt;Q&gt;SEND^FF_SALES(ANN_R,NOW,NOW,AY)&lt;/Q&gt;&lt;R&gt;1&lt;/R&gt;&lt;C&gt;1&lt;/C&gt;&lt;D xsi:type="xsd:double"&gt;111.888&lt;/D&gt;&lt;/FQL&gt;&lt;FQL&gt;&lt;Q&gt;SEND^FF_RD_EXP(ANN_R,NOW,NOW,AY)&lt;/Q&gt;&lt;R&gt;1&lt;/R&gt;&lt;C&gt;1&lt;/C&gt;&lt;D xsi:type="xsd:double"&gt;29.098&lt;/D&gt;&lt;/FQL&gt;&lt;FQL&gt;&lt;Q&gt;TOCA^FF_EPS(ANN_R,NOW,NOW,AY)&lt;/Q&gt;&lt;R&gt;1&lt;/R&gt;&lt;C&gt;1&lt;/C&gt;&lt;D xsi:type="xsd:double"&gt;-2.66&lt;/D&gt;&lt;/FQL&gt;&lt;FQL&gt;&lt;Q&gt;TOCA^FF_SALES(ANN_R,NOW,NOW,AY)&lt;/Q&gt;&lt;R&gt;1&lt;/R&gt;&lt;C&gt;1&lt;/C&gt;&lt;D xsi:type="xsd:double"&gt;0.041&lt;/D&gt;&lt;/FQL&gt;&lt;FQL&gt;&lt;Q&gt;TOCA^FF_RD_EXP(ANN_R,NOW,NOW,AY)&lt;/Q&gt;&lt;R&gt;1&lt;/R&gt;&lt;C&gt;1&lt;/C&gt;&lt;D xsi:type="xsd:double"&gt;29.113&lt;/D&gt;&lt;/FQL&gt;&lt;FQL&gt;&lt;Q&gt;AYX^FF_EPS(ANN_R,NOW,NOW,AY)&lt;/Q&gt;&lt;R&gt;1&lt;/R&gt;&lt;C&gt;1&lt;/C&gt;&lt;D xsi:type="xsd:double"&gt;-0.37&lt;/D&gt;&lt;/FQL&gt;&lt;FQL&gt;&lt;Q&gt;AYX^FF_SALES(ANN_R,NOW,NOW,AY)&lt;/Q&gt;&lt;R&gt;1&lt;/R&gt;&lt;C&gt;1&lt;/C&gt;&lt;D xsi:type="xsd:double"&gt;131.607&lt;/D&gt;&lt;/FQL&gt;&lt;FQL&gt;&lt;Q&gt;AYX^FF_RD_EXP(ANN_R,NOW,NOW,AY)&lt;/Q&gt;&lt;R&gt;1&lt;/R&gt;&lt;C&gt;1&lt;/C&gt;&lt;D xsi:type="xsd:double"&gt;29.342&lt;/D&gt;&lt;/FQL&gt;&lt;FQL&gt;&lt;Q&gt;ANAB^FF_EPS(ANN_R,NOW,NOW,AY)&lt;/Q&gt;&lt;R&gt;1&lt;/R&gt;&lt;C&gt;1&lt;/C&gt;&lt;D xsi:type="xsd:double"&gt;-1.52&lt;/D&gt;&lt;/FQL&gt;&lt;FQL&gt;&lt;Q&gt;ANAB^FF_SALES(ANN_R,NOW,NOW,AY)&lt;/Q&gt;&lt;R&gt;1&lt;/R&gt;&lt;C&gt;1&lt;/C&gt;&lt;D xsi:type="xsd:double"&gt;10&lt;/D&gt;&lt;/FQL&gt;&lt;FQL&gt;&lt;Q&gt;ANAB^FF_RD_EXP(ANN_R,NOW,NOW,AY)&lt;/Q&gt;&lt;R&gt;1&lt;/R&gt;&lt;C&gt;1&lt;/C&gt;&lt;D xsi:type="xsd:double"&gt;29.443&lt;/D&gt;&lt;/FQL&gt;&lt;FQL&gt;&lt;Q&gt;EIGR^FF_EPS(ANN_R,NOW,NOW,AY)&lt;/Q&gt;&lt;R&gt;1&lt;/R&gt;&lt;C&gt;1&lt;/C&gt;&lt;D xsi:type="xsd:double"&gt;-4.86&lt;/D&gt;&lt;/FQL&gt;&lt;FQL&gt;&lt;Q&gt;EIGR^FF_SALES(ANN_R,NOW,NOW,AY)&lt;/Q&gt;&lt;R&gt;1&lt;/R&gt;&lt;C&gt;1&lt;/C&gt;&lt;D xsi:type="xsd:double"&gt;0&lt;/D&gt;&lt;/FQL&gt;&lt;FQL&gt;&lt;Q&gt;EIGR^FF_RD_EXP(ANN_R,NOW,NOW,AY)&lt;/Q&gt;&lt;R&gt;1&lt;/R&gt;&lt;C&gt;1&lt;/C&gt;&lt;D xsi:type="xsd:double"&gt;29.519&lt;/D&gt;&lt;/FQL&gt;&lt;FQL&gt;&lt;Q&gt;UMRX^FF_EPS(ANN_R,NOW,NOW,AY)&lt;/Q&gt;&lt;R&gt;1&lt;/R&gt;&lt;C&gt;1&lt;/C&gt;&lt;D xsi:type="xsd:double"&gt;-0.8384&lt;/D&gt;&lt;/FQL&gt;&lt;FQL&gt;&lt;Q&gt;UMRX^FF_SALES(ANN_R,NOW,NOW,AY)&lt;/Q&gt;&lt;R&gt;1&lt;/R&gt;&lt;C&gt;1&lt;/C&gt;&lt;D xsi:type="xsd:double"&gt;8.36&lt;/D&gt;&lt;/FQL&gt;&lt;FQL&gt;&lt;Q&gt;UMRX^FF_RD_EXP(ANN_R,NOW,NOW,AY)&lt;/Q&gt;&lt;R&gt;1&lt;/R&gt;&lt;C&gt;1&lt;/C&gt;&lt;D xsi:type="xsd:double"&gt;29.832&lt;/D&gt;&lt;/FQL&gt;&lt;FQL&gt;&lt;Q&gt;FUL^FF_EPS(ANN_R,NOW,NOW,AY)&lt;/Q&gt;&lt;R&gt;1&lt;/R&gt;&lt;C&gt;1&lt;/C&gt;&lt;D xsi:type="xsd:double"&gt;1.13&lt;/D&gt;&lt;/FQL&gt;&lt;FQL&gt;&lt;Q&gt;FUL^FF_SALES(ANN_R,NOW,NOW,AY)&lt;/Q&gt;&lt;R&gt;1&lt;/R&gt;&lt;C&gt;1&lt;/C&gt;&lt;D xsi:type="xsd:double"&gt;2306.043&lt;/D&gt;&lt;/FQL&gt;&lt;FQL&gt;&lt;Q&gt;FUL^FF_RD_EXP(ANN_R,NOW,NOW,AY)&lt;/Q&gt;&lt;R&gt;1&lt;/R&gt;&lt;C&gt;1&lt;/C&gt;&lt;D xsi:type="xsd:double"&gt;30.072&lt;/D&gt;&lt;/FQL&gt;&lt;FQL&gt;&lt;Q&gt;OCUL^FF_EPS(ANN_R,NOW,NOW,AY)&lt;/Q&gt;&lt;R&gt;1&lt;/R&gt;&lt;C&gt;1&lt;/C&gt;&lt;D xsi:type="xsd:double"&gt;-2.2&lt;/D&gt;&lt;/FQL&gt;&lt;FQL&gt;&lt;Q&gt;OCUL^FF_SALES(ANN_R,NOW,NOW,AY)&lt;/Q&gt;&lt;R&gt;1&lt;/R&gt;&lt;C&gt;1&lt;/C&gt;&lt;D xsi:type="xsd:double"&gt;1.923&lt;/D&gt;&lt;/FQL&gt;&lt;FQL&gt;&lt;Q&gt;OCUL^FF_RD_EXP(ANN_R,NOW,NOW,AY)&lt;/Q&gt;&lt;R&gt;1&lt;/R&gt;&lt;C&gt;1&lt;/C&gt;&lt;D xsi:type="xsd:double"&gt;30.19&lt;/D&gt;&lt;/FQL&gt;&lt;FQL&gt;&lt;Q&gt;CNCE^FF_EPS(ANN_R,NOW,NOW,AY)&lt;/Q&gt;&lt;R&gt;1&lt;/R&gt;&lt;C&gt;1&lt;/C&gt;&lt;D xsi:type="xsd:double"&gt;4.06&lt;/D&gt;&lt;/FQL&gt;&lt;FQL&gt;&lt;Q&gt;CNCE^FF_SALES(ANN_R,NOW,NOW,AY)&lt;/Q&gt;&lt;R&gt;1&lt;/R&gt;&lt;C&gt;1&lt;/C&gt;&lt;D xsi:type="xsd:double"&gt;143.891&lt;/D&gt;&lt;/FQL&gt;&lt;FQL&gt;&lt;Q&gt;CNCE^FF_RD_EXP(ANN_R,NOW,NOW,AY)&lt;/Q&gt;&lt;R&gt;1&lt;/R&gt;&lt;C&gt;1&lt;/C&gt;&lt;D xsi:type="xsd:double"&gt;30.223&lt;/D&gt;&lt;/FQL&gt;&lt;FQL&gt;&lt;Q&gt;SNNA^FF_EPS(ANN_R,NOW,NOW,AY)&lt;/Q&gt;&lt;R&gt;1&lt;/R&gt;&lt;C&gt;1&lt;/C&gt;&lt;D xsi:type="xsd:double"&gt;-5.19&lt;/D&gt;&lt;/FQL&gt;&lt;FQL&gt;&lt;Q&gt;SNNA^FF_SALES(ANN_R,NOW,NOW,AY)&lt;/Q&gt;&lt;R&gt;1&lt;/R&gt;&lt;C&gt;1&lt;/C&gt;&lt;D xsi:type="xsd:double"&gt;0&lt;/D&gt;&lt;/FQL&gt;&lt;FQL&gt;&lt;Q&gt;SNNA^FF_RD_EXP(ANN_R,NOW,NOW,AY)&lt;/Q&gt;&lt;R&gt;1&lt;/R&gt;&lt;C&gt;1&lt;/C&gt;&lt;D xsi:type="xsd:double"&gt;30.484&lt;/D&gt;&lt;/FQL&gt;&lt;FQL&gt;&lt;Q&gt;SENS^FF_EPS(ANN_R,NOW,NOW,AY)&lt;/Q&gt;&lt;R&gt;1&lt;/R&gt;&lt;C&gt;1&lt;/C&gt;&lt;D xsi:type="xsd:double"&gt;-0.51&lt;/D&gt;&lt;/FQL&gt;&lt;FQL&gt;&lt;Q&gt;SENS^FF_SALES(ANN_R,NOW,NOW,AY)&lt;/Q&gt;&lt;R&gt;1&lt;/R&gt;&lt;C&gt;1&lt;/C&gt;&lt;D xsi:type="xsd:double"&gt;6.373&lt;/D&gt;&lt;/FQL&gt;&lt;FQL&gt;&lt;Q&gt;SENS^FF_RD_EXP(ANN_R,NOW,NOW,AY)&lt;/Q&gt;&lt;R&gt;1&lt;/R&gt;&lt;C&gt;1&lt;/C&gt;&lt;D xsi:type="xsd:double"&gt;30.735&lt;/D&gt;&lt;/FQL&gt;&lt;FQL&gt;&lt;Q&gt;APTX^FF_EPS(ANN_R,NOW,NOW,AY)&lt;/Q&gt;&lt;R&gt;1&lt;/R&gt;&lt;C&gt;1&lt;/C&gt;&lt;D xsi:type="xsd:double"&gt;-0.9574&lt;/D&gt;&lt;/FQL&gt;&lt;FQL&gt;&lt;Q&gt;APTX^FF_SALES(ANN_R,NOW,NOW,AY)&lt;/Q&gt;&lt;R&gt;1&lt;/R&gt;&lt;C&gt;1&lt;/C&gt;&lt;D xsi:type="xsd:double"&gt;4.962&lt;/D&gt;&lt;/FQL&gt;&lt;FQL&gt;&lt;Q&gt;APTX^FF_RD_EXP(ANN_R,NOW,NOW,AY)&lt;/Q&gt;&lt;R&gt;1&lt;/R&gt;&lt;C&gt;1&lt;/C&gt;&lt;D xsi:type="xsd:double"&gt;31.239&lt;/D&gt;&lt;/FQL&gt;&lt;FQL&gt;&lt;Q&gt;PFNX^FF_EPS(ANN_R,NOW,NOW,AY)&lt;/Q&gt;&lt;R&gt;1&lt;/R&gt;&lt;C&gt;1&lt;/C&gt;&lt;D xsi:type="xsd:double"&gt;-1.09&lt;/D&gt;&lt;/FQL&gt;&lt;FQL&gt;&lt;Q&gt;PFNX^FF_SALES(ANN_R,NOW,NOW,AY)&lt;/Q&gt;&lt;R&gt;1&lt;/R&gt;&lt;C&gt;1&lt;/C&gt;&lt;D xsi:type="xsd:double"&gt;28.78&lt;/D&gt;&lt;/FQL&gt;&lt;FQL&gt;&lt;Q&gt;PFNX^FF_RD_EXP(ANN_R,NOW,NOW,AY)&lt;/Q&gt;&lt;R&gt;1&lt;/R&gt;&lt;C&gt;1&lt;/C&gt;&lt;D xsi:type="xsd:double"&gt;31.376&lt;/D&gt;&lt;/FQL&gt;&lt;FQL&gt;&lt;Q&gt;TNC^FF_EPS(ANN_R,NOW,NOW,AY)&lt;/Q&gt;&lt;R&gt;1&lt;/R&gt;&lt;C&gt;1&lt;/C&gt;&lt;D xsi:type="xsd:double"&gt;-0.35&lt;/D&gt;&lt;/FQL&gt;&lt;FQL&gt;&lt;Q&gt;TNC^FF_SALES(ANN_R,NOW,NOW,AY)&lt;/Q&gt;&lt;R&gt;1&lt;/R&gt;&lt;C&gt;1&lt;/C&gt;&lt;D xsi:type="xsd:double"&gt;1003.281&lt;/D&gt;&lt;/FQL&gt;&lt;FQL&gt;&lt;Q&gt;TNC^FF_RD_EXP(ANN_R,NOW,NOW,AY)&lt;/Q&gt;&lt;R&gt;1&lt;/R&gt;&lt;C&gt;1&lt;/C&gt;&lt;D xsi:type="xsd:double"&gt;32.013&lt;/D&gt;&lt;/FQL&gt;&lt;FQL&gt;&lt;Q&gt;ENT^FF_EPS(ANN_R,NOW,NOW,AY)&lt;/Q&gt;&lt;R&gt;1&lt;/R&gt;&lt;C&gt;1&lt;/C&gt;&lt;D xsi:type="xsd:double"&gt;-4.07&lt;/D&gt;&lt;/FQL&gt;&lt;FQL&gt;&lt;Q&gt;ENT^FF_SALES(ANN_R,NOW,NOW,AY)&lt;/Q&gt;&lt;R&gt;1&lt;/R&gt;&lt;C&gt;1&lt;/C&gt;&lt;D xsi:type="xsd:double"&gt;619.469&lt;/D&gt;&lt;/FQL&gt;&lt;FQL&gt;&lt;Q&gt;ENT^FF_RD_EXP(ANN_R,NOW,NOW,AY)&lt;/Q&gt;&lt;R&gt;1&lt;/R&gt;&lt;C&gt;1&lt;/C&gt;&lt;D xsi:type="xsd:double"&gt;32.13&lt;/D&gt;&lt;/FQL&gt;&lt;FQL&gt;&lt;Q&gt;AGTC^FF_EPS(ANN_R,NOW,NOW,AY)&lt;/Q&gt;&lt;R&gt;1&lt;/R&gt;&lt;C&gt;1&lt;/C&gt;&lt;D xsi:type="xsd:double"&gt;-1.18&lt;/D&gt;&lt;/FQL&gt;&lt;FQL&gt;&lt;Q&gt;AGTC^FF_SALES(ANN_R,NOW,NOW,AY)&lt;/Q&gt;&lt;R&gt;1&lt;/R&gt;&lt;C&gt;1&lt;/C&gt;&lt;D xsi:type="xsd:double"&gt;24.186&lt;/D&gt;&lt;/FQL&gt;&lt;FQL&gt;&lt;Q&gt;AGTC^FF_RD_EXP(ANN_R,NOW,NOW,AY)&lt;/Q&gt;&lt;R&gt;1&lt;/R&gt;&lt;C&gt;1&lt;/C&gt;&lt;D xsi:type="xsd:double"&gt;32.181&lt;/D&gt;&lt;/FQL&gt;&lt;FQL&gt;&lt;Q&gt;PTN^FF_EPS(ANN_R,NOW,NOW,AY)&lt;/Q&gt;&lt;R&gt;1&lt;/R&gt;&lt;C&gt;1&lt;/C&gt;&lt;D xsi:type="xsd:double"&gt;0.12&lt;/D&gt;&lt;/FQL&gt;&lt;FQL&gt;&lt;Q&gt;PTN^FF_SALES(ANN_R,NOW,NOW,AY)&lt;/Q&gt;&lt;R&gt;1&lt;/R&gt;&lt;C&gt;1&lt;/C&gt;&lt;D xsi:type="xsd:double"&gt;67.134758&lt;/D&gt;&lt;/FQL&gt;&lt;FQL&gt;&lt;Q&gt;PTN^FF_RD_EXP(ANN_R,NOW,NOW,AY)&lt;/Q&gt;&lt;R&gt;1&lt;/R&gt;&lt;C&gt;1&lt;/C&gt;&lt;D xsi:type="xsd:double"&gt;32.566217&lt;/D&gt;&lt;/FQL&gt;&lt;FQL&gt;&lt;Q&gt;SPRO^FF_EPS(ANN_R,NOW,NOW,AY)&lt;/Q&gt;&lt;R&gt;1&lt;/R&gt;&lt;C&gt;1&lt;/C&gt;&lt;D xsi:type="xsd:double"&gt;-17.82&lt;/D&gt;&lt;/FQL&gt;&lt;FQL&gt;&lt;Q&gt;SPRO^FF_SALES(ANN_R,NOW,NOW,AY)&lt;/Q&gt;&lt;R&gt;1&lt;/R&gt;&lt;C&gt;1&lt;/C&gt;&lt;D xsi:type="xsd:double"&gt;1.979&lt;/D&gt;&lt;/FQL&gt;&lt;FQL&gt;&lt;Q&gt;SPRO^FF_RD_EXP(ANN_R,NOW,NOW,AY)&lt;/Q&gt;&lt;R&gt;1&lt;/R&gt;&lt;C&gt;1&lt;/C&gt;&lt;D xsi:type="xsd:double"&gt;32.869&lt;/D&gt;&lt;/FQL&gt;&lt;FQL&gt;&lt;Q&gt;ANGI^FF_EPS(ANN_R,NOW,NOW,AY)&lt;/Q&gt;&lt;R&gt;1&lt;/R&gt;&lt;C&gt;1&lt;/C&gt;&lt;D xsi:type="xsd:double"&gt;-0.24&lt;/D&gt;&lt;/FQL&gt;&lt;FQL&gt;&lt;Q&gt;ANGI^FF_SALES(ANN_R,NOW,NOW,AY)&lt;/Q&gt;&lt;R&gt;1&lt;/R&gt;&lt;C&gt;1&lt;/C&gt;&lt;D xsi:type="xsd:double"&gt;736.386&lt;/D&gt;&lt;/FQL&gt;&lt;FQL&gt;&lt;Q&gt;ANGI^FF_RD_EXP(ANN_R,NOW,NOW,AY)&lt;/Q&gt;&lt;R&gt;1&lt;/R&gt;&lt;C&gt;1&lt;/C&gt;&lt;D xsi:type="xsd:double"&gt;33.126&lt;/D&gt;&lt;/FQL&gt;&lt;FQL&gt;&lt;Q&gt;WATT^FF_EPS(ANN_R,NOW,NOW,AY)&lt;/Q&gt;&lt;R&gt;1&lt;/R&gt;&lt;C&gt;1&lt;/C&gt;&lt;D xsi:type="xsd:double"&gt;-2.31&lt;/D&gt;&lt;/FQL&gt;&lt;FQL&gt;&lt;Q&gt;WATT^FF_SALES(ANN_R,NOW,NOW,AY)&lt;/Q&gt;&lt;R&gt;1&lt;/R&gt;&lt;C&gt;1&lt;/C&gt;&lt;D xsi:type="xsd:double"&gt;1.154009&lt;/D&gt;&lt;/FQL&gt;&lt;FQL&gt;&lt;Q&gt;WATT^FF_RD_EXP(ANN_R,NOW,NOW,AY)&lt;/Q&gt;&lt;R&gt;1&lt;/R&gt;&lt;C&gt;1&lt;/C&gt;&lt;D xsi:type="xsd:double"&gt;33.230668&lt;/D&gt;&lt;/FQL&gt;&lt;FQL&gt;&lt;Q&gt;UXIN^FF_EPS(ANN_R,NOW,NOW,AY)&lt;/Q&gt;&lt;R&gt;1&lt;/R&gt;&lt;C&gt;1&lt;/C&gt;&lt;D xsi:type="xsd:double"&gt;-1.8853&lt;/D&gt;&lt;/FQL&gt;&lt;FQL&gt;&lt;Q&gt;UXIN^FF_SALES(ANN_R,NOW,NOW,AY)&lt;/Q&gt;&lt;R&gt;1&lt;/R&gt;&lt;C&gt;1&lt;/C&gt;&lt;D xsi:type="xsd:double"&gt;288.740466504293&lt;/D&gt;&lt;/FQL&gt;&lt;FQL&gt;&lt;Q&gt;UXIN^FF_RD_EXP(ANN_R,NOW,NOW,AY)&lt;/Q&gt;&lt;R&gt;1&lt;/R&gt;&lt;C&gt;1&lt;/C&gt;&lt;D xsi:type="xsd:double"&gt;33.4422308174122&lt;/D&gt;&lt;/FQL&gt;&lt;FQL&gt;&lt;Q&gt;QDEL^FF_EPS(ANN_R,NOW,NOW,AY)&lt;/Q&gt;&lt;R&gt;1&lt;/R&gt;&lt;C&gt;1&lt;/C&gt;&lt;D xsi:type="xsd:double"&gt;-0.24&lt;/D&gt;&lt;/FQL&gt;&lt;FQL&gt;&lt;Q&gt;QDEL^FF_SALES(ANN_R,NOW,NOW,AY)&lt;/Q&gt;&lt;R&gt;1&lt;/R&gt;&lt;C&gt;1&lt;/C&gt;&lt;D xsi:type="xsd:double"&gt;277.743&lt;/D&gt;&lt;/FQL&gt;&lt;FQL&gt;&lt;Q&gt;QDEL^FF_RD_EXP(ANN_R,NOW,NOW,AY)&lt;/Q&gt;&lt;R&gt;1&lt;/R&gt;&lt;C&gt;1&lt;/C&gt;&lt;D xsi:type="xsd:double"&gt;33.644&lt;/D&gt;&lt;/FQL&gt;&lt;FQL&gt;&lt;Q&gt;NH^FF_EPS(ANN_R,NOW,NOW,AY)&lt;/Q&gt;&lt;R&gt;1&lt;/R&gt;&lt;C&gt;1&lt;/C&gt;&lt;D xsi:type="xsd:double"&gt;-1.4182&lt;/D&gt;&lt;/FQL&gt;&lt;FQL&gt;&lt;Q&gt;NH^FF_SALES(ANN_R,NOW,NOW,AY)&lt;/Q&gt;&lt;R&gt;1&lt;/R&gt;&lt;C&gt;1&lt;/C&gt;&lt;D xsi:type="xsd:double"&gt;86.676&lt;/D&gt;&lt;/FQL&gt;&lt;FQL&gt;&lt;Q&gt;NH^FF_RD_EXP(ANN_R,NOW,NOW,AY)&lt;/Q&gt;&lt;R&gt;1&lt;/R&gt;&lt;C&gt;1&lt;/C&gt;&lt;D xsi:type="xsd:double"&gt;33.862&lt;/D&gt;&lt;/FQL&gt;&lt;FQL&gt;&lt;Q&gt;EDGE^FF_EPS(ANN_R,NOW,NOW,AY)&lt;/Q&gt;&lt;R&gt;1&lt;/R&gt;&lt;C&gt;1&lt;/C&gt;&lt;D xsi:type="xsd:double"&gt;-1.67&lt;/D&gt;&lt;/FQL&gt;&lt;FQL&gt;&lt;Q&gt;EDGE^FF_SALES(ANN_R,NOW,NOW,AY)&lt;/Q&gt;&lt;R&gt;1&lt;/R&gt;&lt;C&gt;1&lt;/C&gt;&lt;D xsi:type="xsd:double"&gt;0&lt;/D&gt;&lt;/FQL&gt;&lt;FQL&gt;&lt;Q&gt;EDGE^FF_RD_EXP(ANN_R,NOW,NOW,AY)&lt;/Q&gt;&lt;R&gt;1&lt;/R&gt;&lt;C&gt;1&lt;/C&gt;&lt;D xsi:type="xsd:double"&gt;34.31165&lt;/D&gt;&lt;/FQL&gt;&lt;FQL&gt;&lt;Q&gt;TDOC^FF_EPS(ANN_R,NOW,NOW,AY)&lt;/Q&gt;&lt;R&gt;1&lt;/R&gt;&lt;C&gt;1&lt;/C&gt;&lt;D xsi:type="xsd:double"&gt;-1.93&lt;/D&gt;&lt;/FQL&gt;&lt;FQL&gt;&lt;Q&gt;TDOC^FF_SALES(ANN_R,NOW,NOW,AY)&lt;/Q&gt;&lt;R&gt;1&lt;/R&gt;&lt;C&gt;1&lt;/C&gt;&lt;D xsi:type="xsd:double"&gt;233.279&lt;/D&gt;&lt;/FQL&gt;&lt;FQL&gt;&lt;Q&gt;TDOC^FF_RD_EXP(ANN_R,NOW,NOW,AY)&lt;/Q&gt;&lt;R&gt;1&lt;/R&gt;&lt;C&gt;1&lt;/C&gt;&lt;D xsi:type="xsd:double"&gt;34.459&lt;/D&gt;&lt;/FQL&gt;&lt;FQL&gt;&lt;Q&gt;EGHT^FF_EPS(ANN_R,NOW,NOW,AY)&lt;/Q&gt;&lt;R&gt;1&lt;/R&gt;&lt;C&gt;1&lt;/C&gt;&lt;D xsi:type="xsd:double"&gt;-1.14&lt;/D&gt;&lt;/FQL&gt;&lt;FQL&gt;&lt;Q&gt;EGHT^FF_SALES(ANN_R,NOW,NOW,AY)&lt;/Q&gt;&lt;R&gt;1&lt;/R&gt;&lt;C&gt;1&lt;/C&gt;&lt;D xsi:type="xsd:double"&gt;296.5&lt;/D&gt;&lt;/FQL&gt;&lt;FQL&gt;&lt;Q&gt;EGHT^FF_RD_EXP(ANN_R,NOW,NOW,AY)&lt;/Q&gt;&lt;R&gt;1&lt;/R&gt;&lt;C&gt;1&lt;/C&gt;&lt;D xsi:type="xsd:double"&gt;34.797&lt;/D&gt;&lt;/FQL&gt;&lt;FQL&gt;&lt;Q&gt;MB^FF_EPS(ANN_R,NOW,NOW,AY)&lt;/Q&gt;&lt;R&gt;1&lt;/R&gt;&lt;C&gt;1&lt;/C&gt;&lt;D xsi:type="xsd:double"&gt;-0.33&lt;/D&gt;&lt;/FQL&gt;&lt;FQL&gt;&lt;Q&gt;MB^FF_SALES(ANN_R,NOW,NOW,AY)&lt;/Q&gt;&lt;R&gt;1&lt;/R&gt;&lt;C&gt;1&lt;/C&gt;&lt;D xsi:type="xsd:double"&gt;182.626&lt;/D&gt;&lt;/FQL&gt;&lt;FQL&gt;&lt;Q&gt;MB^FF_RD_EXP(ANN_R,NOW,NOW,AY)&lt;/Q&gt;&lt;R&gt;1&lt;/R&gt;&lt;C&gt;1&lt;/C&gt;&lt;D xsi:type="xsd:double"&gt;35.81&lt;/D&gt;&lt;/FQL&gt;&lt;FQL&gt;&lt;Q&gt;TCDA^FF_EPS(ANN_R,NOW,NOW,AY)&lt;/Q&gt;&lt;R&gt;1&lt;/R&gt;&lt;C&gt;1&lt;/C&gt;&lt;D xsi:type="xsd:double"&gt;-16.8283&lt;/D&gt;&lt;/FQL&gt;&lt;FQL&gt;&lt;Q&gt;TCDA^FF_SALES(ANN_R,NOW,NOW,AY)&lt;/Q&gt;&lt;R&gt;1&lt;/R&gt;&lt;C&gt;1&lt;/C&gt;&lt;D xsi:type="xsd:double"&gt;0&lt;/D&gt;&lt;/FQL&gt;&lt;FQL&gt;&lt;Q&gt;TCDA^FF_RD_EXP(ANN_R,NOW,NOW,AY)&lt;/Q&gt;&lt;R&gt;1&lt;/R&gt;&lt;C&gt;1&lt;/C&gt;&lt;D xsi:type="xsd:double"&gt;35.906&lt;/D&gt;&lt;/FQL&gt;&lt;FQL&gt;&lt;Q&gt;AQXP^FF_EPS(ANN_R,NOW,NOW,AY)&lt;/Q&gt;&lt;R&gt;1&lt;/R&gt;&lt;C&gt;1&lt;/C&gt;&lt;D xsi:type="xsd:double"&gt;-2.14&lt;/D&gt;&lt;/FQL&gt;&lt;FQL&gt;&lt;Q&gt;AQXP^FF_SALES(ANN_R,NOW,NOW,AY)&lt;/Q&gt;&lt;R&gt;1&lt;/R&gt;&lt;C&gt;1&lt;/C&gt;&lt;D xsi:type="xsd:double"&gt;0&lt;/D&gt;&lt;/FQL&gt;&lt;FQL&gt;&lt;Q&gt;AQXP^FF_RD_EXP(ANN_R,NOW,NOW,AY)&lt;/Q&gt;&lt;R&gt;1&lt;/R&gt;&lt;C&gt;1&lt;/C&gt;&lt;D xsi:type="xsd:double"&gt;36.2670000000425&lt;/D&gt;&lt;/FQL&gt;&lt;FQL&gt;&lt;Q&gt;DRNA^FF_EPS(ANN_R,NOW,NOW,AY)&lt;/Q&gt;&lt;R&gt;1&lt;/R&gt;&lt;C&gt;1&lt;/C&gt;&lt;D xsi:type="xsd:double"&gt;-3.66&lt;/D&gt;&lt;/FQL&gt;&lt;FQL&gt;&lt;Q&gt;DRNA^FF_SALES(ANN_R,NOW,NOW,AY)&lt;/Q&gt;&lt;R&gt;1&lt;/R&gt;&lt;C&gt;1&lt;/C&gt;&lt;D xsi:type="xsd:double"&gt;2.277&lt;/D&gt;&lt;/FQL&gt;&lt;FQL&gt;&lt;Q&gt;DRNA^FF_RD_EXP(ANN_R,NOW,NOW,AY)&lt;/Q&gt;&lt;R&gt;1&lt;/R&gt;&lt;C&gt;1&lt;/C&gt;&lt;D xsi:type="xsd:double"&gt;36.983&lt;/D&gt;&lt;/FQL&gt;&lt;FQL&gt;&lt;Q&gt;FTSV^FF_EPS(ANN_R,NOW,NOW,AY)&lt;/Q&gt;&lt;R&gt;1&lt;/R&gt;&lt;C&gt;1&lt;/C&gt;&lt;D xsi:type="xsd:double"&gt;-1.4476&lt;/D&gt;&lt;/FQL&gt;&lt;FQL&gt;&lt;Q&gt;FTSV^FF_SALES(ANN_R,NOW,NOW,AY)&lt;/Q&gt;&lt;R&gt;1&lt;/R&gt;&lt;C&gt;1&lt;/C&gt;&lt;D xsi:type="xsd:double"&gt;0&lt;/D&gt;&lt;/FQL&gt;&lt;FQL&gt;&lt;Q&gt;FTSV^FF_RD_EXP(ANN_R,NOW,NOW,AY)&lt;/Q&gt;&lt;R&gt;1&lt;/R&gt;&lt;C&gt;1&lt;/C&gt;&lt;D xsi:type="xsd:double"&gt;37.174&lt;/D&gt;&lt;/FQL&gt;&lt;FQL&gt;&lt;Q&gt;SMAR^FF_EPS(ANN_R,NOW,NOW,AY)&lt;/Q&gt;&lt;R&gt;1&lt;/R&gt;&lt;C&gt;1&lt;/C&gt;&lt;D xsi:type="xsd:double"&gt;-0.5332&lt;/D&gt;&lt;/FQL&gt;&lt;FQL&gt;&lt;Q&gt;SMAR^FF_SALES(ANN_R,NOW,NOW,AY)&lt;/Q&gt;&lt;R&gt;1&lt;/R&gt;&lt;C&gt;1&lt;/C&gt;&lt;D xsi:type="xsd:double"&gt;111.253&lt;/D&gt;&lt;/FQL&gt;&lt;FQL&gt;&lt;Q&gt;SMAR^FF_RD_EXP(ANN_R,NOW,NOW,AY)&lt;/Q&gt;&lt;R&gt;1&lt;/R&gt;&lt;C&gt;1&lt;/C&gt;&lt;D xsi:type="xsd:double"&gt;37.59&lt;/D&gt;&lt;/FQL&gt;&lt;FQL&gt;&lt;Q&gt;MRUS^FF_EPS(ANN_R,NOW,NOW,AY)&lt;/Q&gt;&lt;R&gt;1&lt;/R&gt;&lt;C&gt;1&lt;/C&gt;&lt;D xsi:type="xsd:double"&gt;-4.2974&lt;/D&gt;&lt;/FQL&gt;&lt;FQL&gt;&lt;Q&gt;MRUS^FF_SALES(ANN_R,NOW,NOW,AY)&lt;/Q&gt;&lt;R&gt;1&lt;/R&gt;&lt;C&gt;1&lt;/C&gt;&lt;D xsi:type="xsd:double"&gt;13.9920282976985&lt;/D&gt;&lt;/FQL&gt;&lt;FQL&gt;&lt;Q&gt;MRUS^FF_RD_EXP(ANN_R,NOW,NOW,AY)&lt;/Q&gt;&lt;R&gt;1&lt;/R&gt;&lt;C&gt;1&lt;/C&gt;&lt;D xsi:type="xsd:double"&gt;38.4907670825443&lt;/D&gt;&lt;/FQL&gt;&lt;FQL&gt;&lt;Q&gt;GNCA^FF_EPS(ANN_R,NOW,NOW,AY)&lt;/Q&gt;&lt;R&gt;1&lt;/R&gt;&lt;C&gt;1&lt;/C&gt;&lt;D xsi:type="xsd:double"&gt;-1.98&lt;/D&gt;&lt;/FQL&gt;&lt;FQL&gt;&lt;Q&gt;GNCA^FF_SALES(ANN_R,NOW,NOW,AY)&lt;/Q&gt;&lt;R&gt;1&lt;/R&gt;&lt;C&gt;1&lt;/C&gt;&lt;D xsi:type="xsd:double"&gt;0&lt;/D&gt;&lt;/FQL&gt;&lt;FQL&gt;&lt;Q&gt;GNCA^FF_RD_EXP(ANN_R,NOW,NOW,AY)&lt;/Q&gt;&lt;R&gt;1&lt;/R&gt;&lt;C&gt;1&lt;/C&gt;&lt;D xsi:type="xsd:double"&gt;39.204&lt;/D&gt;&lt;/FQL&gt;&lt;FQL&gt;&lt;Q&gt;ZS^FF_EPS(ANN_R,NOW,NOW,AY)&lt;/Q&gt;&lt;R&gt;1&lt;/R&gt;&lt;C&gt;1&lt;/C&gt;&lt;D xsi:type="xsd:double"&gt;-0.63&lt;/D&gt;&lt;/FQL&gt;&lt;FQL&gt;&lt;Q&gt;ZS^FF_SALES(ANN_R,NOW,NOW,AY)&lt;/Q&gt;&lt;R&gt;1&lt;/R&gt;&lt;C&gt;1&lt;/C&gt;&lt;D xsi:type="xsd:double"&gt;190.174&lt;/D&gt;</t>
        </r>
      </text>
    </comment>
    <comment ref="A8" authorId="0">
      <text>
        <r>
          <rPr>
            <b/>
            <sz val="9"/>
            <color indexed="81"/>
            <rFont val="宋体"/>
            <charset val="134"/>
          </rPr>
          <t>&lt;/FQL&gt;&lt;FQL&gt;&lt;Q&gt;ZS^FF_RD_EXP(ANN_R,NOW,NOW,AY)&lt;/Q&gt;&lt;R&gt;1&lt;/R&gt;&lt;C&gt;1&lt;/C&gt;&lt;D xsi:type="xsd:double"&gt;39.379&lt;/D&gt;&lt;/FQL&gt;&lt;FQL&gt;&lt;Q&gt;ZLAB^FF_EPS(ANN_R,NOW,NOW,AY)&lt;/Q&gt;&lt;R&gt;1&lt;/R&gt;&lt;C&gt;1&lt;/C&gt;&lt;D xsi:type="xsd:double"&gt;-2.3279&lt;/D&gt;&lt;/FQL&gt;&lt;FQL&gt;&lt;Q&gt;ZLAB^FF_SALES(ANN_R,NOW,NOW,AY)&lt;/Q&gt;&lt;R&gt;1&lt;/R&gt;&lt;C&gt;1&lt;/C&gt;&lt;D xsi:type="xsd:double"&gt;0&lt;/D&gt;&lt;/FQL&gt;&lt;FQL&gt;&lt;Q&gt;ZLAB^FF_RD_EXP(ANN_R,NOW,NOW,AY)&lt;/Q&gt;&lt;R&gt;1&lt;/R&gt;&lt;C&gt;1&lt;/C&gt;&lt;D xsi:type="xsd:double"&gt;39.475008939008&lt;/D&gt;&lt;/FQL&gt;&lt;FQL&gt;&lt;Q&gt;DCPH^FF_EPS(ANN_R,NOW,NOW,AY)&lt;/Q&gt;&lt;R&gt;1&lt;/R&gt;&lt;C&gt;1&lt;/C&gt;&lt;D xsi:type="xsd:double"&gt;-2.99&lt;/D&gt;&lt;/FQL&gt;&lt;FQL&gt;&lt;Q&gt;DCPH^FF_SALES(ANN_R,NOW,NOW,AY)&lt;/Q&gt;&lt;R&gt;1&lt;/R&gt;&lt;C&gt;1&lt;/C&gt;&lt;D xsi:type="xsd:double"&gt;0&lt;/D&gt;&lt;/FQL&gt;&lt;FQL&gt;&lt;Q&gt;DCPH^FF_RD_EXP(ANN_R,NOW,NOW,AY)&lt;/Q&gt;&lt;R&gt;1&lt;/R&gt;&lt;C&gt;1&lt;/C&gt;&lt;D xsi:type="xsd:double"&gt;39.514&lt;/D&gt;&lt;/FQL&gt;&lt;FQL&gt;&lt;Q&gt;VTVT^FF_EPS(ANN_R,NOW,NOW,AY)&lt;/Q&gt;&lt;R&gt;1&lt;/R&gt;&lt;C&gt;1&lt;/C&gt;&lt;D xsi:type="xsd:double"&gt;-1.67&lt;/D&gt;&lt;/FQL&gt;&lt;FQL&gt;&lt;Q&gt;VTVT^FF_SALES(ANN_R,NOW,NOW,AY)&lt;/Q&gt;&lt;R&gt;1&lt;/R&gt;&lt;C&gt;1&lt;/C&gt;&lt;D xsi:type="xsd:double"&gt;0.291&lt;/D&gt;&lt;/FQL&gt;&lt;FQL&gt;&lt;Q&gt;VTVT^FF_RD_EXP(ANN_R,NOW,NOW,AY)&lt;/Q&gt;&lt;R&gt;1&lt;/R&gt;&lt;C&gt;1&lt;/C&gt;&lt;D xsi:type="xsd:double"&gt;39.64&lt;/D&gt;&lt;/FQL&gt;&lt;FQL&gt;&lt;Q&gt;NK^FF_EPS(ANN_R,NOW,NOW,AY)&lt;/Q&gt;&lt;R&gt;1&lt;/R&gt;&lt;C&gt;1&lt;/C&gt;&lt;D xsi:type="xsd:double"&gt;-1.2&lt;/D&gt;&lt;/FQL&gt;&lt;FQL&gt;&lt;Q&gt;NK^FF_SALES(ANN_R,NOW,NOW,AY)&lt;/Q&gt;&lt;R&gt;1&lt;/R&gt;&lt;C&gt;1&lt;/C&gt;&lt;D xsi:type="xsd:double"&gt;0.045&lt;/D&gt;&lt;/FQL&gt;&lt;FQL&gt;&lt;Q&gt;NK^FF_RD_EXP(ANN_R,NOW,NOW,AY)&lt;/Q&gt;&lt;R&gt;1&lt;/R&gt;&lt;C&gt;1&lt;/C&gt;&lt;D xsi:type="xsd:double"&gt;39.778&lt;/D&gt;&lt;/FQL&gt;&lt;FQL&gt;&lt;Q&gt;SLDB^FF_EPS(ANN_R,NOW,NOW,AY)&lt;/Q&gt;&lt;R&gt;1&lt;/R&gt;&lt;C&gt;1&lt;/C&gt;&lt;D xsi:type="xsd:double"&gt;-1.1513&lt;/D&gt;&lt;/FQL&gt;&lt;FQL&gt;&lt;Q&gt;SLDB^FF_SALES(ANN_R,NOW,NOW,AY)&lt;/Q&gt;&lt;R&gt;1&lt;/R&gt;&lt;C&gt;1&lt;/C&gt;&lt;D xsi:type="xsd:double"&gt;0&lt;/D&gt;&lt;/FQL&gt;&lt;FQL&gt;&lt;Q&gt;SLDB^FF_RD_EXP(ANN_R,NOW,NOW,AY)&lt;/Q&gt;&lt;R&gt;1&lt;/R&gt;&lt;C&gt;1&lt;/C&gt;&lt;D xsi:type="xsd:double"&gt;39.905&lt;/D&gt;&lt;/FQL&gt;&lt;FQL&gt;&lt;Q&gt;APLS^FF_EPS(ANN_R,NOW,NOW,AY)&lt;/Q&gt;&lt;R&gt;1&lt;/R&gt;&lt;C&gt;1&lt;/C&gt;&lt;D xsi:type="xsd:double"&gt;-3.68&lt;/D&gt;&lt;/FQL&gt;&lt;FQL&gt;&lt;Q&gt;APLS^FF_SALES(ANN_R,NOW,NOW,AY)&lt;/Q&gt;&lt;R&gt;1&lt;/R&gt;&lt;C&gt;1&lt;/C&gt;&lt;D xsi:type="xsd:double"&gt;0&lt;/D&gt;&lt;/FQL&gt;&lt;FQL&gt;&lt;Q&gt;APLS^FF_RD_EXP(ANN_R,NOW,NOW,AY)&lt;/Q&gt;&lt;R&gt;1&lt;/R&gt;&lt;C&gt;1&lt;/C&gt;&lt;D xsi:type="xsd:double"&gt;40.303878&lt;/D&gt;&lt;/FQL&gt;&lt;FQL&gt;&lt;Q&gt;CORT^FF_EPS(ANN_R,NOW,NOW,AY)&lt;/Q&gt;&lt;R&gt;1&lt;/R&gt;&lt;C&gt;1&lt;/C&gt;&lt;D xsi:type="xsd:double"&gt;1.04&lt;/D&gt;&lt;/FQL&gt;&lt;FQL&gt;&lt;Q&gt;CORT^FF_SALES(ANN_R,NOW,NOW,AY)&lt;/Q&gt;&lt;R&gt;1&lt;/R&gt;&lt;C&gt;1&lt;/C&gt;&lt;D xsi:type="xsd:double"&gt;159.201&lt;/D&gt;&lt;/FQL&gt;&lt;FQL&gt;&lt;Q&gt;CORT^FF_RD_EXP(ANN_R,NOW,NOW,AY)&lt;/Q&gt;&lt;R&gt;1&lt;/R&gt;&lt;C&gt;1&lt;/C&gt;&lt;D xsi:type="xsd:double"&gt;40.376&lt;/D&gt;&lt;/FQL&gt;&lt;FQL&gt;&lt;Q&gt;ZFGN^FF_EPS(ANN_R,NOW,NOW,AY)&lt;/Q&gt;&lt;R&gt;1&lt;/R&gt;&lt;C&gt;1&lt;/C&gt;&lt;D xsi:type="xsd:double"&gt;-1.9&lt;/D&gt;&lt;/FQL&gt;&lt;FQL&gt;&lt;Q&gt;ZFGN^FF_SALES(ANN_R,NOW,NOW,AY)&lt;/Q&gt;&lt;R&gt;1&lt;/R&gt;&lt;C&gt;1&lt;/C&gt;&lt;D xsi:type="xsd:double"&gt;0&lt;/D&gt;&lt;/FQL&gt;&lt;FQL&gt;&lt;Q&gt;ZFGN^FF_RD_EXP(ANN_R,NOW,NOW,AY)&lt;/Q&gt;&lt;R&gt;1&lt;/R&gt;&lt;C&gt;1&lt;/C&gt;&lt;D xsi:type="xsd:double"&gt;41.739&lt;/D&gt;&lt;/FQL&gt;&lt;FQL&gt;&lt;Q&gt;RDFN^FF_EPS(ANN_R,NOW,NOW,AY)&lt;/Q&gt;&lt;R&gt;1&lt;/R&gt;&lt;C&gt;1&lt;/C&gt;&lt;D xsi:type="xsd:double"&gt;-4.47&lt;/D&gt;&lt;/FQL&gt;&lt;FQL&gt;&lt;Q&gt;RDFN^FF_SALES(ANN_R,NOW,NOW,AY)&lt;/Q&gt;&lt;R&gt;1&lt;/R&gt;&lt;C&gt;1&lt;/C&gt;&lt;D xsi:type="xsd:double"&gt;370.036&lt;/D&gt;&lt;/FQL&gt;&lt;FQL&gt;&lt;Q&gt;RDFN^FF_RD_EXP(ANN_R,NOW,NOW,AY)&lt;/Q&gt;&lt;R&gt;1&lt;/R&gt;&lt;C&gt;1&lt;/C&gt;&lt;D xsi:type="xsd:double"&gt;42.532&lt;/D&gt;&lt;/FQL&gt;&lt;FQL&gt;&lt;Q&gt;PGNX^FF_EPS(ANN_R,NOW,NOW,AY)&lt;/Q&gt;&lt;R&gt;1&lt;/R&gt;&lt;C&gt;1&lt;/C&gt;&lt;D xsi:type="xsd:double"&gt;-0.73&lt;/D&gt;&lt;/FQL&gt;&lt;FQL&gt;&lt;Q&gt;PGNX^FF_SALES(ANN_R,NOW,NOW,AY)&lt;/Q&gt;&lt;R&gt;1&lt;/R&gt;&lt;C&gt;1&lt;/C&gt;&lt;D xsi:type="xsd:double"&gt;11.698&lt;/D&gt;&lt;/FQL&gt;&lt;FQL&gt;&lt;Q&gt;PGNX^FF_RD_EXP(ANN_R,NOW,NOW,AY)&lt;/Q&gt;&lt;R&gt;1&lt;/R&gt;&lt;C&gt;1&lt;/C&gt;&lt;D xsi:type="xsd:double"&gt;42.589&lt;/D&gt;&lt;/FQL&gt;&lt;FQL&gt;&lt;Q&gt;OTIC^FF_EPS(ANN_R,NOW,NOW,AY)&lt;/Q&gt;&lt;R&gt;1&lt;/R&gt;&lt;C&gt;1&lt;/C&gt;&lt;D xsi:type="xsd:double"&gt;-2.97&lt;/D&gt;&lt;/FQL&gt;&lt;FQL&gt;&lt;Q&gt;OTIC^FF_SALES(ANN_R,NOW,NOW,AY)&lt;/Q&gt;&lt;R&gt;1&lt;/R&gt;&lt;C&gt;1&lt;/C&gt;&lt;D xsi:type="xsd:double"&gt;1.236&lt;/D&gt;&lt;/FQL&gt;&lt;FQL&gt;&lt;Q&gt;OTIC^FF_RD_EXP(ANN_R,NOW,NOW,AY)&lt;/Q&gt;&lt;R&gt;1&lt;/R&gt;&lt;C&gt;1&lt;/C&gt;&lt;D xsi:type="xsd:double"&gt;42.701&lt;/D&gt;&lt;/FQL&gt;&lt;FQL&gt;&lt;Q&gt;FOSL^FF_EPS(ANN_R,NOW,NOW,AY)&lt;/Q&gt;&lt;R&gt;1&lt;/R&gt;&lt;C&gt;1&lt;/C&gt;&lt;D xsi:type="xsd:double"&gt;-9.87&lt;/D&gt;&lt;/FQL&gt;&lt;FQL&gt;&lt;Q&gt;FOSL^FF_SALES(ANN_R,NOW,NOW,AY)&lt;/Q&gt;&lt;R&gt;1&lt;/R&gt;&lt;C&gt;1&lt;/C&gt;&lt;D xsi:type="xsd:double"&gt;2788.163&lt;/D&gt;&lt;/FQL&gt;&lt;FQL&gt;&lt;Q&gt;FOSL^FF_RD_EXP(ANN_R,NOW,NOW,AY)&lt;/Q&gt;&lt;R&gt;1&lt;/R&gt;&lt;C&gt;1&lt;/C&gt;&lt;D xsi:type="xsd:double"&gt;42.8&lt;/D&gt;&lt;/FQL&gt;&lt;FQL&gt;&lt;Q&gt;CDTX^FF_EPS(ANN_R,NOW,NOW,AY)&lt;/Q&gt;&lt;R&gt;1&lt;/R&gt;&lt;C&gt;1&lt;/C&gt;&lt;D xsi:type="xsd:double"&gt;-3.18&lt;/D&gt;&lt;/FQL&gt;&lt;FQL&gt;&lt;Q&gt;CDTX^FF_SALES(ANN_R,NOW,NOW,AY)&lt;/Q&gt;&lt;R&gt;1&lt;/R&gt;&lt;C&gt;1&lt;/C&gt;&lt;D xsi:type="xsd:double"&gt;0&lt;/D&gt;&lt;/FQL&gt;&lt;FQL&gt;&lt;Q&gt;CDTX^FF_RD_EXP(ANN_R,NOW,NOW,AY)&lt;/Q&gt;&lt;R&gt;1&lt;/R&gt;&lt;C&gt;1&lt;/C&gt;&lt;D xsi:type="xsd:double"&gt;42.823&lt;/D&gt;&lt;/FQL&gt;&lt;FQL&gt;&lt;Q&gt;CALA^FF_EPS(ANN_R,NOW,NOW,AY)&lt;/Q&gt;&lt;R&gt;1&lt;/R&gt;&lt;C&gt;1&lt;/C&gt;&lt;D xsi:type="xsd:double"&gt;-0.84&lt;/D&gt;&lt;/FQL&gt;&lt;FQL&gt;&lt;Q&gt;CALA^FF_SALES(ANN_R,NOW,NOW,AY)&lt;/Q&gt;&lt;R&gt;1&lt;/R&gt;&lt;C&gt;1&lt;/C&gt;&lt;D xsi:type="xsd:double"&gt;25.955&lt;/D&gt;&lt;/FQL&gt;&lt;FQL&gt;&lt;Q&gt;CALA^FF_RD_EXP(ANN_R,NOW,NOW,AY)&lt;/Q&gt;&lt;R&gt;1&lt;/R&gt;&lt;C&gt;1&lt;/C&gt;&lt;D xsi:type="xsd:double"&gt;43.111&lt;/D&gt;&lt;/FQL&gt;&lt;FQL&gt;&lt;Q&gt;COUP^FF_EPS(ANN_R,NOW,NOW,AY)&lt;/Q&gt;&lt;R&gt;1&lt;/R&gt;&lt;C&gt;1&lt;/C&gt;&lt;D xsi:type="xsd:double"&gt;-0.83&lt;/D&gt;&lt;/FQL&gt;&lt;FQL&gt;&lt;Q&gt;COUP^FF_SALES(ANN_R,NOW,NOW,AY)&lt;/Q&gt;&lt;R&gt;1&lt;/R&gt;&lt;C&gt;1&lt;/C&gt;&lt;D xsi:type="xsd:double"&gt;186.78&lt;/D&gt;&lt;/FQL&gt;&lt;FQL&gt;&lt;Q&gt;COUP^FF_RD_EXP(ANN_R,NOW,NOW,AY)&lt;/Q&gt;&lt;R&gt;1&lt;/R&gt;&lt;C&gt;1&lt;/C&gt;&lt;D xsi:type="xsd:double"&gt;44.536&lt;/D&gt;&lt;/FQL&gt;&lt;FQL&gt;&lt;Q&gt;CARB^FF_EPS(ANN_R,NOW,NOW,AY)&lt;/Q&gt;&lt;R&gt;1&lt;/R&gt;&lt;C&gt;1&lt;/C&gt;&lt;D xsi:type="xsd:double"&gt;-0.14&lt;/D&gt;&lt;/FQL&gt;&lt;FQL&gt;&lt;Q&gt;CARB^FF_SALES(ANN_R,NOW,NOW,AY)&lt;/Q&gt;&lt;R&gt;1&lt;/R&gt;&lt;C&gt;1&lt;/C&gt;&lt;D xsi:type="xsd:double"&gt;239.462&lt;/D&gt;&lt;/FQL&gt;&lt;FQL&gt;&lt;Q&gt;CARB^FF_RD_EXP(ANN_R,NOW,NOW,AY)&lt;/Q&gt;&lt;R&gt;1&lt;/R&gt;&lt;C&gt;1&lt;/C&gt;&lt;D xsi:type="xsd:double"&gt;45.112&lt;/D&gt;&lt;/FQL&gt;&lt;FQL&gt;&lt;Q&gt;RARX^FF_EPS(ANN_R,NOW,NOW,AY)&lt;/Q&gt;&lt;R&gt;1&lt;/R&gt;&lt;C&gt;1&lt;/C&gt;&lt;D xsi:type="xsd:double"&gt;-2.4098&lt;/D&gt;&lt;/FQL&gt;&lt;FQL&gt;&lt;Q&gt;RARX^FF_SALES(ANN_R,NOW,NOW,AY)&lt;/Q&gt;&lt;R&gt;1&lt;/R&gt;&lt;C&gt;1&lt;/C&gt;&lt;D xsi:type="xsd:double"&gt;0&lt;/D&gt;&lt;/FQL&gt;&lt;FQL&gt;&lt;Q&gt;RARX^FF_RD_EXP(ANN_R,NOW,NOW,AY)&lt;/Q&gt;&lt;R&gt;1&lt;/R&gt;&lt;C&gt;1&lt;/C&gt;&lt;D xsi:type="xsd:double"&gt;45.151&lt;/D&gt;&lt;/FQL&gt;&lt;FQL&gt;&lt;Q&gt;RUBI^FF_EPS(ANN_R,NOW,NOW,AY)&lt;/Q&gt;&lt;R&gt;1&lt;/R&gt;&lt;C&gt;1&lt;/C&gt;&lt;D xsi:type="xsd:double"&gt;-3.17&lt;/D&gt;&lt;/FQL&gt;&lt;FQL&gt;&lt;Q&gt;RUBI^FF_SALES(ANN_R,NOW,NOW,AY)&lt;/Q&gt;&lt;R&gt;1&lt;/R&gt;&lt;C&gt;1&lt;/C&gt;&lt;D xsi:type="xsd:double"&gt;155.545&lt;/D&gt;&lt;/FQL&gt;&lt;FQL&gt;&lt;Q&gt;RUBI^FF_RD_EXP(ANN_R,NOW,NOW,AY)&lt;/Q&gt;&lt;R&gt;1&lt;/R&gt;&lt;C&gt;1&lt;/C&gt;&lt;D xsi:type="xsd:double"&gt;45.543&lt;/D&gt;&lt;/FQL&gt;&lt;FQL&gt;&lt;Q&gt;TWOU^FF_EPS(ANN_R,NOW,NOW,AY)&lt;/Q&gt;&lt;R&gt;1&lt;/R&gt;&lt;C&gt;1&lt;/C&gt;&lt;D xsi:type="xsd:double"&gt;-0.6&lt;/D&gt;&lt;/FQL&gt;&lt;FQL&gt;&lt;Q&gt;TWOU^FF_SALES(ANN_R,NOW,NOW,AY)&lt;/Q&gt;&lt;R&gt;1&lt;/R&gt;&lt;C&gt;1&lt;/C&gt;&lt;D xsi:type="xsd:double"&gt;286.752&lt;/D&gt;&lt;/FQL&gt;&lt;FQL&gt;&lt;Q&gt;TWOU^FF_RD_EXP(ANN_R,NOW,NOW,AY)&lt;/Q&gt;&lt;R&gt;1&lt;/R&gt;&lt;C&gt;1&lt;/C&gt;&lt;D xsi:type="xsd:double"&gt;45.926&lt;/D&gt;&lt;/FQL&gt;&lt;FQL&gt;&lt;Q&gt;CRVS^FF_EPS(ANN_R,NOW,NOW,AY)&lt;/Q&gt;&lt;R&gt;1&lt;/R&gt;&lt;C&gt;1&lt;/C&gt;&lt;D xsi:type="xsd:double"&gt;-2.72&lt;/D&gt;&lt;/FQL&gt;&lt;FQL&gt;&lt;Q&gt;CRVS^FF_SALES(ANN_R,NOW,NOW,AY)&lt;/Q&gt;&lt;R&gt;1&lt;/R&gt;&lt;C&gt;1&lt;/C&gt;&lt;D xsi:type="xsd:double"&gt;0&lt;/D&gt;&lt;/FQL&gt;&lt;FQL&gt;&lt;Q&gt;CRVS^FF_RD_EXP(ANN_R,NOW,NOW,AY)&lt;/Q&gt;&lt;R&gt;1&lt;/R&gt;&lt;C&gt;1&lt;/C&gt;&lt;D xsi:type="xsd:double"&gt;46.305&lt;/D&gt;&lt;/FQL&gt;&lt;FQL&gt;&lt;Q&gt;SURF^FF_EPS(ANN_R,NOW,NOW,AY)&lt;/Q&gt;&lt;R&gt;1&lt;/R&gt;&lt;C&gt;1&lt;/C&gt;&lt;D xsi:type="xsd:double"&gt;-1.5837&lt;/D&gt;&lt;/FQL&gt;&lt;FQL&gt;&lt;Q&gt;SURF^FF_SALES(ANN_R,NOW,NOW,AY)&lt;/Q&gt;&lt;R&gt;1&lt;/R&gt;&lt;C&gt;1&lt;/C&gt;&lt;D xsi:type="xsd:double"&gt;12.826&lt;/D&gt;&lt;/FQL&gt;&lt;FQL&gt;&lt;Q&gt;SURF^FF_RD_EXP(ANN_R,NOW,NOW,AY)&lt;/Q&gt;&lt;R&gt;1&lt;/R&gt;&lt;C&gt;1&lt;/C&gt;&lt;D xsi:type="xsd:double"&gt;47.783&lt;/D&gt;&lt;/FQL&gt;&lt;FQL&gt;&lt;Q&gt;SGYP^FF_EPS(ANN_R,NOW,NOW,AY)&lt;/Q&gt;&lt;R&gt;1&lt;/R&gt;&lt;C&gt;1&lt;/C&gt;&lt;D xsi:type="xsd:double"&gt;-1&lt;/D&gt;&lt;/FQL&gt;&lt;FQL&gt;&lt;Q&gt;SGYP^FF_SALES(ANN_R,NOW,NOW,AY)&lt;/Q&gt;&lt;R&gt;1&lt;/R&gt;&lt;C&gt;1&lt;/C&gt;&lt;D xsi:type="xsd:double"&gt;16.82&lt;/D&gt;&lt;/FQL&gt;&lt;FQL&gt;&lt;Q&gt;SGYP^FF_RD_EXP(ANN_R,NOW,NOW,AY)&lt;/Q&gt;&lt;R&gt;1&lt;/R&gt;&lt;C&gt;1&lt;/C&gt;&lt;D xsi:type="xsd:double"&gt;48.346&lt;/D&gt;&lt;/FQL&gt;&lt;FQL&gt;&lt;Q&gt;TRVN^FF_EPS(ANN_R,NOW,NOW,AY)&lt;/Q&gt;&lt;R&gt;1&lt;/R&gt;&lt;C&gt;1&lt;/C&gt;&lt;D xsi:type="xsd:double"&gt;-1.21&lt;/D&gt;&lt;/FQL&gt;&lt;FQL&gt;&lt;Q&gt;TRVN^FF_SALES(ANN_R,NOW,NOW,AY)&lt;/Q&gt;&lt;R&gt;1&lt;/R&gt;&lt;C&gt;1&lt;/C&gt;&lt;D xsi:type="xsd:double"&gt;0&lt;/D&gt;&lt;/FQL&gt;&lt;FQL&gt;&lt;Q&gt;TRVN^FF_RD_EXP(ANN_R,NOW,NOW,AY)&lt;/Q&gt;&lt;R&gt;1&lt;/R&gt;&lt;C&gt;1&lt;/C&gt;&lt;D xsi:type="xsd:double"&gt;48.974&lt;/D&gt;&lt;/FQL&gt;&lt;FQL&gt;&lt;Q&gt;NVLN^FF_EPS(ANN_R,NOW,NOW,AY)&lt;/Q&gt;&lt;R&gt;1&lt;/R&gt;&lt;C&gt;1&lt;/C&gt;&lt;D xsi:type="xsd:double"&gt;-6.81&lt;/D&gt;&lt;/FQL&gt;&lt;FQL&gt;&lt;Q&gt;NVLN^FF_SALES(ANN_R,NOW,NOW,AY)&lt;/Q&gt;&lt;R&gt;1&lt;/R&gt;&lt;C&gt;1&lt;/C&gt;&lt;D xsi:type="xsd:double"&gt;138.438000000162&lt;/D&gt;&lt;/FQL&gt;&lt;FQL&gt;&lt;Q&gt;NVLN^FF_RD_EXP(ANN_R,NOW,NOW,AY)&lt;/Q&gt;&lt;R&gt;1&lt;/R&gt;&lt;C&gt;1&lt;/C&gt;&lt;D xsi:type="xsd:double"&gt;49.0080000000574&lt;/D&gt;&lt;/FQL&gt;&lt;FQL&gt;&lt;Q&gt;CLSD^FF_EPS(ANN_R,NOW,NOW,AY)&lt;/Q&gt;&lt;R&gt;1&lt;/R&gt;&lt;C&gt;1&lt;/C&gt;&lt;D xsi:type="xsd:double"&gt;-2.33&lt;/D&gt;&lt;/FQL&gt;&lt;FQL&gt;&lt;Q&gt;CLSD^FF_SALES(ANN_R,NOW,NOW,AY)&lt;/Q&gt;&lt;R&gt;1&lt;/R&gt;&lt;C&gt;1&lt;/C&gt;&lt;D xsi:type="xsd:double"&gt;0.345&lt;/D&gt;&lt;/FQL&gt;&lt;FQL&gt;&lt;Q&gt;CLSD^FF_RD_EXP(ANN_R,NOW,NOW,AY)&lt;/Q&gt;&lt;R&gt;1&lt;/R&gt;&lt;C&gt;1&lt;/C&gt;&lt;D xsi:type="xsd:double"&gt;49.053&lt;/D&gt;&lt;/FQL&gt;&lt;FQL&gt;&lt;Q&gt;CMRX^FF_EPS(ANN_R,NOW,NOW,AY)&lt;/Q&gt;&lt;R&gt;1&lt;/R&gt;&lt;C&gt;1&lt;/C&gt;&lt;D xsi:type="xsd:double"&gt;-1.51&lt;/D&gt;&lt;/FQL&gt;&lt;FQL&gt;&lt;Q&gt;CMRX^FF_SALES(ANN_R,NOW,NOW,AY)&lt;/Q&gt;&lt;R&gt;1&lt;/R&gt;&lt;C&gt;1&lt;/C&gt;&lt;D xsi:type="xsd:double"&gt;4.494&lt;/D&gt;&lt;/FQL&gt;&lt;FQL&gt;&lt;Q&gt;CMRX^FF_RD_EXP(ANN_R,NOW,NOW,AY)&lt;/Q&gt;&lt;R&gt;1&lt;/R&gt;&lt;C&gt;1&lt;/C&gt;&lt;D xsi:type="xsd:double"&gt;49.448&lt;/D&gt;&lt;/FQL&gt;&lt;FQL&gt;&lt;Q&gt;MLNT^FF_EPS(ANN_R,NOW,NOW,AY)&lt;/Q&gt;&lt;R&gt;1&lt;/R&gt;&lt;C&gt;1&lt;/C&gt;&lt;D xsi:type="xsd:double"&gt;-21.86&lt;/D&gt;&lt;/FQL&gt;&lt;FQL&gt;&lt;Q&gt;MLNT^FF_SALES(ANN_R,NOW,NOW,AY)&lt;/Q&gt;&lt;R&gt;1&lt;/R&gt;&lt;C&gt;1&lt;/C&gt;&lt;D xsi:type="xsd:double"&gt;33.864&lt;/D&gt;&lt;/FQL&gt;&lt;FQL&gt;&lt;Q&gt;MLNT^FF_RD_EXP(ANN_R,NOW,NOW,AY)&lt;/Q&gt;&lt;R&gt;1&lt;/R&gt;&lt;C&gt;1&lt;/C&gt;&lt;D xsi:type="xsd:double"&gt;49.475&lt;/D&gt;&lt;/FQL&gt;&lt;FQL&gt;&lt;Q&gt;FLXN^FF_EPS(ANN_R,NOW,NOW,AY)&lt;/Q&gt;&lt;R&gt;1&lt;/R&gt;&lt;C&gt;1&lt;/C&gt;&lt;D xsi:type="xsd:double"&gt;-4.16&lt;/D&gt;&lt;/FQL&gt;&lt;FQL&gt;&lt;Q&gt;FLXN^FF_SALES(ANN_R,NOW,NOW,AY)&lt;/Q&gt;&lt;R&gt;1&lt;/R&gt;&lt;C&gt;1&lt;/C&gt;&lt;D xsi:type="xsd:double"&gt;0.355&lt;/D&gt;&lt;/FQL&gt;&lt;FQL&gt;&lt;Q&gt;FLXN^FF_RD_EXP(ANN_R,NOW,NOW,AY)&lt;/Q&gt;&lt;R&gt;1&lt;/R&gt;&lt;C&gt;1&lt;/C&gt;&lt;D xsi:type="xsd:double"&gt;51.231&lt;/D&gt;&lt;/FQL&gt;&lt;FQL&gt;&lt;Q&gt;ICUI^FF_EPS(ANN_R,NOW,NOW,AY)&lt;/Q&gt;&lt;R&gt;1&lt;/R&gt;&lt;C&gt;1&lt;/C&gt;&lt;D xsi:type="xsd:double"&gt;3.29&lt;/D&gt;&lt;/FQL&gt;&lt;FQL&gt;&lt;Q&gt;ICUI^FF_SALES(ANN_R,NOW,NOW,AY)&lt;/Q&gt;&lt;R&gt;1&lt;/R&gt;&lt;C&gt;1&lt;/C&gt;&lt;D xsi:type="xsd:double"&gt;1292.613&lt;/D&gt;&lt;/FQL&gt;&lt;FQL&gt;&lt;Q&gt;ICUI^FF_RD_EXP(ANN_R,NOW,NOW,AY)&lt;/Q&gt;&lt;R&gt;1&lt;/R&gt;&lt;C&gt;1&lt;/C&gt;&lt;D xsi:type="xsd:double"&gt;51.253&lt;/D&gt;&lt;/FQL&gt;&lt;FQL&gt;&lt;Q&gt;RGLS^FF_EPS(ANN_R,NOW,NOW,AY)&lt;/Q&gt;&lt;R&gt;1&lt;/R&gt;&lt;C&gt;1&lt;/C&gt;&lt;D xsi:type="xsd:double"&gt;-11.52&lt;/D&gt;&lt;/FQL&gt;&lt;FQL&gt;&lt;Q&gt;RGLS^FF_SALES(ANN_R,NOW,NOW,AY)&lt;/Q&gt;&lt;R&gt;1&lt;/R&gt;&lt;C&gt;1&lt;/C&gt;&lt;D xsi:type="xsd:double"&gt;0.072&lt;/D&gt;&lt;/FQL&gt;&lt;FQL&gt;&lt;Q&gt;RGLS^FF_RD_EXP(ANN_R,NOW,NOW,AY)&lt;/Q&gt;&lt;R&gt;1&lt;/R&gt;&lt;C&gt;1&lt;/C&gt;&lt;D xsi:type="xsd:double"&gt;53.192&lt;/D&gt;&lt;/FQL&gt;&lt;FQL&gt;&lt;Q&gt;GTHX^FF_EPS(ANN_R,NOW,NOW,AY)&lt;/Q&gt;&lt;R&gt;1&lt;/R&gt;&lt;C&gt;1&lt;/C&gt;&lt;D xsi:type="xsd:double"&gt;-2.0084&lt;/D&gt;&lt;/FQL&gt;&lt;FQL&gt;&lt;Q&gt;GTHX^FF_SALES(ANN_R,NOW,NOW,AY)&lt;/Q&gt;&lt;R&gt;1&lt;/R&gt;&lt;C&gt;1&lt;/C&gt;&lt;D xsi:type="xsd:double"&gt;0&lt;/D&gt;&lt;/FQL&gt;&lt;FQL&gt;&lt;Q&gt;GTHX^FF_RD_EXP(ANN_R,NOW,NOW,AY)&lt;/Q&gt;&lt;R&gt;1&lt;/R&gt;&lt;C&gt;1&lt;/C&gt;&lt;D xsi:type="xsd:double"&gt;53.881&lt;/D&gt;&lt;/FQL&gt;&lt;FQL&gt;&lt;Q&gt;OBSV^FF_EPS(ANN_R,NOW,NOW,AY)&lt;/Q&gt;&lt;R&gt;1&lt;/R&gt;&lt;C&gt;1&lt;/C&gt;&lt;D xsi:type="xsd:double"&gt;-2.25&lt;/D&gt;&lt;/FQL&gt;&lt;FQL&gt;&lt;Q&gt;OBSV^FF_SALES(ANN_R,NOW,NOW,AY)&lt;/Q&gt;&lt;R&gt;1&lt;/R&gt;&lt;C&gt;1&lt;/C&gt;&lt;D xsi:type="xsd:double"&gt;0&lt;/D&gt;&lt;/FQL&gt;&lt;FQL&gt;&lt;Q&gt;OBSV^FF_RD_EXP(ANN_R,NOW,NOW,AY)&lt;/Q&gt;&lt;R&gt;1&lt;/R&gt;&lt;C&gt;1&lt;/C&gt;&lt;D xsi:type="xsd:double"&gt;54.868&lt;/D&gt;&lt;/FQL&gt;&lt;FQL&gt;&lt;Q&gt;KNSA^FF_EPS(ANN_R,NOW,NOW,AY)&lt;/Q&gt;&lt;R&gt;1&lt;/R&gt;&lt;C&gt;1&lt;/C&gt;&lt;D xsi:type="xsd:double"&gt;-1.305&lt;/D&gt;&lt;/FQL&gt;&lt;FQL&gt;&lt;Q&gt;KNSA^FF_SALES(ANN_R,NOW,NOW,AY)&lt;/Q&gt;&lt;R&gt;1&lt;/R&gt;&lt;C&gt;1&lt;/C&gt;&lt;D xsi:type="xsd:double"&gt;0&lt;/D&gt;&lt;/FQL&gt;&lt;FQL&gt;&lt;Q&gt;KNSA^FF_RD_EXP(ANN_R,NOW,NOW,AY)&lt;/Q&gt;&lt;R&gt;1&lt;/R&gt;&lt;C&gt;1&lt;/C&gt;&lt;D xsi:type="xsd:double"&gt;56.357&lt;/D&gt;&lt;/FQL&gt;&lt;FQL&gt;&lt;Q&gt;FOMX^FF_EPS(ANN_R,NOW,NOW,AY)&lt;/Q&gt;&lt;R&gt;1&lt;/R&gt;&lt;C&gt;1&lt;/C&gt;&lt;D xsi:type="xsd:double"&gt;-1.76&lt;/D&gt;&lt;/FQL&gt;&lt;FQL&gt;&lt;Q&gt;FOMX^FF_SALES(ANN_R,NOW,NOW,AY)&lt;/Q&gt;&lt;R&gt;1&lt;/R&gt;&lt;C&gt;1&lt;/C&gt;&lt;D xsi:type="xsd:double"&gt;3.669&lt;/D&gt;&lt;/FQL&gt;&lt;FQL&gt;&lt;Q&gt;FOMX^FF_RD_EXP(ANN_R,NOW,NOW,AY)&lt;/Q&gt;&lt;R&gt;1&lt;/R&gt;&lt;C&gt;1&lt;/C&gt;&lt;D xsi:type="xsd:double"&gt;57.779&lt;/D&gt;&lt;/FQL&gt;&lt;FQL&gt;&lt;Q&gt;MRTX^FF_EPS(ANN_R,NOW,NOW,AY)&lt;/Q&gt;&lt;R&gt;1&lt;/R&gt;&lt;C&gt;1&lt;/C&gt;&lt;D xsi:type="xsd:double"&gt;-2.78&lt;/D&gt;&lt;/FQL&gt;&lt;FQL&gt;&lt;Q&gt;MRTX^FF_SALES(ANN_R,NOW,NOW,AY)&lt;/Q&gt;&lt;R&gt;1&lt;/R&gt;&lt;C&gt;1&lt;/C&gt;&lt;D xsi:type="xsd:double"&gt;0&lt;/D&gt;&lt;/FQL&gt;&lt;FQL&gt;&lt;Q&gt;MRTX^FF_RD_EXP(ANN_R,NOW,NOW,AY)&lt;/Q&gt;&lt;R&gt;1&lt;/R&gt;&lt;C&gt;1&lt;/C&gt;&lt;D xsi:type="xsd:double"&gt;58.085000000068&lt;/D&gt;&lt;/FQL&gt;&lt;FQL&gt;&lt;Q&gt;SHW^FF_EPS(ANN_R,NOW,NOW,AY)&lt;/Q&gt;&lt;R&gt;1&lt;/R&gt;&lt;C&gt;1&lt;/C&gt;&lt;D xsi:type="xsd:double"&gt;18.67&lt;/D&gt;&lt;/FQL&gt;&lt;FQL&gt;&lt;Q&gt;SHW^FF_SALES(ANN_R,NOW,NOW,AY)&lt;/Q&gt;&lt;R&gt;1&lt;/R&gt;&lt;C&gt;1&lt;/C&gt;&lt;D xsi:type="xsd:double"&gt;14983.788&lt;/D&gt;&lt;/FQL&gt;&lt;FQL&gt;&lt;Q&gt;SHW^FF_RD_EXP(ANN_R,NOW,NOW,AY)&lt;/Q&gt;&lt;R&gt;1&lt;/R&gt;&lt;C&gt;1&lt;/C&gt;&lt;D xsi:type="xsd:double"&gt;58.474&lt;/D&gt;&lt;/FQL&gt;&lt;FQL&gt;&lt;Q&gt;OPHT^FF_EPS(ANN_R,NOW,NOW,AY)&lt;/Q&gt;&lt;R&gt;1&lt;/R&gt;&lt;C&gt;1&lt;/C&gt;&lt;D xsi:type="xsd:double"&gt;3.17&lt;/D&gt;&lt;/FQL&gt;&lt;FQL&gt;&lt;Q&gt;OPHT^FF_SALES(ANN_R,NOW,NOW,AY)&lt;/Q&gt;&lt;R&gt;1&lt;/R&gt;&lt;C&gt;1&lt;/C&gt;&lt;D xsi:type="xsd:double"&gt;209.977&lt;/D&gt;&lt;/FQL&gt;&lt;FQL&gt;&lt;Q&gt;OPHT^FF_RD_EXP(ANN_R,NOW,NOW,AY)&lt;/Q&gt;&lt;R&gt;1&lt;/R&gt;&lt;C&gt;1&lt;/C&gt;&lt;D xsi:type="xsd:double"&gt;58.789&lt;/D&gt;&lt;/FQL&gt;&lt;FQL&gt;&lt;Q&gt;TELL^FF_EPS(ANN_R,NOW,NOW,AY)&lt;/Q&gt;&lt;R&gt;1&lt;/R&gt;&lt;C&gt;1&lt;/C&gt;&lt;D xsi:type="xsd:double"&gt;-1.23&lt;/D&gt;&lt;/FQL&gt;&lt;FQL&gt;&lt;Q&gt;TELL^FF_SALES(ANN_R,NOW,NOW,AY)&lt;/Q&gt;&lt;R&gt;1&lt;/R&gt;&lt;C&gt;1&lt;/C&gt;&lt;D xsi:type="xsd:double"&gt;5.441&lt;/D&gt;&lt;/FQL&gt;&lt;FQL&gt;&lt;Q&gt;TELL^FF_RD_EXP(ANN_R,NOW,NOW,AY)&lt;/Q&gt;&lt;R&gt;1&lt;/R&gt;&lt;C&gt;1&lt;/C&gt;&lt;D xsi:type="xsd:double"&gt;59.498&lt;/D&gt;&lt;/FQL&gt;&lt;FQL&gt;&lt;Q&gt;OMED^FF_EPS(ANN_R,NOW,NOW,AY)&lt;/Q&gt;&lt;R&gt;1&lt;/R&gt;&lt;C&gt;1&lt;/C&gt;&lt;D xsi:type="xsd:double"&gt;-1.04&lt;/D&gt;&lt;/FQL&gt;&lt;FQL&gt;&lt;Q&gt;OMED^FF_SALES(ANN_R,NOW,NOW,AY)&lt;/Q&gt;&lt;R&gt;1&lt;/R&gt;&lt;C&gt;1&lt;/C&gt;&lt;D xsi:type="xsd:double"&gt;38.154&lt;/D&gt;&lt;/FQL&gt;&lt;FQL&gt;&lt;Q&gt;OMED^FF_RD_EXP(ANN_R,NOW,NOW,AY)&lt;/Q&gt;&lt;R&gt;1&lt;/R&gt;&lt;C&gt;1&lt;/C&gt;&lt;D xsi:type="xsd:double"&gt;59.839&lt;/D&gt;&lt;/FQL&gt;&lt;FQL&gt;&lt;Q&gt;CASA^FF_EPS(ANN_R,NOW,NOW,AY)&lt;/Q&gt;&lt;R&gt;1&lt;/R&gt;&lt;C&gt;1&lt;/C&gt;&lt;D xsi:type="xsd:double"&gt;0.26&lt;/D&gt;&lt;/FQL&gt;&lt;FQL&gt;&lt;Q&gt;CASA^FF_SALES(ANN_R,NOW,NOW,AY)&lt;/Q&gt;&lt;R&gt;1&lt;/R&gt;&lt;C&gt;1&lt;/C&gt;&lt;D xsi:type="xsd:double"&gt;351.575&lt;/D&gt;&lt;/FQL&gt;&lt;FQL&gt;&lt;Q&gt;CASA^FF_RD_EXP(ANN_R,NOW,NOW,AY)&lt;/Q&gt;&lt;R&gt;1&lt;/R&gt;&lt;C&gt;1&lt;/C&gt;&lt;D xsi:type="xsd:double"&gt;60.677&lt;/D&gt;&lt;/FQL&gt;&lt;FQL&gt;&lt;Q&gt;MDB^FF_EPS(ANN_R,NOW,NOW,AY)&lt;/Q&gt;&lt;R&gt;1&lt;/R&gt;&lt;C&gt;1&lt;/C&gt;&lt;D xsi:type="xsd:double"&gt;-4.06&lt;/D&gt;&lt;/FQL&gt;&lt;FQL&gt;&lt;Q&gt;MDB^FF_SALES(ANN_R,NOW,NOW,AY)&lt;/Q&gt;&lt;R&gt;1&lt;/R&gt;&lt;C&gt;1&lt;/C&gt;&lt;D xsi:type="xsd:double"&gt;154.519&lt;/D&gt;&lt;/FQL&gt;&lt;FQL&gt;&lt;Q&gt;MDB^FF_RD_EXP(ANN_R,NOW,NOW,AY)&lt;/Q&gt;&lt;R&gt;1&lt;/R&gt;&lt;C&gt;1&lt;/C&gt;&lt;D xsi:type="xsd:double"&gt;62.202&lt;/D&gt;&lt;/FQL&gt;&lt;FQL&gt;&lt;Q&gt;INSY^FF_EPS(ANN_R,NOW,NOW,AY)&lt;/Q&gt;&lt;R&gt;1&lt;/R&gt;&lt;C&gt;1&lt;/C&gt;&lt;D xsi:type="xsd:double"&gt;-3.16&lt;/D&gt;&lt;/FQL&gt;&lt;FQL&gt;&lt;Q&gt;INSY^FF_SALES(ANN_R,NOW,NOW,AY)&lt;/Q&gt;&lt;R&gt;1&lt;/R&gt;&lt;C&gt;1&lt;/C&gt;&lt;D xsi:type="xsd:double"&gt;140.693&lt;/D&gt;&lt;/FQL&gt;&lt;FQL&gt;&lt;Q&gt;INSY^FF_RD_EXP(ANN_R,NOW,NOW,AY)&lt;/Q&gt;&lt;R&gt;1&lt;/R&gt;&lt;C&gt;1&lt;/C&gt;&lt;D xsi:type="xsd:double"&gt;62.954&lt;/D&gt;&lt;/FQL&gt;&lt;FQL&gt;&lt;Q&gt;ACHN^FF_EPS(ANN_R,NOW,NOW,AY)&lt;/Q&gt;&lt;R&gt;1&lt;/R&gt;&lt;C&gt;1&lt;/C&gt;&lt;D xsi:type="xsd:double"&gt;-0.62&lt;/D&gt;&lt;/FQL&gt;&lt;FQL&gt;&lt;Q&gt;ACHN^FF_SALES(ANN_R,NOW,NOW,AY)&lt;/Q&gt;&lt;R&gt;1&lt;/R&gt;&lt;C&gt;1&lt;/C&gt;&lt;D xsi:type="xsd:double"&gt;0&lt;/D&gt;&lt;/FQL&gt;&lt;FQL&gt;&lt;Q&gt;ACHN^FF_RD_EXP(ANN_R,NOW,NOW,AY)&lt;/Q&gt;&lt;R&gt;1&lt;/R&gt;&lt;C&gt;1&lt;/C&gt;&lt;D xsi:type="xsd:double"&gt;64.917&lt;/D&gt;&lt;/FQL&gt;&lt;FQL&gt;&lt;Q&gt;DVAX^FF_EPS(ANN_R,NOW,NOW,AY)&lt;/Q&gt;&lt;R&gt;1&lt;/R&gt;&lt;C&gt;1&lt;/C&gt;&lt;D xsi:type="xsd:double"&gt;-1.81&lt;/D&gt;&lt;/FQL&gt;&lt;FQL&gt;&lt;Q&gt;DVAX^FF_SALES(ANN_R,NOW,NOW,AY)&lt;/Q&gt;&lt;R&gt;1&lt;/R&gt;&lt;C&gt;1&lt;/C&gt;&lt;D xsi:type="xsd:double"&gt;0.327&lt;/D&gt;&lt;/FQL&gt;&lt;FQL&gt;&lt;Q&gt;DVAX^FF_RD_EXP(ANN_R,NOW,NOW,AY)&lt;/Q&gt;&lt;R&gt;1&lt;/R&gt;&lt;C&gt;1&lt;/C&gt;&lt;D xsi:type="xsd:double"&gt;64.988&lt;/D&gt;&lt;/FQL&gt;&lt;FQL&gt;&lt;Q&gt;SGMO^FF_EPS(ANN_R,NOW,NOW,AY)&lt;/Q&gt;&lt;R&gt;1&lt;/R&gt;&lt;C&gt;1&lt;/C&gt;&lt;D xsi:type="xsd:double"&gt;-0.7&lt;/D&gt;&lt;/FQL&gt;&lt;FQL&gt;&lt;Q&gt;SGMO^FF_SALES(ANN_R,NOW,NOW,AY)&lt;/Q&gt;&lt;R&gt;1&lt;/R&gt;&lt;C&gt;1&lt;/C&gt;&lt;D xsi:type="xsd:double"&gt;36.567&lt;/D&gt;&lt;/FQL&gt;&lt;FQL&gt;&lt;Q&gt;SGMO^FF_RD_EXP(ANN_R,NOW,NOW,AY)&lt;/Q&gt;&lt;R&gt;1&lt;/R&gt;&lt;C&gt;1&lt;/C&gt;&lt;D xsi:type="xsd:double"&gt;65.728&lt;/D&gt;&lt;/FQL&gt;&lt;FQL&gt;&lt;Q&gt;MKC^FF_EPS(ANN_R,NOW,NOW,AY)&lt;/Q&gt;&lt;R&gt;1&lt;/R&gt;&lt;C&gt;1&lt;/C&gt;&lt;D xsi:type="xsd:double"&gt;3.72&lt;/D&gt;&lt;/FQL&gt;&lt;FQL&gt;&lt;Q&gt;MKC^FF_SALES(ANN_R,NOW,NOW,AY)&lt;/Q&gt;&lt;R&gt;1&lt;/R&gt;&lt;C&gt;1&lt;/C&gt;&lt;D xsi:type="xsd:double"&gt;4834.1&lt;/D&gt;&lt;/FQL&gt;&lt;FQL&gt;&lt;Q&gt;MKC^FF_RD_EXP(ANN_R,NOW,NOW,AY)&lt;/Q&gt;&lt;R&gt;1&lt;/R&gt;&lt;C&gt;1&lt;/C&gt;&lt;D xsi:type="xsd:double"&gt;66.1&lt;/D&gt;&lt;/FQL&gt;&lt;FQL&gt;&lt;Q&gt;BCRX^FF_EPS(ANN_R,NOW,NOW,AY)&lt;/Q&gt;&lt;R&gt;1&lt;/R&gt;&lt;C&gt;1&lt;/C&gt;&lt;D xsi:type="xsd:double"&gt;-0.78&lt;/D&gt;&lt;/FQL&gt;&lt;FQL&gt;&lt;Q&gt;BCRX^FF_SALES(ANN_R,NOW,NOW,AY)&lt;/Q&gt;&lt;R&gt;1&lt;/R&gt;&lt;C&gt;1&lt;/C&gt;&lt;D xsi:type="xsd:double"&gt;25.186&lt;/D&gt;&lt;/FQL&gt;&lt;FQL&gt;&lt;Q&gt;BCRX^FF_RD_EXP(ANN_R,NOW,NOW,AY)&lt;/Q&gt;&lt;R&gt;1&lt;/R&gt;&lt;C&gt;1&lt;/C&gt;&lt;D xsi:type="xsd:double"&gt;66.962&lt;/D&gt;&lt;/FQL&gt;&lt;FQL&gt;&lt;Q&gt;ZGNX^FF_EPS(ANN_R,NOW,NOW,AY)&lt;/Q&gt;&lt;R&gt;1&lt;/R&gt;&lt;C&gt;1&lt;/C&gt;&lt;D xsi:type="xsd:double"&gt;-4.6451&lt;/D&gt;&lt;/FQL&gt;&lt;FQL&gt;&lt;Q&gt;ZGNX^FF_SALES(ANN_R,NOW,NOW,AY)&lt;/Q&gt;&lt;R&gt;1&lt;/R&gt;&lt;C&gt;1&lt;/C&gt;&lt;D xsi:type="xsd:double"&gt;9.821&lt;/D&gt;&lt;/FQL&gt;&lt;FQL&gt;&lt;Q&gt;ZGNX^FF_RD_EXP(ANN_R,NOW,NOW,AY)&lt;/Q&gt;&lt;R&gt;1&lt;/R&gt;&lt;C&gt;1&lt;/C&gt;&lt;D xsi:type="xsd:double"&gt;67.449&lt;/D&gt;&lt;/FQL&gt;&lt;FQL&gt;&lt;Q&gt;CRSP^FF_EPS(ANN_R,NOW,NOW,AY)&lt;/Q&gt;&lt;R&gt;1&lt;/R&gt;&lt;C&gt;1&lt;/C&gt;&lt;D xsi:type="xsd:double"&gt;-1.7065&lt;/D&gt;&lt;/FQL&gt;&lt;FQL&gt;&lt;Q&gt;CRSP^FF_SALES(ANN_R,NOW,NOW,AY)&lt;/Q&gt;&lt;R&gt;1&lt;/R&gt;&lt;C&gt;1&lt;/C&gt;&lt;D xsi:type="xsd:double"&gt;40.997&lt;/D&gt;&lt;/FQL&gt;&lt;FQL&gt;&lt;Q&gt;CRSP^FF_RD_EXP(ANN_R,NOW,NOW,AY)&lt;/Q&gt;&lt;R&gt;1&lt;/R&gt;&lt;C&gt;1&lt;/C&gt;&lt;D xsi:type="xsd:double"&gt;69.8&lt;/D&gt;&lt;/FQL&gt;&lt;FQL&gt;&lt;Q&gt;HUBS^FF_EPS(ANN_R,NOW,NOW,AY)&lt;/Q&gt;&lt;R&gt;1&lt;/R&gt;&lt;C&gt;1&lt;/C&gt;&lt;D xsi:type="xsd:double"&gt;-1.08&lt;/D&gt;&lt;/FQL&gt;&lt;FQL&gt;&lt;Q&gt;HUBS^FF_SALES(ANN_R,NOW,NOW,AY)&lt;/Q&gt;&lt;R&gt;1&lt;/R&gt;&lt;C&gt;1&lt;/C&gt;&lt;D xsi:type="xsd:double"&gt;375.612&lt;/D&gt;&lt;/FQL&gt;&lt;FQL&gt;&lt;Q&gt;HUBS^FF_RD_EXP(ANN_R,NOW,NOW,AY)&lt;/Q&gt;&lt;R&gt;1&lt;/R&gt;&lt;C&gt;1&lt;/C&gt;&lt;D xsi:type="xsd:double"&gt;70.373&lt;/D&gt;&lt;/FQL&gt;&lt;FQL&gt;&lt;Q&gt;OKTA^FF_EPS(ANN_R,NOW,NOW,AY)&lt;/Q&gt;&lt;R&gt;1&lt;/R&gt;&lt;C&gt;1&lt;/C&gt;&lt;D xsi:type="xsd:double"&gt;-1.3778&lt;/D&gt;&lt;/FQL&gt;&lt;FQL&gt;&lt;Q&gt;OKTA^FF_SALES(ANN_R,NOW,NOW,AY)&lt;/Q&gt;&lt;R&gt;1&lt;/R&gt;&lt;C&gt;1&lt;/C&gt;&lt;D xsi:type="xsd:double"&gt;259.99&lt;/D&gt;&lt;/FQL&gt;&lt;FQL&gt;&lt;Q&gt;OKTA^FF_RD_EXP(ANN_R,NOW,NOW,AY)&lt;/Q&gt;&lt;R&gt;1&lt;/R&gt;&lt;C&gt;1&lt;/C&gt;&lt;D xsi:type="xsd:double"&gt;70.821&lt;/D&gt;&lt;/FQL&gt;&lt;FQL&gt;&lt;Q&gt;ARNA^FF_EPS(ANN_R,NOW,NOW,AY)&lt;/Q&gt;&lt;R&gt;1&lt;/R&gt;&lt;C&gt;1&lt;/C&gt;&lt;D xsi:type="xsd:double"&gt;-2.77&lt;/D&gt;&lt;/FQL&gt;&lt;FQL&gt;&lt;Q&gt;ARNA^FF_SALES(ANN_R,NOW,NOW,AY)&lt;/Q&gt;&lt;R&gt;1&lt;/R&gt;&lt;C&gt;1&lt;/C&gt;&lt;D xsi:type="xsd:double"&gt;21.337&lt;/D&gt;&lt;/FQL&gt;&lt;FQL&gt;&lt;Q&gt;ARNA^FF_RD_EXP(ANN_R,NOW,NOW,AY)&lt;/Q&gt;&lt;R&gt;1&lt;/R&gt;&lt;C&gt;1&lt;/C&gt;&lt;D xsi:type="xsd:double"&gt;70.988&lt;/D&gt;&lt;/FQL&gt;&lt;FQL&gt;&lt;Q&gt;AMAG^FF_EPS(ANN_R,NOW,NOW,AY)&lt;/Q&gt;&lt;R&gt;1&lt;/R&gt;&lt;C&gt;1&lt;/C&gt;&lt;D xsi:type="xsd:double"&gt;-5.71&lt;/D&gt;&lt;/FQL&gt;&lt;FQL&gt;&lt;Q&gt;AMAG^FF_SALES(ANN_R,NOW,NOW,AY)&lt;/Q&gt;&lt;R&gt;1&lt;/R&gt;&lt;C&gt;1&lt;/C&gt;&lt;D xsi:type="xsd:double"&gt;609.946&lt;/D&gt;&lt;/FQL&gt;&lt;FQL&gt;&lt;Q&gt;AMAG^FF_RD_EXP(ANN_R,NOW,NOW,AY)&lt;/Q&gt;&lt;R&gt;1&lt;/R&gt;&lt;C&gt;1&lt;/C&gt;&lt;D xsi:type="xsd:double"&gt;75.017&lt;/D&gt;&lt;/FQL&gt;&lt;FQL&gt;&lt;Q&gt;ARDX^FF_EPS(ANN_R,NOW,NOW,AY)&lt;/Q&gt;&lt;R&gt;1&lt;/R&gt;&lt;C&gt;1&lt;/C&gt;&lt;D xsi:type="xsd:double"&gt;-1.36&lt;/D&gt;&lt;/FQL&gt;&lt;FQL&gt;&lt;Q&gt;ARDX^FF_SALES(ANN_R,NOW,NOW,AY)&lt;/Q&gt;&lt;R&gt;1&lt;/R&gt;&lt;C&gt;1&lt;/C&gt;&lt;D xsi:type="xsd:double"&gt;42&lt;/D&gt;&lt;/FQL&gt;&lt;FQL&gt;&lt;Q&gt;ARDX^FF_RD_EXP(ANN_R,NOW,NOW,AY)&lt;/Q&gt;&lt;R&gt;1&lt;/R&gt;&lt;C&gt;1&lt;/C&gt;&lt;D xsi:type="xsd:double"&gt;75.484&lt;/D&gt;&lt;/FQL&gt;&lt;FQL&gt;&lt;Q&gt;AMRX^FF_EPS(ANN_R,NOW,NOW,AY)&lt;/Q&gt;&lt;R&gt;1&lt;/R&gt;&lt;C&gt;1&lt;/C&gt;&lt;D xsi:type="xsd:double"&gt;-6.53&lt;/D&gt;&lt;/FQL&gt;&lt;FQL&gt;&lt;Q&gt;AMRX^FF_SALES(ANN_R,NOW,NOW,AY)&lt;/Q&gt;&lt;R&gt;1&lt;/R&gt;&lt;C&gt;1&lt;/C&gt;&lt;D xsi:type="xsd:double"&gt;775.787&lt;/D&gt;&lt;/FQL&gt;&lt;FQL&gt;&lt;Q&gt;AMRX^FF_RD_EXP(ANN_R,NOW,NOW,AY)&lt;/Q&gt;&lt;R&gt;1&lt;/R&gt;&lt;C&gt;1&lt;/C&gt;&lt;D xsi:type="xsd:double"&gt;77.447&lt;/D&gt;&lt;/FQL&gt;&lt;FQL&gt;&lt;Q&gt;TOUR^FF_EPS(ANN_R,NOW,NOW,AY)&lt;/Q&gt;&lt;R&gt;1&lt;/R&gt;&lt;C&gt;1&lt;/C&gt;&lt;D xsi:type="xsd:double"&gt;-0.9056&lt;/D&gt;&lt;/FQL&gt;&lt;FQL&gt;&lt;Q&gt;TOUR^FF_SALES(ANN_R,NOW,NOW,AY)&lt;/Q&gt;&lt;R&gt;1&lt;/R&gt;&lt;C&gt;1&lt;/C&gt;&lt;D xsi:type="xsd:double"&gt;324.360489247597&lt;/D&gt;&lt;/FQL&gt;&lt;FQL&gt;&lt;Q&gt;TOUR^FF_RD_EXP(ANN_R,NOW,NOW,AY)&lt;/Q&gt;&lt;R&gt;1&lt;/R&gt;&lt;C&gt;1&lt;/C&gt;&lt;D xsi:type="xsd:double"&gt;80.0692915946331&lt;/D&gt;&lt;/FQL&gt;&lt;FQL&gt;&lt;Q&gt;SPWR^FF_EPS(ANN_R,NOW,NOW,AY)&lt;/Q&gt;&lt;R&gt;1&lt;/R&gt;&lt;C&gt;1&lt;/C&gt;&lt;D xsi:type="xsd:double"&gt;-6.11&lt;/D&gt;&lt;/FQL&gt;&lt;FQL&gt;&lt;Q&gt;SPWR^FF_SALES(ANN_R,NOW,NOW,AY)&lt;/Q&gt;&lt;R&gt;1&lt;/R&gt;&lt;C&gt;1&lt;/C&gt;&lt;D xsi:type="xsd:double"&gt;1870.954&lt;/D&gt;&lt;/FQL&gt;&lt;FQL&gt;&lt;Q&gt;SPWR^FF_RD_EXP(ANN_R,NOW,NOW,AY)&lt;/Q&gt;&lt;R&gt;1&lt;/R&gt;&lt;C&gt;1&lt;/C&gt;&lt;D xsi:type="xsd:double"&gt;80.785&lt;/D&gt;&lt;/FQL&gt;&lt;FQL&gt;&lt;Q&gt;TEX^FF_EPS(ANN_R,NOW,NOW,AY)&lt;/Q&gt;&lt;R&gt;1&lt;/R&gt;&lt;C&gt;1&lt;/C&gt;&lt;D xsi:type="xsd:double"&gt;0.6322&lt;/D&gt;&lt;/FQL&gt;&lt;FQL&gt;&lt;Q&gt;TEX^FF_SALES(ANN_R,NOW,NOW,AY)&lt;/Q&gt;&lt;R&gt;1&lt;/R&gt;&lt;C&gt;1&lt;/C&gt;&lt;D xsi:type="xsd:double"&gt;4363.4&lt;/D&gt;&lt;/FQL&gt;&lt;FQL&gt;&lt;Q&gt;TEX^FF_RD_EXP(ANN_R,NOW,NOW,AY)&lt;/Q&gt;&lt;R&gt;1&lt;/R&gt;&lt;C&gt;1&lt;/C&gt;&lt;D xsi:type="xsd:double"&gt;81&lt;/D&gt;&lt;/FQL&gt;&lt;FQL&gt;&lt;Q&gt;ATRA^FF_EPS(ANN_R,NOW,NOW,AY)&lt;/Q&gt;&lt;R&gt;1&lt;/R&gt;&lt;C&gt;1&lt;/C&gt;&lt;D xsi:type="xsd:double"&gt;-4&lt;/D&gt;&lt;/FQL&gt;&lt;FQL&gt;&lt;Q&gt;ATRA^FF_SALES(ANN_R,NOW,NOW,AY)&lt;/Q&gt;&lt;R&gt;1&lt;/R&gt;&lt;C&gt;1&lt;/C&gt;&lt;D xsi:type="xsd:double"&gt;0&lt;/D&gt;&lt;/FQL&gt;&lt;FQL&gt;&lt;Q&gt;ATRA^FF_RD_EXP(ANN_R,NOW,NOW,AY)&lt;/Q&gt;&lt;R&gt;1&lt;/R&gt;&lt;C&gt;1&lt;/C&gt;&lt;D xsi:type="xsd:double"&gt;81.206&lt;/D&gt;&lt;/FQL&gt;&lt;FQL&gt;&lt;Q&gt;VECO^FF_EPS(ANN_R,NOW,NOW,AY)&lt;/Q&gt;&lt;R&gt;1&lt;/R&gt;&lt;C&gt;1&lt;/C&gt;&lt;D xsi:type="xsd:double"&gt;-1.01&lt;/D&gt;&lt;/FQL&gt;&lt;FQL&gt;&lt;Q&gt;VECO^FF_SALES(ANN_R,NOW,NOW,AY)&lt;/Q&gt;&lt;R&gt;1&lt;/R&gt;&lt;C&gt;1&lt;/C&gt;&lt;D xsi:type="xsd:double"&gt;484.756&lt;/D&gt;&lt;/FQL&gt;&lt;FQL&gt;&lt;Q&gt;VECO^FF_RD_EXP(ANN_R,NOW,NOW,AY)&lt;/Q&gt;&lt;R&gt;1&lt;/R&gt;&lt;C&gt;1&lt;/C&gt;&lt;D xsi:type="xsd:double"&gt;81.987&lt;/D&gt;&lt;/FQL&gt;&lt;FQL&gt;&lt;Q&gt;RP^FF_EPS(ANN_R,NOW,NOW,AY)&lt;/Q&gt;&lt;R&gt;1&lt;/R&gt;&lt;C&gt;1&lt;/C&gt;&lt;D xsi:type="xsd:double"&gt;0.0046&lt;/D&gt;&lt;/FQL&gt;&lt;FQL&gt;&lt;Q&gt;RP^FF_SALES(ANN_R,NOW,NOW,AY)&lt;/Q&gt;&lt;R&gt;1&lt;/R&gt;&lt;C&gt;1&lt;/C&gt;&lt;D xsi:type="xsd:double"&gt;670.963&lt;/D&gt;&lt;/FQL&gt;&lt;FQL&gt;&lt;Q&gt;RP^FF_RD_EXP(ANN_R,NOW,NOW,AY)&lt;/Q&gt;&lt;R&gt;1&lt;/R&gt;&lt;C&gt;1&lt;/C&gt;&lt;D xsi:type="xsd:double"&gt;82.844&lt;/D&gt;&lt;/FQL&gt;&lt;FQL&gt;&lt;Q&gt;BITA^FF_EPS(ANN_R,NOW,NOW,AY)&lt;/Q&gt;&lt;R&gt;1&lt;/R&gt;&lt;C&gt;1&lt;/C&gt;&lt;D xsi:type="xsd:double"&gt;-3.4047&lt;/D&gt;&lt;/FQL&gt;&lt;FQL&gt;&lt;Q&gt;BITA^FF_SALES(ANN_R,NOW,NOW,AY)&lt;/Q&gt;&lt;R&gt;1&lt;/R&gt;&lt;C&gt;1&lt;/C&gt;&lt;D xsi:type="xsd:double"&gt;1294.90563878128&lt;/D&gt;&lt;/FQL&gt;&lt;FQL&gt;&lt;Q&gt;BITA^FF_RD_EXP(ANN_R,NOW,NOW,AY)&lt;/Q&gt;&lt;R&gt;1&lt;/R&gt;&lt;C&gt;1&lt;/C&gt;&lt;D xsi:type="xsd:double"&gt;83.7057513290197&lt;/D&gt;&lt;/FQL&gt;&lt;FQL&gt;&lt;Q&gt;BYSI^FF_EPS(ANN_R,NOW,NOW,AY)&lt;/Q&gt;&lt;R&gt;1&lt;/R&gt;&lt;C&gt;1&lt;/C&gt;&lt;D xsi:type="xsd:double"&gt;-4.4&lt;/D&gt;&lt;/FQL&gt;&lt;FQL&gt;&lt;Q&gt;BYSI^FF_SALES(ANN_R,NOW,NOW,AY)&lt;/Q&gt;&lt;R&gt;1&lt;/R&gt;&lt;C&gt;1&lt;/C&gt;&lt;D xsi:type="xsd:double"&gt;0&lt;/D&gt;&lt;/FQL&gt;&lt;FQL&gt;&lt;Q&gt;BYSI^FF_RD_EXP(ANN_R,NOW,NOW,AY)&lt;/Q&gt;&lt;R&gt;1&lt;/R&gt;&lt;C&gt;1&lt;/C&gt;&lt;D xsi:type="xsd:double"&gt;88.928000000108&lt;/D&gt;&lt;/FQL&gt;&lt;FQL&gt;&lt;Q&gt;AIMT^FF_EPS(ANN_R,NOW,NOW,AY)&lt;/Q&gt;&lt;R&gt;1&lt;/R&gt;&lt;C&gt;1&lt;/C&gt;&lt;D xsi:type="xsd:double"&gt;-2.61&lt;/D&gt;&lt;/FQL&gt;&lt;FQL&gt;&lt;Q&gt;AIMT^FF_SALES(ANN_R,NOW,NOW,AY)&lt;/Q&gt;&lt;R&gt;1&lt;/R&gt;&lt;C&gt;1&lt;/C&gt;&lt;D xsi:type="xsd:double"&gt;0&lt;/D&gt;&lt;/FQL&gt;&lt;FQL&gt;&lt;Q&gt;AIMT^FF_RD_EXP(ANN_R,NOW,NOW,AY)&lt;/Q&gt;&lt;R&gt;1&lt;/R&gt;&lt;C&gt;1&lt;/C&gt;&lt;D xsi:type="xsd:double"&gt;89.325&lt;/D&gt;&lt;/FQL&gt;&lt;FQL&gt;&lt;Q&gt;BHVN^FF_EPS(ANN_R,NOW,NOW,AY)&lt;/Q&gt;&lt;R&gt;1&lt;/R&gt;&lt;C&gt;1&lt;/C&gt;&lt;D xsi:type="xsd:double"&gt;-5&lt;/D&gt;&lt;/FQL&gt;&lt;FQL&gt;&lt;Q&gt;BHVN^FF_SALES(ANN_R,NOW,NOW,AY)&lt;/Q&gt;&lt;R&gt;1&lt;/R&gt;&lt;C&gt;1&lt;/C&gt;&lt;D xsi:type="xsd:double"&gt;0&lt;/D&gt;&lt;/FQL&gt;&lt;FQL&gt;&lt;Q&gt;BHVN^FF_RD_EXP(ANN_R,NOW,NOW,AY)&lt;/Q&gt;&lt;R&gt;1&lt;/R&gt;&lt;C&gt;1&lt;/C&gt;&lt;D xsi:type="xsd:double"&gt;89.441&lt;/D&gt;&lt;/FQL&gt;&lt;FQL&gt;&lt;Q&gt;MCRB^FF_EPS(ANN_R,NOW,NOW,AY)&lt;/Q&gt;&lt;R&gt;1&lt;/R&gt;&lt;C&gt;1&lt;/C&gt;&lt;D xsi:type="xsd:double"&gt;-2.21&lt;/D&gt;&lt;/FQL&gt;&lt;FQL&gt;&lt;Q&gt;MCRB^FF_SALES(ANN_R,NOW,NOW,AY)&lt;/Q&gt;&lt;R&gt;1&lt;/R&gt;&lt;C&gt;1&lt;/C&gt;&lt;D xsi:type="xsd:double"&gt;32.1&lt;/D&gt;&lt;/FQL&gt;&lt;FQL&gt;&lt;Q&gt;MCRB^FF_RD_EXP(ANN_R,NOW,NOW,AY)&lt;/Q&gt;&lt;R&gt;1&lt;/R&gt;&lt;C&gt;1&lt;/C&gt;&lt;D xsi:type="xsd:double"&gt;89.455&lt;/D&gt;&lt;/FQL&gt;&lt;FQL&gt;&lt;Q&gt;SEE^FF_EPS(ANN_R,NOW,NOW,AY)&lt;/Q&gt;&lt;R&gt;1&lt;/R&gt;&lt;C&gt;1&lt;/C&gt;&lt;D xsi:type="xsd:double"&gt;0.8962&lt;/D&gt;&lt;/FQL&gt;&lt;FQL&gt;&lt;Q&gt;SEE^FF_SALES(ANN_R,NOW,NOW,AY)&lt;/Q&gt;&lt;R&gt;1&lt;/R&gt;&lt;C&gt;1&lt;/C&gt;&lt;D xsi:type="xsd:double"&gt;4461.6&lt;/D&gt;&lt;/FQL&gt;&lt;FQL&gt;&lt;Q&gt;SEE^FF_RD_EXP(ANN_R,NOW,NOW,AY)&lt;/Q&gt;&lt;R&gt;1&lt;/R&gt;&lt;C&gt;1&lt;/C&gt;&lt;D xsi:type="xsd:double"&gt;91.8&lt;/D&gt;&lt;/FQL&gt;&lt;FQL&gt;&lt;Q&gt;CTMX^FF_EPS(ANN_R,NOW,NOW,AY)&lt;/Q&gt;&lt;R&gt;1&lt;/R&gt;&lt;C&gt;1&lt;/C&gt;&lt;D xsi:type="xsd:double"&gt;-1.16&lt;/D&gt;&lt;/FQL&gt;&lt;FQL&gt;&lt;Q&gt;CTMX^FF_SALES(ANN_R,NOW,NOW,AY)&lt;/Q&gt;&lt;R&gt;1&lt;/R&gt;&lt;C&gt;1&lt;/C&gt;&lt;D xsi:type="xsd:double"&gt;71.623&lt;/D&gt;&lt;/FQL&gt;&lt;FQL&gt;&lt;Q&gt;CTMX^FF_RD_EXP(ANN_R,NOW,NOW,AY)&lt;/Q&gt;&lt;R&gt;1&lt;/R&gt;&lt;C&gt;1&lt;/C&gt;&lt;D xsi:type="xsd:double"&gt;92.277&lt;/D&gt;&lt;/FQL&gt;&lt;FQL&gt;&lt;Q&gt;VSAR^FF_EPS(ANN_R,NOW,NOW,AY)&lt;/Q&gt;&lt;R&gt;1&lt;/R&gt;&lt;C&gt;1&lt;/C&gt;&lt;D xsi:type="xsd:double"&gt;-14.46&lt;/D&gt;&lt;/FQL&gt;&lt;FQL&gt;&lt;Q&gt;VSAR^FF_SALES(ANN_R,NOW,NOW,AY)&lt;/Q&gt;&lt;R&gt;1&lt;/R&gt;&lt;C&gt;1&lt;/C&gt;&lt;D xsi:type="xsd:double"&gt;40&lt;/D&gt;&lt;/FQL&gt;&lt;FQL&gt;&lt;Q&gt;VSAR^FF_RD_EXP(ANN_R,NOW,NOW,AY)&lt;/Q&gt;&lt;R&gt;1&lt;/R&gt;&lt;C&gt;1&lt;/C&gt;&lt;D xsi:type="xsd:double"&gt;94.612&lt;/D&gt;&lt;/FQL&gt;&lt;FQL&gt;&lt;Q&gt;CLDX^FF_EPS(ANN_R,NOW,NOW,AY)&lt;/Q&gt;&lt;R&gt;1&lt;/R&gt;&lt;C&gt;1&lt;/C&gt;&lt;D xsi:type="xsd:double"&gt;-0.72&lt;/D&gt;&lt;/FQL&gt;&lt;FQL&gt;&lt;Q&gt;CLDX^FF_SALES(ANN_R,NOW,NOW,AY)&lt;/Q&gt;&lt;R&gt;1&lt;/R&gt;&lt;C&gt;1&lt;/C&gt;&lt;D xsi:type="xsd:double"&gt;12.743&lt;/D&gt;&lt;/FQL&gt;&lt;FQL&gt;&lt;Q&gt;CLDX^FF_RD_EXP(ANN_R,NOW,NOW,AY)&lt;/Q&gt;&lt;R&gt;1&lt;/R&gt;&lt;C&gt;1&lt;/C&gt;&lt;D xsi:type="xsd:double"&gt;96.171&lt;/D&gt;&lt;/FQL&gt;&lt;FQL&gt;&lt;Q&gt;IMMU^FF_EPS(ANN_R,NOW,NOW,AY)&lt;/Q&gt;&lt;R&gt;1&lt;/R&gt;&lt;C&gt;1&lt;/C&gt;&lt;D xsi:type="xsd:double"&gt;-1.78&lt;/D&gt;&lt;/FQL&gt;&lt;FQL&gt;&lt;Q&gt;IMMU^FF_SALES(ANN_R,NOW,NOW,AY)&lt;/Q&gt;&lt;R&gt;1&lt;/R&gt;&lt;C&gt;1&lt;/C&gt;&lt;D xsi:type="xsd:double"&gt;2.155996&lt;/D&gt;&lt;/FQL&gt;&lt;FQL&gt;&lt;Q&gt;IMMU^FF_RD_EXP(ANN_R,NOW,NOW,AY)&lt;/Q&gt;&lt;R&gt;1&lt;/R&gt;&lt;C&gt;1&lt;/C&gt;&lt;D xsi:type="xsd:double"&gt;99.282874&lt;/D&gt;&lt;/FQL&gt;&lt;FQL&gt;&lt;Q&gt;LOXO^FF_EPS(ANN_R,NOW,NOW,AY)&lt;/Q&gt;&lt;R&gt;1&lt;/R&gt;&lt;C&gt;1&lt;/C&gt;&lt;D xsi:type="xsd:double"&gt;-5.31&lt;/D&gt;&lt;/FQL&gt;&lt;FQL&gt;&lt;Q&gt;LOXO^FF_SALES(ANN_R,NOW,NOW,AY)&lt;/Q&gt;&lt;R&gt;1&lt;/R&gt;&lt;C&gt;1&lt;/C&gt;&lt;D xsi:type="xsd:double"&gt;21.3&lt;/D&gt;&lt;/FQL&gt;&lt;FQL&gt;&lt;Q&gt;LOXO^FF_RD_EXP(ANN_R,NOW,NOW,AY)&lt;/Q&gt;&lt;R&gt;1&lt;/R&gt;&lt;C&gt;1&lt;/C&gt;&lt;D xsi:type="xsd:double"&gt;100.039&lt;/D&gt;&lt;/FQL&gt;&lt;FQL&gt;&lt;Q&gt;RBBN^FF_EPS(ANN_R,NOW,NOW,AY)&lt;/Q&gt;&lt;R&gt;1&lt;/R&gt;&lt;C&gt;1&lt;/C&gt;&lt;D xsi:type="xsd:double"&gt;-0.6&lt;/D&gt;&lt;/FQL&gt;&lt;FQL&gt;&lt;Q&gt;RBBN^FF_SALES(ANN_R,NOW,NOW,AY)&lt;/Q&gt;&lt;R&gt;1&lt;/R&gt;&lt;C&gt;1&lt;/C&gt;&lt;D xsi:type="xsd:double"&gt;329.942&lt;/D&gt;&lt;/FQL&gt;&lt;FQL&gt;&lt;Q&gt;RBBN^FF_RD_EXP(ANN_R,NOW,NOW,AY)&lt;/Q&gt;&lt;R&gt;1&lt;/R&gt;&lt;C&gt;1&lt;/C&gt;&lt;D xsi:type="xsd:double"&gt;101.481&lt;/D&gt;&lt;/FQL&gt;&lt;FQL&gt;&lt;Q&gt;LSCC^FF_EPS(ANN_R,NOW,NOW,AY)&lt;/Q&gt;&lt;R&gt;1&lt;/R&gt;&lt;C&gt;1&lt;/C&gt;&lt;D xsi:type="xsd:double"&gt;-0.58&lt;/D&gt;&lt;/FQL&gt;&lt;FQL&gt;&lt;Q&gt;LSCC^FF_SALES(ANN_R,NOW,NOW,AY)&lt;/Q&gt;&lt;R&gt;1&lt;/R&gt;&lt;C&gt;1&lt;/C&gt;&lt;D xsi:type="xsd:double"&gt;385.961&lt;/D&gt;&lt;/FQL&gt;&lt;FQL&gt;&lt;Q&gt;LSCC^FF_RD_EXP(ANN_R,NOW,NOW,AY)&lt;/Q&gt;&lt;R&gt;1&lt;/R&gt;&lt;C&gt;1&lt;/C&gt;&lt;D xsi:type="xsd:double"&gt;102.788&lt;/D&gt;&lt;/FQL&gt;&lt;FQL&gt;&lt;Q&gt;ROKU^FF_EPS(ANN_R,NOW,NOW,AY)&lt;/Q&gt;&lt;R&gt;1&lt;/R&gt;&lt;C&gt;1&lt;/C&gt;&lt;D xsi:type="xsd:double"&gt;-2.24&lt;/D&gt;&lt;/FQL&gt;&lt;FQL&gt;&lt;Q&gt;ROKU^FF_SALES(ANN_R,NOW,NOW,AY)&lt;/Q&gt;&lt;R&gt;1&lt;/R&gt;&lt;C&gt;1&lt;/C&gt;&lt;D xsi:type="xsd:double"&gt;512.763&lt;/D&gt;&lt;/FQL&gt;&lt;FQL&gt;&lt;Q&gt;ROKU^FF_RD_EXP(ANN_R,NOW,NOW,AY)&lt;/Q&gt;&lt;R&gt;1&lt;/R&gt;&lt;C&gt;1&lt;/C&gt;&lt;D xsi:type="xsd:double"&gt;107.945&lt;/D&gt;&lt;/FQL&gt;&lt;FQL&gt;&lt;Q&gt;INSM^FF_EPS(ANN_R,NOW,NOW,AY)&lt;/Q&gt;&lt;R&gt;1&lt;/R&gt;&lt;C&gt;1&lt;/C&gt;&lt;D xsi:type="xsd:double"&gt;-2.89&lt;/D&gt;&lt;/FQL&gt;&lt;FQL&gt;&lt;Q&gt;INSM^FF_SALES(ANN_R,NOW,NOW,AY)&lt;/Q&gt;&lt;R&gt;1&lt;/R&gt;&lt;C&gt;1&lt;/C&gt;&lt;D xsi:type="xsd:double"&gt;0&lt;/D&gt;&lt;/FQL&gt;&lt;FQL&gt;&lt;Q&gt;INSM^FF_RD_EXP(ANN_R,NOW,NOW,AY)&lt;/Q&gt;&lt;R&gt;1&lt;/R&gt;&lt;C&gt;1&lt;/C&gt;&lt;D xsi:type="xsd:double"&gt;109.749&lt;/D&gt;&lt;/FQL&gt;&lt;FQL&gt;&lt;Q&gt;CPB^FF_EPS(ANN_R,NOW,NOW,AY)&lt;/Q&gt;&lt;R&gt;1&lt;/R&gt;&lt;C&gt;1&lt;/C&gt;&lt;D xsi:type="xsd:double"&gt;0.86&lt;/D&gt;&lt;/FQL&gt;&lt;FQL&gt;&lt;Q&gt;CPB^FF_SALES(ANN_R,NOW,NOW,AY)&lt;/Q&gt;&lt;R&gt;1&lt;/R&gt;&lt;C&gt;1&lt;/C&gt;&lt;D xsi:type="xsd:double"&gt;8685&lt;/D&gt;&lt;/FQL&gt;&lt;FQL&gt;&lt;Q&gt;CPB^FF_RD_EXP(ANN_R,NOW,NOW,AY)&lt;/Q&gt;&lt;R&gt;1&lt;/R&gt;&lt;C&gt;1&lt;/C&gt;&lt;D xsi:type="xsd:double"&gt;110&lt;/D&gt;&lt;/FQL&gt;&lt;FQL&gt;&lt;Q&gt;MXL^FF_EPS(ANN_R,NOW,NOW,AY)&lt;/Q&gt;&lt;R&gt;1&lt;/R&gt;&lt;C&gt;1&lt;/C&gt;&lt;D xsi:type="xsd:double"&gt;-0.14&lt;/D&gt;&lt;/FQL&gt;&lt;FQL&gt;&lt;Q&gt;MXL^FF_SALES(ANN_R,NOW,NOW,AY)&lt;/Q&gt;&lt;R&gt;1&lt;/R&gt;&lt;C&gt;1&lt;/C&gt;&lt;D xsi:type="xsd:double"&gt;420.318&lt;/D&gt;&lt;/FQL&gt;&lt;FQL&gt;&lt;Q&gt;MXL^FF_RD_EXP(ANN_R,NOW,NOW,AY)&lt;/Q&gt;&lt;R&gt;1&lt;/R&gt;&lt;C&gt;1&lt;/C&gt;&lt;D xsi:type="xsd:double"&gt;111.728&lt;/D&gt;&lt;/FQL&gt;&lt;FQL&gt;&lt;Q&gt;PNR^FF_EPS(ANN_R,NOW,NOW,AY)&lt;/Q&gt;&lt;R&gt;1&lt;/R&gt;&lt;C&gt;1&lt;/C&gt;&lt;D xsi:type="xsd:double"&gt;2.6424&lt;/D&gt;&lt;/FQL&gt;&lt;FQL&gt;&lt;Q&gt;PNR^FF_SALES(ANN_R,NOW,NOW,AY)&lt;/Q&gt;&lt;R&gt;1&lt;/R&gt;&lt;C&gt;1&lt;/C&gt;&lt;D xsi:type="xsd:double"&gt;4936.5&lt;/D&gt;&lt;/FQL&gt;&lt;FQL&gt;&lt;Q&gt;PNR^FF_RD_EXP(ANN_R,NOW,NOW,AY)&lt;/Q&gt;&lt;R&gt;1&lt;/R&gt;&lt;C&gt;1&lt;/C&gt;&lt;D xsi:type="xsd:double"&gt;115.8&lt;/D&gt;&lt;/FQL&gt;&lt;FQL&gt;&lt;Q&gt;MYOV^FF_EPS(ANN_R,NOW,NOW,AY)&lt;/Q&gt;&lt;R&gt;1&lt;/R&gt;&lt;C&gt;1&lt;/C&gt;&lt;D xsi:type="xsd:double"&gt;-2.41&lt;/D&gt;&lt;/FQL&gt;&lt;FQL&gt;&lt;Q&gt;MYOV^FF_SALES(ANN_R,NOW,NOW,AY)&lt;/Q&gt;&lt;R&gt;1&lt;/R&gt;&lt;C&gt;1&lt;/C&gt;&lt;D xsi:type="xsd:double"&gt;0&lt;/D&gt;&lt;/FQL&gt;&lt;FQL&gt;&lt;Q&gt;MYOV^FF_RD_EXP(ANN_R,NOW,NOW,AY)&lt;/Q&gt;&lt;R&gt;1&lt;/R&gt;&lt;C&gt;1&lt;/C&gt;&lt;D xsi:type="xsd:double"&gt;116.832&lt;/D&gt;&lt;/FQL&gt;&lt;FQL&gt;&lt;Q&gt;NBIX^FF_EPS(ANN_R,NOW,NOW,AY)&lt;/Q&gt;&lt;R&gt;1&lt;/R&gt;&lt;C&gt;1&lt;/C&gt;&lt;D xsi:type="xsd:double"&gt;-1.62&lt;/D&gt;&lt;/FQL&gt;&lt;FQL&gt;&lt;Q&gt;NBIX^FF_SALES(ANN_R,NOW,NOW,AY)&lt;/Q&gt;&lt;R&gt;1&lt;/R&gt;&lt;C&gt;1&lt;/C&gt;&lt;D xsi:type="xsd:double"&gt;161.626&lt;/D&gt;&lt;/FQL&gt;&lt;FQL&gt;&lt;Q&gt;NBIX^FF_RD_EXP(ANN_R,NOW,NOW,AY)&lt;/Q&gt;&lt;R&gt;1&lt;/R&gt;&lt;C&gt;1&lt;/C&gt;&lt;D xsi:type="xsd:double"&gt;121.827&lt;/D&gt;&lt;/FQL&gt;&lt;FQL&gt;&lt;Q&gt;AKCA^FF_EPS(ANN_R,NOW,NOW,AY)&lt;/Q&gt;&lt;R&gt;1&lt;/R&gt;&lt;C&gt;1&lt;/C&gt;&lt;D xsi:type="xsd:double"&gt;-2.8222&lt;/D&gt;&lt;/FQL&gt;&lt;FQL&gt;&lt;Q&gt;AKCA^FF_SALES(ANN_R,NOW,NOW,AY)&lt;/Q&gt;&lt;R&gt;1&lt;/R&gt;&lt;C&gt;1&lt;/C&gt;&lt;D xsi:type="xsd:double"&gt;55.209&lt;/D&gt;&lt;/FQL&gt;&lt;FQL&gt;&lt;Q&gt;AKCA^FF_RD_EXP(ANN_R,NOW,NOW,AY)&lt;/Q&gt;&lt;R&gt;1&lt;/R&gt;&lt;C&gt;1&lt;/C&gt;&lt;D xsi:type="xsd:double"&gt;126.89&lt;/D&gt;&lt;/FQL&gt;&lt;FQL&gt;&lt;Q&gt;CALX^FF_EPS(ANN_R,NOW,NOW,AY)&lt;/Q&gt;&lt;R&gt;1&lt;/R&gt;&lt;C&gt;1&lt;/C&gt;&lt;D xsi:type="xsd:double"&gt;-1.66&lt;/D&gt;&lt;/FQL&gt;&lt;FQL&gt;&lt;Q&gt;CALX^FF_SALES(ANN_R,NOW,NOW,AY)&lt;/Q&gt;&lt;R&gt;1&lt;/R&gt;&lt;C&gt;1&lt;/C&gt;&lt;D xsi:type="xsd:double"&gt;510.367&lt;/D&gt;&lt;/FQL&gt;&lt;FQL&gt;&lt;Q&gt;CALX^FF_RD_EXP(ANN_R,NOW,NOW,AY)&lt;/Q&gt;&lt;R&gt;1&lt;/R&gt;&lt;C&gt;1&lt;/C&gt;&lt;D xsi:type="xsd:double"&gt;127.541&lt;/D&gt;&lt;/FQL&gt;&lt;FQL&gt;&lt;Q&gt;SHOP^FF_EPS(ANN_R,NOW,NOW,AY)&lt;/Q&gt;&lt;R&gt;1&lt;/R&gt;&lt;C&gt;1&lt;/C&gt;&lt;D xsi:type="xsd:double"&gt;-0.42&lt;/D&gt;&lt;/FQL&gt;&lt;FQL&gt;&lt;Q&gt;SHOP^FF_SALES(ANN_R,NOW,NOW,AY)&lt;/Q&gt;&lt;R&gt;1&lt;/R&gt;&lt;C&gt;1&lt;/C&gt;&lt;D xsi:type="xsd:double"&gt;673.304000000788&lt;/D&gt;&lt;/FQL&gt;&lt;FQL&gt;&lt;Q&gt;SHOP^FF_RD_EXP(ANN_R,NOW,NOW,AY)&lt;/Q&gt;&lt;R&gt;1&lt;/R&gt;&lt;C&gt;1&lt;/C&gt;&lt;D xsi:type="xsd:double"&gt;131.044000000153&lt;/D&gt;&lt;/FQL&gt;&lt;FQL&gt;&lt;Q&gt;HRTX^FF_EPS(ANN_R,NOW,NOW,AY)&lt;/Q&gt;&lt;R&gt;1&lt;/R&gt;&lt;C&gt;1&lt;/C&gt;&lt;D xsi:type="xsd:double"&gt;-3.65&lt;/D&gt;&lt;/FQL&gt;&lt;FQL&gt;&lt;Q&gt;HRTX^FF_SALES(ANN_R,NOW,NOW,AY)&lt;/Q&gt;&lt;R&gt;1&lt;/R&gt;&lt;C&gt;1&lt;/C&gt;&lt;D xsi:type="xsd:double"&gt;30.767&lt;/D&gt;&lt;/FQL&gt;&lt;FQL&gt;&lt;Q&gt;HRTX^FF_RD_EXP(ANN_R,NOW,NOW,AY)&lt;/Q&gt;&lt;R&gt;1&lt;/R&gt;&lt;C&gt;1&lt;/C&gt;&lt;D xsi:type="xsd:double"&gt;137.082&lt;/D&gt;&lt;/FQL&gt;&lt;FQL&gt;&lt;Q&gt;MDCO^FF_EPS(ANN_R,NOW,NOW,AY)&lt;/Q&gt;&lt;R&gt;1&lt;/R&gt;&lt;C&gt;1&lt;/C&gt;&lt;D xsi:type="xsd:double"&gt;-9.79&lt;/D&gt;&lt;/FQL&gt;&lt;FQL&gt;&lt;Q&gt;MDCO^FF_SALES(ANN_R,NOW,NOW,AY)&lt;/Q&gt;&lt;R&gt;1&lt;/R&gt;&lt;C&gt;1&lt;/C&gt;&lt;D xsi:type="xsd:double"&gt;44.789&lt;/D&gt;&lt;/FQL&gt;&lt;FQL&gt;&lt;Q&gt;MDCO^FF_RD_EXP(ANN_R,NOW,NOW,AY)&lt;/Q&gt;&lt;R&gt;1&lt;/R&gt;&lt;C&gt;1&lt;/C&gt;&lt;D xsi:type="xsd:double"&gt;138.37&lt;/D&gt;&lt;/FQL&gt;&lt;FQL&gt;&lt;Q&gt;FOLD^FF_EPS(ANN_R,NOW,NOW,AY)&lt;/Q&gt;&lt;R&gt;1&lt;/R&gt;&lt;C&gt;1&lt;/C&gt;&lt;D xsi:type="xsd:double"&gt;-1.85&lt;/D&gt;&lt;/FQL&gt;&lt;FQL&gt;&lt;Q&gt;FOLD^FF_SALES(ANN_R,NOW,NOW,AY)&lt;/Q&gt;&lt;R&gt;1&lt;/R&gt;&lt;C&gt;1&lt;/C&gt;&lt;D xsi:type="xsd:double"&gt;36.93&lt;/D&gt;&lt;/FQL&gt;&lt;FQL&gt;&lt;Q&gt;FOLD^FF_RD_EXP(ANN_R,NOW,NOW,AY)&lt;/Q&gt;&lt;R&gt;1&lt;/R&gt;&lt;C&gt;1&lt;/C&gt;&lt;D xsi:type="xsd:double"&gt;141.21&lt;/D&gt;&lt;/FQL&gt;&lt;FQL&gt;&lt;Q&gt;AXON^FF_EPS(ANN_R,NOW,NOW,AY)&lt;/Q&gt;&lt;R&gt;1&lt;/R&gt;&lt;C&gt;1&lt;/C&gt;&lt;D xsi:type="xsd:double"&gt;-2.06&lt;/D&gt;&lt;/FQL&gt;&lt;FQL&gt;&lt;Q&gt;AXON^FF_SALES(ANN_R,NOW,NOW,AY)&lt;/Q&gt;&lt;R&gt;1&lt;/R&gt;&lt;C&gt;1&lt;/C&gt;&lt;D xsi:type="xsd:double"&gt;0&lt;/D&gt;&lt;/FQL&gt;&lt;FQL&gt;&lt;Q&gt;AXON^FF_RD_EXP(ANN_R,NOW,NOW,AY)&lt;/Q&gt;&lt;R&gt;1&lt;/R&gt;&lt;C&gt;1&lt;/C&gt;&lt;D xsi:type="xsd:double"&gt;141.412&lt;/D&gt;&lt;/FQL&gt;&lt;FQL&gt;&lt;Q&gt;CLVS^FF_EPS(ANN_R,NOW,NOW,AY)&lt;/Q&gt;&lt;R&gt;1&lt;/R&gt;&lt;C&gt;1&lt;/C&gt;&lt;D xsi:type="xsd:double"&gt;-7.36&lt;/D&gt;&lt;/FQL&gt;&lt;FQL&gt;&lt;Q&gt;CLVS^FF_SALES(ANN_R,NOW,NOW,AY)&lt;/Q&gt;&lt;R&gt;1&lt;/R&gt;&lt;C&gt;1&lt;/C&gt;&lt;D xsi:type="xsd:double"&gt;55.511&lt;/D&gt;&lt;/FQL&gt;&lt;FQL&gt;&lt;Q&gt;CLVS^FF_RD_EXP(ANN_R,NOW,NOW,AY)&lt;/Q&gt;&lt;R&gt;1&lt;/R&gt;&lt;C&gt;1&lt;/C&gt;&lt;D xsi:type="xsd:double"&gt;142.498&lt;/D&gt;&lt;/FQL&gt;&lt;FQL&gt;&lt;Q&gt;BPMC^FF_EPS(ANN_R,NOW,NOW,AY)&lt;/Q&gt;&lt;R&gt;1&lt;/R&gt;&lt;C&gt;1&lt;/C&gt;&lt;D xsi:type="xsd:double"&gt;-3.92&lt;/D&gt;&lt;/FQL&gt;&lt;FQL&gt;&lt;Q&gt;BPMC^FF_SALES(ANN_R,NOW,NOW,AY)&lt;/Q&gt;&lt;R&gt;1&lt;/R&gt;&lt;C&gt;1&lt;/C&gt;&lt;D xsi:type="xsd:double"&gt;21.426&lt;/D&gt;&lt;/FQL&gt;&lt;FQL&gt;&lt;Q&gt;BPMC^FF_RD_EXP(ANN_R,NOW,NOW,AY)&lt;/Q&gt;&lt;R&gt;1&lt;/R&gt;&lt;C&gt;1&lt;/C&gt;&lt;D xsi:type="xsd:double"&gt;144.687&lt;/D&gt;&lt;/FQL&gt;&lt;FQL&gt;&lt;Q&gt;ACAD^FF_EPS(ANN_R,NOW,NOW,AY)&lt;/Q&gt;&lt;R&gt;1&lt;/R&gt;&lt;C&gt;1&lt;/C&gt;&lt;D xsi:type="xsd:double"&gt;-2.36&lt;/D&gt;&lt;/FQL&gt;&lt;FQL&gt;&lt;Q&gt;ACAD^FF_SALES(ANN_R,NOW,NOW,AY)&lt;/Q&gt;&lt;R&gt;1&lt;/R&gt;&lt;C&gt;1&lt;/C&gt;&lt;D xsi:type="xsd:double"&gt;124.901&lt;/D&gt;&lt;/FQL&gt;&lt;FQL&gt;&lt;Q&gt;ACAD^FF_RD_EXP(ANN_R,NOW,NOW,AY)&lt;/Q&gt;&lt;R&gt;1&lt;/R&gt;&lt;C&gt;1&lt;/C&gt;&lt;D xsi:type="xsd:double"&gt;149.189&lt;/D&gt;&lt;/FQL&gt;&lt;FQL&gt;&lt;Q&gt;HALO^FF_EPS(ANN_R,NOW,NOW,AY)&lt;/Q&gt;&lt;R&gt;1&lt;/R&gt;&lt;C&gt;1&lt;/C&gt;&lt;D xsi:type="xsd:double"&gt;0.45&lt;/D&gt;&lt;/FQL&gt;&lt;FQL&gt;&lt;Q&gt;HALO^FF_SALES(ANN_R,NOW,NOW,AY)&lt;/Q&gt;&lt;R&gt;1&lt;/R&gt;&lt;C&gt;1&lt;/C&gt;&lt;D xsi:type="xsd:double"&gt;316.613&lt;/D&gt;&lt;/FQL&gt;&lt;FQL&gt;&lt;Q&gt;HALO^FF_RD_EXP(ANN_R,NOW,NOW,AY)&lt;/Q&gt;&lt;R&gt;1&lt;/R&gt;&lt;C&gt;1&lt;/C&gt;&lt;D xsi:type="xsd:double"&gt;150.643&lt;/D&gt;&lt;/FQL&gt;&lt;FQL&gt;&lt;Q&gt;FPRX^FF_EPS(ANN_R,NOW,NOW,AY)&lt;/Q&gt;&lt;R&gt;1&lt;/R&gt;&lt;C&gt;1&lt;/C&gt;&lt;D xsi:type="xsd:double"&gt;-5.38&lt;/D&gt;&lt;/FQL&gt;&lt;FQL&gt;&lt;Q&gt;FPRX^FF_SALES(ANN_R,NOW,NOW,AY)&lt;/Q&gt;&lt;R&gt;1&lt;/R&gt;&lt;C&gt;1&lt;/C&gt;&lt;D xsi:type="xsd:double"&gt;39.508&lt;/D&gt;&lt;/FQL&gt;&lt;FQL&gt;&lt;Q&gt;FPRX^FF_RD_EXP(ANN_R,NOW,NOW,AY)&lt;/Q&gt;&lt;R&gt;1&lt;/R&gt;&lt;C&gt;1&lt;/C&gt;&lt;D xsi:type="xsd:double"&gt;150.908&lt;/D&gt;&lt;/FQL&gt;&lt;FQL&gt;&lt;Q&gt;PRGO^FF_EPS(ANN_R,NOW,NOW,AY)&lt;/Q&gt;&lt;R&gt;1&lt;/R&gt;&lt;C&gt;1&lt;/C&gt;&lt;D xsi:type="xsd:double"&gt;0.84&lt;/D&gt;&lt;/FQL&gt;&lt;FQL&gt;&lt;Q&gt;PRGO^FF_SALES(ANN_R,NOW,NOW,AY)&lt;/Q&gt;&lt;R&gt;1&lt;/R&gt;&lt;C&gt;1&lt;/C&gt;&lt;D xsi:type="xsd:double"&gt;4944.5&lt;/D&gt;&lt;/FQL&gt;&lt;FQL&gt;&lt;Q&gt;PRGO^FF_RD_EXP(ANN_R,NOW,NOW,AY)&lt;/Q&gt;&lt;R&gt;1&lt;/R&gt;&lt;C&gt;1&lt;/C&gt;&lt;D xsi:type="xsd:double"&gt;155&lt;/D&gt;&lt;/FQL&gt;&lt;FQL&gt;&lt;Q&gt;LOGM^FF_EPS(ANN_R,NOW,NOW,AY)&lt;/Q&gt;&lt;R&gt;1&lt;/R&gt;&lt;C&gt;1&lt;/C&gt;&lt;D xsi:type="xsd:double"&gt;1.93&lt;/D&gt;&lt;/FQL&gt;&lt;FQL&gt;&lt;Q&gt;LOGM^FF_SALES(ANN_R,NOW,NOW,AY)&lt;/Q&gt;&lt;R&gt;1&lt;/R&gt;&lt;C&gt;1&lt;/C&gt;&lt;D xsi:type="xsd:double"&gt;989.786&lt;/D&gt;&lt;/FQL&gt;&lt;FQL&gt;&lt;Q&gt;LOGM^FF_RD_EXP(ANN_R,NOW,NOW,AY)&lt;/Q&gt;&lt;R&gt;1&lt;/R&gt;&lt;C&gt;1&lt;/C&gt;&lt;D xsi:type="xsd:double"&gt;156.731&lt;/D&gt;&lt;/FQL&gt;&lt;FQL&gt;&lt;Q&gt;LXRX^FF_EPS(ANN_R,NOW,NOW,AY)&lt;/Q&gt;&lt;R&gt;1&lt;/R&gt;&lt;C&gt;1&lt;/C&gt;&lt;D xsi:type="xsd:double"&gt;-1.23&lt;/D&gt;&lt;/FQL&gt;&lt;FQL&gt;&lt;Q&gt;LXRX^FF_SALES(ANN_R,NOW,NOW,AY)&lt;/Q&gt;&lt;R&gt;1&lt;/R&gt;&lt;C&gt;1&lt;/C&gt;&lt;D xsi:type="xsd:double"&gt;90.335&lt;/D&gt;&lt;/FQL&gt;&lt;FQL&gt;&lt;Q&gt;LXRX^FF_RD_EXP(ANN_R,NOW,NOW,AY)&lt;/Q&gt;&lt;R&gt;1&lt;/R&gt;&lt;C&gt;1&lt;/C&gt;&lt;D xsi:type="xsd:double"&gt;156.813&lt;/D&gt;&lt;/FQL&gt;&lt;FQL&gt;&lt;Q&gt;WFT^FF_EPS(ANN_R,NOW,NOW,AY)&lt;/Q&gt;&lt;R&gt;1&lt;/R&gt;&lt;C&gt;1&lt;/C&gt;&lt;D xsi:type="xsd:double"&gt;-2.84&lt;/D&gt;&lt;/FQL&gt;&lt;FQL&gt;&lt;Q&gt;WFT^FF_SALES(ANN_R,NOW,NOW,AY)&lt;/Q&gt;&lt;R&gt;1&lt;/R&gt;&lt;C&gt;1&lt;/C&gt;&lt;D xsi:type="xsd:double"&gt;5699&lt;/D&gt;&lt;/FQL&gt;&lt;FQL&gt;&lt;Q&gt;WFT^FF_RD_EXP(ANN_R,NOW,NOW,AY)&lt;/Q&gt;&lt;R&gt;1&lt;/R&gt;&lt;C&gt;1&lt;/C&gt;&lt;D xsi:type="xsd:double"&gt;158&lt;/D&gt;&lt;/FQL&gt;&lt;FQL&gt;&lt;Q&gt;AXL^FF_EPS(ANN_R,NOW,NOW,AY)&lt;/Q&gt;&lt;R&gt;1&lt;/R&gt;&lt;C&gt;1&lt;/C&gt;&lt;D xsi:type="xsd:double"&gt;3.21&lt;/D&gt;&lt;/FQL&gt;&lt;FQL&gt;&lt;Q&gt;AXL^FF_SALES(ANN_R,NOW,NOW,AY)&lt;/Q&gt;&lt;R&gt;1&lt;/R&gt;&lt;C&gt;1&lt;/C&gt;&lt;D xsi:type="xsd:double"&gt;6266&lt;/D&gt;&lt;/FQL&gt;&lt;FQL&gt;&lt;Q&gt;AXL^FF_RD_EXP(ANN_R,NOW,NOW,AY)&lt;/Q&gt;&lt;R&gt;1&lt;/R&gt;&lt;C&gt;1&lt;/C&gt;&lt;D xsi:type="xsd:double"&gt;161.5&lt;/D&gt;&lt;/FQL&gt;&lt;FQL&gt;&lt;Q&gt;SRPT^FF_EPS(ANN_R,NOW,NOW,AY)&lt;/Q&gt;&lt;R&gt;1&lt;/R&gt;&lt;C&gt;1&lt;/C&gt;&lt;D xsi:type="xsd:double"&gt;-0.86&lt;/D&gt;&lt;/FQL&gt;&lt;FQL&gt;&lt;Q&gt;SRPT^FF_SALES(ANN_R,NOW,NOW,AY)&lt;/Q&gt;&lt;R&gt;1&lt;/R&gt;&lt;C&gt;1&lt;/C&gt;&lt;D xsi:type="xsd:double"&gt;154.584&lt;/D&gt;&lt;/FQL&gt;&lt;FQL&gt;&lt;Q&gt;SRPT^FF_RD_EXP(ANN_R,NOW,NOW,AY)&lt;/Q&gt;&lt;R&gt;1&lt;/R&gt;&lt;C&gt;1&lt;/C&gt;&lt;D xsi:type="xsd:double"&gt;166.519&lt;/D&gt;&lt;/FQL&gt;&lt;FQL&gt;&lt;Q&gt;NVAX^FF_EPS(ANN_R,NOW,NOW,AY)&lt;/Q&gt;&lt;R&gt;1&lt;/R&gt;&lt;C&gt;1&lt;/C&gt;&lt;D xsi:type="xsd:double"&gt;-0.63&lt;/D&gt;&lt;/FQL&gt;&lt;FQL&gt;&lt;Q&gt;NVAX^FF_SALES(ANN_R,NOW,NOW,AY)&lt;/Q&gt;&lt;R&gt;1&lt;/R&gt;&lt;C&gt;1&lt;/C&gt;&lt;D xsi:type="xsd:double"&gt;31.176&lt;/D&gt;&lt;/FQL&gt;&lt;FQL&gt;&lt;Q&gt;NVAX^FF_RD_EXP(ANN_R,NOW,NOW,AY)&lt;/Q&gt;&lt;R&gt;1&lt;/R&gt;&lt;C&gt;1&lt;/C&gt;&lt;D xsi:type="xsd:double"&gt;168.435&lt;/D&gt;&lt;/FQL&gt;&lt;FQL&gt;&lt;Q&gt;GWRE^FF_EPS(ANN_R,NOW,NOW,AY)&lt;/Q&gt;&lt;R&gt;1&lt;/R&gt;&lt;C&gt;1&lt;/C&gt;&lt;D xsi:type="xsd:double"&gt;-0.25&lt;/D&gt;&lt;/FQL&gt;&lt;FQL&gt;&lt;Q&gt;GWRE^FF_SALES(ANN_R,NOW,NOW,AY)&lt;/Q&gt;&lt;R&gt;1&lt;/R&gt;&lt;C&gt;1&lt;/C&gt;&lt;D xsi:type="xsd:double"&gt;661.067&lt;/D&gt;&lt;/FQL&gt;&lt;FQL&gt;&lt;Q&gt;GWRE^FF_RD_EXP(ANN_R,NOW,NOW,AY)&lt;/Q&gt;&lt;R&gt;1&lt;/R&gt;&lt;C&gt;1&lt;/C&gt;&lt;D xsi:type="xsd:double"&gt;171.657&lt;/D&gt;&lt;/FQL&gt;&lt;FQL&gt;&lt;Q&gt;ENDP^FF_EPS(ANN_R,NOW,NOW,AY)&lt;/Q&gt;&lt;R&gt;1&lt;/R&gt;&lt;C&gt;1&lt;/C&gt;&lt;D xsi:type="xsd:double"&gt;-9.12&lt;/D&gt;&lt;/FQL&gt;&lt;FQL&gt;&lt;Q&gt;ENDP^FF_SALES(ANN_R,NOW,NOW,AY)&lt;/Q&gt;&lt;R&gt;1&lt;/R&gt;&lt;C&gt;1&lt;/C&gt;&lt;D xsi:type="xsd:double"&gt;3468.858&lt;/D&gt;&lt;/FQL&gt;&lt;FQL&gt;&lt;Q&gt;ENDP^FF_RD_EXP(ANN_R,NOW,NOW,AY)&lt;/Q&gt;&lt;R&gt;1&lt;/R&gt;&lt;C&gt;1&lt;/C&gt;&lt;D xsi:type="xsd:double"&gt;172.067&lt;/D&gt;&lt;/FQL&gt;&lt;FQL&gt;&lt;Q&gt;SOGO^FF_EPS(ANN_R,NOW,NOW,AY)&lt;/Q&gt;&lt;R&gt;1&lt;/R&gt;&lt;C&gt;1&lt;/C&gt;&lt;D xsi:type="xsd:double"&gt;0.2207&lt;/D&gt;&lt;/FQL&gt;&lt;FQL&gt;&lt;Q&gt;SOGO^FF_SALES(ANN_R,NOW,NOW,AY)&lt;/Q&gt;&lt;R&gt;1&lt;/R&gt;&lt;C&gt;1&lt;/C&gt;&lt;D xsi:type="xsd:double"&gt;911.439174635076&lt;/D&gt;&lt;/FQL&gt;&lt;FQL&gt;&lt;Q&gt;SOGO^FF_RD_EXP(ANN_R,NOW,NOW,AY)&lt;/Q&gt;&lt;R&gt;1&lt;/R&gt;&lt;C&gt;1&lt;/C&gt;&lt;D xsi:type="xsd:double"&gt;173.415431502158&lt;/D&gt;&lt;/FQL&gt;&lt;FQL&gt;&lt;Q&gt;TBPH^FF_EPS(ANN_R,NOW,NOW,AY)&lt;/Q&gt;&lt;R&gt;1&lt;/R&gt;&lt;C&gt;1&lt;/C&gt;&lt;D xsi:type="xsd:double"&gt;-5.45&lt;/D&gt;&lt;/FQL&gt;&lt;FQL&gt;&lt;Q&gt;TBPH^FF_SALES(ANN_R,NOW,NOW,AY)&lt;/Q&gt;&lt;R&gt;1&lt;/R&gt;&lt;C&gt;1&lt;/C&gt;&lt;D xsi:type="xsd:double"&gt;15.386&lt;/D&gt;&lt;/FQL&gt;&lt;FQL&gt;&lt;Q&gt;TBPH^FF_RD_EXP(ANN_R,NOW,NOW,AY)&lt;/Q&gt;&lt;R&gt;1&lt;/R&gt;&lt;C&gt;1&lt;/C&gt;&lt;D xsi:type="xsd:double"&gt;173.887&lt;/D&gt;&lt;/FQL&gt;&lt;FQL&gt;&lt;Q&gt;DXCM^FF_EPS(ANN_R,NOW,NOW,AY)&lt;/Q&gt;&lt;R&gt;1&lt;/R&gt;&lt;C&gt;1&lt;/C&gt;&lt;D xsi:type="xsd:double"&gt;-0.58&lt;/D&gt;&lt;/FQL&gt;&lt;FQL&gt;&lt;Q&gt;DXCM^FF_SALES(ANN_R,NOW,NOW,AY)&lt;/Q&gt;&lt;R&gt;1&lt;/R&gt;&lt;C&gt;1&lt;/C&gt;&lt;D xsi:type="xsd:double"&gt;718.5&lt;/D&gt;&lt;/FQL&gt;&lt;FQL&gt;&lt;Q&gt;DXCM^FF_RD_EXP(ANN_R,NOW,NOW,AY)&lt;/Q&gt;&lt;R&gt;1&lt;/R&gt;&lt;C&gt;1&lt;/C&gt;&lt;D xsi:type="xsd:double"&gt;176.2&lt;/D&gt;&lt;/FQL&gt;&lt;FQL&gt;&lt;Q&gt;ICPT^FF_EPS(ANN_R,NOW,NOW,AY)&lt;/Q&gt;&lt;R&gt;1&lt;/R&gt;&lt;C&gt;1&lt;/C&gt;&lt;D xsi:type="xsd:double"&gt;-14.38&lt;/D&gt;&lt;/FQL&gt;&lt;FQL&gt;&lt;Q&gt;ICPT^FF_SALES(ANN_R,NOW,NOW,AY)&lt;/Q&gt;&lt;R&gt;1&lt;/R&gt;&lt;C&gt;1&lt;/C&gt;&lt;D xsi:type="xsd:double"&gt;130.956&lt;/D&gt;&lt;/FQL&gt;&lt;FQL&gt;&lt;Q&gt;ICPT^FF_RD_EXP(ANN_R,NOW,NOW,AY)&lt;/Q&gt;&lt;R&gt;1&lt;/R&gt;&lt;C&gt;1&lt;/C&gt;&lt;D xsi:type="xsd:double"&gt;190.199&lt;/D&gt;&lt;/FQL&gt;&lt;FQL&gt;&lt;Q&gt;WB^FF_EPS(ANN_R,NOW,NOW,AY)&lt;/Q&gt;&lt;R&gt;1&lt;/R&gt;&lt;C&gt;1&lt;/C&gt;&lt;D xsi:type="xsd:double"&gt;1.6054&lt;/D&gt;&lt;/FQL&gt;&lt;FQL&gt;&lt;Q&gt;WB^FF_SALES(ANN_R,NOW,NOW,AY)&lt;/Q&gt;&lt;R&gt;1&lt;/R&gt;&lt;C&gt;1&lt;/C&gt;&lt;D xsi:type="xsd:double"&gt;1153.956284308666&lt;/D&gt;&lt;/FQL&gt;&lt;FQL&gt;&lt;Q&gt;WB^FF_RD_EXP(ANN_R,NOW,NOW,AY)&lt;/Q&gt;&lt;R&gt;1&lt;/R&gt;&lt;C&gt;1&lt;/C&gt;&lt;D xsi:type="xsd:double"&gt;194.049207855723&lt;/D&gt;&lt;/FQL&gt;&lt;FQL&gt;&lt;Q&gt;FGEN^FF_EPS(ANN_R,NOW,NOW,AY)&lt;/Q&gt;&lt;R&gt;1&lt;/R&gt;&lt;C&gt;1&lt;/C&gt;&lt;D xsi:type="xsd:double"&gt;-1.73&lt;/D&gt;&lt;/FQL&gt;&lt;FQL&gt;&lt;Q&gt;FGEN^FF_SALES(ANN_R,NOW,NOW,AY)&lt;/Q&gt;&lt;R&gt;1&lt;/R&gt;&lt;C&gt;1&lt;/C&gt;&lt;D xsi:type="xsd:double"&gt;125.668&lt;/D&gt;&lt;/FQL&gt;&lt;FQL&gt;&lt;Q&gt;FGEN^FF_RD_EXP(ANN_R,NOW,NOW,AY)&lt;/Q&gt;&lt;R&gt;1&lt;/R&gt;&lt;C&gt;1&lt;/C&gt;&lt;D xsi:type="xsd:double"&gt;196.517&lt;/D&gt;&lt;/FQL&gt;&lt;FQL&gt;&lt;Q&gt;PBYI^FF_EPS(ANN_R,NOW,NOW,AY)&lt;/Q&gt;&lt;R&gt;1&lt;/R&gt;&lt;C&gt;1&lt;/C&gt;&lt;D xsi:type="xsd:double"&gt;-7.85&lt;/D&gt;&lt;/FQL&gt;&lt;FQL&gt;&lt;Q&gt;PBYI^FF_SALES(ANN_R,NOW,NOW,AY)&lt;/Q&gt;&lt;R&gt;1&lt;/R&gt;&lt;C&gt;1&lt;/C&gt;&lt;D xsi:type="xsd:double"&gt;27.685&lt;/D&gt;&lt;/FQL&gt;&lt;FQL&gt;&lt;Q&gt;PBYI^FF_RD_EXP(ANN_R,NOW,NOW,AY)&lt;/Q&gt;&lt;R&gt;1&lt;/R&gt;&lt;C&gt;1&lt;/C&gt;&lt;D xsi:type="xsd:double"&gt;207.81&lt;/D&gt;&lt;/FQL&gt;&lt;FQL&gt;&lt;Q&gt;FTI^FF_EPS(ANN_R,NOW,NOW,AY)&lt;/Q&gt;&lt;R&gt;1&lt;/R&gt;&lt;C&gt;1&lt;/C&gt;&lt;D xsi:type="xsd:double"&gt;0.24&lt;/D&gt;&lt;/FQL&gt;&lt;FQL&gt;&lt;Q&gt;FTI^FF_SALES(ANN_R,NOW,NOW,AY)&lt;/Q&gt;&lt;R&gt;1&lt;/R&gt;&lt;C&gt;1&lt;/C&gt;&lt;D xsi:ty</t>
        </r>
      </text>
    </comment>
    <comment ref="A9" authorId="0">
      <text>
        <r>
          <rPr>
            <b/>
            <sz val="9"/>
            <color indexed="81"/>
            <rFont val="宋体"/>
            <charset val="134"/>
          </rPr>
          <t>pe="xsd:double"&gt;15085.8000001559&lt;/D&gt;&lt;/FQL&gt;&lt;FQL&gt;&lt;Q&gt;FTI^FF_RD_EXP(ANN_R,NOW,NOW,AY)&lt;/Q&gt;&lt;R&gt;1&lt;/R&gt;&lt;C&gt;1&lt;/C&gt;&lt;D xsi:type="xsd:double"&gt;212.9000000022&lt;/D&gt;&lt;/FQL&gt;&lt;FQL&gt;&lt;Q&gt;VAR^FF_EPS(ANN_R,NOW,NOW,AY)&lt;/Q&gt;&lt;R&gt;1&lt;/R&gt;&lt;C&gt;1&lt;/C&gt;&lt;D xsi:type="xsd:double"&gt;1.62&lt;/D&gt;&lt;/FQL&gt;&lt;FQL&gt;&lt;Q&gt;VAR^FF_SALES(ANN_R,NOW,NOW,AY)&lt;/Q&gt;&lt;R&gt;1&lt;/R&gt;&lt;C&gt;1&lt;/C&gt;&lt;D xsi:type="xsd:double"&gt;2919.1&lt;/D&gt;&lt;/FQL&gt;&lt;FQL&gt;&lt;Q&gt;VAR^FF_RD_EXP(ANN_R,NOW,NOW,AY)&lt;/Q&gt;&lt;R&gt;1&lt;/R&gt;&lt;C&gt;1&lt;/C&gt;&lt;D xsi:type="xsd:double"&gt;233.9&lt;/D&gt;&lt;/FQL&gt;&lt;FQL&gt;&lt;Q&gt;ALDR^FF_EPS(ANN_R,NOW,NOW,AY)&lt;/Q&gt;&lt;R&gt;1&lt;/R&gt;&lt;C&gt;1&lt;/C&gt;&lt;D xsi:type="xsd:double"&gt;-4.95&lt;/D&gt;&lt;/FQL&gt;&lt;FQL&gt;&lt;Q&gt;ALDR^FF_SALES(ANN_R,NOW,NOW,AY)&lt;/Q&gt;&lt;R&gt;1&lt;/R&gt;&lt;C&gt;1&lt;/C&gt;&lt;D xsi:type="xsd:double"&gt;1.619&lt;/D&gt;&lt;/FQL&gt;&lt;FQL&gt;&lt;Q&gt;ALDR^FF_RD_EXP(ANN_R,NOW,NOW,AY)&lt;/Q&gt;&lt;R&gt;1&lt;/R&gt;&lt;C&gt;1&lt;/C&gt;&lt;D xsi:type="xsd:double"&gt;252.902&lt;/D&gt;&lt;/FQL&gt;&lt;FQL&gt;&lt;Q&gt;BGNE^FF_EPS(ANN_R,NOW,NOW,AY)&lt;/Q&gt;&lt;R&gt;1&lt;/R&gt;&lt;C&gt;1&lt;/C&gt;&lt;D xsi:type="xsd:double"&gt;-2.2175&lt;/D&gt;&lt;/FQL&gt;&lt;FQL&gt;&lt;Q&gt;BGNE^FF_SALES(ANN_R,NOW,NOW,AY)&lt;/Q&gt;&lt;R&gt;1&lt;/R&gt;&lt;C&gt;1&lt;/C&gt;&lt;D xsi:type="xsd:double"&gt;239.195878408744&lt;/D&gt;&lt;/FQL&gt;&lt;FQL&gt;&lt;Q&gt;BGNE^FF_RD_EXP(ANN_R,NOW,NOW,AY)&lt;/Q&gt;&lt;R&gt;1&lt;/R&gt;&lt;C&gt;1&lt;/C&gt;&lt;D xsi:type="xsd:double"&gt;265.576087225686&lt;/D&gt;&lt;/FQL&gt;&lt;FQL&gt;&lt;Q&gt;SQ^FF_EPS(ANN_R,NOW,NOW,AY)&lt;/Q&gt;&lt;R&gt;1&lt;/R&gt;&lt;C&gt;1&lt;/C&gt;&lt;D xsi:type="xsd:double"&gt;-0.17&lt;/D&gt;&lt;/FQL&gt;&lt;FQL&gt;&lt;Q&gt;SQ^FF_SALES(ANN_R,NOW,NOW,AY)&lt;/Q&gt;&lt;R&gt;1&lt;/R&gt;&lt;C&gt;1&lt;/C&gt;&lt;D xsi:type="xsd:double"&gt;2214.253&lt;/D&gt;&lt;/FQL&gt;&lt;FQL&gt;&lt;Q&gt;SQ^FF_RD_EXP(ANN_R,NOW,NOW,AY)&lt;/Q&gt;&lt;R&gt;1&lt;/R&gt;&lt;C&gt;1&lt;/C&gt;&lt;D xsi:type="xsd:double"&gt;304.933&lt;/D&gt;&lt;/FQL&gt;&lt;FQL&gt;&lt;Q&gt;NTNX^FF_EPS(ANN_R,NOW,NOW,AY)&lt;/Q&gt;&lt;R&gt;1&lt;/R&gt;&lt;C&gt;1&lt;/C&gt;&lt;D xsi:type="xsd:double"&gt;-1.81&lt;/D&gt;&lt;/FQL&gt;&lt;FQL&gt;&lt;Q&gt;NTNX^FF_SALES(ANN_R,NOW,NOW,AY)&lt;/Q&gt;&lt;R&gt;1&lt;/R&gt;&lt;C&gt;1&lt;/C&gt;&lt;D xsi:type="xsd:double"&gt;1155.457&lt;/D&gt;&lt;/FQL&gt;&lt;FQL&gt;&lt;Q&gt;NTNX^FF_RD_EXP(ANN_R,NOW,NOW,AY)&lt;/Q&gt;&lt;R&gt;1&lt;/R&gt;&lt;C&gt;1&lt;/C&gt;&lt;D xsi:type="xsd:double"&gt;313.777&lt;/D&gt;&lt;/FQL&gt;&lt;FQL&gt;&lt;Q&gt;TEAM^FF_EPS(ANN_R,NOW,NOW,AY)&lt;/Q&gt;&lt;R&gt;1&lt;/R&gt;&lt;C&gt;1&lt;/C&gt;&lt;D xsi:type="xsd:double"&gt;-0.52&lt;/D&gt;&lt;/FQL&gt;&lt;FQL&gt;&lt;Q&gt;TEAM^FF_SALES(ANN_R,NOW,NOW,AY)&lt;/Q&gt;&lt;R&gt;1&lt;/R&gt;&lt;C&gt;1&lt;/C&gt;&lt;D xsi:type="xsd:double"&gt;873.950000001819&lt;/D&gt;&lt;/FQL&gt;&lt;FQL&gt;&lt;Q&gt;TEAM^FF_RD_EXP(ANN_R,NOW,NOW,AY)&lt;/Q&gt;&lt;R&gt;1&lt;/R&gt;&lt;C&gt;1&lt;/C&gt;&lt;D xsi:type="xsd:double"&gt;415.776000000865&lt;/D&gt;&lt;/FQL&gt;&lt;FQL&gt;&lt;Q&gt;BHGE^FF_EPS(ANN_R,NOW,NOW,AY)&lt;/Q&gt;&lt;R&gt;1&lt;/R&gt;&lt;C&gt;1&lt;/C&gt;&lt;D xsi:type="xsd:double"&gt;-0.17&lt;/D&gt;&lt;/FQL&gt;&lt;FQL&gt;&lt;Q&gt;BHGE^FF_SALES(ANN_R,NOW,NOW,AY)&lt;/Q&gt;&lt;R&gt;1&lt;/R&gt;&lt;C&gt;1&lt;/C&gt;&lt;D xsi:type="xsd:double"&gt;17259&lt;/D&gt;&lt;/FQL&gt;&lt;FQL&gt;&lt;Q&gt;BHGE^FF_RD_EXP(ANN_R,NOW,NOW,AY)&lt;/Q&gt;&lt;R&gt;1&lt;/R&gt;&lt;C&gt;1&lt;/C&gt;&lt;D xsi:type="xsd:double"&gt;501&lt;/D&gt;&lt;/FQL&gt;&lt;FQL&gt;&lt;Q&gt;SNAP^FF_EPS(ANN_R,NOW,NOW,AY)&lt;/Q&gt;&lt;R&gt;1&lt;/R&gt;&lt;C&gt;1&lt;/C&gt;&lt;D xsi:type="xsd:double"&gt;-2.9544&lt;/D&gt;&lt;/FQL&gt;&lt;FQL&gt;&lt;Q&gt;SNAP^FF_SALES(ANN_R,NOW,NOW,AY)&lt;/Q&gt;&lt;R&gt;1&lt;/R&gt;&lt;C&gt;1&lt;/C&gt;&lt;D xsi:type="xsd:double"&gt;824.949&lt;/D&gt;&lt;/FQL&gt;&lt;FQL&gt;&lt;Q&gt;SNAP^FF_RD_EXP(ANN_R,NOW,NOW,AY)&lt;/Q&gt;&lt;R&gt;1&lt;/R&gt;&lt;C&gt;1&lt;/C&gt;&lt;D xsi:type="xsd:double"&gt;1509.787&lt;/D&gt;&lt;/FQL&gt;&lt;FQL&gt;&lt;Q&gt;DWDP^FF_EPS(ANN_R,NOW,NOW,AY)&lt;/Q&gt;&lt;R&gt;1&lt;/R&gt;&lt;C&gt;1&lt;/C&gt;&lt;D xsi:type="xsd:double"&gt;0.91&lt;/D&gt;&lt;/FQL&gt;&lt;FQL&gt;&lt;Q&gt;DWDP^FF_SALES(ANN_R,NOW,NOW,AY)&lt;/Q&gt;&lt;R&gt;1&lt;/R&gt;&lt;C&gt;1&lt;/C&gt;&lt;D xsi:type="xsd:double"&gt;62374&lt;/D&gt;&lt;/FQL&gt;&lt;FQL&gt;&lt;Q&gt;DWDP^FF_RD_EXP(ANN_R,NOW,NOW,AY)&lt;/Q&gt;&lt;R&gt;1&lt;/R&gt;&lt;C&gt;1&lt;/C&gt;&lt;D xsi:type="xsd:double"&gt;2110&lt;/D&gt;&lt;/FQL&gt;&lt;FQL&gt;&lt;Q&gt;CSCO^FF_EPS(ANN_R,NOW,NOW,AY)&lt;/Q&gt;&lt;R&gt;1&lt;/R&gt;&lt;C&gt;1&lt;/C&gt;&lt;D xsi:type="xsd:double"&gt;0.02&lt;/D&gt;&lt;/FQL&gt;&lt;FQL&gt;&lt;Q&gt;CSCO^FF_SALES(ANN_R,NOW,NOW,AY)&lt;/Q&gt;&lt;R&gt;1&lt;/R&gt;&lt;C&gt;1&lt;/C&gt;&lt;D xsi:type="xsd:double"&gt;49330&lt;/D&gt;&lt;/FQL&gt;&lt;FQL&gt;&lt;Q&gt;CSCO^FF_RD_EXP(ANN_R,NOW,NOW,AY)&lt;/Q&gt;&lt;R&gt;1&lt;/R&gt;&lt;C&gt;1&lt;/C&gt;&lt;D xsi:type="xsd:double"&gt;6332&lt;/D&gt;&lt;/FQL&gt;&lt;FQL&gt;&lt;Q&gt;AMGP^FF_EPS(ANN_R,NOW,NOW,AY)&lt;/Q&gt;&lt;R&gt;1&lt;/R&gt;&lt;C&gt;1&lt;/C&gt;&lt;D xsi:type="xsd:double"&gt;0.0125&lt;/D&gt;&lt;/FQL&gt;&lt;FQL&gt;&lt;Q&gt;AMGP^FF_SALES(ANN_R,NOW,NOW,AY)&lt;/Q&gt;&lt;R&gt;1&lt;/R&gt;&lt;C&gt;1&lt;/C&gt;&lt;D xsi:type="xsd:double"&gt;0&lt;/D&gt;&lt;/FQL&gt;&lt;FQL&gt;&lt;Q&gt;AMGP^FF_RD_EXP(ANN_R,NOW,NOW,AY)&lt;/Q&gt;&lt;R&gt;0&lt;/R&gt;&lt;C&gt;0&lt;/C&gt;&lt;/FQL&gt;&lt;FQL&gt;&lt;Q&gt;LMFA^FF_EPS(ANN_R,NOW,NOW,AY)&lt;/Q&gt;&lt;R&gt;1&lt;/R&gt;&lt;C&gt;1&lt;/C&gt;&lt;D xsi:type="xsd:double"&gt;-25.7&lt;/D&gt;&lt;/FQL&gt;&lt;FQL&gt;&lt;Q&gt;LMFA^FF_SALES(ANN_R,NOW,NOW,AY)&lt;/Q&gt;&lt;R&gt;1&lt;/R&gt;&lt;C&gt;1&lt;/C&gt;&lt;D xsi:type="xsd:double"&gt;4.391979&lt;/D&gt;&lt;/FQL&gt;&lt;FQL&gt;&lt;Q&gt;LMFA^FF_RD_EXP(ANN_R,NOW,NOW,AY)&lt;/Q&gt;&lt;R&gt;0&lt;/R&gt;&lt;C&gt;0&lt;/C&gt;&lt;/FQL&gt;&lt;FQL&gt;&lt;Q&gt;MOXC^FF_EPS(ANN_R,NOW,NOW,AY)&lt;/Q&gt;&lt;R&gt;0&lt;/R&gt;&lt;C&gt;0&lt;/C&gt;&lt;/FQL&gt;&lt;FQL&gt;&lt;Q&gt;MOXC^FF_SALES(ANN_R,NOW,NOW,AY)&lt;/Q&gt;&lt;R&gt;0&lt;/R&gt;&lt;C&gt;0&lt;/C&gt;&lt;/FQL&gt;&lt;FQL&gt;&lt;Q&gt;MOXC^FF_RD_EXP(ANN_R,NOW,NOW,AY)&lt;/Q&gt;&lt;R&gt;0&lt;/R&gt;&lt;C&gt;0&lt;/C&gt;&lt;/FQL&gt;&lt;FQL&gt;&lt;Q&gt;SES^FF_EPS(ANN_R,NOW,NOW,AY)&lt;/Q&gt;&lt;R&gt;0&lt;/R&gt;&lt;C&gt;0&lt;/C&gt;&lt;/FQL&gt;&lt;FQL&gt;&lt;Q&gt;SES^FF_SALES(ANN_R,NOW,NOW,AY)&lt;/Q&gt;&lt;R&gt;0&lt;/R&gt;&lt;C&gt;0&lt;/C&gt;&lt;/FQL&gt;&lt;FQL&gt;&lt;Q&gt;SES^FF_RD_EXP(ANN_R,NOW,NOW,AY)&lt;/Q&gt;&lt;R&gt;0&lt;/R&gt;&lt;C&gt;0&lt;/C&gt;&lt;/FQL&gt;&lt;FQL&gt;&lt;Q&gt;SOL^FF_EPS(ANN_R,NOW,NOW,AY)&lt;/Q&gt;&lt;R&gt;1&lt;/R&gt;&lt;C&gt;1&lt;/C&gt;&lt;D xsi:type="xsd:double"&gt;1.4048&lt;/D&gt;&lt;/FQL&gt;&lt;FQL&gt;&lt;Q&gt;SOL^FF_SALES(ANN_R,NOW,NOW,AY)&lt;/Q&gt;&lt;R&gt;1&lt;/R&gt;&lt;C&gt;1&lt;/C&gt;&lt;D xsi:type="xsd:double"&gt;103.323403306666&lt;/D&gt;&lt;/FQL&gt;&lt;FQL&gt;&lt;Q&gt;SOL^FF_RD_EXP(ANN_R,NOW,NOW,AY)&lt;/Q&gt;&lt;R&gt;0&lt;/R&gt;&lt;C&gt;0&lt;/C&gt;&lt;/FQL&gt;&lt;FQL&gt;&lt;Q&gt;UAVS^FF_EPS(ANN_R,NOW,NOW,AY)&lt;/Q&gt;&lt;R&gt;1&lt;/R&gt;&lt;C&gt;1&lt;/C&gt;&lt;D xsi:type="xsd:double"&gt;2.75&lt;/D&gt;&lt;/FQL&gt;&lt;FQL&gt;&lt;Q&gt;UAVS^FF_SALES(ANN_R,NOW,NOW,AY)&lt;/Q&gt;&lt;R&gt;1&lt;/R&gt;&lt;C&gt;1&lt;/C&gt;&lt;D xsi:type="xsd:double"&gt;1.329005&lt;/D&gt;&lt;/FQL&gt;&lt;FQL&gt;&lt;Q&gt;UAVS^FF_RD_EXP(ANN_R,NOW,NOW,AY)&lt;/Q&gt;&lt;R&gt;0&lt;/R&gt;&lt;C&gt;0&lt;/C&gt;&lt;/FQL&gt;&lt;FQL&gt;&lt;Q&gt;GLG^FF_EPS(ANN_R,NOW,NOW,AY)&lt;/Q&gt;&lt;R&gt;1&lt;/R&gt;&lt;C&gt;1&lt;/C&gt;&lt;D xsi:type="xsd:double"&gt;-0.598&lt;/D&gt;&lt;/FQL&gt;&lt;FQL&gt;&lt;Q&gt;GLG^FF_SALES(ANN_R,NOW,NOW,AY)&lt;/Q&gt;&lt;R&gt;1&lt;/R&gt;&lt;C&gt;1&lt;/C&gt;&lt;D xsi:type="xsd:double"&gt;0.401361000000488&lt;/D&gt;&lt;/FQL&gt;&lt;FQL&gt;&lt;Q&gt;GLG^FF_RD_EXP(ANN_R,NOW,NOW,AY)&lt;/Q&gt;&lt;R&gt;0&lt;/R&gt;&lt;C&gt;0&lt;/C&gt;&lt;/FQL&gt;&lt;FQL&gt;&lt;Q&gt;BHAC^FF_EPS(ANN_R,NOW,NOW,AY)&lt;/Q&gt;&lt;R&gt;1&lt;/R&gt;&lt;C&gt;1&lt;/C&gt;&lt;D xsi:type="xsd:double"&gt;-1.0922&lt;/D&gt;&lt;/FQL&gt;&lt;FQL&gt;&lt;Q&gt;BHAC^FF_SALES(ANN_R,NOW,NOW,AY)&lt;/Q&gt;&lt;R&gt;1&lt;/R&gt;&lt;C&gt;1&lt;/C&gt;&lt;D xsi:type="xsd:double"&gt;0&lt;/D&gt;&lt;/FQL&gt;&lt;FQL&gt;&lt;Q&gt;BHAC^FF_RD_EXP(ANN_R,NOW,NOW,AY)&lt;/Q&gt;&lt;R&gt;0&lt;/R&gt;&lt;C&gt;0&lt;/C&gt;&lt;/FQL&gt;&lt;FQL&gt;&lt;Q&gt;CEI^FF_EPS(ANN_R,NOW,NOW,AY)&lt;/Q&gt;&lt;R&gt;1&lt;/R&gt;&lt;C&gt;1&lt;/C&gt;&lt;D xsi:type="xsd:double"&gt;-10.69&lt;/D&gt;&lt;/FQL&gt;&lt;FQL&gt;&lt;Q&gt;CEI^FF_SALES(ANN_R,NOW,NOW,AY)&lt;/Q&gt;&lt;R&gt;1&lt;/R&gt;&lt;C&gt;1&lt;/C&gt;&lt;D xsi:type="xsd:double"&gt;6.859767&lt;/D&gt;&lt;/FQL&gt;&lt;FQL&gt;&lt;Q&gt;CEI^FF_RD_EXP(ANN_R,NOW,NOW,AY)&lt;/Q&gt;&lt;R&gt;0&lt;/R&gt;&lt;C&gt;0&lt;/C&gt;&lt;/FQL&gt;&lt;FQL&gt;&lt;Q&gt;OXBR^FF_EPS(ANN_R,NOW,NOW,AY)&lt;/Q&gt;&lt;R&gt;1&lt;/R&gt;&lt;C&gt;1&lt;/C&gt;&lt;D xsi:type="xsd:double"&gt;-3.55&lt;/D&gt;&lt;/FQL&gt;&lt;FQL&gt;&lt;Q&gt;OXBR^FF_SALES(ANN_R,NOW,NOW,AY)&lt;/Q&gt;&lt;R&gt;1&lt;/R&gt;&lt;C&gt;1&lt;/C&gt;&lt;D xsi:type="xsd:double"&gt;23.841&lt;/D&gt;&lt;/FQL&gt;&lt;FQL&gt;&lt;Q&gt;OXBR^FF_RD_EXP(ANN_R,NOW,NOW,AY)&lt;/Q&gt;&lt;R&gt;0&lt;/R&gt;&lt;C&gt;0&lt;/C&gt;&lt;/FQL&gt;&lt;FQL&gt;&lt;Q&gt;ALN^FF_EPS(ANN_R,NOW,NOW,AY)&lt;/Q&gt;&lt;R&gt;1&lt;/R&gt;&lt;C&gt;1&lt;/C&gt;&lt;D xsi:type="xsd:double"&gt;-41.3018&lt;/D&gt;&lt;/FQL&gt;&lt;FQL&gt;&lt;Q&gt;ALN^FF_SALES(ANN_R,NOW,NOW,AY)&lt;/Q&gt;&lt;R&gt;1&lt;/R&gt;&lt;C&gt;1&lt;/C&gt;&lt;D xsi:type="xsd:double"&gt;5.109998&lt;/D&gt;&lt;/FQL&gt;&lt;FQL&gt;&lt;Q&gt;ALN^FF_RD_EXP(ANN_R,NOW,NOW,AY)&lt;/Q&gt;&lt;R&gt;0&lt;/R&gt;&lt;C&gt;0&lt;/C&gt;&lt;/FQL&gt;&lt;FQL&gt;&lt;Q&gt;SPI^FF_EPS(ANN_R,NOW,NOW,AY)&lt;/Q&gt;&lt;R&gt;0&lt;/R&gt;&lt;C&gt;0&lt;/C&gt;&lt;/FQL&gt;&lt;FQL&gt;&lt;Q&gt;SPI^FF_SALES(ANN_R,NOW,NOW,AY)&lt;/Q&gt;&lt;R&gt;0&lt;/R&gt;&lt;C&gt;0&lt;/C&gt;&lt;/FQL&gt;&lt;FQL&gt;&lt;Q&gt;SPI^FF_RD_EXP(ANN_R,NOW,NOW,AY)&lt;/Q&gt;&lt;R&gt;0&lt;/R&gt;&lt;C&gt;0&lt;/C&gt;&lt;/FQL&gt;&lt;FQL&gt;&lt;Q&gt;APDN^FF_EPS(ANN_R,NOW,NOW,AY)&lt;/Q&gt;&lt;R&gt;0&lt;/R&gt;&lt;C&gt;0&lt;/C&gt;&lt;/FQL&gt;&lt;FQL&gt;&lt;Q&gt;APDN^FF_SALES(ANN_R,NOW,NOW,AY)&lt;/Q&gt;&lt;R&gt;0&lt;/R&gt;&lt;C&gt;0&lt;/C&gt;&lt;/FQL&gt;&lt;FQL&gt;&lt;Q&gt;APDN^FF_RD_EXP(ANN_R,NOW,NOW,AY)&lt;/Q&gt;&lt;R&gt;0&lt;/R&gt;&lt;C&gt;0&lt;/C&gt;&lt;/FQL&gt;&lt;FQL&gt;&lt;Q&gt;PKE^FF_EPS(ANN_R,NOW,NOW,AY)&lt;/Q&gt;&lt;R&gt;1&lt;/R&gt;&lt;C&gt;1&lt;/C&gt;&lt;D xsi:type="xsd:double"&gt;1.02&lt;/D&gt;&lt;/FQL&gt;&lt;FQL&gt;&lt;Q&gt;PKE^FF_SALES(ANN_R,NOW,NOW,AY)&lt;/Q&gt;&lt;R&gt;1&lt;/R&gt;&lt;C&gt;1&lt;/C&gt;&lt;D xsi:type="xsd:double"&gt;111.196&lt;/D&gt;&lt;/FQL&gt;&lt;FQL&gt;&lt;Q&gt;PKE^FF_RD_EXP(ANN_R,NOW,NOW,AY)&lt;/Q&gt;&lt;R&gt;0&lt;/R&gt;&lt;C&gt;0&lt;/C&gt;&lt;/FQL&gt;&lt;FQL&gt;&lt;Q&gt;VXRT^FF_EPS(ANN_R,NOW,NOW,AY)&lt;/Q&gt;&lt;R&gt;0&lt;/R&gt;&lt;C&gt;0&lt;/C&gt;&lt;/FQL&gt;&lt;FQL&gt;&lt;Q&gt;VXRT^FF_SALES(ANN_R,NOW,NOW,AY)&lt;/Q&gt;&lt;R&gt;0&lt;/R&gt;&lt;C&gt;0&lt;/C&gt;&lt;/FQL&gt;&lt;FQL&gt;&lt;Q&gt;VXRT^FF_RD_EXP(ANN_R,NOW,NOW,AY)&lt;/Q&gt;&lt;R&gt;0&lt;/R&gt;&lt;C&gt;0&lt;/C&gt;&lt;/FQL&gt;&lt;FQL&gt;&lt;Q&gt;ADXS^FF_EPS(ANN_R,NOW,NOW,AY)&lt;/Q&gt;&lt;R&gt;0&lt;/R&gt;&lt;C&gt;0&lt;/C&gt;&lt;/FQL&gt;&lt;FQL&gt;&lt;Q&gt;ADXS^FF_SALES(ANN_R,NOW,NOW,AY)&lt;/Q&gt;&lt;R&gt;0&lt;/R&gt;&lt;C&gt;0&lt;/C&gt;&lt;/FQL&gt;&lt;FQL&gt;&lt;Q&gt;ADXS^FF_RD_EXP(ANN_R,NOW,NOW,AY)&lt;/Q&gt;&lt;R&gt;0&lt;/R&gt;&lt;C&gt;0&lt;/C&gt;&lt;/FQL&gt;&lt;FQL&gt;&lt;Q&gt;CKH^FF_EPS(ANN_R,NOW,NOW,AY)&lt;/Q&gt;&lt;R&gt;1&lt;/R&gt;&lt;C&gt;1&lt;/C&gt;&lt;D xsi:type="xsd:double"&gt;3.1294&lt;/D&gt;&lt;/FQL&gt;&lt;FQL&gt;&lt;Q&gt;CKH^FF_SALES(ANN_R,NOW,NOW,AY)&lt;/Q&gt;&lt;R&gt;1&lt;/R&gt;&lt;C&gt;1&lt;/C&gt;&lt;D xsi:type="xsd:double"&gt;577.891&lt;/D&gt;&lt;/FQL&gt;&lt;FQL&gt;&lt;Q&gt;CKH^FF_RD_EXP(ANN_R,NOW,NOW,AY)&lt;/Q&gt;&lt;R&gt;0&lt;/R&gt;&lt;C&gt;0&lt;/C&gt;&lt;/FQL&gt;&lt;FQL&gt;&lt;Q&gt;AUTO^FF_EPS(ANN_R,NOW,NOW,AY)&lt;/Q&gt;&lt;R&gt;1&lt;/R&gt;&lt;C&gt;1&lt;/C&gt;&lt;D xsi:type="xsd:double"&gt;-5.48&lt;/D&gt;&lt;/FQL&gt;&lt;FQL&gt;&lt;Q&gt;AUTO^FF_SALES(ANN_R,NOW,NOW,AY)&lt;/Q&gt;&lt;R&gt;1&lt;/R&gt;&lt;C&gt;1&lt;/C&gt;&lt;D xsi:type="xsd:double"&gt;142.125&lt;/D&gt;&lt;/FQL&gt;&lt;FQL&gt;&lt;Q&gt;AUTO^FF_RD_EXP(ANN_R,NOW,NOW,AY)&lt;/Q&gt;&lt;R&gt;0&lt;/R&gt;&lt;C&gt;0&lt;/C&gt;&lt;/FQL&gt;&lt;FQL&gt;&lt;Q&gt;TGNA^FF_EPS(ANN_R,NOW,NOW,AY)&lt;/Q&gt;&lt;R&gt;1&lt;/R&gt;&lt;C&gt;1&lt;/C&gt;&lt;D xsi:type="xsd:double"&gt;2.8354&lt;/D&gt;&lt;/FQL&gt;&lt;FQL&gt;&lt;Q&gt;TGNA^FF_SALES(ANN_R,NOW,NOW,AY)&lt;/Q&gt;&lt;R&gt;1&lt;/R&gt;&lt;C&gt;1&lt;/C&gt;&lt;D xsi:type="xsd:double"&gt;1903.026&lt;/D&gt;&lt;/FQL&gt;&lt;FQL&gt;&lt;Q&gt;TGNA^FF_RD_EXP(ANN_R,NOW,NOW,AY)&lt;/Q&gt;&lt;R&gt;0&lt;/R&gt;&lt;C&gt;0&lt;/C&gt;&lt;/FQL&gt;&lt;FQL&gt;&lt;Q&gt;GBR^FF_EPS(ANN_R,NOW,NOW,AY)&lt;/Q&gt;&lt;R&gt;1&lt;/R&gt;&lt;C&gt;1&lt;/C&gt;&lt;D xsi:type="xsd:double"&gt;-1.59&lt;/D&gt;&lt;/FQL&gt;&lt;FQL&gt;&lt;Q&gt;GBR^FF_SALES(ANN_R,NOW,NOW,AY)&lt;/Q&gt;&lt;R&gt;1&lt;/R&gt;&lt;C&gt;1&lt;/C&gt;&lt;D xsi:type="xsd:double"&gt;0.791&lt;/D&gt;&lt;/FQL&gt;&lt;FQL&gt;&lt;Q&gt;GBR^FF_RD_EXP(ANN_R,NOW,NOW,AY)&lt;/Q&gt;&lt;R&gt;0&lt;/R&gt;&lt;C&gt;0&lt;/C&gt;&lt;/FQL&gt;&lt;FQL&gt;&lt;Q&gt;SBOT^FF_EPS(ANN_R,NOW,NOW,AY)&lt;/Q&gt;&lt;R&gt;0&lt;/R&gt;&lt;C&gt;0&lt;/C&gt;&lt;/FQL&gt;&lt;FQL&gt;&lt;Q&gt;SBOT^FF_SALES(ANN_R,NOW,NOW,AY)&lt;/Q&gt;&lt;R&gt;0&lt;/R&gt;&lt;C&gt;0&lt;/C&gt;&lt;/FQL&gt;&lt;FQL&gt;&lt;Q&gt;SBOT^FF_RD_EXP(ANN_R,NOW,NOW,AY)&lt;/Q&gt;&lt;R&gt;0&lt;/R&gt;&lt;C&gt;0&lt;/C&gt;&lt;/FQL&gt;&lt;FQL&gt;&lt;Q&gt;DRAD^FF_EPS(ANN_R,NOW,NOW,AY)&lt;/Q&gt;&lt;R&gt;1&lt;/R&gt;&lt;C&gt;1&lt;/C&gt;&lt;D xsi:type="xsd:double"&gt;-1.79&lt;/D&gt;&lt;/FQL&gt;&lt;FQL&gt;&lt;Q&gt;DRAD^FF_SALES(ANN_R,NOW,NOW,AY)&lt;/Q&gt;&lt;R&gt;1&lt;/R&gt;&lt;C&gt;1&lt;/C&gt;&lt;D xsi:type="xsd:double"&gt;118.339&lt;/D&gt;&lt;/FQL&gt;&lt;FQL&gt;&lt;Q&gt;DRAD^FF_RD_EXP(ANN_R,NOW,NOW,AY)&lt;/Q&gt;&lt;R&gt;0&lt;/R&gt;&lt;C&gt;0&lt;/C&gt;&lt;/FQL&gt;&lt;FQL&gt;&lt;Q&gt;PED^FF_EPS(ANN_R,NOW,NOW,AY)&lt;/Q&gt;&lt;R&gt;1&lt;/R&gt;&lt;C&gt;1&lt;/C&gt;&lt;D xsi:type="xsd:double"&gt;-6.22&lt;/D&gt;&lt;/FQL&gt;&lt;FQL&gt;&lt;Q&gt;PED^FF_SALES(ANN_R,NOW,NOW,AY)&lt;/Q&gt;&lt;R&gt;1&lt;/R&gt;&lt;C&gt;1&lt;/C&gt;&lt;D xsi:type="xsd:double"&gt;3.015&lt;/D&gt;&lt;/FQL&gt;&lt;FQL&gt;&lt;Q&gt;PED^FF_RD_EXP(ANN_R,NOW,NOW,AY)&lt;/Q&gt;&lt;R&gt;0&lt;/R&gt;&lt;C&gt;0&lt;/C&gt;&lt;/FQL&gt;&lt;FQL&gt;&lt;Q&gt;ABIL^FF_EPS(ANN_R,NOW,NOW,AY)&lt;/Q&gt;&lt;R&gt;1&lt;/R&gt;&lt;C&gt;1&lt;/C&gt;&lt;D xsi:type="xsd:double"&gt;-3.71&lt;/D&gt;&lt;/FQL&gt;&lt;FQL&gt;&lt;Q&gt;ABIL^FF_SALES(ANN_R,NOW,NOW,AY)&lt;/Q&gt;&lt;R&gt;1&lt;/R&gt;&lt;C&gt;1&lt;/C&gt;&lt;D xsi:type="xsd:double"&gt;2.972&lt;/D&gt;&lt;/FQL&gt;&lt;FQL&gt;&lt;Q&gt;ABIL^FF_RD_EXP(ANN_R,NOW,NOW,AY)&lt;/Q&gt;&lt;R&gt;0&lt;/R&gt;&lt;C&gt;0&lt;/C&gt;&lt;/FQL&gt;&lt;FQL&gt;&lt;Q&gt;TK^FF_EPS(ANN_R,NOW,NOW,AY)&lt;/Q&gt;&lt;R&gt;1&lt;/R&gt;&lt;C&gt;1&lt;/C&gt;&lt;D xsi:type="xsd:double"&gt;-1.89&lt;/D&gt;&lt;/FQL&gt;&lt;FQL&gt;&lt;Q&gt;TK^FF_SALES(ANN_R,NOW,NOW,AY)&lt;/Q&gt;&lt;R&gt;1&lt;/R&gt;&lt;C&gt;1&lt;/C&gt;&lt;D xsi:type="xsd:double"&gt;1880.332&lt;/D&gt;&lt;/FQL&gt;&lt;FQL&gt;&lt;Q&gt;TK^FF_RD_EXP(ANN_R,NOW,NOW,AY)&lt;/Q&gt;&lt;R&gt;0&lt;/R&gt;&lt;C&gt;0&lt;/C&gt;&lt;/FQL&gt;&lt;FQL&gt;&lt;Q&gt;ENG^FF_EPS(ANN_R,NOW,NOW,AY)&lt;/Q&gt;&lt;R&gt;1&lt;/R&gt;&lt;C&gt;1&lt;/C&gt;&lt;D xsi:type="xsd:double"&gt;-0.59&lt;/D&gt;&lt;/FQL&gt;&lt;FQL&gt;&lt;Q&gt;ENG^FF_SALES(ANN_R,NOW,NOW,AY)&lt;/Q&gt;&lt;R&gt;1&lt;/R&gt;&lt;C&gt;1&lt;/C&gt;&lt;D xsi:type="xsd:double"&gt;55.765&lt;/D&gt;&lt;/FQL&gt;&lt;FQL&gt;&lt;Q&gt;ENG^FF_RD_EXP(ANN_R,NOW,NOW,AY)&lt;/Q&gt;&lt;R&gt;0&lt;/R&gt;&lt;C&gt;0&lt;/C&gt;&lt;/FQL&gt;&lt;FQL&gt;&lt;Q&gt;AMMA^FF_EPS(ANN_R,NOW,NOW,AY)&lt;/Q&gt;&lt;R&gt;1&lt;/R&gt;&lt;C&gt;1&lt;/C&gt;&lt;D xsi:type="xsd:double"&gt;-1.12&lt;/D&gt;&lt;/FQL&gt;&lt;FQL&gt;&lt;Q&gt;AMMA^FF_SALES(ANN_R,NOW,NOW,AY)&lt;/Q&gt;&lt;R&gt;1&lt;/R&gt;&lt;C&gt;1&lt;/C&gt;&lt;D xsi:type="xsd:double"&gt;4.217704&lt;/D&gt;&lt;/FQL&gt;&lt;FQL&gt;&lt;Q&gt;AMMA^FF_RD_EXP(ANN_R,NOW,NOW,AY)&lt;/Q&gt;&lt;R&gt;0&lt;/R&gt;&lt;C&gt;0&lt;/C&gt;&lt;/FQL&gt;&lt;FQL&gt;&lt;Q&gt;ORIG^FF_EPS(ANN_R,NOW,NOW,AY)&lt;/Q&gt;&lt;R&gt;1&lt;/R&gt;&lt;C&gt;1&lt;/C&gt;&lt;D xsi:type="xsd:double"&gt;-0.21&lt;/D&gt;&lt;/FQL&gt;&lt;FQL&gt;&lt;Q&gt;ORIG^FF_SALES(ANN_R,NOW,NOW,AY)&lt;/Q&gt;&lt;R&gt;1&lt;/R&gt;&lt;C&gt;1&lt;/C&gt;&lt;D xsi:type="xsd:double"&gt;1007.52&lt;/D&gt;&lt;/FQL&gt;&lt;FQL&gt;&lt;Q&gt;ORIG^FF_RD_EXP(ANN_R,NOW,NOW,AY)&lt;/Q&gt;&lt;R&gt;0&lt;/R&gt;&lt;C&gt;0&lt;/C&gt;&lt;/FQL&gt;&lt;FQL&gt;&lt;Q&gt;TCCO^FF_EPS(ANN_R,NOW,NOW,AY)&lt;/Q&gt;&lt;R&gt;0&lt;/R&gt;&lt;C&gt;0&lt;/C&gt;&lt;/FQL&gt;&lt;FQL&gt;&lt;Q&gt;TCCO^FF_SALES(ANN_R,NOW,NOW,AY)&lt;/Q&gt;&lt;R&gt;0&lt;/R&gt;&lt;C&gt;0&lt;/C&gt;&lt;/FQL&gt;&lt;FQL&gt;&lt;Q&gt;TCCO^FF_RD_EXP(ANN_R,NOW,NOW,AY)&lt;/Q&gt;&lt;R&gt;0&lt;/R&gt;&lt;C&gt;0&lt;/C&gt;&lt;/FQL&gt;&lt;FQL&gt;&lt;Q&gt;EDGW^FF_EPS(ANN_R,NOW,NOW,AY)&lt;/Q&gt;&lt;R&gt;1&lt;/R&gt;&lt;C&gt;1&lt;/C&gt;&lt;D xsi:type="xsd:double"&gt;-2.14&lt;/D&gt;&lt;/FQL&gt;&lt;FQL&gt;&lt;Q&gt;EDGW^FF_SALES(ANN_R,NOW,NOW,AY)&lt;/Q&gt;&lt;R&gt;1&lt;/R&gt;&lt;C&gt;1&lt;/C&gt;&lt;D xsi:type="xsd:double"&gt;111.753&lt;/D&gt;&lt;/FQL&gt;&lt;FQL&gt;&lt;Q&gt;EDGW^FF_RD_EXP(ANN_R,NOW,NOW,AY)&lt;/Q&gt;&lt;R&gt;0&lt;/R&gt;&lt;C&gt;0&lt;/C&gt;&lt;/FQL&gt;&lt;FQL&gt;&lt;Q&gt;CNX^FF_EPS(ANN_R,NOW,NOW,AY)&lt;/Q&gt;&lt;R&gt;1&lt;/R&gt;&lt;C&gt;1&lt;/C&gt;&lt;D xsi:type="xsd:double"&gt;1.65&lt;/D&gt;&lt;/FQL&gt;&lt;FQL&gt;&lt;Q&gt;CNX^FF_SALES(ANN_R,NOW,NOW,AY)&lt;/Q&gt;&lt;R&gt;1&lt;/R&gt;&lt;C&gt;1&lt;/C&gt;&lt;D xsi:type="xsd:double"&gt;1195.019&lt;/D&gt;&lt;/FQL&gt;&lt;FQL&gt;&lt;Q&gt;CNX^FF_RD_EXP(ANN_R,NOW,NOW,AY)&lt;/Q&gt;&lt;R&gt;0&lt;/R&gt;&lt;C&gt;0&lt;/C&gt;&lt;/FQL&gt;&lt;FQL&gt;&lt;Q&gt;BCEI^FF_EPS(ANN_R,NOW,NOW,AY)&lt;/Q&gt;&lt;R&gt;1&lt;/R&gt;&lt;C&gt;1&lt;/C&gt;&lt;D xsi:type="xsd:double"&gt;-0.1154&lt;/D&gt;&lt;/FQL&gt;&lt;FQL&gt;&lt;Q&gt;BCEI^FF_SALES(ANN_R,NOW,NOW,AY)&lt;/Q&gt;&lt;R&gt;1&lt;/R&gt;&lt;C&gt;1&lt;/C&gt;&lt;D xsi:type="xsd:double"&gt;192.124&lt;/D&gt;&lt;/FQL&gt;&lt;FQL&gt;&lt;Q&gt;BCEI^FF_RD_EXP(ANN_R,NOW,NOW,AY)&lt;/Q&gt;&lt;R&gt;0&lt;/R&gt;&lt;C&gt;0&lt;/C&gt;&lt;/FQL&gt;&lt;FQL&gt;&lt;Q&gt;SSY^FF_EPS(ANN_R,NOW,NOW,AY)&lt;/Q&gt;&lt;R&gt;1&lt;/R&gt;&lt;C&gt;1&lt;/C&gt;&lt;D xsi:type="xsd:double"&gt;-0.1787&lt;/D&gt;&lt;/FQL&gt;&lt;FQL&gt;&lt;Q&gt;SSY^FF_SALES(ANN_R,NOW,NOW,AY)&lt;/Q&gt;&lt;R&gt;1&lt;/R&gt;&lt;C&gt;1&lt;/C&gt;&lt;D xsi:type="xsd:double"&gt;52.872&lt;/D&gt;&lt;/FQL&gt;&lt;FQL&gt;&lt;Q&gt;SSY^FF_RD_EXP(ANN_R,NOW,NOW,AY)&lt;/Q&gt;&lt;R&gt;0&lt;/R&gt;&lt;C&gt;0&lt;/C&gt;&lt;/FQL&gt;&lt;FQL&gt;&lt;Q&gt;LTRPA^FF_EPS(ANN_R,NOW,NOW,AY)&lt;/Q&gt;&lt;R&gt;1&lt;/R&gt;&lt;C&gt;1&lt;/C&gt;&lt;D xsi:type="xsd:double"&gt;-5.29&lt;/D&gt;&lt;/FQL&gt;&lt;FQL&gt;&lt;Q&gt;LTRPA^FF_SALES(ANN_R,NOW,NOW,AY)&lt;/Q&gt;&lt;R&gt;1&lt;/R&gt;&lt;C&gt;1&lt;/C&gt;&lt;D xsi:type="xsd:double"&gt;1569&lt;/D&gt;&lt;/FQL&gt;&lt;FQL&gt;&lt;Q&gt;LTRPA^FF_RD_EXP(ANN_R,NOW,NOW,AY)&lt;/Q&gt;&lt;R&gt;0&lt;/R&gt;&lt;C&gt;0&lt;/C&gt;&lt;/FQL&gt;&lt;FQL&gt;&lt;Q&gt;CLDC^FF_EPS(ANN_R,NOW,NOW,AY)&lt;/Q&gt;&lt;R&gt;1&lt;/R&gt;&lt;C&gt;1&lt;/C&gt;&lt;D xsi:type="xsd:double"&gt;-3.2&lt;/D&gt;&lt;/FQL&gt;&lt;FQL&gt;&lt;Q&gt;CLDC^FF_SALES(ANN_R,NOW,NOW,AY)&lt;/Q&gt;&lt;R&gt;1&lt;/R&gt;&lt;C&gt;1&lt;/C&gt;&lt;D xsi:type="xsd:double"&gt;16.955787&lt;/D&gt;&lt;/FQL&gt;&lt;FQL&gt;&lt;Q&gt;CLDC^FF_RD_EXP(ANN_R,NOW,NOW,AY)&lt;/Q&gt;&lt;R&gt;0&lt;/R&gt;&lt;C&gt;0&lt;/C&gt;&lt;/FQL&gt;&lt;FQL&gt;&lt;Q&gt;TALO^FF_EPS(ANN_R,NOW,NOW,AY)&lt;/Q&gt;&lt;R&gt;0&lt;/R&gt;&lt;C&gt;0&lt;/C&gt;&lt;/FQL&gt;&lt;FQL&gt;&lt;Q&gt;TALO^FF_SALES(ANN_R,NOW,NOW,AY)&lt;/Q&gt;&lt;R&gt;1&lt;/R&gt;&lt;C&gt;1&lt;/C&gt;&lt;D xsi:type="xsd:double"&gt;319.206&lt;/D&gt;&lt;/FQL&gt;&lt;FQL&gt;&lt;Q&gt;TALO^FF_RD_EXP(ANN_R,NOW,NOW,AY)&lt;/Q&gt;&lt;R&gt;0&lt;/R&gt;&lt;C&gt;0&lt;/C&gt;&lt;/FQL&gt;&lt;FQL&gt;&lt;Q&gt;EACQ^FF_EPS(ANN_R,NOW,NOW,AY)&lt;/Q&gt;&lt;R&gt;1&lt;/R&gt;&lt;C&gt;1&lt;/C&gt;&lt;D xsi:type="xsd:double"&gt;-0.19&lt;/D&gt;&lt;/FQL&gt;&lt;FQL&gt;&lt;Q&gt;EACQ^FF_SALES(ANN_R,NOW,NOW,AY)&lt;/Q&gt;&lt;R&gt;1&lt;/R&gt;&lt;C&gt;1&lt;/C&gt;&lt;D xsi:type="xsd:double"&gt;0&lt;/D&gt;&lt;/FQL&gt;&lt;FQL&gt;&lt;Q&gt;EACQ^FF_RD_EXP(ANN_R,NOW,NOW,AY)&lt;/Q&gt;&lt;R&gt;0&lt;/R&gt;&lt;C&gt;0&lt;/C&gt;&lt;/FQL&gt;&lt;FQL&gt;&lt;Q&gt;GWPH^FF_EPS(ANN_R,NOW,NOW,AY)&lt;/Q&gt;&lt;R&gt;0&lt;/R&gt;&lt;C&gt;0&lt;/C&gt;&lt;/FQL&gt;&lt;FQL&gt;&lt;Q&gt;GWPH^FF_SALES(ANN_R,NOW,NOW,AY)&lt;/Q&gt;&lt;R&gt;0&lt;/R&gt;&lt;C&gt;0&lt;/C&gt;&lt;/FQL&gt;&lt;FQL&gt;&lt;Q&gt;GWPH^FF_RD_EXP(ANN_R,NOW,NOW,AY)&lt;/Q&gt;&lt;R&gt;0&lt;/R&gt;&lt;C&gt;0&lt;/C&gt;&lt;/FQL&gt;&lt;FQL&gt;&lt;Q&gt;ISRL^FF_EPS(ANN_R,NOW,NOW,AY)&lt;/Q&gt;&lt;R&gt;1&lt;/R&gt;&lt;C&gt;1&lt;/C&gt;&lt;D xsi:type="xsd:double"&gt;-8.95&lt;/D&gt;&lt;/FQL&gt;&lt;FQL&gt;&lt;Q&gt;ISRL^FF_SALES(ANN_R,NOW,NOW,AY)&lt;/Q&gt;&lt;R&gt;1&lt;/R&gt;&lt;C&gt;1&lt;/C&gt;&lt;D xsi:type="xsd:double"&gt;63.244&lt;/D&gt;&lt;/FQL&gt;&lt;FQL&gt;&lt;Q&gt;ISRL^FF_RD_EXP(ANN_R,NOW,NOW,AY)&lt;/Q&gt;&lt;R&gt;0&lt;/R&gt;&lt;C&gt;0&lt;/C&gt;&lt;/FQL&gt;&lt;FQL&gt;&lt;Q&gt;HPE^FF_EPS(ANN_R,NOW,NOW,AY)&lt;/Q&gt;&lt;R&gt;0&lt;/R&gt;&lt;C&gt;0&lt;/C&gt;&lt;/FQL&gt;&lt;FQL&gt;&lt;Q&gt;HPE^FF_SALES(ANN_R,NOW,NOW,AY)&lt;/Q&gt;&lt;R&gt;0&lt;/R&gt;&lt;C&gt;0&lt;/C&gt;&lt;/FQL&gt;&lt;FQL&gt;&lt;Q&gt;HPE^FF_RD_EXP(ANN_R,NOW,NOW,AY)&lt;/Q&gt;&lt;R&gt;0&lt;/R&gt;&lt;C&gt;0&lt;/C&gt;&lt;/FQL&gt;&lt;FQL&gt;&lt;Q&gt;DELT^FF_EPS(ANN_R,NOW,NOW,AY)&lt;/Q&gt;&lt;R&gt;0&lt;/R&gt;&lt;C&gt;0&lt;/C&gt;&lt;/FQL&gt;&lt;FQL&gt;&lt;Q&gt;DELT^FF_SALES(ANN_R,NOW,NOW,AY)&lt;/Q&gt;&lt;R&gt;0&lt;/R&gt;&lt;C&gt;0&lt;/C&gt;&lt;/FQL&gt;&lt;FQL&gt;&lt;Q&gt;DELT^FF_RD_EXP(ANN_R,NOW,NOW,AY)&lt;/Q&gt;&lt;R&gt;0&lt;/R&gt;&lt;C&gt;0&lt;/C&gt;&lt;/FQL&gt;&lt;FQL&gt;&lt;Q&gt;QRHC^FF_EPS(ANN_R,NOW,NOW,AY)&lt;/Q&gt;&lt;R&gt;1&lt;/R&gt;&lt;C&gt;1&lt;/C&gt;&lt;D xsi:type="xsd:double"&gt;-0.38&lt;/D&gt;&lt;/FQL&gt;&lt;FQL&gt;&lt;Q&gt;QRHC^FF_SALES(ANN_R,NOW,NOW,AY)&lt;/Q&gt;&lt;R&gt;1&lt;/R&gt;&lt;C&gt;1&lt;/C&gt;&lt;D xsi:type="xsd:double"&gt;138.346327&lt;/D&gt;&lt;/FQL&gt;&lt;FQL&gt;&lt;Q&gt;QRHC^FF_RD_EXP(ANN_R,NOW,NOW,AY)&lt;/Q&gt;&lt;R&gt;0&lt;/R&gt;&lt;C&gt;0&lt;/C&gt;&lt;/FQL&gt;&lt;FQL&gt;&lt;Q&gt;NIHD^FF_EPS(ANN_R,NOW,NOW,AY)&lt;/Q&gt;&lt;R&gt;1&lt;/R&gt;&lt;C&gt;1&lt;/C&gt;&lt;D xsi:type="xsd:double"&gt;-3.0102&lt;/D&gt;&lt;/FQL&gt;&lt;FQL&gt;&lt;Q&gt;NIHD^FF_SALES(ANN_R,NOW,NOW,AY)&lt;/Q&gt;&lt;R&gt;1&lt;/R&gt;&lt;C&gt;1&lt;/C&gt;&lt;D xsi:type="xsd:double"&gt;869.767&lt;/D&gt;&lt;/FQL&gt;&lt;FQL&gt;&lt;Q&gt;NIHD^FF_RD_EXP(ANN_R,NOW,NOW,AY)&lt;/Q&gt;&lt;R&gt;0&lt;/R&gt;&lt;C&gt;0&lt;/C&gt;&lt;/FQL&gt;&lt;FQL&gt;&lt;Q&gt;SAUC^FF_EPS(ANN_R,NOW,NOW,AY)&lt;/Q&gt;&lt;R&gt;1&lt;/R&gt;&lt;C&gt;1&lt;/C&gt;&lt;D xsi:type="xsd:double"&gt;-0.77&lt;/D&gt;&lt;/FQL&gt;&lt;FQL&gt;&lt;Q&gt;SAUC^FF_SALES(ANN_R,NOW,NOW,AY)&lt;/Q&gt;&lt;R&gt;1&lt;/R&gt;&lt;C&gt;1&lt;/C&gt;&lt;D xsi:type="xsd:double"&gt;165.462612&lt;/D&gt;&lt;/FQL&gt;&lt;FQL&gt;&lt;Q&gt;SAUC^FF_RD_EXP(ANN_R,NOW,NOW,AY)&lt;/Q&gt;&lt;R&gt;0&lt;/R&gt;&lt;C&gt;0&lt;/C&gt;&lt;/FQL&gt;&lt;FQL&gt;&lt;Q&gt;PRPL^FF_EPS(ANN_R,NOW,NOW,AY)&lt;/Q&gt;&lt;R&gt;1&lt;/R&gt;&lt;C&gt;1&lt;/C&gt;&lt;D xsi:type="xsd:double"&gt;0.05&lt;/D&gt;&lt;/FQL&gt;&lt;FQL&gt;&lt;Q&gt;PRPL^FF_SALES(ANN_R,NOW,NOW,AY)&lt;/Q&gt;&lt;R&gt;1&lt;/R&gt;&lt;C&gt;1&lt;/C&gt;&lt;D xsi:type="xsd:double"&gt;0&lt;/D&gt;&lt;/FQL&gt;&lt;FQL&gt;&lt;Q&gt;PRPL^FF_RD_EXP(ANN_R,NOW,NOW,AY)&lt;/Q&gt;&lt;R&gt;0&lt;/R&gt;&lt;C&gt;0&lt;/C&gt;&lt;/FQL&gt;&lt;FQL&gt;&lt;Q&gt;MCEP^FF_EPS(ANN_R,NOW,NOW,AY)&lt;/Q&gt;&lt;R&gt;1&lt;/R&gt;&lt;C&gt;1&lt;/C&gt;&lt;D xsi:type="xsd:double"&gt;-1.0023&lt;/D&gt;&lt;/FQL&gt;&lt;FQL&gt;&lt;Q&gt;MCEP^FF_SALES(ANN_R,NOW,NOW,AY)&lt;/Q&gt;&lt;R&gt;1&lt;/R&gt;&lt;C&gt;1&lt;/C&gt;&lt;D xsi:type="xsd:double"&gt;58.929&lt;/D&gt;&lt;/FQL&gt;&lt;FQL&gt;&lt;Q&gt;MCEP^FF_RD_EXP(ANN_R,NOW,NOW,AY)&lt;/Q&gt;&lt;R&gt;0&lt;/R&gt;&lt;C&gt;0&lt;/C&gt;&lt;/FQL&gt;&lt;FQL&gt;&lt;Q&gt;FI^FF_EPS(ANN_R,NOW,NOW,AY)&lt;/Q&gt;&lt;R&gt;1&lt;/R&gt;&lt;C&gt;1&lt;/C&gt;&lt;D xsi:type="xsd:double"&gt;-0.72&lt;/D&gt;&lt;/FQL&gt;&lt;FQL&gt;&lt;Q&gt;FI^FF_SALES(ANN_R,NOW,NOW,AY)&lt;/Q&gt;&lt;R&gt;1&lt;/R&gt;&lt;C&gt;1&lt;/C&gt;&lt;D xsi:type="xsd:double"&gt;454.795&lt;/D&gt;&lt;/FQL&gt;&lt;FQL&gt;&lt;Q&gt;FI^FF_RD_EXP(ANN_R,NOW,NOW,AY)&lt;/Q&gt;&lt;R&gt;0&lt;/R&gt;&lt;C&gt;0&lt;/C&gt;&lt;/FQL&gt;&lt;FQL&gt;&lt;Q&gt;LEDS^FF_EPS(ANN_R,NOW,NOW,AY)&lt;/Q&gt;&lt;R&gt;0&lt;/R&gt;&lt;C&gt;0&lt;/C&gt;&lt;/FQL&gt;&lt;FQL&gt;&lt;Q&gt;LEDS^FF_SALES(ANN_R,NOW,NOW,AY)&lt;/Q&gt;&lt;R&gt;0&lt;/R&gt;&lt;C&gt;0&lt;/C&gt;&lt;/FQL&gt;&lt;FQL&gt;&lt;Q&gt;LEDS^FF_RD_EXP(ANN_R,NOW,NOW,AY)&lt;/Q&gt;&lt;R&gt;0&lt;/R&gt;&lt;C&gt;0&lt;/C&gt;&lt;/FQL&gt;&lt;FQL&gt;&lt;Q&gt;CYH^FF_EPS(ANN_R,NOW,NOW,AY)&lt;/Q&gt;&lt;R&gt;1&lt;/R&gt;&lt;C&gt;1&lt;/C&gt;&lt;D xsi:type="xsd:double"&gt;-22.0006&lt;/D&gt;&lt;/FQL&gt;&lt;FQL&gt;&lt;Q&gt;CYH^FF_SALES(ANN_R,NOW,NOW,AY)&lt;/Q&gt;&lt;R&gt;1&lt;/R&gt;&lt;C&gt;1&lt;/C&gt;&lt;D xsi:type="xsd:double"&gt;15353&lt;/D&gt;&lt;/FQL&gt;&lt;FQL&gt;&lt;Q&gt;CYH^FF_RD_EXP(ANN_R,NOW,NOW,AY)&lt;/Q&gt;&lt;R&gt;0&lt;/R&gt;&lt;C&gt;0&lt;/C&gt;&lt;/FQL&gt;&lt;FQL&gt;&lt;Q&gt;CECO^FF_EPS(ANN_R,NOW,NOW,AY)&lt;/Q&gt;&lt;R&gt;1&lt;/R&gt;&lt;C&gt;1&lt;/C&gt;&lt;D xsi:type="xsd:double"&gt;-0.46&lt;/D&gt;&lt;/FQL&gt;&lt;FQL&gt;&lt;Q&gt;CECO^FF_SALES(ANN_R,NOW,NOW,AY)&lt;/Q&gt;&lt;R&gt;1&lt;/R&gt;&lt;C&gt;1&lt;/C&gt;&lt;D xsi:type="xsd:double"&gt;596.435&lt;/D&gt;&lt;/FQL&gt;&lt;FQL&gt;&lt;Q&gt;CECO^FF_RD_EXP(ANN_R,NOW,NOW,AY)&lt;/Q&gt;&lt;R&gt;0&lt;/R&gt;&lt;C&gt;0&lt;/C&gt;&lt;/FQL&gt;&lt;FQL&gt;&lt;Q&gt;HOV^FF_EPS(ANN_R,NOW,NOW,AY)&lt;/Q&gt;&lt;R&gt;0&lt;/R&gt;&lt;C&gt;0&lt;/C&gt;&lt;/FQL&gt;&lt;FQL&gt;&lt;Q&gt;HOV^FF_SALES(ANN_R,NOW,NOW,AY)&lt;/Q&gt;&lt;R&gt;0&lt;/R&gt;&lt;C&gt;0&lt;/C&gt;&lt;/FQL&gt;&lt;FQL&gt;&lt;Q&gt;HOV^FF_RD_EXP(ANN_R,NOW,NOW,AY)&lt;/Q&gt;&lt;R&gt;0&lt;/R&gt;&lt;C&gt;0&lt;/C&gt;&lt;/FQL&gt;&lt;FQL&gt;&lt;Q&gt;CIDM^FF_EPS(ANN_R,NOW,NOW,AY)&lt;/Q&gt;&lt;R&gt;1&lt;/R&gt;&lt;C&gt;1&lt;/C&gt;&lt;D xsi:type="xsd:double"&gt;-0.81&lt;/D&gt;&lt;/FQL&gt;&lt;FQL&gt;&lt;Q&gt;CIDM^FF_SALES(ANN_R,NOW,NOW,AY)&lt;/Q&gt;&lt;R&gt;1&lt;/R&gt;&lt;C&gt;1&lt;/C&gt;&lt;D xsi:type="xsd:double"&gt;67.683&lt;/D&gt;&lt;/FQL&gt;&lt;FQL&gt;&lt;Q&gt;CIDM^FF_RD_EXP(ANN_R,NOW,NOW,AY)&lt;/Q&gt;&lt;R&gt;0&lt;/R&gt;&lt;C&gt;0&lt;/C&gt;&lt;/FQL&gt;&lt;FQL&gt;&lt;Q&gt;PNK^FF_EPS(ANN_R,NOW,NOW,AY)&lt;/Q&gt;&lt;R&gt;1&lt;/R&gt;&lt;C&gt;1&lt;/C&gt;&lt;D xsi:type="xsd:double"&gt;1.02&lt;/D&gt;&lt;/FQL&gt;&lt;FQL&gt;&lt;Q&gt;PNK^FF_SALES(ANN_R,NOW,NOW,AY)&lt;/Q&gt;&lt;R&gt;1&lt;/R&gt;&lt;C&gt;1&lt;/C&gt;&lt;D xsi:type="xsd:double"&gt;2561.848&lt;/D&gt;&lt;/FQL&gt;&lt;FQL&gt;&lt;Q&gt;PNK^FF_RD_EXP(ANN_R,NOW,NOW,AY)&lt;/Q&gt;&lt;R&gt;0&lt;/R&gt;&lt;C&gt;0&lt;/C&gt;&lt;/FQL&gt;&lt;FQL&gt;&lt;Q&gt;TMSR^FF_EPS(ANN_R,NOW,NOW,AY)&lt;/Q&gt;&lt;R&gt;1&lt;/R&gt;&lt;C&gt;1&lt;/C&gt;&lt;D xsi:type="xsd:double"&gt;-0.11&lt;/D&gt;&lt;/FQL&gt;&lt;FQL&gt;&lt;Q&gt;TMSR^FF_SALES(ANN_R,NOW,NOW,AY)&lt;/Q&gt;&lt;R&gt;1&lt;/R&gt;&lt;C&gt;1&lt;/C&gt;&lt;D xsi:type="xsd:double"&gt;0&lt;/D&gt;&lt;/FQL&gt;&lt;FQL&gt;&lt;Q&gt;TMSR^FF_RD_EXP(ANN_R,NOW,NOW,AY)&lt;/Q&gt;&lt;R&gt;0&lt;/R&gt;&lt;C&gt;0&lt;/C&gt;&lt;/FQL&gt;&lt;FQL&gt;&lt;Q&gt;STCN^FF_EPS(ANN_R,NOW,NOW,AY)&lt;/Q&gt;&lt;R&gt;1&lt;/R&gt;&lt;C&gt;1&lt;/C&gt;&lt;D xsi:type="xsd:double"&gt;0.53&lt;/D&gt;&lt;/FQL&gt;&lt;FQL&gt;&lt;Q&gt;STCN^FF_SALES(ANN_R,NOW,NOW,AY)&lt;/Q&gt;&lt;R&gt;1&lt;/R&gt;&lt;C&gt;1&lt;/C&gt;&lt;D xsi:type="xsd:double"&gt;645.258&lt;/D&gt;&lt;/FQL&gt;&lt;FQL&gt;&lt;Q&gt;STCN^FF_RD_EXP(ANN_R,NOW,NOW,AY)&lt;/Q&gt;&lt;R&gt;0&lt;/R&gt;&lt;C&gt;0&lt;/C&gt;&lt;/FQL&gt;&lt;FQL&gt;&lt;Q&gt;GEOS^FF_EPS(ANN_R,NOW,NOW,AY)&lt;/Q&gt;&lt;R&gt;0&lt;/R&gt;&lt;C&gt;0&lt;/C&gt;&lt;/FQL&gt;&lt;FQL&gt;&lt;Q&gt;GEOS^FF_SALES(ANN_R,NOW,NOW,AY)&lt;/Q&gt;&lt;R&gt;0&lt;/R&gt;&lt;C&gt;0&lt;/C&gt;&lt;/FQL&gt;&lt;FQL&gt;&lt;Q&gt;GEOS^FF_RD_EXP(ANN_R,NOW,NOW,AY)&lt;/Q&gt;&lt;R&gt;0&lt;/R&gt;&lt;C&gt;0&lt;/C&gt;&lt;/FQL&gt;&lt;FQL&gt;&lt;Q&gt;RCM^FF_EPS(ANN_R,NOW,NOW,AY)&lt;/Q&gt;&lt;R&gt;1&lt;/R&gt;&lt;C&gt;1&lt;/C&gt;&lt;D xsi:type="xsd:double"&gt;-0.75&lt;/D&gt;&lt;/FQL&gt;&lt;FQL&gt;&lt;Q&gt;RCM^FF_SALES(ANN_R,NOW,NOW,AY)&lt;/Q&gt;&lt;R&gt;1&lt;/R&gt;&lt;C&gt;1&lt;/C&gt;&lt;D xsi:type="xsd:double"&gt;449.8&lt;/D&gt;&lt;/FQL&gt;&lt;FQL&gt;&lt;Q&gt;RCM^FF_RD_EXP(ANN_R,NOW,NOW,AY)&lt;/Q&gt;&lt;R&gt;0&lt;/R&gt;&lt;C&gt;0&lt;/C&gt;&lt;/FQL&gt;&lt;FQL&gt;&lt;Q&gt;ARWR^FF_EPS(ANN_R,NOW,NOW,AY)&lt;/Q&gt;&lt;R&gt;0&lt;/R&gt;&lt;C&gt;0&lt;/C&gt;&lt;/FQL&gt;&lt;FQL&gt;&lt;Q&gt;ARWR^FF_SALES(ANN_R,NOW,NOW,AY)&lt;/Q&gt;&lt;R&gt;0&lt;/R&gt;&lt;C&gt;0&lt;/C&gt;&lt;/FQL&gt;&lt;FQL&gt;&lt;Q&gt;ARWR^FF_RD_EXP(ANN_R,NOW,NOW,AY)&lt;/Q&gt;&lt;R&gt;0&lt;/R&gt;&lt;C&gt;0&lt;/C&gt;&lt;/FQL&gt;&lt;FQL&gt;&lt;Q&gt;COP^FF_EPS(ANN_R,NOW,NOW,AY)&lt;/Q&gt;&lt;R&gt;1&lt;/R&gt;&lt;C&gt;1&lt;/C&gt;&lt;D xsi:type="xsd:double"&gt;-0.7&lt;/D&gt;&lt;/FQL&gt;&lt;FQL&gt;&lt;Q&gt;COP^FF_SALES(ANN_R,NOW,NOW,AY)&lt;/Q&gt;&lt;R&gt;1&lt;/R&gt;&lt;C&gt;1&lt;/C&gt;&lt;D xsi:type="xsd:double"&gt;29029&lt;/D&gt;&lt;/FQL&gt;&lt;FQL&gt;&lt;Q&gt;COP^FF_RD_EXP(ANN_R,NOW,NOW,AY)&lt;/Q&gt;&lt;R&gt;0&lt;/R&gt;&lt;C&gt;0&lt;/C&gt;&lt;/FQL&gt;&lt;FQL&gt;&lt;Q&gt;MXC^FF_EPS(ANN_R,NOW,NOW,AY)&lt;/Q&gt;&lt;R&gt;1&lt;/R&gt;&lt;C&gt;1&lt;/C&gt;&lt;D xsi:type="xsd:double"&gt;-0.16&lt;/D&gt;&lt;/FQL&gt;&lt;FQL&gt;&lt;Q&gt;MXC^FF_SALES(ANN_R,NOW,NOW,AY)&lt;/Q&gt;&lt;R&gt;1&lt;/R&gt;&lt;C&gt;1&lt;/C&gt;&lt;D xsi:type="xsd:double"&gt;2.705235&lt;/D&gt;&lt;/FQL&gt;&lt;FQL&gt;&lt;Q&gt;MXC^FF_RD_EXP(ANN_R,NOW,NOW,AY)&lt;/Q&gt;&lt;R&gt;0&lt;/R&gt;&lt;C&gt;0&lt;/C&gt;&lt;/FQL&gt;&lt;FQL&gt;&lt;Q&gt;JCI^FF_EPS(ANN_R,NOW,NOW,AY)&lt;/Q&gt;&lt;R&gt;0&lt;/R&gt;&lt;C&gt;0&lt;/C&gt;&lt;/FQL&gt;&lt;FQL&gt;&lt;Q&gt;JCI^FF_SALES(ANN_R,NOW,NOW,AY)&lt;/Q&gt;&lt;R&gt;0&lt;/R&gt;&lt;C&gt;0&lt;/C&gt;&lt;/FQL&gt;&lt;FQL&gt;&lt;Q&gt;JCI^FF_RD_EXP(ANN_R,NOW,NOW,AY)&lt;/Q&gt;&lt;R&gt;0&lt;/R&gt;&lt;C&gt;0&lt;/C&gt;&lt;/FQL&gt;&lt;FQL&gt;&lt;Q&gt;TAT^FF_EPS(ANN_R,NOW,NOW,AY)&lt;/Q&gt;&lt;R&gt;1&lt;/R&gt;&lt;C&gt;1&lt;/C&gt;&lt;D xsi:type="xsd:double"&gt;-0.5&lt;/D&gt;&lt;/FQL&gt;&lt;FQL&gt;&lt;Q&gt;TAT^FF_SALES(ANN_R,NOW,NOW,AY)&lt;/Q&gt;&lt;R&gt;1&lt;/R&gt;&lt;C&gt;1&lt;/C&gt;&lt;D xsi:type="xsd:double"&gt;56.6390000000663&lt;/D&gt;&lt;/FQL&gt;&lt;FQL&gt;&lt;Q&gt;TAT^FF_RD_EXP(ANN_R,NOW,NOW,AY)&lt;/Q&gt;&lt;R&gt;0&lt;/R&gt;&lt;C&gt;0&lt;/C&gt;&lt;/FQL&gt;&lt;FQL&gt;&lt;Q&gt;CCO^FF_EPS(ANN_R,NOW,NOW,AY)&lt;/Q&gt;&lt;R&gt;1&lt;/R&gt;&lt;C&gt;1&lt;/C&gt;&lt;D xsi:type="xsd:double"&gt;-1.77&lt;/D&gt;&lt;/FQL&gt;&lt;FQL&gt;&lt;Q&gt;CCO^FF_SALES(ANN_R,NOW,NOW,AY)&lt;/Q&gt;&lt;R&gt;1&lt;/R&gt;&lt;C&gt;1&lt;/C&gt;&lt;D xsi:type="xsd:double"&gt;2591.265&lt;/D&gt;&lt;/FQL&gt;&lt;FQL&gt;&lt;Q&gt;CCO^FF_RD_EXP(ANN_R,NOW,NOW,AY)&lt;/Q&gt;&lt;R&gt;0&lt;/R&gt;&lt;C&gt;0&lt;/C&gt;&lt;/FQL&gt;&lt;FQL&gt;&lt;Q&gt;WLL^FF_EPS(ANN_R,NOW,NOW,AY)&lt;/Q&gt;&lt;R&gt;1&lt;/R&gt;&lt;C&gt;1&lt;/C&gt;&lt;D xsi:type="xsd:double"&gt;-13.65&lt;/D&gt;&lt;/FQL&gt;&lt;FQL&gt;&lt;Q&gt;WLL^FF_SALES(ANN_R,NOW,NOW,AY)&lt;/Q&gt;&lt;R&gt;1&lt;/R&gt;&lt;C&gt;1&lt;/C&gt;&lt;D xsi:type="xsd:double"&gt;1481.435&lt;/D&gt;&lt;/FQL&gt;&lt;FQL&gt;&lt;Q&gt;WLL^FF_RD_EXP(ANN_R,NOW,NOW,AY)&lt;/Q&gt;&lt;R&gt;0&lt;/R&gt;&lt;C&gt;0&lt;/C&gt;&lt;/FQL&gt;&lt;FQL&gt;&lt;Q&gt;LQDT^FF_EPS(ANN_R,NOW,NOW,AY)&lt;/Q&gt;&lt;R&gt;0&lt;/R&gt;&lt;C&gt;0&lt;/C&gt;&lt;/FQL&gt;&lt;FQL&gt;&lt;Q&gt;LQDT^FF_SALES(ANN_R,NOW,NOW,AY)&lt;/Q&gt;&lt;R&gt;0&lt;/R&gt;&lt;C&gt;0&lt;/C&gt;&lt;/FQL&gt;&lt;FQL&gt;&lt;Q&gt;LQDT^FF_RD_EXP(ANN_R,NOW,NOW,AY)&lt;/Q&gt;&lt;R&gt;0&lt;/R&gt;&lt;C&gt;0&lt;/C&gt;&lt;/FQL&gt;&lt;FQL&gt;&lt;Q&gt;ERA^FF_EPS(ANN_R,NOW,NOW,AY)&lt;/Q&gt;&lt;R&gt;1&lt;/R&gt;&lt;C&gt;1&lt;/C&gt;&lt;D xsi:type="xsd:double"&gt;-1.36&lt;/D&gt;&lt;/FQL&gt;&lt;FQL&gt;&lt;Q&gt;ERA^FF_SALES(ANN_R,NOW,NOW,AY)&lt;/Q&gt;&lt;R&gt;1&lt;/R&gt;&lt;C&gt;1&lt;/C&gt;&lt;D xsi:type="xsd:double"&gt;231.321&lt;/D&gt;&lt;/FQL&gt;&lt;FQL&gt;&lt;Q&gt;ERA^FF_RD_EXP(ANN_R,NOW,NOW,AY)&lt;/Q&gt;&lt;R&gt;0&lt;/R&gt;&lt;C&gt;0&lt;/C&gt;&lt;/FQL&gt;&lt;FQL&gt;&lt;Q&gt;BKD^FF_EPS(ANN_R,NOW,NOW,AY)&lt;/Q&gt;&lt;R&gt;1&lt;/R&gt;&lt;C&gt;1&lt;/C&gt;&lt;D xsi:type="xsd:double"&gt;-3.07&lt;/D&gt;&lt;/FQL&gt;&lt;FQL&gt;&lt;Q&gt;BKD^FF_SALES(ANN_R,NOW,NOW,AY)&lt;/Q&gt;&lt;R&gt;1&lt;/R&gt;&lt;C&gt;1&lt;/C&gt;&lt;D xsi:type="xsd:double"&gt;4747.116&lt;/D&gt;&lt;/FQL&gt;&lt;FQL&gt;&lt;Q&gt;BKD^FF_RD_EXP(ANN_R,NOW,NOW,AY)&lt;/Q&gt;&lt;R&gt;0&lt;/R&gt;&lt;C&gt;0&lt;/C&gt;&lt;/FQL&gt;&lt;FQL&gt;&lt;Q&gt;RIG^FF_EPS(ANN_R,NOW,NOW,AY)&lt;/Q&gt;&lt;R&gt;1&lt;/R&gt;&lt;C&gt;1&lt;/C&gt;&lt;D xsi:type="xsd:double"&gt;-8&lt;/D&gt;&lt;/FQL&gt;&lt;FQL&gt;&lt;Q&gt;RIG^FF_SALES(ANN_R,NOW,NOW,AY)&lt;/Q&gt;&lt;R&gt;1&lt;/R&gt;&lt;C&gt;1&lt;/C&gt;&lt;D xsi:type="xsd:double"&gt;2973&lt;/D&gt;&lt;/FQL&gt;&lt;FQL&gt;&lt;Q&gt;RIG^FF_RD_EXP(ANN_R,NOW,NOW,AY)&lt;/Q&gt;&lt;R&gt;0&lt;/R&gt;&lt;C&gt;0&lt;/C&gt;&lt;/FQL&gt;&lt;FQL&gt;&lt;Q&gt;GEN^FF_EPS(ANN_R,NOW,NOW,AY)&lt;/Q&gt;&lt;R&gt;1&lt;/R&gt;&lt;C&gt;1&lt;/C&gt;&lt;D xsi:type="xsd:double"&gt;-6.15&lt;/D&gt;&lt;/FQL&gt;&lt;FQL&gt;&lt;Q&gt;GEN^FF_SALES(ANN_R,NOW,NOW,AY)&lt;/Q&gt;&lt;R&gt;1&lt;/R&gt;&lt;C&gt;1&lt;/C&gt;&lt;D xsi:type="xsd:double"&gt;5373.74&lt;/D&gt;&lt;/FQL&gt;&lt;FQL&gt;&lt;Q&gt;GEN^FF_RD_EXP(ANN_R,NOW,NOW,AY)&lt;/Q&gt;&lt;R&gt;0&lt;/R&gt;&lt;C&gt;0&lt;/C&gt;&lt;/FQL&gt;&lt;FQL&gt;&lt;Q&gt;CADC^FF_EPS(ANN_R,NOW,NOW,AY)&lt;/Q&gt;&lt;R&gt;0&lt;/R&gt;&lt;C&gt;0&lt;/C&gt;&lt;/FQL&gt;&lt;FQL&gt;&lt;Q&gt;CADC^FF_SALES(ANN_R,NOW,NOW,AY)&lt;/Q&gt;&lt;R&gt;0&lt;/R&gt;&lt;C&gt;0&lt;/C&gt;&lt;/FQL&gt;&lt;FQL&gt;&lt;Q&gt;CADC^FF_RD_EXP(ANN_R,NOW,NOW,AY)&lt;/Q&gt;&lt;R&gt;0&lt;/R&gt;&lt;C&gt;0&lt;/C&gt;&lt;/FQL&gt;&lt;FQL&gt;&lt;Q&gt;OHGI^FF_EPS(ANN_R,NOW,NOW,AY)&lt;/Q&gt;&lt;R&gt;1&lt;/R&gt;&lt;C&gt;1&lt;/C&gt;&lt;D xsi:type="xsd:double"&gt;-0.59&lt;/D&gt;&lt;/FQL&gt;&lt;FQL&gt;&lt;Q&gt;OHGI^FF_SALES(ANN_R,NOW,NOW,AY)&lt;/Q&gt;&lt;R&gt;1&lt;/R&gt;&lt;C&gt;1&lt;/C&gt;&lt;D xsi:type="xsd:double"&gt;0.714&lt;/D&gt;&lt;/FQL&gt;&lt;FQL&gt;&lt;Q&gt;OHGI^FF_RD_EXP(ANN_R,NOW,NOW,AY)&lt;/Q&gt;&lt;R&gt;0&lt;/R&gt;&lt;C&gt;0&lt;/C&gt;&lt;/FQL&gt;&lt;FQL&gt;&lt;Q&gt;MNI^FF_EPS(ANN_R,NOW,NOW,AY)&lt;/Q&gt;&lt;R&gt;1&lt;/R&gt;&lt;C&gt;1&lt;/C&gt;&lt;D xsi:type="xsd:double"&gt;-43.55&lt;/D&gt;&lt;/FQL&gt;&lt;FQL&gt;&lt;Q&gt;MNI^FF_SALES(ANN_R,NOW,NOW,AY)&lt;/Q&gt;&lt;R&gt;1&lt;/R&gt;&lt;C&gt;1&lt;/C&gt;&lt;D xsi:type="xsd:double"&gt;903.592&lt;/D&gt;&lt;/FQL&gt;&lt;FQL&gt;&lt;Q&gt;MNI^FF_RD_EXP(ANN_R,NOW,NOW,AY)&lt;/Q&gt;&lt;R&gt;0&lt;/R&gt;&lt;C&gt;0&lt;/C&gt;&lt;/FQL&gt;&lt;FQL&gt;&lt;Q&gt;ZN^FF_EPS(ANN_R,NOW,NOW,AY)&lt;/Q&gt;&lt;R&gt;1&lt;/R&gt;&lt;C&gt;1&lt;/C&gt;&lt;D xsi:type="xsd:double"&gt;-0.2&lt;/D&gt;&lt;/FQL&gt;&lt;FQL&gt;&lt;Q&gt;ZN^FF_SALES(ANN_R,NOW,NOW,AY)&lt;/Q&gt;&lt;R&gt;1&lt;/R&gt;&lt;C&gt;1&lt;/C&gt;&lt;D xsi:type="xsd:double"&gt;0&lt;/D&gt;&lt;/FQL&gt;&lt;FQL&gt;&lt;Q&gt;ZN^FF_RD_EXP(ANN_R,NOW,NOW,AY)&lt;/Q&gt;&lt;R&gt;0&lt;/R&gt;&lt;C&gt;0&lt;/C&gt;&lt;/FQL&gt;&lt;FQL&gt;&lt;Q&gt;SN^FF_EPS(ANN_R,NOW,NOW,AY)&lt;/Q&gt;&lt;R&gt;1&lt;/R&gt;&lt;C&gt;1&lt;/C&gt;&lt;D xsi:type="xsd:double"&gt;-0.46&lt;/D&gt;&lt;/FQL&gt;&lt;FQL&gt;&lt;Q&gt;SN^FF_SALES(ANN_R,NOW,NOW,AY)&lt;/Q&gt;&lt;R&gt;1&lt;/R&gt;&lt;C&gt;1&lt;/C&gt;&lt;D xsi:type="xsd:double"&gt;740.331&lt;/D&gt;&lt;/FQL&gt;&lt;FQL&gt;&lt;Q&gt;SN^FF_RD_EXP(ANN_R,NOW,NOW,AY)&lt;/Q&gt;&lt;R&gt;0&lt;/R&gt;&lt;C&gt;0&lt;/C&gt;&lt;/FQL&gt;&lt;FQL&gt;&lt;Q&gt;NEW^FF_EPS(ANN_R,NOW,NOW,AY)&lt;/Q&gt;&lt;R&gt;1&lt;/R&gt;&lt;C&gt;1&lt;/C&gt;&lt;D xsi:type="xsd:double"&gt;-0.6274&lt;/D&gt;&lt;/FQL&gt;&lt;FQL&gt;&lt;Q&gt;NEW^FF_SALES(ANN_R,NOW,NOW,AY)&lt;/Q&gt;&lt;R&gt;1&lt;/R&gt;&lt;C&gt;1&lt;/C&gt;&lt;D xsi:type="xsd:double"&gt;189.778038324153&lt;/D&gt;&lt;/FQL&gt;&lt;FQL&gt;&lt;Q&gt;NEW^FF_RD_EXP(ANN_R,NOW,NOW,AY)&lt;/Q&gt;&lt;R&gt;0&lt;/R&gt;&lt;C&gt;0&lt;/C&gt;&lt;/FQL&gt;&lt;FQL&gt;&lt;Q&gt;HDSN^FF_EPS(ANN_R,NOW,NOW,AY)&lt;/Q&gt;&lt;R&gt;1&lt;/R&gt;&lt;C&gt;1&lt;/C&gt;&lt;D xsi:type="xsd:double"&gt;0.26&lt;/D&gt;&lt;/FQL&gt;&lt;FQL&gt;&lt;Q&gt;HDSN^FF_SALES(ANN_R,NOW,NOW,AY)&lt;/Q&gt;&lt;R&gt;1&lt;/R&gt;&lt;C&gt;1&lt;/C&gt;&lt;D xsi:type="xsd:double"&gt;140.38&lt;/D&gt;&lt;/FQL&gt;&lt;FQL&gt;&lt;Q&gt;HDSN^FF_RD_EXP(ANN_R,NOW,NOW,AY)&lt;/Q&gt;&lt;R&gt;0&lt;/R&gt;&lt;C&gt;0&lt;/C&gt;&lt;/FQL&gt;&lt;FQL&gt;&lt;Q&gt;HCLP^FF_EPS(ANN_R,NOW,NOW,AY)&lt;/Q&gt;&lt;R&gt;1&lt;/R&gt;&lt;C&gt;1&lt;/C&gt;&lt;D xsi:type="xsd:double"&gt;0.96&lt;/D&gt;&lt;/FQL&gt;&lt;FQL&gt;&lt;Q&gt;HCLP^FF_SALES(ANN_R,NOW,NOW,AY)&lt;/Q&gt;&lt;R&gt;1&lt;/R&gt;&lt;C&gt;1&lt;/C&gt;&lt;D xsi:type="xsd:double"&gt;602.623&lt;/D&gt;&lt;/FQL&gt;&lt;FQL&gt;&lt;Q&gt;HCLP^FF_RD_EXP(ANN_R,NOW,NOW,AY)&lt;/Q&gt;&lt;R&gt;0&lt;/R&gt;&lt;C&gt;0&lt;/C&gt;&lt;/FQL&gt;&lt;FQL&gt;&lt;Q&gt;AMR^FF_EPS(ANN_R,NOW,NOW,AY)&lt;/Q&gt;&lt;R&gt;1&lt;/R&gt;&lt;C&gt;1&lt;/C&gt;&lt;D xsi:type="xsd:double"&gt;0.01&lt;/D&gt;&lt;/FQL&gt;&lt;FQL&gt;&lt;Q&gt;AMR^FF_SALES(ANN_R,NOW,NOW,AY)&lt;/Q&gt;&lt;R&gt;1&lt;/R&gt;&lt;C&gt;1&lt;/C&gt;&lt;D xsi:type="xsd:double"&gt;0&lt;/D&gt;&lt;/FQL&gt;&lt;FQL&gt;&lt;Q&gt;AMR^FF_RD_EXP(ANN_R,NOW,NOW,AY)&lt;/Q&gt;&lt;R&gt;0&lt;/R&gt;&lt;C&gt;0&lt;/C&gt;&lt;/FQL&gt;&lt;FQL&gt;&lt;Q&gt;LLEX^FF_EPS(ANN_R,NOW,NOW,AY)&lt;/Q&gt;&lt;R&gt;1&lt;/R&gt;&lt;C&gt;1&lt;/C&gt;&lt;D xsi:type="xsd:double"&gt;-1.9996&lt;/D&gt;&lt;/FQL&gt;&lt;FQL&gt;&lt;Q&gt;LLEX^FF_SALES(ANN_R,NOW,NOW,AY)&lt;/Q&gt;&lt;R&gt;1&lt;/R&gt;&lt;C&gt;1&lt;/C&gt;&lt;D xsi:type="xsd:double"&gt;21.612&lt;/D&gt;&lt;/FQL&gt;&lt;FQL&gt;&lt;Q&gt;LLEX^FF_RD_EXP(ANN_R,NOW,NOW,AY)&lt;/Q&gt;&lt;R&gt;0&lt;/R&gt;&lt;C&gt;0&lt;/C&gt;&lt;/FQL&gt;&lt;FQL&gt;&lt;Q&gt;LIVE^FF_EPS(ANN_R,NOW,NOW,AY)&lt;/Q&gt;&lt;R&gt;0&lt;/R&gt;&lt;C&gt;0&lt;/C&gt;&lt;/FQL&gt;&lt;FQL&gt;&lt;Q&gt;LIVE^FF_SALES(ANN_R,NOW,NOW,AY)&lt;/Q&gt;&lt;R&gt;0&lt;/R&gt;&lt;C&gt;0&lt;/C&gt;&lt;/FQL&gt;&lt;FQL&gt;&lt;Q&gt;LIVE^FF_RD_EXP(ANN_R,NOW,NOW,AY)&lt;/Q&gt;&lt;R&gt;0&lt;/R&gt;&lt;C&gt;0&lt;/C&gt;&lt;/FQL&gt;&lt;FQL&gt;&lt;Q&gt;GDEN^FF_EPS(ANN_R,NOW,NOW,AY)&lt;/Q&gt;&lt;R&gt;1&lt;/R&gt;&lt;C&gt;1&lt;/C&gt;&lt;D xsi:type="xsd:double"&gt;0.09&lt;/D&gt;&lt;/FQL&gt;&lt;FQL&gt;&lt;Q&gt;GDEN^FF_SALES(ANN_R,NOW,NOW,AY)&lt;/Q&gt;&lt;R&gt;1&lt;/R&gt;&lt;C&gt;1&lt;/C&gt;&lt;D xsi:type="xsd:double"&gt;509.808&lt;/D&gt;&lt;/FQL&gt;&lt;FQL&gt;&lt;Q&gt;GDEN^FF_RD_EXP(ANN_R,NOW,NOW,AY)&lt;/Q&gt;&lt;R&gt;0&lt;/R&gt;&lt;C&gt;0&lt;/C&gt;&lt;/FQL&gt;&lt;FQL&gt;&lt;Q&gt;SRCI^FF_EPS(ANN_R,NOW,NOW,AY)&lt;/Q&gt;&lt;R&gt;1&lt;/R&gt;&lt;C&gt;1&lt;/C&gt;&lt;D xsi:type="xsd:double"&gt;0.69&lt;/D&gt;&lt;/FQL&gt;&lt;FQL&gt;&lt;Q&gt;SRCI^FF_SALES(ANN_R,NOW,NOW,AY)&lt;/Q&gt;&lt;R&gt;1&lt;/R&gt;&lt;C&gt;1&lt;/C&gt;&lt;D xsi:type="xsd:double"&gt;362.516&lt;/D&gt;&lt;/FQL&gt;&lt;FQL&gt;&lt;Q&gt;SRCI^FF_RD_EXP(ANN_R,NOW,NOW,AY)&lt;/Q&gt;&lt;R&gt;0&lt;/R&gt;&lt;C&gt;0&lt;/C&gt;&lt;/FQL&gt;&lt;FQL&gt;&lt;Q&gt;WTTR^FF_EPS(ANN_R,NOW,NOW,AY)&lt;/Q&gt;&lt;R&gt;1&lt;/R&gt;&lt;C&gt;1&lt;/C&gt;&lt;D xsi:type="xsd:double"&gt;-0.51&lt;/D&gt;&lt;/FQL&gt;&lt;FQL&gt;&lt;Q&gt;WTTR^FF_SALES(ANN_R,NOW,NOW,AY)&lt;/Q&gt;&lt;R&gt;1&lt;/R&gt;&lt;C&gt;1&lt;/C&gt;&lt;D xsi:type="xsd:double"&gt;692.491&lt;/D&gt;&lt;/FQL&gt;&lt;FQL&gt;&lt;Q&gt;WTTR^FF_RD_EXP(ANN_R,NOW,NOW,AY)&lt;/Q&gt;&lt;R&gt;0&lt;/R&gt;&lt;C&gt;0&lt;/C&gt;&lt;/FQL&gt;&lt;FQL&gt;&lt;Q&gt;TUSK^FF_EPS(ANN_R,NOW,NOW,AY)&lt;/Q&gt;&lt;R&gt;1&lt;/R&gt;&lt;C&gt;1&lt;/C&gt;&lt;D xsi:type="xsd:double"&gt;1.42&lt;/D&gt;&lt;/FQL&gt;&lt;FQL&gt;&lt;Q&gt;TUSK^FF_SALES(ANN_R,NOW,NOW,AY)&lt;/Q&gt;&lt;R&gt;1&lt;/R&gt;&lt;C&gt;1&lt;/C&gt;&lt;D xsi:type="xsd:double"&gt;691.496&lt;/D&gt;&lt;/FQL&gt;&lt;FQL&gt;&lt;Q&gt;TUSK^FF_RD_EXP(ANN_R,NOW,NOW,AY)&lt;/Q&gt;&lt;R&gt;0&lt;/R&gt;&lt;C&gt;0&lt;/C&gt;&lt;/FQL&gt;&lt;FQL&gt;&lt;Q&gt;PTE^FF_EPS(ANN_R,NOW,NOW,AY)&lt;/Q&gt;&lt;R&gt;0&lt;/R&gt;&lt;C&gt;0&lt;/C&gt;&lt;/FQL&gt;&lt;FQL&gt;&lt;Q&gt;PTE^FF_SALES(ANN_R,NOW,NOW,AY)&lt;/Q&gt;&lt;R&gt;0&lt;/R&gt;&lt;C&gt;0&lt;/C&gt;&lt;/FQL&gt;&lt;FQL&gt;&lt;Q&gt;PTE^FF_RD_EXP(ANN_R,NOW,NOW,AY)&lt;/Q&gt;&lt;R&gt;0&lt;/R&gt;&lt;C&gt;0&lt;/C&gt;&lt;/FQL&gt;&lt;FQL&gt;&lt;Q&gt;DLPN^FF_EPS(ANN_R,NOW,NOW,AY)&lt;/Q&gt;&lt;R&gt;1&lt;/R&gt;&lt;C&gt;1&lt;/C&gt;&lt;D xsi:type="xsd:double"&gt;-0.2&lt;/D&gt;&lt;/FQL&gt;&lt;FQL&gt;&lt;Q&gt;DLPN^FF_SALES(ANN_R,NOW,NOW,AY)&lt;/Q&gt;&lt;R&gt;1&lt;/R&gt;&lt;C&gt;1&lt;/C&gt;&lt;D xsi:type="xsd:double"&gt;22.413044&lt;/D&gt;&lt;/FQL&gt;&lt;FQL&gt;&lt;Q&gt;DLPN^FF_RD_EXP(ANN_R,NOW,NOW,AY)&lt;/Q&gt;&lt;R&gt;0&lt;/R&gt;&lt;C&gt;0&lt;/C&gt;&lt;/FQL&gt;&lt;FQL&gt;&lt;Q&gt;RNGR^FF_EPS(ANN_R,NOW,NOW,AY)&lt;/Q&gt;&lt;R&gt;1&lt;/R&gt;&lt;C&gt;1&lt;/C&gt;&lt;D xsi:type="xsd:double"&gt;-0.78&lt;/D&gt;&lt;/FQL&gt;&lt;FQL&gt;&lt;Q&gt;RNGR^FF_SALES(ANN_R,NOW,NOW,AY)&lt;/Q&gt;&lt;R&gt;1&lt;/R&gt;&lt;C&gt;1&lt;/C&gt;&lt;D xsi:type="xsd:double"&gt;154&lt;/D&gt;&lt;/FQL&gt;&lt;FQL&gt;&lt;Q&gt;RNGR^FF_RD_EXP(ANN_R,NOW,NOW,AY)&lt;/Q&gt;&lt;R&gt;0&lt;/R&gt;&lt;C&gt;0&lt;/C&gt;&lt;/FQL&gt;&lt;FQL&gt;&lt;Q&gt;COHR^FF_EPS(ANN_R,NOW,NOW,AY)&lt;/Q&gt;&lt;R&gt;0&lt;/R&gt;&lt;C&gt;0&lt;/C&gt;&lt;/FQL&gt;&lt;FQL&gt;&lt;Q&gt;COHR^FF_SALES(ANN_R,NOW,NOW,AY)&lt;/Q&gt;&lt;R&gt;0&lt;/R&gt;&lt;C&gt;0&lt;/C&gt;&lt;/FQL&gt;&lt;FQL&gt;&lt;Q&gt;COHR^FF_RD_EXP(ANN_R,NOW,NOW,AY)&lt;/Q&gt;&lt;R&gt;0&lt;/R&gt;&lt;C&gt;0&lt;/C&gt;&lt;/FQL&gt;&lt;FQL&gt;&lt;Q&gt;TRCH^FF_EPS(ANN_R,NOW,NOW,AY)&lt;/Q&gt;&lt;R&gt;1&lt;/R&gt;&lt;C&gt;1&lt;/C&gt;&lt;D xsi:type="xsd:double"&gt;-0.02&lt;/D&gt;&lt;/FQL&gt;&lt;FQL&gt;&lt;Q&gt;TRCH^FF_SALES(ANN_R,NOW,NOW,AY)&lt;/Q&gt;&lt;R&gt;1&lt;/R&gt;&lt;C&gt;1&lt;/C&gt;&lt;D xsi:type="xsd:double"&gt;0.570499&lt;/D&gt;&lt;/FQL&gt;&lt;FQL&gt;&lt;Q&gt;TRCH^FF_RD_EXP(ANN_R,NOW,NOW,AY)&lt;/Q&gt;&lt;R&gt;0&lt;/R&gt;&lt;C&gt;0&lt;/C&gt;&lt;/FQL&gt;&lt;FQL&gt;&lt;Q&gt;LYL^FF_EPS(ANN_R,NOW,NOW,AY)&lt;/Q&gt;&lt;R&gt;1&lt;/R&gt;&lt;C&gt;1&lt;/C&gt;&lt;D xsi:type="xsd:double"&gt;0.02&lt;/D&gt;&lt;/FQL&gt;&lt;FQL&gt;&lt;Q&gt;LYL^FF_SALES(ANN_R,NOW,NOW,AY)&lt;/Q&gt;&lt;R&gt;1&lt;/R&gt;&lt;C&gt;1&lt;/C&gt;&lt;D xsi:type="xsd:double"&gt;4.26856100000322&lt;/D&gt;&lt;/FQL&gt;&lt;FQL&gt;&lt;Q&gt;LYL^FF_RD_EXP(ANN_R,NOW,NOW,AY)&lt;/Q&gt;&lt;R&gt;0&lt;/R&gt;&lt;C&gt;0&lt;/C&gt;&lt;/FQL&gt;&lt;FQL&gt;&lt;Q&gt;DK^FF_EPS(ANN_R,NOW,NOW,AY)&lt;/Q&gt;&lt;R&gt;1&lt;/R&gt;&lt;C&gt;1&lt;/C&gt;&lt;D xsi:type="xsd:double"&gt;3.9943&lt;/D&gt;&lt;/FQL&gt;&lt;FQL&gt;&lt;Q&gt;DK^FF_SALES(ANN_R,NOW,NOW,AY)&lt;/Q&gt;&lt;R&gt;1&lt;/R&gt;&lt;C&gt;1&lt;/C&gt;&lt;D xsi:type="xsd:double"&gt;7267.1&lt;/D&gt;&lt;/FQL&gt;&lt;FQL&gt;&lt;Q&gt;DK^FF_RD_EXP(ANN_R,NOW,NOW,AY)&lt;/Q&gt;&lt;R&gt;0&lt;/R&gt;&lt;C&gt;0&lt;/C&gt;&lt;/FQL&gt;&lt;FQL&gt;&lt;Q&gt;AMWD^FF_EPS(ANN_R,NOW,NOW,AY)&lt;/Q&gt;&lt;R&gt;1&lt;/R&gt;&lt;C&gt;1&lt;/C&gt;&lt;D xsi:type="xsd:double"&gt;3.77&lt;/D&gt;&lt;/FQL&gt;&lt;FQL&gt;&lt;Q&gt;AMWD^FF_SALES(ANN_R,NOW,NOW,AY)&lt;/Q&gt;&lt;R&gt;1&lt;/R&gt;&lt;C&gt;1&lt;/C&gt;&lt;D xsi:type="xsd:double"&gt;1250.274&lt;/D&gt;&lt;/FQL&gt;&lt;FQL&gt;&lt;Q&gt;AMWD^FF_RD_EXP(ANN_R,NOW,NOW,AY)&lt;/Q&gt;&lt;R&gt;0&lt;/R&gt;&lt;C&gt;0&lt;/C&gt;&lt;/FQL&gt;&lt;FQL&gt;&lt;Q&gt;EXPI^FF_EPS(ANN_R,NOW,NOW,AY)&lt;/Q&gt;&lt;R&gt;1&lt;/R&gt;&lt;C&gt;1&lt;/C&gt;&lt;D xsi:type="xsd:double"&gt;-0.42&lt;/D&gt;&lt;/FQL&gt;&lt;FQL&gt;&lt;Q&gt;EXPI^FF_SALES(ANN_R,NOW,NOW,AY)&lt;/Q&gt;&lt;R&gt;1&lt;/R&gt;&lt;C&gt;1&lt;/C&gt;&lt;D xsi:type="xsd:double"&gt;156.104544&lt;/D&gt;&lt;/FQL&gt;&lt;FQL&gt;&lt;Q&gt;EXPI^FF_RD_EXP(ANN_R,NOW,NOW,AY)&lt;/Q&gt;&lt;R&gt;0&lt;/R&gt;&lt;C&gt;0&lt;/C&gt;&lt;/FQL&gt;&lt;FQL&gt;&lt;Q&gt;PE^FF_EPS(ANN_R,NOW,NOW,AY)&lt;/Q&gt;&lt;R&gt;1&lt;/R&gt;&lt;C&gt;1&lt;/C&gt;&lt;D xsi:type="xsd:double"&gt;0.42&lt;/D&gt;&lt;/FQL&gt;&lt;FQL&gt;&lt;Q&gt;PE^FF_SALES(ANN_R,NOW,NOW,AY)&lt;/Q&gt;&lt;R&gt;1&lt;/R&gt;&lt;C&gt;1&lt;/C&gt;&lt;D xsi:type="xsd:double"&gt;967.044&lt;/D&gt;&lt;/FQL&gt;&lt;FQL&gt;&lt;Q&gt;PE^FF_RD_EXP(ANN_R,NOW,NOW,AY)&lt;/Q&gt;&lt;R&gt;0&lt;/R&gt;&lt;C&gt;0&lt;/C&gt;&lt;/FQL&gt;&lt;FQL&gt;&lt;Q&gt;VBTX^FF_EPS(ANN_R,NOW,NOW,AY)&lt;/Q&gt;&lt;R&gt;1&lt;/R&gt;&lt;C&gt;1&lt;/C&gt;&lt;D xsi:type="xsd:double"&gt;0.8&lt;/D&gt;&lt;/FQL&gt;&lt;FQL&gt;&lt;Q&gt;VBTX^FF_SALES(ANN_R,NOW,NOW,AY)&lt;/Q&gt;&lt;R&gt;1&lt;/R&gt;&lt;C&gt;1&lt;/C&gt;&lt;D xsi:type="xsd:double"&gt;87.128&lt;/D&gt;&lt;/FQL&gt;&lt;FQL&gt;&lt;Q&gt;VBTX^FF_RD_EXP(ANN_R,NOW,NOW,AY)&lt;/Q&gt;&lt;R&gt;0&lt;/R&gt;&lt;C&gt;0&lt;/C&gt;&lt;/FQL&gt;&lt;FQL&gt;&lt;Q&gt;VRTS^FF_EPS(ANN_R,NOW,NOW,AY)&lt;/Q&gt;&lt;R&gt;1&lt;/R&gt;&lt;C&gt;1&lt;/C&gt;&lt;D xsi:type="xsd:double"&gt;3.96&lt;/D&gt;&lt;/FQL&gt;&lt;FQL&gt;&lt;Q&gt;VRTS^FF_SALES(ANN_R,NOW,NOW,AY)&lt;/Q&gt;&lt;R&gt;1&lt;/R&gt;&lt;C&gt;1&lt;/C&gt;&lt;D xsi:type="xsd:double"&gt;442.133&lt;/D&gt;&lt;/FQL&gt;&lt;FQL&gt;&lt;Q&gt;VRTS^FF_RD_EXP(ANN_R,NOW,NOW,AY)&lt;/Q&gt;&lt;R&gt;0&lt;/R&gt;&lt;C&gt;0&lt;/C&gt;&lt;/FQL&gt;&lt;FQL&gt;&lt;Q&gt;GTT^FF_EPS(ANN_R,NOW,NOW,AY)&lt;/Q&gt;&lt;R&gt;1&lt;/R&gt;&lt;C&gt;1&lt;/C&gt;&lt;D xsi:type="xsd:double"&gt;-1.71&lt;/D&gt;&lt;/FQL&gt;&lt;FQL&gt;&lt;Q&gt;GTT^FF_SALES(ANN_R,NOW,NOW,AY)&lt;/Q&gt;&lt;R&gt;1&lt;/R&gt;&lt;C&gt;1&lt;/C&gt;&lt;D xsi:type="xsd:double"&gt;827.9&lt;/D&gt;&lt;/FQL&gt;&lt;FQL&gt;&lt;Q&gt;GTT^FF_RD_EXP(ANN_R,NOW,NOW,AY)&lt;/Q&gt;&lt;R&gt;0&lt;/R&gt;&lt;C&gt;0&lt;/C&gt;&lt;/FQL&gt;&lt;FQL&gt;&lt;Q&gt;USAU^FF_EPS(ANN_R,NOW,NOW,AY)&lt;/Q&gt;&lt;R&gt;1&lt;/R&gt;&lt;C&gt;1&lt;/C&gt;&lt;D xsi:type="xsd:double"&gt;-1.1464&lt;/D&gt;&lt;/FQL&gt;&lt;FQL&gt;&lt;Q&gt;USAU^FF_SALES(ANN_R,NOW,NOW,AY)&lt;/Q&gt;&lt;R&gt;1&lt;/R&gt;&lt;C&gt;1&lt;/C&gt;&lt;D xsi:type="xsd:double"&gt;0&lt;/D&gt;&lt;/FQL&gt;&lt;FQL&gt;&lt;Q&gt;USAU^FF_RD_EXP(ANN_R,NOW,NOW,AY)&lt;/Q&gt;&lt;R&gt;0&lt;/R&gt;&lt;C&gt;0&lt;/C&gt;&lt;/FQL&gt;&lt;FQL&gt;&lt;Q&gt;PVAC^FF_EPS(ANN_R,NOW,NOW,AY)&lt;/Q&gt;&lt;R&gt;1&lt;/R&gt;&lt;C&gt;1&lt;/C&gt;&lt;D xsi:type="xsd:double"&gt;2.17&lt;/D&gt;&lt;/FQL&gt;&lt;FQL&gt;&lt;Q&gt;PVAC^FF_SALES(ANN_R,NOW,NOW,AY)&lt;/Q&gt;&lt;R&gt;1&lt;/R&gt;&lt;C&gt;1&lt;/C&gt;&lt;D xsi:type="xsd:double"&gt;163.601&lt;/D&gt;&lt;/FQL&gt;&lt;FQL&gt;&lt;Q&gt;PVAC^FF_RD_EXP(ANN_R,NOW,NOW,AY)&lt;/Q&gt;&lt;R&gt;0&lt;/R&gt;&lt;C&gt;0&lt;/C&gt;&lt;/FQL&gt;&lt;FQL&gt;&lt;Q&gt;ASPU^FF_EPS(ANN_R,NOW,NOW,AY)&lt;/Q&gt;&lt;R&gt;1&lt;/R&gt;&lt;C&gt;1&lt;/C&gt;&lt;D xsi:type="xsd:double"&gt;-0.5&lt;/D&gt;&lt;/FQL&gt;&lt;FQL&gt;&lt;Q&gt;ASPU^FF_SALES(ANN_R,NOW,NOW,AY)&lt;/Q&gt;&lt;R&gt;1&lt;/R&gt;&lt;C&gt;1&lt;/C&gt;&lt;D xsi:type="xsd:double"&gt;22.021512&lt;/D&gt;&lt;/FQL&gt;&lt;FQL&gt;&lt;Q&gt;ASPU^FF_RD_EXP(ANN_R,NOW,NOW,AY)&lt;/Q&gt;&lt;R&gt;0&lt;/R&gt;&lt;C&gt;0&lt;/C&gt;&lt;/FQL&gt;&lt;FQL&gt;&lt;Q&gt;GSUM^FF_EPS(ANN_R,NOW,NOW,AY)&lt;/Q&gt;&lt;R&gt;0&lt;/R&gt;&lt;C&gt;0&lt;/C&gt;&lt;/FQL&gt;&lt;FQL&gt;&lt;Q&gt;GSUM^FF_SALES(ANN_R,NOW,NOW,AY)&lt;/Q&gt;&lt;R&gt;0&lt;/R&gt;&lt;C&gt;0&lt;/C&gt;&lt;/FQL&gt;&lt;FQL&gt;&lt;Q&gt;GSUM^FF_RD_EXP(ANN_R,NOW,NOW,AY)&lt;/Q&gt;&lt;R&gt;0&lt;/R&gt;&lt;C&gt;0&lt;/C&gt;&lt;/FQL&gt;&lt;FQL&gt;&lt;Q&gt;CSSE^FF_EPS(ANN_R,NOW,NOW,AY)&lt;/Q&gt;&lt;R&gt;1&lt;/R&gt;&lt;C&gt;1&lt;/C&gt;&lt;D xsi:type="xsd:double"&gt;2.23&lt;/D&gt;&lt;/FQL&gt;&lt;FQL&gt;&lt;Q&gt;CSSE^FF_SALES(ANN_R,NOW,NOW,AY)&lt;/Q&gt;&lt;R&gt;1&lt;/R&gt;&lt;C&gt;1&lt;/C&gt;&lt;D xsi:type="xsd:double"&gt;10.657001&lt;/D&gt;&lt;/FQL&gt;&lt;FQL&gt;&lt;Q&gt;CSSE^FF_RD_EXP(ANN_R,NOW,NOW,AY)&lt;/Q&gt;&lt;R&gt;0&lt;/R&gt;&lt;C&gt;0&lt;/C&gt;&lt;/FQL&gt;&lt;FQL&gt;&lt;Q&gt;BEDU^FF_EPS(ANN_R,NOW,NOW,AY)&lt;/Q&gt;&lt;R&gt;0&lt;/R&gt;&lt;C&gt;0&lt;/C&gt;&lt;/FQL&gt;&lt;FQL&gt;&lt;Q&gt;BEDU^FF_SALES(ANN_R,NOW,NOW,AY)&lt;/Q&gt;&lt;R&gt;0&lt;/R&gt;&lt;C&gt;0&lt;/C&gt;&lt;/FQL&gt;&lt;FQL&gt;&lt;Q&gt;BEDU^FF_RD_EXP(ANN_R,NOW,NOW,AY)&lt;/Q&gt;&lt;R&gt;0&lt;/R&gt;&lt;C&gt;0&lt;/C&gt;&lt;/FQL&gt;&lt;FQL&gt;&lt;Q&gt;HUSA^FF_EPS(ANN_R,NOW,NOW,AY)&lt;/Q&gt;&lt;R&gt;1&lt;/R&gt;&lt;C&gt;1&lt;/C&gt;&lt;D xsi:type="xsd:double"&gt;-0.04&lt;/D&gt;&lt;/FQL&gt;&lt;FQL&gt;&lt;Q&gt;HUSA^FF_SALES(ANN_R,NOW,NOW,AY)&lt;/Q&gt;&lt;R&gt;1&lt;/R&gt;&lt;C&gt;1&lt;/C&gt;&lt;D xsi:type="xsd:double"&gt;0.630392&lt;/D&gt;&lt;/FQL&gt;&lt;FQL&gt;&lt;Q&gt;HUSA^FF_RD_EXP(ANN_R,NOW,NOW,AY)&lt;/Q&gt;&lt;R&gt;0&lt;/R&gt;&lt;C&gt;0&lt;/C&gt;&lt;/FQL&gt;&lt;FQL&gt;&lt;Q&gt;HX^FF_EPS(ANN_R,NOW,NOW,AY)&lt;/Q&gt;&lt;R&gt;1&lt;/R&gt;&lt;C&gt;1&lt;/C&gt;&lt;D xsi:type="xsd:double"&gt;1.4686&lt;/D&gt;&lt;/FQL&gt;&lt;FQL&gt;&lt;Q&gt;HX^FF_SALES(ANN_R,NOW,NOW,AY)&lt;/Q&gt;&lt;R&gt;1&lt;/R&gt;&lt;C&gt;1&lt;/C&gt;&lt;D xsi:type="xsd:double"&gt;123.151772932844&lt;/D&gt;&lt;/FQL&gt;&lt;FQL&gt;&lt;Q&gt;HX^FF_RD_EXP(ANN_R,NOW,NOW,AY)&lt;/Q&gt;&lt;R&gt;0&lt;/R&gt;&lt;C&gt;0&lt;/C&gt;&lt;/FQL&gt;&lt;FQL&gt;&lt;Q&gt;RYB^FF_EPS(ANN_R,NOW,NOW,AY)&lt;/Q&gt;&lt;R&gt;1&lt;/R&gt;&lt;C&gt;1&lt;/C&gt;&lt;D xsi:type="xsd:double"&gt;0.291&lt;/D&gt;&lt;/FQL&gt;&lt;FQL&gt;&lt;Q&gt;RYB^FF_SALES(ANN_R,NOW,NOW,AY)&lt;/Q&gt;&lt;R&gt;1&lt;/R&gt;&lt;C&gt;1&lt;/C&gt;&lt;D xsi:type="xsd:double"&gt;141.280763076789&lt;/D&gt;&lt;/FQL&gt;&lt;FQL&gt;&lt;Q&gt;RYB^FF_RD_EXP(ANN_R,NOW,NOW,AY)&lt;/Q&gt;&lt;R&gt;0&lt;/R&gt;&lt;C&gt;0&lt;/C&gt;&lt;/FQL&gt;&lt;FQL&gt;&lt;Q&gt;ADI^FF_EPS(ANN_R,NOW,NOW,AY)&lt;/Q&gt;&lt;R&gt;0&lt;/R&gt;&lt;C&gt;0&lt;/C&gt;&lt;/FQL&gt;&lt;FQL&gt;&lt;Q&gt;ADI^FF_SALES(ANN_R,NOW,NOW,AY)&lt;/Q&gt;&lt;R&gt;0&lt;/R&gt;&lt;C&gt;0&lt;/C&gt;&lt;/FQL&gt;&lt;FQL&gt;&lt;Q&gt;ADI^FF_RD_EXP(ANN_R,NOW,NOW,AY)&lt;/Q&gt;&lt;R&gt;0&lt;/R&gt;&lt;C&gt;0&lt;/C&gt;&lt;/FQL&gt;&lt;FQL&gt;&lt;Q&gt;FG^FF_EPS(ANN_R,NOW,NOW,AY)&lt;/Q&gt;&lt;R&gt;1&lt;/R&gt;&lt;C&gt;1&lt;/C&gt;&lt;D xsi:type="xsd:double"&gt;0.6857&lt;/D&gt;&lt;/FQL&gt;&lt;FQL&gt;&lt;Q&gt;FG^FF_SALES(ANN_R,NOW,NOW,AY)&lt;/Q&gt;&lt;R&gt;1&lt;/R&gt;&lt;C&gt;1&lt;/C&gt;&lt;D xsi:type="xsd:double"&gt;2090&lt;/D&gt;&lt;/FQL&gt;&lt;FQL&gt;&lt;Q&gt;FG^FF_RD_EXP(ANN_R,NOW,NOW,AY)&lt;/Q&gt;&lt;R&gt;0&lt;/R&gt;&lt;C&gt;0&lt;/C&gt;&lt;/FQL&gt;&lt;FQL&gt;&lt;Q&gt;ERI^FF_EPS(ANN_R,NOW,NOW,AY)&lt;/Q&gt;&lt;R&gt;1&lt;/R&gt;&lt;C&gt;1&lt;/C&gt;&lt;D xsi:type="xsd:double"&gt;1.09&lt;/D&gt;&lt;/FQL&gt;&lt;FQL&gt;&lt;Q&gt;ERI^FF_SALES(ANN_R,NOW,NOW,AY)&lt;/Q&gt;&lt;R&gt;1&lt;/R&gt;&lt;C&gt;1&lt;/C&gt;&lt;D xsi:type="xsd:double"&gt;1473.504&lt;/D&gt;&lt;/FQL&gt;&lt;FQL&gt;&lt;Q&gt;ERI^FF_RD_EXP(ANN_R,NOW,NOW,AY)&lt;/Q&gt;&lt;R&gt;0&lt;/R&gt;&lt;C&gt;0&lt;/C&gt;&lt;/FQL&gt;&lt;FQL&gt;&lt;Q&gt;RILY^FF_EPS(ANN_R,NOW,NOW,AY)&lt;/Q&gt;&lt;R&gt;1&lt;/R&gt;&lt;C&gt;1&lt;/C&gt;&lt;D xsi:type="xsd:double"&gt;0.48&lt;/D&gt;&lt;/FQL&gt;&lt;FQL&gt;&lt;Q&gt;RILY^FF_SALES(ANN_R,NOW,NOW,AY)&lt;/Q&gt;&lt;R&gt;1&lt;/R&gt;&lt;C&gt;1&lt;/C&gt;&lt;D xsi:type="xsd:double"&gt;322.176&lt;/D&gt;&lt;/FQL&gt;&lt;FQL&gt;&lt;Q&gt;RILY^FF_RD_EXP(ANN_R,NOW,NOW,AY)&lt;/Q&gt;&lt;R&gt;0&lt;/R&gt;&lt;C&gt;0&lt;/C&gt;&lt;/FQL&gt;&lt;FQL&gt;&lt;Q&gt;JAG^FF_EPS(ANN_R,NOW,NOW,AY)&lt;/Q&gt;&lt;R&gt;1&lt;/R&gt;&lt;C&gt;1&lt;/C&gt;&lt;D xsi:type="xsd:double"&gt;-0.36&lt;/D&gt;&lt;/FQL&gt;&lt;FQL&gt;&lt;Q&gt;JAG^FF_SALES(ANN_R,NOW,NOW,AY)&lt;/Q&gt;&lt;R&gt;1&lt;/R&gt;&lt;C&gt;1&lt;/C&gt;&lt;D xsi:type="xsd:double"&gt;267.312&lt;/D&gt;&lt;/FQL&gt;&lt;FQL&gt;&lt;Q&gt;JAG^FF_RD_EXP(ANN_R,NOW,NOW,AY)&lt;/Q&gt;&lt;R&gt;0&lt;/R&gt;&lt;C&gt;0&lt;/C&gt;&lt;/FQL&gt;&lt;FQL&gt;&lt;Q&gt;KRP^FF_EPS(ANN_R,NOW,NOW,AY)&lt;/Q&gt;&lt;R&gt;1&lt;/R&gt;&lt;C&gt;1&lt;/C&gt;&lt;D xsi:type="xsd:double"&gt;0.0738&lt;/D&gt;&lt;/FQL&gt;&lt;FQL&gt;&lt;Q&gt;KRP^FF_SALES(ANN_R,NOW,NOW,AY)&lt;/Q&gt;&lt;R&gt;1&lt;/R&gt;&lt;C&gt;1&lt;/C&gt;&lt;D xsi:type="xsd:double"&gt;30.983402&lt;/D&gt;&lt;/FQL&gt;&lt;FQL&gt;&lt;Q&gt;KRP^FF_RD_EXP(ANN_R,NOW,NOW,AY)&lt;/Q&gt;&lt;R&gt;0&lt;/R&gt;&lt;C&gt;0&lt;/C&gt;&lt;/FQL&gt;&lt;FQL&gt;&lt;Q&gt;SGRY^FF_EPS(ANN_R,NOW,NOW,AY)&lt;/Q&gt;&lt;R&gt;1&lt;/R&gt;&lt;C&gt;1&lt;/C&gt;&lt;D xsi:type="xsd:double"&gt;-1.6233&lt;/D&gt;&lt;/FQL&gt;&lt;FQL&gt;&lt;Q&gt;SGRY^FF_SALES(ANN_R,NOW,NOW,AY)&lt;/Q&gt;&lt;R&gt;1&lt;/R&gt;&lt;C&gt;1&lt;/C&gt;&lt;D xsi:type="xsd:double"&gt;1341.219&lt;/D&gt;&lt;/FQL&gt;&lt;FQL&gt;&lt;Q&gt;SGRY^FF_RD_EXP(ANN_R,NOW,NOW,AY)&lt;/Q&gt;&lt;R&gt;0&lt;/R&gt;&lt;C&gt;0&lt;/C&gt;&lt;/FQL&gt;&lt;FQL&gt;&lt;Q&gt;AVXL^FF_EPS(ANN_R,NOW,NOW,AY)&lt;/Q&gt;&lt;R&gt;0&lt;/R&gt;&lt;C&gt;0&lt;/C&gt;&lt;/FQL&gt;&lt;FQL&gt;&lt;Q&gt;AVXL^FF_SALES(ANN_R,NOW,NOW,AY)&lt;/Q&gt;&lt;R&gt;0&lt;/R&gt;&lt;C&gt;0&lt;/C&gt;&lt;/FQL&gt;&lt;FQL&gt;&lt;Q&gt;AVXL^FF_RD_EXP(ANN_R,NOW,NOW,AY)&lt;/Q&gt;&lt;R&gt;0&lt;/R&gt;&lt;C&gt;0&lt;/C&gt;&lt;/FQL&gt;&lt;FQL&gt;&lt;Q&gt;JOB^FF_EPS(ANN_R,NOW,NOW,AY)&lt;/Q&gt;&lt;R&gt;0&lt;/R&gt;&lt;C&gt;0&lt;/C&gt;&lt;/FQL&gt;&lt;FQL&gt;&lt;Q&gt;JOB^FF_SALES(ANN_R,NOW,NOW,AY)&lt;/Q&gt;&lt;R&gt;0&lt;/R&gt;&lt;C&gt;0&lt;/C&gt;&lt;/FQL&gt;&lt;FQL&gt;&lt;Q&gt;JOB^FF_RD_EXP(ANN_R,NOW,NOW,AY)&lt;/Q&gt;&lt;R&gt;0&lt;/R&gt;&lt;C&gt;0&lt;/C&gt;&lt;/FQL&gt;&lt;FQL&gt;&lt;Q&gt;WSC^FF_EPS(ANN_R,NOW,NOW,AY)&lt;/Q&gt;&lt;R&gt;1&lt;/R&gt;&lt;C&gt;1&lt;/C&gt;&lt;D xsi:type="xsd:double"&gt;-7.47&lt;/D&gt;&lt;/FQL&gt;&lt;FQL&gt;&lt;Q&gt;WSC^FF_SALES(ANN_R,NOW,NOW,AY)&lt;/Q&gt;&lt;R&gt;1&lt;/R&gt;&lt;C&gt;1&lt;/C&gt;&lt;D xsi:type="xsd:double"&gt;445.942&lt;/D&gt;&lt;/FQL&gt;&lt;FQL&gt;&lt;Q&gt;WSC^FF_RD_EXP(ANN_R,NOW,NOW,AY)&lt;/Q&gt;&lt;R&gt;0&lt;/R&gt;&lt;C&gt;0&lt;/C&gt;&lt;/FQL&gt;&lt;FQL&gt;&lt;Q&gt;NRT^FF_EPS(ANN_R,NOW,NOW,AY)&lt;/Q&gt;&lt;R&gt;0&lt;/R&gt;&lt;C&gt;0&lt;/C&gt;&lt;/FQL&gt;&lt;FQL&gt;&lt;Q&gt;NRT^FF_SALES(ANN_R,NOW,NOW,AY)&lt;/Q&gt;&lt;R&gt;0&lt;/R&gt;&lt;C&gt;0&lt;/C&gt;&lt;/FQL&gt;&lt;FQL&gt;&lt;Q&gt;NRT^FF_RD_EXP(ANN_R,NOW,NOW,AY)&lt;/Q&gt;&lt;R&gt;0&lt;/R&gt;&lt;C&gt;0&lt;/C&gt;&lt;/FQL&gt;&lt;FQL&gt;&lt;Q&gt;GSHT^FF_EPS(ANN_R,NOW,NOW,AY)&lt;/Q&gt;&lt;R&gt;1&lt;/R&gt;&lt;C&gt;1&lt;/C&gt;&lt;D xsi:type="xsd:double"&gt;0.0296&lt;/D&gt;&lt;/FQL&gt;&lt;FQL&gt;&lt;Q&gt;GSHT^FF_SALES(ANN_R,NOW,NOW,AY)&lt;/Q&gt;&lt;R&gt;1&lt;/R&gt;&lt;C&gt;1&lt;/C&gt;&lt;D xsi:type="xsd:double"&gt;0&lt;/D&gt;&lt;/FQL&gt;&lt;FQL&gt;&lt;Q&gt;GSHT^FF_RD_EXP(ANN_R,NOW,NOW,AY)&lt;/Q&gt;&lt;R&gt;0&lt;/R&gt;&lt;C&gt;0&lt;/C&gt;&lt;/FQL&gt;&lt;FQL&gt;&lt;Q&gt;COL^FF_EPS(ANN_R,NOW,NOW,AY)&lt;/Q&gt;&lt;R&gt;0&lt;/R&gt;&lt;C&gt;0&lt;/C&gt;&lt;/FQL&gt;&lt;FQL&gt;&lt;Q&gt;COL^FF_SALES(ANN_R,NOW,NOW,AY)&lt;/Q&gt;&lt;R&gt;0&lt;/R&gt;&lt;C&gt;0&lt;/C&gt;&lt;/FQL&gt;&lt;FQL&gt;&lt;Q&gt;COL^FF_RD_EXP(ANN_R,NOW,NOW,AY)&lt;/Q&gt;&lt;R&gt;0&lt;/R&gt;&lt;C&gt;0&lt;/C&gt;&lt;/FQL&gt;&lt;FQL&gt;&lt;Q&gt;SYNH^FF_EPS(ANN_R,NOW,NOW,AY)&lt;/Q&gt;&lt;R&gt;1&lt;/R&gt;&lt;C&gt;1&lt;/C&gt;&lt;D xsi:type="xsd:double"&gt;-1.85&lt;/D&gt;&lt;/FQL&gt;&lt;FQL&gt;&lt;Q&gt;SYNH^FF_SALES(ANN_R,NOW,NOW,AY)&lt;/Q&gt;&lt;R&gt;1&lt;/R&gt;&lt;C&gt;1&lt;/C&gt;&lt;D xsi:type="xsd:double"&gt;2672.064&lt;/D&gt;&lt;/FQL&gt;&lt;FQL&gt;&lt;Q&gt;SYNH^FF_RD_EXP(ANN_R,NOW,NOW,AY)&lt;/Q&gt;&lt;R&gt;0&lt;/R&gt;&lt;C&gt;0&lt;/C&gt;&lt;/FQL&gt;&lt;FQL&gt;&lt;Q&gt;LOVE^FF_EPS(ANN_R,NOW,NOW,AY)&lt;/Q&gt;&lt;R&gt;1&lt;/R&gt;&lt;C&gt;1&lt;/C&gt;&lt;D xsi:type="xsd:doubl</t>
        </r>
      </text>
    </comment>
    <comment ref="A10" authorId="0">
      <text>
        <r>
          <rPr>
            <b/>
            <sz val="9"/>
            <color indexed="81"/>
            <rFont val="宋体"/>
            <charset val="134"/>
          </rPr>
          <t>e"&gt;-0.4988&lt;/D&gt;&lt;/FQL&gt;&lt;FQL&gt;&lt;Q&gt;LOVE^FF_SALES(ANN_R,NOW,NOW,AY)&lt;/Q&gt;&lt;R&gt;1&lt;/R&gt;&lt;C&gt;1&lt;/C&gt;&lt;D xsi:type="xsd:double"&gt;101.810413&lt;/D&gt;&lt;/FQL&gt;&lt;FQL&gt;&lt;Q&gt;LOVE^FF_RD_EXP(ANN_R,NOW,NOW,AY)&lt;/Q&gt;&lt;R&gt;0&lt;/R&gt;&lt;C&gt;0&lt;/C&gt;&lt;/FQL&gt;&lt;FQL&gt;&lt;Q&gt;CLNY^FF_EPS(ANN_R,NOW,NOW,AY)&lt;/Q&gt;&lt;R&gt;1&lt;/R&gt;&lt;C&gt;1&lt;/C&gt;&lt;D xsi:type="xsd:double"&gt;-0.6387&lt;/D&gt;&lt;/FQL&gt;&lt;FQL&gt;&lt;Q&gt;CLNY^FF_SALES(ANN_R,NOW,NOW,AY)&lt;/Q&gt;&lt;R&gt;1&lt;/R&gt;&lt;C&gt;1&lt;/C&gt;&lt;D xsi:type="xsd:double"&gt;2773.105&lt;/D&gt;&lt;/FQL&gt;&lt;FQL&gt;&lt;Q&gt;CLNY^FF_RD_EXP(ANN_R,NOW,NOW,AY)&lt;/Q&gt;&lt;R&gt;0&lt;/R&gt;&lt;C&gt;0&lt;/C&gt;&lt;/FQL&gt;&lt;FQL&gt;&lt;Q&gt;UIHC^FF_EPS(ANN_R,NOW,NOW,AY)&lt;/Q&gt;&lt;R&gt;1&lt;/R&gt;&lt;C&gt;1&lt;/C&gt;&lt;D xsi:type="xsd:double"&gt;0.27&lt;/D&gt;&lt;/FQL&gt;&lt;FQL&gt;&lt;Q&gt;UIHC^FF_SALES(ANN_R,NOW,NOW,AY)&lt;/Q&gt;&lt;R&gt;1&lt;/R&gt;&lt;C&gt;1&lt;/C&gt;&lt;D xsi:type="xsd:double"&gt;653.483&lt;/D&gt;&lt;/FQL&gt;&lt;FQL&gt;&lt;Q&gt;UIHC^FF_RD_EXP(ANN_R,NOW,NOW,AY)&lt;/Q&gt;&lt;R&gt;0&lt;/R&gt;&lt;C&gt;0&lt;/C&gt;&lt;/FQL&gt;&lt;FQL&gt;&lt;Q&gt;FWONA^FF_EPS(ANN_R,NOW,NOW,AY)&lt;/Q&gt;&lt;R&gt;1&lt;/R&gt;&lt;C&gt;1&lt;/C&gt;&lt;D xsi:type="xsd:double"&gt;1.21&lt;/D&gt;&lt;/FQL&gt;&lt;FQL&gt;&lt;Q&gt;FWONA^FF_SALES(ANN_R,NOW,NOW,AY)&lt;/Q&gt;&lt;R&gt;1&lt;/R&gt;&lt;C&gt;1&lt;/C&gt;&lt;D xsi:type="xsd:double"&gt;1783&lt;/D&gt;&lt;/FQL&gt;&lt;FQL&gt;&lt;Q&gt;FWONA^FF_RD_EXP(ANN_R,NOW,NOW,AY)&lt;/Q&gt;&lt;R&gt;0&lt;/R&gt;&lt;C&gt;0&lt;/C&gt;&lt;/FQL&gt;&lt;FQL&gt;&lt;Q&gt;WRD^FF_EPS(ANN_R,NOW,NOW,AY)&lt;/Q&gt;&lt;R&gt;1&lt;/R&gt;&lt;C&gt;1&lt;/C&gt;&lt;D xsi:type="xsd:double"&gt;0.32&lt;/D&gt;&lt;/FQL&gt;&lt;FQL&gt;&lt;Q&gt;WRD^FF_SALES(ANN_R,NOW,NOW,AY)&lt;/Q&gt;&lt;R&gt;1&lt;/R&gt;&lt;C&gt;1&lt;/C&gt;&lt;D xsi:type="xsd:double"&gt;427.187&lt;/D&gt;&lt;/FQL&gt;&lt;FQL&gt;&lt;Q&gt;WRD^FF_RD_EXP(ANN_R,NOW,NOW,AY)&lt;/Q&gt;&lt;R&gt;0&lt;/R&gt;&lt;C&gt;0&lt;/C&gt;&lt;/FQL&gt;&lt;FQL&gt;&lt;Q&gt;TPL^FF_EPS(ANN_R,NOW,NOW,AY)&lt;/Q&gt;&lt;R&gt;1&lt;/R&gt;&lt;C&gt;1&lt;/C&gt;&lt;D xsi:type="xsd:double"&gt;9.72&lt;/D&gt;&lt;/FQL&gt;&lt;FQL&gt;&lt;Q&gt;TPL^FF_SALES(ANN_R,NOW,NOW,AY)&lt;/Q&gt;&lt;R&gt;1&lt;/R&gt;&lt;C&gt;1&lt;/C&gt;&lt;D xsi:type="xsd:double"&gt;132.329&lt;/D&gt;&lt;/FQL&gt;&lt;FQL&gt;&lt;Q&gt;TPL^FF_RD_EXP(ANN_R,NOW,NOW,AY)&lt;/Q&gt;&lt;R&gt;0&lt;/R&gt;&lt;C&gt;0&lt;/C&gt;&lt;/FQL&gt;&lt;FQL&gt;&lt;Q&gt;EAST^FF_EPS(ANN_R,NOW,NOW,AY)&lt;/Q&gt;&lt;R&gt;1&lt;/R&gt;&lt;C&gt;1&lt;/C&gt;&lt;D xsi:type="xsd:double"&gt;-1.42&lt;/D&gt;&lt;/FQL&gt;&lt;FQL&gt;&lt;Q&gt;EAST^FF_SALES(ANN_R,NOW,NOW,AY)&lt;/Q&gt;&lt;R&gt;1&lt;/R&gt;&lt;C&gt;1&lt;/C&gt;&lt;D xsi:type="xsd:double"&gt;2.610996&lt;/D&gt;&lt;/FQL&gt;&lt;FQL&gt;&lt;Q&gt;EAST^FF_RD_EXP(ANN_R,NOW,NOW,AY)&lt;/Q&gt;&lt;R&gt;0&lt;/R&gt;&lt;C&gt;0&lt;/C&gt;&lt;/FQL&gt;&lt;FQL&gt;&lt;Q&gt;LBRT^FF_EPS(ANN_R,NOW,NOW,AY)&lt;/Q&gt;&lt;R&gt;1&lt;/R&gt;&lt;C&gt;1&lt;/C&gt;&lt;D xsi:type="xsd:double"&gt;2.408&lt;/D&gt;&lt;/FQL&gt;&lt;FQL&gt;&lt;Q&gt;LBRT^FF_SALES(ANN_R,NOW,NOW,AY)&lt;/Q&gt;&lt;R&gt;1&lt;/R&gt;&lt;C&gt;1&lt;/C&gt;&lt;D xsi:type="xsd:double"&gt;1489.855&lt;/D&gt;&lt;/FQL&gt;&lt;FQL&gt;&lt;Q&gt;LBRT^FF_RD_EXP(ANN_R,NOW,NOW,AY)&lt;/Q&gt;&lt;R&gt;0&lt;/R&gt;&lt;C&gt;0&lt;/C&gt;&lt;/FQL&gt;&lt;FQL&gt;&lt;Q&gt;STND^FF_EPS(ANN_R,NOW,NOW,AY)&lt;/Q&gt;&lt;R&gt;1&lt;/R&gt;&lt;C&gt;1&lt;/C&gt;&lt;D xsi:type="xsd:double"&gt;1.05&lt;/D&gt;&lt;/FQL&gt;&lt;FQL&gt;&lt;Q&gt;STND^FF_SALES(ANN_R,NOW,NOW,AY)&lt;/Q&gt;&lt;R&gt;1&lt;/R&gt;&lt;C&gt;1&lt;/C&gt;&lt;D xsi:type="xsd:double"&gt;34.203&lt;/D&gt;&lt;/FQL&gt;&lt;FQL&gt;&lt;Q&gt;STND^FF_RD_EXP(ANN_R,NOW,NOW,AY)&lt;/Q&gt;&lt;R&gt;0&lt;/R&gt;&lt;C&gt;0&lt;/C&gt;&lt;/FQL&gt;&lt;FQL&gt;&lt;Q&gt;BCML^FF_EPS(ANN_R,NOW,NOW,AY)&lt;/Q&gt;&lt;R&gt;1&lt;/R&gt;&lt;C&gt;1&lt;/C&gt;&lt;D xsi:type="xsd:double"&gt;0.81&lt;/D&gt;&lt;/FQL&gt;&lt;FQL&gt;&lt;Q&gt;BCML^FF_SALES(ANN_R,NOW,NOW,AY)&lt;/Q&gt;&lt;R&gt;1&lt;/R&gt;&lt;C&gt;1&lt;/C&gt;&lt;D xsi:type="xsd:double"&gt;49.047&lt;/D&gt;&lt;/FQL&gt;&lt;FQL&gt;&lt;Q&gt;BCML^FF_RD_EXP(ANN_R,NOW,NOW,AY)&lt;/Q&gt;&lt;R&gt;0&lt;/R&gt;&lt;C&gt;0&lt;/C&gt;&lt;/FQL&gt;&lt;FQL&gt;&lt;Q&gt;MDP^FF_EPS(ANN_R,NOW,NOW,AY)&lt;/Q&gt;&lt;R&gt;1&lt;/R&gt;&lt;C&gt;1&lt;/C&gt;&lt;D xsi:type="xsd:double"&gt;1.7412&lt;/D&gt;&lt;/FQL&gt;&lt;FQL&gt;&lt;Q&gt;MDP^FF_SALES(ANN_R,NOW,NOW,AY)&lt;/Q&gt;&lt;R&gt;1&lt;/R&gt;&lt;C&gt;1&lt;/C&gt;&lt;D xsi:type="xsd:double"&gt;2247.4&lt;/D&gt;&lt;/FQL&gt;&lt;FQL&gt;&lt;Q&gt;MDP^FF_RD_EXP(ANN_R,NOW,NOW,AY)&lt;/Q&gt;&lt;R&gt;0&lt;/R&gt;&lt;C&gt;0&lt;/C&gt;&lt;/FQL&gt;&lt;FQL&gt;&lt;Q&gt;SBRA^FF_EPS(ANN_R,NOW,NOW,AY)&lt;/Q&gt;&lt;R&gt;1&lt;/R&gt;&lt;C&gt;1&lt;/C&gt;&lt;D xsi:type="xsd:double"&gt;1.4&lt;/D&gt;&lt;/FQL&gt;&lt;FQL&gt;&lt;Q&gt;SBRA^FF_SALES(ANN_R,NOW,NOW,AY)&lt;/Q&gt;&lt;R&gt;1&lt;/R&gt;&lt;C&gt;1&lt;/C&gt;&lt;D xsi:type="xsd:double"&gt;402.561&lt;/D&gt;&lt;/FQL&gt;&lt;FQL&gt;&lt;Q&gt;SBRA^FF_RD_EXP(ANN_R,NOW,NOW,AY)&lt;/Q&gt;&lt;R&gt;0&lt;/R&gt;&lt;C&gt;0&lt;/C&gt;&lt;/FQL&gt;&lt;FQL&gt;&lt;Q&gt;MPAC^FF_EPS(ANN_R,NOW,NOW,AY)&lt;/Q&gt;&lt;R&gt;0&lt;/R&gt;&lt;C&gt;0&lt;/C&gt;&lt;/FQL&gt;&lt;FQL&gt;&lt;Q&gt;MPAC^FF_SALES(ANN_R,NOW,NOW,AY)&lt;/Q&gt;&lt;R&gt;1&lt;/R&gt;&lt;C&gt;1&lt;/C&gt;&lt;D xsi:type="xsd:double"&gt;0&lt;/D&gt;&lt;/FQL&gt;&lt;FQL&gt;&lt;Q&gt;MPAC^FF_RD_EXP(ANN_R,NOW,NOW,AY)&lt;/Q&gt;&lt;R&gt;0&lt;/R&gt;&lt;C&gt;0&lt;/C&gt;&lt;/FQL&gt;&lt;FQL&gt;&lt;Q&gt;LGC^FF_EPS(ANN_R,NOW,NOW,AY)&lt;/Q&gt;&lt;R&gt;1&lt;/R&gt;&lt;C&gt;1&lt;/C&gt;&lt;D xsi:type="xsd:double"&gt;0.0032&lt;/D&gt;&lt;/FQL&gt;&lt;FQL&gt;&lt;Q&gt;LGC^FF_SALES(ANN_R,NOW,NOW,AY)&lt;/Q&gt;&lt;R&gt;1&lt;/R&gt;&lt;C&gt;1&lt;/C&gt;&lt;D xsi:type="xsd:double"&gt;0&lt;/D&gt;&lt;/FQL&gt;&lt;FQL&gt;&lt;Q&gt;LGC^FF_RD_EXP(ANN_R,NOW,NOW,AY)&lt;/Q&gt;&lt;R&gt;0&lt;/R&gt;&lt;C&gt;0&lt;/C&gt;&lt;/FQL&gt;&lt;FQL&gt;&lt;Q&gt;MYND^FF_EPS(ANN_R,NOW,NOW,AY)&lt;/Q&gt;&lt;R&gt;0&lt;/R&gt;&lt;C&gt;0&lt;/C&gt;&lt;/FQL&gt;&lt;FQL&gt;&lt;Q&gt;MYND^FF_SALES(ANN_R,NOW,NOW,AY)&lt;/Q&gt;&lt;R&gt;0&lt;/R&gt;&lt;C&gt;0&lt;/C&gt;&lt;/FQL&gt;&lt;FQL&gt;&lt;Q&gt;MYND^FF_RD_EXP(ANN_R,NOW,NOW,AY)&lt;/Q&gt;&lt;R&gt;0&lt;/R&gt;&lt;C&gt;0&lt;/C&gt;&lt;/FQL&gt;&lt;FQL&gt;&lt;Q&gt;CTEK^FF_EPS(ANN_R,NOW,NOW,AY)&lt;/Q&gt;&lt;R&gt;1&lt;/R&gt;&lt;C&gt;1&lt;/C&gt;&lt;D xsi:type="xsd:double"&gt;-0.05&lt;/D&gt;&lt;/FQL&gt;&lt;FQL&gt;&lt;Q&gt;CTEK^FF_SALES(ANN_R,NOW,NOW,AY)&lt;/Q&gt;&lt;R&gt;1&lt;/R&gt;&lt;C&gt;1&lt;/C&gt;&lt;D xsi:type="xsd:double"&gt;71.638947&lt;/D&gt;&lt;/FQL&gt;&lt;FQL&gt;&lt;Q&gt;CTEK^FF_RD_EXP(ANN_R,NOW,NOW,AY)&lt;/Q&gt;&lt;R&gt;0&lt;/R&gt;&lt;C&gt;0&lt;/C&gt;&lt;/FQL&gt;&lt;FQL&gt;&lt;Q&gt;GMRE^FF_EPS(ANN_R,NOW,NOW,AY)&lt;/Q&gt;&lt;R&gt;1&lt;/R&gt;&lt;C&gt;1&lt;/C&gt;&lt;D xsi:type="xsd:double"&gt;-0.09&lt;/D&gt;&lt;/FQL&gt;&lt;FQL&gt;&lt;Q&gt;GMRE^FF_SALES(ANN_R,NOW,NOW,AY)&lt;/Q&gt;&lt;R&gt;1&lt;/R&gt;&lt;C&gt;1&lt;/C&gt;&lt;D xsi:type="xsd:double"&gt;30.473&lt;/D&gt;&lt;/FQL&gt;&lt;FQL&gt;&lt;Q&gt;GMRE^FF_RD_EXP(ANN_R,NOW,NOW,AY)&lt;/Q&gt;&lt;R&gt;0&lt;/R&gt;&lt;C&gt;0&lt;/C&gt;&lt;/FQL&gt;&lt;FQL&gt;&lt;Q&gt;PIXY^FF_EPS(ANN_R,NOW,NOW,AY)&lt;/Q&gt;&lt;R&gt;0&lt;/R&gt;&lt;C&gt;0&lt;/C&gt;&lt;/FQL&gt;&lt;FQL&gt;&lt;Q&gt;PIXY^FF_SALES(ANN_R,NOW,NOW,AY)&lt;/Q&gt;&lt;R&gt;0&lt;/R&gt;&lt;C&gt;0&lt;/C&gt;&lt;/FQL&gt;&lt;FQL&gt;&lt;Q&gt;PIXY^FF_RD_EXP(ANN_R,NOW,NOW,AY)&lt;/Q&gt;&lt;R&gt;0&lt;/R&gt;&lt;C&gt;0&lt;/C&gt;&lt;/FQL&gt;&lt;FQL&gt;&lt;Q&gt;IT^FF_EPS(ANN_R,NOW,NOW,AY)&lt;/Q&gt;&lt;R&gt;1&lt;/R&gt;&lt;C&gt;1&lt;/C&gt;&lt;D xsi:type="xsd:double"&gt;0.04&lt;/D&gt;&lt;/FQL&gt;&lt;FQL&gt;&lt;Q&gt;IT^FF_SALES(ANN_R,NOW,NOW,AY)&lt;/Q&gt;&lt;R&gt;1&lt;/R&gt;&lt;C&gt;1&lt;/C&gt;&lt;D xsi:type="xsd:double"&gt;3311.494&lt;/D&gt;&lt;/FQL&gt;&lt;FQL&gt;&lt;Q&gt;IT^FF_RD_EXP(ANN_R,NOW,NOW,AY)&lt;/Q&gt;&lt;R&gt;0&lt;/R&gt;&lt;C&gt;0&lt;/C&gt;&lt;/FQL&gt;&lt;FQL&gt;&lt;Q&gt;VIRT^FF_EPS(ANN_R,NOW,NOW,AY)&lt;/Q&gt;&lt;R&gt;1&lt;/R&gt;&lt;C&gt;1&lt;/C&gt;&lt;D xsi:type="xsd:double"&gt;0.03&lt;/D&gt;&lt;/FQL&gt;&lt;FQL&gt;&lt;Q&gt;VIRT^FF_SALES(ANN_R,NOW,NOW,AY)&lt;/Q&gt;&lt;R&gt;1&lt;/R&gt;&lt;C&gt;1&lt;/C&gt;&lt;D xsi:type="xsd:double"&gt;1027.982&lt;/D&gt;&lt;/FQL&gt;&lt;FQL&gt;&lt;Q&gt;VIRT^FF_RD_EXP(ANN_R,NOW,NOW,AY)&lt;/Q&gt;&lt;R&gt;0&lt;/R&gt;&lt;C&gt;0&lt;/C&gt;&lt;/FQL&gt;&lt;FQL&gt;&lt;Q&gt;AUTL^FF_EPS(ANN_R,NOW,NOW,AY)&lt;/Q&gt;&lt;R&gt;0&lt;/R&gt;&lt;C&gt;0&lt;/C&gt;&lt;/FQL&gt;&lt;FQL&gt;&lt;Q&gt;AUTL^FF_SALES(ANN_R,NOW,NOW,AY)&lt;/Q&gt;&lt;R&gt;0&lt;/R&gt;&lt;C&gt;0&lt;/C&gt;&lt;/FQL&gt;&lt;FQL&gt;&lt;Q&gt;AUTL^FF_RD_EXP(ANN_R,NOW,NOW,AY)&lt;/Q&gt;&lt;R&gt;0&lt;/R&gt;&lt;C&gt;0&lt;/C&gt;&lt;/FQL&gt;&lt;FQL&gt;&lt;Q&gt;OPNT^FF_EPS(ANN_R,NOW,NOW,AY)&lt;/Q&gt;&lt;R&gt;0&lt;/R&gt;&lt;C&gt;0&lt;/C&gt;&lt;/FQL&gt;&lt;FQL&gt;&lt;Q&gt;OPNT^FF_SALES(ANN_R,NOW,NOW,AY)&lt;/Q&gt;&lt;R&gt;0&lt;/R&gt;&lt;C&gt;0&lt;/C&gt;&lt;/FQL&gt;&lt;FQL&gt;&lt;Q&gt;OPNT^FF_RD_EXP(ANN_R,NOW,NOW,AY)&lt;/Q&gt;&lt;R&gt;0&lt;/R&gt;&lt;C&gt;0&lt;/C&gt;&lt;/FQL&gt;&lt;FQL&gt;&lt;Q&gt;GSHD^FF_EPS(ANN_R,NOW,NOW,AY)&lt;/Q&gt;&lt;R&gt;1&lt;/R&gt;&lt;C&gt;1&lt;/C&gt;&lt;D xsi:type="xsd:double"&gt;0.6412&lt;/D&gt;&lt;/FQL&gt;&lt;FQL&gt;&lt;Q&gt;GSHD^FF_SALES(ANN_R,NOW,NOW,AY)&lt;/Q&gt;&lt;R&gt;1&lt;/R&gt;&lt;C&gt;1&lt;/C&gt;&lt;D xsi:type="xsd:double"&gt;42.710471&lt;/D&gt;&lt;/FQL&gt;&lt;FQL&gt;&lt;Q&gt;GSHD^FF_RD_EXP(ANN_R,NOW,NOW,AY)&lt;/Q&gt;&lt;R&gt;0&lt;/R&gt;&lt;C&gt;0&lt;/C&gt;&lt;/FQL&gt;&lt;FQL&gt;&lt;Q&gt;CATS^FF_EPS(ANN_R,NOW,NOW,AY)&lt;/Q&gt;&lt;R&gt;1&lt;/R&gt;&lt;C&gt;1&lt;/C&gt;&lt;D xsi:type="xsd:double"&gt;-0.99&lt;/D&gt;&lt;/FQL&gt;&lt;FQL&gt;&lt;Q&gt;CATS^FF_SALES(ANN_R,NOW,NOW,AY)&lt;/Q&gt;&lt;R&gt;1&lt;/R&gt;&lt;C&gt;1&lt;/C&gt;&lt;D xsi:type="xsd:double"&gt;7.717&lt;/D&gt;&lt;/FQL&gt;&lt;FQL&gt;&lt;Q&gt;CATS^FF_RD_EXP(ANN_R,NOW,NOW,AY)&lt;/Q&gt;&lt;R&gt;0&lt;/R&gt;&lt;C&gt;0&lt;/C&gt;&lt;/FQL&gt;&lt;FQL&gt;&lt;Q&gt;PPDF^FF_EPS(ANN_R,NOW,NOW,AY)&lt;/Q&gt;&lt;R&gt;1&lt;/R&gt;&lt;C&gt;1&lt;/C&gt;&lt;D xsi:type="xsd:double"&gt;-1.8884&lt;/D&gt;&lt;/FQL&gt;&lt;FQL&gt;&lt;Q&gt;PPDF^FF_SALES(ANN_R,NOW,NOW,AY)&lt;/Q&gt;&lt;R&gt;1&lt;/R&gt;&lt;C&gt;1&lt;/C&gt;&lt;D xsi:type="xsd:double"&gt;609.303654882605&lt;/D&gt;&lt;/FQL&gt;&lt;FQL&gt;&lt;Q&gt;PPDF^FF_RD_EXP(ANN_R,NOW,NOW,AY)&lt;/Q&gt;&lt;R&gt;0&lt;/R&gt;&lt;C&gt;0&lt;/C&gt;&lt;/FQL&gt;&lt;FQL&gt;&lt;Q&gt;NBEV^FF_EPS(ANN_R,NOW,NOW,AY)&lt;/Q&gt;&lt;R&gt;1&lt;/R&gt;&lt;C&gt;1&lt;/C&gt;&lt;D xsi:type="xsd:double"&gt;-0.12&lt;/D&gt;&lt;/FQL&gt;&lt;FQL&gt;&lt;Q&gt;NBEV^FF_SALES(ANN_R,NOW,NOW,AY)&lt;/Q&gt;&lt;R&gt;1&lt;/R&gt;&lt;C&gt;1&lt;/C&gt;&lt;D xsi:type="xsd:double"&gt;52.188295&lt;/D&gt;&lt;/FQL&gt;&lt;FQL&gt;&lt;Q&gt;NBEV^FF_RD_EXP(ANN_R,NOW,NOW,AY)&lt;/Q&gt;&lt;R&gt;0&lt;/R&gt;&lt;C&gt;0&lt;/C&gt;&lt;/FQL&gt;&lt;FQL&gt;&lt;Q&gt;ASNS^FF_DEBT_ASSETS(ANN_R,11/30/2016,10/31/2018,AY)&lt;/Q&gt;&lt;R&gt;2&lt;/R&gt;&lt;C&gt;1&lt;/C&gt;&lt;D xsi:type="xsd:double"&gt;75.63617245005257&lt;/D&gt;&lt;D xsi:type="xsd:double"&gt;200.71015255128879&lt;/D&gt;&lt;/FQL&gt;&lt;FQL&gt;&lt;Q&gt;CGEN^FF_DEBT_ASSETS(ANN_R,11/30/2016,10/31/2018,AY)&lt;/Q&gt;&lt;R&gt;2&lt;/R&gt;&lt;C&gt;1&lt;/C&gt;&lt;D xsi:type="xsd:double"&gt;0&lt;/D&gt;&lt;D xsi:type="xsd:double"&gt;0&lt;/D&gt;&lt;/FQL&gt;&lt;FQL&gt;&lt;Q&gt;SE^FF_DEBT_ASSETS(ANN_R,11/30/2016,10/31/2018,AY)&lt;/Q&gt;&lt;R&gt;2&lt;/R&gt;&lt;C&gt;1&lt;/C&gt;&lt;D xsi:type="xsd:double"&gt;0&lt;/D&gt;&lt;D xsi:type="xsd:double"&gt;0.3759436529663735&lt;/D&gt;&lt;/FQL&gt;&lt;FQL&gt;&lt;Q&gt;KALA^FF_DEBT_ASSETS(ANN_R,11/30/2016,10/31/2018,AY)&lt;/Q&gt;&lt;R&gt;2&lt;/R&gt;&lt;C&gt;1&lt;/C&gt;&lt;D xsi:type="xsd:double"&gt;115.9446022727273&lt;/D&gt;&lt;D xsi:type="xsd:double"&gt;20.837920093246129&lt;/D&gt;&lt;/FQL&gt;&lt;FQL&gt;&lt;Q&gt;SEND^FF_DEBT_ASSETS(ANN_R,11/30/2016,10/31/2018,AY)&lt;/Q&gt;&lt;R&gt;2&lt;/R&gt;&lt;C&gt;1&lt;/C&gt;&lt;D xsi:type="xsd:double"&gt;30.219646620197761&lt;/D&gt;&lt;D xsi:type="xsd:double"&gt;16.284235011630521&lt;/D&gt;&lt;/FQL&gt;&lt;FQL&gt;&lt;Q&gt;TOCA^FF_DEBT_ASSETS(ANN_R,11/30/2016,10/31/2018,AY)&lt;/Q&gt;&lt;R&gt;2&lt;/R&gt;&lt;C&gt;1&lt;/C&gt;&lt;D xsi:type="xsd:double"&gt;28.102935263369531&lt;/D&gt;&lt;D xsi:type="xsd:double"&gt;59.344855873949818&lt;/D&gt;&lt;/FQL&gt;&lt;FQL&gt;&lt;Q&gt;AYX^FF_DEBT_ASSETS(ANN_R,11/30/2016,10/31/2018,AY)&lt;/Q&gt;&lt;R&gt;2&lt;/R&gt;&lt;C&gt;1&lt;/C&gt;&lt;D xsi:type="xsd:double"&gt;0&lt;/D&gt;&lt;D xsi:type="xsd:double"&gt;0.29529237535340841&lt;/D&gt;&lt;/FQL&gt;&lt;FQL&gt;&lt;Q&gt;ANAB^FF_DEBT_ASSETS(ANN_R,11/30/2016,10/31/2018,AY)&lt;/Q&gt;&lt;R&gt;2&lt;/R&gt;&lt;C&gt;1&lt;/C&gt;&lt;D xsi:type="xsd:double"&gt;8.7117981520966588&lt;/D&gt;&lt;D xsi:type="xsd:double"&gt;22.208105500160819&lt;/D&gt;&lt;/FQL&gt;&lt;FQL&gt;&lt;Q&gt;EIGR^FF_DEBT_ASSETS(ANN_R,11/30/2016,10/31/2018,AY)&lt;/Q&gt;&lt;R&gt;2&lt;/R&gt;&lt;C&gt;1&lt;/C&gt;&lt;D xsi:type="xsd:double"&gt;97.527767825152281&lt;/D&gt;&lt;D xsi:type="xsd:double"&gt;24.24756322444679&lt;/D&gt;&lt;/FQL&gt;&lt;FQL&gt;&lt;Q&gt;UMRX^FF_DEBT_ASSETS(ANN_R,11/30/2016,10/31/2018,AY)&lt;/Q&gt;&lt;R&gt;2&lt;/R&gt;&lt;C&gt;1&lt;/C&gt;&lt;D xsi:type="xsd:double"&gt;0&lt;/D&gt;&lt;D xsi:type="xsd:double"&gt;0&lt;/D&gt;&lt;/FQL&gt;&lt;FQL&gt;&lt;Q&gt;FUL^FF_DEBT_ASSETS(ANN_R,11/30/2016,10/31/2018,AY)&lt;/Q&gt;&lt;R&gt;2&lt;/R&gt;&lt;C&gt;1&lt;/C&gt;&lt;D xsi:type="xsd:double"&gt;34.207984170189917&lt;/D&gt;&lt;D xsi:type="xsd:double"&gt;56.228136840275511&lt;/D&gt;&lt;/FQL&gt;&lt;FQL&gt;&lt;Q&gt;OCUL^FF_DEBT_ASSETS(ANN_R,11/30/2016,10/31/2018,AY)&lt;/Q&gt;&lt;R&gt;2&lt;/R&gt;&lt;C&gt;1&lt;/C&gt;&lt;D xsi:type="xsd:double"&gt;13.84512175221656&lt;/D&gt;&lt;D xsi:type="xsd:double"&gt;20.874311106366509&lt;/D&gt;&lt;/FQL&gt;&lt;FQL&gt;&lt;Q&gt;CNCE^FF_DEBT_ASSETS(ANN_R,11/30/2016,10/31/2018,AY)&lt;/Q&gt;&lt;R&gt;2&lt;/R&gt;&lt;C&gt;1&lt;/C&gt;&lt;D xsi:type="xsd:double"&gt;0&lt;/D&gt;&lt;D xsi:type="xsd:double"&gt;0&lt;/D&gt;&lt;/FQL&gt;&lt;FQL&gt;&lt;Q&gt;SNNA^FF_DEBT_ASSETS(ANN_R,11/30/2016,10/31/2018,AY)&lt;/Q&gt;&lt;R&gt;2&lt;/R&gt;&lt;C&gt;1&lt;/C&gt;&lt;D xsi:type="xsd:double"&gt;0&lt;/D&gt;&lt;D xsi:type="xsd:double"&gt;0&lt;/D&gt;&lt;/FQL&gt;&lt;FQL&gt;&lt;Q&gt;SENS^FF_DEBT_ASSETS(ANN_R,11/30/2016,10/31/2018,AY)&lt;/Q&gt;&lt;R&gt;2&lt;/R&gt;&lt;C&gt;1&lt;/C&gt;&lt;D xsi:type="xsd:double"&gt;181.06214272542871&lt;/D&gt;&lt;D xsi:type="xsd:double"&gt;85.609088051726459&lt;/D&gt;&lt;/FQL&gt;&lt;FQL&gt;&lt;Q&gt;APTX^FF_DEBT_ASSETS(ANN_R,11/30/2016,10/31/2018,AY)&lt;/Q&gt;&lt;R&gt;2&lt;/R&gt;&lt;C&gt;1&lt;/C&gt;&lt;D xsi:type="xsd:string"&gt;@NA&lt;/D&gt;&lt;D xsi:type="xsd:double"&gt;0&lt;/D&gt;&lt;/FQL&gt;&lt;FQL&gt;&lt;Q&gt;PFNX^FF_DEBT_ASSETS(ANN_R,11/30/2016,10/31/2018,AY)&lt;/Q&gt;&lt;R&gt;2&lt;/R&gt;&lt;C&gt;1&lt;/C&gt;&lt;D xsi:type="xsd:double"&gt;2.8953483074399751&lt;/D&gt;&lt;D xsi:type="xsd:double"&gt;0&lt;/D&gt;&lt;/FQL&gt;&lt;FQL&gt;&lt;Q&gt;TNC^FF_DEBT_ASSETS(ANN_R,11/30/2016,10/31/2018,AY)&lt;/Q&gt;&lt;R&gt;2&lt;/R&gt;&lt;C&gt;1&lt;/C&gt;&lt;D xsi:type="xsd:double"&gt;5.7028186770608027&lt;/D&gt;&lt;D xsi:type="xsd:double"&gt;7.7002448743396821&lt;/D&gt;&lt;/FQL&gt;&lt;FQL&gt;&lt;Q&gt;ENT^FF_DEBT_ASSETS(ANN_R,11/30/2016,10/31/2018,AY)&lt;/Q&gt;&lt;R&gt;2&lt;/R&gt;&lt;C&gt;1&lt;/C&gt;&lt;D xsi:type="xsd:double"&gt;11.145868741472681&lt;/D&gt;&lt;D xsi:type="xsd:double"&gt;42.7550118728568&lt;/D&gt;&lt;/FQL&gt;&lt;FQL&gt;&lt;Q&gt;AGTC^FF_DEBT_ASSETS(ANN_R,11/30/2016,10/31/2018,AY)&lt;/Q&gt;&lt;R&gt;2&lt;/R&gt;&lt;C&gt;1&lt;/C&gt;&lt;D xsi:type="xsd:double"&gt;0&lt;/D&gt;&lt;D xsi:type="xsd:double"&gt;0&lt;/D&gt;&lt;/FQL&gt;&lt;FQL&gt;&lt;Q&gt;PTN^FF_DEBT_ASSETS(ANN_R,11/30/2016,10/31/2018,AY)&lt;/Q&gt;&lt;R&gt;2&lt;/R&gt;&lt;C&gt;1&lt;/C&gt;&lt;D xsi:type="xsd:double"&gt;179.80430055813741&lt;/D&gt;&lt;D xsi:type="xsd:double"&gt;24.846218165193481&lt;/D&gt;&lt;/FQL&gt;&lt;FQL&gt;&lt;Q&gt;SPRO^FF_DEBT_ASSETS(ANN_R,11/30/2016,10/31/2018,AY)&lt;/Q&gt;&lt;R&gt;2&lt;/R&gt;&lt;C&gt;1&lt;/C&gt;&lt;D xsi:type="xsd:double"&gt;0&lt;/D&gt;&lt;D xsi:type="xsd:double"&gt;0&lt;/D&gt;&lt;/FQL&gt;&lt;FQL&gt;&lt;Q&gt;ANGI^FF_DEBT_ASSETS(ANN_R,11/30/2016,10/31/2018,AY)&lt;/Q&gt;&lt;R&gt;2&lt;/R&gt;&lt;C&gt;1&lt;/C&gt;&lt;D xsi:type="xsd:double"&gt;33.235492558142212&lt;/D&gt;&lt;D xsi:type="xsd:double"&gt;16.86468121969294&lt;/D&gt;&lt;/FQL&gt;&lt;FQL&gt;&lt;Q&gt;WATT^FF_DEBT_ASSETS(ANN_R,11/30/2016,10/31/2018,AY)&lt;/Q&gt;&lt;R&gt;2&lt;/R&gt;&lt;C&gt;1&lt;/C&gt;&lt;D xsi:type="xsd:double"&gt;0&lt;/D&gt;&lt;D xsi:type="xsd:double"&gt;0&lt;/D&gt;&lt;/FQL&gt;&lt;FQL&gt;&lt;Q&gt;UXIN^FF_DEBT_ASSETS(ANN_R,11/30/2016,10/31/2018,AY)&lt;/Q&gt;&lt;R&gt;2&lt;/R&gt;&lt;C&gt;1&lt;/C&gt;&lt;D xsi:type="xsd:string"&gt;@NA&lt;/D&gt;&lt;D xsi:type="xsd:double"&gt;8.8037035710849967&lt;/D&gt;&lt;/FQL&gt;&lt;FQL&gt;&lt;Q&gt;QDEL^FF_DEBT_ASSETS(ANN_R,11/30/2016,10/31/2018,AY)&lt;/Q&gt;&lt;R&gt;2&lt;/R&gt;&lt;C&gt;1&lt;/C&gt;&lt;D xsi:type="xsd:double"&gt;36.386760310451287&lt;/D&gt;&lt;D xsi:type="xsd:double"&gt;36.245945998749619&lt;/D&gt;&lt;/FQL&gt;&lt;FQL&gt;&lt;Q&gt;NH^FF_DEBT_ASSETS(ANN_R,11/30/2016,10/31/2018,AY)&lt;/Q&gt;&lt;R&gt;2&lt;/R&gt;&lt;C&gt;1&lt;/C&gt;&lt;D xsi:type="xsd:double"&gt;0&lt;/D&gt;&lt;D xsi:type="xsd:double"&gt;27.913867949753872&lt;/D&gt;&lt;/FQL&gt;&lt;FQL&gt;&lt;Q&gt;EDGE^FF_DEBT_ASSETS(ANN_R,11/30/2016,10/31/2018,AY)&lt;/Q&gt;&lt;R&gt;2&lt;/R&gt;&lt;C&gt;1&lt;/C&gt;&lt;D xsi:type="xsd:double"&gt;3.949906041835638&lt;/D&gt;&lt;D xsi:type="xsd:double"&gt;13.48169098296095&lt;/D&gt;&lt;/FQL&gt;&lt;FQL&gt;&lt;Q&gt;TDOC^FF_DEBT_ASSETS(ANN_R,11/30/2016,10/31/2018,AY)&lt;/Q&gt;&lt;R&gt;2&lt;/R&gt;&lt;C&gt;1&lt;/C&gt;&lt;D xsi:type="xsd:double"&gt;11.52491762319522&lt;/D&gt;&lt;D xsi:type="xsd:double"&gt;14.6290381005697&lt;/D&gt;&lt;/FQL&gt;&lt;FQL&gt;&lt;Q&gt;EGHT^FF_DEBT_ASSETS(ANN_R,11/30/2016,10/31/2018,AY)&lt;/Q&gt;&lt;R&gt;2&lt;/R&gt;&lt;C&gt;1&lt;/C&gt;&lt;D xsi:type="xsd:double"&gt;0&lt;/D&gt;&lt;D xsi:type="xsd:double"&gt;0&lt;/D&gt;&lt;/FQL&gt;&lt;FQL&gt;&lt;Q&gt;MB^FF_DEBT_ASSETS(ANN_R,11/30/2016,10/31/2018,AY)&lt;/Q&gt;&lt;R&gt;2&lt;/R&gt;&lt;C&gt;1&lt;/C&gt;&lt;D xsi:type="xsd:double"&gt;11.28671842957557&lt;/D&gt;&lt;D xsi:type="xsd:double"&gt;10.76542521687629&lt;/D&gt;&lt;/FQL&gt;&lt;FQL&gt;&lt;Q&gt;TCDA^FF_DEBT_ASSETS(ANN_R,11/30/2016,10/31/2018,AY)&lt;/Q&gt;&lt;R&gt;2&lt;/R&gt;&lt;C&gt;1&lt;/C&gt;&lt;D xsi:type="xsd:string"&gt;@NA&lt;/D&gt;&lt;D xsi:type="xsd:double"&gt;12.17670856812599&lt;/D&gt;&lt;/FQL&gt;&lt;FQL&gt;&lt;Q&gt;AQXP^FF_DEBT_ASSETS(ANN_R,11/30/2016,10/31/2018,AY)&lt;/Q&gt;&lt;R&gt;2&lt;/R&gt;&lt;C&gt;1&lt;/C&gt;&lt;D xsi:type="xsd:double"&gt;0.11557837713842049&lt;/D&gt;&lt;D xsi:type="xsd:double"&gt;0.03044435807747117&lt;/D&gt;&lt;/FQL&gt;&lt;FQL&gt;&lt;Q&gt;DRNA^FF_DEBT_ASSETS(ANN_R,11/30/2016,10/31/2018,AY)&lt;/Q&gt;&lt;R&gt;2&lt;/R&gt;&lt;C&gt;1&lt;/C&gt;&lt;D xsi:type="xsd:double"&gt;0&lt;/D&gt;&lt;D xsi:type="xsd:double"&gt;0&lt;/D&gt;&lt;/FQL&gt;&lt;FQL&gt;&lt;Q&gt;FTSV^FF_DEBT_ASSETS(ANN_R,11/30/2016,10/31/2018,AY)&lt;/Q&gt;&lt;R&gt;2&lt;/R&gt;&lt;C&gt;1&lt;/C&gt;&lt;D xsi:type="xsd:string"&gt;@NA&lt;/D&gt;&lt;D xsi:type="xsd:double"&gt;0&lt;/D&gt;&lt;/FQL&gt;&lt;FQL&gt;&lt;Q&gt;SMAR^FF_DEBT_ASSETS(ANN_R,11/30/2016,10/31/2018,AY)&lt;/Q&gt;&lt;R&gt;2&lt;/R&gt;&lt;C&gt;1&lt;/C&gt;&lt;D xsi:type="xsd:double"&gt;0&lt;/D&gt;&lt;D xsi:type="xsd:double"&gt;10.207455602367871&lt;/D&gt;&lt;/FQL&gt;&lt;FQL&gt;&lt;Q&gt;MRUS^FF_DEBT_ASSETS(ANN_R,11/30/2016,10/31/2018,AY)&lt;/Q&gt;&lt;R&gt;2&lt;/R&gt;&lt;C&gt;1&lt;/C&gt;&lt;D xsi:type="xsd:double"&gt;1.839747562968389&lt;/D&gt;&lt;D xsi:type="xsd:double"&gt;0.6721062093762965&lt;/D&gt;&lt;/FQL&gt;&lt;FQL&gt;&lt;Q&gt;GNCA^FF_DEBT_ASSETS(ANN_R,11/30/2016,10/31/2018,AY)&lt;/Q&gt;&lt;R&gt;2&lt;/R&gt;&lt;C&gt;1&lt;/C&gt;&lt;D xsi:type="xsd:double"&gt;14.69297854505894&lt;/D&gt;&lt;D xsi:type="xsd:double"&gt;24.26176032963259&lt;/D&gt;&lt;/FQL&gt;&lt;FQL&gt;&lt;Q&gt;ZS^FF_DEBT_ASSETS(ANN_R,11/30/2016,10/31/2018,AY)&lt;/Q&gt;&lt;R&gt;2&lt;/R&gt;&lt;C&gt;1&lt;/C&gt;&lt;D xsi:type="xsd:double"&gt;0&lt;/D&gt;&lt;D xsi:type="xsd:double"&gt;0&lt;/D&gt;&lt;/FQL&gt;&lt;FQL&gt;&lt;Q&gt;ZLAB^FF_DEBT_ASSETS(ANN_R,11/30/2016,10/31/2018,AY)&lt;/Q&gt;&lt;R&gt;2&lt;/R&gt;&lt;C&gt;1&lt;/C&gt;&lt;D xsi:type="xsd:double"&gt;0&lt;/D&gt;&lt;D xsi:type="xsd:double"&gt;0&lt;/D&gt;&lt;/FQL&gt;&lt;FQL&gt;&lt;Q&gt;DCPH^FF_DEBT_ASSETS(ANN_R,11/30/2016,10/31/2018,AY)&lt;/Q&gt;&lt;R&gt;2&lt;/R&gt;&lt;C&gt;1&lt;/C&gt;&lt;D xsi:type="xsd:double"&gt;6.9652855543113112&lt;/D&gt;&lt;D xsi:type="xsd:double"&gt;2.8297565527186359&lt;/D&gt;&lt;/FQL&gt;&lt;FQL&gt;&lt;Q&gt;VTVT^FF_DEBT_ASSETS(ANN_R,11/30/2016,10/31/2018,AY)&lt;/Q&gt;&lt;R&gt;2&lt;/R&gt;&lt;C&gt;1&lt;/C&gt;&lt;D xsi:type="xsd:double"&gt;0&lt;/D&gt;&lt;D xsi:type="xsd:double"&gt;20.291769887145609&lt;/D&gt;&lt;/FQL&gt;&lt;FQL&gt;&lt;Q&gt;NK^FF_DEBT_ASSETS(ANN_R,11/30/2016,10/31/2018,AY)&lt;/Q&gt;&lt;R&gt;2&lt;/R&gt;&lt;C&gt;1&lt;/C&gt;&lt;D xsi:type="xsd:double"&gt;0.67275636569814834&lt;/D&gt;&lt;D xsi:type="xsd:double"&gt;2.5858593494091271&lt;/D&gt;&lt;/FQL&gt;&lt;FQL&gt;&lt;Q&gt;SLDB^FF_DEBT_ASSETS(ANN_R,11/30/2016,10/31/2018,AY)&lt;/Q&gt;&lt;R&gt;2&lt;/R&gt;&lt;C&gt;1&lt;/C&gt;&lt;D xsi:type="xsd:double"&gt;0&lt;/D&gt;&lt;D xsi:type="xsd:double"&gt;0&lt;/D&gt;&lt;/FQL&gt;&lt;FQL&gt;&lt;Q&gt;APLS^FF_DEBT_ASSETS(ANN_R,11/30/2016,10/31/2018,AY)&lt;/Q&gt;&lt;R&gt;2&lt;/R&gt;&lt;C&gt;1&lt;/C&gt;&lt;D xsi:type="xsd:double"&gt;0&lt;/D&gt;&lt;D xsi:type="xsd:double"&gt;0&lt;/D&gt;&lt;/FQL&gt;&lt;FQL&gt;&lt;Q&gt;CORT^FF_DEBT_ASSETS(ANN_R,11/30/2016,10/31/2018,AY)&lt;/Q&gt;&lt;R&gt;2&lt;/R&gt;&lt;C&gt;1&lt;/C&gt;&lt;D xsi:type="xsd:double"&gt;52.97098377711842&lt;/D&gt;&lt;D xsi:type="xsd:double"&gt;21.328523846232169&lt;/D&gt;&lt;/FQL&gt;&lt;FQL&gt;&lt;Q&gt;ZFGN^FF_DEBT_ASSETS(ANN_R,11/30/2016,10/31/2018,AY)&lt;/Q&gt;&lt;R&gt;2&lt;/R&gt;&lt;C&gt;1&lt;/C&gt;&lt;D xsi:type="xsd:double"&gt;3.378528444364536&lt;/D&gt;&lt;D xsi:type="xsd:double"&gt;2.72676852477948&lt;/D&gt;&lt;/FQL&gt;&lt;FQL&gt;&lt;Q&gt;RDFN^FF_DEBT_ASSETS(ANN_R,11/30/2016,10/31/2018,AY)&lt;/Q&gt;&lt;R&gt;2&lt;/R&gt;&lt;C&gt;1&lt;/C&gt;&lt;D xsi:type="xsd:double"&gt;0&lt;/D&gt;&lt;D xsi:type="xsd:double"&gt;0&lt;/D&gt;&lt;/FQL&gt;&lt;FQL&gt;&lt;Q&gt;PGNX^FF_DEBT_ASSETS(ANN_R,11/30/2016,10/31/2018,AY)&lt;/Q&gt;&lt;R&gt;2&lt;/R&gt;&lt;C&gt;1&lt;/C&gt;&lt;D xsi:type="xsd:double"&gt;0&lt;/D&gt;&lt;D xsi:type="xsd:double"&gt;24.852502186083441&lt;/D&gt;&lt;/FQL&gt;&lt;FQL&gt;&lt;Q&gt;OTIC^FF_DEBT_ASSETS(ANN_R,11/30/2016,10/31/2018,AY)&lt;/Q&gt;&lt;R&gt;2&lt;/R&gt;&lt;C&gt;1&lt;/C&gt;&lt;D xsi:type="xsd:double"&gt;0&lt;/D&gt;&lt;D xsi:type="xsd:double"&gt;0&lt;/D&gt;&lt;/FQL&gt;&lt;FQL&gt;&lt;Q&gt;FOSL^FF_DEBT_ASSETS(ANN_R,11/30/2016,10/31/2018,AY)&lt;/Q&gt;&lt;R&gt;2&lt;/R&gt;&lt;C&gt;1&lt;/C&gt;&lt;D xsi:type="xsd:double"&gt;34.310327334875431&lt;/D&gt;&lt;D xsi:type="xsd:double"&gt;29.097346605715771&lt;/D&gt;&lt;/FQL&gt;&lt;FQL&gt;&lt;Q&gt;CDTX^FF_DEBT_ASSETS(ANN_R,11/30/2016,10/31/2018,AY)&lt;/Q&gt;&lt;R&gt;2&lt;/R&gt;&lt;C&gt;1&lt;/C&gt;&lt;D xsi:type="xsd:double"&gt;0&lt;/D&gt;&lt;D xsi:type="xsd:double"&gt;9.1565228772835212&lt;/D&gt;&lt;/FQL&gt;&lt;FQL&gt;&lt;Q&gt;CALA^FF_DEBT_ASSETS(ANN_R,11/30/2016,10/31/2018,AY)&lt;/Q&gt;&lt;R&gt;2&lt;/R&gt;&lt;C&gt;1&lt;/C&gt;&lt;D xsi:type="xsd:double"&gt;0&lt;/D&gt;&lt;D xsi:type="xsd:double"&gt;0&lt;/D&gt;&lt;/FQL&gt;&lt;FQL&gt;&lt;Q&gt;COUP^FF_DEBT_ASSETS(ANN_R,11/30/2016,10/31/2018,AY)&lt;/Q&gt;&lt;R&gt;2&lt;/R&gt;&lt;C&gt;1&lt;/C&gt;&lt;D xsi:type="xsd:double"&gt;0&lt;/D&gt;&lt;D xsi:type="xsd:double"&gt;0&lt;/D&gt;&lt;/FQL&gt;&lt;FQL&gt;&lt;Q&gt;CARB^FF_DEBT_ASSETS(ANN_R,11/30/2016,10/31/2018,AY)&lt;/Q&gt;&lt;R&gt;2&lt;/R&gt;&lt;C&gt;1&lt;/C&gt;&lt;D xsi:type="xsd:double"&gt;0&lt;/D&gt;&lt;D xsi:type="xsd:double"&gt;0&lt;/D&gt;&lt;/FQL&gt;&lt;FQL&gt;&lt;Q&gt;RARX^FF_DEBT_ASSETS(ANN_R,11/30/2016,10/31/2018,AY)&lt;/Q&gt;&lt;R&gt;2&lt;/R&gt;&lt;C&gt;1&lt;/C&gt;&lt;D xsi:type="xsd:double"&gt;10.76328978719908&lt;/D&gt;&lt;D xsi:type="xsd:double"&gt;0&lt;/D&gt;&lt;/FQL&gt;&lt;FQL&gt;&lt;Q&gt;RUBI^FF_DEBT_ASSETS(ANN_R,11/30/2016,10/31/2018,AY)&lt;/Q&gt;&lt;R&gt;2&lt;/R&gt;&lt;C&gt;1&lt;/C&gt;&lt;D xsi:type="xsd:double"&gt;0&lt;/D&gt;&lt;D xsi:type="xsd:double"&gt;0&lt;/D&gt;&lt;/FQL&gt;&lt;FQL&gt;&lt;Q&gt;TWOU^FF_DEBT_ASSETS(ANN_R,11/30/2016,10/31/2018,AY)&lt;/Q&gt;&lt;R&gt;2&lt;/R&gt;&lt;C&gt;1&lt;/C&gt;&lt;D xsi:type="xsd:double"&gt;0&lt;/D&gt;&lt;D xsi:type="xsd:double"&gt;0&lt;/D&gt;&lt;/FQL&gt;&lt;FQL&gt;&lt;Q&gt;CRVS^FF_DEBT_ASSETS(ANN_R,11/30/2016,10/31/2018,AY)&lt;/Q&gt;&lt;R&gt;2&lt;/R&gt;&lt;C&gt;1&lt;/C&gt;&lt;D xsi:type="xsd:double"&gt;0&lt;/D&gt;&lt;D xsi:type="xsd:double"&gt;0&lt;/D&gt;&lt;/FQL&gt;&lt;FQL&gt;&lt;Q&gt;SURF^FF_DEBT_ASSETS(ANN_R,11/30/2016,10/31/2018,AY)&lt;/Q&gt;&lt;R&gt;2&lt;/R&gt;&lt;C&gt;1&lt;/C&gt;&lt;D xsi:type="xsd:string"&gt;@NA&lt;/D&gt;&lt;D xsi:type="xsd:double"&gt;0&lt;/D&gt;&lt;/FQL&gt;&lt;FQL&gt;&lt;Q&gt;SGYP^FF_DEBT_ASSETS(ANN_R,11/30/2016,10/31/2018,AY)&lt;/Q&gt;&lt;R&gt;2&lt;/R&gt;&lt;C&gt;1&lt;/C&gt;&lt;D xsi:type="xsd:double"&gt;130.46002294507849&lt;/D&gt;&lt;D xsi:type="xsd:double"&gt;25.224814138806039&lt;/D&gt;&lt;/FQL&gt;&lt;FQL&gt;&lt;Q&gt;TRVN^FF_DEBT_ASSETS(ANN_R,11/30/2016,10/31/2018,AY)&lt;/Q&gt;&lt;R&gt;2&lt;/R&gt;&lt;C&gt;1&lt;/C&gt;&lt;D xsi:type="xsd:double"&gt;10.37549340056588&lt;/D&gt;&lt;D xsi:type="xsd:double"&gt;15.9846145795175&lt;/D&gt;&lt;/FQL&gt;&lt;FQL&gt;&lt;Q&gt;NVLN^FF_DEBT_ASSETS(ANN_R,11/30/2016,10/31/2018,AY)&lt;/Q&gt;&lt;R&gt;2&lt;/R&gt;&lt;C&gt;1&lt;/C&gt;&lt;D xsi:type="xsd:double"&gt;0&lt;/D&gt;&lt;D xsi:type="xsd:double"&gt;46.920225798802782&lt;/D&gt;&lt;/FQL&gt;&lt;FQL&gt;&lt;Q&gt;CLSD^FF_DEBT_ASSETS(ANN_R,11/30/2016,10/31/2018,AY)&lt;/Q&gt;&lt;R&gt;2&lt;/R&gt;&lt;C&gt;1&lt;/C&gt;&lt;D xsi:type="xsd:double"&gt;28.382806934219911&lt;/D&gt;&lt;D xsi:type="xsd:double"&gt;8.9443835261103839&lt;/D&gt;&lt;/FQL&gt;&lt;FQL&gt;&lt;Q&gt;CMRX^FF_DEBT_ASSETS(ANN_R,11/30/2016,10/31/2018,AY)&lt;/Q&gt;&lt;R&gt;2&lt;/R&gt;&lt;C&gt;1&lt;/C&gt;&lt;D xsi:type="xsd:double"&gt;0&lt;/D&gt;&lt;D xsi:type="xsd:double"&gt;0&lt;/D&gt;&lt;/FQL&gt;&lt;FQL&gt;&lt;Q&gt;MLNT^FF_DEBT_ASSETS(ANN_R,11/30/2016,10/31/2018,AY)&lt;/Q&gt;&lt;R&gt;2&lt;/R&gt;&lt;C&gt;1&lt;/C&gt;&lt;D xsi:type="xsd:double"&gt;12.1514216946236&lt;/D&gt;&lt;D xsi:type="xsd:double"&gt;413.90525429842489&lt;/D&gt;&lt;/FQL&gt;&lt;FQL&gt;&lt;Q&gt;FLXN^FF_DEBT_ASSETS(ANN_R,11/30/2016,10/31/2018,AY)&lt;/Q&gt;&lt;R&gt;2&lt;/R&gt;&lt;C&gt;1&lt;/C&gt;&lt;D xsi:type="xsd:double"&gt;11.799759776958849&lt;/D&gt;&lt;D xsi:type="xsd:double"&gt;13.49442660265432&lt;/D&gt;&lt;/FQL&gt;&lt;FQL&gt;&lt;Q&gt;ICUI^FF_DEBT_ASSETS(ANN_R,11/30/2016,10/31/2018,AY)&lt;/Q&gt;&lt;R&gt;2&lt;/R&gt;&lt;C&gt;1&lt;/C&gt;&lt;D xsi:type="xsd:double"&gt;0&lt;/D&gt;&lt;D xsi:type="xsd:double"&gt;0&lt;/D&gt;&lt;/FQL&gt;&lt;FQL&gt;&lt;Q&gt;RGLS^FF_DEBT_ASSETS(ANN_R,11/30/2016,10/31/2018,AY)&lt;/Q&gt;&lt;R&gt;2&lt;/R&gt;&lt;C&gt;1&lt;/C&gt;&lt;D xsi:type="xsd:double"&gt;0&lt;/D&gt;&lt;D xsi:type="xsd:double"&gt;19.671968289605712&lt;/D&gt;&lt;/FQL&gt;&lt;FQL&gt;&lt;Q&gt;GTHX^FF_DEBT_ASSETS(ANN_R,11/30/2016,10/31/2018,AY)&lt;/Q&gt;&lt;R&gt;2&lt;/R&gt;&lt;C&gt;1&lt;/C&gt;&lt;D xsi:type="xsd:double"&gt;0&lt;/D&gt;&lt;D xsi:type="xsd:double"&gt;0&lt;/D&gt;&lt;/FQL&gt;&lt;FQL&gt;&lt;Q&gt;OBSV^FF_DEBT_ASSETS(ANN_R,11/30/2016,10/31/2018,AY)&lt;/Q&gt;&lt;R&gt;2&lt;/R&gt;&lt;C&gt;1&lt;/C&gt;&lt;D xsi:type="xsd:double"&gt;0&lt;/D&gt;&lt;D xsi:type="xsd:double"&gt;0&lt;/D&gt;&lt;/FQL&gt;&lt;FQL&gt;&lt;Q&gt;KNSA^FF_DEBT_ASSETS(ANN_R,11/30/2016,10/31/2018,AY)&lt;/Q&gt;&lt;R&gt;2&lt;/R&gt;&lt;C&gt;1&lt;/C&gt;&lt;D xsi:type="xsd:string"&gt;@NA&lt;/D&gt;&lt;D xsi:type="xsd:double"&gt;0&lt;/D&gt;&lt;/FQL&gt;&lt;FQL&gt;&lt;Q&gt;FOMX^FF_DEBT_ASSETS(ANN_R,11/30/2016,10/31/2018,AY)&lt;/Q&gt;&lt;R&gt;2&lt;/R&gt;&lt;C&gt;1&lt;/C&gt;&lt;D xsi:type="xsd:double"&gt;0.50073637702503682&lt;/D&gt;&lt;D xsi:type="xsd:double"&gt;0.014745456556198621&lt;/D&gt;&lt;/FQL&gt;&lt;FQL&gt;&lt;Q&gt;MRTX^FF_DEBT_ASSETS(ANN_R,11/30/2016,10/31/2018,AY)&lt;/Q&gt;&lt;R&gt;2&lt;/R&gt;&lt;C&gt;1&lt;/C&gt;&lt;D xsi:type="xsd:double"&gt;0&lt;/D&gt;&lt;D xsi:type="xsd:double"&gt;0&lt;/D&gt;&lt;/FQL&gt;&lt;FQL&gt;&lt;Q&gt;SHW^FF_DEBT_ASSETS(ANN_R,11/30/2016,10/31/2018,AY)&lt;/Q&gt;&lt;R&gt;2&lt;/R&gt;&lt;C&gt;1&lt;/C&gt;&lt;D xsi:type="xsd:double"&gt;33.74139569266805&lt;/D&gt;&lt;D xsi:type="xsd:double"&gt;28.915719032935989&lt;/D&gt;&lt;/FQL&gt;&lt;FQL&gt;&lt;Q&gt;OPHT^FF_DEBT_ASSETS(ANN_R,11/30/2016,10/31/2018,AY)&lt;/Q&gt;&lt;R&gt;2&lt;/R&gt;&lt;C&gt;1&lt;/C&gt;&lt;D xsi:type="xsd:double"&gt;29.14765268123428&lt;/D&gt;&lt;D xsi:type="xsd:double"&gt;41.718119013449922&lt;/D&gt;&lt;/FQL&gt;&lt;FQL&gt;&lt;Q&gt;TELL^FF_DEBT_ASSETS(ANN_R,11/30/2016,10/31/2018,AY)&lt;/Q&gt;&lt;R&gt;2&lt;/R&gt;&lt;C&gt;1&lt;/C&gt;&lt;D xsi:type="xsd:double"&gt;0&lt;/D&gt;&lt;D xsi:type="xsd:double"&gt;0&lt;/D&gt;&lt;/FQL&gt;&lt;FQL&gt;&lt;Q&gt;OMED^FF_DEBT_ASSETS(ANN_R,11/30/2016,10/31/2018,AY)&lt;/Q&gt;&lt;R&gt;2&lt;/R&gt;&lt;C&gt;1&lt;/C&gt;&lt;D xsi:type="xsd:double"&gt;0&lt;/D&gt;&lt;D xsi:type="xsd:double"&gt;0&lt;/D&gt;&lt;/FQL&gt;&lt;FQL&gt;&lt;Q&gt;CASA^FF_DEBT_ASSETS(ANN_R,11/30/2016,10/31/2018,AY)&lt;/Q&gt;&lt;R&gt;2&lt;/R&gt;&lt;C&gt;1&lt;/C&gt;&lt;D xsi:type="xsd:double"&gt;2.7297144918248639&lt;/D&gt;&lt;D xsi:type="xsd:double"&gt;51.070387452145617&lt;/D&gt;&lt;/FQL&gt;&lt;FQL&gt;&lt;Q&gt;MDB^FF_DEBT_ASSETS(ANN_R,11/30/2016,10/31/2018,AY)&lt;/Q&gt;&lt;R&gt;2&lt;/R&gt;&lt;C&gt;1&lt;/C&gt;&lt;D xsi:type="xsd:double"&gt;0&lt;/D&gt;&lt;D xsi:type="xsd:double"&gt;0&lt;/D&gt;&lt;/FQL&gt;&lt;FQL&gt;&lt;Q&gt;INSY^FF_DEBT_ASSETS(ANN_R,11/30/2016,10/31/2018,AY)&lt;/Q&gt;&lt;R&gt;2&lt;/R&gt;&lt;C&gt;1&lt;/C&gt;&lt;D xsi:type="xsd:double"&gt;0&lt;/D&gt;&lt;D xsi:type="xsd:double"&gt;0&lt;/D&gt;&lt;/FQL&gt;&lt;FQL&gt;&lt;Q&gt;ACHN^FF_DEBT_ASSETS(ANN_R,11/30/2016,10/31/2018,AY)&lt;/Q&gt;&lt;R&gt;2&lt;/R&gt;&lt;C&gt;1&lt;/C&gt;&lt;D xsi:type="xsd:double"&gt;0.097734244658522151&lt;/D&gt;&lt;D xsi:type="xsd:double"&gt;0.15753548776804591&lt;/D&gt;&lt;/FQL&gt;&lt;FQL&gt;&lt;Q&gt;DVAX^FF_DEBT_ASSETS(ANN_R,11/30/2016,10/31/2018,AY)&lt;/Q&gt;&lt;R&gt;2&lt;/R&gt;&lt;C&gt;1&lt;/C&gt;&lt;D xsi:type="xsd:double"&gt;0&lt;/D&gt;&lt;D xsi:type="xsd:double"&gt;0&lt;/D&gt;&lt;/FQL&gt;&lt;FQL&gt;&lt;Q&gt;SGMO^FF_DEBT_ASSETS(ANN_R,11/30/2016,10/31/2018,AY)&lt;/Q&gt;&lt;R&gt;2&lt;/R&gt;&lt;C&gt;1&lt;/C&gt;&lt;D xsi:type="xsd:double"&gt;0&lt;/D&gt;&lt;D xsi:type="xsd:double"&gt;2.4985591325661369&lt;/D&gt;&lt;/FQL&gt;&lt;FQL&gt;&lt;Q&gt;MKC^FF_DEBT_ASSETS(ANN_R,11/30/2016,10/31/2018,AY)&lt;/Q&gt;&lt;R&gt;2&lt;/R&gt;&lt;C&gt;1&lt;/C&gt;&lt;D xsi:type="xsd:double"&gt;31.21723937099593&lt;/D&gt;&lt;D xsi:type="xsd:double"&gt;48.403589516455163&lt;/D&gt;&lt;/FQL&gt;&lt;FQL&gt;&lt;Q&gt;BCRX^FF_DEBT_ASSETS(ANN_R,11/30/2016,10/31/2018,AY)&lt;/Q&gt;&lt;R&gt;2&lt;/R&gt;&lt;C&gt;1&lt;/C&gt;&lt;D xsi:type="xsd:double"&gt;24.66430748861956&lt;/D&gt;&lt;D xsi:type="xsd:double"&gt;59.79498480750609&lt;/D&gt;&lt;/FQL&gt;&lt;FQL&gt;&lt;Q&gt;ZGNX^FF_DEBT_ASSETS(ANN_R,11/30/2016,10/31/2018,AY)&lt;/Q&gt;&lt;R&gt;2&lt;/R&gt;&lt;C&gt;1&lt;/C&gt;&lt;D xsi:type="xsd:double"&gt;7.2443450420902318&lt;/D&gt;&lt;D xsi:type="xsd:double"&gt;9.5423424980022045&lt;/D&gt;&lt;/FQL&gt;&lt;FQL&gt;&lt;Q&gt;CRSP^FF_DEBT_ASSETS(ANN_R,11/30/2016,10/31/2018,AY)&lt;/Q&gt;&lt;R&gt;2&lt;/R&gt;&lt;C&gt;1&lt;/C&gt;&lt;D xsi:type="xsd:double"&gt;23.985874058322821&lt;/D&gt;&lt;D xsi:type="xsd:double"&gt;0&lt;/D&gt;&lt;/FQL&gt;&lt;FQL&gt;&lt;Q&gt;HUBS^FF_DEBT_ASSETS(ANN_R,11/30/2016,10/31/2018,AY)&lt;/Q&gt;&lt;R&gt;2&lt;/R&gt;&lt;C&gt;1&lt;/C&gt;&lt;D xsi:type="xsd:double"&gt;0.37163250581952&lt;/D&gt;&lt;D xsi:type="xsd:double"&gt;0.41231160131662531&lt;/D&gt;&lt;/FQL&gt;&lt;FQL&gt;&lt;Q&gt;OKTA^FF_DEBT_ASSETS(ANN_R,11/30/2016,10/31/2018,AY)&lt;/Q&gt;&lt;R&gt;2&lt;/R&gt;&lt;C&gt;1&lt;/C&gt;&lt;D xsi:type="xsd:double"&gt;0.42667414514933588&lt;/D&gt;&lt;D xsi:type="xsd:double"&gt;0&lt;/D&gt;&lt;/FQL&gt;&lt;FQL&gt;&lt;Q&gt;ARNA^FF_DEBT_ASSETS(ANN_R,11/30/2016,10/31/2018,AY)&lt;/Q&gt;&lt;R&gt;2&lt;/R&gt;&lt;C&gt;1&lt;/C&gt;&lt;D xsi:type="xsd:double"&gt;26.57598367550391&lt;/D&gt;&lt;D xsi:type="xsd:double"&gt;38.616649902372643&lt;/D&gt;&lt;/FQL&gt;&lt;FQL&gt;&lt;Q&gt;AMAG^FF_DEBT_ASSETS(ANN_R,11/30/2016,10/31/2018,AY)&lt;/Q&gt;&lt;R&gt;2&lt;/R&gt;&lt;C&gt;1&lt;/C&gt;&lt;D xsi:type="xsd:double"&gt;40.057911081854932&lt;/D&gt;&lt;D xsi:type="xsd:double"&gt;39.804335493575358&lt;/D&gt;&lt;/FQL&gt;&lt;FQL&gt;&lt;Q&gt;ARDX^FF_DEBT_ASSETS(ANN_R,11/30/2016,10/31/2018,AY)&lt;/Q&gt;&lt;R&gt;2&lt;/R&gt;&lt;C&gt;1&lt;/C&gt;&lt;D xsi:type="xsd:double"&gt;0&lt;/D&gt;&lt;D xsi:type="xsd:double"&gt;0&lt;/D&gt;&lt;/FQL&gt;&lt;FQL&gt;&lt;Q&gt;AMRX^FF_DEBT_ASSETS(ANN_R,11/30/2016,10/31/2018,AY)&lt;/Q&gt;&lt;R&gt;2&lt;/R&gt;&lt;C&gt;1&lt;/C&gt;&lt;D xsi:type="xsd:double"&gt;22.08571501393768&lt;/D&gt;&lt;D xsi:type="xsd:double"&gt;45.598233259353442&lt;/D&gt;&lt;/FQL&gt;&lt;FQL&gt;&lt;Q&gt;TOUR^FF_DEBT_ASSETS(ANN_R,11/30/2016,10/31/2018,AY)&lt;/Q&gt;&lt;R&gt;2&lt;/R&gt;&lt;C&gt;1&lt;/C&gt;&lt;D xsi:type="xsd:double"&gt;0.97409722408730914&lt;/D&gt;&lt;D xsi:type="xsd:double"&gt;0&lt;/D&gt;&lt;/FQL&gt;&lt;FQL&gt;&lt;Q&gt;SPWR^FF_DEBT_ASSETS(ANN_R,11/30/2016,10/31/2018,AY)&lt;/Q&gt;&lt;R&gt;2&lt;/R&gt;&lt;C&gt;1&lt;/C&gt;&lt;D xsi:type="xsd:double"&gt;36.504458622855744&lt;/D&gt;&lt;D xsi:type="xsd:double"&gt;40.951994967558662&lt;/D&gt;&lt;/FQL&gt;&lt;FQL&gt;&lt;Q&gt;TEX^FF_DEBT_ASSETS(ANN_R,11/30/2016,10/31/2018,AY)&lt;/Q&gt;&lt;R&gt;2&lt;/R&gt;&lt;C&gt;1&lt;/C&gt;&lt;D xsi:type="xsd:double"&gt;31.98361823361823&lt;/D&gt;&lt;D xsi:type="xsd:double"&gt;31.473196452824158&lt;/D&gt;&lt;/FQL&gt;&lt;FQL&gt;&lt;Q&gt;ATRA^FF_DEBT_ASSETS(ANN_R,11/30/2016,10/31/2018,AY)&lt;/Q&gt;&lt;R&gt;2&lt;/R&gt;&lt;C&gt;1&lt;/C&gt;&lt;D xsi:type="xsd:double"&gt;0&lt;/D&gt;&lt;D xsi:type="xsd:double"&gt;0&lt;/D&gt;&lt;/FQL&gt;&lt;FQL&gt;&lt;Q&gt;VECO^FF_DEBT_ASSETS(ANN_R,11/30/2016,10/31/2018,AY)&lt;/Q&gt;&lt;R&gt;2&lt;/R&gt;&lt;C&gt;1&lt;/C&gt;&lt;D xsi:type="xsd:double"&gt;0.1720946262246166&lt;/D&gt;&lt;D xsi:type="xsd:double"&gt;0.15740931167043709&lt;/D&gt;&lt;/FQL&gt;&lt;FQL&gt;&lt;Q&gt;RP^FF_DEBT_ASSETS(ANN_R,11/30/2016,10/31/2018,AY)&lt;/Q&gt;&lt;R&gt;2&lt;/R&gt;&lt;C&gt;1&lt;/C&gt;&lt;D xsi:type="xsd:double"&gt;7.5086529065261436&lt;/D&gt;&lt;D xsi:type="xsd:double"&gt;16.3232439323553&lt;/D&gt;&lt;/FQL&gt;&lt;FQL&gt;&lt;Q&gt;BITA^FF_DEBT_ASSETS(ANN_R,11/30/2016,10/31/2018,AY)&lt;/Q&gt;&lt;R&gt;2&lt;/R&gt;&lt;C&gt;1&lt;/C&gt;&lt;D xsi:type="xsd:double"&gt;2.762479293875638&lt;/D&gt;&lt;D xsi:type="xsd:double"&gt;42.120884499609758&lt;/D&gt;&lt;/FQL&gt;&lt;FQL&gt;&lt;Q&gt;BYSI^FF_DEBT_ASSETS(ANN_R,11/30/2016,10/31/2018,AY)&lt;/Q&gt;&lt;R&gt;2&lt;/R&gt;&lt;C&gt;1&lt;/C&gt;&lt;D xsi:type="xsd:double"&gt;0&lt;/D&gt;&lt;D xsi:type="xsd:double"&gt;0&lt;/D&gt;&lt;/FQL&gt;&lt;FQL&gt;&lt;Q&gt;AIMT^FF_DEBT_ASSETS(ANN_R,11/30/2016,10/31/2018,AY)&lt;/Q&gt;&lt;R&gt;2&lt;/R&gt;&lt;C&gt;1&lt;/C&gt;&lt;D xsi:type="xsd:double"&gt;0&lt;/D&gt;&lt;D xsi:type="xsd:double"&gt;0&lt;/D&gt;&lt;/FQL&gt;&lt;FQL&gt;&lt;Q&gt;BHVN^FF_DEBT_ASSETS(ANN_R,11/30/2016,10/31/2018,AY)&lt;/Q&gt;&lt;R&gt;2&lt;/R&gt;&lt;C&gt;1&lt;/C&gt;&lt;D xsi:type="xsd:double"&gt;0&lt;/D&gt;&lt;D xsi:type="xsd:double"&gt;17.807306510715481&lt;/D&gt;&lt;/FQL&gt;&lt;FQL&gt;&lt;Q&gt;MCRB^FF_DEBT_ASSETS(ANN_R,11/30/2016,10/31/2018,AY)&lt;/Q&gt;&lt;R&gt;2&lt;/R&gt;&lt;C&gt;1&lt;/C&gt;&lt;D xsi:type="xsd:double"&gt;0&lt;/D&gt;&lt;D xsi:type="xsd:double"&gt;0&lt;/D&gt;&lt;/FQL&gt;&lt;FQL&gt;&lt;Q&gt;SEE^FF_DEBT_ASSETS(ANN_R,11/30/2016,10/31/2018,AY)&lt;/Q&gt;&lt;R&gt;2&lt;/R&gt;&lt;C&gt;1&lt;/C&gt;&lt;D xsi:type="xsd:double"&gt;61.601620526671176&lt;/D&gt;&lt;D xsi:type="xsd:double"&gt;55.864068505158123&lt;/D&gt;&lt;/FQL&gt;&lt;FQL&gt;&lt;Q&gt;CTMX^FF_DEBT_ASSETS(ANN_R,11/30/2016,10/31/2018,AY)&lt;/Q&gt;&lt;R&gt;2&lt;/R&gt;&lt;C&gt;1&lt;/C&gt;&lt;D xsi:type="xsd:double"&gt;0&lt;/D&gt;&lt;D xsi:type="xsd:double"&gt;0&lt;/D&gt;&lt;/FQL&gt;&lt;FQL&gt;&lt;Q&gt;VSAR^FF_DEBT_ASSETS(ANN_R,11/30/2016,10/31/2018,AY)&lt;/Q&gt;&lt;R&gt;2&lt;/R&gt;&lt;C&gt;1&lt;/C&gt;&lt;D xsi:type="xsd:double"&gt;0&lt;/D&gt;&lt;D xsi:type="xsd:double"&gt;0&lt;/D&gt;&lt;/FQL&gt;&lt;FQL&gt;&lt;Q&gt;CLDX^FF_DEBT_ASSETS(ANN_R,11/30/2016,10/31/2018,AY)&lt;/Q&gt;&lt;R&gt;2&lt;/R&gt;&lt;C&gt;1&lt;/C&gt;&lt;D xsi:type="xsd:double"&gt;0&lt;/D&gt;&lt;D xsi:type="xsd:double"&gt;0&lt;/D&gt;&lt;/FQL&gt;&lt;FQL&gt;&lt;Q&gt;IMMU^FF_DEBT_ASSETS(ANN_R,11/30/2016,10/31/2018,AY)&lt;/Q&gt;&lt;R&gt;2&lt;/R&gt;&lt;C&gt;1&lt;/C&gt;&lt;D xsi:type="xsd:double"&gt;170.94633865463109&lt;/D&gt;&lt;D xsi:type="xsd:double"&gt;60.332270732224117&lt;/D&gt;&lt;/FQL&gt;&lt;FQL&gt;&lt;Q&gt;LOXO^FF_DEBT_ASSETS(ANN_R,11/30/2016,10/31/2018,AY)&lt;/Q&gt;&lt;R&gt;2&lt;/R&gt;&lt;C&gt;1&lt;/C&gt;&lt;D xsi:type="xsd:double"&gt;0&lt;/D&gt;&lt;D xsi:type="xsd:double"&gt;0&lt;/D&gt;&lt;/FQL&gt;&lt;FQL&gt;&lt;Q&gt;RBBN^FF_DEBT_ASSETS(ANN_R,11/30/2016,10/31/2018,AY)&lt;/Q&gt;&lt;R&gt;2&lt;/R&gt;&lt;C&gt;1&lt;/C&gt;&lt;D xsi:type="xsd:double"&gt;0&lt;/D&gt;&lt;D xsi:type="xsd:double"&gt;0.90469682755576031&lt;/D&gt;&lt;/FQL&gt;&lt;FQL&gt;&lt;Q&gt;LSCC^FF_DEBT_ASSETS(ANN_R,11/30/2016,10/31/2018,AY)&lt;/Q&gt;&lt;R&gt;2&lt;/R&gt;&lt;C&gt;1&lt;/C&gt;&lt;D xsi:type="xsd:double"&gt;43.061253053745943&lt;/D&gt;&lt;D xsi:type="xsd:double"&gt;43.6340354395651&lt;/D&gt;&lt;/FQL&gt;&lt;FQL&gt;&lt;Q&gt;ROKU^FF_DEBT_ASSETS(ANN_R,11/30/2016,10/31/2018,AY)&lt;/Q&gt;&lt;R&gt;2&lt;/R&gt;&lt;C&gt;1&lt;/C&gt;&lt;D xsi:type="xsd:double"&gt;8.498053945646447&lt;/D&gt;&lt;D xsi:type="xsd:double"&gt;8.3762382872267942&lt;/D&gt;&lt;/FQL&gt;&lt;FQL&gt;&lt;Q&gt;INSM^FF_DEBT_ASSETS(ANN_R,11/30/2016,10/31/2018,AY)&lt;/Q&gt;&lt;R&gt;2&lt;/R&gt;&lt;C&gt;1&lt;/C&gt;&lt;D xsi:type="xsd:double"&gt;7.0507858513108754&lt;/D&gt;&lt;D xsi:type="xsd:double"&gt;23.0256854208341&lt;/D&gt;&lt;/FQL&gt;&lt;FQL&gt;&lt;Q&gt;CPB^FF_DEBT_ASSETS(ANN_R,11/30/2016,10/31/2018,AY)&lt;/Q&gt;&lt;R&gt;2&lt;/R&gt;&lt;C&gt;1&lt;/C&gt;&lt;D xsi:type="xsd:double"&gt;45.081025902768907&lt;/D&gt;&lt;D xsi:type="xsd:double"&gt;45.767538182759523&lt;/D&gt;&lt;/FQL&gt;&lt;FQL&gt;&lt;Q&gt;MXL^FF_DEBT_ASSETS(ANN_R,11/30/2016,10/31/2018,AY)&lt;/Q&gt;&lt;R&gt;2&lt;/R&gt;&lt;C&gt;1&lt;/C&gt;&lt;D xsi:type="xsd:double"&gt;0&lt;/D&gt;&lt;D xsi:type="xsd:double"&gt;0&lt;/D&gt;&lt;/FQL&gt;&lt;FQL&gt;&lt;Q&gt;PNR^FF_DEBT_ASSETS(ANN_R,11/30/2016,10/31/2018,AY)&lt;/Q&gt;&lt;R&gt;2&lt;/R&gt;&lt;C&gt;1&lt;/C&gt;&lt;D xsi:type="xsd:double"&gt;39.597752144336&lt;/D&gt;&lt;D xsi:type="xsd:double"&gt;37.098172486735791&lt;/D&gt;&lt;/FQL&gt;&lt;FQL&gt;&lt;Q&gt;MYOV^FF_DEBT_ASSETS(ANN_R,11/30/2016,10/31/2018,AY)&lt;/Q&gt;&lt;R&gt;2&lt;/R&gt;&lt;C&gt;1&lt;/C&gt;&lt;D xsi:type="xsd:string"&gt;@NA&lt;/D&gt;&lt;D xsi:type="xsd:double"&gt;0&lt;/D&gt;&lt;/FQL&gt;&lt;FQL&gt;&lt;Q&gt;NBIX^FF_DEBT_ASSETS(ANN_R,11/30/2016,10/31/2018,AY)&lt;/Q&gt;&lt;R&gt;2&lt;/R&gt;&lt;C&gt;1&lt;/C&gt;&lt;D xsi:type="xsd:double"&gt;0&lt;/D&gt;&lt;D xsi:type="xsd:double"&gt;0&lt;/D&gt;&lt;/FQL&gt;&lt;FQL&gt;&lt;Q&gt;AKCA^FF_DEBT_ASSETS(ANN_R,11/30/2016,10/31/2018,AY)&lt;/Q&gt;&lt;R&gt;2&lt;/R&gt;&lt;C&gt;1&lt;/C&gt;&lt;D xsi:type="xsd:double"&gt;0&lt;/D&gt;&lt;D xsi:type="xsd:double"&gt;0&lt;/D&gt;&lt;/FQL&gt;&lt;FQL&gt;&lt;Q&gt;CALX^FF_DEBT_ASSETS(ANN_R,11/30/2016,10/31/2018,AY)&lt;/Q&gt;&lt;R&gt;2&lt;/R&gt;&lt;C&gt;1&lt;/C&gt;&lt;D xsi:type="xsd:double"&gt;0&lt;/D&gt;&lt;D xsi:type="xsd:double"&gt;0&lt;/D&gt;&lt;/FQL&gt;&lt;FQL&gt;&lt;Q&gt;SHOP^FF_DEBT_ASSETS(ANN_R,11/30/2016,10/31/2018,AY)&lt;/Q&gt;&lt;R&gt;2&lt;/R&gt;&lt;C&gt;1&lt;/C&gt;&lt;D xsi:type="xsd:double"&gt;0&lt;/D&gt;&lt;D xsi:type="xsd:double"&gt;0&lt;/D&gt;&lt;/FQL&gt;&lt;FQL&gt;&lt;Q&gt;HRTX^FF_DEBT_ASSETS(ANN_R,11/30/2016,10/31/2018,AY)&lt;/Q&gt;&lt;R&gt;2&lt;/R&gt;&lt;C&gt;1&lt;/C&gt;&lt;D xsi:type="xsd:double"&gt;1.611955457216439&lt;/D&gt;&lt;D xsi:type="xsd:double"&gt;78.407575353427589&lt;/D&gt;&lt;/FQL&gt;&lt;FQL&gt;&lt;Q&gt;MDCO^FF_DEBT_ASSETS(ANN_R,11/30/2016,10/31/2018,AY)&lt;/Q&gt;&lt;R&gt;2&lt;/R&gt;&lt;C&gt;1&lt;/C&gt;&lt;D xsi:type="xsd:double"&gt;29.62558538169079&lt;/D&gt;&lt;D xsi:type="xsd:double"&gt;39.721359995918391&lt;/D&gt;&lt;/FQL&gt;&lt;FQL&gt;&lt;Q&gt;FOLD^FF_DEBT_ASSETS(ANN_R,11/30/2016,10/31/2018,AY)&lt;/Q&gt;&lt;R&gt;2&lt;/R&gt;&lt;C&gt;1&lt;/C&gt;&lt;D xsi:type="xsd:double"&gt;4.5796711522880189&lt;/D&gt;&lt;D xsi:type="xsd:double"&gt;14.92479589523988&lt;/D&gt;&lt;/FQL&gt;&lt;FQL&gt;&lt;Q&gt;AXON^FF_DEBT_ASSETS(ANN_R,11/30/2016,10/31/2018,AY)&lt;/Q&gt;&lt;R&gt;2&lt;/R&gt;&lt;C&gt;1&lt;/C&gt;&lt;D xsi:type="xsd:double"&gt;0&lt;/D&gt;&lt;D xsi:type="xsd:double"&gt;23.11325205918963&lt;/D&gt;&lt;/FQL&gt;&lt;FQL&gt;&lt;Q&gt;CLVS^FF_DEBT_ASSETS(ANN_R,11/30/2016,10/31/2018,AY)&lt;/Q&gt;&lt;R&gt;2&lt;/R&gt;&lt;C&gt;1&lt;/C&gt;&lt;D xsi:type="xsd:double"&gt;39.233318287715207&lt;/D&gt;&lt;D xsi:type="xsd:double"&gt;77.11441557835947&lt;/D&gt;&lt;/FQL&gt;&lt;FQL&gt;&lt;Q&gt;BPMC^FF_DEBT_ASSETS(ANN_R,11/30/2016,10/31/2018,AY)&lt;/Q&gt;&lt;R&gt;2&lt;/R&gt;&lt;C&gt;1&lt;/C&gt;&lt;D xsi:type="xsd:double"&gt;4.1017786671734733&lt;/D&gt;&lt;D xsi:type="xsd:double"&gt;1.438851464842023&lt;/D&gt;&lt;/FQL&gt;&lt;FQL&gt;&lt;Q&gt;ACAD^FF_DEBT_ASSETS(ANN_R,11/30/2016,10/31/2018,AY)&lt;/Q&gt;&lt;R&gt;2&lt;/R&gt;&lt;C&gt;1&lt;/C&gt;&lt;D xsi:type="xsd:double"&gt;0&lt;/D&gt;&lt;D xsi:type="xsd:double"&gt;0&lt;/D&gt;&lt;/FQL&gt;&lt;FQL&gt;&lt;Q&gt;HALO^FF_DEBT_ASSETS(ANN_R,11/30/2016,10/31/2018,AY)&lt;/Q&gt;&lt;R&gt;2&lt;/R&gt;&lt;C&gt;1&lt;/C&gt;&lt;D xsi:type="xsd:double"&gt;27.412549714229129&lt;/D&gt;&lt;D xsi:type="xsd:double"&gt;82.83310708754756&lt;/D&gt;&lt;/FQL&gt;&lt;FQL&gt;&lt;Q&gt;FPRX^FF_DEBT_ASSETS(ANN_R,11/30/2016,10/31/2018,AY)&lt;/Q&gt;&lt;R&gt;2&lt;/R&gt;&lt;C&gt;1&lt;/C&gt;&lt;D xsi:type="xsd:double"&gt;0&lt;/D&gt;&lt;D xsi:type="xsd:double"&gt;0&lt;/D&gt;&lt;/FQL&gt;&lt;FQL&gt;&lt;Q&gt;PRGO^FF_DEBT_ASSETS(ANN_R,11/30/2016,10/31/2018,AY)&lt;/Q&gt;&lt;R&gt;2&lt;/R&gt;&lt;C&gt;1&lt;/C&gt;&lt;D xsi:type="xsd:double"&gt;31.17428784057552&lt;/D&gt;&lt;D xsi:type="xsd:double"&gt;41.797103121102232&lt;/D&gt;&lt;/FQL&gt;&lt;FQL&gt;&lt;Q&gt;LOGM^FF_DEBT_ASSETS(ANN_R,11/30/2016,10/31/2018,AY)&lt;/Q&gt;&lt;R&gt;2&lt;/R&gt;&lt;C&gt;1&lt;/C&gt;&lt;D xsi:type="xsd:double"&gt;13.166585838459159&lt;/D&gt;&lt;D xsi:type="xsd:double"&gt;6.7675329860836966&lt;/D&gt;&lt;/FQL&gt;&lt;FQL&gt;&lt;Q&gt;LXRX^FF_DEBT_ASSETS(ANN_R,11/30/2016,10/31/2018,AY)&lt;/Q&gt;&lt;R&gt;2&lt;/R&gt;&lt;C&gt;1&lt;/C&gt;&lt;D xsi:type="xsd:double"&gt;9.66022720340852&lt;/D&gt;&lt;D xsi:type="xsd:double"&gt;10.746299329038219&lt;/D&gt;&lt;/FQL&gt;&lt;FQL&gt;&lt;Q&gt;WFT^FF_DEBT_ASSETS(ANN_R,11/30/2016,10/31/2018,AY)&lt;/Q&gt;&lt;R&gt;2&lt;/R&gt;&lt;C&gt;1&lt;/C&gt;&lt;D xsi:type="xsd:double"&gt;50.365853658536587&lt;/D&gt;&lt;D xsi:type="xsd:double"&gt;59.870499052432088&lt;/D&gt;&lt;/FQL&gt;&lt;FQL&gt;&lt;Q&gt;AXL^FF_DEBT_ASSETS(ANN_R,11/30/2016,10/31/2018,AY)&lt;/Q&gt;&lt;R&gt;2&lt;/R&gt;&lt;C&gt;1&lt;/C&gt;&lt;D xsi:type="xsd:double"&gt;43.05742030162051&lt;/D&gt;&lt;D xsi:type="xsd:double"&gt;41.0308856616895&lt;/D&gt;&lt;/FQL&gt;&lt;FQL&gt;&lt;Q&gt;SRPT^FF_DEBT_ASSETS(ANN_R,11/30/2016,10/31/2018,AY)&lt;/Q&gt;&lt;R&gt;2&lt;/R&gt;&lt;C&gt;1&lt;/C&gt;&lt;D xsi:type="xsd:double"&gt;8.5462156021944473&lt;/D&gt;&lt;D xsi:type="xsd:double"&gt;3.8080282194933321&lt;/D&gt;&lt;/FQL&gt;&lt;FQL&gt;&lt;Q&gt;NVAX^FF_DEBT_ASSETS(ANN_R,11/30/2016,10/31/2018,AY)&lt;/Q&gt;&lt;R&gt;2&lt;/R&gt;&lt;C&gt;1&lt;/C&gt;&lt;D xsi:type="xsd:double"&gt;0.1023215331133204&lt;/D&gt;&lt;D xsi:type="xsd:double"&gt;80.22779551662309&lt;/D&gt;&lt;/FQL&gt;&lt;FQL&gt;&lt;Q&gt;GWRE^FF_DEBT_ASSETS(ANN_R,11/30/2016,10/31/2018,AY)&lt;/Q&gt;&lt;R&gt;2&lt;/R&gt;&lt;C&gt;1&lt;/C&gt;&lt;D xsi:type="xsd:double"&gt;0&lt;/D&gt;&lt;D xsi:type="xsd:double"&gt;0&lt;/D&gt;&lt;/FQL&gt;&lt;FQL&gt;&lt;Q&gt;ENDP^FF_DEBT_ASSETS(ANN_R,11/30/2016,10/31/2018,AY)&lt;/Q&gt;&lt;R&gt;2&lt;/R&gt;&lt;C&gt;1&lt;/C&gt;&lt;D xsi:type="xsd:double"&gt;44.342186099507522&lt;/D&gt;&lt;D xsi:type="xsd:double"&gt;57.950541743674258&lt;/D&gt;&lt;/FQL&gt;&lt;FQL&gt;&lt;Q&gt;SOGO^FF_DEBT_ASSETS(ANN_R,11/30/2016,10/31/2018,AY)&lt;/Q&gt;&lt;R&gt;2&lt;/R&gt;&lt;C&gt;1&lt;/C&gt;&lt;D xsi:type="xsd:double"&gt;1.08799891779859&lt;/D&gt;&lt;D xsi:type="xsd:double"&gt;2.2301064368981249&lt;/D&gt;&lt;/FQL&gt;&lt;FQL&gt;&lt;Q&gt;TBPH^FF_DEBT_ASSETS(ANN_R,11/30/2016,10/31/2018,AY)&lt;/Q&gt;&lt;R&gt;2&lt;/R&gt;&lt;C&gt;1&lt;/C&gt;&lt;D xsi:type="xsd:double"&gt;0&lt;/D&gt;&lt;D xsi:type="xsd:double"&gt;34.833728064274908&lt;/D&gt;&lt;/FQL&gt;&lt;FQL&gt;&lt;Q&gt;DXCM^FF_DEBT_ASSETS(ANN_R,11/30/2016,10/31/2018,AY)&lt;/Q&gt;&lt;R&gt;2&lt;/R&gt;&lt;C&gt;1&lt;/C&gt;&lt;D xsi:type="xsd:double"&gt;0.78767123287671226&lt;/D&gt;&lt;D xsi:type="xsd:double"&gt;1.4895729890764651&lt;/D&gt;&lt;/FQL&gt;&lt;FQL&gt;&lt;Q&gt;ICPT^FF_DEBT_ASSETS(ANN_R,11/30/2016,10/31/2018,AY)&lt;/Q&gt;&lt;R&gt;2&lt;/R&gt;&lt;C&gt;1&lt;/C&gt;&lt;D xsi:type="xsd:double"&gt;0&lt;/D&gt;&lt;D xsi:type="xsd:double"&gt;46.175801789103318&lt;/D&gt;&lt;/FQL&gt;&lt;FQL&gt;&lt;Q&gt;WB^FF_DEBT_ASSETS(ANN_R,11/30/2016,10/31/2018,AY)&lt;/Q&gt;&lt;R&gt;2&lt;/R&gt;&lt;C&gt;1&lt;/C&gt;&lt;D xsi:type="xsd:double"&gt;0&lt;/D&gt;&lt;D xsi:type="xsd:double"&gt;0&lt;/D&gt;&lt;/FQL&gt;&lt;FQL&gt;&lt;Q&gt;FGEN^FF_DEBT_ASSETS(ANN_R,11/30/2016,10/31/2018,AY)&lt;/Q&gt;&lt;R&gt;2&lt;/R&gt;&lt;C&gt;1&lt;/C&gt;&lt;D xsi:type="xsd:double"&gt;22.807677432242318&lt;/D&gt;&lt;D xsi:type="xsd:double"&gt;22.8528469690258&lt;/D&gt;&lt;/FQL&gt;&lt;FQL&gt;&lt;Q&gt;PBYI^FF_DEBT_ASSETS(ANN_R,11/30/2016,10/31/2018,AY)&lt;/Q&gt;&lt;R&gt;2&lt;/R&gt;&lt;C&gt;1&lt;/C&gt;&lt;D xsi:type="xsd:double"&gt;0&lt;/D&gt;&lt;D xsi:type="xsd:double"&gt;0&lt;/D&gt;&lt;/FQL&gt;&lt;FQL&gt;&lt;Q&gt;FTI^FF_DEBT_ASSETS(ANN_R,11/30/2016,10/31/2018,AY)&lt;/Q&gt;&lt;R&gt;2&lt;/R&gt;&lt;C&gt;1&lt;/C&gt;&lt;D xsi:type="xsd:double"&gt;0&lt;/D&gt;&lt;D xsi:type="xsd:double"&gt;13.8474139823227&lt;/D&gt;&lt;/FQL&gt;&lt;FQL&gt;&lt;Q&gt;VAR^FF_DEBT_ASSETS(ANN_R,11/30/2016,10/31/2018,AY)&lt;/Q&gt;&lt;R&gt;2&lt;/R&gt;&lt;C&gt;1&lt;/C&gt;&lt;D xsi:type="xsd:double"&gt;17.45569885708294&lt;/D&gt;&lt;D xsi:type="xsd:double"&gt;11.00836635843241&lt;/D&gt;&lt;/FQL&gt;&lt;FQL&gt;&lt;Q&gt;ALDR^FF_DEBT_ASSETS(ANN_R,11/30/2016,10/31/2018,AY)&lt;/Q&gt;&lt;R&gt;2&lt;/R&gt;&lt;C&gt;1&lt;/C&gt;&lt;D xsi:type="xsd:double"&gt;0&lt;/D&gt;&lt;D xsi:type="xsd:double"&gt;0&lt;/D&gt;&lt;/FQL&gt;&lt;FQL&gt;&lt;Q&gt;BGNE^FF_DEBT_ASSETS(ANN_R,11/30/2016,10/31/2018,AY)&lt;/Q&gt;&lt;R&gt;2&lt;/R&gt;&lt;C&gt;1&lt;/C&gt;&lt;D xsi:type="xsd:double"&gt;17.80171970812922&lt;/D&gt;&lt;D xsi:type="xsd:double"&gt;4.259104562939088&lt;/D&gt;&lt;/FQL&gt;&lt;FQL&gt;&lt;Q&gt;SQ^FF_DEBT_ASSETS(ANN_R,11/30/2016,10/31/2018,AY)&lt;/Q&gt;&lt;R&gt;2&lt;/R&gt;&lt;C&gt;1&lt;/C&gt;&lt;D xsi:type="xsd:double"&gt;0&lt;/D&gt;&lt;D xsi:type="xsd:double"&gt;0&lt;/D&gt;&lt;/FQL&gt;&lt;FQL&gt;&lt;Q&gt;NTNX^FF_DEBT_ASSETS(ANN_R,11/30/2016,10/31/2018,AY)&lt;/Q&gt;&lt;R&gt;2&lt;/R&gt;&lt;C&gt;1&lt;/C&gt;&lt;D xsi:type="xsd:double"&gt;18.3569456207434&lt;/D&gt;&lt;D xsi:type="xsd:double"&gt;0&lt;/D&gt;&lt;/FQL&gt;&lt;FQL&gt;&lt;Q&gt;TEAM^FF_DEBT_ASSETS(ANN_R,11/30/2016,10/31/2018,AY)&lt;/Q&gt;&lt;R&gt;2&lt;/R&gt;&lt;C&gt;1&lt;/C&gt;&lt;D xsi:type="xsd:double"&gt;0&lt;/D&gt;&lt;D xsi:type="xsd:double"&gt;0&lt;/D&gt;&lt;/FQL&gt;&lt;FQL&gt;&lt;Q&gt;BHGE^FF_DEBT_ASSETS(ANN_R,11/30/2016,10/31/2018,AY)&lt;/Q&gt;&lt;R&gt;2&lt;/R&gt;&lt;C&gt;1&lt;/C&gt;&lt;D xsi:type="xsd:double"&gt;16.78156146179402&lt;/D&gt;&lt;D xsi:type="xsd:double"&gt;1.275263569817227&lt;/D&gt;&lt;/FQL&gt;&lt;FQL&gt;&lt;Q&gt;SNAP^FF_DEBT_ASSETS(ANN_R,11/30/2016,10/31/2018,AY)&lt;/Q&gt;&lt;R&gt;2&lt;/R&gt;&lt;C&gt;1&lt;/C&gt;&lt;D xsi:type="xsd:double"&gt;0&lt;/D&gt;&lt;D xsi:type="xsd:double"&gt;0.87648421864043957&lt;/D&gt;&lt;/FQL&gt;&lt;FQL&gt;&lt;Q&gt;DWDP^FF_DEBT_ASSETS(ANN_R,11/30/2016,10/31/2018,AY)&lt;/Q&gt;&lt;R&gt;2&lt;/R&gt;&lt;C&gt;1&lt;/C&gt;&lt;D xsi:type="xsd:double"&gt;25.331920280255531&lt;/D&gt;&lt;D xsi:type="xsd:double"&gt;26.867980530995709&lt;/D&gt;&lt;/FQL&gt;&lt;FQL&gt;&lt;Q&gt;CSCO^FF_DEBT_ASSETS(ANN_R,11/30/2016,10/31/2018,AY)&lt;/Q&gt;&lt;R&gt;2&lt;/R&gt;&lt;C&gt;1&lt;/C&gt;&lt;D xsi:type="xsd:double"&gt;23.54503008581856&lt;/D&gt;&lt;D xsi:type="xsd:double"&gt;25.972515367668581&lt;/D&gt;&lt;/FQL&gt;&lt;FQL&gt;&lt;Q&gt;AMGP^FF_DEBT_ASSETS(ANN_R,11/30/2016,10/31/2018,AY)&lt;/Q&gt;&lt;R&gt;2&lt;/R&gt;&lt;C&gt;1&lt;/C&gt;&lt;D xsi:type="xsd:double"&gt;31.312625250501&lt;/D&gt;&lt;D xsi:type="xsd:double"&gt;36.168169216071362&lt;/D&gt;&lt;/FQL&gt;&lt;FQL&gt;&lt;Q&gt;LMFA^FF_DEBT_ASSETS(ANN_R,11/30/2016,10/31/2018,AY)&lt;/Q&gt;&lt;R&gt;2&lt;/R&gt;&lt;C&gt;1&lt;/C&gt;&lt;D xsi:type="xsd:double"&gt;52.250748503565212&lt;/D&gt;&lt;D xsi:type="xsd:double"</t>
        </r>
      </text>
    </comment>
    <comment ref="A11" authorId="0">
      <text>
        <r>
          <rPr>
            <b/>
            <sz val="9"/>
            <color indexed="81"/>
            <rFont val="宋体"/>
            <charset val="134"/>
          </rPr>
          <t>&gt;51.532650814951083&lt;/D&gt;&lt;/FQL&gt;&lt;FQL&gt;&lt;Q&gt;MOXC^FF_DEBT_ASSETS(ANN_R,11/30/2016,10/31/2018,AY)&lt;/Q&gt;&lt;R&gt;2&lt;/R&gt;&lt;C&gt;1&lt;/C&gt;&lt;D xsi:type="xsd:double"&gt;43.011554437592537&lt;/D&gt;&lt;D xsi:type="xsd:double"&gt;180.66716747472191&lt;/D&gt;&lt;/FQL&gt;&lt;FQL&gt;&lt;Q&gt;SES^FF_DEBT_ASSETS(ANN_R,11/30/2016,10/31/2018,AY)&lt;/Q&gt;&lt;R&gt;2&lt;/R&gt;&lt;C&gt;1&lt;/C&gt;&lt;D xsi:type="xsd:double"&gt;0&lt;/D&gt;&lt;D xsi:type="xsd:double"&gt;0&lt;/D&gt;&lt;/FQL&gt;&lt;FQL&gt;&lt;Q&gt;SOL^FF_DEBT_ASSETS(ANN_R,11/30/2016,10/31/2018,AY)&lt;/Q&gt;&lt;R&gt;2&lt;/R&gt;&lt;C&gt;1&lt;/C&gt;&lt;D xsi:type="xsd:double"&gt;54.485912414764726&lt;/D&gt;&lt;D xsi:type="xsd:double"&gt;2.649352196329207&lt;/D&gt;&lt;/FQL&gt;&lt;FQL&gt;&lt;Q&gt;UAVS^FF_DEBT_ASSETS(ANN_R,11/30/2016,10/31/2018,AY)&lt;/Q&gt;&lt;R&gt;2&lt;/R&gt;&lt;C&gt;1&lt;/C&gt;&lt;D xsi:type="xsd:double"&gt;85.240075970025458&lt;/D&gt;&lt;D xsi:type="xsd:double"&gt;224.2906877384379&lt;/D&gt;&lt;/FQL&gt;&lt;FQL&gt;&lt;Q&gt;GLG^FF_DEBT_ASSETS(ANN_R,11/30/2016,10/31/2018,AY)&lt;/Q&gt;&lt;R&gt;2&lt;/R&gt;&lt;C&gt;1&lt;/C&gt;&lt;D xsi:type="xsd:double"&gt;10.71146718438253&lt;/D&gt;&lt;D xsi:type="xsd:double"&gt;0&lt;/D&gt;&lt;/FQL&gt;&lt;FQL&gt;&lt;Q&gt;BHAC^FF_DEBT_ASSETS(ANN_R,11/30/2016,10/31/2018,AY)&lt;/Q&gt;&lt;R&gt;2&lt;/R&gt;&lt;C&gt;1&lt;/C&gt;&lt;D xsi:type="xsd:double"&gt;0&lt;/D&gt;&lt;D xsi:type="xsd:double"&gt;0.52327948719156292&lt;/D&gt;&lt;/FQL&gt;&lt;FQL&gt;&lt;Q&gt;CEI^FF_DEBT_ASSETS(ANN_R,11/30/2016,10/31/2018,AY)&lt;/Q&gt;&lt;R&gt;2&lt;/R&gt;&lt;C&gt;1&lt;/C&gt;&lt;D xsi:type="xsd:double"&gt;54.728763913139773&lt;/D&gt;&lt;D xsi:type="xsd:double"&gt;111.4634645427647&lt;/D&gt;&lt;/FQL&gt;&lt;FQL&gt;&lt;Q&gt;OXBR^FF_DEBT_ASSETS(ANN_R,11/30/2016,10/31/2018,AY)&lt;/Q&gt;&lt;R&gt;2&lt;/R&gt;&lt;C&gt;1&lt;/C&gt;&lt;D xsi:type="xsd:double"&gt;0&lt;/D&gt;&lt;D xsi:type="xsd:double"&gt;0&lt;/D&gt;&lt;/FQL&gt;&lt;FQL&gt;&lt;Q&gt;ALN^FF_DEBT_ASSETS(ANN_R,11/30/2016,10/31/2018,AY)&lt;/Q&gt;&lt;R&gt;2&lt;/R&gt;&lt;C&gt;1&lt;/C&gt;&lt;D xsi:type="xsd:double"&gt;17.31789185856211&lt;/D&gt;&lt;D xsi:type="xsd:double"&gt;35.495273367974058&lt;/D&gt;&lt;/FQL&gt;&lt;FQL&gt;&lt;Q&gt;SPI^FF_DEBT_ASSETS(ANN_R,11/30/2016,10/31/2018,AY)&lt;/Q&gt;&lt;R&gt;2&lt;/R&gt;&lt;C&gt;1&lt;/C&gt;&lt;D xsi:type="xsd:double"&gt;37.074284425778977&lt;/D&gt;&lt;D xsi:type="xsd:double"&gt;50.954899977336673&lt;/D&gt;&lt;/FQL&gt;&lt;FQL&gt;&lt;Q&gt;APDN^FF_DEBT_ASSETS(ANN_R,11/30/2016,10/31/2018,AY)&lt;/Q&gt;&lt;R&gt;2&lt;/R&gt;&lt;C&gt;1&lt;/C&gt;&lt;D xsi:type="xsd:double"&gt;0&lt;/D&gt;&lt;D xsi:type="xsd:double"&gt;0&lt;/D&gt;&lt;/FQL&gt;&lt;FQL&gt;&lt;Q&gt;PKE^FF_DEBT_ASSETS(ANN_R,11/30/2016,10/31/2018,AY)&lt;/Q&gt;&lt;R&gt;2&lt;/R&gt;&lt;C&gt;1&lt;/C&gt;&lt;D xsi:type="xsd:double"&gt;23.8263913818354&lt;/D&gt;&lt;D xsi:type="xsd:double"&gt;23.332836430335281&lt;/D&gt;&lt;/FQL&gt;&lt;FQL&gt;&lt;Q&gt;VXRT^FF_DEBT_ASSETS(ANN_R,11/30/2016,10/31/2018,AY)&lt;/Q&gt;&lt;R&gt;2&lt;/R&gt;&lt;C&gt;1&lt;/C&gt;&lt;D xsi:type="xsd:double"&gt;25.859697386519951&lt;/D&gt;&lt;D xsi:type="xsd:double"&gt;42.394014962593509&lt;/D&gt;&lt;/FQL&gt;&lt;FQL&gt;&lt;Q&gt;ADXS^FF_DEBT_ASSETS(ANN_R,11/30/2016,10/31/2018,AY)&lt;/Q&gt;&lt;R&gt;2&lt;/R&gt;&lt;C&gt;1&lt;/C&gt;&lt;D xsi:type="xsd:double"&gt;0&lt;/D&gt;&lt;D xsi:type="xsd:double"&gt;0&lt;/D&gt;&lt;/FQL&gt;&lt;FQL&gt;&lt;Q&gt;CKH^FF_DEBT_ASSETS(ANN_R,11/30/2016,10/31/2018,AY)&lt;/Q&gt;&lt;R&gt;2&lt;/R&gt;&lt;C&gt;1&lt;/C&gt;&lt;D xsi:type="xsd:double"&gt;33.470522948439267&lt;/D&gt;&lt;D xsi:type="xsd:double"&gt;27.32841851236234&lt;/D&gt;&lt;/FQL&gt;&lt;FQL&gt;&lt;Q&gt;AUTO^FF_DEBT_ASSETS(ANN_R,11/30/2016,10/31/2018,AY)&lt;/Q&gt;&lt;R&gt;2&lt;/R&gt;&lt;C&gt;1&lt;/C&gt;&lt;D xsi:type="xsd:double"&gt;17.579498398312371&lt;/D&gt;&lt;D xsi:type="xsd:double"&gt;13.953811992909049&lt;/D&gt;&lt;/FQL&gt;&lt;FQL&gt;&lt;Q&gt;TGNA^FF_DEBT_ASSETS(ANN_R,11/30/2016,10/31/2018,AY)&lt;/Q&gt;&lt;R&gt;2&lt;/R&gt;&lt;C&gt;1&lt;/C&gt;&lt;D xsi:type="xsd:double"&gt;49.020486581288068&lt;/D&gt;&lt;D xsi:type="xsd:double"&gt;47.331442835863257&lt;/D&gt;&lt;/FQL&gt;&lt;FQL&gt;&lt;Q&gt;GBR^FF_DEBT_ASSETS(ANN_R,11/30/2016,10/31/2018,AY)&lt;/Q&gt;&lt;R&gt;2&lt;/R&gt;&lt;C&gt;1&lt;/C&gt;&lt;D xsi:type="xsd:double"&gt;23.00845070422535&lt;/D&gt;&lt;D xsi:type="xsd:double"&gt;5.4611312343271106&lt;/D&gt;&lt;/FQL&gt;&lt;FQL&gt;&lt;Q&gt;SBOT^FF_DEBT_ASSETS(ANN_R,11/30/2016,10/31/2018,AY)&lt;/Q&gt;&lt;R&gt;2&lt;/R&gt;&lt;C&gt;1&lt;/C&gt;&lt;D xsi:type="xsd:double"&gt;0&lt;/D&gt;&lt;D xsi:type="xsd:double"&gt;0&lt;/D&gt;&lt;/FQL&gt;&lt;FQL&gt;&lt;Q&gt;DRAD^FF_DEBT_ASSETS(ANN_R,11/30/2016,10/31/2018,AY)&lt;/Q&gt;&lt;R&gt;2&lt;/R&gt;&lt;C&gt;1&lt;/C&gt;&lt;D xsi:type="xsd:double"&gt;2.430927227315741&lt;/D&gt;&lt;D xsi:type="xsd:double"&gt;19.219815535756279&lt;/D&gt;&lt;/FQL&gt;&lt;FQL&gt;&lt;Q&gt;PED^FF_DEBT_ASSETS(ANN_R,11/30/2016,10/31/2018,AY)&lt;/Q&gt;&lt;R&gt;2&lt;/R&gt;&lt;C&gt;1&lt;/C&gt;&lt;D xsi:type="xsd:double"&gt;64.7136252200668&lt;/D&gt;&lt;D xsi:type="xsd:double"&gt;96.634909833276623&lt;/D&gt;&lt;/FQL&gt;&lt;FQL&gt;&lt;Q&gt;ABIL^FF_DEBT_ASSETS(ANN_R,11/30/2016,10/31/2018,AY)&lt;/Q&gt;&lt;R&gt;2&lt;/R&gt;&lt;C&gt;1&lt;/C&gt;&lt;D xsi:type="xsd:double"&gt;0&lt;/D&gt;&lt;D xsi:type="xsd:double"&gt;0&lt;/D&gt;&lt;/FQL&gt;&lt;FQL&gt;&lt;Q&gt;TK^FF_DEBT_ASSETS(ANN_R,11/30/2016,10/31/2018,AY)&lt;/Q&gt;&lt;R&gt;2&lt;/R&gt;&lt;C&gt;1&lt;/C&gt;&lt;D xsi:type="xsd:double"&gt;56.986996954655481&lt;/D&gt;&lt;D xsi:type="xsd:double"&gt;54.87726176831201&lt;/D&gt;&lt;/FQL&gt;&lt;FQL&gt;&lt;Q&gt;ENG^FF_DEBT_ASSETS(ANN_R,11/30/2016,10/31/2018,AY)&lt;/Q&gt;&lt;R&gt;2&lt;/R&gt;&lt;C&gt;1&lt;/C&gt;&lt;D xsi:type="xsd:double"&gt;1.159003831417625&lt;/D&gt;&lt;D xsi:type="xsd:double"&gt;0.54685390224142594&lt;/D&gt;&lt;/FQL&gt;&lt;FQL&gt;&lt;Q&gt;AMMA^FF_DEBT_ASSETS(ANN_R,11/30/2016,10/31/2018,AY)&lt;/Q&gt;&lt;R&gt;2&lt;/R&gt;&lt;C&gt;1&lt;/C&gt;&lt;D xsi:type="xsd:double"&gt;1381.292&lt;/D&gt;&lt;D xsi:type="xsd:double"&gt;0&lt;/D&gt;&lt;/FQL&gt;&lt;FQL&gt;&lt;Q&gt;ORIG^FF_DEBT_ASSETS(ANN_R,11/30/2016,10/31/2018,AY)&lt;/Q&gt;&lt;R&gt;2&lt;/R&gt;&lt;C&gt;1&lt;/C&gt;&lt;D xsi:type="xsd:double"&gt;53.969442234751668&lt;/D&gt;&lt;D xsi:type="xsd:double"&gt;95.019704053042091&lt;/D&gt;&lt;/FQL&gt;&lt;FQL&gt;&lt;Q&gt;TCCO^FF_DEBT_ASSETS(ANN_R,11/30/2016,10/31/2018,AY)&lt;/Q&gt;&lt;R&gt;2&lt;/R&gt;&lt;C&gt;1&lt;/C&gt;&lt;D xsi:type="xsd:double"&gt;0&lt;/D&gt;&lt;D xsi:type="xsd:double"&gt;0&lt;/D&gt;&lt;/FQL&gt;&lt;FQL&gt;&lt;Q&gt;EDGW^FF_DEBT_ASSETS(ANN_R,11/30/2016,10/31/2018,AY)&lt;/Q&gt;&lt;R&gt;2&lt;/R&gt;&lt;C&gt;1&lt;/C&gt;&lt;D xsi:type="xsd:double"&gt;4.6544533809949353&lt;/D&gt;&lt;D xsi:type="xsd:double"&gt;4.77076475359&lt;/D&gt;&lt;/FQL&gt;&lt;FQL&gt;&lt;Q&gt;CNX^FF_DEBT_ASSETS(ANN_R,11/30/2016,10/31/2018,AY)&lt;/Q&gt;&lt;R&gt;2&lt;/R&gt;&lt;C&gt;1&lt;/C&gt;&lt;D xsi:type="xsd:double"&gt;30.94451301132527&lt;/D&gt;&lt;D xsi:type="xsd:double"&gt;25.75574510981366&lt;/D&gt;&lt;/FQL&gt;&lt;FQL&gt;&lt;Q&gt;BCEI^FF_DEBT_ASSETS(ANN_R,11/30/2016,10/31/2018,AY)&lt;/Q&gt;&lt;R&gt;2&lt;/R&gt;&lt;C&gt;1&lt;/C&gt;&lt;D xsi:type="xsd:double"&gt;69.199557651743632&lt;/D&gt;&lt;D xsi:type="xsd:double"&gt;86.8562457799975&lt;/D&gt;&lt;/FQL&gt;&lt;FQL&gt;&lt;Q&gt;SSY^FF_DEBT_ASSETS(ANN_R,11/30/2016,10/31/2018,AY)&lt;/Q&gt;&lt;R&gt;2&lt;/R&gt;&lt;C&gt;1&lt;/C&gt;&lt;D xsi:type="xsd:double"&gt;23.697993424781771&lt;/D&gt;&lt;D xsi:type="xsd:double"&gt;18.989132895630519&lt;/D&gt;&lt;/FQL&gt;&lt;FQL&gt;&lt;Q&gt;LTRPA^FF_DEBT_ASSETS(ANN_R,11/30/2016,10/31/2018,AY)&lt;/Q&gt;&lt;R&gt;2&lt;/R&gt;&lt;C&gt;1&lt;/C&gt;&lt;D xsi:type="xsd:double"&gt;8.52436513383665&lt;/D&gt;&lt;D xsi:type="xsd:double"&gt;8.44751895703073&lt;/D&gt;&lt;/FQL&gt;&lt;FQL&gt;&lt;Q&gt;CLDC^FF_DEBT_ASSETS(ANN_R,11/30/2016,10/31/2018,AY)&lt;/Q&gt;&lt;R&gt;2&lt;/R&gt;&lt;C&gt;1&lt;/C&gt;&lt;D xsi:type="xsd:string"&gt;@NA&lt;/D&gt;&lt;D xsi:type="xsd:double"&gt;24.47629988193442&lt;/D&gt;&lt;/FQL&gt;&lt;FQL&gt;&lt;Q&gt;TALO^FF_DEBT_ASSETS(ANN_R,11/30/2016,10/31/2018,AY)&lt;/Q&gt;&lt;R&gt;2&lt;/R&gt;&lt;C&gt;1&lt;/C&gt;&lt;D xsi:type="xsd:double"&gt;75.2360178106312&lt;/D&gt;&lt;D xsi:type="xsd:double"&gt;30.96000554637498&lt;/D&gt;&lt;/FQL&gt;&lt;FQL&gt;&lt;Q&gt;EACQ^FF_DEBT_ASSETS(ANN_R,11/30/2016,10/31/2018,AY)&lt;/Q&gt;&lt;R&gt;2&lt;/R&gt;&lt;C&gt;1&lt;/C&gt;&lt;D xsi:type="xsd:double"&gt;0&lt;/D&gt;&lt;D xsi:type="xsd:double"&gt;0.0077869660129343968&lt;/D&gt;&lt;/FQL&gt;&lt;FQL&gt;&lt;Q&gt;GWPH^FF_DEBT_ASSETS(ANN_R,11/30/2016,10/31/2018,AY)&lt;/Q&gt;&lt;R&gt;2&lt;/R&gt;&lt;C&gt;1&lt;/C&gt;&lt;D xsi:type="xsd:double"&gt;3.4066159580031639&lt;/D&gt;&lt;D xsi:type="xsd:double"&gt;3.9968160040851268&lt;/D&gt;&lt;/FQL&gt;&lt;FQL&gt;&lt;Q&gt;ISRL^FF_DEBT_ASSETS(ANN_R,11/30/2016,10/31/2018,AY)&lt;/Q&gt;&lt;R&gt;2&lt;/R&gt;&lt;C&gt;1&lt;/C&gt;&lt;D xsi:type="xsd:double"&gt;77.755397837462652&lt;/D&gt;&lt;D xsi:type="xsd:double"&gt;74.096777846990207&lt;/D&gt;&lt;/FQL&gt;&lt;FQL&gt;&lt;Q&gt;HPE^FF_DEBT_ASSETS(ANN_R,11/30/2016,10/31/2018,AY)&lt;/Q&gt;&lt;R&gt;2&lt;/R&gt;&lt;C&gt;1&lt;/C&gt;&lt;D xsi:type="xsd:double"&gt;19.707644199977391&lt;/D&gt;&lt;D xsi:type="xsd:double"&gt;22.85118718040582&lt;/D&gt;&lt;/FQL&gt;&lt;FQL&gt;&lt;Q&gt;DELT^FF_DEBT_ASSETS(ANN_R,11/30/2016,10/31/2018,AY)&lt;/Q&gt;&lt;R&gt;2&lt;/R&gt;&lt;C&gt;1&lt;/C&gt;&lt;D xsi:type="xsd:double"&gt;38.799899968293019&lt;/D&gt;&lt;D xsi:type="xsd:double"&gt;48.862837536839912&lt;/D&gt;&lt;/FQL&gt;&lt;FQL&gt;&lt;Q&gt;QRHC^FF_DEBT_ASSETS(ANN_R,11/30/2016,10/31/2018,AY)&lt;/Q&gt;&lt;R&gt;2&lt;/R&gt;&lt;C&gt;1&lt;/C&gt;&lt;D xsi:type="xsd:double"&gt;4.03834107245427&lt;/D&gt;&lt;D xsi:type="xsd:double"&gt;4.68703426947563&lt;/D&gt;&lt;/FQL&gt;&lt;FQL&gt;&lt;Q&gt;NIHD^FF_DEBT_ASSETS(ANN_R,11/30/2016,10/31/2018,AY)&lt;/Q&gt;&lt;R&gt;2&lt;/R&gt;&lt;C&gt;1&lt;/C&gt;&lt;D xsi:type="xsd:double"&gt;24.362249570315189&lt;/D&gt;&lt;D xsi:type="xsd:double"&gt;53.317673698228212&lt;/D&gt;&lt;/FQL&gt;&lt;FQL&gt;&lt;Q&gt;SAUC^FF_DEBT_ASSETS(ANN_R,11/30/2016,10/31/2018,AY)&lt;/Q&gt;&lt;R&gt;2&lt;/R&gt;&lt;C&gt;1&lt;/C&gt;&lt;D xsi:type="xsd:double"&gt;73.63235082519374&lt;/D&gt;&lt;D xsi:type="xsd:double"&gt;87.847012350322629&lt;/D&gt;&lt;/FQL&gt;&lt;FQL&gt;&lt;Q&gt;PRPL^FF_DEBT_ASSETS(ANN_R,11/30/2016,10/31/2018,AY)&lt;/Q&gt;&lt;R&gt;2&lt;/R&gt;&lt;C&gt;1&lt;/C&gt;&lt;D xsi:type="xsd:double"&gt;0&lt;/D&gt;&lt;D xsi:type="xsd:double"&gt;0&lt;/D&gt;&lt;/FQL&gt;&lt;FQL&gt;&lt;Q&gt;MCEP^FF_DEBT_ASSETS(ANN_R,11/30/2016,10/31/2018,AY)&lt;/Q&gt;&lt;R&gt;2&lt;/R&gt;&lt;C&gt;1&lt;/C&gt;&lt;D xsi:type="xsd:double"&gt;55.031398470127122&lt;/D&gt;&lt;D xsi:type="xsd:double"&gt;44.157141512780242&lt;/D&gt;&lt;/FQL&gt;&lt;FQL&gt;&lt;Q&gt;FI^FF_DEBT_ASSETS(ANN_R,11/30/2016,10/31/2018,AY)&lt;/Q&gt;&lt;R&gt;2&lt;/R&gt;&lt;C&gt;1&lt;/C&gt;&lt;D xsi:type="xsd:double"&gt;0.42395407096670318&lt;/D&gt;&lt;D xsi:type="xsd:double"&gt;0.017379685037287609&lt;/D&gt;&lt;/FQL&gt;&lt;FQL&gt;&lt;Q&gt;LEDS^FF_DEBT_ASSETS(ANN_R,11/30/2016,10/31/2018,AY)&lt;/Q&gt;&lt;R&gt;2&lt;/R&gt;&lt;C&gt;1&lt;/C&gt;&lt;D xsi:type="xsd:double"&gt;15.33168428153812&lt;/D&gt;&lt;D xsi:type="xsd:double"&gt;18.25693265421619&lt;/D&gt;&lt;/FQL&gt;&lt;FQL&gt;&lt;Q&gt;CYH^FF_DEBT_ASSETS(ANN_R,11/30/2016,10/31/2018,AY)&lt;/Q&gt;&lt;R&gt;2&lt;/R&gt;&lt;C&gt;1&lt;/C&gt;&lt;D xsi:type="xsd:double"&gt;63.113367174280867&lt;/D&gt;&lt;D xsi:type="xsd:double"&gt;69.467736055413781&lt;/D&gt;&lt;/FQL&gt;&lt;FQL&gt;&lt;Q&gt;CECO^FF_DEBT_ASSETS(ANN_R,11/30/2016,10/31/2018,AY)&lt;/Q&gt;&lt;R&gt;2&lt;/R&gt;&lt;C&gt;1&lt;/C&gt;&lt;D xsi:type="xsd:double"&gt;6.1911635803173128&lt;/D&gt;&lt;D xsi:type="xsd:double"&gt;0&lt;/D&gt;&lt;/FQL&gt;&lt;FQL&gt;&lt;Q&gt;HOV^FF_DEBT_ASSETS(ANN_R,11/30/2016,10/31/2018,AY)&lt;/Q&gt;&lt;R&gt;2&lt;/R&gt;&lt;C&gt;1&lt;/C&gt;&lt;D xsi:type="xsd:double"&gt;73.113255619213263&lt;/D&gt;&lt;D xsi:type="xsd:double"&gt;90.2414543021246&lt;/D&gt;&lt;/FQL&gt;&lt;FQL&gt;&lt;Q&gt;CIDM^FF_DEBT_ASSETS(ANN_R,11/30/2016,10/31/2018,AY)&lt;/Q&gt;&lt;R&gt;2&lt;/R&gt;&lt;C&gt;1&lt;/C&gt;&lt;D xsi:type="xsd:double"&gt;97.171415199763118&lt;/D&gt;&lt;D xsi:type="xsd:double"&gt;92.619636036845648&lt;/D&gt;&lt;/FQL&gt;&lt;FQL&gt;&lt;Q&gt;PNK^FF_DEBT_ASSETS(ANN_R,11/30/2016,10/31/2018,AY)&lt;/Q&gt;&lt;R&gt;2&lt;/R&gt;&lt;C&gt;1&lt;/C&gt;&lt;D xsi:type="xsd:double"&gt;77.193882512457137&lt;/D&gt;&lt;D xsi:type="xsd:double"&gt;83.1530298030672&lt;/D&gt;&lt;/FQL&gt;&lt;FQL&gt;&lt;Q&gt;TMSR^FF_DEBT_ASSETS(ANN_R,11/30/2016,10/31/2018,AY)&lt;/Q&gt;&lt;R&gt;2&lt;/R&gt;&lt;C&gt;1&lt;/C&gt;&lt;D xsi:type="xsd:double"&gt;0.27638560958292058&lt;/D&gt;&lt;D xsi:type="xsd:double"&gt;0.27946177531782462&lt;/D&gt;&lt;/FQL&gt;&lt;FQL&gt;&lt;Q&gt;STCN^FF_DEBT_ASSETS(ANN_R,11/30/2016,10/31/2018,AY)&lt;/Q&gt;&lt;R&gt;2&lt;/R&gt;&lt;C&gt;1&lt;/C&gt;&lt;D xsi:type="xsd:double"&gt;16.431084234850491&lt;/D&gt;&lt;D xsi:type="xsd:double"&gt;21.243663303685061&lt;/D&gt;&lt;/FQL&gt;&lt;FQL&gt;&lt;Q&gt;GEOS^FF_DEBT_ASSETS(ANN_R,11/30/2016,10/31/2018,AY)&lt;/Q&gt;&lt;R&gt;2&lt;/R&gt;&lt;C&gt;1&lt;/C&gt;&lt;D xsi:type="xsd:double"&gt;0&lt;/D&gt;&lt;D xsi:type="xsd:double"&gt;0&lt;/D&gt;&lt;/FQL&gt;&lt;FQL&gt;&lt;Q&gt;RCM^FF_DEBT_ASSETS(ANN_R,11/30/2016,10/31/2018,AY)&lt;/Q&gt;&lt;R&gt;2&lt;/R&gt;&lt;C&gt;1&lt;/C&gt;&lt;D xsi:type="xsd:double"&gt;0&lt;/D&gt;&lt;D xsi:type="xsd:double"&gt;0&lt;/D&gt;&lt;/FQL&gt;&lt;FQL&gt;&lt;Q&gt;ARWR^FF_DEBT_ASSETS(ANN_R,11/30/2016,10/31/2018,AY)&lt;/Q&gt;&lt;R&gt;2&lt;/R&gt;&lt;C&gt;1&lt;/C&gt;&lt;D xsi:type="xsd:double"&gt;2.1281318288402389&lt;/D&gt;&lt;D xsi:type="xsd:double"&gt;2.4355589975532159&lt;/D&gt;&lt;/FQL&gt;&lt;FQL&gt;&lt;Q&gt;COP^FF_DEBT_ASSETS(ANN_R,11/30/2016,10/31/2018,AY)&lt;/Q&gt;&lt;R&gt;2&lt;/R&gt;&lt;C&gt;1&lt;/C&gt;&lt;D xsi:type="xsd:double"&gt;25.522136966066231&lt;/D&gt;&lt;D xsi:type="xsd:double"&gt;30.38252461792095&lt;/D&gt;&lt;/FQL&gt;&lt;FQL&gt;&lt;Q&gt;MXC^FF_DEBT_ASSETS(ANN_R,11/30/2016,10/31/2018,AY)&lt;/Q&gt;&lt;R&gt;2&lt;/R&gt;&lt;C&gt;1&lt;/C&gt;&lt;D xsi:type="xsd:double"&gt;28.909520454262861&lt;/D&gt;&lt;D xsi:type="xsd:double"&gt;22.820153973087169&lt;/D&gt;&lt;/FQL&gt;&lt;FQL&gt;&lt;Q&gt;JCI^FF_DEBT_ASSETS(ANN_R,11/30/2016,10/31/2018,AY)&lt;/Q&gt;&lt;R&gt;2&lt;/R&gt;&lt;C&gt;1&lt;/C&gt;&lt;D xsi:type="xsd:double"&gt;20.195001503664191&lt;/D&gt;&lt;D xsi:type="xsd:double"&gt;26.1583532495567&lt;/D&gt;&lt;/FQL&gt;&lt;FQL&gt;&lt;Q&gt;TAT^FF_DEBT_ASSETS(ANN_R,11/30/2016,10/31/2018,AY)&lt;/Q&gt;&lt;R&gt;2&lt;/R&gt;&lt;C&gt;1&lt;/C&gt;&lt;D xsi:type="xsd:double"&gt;32.311105180638492&lt;/D&gt;&lt;D xsi:type="xsd:double"&gt;21.330566828385159&lt;/D&gt;&lt;/FQL&gt;&lt;FQL&gt;&lt;Q&gt;CCO^FF_DEBT_ASSETS(ANN_R,11/30/2016,10/31/2018,AY)&lt;/Q&gt;&lt;R&gt;2&lt;/R&gt;&lt;C&gt;1&lt;/C&gt;&lt;D xsi:type="xsd:double"&gt;76.92311049843417&lt;/D&gt;&lt;D xsi:type="xsd:double"&gt;86.708791476936128&lt;/D&gt;&lt;/FQL&gt;&lt;FQL&gt;&lt;Q&gt;WLL^FF_DEBT_ASSETS(ANN_R,11/30/2016,10/31/2018,AY)&lt;/Q&gt;&lt;R&gt;2&lt;/R&gt;&lt;C&gt;1&lt;/C&gt;&lt;D xsi:type="xsd:double"&gt;45.63759072831575&lt;/D&gt;&lt;D xsi:type="xsd:double"&gt;32.331407759860511&lt;/D&gt;&lt;/FQL&gt;&lt;FQL&gt;&lt;Q&gt;LQDT^FF_DEBT_ASSETS(ANN_R,11/30/2016,10/31/2018,AY)&lt;/Q&gt;&lt;R&gt;2&lt;/R&gt;&lt;C&gt;1&lt;/C&gt;&lt;D xsi:type="xsd:double"&gt;0&lt;/D&gt;&lt;D xsi:type="xsd:double"&gt;0&lt;/D&gt;&lt;/FQL&gt;&lt;FQL&gt;&lt;Q&gt;ERA^FF_DEBT_ASSETS(ANN_R,11/30/2016,10/31/2018,AY)&lt;/Q&gt;&lt;R&gt;2&lt;/R&gt;&lt;C&gt;1&lt;/C&gt;&lt;D xsi:type="xsd:double"&gt;26.67045684227924&lt;/D&gt;&lt;D xsi:type="xsd:double"&gt;24.31789843305873&lt;/D&gt;&lt;/FQL&gt;&lt;FQL&gt;&lt;Q&gt;BKD^FF_DEBT_ASSETS(ANN_R,11/30/2016,10/31/2018,AY)&lt;/Q&gt;&lt;R&gt;2&lt;/R&gt;&lt;C&gt;1&lt;/C&gt;&lt;D xsi:type="xsd:double"&gt;64.013256023447724&lt;/D&gt;&lt;D xsi:type="xsd:double"&gt;65.582255071147472&lt;/D&gt;&lt;/FQL&gt;&lt;FQL&gt;&lt;Q&gt;RIG^FF_DEBT_ASSETS(ANN_R,11/30/2016,10/31/2018,AY)&lt;/Q&gt;&lt;R&gt;2&lt;/R&gt;&lt;C&gt;1&lt;/C&gt;&lt;D xsi:type="xsd:double"&gt;32.121372630623128&lt;/D&gt;&lt;D xsi:type="xsd:double"&gt;31.477555877868269&lt;/D&gt;&lt;/FQL&gt;&lt;FQL&gt;&lt;Q&gt;GEN^FF_DEBT_ASSETS(ANN_R,11/30/2016,10/31/2018,AY)&lt;/Q&gt;&lt;R&gt;2&lt;/R&gt;&lt;C&gt;1&lt;/C&gt;&lt;D xsi:type="xsd:double"&gt;84.367153564949049&lt;/D&gt;&lt;D xsi:type="xsd:double"&gt;83.163585248534417&lt;/D&gt;&lt;/FQL&gt;&lt;FQL&gt;&lt;Q&gt;CADC^FF_DEBT_ASSETS(ANN_R,11/30/2016,10/31/2018,AY)&lt;/Q&gt;&lt;R&gt;2&lt;/R&gt;&lt;C&gt;1&lt;/C&gt;&lt;D xsi:type="xsd:double"&gt;36.273952681768471&lt;/D&gt;&lt;D xsi:type="xsd:double"&gt;40.029920339906688&lt;/D&gt;&lt;/FQL&gt;&lt;FQL&gt;&lt;Q&gt;OHGI^FF_DEBT_ASSETS(ANN_R,11/30/2016,10/31/2018,AY)&lt;/Q&gt;&lt;R&gt;2&lt;/R&gt;&lt;C&gt;1&lt;/C&gt;&lt;D xsi:type="xsd:double"&gt;36.53665921707158&lt;/D&gt;&lt;D xsi:type="xsd:double"&gt;51.9988468191428&lt;/D&gt;&lt;/FQL&gt;&lt;FQL&gt;&lt;Q&gt;MNI^FF_DEBT_ASSETS(ANN_R,11/30/2016,10/31/2018,AY)&lt;/Q&gt;&lt;R&gt;2&lt;/R&gt;&lt;C&gt;1&lt;/C&gt;&lt;D xsi:type="xsd:double"&gt;43.374076276932392&lt;/D&gt;&lt;D xsi:type="xsd:double"&gt;48.878619564732134&lt;/D&gt;&lt;/FQL&gt;&lt;FQL&gt;&lt;Q&gt;ZN^FF_DEBT_ASSETS(ANN_R,11/30/2016,10/31/2018,AY)&lt;/Q&gt;&lt;R&gt;2&lt;/R&gt;&lt;C&gt;1&lt;/C&gt;&lt;D xsi:type="xsd:double"&gt;0&lt;/D&gt;&lt;D xsi:type="xsd:double"&gt;15.67381974248927&lt;/D&gt;&lt;/FQL&gt;&lt;FQL&gt;&lt;Q&gt;SN^FF_DEBT_ASSETS(ANN_R,11/30/2016,10/31/2018,AY)&lt;/Q&gt;&lt;R&gt;2&lt;/R&gt;&lt;C&gt;1&lt;/C&gt;&lt;D xsi:type="xsd:double"&gt;113.6296845941928&lt;/D&gt;&lt;D xsi:type="xsd:double"&gt;128.56574521603559&lt;/D&gt;&lt;/FQL&gt;&lt;FQL&gt;&lt;Q&gt;NEW^FF_DEBT_ASSETS(ANN_R,11/30/2016,10/31/2018,AY)&lt;/Q&gt;&lt;R&gt;2&lt;/R&gt;&lt;C&gt;1&lt;/C&gt;&lt;D xsi:type="xsd:string"&gt;@NA&lt;/D&gt;&lt;D xsi:type="xsd:double"&gt;0&lt;/D&gt;&lt;/FQL&gt;&lt;FQL&gt;&lt;Q&gt;HDSN^FF_DEBT_ASSETS(ANN_R,11/30/2016,10/31/2018,AY)&lt;/Q&gt;&lt;R&gt;2&lt;/R&gt;&lt;C&gt;1&lt;/C&gt;&lt;D xsi:type="xsd:double"&gt;29.250332309936361&lt;/D&gt;&lt;D xsi:type="xsd:double"&gt;0.28660080019596629&lt;/D&gt;&lt;/FQL&gt;&lt;FQL&gt;&lt;Q&gt;HCLP^FF_DEBT_ASSETS(ANN_R,11/30/2016,10/31/2018,AY)&lt;/Q&gt;&lt;R&gt;2&lt;/R&gt;&lt;C&gt;1&lt;/C&gt;&lt;D xsi:type="xsd:double"&gt;46.805925781717981&lt;/D&gt;&lt;D xsi:type="xsd:double"&gt;29.796678099699481&lt;/D&gt;&lt;/FQL&gt;&lt;FQL&gt;&lt;Q&gt;AMR^FF_DEBT_ASSETS(ANN_R,11/30/2016,10/31/2018,AY)&lt;/Q&gt;&lt;R&gt;2&lt;/R&gt;&lt;C&gt;1&lt;/C&gt;&lt;D xsi:type="xsd:string"&gt;@NA&lt;/D&gt;&lt;D xsi:type="xsd:double"&gt;75.939370006986422&lt;/D&gt;&lt;/FQL&gt;&lt;FQL&gt;&lt;Q&gt;LLEX^FF_DEBT_ASSETS(ANN_R,11/30/2016,10/31/2018,AY)&lt;/Q&gt;&lt;R&gt;2&lt;/R&gt;&lt;C&gt;1&lt;/C&gt;&lt;D xsi:type="xsd:double"&gt;298.462783171521&lt;/D&gt;&lt;D xsi:type="xsd:double"&gt;56.508903380108&lt;/D&gt;&lt;/FQL&gt;&lt;FQL&gt;&lt;Q&gt;LIVE^FF_DEBT_ASSETS(ANN_R,11/30/2016,10/31/2018,AY)&lt;/Q&gt;&lt;R&gt;2&lt;/R&gt;&lt;C&gt;1&lt;/C&gt;&lt;D xsi:type="xsd:double"&gt;32.678159027744023&lt;/D&gt;&lt;D xsi:type="xsd:double"&gt;61.289781269578249&lt;/D&gt;&lt;/FQL&gt;&lt;FQL&gt;&lt;Q&gt;GDEN^FF_DEBT_ASSETS(ANN_R,11/30/2016,10/31/2018,AY)&lt;/Q&gt;&lt;R&gt;2&lt;/R&gt;&lt;C&gt;1&lt;/C&gt;&lt;D xsi:type="xsd:double"&gt;38.570266959533669&lt;/D&gt;&lt;D xsi:type="xsd:double"&gt;43.772758293205563&lt;/D&gt;&lt;/FQL&gt;&lt;FQL&gt;&lt;Q&gt;SRCI^FF_DEBT_ASSETS(ANN_R,11/30/2016,10/31/2018,AY)&lt;/Q&gt;&lt;R&gt;2&lt;/R&gt;&lt;C&gt;1&lt;/C&gt;&lt;D xsi:type="xsd:double"&gt;11.59651272048241&lt;/D&gt;&lt;D xsi:type="xsd:double"&gt;7.38336492164439&lt;/D&gt;&lt;/FQL&gt;&lt;FQL&gt;&lt;Q&gt;WTTR^FF_DEBT_ASSETS(ANN_R,11/30/2016,10/31/2018,AY)&lt;/Q&gt;&lt;R&gt;2&lt;/R&gt;&lt;C&gt;1&lt;/C&gt;&lt;D xsi:type="xsd:double"&gt;41.160603339033727&lt;/D&gt;&lt;D xsi:type="xsd:double"&gt;0&lt;/D&gt;&lt;/FQL&gt;&lt;FQL&gt;&lt;Q&gt;TUSK^FF_DEBT_ASSETS(ANN_R,11/30/2016,10/31/2018,AY)&lt;/Q&gt;&lt;R&gt;2&lt;/R&gt;&lt;C&gt;1&lt;/C&gt;&lt;D xsi:type="xsd:double"&gt;21.06497553790912&lt;/D&gt;&lt;D xsi:type="xsd:double"&gt;0&lt;/D&gt;&lt;/FQL&gt;&lt;FQL&gt;&lt;Q&gt;PTE^FF_DEBT_ASSETS(ANN_R,11/30/2016,10/31/2018,AY)&lt;/Q&gt;&lt;R&gt;2&lt;/R&gt;&lt;C&gt;1&lt;/C&gt;&lt;D xsi:type="xsd:double"&gt;0&lt;/D&gt;&lt;D xsi:type="xsd:double"&gt;0&lt;/D&gt;&lt;/FQL&gt;&lt;FQL&gt;&lt;Q&gt;DLPN^FF_DEBT_ASSETS(ANN_R,11/30/2016,10/31/2018,AY)&lt;/Q&gt;&lt;R&gt;2&lt;/R&gt;&lt;C&gt;1&lt;/C&gt;&lt;D xsi:type="xsd:double"&gt;213.694424180654&lt;/D&gt;&lt;D xsi:type="xsd:double"&gt;138.95231474904179&lt;/D&gt;&lt;/FQL&gt;&lt;FQL&gt;&lt;Q&gt;RNGR^FF_DEBT_ASSETS(ANN_R,11/30/2016,10/31/2018,AY)&lt;/Q&gt;&lt;R&gt;2&lt;/R&gt;&lt;C&gt;1&lt;/C&gt;&lt;D xsi:type="xsd:double"&gt;20.37037037037037&lt;/D&gt;&lt;D xsi:type="xsd:double"&gt;9.5062638172439229&lt;/D&gt;&lt;/FQL&gt;&lt;FQL&gt;&lt;Q&gt;COHR^FF_DEBT_ASSETS(ANN_R,11/30/2016,10/31/2018,AY)&lt;/Q&gt;&lt;R&gt;2&lt;/R&gt;&lt;C&gt;1&lt;/C&gt;&lt;D xsi:type="xsd:double"&gt;1.7224333159941709&lt;/D&gt;&lt;D xsi:type="xsd:double"&gt;25.411882966891952&lt;/D&gt;&lt;/FQL&gt;&lt;FQL&gt;&lt;Q&gt;TRCH^FF_DEBT_ASSETS(ANN_R,11/30/2016,10/31/2018,AY)&lt;/Q&gt;&lt;R&gt;2&lt;/R&gt;&lt;C&gt;1&lt;/C&gt;&lt;D xsi:type="xsd:double"&gt;39.467912981715592&lt;/D&gt;&lt;D xsi:type="xsd:double"&gt;27.957788241987089&lt;/D&gt;&lt;/FQL&gt;&lt;FQL&gt;&lt;Q&gt;LYL^FF_DEBT_ASSETS(ANN_R,11/30/2016,10/31/2018,AY)&lt;/Q&gt;&lt;R&gt;2&lt;/R&gt;&lt;C&gt;1&lt;/C&gt;&lt;D xsi:type="xsd:double"&gt;0.82907078629447328&lt;/D&gt;&lt;D xsi:type="xsd:double"&gt;0&lt;/D&gt;&lt;/FQL&gt;&lt;FQL&gt;&lt;Q&gt;DK^FF_DEBT_ASSETS(ANN_R,11/30/2016,10/31/2018,AY)&lt;/Q&gt;&lt;R&gt;2&lt;/R&gt;&lt;C&gt;1&lt;/C&gt;&lt;D xsi:type="xsd:double"&gt;24.217269692321569&lt;/D&gt;&lt;D xsi:type="xsd:double"&gt;27.951540371837041&lt;/D&gt;&lt;/FQL&gt;&lt;FQL&gt;&lt;Q&gt;AMWD^FF_DEBT_ASSETS(ANN_R,11/30/2016,10/31/2018,AY)&lt;/Q&gt;&lt;R&gt;2&lt;/R&gt;&lt;C&gt;1&lt;/C&gt;&lt;D xsi:type="xsd:double"&gt;5.0859850759070246&lt;/D&gt;&lt;D xsi:type="xsd:double"&gt;3.366828055770009&lt;/D&gt;&lt;/FQL&gt;&lt;FQL&gt;&lt;Q&gt;EXPI^FF_DEBT_ASSETS(ANN_R,11/30/2016,10/31/2018,AY)&lt;/Q&gt;&lt;R&gt;2&lt;/R&gt;&lt;C&gt;1&lt;/C&gt;&lt;D xsi:type="xsd:double"&gt;0&lt;/D&gt;&lt;D xsi:type="xsd:double"&gt;0.58613572274263293&lt;/D&gt;&lt;/FQL&gt;&lt;FQL&gt;&lt;Q&gt;PE^FF_DEBT_ASSETS(ANN_R,11/30/2016,10/31/2018,AY)&lt;/Q&gt;&lt;R&gt;2&lt;/R&gt;&lt;C&gt;1&lt;/C&gt;&lt;D xsi:type="xsd:double"&gt;21.866711907708279&lt;/D&gt;&lt;D xsi:type="xsd:double"&gt;28.144182643263829&lt;/D&gt;&lt;/FQL&gt;&lt;FQL&gt;&lt;Q&gt;VBTX^FF_DEBT_ASSETS(ANN_R,11/30/2016,10/31/2018,AY)&lt;/Q&gt;&lt;R&gt;2&lt;/R&gt;&lt;C&gt;1&lt;/C&gt;&lt;D xsi:type="xsd:double"&gt;3.5004587807565462&lt;/D&gt;&lt;D xsi:type="xsd:double"&gt;3.2860993339304061&lt;/D&gt;&lt;/FQL&gt;&lt;FQL&gt;&lt;Q&gt;VRTS^FF_DEBT_ASSETS(ANN_R,11/30/2016,10/31/2018,AY)&lt;/Q&gt;&lt;R&gt;2&lt;/R&gt;&lt;C&gt;1&lt;/C&gt;&lt;D xsi:type="xsd:double"&gt;17.503008030207621&lt;/D&gt;&lt;D xsi:type="xsd:double"&gt;42.898447093936063&lt;/D&gt;&lt;/FQL&gt;&lt;FQL&gt;&lt;Q&gt;GTT^FF_DEBT_ASSETS(ANN_R,11/30/2016,10/31/2018,AY)&lt;/Q&gt;&lt;R&gt;2&lt;/R&gt;&lt;C&gt;1&lt;/C&gt;&lt;D xsi:type="xsd:double"&gt;65.151042662133221&lt;/D&gt;&lt;D xsi:type="xsd:double"&gt;74.871899979504&lt;/D&gt;&lt;/FQL&gt;&lt;FQL&gt;&lt;Q&gt;USAU^FF_DEBT_ASSETS(ANN_R,11/30/2016,10/31/2018,AY)&lt;/Q&gt;&lt;R&gt;2&lt;/R&gt;&lt;C&gt;1&lt;/C&gt;&lt;D xsi:type="xsd:double"&gt;32.272648235089548&lt;/D&gt;&lt;D xsi:type="xsd:double"&gt;0&lt;/D&gt;&lt;/FQL&gt;&lt;FQL&gt;&lt;Q&gt;PVAC^FF_DEBT_ASSETS(ANN_R,11/30/2016,10/31/2018,AY)&lt;/Q&gt;&lt;R&gt;2&lt;/R&gt;&lt;C&gt;1&lt;/C&gt;&lt;D xsi:type="xsd:double"&gt;236.49292578106139&lt;/D&gt;&lt;D xsi:type="xsd:double"&gt;8.5708604458218769&lt;/D&gt;&lt;/FQL&gt;&lt;FQL&gt;&lt;Q&gt;ASPU^FF_DEBT_ASSETS(ANN_R,11/30/2016,10/31/2018,AY)&lt;/Q&gt;&lt;R&gt;2&lt;/R&gt;&lt;C&gt;1&lt;/C&gt;&lt;D xsi:type="xsd:double"&gt;29.994490512164919&lt;/D&gt;&lt;D xsi:type="xsd:double"&gt;0.46844752928593419&lt;/D&gt;&lt;/FQL&gt;&lt;FQL&gt;&lt;Q&gt;GSUM^FF_DEBT_ASSETS(ANN_R,11/30/2016,10/31/2018,AY)&lt;/Q&gt;&lt;R&gt;2&lt;/R&gt;&lt;C&gt;1&lt;/C&gt;&lt;D xsi:type="xsd:double"&gt;76.052512593723975&lt;/D&gt;&lt;D xsi:type="xsd:double"&gt;5.3079686804324453&lt;/D&gt;&lt;/FQL&gt;&lt;FQL&gt;&lt;Q&gt;CSSE^FF_DEBT_ASSETS(ANN_R,11/30/2016,10/31/2018,AY)&lt;/Q&gt;&lt;R&gt;2&lt;/R&gt;&lt;C&gt;1&lt;/C&gt;&lt;D xsi:type="xsd:double"&gt;0&lt;/D&gt;&lt;D xsi:type="xsd:double"&gt;48.047295332429073&lt;/D&gt;&lt;/FQL&gt;&lt;FQL&gt;&lt;Q&gt;BEDU^FF_DEBT_ASSETS(ANN_R,11/30/2016,10/31/2018,AY)&lt;/Q&gt;&lt;R&gt;2&lt;/R&gt;&lt;C&gt;1&lt;/C&gt;&lt;D xsi:type="xsd:double"&gt;0&lt;/D&gt;&lt;D xsi:type="xsd:double"&gt;0&lt;/D&gt;&lt;/FQL&gt;&lt;FQL&gt;&lt;Q&gt;HUSA^FF_DEBT_ASSETS(ANN_R,11/30/2016,10/31/2018,AY)&lt;/Q&gt;&lt;R&gt;2&lt;/R&gt;&lt;C&gt;1&lt;/C&gt;&lt;D xsi:type="xsd:double"&gt;0&lt;/D&gt;&lt;D xsi:type="xsd:double"&gt;0&lt;/D&gt;&lt;/FQL&gt;&lt;FQL&gt;&lt;Q&gt;HX^FF_DEBT_ASSETS(ANN_R,11/30/2016,10/31/2018,AY)&lt;/Q&gt;&lt;R&gt;2&lt;/R&gt;&lt;C&gt;1&lt;/C&gt;&lt;D xsi:type="xsd:double"&gt;0&lt;/D&gt;&lt;D xsi:type="xsd:double"&gt;0&lt;/D&gt;&lt;/FQL&gt;&lt;FQL&gt;&lt;Q&gt;RYB^FF_DEBT_ASSETS(ANN_R,11/30/2016,10/31/2018,AY)&lt;/Q&gt;&lt;R&gt;2&lt;/R&gt;&lt;C&gt;1&lt;/C&gt;&lt;D xsi:type="xsd:double"&gt;0&lt;/D&gt;&lt;D xsi:type="xsd:double"&gt;0&lt;/D&gt;&lt;/FQL&gt;&lt;FQL&gt;&lt;Q&gt;ADI^FF_DEBT_ASSETS(ANN_R,11/30/2016,10/31/2018,AY)&lt;/Q&gt;&lt;R&gt;2&lt;/R&gt;&lt;C&gt;1&lt;/C&gt;&lt;D xsi:type="xsd:double"&gt;21.732955864274739&lt;/D&gt;&lt;D xsi:type="xsd:double"&gt;37.136250978771677&lt;/D&gt;&lt;/FQL&gt;&lt;FQL&gt;&lt;Q&gt;FG^FF_DEBT_ASSETS(ANN_R,11/30/2016,10/31/2018,AY)&lt;/Q&gt;&lt;R&gt;2&lt;/R&gt;&lt;C&gt;1&lt;/C&gt;&lt;D xsi:type="xsd:string"&gt;@NA&lt;/D&gt;&lt;D xsi:type="xsd:double"&gt;0.032620396228139253&lt;/D&gt;&lt;/FQL&gt;&lt;FQL&gt;&lt;Q&gt;ERI^FF_DEBT_ASSETS(ANN_R,11/30/2016,10/31/2018,AY)&lt;/Q&gt;&lt;R&gt;2&lt;/R&gt;&lt;C&gt;1&lt;/C&gt;&lt;D xsi:type="xsd:double"&gt;65.375982635576534&lt;/D&gt;&lt;D xsi:type="xsd:double"&gt;61.854620090197862&lt;/D&gt;&lt;/FQL&gt;&lt;FQL&gt;&lt;Q&gt;RILY^FF_DEBT_ASSETS(ANN_R,11/30/2016,10/31/2018,AY)&lt;/Q&gt;&lt;R&gt;2&lt;/R&gt;&lt;C&gt;1&lt;/C&gt;&lt;D xsi:type="xsd:double"&gt;0.20540703821175049&lt;/D&gt;&lt;D xsi:type="xsd:double"&gt;10.467919793815989&lt;/D&gt;&lt;/FQL&gt;&lt;FQL&gt;&lt;Q&gt;JAG^FF_DEBT_ASSETS(ANN_R,11/30/2016,10/31/2018,AY)&lt;/Q&gt;&lt;R&gt;2&lt;/R&gt;&lt;C&gt;1&lt;/C&gt;&lt;D xsi:type="xsd:double"&gt;6.102547203202616&lt;/D&gt;&lt;D xsi:type="xsd:double"&gt;25.463355915986359&lt;/D&gt;&lt;/FQL&gt;&lt;FQL&gt;&lt;Q&gt;KRP^FF_DEBT_ASSETS(ANN_R,11/30/2016,10/31/2018,AY)&lt;/Q&gt;&lt;R&gt;2&lt;/R&gt;&lt;C&gt;1&lt;/C&gt;&lt;D xsi:type="xsd:string"&gt;@NA&lt;/D&gt;&lt;D xsi:type="xsd:double"&gt;51.604259289437117&lt;/D&gt;&lt;/FQL&gt;&lt;FQL&gt;&lt;Q&gt;SGRY^FF_DEBT_ASSETS(ANN_R,11/30/2016,10/31/2018,AY)&lt;/Q&gt;&lt;R&gt;2&lt;/R&gt;&lt;C&gt;1&lt;/C&gt;&lt;D xsi:type="xsd:double"&gt;57.935788755499992&lt;/D&gt;&lt;D xsi:type="xsd:double"&gt;64.9837871232361&lt;/D&gt;&lt;/FQL&gt;&lt;FQL&gt;&lt;Q&gt;AVXL^FF_DEBT_ASSETS(ANN_R,11/30/2016,10/31/2018,AY)&lt;/Q&gt;&lt;R&gt;2&lt;/R&gt;&lt;C&gt;1&lt;/C&gt;&lt;D xsi:type="xsd:double"&gt;0&lt;/D&gt;&lt;D xsi:type="xsd:double"&gt;0&lt;/D&gt;&lt;/FQL&gt;&lt;FQL&gt;&lt;Q&gt;JOB^FF_DEBT_ASSETS(ANN_R,11/30/2016,10/31/2018,AY)&lt;/Q&gt;&lt;R&gt;2&lt;/R&gt;&lt;C&gt;1&lt;/C&gt;&lt;D xsi:type="xsd:double"&gt;29.20567870051822&lt;/D&gt;&lt;D xsi:type="xsd:double"&gt;47.258898850980621&lt;/D&gt;&lt;/FQL&gt;&lt;FQL&gt;&lt;Q&gt;WSC^FF_DEBT_ASSETS(ANN_R,11/30/2016,10/31/2018,AY)&lt;/Q&gt;&lt;R&gt;2&lt;/R&gt;&lt;C&gt;1&lt;/C&gt;&lt;D xsi:type="xsd:string"&gt;@NA&lt;/D&gt;&lt;D xsi:type="xsd:double"&gt;0&lt;/D&gt;&lt;/FQL&gt;&lt;FQL&gt;&lt;Q&gt;NRT^FF_DEBT_ASSETS(ANN_R,11/30/2016,10/31/2018,AY)&lt;/Q&gt;&lt;R&gt;2&lt;/R&gt;&lt;C&gt;1&lt;/C&gt;&lt;D xsi:type="xsd:double"&gt;0&lt;/D&gt;&lt;D xsi:type="xsd:double"&gt;0&lt;/D&gt;&lt;/FQL&gt;&lt;FQL&gt;&lt;Q&gt;GSHT^FF_DEBT_ASSETS(ANN_R,11/30/2016,10/31/2018,AY)&lt;/Q&gt;&lt;R&gt;2&lt;/R&gt;&lt;C&gt;1&lt;/C&gt;&lt;D xsi:type="xsd:string"&gt;@NA&lt;/D&gt;&lt;D xsi:type="xsd:double"&gt;35.865690163475811&lt;/D&gt;&lt;/FQL&gt;&lt;FQL&gt;&lt;Q&gt;COL^FF_DEBT_ASSETS(ANN_R,11/30/2016,10/31/2018,AY)&lt;/Q&gt;&lt;R&gt;2&lt;/R&gt;&lt;C&gt;1&lt;/C&gt;&lt;D xsi:type="xsd:double"&gt;27.458111443044551&lt;/D&gt;&lt;D xsi:type="xsd:double"&gt;40.045563149413788&lt;/D&gt;&lt;/FQL&gt;&lt;FQL&gt;&lt;Q&gt;SYNH^FF_DEBT_ASSETS(ANN_R,11/30/2016,10/31/2018,AY)&lt;/Q&gt;&lt;R&gt;2&lt;/R&gt;&lt;C&gt;1&lt;/C&gt;&lt;D xsi:type="xsd:double"&gt;41.4325567878311&lt;/D&gt;&lt;D xsi:type="xsd:double"&gt;38.627962440250613&lt;/D&gt;&lt;/FQL&gt;&lt;FQL&gt;&lt;Q&gt;LOVE^FF_DEBT_ASSETS(ANN_R,11/30/2016,10/31/2018,AY)&lt;/Q&gt;&lt;R&gt;2&lt;/R&gt;&lt;C&gt;1&lt;/C&gt;&lt;D xsi:type="xsd:double"&gt;17.830195736416378&lt;/D&gt;&lt;D xsi:type="xsd:double"&gt;15.89432346107774&lt;/D&gt;&lt;/FQL&gt;&lt;FQL&gt;&lt;Q&gt;CLNY^FF_DEBT_ASSETS(ANN_R,11/30/2016,10/31/2018,AY)&lt;/Q&gt;&lt;R&gt;2&lt;/R&gt;&lt;C&gt;1&lt;/C&gt;&lt;D xsi:type="xsd:double"&gt;26.679401634380142&lt;/D&gt;&lt;D xsi:type="xsd:double"&gt;38.065987555363222&lt;/D&gt;&lt;/FQL&gt;&lt;FQL&gt;&lt;Q&gt;UIHC^FF_DEBT_ASSETS(ANN_R,11/30/2016,10/31/2018,AY)&lt;/Q&gt;&lt;R&gt;2&lt;/R&gt;&lt;C&gt;1&lt;/C&gt;&lt;D xsi:type="xsd:double"&gt;1.626143618771803&lt;/D&gt;&lt;D xsi:type="xsd:double"&gt;5.30676895890352&lt;/D&gt;&lt;/FQL&gt;&lt;FQL&gt;&lt;Q&gt;FWONA^FF_DEBT_ASSETS(ANN_R,11/30/2016,10/31/2018,AY)&lt;/Q&gt;&lt;R&gt;2&lt;/R&gt;&lt;C&gt;1&lt;/C&gt;&lt;D xsi:type="xsd:double"&gt;52.920081967213108&lt;/D&gt;&lt;D xsi:type="xsd:double"&gt;52.226987792807662&lt;/D&gt;&lt;/FQL&gt;&lt;FQL&gt;&lt;Q&gt;WRD^FF_DEBT_ASSETS(ANN_R,11/30/2016,10/31/2018,AY)&lt;/Q&gt;&lt;R&gt;2&lt;/R&gt;&lt;C&gt;1&lt;/C&gt;&lt;D xsi:type="xsd:string"&gt;@NA&lt;/D&gt;&lt;D xsi:type="xsd:double"&gt;16.65199827409155&lt;/D&gt;&lt;/FQL&gt;&lt;FQL&gt;&lt;Q&gt;TPL^FF_DEBT_ASSETS(ANN_R,11/30/2016,10/31/2018,AY)&lt;/Q&gt;&lt;R&gt;2&lt;/R&gt;&lt;C&gt;1&lt;/C&gt;&lt;D xsi:type="xsd:double"&gt;0&lt;/D&gt;&lt;D xsi:type="xsd:double"&gt;0&lt;/D&gt;&lt;/FQL&gt;&lt;FQL&gt;&lt;Q&gt;EAST^FF_DEBT_ASSETS(ANN_R,11/30/2016,10/31/2018,AY)&lt;/Q&gt;&lt;R&gt;2&lt;/R&gt;&lt;C&gt;1&lt;/C&gt;&lt;D xsi:type="xsd:double"&gt;37.960673696335043&lt;/D&gt;&lt;D xsi:type="xsd:double"&gt;16.966053215321271&lt;/D&gt;&lt;/FQL&gt;&lt;FQL&gt;&lt;Q&gt;LBRT^FF_DEBT_ASSETS(ANN_R,11/30/2016,10/31/2018,AY)&lt;/Q&gt;&lt;R&gt;2&lt;/R&gt;&lt;C&gt;1&lt;/C&gt;&lt;D xsi:type="xsd:double"&gt;37.11877590741183&lt;/D&gt;&lt;D xsi:type="xsd:double"&gt;22.99992253980901&lt;/D&gt;&lt;/FQL&gt;&lt;FQL&gt;&lt;Q&gt;STND^FF_DEBT_ASSETS(ANN_R,11/30/2016,10/31/2018,AY)&lt;/Q&gt;&lt;R&gt;2&lt;/R&gt;&lt;C&gt;1&lt;/C&gt;&lt;D xsi:type="xsd:double"&gt;10.262126453144971&lt;/D&gt;&lt;D xsi:type="xsd:double"&gt;10.262126453144971&lt;/D&gt;&lt;/FQL&gt;&lt;FQL&gt;&lt;Q&gt;BCML^FF_DEBT_ASSETS(ANN_R,11/30/2016,10/31/2018,AY)&lt;/Q&gt;&lt;R&gt;2&lt;/R&gt;&lt;C&gt;1&lt;/C&gt;&lt;D xsi:type="xsd:double"&gt;0&lt;/D&gt;&lt;D xsi:type="xsd:double"&gt;0&lt;/D&gt;&lt;/FQL&gt;&lt;FQL&gt;&lt;Q&gt;MDP^FF_DEBT_ASSETS(ANN_R,11/30/2016,10/31/2018,AY)&lt;/Q&gt;&lt;R&gt;2&lt;/R&gt;&lt;C&gt;1&lt;/C&gt;&lt;D xsi:type="xsd:double"&gt;26.401262985901809&lt;/D&gt;&lt;D xsi:type="xsd:double"&gt;25.57997935978705&lt;/D&gt;&lt;/FQL&gt;&lt;FQL&gt;&lt;Q&gt;SBRA^FF_DEBT_ASSETS(ANN_R,11/30/2016,10/31/2018,AY)&lt;/Q&gt;&lt;R&gt;2&lt;/R&gt;&lt;C&gt;1&lt;/C&gt;&lt;D xsi:type="xsd:double"&gt;55.887812763661593&lt;/D&gt;&lt;D xsi:type="xsd:double"&gt;53.4295797863913&lt;/D&gt;&lt;/FQL&gt;&lt;FQL&gt;&lt;Q&gt;MPAC^FF_DEBT_ASSETS(ANN_R,11/30/2016,10/31/2018,AY)&lt;/Q&gt;&lt;R&gt;2&lt;/R&gt;&lt;C&gt;1&lt;/C&gt;&lt;D xsi:type="xsd:string"&gt;@NA&lt;/D&gt;&lt;D xsi:type="xsd:double"&gt;90.909090909090921&lt;/D&gt;&lt;/FQL&gt;&lt;FQL&gt;&lt;Q&gt;LGC^FF_DEBT_ASSETS(ANN_R,11/30/2016,10/31/2018,AY)&lt;/Q&gt;&lt;R&gt;2&lt;/R&gt;&lt;C&gt;1&lt;/C&gt;&lt;D xsi:type="xsd:string"&gt;@NA&lt;/D&gt;&lt;D xsi:type="xsd:double"&gt;190&lt;/D&gt;&lt;/FQL&gt;&lt;FQL&gt;&lt;Q&gt;MYND^FF_DEBT_ASSETS(ANN_R,11/30/2016,10/31/2018,AY)&lt;/Q&gt;&lt;R&gt;2&lt;/R&gt;&lt;C&gt;1&lt;/C&gt;&lt;D xsi:type="xsd:double"&gt;18.277680140597539&lt;/D&gt;&lt;D xsi:type="xsd:double"&gt;0.59382227981824454&lt;/D&gt;&lt;/FQL&gt;&lt;FQL&gt;&lt;Q&gt;CTEK^FF_DEBT_ASSETS(ANN_R,11/30/2016,10/31/2018,AY)&lt;/Q&gt;&lt;R&gt;2&lt;/R&gt;&lt;C&gt;1&lt;/C&gt;&lt;D xsi:type="xsd:double"&gt;6.0145560112240561&lt;/D&gt;&lt;D xsi:type="xsd:double"&gt;5.8805332784801454&lt;/D&gt;&lt;/FQL&gt;&lt;FQL&gt;&lt;Q&gt;GMRE^FF_DEBT_ASSETS(ANN_R,11/30/2016,10/31/2018,AY)&lt;/Q&gt;&lt;R&gt;2&lt;/R&gt;&lt;C&gt;1&lt;/C&gt;&lt;D xsi:type="xsd:double"&gt;98.473660705914583&lt;/D&gt;&lt;D xsi:type="xsd:double"&gt;29.5269025532519&lt;/D&gt;&lt;/FQL&gt;&lt;FQL&gt;&lt;Q&gt;PIXY^FF_DEBT_ASSETS(ANN_R,11/30/2016,10/31/2018,AY)&lt;/Q&gt;&lt;R&gt;2&lt;/R&gt;&lt;C&gt;1&lt;/C&gt;&lt;D xsi:type="xsd:double"&gt;0&lt;/D&gt;&lt;D xsi:type="xsd:double"&gt;0&lt;/D&gt;&lt;/FQL&gt;&lt;FQL&gt;&lt;Q&gt;IT^FF_DEBT_ASSETS(ANN_R,11/30/2016,10/31/2018,AY)&lt;/Q&gt;&lt;R&gt;2&lt;/R&gt;&lt;C&gt;1&lt;/C&gt;&lt;D xsi:type="xsd:double"&gt;37.759953000137877&lt;/D&gt;&lt;D xsi:type="xsd:double"&gt;29.332181545915549&lt;/D&gt;&lt;/FQL&gt;&lt;FQL&gt;&lt;Q&gt;VIRT^FF_DEBT_ASSETS(ANN_R,11/30/2016,10/31/2018,AY)&lt;/Q&gt;&lt;R&gt;2&lt;/R&gt;&lt;C&gt;1&lt;/C&gt;&lt;D xsi:type="xsd:double"&gt;31.344750628698119&lt;/D&gt;&lt;D xsi:type="xsd:double"&gt;21.995509683429969&lt;/D&gt;&lt;/FQL&gt;&lt;FQL&gt;&lt;Q&gt;AUTL^FF_DEBT_ASSETS(ANN_R,11/30/2016,10/31/2018,AY)&lt;/Q&gt;&lt;R&gt;2&lt;/R&gt;&lt;C&gt;1&lt;/C&gt;&lt;D xsi:type="xsd:double"&gt;0&lt;/D&gt;&lt;D xsi:type="xsd:double"&gt;0&lt;/D&gt;&lt;/FQL&gt;&lt;FQL&gt;&lt;Q&gt;OPNT^FF_DEBT_ASSETS(ANN_R,11/30/2016,10/31/2018,AY)&lt;/Q&gt;&lt;R&gt;2&lt;/R&gt;&lt;C&gt;1&lt;/C&gt;&lt;D xsi:type="xsd:double"&gt;8.7678372349323386&lt;/D&gt;&lt;D xsi:type="xsd:double"&gt;0&lt;/D&gt;&lt;/FQL&gt;&lt;FQL&gt;&lt;Q&gt;GSHD^FF_DEBT_ASSETS(ANN_R,11/30/2016,10/31/2018,AY)&lt;/Q&gt;&lt;R&gt;2&lt;/R&gt;&lt;C&gt;1&lt;/C&gt;&lt;D xsi:type="xsd:string"&gt;@NA&lt;/D&gt;&lt;D xsi:type="xsd:double"&gt;337.83336935217727&lt;/D&gt;&lt;/FQL&gt;&lt;FQL&gt;&lt;Q&gt;CATS^FF_DEBT_ASSETS(ANN_R,11/30/2016,10/31/2018,AY)&lt;/Q&gt;&lt;R&gt;2&lt;/R&gt;&lt;C&gt;1&lt;/C&gt;&lt;D xsi:type="xsd:double"&gt;129.44444444444451&lt;/D&gt;&lt;D xsi:type="xsd:double"&gt;316.59149484536078&lt;/D&gt;&lt;/FQL&gt;&lt;FQL&gt;&lt;Q&gt;PPDF^FF_DEBT_ASSETS(ANN_R,11/30/2016,10/31/2018,AY)&lt;/Q&gt;&lt;R&gt;2&lt;/R&gt;&lt;C&gt;1&lt;/C&gt;&lt;D xsi:type="xsd:double"&gt;2.7139988058405251&lt;/D&gt;&lt;D xsi:type="xsd:double"&gt;0&lt;/D&gt;&lt;/FQL&gt;&lt;FQL&gt;&lt;Q&gt;NBEV^FF_DEBT_ASSETS(ANN_R,11/30/2016,10/31/2018,AY)&lt;/Q&gt;&lt;R&gt;2&lt;/R&gt;&lt;C&gt;1&lt;/C&gt;&lt;D xsi:type="xsd:double"&gt;18.24618051366819&lt;/D&gt;&lt;D xsi:type="xsd:double"&gt;56.0008745029847&lt;/D&gt;&lt;/FQL&gt;&lt;FQL&gt;&lt;Q&gt;ASNS^FF_SGA(ANN_R,8/1/2018,10/31/2018,AY)&lt;/Q&gt;&lt;R&gt;1&lt;/R&gt;&lt;C&gt;1&lt;/C&gt;&lt;D xsi:type="xsd:double"&gt;35.933&lt;/D&gt;&lt;/FQL&gt;&lt;FQL&gt;&lt;Q&gt;CGEN^FF_SGA(ANN_R,8/1/2018,10/31/2018,AY)&lt;/Q&gt;&lt;R&gt;1&lt;/R&gt;&lt;C&gt;1&lt;/C&gt;&lt;D xsi:type="xsd:double"&gt;35.812&lt;/D&gt;&lt;/FQL&gt;&lt;FQL&gt;&lt;Q&gt;SE^FF_SGA(ANN_R,8/1/2018,10/31/2018,AY)&lt;/Q&gt;&lt;R&gt;1&lt;/R&gt;&lt;C&gt;1&lt;/C&gt;&lt;D xsi:type="xsd:double"&gt;584.206130831425&lt;/D&gt;&lt;/FQL&gt;&lt;FQL&gt;&lt;Q&gt;KALA^FF_SGA(ANN_R,8/1/2018,10/31/2018,AY)&lt;/Q&gt;&lt;R&gt;1&lt;/R&gt;&lt;C&gt;1&lt;/C&gt;&lt;D xsi:type="xsd:double"&gt;39.588&lt;/D&gt;&lt;/FQL&gt;&lt;FQL&gt;&lt;Q&gt;SEND^FF_SGA(ANN_R,8/1/2018,10/31/2018,AY)&lt;/Q&gt;&lt;R&gt;1&lt;/R&gt;&lt;C&gt;1&lt;/C&gt;&lt;D xsi:type="xsd:double"&gt;84.002&lt;/D&gt;&lt;/FQL&gt;&lt;FQL&gt;&lt;Q&gt;TOCA^FF_SGA(ANN_R,8/1/2018,10/31/2018,AY)&lt;/Q&gt;&lt;R&gt;1&lt;/R&gt;&lt;C&gt;1&lt;/C&gt;&lt;D xsi:type="xsd:double"&gt;37.378&lt;/D&gt;&lt;/FQL&gt;&lt;FQL&gt;&lt;Q&gt;AYX^FF_SGA(ANN_R,8/1/2018,10/31/2018,AY)&lt;/Q&gt;&lt;R&gt;1&lt;/R&gt;&lt;C&gt;1&lt;/C&gt;&lt;D xsi:type="xsd:double"&gt;126.901&lt;/D&gt;&lt;/FQL&gt;&lt;FQL&gt;&lt;Q&gt;ANAB^FF_SGA(ANN_R,8/1/2018,10/31/2018,AY)&lt;/Q&gt;&lt;R&gt;1&lt;/R&gt;&lt;C&gt;1&lt;/C&gt;&lt;D xsi:type="xsd:double"&gt;38.598&lt;/D&gt;&lt;/FQL&gt;&lt;FQL&gt;&lt;Q&gt;EIGR^FF_SGA(ANN_R,8/1/2018,10/31/2018,AY)&lt;/Q&gt;&lt;R&gt;1&lt;/R&gt;&lt;C&gt;1&lt;/C&gt;&lt;D xsi:type="xsd:double"&gt;41.479&lt;/D&gt;&lt;/FQL&gt;&lt;FQL&gt;&lt;Q&gt;UMRX^FF_SGA(ANN_R,8/1/2018,10/31/2018,AY)&lt;/Q&gt;&lt;R&gt;1&lt;/R&gt;&lt;C&gt;1&lt;/C&gt;&lt;D xsi:type="xsd:double"&gt;33.341&lt;/D&gt;&lt;/FQL&gt;&lt;FQL&gt;&lt;Q&gt;FUL^FF_SGA(ANN_R,8/1/2018,10/31/2018,AY)&lt;/Q&gt;&lt;R&gt;1&lt;/R&gt;&lt;C&gt;1&lt;/C&gt;&lt;D xsi:type="xsd:double"&gt;450.265&lt;/D&gt;&lt;/FQL&gt;&lt;FQL&gt;&lt;Q&gt;OCUL^FF_SGA(ANN_R,8/1/2018,10/31/2018,AY)&lt;/Q&gt;&lt;R&gt;1&lt;/R&gt;&lt;C&gt;1&lt;/C&gt;&lt;D xsi:type="xsd:double"&gt;59.258&lt;/D&gt;&lt;/FQL&gt;&lt;FQL&gt;&lt;Q&gt;CNCE^FF_SGA(ANN_R,8/1/2018,10/31/2018,AY)&lt;/Q&gt;&lt;R&gt;1&lt;/R&gt;&lt;C&gt;1&lt;/C&gt;&lt;D xsi:type="xsd:double"&gt;50.234&lt;/D&gt;&lt;/FQL&gt;&lt;FQL&gt;&lt;Q&gt;SNNA^FF_SGA(ANN_R,8/1/2018,10/31/2018,AY)&lt;/Q&gt;&lt;R&gt;1&lt;/R&gt;&lt;C&gt;1&lt;/C&gt;&lt;D xsi:type="xsd:double"&gt;45.462&lt;/D&gt;&lt;/FQL&gt;&lt;FQL&gt;&lt;Q&gt;SENS^FF_SGA(ANN_R,8/1/2018,10/31/2018,AY)&lt;/Q&gt;&lt;R&gt;1&lt;/R&gt;&lt;C&gt;1&lt;/C&gt;&lt;D xsi:type="xsd:double"&gt;52.700734&lt;/D&gt;&lt;/FQL&gt;&lt;FQL&gt;&lt;Q&gt;APTX^FF_SGA(ANN_R,8/1/2018,10/31/2018,AY)&lt;/Q&gt;&lt;R&gt;1&lt;/R&gt;&lt;C&gt;1&lt;/C&gt;&lt;D xsi:type="xsd:double"&gt;36.79&lt;/D&gt;&lt;/FQL&gt;&lt;FQL&gt;&lt;Q&gt;PFNX^FF_SGA(ANN_R,8/1/2018,10/31/2018,AY)&lt;/Q&gt;&lt;R&gt;1&lt;/R&gt;&lt;C&gt;1&lt;/C&gt;&lt;D xsi:type="xsd:double"&gt;48.193&lt;/D&gt;&lt;/FQL&gt;&lt;FQL&gt;&lt;Q&gt;TNC^FF_SGA(ANN_R,8/1/2018,10/31/2018,AY)&lt;/Q&gt;&lt;R&gt;1&lt;/R&gt;&lt;C&gt;1&lt;/C&gt;&lt;D xsi:type="xsd:double"&gt;340.552&lt;/D&gt;&lt;/FQL&gt;&lt;FQL&gt;&lt;Q&gt;ENT^FF_SGA(ANN_R,8/1/2018,10/31/2018,AY)&lt;/Q&gt;&lt;R&gt;1&lt;/R&gt;&lt;C&gt;1&lt;/C&gt;&lt;D xsi:type="xsd:double"&gt;208.061&lt;/D&gt;&lt;/FQL&gt;&lt;FQL&gt;&lt;Q&gt;AGTC^FF_SGA(ANN_R,8/1/2018,10/31/2018,AY)&lt;/Q&gt;&lt;R&gt;1&lt;/R&gt;&lt;C&gt;1&lt;/C&gt;&lt;D xsi:type="xsd:double"&gt;45.395&lt;/D&gt;&lt;/FQL&gt;&lt;FQL&gt;&lt;Q&gt;PTN^FF_SGA(ANN_R,8/1/2018,10/31/2018,AY)&lt;/Q&gt;&lt;R&gt;1&lt;/R&gt;&lt;C&gt;1&lt;/C&gt;&lt;D xsi:type="xsd:double"&gt;41.151624&lt;/D&gt;&lt;/FQL&gt;&lt;FQL&gt;&lt;Q&gt;SPRO^FF_SGA(ANN_R,8/1/2018,10/31/2018,AY)&lt;/Q&gt;&lt;R&gt;1&lt;/R&gt;&lt;C&gt;1&lt;/C&gt;&lt;D xsi:type="xsd:double"&gt;43.346&lt;/D&gt;&lt;/FQL&gt;&lt;FQL&gt;&lt;Q&gt;ANGI^FF_SGA(ANN_R,8/1/2018,10/31/2018,AY)&lt;/Q&gt;&lt;R&gt;1&lt;/R&gt;&lt;C&gt;1&lt;/C&gt;&lt;D xsi:type="xsd:double"&gt;646.213&lt;/D&gt;&lt;/FQL&gt;&lt;FQL&gt;&lt;Q&gt;WATT^FF_SGA(ANN_R,8/1/2018,10/31/2018,AY)&lt;/Q&gt;&lt;R&gt;1&lt;/R&gt;&lt;C&gt;1&lt;/C&gt;&lt;D xsi:type="xsd:double"&gt;49.231857&lt;/D&gt;&lt;/FQL&gt;&lt;FQL&gt;&lt;Q&gt;UXIN^FF_SGA(ANN_R,8/1/2018,10/31/2018,AY)&lt;/Q&gt;&lt;R&gt;1&lt;/R&gt;&lt;C&gt;1&lt;/C&gt;&lt;D xsi:type="xsd:double"&gt;448.202836274527&lt;/D&gt;&lt;/FQL&gt;&lt;FQL&gt;&lt;Q&gt;QDEL^FF_SGA(ANN_R,8/1/2018,10/31/2018,AY)&lt;/Q&gt;&lt;R&gt;1&lt;/R&gt;&lt;C&gt;1&lt;/C&gt;&lt;D xsi:type="xsd:double"&gt;130.084&lt;/D&gt;&lt;/FQL&gt;&lt;FQL&gt;&lt;Q&gt;NH^FF_SGA(ANN_R,8/1/2018,10/31/2018,AY)&lt;/Q&gt;&lt;R&gt;1&lt;/R&gt;&lt;C&gt;1&lt;/C&gt;&lt;D xsi:type="xsd:double"&gt;106.416&lt;/D&gt;&lt;/FQL&gt;&lt;FQL&gt;&lt;Q&gt;EDGE^FF_SGA(ANN_R,8/1/2018,10/31/2018,AY)&lt;/Q&gt;&lt;R&gt;1&lt;/R&gt;&lt;C&gt;1&lt;/C&gt;&lt;D xsi:type="xsd:double"&gt;51.783702&lt;/D&gt;&lt;/FQL&gt;&lt;FQL&gt;&lt;Q&gt;TDOC^FF_SGA(ANN_R,8/1/2018,10/31/2018,AY)&lt;/Q&gt;&lt;R&gt;1&lt;/R&gt;&lt;C&gt;1&lt;/C&gt;&lt;D xsi:type="xsd:double"&gt;214.372&lt;/D&gt;&lt;/FQL&gt;&lt;FQL&gt;&lt;Q&gt;EGHT^FF_SGA(ANN_R,8/1/2018,10/31/2018,AY)&lt;/Q&gt;&lt;R&gt;1&lt;/R&gt;&lt;C&gt;1&lt;/C&gt;&lt;D xsi:type="xsd:double"&gt;257.756&lt;/D&gt;&lt;/FQL&gt;&lt;FQL&gt;&lt;Q&gt;MB^FF_SGA(ANN_R,8/1/2018,10/31/2018,AY)&lt;/Q&gt;&lt;R&gt;1&lt;/R&gt;&lt;C&gt;1&lt;/C&gt;&lt;D xsi:type="xsd:double"&gt;145.106&lt;/D&gt;&lt;/FQL&gt;&lt;FQL&gt;&lt;Q&gt;TCDA^FF_SGA(ANN_R,8/1/2018,10/31/2018,AY)&lt;/Q&gt;&lt;R&gt;1&lt;/R&gt;&lt;C&gt;1&lt;/C&gt;&lt;D xsi:type="xsd:double"&gt;46.787&lt;/D&gt;&lt;/FQL&gt;&lt;FQL&gt;&lt;Q&gt;AQXP^FF_SGA(ANN_R,8/1/2018,10/31/2018,AY)&lt;/Q&gt;&lt;R&gt;1&lt;/R&gt;&lt;C&gt;1&lt;/C&gt;&lt;D xsi:type="xsd:double"&gt;51.1190000000598&lt;/D&gt;&lt;/FQL&gt;&lt;FQL&gt;&lt;Q&gt;DRNA^FF_SGA(ANN_R,8/1/2018,10/31/2018,AY)&lt;/Q&gt;&lt;R&gt;1&lt;/R&gt;&lt;C&gt;1&lt;/C&gt;&lt;D xsi:type="xsd:double"&gt;62.086&lt;/D&gt;&lt;/FQL&gt;&lt;FQL&gt;&lt;Q&gt;FTSV^FF_SGA(ANN_R,8/1/2018,10/31/2018,AY)&lt;/Q&gt;&lt;R&gt;1&lt;/R&gt;&lt;C&gt;1&lt;/C&gt;&lt;D xsi:type="xsd:double"&gt;44.933&lt;/D&gt;&lt;/FQL&gt;&lt;FQL&gt;&lt;Q&gt;SMAR^FF_SGA(ANN_R,8/1/2018,10/31/2018,AY)&lt;/Q&gt;&lt;R&gt;1&lt;/R&gt;&lt;C&gt;1&lt;/C&gt;&lt;D xsi:type="xsd:double"&gt;138.549&lt;/D&gt;&lt;/FQL&gt;&lt;FQL&gt;&lt;Q&gt;MRUS^FF_SGA(ANN_R,8/1/2018,10/31/2018,AY)&lt;/Q&gt;&lt;R&gt;1&lt;/R&gt;&lt;C&gt;1&lt;/C&gt;&lt;D xsi:type="xsd:double"&gt;53.5814036480346&lt;/D&gt;&lt;/FQL&gt;&lt;FQL&gt;&lt;Q&gt;GNCA^FF_SGA(ANN_R,8/1/2018,10/31/2018,AY)&lt;/Q&gt;&lt;R&gt;1&lt;/R&gt;&lt;C&gt;1&lt;/C&gt;&lt;D xsi:type="xsd:double"&gt;51.121&lt;/D&gt;&lt;/FQL&gt;&lt;FQL&gt;&lt;Q&gt;ZS^FF_SGA(ANN_R,8/1/2018,10/31/2018,AY)&lt;/Q&gt;&lt;R&gt;1&lt;/R&gt;&lt;C&gt;1&lt;/C&gt;&lt;D xsi:type="xsd:double"&gt;186.923&lt;/D&gt;&lt;/FQL&gt;&lt;FQL&gt;&lt;Q&gt;ZLAB^FF_SGA(ANN_R,8/1/2018,10/31/2018,AY)&lt;/Q&gt;&lt;R&gt;1&lt;/R&gt;&lt;C&gt;1&lt;/C&gt;&lt;D xsi:type="xsd:double"&gt;51.01542566965&lt;/D&gt;&lt;/FQL&gt;&lt;FQL&gt;&lt;Q&gt;DCPH^FF_SGA(ANN_R,8/1/2018,10/31/2018,AY)&lt;/Q&gt;&lt;R&gt;1&lt;/R&gt;&lt;C&gt;1&lt;/C&gt;&lt;D xsi:type="xsd:double"&gt;50.785&lt;/D&gt;&lt;/FQL&gt;&lt;FQL&gt;&lt;Q&gt;VTVT^FF_SGA(ANN_R,8/1/2018,10/31/2018,AY)&lt;/Q&gt;&lt;R&gt;1&lt;/R&gt;&lt;C&gt;1&lt;/C&gt;&lt;D xsi:type="xsd:double"&gt;50.776&lt;/D&gt;&lt;/FQL&gt;&lt;FQL&gt;&lt;Q&gt;NK^FF_SGA(ANN_R,8/1/2018,10/31/2018,AY)&lt;/Q&gt;&lt;R&gt;1&lt;/R&gt;&lt;C&gt;1&lt;/C&gt;&lt;D xsi:type="xsd:double"&gt;93.599&lt;/D&gt;&lt;/FQL&gt;&lt;FQL&gt;&lt;Q&gt;SLDB^FF_SGA(ANN_R,8/1/2018,10/31/2018,AY)&lt;/Q&gt;&lt;R&gt;1&lt;/R&gt;&lt;C&gt;1&lt;/C&gt;&lt;D xsi:type="xsd:double"&gt;54.409&lt;/D&gt;&lt;/FQL&gt;&lt;FQL&gt;&lt;Q&gt;APLS^FF_SGA(ANN_R,8/1/2018,10/31/2018,AY)&lt;/Q&gt;&lt;R&gt;1&lt;/R&gt;&lt;C&gt;1&lt;/C&gt;&lt;D xsi:type="xsd:double"&gt;50.755094&lt;/D&gt;&lt;/FQL&gt;&lt;FQL&gt;&lt;Q&gt;CORT^FF_SGA(ANN_R,8/1/2018,10/31/2018,AY)&lt;/Q&gt;&lt;R&gt;1&lt;/R&gt;&lt;C&gt;1&lt;/C&gt;&lt;D xsi:type="xsd:double"&gt;102.792&lt;/D&gt;&lt;/FQL&gt;&lt;FQL&gt;&lt;Q&gt;ZFGN^FF_SGA(ANN_R,8/1/2018,10/31/2018,AY)&lt;/Q&gt;&lt;R&gt;1&lt;/R&gt;&lt;C&gt;1&lt;/C&gt;&lt;D xsi:type="xsd:double"&gt;53.687&lt;/D&gt;&lt;/FQL&gt;&lt;FQL&gt;&lt;Q&gt;RDFN^FF_SGA(ANN_R,8/1/2018,10/31/2018,AY)&lt;/Q&gt;&lt;R&gt;1&lt;/R&gt;&lt;C&gt;1&lt;/C&gt;&lt;D xsi:type="xsd:double"&gt;127.792&lt;/D&gt;&lt;/FQL&gt;&lt;FQL&gt;&lt;Q&gt;PGNX^FF_SGA(ANN_R,8/1/2018,10/31/2018,AY)&lt;/Q&gt;&lt;R&gt;1&lt;/R&gt;&lt;C&gt;1&lt;/C&gt;&lt;D xsi:type="xsd:double"&gt;66.377&lt;/D&gt;&lt;/FQL&gt;&lt;FQL&gt;&lt;Q&gt;OTIC^FF_SGA(ANN_R,8/1/2018,10/31/2018,AY)&lt;/Q&gt;&lt;R&gt;1&lt;/R&gt;&lt;C&gt;1&lt;/C&gt;&lt;D xsi:type="xsd:double"&gt;85.739&lt;/D&gt;&lt;/FQL&gt;&lt;FQL&gt;&lt;Q&gt;FOSL^FF_SGA(ANN_R,8/1/2018,10/31/2018,AY)&lt;/Q&gt;&lt;R&gt;1&lt;/R&gt;&lt;C&gt;1&lt;/C&gt;&lt;D xsi:type="xsd:double"&gt;1319.516&lt;/D&gt;&lt;/FQL&gt;&lt;FQL&gt;&lt;Q&gt;CDTX^FF_SGA(ANN_R,8/1/2018,10/31/2018,AY)&lt;/Q&gt;&lt;R&gt;1&lt;/R&gt;&lt;C&gt;1&lt;/C&gt;&lt;D xsi:type="xsd:double"&gt;55.054&lt;/D&gt;&lt;/FQL&gt;&lt;FQL&gt;&lt;Q&gt;CALA^FF_SGA(ANN_R,8/1/2018,10/31/2018,AY)&lt;/Q&gt;&lt;R&gt;1&lt;/R&gt;&lt;C&gt;1&lt;/C&gt;&lt;D xsi:type="xsd:double"&gt;55.276&lt;/D&gt;&lt;/FQL&gt;&lt;FQL&gt;&lt;Q&gt;COUP^FF_SGA(ANN_R,8/1/2018,10/31/2018,AY)&lt;/Q&gt;&lt;R&gt;1&lt;/R&gt;&lt;C&gt;1&lt;/C&gt;&lt;D xsi:type="xsd:double"&gt;170.865&lt;/D&gt;&lt;/FQL&gt;&lt;FQL&gt;&lt;Q&gt;CARB^FF_SGA(ANN_R,8/1/2018,10/31/2018,AY)&lt;/Q&gt;&lt;R&gt;1&lt;/R&gt;&lt;C&gt;1&lt;/C&gt;&lt;D xsi:type="xsd:double"&gt;173.144&lt;/D&gt;&lt;/FQL&gt;&lt;FQL&gt;&lt;Q&gt;RARX^FF_SGA(ANN_R,8/1/2018,10/31/2018,AY)&lt;/Q&gt;&lt;R&gt;1&lt;/R&gt;&lt;C&gt;1&lt;/C&gt;&lt;D xsi:type="xsd:double"&gt;53.505&lt;/D&gt;&lt;/FQL&gt;&lt;FQL&gt;&lt;Q&gt;RUBI^FF_SGA(ANN_R,8/1/2018,10/31/2018,AY)&lt;/Q&gt;&lt;R&gt;1&lt;/R&gt;&lt;C&gt;1&lt;/C&gt;&lt;D xsi:type="xsd:double"&gt;150.646&lt;/D&gt;&lt;/FQL&gt;&lt;FQL&gt;&lt;Q&gt;TWOU^FF_SGA(ANN_R,8/1/2018,10/31/2018,AY)&lt;/Q&gt;&lt;R&gt;1&lt;/R&gt;&lt;C&gt;1&lt;/C&gt;&lt;D xsi:type="xsd:double"&gt;259.514&lt;/D&gt;&lt;/FQL&gt;&lt;FQL&gt;&lt;Q&gt;CRVS^FF_SGA(ANN_R,8/1/2018,10/31/2018,AY)&lt;/Q&gt;&lt;R&gt;1&lt;/R&gt;&lt;C&gt;1&lt;/C&gt;&lt;D xsi:type="xsd:double"&gt;55.682&lt;/D&gt;&lt;/FQL&gt;&lt;FQL&gt;&lt;Q&gt;SURF^FF_SGA(ANN_R,8/1/2018,10/31/2018,AY)&lt;/Q&gt;&lt;R&gt;1&lt;/R&gt;&lt;C&gt;1&lt;/C&gt;&lt;D xsi:type="xsd:double"&gt;57.852&lt;/D&gt;&lt;/FQL&gt;&lt;FQL&gt;&lt;Q&gt;SGYP^FF_SGA(ANN_R,8/1/2018,10/31/2018,AY)&lt;/Q&gt;&lt;R&gt;1&lt;/R&gt;&lt;C&gt;1&lt;/C&gt;&lt;D xsi:type="xsd:double"&gt;230.208&lt;/D&gt;&lt;/FQL&gt;&lt;FQL&gt;&lt;Q&gt;TRVN^FF_SGA(ANN_R,8/1/2018,10/31/2018,AY)&lt;/Q&gt;&lt;R&gt;1&lt;/R&gt;&lt;C&gt;1&lt;/C&gt;&lt;D xsi:type="xsd:double"&gt;68.123&lt;/D&gt;&lt;/FQL&gt;&lt;FQL&gt;&lt;Q&gt;NVLN^FF_SGA(ANN_R,8/1/2018,10/31/2018,AY)&lt;/Q&gt;&lt;R&gt;1&lt;/R&gt;&lt;C&gt;1&lt;/C&gt;&lt;D xsi:type="xsd:double"&gt;145.48000000017&lt;/D&gt;&lt;/FQL&gt;&lt;FQL&gt;&lt;Q&gt;CLSD^FF_SGA(ANN_R,8/1/2018,10/31/2018,AY)&lt;/Q&gt;&lt;R&gt;1&lt;/R&gt;&lt;C&gt;1&lt;/C&gt;&lt;D xsi:type="xsd:double"&gt;58.571&lt;/D&gt;&lt;/FQL&gt;&lt;FQL&gt;&lt;Q&gt;CMRX^FF_SGA(ANN_R,8/1/2018,10/31/2018,AY)&lt;/Q&gt;&lt;R&gt;1&lt;/R&gt;&lt;C&gt;1&lt;/C&gt;&lt;D xsi:type="xsd:double"&gt;75.505&lt;/D&gt;&lt;/FQL&gt;&lt;FQL&gt;&lt;Q&gt;MLNT^FF_SGA(ANN_R,8/1/2018,10/31/2018,AY)&lt;/Q&gt;&lt;R&gt;1&lt;/R&gt;&lt;C&gt;1&lt;/C&gt;&lt;D xsi:type="xsd:double"&gt;112.349&lt;/D&gt;&lt;/FQL&gt;&lt;FQL&gt;&lt;Q&gt;FLXN^FF_SGA(ANN_R,8/1/2018,10/31/2018,AY)&lt;/Q&gt;&lt;R&gt;1&lt;/R&gt;&lt;C&gt;1&lt;/C&gt;&lt;D xsi:type="xsd:double"&gt;128.024&lt;/D&gt;&lt;/FQL&gt;&lt;FQL&gt;&lt;Q&gt;ICUI^FF_SGA(ANN_R,8/1/2018,10/31/2018,AY)&lt;/Q&gt;&lt;R&gt;1&lt;/R&gt;&lt;C&gt;1&lt;/C&gt;&lt;D xsi:type="xsd:double"&gt;355.206&lt;/D&gt;&lt;/FQL&gt;&lt;FQL&gt;&lt;Q&gt;RGLS^FF_SGA(ANN_R,8/1/2018,10/31/2018,AY)&lt;/Q&gt;&lt;R&gt;1&lt;/R&gt;&lt;C&gt;1&lt;/C&gt;&lt;D xsi:type="xsd:double"&gt;67.679&lt;/D&gt;&lt;/FQL&gt;&lt;FQL&gt;&lt;Q&gt;GTHX^FF_SGA(ANN_R,8/1/2018,10/31/2018,AY)&lt;/Q&gt;&lt;R&gt;1&lt;/R&gt;&lt;C&gt;1&lt;/C&gt;&lt;D xsi:type="xsd:double"&gt;60.879&lt;/D&gt;&lt;/FQL&gt;&lt;FQL&gt;&lt;Q&gt;OBSV^FF_SGA(ANN_R,8/1/2018,10/31/2018,AY)&lt;/Q&gt;&lt;R&gt;1&lt;/R&gt;&lt;C&gt;1&lt;/C&gt;&lt;D xsi:type="xsd:double"&gt;67.41&lt;/D&gt;&lt;/FQL&gt;&lt;FQL&gt;&lt;Q&gt;KNSA^FF_SGA(ANN_R,8/1/2018,10/31/2018,AY)&lt;/Q&gt;&lt;R&gt;1&lt;/R&gt;&lt;C&gt;1&lt;/C&gt;&lt;D xsi:type="xsd:double"&gt;65.372&lt;/D&gt;&lt;/FQL&gt;&lt;FQL&gt;&lt;Q&gt;FOMX^FF_SGA(ANN_R,8/1/2018,10/31/2018,AY)&lt;/Q&gt;&lt;R&gt;1&lt;/R&gt;&lt;C&gt;1&lt;/C&gt;&lt;D xsi:type="xsd:double"&gt;69.049&lt;/D&gt;&lt;/FQL&gt;&lt;FQL&gt;&lt;Q&gt;MRTX^FF_SGA(ANN_R,8/1/2018,10/31/2018,AY)&lt;/Q&gt;&lt;R&gt;1&lt;/R&gt;&lt;C&gt;1&lt;/C&gt;&lt;D xsi:type="xsd:double"&gt;71.3510000000836&lt;/D&gt;&lt;/FQL&gt;&lt;FQL&gt;&lt;Q&gt;SHW^FF_SGA(ANN_R,8/1/2018,10/31/2018,AY)&lt;/Q&gt;&lt;R&gt;1&lt;/R&gt;&lt;C&gt;1&lt;/C&gt;&lt;D xsi:type</t>
        </r>
      </text>
    </comment>
    <comment ref="A12" authorId="0">
      <text>
        <r>
          <rPr>
            <b/>
            <sz val="9"/>
            <color indexed="81"/>
            <rFont val="宋体"/>
            <charset val="134"/>
          </rPr>
          <t>="xsd:double"&gt;4629.931&lt;/D&gt;&lt;/FQL&gt;&lt;FQL&gt;&lt;Q&gt;OPHT^FF_SGA(ANN_R,8/1/2018,10/31/2018,AY)&lt;/Q&gt;&lt;R&gt;1&lt;/R&gt;&lt;C&gt;1&lt;/C&gt;&lt;D xsi:type="xsd:double"&gt;86.109&lt;/D&gt;&lt;/FQL&gt;&lt;FQL&gt;&lt;Q&gt;TELL^FF_SGA(ANN_R,8/1/2018,10/31/2018,AY)&lt;/Q&gt;&lt;R&gt;1&lt;/R&gt;&lt;C&gt;1&lt;/C&gt;&lt;D xsi:type="xsd:double"&gt;158.372&lt;/D&gt;&lt;/FQL&gt;&lt;FQL&gt;&lt;Q&gt;OMED^FF_SGA(ANN_R,8/1/2018,10/31/2018,AY)&lt;/Q&gt;&lt;R&gt;1&lt;/R&gt;&lt;C&gt;1&lt;/C&gt;&lt;D xsi:type="xsd:double"&gt;74.89&lt;/D&gt;&lt;/FQL&gt;&lt;FQL&gt;&lt;Q&gt;CASA^FF_SGA(ANN_R,8/1/2018,10/31/2018,AY)&lt;/Q&gt;&lt;R&gt;1&lt;/R&gt;&lt;C&gt;1&lt;/C&gt;&lt;D xsi:type="xsd:double"&gt;121.842&lt;/D&gt;&lt;/FQL&gt;&lt;FQL&gt;&lt;Q&gt;MDB^FF_SGA(ANN_R,8/1/2018,10/31/2018,AY)&lt;/Q&gt;&lt;R&gt;1&lt;/R&gt;&lt;C&gt;1&lt;/C&gt;&lt;D xsi:type="xsd:double"&gt;208.927&lt;/D&gt;&lt;/FQL&gt;&lt;FQL&gt;&lt;Q&gt;INSY^FF_SGA(ANN_R,8/1/2018,10/31/2018,AY)&lt;/Q&gt;&lt;R&gt;1&lt;/R&gt;&lt;C&gt;1&lt;/C&gt;&lt;D xsi:type="xsd:double"&gt;179.397&lt;/D&gt;&lt;/FQL&gt;&lt;FQL&gt;&lt;Q&gt;ACHN^FF_SGA(ANN_R,8/1/2018,10/31/2018,AY)&lt;/Q&gt;&lt;R&gt;1&lt;/R&gt;&lt;C&gt;1&lt;/C&gt;&lt;D xsi:type="xsd:double"&gt;88.315&lt;/D&gt;&lt;/FQL&gt;&lt;FQL&gt;&lt;Q&gt;DVAX^FF_SGA(ANN_R,8/1/2018,10/31/2018,AY)&lt;/Q&gt;&lt;R&gt;1&lt;/R&gt;&lt;C&gt;1&lt;/C&gt;&lt;D xsi:type="xsd:double"&gt;86.334&lt;/D&gt;&lt;/FQL&gt;&lt;FQL&gt;&lt;Q&gt;SGMO^FF_SGA(ANN_R,8/1/2018,10/31/2018,AY)&lt;/Q&gt;&lt;R&gt;1&lt;/R&gt;&lt;C&gt;1&lt;/C&gt;&lt;D xsi:type="xsd:double"&gt;91.43&lt;/D&gt;&lt;/FQL&gt;&lt;FQL&gt;&lt;Q&gt;MKC^FF_SGA(ANN_R,8/1/2018,10/31/2018,AY)&lt;/Q&gt;&lt;R&gt;1&lt;/R&gt;&lt;C&gt;1&lt;/C&gt;&lt;D xsi:type="xsd:double"&gt;1243.5&lt;/D&gt;&lt;/FQL&gt;&lt;FQL&gt;&lt;Q&gt;BCRX^FF_SGA(ANN_R,8/1/2018,10/31/2018,AY)&lt;/Q&gt;&lt;R&gt;1&lt;/R&gt;&lt;C&gt;1&lt;/C&gt;&lt;D xsi:type="xsd:double"&gt;80.895&lt;/D&gt;&lt;/FQL&gt;&lt;FQL&gt;&lt;Q&gt;ZGNX^FF_SGA(ANN_R,8/1/2018,10/31/2018,AY)&lt;/Q&gt;&lt;R&gt;1&lt;/R&gt;&lt;C&gt;1&lt;/C&gt;&lt;D xsi:type="xsd:double"&gt;93.334&lt;/D&gt;&lt;/FQL&gt;&lt;FQL&gt;&lt;Q&gt;CRSP^FF_SGA(ANN_R,8/1/2018,10/31/2018,AY)&lt;/Q&gt;&lt;R&gt;1&lt;/R&gt;&lt;C&gt;1&lt;/C&gt;&lt;D xsi:type="xsd:double"&gt;102.545&lt;/D&gt;&lt;/FQL&gt;&lt;FQL&gt;&lt;Q&gt;HUBS^FF_SGA(ANN_R,8/1/2018,10/31/2018,AY)&lt;/Q&gt;&lt;R&gt;1&lt;/R&gt;&lt;C&gt;1&lt;/C&gt;&lt;D xsi:type="xsd:double"&gt;340.019&lt;/D&gt;&lt;/FQL&gt;&lt;FQL&gt;&lt;Q&gt;OKTA^FF_SGA(ANN_R,8/1/2018,10/31/2018,AY)&lt;/Q&gt;&lt;R&gt;1&lt;/R&gt;&lt;C&gt;1&lt;/C&gt;&lt;D xsi:type="xsd:double"&gt;278.013&lt;/D&gt;&lt;/FQL&gt;&lt;FQL&gt;&lt;Q&gt;ARNA^FF_SGA(ANN_R,8/1/2018,10/31/2018,AY)&lt;/Q&gt;&lt;R&gt;1&lt;/R&gt;&lt;C&gt;1&lt;/C&gt;&lt;D xsi:type="xsd:double"&gt;97.051&lt;/D&gt;&lt;/FQL&gt;&lt;FQL&gt;&lt;Q&gt;AMAG^FF_SGA(ANN_R,8/1/2018,10/31/2018,AY)&lt;/Q&gt;&lt;R&gt;1&lt;/R&gt;&lt;C&gt;1&lt;/C&gt;&lt;D xsi:type="xsd:double"&gt;366.917&lt;/D&gt;&lt;/FQL&gt;&lt;FQL&gt;&lt;Q&gt;ARDX^FF_SGA(ANN_R,8/1/2018,10/31/2018,AY)&lt;/Q&gt;&lt;R&gt;1&lt;/R&gt;&lt;C&gt;1&lt;/C&gt;&lt;D xsi:type="xsd:double"&gt;98.715&lt;/D&gt;&lt;/FQL&gt;&lt;FQL&gt;&lt;Q&gt;AMRX^FF_SGA(ANN_R,8/1/2018,10/31/2018,AY)&lt;/Q&gt;&lt;R&gt;1&lt;/R&gt;&lt;C&gt;1&lt;/C&gt;&lt;D xsi:type="xsd:double"&gt;281.431&lt;/D&gt;&lt;/FQL&gt;&lt;FQL&gt;&lt;Q&gt;TOUR^FF_SGA(ANN_R,8/1/2018,10/31/2018,AY)&lt;/Q&gt;&lt;R&gt;1&lt;/R&gt;&lt;C&gt;1&lt;/C&gt;&lt;D xsi:type="xsd:double"&gt;306.74771912049&lt;/D&gt;&lt;/FQL&gt;&lt;FQL&gt;&lt;Q&gt;SPWR^FF_SGA(ANN_R,8/1/2018,10/31/2018,AY)&lt;/Q&gt;&lt;R&gt;1&lt;/R&gt;&lt;C&gt;1&lt;/C&gt;&lt;D xsi:type="xsd:double"&gt;357.818&lt;/D&gt;&lt;/FQL&gt;&lt;FQL&gt;&lt;Q&gt;TEX^FF_SGA(ANN_R,8/1/2018,10/31/2018,AY)&lt;/Q&gt;&lt;R&gt;1&lt;/R&gt;&lt;C&gt;1&lt;/C&gt;&lt;D xsi:type="xsd:double"&gt;633.3&lt;/D&gt;&lt;/FQL&gt;&lt;FQL&gt;&lt;Q&gt;ATRA^FF_SGA(ANN_R,8/1/2018,10/31/2018,AY)&lt;/Q&gt;&lt;R&gt;1&lt;/R&gt;&lt;C&gt;1&lt;/C&gt;&lt;D xsi:type="xsd:double"&gt;120.576&lt;/D&gt;&lt;/FQL&gt;&lt;FQL&gt;&lt;Q&gt;VECO^FF_SGA(ANN_R,8/1/2018,10/31/2018,AY)&lt;/Q&gt;&lt;R&gt;1&lt;/R&gt;&lt;C&gt;1&lt;/C&gt;&lt;D xsi:type="xsd:double"&gt;182.237&lt;/D&gt;&lt;/FQL&gt;&lt;FQL&gt;&lt;Q&gt;RP^FF_SGA(ANN_R,8/1/2018,10/31/2018,AY)&lt;/Q&gt;&lt;R&gt;1&lt;/R&gt;&lt;C&gt;1&lt;/C&gt;&lt;D xsi:type="xsd:double"&gt;325.999&lt;/D&gt;&lt;/FQL&gt;&lt;FQL&gt;&lt;Q&gt;BITA^FF_SGA(ANN_R,8/1/2018,10/31/2018,AY)&lt;/Q&gt;&lt;R&gt;1&lt;/R&gt;&lt;C&gt;1&lt;/C&gt;&lt;D xsi:type="xsd:double"&gt;874.169200689358&lt;/D&gt;&lt;/FQL&gt;&lt;FQL&gt;&lt;Q&gt;BYSI^FF_SGA(ANN_R,8/1/2018,10/31/2018,AY)&lt;/Q&gt;&lt;R&gt;1&lt;/R&gt;&lt;C&gt;1&lt;/C&gt;&lt;D xsi:type="xsd:double"&gt;97.949000000119&lt;/D&gt;&lt;/FQL&gt;&lt;FQL&gt;&lt;Q&gt;AIMT^FF_SGA(ANN_R,8/1/2018,10/31/2018,AY)&lt;/Q&gt;&lt;R&gt;1&lt;/R&gt;&lt;C&gt;1&lt;/C&gt;&lt;D xsi:type="xsd:double"&gt;132.308&lt;/D&gt;&lt;/FQL&gt;&lt;FQL&gt;&lt;Q&gt;BHVN^FF_SGA(ANN_R,8/1/2018,10/31/2018,AY)&lt;/Q&gt;&lt;R&gt;1&lt;/R&gt;&lt;C&gt;1&lt;/C&gt;&lt;D xsi:type="xsd:double"&gt;107.547&lt;/D&gt;&lt;/FQL&gt;&lt;FQL&gt;&lt;Q&gt;MCRB^FF_SGA(ANN_R,8/1/2018,10/31/2018,AY)&lt;/Q&gt;&lt;R&gt;1&lt;/R&gt;&lt;C&gt;1&lt;/C&gt;&lt;D xsi:type="xsd:double"&gt;116.236&lt;/D&gt;&lt;/FQL&gt;&lt;FQL&gt;&lt;Q&gt;SEE^FF_SGA(ANN_R,8/1/2018,10/31/2018,AY)&lt;/Q&gt;&lt;R&gt;1&lt;/R&gt;&lt;C&gt;1&lt;/C&gt;&lt;D xsi:type="xsd:double"&gt;781.7&lt;/D&gt;&lt;/FQL&gt;&lt;FQL&gt;&lt;Q&gt;CTMX^FF_SGA(ANN_R,8/1/2018,10/31/2018,AY)&lt;/Q&gt;&lt;R&gt;1&lt;/R&gt;&lt;C&gt;1&lt;/C&gt;&lt;D xsi:type="xsd:double"&gt;116.237&lt;/D&gt;&lt;/FQL&gt;&lt;FQL&gt;&lt;Q&gt;VSAR^FF_SGA(ANN_R,8/1/2018,10/31/2018,AY)&lt;/Q&gt;&lt;R&gt;1&lt;/R&gt;&lt;C&gt;1&lt;/C&gt;&lt;D xsi:type="xsd:double"&gt;124.171&lt;/D&gt;&lt;/FQL&gt;&lt;FQL&gt;&lt;Q&gt;CLDX^FF_SGA(ANN_R,8/1/2018,10/31/2018,AY)&lt;/Q&gt;&lt;R&gt;1&lt;/R&gt;&lt;C&gt;1&lt;/C&gt;&lt;D xsi:type="xsd:double"&gt;116.76&lt;/D&gt;&lt;/FQL&gt;&lt;FQL&gt;&lt;Q&gt;IMMU^FF_SGA(ANN_R,8/1/2018,10/31/2018,AY)&lt;/Q&gt;&lt;R&gt;1&lt;/R&gt;&lt;C&gt;1&lt;/C&gt;&lt;D xsi:type="xsd:double"&gt;141.292416&lt;/D&gt;&lt;/FQL&gt;&lt;FQL&gt;&lt;Q&gt;LOXO^FF_SGA(ANN_R,8/1/2018,10/31/2018,AY)&lt;/Q&gt;&lt;R&gt;1&lt;/R&gt;&lt;C&gt;1&lt;/C&gt;&lt;D xsi:type="xsd:double"&gt;133.571&lt;/D&gt;&lt;/FQL&gt;&lt;FQL&gt;&lt;Q&gt;RBBN^FF_SGA(ANN_R,8/1/2018,10/31/2018,AY)&lt;/Q&gt;&lt;R&gt;1&lt;/R&gt;&lt;C&gt;1&lt;/C&gt;&lt;D xsi:type="xsd:double"&gt;226.028&lt;/D&gt;&lt;/FQL&gt;&lt;FQL&gt;&lt;Q&gt;LSCC^FF_SGA(ANN_R,8/1/2018,10/31/2018,AY)&lt;/Q&gt;&lt;R&gt;1&lt;/R&gt;&lt;C&gt;1&lt;/C&gt;&lt;D xsi:type="xsd:double"&gt;193.506&lt;/D&gt;&lt;/FQL&gt;&lt;FQL&gt;&lt;Q&gt;ROKU^FF_SGA(ANN_R,8/1/2018,10/31/2018,AY)&lt;/Q&gt;&lt;R&gt;1&lt;/R&gt;&lt;C&gt;1&lt;/C&gt;&lt;D xsi:type="xsd:double"&gt;219.449&lt;/D&gt;&lt;/FQL&gt;&lt;FQL&gt;&lt;Q&gt;INSM^FF_SGA(ANN_R,8/1/2018,10/31/2018,AY)&lt;/Q&gt;&lt;R&gt;1&lt;/R&gt;&lt;C&gt;1&lt;/C&gt;&lt;D xsi:type="xsd:double"&gt;186.019&lt;/D&gt;&lt;/FQL&gt;&lt;FQL&gt;&lt;Q&gt;CPB^FF_SGA(ANN_R,8/1/2018,10/31/2018,AY)&lt;/Q&gt;&lt;R&gt;1&lt;/R&gt;&lt;C&gt;1&lt;/C&gt;&lt;D xsi:type="xsd:double"&gt;1565&lt;/D&gt;&lt;/FQL&gt;&lt;FQL&gt;&lt;Q&gt;MXL^FF_SGA(ANN_R,8/1/2018,10/31/2018,AY)&lt;/Q&gt;&lt;R&gt;1&lt;/R&gt;&lt;C&gt;1&lt;/C&gt;&lt;D xsi:type="xsd:double"&gt;178.732&lt;/D&gt;&lt;/FQL&gt;&lt;FQL&gt;&lt;Q&gt;PNR^FF_SGA(ANN_R,8/1/2018,10/31/2018,AY)&lt;/Q&gt;&lt;R&gt;1&lt;/R&gt;&lt;C&gt;1&lt;/C&gt;&lt;D xsi:type="xsd:double"&gt;1057.6&lt;/D&gt;&lt;/FQL&gt;&lt;FQL&gt;&lt;Q&gt;MYOV^FF_SGA(ANN_R,8/1/2018,10/31/2018,AY)&lt;/Q&gt;&lt;R&gt;1&lt;/R&gt;&lt;C&gt;1&lt;/C&gt;&lt;D xsi:type="xsd:double"&gt;140.82&lt;/D&gt;&lt;/FQL&gt;&lt;FQL&gt;&lt;Q&gt;NBIX^FF_SGA(ANN_R,8/1/2018,10/31/2018,AY)&lt;/Q&gt;&lt;R&gt;1&lt;/R&gt;&lt;C&gt;1&lt;/C&gt;&lt;D xsi:type="xsd:double"&gt;290.533&lt;/D&gt;&lt;/FQL&gt;&lt;FQL&gt;&lt;Q&gt;AKCA^FF_SGA(ANN_R,8/1/2018,10/31/2018,AY)&lt;/Q&gt;&lt;R&gt;1&lt;/R&gt;&lt;C&gt;1&lt;/C&gt;&lt;D xsi:type="xsd:double"&gt;163.643&lt;/D&gt;&lt;/FQL&gt;&lt;FQL&gt;&lt;Q&gt;CALX^FF_SGA(ANN_R,8/1/2018,10/31/2018,AY)&lt;/Q&gt;&lt;R&gt;1&lt;/R&gt;&lt;C&gt;1&lt;/C&gt;&lt;D xsi:type="xsd:double"&gt;250.197&lt;/D&gt;&lt;/FQL&gt;&lt;FQL&gt;&lt;Q&gt;SHOP^FF_SGA(ANN_R,8/1/2018,10/31/2018,AY)&lt;/Q&gt;&lt;R&gt;1&lt;/R&gt;&lt;C&gt;1&lt;/C&gt;&lt;D xsi:type="xsd:double"&gt;423.464000000496&lt;/D&gt;&lt;/FQL&gt;&lt;FQL&gt;&lt;Q&gt;HRTX^FF_SGA(ANN_R,8/1/2018,10/31/2018,AY)&lt;/Q&gt;&lt;R&gt;1&lt;/R&gt;&lt;C&gt;1&lt;/C&gt;&lt;D xsi:type="xsd:double"&gt;218.937&lt;/D&gt;&lt;/FQL&gt;&lt;FQL&gt;&lt;Q&gt;MDCO^FF_SGA(ANN_R,8/1/2018,10/31/2018,AY)&lt;/Q&gt;&lt;R&gt;1&lt;/R&gt;&lt;C&gt;1&lt;/C&gt;&lt;D xsi:type="xsd:double"&gt;273.88&lt;/D&gt;&lt;/FQL&gt;&lt;FQL&gt;&lt;Q&gt;FOLD^FF_SGA(ANN_R,8/1/2018,10/31/2018,AY)&lt;/Q&gt;&lt;R&gt;1&lt;/R&gt;&lt;C&gt;1&lt;/C&gt;&lt;D xsi:type="xsd:double"&gt;229.481&lt;/D&gt;&lt;/FQL&gt;&lt;FQL&gt;&lt;Q&gt;AXON^FF_SGA(ANN_R,8/1/2018,10/31/2018,AY)&lt;/Q&gt;&lt;R&gt;1&lt;/R&gt;&lt;C&gt;1&lt;/C&gt;&lt;D xsi:type="xsd:double"&gt;204.2&lt;/D&gt;&lt;/FQL&gt;&lt;FQL&gt;&lt;Q&gt;CLVS^FF_SGA(ANN_R,8/1/2018,10/31/2018,AY)&lt;/Q&gt;&lt;R&gt;1&lt;/R&gt;&lt;C&gt;1&lt;/C&gt;&lt;D xsi:type="xsd:double"&gt;281.405&lt;/D&gt;&lt;/FQL&gt;&lt;FQL&gt;&lt;Q&gt;BPMC^FF_SGA(ANN_R,8/1/2018,10/31/2018,AY)&lt;/Q&gt;&lt;R&gt;1&lt;/R&gt;&lt;C&gt;1&lt;/C&gt;&lt;D xsi:type="xsd:double"&gt;171.095&lt;/D&gt;&lt;/FQL&gt;&lt;FQL&gt;&lt;Q&gt;ACAD^FF_SGA(ANN_R,8/1/2018,10/31/2018,AY)&lt;/Q&gt;&lt;R&gt;1&lt;/R&gt;&lt;C&gt;1&lt;/C&gt;&lt;D xsi:type="xsd:double"&gt;404.251&lt;/D&gt;&lt;/FQL&gt;&lt;FQL&gt;&lt;Q&gt;HALO^FF_SGA(ANN_R,8/1/2018,10/31/2018,AY)&lt;/Q&gt;&lt;R&gt;1&lt;/R&gt;&lt;C&gt;1&lt;/C&gt;&lt;D xsi:type="xsd:double"&gt;204.459&lt;/D&gt;&lt;/FQL&gt;&lt;FQL&gt;&lt;Q&gt;FPRX^FF_SGA(ANN_R,8/1/2018,10/31/2018,AY)&lt;/Q&gt;&lt;R&gt;1&lt;/R&gt;&lt;C&gt;1&lt;/C&gt;&lt;D xsi:type="xsd:double"&gt;188.397&lt;/D&gt;&lt;/FQL&gt;&lt;FQL&gt;&lt;Q&gt;PRGO^FF_SGA(ANN_R,8/1/2018,10/31/2018,AY)&lt;/Q&gt;&lt;R&gt;1&lt;/R&gt;&lt;C&gt;1&lt;/C&gt;&lt;D xsi:type="xsd:double"&gt;1301.5&lt;/D&gt;&lt;/FQL&gt;&lt;FQL&gt;&lt;Q&gt;LOGM^FF_SGA(ANN_R,8/1/2018,10/31/2018,AY)&lt;/Q&gt;&lt;R&gt;1&lt;/R&gt;&lt;C&gt;1&lt;/C&gt;&lt;D xsi:type="xsd:double"&gt;604.258&lt;/D&gt;&lt;/FQL&gt;&lt;FQL&gt;&lt;Q&gt;LXRX^FF_SGA(ANN_R,8/1/2018,10/31/2018,AY)&lt;/Q&gt;&lt;R&gt;1&lt;/R&gt;&lt;C&gt;1&lt;/C&gt;&lt;D xsi:type="xsd:double"&gt;221.117&lt;/D&gt;&lt;/FQL&gt;&lt;FQL&gt;&lt;Q&gt;WFT^FF_SGA(ANN_R,8/1/2018,10/31/2018,AY)&lt;/Q&gt;&lt;R&gt;1&lt;/R&gt;&lt;C&gt;1&lt;/C&gt;&lt;D xsi:type="xsd:double"&gt;1201&lt;/D&gt;&lt;/FQL&gt;&lt;FQL&gt;&lt;Q&gt;AXL^FF_SGA(ANN_R,8/1/2018,10/31/2018,AY)&lt;/Q&gt;&lt;R&gt;1&lt;/R&gt;&lt;C&gt;1&lt;/C&gt;&lt;D xsi:type="xsd:double"&gt;390.1&lt;/D&gt;&lt;/FQL&gt;&lt;FQL&gt;&lt;Q&gt;SRPT^FF_SGA(ANN_R,8/1/2018,10/31/2018,AY)&lt;/Q&gt;&lt;R&gt;1&lt;/R&gt;&lt;C&gt;1&lt;/C&gt;&lt;D xsi:type="xsd:double"&gt;282.832&lt;/D&gt;&lt;/FQL&gt;&lt;FQL&gt;&lt;Q&gt;NVAX^FF_SGA(ANN_R,8/1/2018,10/31/2018,AY)&lt;/Q&gt;&lt;R&gt;1&lt;/R&gt;&lt;C&gt;1&lt;/C&gt;&lt;D xsi:type="xsd:double"&gt;193.069&lt;/D&gt;&lt;/FQL&gt;&lt;FQL&gt;&lt;Q&gt;GWRE^FF_SGA(ANN_R,8/1/2018,10/31/2018,AY)&lt;/Q&gt;&lt;R&gt;1&lt;/R&gt;&lt;C&gt;1&lt;/C&gt;&lt;D xsi:type="xsd:double"&gt;366.49&lt;/D&gt;&lt;/FQL&gt;&lt;FQL&gt;&lt;Q&gt;ENDP^FF_SGA(ANN_R,8/1/2018,10/31/2018,AY)&lt;/Q&gt;&lt;R&gt;1&lt;/R&gt;&lt;C&gt;1&lt;/C&gt;&lt;D xsi:type="xsd:double"&gt;763.397&lt;/D&gt;&lt;/FQL&gt;&lt;FQL&gt;&lt;Q&gt;SOGO^FF_SGA(ANN_R,8/1/2018,10/31/2018,AY)&lt;/Q&gt;&lt;R&gt;1&lt;/R&gt;&lt;C&gt;1&lt;/C&gt;&lt;D xsi:type="xsd:double"&gt;358.28158541955&lt;/D&gt;&lt;/FQL&gt;&lt;FQL&gt;&lt;Q&gt;TBPH^FF_SGA(ANN_R,8/1/2018,10/31/2018,AY)&lt;/Q&gt;&lt;R&gt;1&lt;/R&gt;&lt;C&gt;1&lt;/C&gt;&lt;D xsi:type="xsd:double"&gt;269.479&lt;/D&gt;&lt;/FQL&gt;&lt;FQL&gt;&lt;Q&gt;DXCM^FF_SGA(ANN_R,8/1/2018,10/31/2018,AY)&lt;/Q&gt;&lt;R&gt;1&lt;/R&gt;&lt;C&gt;1&lt;/C&gt;&lt;D xsi:type="xsd:double"&gt;525.4&lt;/D&gt;&lt;/FQL&gt;&lt;FQL&gt;&lt;Q&gt;ICPT^FF_SGA(ANN_R,8/1/2018,10/31/2018,AY)&lt;/Q&gt;&lt;R&gt;1&lt;/R&gt;&lt;C&gt;1&lt;/C&gt;&lt;D xsi:type="xsd:double"&gt;455.396&lt;/D&gt;&lt;/FQL&gt;&lt;FQL&gt;&lt;Q&gt;WB^FF_SGA(ANN_R,8/1/2018,10/31/2018,AY)&lt;/Q&gt;&lt;R&gt;1&lt;/R&gt;&lt;C&gt;1&lt;/C&gt;&lt;D xsi:type="xsd:double"&gt;512.979721449066&lt;/D&gt;&lt;/FQL&gt;&lt;FQL&gt;&lt;Q&gt;FGEN^FF_SGA(ANN_R,8/1/2018,10/31/2018,AY)&lt;/Q&gt;&lt;R&gt;1&lt;/R&gt;&lt;C&gt;1&lt;/C&gt;&lt;D xsi:type="xsd:double"&gt;242.178&lt;/D&gt;&lt;/FQL&gt;&lt;FQL&gt;&lt;Q&gt;PBYI^FF_SGA(ANN_R,8/1/2018,10/31/2018,AY)&lt;/Q&gt;&lt;R&gt;1&lt;/R&gt;&lt;C&gt;1&lt;/C&gt;&lt;D xsi:type="xsd:double"&gt;314.503&lt;/D&gt;&lt;/FQL&gt;&lt;FQL&gt;&lt;Q&gt;FTI^FF_SGA(ANN_R,8/1/2018,10/31/2018,AY)&lt;/Q&gt;&lt;R&gt;1&lt;/R&gt;&lt;C&gt;1&lt;/C&gt;&lt;D xsi:type="xsd:double"&gt;1274.70000001317&lt;/D&gt;&lt;/FQL&gt;&lt;FQL&gt;&lt;Q&gt;VAR^FF_SGA(ANN_R,8/1/2018,10/31/2018,AY)&lt;/Q&gt;&lt;R&gt;1&lt;/R&gt;&lt;C&gt;1&lt;/C&gt;&lt;D xsi:type="xsd:double"&gt;737.1&lt;/D&gt;&lt;/FQL&gt;&lt;FQL&gt;&lt;Q&gt;ALDR^FF_SGA(ANN_R,8/1/2018,10/31/2018,AY)&lt;/Q&gt;&lt;R&gt;1&lt;/R&gt;&lt;C&gt;1&lt;/C&gt;&lt;D xsi:type="xsd:double"&gt;288.003&lt;/D&gt;&lt;/FQL&gt;&lt;FQL&gt;&lt;Q&gt;BGNE^FF_SGA(ANN_R,8/1/2018,10/31/2018,AY)&lt;/Q&gt;&lt;R&gt;1&lt;/R&gt;&lt;C&gt;1&lt;/C&gt;&lt;D xsi:type="xsd:double"&gt;328.390504035933&lt;/D&gt;&lt;/FQL&gt;&lt;FQL&gt;&lt;Q&gt;SQ^FF_SGA(ANN_R,8/1/2018,10/31/2018,AY)&lt;/Q&gt;&lt;R&gt;1&lt;/R&gt;&lt;C&gt;1&lt;/C&gt;&lt;D xsi:type="xsd:double"&gt;795.95&lt;/D&gt;&lt;/FQL&gt;&lt;FQL&gt;&lt;Q&gt;NTNX^FF_SGA(ANN_R,8/1/2018,10/31/2018,AY)&lt;/Q&gt;&lt;R&gt;1&lt;/R&gt;&lt;C&gt;1&lt;/C&gt;&lt;D xsi:type="xsd:double"&gt;1050.344&lt;/D&gt;&lt;/FQL&gt;&lt;FQL&gt;&lt;Q&gt;TEAM^FF_SGA(ANN_R,8/1/2018,10/31/2018,AY)&lt;/Q&gt;&lt;R&gt;1&lt;/R&gt;&lt;C&gt;1&lt;/C&gt;&lt;D xsi:type="xsd:double"&gt;718.918000001496&lt;/D&gt;&lt;/FQL&gt;&lt;FQL&gt;&lt;Q&gt;BHGE^FF_SGA(ANN_R,8/1/2018,10/31/2018,AY)&lt;/Q&gt;&lt;R&gt;1&lt;/R&gt;&lt;C&gt;1&lt;/C&gt;&lt;D xsi:type="xsd:double"&gt;3036&lt;/D&gt;&lt;/FQL&gt;&lt;FQL&gt;&lt;Q&gt;SNAP^FF_SGA(ANN_R,8/1/2018,10/31/2018,AY)&lt;/Q&gt;&lt;R&gt;1&lt;/R&gt;&lt;C&gt;1&lt;/C&gt;&lt;D xsi:type="xsd:double"&gt;3546.997&lt;/D&gt;&lt;/FQL&gt;&lt;FQL&gt;&lt;Q&gt;DWDP^FF_SGA(ANN_R,8/1/2018,10/31/2018,AY)&lt;/Q&gt;&lt;R&gt;1&lt;/R&gt;&lt;C&gt;1&lt;/C&gt;&lt;D xsi:type="xsd:double"&gt;6131&lt;/D&gt;&lt;/FQL&gt;&lt;FQL&gt;&lt;Q&gt;CSCO^FF_SGA(ANN_R,8/1/2018,10/31/2018,AY)&lt;/Q&gt;&lt;R&gt;1&lt;/R&gt;&lt;C&gt;1&lt;/C&gt;&lt;D xsi:type="xsd:double"&gt;17913&lt;/D&gt;&lt;/FQL&gt;&lt;FQL&gt;&lt;Q&gt;AMGP^FF_SGA(ANN_R,8/1/2018,10/31/2018,AY)&lt;/Q&gt;&lt;R&gt;1&lt;/R&gt;&lt;C&gt;1&lt;/C&gt;&lt;D xsi:type="xsd:double"&gt;41.134&lt;/D&gt;&lt;/FQL&gt;&lt;FQL&gt;&lt;Q&gt;LMFA^FF_SGA(ANN_R,8/1/2018,10/31/2018,AY)&lt;/Q&gt;&lt;R&gt;1&lt;/R&gt;&lt;C&gt;1&lt;/C&gt;&lt;D xsi:type="xsd:double"&gt;4.630745&lt;/D&gt;&lt;/FQL&gt;&lt;FQL&gt;&lt;Q&gt;MOXC^FF_SGA(ANN_R,8/1/2018,10/31/2018,AY)&lt;/Q&gt;&lt;R&gt;1&lt;/R&gt;&lt;C&gt;1&lt;/C&gt;&lt;D xsi:type="xsd:double"&gt;9.580354&lt;/D&gt;&lt;/FQL&gt;&lt;FQL&gt;&lt;Q&gt;SES^FF_SGA(ANN_R,8/1/2018,10/31/2018,AY)&lt;/Q&gt;&lt;R&gt;0&lt;/R&gt;&lt;C&gt;0&lt;/C&gt;&lt;/FQL&gt;&lt;FQL&gt;&lt;Q&gt;SOL^FF_SGA(ANN_R,8/1/2018,10/31/2018,AY)&lt;/Q&gt;&lt;R&gt;1&lt;/R&gt;&lt;C&gt;1&lt;/C&gt;&lt;D xsi:type="xsd:double"&gt;7.916067424559&lt;/D&gt;&lt;/FQL&gt;&lt;FQL&gt;&lt;Q&gt;UAVS^FF_SGA(ANN_R,8/1/2018,10/31/2018,AY)&lt;/Q&gt;&lt;R&gt;1&lt;/R&gt;&lt;C&gt;1&lt;/C&gt;&lt;D xsi:type="xsd:double"&gt;1.935779&lt;/D&gt;&lt;/FQL&gt;&lt;FQL&gt;&lt;Q&gt;GLG^FF_SGA(ANN_R,8/1/2018,10/31/2018,AY)&lt;/Q&gt;&lt;R&gt;1&lt;/R&gt;&lt;C&gt;1&lt;/C&gt;&lt;D xsi:type="xsd:double"&gt;0.774539000000941&lt;/D&gt;&lt;/FQL&gt;&lt;FQL&gt;&lt;Q&gt;BHAC^FF_SGA(ANN_R,8/1/2018,10/31/2018,AY)&lt;/Q&gt;&lt;R&gt;1&lt;/R&gt;&lt;C&gt;1&lt;/C&gt;&lt;D xsi:type="xsd:double"&gt;2.296452&lt;/D&gt;&lt;/FQL&gt;&lt;FQL&gt;&lt;Q&gt;CEI^FF_SGA(ANN_R,8/1/2018,10/31/2018,AY)&lt;/Q&gt;&lt;R&gt;1&lt;/R&gt;&lt;C&gt;1&lt;/C&gt;&lt;D xsi:type="xsd:double"&gt;7.173829&lt;/D&gt;&lt;/FQL&gt;&lt;FQL&gt;&lt;Q&gt;OXBR^FF_SGA(ANN_R,8/1/2018,10/31/2018,AY)&lt;/Q&gt;&lt;R&gt;1&lt;/R&gt;&lt;C&gt;1&lt;/C&gt;&lt;D xsi:type="xsd:double"&gt;1.325&lt;/D&gt;&lt;/FQL&gt;&lt;FQL&gt;&lt;Q&gt;ALN^FF_SGA(ANN_R,8/1/2018,10/31/2018,AY)&lt;/Q&gt;&lt;R&gt;1&lt;/R&gt;&lt;C&gt;1&lt;/C&gt;&lt;D xsi:type="xsd:double"&gt;40.99836&lt;/D&gt;&lt;/FQL&gt;&lt;FQL&gt;&lt;Q&gt;SPI^FF_SGA(ANN_R,8/1/2018,10/31/2018,AY)&lt;/Q&gt;&lt;R&gt;0&lt;/R&gt;&lt;C&gt;0&lt;/C&gt;&lt;/FQL&gt;&lt;FQL&gt;&lt;Q&gt;APDN^FF_SGA(ANN_R,8/1/2018,10/31/2018,AY)&lt;/Q&gt;&lt;R&gt;1&lt;/R&gt;&lt;C&gt;1&lt;/C&gt;&lt;D xsi:type="xsd:double"&gt;15.606865&lt;/D&gt;&lt;/FQL&gt;&lt;FQL&gt;&lt;Q&gt;PKE^FF_SGA(ANN_R,8/1/2018,10/31/2018,AY)&lt;/Q&gt;&lt;R&gt;1&lt;/R&gt;&lt;C&gt;1&lt;/C&gt;&lt;D xsi:type="xsd:double"&gt;19.371&lt;/D&gt;&lt;/FQL&gt;&lt;FQL&gt;&lt;Q&gt;VXRT^FF_SGA(ANN_R,8/1/2018,10/31/2018,AY)&lt;/Q&gt;&lt;R&gt;0&lt;/R&gt;&lt;C&gt;0&lt;/C&gt;&lt;/FQL&gt;&lt;FQL&gt;&lt;Q&gt;ADXS^FF_SGA(ANN_R,8/1/2018,10/31/2018,AY)&lt;/Q&gt;&lt;R&gt;1&lt;/R&gt;&lt;C&gt;1&lt;/C&gt;&lt;D xsi:type="xsd:double"&gt;109.123112&lt;/D&gt;&lt;/FQL&gt;&lt;FQL&gt;&lt;Q&gt;CKH^FF_SGA(ANN_R,8/1/2018,10/31/2018,AY)&lt;/Q&gt;&lt;R&gt;1&lt;/R&gt;&lt;C&gt;1&lt;/C&gt;&lt;D xsi:type="xsd:double"&gt;103.106&lt;/D&gt;&lt;/FQL&gt;&lt;FQL&gt;&lt;Q&gt;AUTO^FF_SGA(ANN_R,8/1/2018,10/31/2018,AY)&lt;/Q&gt;&lt;R&gt;1&lt;/R&gt;&lt;C&gt;1&lt;/C&gt;&lt;D xsi:type="xsd:double"&gt;38.192&lt;/D&gt;&lt;/FQL&gt;&lt;FQL&gt;&lt;Q&gt;TGNA^FF_SGA(ANN_R,8/1/2018,10/31/2018,AY)&lt;/Q&gt;&lt;R&gt;1&lt;/R&gt;&lt;C&gt;1&lt;/C&gt;&lt;D xsi:type="xsd:double"&gt;344.939&lt;/D&gt;&lt;/FQL&gt;&lt;FQL&gt;&lt;Q&gt;GBR^FF_SGA(ANN_R,8/1/2018,10/31/2018,AY)&lt;/Q&gt;&lt;R&gt;1&lt;/R&gt;&lt;C&gt;1&lt;/C&gt;&lt;D xsi:type="xsd:double"&gt;0.408&lt;/D&gt;&lt;/FQL&gt;&lt;FQL&gt;&lt;Q&gt;SBOT^FF_SGA(ANN_R,8/1/2018,10/31/2018,AY)&lt;/Q&gt;&lt;R&gt;1&lt;/R&gt;&lt;C&gt;1&lt;/C&gt;&lt;D xsi:type="xsd:double"&gt;4.91838000002898&lt;/D&gt;&lt;/FQL&gt;&lt;FQL&gt;&lt;Q&gt;DRAD^FF_SGA(ANN_R,8/1/2018,10/31/2018,AY)&lt;/Q&gt;&lt;R&gt;1&lt;/R&gt;&lt;C&gt;1&lt;/C&gt;&lt;D xsi:type="xsd:double"&gt;27.175&lt;/D&gt;&lt;/FQL&gt;&lt;FQL&gt;&lt;Q&gt;PED^FF_SGA(ANN_R,8/1/2018,10/31/2018,AY)&lt;/Q&gt;&lt;R&gt;1&lt;/R&gt;&lt;C&gt;1&lt;/C&gt;&lt;D xsi:type="xsd:double"&gt;2.529&lt;/D&gt;&lt;/FQL&gt;&lt;FQL&gt;&lt;Q&gt;ABIL^FF_SGA(ANN_R,8/1/2018,10/31/2018,AY)&lt;/Q&gt;&lt;R&gt;1&lt;/R&gt;&lt;C&gt;1&lt;/C&gt;&lt;D xsi:type="xsd:double"&gt;9.049&lt;/D&gt;&lt;/FQL&gt;&lt;FQL&gt;&lt;Q&gt;TK^FF_SGA(ANN_R,8/1/2018,10/31/2018,AY)&lt;/Q&gt;&lt;R&gt;1&lt;/R&gt;&lt;C&gt;1&lt;/C&gt;&lt;D xsi:type="xsd:double"&gt;227.043&lt;/D&gt;&lt;/FQL&gt;&lt;FQL&gt;&lt;Q&gt;ENG^FF_SGA(ANN_R,8/1/2018,10/31/2018,AY)&lt;/Q&gt;&lt;R&gt;1&lt;/R&gt;&lt;C&gt;1&lt;/C&gt;&lt;D xsi:type="xsd:double"&gt;12.581&lt;/D&gt;&lt;/FQL&gt;&lt;FQL&gt;&lt;Q&gt;AMMA^FF_SGA(ANN_R,8/1/2018,10/31/2018,AY)&lt;/Q&gt;&lt;R&gt;1&lt;/R&gt;&lt;C&gt;1&lt;/C&gt;&lt;D xsi:type="xsd:double"&gt;8.081006&lt;/D&gt;&lt;/FQL&gt;&lt;FQL&gt;&lt;Q&gt;ORIG^FF_SGA(ANN_R,8/1/2018,10/31/2018,AY)&lt;/Q&gt;&lt;R&gt;1&lt;/R&gt;&lt;C&gt;1&lt;/C&gt;&lt;D xsi:type="xsd:double"&gt;73.36&lt;/D&gt;&lt;/FQL&gt;&lt;FQL&gt;&lt;Q&gt;TCCO^FF_SGA(ANN_R,8/1/2018,10/31/2018,AY)&lt;/Q&gt;&lt;R&gt;1&lt;/R&gt;&lt;C&gt;1&lt;/C&gt;&lt;D xsi:type="xsd:double"&gt;3.728742&lt;/D&gt;&lt;/FQL&gt;&lt;FQL&gt;&lt;Q&gt;EDGW^FF_SGA(ANN_R,8/1/2018,10/31/2018,AY)&lt;/Q&gt;&lt;R&gt;1&lt;/R&gt;&lt;C&gt;1&lt;/C&gt;&lt;D xsi:type="xsd:double"&gt;40.034&lt;/D&gt;&lt;/FQL&gt;&lt;FQL&gt;&lt;Q&gt;CNX^FF_SGA(ANN_R,8/1/2018,10/31/2018,AY)&lt;/Q&gt;&lt;R&gt;1&lt;/R&gt;&lt;C&gt;1&lt;/C&gt;&lt;D xsi:type="xsd:double"&gt;122.478&lt;/D&gt;&lt;/FQL&gt;&lt;FQL&gt;&lt;Q&gt;BCEI^FF_SGA(ANN_R,8/1/2018,10/31/2018,AY)&lt;/Q&gt;&lt;R&gt;1&lt;/R&gt;&lt;C&gt;1&lt;/C&gt;&lt;D xsi:type="xsd:double"&gt;57.768&lt;/D&gt;&lt;/FQL&gt;&lt;FQL&gt;&lt;Q&gt;SSY^FF_SGA(ANN_R,8/1/2018,10/31/2018,AY)&lt;/Q&gt;&lt;R&gt;0&lt;/R&gt;&lt;C&gt;0&lt;/C&gt;&lt;/FQL&gt;&lt;FQL&gt;&lt;Q&gt;LTRPA^FF_SGA(ANN_R,8/1/2018,10/31/2018,AY)&lt;/Q&gt;&lt;R&gt;1&lt;/R&gt;&lt;C&gt;1&lt;/C&gt;&lt;D xsi:type="xsd:double"&gt;1021&lt;/D&gt;&lt;/FQL&gt;&lt;FQL&gt;&lt;Q&gt;CLDC^FF_SGA(ANN_R,8/1/2018,10/31/2018,AY)&lt;/Q&gt;&lt;R&gt;1&lt;/R&gt;&lt;C&gt;1&lt;/C&gt;&lt;D xsi:type="xsd:double"&gt;2.816965&lt;/D&gt;&lt;/FQL&gt;&lt;FQL&gt;&lt;Q&gt;TALO^FF_SGA(ANN_R,8/1/2018,10/31/2018,AY)&lt;/Q&gt;&lt;R&gt;1&lt;/R&gt;&lt;C&gt;1&lt;/C&gt;&lt;D xsi:type="xsd:double"&gt;52.599&lt;/D&gt;&lt;/FQL&gt;&lt;FQL&gt;&lt;Q&gt;EACQ^FF_SGA(ANN_R,8/1/2018,10/31/2018,AY)&lt;/Q&gt;&lt;R&gt;1&lt;/R&gt;&lt;C&gt;1&lt;/C&gt;&lt;D xsi:type="xsd:double"&gt;1.293499&lt;/D&gt;&lt;/FQL&gt;&lt;FQL&gt;&lt;Q&gt;GWPH^FF_SGA(ANN_R,8/1/2018,10/31/2018,AY)&lt;/Q&gt;&lt;R&gt;1&lt;/R&gt;&lt;C&gt;1&lt;/C&gt;&lt;D xsi:type="xsd:double"&gt;186.191234376066&lt;/D&gt;&lt;/FQL&gt;&lt;FQL&gt;&lt;Q&gt;ISRL^FF_SGA(ANN_R,8/1/2018,10/31/2018,AY)&lt;/Q&gt;&lt;R&gt;1&lt;/R&gt;&lt;C&gt;1&lt;/C&gt;&lt;D xsi:type="xsd:double"&gt;5.455&lt;/D&gt;&lt;/FQL&gt;&lt;FQL&gt;&lt;Q&gt;HPE^FF_SGA(ANN_R,8/1/2018,10/31/2018,AY)&lt;/Q&gt;&lt;R&gt;1&lt;/R&gt;&lt;C&gt;1&lt;/C&gt;&lt;D xsi:type="xsd:double"&gt;6428&lt;/D&gt;&lt;/FQL&gt;&lt;FQL&gt;&lt;Q&gt;DELT^FF_SGA(ANN_R,8/1/2018,10/31/2018,AY)&lt;/Q&gt;&lt;R&gt;0&lt;/R&gt;&lt;C&gt;0&lt;/C&gt;&lt;/FQL&gt;&lt;FQL&gt;&lt;Q&gt;QRHC^FF_SGA(ANN_R,8/1/2018,10/31/2018,AY)&lt;/Q&gt;&lt;R&gt;1&lt;/R&gt;&lt;C&gt;1&lt;/C&gt;&lt;D xsi:type="xsd:double"&gt;17.078033&lt;/D&gt;&lt;/FQL&gt;&lt;FQL&gt;&lt;Q&gt;NIHD^FF_SGA(ANN_R,8/1/2018,10/31/2018,AY)&lt;/Q&gt;&lt;R&gt;1&lt;/R&gt;&lt;C&gt;1&lt;/C&gt;&lt;D xsi:type="xsd:double"&gt;508.068&lt;/D&gt;&lt;/FQL&gt;&lt;FQL&gt;&lt;Q&gt;SAUC^FF_SGA(ANN_R,8/1/2018,10/31/2018,AY)&lt;/Q&gt;&lt;R&gt;1&lt;/R&gt;&lt;C&gt;1&lt;/C&gt;&lt;D xsi:type="xsd:double"&gt;9.081866&lt;/D&gt;&lt;/FQL&gt;&lt;FQL&gt;&lt;Q&gt;PRPL^FF_SGA(ANN_R,8/1/2018,10/31/2018,AY)&lt;/Q&gt;&lt;R&gt;1&lt;/R&gt;&lt;C&gt;1&lt;/C&gt;&lt;D xsi:type="xsd:double"&gt;2.22&lt;/D&gt;&lt;/FQL&gt;&lt;FQL&gt;&lt;Q&gt;MCEP^FF_SGA(ANN_R,8/1/2018,10/31/2018,AY)&lt;/Q&gt;&lt;R&gt;1&lt;/R&gt;&lt;C&gt;1&lt;/C&gt;&lt;D xsi:type="xsd:double"&gt;5.719&lt;/D&gt;&lt;/FQL&gt;&lt;FQL&gt;&lt;Q&gt;FI^FF_SGA(ANN_R,8/1/2018,10/31/2018,AY)&lt;/Q&gt;&lt;R&gt;1&lt;/R&gt;&lt;C&gt;1&lt;/C&gt;&lt;D xsi:type="xsd:double"&gt;163.704&lt;/D&gt;&lt;/FQL&gt;&lt;FQL&gt;&lt;Q&gt;LEDS^FF_SGA(ANN_R,8/1/2018,10/31/2018,AY)&lt;/Q&gt;&lt;R&gt;1&lt;/R&gt;&lt;C&gt;1&lt;/C&gt;&lt;D xsi:type="xsd:double"&gt;4.55900000000384&lt;/D&gt;&lt;/FQL&gt;&lt;FQL&gt;&lt;Q&gt;CYH^FF_SGA(ANN_R,8/1/2018,10/31/2018,AY)&lt;/Q&gt;&lt;R&gt;0&lt;/R&gt;&lt;C&gt;0&lt;/C&gt;&lt;/FQL&gt;&lt;FQL&gt;&lt;Q&gt;CECO^FF_SGA(ANN_R,8/1/2018,10/31/2018,AY)&lt;/Q&gt;&lt;R&gt;1&lt;/R&gt;&lt;C&gt;1&lt;/C&gt;&lt;D xsi:type="xsd:double"&gt;404.965&lt;/D&gt;&lt;/FQL&gt;&lt;FQL&gt;&lt;Q&gt;HOV^FF_SGA(ANN_R,8/1/2018,10/31/2018,AY)&lt;/Q&gt;&lt;R&gt;1&lt;/R&gt;&lt;C&gt;1&lt;/C&gt;&lt;D xsi:type="xsd:double"&gt;244.817&lt;/D&gt;&lt;/FQL&gt;&lt;FQL&gt;&lt;Q&gt;CIDM^FF_SGA(ANN_R,8/1/2018,10/31/2018,AY)&lt;/Q&gt;&lt;R&gt;1&lt;/R&gt;&lt;C&gt;1&lt;/C&gt;&lt;D xsi:type="xsd:double"&gt;29.445&lt;/D&gt;&lt;/FQL&gt;&lt;FQL&gt;&lt;Q&gt;PNK^FF_SGA(ANN_R,8/1/2018,10/31/2018,AY)&lt;/Q&gt;&lt;R&gt;1&lt;/R&gt;&lt;C&gt;1&lt;/C&gt;&lt;D xsi:type="xsd:double"&gt;455.525&lt;/D&gt;&lt;/FQL&gt;&lt;FQL&gt;&lt;Q&gt;TMSR^FF_SGA(ANN_R,8/1/2018,10/31/2018,AY)&lt;/Q&gt;&lt;R&gt;1&lt;/R&gt;&lt;C&gt;1&lt;/C&gt;&lt;D xsi:type="xsd:double"&gt;0.906279&lt;/D&gt;&lt;/FQL&gt;&lt;FQL&gt;&lt;Q&gt;STCN^FF_SGA(ANN_R,8/1/2018,10/31/2018,AY)&lt;/Q&gt;&lt;R&gt;1&lt;/R&gt;&lt;C&gt;1&lt;/C&gt;&lt;D xsi:type="xsd:double"&gt;101.701&lt;/D&gt;&lt;/FQL&gt;&lt;FQL&gt;&lt;Q&gt;GEOS^FF_SGA(ANN_R,8/1/2018,10/31/2018,AY)&lt;/Q&gt;&lt;R&gt;1&lt;/R&gt;&lt;C&gt;1&lt;/C&gt;&lt;D xsi:type="xsd:double"&gt;33.64&lt;/D&gt;&lt;/FQL&gt;&lt;FQL&gt;&lt;Q&gt;RCM^FF_SGA(ANN_R,8/1/2018,10/31/2018,AY)&lt;/Q&gt;&lt;R&gt;1&lt;/R&gt;&lt;C&gt;1&lt;/C&gt;&lt;D xsi:type="xsd:double"&gt;54.5&lt;/D&gt;&lt;/FQL&gt;&lt;FQL&gt;&lt;Q&gt;ARWR^FF_SGA(ANN_R,8/1/2018,10/31/2018,AY)&lt;/Q&gt;&lt;R&gt;1&lt;/R&gt;&lt;C&gt;1&lt;/C&gt;&lt;D xsi:type="xsd:double"&gt;63.713178&lt;/D&gt;&lt;/FQL&gt;&lt;FQL&gt;&lt;Q&gt;COP^FF_SGA(ANN_R,8/1/2018,10/31/2018,AY)&lt;/Q&gt;&lt;R&gt;1&lt;/R&gt;&lt;C&gt;1&lt;/C&gt;&lt;D xsi:type="xsd:double"&gt;561&lt;/D&gt;&lt;/FQL&gt;&lt;FQL&gt;&lt;Q&gt;MXC^FF_SGA(ANN_R,8/1/2018,10/31/2018,AY)&lt;/Q&gt;&lt;R&gt;1&lt;/R&gt;&lt;C&gt;1&lt;/C&gt;&lt;D xsi:type="xsd:double"&gt;0.955147&lt;/D&gt;&lt;/FQL&gt;&lt;FQL&gt;&lt;Q&gt;JCI^FF_SGA(ANN_R,8/1/2018,10/31/2018,AY)&lt;/Q&gt;&lt;R&gt;1&lt;/R&gt;&lt;C&gt;1&lt;/C&gt;&lt;D xsi:type="xsd:double"&gt;6155&lt;/D&gt;&lt;/FQL&gt;&lt;FQL&gt;&lt;Q&gt;TAT^FF_SGA(ANN_R,8/1/2018,10/31/2018,AY)&lt;/Q&gt;&lt;R&gt;1&lt;/R&gt;&lt;C&gt;1&lt;/C&gt;&lt;D xsi:type="xsd:double"&gt;12.817000000015&lt;/D&gt;&lt;/FQL&gt;&lt;FQL&gt;&lt;Q&gt;CCO^FF_SGA(ANN_R,8/1/2018,10/31/2018,AY)&lt;/Q&gt;&lt;R&gt;1&lt;/R&gt;&lt;C&gt;1&lt;/C&gt;&lt;D xsi:type="xsd:double"&gt;652.315&lt;/D&gt;&lt;/FQL&gt;&lt;FQL&gt;&lt;Q&gt;WLL^FF_SGA(ANN_R,8/1/2018,10/31/2018,AY)&lt;/Q&gt;&lt;R&gt;1&lt;/R&gt;&lt;C&gt;1&lt;/C&gt;&lt;D xsi:type="xsd:double"&gt;124.288&lt;/D&gt;&lt;/FQL&gt;&lt;FQL&gt;&lt;Q&gt;LQDT^FF_SGA(ANN_R,8/1/2018,10/31/2018,AY)&lt;/Q&gt;&lt;R&gt;1&lt;/R&gt;&lt;C&gt;1&lt;/C&gt;&lt;D xsi:type="xsd:double"&gt;154.034&lt;/D&gt;&lt;/FQL&gt;&lt;FQL&gt;&lt;Q&gt;ERA^FF_SGA(ANN_R,8/1/2018,10/31/2018,AY)&lt;/Q&gt;&lt;R&gt;1&lt;/R&gt;&lt;C&gt;1&lt;/C&gt;&lt;D xsi:type="xsd:double"&gt;42.092&lt;/D&gt;&lt;/FQL&gt;&lt;FQL&gt;&lt;Q&gt;BKD^FF_SGA(ANN_R,8/1/2018,10/31/2018,AY)&lt;/Q&gt;&lt;R&gt;1&lt;/R&gt;&lt;C&gt;1&lt;/C&gt;&lt;D xsi:type="xsd:double"&gt;592.367&lt;/D&gt;&lt;/FQL&gt;&lt;FQL&gt;&lt;Q&gt;RIG^FF_SGA(ANN_R,8/1/2018,10/31/2018,AY)&lt;/Q&gt;&lt;R&gt;1&lt;/R&gt;&lt;C&gt;1&lt;/C&gt;&lt;D xsi:type="xsd:double"&gt;156&lt;/D&gt;&lt;/FQL&gt;&lt;FQL&gt;&lt;Q&gt;GEN^FF_SGA(ANN_R,8/1/2018,10/31/2018,AY)&lt;/Q&gt;&lt;R&gt;1&lt;/R&gt;&lt;C&gt;1&lt;/C&gt;&lt;D xsi:type="xsd:double"&gt;266.438&lt;/D&gt;&lt;/FQL&gt;&lt;FQL&gt;&lt;Q&gt;CADC^FF_SGA(ANN_R,8/1/2018,10/31/2018,AY)&lt;/Q&gt;&lt;R&gt;0&lt;/R&gt;&lt;C&gt;0&lt;/C&gt;&lt;/FQL&gt;&lt;FQL&gt;&lt;Q&gt;OHGI^FF_SGA(ANN_R,8/1/2018,10/31/2018,AY)&lt;/Q&gt;&lt;R&gt;1&lt;/R&gt;&lt;C&gt;1&lt;/C&gt;&lt;D xsi:type="xsd:double"&gt;4.236&lt;/D&gt;&lt;/FQL&gt;&lt;FQL&gt;&lt;Q&gt;MNI^FF_SGA(ANN_R,8/1/2018,10/31/2018,AY)&lt;/Q&gt;&lt;R&gt;0&lt;/R&gt;&lt;C&gt;0&lt;/C&gt;&lt;/FQL&gt;&lt;FQL&gt;&lt;Q&gt;ZN^FF_SGA(ANN_R,8/1/2018,10/31/2018,AY)&lt;/Q&gt;&lt;R&gt;1&lt;/R&gt;&lt;C&gt;1&lt;/C&gt;&lt;D xsi:type="xsd:double"&gt;8.738&lt;/D&gt;&lt;/FQL&gt;&lt;FQL&gt;&lt;Q&gt;SN^FF_SGA(ANN_R,8/1/2018,10/31/2018,AY)&lt;/Q&gt;&lt;R&gt;1&lt;/R&gt;&lt;C&gt;1&lt;/C&gt;&lt;D xsi:type="xsd:double"&gt;113.901&lt;/D&gt;&lt;/FQL&gt;&lt;FQL&gt;&lt;Q&gt;NEW^FF_SGA(ANN_R,8/1/2018,10/31/2018,AY)&lt;/Q&gt;&lt;R&gt;1&lt;/R&gt;&lt;C&gt;1&lt;/C&gt;&lt;D xsi:type="xsd:double"&gt;119.509994139434&lt;/D&gt;&lt;/FQL&gt;&lt;FQL&gt;&lt;Q&gt;HDSN^FF_SGA(ANN_R,8/1/2018,10/31/2018,AY)&lt;/Q&gt;&lt;R&gt;1&lt;/R&gt;&lt;C&gt;1&lt;/C&gt;&lt;D xsi:type="xsd:double"&gt;21.745&lt;/D&gt;&lt;/FQL&gt;&lt;FQL&gt;&lt;Q&gt;HCLP^FF_SGA(ANN_R,8/1/2018,10/31/2018,AY)&lt;/Q&gt;&lt;R&gt;1&lt;/R&gt;&lt;C&gt;1&lt;/C&gt;&lt;D xsi:type="xsd:double"&gt;36.64&lt;/D&gt;&lt;/FQL&gt;&lt;FQL&gt;&lt;Q&gt;AMR^FF_SGA(ANN_R,8/1/2018,10/31/2018,AY)&lt;/Q&gt;&lt;R&gt;1&lt;/R&gt;&lt;C&gt;1&lt;/C&gt;&lt;D xsi:type="xsd:double"&gt;2.228766&lt;/D&gt;&lt;/FQL&gt;&lt;FQL&gt;&lt;Q&gt;LLEX^FF_SGA(ANN_R,8/1/2018,10/31/2018,AY)&lt;/Q&gt;&lt;R&gt;1&lt;/R&gt;&lt;C&gt;1&lt;/C&gt;&lt;D xsi:type="xsd:double"&gt;49.851&lt;/D&gt;&lt;/FQL&gt;&lt;FQL&gt;&lt;Q&gt;LIVE^FF_SGA(ANN_R,8/1/2018,10/31/2018,AY)&lt;/Q&gt;&lt;R&gt;1&lt;/R&gt;&lt;C&gt;1&lt;/C&gt;&lt;D xsi:type="xsd:double"&gt;44.119648&lt;/D&gt;&lt;/FQL&gt;&lt;FQL&gt;&lt;Q&gt;GDEN^FF_SGA(ANN_R,8/1/2018,10/31/2018,AY)&lt;/Q&gt;&lt;R&gt;1&lt;/R&gt;&lt;C&gt;1&lt;/C&gt;&lt;D xsi:type="xsd:double"&gt;103.523&lt;/D&gt;&lt;/FQL&gt;&lt;FQL&gt;&lt;Q&gt;SRCI^FF_SGA(ANN_R,8/1/2018,10/31/2018,AY)&lt;/Q&gt;&lt;R&gt;1&lt;/R&gt;&lt;C&gt;1&lt;/C&gt;&lt;D xsi:type="xsd:double"&gt;33.634&lt;/D&gt;&lt;/FQL&gt;&lt;FQL&gt;&lt;Q&gt;WTTR^FF_SGA(ANN_R,8/1/2018,10/31/2018,AY)&lt;/Q&gt;&lt;R&gt;1&lt;/R&gt;&lt;C&gt;1&lt;/C&gt;&lt;D xsi:type="xsd:double"&gt;72.403&lt;/D&gt;&lt;/FQL&gt;&lt;FQL&gt;&lt;Q&gt;TUSK^FF_SGA(ANN_R,8/1/2018,10/31/2018,AY)&lt;/Q&gt;&lt;R&gt;1&lt;/R&gt;&lt;C&gt;1&lt;/C&gt;&lt;D xsi:type="xsd:double"&gt;48.386&lt;/D&gt;&lt;/FQL&gt;&lt;FQL&gt;&lt;Q&gt;PTE^FF_SGA(ANN_R,8/1/2018,10/31/2018,AY)&lt;/Q&gt;&lt;R&gt;1&lt;/R&gt;&lt;C&gt;1&lt;/C&gt;&lt;D xsi:type="xsd:double"&gt;25.487&lt;/D&gt;&lt;/FQL&gt;&lt;FQL&gt;&lt;Q&gt;DLPN^FF_SGA(ANN_R,8/1/2018,10/31/2018,AY)&lt;/Q&gt;&lt;R&gt;1&lt;/R&gt;&lt;C&gt;1&lt;/C&gt;&lt;D xsi:type="xsd:double"&gt;6.074539&lt;/D&gt;&lt;/FQL&gt;&lt;FQL&gt;&lt;Q&gt;RNGR^FF_SGA(ANN_R,8/1/2018,10/31/2018,AY)&lt;/Q&gt;&lt;R&gt;1&lt;/R&gt;&lt;C&gt;1&lt;/C&gt;&lt;D xsi:type="xsd:double"&gt;30.4&lt;/D&gt;&lt;/FQL&gt;&lt;FQL&gt;&lt;Q&gt;COHR^FF_SGA(ANN_R,8/1/2018,10/31/2018,AY)&lt;/Q&gt;&lt;R&gt;1&lt;/R&gt;&lt;C&gt;1&lt;/C&gt;&lt;D xsi:type="xsd:double"&gt;393.65&lt;/D&gt;&lt;/FQL&gt;&lt;FQL&gt;&lt;Q&gt;TRCH^FF_SGA(ANN_R,8/1/2018,10/31/2018,AY)&lt;/Q&gt;&lt;R&gt;1&lt;/R&gt;&lt;C&gt;1&lt;/C&gt;&lt;D xsi:type="xsd:double"&gt;3.65297&lt;/D&gt;&lt;/FQL&gt;&lt;FQL&gt;&lt;Q&gt;LYL^FF_SGA(ANN_R,8/1/2018,10/31/2018,AY)&lt;/Q&gt;&lt;R&gt;1&lt;/R&gt;&lt;C&gt;1&lt;/C&gt;&lt;D xsi:type="xsd:double"&gt;3.86434600000292&lt;/D&gt;&lt;/FQL&gt;&lt;FQL&gt;&lt;Q&gt;DK^FF_SGA(ANN_R,8/1/2018,10/31/2018,AY)&lt;/Q&gt;&lt;R&gt;1&lt;/R&gt;&lt;C&gt;1&lt;/C&gt;&lt;D xsi:type="xsd:double"&gt;145.1&lt;/D&gt;&lt;/FQL&gt;&lt;FQL&gt;&lt;Q&gt;AMWD^FF_SGA(ANN_R,8/1/2018,10/31/2018,AY)&lt;/Q&gt;&lt;R&gt;1&lt;/R&gt;&lt;C&gt;1&lt;/C&gt;&lt;D xsi:type="xsd:double"&gt;130.298&lt;/D&gt;&lt;/FQL&gt;&lt;FQL&gt;&lt;Q&gt;EXPI^FF_SGA(ANN_R,8/1/2018,10/31/2018,AY)&lt;/Q&gt;&lt;R&gt;1&lt;/R&gt;&lt;C&gt;1&lt;/C&gt;&lt;D xsi:type="xsd:double"&gt;38.532228&lt;/D&gt;&lt;/FQL&gt;&lt;FQL&gt;&lt;Q&gt;PE^FF_SGA(ANN_R,8/1/2018,10/31/2018,AY)&lt;/Q&gt;&lt;R&gt;1&lt;/R&gt;&lt;C&gt;1&lt;/C&gt;&lt;D xsi:type="xsd:double"&gt;124.255&lt;/D&gt;&lt;/FQL&gt;&lt;FQL&gt;&lt;Q&gt;VBTX^FF_SGA(ANN_R,8/1/2018,10/31/2018,AY)&lt;/Q&gt;&lt;R&gt;0&lt;/R&gt;&lt;C&gt;0&lt;/C&gt;&lt;/FQL&gt;&lt;FQL&gt;&lt;Q&gt;VRTS^FF_SGA(ANN_R,8/1/2018,10/31/2018,AY)&lt;/Q&gt;&lt;R&gt;1&lt;/R&gt;&lt;C&gt;1&lt;/C&gt;&lt;D xsi:type="xsd:double"&gt;65.582&lt;/D&gt;&lt;/FQL&gt;&lt;FQL&gt;&lt;Q&gt;GTT^FF_SGA(ANN_R,8/1/2018,10/31/2018,AY)&lt;/Q&gt;&lt;R&gt;1&lt;/R&gt;&lt;C&gt;1&lt;/C&gt;&lt;D xsi:type="xsd:double"&gt;196.3&lt;/D&gt;&lt;/FQL&gt;&lt;FQL&gt;&lt;Q&gt;USAU^FF_SGA(ANN_R,8/1/2018,10/31/2018,AY)&lt;/Q&gt;&lt;R&gt;1&lt;/R&gt;&lt;C&gt;1&lt;/C&gt;&lt;D xsi:type="xsd:double"&gt;8.262569&lt;/D&gt;&lt;/FQL&gt;&lt;FQL&gt;&lt;Q&gt;PVAC^FF_SGA(ANN_R,8/1/2018,10/31/2018,AY)&lt;/Q&gt;&lt;R&gt;1&lt;/R&gt;&lt;C&gt;1&lt;/C&gt;&lt;D xsi:type="xsd:double"&gt;16.942&lt;/D&gt;&lt;/FQL&gt;&lt;FQL&gt;&lt;Q&gt;ASPU^FF_SGA(ANN_R,8/1/2018,10/31/2018,AY)&lt;/Q&gt;&lt;R&gt;1&lt;/R&gt;&lt;C&gt;1&lt;/C&gt;&lt;D xsi:type="xsd:double"&gt;16.32858&lt;/D&gt;&lt;/FQL&gt;&lt;FQL&gt;&lt;Q&gt;GSUM^FF_SGA(ANN_R,8/1/2018,10/31/2018,AY)&lt;/Q&gt;&lt;R&gt;0&lt;/R&gt;&lt;C&gt;0&lt;/C&gt;&lt;/FQL&gt;&lt;FQL&gt;&lt;Q&gt;CSSE^FF_SGA(ANN_R,8/1/2018,10/31/2018,AY)&lt;/Q&gt;&lt;R&gt;1&lt;/R&gt;&lt;C&gt;1&lt;/C&gt;&lt;D xsi:type="xsd:double"&gt;4.263146&lt;/D&gt;&lt;/FQL&gt;&lt;FQL&gt;&lt;Q&gt;BEDU^FF_SGA(ANN_R,8/1/2018,10/31/2018,AY)&lt;/Q&gt;&lt;R&gt;1&lt;/R&gt;&lt;C&gt;1&lt;/C&gt;&lt;D xsi:type="xsd:double"&gt;38.4110112877793&lt;/D&gt;&lt;/FQL&gt;&lt;FQL&gt;&lt;Q&gt;HUSA^FF_SGA(ANN_R,8/1/2018,10/31/2018,AY)&lt;/Q&gt;&lt;R&gt;1&lt;/R&gt;&lt;C&gt;1&lt;/C&gt;&lt;D xsi:type="xsd:double"&gt;2.128667&lt;/D&gt;&lt;/FQL&gt;&lt;FQL&gt;&lt;Q&gt;HX^FF_SGA(ANN_R,8/1/2018,10/31/2018,AY)&lt;/Q&gt;&lt;R&gt;1&lt;/R&gt;&lt;C&gt;1&lt;/C&gt;&lt;D xsi:type="xsd:double"&gt;23.021890338076&lt;/D&gt;&lt;/FQL&gt;&lt;FQL&gt;&lt;Q&gt;RYB^FF_SGA(ANN_R,8/1/2018,10/31/2018,AY)&lt;/Q&gt;&lt;R&gt;1&lt;/R&gt;&lt;C&gt;1&lt;/C&gt;&lt;D xsi:type="xsd:double"&gt;20.260514108695&lt;/D&gt;&lt;/FQL&gt;&lt;FQL&gt;&lt;Q&gt;ADI^FF_SGA(ANN_R,8/1/2018,10/31/2018,AY)&lt;/Q&gt;&lt;R&gt;1&lt;/R&gt;&lt;C&gt;1&lt;/C&gt;&lt;D xsi:type="xsd:double"&gt;1591.069&lt;/D&gt;&lt;/FQL&gt;&lt;FQL&gt;&lt;Q&gt;FG^FF_SGA(ANN_R,8/1/2018,10/31/2018,AY)&lt;/Q&gt;&lt;R&gt;1&lt;/R&gt;&lt;C&gt;1&lt;/C&gt;&lt;D xsi:type="xsd:double"&gt;434&lt;/D&gt;&lt;/FQL&gt;&lt;FQL&gt;&lt;Q&gt;ERI^FF_SGA(ANN_R,8/1/2018,10/31/2018,AY)&lt;/Q&gt;&lt;R&gt;1&lt;/R&gt;&lt;C&gt;1&lt;/C&gt;&lt;D xsi:type="xsd:double"&gt;354.348&lt;/D&gt;&lt;/FQL&gt;&lt;FQL&gt;&lt;Q&gt;RILY^FF_SGA(ANN_R,8/1/2018,10/31/2018,AY)&lt;/Q&gt;&lt;R&gt;1&lt;/R&gt;&lt;C&gt;1&lt;/C&gt;&lt;D xsi:type="xsd:double"&gt;204.574&lt;/D&gt;&lt;/FQL&gt;&lt;FQL&gt;&lt;Q&gt;JAG^FF_SGA(ANN_R,8/1/2018,10/31/2018,AY)&lt;/Q&gt;&lt;R&gt;1&lt;/R&gt;&lt;C&gt;1&lt;/C&gt;&lt;D xsi:type="xsd:double"&gt;466.067&lt;/D&gt;&lt;/FQL&gt;&lt;FQL&gt;&lt;Q&gt;KRP^FF_SGA(ANN_R,8/1/2018,10/31/2018,AY)&lt;/Q&gt;&lt;R&gt;1&lt;/R&gt;&lt;C&gt;1&lt;/C&gt;&lt;D xsi:type="xsd:double"&gt;10.483256&lt;/D&gt;&lt;/FQL&gt;&lt;FQL&gt;&lt;Q&gt;SGRY^FF_SGA(ANN_R,8/1/2018,10/31/2018,AY)&lt;/Q&gt;&lt;R&gt;1&lt;/R&gt;&lt;C&gt;1&lt;/C&gt;&lt;D xsi:type="xsd:double"&gt;97.702&lt;/D&gt;&lt;/FQL&gt;&lt;FQL&gt;&lt;Q&gt;AVXL^FF_SGA(ANN_R,8/1/2018,10/31/2018,AY)&lt;/Q&gt;&lt;R&gt;1&lt;/R&gt;&lt;C&gt;1&lt;/C&gt;&lt;D xsi:type="xsd:double"&gt;15.680361&lt;/D&gt;&lt;/FQL&gt;&lt;FQL&gt;&lt;Q&gt;JOB^FF_SGA(ANN_R,8/1/2018,10/31/2018,AY)&lt;/Q&gt;&lt;R&gt;1&lt;/R&gt;&lt;C&gt;1&lt;/C&gt;&lt;D xsi:type="xsd:double"&gt;39.498&lt;/D&gt;&lt;/FQL&gt;&lt;FQL&gt;&lt;Q&gt;WSC^FF_SGA(ANN_R,8/1/2018,10/31/2018,AY)&lt;/Q&gt;&lt;R&gt;1&lt;/R&gt;&lt;C&gt;1&lt;/C&gt;&lt;D xsi:type="xsd:double"&gt;140.251&lt;/D&gt;&lt;/FQL&gt;&lt;FQL&gt;&lt;Q&gt;NRT^FF_SGA(ANN_R,8/1/2018,10/31/2018,AY)&lt;/Q&gt;&lt;R&gt;1&lt;/R&gt;&lt;C&gt;1&lt;/C&gt;&lt;D xsi:type="xsd:double"&gt;0.070164&lt;/D&gt;&lt;/FQL&gt;&lt;FQL&gt;&lt;Q&gt;GSHT^FF_SGA(ANN_R,8/1/2018,10/31/2018,AY)&lt;/Q&gt;&lt;R&gt;1&lt;/R&gt;&lt;C&gt;1&lt;/C&gt;&lt;D xsi:type="xsd:double"&gt;0.580589&lt;/D&gt;&lt;/FQL&gt;&lt;FQL&gt;&lt;Q&gt;COL^FF_SGA(ANN_R,8/1/2018,10/31/2018,AY)&lt;/Q&gt;&lt;R&gt;1&lt;/R&gt;&lt;C&gt;1&lt;/C&gt;&lt;D xsi:type="xsd:double"&gt;1059&lt;/D&gt;&lt;/FQL&gt;&lt;FQL&gt;&lt;Q&gt;SYNH^FF_SGA(ANN_R,8/1/2018,10/31/2018,AY)&lt;/Q&gt;&lt;R&gt;1&lt;/R&gt;&lt;C&gt;1&lt;/C&gt;&lt;D xsi:type="xsd:double"&gt;282.62&lt;/D&gt;&lt;/FQL&gt;&lt;FQL&gt;&lt;Q&gt;LOVE^FF_SGA(ANN_R,8/1/2018,10/31/2018,AY)&lt;/Q&gt;&lt;R&gt;1&lt;/R&gt;&lt;C&gt;1&lt;/C&gt;&lt;D xsi:type="xsd:double"&gt;62.036677&lt;/D&gt;&lt;/FQL&gt;&lt;FQL&gt;&lt;Q&gt;CLNY^FF_SGA(ANN_R,8/1/2018,10/31/2018,AY)&lt;/Q&gt;&lt;R&gt;1&lt;/R&gt;&lt;C&gt;1&lt;/C&gt;&lt;D xsi:type="xsd:double"&gt;99.756&lt;/D&gt;&lt;/FQL&gt;&lt;FQL&gt;&lt;Q&gt;UIHC^FF_SGA(ANN_R,8/1/2018,10/31/2018,AY)&lt;/Q&gt;&lt;R&gt;1&lt;/R&gt;&lt;C&gt;1&lt;/C&gt;&lt;D xsi:type="xsd:double"&gt;257.206&lt;/D&gt;&lt;/FQL&gt;&lt;FQL&gt;&lt;Q&gt;FWONA^FF_SGA(ANN_R,8/1/2018,10/31/2018,AY)&lt;/Q&gt;&lt;R&gt;1&lt;/R&gt;&lt;C&gt;1&lt;/C&gt;&lt;D xsi:type="xsd:double"&gt;199&lt;/D&gt;&lt;/FQL&gt;&lt;FQL&gt;&lt;Q&gt;WRD^FF_SGA(ANN_R,8/1/2018,10/31/2018,AY)&lt;/Q&gt;&lt;R&gt;1&lt;/R&gt;&lt;C&gt;1&lt;/C&gt;&lt;D xsi:type="xsd:double"&gt;36.315&lt;/D&gt;&lt;/FQL&gt;&lt;FQL&gt;&lt;Q&gt;TPL^FF_SGA(ANN_R,8/1/2018,10/31/2018,AY)&lt;/Q&gt;&lt;R&gt;1&lt;/R&gt;&lt;C&gt;1&lt;/C&gt;&lt;D xsi:type="xsd:double"&gt;5.293&lt;/D&gt;&lt;/FQL&gt;&lt;FQL&gt;&lt;Q&gt;EAST^FF_SGA(ANN_R,8/1/2018,10/31/2018,AY)&lt;/Q&gt;&lt;R&gt;1&lt;/R&gt;&lt;C&gt;1&lt;/C&gt;&lt;D xsi:type="xsd:double"&gt;5.765827&lt;/D&gt;&lt;/FQL&gt;&lt;FQL&gt;&lt;Q&gt;LBRT^FF_SGA(ANN_R,8/1/2018,10/31/2018,AY)&lt;/Q&gt;&lt;R&gt;1&lt;/R&gt;&lt;C&gt;1&lt;/C&gt;&lt;D xsi:type="xsd:double"&gt;80.089&lt;/D&gt;&lt;/FQL&gt;&lt;FQL&gt;&lt;Q&gt;STND^FF_SGA(ANN_R,8/1/2018,10/31/2018,AY)&lt;/Q&gt;&lt;R&gt;0&lt;/R&gt;&lt;C&gt;0&lt;/C&gt;&lt;/FQL&gt;&lt;FQL&gt;&lt;Q&gt;BCML^FF_SGA(ANN_R,8/1/2018,10/31/2018,AY)&lt;/Q&gt;&lt;R&gt;0&lt;/R&gt;&lt;C&gt;0&lt;/C&gt;&lt;/FQL&gt;&lt;FQL&gt;&lt;Q&gt;MDP^FF_SGA(ANN_R,8/1/2018,10/31/2018,AY)&lt;/Q&gt;&lt;R&gt;1&lt;/R&gt;&lt;C&gt;1&lt;/C&gt;&lt;D xsi:type="xsd:double"&gt;970.8&lt;/D&gt;&lt;/FQL&gt;&lt;FQL&gt;&lt;Q&gt;SBRA^FF_SGA(ANN_R,8/1/2018,10/31/2018,AY)&lt;/Q&gt;&lt;R&gt;1&lt;/R&gt;&lt;C&gt;1&lt;/C&gt;&lt;D xsi:type="xsd:double"&gt;49.514&lt;/D&gt;&lt;/FQL&gt;&lt;FQL&gt;&lt;Q&gt;MPAC^FF_SGA(ANN_R,8/1/2018,10/31/2018,AY)&lt;/Q&gt;&lt;R&gt;1&lt;/R&gt;&lt;C&gt;1&lt;/C&gt;&lt;D xsi:type="xsd:double"&gt;0.875333&lt;/D&gt;&lt;/FQL&gt;&lt;FQL&gt;&lt;Q&gt;LGC^FF_SGA(ANN_R,8/1/2018,10/31/2018,AY)&lt;/Q&gt;&lt;R&gt;1&lt;/R&gt;&lt;C&gt;1&lt;/C&gt;&lt;D xsi:type="xsd:double"&gt;0.154&lt;/D&gt;&lt;/FQL&gt;&lt;FQL&gt;&lt;Q&gt;MYND^FF_SGA(ANN_R,8/1/2018,10/31/2018,AY)&lt;/Q&gt;&lt;R&gt;1&lt;/R&gt;&lt;C&gt;1&lt;/C&gt;&lt;D xsi:type="xsd:double"&gt;7.1786&lt;/D&gt;&lt;/FQL&gt;&lt;FQL&gt;&lt;Q&gt;CTEK^FF_SGA(ANN_R,8/1/2018,10/31/2018,AY)&lt;/Q&gt;&lt;R&gt;1&lt;/R&gt;&lt;C&gt;1&lt;/C&gt;&lt;D xsi:type="xsd:double"&gt;13.310244&lt;/D&gt;&lt;/FQL&gt;&lt;FQL&gt;&lt;Q&gt;GMRE^FF_SGA(ANN_R,8/1/2018,10/31/2018,AY)&lt;/Q&gt;&lt;R&gt;1&lt;/R&gt;&lt;C&gt;1&lt;/C&gt;&lt;D xsi:type="xsd:double"&gt;7.349&lt;/D&gt;&lt;/FQL&gt;&lt;FQL&gt;&lt;Q&gt;PIXY^FF_SGA(ANN_R,8/1/2018,10/31/2018,AY)&lt;/Q&gt;&lt;R&gt;1&lt;/R&gt;&lt;C&gt;1&lt;/C&gt;&lt;D xsi:type="xsd:double"&gt;11.184212&lt;/D&gt;&lt;/FQL&gt;&lt;FQL&gt;&lt;Q&gt;IT^FF_SGA(ANN_R,8/1/2018,10/31/2018,AY)&lt;/Q&gt;&lt;R&gt;1&lt;/R&gt;&lt;C&gt;1&lt;/C&gt;&lt;D xsi:type="xsd:double"&gt;1599.004&lt;/D&gt;&lt;/FQL&gt;&lt;FQL&gt;&lt;Q&gt;VIRT^FF_SGA(ANN_R,8/1/2018,10/31/2018,AY)&lt;/Q&gt;&lt;R&gt;1&lt;/R&gt;&lt;C&gt;1&lt;/C&gt;&lt;D xsi:type="xsd:double"&gt;65.137&lt;/D&gt;&lt;/FQL&gt;&lt;FQL&gt;&lt;Q&gt;AUTL^FF_SGA(ANN_R,8/1/2018,10/31/2018,AY)&lt;/Q&gt;&lt;R&gt;1&lt;/R&gt;&lt;C&gt;1&lt;/C&gt;&lt;D xsi:type="xsd:double"&gt;24.245647240019&lt;/D&gt;&lt;/FQL&gt;&lt;FQL&gt;&lt;Q&gt;OPNT^FF_SGA(ANN_R,8/1/2018,10/31/2018,AY)&lt;/Q&gt;&lt;R&gt;0&lt;/R&gt;&lt;C&gt;0&lt;/C&gt;&lt;/FQL&gt;&lt;FQL&gt;&lt;Q&gt;GSHD^FF_SGA(ANN_R,8/1/2018,10/31/2018,AY)&lt;/Q&gt;&lt;R&gt;1&lt;/R&gt;&lt;C&gt;1&lt;/C&gt;&lt;D xsi:type="xsd:double"&gt;9.67992&lt;/D&gt;&lt;/FQL&gt;&lt;FQL&gt;&lt;Q&gt;CATS^FF_SGA(ANN_R,8/1/2018,10/31/2018,AY)&lt;/Q&gt;&lt;R&gt;1&lt;/R&gt;&lt;C&gt;1&lt;/C&gt;&lt;D xsi:type="xsd:double"&gt;11.811&lt;/D&gt;&lt;/FQL&gt;&lt;FQL&gt;&lt;Q&gt;PPDF^FF_SGA(ANN_R,8/1/2018,10/31/2018,AY)&lt;/Q&gt;&lt;R&gt;1&lt;/R&gt;&lt;C&gt;1&lt;/C&gt;&lt;D xsi:type="xsd:double"&gt;203.745174705499&lt;/D&gt;&lt;/FQL&gt;&lt;FQL&gt;&lt;Q&gt;NBEV^FF_SGA(ANN_R,8/1/2018,10/31/2018,AY)&lt;/Q&gt;&lt;R&gt;1&lt;/R&gt;&lt;C&gt;1&lt;/C&gt;&lt;D xsi:type="xsd:double"&gt;18.448964&lt;/D&gt;&lt;/FQL&gt;&lt;FQL&gt;&lt;Q&gt;DS^FG_PRICE(8/1/2018,10/31/2018,,USD)&lt;/Q&gt;&lt;R&gt;65&lt;/R&gt;&lt;C&gt;1&lt;/C&gt;&lt;D xsi:type="xsd:double"&gt;6.43&lt;/D&gt;&lt;D xsi:type="xsd:double"&gt;6.5&lt;/D&gt;&lt;D xsi:type="xsd:double"&gt;5.32&lt;/D&gt;&lt;D xsi:type="xsd:double"&gt;5.7&lt;/D&gt;&lt;D xsi:type="xsd:double"&gt;5.77&lt;/D&gt;&lt;D xsi:type="xsd:double"&gt;5.81&lt;/D&gt;&lt;D xsi:type="xsd:double"&gt;5.93&lt;/D&gt;&lt;D xsi:type="xsd:double"&gt;6.02&lt;/D&gt;&lt;D xsi:type="xsd:double"&gt;5.76&lt;/D&gt;&lt;D xsi:type="xsd:double"&gt;5.84&lt;/D&gt;&lt;D xsi:type="xsd:double"&gt;5.65&lt;/D&gt;&lt;D xsi:type="xsd:double"&gt;5.68&lt;/D&gt;&lt;D xsi:type="xsd:double"&gt;5.86&lt;/D&gt;&lt;D xsi:type="xsd:double"&gt;5.84&lt;/D&gt;&lt;D xsi:type="xsd:double"&gt;5.71&lt;/D&gt;&lt;D xsi:type="xsd:double"&gt;5.73&lt;/D&gt;&lt;D xsi:type="xsd:double"&gt;5.7&lt;/D&gt;&lt;D xsi:type="xsd:double"&gt;5.85&lt;/D&gt;&lt;D xsi:type="xsd:double"&gt;5.87&lt;/D&gt;&lt;D xsi:type="xsd:double"&gt;6.09&lt;/D&gt;&lt;D xsi:type="xsd:double"&gt;6.26&lt;/D&gt;&lt;D xsi:type="xsd:double"&gt;6.21&lt;/D&gt;&lt;D xsi:type="xsd:double"&gt;6.2&lt;/D&gt;&lt;D xsi:type="xsd:double"&gt;6.01&lt;/D&gt;&lt;D xsi:type="xsd:double"&gt;6&lt;/D&gt;&lt;D xsi:type="xsd:double"&gt;5.95&lt;/D&gt;&lt;D xsi:type="xsd:double"&gt;5.88&lt;/D&gt;&lt;D xsi:type="xsd:double"&gt;5.91&lt;/D&gt;&lt;D xsi:type="xsd:double"&gt;6.21&lt;/D&gt;&lt;D xsi:type="xsd:double"&gt;6.19&lt;/D&gt;&lt;D xsi:type="xsd:double"&gt;6.07&lt;/D&gt;&lt;D xsi:type="xsd:double"&gt;6.16&lt;/D&gt;&lt;D xsi:type="xsd:double"&gt;6.06&lt;/D&gt;&lt;D xsi:type="xsd:double"&gt;6.05&lt;/D&gt;&lt;D xsi:type="xsd:double"&gt;5.86&lt;/D&gt;&lt;D xsi:type="xsd:double"&gt;5.89&lt;/D&gt;&lt;D xsi:type="xsd:double"&gt;5.86&lt;/D&gt;&lt;D xsi:type="xsd:double"&gt;5.88&lt;/D&gt;&lt;D xsi:type="xsd:double"&gt;5.87&lt;/D&gt;&lt;D xsi:type="xsd:double"&gt;5.84&lt;/D&gt;&lt;D xsi:type="xsd:double"&gt;5.86&lt;/D&gt;&lt;D xsi:type="xsd:double"&gt;5.96&lt;/D&gt;&lt;D xsi:type="xsd:double"&gt;5.86&lt;/D&gt;&lt;D xsi:type="xsd:double"&gt;5.71&lt;/D&gt;&lt;D xsi:type="xsd:double"&gt;5.35&lt;/D&gt;&lt;D xsi:type="xsd:double"&gt;5.1&lt;/D&gt;&lt;D xsi:type="xsd:double"&gt;5.15&lt;/D&gt;&lt;D xsi:type="xsd:double"&gt;5.37&lt;/D&gt;&lt;D xsi:type="xsd:double"&gt;5.22&lt;/D&gt;&lt;D xsi:type="xsd:double"&gt;4.97&lt;/D&gt;&lt;D xsi:type="xsd:double"&gt;5.02&lt;/D&gt;&lt;D xsi:type="xsd:double"&gt;5.05&lt;/D&gt;&lt;D xsi:type="xsd:double"&gt;5.23&lt;/D&gt;&lt;D xsi:type="xsd:double"&gt;5.5&lt;/D&gt;&lt;D xsi:type="xsd:double"&gt;5.47&lt;/D&gt;&lt;D xsi:type="xsd:double"&gt;5.44&lt;/D&gt;&lt;D xsi:type="xsd:double"&gt;5.34&lt;/D&gt;&lt;D xsi:type="xsd:double"&gt;5.42&lt;/D&gt;&lt;D xsi:type="xsd:double"&gt;5.33&lt;/D&gt;&lt;D xsi:type="xsd:double"&gt;5.24&lt;/D&gt;&lt;D xsi:type="xsd:double"&gt;5.35&lt;/D&gt;&lt;D xsi:type="xsd:double"&gt;5.25&lt;/D&gt;&lt;D xsi:type="xsd:double"&gt;5.29&lt;/D&gt;&lt;D xsi:type="xsd:double"&gt;5.29&lt;/D&gt;&lt;D xsi:type="xsd:double"&gt;5.34&lt;/D&gt;&lt;/FQL&gt;&lt;FQL&gt;&lt;Q&gt;ICON^FG_PRICE(8/1/2018,10/31/2018,,USD)&lt;/Q&gt;&lt;R&gt;65&lt;/R&gt;&lt;C&gt;1&lt;/C&gt;&lt;D xsi:type="xsd:double"&gt;0.5119&lt;/D&gt;&lt;D xsi:type="xsd:double"&gt;0.5258&lt;/D&gt;&lt;D xsi:type="xsd:double"&gt;0.5076&lt;/D&gt;&lt;D xsi:type="xsd:double"&gt;0.533&lt;/D&gt;&lt;D xsi:type="xsd:double"&gt;0.61&lt;/D&gt;&lt;D xsi:type="xsd:double"&gt;0.5&lt;/D&gt;&lt;D xsi:type="xsd:double"&gt;0.49&lt;/D&gt;&lt;D xsi:type="xsd:double"&gt;0.45&lt;/D&gt;&lt;D xsi:type="xsd:double"&gt;0.4099&lt;/D&gt;&lt;D xsi:type="xsd:double"&gt;0.42&lt;/D&gt;&lt;D xsi:type="xsd:double"&gt;0.4574&lt;/D&gt;&lt;D xsi:type="xsd:double"&gt;0.4443&lt;/D&gt;&lt;D xsi:type="xsd:double"&gt;0.4386&lt;/D&gt;&lt;D xsi:type="xsd:double"&gt;0.44&lt;/D&gt;&lt;D xsi:type="xsd:double"&gt;0.4321&lt;/D&gt;&lt;D xsi:type="xsd:double"&gt;0.4&lt;/D&gt;&lt;D xsi:type="xsd:double"&gt;0.39&lt;/D&gt;&lt;D xsi:type="xsd:double"&gt;0.382&lt;/D&gt;&lt;D xsi:type="xsd:double"&gt;0.3602&lt;/D&gt;&lt;D xsi:type="xsd:double"&gt;0.3601&lt;/D&gt;&lt;D xsi:type="xsd:double"&gt;0.345&lt;/D&gt;&lt;D xsi:type="xsd:double"&gt;0.3497&lt;/D&gt;&lt;D xsi:type="xsd:double"&gt;0.35&lt;/D&gt;&lt;D xsi:type="xsd:double"&gt;0.356&lt;/D&gt;&lt;D xsi:type="xsd:double"&gt;0.3496&lt;/D&gt;&lt;D xsi:type="xsd:double"&gt;0.33&lt;/D&gt;&lt;D xsi:type="xsd:double"&gt;0.31&lt;/D&gt;&lt;D xsi:type="xsd:double"&gt;0.3045&lt;/D&gt;&lt;D xsi:type="xsd:double"&gt;0.296&lt;/D&gt;&lt;D xsi:type="xsd:double"&gt;0.255&lt;/D&gt;&lt;D xsi:type="xsd:double"&gt;0.2335&lt;/D&gt;&lt;D xsi:type="xsd:double"&gt;0.2231&lt;/D&gt;&lt;D xsi:type="xsd:double"&gt;0.2713&lt;/D&gt;&lt;D xsi:type="xsd:double"&gt;0.267&lt;/D&gt;&lt;D xsi:type="xsd:double"&gt;0.241&lt;/D&gt;&lt;D xsi:type="xsd:double"&gt;0.24&lt;/D&gt;&lt;D xsi:type="xsd:double"&gt;0.2372&lt;/D&gt;&lt;D xsi:type="xsd:double"&gt;0.2456&lt;/D&gt;&lt;D xsi:type="xsd:double"&gt;0.2412&lt;/D&gt;&lt;D xsi:type="xsd:double"&gt;0.3037&lt;/D&gt;&lt;D xsi:type="xsd:double"&gt;0.2879&lt;/D&gt;&lt;D xsi:type="xsd:double"&gt;0.3102&lt;/D&gt;&lt;D xsi:type="xsd:double"&gt;0.301&lt;/D&gt;&lt;D xsi:type="xsd:double"&gt;0.29&lt;/D&gt;&lt;D xsi:type="xsd:double"&gt;0.32&lt;/D&gt;&lt;D xsi:type="xsd:double"&gt;0.2995&lt;/D&gt;&lt;D xsi:type="xsd:double"&gt;0.299&lt;/D&gt;&lt;D xsi:type="xsd:double"&gt;0.295&lt;/D&gt;&lt;D xsi:type="xsd:double"&gt;0.28&lt;/D&gt;&lt;D xsi:type="xsd:double"&gt;0.24&lt;/D&gt;&lt;D xsi:type="xsd:double"&gt;0.2152&lt;/D&gt;&lt;D xsi:type="xsd:double"&gt;0.2316&lt;/D&gt;&lt;D xsi:type="xsd:double"&gt;0.2163&lt;/D&gt;&lt;D xsi:type="xsd:double"&gt;0.21&lt;/D&gt;&lt;D xsi:type="xsd:double"&gt;0.205&lt;/D&gt;&lt;D xsi:type="xsd:double"&gt;0.192&lt;/D&gt;&lt;D xsi:type="xsd:double"&gt;0.188&lt;/D&gt;&lt;D xsi:type="xsd:double"&gt;0.23&lt;/D&gt;&lt;D xsi:type="xsd:double"&gt;0.205&lt;/D&gt;&lt;D xsi:type="xsd:double"&gt;0.191&lt;/D&gt;&lt;D xsi:type="xsd:double"&gt;0.18&lt;/D&gt;&lt;D xsi:type="xsd:double"&gt;0.177&lt;/D&gt;&lt;D xsi:type="xsd:double"&gt;0.1852&lt;/D&gt;&lt;D xsi:type="xsd:double"&gt;0.185&lt;/D&gt;&lt;D xsi:type="xsd:double"&gt;0.1997&lt;/D&gt;&lt;/FQL&gt;&lt;FQL&gt;&lt;Q&gt;GLF^FG_PRICE(8/1/2018,10/31/2018,,USD)&lt;/Q&gt;&lt;R&gt;65&lt;/R&gt;&lt;C&gt;1&lt;/C&gt;&lt;D xsi:type="xsd:double"&gt;37.49&lt;/D&gt;&lt;D xsi:type="xsd:double"&gt;36.7&lt;/D&gt;&lt;D xsi:type="xsd:double"&gt;36.99&lt;/D&gt;&lt;D xsi:type="xsd:double"&gt;36.99&lt;/D&gt;&lt;D xsi:type="xsd:double"&gt;38.2&lt;/D&gt;&lt;D xsi:type="xsd:double"&gt;38.24&lt;/D&gt;&lt;D xsi:type="xsd:double"&gt;38.5&lt;/D&gt;&lt;D xsi:type="xsd:double"&gt;38.25&lt;/D&gt;&lt;D xsi:type="xsd:double"&gt;37.8&lt;/D&gt;&lt;D xsi:type="xsd:double"&gt;38.18&lt;/D&gt;&lt;D xsi:type="xsd:double"&gt;38.25&lt;/D&gt;&lt;D xsi:type="xsd:double"&gt;37.5&lt;/D&gt;&lt;D xsi:type="xsd:double"&gt;37.37&lt;/D&gt;&lt;D xsi:type="xsd:double"&gt;37.38&lt;/D&gt;&lt;D xsi:type="xsd:double"&gt;37.2&lt;/D&gt;&lt;D xsi:type="xsd:double"&gt;37.6&lt;/D&gt;&lt;D xsi:type="xsd:double"&gt;37.46&lt;/D&gt;&lt;D xsi:type="xsd:double"&gt;37.33&lt;/D&gt;&lt;D xsi:type="xsd:double"&gt;37.74&lt;/D&gt;&lt;D xsi:type="xsd:double"&gt;37.11&lt;/D&gt;&lt;D xsi:type="xsd:double"&gt;36.63&lt;/D&gt;&lt;D xsi:type="xsd:double"&gt;36.21&lt;/D&gt;&lt;D xsi:type="xsd:double"&gt;36.5&lt;/D&gt;&lt;D xsi:type="xsd:double"&gt;36.4&lt;/D&gt;&lt;D xsi:type="xsd:double"&gt;35.72&lt;/D&gt;&lt;D xsi:type="xsd:double"&gt;36.28&lt;/D&gt;&lt;D xsi:type="xsd:double"&gt;36.4&lt;/D&gt;&lt;D xsi:type="xsd:double"&gt;36.5&lt;/D&gt;&lt;D xsi:type="xsd:double"&gt;36.36&lt;/D&gt;&lt;D xsi:type="xsd:double"&gt;36.4&lt;/D&gt;&lt;D xsi:type="xsd:double"&gt;36.73&lt;/D&gt;&lt;D xsi:type="xsd:double"&gt;36.4&lt;/D&gt;&lt;D xsi:type="xsd:double"&gt;36.49&lt;/D&gt;&lt;D xsi:type="xsd:double"&gt;35.25&lt;/D&gt;&lt;D xsi:type="xsd:double"&gt;32.61&lt;/D&gt;&lt;D xsi:type="xsd:double"&gt;35.43&lt;/D&gt;&lt;D xsi:type="xsd:double"&gt;34.42&lt;/D&gt;&lt;D xsi:type="xsd:double"&gt;35.38&lt;/D&gt;&lt;D xsi:type="xsd:double"&gt;36.42&lt;/D&gt;&lt;D xsi:type="xsd:double"&gt;36&lt;/D&gt;&lt;D xsi:type="xsd:double"&gt;36.59&lt;/D&gt;&lt;D xsi:type="xsd:double"&gt;37.3&lt;/D&gt;&lt;D xsi:type="xsd:double"&gt;36.28&lt;/D&gt;&lt;D xsi:type="xsd:double"&gt;37.24&lt;/D&gt;&lt;D xsi:type="xsd:double"&gt;36.44&lt;/D&gt;&lt;D xsi:type="xsd:double"&gt;36.24&lt;/D&gt;&lt;D xsi:type="xsd:double"&gt;33.43&lt;/D&gt;&lt;D xsi:type="xsd:double"&gt;34.11&lt;/D&gt;&lt;D xsi:type="xsd:double"&gt;37.83&lt;/D&gt;&lt;D xsi:type="xsd:double"&gt;36.7&lt;/D&gt;&lt;D xsi:type="xsd:double"&gt;35.4&lt;/D&gt;&lt;D xsi:type="xsd:double"&gt;38.26&lt;/D&gt;&lt;D xsi:type="xsd:double"&gt;37.31&lt;/D&gt;&lt;D xsi:type="xsd:double"&gt;37.01&lt;/D&gt;&lt;D xsi:type="xsd:double"&gt;34.1&lt;/D&gt;&lt;D xsi:type="xsd:double"&gt;34.53&lt;/D&gt;&lt;D xsi:type="xsd:double"&gt;32.75&lt;/D&gt;&lt;D xsi:type="xsd:double"&gt;32.51&lt;/D&gt;&lt;D xsi:type="xsd:double"&gt;31.55&lt;/D&gt;&lt;D xsi:type="xsd:double"&gt;30.83&lt;/D&gt;&lt;D xsi:type="xsd:double"&gt;31.08&lt;/D&gt;&lt;D xsi:type="xsd:double"&gt;32.83&lt;/D&gt;&lt;D xsi:type="xsd:double"&gt;32&lt;/D&gt;&lt;D xsi:type="xsd:double"&gt;33.07&lt;/D&gt;&lt;D xsi:type="xsd:double"&gt;33.69&lt;/D&gt;&lt;/FQL&gt;&lt;FQL&gt;&lt;Q&gt;IPDN^FG_PRICE(8/1/2018,10/31/2018,,USD)&lt;/Q&gt;&lt;R&gt;65&lt;/R&gt;&lt;C&gt;1&lt;/C&gt;&lt;D xsi:type="xsd:double"&gt;3.0451&lt;/D&gt;&lt;D xsi:type="xsd:double"&gt;3.05&lt;/D&gt;&lt;D xsi:type="xsd:double"&gt;3.029&lt;/D&gt;&lt;D xsi:type="xsd:double"&gt;3.1598&lt;/D&gt;&lt;D xsi:type="xsd:double"&gt;3.2&lt;/D&gt;&lt;D xsi:type="xsd:double"&gt;2.96&lt;/D&gt;&lt;D xsi:type="xsd:double"&gt;2.99&lt;/D&gt;&lt;D xsi:type="xsd:double"&gt;2.92&lt;/D&gt;&lt;D xsi:type="xsd:double"&gt;2.9&lt;/D&gt;&lt;D xsi:type="xsd:double"&gt;2.9935&lt;/D&gt;&lt;D xsi:type="xsd:double"&gt;2.7265&lt;/D&gt;&lt;D xsi:type="xsd:double"&gt;2.77&lt;/D&gt;&lt;D xsi:type="xsd:double"&gt;2.97&lt;/D&gt;&lt;D xsi:type="xsd:double"&gt;2.8&lt;/D&gt;&lt;D xsi:type="xsd:double"&gt;2.91&lt;/D&gt;&lt;D xsi:type="xsd:double"&gt;2.74&lt;/D&gt;&lt;D xsi:type="xsd:double"&gt;2.8496&lt;/D&gt;&lt;D xsi:type="xsd:double"&gt;2.9632&lt;/D&gt;&lt;D xsi:type="xsd:double"&gt;3.2329&lt;/D&gt;&lt;D xsi:type="xsd:double"&gt;3.21&lt;/D&gt;&lt;D xsi:type="xsd:double"&gt;3.0998&lt;/D&gt;&lt;D xsi:type="xsd:double"&gt;2.8&lt;/D&gt;&lt;D xsi:type="xsd:double"&gt;3.15&lt;/D&gt;&lt;D xsi:type="xsd:double"&gt;3.1349&lt;/D&gt;&lt;D xsi:type="xsd:d</t>
        </r>
      </text>
    </comment>
    <comment ref="A13" authorId="0">
      <text>
        <r>
          <rPr>
            <b/>
            <sz val="9"/>
            <color indexed="81"/>
            <rFont val="宋体"/>
            <charset val="134"/>
          </rPr>
          <t>ouble"&gt;3.439&lt;/D&gt;&lt;D xsi:type="xsd:double"&gt;3.0702&lt;/D&gt;&lt;D xsi:type="xsd:double"&gt;3.673&lt;/D&gt;&lt;D xsi:type="xsd:double"&gt;3.2377&lt;/D&gt;&lt;D xsi:type="xsd:double"&gt;3.04&lt;/D&gt;&lt;D xsi:type="xsd:double"&gt;3.35&lt;/D&gt;&lt;D xsi:type="xsd:double"&gt;3.12&lt;/D&gt;&lt;D xsi:type="xsd:double"&gt;3.01&lt;/D&gt;&lt;D xsi:type="xsd:double"&gt;3.11&lt;/D&gt;&lt;D xsi:type="xsd:double"&gt;3.2342&lt;/D&gt;&lt;D xsi:type="xsd:double"&gt;3.0675&lt;/D&gt;&lt;D xsi:type="xsd:double"&gt;3.33&lt;/D&gt;&lt;D xsi:type="xsd:double"&gt;3.06&lt;/D&gt;&lt;D xsi:type="xsd:double"&gt;3.2666&lt;/D&gt;&lt;D xsi:type="xsd:double"&gt;3.3361&lt;/D&gt;&lt;D xsi:type="xsd:double"&gt;3.1&lt;/D&gt;&lt;D xsi:type="xsd:double"&gt;2.78&lt;/D&gt;&lt;D xsi:type="xsd:double"&gt;2.85&lt;/D&gt;&lt;D xsi:type="xsd:double"&gt;2.9&lt;/D&gt;&lt;D xsi:type="xsd:double"&gt;2.9&lt;/D&gt;&lt;D xsi:type="xsd:double"&gt;3.05&lt;/D&gt;&lt;D xsi:type="xsd:double"&gt;3.0037&lt;/D&gt;&lt;D xsi:type="xsd:double"&gt;2.9515&lt;/D&gt;&lt;D xsi:type="xsd:double"&gt;3.1073&lt;/D&gt;&lt;D xsi:type="xsd:double"&gt;2.75&lt;/D&gt;&lt;D xsi:type="xsd:double"&gt;2.88&lt;/D&gt;&lt;D xsi:type="xsd:double"&gt;3&lt;/D&gt;&lt;D xsi:type="xsd:double"&gt;2.9&lt;/D&gt;&lt;D xsi:type="xsd:double"&gt;2.9563&lt;/D&gt;&lt;D xsi:type="xsd:double"&gt;3&lt;/D&gt;&lt;D xsi:type="xsd:double"&gt;3.06&lt;/D&gt;&lt;D xsi:type="xsd:double"&gt;2.99&lt;/D&gt;&lt;D xsi:type="xsd:double"&gt;2.97&lt;/D&gt;&lt;D xsi:type="xsd:double"&gt;3.1&lt;/D&gt;&lt;D xsi:type="xsd:double"&gt;2.7276&lt;/D&gt;&lt;D xsi:type="xsd:double"&gt;2.79&lt;/D&gt;&lt;D xsi:type="xsd:double"&gt;2.77&lt;/D&gt;&lt;D xsi:type="xsd:double"&gt;2.6&lt;/D&gt;&lt;D xsi:type="xsd:double"&gt;2.6&lt;/D&gt;&lt;D xsi:type="xsd:double"&gt;2.58&lt;/D&gt;&lt;D xsi:type="xsd:double"&gt;2.47&lt;/D&gt;&lt;/FQL&gt;&lt;FQL&gt;&lt;Q&gt;HLT^FG_PRICE(8/1/2018,10/31/2018,,USD)&lt;/Q&gt;&lt;R&gt;65&lt;/R&gt;&lt;C&gt;1&lt;/C&gt;&lt;D xsi:type="xsd:double"&gt;78.54&lt;/D&gt;&lt;D xsi:type="xsd:double"&gt;78.44&lt;/D&gt;&lt;D xsi:type="xsd:double"&gt;78.18&lt;/D&gt;&lt;D xsi:type="xsd:double"&gt;78.13&lt;/D&gt;&lt;D xsi:type="xsd:double"&gt;77.6&lt;/D&gt;&lt;D xsi:type="xsd:double"&gt;76.89&lt;/D&gt;&lt;D xsi:type="xsd:double"&gt;76.15&lt;/D&gt;&lt;D xsi:type="xsd:double"&gt;75.65&lt;/D&gt;&lt;D xsi:type="xsd:double"&gt;75.31&lt;/D&gt;&lt;D xsi:type="xsd:double"&gt;76.54&lt;/D&gt;&lt;D xsi:type="xsd:double"&gt;76.22&lt;/D&gt;&lt;D xsi:type="xsd:double"&gt;77.24&lt;/D&gt;&lt;D xsi:type="xsd:double"&gt;77.2&lt;/D&gt;&lt;D xsi:type="xsd:double"&gt;76.29&lt;/D&gt;&lt;D xsi:type="xsd:double"&gt;76.73&lt;/D&gt;&lt;D xsi:type="xsd:double"&gt;77.2&lt;/D&gt;&lt;D xsi:type="xsd:double"&gt;76.77&lt;/D&gt;&lt;D xsi:type="xsd:double"&gt;77.11&lt;/D&gt;&lt;D xsi:type="xsd:double"&gt;77.76&lt;/D&gt;&lt;D xsi:type="xsd:double"&gt;77.47&lt;/D&gt;&lt;D xsi:type="xsd:double"&gt;78.18&lt;/D&gt;&lt;D xsi:type="xsd:double"&gt;77.58&lt;/D&gt;&lt;D xsi:type="xsd:double"&gt;77.62&lt;/D&gt;&lt;D xsi:type="xsd:double"&gt;77.16&lt;/D&gt;&lt;D xsi:type="xsd:double"&gt;75.72&lt;/D&gt;&lt;D xsi:type="xsd:double"&gt;75.69&lt;/D&gt;&lt;D xsi:type="xsd:double"&gt;76.44&lt;/D&gt;&lt;D xsi:type="xsd:double"&gt;76.59&lt;/D&gt;&lt;D xsi:type="xsd:double"&gt;77.41&lt;/D&gt;&lt;D xsi:type="xsd:double"&gt;77.96&lt;/D&gt;&lt;D xsi:type="xsd:double"&gt;78.94&lt;/D&gt;&lt;D xsi:type="xsd:double"&gt;80.06&lt;/D&gt;&lt;D xsi:type="xsd:double"&gt;79.1&lt;/D&gt;&lt;D xsi:type="xsd:double"&gt;79.39&lt;/D&gt;&lt;D xsi:type="xsd:double"&gt;80.43&lt;/D&gt;&lt;D xsi:type="xsd:double"&gt;81.08&lt;/D&gt;&lt;D xsi:type="xsd:double"&gt;80.96&lt;/D&gt;&lt;D xsi:type="xsd:double"&gt;80.16&lt;/D&gt;&lt;D xsi:type="xsd:double"&gt;80.11&lt;/D&gt;&lt;D xsi:type="xsd:double"&gt;80.66&lt;/D&gt;&lt;D xsi:type="xsd:double"&gt;82.04&lt;/D&gt;&lt;D xsi:type="xsd:double"&gt;80.78&lt;/D&gt;&lt;D xsi:type="xsd:double"&gt;78.39&lt;/D&gt;&lt;D xsi:type="xsd:double"&gt;77.08&lt;/D&gt;&lt;D xsi:type="xsd:double"&gt;76.55&lt;/D&gt;&lt;D xsi:type="xsd:double"&gt;75.41&lt;/D&gt;&lt;D xsi:type="xsd:double"&gt;74.38&lt;/D&gt;&lt;D xsi:type="xsd:double"&gt;74.95&lt;/D&gt;&lt;D xsi:type="xsd:double"&gt;75.23&lt;/D&gt;&lt;D xsi:type="xsd:double"&gt;73.4&lt;/D&gt;&lt;D xsi:type="xsd:double"&gt;73.1&lt;/D&gt;&lt;D xsi:type="xsd:double"&gt;73.62&lt;/D&gt;&lt;D xsi:type="xsd:double"&gt;72.99&lt;/D&gt;&lt;D xsi:type="xsd:double"&gt;74.63&lt;/D&gt;&lt;D xsi:type="xsd:double"&gt;74.52&lt;/D&gt;&lt;D xsi:type="xsd:double"&gt;72.05&lt;/D&gt;&lt;D xsi:type="xsd:double"&gt;70.66&lt;/D&gt;&lt;D xsi:type="xsd:double"&gt;70.16&lt;/D&gt;&lt;D xsi:type="xsd:double"&gt;68.87&lt;/D&gt;&lt;D xsi:type="xsd:double"&gt;63.82&lt;/D&gt;&lt;D xsi:type="xsd:double"&gt;67.55&lt;/D&gt;&lt;D xsi:type="xsd:double"&gt;68.27&lt;/D&gt;&lt;D xsi:type="xsd:double"&gt;68.6&lt;/D&gt;&lt;D xsi:type="xsd:double"&gt;68.7&lt;/D&gt;&lt;D xsi:type="xsd:double"&gt;71.17&lt;/D&gt;&lt;/FQL&gt;&lt;FQL&gt;&lt;Q&gt;OMEX^FG_PRICE(8/1/2018,10/31/2018,,USD)&lt;/Q&gt;&lt;R&gt;65&lt;/R&gt;&lt;C&gt;1&lt;/C&gt;&lt;D xsi:type="xsd:double"&gt;7.295&lt;/D&gt;&lt;D xsi:type="xsd:double"&gt;7.19&lt;/D&gt;&lt;D xsi:type="xsd:double"&gt;6.96&lt;/D&gt;&lt;D xsi:type="xsd:double"&gt;6.51&lt;/D&gt;&lt;D xsi:type="xsd:double"&gt;6.68&lt;/D&gt;&lt;D xsi:type="xsd:double"&gt;6.56&lt;/D&gt;&lt;D xsi:type="xsd:double"&gt;7.28&lt;/D&gt;&lt;D xsi:type="xsd:double"&gt;7.3647&lt;/D&gt;&lt;D xsi:type="xsd:double"&gt;7.33&lt;/D&gt;&lt;D xsi:type="xsd:double"&gt;7.55&lt;/D&gt;&lt;D xsi:type="xsd:double"&gt;7.49&lt;/D&gt;&lt;D xsi:type="xsd:double"&gt;7.625&lt;/D&gt;&lt;D xsi:type="xsd:double"&gt;8.29&lt;/D&gt;&lt;D xsi:type="xsd:double"&gt;8.7&lt;/D&gt;&lt;D xsi:type="xsd:double"&gt;8.92&lt;/D&gt;&lt;D xsi:type="xsd:double"&gt;8.55&lt;/D&gt;&lt;D xsi:type="xsd:double"&gt;8.65&lt;/D&gt;&lt;D xsi:type="xsd:double"&gt;8.68&lt;/D&gt;&lt;D xsi:type="xsd:double"&gt;8.9&lt;/D&gt;&lt;D xsi:type="xsd:double"&gt;8.75&lt;/D&gt;&lt;D xsi:type="xsd:double"&gt;8.92&lt;/D&gt;&lt;D xsi:type="xsd:double"&gt;9.4&lt;/D&gt;&lt;D xsi:type="xsd:double"&gt;9.32&lt;/D&gt;&lt;D xsi:type="xsd:double"&gt;9.27&lt;/D&gt;&lt;D xsi:type="xsd:double"&gt;8.99&lt;/D&gt;&lt;D xsi:type="xsd:double"&gt;8.72&lt;/D&gt;&lt;D xsi:type="xsd:double"&gt;8.63&lt;/D&gt;&lt;D xsi:type="xsd:double"&gt;8.44&lt;/D&gt;&lt;D xsi:type="xsd:double"&gt;8.35&lt;/D&gt;&lt;D xsi:type="xsd:double"&gt;8.12&lt;/D&gt;&lt;D xsi:type="xsd:double"&gt;7.87&lt;/D&gt;&lt;D xsi:type="xsd:double"&gt;7.37&lt;/D&gt;&lt;D xsi:type="xsd:double"&gt;7.3&lt;/D&gt;&lt;D xsi:type="xsd:double"&gt;7.87&lt;/D&gt;&lt;D xsi:type="xsd:double"&gt;7.62&lt;/D&gt;&lt;D xsi:type="xsd:double"&gt;7.68&lt;/D&gt;&lt;D xsi:type="xsd:double"&gt;8.18&lt;/D&gt;&lt;D xsi:type="xsd:double"&gt;8.5&lt;/D&gt;&lt;D xsi:type="xsd:double"&gt;8.0901&lt;/D&gt;&lt;D xsi:type="xsd:double"&gt;8.03&lt;/D&gt;&lt;D xsi:type="xsd:double"&gt;8.11&lt;/D&gt;&lt;D xsi:type="xsd:double"&gt;8.1&lt;/D&gt;&lt;D xsi:type="xsd:double"&gt;8.08&lt;/D&gt;&lt;D xsi:type="xsd:double"&gt;8.12&lt;/D&gt;&lt;D xsi:type="xsd:double"&gt;8.23&lt;/D&gt;&lt;D xsi:type="xsd:double"&gt;8.18&lt;/D&gt;&lt;D xsi:type="xsd:double"&gt;8.33&lt;/D&gt;&lt;D xsi:type="xsd:double"&gt;8.3142&lt;/D&gt;&lt;D xsi:type="xsd:double"&gt;8.1&lt;/D&gt;&lt;D xsi:type="xsd:double"&gt;8&lt;/D&gt;&lt;D xsi:type="xsd:double"&gt;8.11&lt;/D&gt;&lt;D xsi:type="xsd:double"&gt;8.05&lt;/D&gt;&lt;D xsi:type="xsd:double"&gt;8.05&lt;/D&gt;&lt;D xsi:type="xsd:double"&gt;8.35&lt;/D&gt;&lt;D xsi:type="xsd:double"&gt;8.11&lt;/D&gt;&lt;D xsi:type="xsd:double"&gt;8.19&lt;/D&gt;&lt;D xsi:type="xsd:double"&gt;6.8548&lt;/D&gt;&lt;D xsi:type="xsd:double"&gt;6.435&lt;/D&gt;&lt;D xsi:type="xsd:double"&gt;6.87&lt;/D&gt;&lt;D xsi:type="xsd:double"&gt;6.74&lt;/D&gt;&lt;D xsi:type="xsd:double"&gt;7.14&lt;/D&gt;&lt;D xsi:type="xsd:double"&gt;7.1&lt;/D&gt;&lt;D xsi:type="xsd:double"&gt;7&lt;/D&gt;&lt;D xsi:type="xsd:double"&gt;6.82&lt;/D&gt;&lt;D xsi:type="xsd:double"&gt;7.09&lt;/D&gt;&lt;/FQL&gt;&lt;FQL&gt;&lt;Q&gt;NC^FG_PRICE(8/1/2018,10/31/2018,,USD)&lt;/Q&gt;&lt;R&gt;65&lt;/R&gt;&lt;C&gt;1&lt;/C&gt;&lt;D xsi:type="xsd:double"&gt;33&lt;/D&gt;&lt;D xsi:type="xsd:double"&gt;36.05&lt;/D&gt;&lt;D xsi:type="xsd:double"&gt;36.2&lt;/D&gt;&lt;D xsi:type="xsd:double"&gt;36.45&lt;/D&gt;&lt;D xsi:type="xsd:double"&gt;36&lt;/D&gt;&lt;D xsi:type="xsd:double"&gt;36.3&lt;/D&gt;&lt;D xsi:type="xsd:double"&gt;36.8&lt;/D&gt;&lt;D xsi:type="xsd:double"&gt;36.25&lt;/D&gt;&lt;D xsi:type="xsd:double"&gt;35.35&lt;/D&gt;&lt;D xsi:type="xsd:double"&gt;36.25&lt;/D&gt;&lt;D xsi:type="xsd:double"&gt;34.85&lt;/D&gt;&lt;D xsi:type="xsd:double"&gt;35.25&lt;/D&gt;&lt;D xsi:type="xsd:double"&gt;34.3&lt;/D&gt;&lt;D xsi:type="xsd:double"&gt;35.3&lt;/D&gt;&lt;D xsi:type="xsd:double"&gt;35.1&lt;/D&gt;&lt;D xsi:type="xsd:double"&gt;34.85&lt;/D&gt;&lt;D xsi:type="xsd:double"&gt;35.55&lt;/D&gt;&lt;D xsi:type="xsd:double"&gt;35.4&lt;/D&gt;&lt;D xsi:type="xsd:double"&gt;35.35&lt;/D&gt;&lt;D xsi:type="xsd:double"&gt;35.2&lt;/D&gt;&lt;D xsi:type="xsd:double"&gt;35.05&lt;/D&gt;&lt;D xsi:type="xsd:double"&gt;35.15&lt;/D&gt;&lt;D xsi:type="xsd:double"&gt;35.15&lt;/D&gt;&lt;D xsi:type="xsd:double"&gt;34.65&lt;/D&gt;&lt;D xsi:type="xsd:double"&gt;33.65&lt;/D&gt;&lt;D xsi:type="xsd:double"&gt;33.8&lt;/D&gt;&lt;D xsi:type="xsd:double"&gt;34.15&lt;/D&gt;&lt;D xsi:type="xsd:double"&gt;34.15&lt;/D&gt;&lt;D xsi:type="xsd:double"&gt;33.15&lt;/D&gt;&lt;D xsi:type="xsd:double"&gt;33.05&lt;/D&gt;&lt;D xsi:type="xsd:double"&gt;32.4&lt;/D&gt;&lt;D xsi:type="xsd:double"&gt;32.55&lt;/D&gt;&lt;D xsi:type="xsd:double"&gt;32.2&lt;/D&gt;&lt;D xsi:type="xsd:double"&gt;32.2&lt;/D&gt;&lt;D xsi:type="xsd:double"&gt;32.4&lt;/D&gt;&lt;D xsi:type="xsd:double"&gt;32.55&lt;/D&gt;&lt;D xsi:type="xsd:double"&gt;32.95&lt;/D&gt;&lt;D xsi:type="xsd:double"&gt;32.55&lt;/D&gt;&lt;D xsi:type="xsd:double"&gt;33.35&lt;/D&gt;&lt;D xsi:type="xsd:double"&gt;32.5&lt;/D&gt;&lt;D xsi:type="xsd:double"&gt;32.2&lt;/D&gt;&lt;D xsi:type="xsd:double"&gt;32.75&lt;/D&gt;&lt;D xsi:type="xsd:double"&gt;32.09&lt;/D&gt;&lt;D xsi:type="xsd:double"&gt;32.97&lt;/D&gt;&lt;D xsi:type="xsd:double"&gt;33.41&lt;/D&gt;&lt;D xsi:type="xsd:double"&gt;32.98&lt;/D&gt;&lt;D xsi:type="xsd:double"&gt;33.34&lt;/D&gt;&lt;D xsi:type="xsd:double"&gt;33&lt;/D&gt;&lt;D xsi:type="xsd:double"&gt;33.12&lt;/D&gt;&lt;D xsi:type="xsd:double"&gt;32.09&lt;/D&gt;&lt;D xsi:type="xsd:double"&gt;30.28&lt;/D&gt;&lt;D xsi:type="xsd:double"&gt;30.26&lt;/D&gt;&lt;D xsi:type="xsd:double"&gt;30.59&lt;/D&gt;&lt;D xsi:type="xsd:double"&gt;31.78&lt;/D&gt;&lt;D xsi:type="xsd:double"&gt;31.67&lt;/D&gt;&lt;D xsi:type="xsd:double"&gt;31.43&lt;/D&gt;&lt;D xsi:type="xsd:double"&gt;30.45&lt;/D&gt;&lt;D xsi:type="xsd:double"&gt;30.02&lt;/D&gt;&lt;D xsi:type="xsd:double"&gt;29.85&lt;/D&gt;&lt;D xsi:type="xsd:double"&gt;28.81&lt;/D&gt;&lt;D xsi:type="xsd:double"&gt;29.6&lt;/D&gt;&lt;D xsi:type="xsd:double"&gt;29.05&lt;/D&gt;&lt;D xsi:type="xsd:double"&gt;29.28&lt;/D&gt;&lt;D xsi:type="xsd:double"&gt;29.62&lt;/D&gt;&lt;D xsi:type="xsd:double"&gt;34.54&lt;/D&gt;&lt;/FQL&gt;&lt;FQL&gt;&lt;Q&gt;RIBT^FG_PRICE(8/1/2018,10/31/2018,,USD)&lt;/Q&gt;&lt;R&gt;65&lt;/R&gt;&lt;C&gt;1&lt;/C&gt;&lt;D xsi:type="xsd:double"&gt;2.38&lt;/D&gt;&lt;D xsi:type="xsd:double"&gt;2.38&lt;/D&gt;&lt;D xsi:type="xsd:double"&gt;2.49&lt;/D&gt;&lt;D xsi:type="xsd:double"&gt;2.37&lt;/D&gt;&lt;D xsi:type="xsd:double"&gt;2.57&lt;/D&gt;&lt;D xsi:type="xsd:double"&gt;2.55&lt;/D&gt;&lt;D xsi:type="xsd:double"&gt;2.68&lt;/D&gt;&lt;D xsi:type="xsd:double"&gt;2.71&lt;/D&gt;&lt;D xsi:type="xsd:double"&gt;2.84&lt;/D&gt;&lt;D xsi:type="xsd:double"&gt;2.94&lt;/D&gt;&lt;D xsi:type="xsd:double"&gt;2.94&lt;/D&gt;&lt;D xsi:type="xsd:double"&gt;2.91&lt;/D&gt;&lt;D xsi:type="xsd:double"&gt;2.9&lt;/D&gt;&lt;D xsi:type="xsd:double"&gt;2.94&lt;/D&gt;&lt;D xsi:type="xsd:double"&gt;2.9&lt;/D&gt;&lt;D xsi:type="xsd:double"&gt;2.95&lt;/D&gt;&lt;D xsi:type="xsd:double"&gt;2.93&lt;/D&gt;&lt;D xsi:type="xsd:double"&gt;3.15&lt;/D&gt;&lt;D xsi:type="xsd:double"&gt;3.43&lt;/D&gt;&lt;D xsi:type="xsd:double"&gt;3.22&lt;/D&gt;&lt;D xsi:type="xsd:double"&gt;3.26&lt;/D&gt;&lt;D xsi:type="xsd:double"&gt;3.18&lt;/D&gt;&lt;D xsi:type="xsd:double"&gt;3.26&lt;/D&gt;&lt;D xsi:type="xsd:double"&gt;3.17&lt;/D&gt;&lt;D xsi:type="xsd:double"&gt;3.04&lt;/D&gt;&lt;D xsi:type="xsd:double"&gt;3.03&lt;/D&gt;&lt;D xsi:type="xsd:double"&gt;3.07&lt;/D&gt;&lt;D xsi:type="xsd:double"&gt;2.91&lt;/D&gt;&lt;D xsi:type="xsd:double"&gt;3&lt;/D&gt;&lt;D xsi:type="xsd:double"&gt;2.97&lt;/D&gt;&lt;D xsi:type="xsd:double"&gt;3.09&lt;/D&gt;&lt;D xsi:type="xsd:double"&gt;3.06&lt;/D&gt;&lt;D xsi:type="xsd:double"&gt;2.98&lt;/D&gt;&lt;D xsi:type="xsd:double"&gt;3.05&lt;/D&gt;&lt;D xsi:type="xsd:double"&gt;2.95&lt;/D&gt;&lt;D xsi:type="xsd:double"&gt;3.06&lt;/D&gt;&lt;D xsi:type="xsd:double"&gt;2.94&lt;/D&gt;&lt;D xsi:type="xsd:double"&gt;2.95&lt;/D&gt;&lt;D xsi:type="xsd:double"&gt;2.89&lt;/D&gt;&lt;D xsi:type="xsd:double"&gt;2.9&lt;/D&gt;&lt;D xsi:type="xsd:double"&gt;2.84&lt;/D&gt;&lt;D xsi:type="xsd:double"&gt;2.87&lt;/D&gt;&lt;D xsi:type="xsd:double"&gt;2.82&lt;/D&gt;&lt;D xsi:type="xsd:double"&gt;2.75&lt;/D&gt;&lt;D xsi:type="xsd:double"&gt;2.79&lt;/D&gt;&lt;D xsi:type="xsd:double"&gt;2.68&lt;/D&gt;&lt;D xsi:type="xsd:double"&gt;2.6&lt;/D&gt;&lt;D xsi:type="xsd:double"&gt;2.65&lt;/D&gt;&lt;D xsi:type="xsd:double"&gt;2.65&lt;/D&gt;&lt;D xsi:type="xsd:double"&gt;2.62&lt;/D&gt;&lt;D xsi:type="xsd:double"&gt;2.67&lt;/D&gt;&lt;D xsi:type="xsd:double"&gt;2.76&lt;/D&gt;&lt;D xsi:type="xsd:double"&gt;2.8&lt;/D&gt;&lt;D xsi:type="xsd:double"&gt;2.84&lt;/D&gt;&lt;D xsi:type="xsd:double"&gt;2.81&lt;/D&gt;&lt;D xsi:type="xsd:double"&gt;2.77&lt;/D&gt;&lt;D xsi:type="xsd:double"&gt;2.67&lt;/D&gt;&lt;D xsi:type="xsd:double"&gt;2.57&lt;/D&gt;&lt;D xsi:type="xsd:double"&gt;2.55&lt;/D&gt;&lt;D xsi:type="xsd:double"&gt;2.61&lt;/D&gt;&lt;D xsi:type="xsd:double"&gt;2.51&lt;/D&gt;&lt;D xsi:type="xsd:double"&gt;2.61&lt;/D&gt;&lt;D xsi:type="xsd:double"&gt;2.58&lt;/D&gt;&lt;D xsi:type="xsd:double"&gt;2.56&lt;/D&gt;&lt;D xsi:type="xsd:double"&gt;2.6&lt;/D&gt;&lt;/FQL&gt;&lt;FQL&gt;&lt;Q&gt;HHS^FG_PRICE(8/1/2018,10/31/2018,,USD)&lt;/Q&gt;&lt;R&gt;65&lt;/R&gt;&lt;C&gt;1&lt;/C&gt;&lt;D xsi:type="xsd:double"&gt;10.13&lt;/D&gt;&lt;D xsi:type="xsd:double"&gt;9.6&lt;/D&gt;&lt;D xsi:type="xsd:double"&gt;9.35&lt;/D&gt;&lt;D xsi:type="xsd:double"&gt;9.55&lt;/D&gt;&lt;D xsi:type="xsd:double"&gt;9.59&lt;/D&gt;&lt;D xsi:type="xsd:double"&gt;8.26&lt;/D&gt;&lt;D xsi:type="xsd:double"&gt;7.98&lt;/D&gt;&lt;D xsi:type="xsd:double"&gt;7.59&lt;/D&gt;&lt;D xsi:type="xsd:double"&gt;7.3139&lt;/D&gt;&lt;D xsi:type="xsd:double"&gt;7.28&lt;/D&gt;&lt;D xsi:type="xsd:double"&gt;7.19&lt;/D&gt;&lt;D xsi:type="xsd:double"&gt;7.18&lt;/D&gt;&lt;D xsi:type="xsd:double"&gt;7.06&lt;/D&gt;&lt;D xsi:type="xsd:double"&gt;7&lt;/D&gt;&lt;D xsi:type="xsd:double"&gt;6.83&lt;/D&gt;&lt;D xsi:type="xsd:double"&gt;7.53&lt;/D&gt;&lt;D xsi:type="xsd:double"&gt;7.805&lt;/D&gt;&lt;D xsi:type="xsd:double"&gt;7.79&lt;/D&gt;&lt;D xsi:type="xsd:double"&gt;8.12&lt;/D&gt;&lt;D xsi:type="xsd:double"&gt;8.405&lt;/D&gt;&lt;D xsi:type="xsd:double"&gt;8.75&lt;/D&gt;&lt;D xsi:type="xsd:double"&gt;8.5&lt;/D&gt;&lt;D xsi:type="xsd:double"&gt;8.59&lt;/D&gt;&lt;D xsi:type="xsd:double"&gt;8&lt;/D&gt;&lt;D xsi:type="xsd:double"&gt;7.84&lt;/D&gt;&lt;D xsi:type="xsd:double"&gt;7.745&lt;/D&gt;&lt;D xsi:type="xsd:double"&gt;7.55&lt;/D&gt;&lt;D xsi:type="xsd:double"&gt;7.38&lt;/D&gt;&lt;D xsi:type="xsd:double"&gt;7.5&lt;/D&gt;&lt;D xsi:type="xsd:double"&gt;7.35&lt;/D&gt;&lt;D xsi:type="xsd:double"&gt;7.58&lt;/D&gt;&lt;D xsi:type="xsd:double"&gt;7.59&lt;/D&gt;&lt;D xsi:type="xsd:double"&gt;7.38&lt;/D&gt;&lt;D xsi:type="xsd:double"&gt;7.46&lt;/D&gt;&lt;D xsi:type="xsd:double"&gt;7.3&lt;/D&gt;&lt;D xsi:type="xsd:double"&gt;7.15&lt;/D&gt;&lt;D xsi:type="xsd:double"&gt;7.12&lt;/D&gt;&lt;D xsi:type="xsd:double"&gt;7&lt;/D&gt;&lt;D xsi:type="xsd:double"&gt;7.09&lt;/D&gt;&lt;D xsi:type="xsd:double"&gt;7.4&lt;/D&gt;&lt;D xsi:type="xsd:double"&gt;7.37&lt;/D&gt;&lt;D xsi:type="xsd:double"&gt;7.13&lt;/D&gt;&lt;D xsi:type="xsd:double"&gt;7.05&lt;/D&gt;&lt;D xsi:type="xsd:double"&gt;7.56&lt;/D&gt;&lt;D xsi:type="xsd:double"&gt;7.66&lt;/D&gt;&lt;D xsi:type="xsd:double"&gt;7.5&lt;/D&gt;&lt;D xsi:type="xsd:double"&gt;7.28&lt;/D&gt;&lt;D xsi:type="xsd:double"&gt;7.23&lt;/D&gt;&lt;D xsi:type="xsd:double"&gt;7.35&lt;/D&gt;&lt;D xsi:type="xsd:double"&gt;7.1&lt;/D&gt;&lt;D xsi:type="xsd:double"&gt;7.0603&lt;/D&gt;&lt;D xsi:type="xsd:double"&gt;6.984&lt;/D&gt;&lt;D xsi:type="xsd:double"&gt;6.11&lt;/D&gt;&lt;D xsi:type="xsd:double"&gt;6.45&lt;/D&gt;&lt;D xsi:type="xsd:double"&gt;6.54&lt;/D&gt;&lt;D xsi:type="xsd:double"&gt;6.375&lt;/D&gt;&lt;D xsi:type="xsd:double"&gt;6.49&lt;/D&gt;&lt;D xsi:type="xsd:double"&gt;6.33&lt;/D&gt;&lt;D xsi:type="xsd:double"&gt;6&lt;/D&gt;&lt;D xsi:type="xsd:double"&gt;5.7&lt;/D&gt;&lt;D xsi:type="xsd:double"&gt;5.5&lt;/D&gt;&lt;D xsi:type="xsd:double"&gt;5.38&lt;/D&gt;&lt;D xsi:type="xsd:double"&gt;5.45&lt;/D&gt;&lt;D xsi:type="xsd:double"&gt;5.64&lt;/D&gt;&lt;D xsi:type="xsd:double"&gt;5.48&lt;/D&gt;&lt;/FQL&gt;&lt;FQL&gt;&lt;Q&gt;BPI^FG_PRICE(8/1/2018,10/31/2018,,USD)&lt;/Q&gt;&lt;R&gt;65&lt;/R&gt;&lt;C&gt;1&lt;/C&gt;&lt;D xsi:type="xsd:double"&gt;13.22&lt;/D&gt;&lt;D xsi:type="xsd:double"&gt;13.02&lt;/D&gt;&lt;D xsi:type="xsd:double"&gt;13.1&lt;/D&gt;&lt;D xsi:type="xsd:double"&gt;12.89&lt;/D&gt;&lt;D xsi:type="xsd:double"&gt;13.21&lt;/D&gt;&lt;D xsi:type="xsd:double"&gt;13.05&lt;/D&gt;&lt;D xsi:type="xsd:double"&gt;13.22&lt;/D&gt;&lt;D xsi:type="xsd:double"&gt;12.91&lt;/D&gt;&lt;D xsi:type="xsd:double"&gt;13.03&lt;/D&gt;&lt;D xsi:type="xsd:double"&gt;13.08&lt;/D&gt;&lt;D xsi:type="xsd:double"&gt;13.12&lt;/D&gt;&lt;D xsi:type="xsd:double"&gt;13.35&lt;/D&gt;&lt;D xsi:type="xsd:double"&gt;13.16&lt;/D&gt;&lt;D xsi:type="xsd:double"&gt;13.42&lt;/D&gt;&lt;D xsi:type="xsd:double"&gt;13.04&lt;/D&gt;&lt;D xsi:type="xsd:double"&gt;13.01&lt;/D&gt;&lt;D xsi:type="xsd:double"&gt;13&lt;/D&gt;&lt;D xsi:type="xsd:double"&gt;12.75&lt;/D&gt;&lt;D xsi:type="xsd:double"&gt;12.87&lt;/D&gt;&lt;D xsi:type="xsd:double"&gt;12.79&lt;/D&gt;&lt;D xsi:type="xsd:double"&gt;11.79&lt;/D&gt;&lt;D xsi:type="xsd:double"&gt;11.73&lt;/D&gt;&lt;D xsi:type="xsd:double"&gt;11.76&lt;/D&gt;&lt;D xsi:type="xsd:double"&gt;11.66&lt;/D&gt;&lt;D xsi:type="xsd:double"&gt;11.16&lt;/D&gt;&lt;D xsi:type="xsd:double"&gt;11.12&lt;/D&gt;&lt;D xsi:type="xsd:double"&gt;10.74&lt;/D&gt;&lt;D xsi:type="xsd:double"&gt;10.75&lt;/D&gt;&lt;D xsi:type="xsd:double"&gt;10.64&lt;/D&gt;&lt;D xsi:type="xsd:double"&gt;10.2&lt;/D&gt;&lt;D xsi:type="xsd:double"&gt;10.23&lt;/D&gt;&lt;D xsi:type="xsd:double"&gt;10.17&lt;/D&gt;&lt;D xsi:type="xsd:double"&gt;10.32&lt;/D&gt;&lt;D xsi:type="xsd:double"&gt;10.42&lt;/D&gt;&lt;D xsi:type="xsd:double"&gt;10.37&lt;/D&gt;&lt;D xsi:type="xsd:double"&gt;10.2&lt;/D&gt;&lt;D xsi:type="xsd:double"&gt;10.07&lt;/D&gt;&lt;D xsi:type="xsd:double"&gt;9.99&lt;/D&gt;&lt;D xsi:type="xsd:double"&gt;10.45&lt;/D&gt;&lt;D xsi:type="xsd:double"&gt;10&lt;/D&gt;&lt;D xsi:type="xsd:double"&gt;10.16&lt;/D&gt;&lt;D xsi:type="xsd:double"&gt;10.16&lt;/D&gt;&lt;D xsi:type="xsd:double"&gt;10.07&lt;/D&gt;&lt;D xsi:type="xsd:double"&gt;9.91&lt;/D&gt;&lt;D xsi:type="xsd:double"&gt;9.79&lt;/D&gt;&lt;D xsi:type="xsd:double"&gt;9.95&lt;/D&gt;&lt;D xsi:type="xsd:double"&gt;9.99&lt;/D&gt;&lt;D xsi:type="xsd:double"&gt;9.69&lt;/D&gt;&lt;D xsi:type="xsd:double"&gt;9.83&lt;/D&gt;&lt;D xsi:type="xsd:double"&gt;9.7&lt;/D&gt;&lt;D xsi:type="xsd:double"&gt;9.57&lt;/D&gt;&lt;D xsi:type="xsd:double"&gt;9.45&lt;/D&gt;&lt;D xsi:type="xsd:double"&gt;9.65&lt;/D&gt;&lt;D xsi:type="xsd:double"&gt;9.67&lt;/D&gt;&lt;D xsi:type="xsd:double"&gt;9.48&lt;/D&gt;&lt;D xsi:type="xsd:double"&gt;9.37&lt;/D&gt;&lt;D xsi:type="xsd:double"&gt;9.17&lt;/D&gt;&lt;D xsi:type="xsd:double"&gt;8.95&lt;/D&gt;&lt;D xsi:type="xsd:double"&gt;8.82&lt;/D&gt;&lt;D xsi:type="xsd:double"&gt;8.8&lt;/D&gt;&lt;D xsi:type="xsd:double"&gt;8.92&lt;/D&gt;&lt;D xsi:type="xsd:double"&gt;9.34&lt;/D&gt;&lt;D xsi:type="xsd:double"&gt;9.42&lt;/D&gt;&lt;D xsi:type="xsd:double"&gt;9.46&lt;/D&gt;&lt;D xsi:type="xsd:double"&gt;9.6&lt;/D&gt;&lt;/FQL&gt;&lt;FQL&gt;&lt;Q&gt;CHKE^FG_PRICE(8/1/2018,10/31/2018,,USD)&lt;/Q&gt;&lt;R&gt;65&lt;/R&gt;&lt;C&gt;1&lt;/C&gt;&lt;D xsi:type="xsd:double"&gt;0.4179&lt;/D&gt;&lt;D xsi:type="xsd:double"&gt;0.4558&lt;/D&gt;&lt;D xsi:type="xsd:double"&gt;0.45&lt;/D&gt;&lt;D xsi:type="xsd:double"&gt;0.955&lt;/D&gt;&lt;D xsi:type="xsd:double"&gt;1.07&lt;/D&gt;&lt;D xsi:type="xsd:double"&gt;0.78&lt;/D&gt;&lt;D xsi:type="xsd:double"&gt;0.9298&lt;/D&gt;&lt;D xsi:type="xsd:double"&gt;0.86&lt;/D&gt;&lt;D xsi:type="xsd:double"&gt;0.8101&lt;/D&gt;&lt;D xsi:type="xsd:double"&gt;0.8052&lt;/D&gt;&lt;D xsi:type="xsd:double"&gt;0.7557&lt;/D&gt;&lt;D xsi:type="xsd:double"&gt;0.7687&lt;/D&gt;&lt;D xsi:type="xsd:double"&gt;0.7441&lt;/D&gt;&lt;D xsi:type="xsd:double"&gt;0.74&lt;/D&gt;&lt;D xsi:type="xsd:double"&gt;0.72&lt;/D&gt;&lt;D xsi:type="xsd:double"&gt;0.7549&lt;/D&gt;&lt;D xsi:type="xsd:double"&gt;0.74&lt;/D&gt;&lt;D xsi:type="xsd:double"&gt;0.72&lt;/D&gt;&lt;D xsi:type="xsd:double"&gt;0.74&lt;/D&gt;&lt;D xsi:type="xsd:double"&gt;0.75&lt;/D&gt;&lt;D xsi:type="xsd:double"&gt;0.7613&lt;/D&gt;&lt;D xsi:type="xsd:double"&gt;0.78&lt;/D&gt;&lt;D xsi:type="xsd:double"&gt;0.86&lt;/D&gt;&lt;D xsi:type="xsd:double"&gt;0.9178&lt;/D&gt;&lt;D xsi:type="xsd:double"&gt;0.8997&lt;/D&gt;&lt;D xsi:type="xsd:double"&gt;0.83&lt;/D&gt;&lt;D xsi:type="xsd:double"&gt;0.8713&lt;/D&gt;&lt;D xsi:type="xsd:double"&gt;0.905&lt;/D&gt;&lt;D xsi:type="xsd:double"&gt;0.83&lt;/D&gt;&lt;D xsi:type="xsd:double"&gt;0.85&lt;/D&gt;&lt;D xsi:type="xsd:double"&gt;0.87&lt;/D&gt;&lt;D xsi:type="xsd:double"&gt;0.95&lt;/D&gt;&lt;D xsi:type="xsd:double"&gt;0.8934&lt;/D&gt;&lt;D xsi:type="xsd:double"&gt;0.779714&lt;/D&gt;&lt;D xsi:type="xsd:double"&gt;0.8051&lt;/D&gt;&lt;D xsi:type="xsd:double"&gt;0.87&lt;/D&gt;&lt;D xsi:type="xsd:double"&gt;0.822&lt;/D&gt;&lt;D xsi:type="xsd:double"&gt;0.79&lt;/D&gt;&lt;D xsi:type="xsd:double"&gt;0.79&lt;/D&gt;&lt;D xsi:type="xsd:double"&gt;0.7286&lt;/D&gt;&lt;D xsi:type="xsd:double"&gt;0.745&lt;/D&gt;&lt;D xsi:type="xsd:double"&gt;0.74&lt;/D&gt;&lt;D xsi:type="xsd:double"&gt;0.75&lt;/D&gt;&lt;D xsi:type="xsd:double"&gt;0.78&lt;/D&gt;&lt;D xsi:type="xsd:double"&gt;0.781&lt;/D&gt;&lt;D xsi:type="xsd:double"&gt;0.7779&lt;/D&gt;&lt;D xsi:type="xsd:double"&gt;0.7945&lt;/D&gt;&lt;D xsi:type="xsd:double"&gt;0.7853&lt;/D&gt;&lt;D xsi:type="xsd:double"&gt;0.755&lt;/D&gt;&lt;D xsi:type="xsd:double"&gt;0.8&lt;/D&gt;&lt;D xsi:type="xsd:double"&gt;0.8&lt;/D&gt;&lt;D xsi:type="xsd:double"&gt;0.67&lt;/D&gt;&lt;D xsi:type="xsd:double"&gt;0.63&lt;/D&gt;&lt;D xsi:type="xsd:double"&gt;0.6375&lt;/D&gt;&lt;D xsi:type="xsd:double"&gt;0.6169&lt;/D&gt;&lt;D xsi:type="xsd:double"&gt;0.61&lt;/D&gt;&lt;D xsi:type="xsd:double"&gt;0.5761&lt;/D&gt;&lt;D xsi:type="xsd:double"&gt;0.59&lt;/D&gt;&lt;D xsi:type="xsd:double"&gt;0.5601&lt;/D&gt;&lt;D xsi:type="xsd:double"&gt;0.575&lt;/D&gt;&lt;D xsi:type="xsd:double"&gt;0.5901&lt;/D&gt;&lt;D xsi:type="xsd:double"&gt;0.592&lt;/D&gt;&lt;D xsi:type="xsd:double"&gt;0.595&lt;/D&gt;&lt;D xsi:type="xsd:double"&gt;0.5754&lt;/D&gt;&lt;D xsi:type="xsd:double"&gt;0.57&lt;/D&gt;&lt;/FQL&gt;&lt;FQL&gt;&lt;Q&gt;FTD^FG_PRICE(8/1/2018,10/31/2018,,USD)&lt;/Q&gt;&lt;R&gt;65&lt;/R&gt;&lt;C&gt;1&lt;/C&gt;&lt;D xsi:type="xsd:double"&gt;3.62&lt;/D&gt;&lt;D xsi:type="xsd:double"&gt;3.41&lt;/D&gt;&lt;D xsi:type="xsd:double"&gt;3.32&lt;/D&gt;&lt;D xsi:type="xsd:double"&gt;3.36&lt;/D&gt;&lt;D xsi:type="xsd:double"&gt;3.39&lt;/D&gt;&lt;D xsi:type="xsd:double"&gt;3.36&lt;/D&gt;&lt;D xsi:type="xsd:double"&gt;3.74&lt;/D&gt;&lt;D xsi:type="xsd:double"&gt;4.01&lt;/D&gt;&lt;D xsi:type="xsd:double"&gt;4.26&lt;/D&gt;&lt;D xsi:type="xsd:double"&gt;4.1&lt;/D&gt;&lt;D xsi:type="xsd:double"&gt;3.91&lt;/D&gt;&lt;D xsi:type="xsd:double"&gt;3.75&lt;/D&gt;&lt;D xsi:type="xsd:double"&gt;3.8&lt;/D&gt;&lt;D xsi:type="xsd:double"&gt;3.79&lt;/D&gt;&lt;D xsi:type="xsd:double"&gt;3.8&lt;/D&gt;&lt;D xsi:type="xsd:double"&gt;3.9&lt;/D&gt;&lt;D xsi:type="xsd:double"&gt;3.77&lt;/D&gt;&lt;D xsi:type="xsd:double"&gt;3.77&lt;/D&gt;&lt;D xsi:type="xsd:double"&gt;3.69&lt;/D&gt;&lt;D xsi:type="xsd:double"&gt;3.71&lt;/D&gt;&lt;D xsi:type="xsd:double"&gt;3.53&lt;/D&gt;&lt;D xsi:type="xsd:double"&gt;3.5&lt;/D&gt;&lt;D xsi:type="xsd:double"&gt;3.58&lt;/D&gt;&lt;D xsi:type="xsd:double"&gt;3.65&lt;/D&gt;&lt;D xsi:type="xsd:double"&gt;3.61&lt;/D&gt;&lt;D xsi:type="xsd:double"&gt;3.55&lt;/D&gt;&lt;D xsi:type="xsd:double"&gt;3.65&lt;/D&gt;&lt;D xsi:type="xsd:double"&gt;3.16&lt;/D&gt;&lt;D xsi:type="xsd:double"&gt;3.15&lt;/D&gt;&lt;D xsi:type="xsd:double"&gt;2.9&lt;/D&gt;&lt;D xsi:type="xsd:double"&gt;2.8&lt;/D&gt;&lt;D xsi:type="xsd:double"&gt;2.63&lt;/D&gt;&lt;D xsi:type="xsd:double"&gt;2.96&lt;/D&gt;&lt;D xsi:type="xsd:double"&gt;2.94&lt;/D&gt;&lt;D xsi:type="xsd:double"&gt;2.96&lt;/D&gt;&lt;D xsi:type="xsd:double"&gt;2.99&lt;/D&gt;&lt;D xsi:type="xsd:double"&gt;2.75&lt;/D&gt;&lt;D xsi:type="xsd:double"&gt;2.68&lt;/D&gt;&lt;D xsi:type="xsd:double"&gt;2.65&lt;/D&gt;&lt;D xsi:type="xsd:double"&gt;2.6&lt;/D&gt;&lt;D xsi:type="xsd:double"&gt;2.72&lt;/D&gt;&lt;D xsi:type="xsd:double"&gt;2.63&lt;/D&gt;&lt;D xsi:type="xsd:double"&gt;2.45&lt;/D&gt;&lt;D xsi:type="xsd:double"&gt;2.31&lt;/D&gt;&lt;D xsi:type="xsd:double"&gt;2.46&lt;/D&gt;&lt;D xsi:type="xsd:double"&gt;2.37&lt;/D&gt;&lt;D xsi:type="xsd:double"&gt;2.32&lt;/D&gt;&lt;D xsi:type="xsd:double"&gt;2.31&lt;/D&gt;&lt;D xsi:type="xsd:double"&gt;2.28&lt;/D&gt;&lt;D xsi:type="xsd:double"&gt;2.21&lt;/D&gt;&lt;D xsi:type="xsd:double"&gt;2.19&lt;/D&gt;&lt;D xsi:type="xsd:double"&gt;2.31&lt;/D&gt;&lt;D xsi:type="xsd:double"&gt;2.29&lt;/D&gt;&lt;D xsi:type="xsd:double"&gt;2.38&lt;/D&gt;&lt;D xsi:type="xsd:double"&gt;2.35&lt;/D&gt;&lt;D xsi:type="xsd:double"&gt;2.42&lt;/D&gt;&lt;D xsi:type="xsd:double"&gt;2.32&lt;/D&gt;&lt;D xsi:type="xsd:double"&gt;2.4&lt;/D&gt;&lt;D xsi:type="xsd:double"&gt;2.49&lt;/D&gt;&lt;D xsi:type="xsd:double"&gt;2.44&lt;/D&gt;&lt;D xsi:type="xsd:double"&gt;2.44&lt;/D&gt;&lt;D xsi:type="xsd:double"&gt;2.35&lt;/D&gt;&lt;D xsi:type="xsd:double"&gt;2.17&lt;/D&gt;&lt;D xsi:type="xsd:double"&gt;2.09&lt;/D&gt;&lt;D xsi:type="xsd:double"&gt;1.98&lt;/D&gt;&lt;/FQL&gt;&lt;FQL&gt;&lt;Q&gt;INFU^FG_PRICE(8/1/2018,10/31/2018,,USD)&lt;/Q&gt;&lt;R&gt;65&lt;/R&gt;&lt;C&gt;1&lt;/C&gt;&lt;D xsi:type="xsd:double"&gt;3.05&lt;/D&gt;&lt;D xsi:type="xsd:double"&gt;3&lt;/D&gt;&lt;D xsi:type="xsd:double"&gt;3.1&lt;/D&gt;&lt;D xsi:type="xsd:double"&gt;3.15&lt;/D&gt;&lt;D xsi:type="xsd:double"&gt;3.3&lt;/D&gt;&lt;D xsi:type="xsd:double"&gt;3.25&lt;/D&gt;&lt;D xsi:type="xsd:double"&gt;3.25&lt;/D&gt;&lt;D xsi:type="xsd:double"&gt;3.35&lt;/D&gt;&lt;D xsi:type="xsd:double"&gt;3.15&lt;/D&gt;&lt;D xsi:type="xsd:double"&gt;3.35&lt;/D&gt;&lt;D xsi:type="xsd:double"&gt;3.2&lt;/D&gt;&lt;D xsi:type="xsd:double"&gt;3.25&lt;/D&gt;&lt;D xsi:type="xsd:double"&gt;3.25&lt;/D&gt;&lt;D xsi:type="xsd:double"&gt;3.15&lt;/D&gt;&lt;D xsi:type="xsd:double"&gt;3.1&lt;/D&gt;&lt;D xsi:type="xsd:double"&gt;3.15&lt;/D&gt;&lt;D xsi:type="xsd:double"&gt;3.2&lt;/D&gt;&lt;D xsi:type="xsd:double"&gt;3.1&lt;/D&gt;&lt;D xsi:type="xsd:double"&gt;3.05&lt;/D&gt;&lt;D xsi:type="xsd:double"&gt;3&lt;/D&gt;&lt;D xsi:type="xsd:double"&gt;3.15&lt;/D&gt;&lt;D xsi:type="xsd:double"&gt;3.25&lt;/D&gt;&lt;D xsi:type="xsd:double"&gt;3.35&lt;/D&gt;&lt;D xsi:type="xsd:double"&gt;3.25&lt;/D&gt;&lt;D xsi:type="xsd:double"&gt;3.25&lt;/D&gt;&lt;D xsi:type="xsd:double"&gt;3.25&lt;/D&gt;&lt;D xsi:type="xsd:double"&gt;3.275&lt;/D&gt;&lt;D xsi:type="xsd:double"&gt;3.3&lt;/D&gt;&lt;D xsi:type="xsd:double"&gt;3.3&lt;/D&gt;&lt;D xsi:type="xsd:double"&gt;3.3&lt;/D&gt;&lt;D xsi:type="xsd:double"&gt;3.35&lt;/D&gt;&lt;D xsi:type="xsd:double"&gt;3.3&lt;/D&gt;&lt;D xsi:type="xsd:double"&gt;3.2&lt;/D&gt;&lt;D xsi:type="xsd:double"&gt;3.2&lt;/D&gt;&lt;D xsi:type="xsd:double"&gt;3.3&lt;/D&gt;&lt;D xsi:type="xsd:double"&gt;3.4&lt;/D&gt;&lt;D xsi:type="xsd:double"&gt;3.35&lt;/D&gt;&lt;D xsi:type="xsd:double"&gt;3.4&lt;/D&gt;&lt;D xsi:type="xsd:double"&gt;3.4&lt;/D&gt;&lt;D xsi:type="xsd:double"&gt;3.3&lt;/D&gt;&lt;D xsi:type="xsd:double"&gt;3.35&lt;/D&gt;&lt;D xsi:type="xsd:double"&gt;3.25&lt;/D&gt;&lt;D xsi:type="xsd:double"&gt;3.23&lt;/D&gt;&lt;D xsi:type="xsd:double"&gt;3.26&lt;/D&gt;&lt;D xsi:type="xsd:double"&gt;3.3&lt;/D&gt;&lt;D xsi:type="xsd:double"&gt;3.25&lt;/D&gt;&lt;D xsi:type="xsd:double"&gt;3.2&lt;/D&gt;&lt;D xsi:type="xsd:double"&gt;3.25&lt;/D&gt;&lt;D xsi:type="xsd:double"&gt;3.22&lt;/D&gt;&lt;D xsi:type="xsd:double"&gt;3.18&lt;/D&gt;&lt;D xsi:type="xsd:double"&gt;3.2&lt;/D&gt;&lt;D xsi:type="xsd:double"&gt;3.19&lt;/D&gt;&lt;D xsi:type="xsd:double"&gt;3.2&lt;/D&gt;&lt;D xsi:type="xsd:double"&gt;3.24&lt;/D&gt;&lt;D xsi:type="xsd:double"&gt;3.165&lt;/D&gt;&lt;D xsi:type="xsd:double"&gt;3.21&lt;/D&gt;&lt;D xsi:type="xsd:double"&gt;3.15&lt;/D&gt;&lt;D xsi:type="xsd:double"&gt;3.15&lt;/D&gt;&lt;D xsi:type="xsd:double"&gt;3.125&lt;/D&gt;&lt;D xsi:type="xsd:double"&gt;3.13&lt;/D&gt;&lt;D xsi:type="xsd:double"&gt;3.1&lt;/D&gt;&lt;D xsi:type="xsd:double"&gt;3.09&lt;/D&gt;&lt;D xsi:type="xsd:double"&gt;3.03&lt;/D&gt;&lt;D xsi:type="xsd:double"&gt;3.05&lt;/D&gt;&lt;D xsi:type="xsd:double"&gt;3.08&lt;/D&gt;&lt;/FQL&gt;&lt;FQL&gt;&lt;Q&gt;BTU^FG_PRICE(8/1/2018,10/31/2018,,USD)&lt;/Q&gt;&lt;R&gt;65&lt;/R&gt;&lt;C&gt;1&lt;/C&gt;&lt;D xsi:type="xsd:double"&gt;42.54&lt;/D&gt;&lt;D xsi:type="xsd:double"&gt;43.25&lt;/D&gt;&lt;D xsi:type="xsd:double"&gt;43.03&lt;/D&gt;&lt;D xsi:type="xsd:double"&gt;43.03&lt;/D&gt;&lt;D xsi:type="xsd:double"&gt;43.24&lt;/D&gt;&lt;D xsi:type="xsd:double"&gt;43.89&lt;/D&gt;&lt;D xsi:type="xsd:double"&gt;43.56&lt;/D&gt;&lt;D xsi:type="xsd:double"&gt;43.37&lt;/D&gt;&lt;D xsi:type="xsd:double"&gt;42.54&lt;/D&gt;&lt;D xsi:type="xsd:double"&gt;42.42&lt;/D&gt;&lt;D xsi:type="xsd:double"&gt;40.7&lt;/D&gt;&lt;D xsi:type="xsd:double"&gt;41.34&lt;/D&gt;&lt;D xsi:type="xsd:double"&gt;41.7&lt;/D&gt;&lt;D xsi:type="xsd:double"&gt;42&lt;/D&gt;&lt;D xsi:type="xsd:double"&gt;42.88&lt;/D&gt;&lt;D xsi:type="xsd:double"&gt;42.82&lt;/D&gt;&lt;D xsi:type="xsd:double"&gt;42.15&lt;/D&gt;&lt;D xsi:type="xsd:double"&gt;41.98&lt;/D&gt;&lt;D xsi:type="xsd:double"&gt;42&lt;/D&gt;&lt;D xsi:type="xsd:double"&gt;41.72&lt;/D&gt;&lt;D xsi:type="xsd:double"&gt;41.28&lt;/D&gt;&lt;D xsi:type="xsd:double"&gt;40.77&lt;/D&gt;&lt;D xsi:type="xsd:double"&gt;41.31&lt;/D&gt;&lt;D xsi:type="xsd:double"&gt;41.32&lt;/D&gt;&lt;D xsi:type="xsd:double"&gt;41.82&lt;/D&gt;&lt;D xsi:type="xsd:double"&gt;42.33&lt;/D&gt;&lt;D xsi:type="xsd:double"&gt;42.56&lt;/D&gt;&lt;D xsi:type="xsd:double"&gt;42.52&lt;/D&gt;&lt;D xsi:type="xsd:double"&gt;43.26&lt;/D&gt;&lt;D xsi:type="xsd:double"&gt;44.08&lt;/D&gt;&lt;D xsi:type="xsd:double"&gt;43.86&lt;/D&gt;&lt;D xsi:type="xsd:double"&gt;43.76&lt;/D&gt;&lt;D xsi:type="xsd:double"&gt;42.35&lt;/D&gt;&lt;D xsi:type="xsd:double"&gt;42.99&lt;/D&gt;&lt;D xsi:type="xsd:double"&gt;43.13&lt;/D&gt;&lt;D xsi:type="xsd:double"&gt;41.84&lt;/D&gt;&lt;D xsi:type="xsd:double"&gt;42.01&lt;/D&gt;&lt;D xsi:type="xsd:double"&gt;42.12&lt;/D&gt;&lt;D xsi:type="xsd:double"&gt;42.35&lt;/D&gt;&lt;D xsi:type="xsd:double"&gt;41.93&lt;/D&gt;&lt;D xsi:type="xsd:double"&gt;41.18&lt;/D&gt;&lt;D xsi:type="xsd:double"&gt;35.64&lt;/D&gt;&lt;D xsi:type="xsd:double"&gt;35.62&lt;/D&gt;&lt;D xsi:type="xsd:double"&gt;35.91&lt;/D&gt;&lt;D xsi:type="xsd:double"&gt;36.05&lt;/D&gt;&lt;D xsi:type="xsd:double"&gt;35.5&lt;/D&gt;&lt;D xsi:type="xsd:double"&gt;36.3&lt;/D&gt;&lt;D xsi:type="xsd:double"&gt;36.74&lt;/D&gt;&lt;D xsi:type="xsd:double"&gt;35.69&lt;/D&gt;&lt;D xsi:type="xsd:double"&gt;34.18&lt;/D&gt;&lt;D xsi:type="xsd:double"&gt;35.11&lt;/D&gt;&lt;D xsi:type="xsd:double"&gt;35.04&lt;/D&gt;&lt;D xsi:type="xsd:double"&gt;35.22&lt;/D&gt;&lt;D xsi:type="xsd:double"&gt;36.39&lt;/D&gt;&lt;D xsi:type="xsd:double"&gt;36.1&lt;/D&gt;&lt;D xsi:type="xsd:double"&gt;35.86&lt;/D&gt;&lt;D xsi:type="xsd:double"&gt;35.56&lt;/D&gt;&lt;D xsi:type="xsd:double"&gt;35.7&lt;/D&gt;&lt;D xsi:type="xsd:double"&gt;35.61&lt;/D&gt;&lt;D xsi:type="xsd:double"&gt;34.03&lt;/D&gt;&lt;D xsi:type="xsd:double"&gt;35.13&lt;/D&gt;&lt;D xsi:type="xsd:double"&gt;35&lt;/D&gt;&lt;D xsi:type="xsd:double"&gt;33.9&lt;/D&gt;&lt;D xsi:type="xsd:double"&gt;35.06&lt;/D&gt;&lt;D xsi:type="xsd:double"&gt;35.45&lt;/D&gt;&lt;/FQL&gt;&lt;FQL&gt;&lt;Q&gt;RMNI^FG_PRICE(8/1/2018,10/31/2018,,USD)&lt;/Q&gt;&lt;R&gt;65&lt;/R&gt;&lt;C&gt;1&lt;/C&gt;&lt;D xsi:type="xsd:double"&gt;8.16&lt;/D&gt;&lt;D xsi:type="xsd:double"&gt;8.07&lt;/D&gt;&lt;D xsi:type="xsd:double"&gt;8.07&lt;/D&gt;&lt;D xsi:type="xsd:double"&gt;8.4&lt;/D&gt;&lt;D xsi:type="xsd:double"&gt;8.16&lt;/D&gt;&lt;D xsi:type="xsd:double"&gt;8.06&lt;/D&gt;&lt;D xsi:type="xsd:double"&gt;8.37&lt;/D&gt;&lt;D xsi:type="xsd:double"&gt;7.19&lt;/D&gt;&lt;D xsi:type="xsd:double"&gt;5.93&lt;/D&gt;&lt;D xsi:type="xsd:double"&gt;6.01&lt;/D&gt;&lt;D xsi:type="xsd:double"&gt;5.64&lt;/D&gt;&lt;D xsi:type="xsd:double"&gt;5.38&lt;/D&gt;&lt;D xsi:type="xsd:double"&gt;4.82&lt;/D&gt;&lt;D xsi:type="xsd:double"&gt;4.5&lt;/D&gt;&lt;D xsi:type="xsd:double"&gt;5.03&lt;/D&gt;&lt;D xsi:type="xsd:double"&gt;5.04&lt;/D&gt;&lt;D xsi:type="xsd:double"&gt;5.07&lt;/D&gt;&lt;D xsi:type="xsd:double"&gt;5.12&lt;/D&gt;&lt;D xsi:type="xsd:double"&gt;5.01&lt;/D&gt;&lt;D xsi:type="xsd:double"&gt;5.07&lt;/D&gt;&lt;D xsi:type="xsd:double"&gt;5.01&lt;/D&gt;&lt;D xsi:type="xsd:double"&gt;4.99&lt;/D&gt;&lt;D xsi:type="xsd:double"&gt;5.08&lt;/D&gt;&lt;D xsi:type="xsd:double"&gt;4.87&lt;/D&gt;&lt;D xsi:type="xsd:double"&gt;4.64&lt;/D&gt;&lt;D xsi:type="xsd:double"&gt;4.93&lt;/D&gt;&lt;D xsi:type="xsd:double"&gt;5.13&lt;/D&gt;&lt;D xsi:type="xsd:double"&gt;5.9&lt;/D&gt;&lt;D xsi:type="xsd:double"&gt;6.83&lt;/D&gt;&lt;D xsi:type="xsd:double"&gt;6.76&lt;/D&gt;&lt;D xsi:type="xsd:double"&gt;6.57&lt;/D&gt;&lt;D xsi:type="xsd:double"&gt;6.26&lt;/D&gt;&lt;D xsi:type="xsd:double"&gt;6.22&lt;/D&gt;&lt;D xsi:type="xsd:double"&gt;6.59&lt;/D&gt;&lt;D xsi:type="xsd:double"&gt;6.92&lt;/D&gt;&lt;D xsi:type="xsd:double"&gt;6.97&lt;/D&gt;&lt;D xsi:type="xsd:double"&gt;6.75&lt;/D&gt;&lt;D xsi:type="xsd:double"&gt;6.55&lt;/D&gt;&lt;D xsi:type="xsd:double"&gt;6.28&lt;/D&gt;&lt;D xsi:type="xsd:double"&gt;6.36&lt;/D&gt;&lt;D xsi:type="xsd:double"&gt;6.37&lt;/D&gt;&lt;D xsi:type="xsd:double"&gt;6.31&lt;/D&gt;&lt;D xsi:type="xsd:double"&gt;6&lt;/D&gt;&lt;D xsi:type="xsd:double"&gt;5.92&lt;/D&gt;&lt;D xsi:type="xsd:double"&gt;6.34&lt;/D&gt;&lt;D xsi:type="xsd:double"&gt;6.38&lt;/D&gt;&lt;D xsi:type="xsd:double"&gt;6.29&lt;/D&gt;&lt;D xsi:type="xsd:double"&gt;6.2&lt;/D&gt;&lt;D xsi:type="xsd:double"&gt;6.55&lt;/D&gt;&lt;D xsi:type="xsd:double"&gt;6.44&lt;/D&gt;&lt;D xsi:type="xsd:double"&gt;6.23&lt;/D&gt;&lt;D xsi:type="xsd:double"&gt;6.29&lt;/D&gt;&lt;D xsi:type="xsd:double"&gt;6.52&lt;/D&gt;&lt;D xsi:type="xsd:double"&gt;6.81&lt;/D&gt;&lt;D xsi:type="xsd:double"&gt;6.82&lt;/D&gt;&lt;D xsi:type="xsd:double"&gt;6.9&lt;/D&gt;&lt;D xsi:type="xsd:double"&gt;6.9&lt;/D&gt;&lt;D xsi:type="xsd:double"&gt;6.9&lt;/D&gt;&lt;D xsi:type="xsd:double"&gt;6.9&lt;/D&gt;&lt;D xsi:type="xsd:double"&gt;6.71&lt;/D&gt;&lt;D xsi:type="xsd:double"&gt;6.71&lt;/D&gt;&lt;D xsi:type="xsd:double"&gt;6.95&lt;/D&gt;&lt;D xsi:type="xsd:double"&gt;6.59&lt;/D&gt;&lt;D xsi:type="xsd:double"&gt;6.96&lt;/D&gt;&lt;D xsi:type="xsd:double"&gt;7.15&lt;/D&gt;&lt;/FQL&gt;&lt;FQL&gt;&lt;Q&gt;MRO^FG_PRICE(8/1/2018,10/31/2018,,USD)&lt;/Q&gt;&lt;R&gt;65&lt;/R&gt;&lt;C&gt;1&lt;/C&gt;&lt;D xsi:type="xsd:double"&gt;20.31&lt;/D&gt;&lt;D xsi:type="xsd:double"&gt;20.83&lt;/D&gt;&lt;D xsi:type="xsd:double"&gt;20.54&lt;/D&gt;&lt;D xsi:type="xsd:double"&gt;20.61&lt;/D&gt;&lt;D xsi:type="xsd:double"&gt;20.72&lt;/D&gt;&lt;D xsi:type="xsd:double"&gt;20.14&lt;/D&gt;&lt;D xsi:type="xsd:double"&gt;20.09&lt;/D&gt;&lt;D xsi:type="xsd:double"&gt;20.38&lt;/D&gt;&lt;D xsi:type="xsd:double"&gt;20.08&lt;/D&gt;&lt;D xsi:type="xsd:double"&gt;20.45&lt;/D&gt;&lt;D xsi:type="xsd:double"&gt;19&lt;/D&gt;&lt;D xsi:type="xsd:double"&gt;19.32&lt;/D&gt;&lt;D xsi:type="xsd:double"&gt;19.83&lt;/D&gt;&lt;D xsi:type="xsd:double"&gt;19.98&lt;/D&gt;&lt;D xsi:type="xsd:double"&gt;20.21&lt;/D&gt;&lt;D xsi:type="xsd:double"&gt;20.87&lt;/D&gt;&lt;D xsi:type="xsd:double"&gt;20.78&lt;/D&gt;&lt;D xsi:type="xsd:double"&gt;20.61&lt;/D&gt;&lt;D xsi:type="xsd:double"&gt;20.87&lt;/D&gt;&lt;D xsi:type="xsd:double"&gt;20.7&lt;/D&gt;&lt;D xsi:type="xsd:double"&gt;21.77&lt;/D&gt;&lt;D xsi:type="xsd:double"&gt;21.63&lt;/D&gt;&lt;D xsi:type="xsd:double"&gt;21.51&lt;/D&gt;&lt;D xsi:type="xsd:double"&gt;21.06&lt;/D&gt;&lt;D xsi:type="xsd:double"&gt;21.21&lt;/D&gt;&lt;D xsi:type="xsd:double"&gt;20.36&lt;/D&gt;&lt;D xsi:type="xsd:double"&gt;20.52&lt;/D&gt;&lt;D xsi:type="xsd:double"&gt;20.35&lt;/D&gt;&lt;D xsi:type="xsd:double"&gt;20.54&lt;/D&gt;&lt;D xsi:type="xsd:double"&gt;20.56&lt;/D&gt;&lt;D xsi:type="xsd:double"&gt;20.67&lt;/D&gt;&lt;D xsi:type="xsd:double"&gt;20.88&lt;/D&gt;&lt;D xsi:type="xsd:double"&gt;20.87&lt;/D&gt;&lt;D xsi:type="xsd:double"&gt;21.5&lt;/D&gt;&lt;D xsi:type="xsd:double"&gt;21.76&lt;/D&gt;&lt;D xsi:type="xsd:double"&gt;21.55&lt;/D&gt;&lt;D xsi:type="xsd:double"&gt;21.86&lt;/D&gt;&lt;D xsi:type="xsd:double"&gt;22.34&lt;/D&gt;&lt;D xsi:type="xsd:double"&gt;22.49&lt;/D&gt;&lt;D xsi:type="xsd:double"&gt;22.44&lt;/D&gt;&lt;D xsi:type="xsd:double"&gt;22.73&lt;/D&gt;&lt;D xsi:type="xsd:double"&gt;23.28&lt;/D&gt;&lt;D xsi:type="xsd:double"&gt;23.86&lt;/D&gt;&lt;D xsi:type="xsd:double"&gt;23.51&lt;/D&gt;&lt;D xsi:type="xsd:double"&gt;23.99&lt;/D&gt;&lt;D xsi:type="xsd:double"&gt;23.72&lt;/D&gt;&lt;D xsi:type="xsd:double"&gt;23.41&lt;/D&gt;&lt;D xsi:type="xsd:double"&gt;22.88&lt;/D&gt;&lt;D xsi:type="xsd:double"&gt;22.93&lt;/D&gt;&lt;D xsi:type="xsd:double"&gt;21.16&lt;/D&gt;&lt;D xsi:type="xsd:double"&gt;19.96&lt;/D&gt;&lt;D xsi:type="xsd:double"&gt;20.52&lt;/D&gt;&lt;D xsi:type="xsd:double"&gt;20.84&lt;/D&gt;&lt;D xsi:type="xsd:double"&gt;21.18&lt;/D&gt;&lt;D xsi:type="xsd:double"&gt;20.89&lt;/D&gt;&lt;D xsi:type="xsd:double"&gt;20.55&lt;/D&gt;&lt;D xsi:type="xsd:double"&gt;20.67&lt;/D&gt;&lt;D xsi:type="xsd:double"&gt;20.46&lt;/D&gt;&lt;D xsi:type="xsd:double"&gt;19.48&lt;/D&gt;&lt;D xsi:type="xsd:double"&gt;18.35&lt;/D&gt;&lt;D xsi:type="xsd:double"&gt;18.79&lt;/D&gt;&lt;D xsi:type="xsd:double"&gt;18.69&lt;/D&gt;&lt;D xsi:type="xsd:double"&gt;18.15&lt;/D&gt;&lt;D xsi:type="xsd:double"&gt;18.68&lt;/D&gt;&lt;D xsi:type="xsd:double"&gt;18.99&lt;/D&gt;&lt;/FQL&gt;&lt;FQL&gt;&lt;Q&gt;AMCN^FG_PRICE(8/1/2018,10/31/2018,,USD)&lt;/Q&gt;&lt;R&gt;65&lt;/R&gt;&lt;C&gt;1&lt;/C&gt;&lt;D xsi:type="xsd:double"&gt;0.506&lt;/D&gt;&lt;D xsi:type="xsd:double"&gt;0.495&lt;/D&gt;&lt;D xsi:type="xsd:double"&gt;0.49&lt;/D&gt;&lt;D xsi:type="xsd:double"&gt;0.45&lt;/D&gt;&lt;D xsi:type="xsd:double"&gt;0.43&lt;/D&gt;&lt;D xsi:type="xsd:double"&gt;0.4022&lt;/D&gt;&lt;D xsi:type="xsd:double"&gt;0.49&lt;/D&gt;&lt;D xsi:type="xsd:double"&gt;0.47&lt;/D&gt;&lt;D xsi:type="xsd:double"&gt;0.464&lt;/D&gt;&lt;D xsi:type="xsd:double"&gt;0.428&lt;/D&gt;&lt;D xsi:type="xsd:double"&gt;0.39&lt;/D&gt;&lt;D xsi:type="xsd:double"&gt;0.44&lt;/D&gt;&lt;D xsi:type="xsd:double"&gt;0.466&lt;/D&gt;&lt;D xsi:type="xsd:double"&gt;0.4992&lt;/D&gt;&lt;D xsi:type="xsd:double"&gt;0.46&lt;/D&gt;&lt;D xsi:type="xsd:double"&gt;0.4379&lt;/D&gt;&lt;D xsi:type="xsd:double"&gt;0.425&lt;/D&gt;&lt;D xsi:type="xsd:double"&gt;0.45&lt;/D&gt;&lt;D xsi:type="xsd:double"&gt;0.4419&lt;/D&gt;&lt;D xsi:type="xsd:double"&gt;0.4579&lt;/D&gt;&lt;D xsi:type="xsd:double"&gt;0.463&lt;/D&gt;&lt;D xsi:type="xsd:double"&gt;0.435&lt;/D&gt;&lt;D xsi:type="xsd:double"&gt;0.436&lt;/D&gt;&lt;D xsi:type="xsd:double"&gt;0.42&lt;/D&gt;&lt;D xsi:type="xsd:double"&gt;0.42&lt;/D&gt;&lt;D xsi:type="xsd:double"&gt;0.41&lt;/D&gt;&lt;D xsi:type="xsd:double"&gt;0.41&lt;/D&gt;&lt;D xsi:type="xsd:double"&gt;0.4115&lt;/D&gt;&lt;D xsi:type="xsd:double"&gt;0.41&lt;/D&gt;&lt;D xsi:type="xsd:double"&gt;0.4137&lt;/D&gt;&lt;D xsi:type="xsd:double"&gt;0.435&lt;/D&gt;&lt;D xsi:type="xsd:double"&gt;0.43&lt;/D&gt;&lt;D xsi:type="xsd:double"&gt;0.421&lt;/D&gt;&lt;D xsi:type="xsd:double"&gt;0.4199&lt;/D&gt;&lt;D xsi:type="xsd:double"&gt;0.4148&lt;/D&gt;&lt;D xsi:type="xsd:double"&gt;0.399&lt;/D&gt;&lt;D xsi:type="xsd:double"&gt;0.3912&lt;/D&gt;&lt;D xsi:type="xsd:double"&gt;0.4&lt;/D&gt;&lt;D xsi:type="xsd:double"&gt;0.395&lt;/D&gt;&lt;D xsi:type="xsd:double"&gt;0.4201&lt;/D&gt;&lt;D xsi:type="xsd:double"&gt;0.4126&lt;/D&gt;&lt;D xsi:type="xsd:double"&gt;0.43&lt;/D&gt;&lt;D xsi:type="xsd:double"&gt;0.4418&lt;/D&gt;&lt;D xsi:type="xsd:double"&gt;0.427&lt;/D&gt;&lt;D xsi:type="xsd:double"&gt;0.4206&lt;/D&gt;&lt;D xsi:type="xsd:double"&gt;0.4211&lt;/D&gt;&lt;D xsi:type="xsd:double"&gt;0.4193&lt;/D&gt;&lt;D xsi:type="xsd:double"&gt;0.4161&lt;/D&gt;&lt;D xsi:type="xsd:double"&gt;0.4001&lt;/D&gt;&lt;D xsi:type="xsd:double"&gt;0.4149&lt;/D&gt;&lt;D xsi:type="xsd:double"&gt;0.392&lt;/D&gt;&lt;D xsi:type="xsd:double"&gt;0.405&lt;/D&gt;&lt;D xsi:type="xsd:double"&gt;0.4001&lt;/D&gt;&lt;D xsi:type="xsd:double"&gt;0.39&lt;/D&gt;&lt;D xsi:type="xsd:double"&gt;0.3908&lt;/D&gt;&lt;D xsi:type="xsd:double"&gt;0.445&lt;/D&gt;&lt;D xsi:type="xsd:double"&gt;0.53&lt;/D&gt;&lt;D xsi:type="xsd:double"&gt;0.47&lt;/D&gt;&lt;D xsi:type="xsd:double"&gt;0.46&lt;/D&gt;&lt;D xsi:type="xsd:double"&gt;0.4689&lt;/D&gt;&lt;D xsi:type="xsd:double"&gt;0.4141&lt;/D&gt;&lt;D xsi:type="xsd:double"&gt;0.41&lt;/D&gt;&lt;D xsi:type="xsd:double"&gt;0.37&lt;/D&gt;&lt;D xsi:type="xsd:double"&gt;0.3388&lt;/D&gt;&lt;D xsi:type="xsd:double"&gt;0.3502&lt;/D&gt;&lt;/FQL&gt;&lt;FQL&gt;&lt;Q&gt;NDLS^FG_PRICE(8/1/2018,10/31/2018,,USD)&lt;/Q&gt;&lt;R&gt;65&lt;/R&gt;&lt;C&gt;1&lt;/C&gt;&lt;D xsi:type="xsd:double"&gt;10.5&lt;/D&gt;&lt;D xsi:type="xsd:double"&gt;10.25&lt;/D&gt;&lt;D xsi:type="xsd:double"&gt;9.9&lt;/D&gt;&lt;D xsi:type="xsd:double"&gt;9.7&lt;/D&gt;&lt;D xsi:type="xsd:double"&gt;9.85&lt;/D&gt;&lt;D xsi:type="xsd:double"&gt;10.3&lt;/D&gt;&lt;D xsi:type="xsd:double"&gt;10.4&lt;/D&gt;&lt;D xsi:type="xsd:double"&gt;10.6&lt;/D&gt;&lt;D xsi:type="xsd:double"&gt;10.35&lt;/D&gt;&lt;D xsi:type="xsd:double"&gt;10.7&lt;/D&gt;&lt;D xsi:type="xsd:double"&gt;10.6&lt;/D&gt;&lt;D xsi:type="xsd:double"&gt;10.8&lt;/D&gt;&lt;D xsi:type="xsd:double"&gt;11.25&lt;/D&gt;&lt;D xsi:type="xsd:double"&gt;11.1&lt;/D&gt;&lt;D xsi:type="xsd:double"&gt;11.15&lt;/D&gt;&lt;D xsi:type="xsd:double"&gt;11.2&lt;/D&gt;&lt;D xsi:type="xsd:double"&gt;11.5&lt;/D&gt;&lt;D xsi:type="xsd:double"&gt;11.6&lt;/D&gt;&lt;D xsi:type="xsd:double"&gt;11.55&lt;/D&gt;&lt;D xsi:type="xsd:double"&gt;11.6&lt;/D&gt;&lt;D xsi:type="xsd:double"&gt;11.8&lt;/D&gt;&lt;D xsi:type="xsd:double"&gt;11.85&lt;/D&gt;&lt;D xsi:type="xsd:double"&gt;12.3&lt;/D&gt;&lt;D xsi:type="xsd:double"&gt;12.1&lt;/D&gt;&lt;D xsi:type="xsd:double"&gt;12.1&lt;/D&gt;&lt;D xsi:type="xsd:double"&gt;12&lt;/D&gt;&lt;D xsi:type="xsd:double"&gt;12.1&lt;/D&gt;&lt;D xsi:type="xsd:double"&gt;12.4&lt;/D&gt;&lt;D xsi:type="xsd:double"&gt;12.2&lt;/D&gt;&lt;D xsi:type="xsd:double"&gt;12.4&lt;/D&gt;&lt;D xsi:type="xsd:double"&gt;12.55&lt;/D&gt;&lt;D xsi:type="xsd:double"&gt;12.9&lt;/D&gt;&lt;D xsi:type="xsd:double"&gt;12.5&lt;/D&gt;&lt;D xsi:type="xsd:double"&gt;12.65&lt;/D&gt;&lt;D xsi:type="xsd:double"&gt;12.6&lt;/D&gt;&lt;D xsi:type="xsd:double"&gt;12.5&lt;/D&gt;&lt;D xsi:type="xsd:double"&gt;12.5&lt;/D&gt;&lt;D xsi:type="xsd:double"&gt;11.85&lt;/D&gt;&lt;D xsi:type="xsd:double"&gt;12&lt;/D&gt;&lt;D xsi:type="xsd:double"&gt;12.35&lt;/D&gt;&lt;D xsi:type="xsd:double"&gt;12.25&lt;/D&gt;&lt;D xsi:type="xsd:double"&gt;12.1&lt;/D&gt;&lt;D xsi:type="xsd:double"&gt;12.27&lt;/D&gt;&lt;D xsi:type="xsd:double"&gt;11.52&lt;/D&gt;&lt;D xsi:type="xsd:double"&gt;11.38&lt;/D&gt;&lt;D xsi:type="xsd:double"&gt;11&lt;/D&gt;&lt;D xsi:type="xsd:double"&gt;11.07&lt;/D&gt;&lt;D xsi:type="xsd:double"&gt;11.01&lt;/D&gt;&lt;D xsi:type="xsd:double"&gt;10.82&lt;/D&gt;&lt;D xsi:type="xsd:double"&gt;10.79&lt;/D&gt;&lt;D xsi:type="xsd:double"&gt;11.31&lt;/D&gt;&lt;D xsi:type="xsd:double"&gt;11.39&lt;/D&gt;&lt;D xsi:type="xsd:double"&gt;11.43&lt;/D&gt;&lt;D xsi:type="xsd:double"&gt;13.23&lt;/D&gt;&lt;D xsi:type="xsd:double"&gt;13.23&lt;/D&gt;&lt;D xsi:type="xsd:double"&gt;13.1&lt;/D&gt;&lt;D xsi:type="xsd:double"&gt;12.32&lt;/D&gt;&lt;D xsi:type="xsd:double"&gt;12.59&lt;/D&gt;&lt;D xsi:type="xsd:double"&gt;12.67&lt;/D&gt;&lt;D xsi:type="xsd:double"&gt;9.525&lt;/D&gt;&lt;D xsi:type="xsd:double"&gt;9.285&lt;/D&gt;&lt;D xsi:type="xsd:double"&gt;9.7&lt;/D&gt;&lt;D xsi:type="xsd:double"&gt;9.4&lt;/D&gt;&lt;D xsi:type="xsd:double"&gt;9.52&lt;/D&gt;&lt;D xsi:type="xsd:double"&gt;9.43&lt;/D&gt;&lt;/FQL&gt;&lt;FQL&gt;&lt;Q&gt;EGC^FG_PRICE(8/1/2018,10/31/2018,,U</t>
        </r>
      </text>
    </comment>
    <comment ref="A14" authorId="0">
      <text>
        <r>
          <rPr>
            <b/>
            <sz val="9"/>
            <color indexed="81"/>
            <rFont val="宋体"/>
            <charset val="134"/>
          </rPr>
          <t>SD)&lt;/Q&gt;&lt;R&gt;65&lt;/R&gt;&lt;C&gt;1&lt;/C&gt;&lt;D xsi:type="xsd:double"&gt;8.98&lt;/D&gt;&lt;D xsi:type="xsd:double"&gt;9&lt;/D&gt;&lt;D xsi:type="xsd:double"&gt;9.01&lt;/D&gt;&lt;D xsi:type="xsd:double"&gt;9&lt;/D&gt;&lt;D xsi:type="xsd:double"&gt;9.01&lt;/D&gt;&lt;D xsi:type="xsd:double"&gt;9&lt;/D&gt;&lt;D xsi:type="xsd:double"&gt;8.99&lt;/D&gt;&lt;D xsi:type="xsd:double"&gt;8.99&lt;/D&gt;&lt;D xsi:type="xsd:double"&gt;8.98&lt;/D&gt;&lt;D xsi:type="xsd:double"&gt;8.97&lt;/D&gt;&lt;D xsi:type="xsd:double"&gt;8.98&lt;/D&gt;&lt;D xsi:type="xsd:double"&gt;9.04&lt;/D&gt;&lt;D xsi:type="xsd:double"&gt;9.03&lt;/D&gt;&lt;D xsi:type="xsd:double"&gt;9&lt;/D&gt;&lt;D xsi:type="xsd:double"&gt;9.01&lt;/D&gt;&lt;D xsi:type="xsd:double"&gt;9.02&lt;/D&gt;&lt;D xsi:type="xsd:double"&gt;9.01&lt;/D&gt;&lt;D xsi:type="xsd:double"&gt;9.03&lt;/D&gt;&lt;D xsi:type="xsd:double"&gt;9.02&lt;/D&gt;&lt;D xsi:type="xsd:double"&gt;9.06&lt;/D&gt;&lt;D xsi:type="xsd:double"&gt;9.04&lt;/D&gt;&lt;D xsi:type="xsd:double"&gt;9.03&lt;/D&gt;&lt;D xsi:type="xsd:double"&gt;9.05&lt;/D&gt;&lt;D xsi:type="xsd:double"&gt;9.04&lt;/D&gt;&lt;D xsi:type="xsd:double"&gt;9.04&lt;/D&gt;&lt;D xsi:type="xsd:double"&gt;9.075&lt;/D&gt;&lt;D xsi:type="xsd:double"&gt;9.1&lt;/D&gt;&lt;D xsi:type="xsd:double"&gt;8.52&lt;/D&gt;&lt;D xsi:type="xsd:double"&gt;8.73&lt;/D&gt;&lt;D xsi:type="xsd:double"&gt;8.29&lt;/D&gt;&lt;D xsi:type="xsd:double"&gt;8.02&lt;/D&gt;&lt;D xsi:type="xsd:double"&gt;8.26&lt;/D&gt;&lt;D xsi:type="xsd:double"&gt;7.85&lt;/D&gt;&lt;D xsi:type="xsd:double"&gt;7.6&lt;/D&gt;&lt;D xsi:type="xsd:double"&gt;6.63&lt;/D&gt;&lt;D xsi:type="xsd:double"&gt;6.18&lt;/D&gt;&lt;D xsi:type="xsd:double"&gt;7.87&lt;/D&gt;&lt;D xsi:type="xsd:double"&gt;7.86&lt;/D&gt;&lt;D xsi:type="xsd:double"&gt;7.81&lt;/D&gt;&lt;D xsi:type="xsd:double"&gt;8.02&lt;/D&gt;&lt;D xsi:type="xsd:double"&gt;8.1&lt;/D&gt;&lt;D xsi:type="xsd:double"&gt;8.36&lt;/D&gt;&lt;D xsi:type="xsd:double"&gt;8.27&lt;/D&gt;&lt;D xsi:type="xsd:double"&gt;7.77&lt;/D&gt;&lt;D xsi:type="xsd:double"&gt;8.01&lt;/D&gt;&lt;D xsi:type="xsd:double"&gt;7.86&lt;/D&gt;&lt;D xsi:type="xsd:double"&gt;7.9&lt;/D&gt;&lt;D xsi:type="xsd:double"&gt;7.88&lt;/D&gt;&lt;D xsi:type="xsd:double"&gt;7.63&lt;/D&gt;&lt;D xsi:type="xsd:double"&gt;7.99&lt;/D&gt;&lt;D xsi:type="xsd:double"&gt;7.98&lt;/D&gt;&lt;D xsi:type="xsd:double"&gt;8.15&lt;/D&gt;&lt;D xsi:type="xsd:double"&gt;8.4&lt;/D&gt;&lt;D xsi:type="xsd:double"&gt;8.38&lt;/D&gt;&lt;D xsi:type="xsd:double"&gt;8.32&lt;/D&gt;&lt;D xsi:type="xsd:double"&gt;9.1&lt;/D&gt;&lt;D xsi:type="xsd:double"&gt;9.1&lt;/D&gt;&lt;D xsi:type="xsd:double"&gt;9.1&lt;/D&gt;&lt;D xsi:type="xsd:double"&gt;9.1&lt;/D&gt;&lt;D xsi:type="xsd:double"&gt;9.1&lt;/D&gt;&lt;D xsi:type="xsd:double"&gt;9.1&lt;/D&gt;&lt;D xsi:type="xsd:double"&gt;9.1&lt;/D&gt;&lt;D xsi:type="xsd:double"&gt;9.1&lt;/D&gt;&lt;D xsi:type="xsd:double"&gt;9.1&lt;/D&gt;&lt;D xsi:type="xsd:double"&gt;9.1&lt;/D&gt;&lt;/FQL&gt;&lt;FQL&gt;&lt;Q&gt;AIRI^FG_PRICE(8/1/2018,10/31/2018,,USD)&lt;/Q&gt;&lt;R&gt;65&lt;/R&gt;&lt;C&gt;1&lt;/C&gt;&lt;D xsi:type="xsd:double"&gt;1.45&lt;/D&gt;&lt;D xsi:type="xsd:double"&gt;1.45&lt;/D&gt;&lt;D xsi:type="xsd:double"&gt;1.44&lt;/D&gt;&lt;D xsi:type="xsd:double"&gt;1.42&lt;/D&gt;&lt;D xsi:type="xsd:double"&gt;1.43&lt;/D&gt;&lt;D xsi:type="xsd:double"&gt;1.43&lt;/D&gt;&lt;D xsi:type="xsd:double"&gt;1.4&lt;/D&gt;&lt;D xsi:type="xsd:double"&gt;1.46&lt;/D&gt;&lt;D xsi:type="xsd:double"&gt;1.4407&lt;/D&gt;&lt;D xsi:type="xsd:double"&gt;1.5&lt;/D&gt;&lt;D xsi:type="xsd:double"&gt;1.5&lt;/D&gt;&lt;D xsi:type="xsd:double"&gt;1.4698&lt;/D&gt;&lt;D xsi:type="xsd:double"&gt;1.44&lt;/D&gt;&lt;D xsi:type="xsd:double"&gt;1.54&lt;/D&gt;&lt;D xsi:type="xsd:double"&gt;1.47&lt;/D&gt;&lt;D xsi:type="xsd:double"&gt;1.47&lt;/D&gt;&lt;D xsi:type="xsd:double"&gt;1.46&lt;/D&gt;&lt;D xsi:type="xsd:double"&gt;1.43&lt;/D&gt;&lt;D xsi:type="xsd:double"&gt;1.42&lt;/D&gt;&lt;D xsi:type="xsd:double"&gt;1.41&lt;/D&gt;&lt;D xsi:type="xsd:double"&gt;1.41&lt;/D&gt;&lt;D xsi:type="xsd:double"&gt;1.39&lt;/D&gt;&lt;D xsi:type="xsd:double"&gt;1.41&lt;/D&gt;&lt;D xsi:type="xsd:double"&gt;1.4&lt;/D&gt;&lt;D xsi:type="xsd:double"&gt;1.45&lt;/D&gt;&lt;D xsi:type="xsd:double"&gt;1.4101&lt;/D&gt;&lt;D xsi:type="xsd:double"&gt;1.439&lt;/D&gt;&lt;D xsi:type="xsd:double"&gt;1.35&lt;/D&gt;&lt;D xsi:type="xsd:double"&gt;1.39&lt;/D&gt;&lt;D xsi:type="xsd:double"&gt;1.4&lt;/D&gt;&lt;D xsi:type="xsd:double"&gt;1.38&lt;/D&gt;&lt;D xsi:type="xsd:double"&gt;1.38&lt;/D&gt;&lt;D xsi:type="xsd:double"&gt;1.33&lt;/D&gt;&lt;D xsi:type="xsd:double"&gt;1.37&lt;/D&gt;&lt;D xsi:type="xsd:double"&gt;1.47&lt;/D&gt;&lt;D xsi:type="xsd:double"&gt;1.45&lt;/D&gt;&lt;D xsi:type="xsd:double"&gt;1.45&lt;/D&gt;&lt;D xsi:type="xsd:double"&gt;1.46&lt;/D&gt;&lt;D xsi:type="xsd:double"&gt;1.46&lt;/D&gt;&lt;D xsi:type="xsd:double"&gt;1.4099&lt;/D&gt;&lt;D xsi:type="xsd:double"&gt;1.39&lt;/D&gt;&lt;D xsi:type="xsd:double"&gt;1.39&lt;/D&gt;&lt;D xsi:type="xsd:double"&gt;1.4&lt;/D&gt;&lt;D xsi:type="xsd:double"&gt;1.4&lt;/D&gt;&lt;D xsi:type="xsd:double"&gt;1.42&lt;/D&gt;&lt;D xsi:type="xsd:double"&gt;1.43&lt;/D&gt;&lt;D xsi:type="xsd:double"&gt;1.4&lt;/D&gt;&lt;D xsi:type="xsd:double"&gt;1.43&lt;/D&gt;&lt;D xsi:type="xsd:double"&gt;1.39&lt;/D&gt;&lt;D xsi:type="xsd:double"&gt;1.38&lt;/D&gt;&lt;D xsi:type="xsd:double"&gt;1.34&lt;/D&gt;&lt;D xsi:type="xsd:double"&gt;1.37&lt;/D&gt;&lt;D xsi:type="xsd:double"&gt;1.34&lt;/D&gt;&lt;D xsi:type="xsd:double"&gt;1.35&lt;/D&gt;&lt;D xsi:type="xsd:double"&gt;1.3534&lt;/D&gt;&lt;D xsi:type="xsd:double"&gt;1.36&lt;/D&gt;&lt;D xsi:type="xsd:double"&gt;1.3401&lt;/D&gt;&lt;D xsi:type="xsd:double"&gt;1.33&lt;/D&gt;&lt;D xsi:type="xsd:double"&gt;1.32&lt;/D&gt;&lt;D xsi:type="xsd:double"&gt;1.3099&lt;/D&gt;&lt;D xsi:type="xsd:double"&gt;1.28&lt;/D&gt;&lt;D xsi:type="xsd:double"&gt;1.2601&lt;/D&gt;&lt;D xsi:type="xsd:double"&gt;1.26&lt;/D&gt;&lt;D xsi:type="xsd:double"&gt;1.2&lt;/D&gt;&lt;D xsi:type="xsd:double"&gt;1.2&lt;/D&gt;&lt;/FQL&gt;&lt;FQL&gt;&lt;Q&gt;FTFT^FG_PRICE(8/1/2018,10/31/2018,,USD)&lt;/Q&gt;&lt;R&gt;65&lt;/R&gt;&lt;C&gt;1&lt;/C&gt;&lt;D xsi:type="xsd:double"&gt;1.41&lt;/D&gt;&lt;D xsi:type="xsd:double"&gt;1.37&lt;/D&gt;&lt;D xsi:type="xsd:double"&gt;1.4688&lt;/D&gt;&lt;D xsi:type="xsd:double"&gt;1.58&lt;/D&gt;&lt;D xsi:type="xsd:double"&gt;1.46&lt;/D&gt;&lt;D xsi:type="xsd:double"&gt;1.48&lt;/D&gt;&lt;D xsi:type="xsd:double"&gt;1.53&lt;/D&gt;&lt;D xsi:type="xsd:double"&gt;1.51&lt;/D&gt;&lt;D xsi:type="xsd:double"&gt;1.61&lt;/D&gt;&lt;D xsi:type="xsd:double"&gt;1.75&lt;/D&gt;&lt;D xsi:type="xsd:double"&gt;1.62&lt;/D&gt;&lt;D xsi:type="xsd:double"&gt;1.51&lt;/D&gt;&lt;D xsi:type="xsd:double"&gt;1.545&lt;/D&gt;&lt;D xsi:type="xsd:double"&gt;1.64&lt;/D&gt;&lt;D xsi:type="xsd:double"&gt;1.65&lt;/D&gt;&lt;D xsi:type="xsd:double"&gt;1.7&lt;/D&gt;&lt;D xsi:type="xsd:double"&gt;1.58&lt;/D&gt;&lt;D xsi:type="xsd:double"&gt;1.61&lt;/D&gt;&lt;D xsi:type="xsd:double"&gt;1.56&lt;/D&gt;&lt;D xsi:type="xsd:double"&gt;1.44&lt;/D&gt;&lt;D xsi:type="xsd:double"&gt;1.4297&lt;/D&gt;&lt;D xsi:type="xsd:double"&gt;1.39&lt;/D&gt;&lt;D xsi:type="xsd:double"&gt;1.2862&lt;/D&gt;&lt;D xsi:type="xsd:double"&gt;1.27&lt;/D&gt;&lt;D xsi:type="xsd:double"&gt;1.2401&lt;/D&gt;&lt;D xsi:type="xsd:double"&gt;1.28&lt;/D&gt;&lt;D xsi:type="xsd:double"&gt;1.3149&lt;/D&gt;&lt;D xsi:type="xsd:double"&gt;1.277&lt;/D&gt;&lt;D xsi:type="xsd:double"&gt;1.2626&lt;/D&gt;&lt;D xsi:type="xsd:double"&gt;1.26&lt;/D&gt;&lt;D xsi:type="xsd:double"&gt;1.27&lt;/D&gt;&lt;D xsi:type="xsd:double"&gt;1.261&lt;/D&gt;&lt;D xsi:type="xsd:double"&gt;1.12&lt;/D&gt;&lt;D xsi:type="xsd:double"&gt;1.1602&lt;/D&gt;&lt;D xsi:type="xsd:double"&gt;1.219&lt;/D&gt;&lt;D xsi:type="xsd:double"&gt;1.22&lt;/D&gt;&lt;D xsi:type="xsd:double"&gt;1.2211&lt;/D&gt;&lt;D xsi:type="xsd:double"&gt;1.261&lt;/D&gt;&lt;D xsi:type="xsd:double"&gt;1.2999&lt;/D&gt;&lt;D xsi:type="xsd:double"&gt;1.21&lt;/D&gt;&lt;D xsi:type="xsd:double"&gt;1.2406&lt;/D&gt;&lt;D xsi:type="xsd:double"&gt;1.26&lt;/D&gt;&lt;D xsi:type="xsd:double"&gt;1.18&lt;/D&gt;&lt;D xsi:type="xsd:double"&gt;1.3199&lt;/D&gt;&lt;D xsi:type="xsd:double"&gt;1.17&lt;/D&gt;&lt;D xsi:type="xsd:double"&gt;1.14&lt;/D&gt;&lt;D xsi:type="xsd:double"&gt;1.08&lt;/D&gt;&lt;D xsi:type="xsd:double"&gt;1.0755&lt;/D&gt;&lt;D xsi:type="xsd:double"&gt;1.0899&lt;/D&gt;&lt;D xsi:type="xsd:double"&gt;1.09&lt;/D&gt;&lt;D xsi:type="xsd:double"&gt;1.08&lt;/D&gt;&lt;D xsi:type="xsd:double"&gt;1.09&lt;/D&gt;&lt;D xsi:type="xsd:double"&gt;1.0301&lt;/D&gt;&lt;D xsi:type="xsd:double"&gt;1.03&lt;/D&gt;&lt;D xsi:type="xsd:double"&gt;1.1806&lt;/D&gt;&lt;D xsi:type="xsd:double"&gt;1.2&lt;/D&gt;&lt;D xsi:type="xsd:double"&gt;1.6277&lt;/D&gt;&lt;D xsi:type="xsd:double"&gt;1.33&lt;/D&gt;&lt;D xsi:type="xsd:double"&gt;1.25&lt;/D&gt;&lt;D xsi:type="xsd:double"&gt;1.1801&lt;/D&gt;&lt;D xsi:type="xsd:double"&gt;1.38&lt;/D&gt;&lt;D xsi:type="xsd:double"&gt;1.28&lt;/D&gt;&lt;D xsi:type="xsd:double"&gt;1.25&lt;/D&gt;&lt;D xsi:type="xsd:double"&gt;1.21&lt;/D&gt;&lt;D xsi:type="xsd:double"&gt;1.15&lt;/D&gt;&lt;/FQL&gt;&lt;FQL&gt;&lt;Q&gt;HDS^FG_PRICE(8/1/2018,10/31/2018,,USD)&lt;/Q&gt;&lt;R&gt;65&lt;/R&gt;&lt;C&gt;1&lt;/C&gt;&lt;D xsi:type="xsd:double"&gt;42.97&lt;/D&gt;&lt;D xsi:type="xsd:double"&gt;43.13&lt;/D&gt;&lt;D xsi:type="xsd:double"&gt;42.82&lt;/D&gt;&lt;D xsi:type="xsd:double"&gt;43.6&lt;/D&gt;&lt;D xsi:type="xsd:double"&gt;44.05&lt;/D&gt;&lt;D xsi:type="xsd:double"&gt;44.12&lt;/D&gt;&lt;D xsi:type="xsd:double"&gt;43.96&lt;/D&gt;&lt;D xsi:type="xsd:double"&gt;43.79&lt;/D&gt;&lt;D xsi:type="xsd:double"&gt;43.75&lt;/D&gt;&lt;D xsi:type="xsd:double"&gt;44.3&lt;/D&gt;&lt;D xsi:type="xsd:double"&gt;43.76&lt;/D&gt;&lt;D xsi:type="xsd:double"&gt;44.24&lt;/D&gt;&lt;D xsi:type="xsd:double"&gt;44.61&lt;/D&gt;&lt;D xsi:type="xsd:double"&gt;45.02&lt;/D&gt;&lt;D xsi:type="xsd:double"&gt;45.79&lt;/D&gt;&lt;D xsi:type="xsd:double"&gt;45.94&lt;/D&gt;&lt;D xsi:type="xsd:double"&gt;45.87&lt;/D&gt;&lt;D xsi:type="xsd:double"&gt;44.95&lt;/D&gt;&lt;D xsi:type="xsd:double"&gt;44.84&lt;/D&gt;&lt;D xsi:type="xsd:double"&gt;44.9&lt;/D&gt;&lt;D xsi:type="xsd:double"&gt;44.99&lt;/D&gt;&lt;D xsi:type="xsd:double"&gt;45.55&lt;/D&gt;&lt;D xsi:type="xsd:double"&gt;45.59&lt;/D&gt;&lt;D xsi:type="xsd:double"&gt;45.02&lt;/D&gt;&lt;D xsi:type="xsd:double"&gt;44.18&lt;/D&gt;&lt;D xsi:type="xsd:double"&gt;43.62&lt;/D&gt;&lt;D xsi:type="xsd:double"&gt;42.54&lt;/D&gt;&lt;D xsi:type="xsd:double"&gt;43.12&lt;/D&gt;&lt;D xsi:type="xsd:double"&gt;43.85&lt;/D&gt;&lt;D xsi:type="xsd:double"&gt;43.6&lt;/D&gt;&lt;D xsi:type="xsd:double"&gt;43.54&lt;/D&gt;&lt;D xsi:type="xsd:double"&gt;42.71&lt;/D&gt;&lt;D xsi:type="xsd:double"&gt;41.81&lt;/D&gt;&lt;D xsi:type="xsd:double"&gt;42.21&lt;/D&gt;&lt;D xsi:type="xsd:double"&gt;41.98&lt;/D&gt;&lt;D xsi:type="xsd:double"&gt;42.38&lt;/D&gt;&lt;D xsi:type="xsd:double"&gt;42.54&lt;/D&gt;&lt;D xsi:type="xsd:double"&gt;42.46&lt;/D&gt;&lt;D xsi:type="xsd:double"&gt;42.62&lt;/D&gt;&lt;D xsi:type="xsd:double"&gt;42.48&lt;/D&gt;&lt;D xsi:type="xsd:double"&gt;42.46&lt;/D&gt;&lt;D xsi:type="xsd:double"&gt;42.79&lt;/D&gt;&lt;D xsi:type="xsd:double"&gt;42.4&lt;/D&gt;&lt;D xsi:type="xsd:double"&gt;41.9&lt;/D&gt;&lt;D xsi:type="xsd:double"&gt;42.78&lt;/D&gt;&lt;D xsi:type="xsd:double"&gt;42.33&lt;/D&gt;&lt;D xsi:type="xsd:double"&gt;41.92&lt;/D&gt;&lt;D xsi:type="xsd:double"&gt;41.48&lt;/D&gt;&lt;D xsi:type="xsd:double"&gt;41.12&lt;/D&gt;&lt;D xsi:type="xsd:double"&gt;39.48&lt;/D&gt;&lt;D xsi:type="xsd:double"&gt;38.03&lt;/D&gt;&lt;D xsi:type="xsd:double"&gt;38.96&lt;/D&gt;&lt;D xsi:type="xsd:double"&gt;39.55&lt;/D&gt;&lt;D xsi:type="xsd:double"&gt;39.09&lt;/D&gt;&lt;D xsi:type="xsd:double"&gt;39.05&lt;/D&gt;&lt;D xsi:type="xsd:double"&gt;38.44&lt;/D&gt;&lt;D xsi:type="xsd:double"&gt;38.12&lt;/D&gt;&lt;D xsi:type="xsd:double"&gt;37.64&lt;/D&gt;&lt;D xsi:type="xsd:double"&gt;37.72&lt;/D&gt;&lt;D xsi:type="xsd:double"&gt;36.47&lt;/D&gt;&lt;D xsi:type="xsd:double"&gt;37.11&lt;/D&gt;&lt;D xsi:type="xsd:double"&gt;37.09&lt;/D&gt;&lt;D xsi:type="xsd:double"&gt;36.9&lt;/D&gt;&lt;D xsi:type="xsd:double"&gt;37.36&lt;/D&gt;&lt;D xsi:type="xsd:double"&gt;37.57&lt;/D&gt;&lt;/FQL&gt;&lt;FQL&gt;&lt;Q&gt;VGZ^FG_PRICE(8/1/2018,10/31/2018,,USD)&lt;/Q&gt;&lt;R&gt;65&lt;/R&gt;&lt;C&gt;1&lt;/C&gt;&lt;D xsi:type="xsd:double"&gt;0.5778&lt;/D&gt;&lt;D xsi:type="xsd:double"&gt;0.5658&lt;/D&gt;&lt;D xsi:type="xsd:double"&gt;0.5789&lt;/D&gt;&lt;D xsi:type="xsd:double"&gt;0.5875&lt;/D&gt;&lt;D xsi:type="xsd:double"&gt;0.6001&lt;/D&gt;&lt;D xsi:type="xsd:double"&gt;0.6098&lt;/D&gt;&lt;D xsi:type="xsd:double"&gt;0.6133&lt;/D&gt;&lt;D xsi:type="xsd:double"&gt;0.63&lt;/D&gt;&lt;D xsi:type="xsd:double"&gt;0.605&lt;/D&gt;&lt;D xsi:type="xsd:double"&gt;0.61&lt;/D&gt;&lt;D xsi:type="xsd:double"&gt;0.54&lt;/D&gt;&lt;D xsi:type="xsd:double"&gt;0.47&lt;/D&gt;&lt;D xsi:type="xsd:double"&gt;0.516&lt;/D&gt;&lt;D xsi:type="xsd:double"&gt;0.52&lt;/D&gt;&lt;D xsi:type="xsd:double"&gt;0.5373&lt;/D&gt;&lt;D xsi:type="xsd:double"&gt;0.54&lt;/D&gt;&lt;D xsi:type="xsd:double"&gt;0.5285&lt;/D&gt;&lt;D xsi:type="xsd:double"&gt;0.53&lt;/D&gt;&lt;D xsi:type="xsd:double"&gt;0.528&lt;/D&gt;&lt;D xsi:type="xsd:double"&gt;0.505&lt;/D&gt;&lt;D xsi:type="xsd:double"&gt;0.519&lt;/D&gt;&lt;D xsi:type="xsd:double"&gt;0.519&lt;/D&gt;&lt;D xsi:type="xsd:double"&gt;0.51&lt;/D&gt;&lt;D xsi:type="xsd:double"&gt;0.495&lt;/D&gt;&lt;D xsi:type="xsd:double"&gt;0.5&lt;/D&gt;&lt;D xsi:type="xsd:double"&gt;0.514&lt;/D&gt;&lt;D xsi:type="xsd:double"&gt;0.489&lt;/D&gt;&lt;D xsi:type="xsd:double"&gt;0.490455&lt;/D&gt;&lt;D xsi:type="xsd:double"&gt;0.4801&lt;/D&gt;&lt;D xsi:type="xsd:double"&gt;0.4838&lt;/D&gt;&lt;D xsi:type="xsd:double"&gt;0.495&lt;/D&gt;&lt;D xsi:type="xsd:double"&gt;0.49&lt;/D&gt;&lt;D xsi:type="xsd:double"&gt;0.5&lt;/D&gt;&lt;D xsi:type="xsd:double"&gt;0.4999&lt;/D&gt;&lt;D xsi:type="xsd:double"&gt;0.49&lt;/D&gt;&lt;D xsi:type="xsd:double"&gt;0.508&lt;/D&gt;&lt;D xsi:type="xsd:double"&gt;0.4723&lt;/D&gt;&lt;D xsi:type="xsd:double"&gt;0.497&lt;/D&gt;&lt;D xsi:type="xsd:double"&gt;0.51&lt;/D&gt;&lt;D xsi:type="xsd:double"&gt;0.5099&lt;/D&gt;&lt;D xsi:type="xsd:double"&gt;0.5125&lt;/D&gt;&lt;D xsi:type="xsd:double"&gt;0.5035&lt;/D&gt;&lt;D xsi:type="xsd:double"&gt;0.5033&lt;/D&gt;&lt;D xsi:type="xsd:double"&gt;0.52&lt;/D&gt;&lt;D xsi:type="xsd:double"&gt;0.51&lt;/D&gt;&lt;D xsi:type="xsd:double"&gt;0.494&lt;/D&gt;&lt;D xsi:type="xsd:double"&gt;0.5288&lt;/D&gt;&lt;D xsi:type="xsd:double"&gt;0.52&lt;/D&gt;&lt;D xsi:type="xsd:double"&gt;0.5199&lt;/D&gt;&lt;D xsi:type="xsd:double"&gt;0.51&lt;/D&gt;&lt;D xsi:type="xsd:double"&gt;0.565&lt;/D&gt;&lt;D xsi:type="xsd:double"&gt;0.559&lt;/D&gt;&lt;D xsi:type="xsd:double"&gt;0.5759&lt;/D&gt;&lt;D xsi:type="xsd:double"&gt;0.56&lt;/D&gt;&lt;D xsi:type="xsd:double"&gt;0.5657&lt;/D&gt;&lt;D xsi:type="xsd:double"&gt;0.572&lt;/D&gt;&lt;D xsi:type="xsd:double"&gt;0.6&lt;/D&gt;&lt;D xsi:type="xsd:double"&gt;0.57&lt;/D&gt;&lt;D xsi:type="xsd:double"&gt;0.585&lt;/D&gt;&lt;D xsi:type="xsd:double"&gt;0.5772&lt;/D&gt;&lt;D xsi:type="xsd:double"&gt;0.55&lt;/D&gt;&lt;D xsi:type="xsd:double"&gt;0.5501&lt;/D&gt;&lt;D xsi:type="xsd:double"&gt;0.5597&lt;/D&gt;&lt;D xsi:type="xsd:double"&gt;0.55&lt;/D&gt;&lt;D xsi:type="xsd:double"&gt;0.5503&lt;/D&gt;&lt;/FQL&gt;&lt;FQL&gt;&lt;Q&gt;VVPR^FG_PRICE(8/1/2018,10/31/2018,,USD)&lt;/Q&gt;&lt;R&gt;65&lt;/R&gt;&lt;C&gt;1&lt;/C&gt;&lt;D xsi:type="xsd:double"&gt;1.43&lt;/D&gt;&lt;D xsi:type="xsd:double"&gt;1.44&lt;/D&gt;&lt;D xsi:type="xsd:double"&gt;1.44&lt;/D&gt;&lt;D xsi:type="xsd:double"&gt;1.43&lt;/D&gt;&lt;D xsi:type="xsd:double"&gt;1.41&lt;/D&gt;&lt;D xsi:type="xsd:double"&gt;1.39&lt;/D&gt;&lt;D xsi:type="xsd:double"&gt;1.5&lt;/D&gt;&lt;D xsi:type="xsd:double"&gt;1.4001&lt;/D&gt;&lt;D xsi:type="xsd:double"&gt;1.38&lt;/D&gt;&lt;D xsi:type="xsd:double"&gt;1.43&lt;/D&gt;&lt;D xsi:type="xsd:double"&gt;1.44&lt;/D&gt;&lt;D xsi:type="xsd:double"&gt;1.59&lt;/D&gt;&lt;D xsi:type="xsd:double"&gt;1.47&lt;/D&gt;&lt;D xsi:type="xsd:double"&gt;1.48&lt;/D&gt;&lt;D xsi:type="xsd:double"&gt;1.51&lt;/D&gt;&lt;D xsi:type="xsd:double"&gt;1.51&lt;/D&gt;&lt;D xsi:type="xsd:double"&gt;1.54&lt;/D&gt;&lt;D xsi:type="xsd:double"&gt;1.57&lt;/D&gt;&lt;D xsi:type="xsd:double"&gt;1.52&lt;/D&gt;&lt;D xsi:type="xsd:double"&gt;1.7736&lt;/D&gt;&lt;D xsi:type="xsd:double"&gt;1.95&lt;/D&gt;&lt;D xsi:type="xsd:double"&gt;1.81&lt;/D&gt;&lt;D xsi:type="xsd:double"&gt;1.8&lt;/D&gt;&lt;D xsi:type="xsd:double"&gt;1.76&lt;/D&gt;&lt;D xsi:type="xsd:double"&gt;1.73&lt;/D&gt;&lt;D xsi:type="xsd:double"&gt;1.65&lt;/D&gt;&lt;D xsi:type="xsd:double"&gt;1.68&lt;/D&gt;&lt;D xsi:type="xsd:double"&gt;1.75&lt;/D&gt;&lt;D xsi:type="xsd:double"&gt;1.57&lt;/D&gt;&lt;D xsi:type="xsd:double"&gt;1.63&lt;/D&gt;&lt;D xsi:type="xsd:double"&gt;1.56&lt;/D&gt;&lt;D xsi:type="xsd:double"&gt;1.53&lt;/D&gt;&lt;D xsi:type="xsd:double"&gt;1.5&lt;/D&gt;&lt;D xsi:type="xsd:double"&gt;1.57&lt;/D&gt;&lt;D xsi:type="xsd:double"&gt;1.62&lt;/D&gt;&lt;D xsi:type="xsd:double"&gt;1.54&lt;/D&gt;&lt;D xsi:type="xsd:double"&gt;1.48&lt;/D&gt;&lt;D xsi:type="xsd:double"&gt;1.47&lt;/D&gt;&lt;D xsi:type="xsd:double"&gt;1.48&lt;/D&gt;&lt;D xsi:type="xsd:double"&gt;1.44&lt;/D&gt;&lt;D xsi:type="xsd:double"&gt;1.47&lt;/D&gt;&lt;D xsi:type="xsd:double"&gt;1.42&lt;/D&gt;&lt;D xsi:type="xsd:double"&gt;1.45&lt;/D&gt;&lt;D xsi:type="xsd:double"&gt;1.39&lt;/D&gt;&lt;D xsi:type="xsd:double"&gt;1.37&lt;/D&gt;&lt;D xsi:type="xsd:double"&gt;1.38&lt;/D&gt;&lt;D xsi:type="xsd:double"&gt;1.3714&lt;/D&gt;&lt;D xsi:type="xsd:double"&gt;1.36&lt;/D&gt;&lt;D xsi:type="xsd:double"&gt;1.33&lt;/D&gt;&lt;D xsi:type="xsd:double"&gt;1.33&lt;/D&gt;&lt;D xsi:type="xsd:double"&gt;1.29&lt;/D&gt;&lt;D xsi:type="xsd:double"&gt;1.29&lt;/D&gt;&lt;D xsi:type="xsd:double"&gt;1.25&lt;/D&gt;&lt;D xsi:type="xsd:double"&gt;1.2301&lt;/D&gt;&lt;D xsi:type="xsd:double"&gt;1.33&lt;/D&gt;&lt;D xsi:type="xsd:double"&gt;1.26&lt;/D&gt;&lt;D xsi:type="xsd:double"&gt;1.4199&lt;/D&gt;&lt;D xsi:type="xsd:double"&gt;1.35&lt;/D&gt;&lt;D xsi:type="xsd:double"&gt;1.35&lt;/D&gt;&lt;D xsi:type="xsd:double"&gt;1.28&lt;/D&gt;&lt;D xsi:type="xsd:double"&gt;1.4435&lt;/D&gt;&lt;D xsi:type="xsd:double"&gt;1.35&lt;/D&gt;&lt;D xsi:type="xsd:double"&gt;1.25&lt;/D&gt;&lt;D xsi:type="xsd:double"&gt;1.2&lt;/D&gt;&lt;D xsi:type="xsd:double"&gt;1.18&lt;/D&gt;&lt;/FQL&gt;&lt;FQL&gt;&lt;Q&gt;SFE^FG_PRICE(8/1/2018,10/31/2018,,USD)&lt;/Q&gt;&lt;R&gt;65&lt;/R&gt;&lt;C&gt;1&lt;/C&gt;&lt;D xsi:type="xsd:double"&gt;11.4&lt;/D&gt;&lt;D xsi:type="xsd:double"&gt;11.35&lt;/D&gt;&lt;D xsi:type="xsd:double"&gt;11.1&lt;/D&gt;&lt;D xsi:type="xsd:double"&gt;10.9&lt;/D&gt;&lt;D xsi:type="xsd:double"&gt;11.05&lt;/D&gt;&lt;D xsi:type="xsd:double"&gt;10.8&lt;/D&gt;&lt;D xsi:type="xsd:double"&gt;10.8&lt;/D&gt;&lt;D xsi:type="xsd:double"&gt;10.7&lt;/D&gt;&lt;D xsi:type="xsd:double"&gt;10.3&lt;/D&gt;&lt;D xsi:type="xsd:double"&gt;10.1&lt;/D&gt;&lt;D xsi:type="xsd:double"&gt;10.2&lt;/D&gt;&lt;D xsi:type="xsd:double"&gt;10.25&lt;/D&gt;&lt;D xsi:type="xsd:double"&gt;10.2&lt;/D&gt;&lt;D xsi:type="xsd:double"&gt;10.2&lt;/D&gt;&lt;D xsi:type="xsd:double"&gt;10&lt;/D&gt;&lt;D xsi:type="xsd:double"&gt;9.95&lt;/D&gt;&lt;D xsi:type="xsd:double"&gt;9.9&lt;/D&gt;&lt;D xsi:type="xsd:double"&gt;9.95&lt;/D&gt;&lt;D xsi:type="xsd:double"&gt;10.1&lt;/D&gt;&lt;D xsi:type="xsd:double"&gt;10.1&lt;/D&gt;&lt;D xsi:type="xsd:double"&gt;10.25&lt;/D&gt;&lt;D xsi:type="xsd:double"&gt;10.3&lt;/D&gt;&lt;D xsi:type="xsd:double"&gt;10.3&lt;/D&gt;&lt;D xsi:type="xsd:double"&gt;10.05&lt;/D&gt;&lt;D xsi:type="xsd:double"&gt;10.1&lt;/D&gt;&lt;D xsi:type="xsd:double"&gt;10.15&lt;/D&gt;&lt;D xsi:type="xsd:double"&gt;10.2&lt;/D&gt;&lt;D xsi:type="xsd:double"&gt;10.05&lt;/D&gt;&lt;D xsi:type="xsd:double"&gt;10.05&lt;/D&gt;&lt;D xsi:type="xsd:double"&gt;10&lt;/D&gt;&lt;D xsi:type="xsd:double"&gt;9.95&lt;/D&gt;&lt;D xsi:type="xsd:double"&gt;9.95&lt;/D&gt;&lt;D xsi:type="xsd:double"&gt;9.95&lt;/D&gt;&lt;D xsi:type="xsd:double"&gt;10&lt;/D&gt;&lt;D xsi:type="xsd:double"&gt;9.95&lt;/D&gt;&lt;D xsi:type="xsd:double"&gt;9.95&lt;/D&gt;&lt;D xsi:type="xsd:double"&gt;9.15&lt;/D&gt;&lt;D xsi:type="xsd:double"&gt;9.3&lt;/D&gt;&lt;D xsi:type="xsd:double"&gt;9.3&lt;/D&gt;&lt;D xsi:type="xsd:double"&gt;9.1&lt;/D&gt;&lt;D xsi:type="xsd:double"&gt;9&lt;/D&gt;&lt;D xsi:type="xsd:double"&gt;9.35&lt;/D&gt;&lt;D xsi:type="xsd:double"&gt;9.52&lt;/D&gt;&lt;D xsi:type="xsd:double"&gt;9.55&lt;/D&gt;&lt;D xsi:type="xsd:double"&gt;9.61&lt;/D&gt;&lt;D xsi:type="xsd:double"&gt;9.48&lt;/D&gt;&lt;D xsi:type="xsd:double"&gt;9.34&lt;/D&gt;&lt;D xsi:type="xsd:double"&gt;9.39&lt;/D&gt;&lt;D xsi:type="xsd:double"&gt;9.04&lt;/D&gt;&lt;D xsi:type="xsd:double"&gt;8.9&lt;/D&gt;&lt;D xsi:type="xsd:double"&gt;8.76&lt;/D&gt;&lt;D xsi:type="xsd:double"&gt;8.64&lt;/D&gt;&lt;D xsi:type="xsd:double"&gt;8.7&lt;/D&gt;&lt;D xsi:type="xsd:double"&gt;9.02&lt;/D&gt;&lt;D xsi:type="xsd:double"&gt;9.01&lt;/D&gt;&lt;D xsi:type="xsd:double"&gt;8.88&lt;/D&gt;&lt;D xsi:type="xsd:double"&gt;8.82&lt;/D&gt;&lt;D xsi:type="xsd:double"&gt;8.61&lt;/D&gt;&lt;D xsi:type="xsd:double"&gt;8.49&lt;/D&gt;&lt;D xsi:type="xsd:double"&gt;8.34&lt;/D&gt;&lt;D xsi:type="xsd:double"&gt;8.55&lt;/D&gt;&lt;D xsi:type="xsd:double"&gt;8.47&lt;/D&gt;&lt;D xsi:type="xsd:double"&gt;8.55&lt;/D&gt;&lt;D xsi:type="xsd:double"&gt;8.45&lt;/D&gt;&lt;D xsi:type="xsd:double"&gt;8.55&lt;/D&gt;&lt;/FQL&gt;&lt;FQL&gt;&lt;Q&gt;XSPA^FG_PRICE(8/1/2018,10/31/2018,,USD)&lt;/Q&gt;&lt;R&gt;65&lt;/R&gt;&lt;C&gt;1&lt;/C&gt;&lt;D xsi:type="xsd:double"&gt;0.282&lt;/D&gt;&lt;D xsi:type="xsd:double"&gt;0.29272&lt;/D&gt;&lt;D xsi:type="xsd:double"&gt;0.29&lt;/D&gt;&lt;D xsi:type="xsd:double"&gt;0.2599&lt;/D&gt;&lt;D xsi:type="xsd:double"&gt;0.25&lt;/D&gt;&lt;D xsi:type="xsd:double"&gt;0.24&lt;/D&gt;&lt;D xsi:type="xsd:double"&gt;0.2311&lt;/D&gt;&lt;D xsi:type="xsd:double"&gt;0.2&lt;/D&gt;&lt;D xsi:type="xsd:double"&gt;0.2&lt;/D&gt;&lt;D xsi:type="xsd:double"&gt;0.2&lt;/D&gt;&lt;D xsi:type="xsd:double"&gt;0.1683&lt;/D&gt;&lt;D xsi:type="xsd:double"&gt;0.1599&lt;/D&gt;&lt;D xsi:type="xsd:double"&gt;0.1491&lt;/D&gt;&lt;D xsi:type="xsd:double"&gt;0.15&lt;/D&gt;&lt;D xsi:type="xsd:double"&gt;0.1755&lt;/D&gt;&lt;D xsi:type="xsd:double"&gt;0.1621&lt;/D&gt;&lt;D xsi:type="xsd:double"&gt;0.16&lt;/D&gt;&lt;D xsi:type="xsd:double"&gt;0.1545&lt;/D&gt;&lt;D xsi:type="xsd:double"&gt;0.147&lt;/D&gt;&lt;D xsi:type="xsd:double"&gt;0.1598&lt;/D&gt;&lt;D xsi:type="xsd:double"&gt;0.1711&lt;/D&gt;&lt;D xsi:type="xsd:double"&gt;0.1653&lt;/D&gt;&lt;D xsi:type="xsd:double"&gt;0.1726&lt;/D&gt;&lt;D xsi:type="xsd:double"&gt;0.16&lt;/D&gt;&lt;D xsi:type="xsd:double"&gt;0.15501&lt;/D&gt;&lt;D xsi:type="xsd:double"&gt;0.1549&lt;/D&gt;&lt;D xsi:type="xsd:double"&gt;0.152865&lt;/D&gt;&lt;D xsi:type="xsd:double"&gt;0.1303&lt;/D&gt;&lt;D xsi:type="xsd:double"&gt;0.18&lt;/D&gt;&lt;D xsi:type="xsd:double"&gt;0.166&lt;/D&gt;&lt;D xsi:type="xsd:double"&gt;0.16&lt;/D&gt;&lt;D xsi:type="xsd:double"&gt;0.1516&lt;/D&gt;&lt;D xsi:type="xsd:double"&gt;0.14&lt;/D&gt;&lt;D xsi:type="xsd:double"&gt;0.13&lt;/D&gt;&lt;D xsi:type="xsd:double"&gt;0.1391&lt;/D&gt;&lt;D xsi:type="xsd:double"&gt;0.1426&lt;/D&gt;&lt;D xsi:type="xsd:double"&gt;0.1449&lt;/D&gt;&lt;D xsi:type="xsd:double"&gt;0.1395&lt;/D&gt;&lt;D xsi:type="xsd:double"&gt;0.1625&lt;/D&gt;&lt;D xsi:type="xsd:double"&gt;0.1698&lt;/D&gt;&lt;D xsi:type="xsd:double"&gt;0.15564&lt;/D&gt;&lt;D xsi:type="xsd:double"&gt;0.149&lt;/D&gt;&lt;D xsi:type="xsd:double"&gt;0.1501&lt;/D&gt;&lt;D xsi:type="xsd:double"&gt;0.16&lt;/D&gt;&lt;D xsi:type="xsd:double"&gt;0.18&lt;/D&gt;&lt;D xsi:type="xsd:double"&gt;0.171&lt;/D&gt;&lt;D xsi:type="xsd:double"&gt;0.1728&lt;/D&gt;&lt;D xsi:type="xsd:double"&gt;0.1669&lt;/D&gt;&lt;D xsi:type="xsd:double"&gt;0.18&lt;/D&gt;&lt;D xsi:type="xsd:double"&gt;0.185&lt;/D&gt;&lt;D xsi:type="xsd:double"&gt;0.1601&lt;/D&gt;&lt;D xsi:type="xsd:double"&gt;0.1596&lt;/D&gt;&lt;D xsi:type="xsd:double"&gt;0.1495&lt;/D&gt;&lt;D xsi:type="xsd:double"&gt;0.1494&lt;/D&gt;&lt;D xsi:type="xsd:double"&gt;0.1588&lt;/D&gt;&lt;D xsi:type="xsd:double"&gt;0.1528&lt;/D&gt;&lt;D xsi:type="xsd:double"&gt;0.1549&lt;/D&gt;&lt;D xsi:type="xsd:double"&gt;0.1506&lt;/D&gt;&lt;D xsi:type="xsd:double"&gt;0.1543&lt;/D&gt;&lt;D xsi:type="xsd:double"&gt;0.1989&lt;/D&gt;&lt;D xsi:type="xsd:double"&gt;0.1706&lt;/D&gt;&lt;D xsi:type="xsd:double"&gt;0.18&lt;/D&gt;&lt;D xsi:type="xsd:double"&gt;0.1675&lt;/D&gt;&lt;D xsi:type="xsd:double"&gt;0.1598&lt;/D&gt;&lt;D xsi:type="xsd:double"&gt;0.163&lt;/D&gt;&lt;/FQL&gt;&lt;FQL&gt;&lt;Q&gt;SPEX^FG_PRICE(8/1/2018,10/31/2018,,USD)&lt;/Q&gt;&lt;R&gt;65&lt;/R&gt;&lt;C&gt;1&lt;/C&gt;&lt;D xsi:type="xsd:double"&gt;1.04&lt;/D&gt;&lt;D xsi:type="xsd:double"&gt;1.03&lt;/D&gt;&lt;D xsi:type="xsd:double"&gt;1.03&lt;/D&gt;&lt;D xsi:type="xsd:double"&gt;1.04&lt;/D&gt;&lt;D xsi:type="xsd:double"&gt;1.0477&lt;/D&gt;&lt;D xsi:type="xsd:double"&gt;1.05&lt;/D&gt;&lt;D xsi:type="xsd:double"&gt;1.0997&lt;/D&gt;&lt;D xsi:type="xsd:double"&gt;1.051&lt;/D&gt;&lt;D xsi:type="xsd:double"&gt;1.05&lt;/D&gt;&lt;D xsi:type="xsd:double"&gt;1.0622&lt;/D&gt;&lt;D xsi:type="xsd:double"&gt;1.045&lt;/D&gt;&lt;D xsi:type="xsd:double"&gt;1.0476&lt;/D&gt;&lt;D xsi:type="xsd:double"&gt;1.02&lt;/D&gt;&lt;D xsi:type="xsd:double"&gt;1.03&lt;/D&gt;&lt;D xsi:type="xsd:double"&gt;1.05&lt;/D&gt;&lt;D xsi:type="xsd:double"&gt;1.0455&lt;/D&gt;&lt;D xsi:type="xsd:double"&gt;1.06&lt;/D&gt;&lt;D xsi:type="xsd:double"&gt;1.06&lt;/D&gt;&lt;D xsi:type="xsd:double"&gt;1.05&lt;/D&gt;&lt;D xsi:type="xsd:double"&gt;1.03&lt;/D&gt;&lt;D xsi:type="xsd:double"&gt;1.09&lt;/D&gt;&lt;D xsi:type="xsd:double"&gt;1.0794&lt;/D&gt;&lt;D xsi:type="xsd:double"&gt;1.0783&lt;/D&gt;&lt;D xsi:type="xsd:double"&gt;1.04&lt;/D&gt;&lt;D xsi:type="xsd:double"&gt;1.06&lt;/D&gt;&lt;D xsi:type="xsd:double"&gt;1.05&lt;/D&gt;&lt;D xsi:type="xsd:double"&gt;1.04&lt;/D&gt;&lt;D xsi:type="xsd:double"&gt;1.03&lt;/D&gt;&lt;D xsi:type="xsd:double"&gt;1.04&lt;/D&gt;&lt;D xsi:type="xsd:double"&gt;1.0321&lt;/D&gt;&lt;D xsi:type="xsd:double"&gt;1.03&lt;/D&gt;&lt;D xsi:type="xsd:double"&gt;1.02&lt;/D&gt;&lt;D xsi:type="xsd:double"&gt;1.02&lt;/D&gt;&lt;D xsi:type="xsd:double"&gt;1.025&lt;/D&gt;&lt;D xsi:type="xsd:double"&gt;1.01&lt;/D&gt;&lt;D xsi:type="xsd:double"&gt;1.03&lt;/D&gt;&lt;D xsi:type="xsd:double"&gt;1.04&lt;/D&gt;&lt;D xsi:type="xsd:double"&gt;1.04&lt;/D&gt;&lt;D xsi:type="xsd:double"&gt;1.05&lt;/D&gt;&lt;D xsi:type="xsd:double"&gt;1.04&lt;/D&gt;&lt;D xsi:type="xsd:double"&gt;1.02&lt;/D&gt;&lt;D xsi:type="xsd:double"&gt;1&lt;/D&gt;&lt;D xsi:type="xsd:double"&gt;1.02&lt;/D&gt;&lt;D xsi:type="xsd:double"&gt;1.05&lt;/D&gt;&lt;D xsi:type="xsd:double"&gt;1.06&lt;/D&gt;&lt;D xsi:type="xsd:double"&gt;1.06&lt;/D&gt;&lt;D xsi:type="xsd:double"&gt;1.07&lt;/D&gt;&lt;D xsi:type="xsd:double"&gt;1.1&lt;/D&gt;&lt;D xsi:type="xsd:double"&gt;1.01&lt;/D&gt;&lt;D xsi:type="xsd:double"&gt;1.01&lt;/D&gt;&lt;D xsi:type="xsd:double"&gt;1.05&lt;/D&gt;&lt;D xsi:type="xsd:double"&gt;1.01&lt;/D&gt;&lt;D xsi:type="xsd:double"&gt;0.9301&lt;/D&gt;&lt;D xsi:type="xsd:double"&gt;0.948&lt;/D&gt;&lt;D xsi:type="xsd:double"&gt;0.955&lt;/D&gt;&lt;D xsi:type="xsd:double"&gt;0.9298&lt;/D&gt;&lt;D xsi:type="xsd:double"&gt;0.89&lt;/D&gt;&lt;D xsi:type="xsd:double"&gt;0.85&lt;/D&gt;&lt;D xsi:type="xsd:double"&gt;0.89&lt;/D&gt;&lt;D xsi:type="xsd:double"&gt;0.885&lt;/D&gt;&lt;D xsi:type="xsd:double"&gt;0.86&lt;/D&gt;&lt;D xsi:type="xsd:double"&gt;0.8899&lt;/D&gt;&lt;D xsi:type="xsd:double"&gt;0.85&lt;/D&gt;&lt;D xsi:type="xsd:double"&gt;0.8311&lt;/D&gt;&lt;D xsi:type="xsd:double"&gt;0.85&lt;/D&gt;&lt;/FQL&gt;&lt;FQL&gt;&lt;Q&gt;JAKK^FG_PRICE(8/1/2018,10/31/2018,,USD)&lt;/Q&gt;&lt;R&gt;65&lt;/R&gt;&lt;C&gt;1&lt;/C&gt;&lt;D xsi:type="xsd:double"&gt;2.4&lt;/D&gt;&lt;D xsi:type="xsd:double"&gt;2.25&lt;/D&gt;&lt;D xsi:type="xsd:double"&gt;2.25&lt;/D&gt;&lt;D xsi:type="xsd:double"&gt;2.35&lt;/D&gt;&lt;D xsi:type="xsd:double"&gt;2.3&lt;/D&gt;&lt;D xsi:type="xsd:double"&gt;2.35&lt;/D&gt;&lt;D xsi:type="xsd:double"&gt;2.3&lt;/D&gt;&lt;D xsi:type="xsd:double"&gt;2.3&lt;/D&gt;&lt;D xsi:type="xsd:double"&gt;2.25&lt;/D&gt;&lt;D xsi:type="xsd:double"&gt;2.25&lt;/D&gt;&lt;D xsi:type="xsd:double"&gt;2.2&lt;/D&gt;&lt;D xsi:type="xsd:double"&gt;2.25&lt;/D&gt;&lt;D xsi:type="xsd:double"&gt;2.25&lt;/D&gt;&lt;D xsi:type="xsd:double"&gt;2.2&lt;/D&gt;&lt;D xsi:type="xsd:double"&gt;2.3&lt;/D&gt;&lt;D xsi:type="xsd:double"&gt;2.35&lt;/D&gt;&lt;D xsi:type="xsd:double"&gt;2.375&lt;/D&gt;&lt;D xsi:type="xsd:double"&gt;2.475&lt;/D&gt;&lt;D xsi:type="xsd:double"&gt;2.6&lt;/D&gt;&lt;D xsi:type="xsd:double"&gt;2.55&lt;/D&gt;&lt;D xsi:type="xsd:double"&gt;2.55&lt;/D&gt;&lt;D xsi:type="xsd:double"&gt;2.55&lt;/D&gt;&lt;D xsi:type="xsd:double"&gt;2.55&lt;/D&gt;&lt;D xsi:type="xsd:double"&gt;2.6&lt;/D&gt;&lt;D xsi:type="xsd:double"&gt;2.55&lt;/D&gt;&lt;D xsi:type="xsd:double"&gt;2.5&lt;/D&gt;&lt;D xsi:type="xsd:double"&gt;2.45&lt;/D&gt;&lt;D xsi:type="xsd:double"&gt;2.5&lt;/D&gt;&lt;D xsi:type="xsd:double"&gt;2.5&lt;/D&gt;&lt;D xsi:type="xsd:double"&gt;2.45&lt;/D&gt;&lt;D xsi:type="xsd:double"&gt;2.4&lt;/D&gt;&lt;D xsi:type="xsd:double"&gt;2.55&lt;/D&gt;&lt;D xsi:type="xsd:double"&gt;2.575&lt;/D&gt;&lt;D xsi:type="xsd:double"&gt;2.6&lt;/D&gt;&lt;D xsi:type="xsd:double"&gt;2.55&lt;/D&gt;&lt;D xsi:type="xsd:double"&gt;2.6&lt;/D&gt;&lt;D xsi:type="xsd:double"&gt;2.9&lt;/D&gt;&lt;D xsi:type="xsd:double"&gt;2.55&lt;/D&gt;&lt;D xsi:type="xsd:double"&gt;2.575&lt;/D&gt;&lt;D xsi:type="xsd:double"&gt;2.65&lt;/D&gt;&lt;D xsi:type="xsd:double"&gt;2.55&lt;/D&gt;&lt;D xsi:type="xsd:double"&gt;2.55&lt;/D&gt;&lt;D xsi:type="xsd:double"&gt;2.53&lt;/D&gt;&lt;D xsi:type="xsd:double"&gt;2.5&lt;/D&gt;&lt;D xsi:type="xsd:double"&gt;2.5&lt;/D&gt;&lt;D xsi:type="xsd:double"&gt;2.41&lt;/D&gt;&lt;D xsi:type="xsd:double"&gt;2.31&lt;/D&gt;&lt;D xsi:type="xsd:double"&gt;2.33&lt;/D&gt;&lt;D xsi:type="xsd:double"&gt;2.3&lt;/D&gt;&lt;D xsi:type="xsd:double"&gt;2.3&lt;/D&gt;&lt;D xsi:type="xsd:double"&gt;2.35&lt;/D&gt;&lt;D xsi:type="xsd:double"&gt;2.34&lt;/D&gt;&lt;D xsi:type="xsd:double"&gt;2.32&lt;/D&gt;&lt;D xsi:type="xsd:double"&gt;2.38&lt;/D&gt;&lt;D xsi:type="xsd:double"&gt;2.31&lt;/D&gt;&lt;D xsi:type="xsd:double"&gt;2.35&lt;/D&gt;&lt;D xsi:type="xsd:double"&gt;2.33&lt;/D&gt;&lt;D xsi:type="xsd:double"&gt;2.36&lt;/D&gt;&lt;D xsi:type="xsd:double"&gt;2.33&lt;/D&gt;&lt;D xsi:type="xsd:double"&gt;2.27&lt;/D&gt;&lt;D xsi:type="xsd:double"&gt;2.41&lt;/D&gt;&lt;D xsi:type="xsd:double"&gt;2.43&lt;/D&gt;&lt;D xsi:type="xsd:double"&gt;2.47&lt;/D&gt;&lt;D xsi:type="xsd:double"&gt;2.44&lt;/D&gt;&lt;D xsi:type="xsd:double"&gt;2.41&lt;/D&gt;&lt;/FQL&gt;&lt;FQL&gt;&lt;Q&gt;CDMO^FG_PRICE(8/1/2018,10/31/2018,,USD)&lt;/Q&gt;&lt;R&gt;65&lt;/R&gt;&lt;C&gt;1&lt;/C&gt;&lt;D xsi:type="xsd:double"&gt;5.66&lt;/D&gt;&lt;D xsi:type="xsd:double"&gt;5.74&lt;/D&gt;&lt;D xsi:type="xsd:double"&gt;5.51&lt;/D&gt;&lt;D xsi:type="xsd:double"&gt;5.39&lt;/D&gt;&lt;D xsi:type="xsd:double"&gt;5.32&lt;/D&gt;&lt;D xsi:type="xsd:double"&gt;5.61&lt;/D&gt;&lt;D xsi:type="xsd:double"&gt;5.55&lt;/D&gt;&lt;D xsi:type="xsd:double"&gt;5.71&lt;/D&gt;&lt;D xsi:type="xsd:double"&gt;5.73&lt;/D&gt;&lt;D xsi:type="xsd:double"&gt;5.74&lt;/D&gt;&lt;D xsi:type="xsd:double"&gt;5.57&lt;/D&gt;&lt;D xsi:type="xsd:double"&gt;5.67&lt;/D&gt;&lt;D xsi:type="xsd:double"&gt;5.49&lt;/D&gt;&lt;D xsi:type="xsd:double"&gt;5.47&lt;/D&gt;&lt;D xsi:type="xsd:double"&gt;5.64&lt;/D&gt;&lt;D xsi:type="xsd:double"&gt;5.81&lt;/D&gt;&lt;D xsi:type="xsd:double"&gt;5.75&lt;/D&gt;&lt;D xsi:type="xsd:double"&gt;6.24&lt;/D&gt;&lt;D xsi:type="xsd:double"&gt;6.12&lt;/D&gt;&lt;D xsi:type="xsd:double"&gt;6.07&lt;/D&gt;&lt;D xsi:type="xsd:double"&gt;6.43&lt;/D&gt;&lt;D xsi:type="xsd:double"&gt;6.88&lt;/D&gt;&lt;D xsi:type="xsd:double"&gt;7.32&lt;/D&gt;&lt;D xsi:type="xsd:double"&gt;7.24&lt;/D&gt;&lt;D xsi:type="xsd:double"&gt;7.04&lt;/D&gt;&lt;D xsi:type="xsd:double"&gt;7.3&lt;/D&gt;&lt;D xsi:type="xsd:double"&gt;7.12&lt;/D&gt;&lt;D xsi:type="xsd:double"&gt;7.17&lt;/D&gt;&lt;D xsi:type="xsd:double"&gt;6.8&lt;/D&gt;&lt;D xsi:type="xsd:double"&gt;7.19&lt;/D&gt;&lt;D xsi:type="xsd:double"&gt;7.05&lt;/D&gt;&lt;D xsi:type="xsd:double"&gt;7.16&lt;/D&gt;&lt;D xsi:type="xsd:double"&gt;6.68&lt;/D&gt;&lt;D xsi:type="xsd:double"&gt;6.55&lt;/D&gt;&lt;D xsi:type="xsd:double"&gt;6.44&lt;/D&gt;&lt;D xsi:type="xsd:double"&gt;6.71&lt;/D&gt;&lt;D xsi:type="xsd:double"&gt;6.88&lt;/D&gt;&lt;D xsi:type="xsd:double"&gt;7.02&lt;/D&gt;&lt;D xsi:type="xsd:double"&gt;6.85&lt;/D&gt;&lt;D xsi:type="xsd:double"&gt;6.9&lt;/D&gt;&lt;D xsi:type="xsd:double"&gt;6.93&lt;/D&gt;&lt;D xsi:type="xsd:double"&gt;6.86&lt;/D&gt;&lt;D xsi:type="xsd:double"&gt;6.75&lt;/D&gt;&lt;D xsi:type="xsd:double"&gt;6.51&lt;/D&gt;&lt;D xsi:type="xsd:double"&gt;6.5&lt;/D&gt;&lt;D xsi:type="xsd:double"&gt;6.37&lt;/D&gt;&lt;D xsi:type="xsd:double"&gt;5.9&lt;/D&gt;&lt;D xsi:type="xsd:double"&gt;5.74&lt;/D&gt;&lt;D xsi:type="xsd:double"&gt;5.58&lt;/D&gt;&lt;D xsi:type="xsd:double"&gt;5.39&lt;/D&gt;&lt;D xsi:type="xsd:double"&gt;5.24&lt;/D&gt;&lt;D xsi:type="xsd:double"&gt;5.38&lt;/D&gt;&lt;D xsi:type="xsd:double"&gt;5.46&lt;/D&gt;&lt;D xsi:type="xsd:double"&gt;5.82&lt;/D&gt;&lt;D xsi:type="xsd:double"&gt;5.73&lt;/D&gt;&lt;D xsi:type="xsd:double"&gt;5.73&lt;/D&gt;&lt;D xsi:type="xsd:double"&gt;5.71&lt;/D&gt;&lt;D xsi:type="xsd:double"&gt;5.61&lt;/D&gt;&lt;D xsi:type="xsd:double"&gt;5.68&lt;/D&gt;&lt;D xsi:type="xsd:double"&gt;5.36&lt;/D&gt;&lt;D xsi:type="xsd:double"&gt;5.49&lt;/D&gt;&lt;D xsi:type="xsd:double"&gt;5.36&lt;/D&gt;&lt;D xsi:type="xsd:double"&gt;5.2&lt;/D&gt;&lt;D xsi:type="xsd:double"&gt;5.28&lt;/D&gt;&lt;D xsi:type="xsd:double"&gt;5.24&lt;/D&gt;&lt;/FQL&gt;&lt;FQL&gt;&lt;Q&gt;HES^FG_PRICE(8/1/2018,10/31/2018,,USD)&lt;/Q&gt;&lt;R&gt;65&lt;/R&gt;&lt;C&gt;1&lt;/C&gt;&lt;D xsi:type="xsd:double"&gt;64.8&lt;/D&gt;&lt;D xsi:type="xsd:double"&gt;65.82&lt;/D&gt;&lt;D xsi:type="xsd:double"&gt;66.3&lt;/D&gt;&lt;D xsi:type="xsd:double"&gt;66.96&lt;/D&gt;&lt;D xsi:type="xsd:double"&gt;67.25&lt;/D&gt;&lt;D xsi:type="xsd:double"&gt;65.93&lt;/D&gt;&lt;D xsi:type="xsd:double"&gt;64&lt;/D&gt;&lt;D xsi:type="xsd:double"&gt;64.27&lt;/D&gt;&lt;D xsi:type="xsd:double"&gt;63.33&lt;/D&gt;&lt;D xsi:type="xsd:double"&gt;63.92&lt;/D&gt;&lt;D xsi:type="xsd:double"&gt;61.5&lt;/D&gt;&lt;D xsi:type="xsd:double"&gt;62.74&lt;/D&gt;&lt;D xsi:type="xsd:double"&gt;62.35&lt;/D&gt;&lt;D xsi:type="xsd:double"&gt;62.96&lt;/D&gt;&lt;D xsi:type="xsd:double"&gt;63.4&lt;/D&gt;&lt;D xsi:type="xsd:double"&gt;65.19&lt;/D&gt;&lt;D xsi:type="xsd:double"&gt;64.55&lt;/D&gt;&lt;D xsi:type="xsd:double"&gt;65.14&lt;/D&gt;&lt;D xsi:type="xsd:double"&gt;66.15&lt;/D&gt;&lt;D xsi:type="xsd:double"&gt;65.78&lt;/D&gt;&lt;D xsi:type="xsd:double"&gt;67.21&lt;/D&gt;&lt;D xsi:type="xsd:double"&gt;68.17&lt;/D&gt;&lt;D xsi:type="xsd:double"&gt;67.34&lt;/D&gt;&lt;D xsi:type="xsd:double"&gt;65.68&lt;/D&gt;&lt;D xsi:type="xsd:double"&gt;65.41&lt;/D&gt;&lt;D xsi:type="xsd:double"&gt;62.97&lt;/D&gt;&lt;D xsi:type="xsd:double"&gt;62.63&lt;/D&gt;&lt;D xsi:type="xsd:double"&gt;62.55&lt;/D&gt;&lt;D xsi:type="xsd:double"&gt;64.38&lt;/D&gt;&lt;D xsi:type="xsd:double"&gt;65.06&lt;/D&gt;&lt;D xsi:type="xsd:double"&gt;65.24&lt;/D&gt;&lt;D xsi:type="xsd:double"&gt;66.01&lt;/D&gt;&lt;D xsi:type="xsd:double"&gt;66.77&lt;/D&gt;&lt;D xsi:type="xsd:double"&gt;68.52&lt;/D&gt;&lt;D xsi:type="xsd:double"&gt;69.42&lt;/D&gt;&lt;D xsi:type="xsd:double"&gt;69.38&lt;/D&gt;&lt;D xsi:type="xsd:double"&gt;70.51&lt;/D&gt;&lt;D xsi:type="xsd:double"&gt;72.04&lt;/D&gt;&lt;D xsi:type="xsd:double"&gt;71.64&lt;/D&gt;&lt;D xsi:type="xsd:double"&gt;70.44&lt;/D&gt;&lt;D xsi:type="xsd:double"&gt;71.58&lt;/D&gt;&lt;D xsi:type="xsd:double"&gt;71.58&lt;/D&gt;&lt;D xsi:type="xsd:double"&gt;74.59&lt;/D&gt;&lt;D xsi:type="xsd:double"&gt;73.36&lt;/D&gt;&lt;D xsi:type="xsd:double"&gt;73.98&lt;/D&gt;&lt;D xsi:type="xsd:double"&gt;72.58&lt;/D&gt;&lt;D xsi:type="xsd:double"&gt;72.44&lt;/D&gt;&lt;D xsi:type="xsd:double"&gt;71.11&lt;/D&gt;&lt;D xsi:type="xsd:double"&gt;72.57&lt;/D&gt;&lt;D xsi:type="xsd:double"&gt;67.19&lt;/D&gt;&lt;D xsi:type="xsd:double"&gt;65.5&lt;/D&gt;&lt;D xsi:type="xsd:double"&gt;66.16&lt;/D&gt;&lt;D xsi:type="xsd:double"&gt;65.64&lt;/D&gt;&lt;D xsi:type="xsd:double"&gt;65.8&lt;/D&gt;&lt;D xsi:type="xsd:double"&gt;64.78&lt;/D&gt;&lt;D xsi:type="xsd:double"&gt;64.11&lt;/D&gt;&lt;D xsi:type="xsd:double"&gt;63.56&lt;/D&gt;&lt;D xsi:type="xsd:double"&gt;62.94&lt;/D&gt;&lt;D xsi:type="xsd:double"&gt;61.43&lt;/D&gt;&lt;D xsi:type="xsd:double"&gt;58.16&lt;/D&gt;&lt;D xsi:type="xsd:double"&gt;58.99&lt;/D&gt;&lt;D xsi:type="xsd:double"&gt;58.11&lt;/D&gt;&lt;D xsi:type="xsd:double"&gt;56.16&lt;/D&gt;&lt;D xsi:type="xsd:double"&gt;57.08&lt;/D&gt;&lt;D xsi:type="xsd:double"&gt;57.4&lt;/D&gt;&lt;/FQL&gt;&lt;FQL&gt;&lt;Q&gt;MARA^FG_PRICE(8/1/2018,10/31/2018,,USD)&lt;/Q&gt;&lt;R&gt;65&lt;/R&gt;&lt;C&gt;1&lt;/C&gt;&lt;D xsi:type="xsd:double"&gt;1.01&lt;/D&gt;&lt;D xsi:type="xsd:double"&gt;1.05&lt;/D&gt;&lt;D xsi:type="xsd:double"&gt;1.03&lt;/D&gt;&lt;D xsi:type="xsd:double"&gt;0.9999&lt;/D&gt;&lt;D xsi:type="xsd:double"&gt;0.99&lt;/D&gt;&lt;D xsi:type="xsd:double"&gt;0.9651&lt;/D&gt;&lt;D xsi:type="xsd:double"&gt;0.962155&lt;/D&gt;&lt;D xsi:type="xsd:double"&gt;0.9602&lt;/D&gt;&lt;D xsi:type="xsd:double"&gt;0.964&lt;/D&gt;&lt;D xsi:type="xsd:double"&gt;0.8999&lt;/D&gt;&lt;D xsi:type="xsd:double"&gt;0.8868&lt;/D&gt;&lt;D xsi:type="xsd:double"&gt;0.86&lt;/D&gt;&lt;D xsi:type="xsd:double"&gt;0.8917&lt;/D&gt;&lt;D xsi:type="xsd:double"&gt;0.88&lt;/D&gt;&lt;D xsi:type="xsd:double"&gt;0.8715&lt;/D&gt;&lt;D xsi:type="xsd:double"&gt;0.892&lt;/D&gt;&lt;D xsi:type="xsd:double"&gt;0.86&lt;/D&gt;&lt;D xsi:type="xsd:double"&gt;0.8787&lt;/D&gt;&lt;D xsi:type="xsd:double"&gt;0.9102&lt;/D&gt;&lt;D xsi:type="xsd:double"&gt;1&lt;/D&gt;&lt;D xsi:type="xsd:double"&gt;0.97001&lt;/D&gt;&lt;D xsi:type="xsd:double"&gt;0.9252&lt;/D&gt;&lt;D xsi:type="xsd:double"&gt;0.98&lt;/D&gt;&lt;D xsi:type="xsd:double"&gt;1&lt;/D&gt;&lt;D xsi:type="xsd:double"&gt;0.91&lt;/D&gt;&lt;D xsi:type="xsd:double"&gt;0.9&lt;/D&gt;&lt;D xsi:type="xsd:double"&gt;0.8825&lt;/D&gt;&lt;D xsi:type="xsd:double"&gt;0.8895&lt;/D&gt;&lt;D xsi:type="xsd:double"&gt;0.854&lt;/D&gt;&lt;D xsi:type="xsd:double"&gt;0.8285&lt;/D&gt;&lt;D xsi:type="xsd:double"&gt;0.86&lt;/D&gt;&lt;D xsi:type="xsd:double"&gt;0.842&lt;/D&gt;&lt;D xsi:type="xsd:double"&gt;0.83&lt;/D&gt;&lt;D xsi:type="xsd:double"&gt;0.86&lt;/D&gt;&lt;D xsi:type="xsd:double"&gt;0.83&lt;/D&gt;&lt;D xsi:type="xsd:double"&gt;0.83&lt;/D&gt;&lt;D xsi:type="xsd:double"&gt;0.82&lt;/D&gt;&lt;D xsi:type="xsd:double"&gt;0.7556&lt;/D&gt;&lt;D xsi:type="xsd:double"&gt;0.73&lt;/D&gt;&lt;D xsi:type="xsd:double"&gt;0.7746&lt;/D&gt;&lt;D xsi:type="xsd:double"&gt;0.7684&lt;/D&gt;&lt;D xsi:type="xsd:double"&gt;0.7295&lt;/D&gt;&lt;D xsi:type="xsd:double"&gt;0.7199&lt;/D&gt;&lt;D xsi:type="xsd:double"&gt;0.687&lt;/D&gt;&lt;D xsi:type="xsd:double"&gt;0.6698&lt;/D&gt;&lt;D xsi:type="xsd:double"&gt;0.7&lt;/D&gt;&lt;D xsi:type="xsd:double"&gt;0.6747&lt;/D&gt;&lt;D xsi:type="xsd:double"&gt;0.71&lt;/D&gt;&lt;D xsi:type="xsd:double"&gt;0.67&lt;/D&gt;&lt;D xsi:type="xsd:double"&gt;0.63&lt;/D&gt;&lt;D xsi:type="xsd:double"&gt;0.585&lt;/D&gt;&lt;D xsi:type="xsd:double"&gt;0.6085&lt;/D&gt;&lt;D xsi:type="xsd:double"&gt;0.6208&lt;/D&gt;&lt;D xsi:type="xsd:double"&gt;0.65&lt;/D&gt;&lt;D xsi:type="xsd:double"&gt;0.610415&lt;/D&gt;&lt;D xsi:type="xsd:double"&gt;0.6097&lt;/D&gt;&lt;D xsi:type="xsd:double"&gt;0.6301&lt;/D&gt;&lt;D xsi:type="xsd:double"&gt;0.651&lt;/D&gt;&lt;D xsi:type="xsd:double"&gt;0.6347&lt;/D&gt;&lt;D xsi:type="xsd:double"&gt;0.6202&lt;/D&gt;&lt;D xsi:type="xsd:double"&gt;0.6402&lt;/D&gt;&lt;D xsi:type="xsd:double"&gt;0.664&lt;/D&gt;&lt;D xsi:type="xsd:double"&gt;0.58&lt;/D&gt;&lt;D xsi:type="xsd:double"&gt;0.5851&lt;/D&gt;&lt;D xsi:type="xsd:double"&gt;0.588&lt;/D&gt;&lt;/FQL&gt;&lt;FQL&gt;&lt;Q&gt;MSN^FG_PRICE(8/1/2018,10/31/2018,,USD)&lt;/Q&gt;&lt;R&gt;65&lt;/R&gt;&lt;C&gt;1&lt;/C&gt;&lt;D xsi:type="xsd:double"&gt;1.45&lt;/D&gt;&lt;D xsi:type="xsd:double"&gt;1.46&lt;/D&gt;&lt;D xsi:type="xsd:double"&gt;1.44&lt;/D&gt;&lt;D xsi:type="xsd:double"&gt;1.4502&lt;/D&gt;&lt;D xsi:type="xsd:double"&gt;1.46&lt;/D&gt;&lt;D xsi:type="xsd:double"&gt;1.47&lt;/D&gt;&lt;D xsi:type="xsd:double"&gt;1.4343&lt;/D&gt;&lt;D xsi:type="xsd:double"&gt;1.46&lt;/D&gt;&lt;D xsi:type="xsd:double"&gt;1.4599&lt;/D&gt;&lt;D xsi:type="xsd:double"&gt;1.45&lt;/D&gt;&lt;D xsi:type="xsd:double"&gt;1.46&lt;/D&gt;&lt;D xsi:type="xsd:double"&gt;1.47&lt;/D&gt;&lt;D xsi:type="xsd:double"&gt;1.44&lt;/D&gt;&lt;D xsi:type="xsd:double"&gt;1.44&lt;/D&gt;&lt;D xsi:type="xsd:double"&gt;1.44&lt;/D&gt;&lt;D xsi:type="xsd:double"&gt;1.465&lt;/D&gt;&lt;D xsi:type="xsd:double"&gt;1.46&lt;/D&gt;&lt;D xsi:type="xsd:double"&gt;1.45&lt;/D&gt;&lt;D xsi:type="xsd:double"&gt;1.46&lt;/D&gt;&lt;D xsi:type="xsd:double"&gt;1.46&lt;/D&gt;&lt;D xsi:type="xsd:double"&gt;1.46&lt;/D&gt;&lt;D xsi:type="xsd:double"&gt;1.47&lt;/D&gt;&lt;D xsi:type="xsd:double"&gt;1.46&lt;/D&gt;&lt;D xsi:type="xsd:double"&gt;1.48&lt;/D&gt;&lt;D xsi:type="xsd:double"&gt;1.49&lt;/D&gt;&lt;D xsi:type="xsd:double"&gt;1.47&lt;/D&gt;&lt;D xsi:type="xsd:double"&gt;1.49&lt;/D&gt;&lt;D xsi:type="xsd:double"&gt;1.46&lt;/D&gt;&lt;D xsi:type="xsd:double"&gt;1.45&lt;/D&gt;&lt;D xsi:type="xsd:double"&gt;1.45&lt;/D&gt;&lt;D xsi:type="xsd:double"&gt;1.45&lt;/D&gt;&lt;D xsi:type="xsd:double"&gt;1.44&lt;/D&gt;&lt;D xsi:type="xsd:double"&gt;1.46&lt;/D&gt;&lt;D xsi:type="xsd:double"&gt;1.46&lt;/D&gt;&lt;D xsi:type="xsd:double"&gt;1.47&lt;/D&gt;&lt;D xsi:type="xsd:double"&gt;1.47&lt;/D&gt;&lt;D xsi:type="xsd:double"&gt;1.51&lt;/D&gt;&lt;D xsi:type="xsd:double"&gt;1.49&lt;/D&gt;&lt;D xsi:type="xsd:double"&gt;1.49&lt;/D&gt;&lt;D xsi:type="xsd:double"&gt;1.49&lt;/D&gt;&lt;D xsi:type="xsd:double"&gt;1.49&lt;/D&gt;&lt;D xsi:type="xsd:double"&gt;1.46&lt;/D&gt;&lt;D xsi:type="xsd:double"&gt;1.49&lt;/D&gt;&lt;D xsi:type="xsd:double"&gt;1.46&lt;/D&gt;&lt;D xsi:type="xsd:double"&gt;1.47&lt;/D&gt;&lt;D xsi:type="xsd:double"&gt;1.45&lt;/D&gt;&lt;D xsi:type="xsd:double"&gt;1.48&lt;/D&gt;&lt;D xsi:type="xsd:double"&gt;1.44&lt;/D&gt;&lt;D xsi:type="xsd:double"&gt;1.45&lt;/D&gt;&lt;D xsi:type="xsd:double"&gt;1.44&lt;/D&gt;&lt;D xsi:type="xsd:double"&gt;1.44&lt;/D&gt;&lt;D xsi:type="xsd:double"&gt;1.46&lt;/D&gt;&lt;D xsi:type="xsd:double"&gt;1.43&lt;/D&gt;&lt;D xsi:type="xsd:double"&gt;1.45&lt;/D&gt;&lt;D xsi:type="xsd:double"&gt;1.44&lt;/D&gt;&lt;D xsi:type="xsd:double"&gt;1.45&lt;/D&gt;&lt;D xsi:type="xsd:double"&gt;1.46&lt;/D&gt;&lt;D xsi:type="xsd:double"&gt;1.44&lt;/D&gt;&lt;D xsi:type="xsd:double"&gt;1.47&lt;/D&gt;&lt;D xsi:type="xsd:double"&gt;1.48&lt;/D&gt;&lt;D xsi:type="xsd:double"&gt;1.44&lt;/D&gt;&lt;D xsi:type="xsd:double"&gt;1.47&lt;/D&gt;&lt;D xsi:type="xsd:double"&gt;1.46&lt;/D&gt;&lt;D xsi:type="xsd:double"&gt;1.45&lt;/D&gt;&lt;D xsi:type="xsd:double"&gt;1.44&lt;/D&gt;&lt;/FQL&gt;&lt;FQL&gt;&lt;Q&gt;LL^FG_PRICE(8/1/2018,10/31/2018,,USD)&lt;/Q&gt;&lt;R&gt;65&lt;/R&gt;&lt;C&gt;1&lt;/C&gt;&lt;D xsi:type="xsd:double"&gt;19.19&lt;/D&gt;&lt;D xsi:type="xsd:double"&gt;19.2&lt;/D&gt;&lt;D xsi:type="xsd:double"&gt;19.49&lt;/D&gt;&lt;D xsi:type="xsd:double"&gt;19.01&lt;/D&gt;&lt;D xsi:type="xsd:double"&gt;19.29&lt;/D&gt;&lt;D xsi:type="xsd:double"&gt;19.02&lt;/D&gt;&lt;D xsi:type="xsd:double"&gt;19.31&lt;/D&gt;&lt;D xsi:type="xsd:double"&gt;18.98&lt;/D&gt;&lt;D xsi:type="xsd:double"&gt;17.69&lt;/D&gt;&lt;D xsi:type="xsd:double"&gt;18.21&lt;/D&gt;&lt;D xsi:type="xsd:double"&gt;18.15&lt;/D&gt;&lt;D xsi:type="xsd:double"&gt;17.31&lt;/D&gt;&lt;D xsi:type="xsd:double"&gt;17.11&lt;/D&gt;&lt;D xsi:type="xsd:double"&gt;17.35&lt;/D&gt;&lt;D xsi:type="xsd:double"&gt;17.39&lt;/D&gt;&lt;D xsi:type="xsd:double"&gt;17.24&lt;/D&gt;&lt;D xsi:type="xsd:double"&gt;17.35&lt;/D&gt;&lt;D xsi:type="xsd:double"&gt;17.33&lt;/D&gt;&lt;D xsi:type="xsd:double"&gt;17.28&lt;/D&gt;&lt;D xsi:type="xsd:double"&gt;17.41&lt;/D&gt;&lt;D xsi:type="xsd:double"&gt;17.99&lt;/D&gt;&lt;D xsi:type="xsd:double"&gt;17.55&lt;/D&gt;&lt;D xsi:type="xsd:double"&gt;17.43&lt;/D&gt;&lt;D xsi:type="xsd:double"&gt;17.66&lt;/D&gt;&lt;D xsi:type="xsd:double"&gt;17.69&lt;/D&gt;&lt;D xsi:type="xsd:double"&gt;17.6&lt;/D&gt;&lt;D xsi:type="xsd:double"&gt;16.8&lt;/D&gt;&lt;D xsi:type="xsd:double"&gt;17.14&lt;/D&gt;&lt;D xsi:type="xsd:double"&gt;17.45&lt;/D&gt;&lt;D xsi:type="xsd:double"&gt;17.72&lt;/D&gt;&lt;D xsi:type="xsd:double"&gt;17.41&lt;/D&gt;&lt;D xsi:type="xsd:double"&gt;17.23&lt;/D&gt;&lt;D xsi:type="xsd:double"&gt;17.6&lt;/D&gt;&lt;D xsi:type="xsd:double"&gt;17.55&lt;/D&gt;&lt;D xsi:type="xsd:double"&gt;17.67&lt;/D&gt;&lt;D xsi:type="xsd:double"&gt;17.69&lt;/D&gt;&lt;D xsi:type="xsd:double"&gt;17.74&lt;/D&gt;&lt;D xsi:type="xsd:double"&gt;17.32&lt;/D&gt;&lt;D xsi:type="xsd:double"&gt;</t>
        </r>
      </text>
    </comment>
    <comment ref="A15" authorId="0">
      <text>
        <r>
          <rPr>
            <b/>
            <sz val="9"/>
            <color indexed="81"/>
            <rFont val="宋体"/>
            <charset val="134"/>
          </rPr>
          <t>16.96&lt;/D&gt;&lt;D xsi:type="xsd:double"&gt;16.7&lt;/D&gt;&lt;D xsi:type="xsd:double"&gt;15.74&lt;/D&gt;&lt;D xsi:type="xsd:double"&gt;15.49&lt;/D&gt;&lt;D xsi:type="xsd:double"&gt;15.48&lt;/D&gt;&lt;D xsi:type="xsd:double"&gt;14.11&lt;/D&gt;&lt;D xsi:type="xsd:double"&gt;14.64&lt;/D&gt;&lt;D xsi:type="xsd:double"&gt;14.31&lt;/D&gt;&lt;D xsi:type="xsd:double"&gt;13.92&lt;/D&gt;&lt;D xsi:type="xsd:double"&gt;13.82&lt;/D&gt;&lt;D xsi:type="xsd:double"&gt;13.72&lt;/D&gt;&lt;D xsi:type="xsd:double"&gt;13.88&lt;/D&gt;&lt;D xsi:type="xsd:double"&gt;13.71&lt;/D&gt;&lt;D xsi:type="xsd:double"&gt;13.22&lt;/D&gt;&lt;D xsi:type="xsd:double"&gt;13.14&lt;/D&gt;&lt;D xsi:type="xsd:double"&gt;13.42&lt;/D&gt;&lt;D xsi:type="xsd:double"&gt;12.92&lt;/D&gt;&lt;D xsi:type="xsd:double"&gt;12.64&lt;/D&gt;&lt;D xsi:type="xsd:double"&gt;12.32&lt;/D&gt;&lt;D xsi:type="xsd:double"&gt;12.23&lt;/D&gt;&lt;D xsi:type="xsd:double"&gt;12.55&lt;/D&gt;&lt;D xsi:type="xsd:double"&gt;12.57&lt;/D&gt;&lt;D xsi:type="xsd:double"&gt;12.77&lt;/D&gt;&lt;D xsi:type="xsd:double"&gt;12.64&lt;/D&gt;&lt;D xsi:type="xsd:double"&gt;12.33&lt;/D&gt;&lt;D xsi:type="xsd:double"&gt;11.54&lt;/D&gt;&lt;D xsi:type="xsd:double"&gt;11.96&lt;/D&gt;&lt;/FQL&gt;&lt;FQL&gt;&lt;Q&gt;AHC^FG_PRICE(8/1/2018,10/31/2018,,USD)&lt;/Q&gt;&lt;R&gt;65&lt;/R&gt;&lt;C&gt;1&lt;/C&gt;&lt;D xsi:type="xsd:double"&gt;4.4&lt;/D&gt;&lt;D xsi:type="xsd:double"&gt;4.375&lt;/D&gt;&lt;D xsi:type="xsd:double"&gt;4.35&lt;/D&gt;&lt;D xsi:type="xsd:double"&gt;4.4&lt;/D&gt;&lt;D xsi:type="xsd:double"&gt;4.4&lt;/D&gt;&lt;D xsi:type="xsd:double"&gt;4.4&lt;/D&gt;&lt;D xsi:type="xsd:double"&gt;4.35&lt;/D&gt;&lt;D xsi:type="xsd:double"&gt;4.425&lt;/D&gt;&lt;D xsi:type="xsd:double"&gt;4.425&lt;/D&gt;&lt;D xsi:type="xsd:double"&gt;4.475&lt;/D&gt;&lt;D xsi:type="xsd:double"&gt;4.525&lt;/D&gt;&lt;D xsi:type="xsd:double"&gt;4.45&lt;/D&gt;&lt;D xsi:type="xsd:double"&gt;4.45&lt;/D&gt;&lt;D xsi:type="xsd:double"&gt;4.55&lt;/D&gt;&lt;D xsi:type="xsd:double"&gt;4.5&lt;/D&gt;&lt;D xsi:type="xsd:double"&gt;4.6&lt;/D&gt;&lt;D xsi:type="xsd:double"&gt;4.5&lt;/D&gt;&lt;D xsi:type="xsd:double"&gt;4.5&lt;/D&gt;&lt;D xsi:type="xsd:double"&gt;4.45&lt;/D&gt;&lt;D xsi:type="xsd:double"&gt;4.45&lt;/D&gt;&lt;D xsi:type="xsd:double"&gt;4.4&lt;/D&gt;&lt;D xsi:type="xsd:double"&gt;4.35&lt;/D&gt;&lt;D xsi:type="xsd:double"&gt;4.4&lt;/D&gt;&lt;D xsi:type="xsd:double"&gt;4.6&lt;/D&gt;&lt;D xsi:type="xsd:double"&gt;4.5&lt;/D&gt;&lt;D xsi:type="xsd:double"&gt;4.55&lt;/D&gt;&lt;D xsi:type="xsd:double"&gt;4.55&lt;/D&gt;&lt;D xsi:type="xsd:double"&gt;4.5&lt;/D&gt;&lt;D xsi:type="xsd:double"&gt;4.5&lt;/D&gt;&lt;D xsi:type="xsd:double"&gt;4.5&lt;/D&gt;&lt;D xsi:type="xsd:double"&gt;4.55&lt;/D&gt;&lt;D xsi:type="xsd:double"&gt;4.5&lt;/D&gt;&lt;D xsi:type="xsd:double"&gt;4.5&lt;/D&gt;&lt;D xsi:type="xsd:double"&gt;4.55&lt;/D&gt;&lt;D xsi:type="xsd:double"&gt;4.5&lt;/D&gt;&lt;D xsi:type="xsd:double"&gt;4.4&lt;/D&gt;&lt;D xsi:type="xsd:double"&gt;4.5&lt;/D&gt;&lt;D xsi:type="xsd:double"&gt;4.5&lt;/D&gt;&lt;D xsi:type="xsd:double"&gt;4.45&lt;/D&gt;&lt;D xsi:type="xsd:double"&gt;4.45&lt;/D&gt;&lt;D xsi:type="xsd:double"&gt;4.55&lt;/D&gt;&lt;D xsi:type="xsd:double"&gt;4.6&lt;/D&gt;&lt;D xsi:type="xsd:double"&gt;4.49&lt;/D&gt;&lt;D xsi:type="xsd:double"&gt;4.5&lt;/D&gt;&lt;D xsi:type="xsd:double"&gt;4.5&lt;/D&gt;&lt;D xsi:type="xsd:double"&gt;4.51&lt;/D&gt;&lt;D xsi:type="xsd:double"&gt;4.4046&lt;/D&gt;&lt;D xsi:type="xsd:double"&gt;4.48&lt;/D&gt;&lt;D xsi:type="xsd:double"&gt;4.47&lt;/D&gt;&lt;D xsi:type="xsd:double"&gt;4.41&lt;/D&gt;&lt;D xsi:type="xsd:double"&gt;4.4&lt;/D&gt;&lt;D xsi:type="xsd:double"&gt;4.5&lt;/D&gt;&lt;D xsi:type="xsd:double"&gt;4.55&lt;/D&gt;&lt;D xsi:type="xsd:double"&gt;4.41&lt;/D&gt;&lt;D xsi:type="xsd:double"&gt;4.59&lt;/D&gt;&lt;D xsi:type="xsd:double"&gt;4.75&lt;/D&gt;&lt;D xsi:type="xsd:double"&gt;4.67&lt;/D&gt;&lt;D xsi:type="xsd:double"&gt;4.69&lt;/D&gt;&lt;D xsi:type="xsd:double"&gt;4.72&lt;/D&gt;&lt;D xsi:type="xsd:double"&gt;4.64&lt;/D&gt;&lt;D xsi:type="xsd:double"&gt;4.65&lt;/D&gt;&lt;D xsi:type="xsd:double"&gt;4.45&lt;/D&gt;&lt;D xsi:type="xsd:double"&gt;4.5&lt;/D&gt;&lt;D xsi:type="xsd:double"&gt;4.63&lt;/D&gt;&lt;D xsi:type="xsd:double"&gt;4.57&lt;/D&gt;&lt;/FQL&gt;&lt;FQL&gt;&lt;Q&gt;FTNW^FG_PRICE(8/1/2018,10/31/2018,,USD)&lt;/Q&gt;&lt;R&gt;65&lt;/R&gt;&lt;C&gt;1&lt;/C&gt;&lt;D xsi:type="xsd:double"&gt;16.05&lt;/D&gt;&lt;D xsi:type="xsd:double"&gt;16.51&lt;/D&gt;&lt;D xsi:type="xsd:double"&gt;16.96&lt;/D&gt;&lt;D xsi:type="xsd:double"&gt;16.74&lt;/D&gt;&lt;D xsi:type="xsd:double"&gt;16.7&lt;/D&gt;&lt;D xsi:type="xsd:double"&gt;16.69&lt;/D&gt;&lt;D xsi:type="xsd:double"&gt;16.39&lt;/D&gt;&lt;D xsi:type="xsd:double"&gt;16.6&lt;/D&gt;&lt;D xsi:type="xsd:double"&gt;16.6198&lt;/D&gt;&lt;D xsi:type="xsd:double"&gt;16.2669&lt;/D&gt;&lt;D xsi:type="xsd:double"&gt;14.8&lt;/D&gt;&lt;D xsi:type="xsd:double"&gt;14.54&lt;/D&gt;&lt;D xsi:type="xsd:double"&gt;14.16&lt;/D&gt;&lt;D xsi:type="xsd:double"&gt;14.46&lt;/D&gt;&lt;D xsi:type="xsd:double"&gt;14.15&lt;/D&gt;&lt;D xsi:type="xsd:double"&gt;14&lt;/D&gt;&lt;D xsi:type="xsd:double"&gt;13.94&lt;/D&gt;&lt;D xsi:type="xsd:double"&gt;13.49&lt;/D&gt;&lt;D xsi:type="xsd:double"&gt;13.5&lt;/D&gt;&lt;D xsi:type="xsd:double"&gt;13&lt;/D&gt;&lt;D xsi:type="xsd:double"&gt;12.72&lt;/D&gt;&lt;D xsi:type="xsd:double"&gt;12.96&lt;/D&gt;&lt;D xsi:type="xsd:double"&gt;13&lt;/D&gt;&lt;D xsi:type="xsd:double"&gt;12.42&lt;/D&gt;&lt;D xsi:type="xsd:double"&gt;11.88&lt;/D&gt;&lt;D xsi:type="xsd:double"&gt;11.81&lt;/D&gt;&lt;D xsi:type="xsd:double"&gt;11.13&lt;/D&gt;&lt;D xsi:type="xsd:double"&gt;11.05&lt;/D&gt;&lt;D xsi:type="xsd:double"&gt;11.7&lt;/D&gt;&lt;D xsi:type="xsd:double"&gt;11.41&lt;/D&gt;&lt;D xsi:type="xsd:double"&gt;11.1458&lt;/D&gt;&lt;D xsi:type="xsd:double"&gt;11.3&lt;/D&gt;&lt;D xsi:type="xsd:double"&gt;10.4&lt;/D&gt;&lt;D xsi:type="xsd:double"&gt;10.14&lt;/D&gt;&lt;D xsi:type="xsd:double"&gt;9.8&lt;/D&gt;&lt;D xsi:type="xsd:double"&gt;11.27&lt;/D&gt;&lt;D xsi:type="xsd:double"&gt;11.67&lt;/D&gt;&lt;D xsi:type="xsd:double"&gt;11.18&lt;/D&gt;&lt;D xsi:type="xsd:double"&gt;12.27&lt;/D&gt;&lt;D xsi:type="xsd:double"&gt;12.16&lt;/D&gt;&lt;D xsi:type="xsd:double"&gt;11.25&lt;/D&gt;&lt;D xsi:type="xsd:double"&gt;11.67&lt;/D&gt;&lt;D xsi:type="xsd:double"&gt;11.08&lt;/D&gt;&lt;D xsi:type="xsd:double"&gt;11.4&lt;/D&gt;&lt;D xsi:type="xsd:double"&gt;11.93&lt;/D&gt;&lt;D xsi:type="xsd:double"&gt;11.6&lt;/D&gt;&lt;D xsi:type="xsd:double"&gt;11.51&lt;/D&gt;&lt;D xsi:type="xsd:double"&gt;10.7&lt;/D&gt;&lt;D xsi:type="xsd:double"&gt;10.49&lt;/D&gt;&lt;D xsi:type="xsd:double"&gt;10.77&lt;/D&gt;&lt;D xsi:type="xsd:double"&gt;10.14&lt;/D&gt;&lt;D xsi:type="xsd:double"&gt;10.575&lt;/D&gt;&lt;D xsi:type="xsd:double"&gt;10.5&lt;/D&gt;&lt;D xsi:type="xsd:double"&gt;10.75&lt;/D&gt;&lt;D xsi:type="xsd:double"&gt;10.7&lt;/D&gt;&lt;D xsi:type="xsd:double"&gt;10.1899&lt;/D&gt;&lt;D xsi:type="xsd:double"&gt;9.25&lt;/D&gt;&lt;D xsi:type="xsd:double"&gt;8.31&lt;/D&gt;&lt;D xsi:type="xsd:double"&gt;8.7&lt;/D&gt;&lt;D xsi:type="xsd:double"&gt;8.2&lt;/D&gt;&lt;D xsi:type="xsd:double"&gt;8.59&lt;/D&gt;&lt;D xsi:type="xsd:double"&gt;8.8&lt;/D&gt;&lt;D xsi:type="xsd:double"&gt;8.2943&lt;/D&gt;&lt;D xsi:type="xsd:double"&gt;8.2&lt;/D&gt;&lt;D xsi:type="xsd:double"&gt;8.7&lt;/D&gt;&lt;/FQL&gt;&lt;FQL&gt;&lt;Q&gt;ROSE^FG_PRICE(8/1/2018,10/31/2018,,USD)&lt;/Q&gt;&lt;R&gt;65&lt;/R&gt;&lt;C&gt;1&lt;/C&gt;&lt;D xsi:type="xsd:double"&gt;8.54&lt;/D&gt;&lt;D xsi:type="xsd:double"&gt;8.52&lt;/D&gt;&lt;D xsi:type="xsd:double"&gt;8.36&lt;/D&gt;&lt;D xsi:type="xsd:double"&gt;8.01&lt;/D&gt;&lt;D xsi:type="xsd:double"&gt;7.88&lt;/D&gt;&lt;D xsi:type="xsd:double"&gt;8.64&lt;/D&gt;&lt;D xsi:type="xsd:double"&gt;8.6&lt;/D&gt;&lt;D xsi:type="xsd:double"&gt;8.49&lt;/D&gt;&lt;D xsi:type="xsd:double"&gt;8.5&lt;/D&gt;&lt;D xsi:type="xsd:double"&gt;8.15&lt;/D&gt;&lt;D xsi:type="xsd:double"&gt;7.63&lt;/D&gt;&lt;D xsi:type="xsd:double"&gt;7.09&lt;/D&gt;&lt;D xsi:type="xsd:double"&gt;6.68&lt;/D&gt;&lt;D xsi:type="xsd:double"&gt;6.66&lt;/D&gt;&lt;D xsi:type="xsd:double"&gt;7.14&lt;/D&gt;&lt;D xsi:type="xsd:double"&gt;7.34&lt;/D&gt;&lt;D xsi:type="xsd:double"&gt;7.28&lt;/D&gt;&lt;D xsi:type="xsd:double"&gt;8.2&lt;/D&gt;&lt;D xsi:type="xsd:double"&gt;8.33&lt;/D&gt;&lt;D xsi:type="xsd:double"&gt;8.22&lt;/D&gt;&lt;D xsi:type="xsd:double"&gt;8.09&lt;/D&gt;&lt;D xsi:type="xsd:double"&gt;8.03&lt;/D&gt;&lt;D xsi:type="xsd:double"&gt;7.98&lt;/D&gt;&lt;D xsi:type="xsd:double"&gt;7.98&lt;/D&gt;&lt;D xsi:type="xsd:double"&gt;7.55&lt;/D&gt;&lt;D xsi:type="xsd:double"&gt;6.97&lt;/D&gt;&lt;D xsi:type="xsd:double"&gt;6.81&lt;/D&gt;&lt;D xsi:type="xsd:double"&gt;7.47&lt;/D&gt;&lt;D xsi:type="xsd:double"&gt;7.9&lt;/D&gt;&lt;D xsi:type="xsd:double"&gt;8.16&lt;/D&gt;&lt;D xsi:type="xsd:double"&gt;8.34&lt;/D&gt;&lt;D xsi:type="xsd:double"&gt;8.25&lt;/D&gt;&lt;D xsi:type="xsd:double"&gt;8.13&lt;/D&gt;&lt;D xsi:type="xsd:double"&gt;8.35&lt;/D&gt;&lt;D xsi:type="xsd:double"&gt;8.45&lt;/D&gt;&lt;D xsi:type="xsd:double"&gt;8.56&lt;/D&gt;&lt;D xsi:type="xsd:double"&gt;8.05&lt;/D&gt;&lt;D xsi:type="xsd:double"&gt;7.2&lt;/D&gt;&lt;D xsi:type="xsd:double"&gt;7.25&lt;/D&gt;&lt;D xsi:type="xsd:double"&gt;7.06&lt;/D&gt;&lt;D xsi:type="xsd:double"&gt;6.85&lt;/D&gt;&lt;D xsi:type="xsd:double"&gt;6.1&lt;/D&gt;&lt;D xsi:type="xsd:double"&gt;6&lt;/D&gt;&lt;D xsi:type="xsd:double"&gt;5.97&lt;/D&gt;&lt;D xsi:type="xsd:double"&gt;6.19&lt;/D&gt;&lt;D xsi:type="xsd:double"&gt;6.12&lt;/D&gt;&lt;D xsi:type="xsd:double"&gt;6.19&lt;/D&gt;&lt;D xsi:type="xsd:double"&gt;6.28&lt;/D&gt;&lt;D xsi:type="xsd:double"&gt;6.44&lt;/D&gt;&lt;D xsi:type="xsd:double"&gt;6.18&lt;/D&gt;&lt;D xsi:type="xsd:double"&gt;5.8&lt;/D&gt;&lt;D xsi:type="xsd:double"&gt;5.57&lt;/D&gt;&lt;D xsi:type="xsd:double"&gt;5.56&lt;/D&gt;&lt;D xsi:type="xsd:double"&gt;5.73&lt;/D&gt;&lt;D xsi:type="xsd:double"&gt;5.65&lt;/D&gt;&lt;D xsi:type="xsd:double"&gt;5.65&lt;/D&gt;&lt;D xsi:type="xsd:double"&gt;5.82&lt;/D&gt;&lt;D xsi:type="xsd:double"&gt;5.51&lt;/D&gt;&lt;D xsi:type="xsd:double"&gt;5.34&lt;/D&gt;&lt;D xsi:type="xsd:double"&gt;4.89&lt;/D&gt;&lt;D xsi:type="xsd:double"&gt;4.91&lt;/D&gt;&lt;D xsi:type="xsd:double"&gt;5&lt;/D&gt;&lt;D xsi:type="xsd:double"&gt;4.82&lt;/D&gt;&lt;D xsi:type="xsd:double"&gt;4.75&lt;/D&gt;&lt;D xsi:type="xsd:double"&gt;5.26&lt;/D&gt;&lt;/FQL&gt;&lt;FQL&gt;&lt;Q&gt;MHH^FG_PRICE(8/1/2018,10/31/2018,,USD)&lt;/Q&gt;&lt;R&gt;65&lt;/R&gt;&lt;C&gt;1&lt;/C&gt;&lt;D xsi:type="xsd:double"&gt;10.22&lt;/D&gt;&lt;D xsi:type="xsd:double"&gt;10.19&lt;/D&gt;&lt;D xsi:type="xsd:double"&gt;10.31&lt;/D&gt;&lt;D xsi:type="xsd:double"&gt;10.5&lt;/D&gt;&lt;D xsi:type="xsd:double"&gt;10.375&lt;/D&gt;&lt;D xsi:type="xsd:double"&gt;10.75&lt;/D&gt;&lt;D xsi:type="xsd:double"&gt;10.785&lt;/D&gt;&lt;D xsi:type="xsd:double"&gt;9.935&lt;/D&gt;&lt;D xsi:type="xsd:double"&gt;10.28&lt;/D&gt;&lt;D xsi:type="xsd:double"&gt;9.875&lt;/D&gt;&lt;D xsi:type="xsd:double"&gt;10.12&lt;/D&gt;&lt;D xsi:type="xsd:double"&gt;10.25&lt;/D&gt;&lt;D xsi:type="xsd:double"&gt;10.3225&lt;/D&gt;&lt;D xsi:type="xsd:double"&gt;9.625&lt;/D&gt;&lt;D xsi:type="xsd:double"&gt;9.75&lt;/D&gt;&lt;D xsi:type="xsd:double"&gt;10.05&lt;/D&gt;&lt;D xsi:type="xsd:double"&gt;10.02&lt;/D&gt;&lt;D xsi:type="xsd:double"&gt;10.15&lt;/D&gt;&lt;D xsi:type="xsd:double"&gt;10.16&lt;/D&gt;&lt;D xsi:type="xsd:double"&gt;10.235&lt;/D&gt;&lt;D xsi:type="xsd:double"&gt;10.5&lt;/D&gt;&lt;D xsi:type="xsd:double"&gt;10.83&lt;/D&gt;&lt;D xsi:type="xsd:double"&gt;10.5&lt;/D&gt;&lt;D xsi:type="xsd:double"&gt;10.77&lt;/D&gt;&lt;D xsi:type="xsd:double"&gt;11.43&lt;/D&gt;&lt;D xsi:type="xsd:double"&gt;11.2&lt;/D&gt;&lt;D xsi:type="xsd:double"&gt;10.77&lt;/D&gt;&lt;D xsi:type="xsd:double"&gt;9.86&lt;/D&gt;&lt;D xsi:type="xsd:double"&gt;10.01&lt;/D&gt;&lt;D xsi:type="xsd:double"&gt;10.34&lt;/D&gt;&lt;D xsi:type="xsd:double"&gt;9.92&lt;/D&gt;&lt;D xsi:type="xsd:double"&gt;9.7&lt;/D&gt;&lt;D xsi:type="xsd:double"&gt;10.27&lt;/D&gt;&lt;D xsi:type="xsd:double"&gt;9.99&lt;/D&gt;&lt;D xsi:type="xsd:double"&gt;9.69&lt;/D&gt;&lt;D xsi:type="xsd:double"&gt;9.845&lt;/D&gt;&lt;D xsi:type="xsd:double"&gt;11.12&lt;/D&gt;&lt;D xsi:type="xsd:double"&gt;10.25&lt;/D&gt;&lt;D xsi:type="xsd:double"&gt;10.11&lt;/D&gt;&lt;D xsi:type="xsd:double"&gt;9.77&lt;/D&gt;&lt;D xsi:type="xsd:double"&gt;9.12&lt;/D&gt;&lt;D xsi:type="xsd:double"&gt;9.57&lt;/D&gt;&lt;D xsi:type="xsd:double"&gt;8.5&lt;/D&gt;&lt;D xsi:type="xsd:double"&gt;8.7&lt;/D&gt;&lt;D xsi:type="xsd:double"&gt;8.43&lt;/D&gt;&lt;D xsi:type="xsd:double"&gt;8.3&lt;/D&gt;&lt;D xsi:type="xsd:double"&gt;7.76&lt;/D&gt;&lt;D xsi:type="xsd:double"&gt;7.37&lt;/D&gt;&lt;D xsi:type="xsd:double"&gt;7.57&lt;/D&gt;&lt;D xsi:type="xsd:double"&gt;7.49&lt;/D&gt;&lt;D xsi:type="xsd:double"&gt;7.3&lt;/D&gt;&lt;D xsi:type="xsd:double"&gt;7.5&lt;/D&gt;&lt;D xsi:type="xsd:double"&gt;6.92&lt;/D&gt;&lt;D xsi:type="xsd:double"&gt;7.02&lt;/D&gt;&lt;D xsi:type="xsd:double"&gt;6.98&lt;/D&gt;&lt;D xsi:type="xsd:double"&gt;6.9&lt;/D&gt;&lt;D xsi:type="xsd:double"&gt;6.92&lt;/D&gt;&lt;D xsi:type="xsd:double"&gt;6.83&lt;/D&gt;&lt;D xsi:type="xsd:double"&gt;6.71&lt;/D&gt;&lt;D xsi:type="xsd:double"&gt;6.65&lt;/D&gt;&lt;D xsi:type="xsd:double"&gt;6.57&lt;/D&gt;&lt;D xsi:type="xsd:double"&gt;6.6&lt;/D&gt;&lt;D xsi:type="xsd:double"&gt;6.3&lt;/D&gt;&lt;D xsi:type="xsd:double"&gt;6.95&lt;/D&gt;&lt;D xsi:type="xsd:double"&gt;6.55&lt;/D&gt;&lt;/FQL&gt;&lt;FQL&gt;&lt;Q&gt;HTHT^FG_PRICE(8/1/2018,10/31/2018,,USD)&lt;/Q&gt;&lt;R&gt;65&lt;/R&gt;&lt;C&gt;1&lt;/C&gt;&lt;D xsi:type="xsd:double"&gt;38.78&lt;/D&gt;&lt;D xsi:type="xsd:double"&gt;34.76&lt;/D&gt;&lt;D xsi:type="xsd:double"&gt;33.1&lt;/D&gt;&lt;D xsi:type="xsd:double"&gt;33.08&lt;/D&gt;&lt;D xsi:type="xsd:double"&gt;34.02&lt;/D&gt;&lt;D xsi:type="xsd:double"&gt;34.03&lt;/D&gt;&lt;D xsi:type="xsd:double"&gt;34.86&lt;/D&gt;&lt;D xsi:type="xsd:double"&gt;33.88&lt;/D&gt;&lt;D xsi:type="xsd:double"&gt;32.94&lt;/D&gt;&lt;D xsi:type="xsd:double"&gt;32.27&lt;/D&gt;&lt;D xsi:type="xsd:double"&gt;31.28&lt;/D&gt;&lt;D xsi:type="xsd:double"&gt;32.6&lt;/D&gt;&lt;D xsi:type="xsd:double"&gt;32.83&lt;/D&gt;&lt;D xsi:type="xsd:double"&gt;33.18&lt;/D&gt;&lt;D xsi:type="xsd:double"&gt;32.85&lt;/D&gt;&lt;D xsi:type="xsd:double"&gt;33.08&lt;/D&gt;&lt;D xsi:type="xsd:double"&gt;33&lt;/D&gt;&lt;D xsi:type="xsd:double"&gt;34.59&lt;/D&gt;&lt;D xsi:type="xsd:double"&gt;35.53&lt;/D&gt;&lt;D xsi:type="xsd:double"&gt;33.98&lt;/D&gt;&lt;D xsi:type="xsd:double"&gt;34.83&lt;/D&gt;&lt;D xsi:type="xsd:double"&gt;33.74&lt;/D&gt;&lt;D xsi:type="xsd:double"&gt;34.42&lt;/D&gt;&lt;D xsi:type="xsd:double"&gt;33.75&lt;/D&gt;&lt;D xsi:type="xsd:double"&gt;31.29&lt;/D&gt;&lt;D xsi:type="xsd:double"&gt;31.03&lt;/D&gt;&lt;D xsi:type="xsd:double"&gt;31.36&lt;/D&gt;&lt;D xsi:type="xsd:double"&gt;28.41&lt;/D&gt;&lt;D xsi:type="xsd:double"&gt;28.14&lt;/D&gt;&lt;D xsi:type="xsd:double"&gt;28.93&lt;/D&gt;&lt;D xsi:type="xsd:double"&gt;29.08&lt;/D&gt;&lt;D xsi:type="xsd:double"&gt;27.97&lt;/D&gt;&lt;D xsi:type="xsd:double"&gt;27.57&lt;/D&gt;&lt;D xsi:type="xsd:double"&gt;27.07&lt;/D&gt;&lt;D xsi:type="xsd:double"&gt;31.07&lt;/D&gt;&lt;D xsi:type="xsd:double"&gt;30.99&lt;/D&gt;&lt;D xsi:type="xsd:double"&gt;31.62&lt;/D&gt;&lt;D xsi:type="xsd:double"&gt;30.97&lt;/D&gt;&lt;D xsi:type="xsd:double"&gt;31.6&lt;/D&gt;&lt;D xsi:type="xsd:double"&gt;32.48&lt;/D&gt;&lt;D xsi:type="xsd:double"&gt;32.65&lt;/D&gt;&lt;D xsi:type="xsd:double"&gt;32.3&lt;/D&gt;&lt;D xsi:type="xsd:double"&gt;32.24&lt;/D&gt;&lt;D xsi:type="xsd:double"&gt;30.31&lt;/D&gt;&lt;D xsi:type="xsd:double"&gt;31.74&lt;/D&gt;&lt;D xsi:type="xsd:double"&gt;30.75&lt;/D&gt;&lt;D xsi:type="xsd:double"&gt;29.98&lt;/D&gt;&lt;D xsi:type="xsd:double"&gt;27.07&lt;/D&gt;&lt;D xsi:type="xsd:double"&gt;27.74&lt;/D&gt;&lt;D xsi:type="xsd:double"&gt;26.13&lt;/D&gt;&lt;D xsi:type="xsd:double"&gt;26.68&lt;/D&gt;&lt;D xsi:type="xsd:double"&gt;28.34&lt;/D&gt;&lt;D xsi:type="xsd:double"&gt;27.71&lt;/D&gt;&lt;D xsi:type="xsd:double"&gt;29.03&lt;/D&gt;&lt;D xsi:type="xsd:double"&gt;28.87&lt;/D&gt;&lt;D xsi:type="xsd:double"&gt;27.77&lt;/D&gt;&lt;D xsi:type="xsd:double"&gt;28.16&lt;/D&gt;&lt;D xsi:type="xsd:double"&gt;29.04&lt;/D&gt;&lt;D xsi:type="xsd:double"&gt;26.05&lt;/D&gt;&lt;D xsi:type="xsd:double"&gt;25.025&lt;/D&gt;&lt;D xsi:type="xsd:double"&gt;26.66&lt;/D&gt;&lt;D xsi:type="xsd:double"&gt;26.11&lt;/D&gt;&lt;D xsi:type="xsd:double"&gt;25.6&lt;/D&gt;&lt;D xsi:type="xsd:double"&gt;25.24&lt;/D&gt;&lt;D xsi:type="xsd:double"&gt;26.16&lt;/D&gt;&lt;/FQL&gt;&lt;FQL&gt;&lt;Q&gt;EQT^FG_PRICE(8/1/2018,10/31/2018,,USD)&lt;/Q&gt;&lt;R&gt;65&lt;/R&gt;&lt;C&gt;1&lt;/C&gt;&lt;D xsi:type="xsd:double"&gt;49.2&lt;/D&gt;&lt;D xsi:type="xsd:double"&gt;49.49&lt;/D&gt;&lt;D xsi:type="xsd:double"&gt;50.36&lt;/D&gt;&lt;D xsi:type="xsd:double"&gt;50.5&lt;/D&gt;&lt;D xsi:type="xsd:double"&gt;51.05&lt;/D&gt;&lt;D xsi:type="xsd:double"&gt;50.56&lt;/D&gt;&lt;D xsi:type="xsd:double"&gt;49.95&lt;/D&gt;&lt;D xsi:type="xsd:double"&gt;49.81&lt;/D&gt;&lt;D xsi:type="xsd:double"&gt;49.35&lt;/D&gt;&lt;D xsi:type="xsd:double"&gt;50.36&lt;/D&gt;&lt;D xsi:type="xsd:double"&gt;49.24&lt;/D&gt;&lt;D xsi:type="xsd:double"&gt;49.85&lt;/D&gt;&lt;D xsi:type="xsd:double"&gt;49.53&lt;/D&gt;&lt;D xsi:type="xsd:double"&gt;50&lt;/D&gt;&lt;D xsi:type="xsd:double"&gt;51.22&lt;/D&gt;&lt;D xsi:type="xsd:double"&gt;51.67&lt;/D&gt;&lt;D xsi:type="xsd:double"&gt;51.47&lt;/D&gt;&lt;D xsi:type="xsd:double"&gt;51.15&lt;/D&gt;&lt;D xsi:type="xsd:double"&gt;50&lt;/D&gt;&lt;D xsi:type="xsd:double"&gt;50.03&lt;/D&gt;&lt;D xsi:type="xsd:double"&gt;50.69&lt;/D&gt;&lt;D xsi:type="xsd:double"&gt;51.3&lt;/D&gt;&lt;D xsi:type="xsd:double"&gt;51.02&lt;/D&gt;&lt;D xsi:type="xsd:double"&gt;49.3&lt;/D&gt;&lt;D xsi:type="xsd:double"&gt;48.77&lt;/D&gt;&lt;D xsi:type="xsd:double"&gt;46.91&lt;/D&gt;&lt;D xsi:type="xsd:double"&gt;46.56&lt;/D&gt;&lt;D xsi:type="xsd:double"&gt;45.97&lt;/D&gt;&lt;D xsi:type="xsd:double"&gt;46.86&lt;/D&gt;&lt;D xsi:type="xsd:double"&gt;47.17&lt;/D&gt;&lt;D xsi:type="xsd:double"&gt;47.79&lt;/D&gt;&lt;D xsi:type="xsd:double"&gt;47.55&lt;/D&gt;&lt;D xsi:type="xsd:double"&gt;47.04&lt;/D&gt;&lt;D xsi:type="xsd:double"&gt;46.53&lt;/D&gt;&lt;D xsi:type="xsd:double"&gt;47.58&lt;/D&gt;&lt;D xsi:type="xsd:double"&gt;48.49&lt;/D&gt;&lt;D xsi:type="xsd:double"&gt;48.24&lt;/D&gt;&lt;D xsi:type="xsd:double"&gt;46.78&lt;/D&gt;&lt;D xsi:type="xsd:double"&gt;46.93&lt;/D&gt;&lt;D xsi:type="xsd:double"&gt;44.44&lt;/D&gt;&lt;D xsi:type="xsd:double"&gt;44.71&lt;/D&gt;&lt;D xsi:type="xsd:double"&gt;44.23&lt;/D&gt;&lt;D xsi:type="xsd:double"&gt;44.05&lt;/D&gt;&lt;D xsi:type="xsd:double"&gt;44.18&lt;/D&gt;&lt;D xsi:type="xsd:double"&gt;44.19&lt;/D&gt;&lt;D xsi:type="xsd:double"&gt;44.23&lt;/D&gt;&lt;D xsi:type="xsd:double"&gt;44.84&lt;/D&gt;&lt;D xsi:type="xsd:double"&gt;45.7&lt;/D&gt;&lt;D xsi:type="xsd:double"&gt;46.39&lt;/D&gt;&lt;D xsi:type="xsd:double"&gt;45.65&lt;/D&gt;&lt;D xsi:type="xsd:double"&gt;45.35&lt;/D&gt;&lt;D xsi:type="xsd:double"&gt;45.4&lt;/D&gt;&lt;D xsi:type="xsd:double"&gt;46.95&lt;/D&gt;&lt;D xsi:type="xsd:double"&gt;47.56&lt;/D&gt;&lt;D xsi:type="xsd:double"&gt;47.36&lt;/D&gt;&lt;D xsi:type="xsd:double"&gt;46.68&lt;/D&gt;&lt;D xsi:type="xsd:double"&gt;46.38&lt;/D&gt;&lt;D xsi:type="xsd:double"&gt;44.43&lt;/D&gt;&lt;D xsi:type="xsd:double"&gt;42.46&lt;/D&gt;&lt;D xsi:type="xsd:double"&gt;40.46&lt;/D&gt;&lt;D xsi:type="xsd:double"&gt;35.34&lt;/D&gt;&lt;D xsi:type="xsd:double"&gt;32.55&lt;/D&gt;&lt;D xsi:type="xsd:double"&gt;31&lt;/D&gt;&lt;D xsi:type="xsd:double"&gt;32.87&lt;/D&gt;&lt;D xsi:type="xsd:double"&gt;33.97&lt;/D&gt;&lt;/FQL&gt;&lt;FQL&gt;&lt;Q&gt;DSKE^FG_PRICE(8/1/2018,10/31/2018,,USD)&lt;/Q&gt;&lt;R&gt;65&lt;/R&gt;&lt;C&gt;1&lt;/C&gt;&lt;D xsi:type="xsd:double"&gt;8.51&lt;/D&gt;&lt;D xsi:type="xsd:double"&gt;8.6&lt;/D&gt;&lt;D xsi:type="xsd:double"&gt;8.44&lt;/D&gt;&lt;D xsi:type="xsd:double"&gt;8.48&lt;/D&gt;&lt;D xsi:type="xsd:double"&gt;8.41&lt;/D&gt;&lt;D xsi:type="xsd:double"&gt;8.53&lt;/D&gt;&lt;D xsi:type="xsd:double"&gt;8.99&lt;/D&gt;&lt;D xsi:type="xsd:double"&gt;9.01&lt;/D&gt;&lt;D xsi:type="xsd:double"&gt;8.86&lt;/D&gt;&lt;D xsi:type="xsd:double"&gt;8.79&lt;/D&gt;&lt;D xsi:type="xsd:double"&gt;8.69&lt;/D&gt;&lt;D xsi:type="xsd:double"&gt;8.69&lt;/D&gt;&lt;D xsi:type="xsd:double"&gt;8.78&lt;/D&gt;&lt;D xsi:type="xsd:double"&gt;9&lt;/D&gt;&lt;D xsi:type="xsd:double"&gt;9.26&lt;/D&gt;&lt;D xsi:type="xsd:double"&gt;9.44&lt;/D&gt;&lt;D xsi:type="xsd:double"&gt;8.99&lt;/D&gt;&lt;D xsi:type="xsd:double"&gt;8.91&lt;/D&gt;&lt;D xsi:type="xsd:double"&gt;9.15&lt;/D&gt;&lt;D xsi:type="xsd:double"&gt;8.9&lt;/D&gt;&lt;D xsi:type="xsd:double"&gt;8.89&lt;/D&gt;&lt;D xsi:type="xsd:double"&gt;9.02&lt;/D&gt;&lt;D xsi:type="xsd:double"&gt;8.99&lt;/D&gt;&lt;D xsi:type="xsd:double"&gt;8.59&lt;/D&gt;&lt;D xsi:type="xsd:double"&gt;8.74&lt;/D&gt;&lt;D xsi:type="xsd:double"&gt;8.54&lt;/D&gt;&lt;D xsi:type="xsd:double"&gt;8.65&lt;/D&gt;&lt;D xsi:type="xsd:double"&gt;8.97&lt;/D&gt;&lt;D xsi:type="xsd:double"&gt;8.88&lt;/D&gt;&lt;D xsi:type="xsd:double"&gt;8.85&lt;/D&gt;&lt;D xsi:type="xsd:double"&gt;8.82&lt;/D&gt;&lt;D xsi:type="xsd:double"&gt;8.89&lt;/D&gt;&lt;D xsi:type="xsd:double"&gt;8.78&lt;/D&gt;&lt;D xsi:type="xsd:double"&gt;8.8&lt;/D&gt;&lt;D xsi:type="xsd:double"&gt;8.85&lt;/D&gt;&lt;D xsi:type="xsd:double"&gt;8.67&lt;/D&gt;&lt;D xsi:type="xsd:double"&gt;8.5&lt;/D&gt;&lt;D xsi:type="xsd:double"&gt;8.25&lt;/D&gt;&lt;D xsi:type="xsd:double"&gt;8.23&lt;/D&gt;&lt;D xsi:type="xsd:double"&gt;8.07&lt;/D&gt;&lt;D xsi:type="xsd:double"&gt;8.06&lt;/D&gt;&lt;D xsi:type="xsd:double"&gt;8.02&lt;/D&gt;&lt;D xsi:type="xsd:double"&gt;8.2&lt;/D&gt;&lt;D xsi:type="xsd:double"&gt;7.82&lt;/D&gt;&lt;D xsi:type="xsd:double"&gt;7.97&lt;/D&gt;&lt;D xsi:type="xsd:double"&gt;7.82&lt;/D&gt;&lt;D xsi:type="xsd:double"&gt;7.73&lt;/D&gt;&lt;D xsi:type="xsd:double"&gt;7.98&lt;/D&gt;&lt;D xsi:type="xsd:double"&gt;7.86&lt;/D&gt;&lt;D xsi:type="xsd:double"&gt;7.41&lt;/D&gt;&lt;D xsi:type="xsd:double"&gt;7.24&lt;/D&gt;&lt;D xsi:type="xsd:double"&gt;7.35&lt;/D&gt;&lt;D xsi:type="xsd:double"&gt;7.45&lt;/D&gt;&lt;D xsi:type="xsd:double"&gt;7.63&lt;/D&gt;&lt;D xsi:type="xsd:double"&gt;7.66&lt;/D&gt;&lt;D xsi:type="xsd:double"&gt;7.33&lt;/D&gt;&lt;D xsi:type="xsd:double"&gt;7.12&lt;/D&gt;&lt;D xsi:type="xsd:double"&gt;6.86&lt;/D&gt;&lt;D xsi:type="xsd:double"&gt;6.67&lt;/D&gt;&lt;D xsi:type="xsd:double"&gt;6.05&lt;/D&gt;&lt;D xsi:type="xsd:double"&gt;6.31&lt;/D&gt;&lt;D xsi:type="xsd:double"&gt;6.22&lt;/D&gt;&lt;D xsi:type="xsd:double"&gt;5.93&lt;/D&gt;&lt;D xsi:type="xsd:double"&gt;6.1&lt;/D&gt;&lt;D xsi:type="xsd:double"&gt;6.08&lt;/D&gt;&lt;/FQL&gt;&lt;FQL&gt;&lt;Q&gt;WGO^FG_PRICE(8/1/2018,10/31/2018,,USD)&lt;/Q&gt;&lt;R&gt;65&lt;/R&gt;&lt;C&gt;1&lt;/C&gt;&lt;D xsi:type="xsd:double"&gt;37.7&lt;/D&gt;&lt;D xsi:type="xsd:double"&gt;38.95&lt;/D&gt;&lt;D xsi:type="xsd:double"&gt;40.4&lt;/D&gt;&lt;D xsi:type="xsd:double"&gt;40.1&lt;/D&gt;&lt;D xsi:type="xsd:double"&gt;39.95&lt;/D&gt;&lt;D xsi:type="xsd:double"&gt;39.95&lt;/D&gt;&lt;D xsi:type="xsd:double"&gt;39.45&lt;/D&gt;&lt;D xsi:type="xsd:double"&gt;38.75&lt;/D&gt;&lt;D xsi:type="xsd:double"&gt;37.95&lt;/D&gt;&lt;D xsi:type="xsd:double"&gt;38.65&lt;/D&gt;&lt;D xsi:type="xsd:double"&gt;38&lt;/D&gt;&lt;D xsi:type="xsd:double"&gt;38.9&lt;/D&gt;&lt;D xsi:type="xsd:double"&gt;37.35&lt;/D&gt;&lt;D xsi:type="xsd:double"&gt;37&lt;/D&gt;&lt;D xsi:type="xsd:double"&gt;37.55&lt;/D&gt;&lt;D xsi:type="xsd:double"&gt;37.5&lt;/D&gt;&lt;D xsi:type="xsd:double"&gt;36.95&lt;/D&gt;&lt;D xsi:type="xsd:double"&gt;37.3&lt;/D&gt;&lt;D xsi:type="xsd:double"&gt;38.45&lt;/D&gt;&lt;D xsi:type="xsd:double"&gt;38.6&lt;/D&gt;&lt;D xsi:type="xsd:double"&gt;38.05&lt;/D&gt;&lt;D xsi:type="xsd:double"&gt;36.85&lt;/D&gt;&lt;D xsi:type="xsd:double"&gt;36.95&lt;/D&gt;&lt;D xsi:type="xsd:double"&gt;36.25&lt;/D&gt;&lt;D xsi:type="xsd:double"&gt;37.2&lt;/D&gt;&lt;D xsi:type="xsd:double"&gt;36.6&lt;/D&gt;&lt;D xsi:type="xsd:double"&gt;37.75&lt;/D&gt;&lt;D xsi:type="xsd:double"&gt;39.25&lt;/D&gt;&lt;D xsi:type="xsd:double"&gt;37.6&lt;/D&gt;&lt;D xsi:type="xsd:double"&gt;36.8&lt;/D&gt;&lt;D xsi:type="xsd:double"&gt;36.6&lt;/D&gt;&lt;D xsi:type="xsd:double"&gt;37.3&lt;/D&gt;&lt;D xsi:type="xsd:double"&gt;36.5&lt;/D&gt;&lt;D xsi:type="xsd:double"&gt;36.15&lt;/D&gt;&lt;D xsi:type="xsd:double"&gt;37.3&lt;/D&gt;&lt;D xsi:type="xsd:double"&gt;36.5&lt;/D&gt;&lt;D xsi:type="xsd:double"&gt;36.45&lt;/D&gt;&lt;D xsi:type="xsd:double"&gt;35.35&lt;/D&gt;&lt;D xsi:type="xsd:double"&gt;34.6&lt;/D&gt;&lt;D xsi:type="xsd:double"&gt;35.8&lt;/D&gt;&lt;D xsi:type="xsd:double"&gt;34.85&lt;/D&gt;&lt;D xsi:type="xsd:double"&gt;33.15&lt;/D&gt;&lt;D xsi:type="xsd:double"&gt;31.95&lt;/D&gt;&lt;D xsi:type="xsd:double"&gt;31.72&lt;/D&gt;&lt;D xsi:type="xsd:double"&gt;32.64&lt;/D&gt;&lt;D xsi:type="xsd:double"&gt;32.61&lt;/D&gt;&lt;D xsi:type="xsd:double"&gt;32.33&lt;/D&gt;&lt;D xsi:type="xsd:double"&gt;32.16&lt;/D&gt;&lt;D xsi:type="xsd:double"&gt;30.53&lt;/D&gt;&lt;D xsi:type="xsd:double"&gt;30.23&lt;/D&gt;&lt;D xsi:type="xsd:double"&gt;30.56&lt;/D&gt;&lt;D xsi:type="xsd:double"&gt;31.24&lt;/D&gt;&lt;D xsi:type="xsd:double"&gt;31.7&lt;/D&gt;&lt;D xsi:type="xsd:double"&gt;31.75&lt;/D&gt;&lt;D xsi:type="xsd:double"&gt;33.2&lt;/D&gt;&lt;D xsi:type="xsd:double"&gt;29.12&lt;/D&gt;&lt;D xsi:type="xsd:double"&gt;28.26&lt;/D&gt;&lt;D xsi:type="xsd:double"&gt;28&lt;/D&gt;&lt;D xsi:type="xsd:double"&gt;27.59&lt;/D&gt;&lt;D xsi:type="xsd:double"&gt;26.92&lt;/D&gt;&lt;D xsi:type="xsd:double"&gt;26.7&lt;/D&gt;&lt;D xsi:type="xsd:double"&gt;26&lt;/D&gt;&lt;D xsi:type="xsd:double"&gt;25.56&lt;/D&gt;&lt;D xsi:type="xsd:double"&gt;26.75&lt;/D&gt;&lt;D xsi:type="xsd:double"&gt;27.56&lt;/D&gt;&lt;/FQL&gt;&lt;FQL&gt;&lt;Q&gt;DXC^FG_PRICE(8/1/2018,10/31/2018,,USD)&lt;/Q&gt;&lt;R&gt;65&lt;/R&gt;&lt;C&gt;1&lt;/C&gt;&lt;D xsi:type="xsd:double"&gt;85.89&lt;/D&gt;&lt;D xsi:type="xsd:double"&gt;86.1&lt;/D&gt;&lt;D xsi:type="xsd:double"&gt;86.4&lt;/D&gt;&lt;D xsi:type="xsd:double"&gt;86.9&lt;/D&gt;&lt;D xsi:type="xsd:double"&gt;87.08&lt;/D&gt;&lt;D xsi:type="xsd:double"&gt;88.99&lt;/D&gt;&lt;D xsi:type="xsd:double"&gt;87.25&lt;/D&gt;&lt;D xsi:type="xsd:double"&gt;86.1&lt;/D&gt;&lt;D xsi:type="xsd:double"&gt;84.59&lt;/D&gt;&lt;D xsi:type="xsd:double"&gt;86.56&lt;/D&gt;&lt;D xsi:type="xsd:double"&gt;86.52&lt;/D&gt;&lt;D xsi:type="xsd:double"&gt;86.75&lt;/D&gt;&lt;D xsi:type="xsd:double"&gt;87.37&lt;/D&gt;&lt;D xsi:type="xsd:double"&gt;87.68&lt;/D&gt;&lt;D xsi:type="xsd:double"&gt;88.2&lt;/D&gt;&lt;D xsi:type="xsd:double"&gt;88.43&lt;/D&gt;&lt;D xsi:type="xsd:double"&gt;88.61&lt;/D&gt;&lt;D xsi:type="xsd:double"&gt;89.64&lt;/D&gt;&lt;D xsi:type="xsd:double"&gt;89.77&lt;/D&gt;&lt;D xsi:type="xsd:double"&gt;90.06&lt;/D&gt;&lt;D xsi:type="xsd:double"&gt;91.14&lt;/D&gt;&lt;D xsi:type="xsd:double"&gt;90.66&lt;/D&gt;&lt;D xsi:type="xsd:double"&gt;91.09&lt;/D&gt;&lt;D xsi:type="xsd:double"&gt;90.71&lt;/D&gt;&lt;D xsi:type="xsd:double"&gt;90.07&lt;/D&gt;&lt;D xsi:type="xsd:double"&gt;90.83&lt;/D&gt;&lt;D xsi:type="xsd:double"&gt;90.2&lt;/D&gt;&lt;D xsi:type="xsd:double"&gt;89.77&lt;/D&gt;&lt;D xsi:type="xsd:double"&gt;90.04&lt;/D&gt;&lt;D xsi:type="xsd:double"&gt;91.42&lt;/D&gt;&lt;D xsi:type="xsd:double"&gt;92.54&lt;/D&gt;&lt;D xsi:type="xsd:double"&gt;92.46&lt;/D&gt;&lt;D xsi:type="xsd:double"&gt;92.74&lt;/D&gt;&lt;D xsi:type="xsd:double"&gt;92.85&lt;/D&gt;&lt;D xsi:type="xsd:double"&gt;93.32&lt;/D&gt;&lt;D xsi:type="xsd:double"&gt;94.82&lt;/D&gt;&lt;D xsi:type="xsd:double"&gt;96.38&lt;/D&gt;&lt;D xsi:type="xsd:double"&gt;94.34&lt;/D&gt;&lt;D xsi:type="xsd:double"&gt;94.84&lt;/D&gt;&lt;D xsi:type="xsd:double"&gt;94.24&lt;/D&gt;&lt;D xsi:type="xsd:double"&gt;93.73&lt;/D&gt;&lt;D xsi:type="xsd:double"&gt;93.52&lt;/D&gt;&lt;D xsi:type="xsd:double"&gt;93.89&lt;/D&gt;&lt;D xsi:type="xsd:double"&gt;93.43&lt;/D&gt;&lt;D xsi:type="xsd:double"&gt;93.67&lt;/D&gt;&lt;D xsi:type="xsd:double"&gt;92.91&lt;/D&gt;&lt;D xsi:type="xsd:double"&gt;90.99&lt;/D&gt;&lt;D xsi:type="xsd:double"&gt;90.08&lt;/D&gt;&lt;D xsi:type="xsd:double"&gt;89.65&lt;/D&gt;&lt;D xsi:type="xsd:double"&gt;86.9&lt;/D&gt;&lt;D xsi:type="xsd:double"&gt;85.87&lt;/D&gt;&lt;D xsi:type="xsd:double"&gt;87.66&lt;/D&gt;&lt;D xsi:type="xsd:double"&gt;87.41&lt;/D&gt;&lt;D xsi:type="xsd:double"&gt;90.06&lt;/D&gt;&lt;D xsi:type="xsd:double"&gt;89.47&lt;/D&gt;&lt;D xsi:type="xsd:double"&gt;88.41&lt;/D&gt;&lt;D xsi:type="xsd:double"&gt;88.3&lt;/D&gt;&lt;D xsi:type="xsd:double"&gt;88.67&lt;/D&gt;&lt;D xsi:type="xsd:double"&gt;87.56&lt;/D&gt;&lt;D xsi:type="xsd:double"&gt;73.25&lt;/D&gt;&lt;D xsi:type="xsd:double"&gt;75.94&lt;/D&gt;&lt;D xsi:type="xsd:double"&gt;73.12&lt;/D&gt;&lt;D xsi:type="xsd:double"&gt;69.54&lt;/D&gt;&lt;D xsi:type="xsd:double"&gt;71.06&lt;/D&gt;&lt;D xsi:type="xsd:double"&gt;72.83&lt;/D&gt;&lt;/FQL&gt;&lt;FQL&gt;&lt;Q&gt;ESTE^FG_PRICE(8/1/2018,10/31/2018,,USD)&lt;/Q&gt;&lt;R&gt;65&lt;/R&gt;&lt;C&gt;1&lt;/C&gt;&lt;D xsi:type="xsd:double"&gt;9.7&lt;/D&gt;&lt;D xsi:type="xsd:double"&gt;9.92&lt;/D&gt;&lt;D xsi:type="xsd:double"&gt;9.6&lt;/D&gt;&lt;D xsi:type="xsd:double"&gt;9.73&lt;/D&gt;&lt;D xsi:type="xsd:double"&gt;8.35&lt;/D&gt;&lt;D xsi:type="xsd:double"&gt;8.45&lt;/D&gt;&lt;D xsi:type="xsd:double"&gt;8.45&lt;/D&gt;&lt;D xsi:type="xsd:double"&gt;8.4&lt;/D&gt;&lt;D xsi:type="xsd:double"&gt;7.75&lt;/D&gt;&lt;D xsi:type="xsd:double"&gt;7.97&lt;/D&gt;&lt;D xsi:type="xsd:double"&gt;7.8&lt;/D&gt;&lt;D xsi:type="xsd:double"&gt;8&lt;/D&gt;&lt;D xsi:type="xsd:double"&gt;8.11&lt;/D&gt;&lt;D xsi:type="xsd:double"&gt;8.09&lt;/D&gt;&lt;D xsi:type="xsd:double"&gt;8.49&lt;/D&gt;&lt;D xsi:type="xsd:double"&gt;8.59&lt;/D&gt;&lt;D xsi:type="xsd:double"&gt;8.55&lt;/D&gt;&lt;D xsi:type="xsd:double"&gt;8.62&lt;/D&gt;&lt;D xsi:type="xsd:double"&gt;8.54&lt;/D&gt;&lt;D xsi:type="xsd:double"&gt;8.17&lt;/D&gt;&lt;D xsi:type="xsd:double"&gt;8.28&lt;/D&gt;&lt;D xsi:type="xsd:double"&gt;8.47&lt;/D&gt;&lt;D xsi:type="xsd:double"&gt;8.38&lt;/D&gt;&lt;D xsi:type="xsd:double"&gt;8.44&lt;/D&gt;&lt;D xsi:type="xsd:double"&gt;8.62&lt;/D&gt;&lt;D xsi:type="xsd:double"&gt;8.28&lt;/D&gt;&lt;D xsi:type="xsd:double"&gt;8.22&lt;/D&gt;&lt;D xsi:type="xsd:double"&gt;8.3&lt;/D&gt;&lt;D xsi:type="xsd:double"&gt;8.5&lt;/D&gt;&lt;D xsi:type="xsd:double"&gt;9&lt;/D&gt;&lt;D xsi:type="xsd:double"&gt;8.86&lt;/D&gt;&lt;D xsi:type="xsd:double"&gt;8.82&lt;/D&gt;&lt;D xsi:type="xsd:double"&gt;8.79&lt;/D&gt;&lt;D xsi:type="xsd:double"&gt;9.1&lt;/D&gt;&lt;D xsi:type="xsd:double"&gt;9.32&lt;/D&gt;&lt;D xsi:type="xsd:double"&gt;9.42&lt;/D&gt;&lt;D xsi:type="xsd:double"&gt;9.71&lt;/D&gt;&lt;D xsi:type="xsd:double"&gt;9.7&lt;/D&gt;&lt;D xsi:type="xsd:double"&gt;9.62&lt;/D&gt;&lt;D xsi:type="xsd:double"&gt;8.66&lt;/D&gt;&lt;D xsi:type="xsd:double"&gt;9.13&lt;/D&gt;&lt;D xsi:type="xsd:double"&gt;9.38&lt;/D&gt;&lt;D xsi:type="xsd:double"&gt;9.37&lt;/D&gt;&lt;D xsi:type="xsd:double"&gt;9.11&lt;/D&gt;&lt;D xsi:type="xsd:double"&gt;9.5&lt;/D&gt;&lt;D xsi:type="xsd:double"&gt;9.08&lt;/D&gt;&lt;D xsi:type="xsd:double"&gt;9.03&lt;/D&gt;&lt;D xsi:type="xsd:double"&gt;9.35&lt;/D&gt;&lt;D xsi:type="xsd:double"&gt;9.98&lt;/D&gt;&lt;D xsi:type="xsd:double"&gt;9.19&lt;/D&gt;&lt;D xsi:type="xsd:double"&gt;8.83&lt;/D&gt;&lt;D xsi:type="xsd:double"&gt;8.96&lt;/D&gt;&lt;D xsi:type="xsd:double"&gt;9.3&lt;/D&gt;&lt;D xsi:type="xsd:double"&gt;9.75&lt;/D&gt;&lt;D xsi:type="xsd:double"&gt;9.38&lt;/D&gt;&lt;D xsi:type="xsd:double"&gt;9.43&lt;/D&gt;&lt;D xsi:type="xsd:double"&gt;9.41&lt;/D&gt;&lt;D xsi:type="xsd:double"&gt;9.63&lt;/D&gt;&lt;D xsi:type="xsd:double"&gt;9.49&lt;/D&gt;&lt;D xsi:type="xsd:double"&gt;8.59&lt;/D&gt;&lt;D xsi:type="xsd:double"&gt;8.81&lt;/D&gt;&lt;D xsi:type="xsd:double"&gt;8.68&lt;/D&gt;&lt;D xsi:type="xsd:double"&gt;8.58&lt;/D&gt;&lt;D xsi:type="xsd:double"&gt;8.35&lt;/D&gt;&lt;D xsi:type="xsd:double"&gt;8.23&lt;/D&gt;&lt;/FQL&gt;&lt;FQL&gt;&lt;Q&gt;FRAC^FG_PRICE(8/1/2018,10/31/2018,,USD)&lt;/Q&gt;&lt;R&gt;65&lt;/R&gt;&lt;C&gt;1&lt;/C&gt;&lt;D xsi:type="xsd:double"&gt;13.98&lt;/D&gt;&lt;D xsi:type="xsd:double"&gt;14.11&lt;/D&gt;&lt;D xsi:type="xsd:double"&gt;14.07&lt;/D&gt;&lt;D xsi:type="xsd:double"&gt;14.17&lt;/D&gt;&lt;D xsi:type="xsd:double"&gt;14.02&lt;/D&gt;&lt;D xsi:type="xsd:double"&gt;14.03&lt;/D&gt;&lt;D xsi:type="xsd:double"&gt;13.96&lt;/D&gt;&lt;D xsi:type="xsd:double"&gt;14.43&lt;/D&gt;&lt;D xsi:type="xsd:double"&gt;14.08&lt;/D&gt;&lt;D xsi:type="xsd:double"&gt;14.1&lt;/D&gt;&lt;D xsi:type="xsd:double"&gt;12.81&lt;/D&gt;&lt;D xsi:type="xsd:double"&gt;13.02&lt;/D&gt;&lt;D xsi:type="xsd:double"&gt;13.23&lt;/D&gt;&lt;D xsi:type="xsd:double"&gt;13.5&lt;/D&gt;&lt;D xsi:type="xsd:double"&gt;13.67&lt;/D&gt;&lt;D xsi:type="xsd:double"&gt;13.83&lt;/D&gt;&lt;D xsi:type="xsd:double"&gt;13.29&lt;/D&gt;&lt;D xsi:type="xsd:double"&gt;13.3&lt;/D&gt;&lt;D xsi:type="xsd:double"&gt;13.3&lt;/D&gt;&lt;D xsi:type="xsd:double"&gt;13.15&lt;/D&gt;&lt;D xsi:type="xsd:double"&gt;13.17&lt;/D&gt;&lt;D xsi:type="xsd:double"&gt;12.19&lt;/D&gt;&lt;D xsi:type="xsd:double"&gt;12.28&lt;/D&gt;&lt;D xsi:type="xsd:double"&gt;12.23&lt;/D&gt;&lt;D xsi:type="xsd:double"&gt;11.09&lt;/D&gt;&lt;D xsi:type="xsd:double"&gt;10.3&lt;/D&gt;&lt;D xsi:type="xsd:double"&gt;10.67&lt;/D&gt;&lt;D xsi:type="xsd:double"&gt;11.2&lt;/D&gt;&lt;D xsi:type="xsd:double"&gt;11.62&lt;/D&gt;&lt;D xsi:type="xsd:double"&gt;12.54&lt;/D&gt;&lt;D xsi:type="xsd:double"&gt;12.35&lt;/D&gt;&lt;D xsi:type="xsd:double"&gt;12.95&lt;/D&gt;&lt;D xsi:type="xsd:double"&gt;12.53&lt;/D&gt;&lt;D xsi:type="xsd:double"&gt;12.88&lt;/D&gt;&lt;D xsi:type="xsd:double"&gt;12.71&lt;/D&gt;&lt;D xsi:type="xsd:double"&gt;12.53&lt;/D&gt;&lt;D xsi:type="xsd:double"&gt;12.56&lt;/D&gt;&lt;D xsi:type="xsd:double"&gt;12.6&lt;/D&gt;&lt;D xsi:type="xsd:double"&gt;12.86&lt;/D&gt;&lt;D xsi:type="xsd:double"&gt;12.47&lt;/D&gt;&lt;D xsi:type="xsd:double"&gt;12.48&lt;/D&gt;&lt;D xsi:type="xsd:double"&gt;12.37&lt;/D&gt;&lt;D xsi:type="xsd:double"&gt;12.84&lt;/D&gt;&lt;D xsi:type="xsd:double"&gt;12.96&lt;/D&gt;&lt;D xsi:type="xsd:double"&gt;13.03&lt;/D&gt;&lt;D xsi:type="xsd:double"&gt;13.03&lt;/D&gt;&lt;D xsi:type="xsd:double"&gt;13.2&lt;/D&gt;&lt;D xsi:type="xsd:double"&gt;13.22&lt;/D&gt;&lt;D xsi:type="xsd:double"&gt;13.51&lt;/D&gt;&lt;D xsi:type="xsd:double"&gt;12.32&lt;/D&gt;&lt;D xsi:type="xsd:double"&gt;12.05&lt;/D&gt;&lt;D xsi:type="xsd:double"&gt;12.15&lt;/D&gt;&lt;D xsi:type="xsd:double"&gt;12.39&lt;/D&gt;&lt;D xsi:type="xsd:double"&gt;12.63&lt;/D&gt;&lt;D xsi:type="xsd:double"&gt;12.5&lt;/D&gt;&lt;D xsi:type="xsd:double"&gt;12.21&lt;/D&gt;&lt;D xsi:type="xsd:double"&gt;12.18&lt;/D&gt;&lt;D xsi:type="xsd:double"&gt;11.83&lt;/D&gt;&lt;D xsi:type="xsd:double"&gt;11.03&lt;/D&gt;&lt;D xsi:type="xsd:double"&gt;10.46&lt;/D&gt;&lt;D xsi:type="xsd:double"&gt;10.9&lt;/D&gt;&lt;D xsi:type="xsd:double"&gt;11.41&lt;/D&gt;&lt;D xsi:type="xsd:double"&gt;11.29&lt;/D&gt;&lt;D xsi:type="xsd:double"&gt;12.09&lt;/D&gt;&lt;D xsi:type="xsd:double"&gt;12.57&lt;/D&gt;&lt;/FQL&gt;&lt;FQL&gt;&lt;Q&gt;SDI^FG_PRICE(8/1/2018,10/31/2018,,USD)&lt;/Q&gt;&lt;R&gt;65&lt;/R&gt;&lt;C&gt;1&lt;/C&gt;&lt;D xsi:type="xsd:double"&gt;18.0483&lt;/D&gt;&lt;D xsi:type="xsd:double"&gt;17.59&lt;/D&gt;&lt;D xsi:type="xsd:double"&gt;17.51&lt;/D&gt;&lt;D xsi:type="xsd:double"&gt;17.6&lt;/D&gt;&lt;D xsi:type="xsd:double"&gt;17.6&lt;/D&gt;&lt;D xsi:type="xsd:double"&gt;16.83&lt;/D&gt;&lt;D xsi:type="xsd:double"&gt;16.5&lt;/D&gt;&lt;D xsi:type="xsd:double"&gt;15.8398&lt;/D&gt;&lt;D xsi:type="xsd:double"&gt;17&lt;/D&gt;&lt;D xsi:type="xsd:double"&gt;16.99&lt;/D&gt;&lt;D xsi:type="xsd:double"&gt;16.3&lt;/D&gt;&lt;D xsi:type="xsd:double"&gt;15.98&lt;/D&gt;&lt;D xsi:type="xsd:double"&gt;15.5&lt;/D&gt;&lt;D xsi:type="xsd:double"&gt;15.6&lt;/D&gt;&lt;D xsi:type="xsd:double"&gt;15.5&lt;/D&gt;&lt;D xsi:type="xsd:double"&gt;15.64&lt;/D&gt;&lt;D xsi:type="xsd:double"&gt;15.97&lt;/D&gt;&lt;D xsi:type="xsd:double"&gt;15.85&lt;/D&gt;&lt;D xsi:type="xsd:double"&gt;15.8101&lt;/D&gt;&lt;D xsi:type="xsd:double"&gt;16.6&lt;/D&gt;&lt;D xsi:type="xsd:double"&gt;15.85&lt;/D&gt;&lt;D xsi:type="xsd:double"&gt;15.78&lt;/D&gt;&lt;D xsi:type="xsd:double"&gt;15.78&lt;/D&gt;&lt;D xsi:type="xsd:double"&gt;15.57&lt;/D&gt;&lt;D xsi:type="xsd:double"&gt;15.58&lt;/D&gt;&lt;D xsi:type="xsd:double"&gt;15.77&lt;/D&gt;&lt;D xsi:type="xsd:double"&gt;15.9996&lt;/D&gt;&lt;D xsi:type="xsd:double"&gt;16.52&lt;/D&gt;&lt;D xsi:type="xsd:double"&gt;16.6&lt;/D&gt;&lt;D xsi:type="xsd:double"&gt;16.66&lt;/D&gt;&lt;D xsi:type="xsd:double"&gt;16.4173&lt;/D&gt;&lt;D xsi:type="xsd:double"&gt;16.6466&lt;/D&gt;&lt;D xsi:type="xsd:double"&gt;17.49&lt;/D&gt;&lt;D xsi:type="xsd:double"&gt;16.65&lt;/D&gt;&lt;D xsi:type="xsd:double"&gt;17.13&lt;/D&gt;&lt;D xsi:type="xsd:double"&gt;16.85&lt;/D&gt;&lt;D xsi:type="xsd:double"&gt;16.37&lt;/D&gt;&lt;D xsi:type="xsd:double"&gt;15.91&lt;/D&gt;&lt;D xsi:type="xsd:double"&gt;16.11&lt;/D&gt;&lt;D xsi:type="xsd:double"&gt;15.7&lt;/D&gt;&lt;D xsi:type="xsd:double"&gt;15.74&lt;/D&gt;&lt;D xsi:type="xsd:double"&gt;16.449&lt;/D&gt;&lt;D xsi:type="xsd:double"&gt;15.76&lt;/D&gt;&lt;D xsi:type="xsd:double"&gt;16.23&lt;/D&gt;&lt;D xsi:type="xsd:double"&gt;16.43&lt;/D&gt;&lt;D xsi:type="xsd:double"&gt;16.25&lt;/D&gt;&lt;D xsi:type="xsd:double"&gt;16.09&lt;/D&gt;&lt;D xsi:type="xsd:double"&gt;16.95&lt;/D&gt;&lt;D xsi:type="xsd:double"&gt;16.62&lt;/D&gt;&lt;D xsi:type="xsd:double"&gt;15.7&lt;/D&gt;&lt;D xsi:type="xsd:double"&gt;15.84&lt;/D&gt;&lt;D xsi:type="xsd:double"&gt;15.695&lt;/D&gt;&lt;D xsi:type="xsd:double"&gt;16.28&lt;/D&gt;&lt;D xsi:type="xsd:double"&gt;16.44&lt;/D&gt;&lt;D xsi:type="xsd:double"&gt;16.92&lt;/D&gt;&lt;D xsi:type="xsd:double"&gt;16.3313&lt;/D&gt;&lt;D xsi:type="xsd:double"&gt;16.42&lt;/D&gt;&lt;D xsi:type="xsd:double"&gt;16.8919&lt;/D&gt;&lt;D xsi:type="xsd:double"&gt;16.5663&lt;/D&gt;&lt;D xsi:type="xsd:double"&gt;16.05&lt;/D&gt;&lt;D xsi:type="xsd:double"&gt;16.26&lt;/D&gt;&lt;D xsi:type="xsd:double"&gt;16.3&lt;/D&gt;&lt;D xsi:type="xsd:double"&gt;16.4&lt;/D&gt;&lt;D xsi:type="xsd:double"&gt;16.5&lt;/D&gt;&lt;D xsi:type="xsd:double"&gt;17.02&lt;/D&gt;&lt;/FQL&gt;&lt;FQL&gt;&lt;Q&gt;MMDM^FG_PRICE(8/1/2018,10/31/2018,,USD)&lt;/Q&gt;&lt;R&gt;65&lt;/R&gt;&lt;C&gt;1&lt;/C&gt;&lt;D xsi:type="xsd:double"&gt;10.03&lt;/D&gt;&lt;D xsi:type="xsd:double"&gt;10.02&lt;/D&gt;&lt;D xsi:type="xsd:double"&gt;10.02&lt;/D&gt;&lt;D xsi:type="xsd:double"&gt;10.03&lt;/D&gt;&lt;D xsi:type="xsd:double"&gt;10.041&lt;/D&gt;&lt;D xsi:type="xsd:double"&gt;10.02&lt;/D&gt;&lt;D xsi:type="xsd:double"&gt;10.035&lt;/D&gt;&lt;D xsi:type="xsd:double"&gt;10.02&lt;/D&gt;&lt;D xsi:type="xsd:double"&gt;10.03&lt;/D&gt;&lt;D xsi:type="xsd:double"&gt;10.03&lt;/D&gt;&lt;D xsi:type="xsd:double"&gt;10.03&lt;/D&gt;&lt;D xsi:type="xsd:double"&gt;10.0104&lt;/D&gt;&lt;D xsi:type="xsd:double"&gt;10.02&lt;/D&gt;&lt;D xsi:type="xsd:double"&gt;10.0073&lt;/D&gt;&lt;D xsi:type="xsd:double"&gt;10.025&lt;/D&gt;&lt;D xsi:type="xsd:double"&gt;10&lt;/D&gt;&lt;D xsi:type="xsd:double"&gt;10.03&lt;/D&gt;&lt;D xsi:type="xsd:double"&gt;10.05&lt;/D&gt;&lt;D xsi:type="xsd:double"&gt;10.05&lt;/D&gt;&lt;D xsi:type="xsd:double"&gt;10.05&lt;/D&gt;&lt;D xsi:type="xsd:double"&gt;10.08&lt;/D&gt;&lt;D xsi:type="xsd:double"&gt;10.05&lt;/D&gt;&lt;D xsi:type="xsd:double"&gt;10.08&lt;/D&gt;&lt;D xsi:type="xsd:double"&gt;10.07&lt;/D&gt;&lt;D xsi:type="xsd:double"&gt;10.1&lt;/D&gt;&lt;D xsi:type="xsd:double"&gt;10.1&lt;/D&gt;&lt;D xsi:type="xsd:double"&gt;10.09&lt;/D&gt;&lt;D xsi:type="xsd:double"&gt;10.1&lt;/D&gt;&lt;D xsi:type="xsd:double"&gt;10.111&lt;/D&gt;&lt;D xsi:type="xsd:double"&gt;10.08&lt;/D&gt;&lt;D xsi:type="xsd:double"&gt;10.0801&lt;/D&gt;&lt;D xsi:type="xsd:double"&gt;10.09&lt;/D&gt;&lt;D xsi:type="xsd:double"&gt;10.1&lt;/D&gt;&lt;D xsi:type="xsd:double"&gt;10.09&lt;/D&gt;&lt;D xsi:type="xsd:double"&gt;10.12&lt;/D&gt;&lt;D xsi:type="xsd:double"&gt;10.075&lt;/D&gt;&lt;D xsi:type="xsd:double"&gt;10.1&lt;/D&gt;&lt;D xsi:type="xsd:double"&gt;10.08&lt;/D&gt;&lt;D xsi:type="xsd:double"&gt;10.08&lt;/D&gt;&lt;D xsi:type="xsd:double"&gt;10.08&lt;/D&gt;&lt;D xsi:type="xsd:double"&gt;10.085&lt;/D&gt;&lt;D xsi:type="xsd:double"&gt;10.1&lt;/D&gt;&lt;D xsi:type="xsd:double"&gt;10.125&lt;/D&gt;&lt;D xsi:type="xsd:double"&gt;10.095&lt;/D&gt;&lt;D xsi:type="xsd:double"&gt;10.1&lt;/D&gt;&lt;D xsi:type="xsd:double"&gt;10.09&lt;/D&gt;&lt;D xsi:type="xsd:double"&gt;10.085&lt;/D&gt;&lt;D xsi:type="xsd:double"&gt;10.075&lt;/D&gt;&lt;D xsi:type="xsd:double"&gt;10.085&lt;/D&gt;&lt;D xsi:type="xsd:double"&gt;10.1&lt;/D&gt;&lt;D xsi:type="xsd:double"&gt;10.1&lt;/D&gt;&lt;D xsi:type="xsd:double"&gt;10.1&lt;/D&gt;&lt;D xsi:type="xsd:double"&gt;10.09&lt;/D&gt;&lt;D xsi:type="xsd:double"&gt;10.085&lt;/D&gt;&lt;D xsi:type="xsd:double"&gt;10.1&lt;/D&gt;&lt;D xsi:type="xsd:double"&gt;10.1&lt;/D&gt;&lt;D xsi:type="xsd:double"&gt;10.09&lt;/D&gt;&lt;D xsi:type="xsd:double"&gt;10.09&lt;/D&gt;&lt;D xsi:type="xsd:double"&gt;10.09&lt;/D&gt;&lt;D xsi:type="xsd:double"&gt;10.09&lt;/D&gt;&lt;D xsi:type="xsd:double"&gt;10.1&lt;/D&gt;&lt;D xsi:type="xsd:double"&gt;10.1&lt;/D&gt;&lt;D xsi:type="xsd:double"&gt;10.11&lt;/D&gt;&lt;D xsi:type="xsd:double"&gt;10.15&lt;/D&gt;&lt;D xsi:type="xsd:double"&gt;10.15&lt;/D&gt;&lt;/FQL&gt;&lt;FQL&gt;&lt;Q&gt;IAM^FG_PRICE(8/1/2018,10/31/2018,,USD)&lt;/Q&gt;&lt;R&gt;65&lt;/R&gt;&lt;C&gt;1&lt;/C&gt;&lt;D xsi:type="xsd:double"&gt;10.15&lt;/D&gt;&lt;D xsi:type="xsd:double"&gt;10.15&lt;/D&gt;&lt;D xsi:type="xsd:double"&gt;10.15&lt;/D&gt;&lt;D xsi:type="xsd:double"&gt;10.1&lt;/D&gt;&lt;D xsi:type="xsd:double"&gt;10.1&lt;/D&gt;&lt;D xsi:type="xsd:double"&gt;10.085&lt;/D&gt;&lt;D xsi:type="xsd:double"&gt;10.0732&lt;/D&gt;&lt;D xsi:type="xsd:double"&gt;10.05&lt;/D&gt;&lt;D xsi:type="xsd:double"&gt;10.03&lt;/D&gt;&lt;D xsi:type="xsd:double"&gt;10.1&lt;/D&gt;&lt;D xsi:type="xsd:double"&gt;10.13&lt;/D&gt;&lt;D xsi:type="xsd:double"&gt;10.19&lt;/D&gt;&lt;D xsi:type="xsd:double"&gt;10.55&lt;/D&gt;&lt;D xsi:type="xsd:double"&gt;10.555&lt;/D&gt;&lt;D xsi:type="xsd:double"&gt;10.13&lt;/D&gt;&lt;D xsi:type="xsd:double"&gt;10.125&lt;/D&gt;&lt;D xsi:type="xsd:double"&gt;10.15&lt;/D&gt;&lt;D xsi:type="xsd:double"&gt;10.11&lt;/D&gt;&lt;D xsi:type="xsd:double"&gt;10.11&lt;/D&gt;&lt;D xsi:type="xsd:double"&gt;10.11&lt;/D&gt;&lt;D xsi:type="xsd:double"&gt;10.11&lt;/D&gt;&lt;D xsi:type="xsd:double"&gt;10.11&lt;/D&gt;&lt;D xsi:type="xsd:double"&gt;10.35&lt;/D&gt;&lt;D xsi:type="xsd:double"&gt;10.35&lt;/D&gt;&lt;D xsi:type="xsd:double"&gt;10.35&lt;/D&gt;&lt;D xsi:type="xsd:double"&gt;10.35&lt;/D&gt;&lt;D xsi:type="xsd:double"&gt;10.35&lt;/D&gt;&lt;D xsi:type="xsd:double"&gt;10.15&lt;/D&gt;&lt;D xsi:type="xsd:double"&gt;10.15&lt;/D&gt;&lt;D xsi:type="xsd:double"&gt;10.15&lt;/D&gt;&lt;D xsi:type="xsd:double"&gt;10.13&lt;/D&gt;&lt;D xsi:type="xsd:double"&gt;10.13&lt;/D&gt;&lt;D xsi:type="xsd:double"&gt;10.136&lt;/D&gt;&lt;D xsi:type="xsd:double"&gt;10.1787&lt;/D&gt;&lt;D xsi:type="xsd:double"&gt;10.1787&lt;/D&gt;&lt;D xsi:type="xsd:double"&gt;10.1&lt;/D&gt;&lt;D xsi:type="xsd:double"&gt;10.15&lt;/D&gt;&lt;D xsi:type="xsd:double"&gt;10.16&lt;/D&gt;&lt;D xsi:type="xsd:double"&gt;10.2175&lt;/D&gt;&lt;D xsi:type="xsd:double"&gt;10.2175&lt;/D&gt;&lt;D xsi:type="xsd:double"&gt;10.19&lt;/D&gt;&lt;D xsi:type="xsd:double"&gt;10.15&lt;/D&gt;&lt;D xsi:type="xsd:double"&gt;10&lt;/D&gt;&lt;D xsi:type="xsd:double"&gt;10&lt;/D&gt;&lt;D xsi:type="xsd:double"&gt;6.4587&lt;/D&gt;&lt;D xsi:type="xsd:double"&gt;10.1&lt;/D&gt;&lt;D xsi:type="xsd:double"&gt;10.17&lt;/D&gt;&lt;D xsi:type="xsd:double"&gt;10.15&lt;/D&gt;&lt;D xsi:type="xsd:double"&gt;10.12&lt;/D&gt;&lt;D xsi:type="xsd:double"&gt;10.1&lt;/D&gt;&lt;D xsi:type="xsd:double"&gt;10.15&lt;/D&gt;&lt;D xsi:type="xsd:double"&gt;10.13&lt;/D&gt;&lt;D xsi:type="xsd:double"&gt;10.13&lt;/D&gt;&lt;D xsi:type="xsd:double"&gt;10.125&lt;/D&gt;&lt;D xsi:type="xsd:double"&gt;10.1999&lt;/D&gt;&lt;D xsi:type="xsd:double"&gt;10.1505&lt;/D&gt;&lt;D xsi:type="xsd:double"&gt;10.55&lt;/D&gt;&lt;D xsi:type="xsd:double"&gt;10.1&lt;/D&gt;&lt;D xsi:type="xsd:double"&gt;10.525&lt;/D&gt;&lt;D xsi:type="xsd:double"&gt;10.05&lt;/D&gt;&lt;D xsi:type="xsd:double"&gt;11.05&lt;/D&gt;&lt;D xsi:type="xsd:double"&gt;10.1&lt;/D&gt;&lt;D xsi:type="xsd:double"&gt;10.125&lt;/D&gt;&lt;D xsi:type="xsd:double"&gt;11.05&lt;/D&gt;&lt;D xsi:type="xsd:double"&gt;10.47&lt;/D&gt;&lt;/FQL&gt;&lt;FQL&gt;&lt;Q&gt;XELA^FG_PRICE(8/1/2018,10/31/2018,,USD)&lt;/Q&gt;&lt;R&gt;65&lt;/R&gt;&lt;C&gt;1&lt;/C&gt;&lt;D xsi:type="xsd:double"&gt;4.99&lt;/D&gt;&lt;D xsi:type="xsd:double"&gt;4.95&lt;/D&gt;&lt;D xsi:type="xsd:double"&gt;4.87&lt;/D&gt;&lt;D xsi:type="xsd:double"&gt;4.71&lt;/D&gt;&lt;D xsi:type="xsd:double"&gt;4.81&lt;/D&gt;&lt;D xsi:type="xsd:double"&gt;4.8&lt;/D&gt;&lt;D xsi:type="xsd:double"&gt;4.95&lt;/D&gt;&lt;D xsi:type="xsd:double"&gt;5.26&lt;/D&gt;&lt;D xsi:type="</t>
        </r>
      </text>
    </comment>
    <comment ref="A16" authorId="0">
      <text>
        <r>
          <rPr>
            <b/>
            <sz val="9"/>
            <color indexed="81"/>
            <rFont val="宋体"/>
            <charset val="134"/>
          </rPr>
          <t>xsd:double"&gt;5.01&lt;/D&gt;&lt;D xsi:type="xsd:double"&gt;5.05&lt;/D&gt;&lt;D xsi:type="xsd:double"&gt;5.05&lt;/D&gt;&lt;D xsi:type="xsd:double"&gt;5.41&lt;/D&gt;&lt;D xsi:type="xsd:double"&gt;5.52&lt;/D&gt;&lt;D xsi:type="xsd:double"&gt;5.57&lt;/D&gt;&lt;D xsi:type="xsd:double"&gt;5.66&lt;/D&gt;&lt;D xsi:type="xsd:double"&gt;5.62&lt;/D&gt;&lt;D xsi:type="xsd:double"&gt;5.62&lt;/D&gt;&lt;D xsi:type="xsd:double"&gt;5.88&lt;/D&gt;&lt;D xsi:type="xsd:double"&gt;5.93&lt;/D&gt;&lt;D xsi:type="xsd:double"&gt;5.92&lt;/D&gt;&lt;D xsi:type="xsd:double"&gt;6.04&lt;/D&gt;&lt;D xsi:type="xsd:double"&gt;5.99&lt;/D&gt;&lt;D xsi:type="xsd:double"&gt;5.98&lt;/D&gt;&lt;D xsi:type="xsd:double"&gt;5.88&lt;/D&gt;&lt;D xsi:type="xsd:double"&gt;5.76&lt;/D&gt;&lt;D xsi:type="xsd:double"&gt;5.91&lt;/D&gt;&lt;D xsi:type="xsd:double"&gt;5.92&lt;/D&gt;&lt;D xsi:type="xsd:double"&gt;6.31&lt;/D&gt;&lt;D xsi:type="xsd:double"&gt;6.57&lt;/D&gt;&lt;D xsi:type="xsd:double"&gt;6.54&lt;/D&gt;&lt;D xsi:type="xsd:double"&gt;6.87&lt;/D&gt;&lt;D xsi:type="xsd:double"&gt;6.8&lt;/D&gt;&lt;D xsi:type="xsd:double"&gt;6.94&lt;/D&gt;&lt;D xsi:type="xsd:double"&gt;7.05&lt;/D&gt;&lt;D xsi:type="xsd:double"&gt;7.3&lt;/D&gt;&lt;D xsi:type="xsd:double"&gt;7.28&lt;/D&gt;&lt;D xsi:type="xsd:double"&gt;6.96&lt;/D&gt;&lt;D xsi:type="xsd:double"&gt;6.99&lt;/D&gt;&lt;D xsi:type="xsd:double"&gt;7.1&lt;/D&gt;&lt;D xsi:type="xsd:double"&gt;7.03&lt;/D&gt;&lt;D xsi:type="xsd:double"&gt;7&lt;/D&gt;&lt;D xsi:type="xsd:double"&gt;7.13&lt;/D&gt;&lt;D xsi:type="xsd:double"&gt;7&lt;/D&gt;&lt;D xsi:type="xsd:double"&gt;6.59&lt;/D&gt;&lt;D xsi:type="xsd:double"&gt;6.84&lt;/D&gt;&lt;D xsi:type="xsd:double"&gt;6.76&lt;/D&gt;&lt;D xsi:type="xsd:double"&gt;6.67&lt;/D&gt;&lt;D xsi:type="xsd:double"&gt;6.77&lt;/D&gt;&lt;D xsi:type="xsd:double"&gt;6.92&lt;/D&gt;&lt;D xsi:type="xsd:double"&gt;6.22&lt;/D&gt;&lt;D xsi:type="xsd:double"&gt;6.04&lt;/D&gt;&lt;D xsi:type="xsd:double"&gt;6&lt;/D&gt;&lt;D xsi:type="xsd:double"&gt;6.33&lt;/D&gt;&lt;D xsi:type="xsd:double"&gt;6.44&lt;/D&gt;&lt;D xsi:type="xsd:double"&gt;6.42&lt;/D&gt;&lt;D xsi:type="xsd:double"&gt;6.4&lt;/D&gt;&lt;D xsi:type="xsd:double"&gt;6.34&lt;/D&gt;&lt;D xsi:type="xsd:double"&gt;6.7&lt;/D&gt;&lt;D xsi:type="xsd:double"&gt;6.4&lt;/D&gt;&lt;D xsi:type="xsd:double"&gt;6.08&lt;/D&gt;&lt;D xsi:type="xsd:double"&gt;6.07&lt;/D&gt;&lt;D xsi:type="xsd:double"&gt;6.02&lt;/D&gt;&lt;D xsi:type="xsd:double"&gt;5.98&lt;/D&gt;&lt;D xsi:type="xsd:double"&gt;6.08&lt;/D&gt;&lt;D xsi:type="xsd:double"&gt;6.1&lt;/D&gt;&lt;/FQL&gt;&lt;FQL&gt;&lt;Q&gt;SINO^FG_PRICE(8/1/2018,10/31/2018,,USD)&lt;/Q&gt;&lt;R&gt;65&lt;/R&gt;&lt;C&gt;1&lt;/C&gt;&lt;D xsi:type="xsd:double"&gt;1.18&lt;/D&gt;&lt;D xsi:type="xsd:double"&gt;1.16&lt;/D&gt;&lt;D xsi:type="xsd:double"&gt;1.1552&lt;/D&gt;&lt;D xsi:type="xsd:double"&gt;1.1401&lt;/D&gt;&lt;D xsi:type="xsd:double"&gt;1.2&lt;/D&gt;&lt;D xsi:type="xsd:double"&gt;1.19&lt;/D&gt;&lt;D xsi:type="xsd:double"&gt;1.2&lt;/D&gt;&lt;D xsi:type="xsd:double"&gt;1.18&lt;/D&gt;&lt;D xsi:type="xsd:double"&gt;1.15&lt;/D&gt;&lt;D xsi:type="xsd:double"&gt;1.15&lt;/D&gt;&lt;D xsi:type="xsd:double"&gt;1.15&lt;/D&gt;&lt;D xsi:type="xsd:double"&gt;1.1&lt;/D&gt;&lt;D xsi:type="xsd:double"&gt;1.16&lt;/D&gt;&lt;D xsi:type="xsd:double"&gt;1.13&lt;/D&gt;&lt;D xsi:type="xsd:double"&gt;1.12&lt;/D&gt;&lt;D xsi:type="xsd:double"&gt;1.15&lt;/D&gt;&lt;D xsi:type="xsd:double"&gt;1.07&lt;/D&gt;&lt;D xsi:type="xsd:double"&gt;1.09&lt;/D&gt;&lt;D xsi:type="xsd:double"&gt;1.0869&lt;/D&gt;&lt;D xsi:type="xsd:double"&gt;1.08&lt;/D&gt;&lt;D xsi:type="xsd:double"&gt;1.0831&lt;/D&gt;&lt;D xsi:type="xsd:double"&gt;1.1&lt;/D&gt;&lt;D xsi:type="xsd:double"&gt;1.08&lt;/D&gt;&lt;D xsi:type="xsd:double"&gt;1.1&lt;/D&gt;&lt;D xsi:type="xsd:double"&gt;1.1001&lt;/D&gt;&lt;D xsi:type="xsd:double"&gt;1.08&lt;/D&gt;&lt;D xsi:type="xsd:double"&gt;1.09&lt;/D&gt;&lt;D xsi:type="xsd:double"&gt;1.08&lt;/D&gt;&lt;D xsi:type="xsd:double"&gt;1.1&lt;/D&gt;&lt;D xsi:type="xsd:double"&gt;1.1&lt;/D&gt;&lt;D xsi:type="xsd:double"&gt;1.08&lt;/D&gt;&lt;D xsi:type="xsd:double"&gt;1.071&lt;/D&gt;&lt;D xsi:type="xsd:double"&gt;1.1&lt;/D&gt;&lt;D xsi:type="xsd:double"&gt;1.08&lt;/D&gt;&lt;D xsi:type="xsd:double"&gt;1.1017&lt;/D&gt;&lt;D xsi:type="xsd:double"&gt;1.08&lt;/D&gt;&lt;D xsi:type="xsd:double"&gt;1.1&lt;/D&gt;&lt;D xsi:type="xsd:double"&gt;1.09&lt;/D&gt;&lt;D xsi:type="xsd:double"&gt;1.1913&lt;/D&gt;&lt;D xsi:type="xsd:double"&gt;1.14&lt;/D&gt;&lt;D xsi:type="xsd:double"&gt;1.21&lt;/D&gt;&lt;D xsi:type="xsd:double"&gt;1.17&lt;/D&gt;&lt;D xsi:type="xsd:double"&gt;1.12&lt;/D&gt;&lt;D xsi:type="xsd:double"&gt;1.11&lt;/D&gt;&lt;D xsi:type="xsd:double"&gt;1.09&lt;/D&gt;&lt;D xsi:type="xsd:double"&gt;1.09&lt;/D&gt;&lt;D xsi:type="xsd:double"&gt;1.08&lt;/D&gt;&lt;D xsi:type="xsd:double"&gt;1.0396&lt;/D&gt;&lt;D xsi:type="xsd:double"&gt;1.0199&lt;/D&gt;&lt;D xsi:type="xsd:double"&gt;0.93&lt;/D&gt;&lt;D xsi:type="xsd:double"&gt;0.925&lt;/D&gt;&lt;D xsi:type="xsd:double"&gt;0.93&lt;/D&gt;&lt;D xsi:type="xsd:double"&gt;1.01&lt;/D&gt;&lt;D xsi:type="xsd:double"&gt;0.9802&lt;/D&gt;&lt;D xsi:type="xsd:double"&gt;0.9799&lt;/D&gt;&lt;D xsi:type="xsd:double"&gt;0.99&lt;/D&gt;&lt;D xsi:type="xsd:double"&gt;1.0177&lt;/D&gt;&lt;D xsi:type="xsd:double"&gt;1.26&lt;/D&gt;&lt;D xsi:type="xsd:double"&gt;1.2&lt;/D&gt;&lt;D xsi:type="xsd:double"&gt;1.11&lt;/D&gt;&lt;D xsi:type="xsd:double"&gt;1.16&lt;/D&gt;&lt;D xsi:type="xsd:double"&gt;1.15&lt;/D&gt;&lt;D xsi:type="xsd:double"&gt;1.26&lt;/D&gt;&lt;D xsi:type="xsd:double"&gt;1.3&lt;/D&gt;&lt;D xsi:type="xsd:double"&gt;1.45&lt;/D&gt;&lt;/FQL&gt;&lt;FQL&gt;&lt;Q&gt;BOMN^FG_PRICE(8/1/2018,10/31/2018,,USD)&lt;/Q&gt;&lt;R&gt;65&lt;/R&gt;&lt;C&gt;1&lt;/C&gt;&lt;D xsi:type="xsd:double"&gt;20.19&lt;/D&gt;&lt;D xsi:type="xsd:double"&gt;20.42&lt;/D&gt;&lt;D xsi:type="xsd:double"&gt;20.5&lt;/D&gt;&lt;D xsi:type="xsd:double"&gt;21.05&lt;/D&gt;&lt;D xsi:type="xsd:double"&gt;21.08&lt;/D&gt;&lt;D xsi:type="xsd:double"&gt;21.46&lt;/D&gt;&lt;D xsi:type="xsd:double"&gt;22.49&lt;/D&gt;&lt;D xsi:type="xsd:double"&gt;21.98&lt;/D&gt;&lt;D xsi:type="xsd:double"&gt;20.52&lt;/D&gt;&lt;D xsi:type="xsd:double"&gt;20.67&lt;/D&gt;&lt;D xsi:type="xsd:double"&gt;19.9&lt;/D&gt;&lt;D xsi:type="xsd:double"&gt;20.12&lt;/D&gt;&lt;D xsi:type="xsd:double"&gt;20.4&lt;/D&gt;&lt;D xsi:type="xsd:double"&gt;20.15&lt;/D&gt;&lt;D xsi:type="xsd:double"&gt;20.04&lt;/D&gt;&lt;D xsi:type="xsd:double"&gt;20.65&lt;/D&gt;&lt;D xsi:type="xsd:double"&gt;22.42&lt;/D&gt;&lt;D xsi:type="xsd:double"&gt;22.52&lt;/D&gt;&lt;D xsi:type="xsd:double"&gt;22.01&lt;/D&gt;&lt;D xsi:type="xsd:double"&gt;22.07&lt;/D&gt;&lt;D xsi:type="xsd:double"&gt;22.86&lt;/D&gt;&lt;D xsi:type="xsd:double"&gt;22.9&lt;/D&gt;&lt;D xsi:type="xsd:double"&gt;25.96&lt;/D&gt;&lt;D xsi:type="xsd:double"&gt;25.67&lt;/D&gt;&lt;D xsi:type="xsd:double"&gt;27.19&lt;/D&gt;&lt;D xsi:type="xsd:double"&gt;27.33&lt;/D&gt;&lt;D xsi:type="xsd:double"&gt;28.07&lt;/D&gt;&lt;D xsi:type="xsd:double"&gt;29.43&lt;/D&gt;&lt;D xsi:type="xsd:double"&gt;30.2&lt;/D&gt;&lt;D xsi:type="xsd:double"&gt;29.6&lt;/D&gt;&lt;D xsi:type="xsd:double"&gt;29.6&lt;/D&gt;&lt;D xsi:type="xsd:double"&gt;30.24&lt;/D&gt;&lt;D xsi:type="xsd:double"&gt;30&lt;/D&gt;&lt;D xsi:type="xsd:double"&gt;29.95&lt;/D&gt;&lt;D xsi:type="xsd:double"&gt;29.97&lt;/D&gt;&lt;D xsi:type="xsd:double"&gt;30.53&lt;/D&gt;&lt;D xsi:type="xsd:double"&gt;28.28&lt;/D&gt;&lt;D xsi:type="xsd:double"&gt;29.11&lt;/D&gt;&lt;D xsi:type="xsd:double"&gt;28.79&lt;/D&gt;&lt;D xsi:type="xsd:double"&gt;29.6&lt;/D&gt;&lt;D xsi:type="xsd:double"&gt;29.28&lt;/D&gt;&lt;D xsi:type="xsd:double"&gt;29.9&lt;/D&gt;&lt;D xsi:type="xsd:double"&gt;29&lt;/D&gt;&lt;D xsi:type="xsd:double"&gt;29.08&lt;/D&gt;&lt;D xsi:type="xsd:double"&gt;29.21&lt;/D&gt;&lt;D xsi:type="xsd:double"&gt;29.3&lt;/D&gt;&lt;D xsi:type="xsd:double"&gt;29.95&lt;/D&gt;&lt;D xsi:type="xsd:double"&gt;29.82&lt;/D&gt;&lt;D xsi:type="xsd:double"&gt;29.36&lt;/D&gt;&lt;D xsi:type="xsd:double"&gt;27.95&lt;/D&gt;&lt;D xsi:type="xsd:double"&gt;26.69&lt;/D&gt;&lt;D xsi:type="xsd:double"&gt;26.82&lt;/D&gt;&lt;D xsi:type="xsd:double"&gt;27.09&lt;/D&gt;&lt;D xsi:type="xsd:double"&gt;28.69&lt;/D&gt;&lt;D xsi:type="xsd:double"&gt;29.6&lt;/D&gt;&lt;D xsi:type="xsd:double"&gt;28.88&lt;/D&gt;&lt;D xsi:type="xsd:double"&gt;28.65&lt;/D&gt;&lt;D xsi:type="xsd:double"&gt;29.41&lt;/D&gt;&lt;D xsi:type="xsd:double"&gt;27.19&lt;/D&gt;&lt;D xsi:type="xsd:double"&gt;25.67&lt;/D&gt;&lt;D xsi:type="xsd:double"&gt;27.1&lt;/D&gt;&lt;D xsi:type="xsd:double"&gt;27.4&lt;/D&gt;&lt;D xsi:type="xsd:double"&gt;27.03&lt;/D&gt;&lt;D xsi:type="xsd:double"&gt;27.38&lt;/D&gt;&lt;D xsi:type="xsd:double"&gt;27.68&lt;/D&gt;&lt;/FQL&gt;&lt;FQL&gt;&lt;Q&gt;RIOT^FG_PRICE(8/1/2018,10/31/2018,,USD)&lt;/Q&gt;&lt;R&gt;65&lt;/R&gt;&lt;C&gt;1&lt;/C&gt;&lt;D xsi:type="xsd:double"&gt;6.43&lt;/D&gt;&lt;D xsi:type="xsd:double"&gt;6.79&lt;/D&gt;&lt;D xsi:type="xsd:double"&gt;6.83&lt;/D&gt;&lt;D xsi:type="xsd:double"&gt;6.8&lt;/D&gt;&lt;D xsi:type="xsd:double"&gt;6.93&lt;/D&gt;&lt;D xsi:type="xsd:double"&gt;6.73&lt;/D&gt;&lt;D xsi:type="xsd:double"&gt;6.8&lt;/D&gt;&lt;D xsi:type="xsd:double"&gt;6.96&lt;/D&gt;&lt;D xsi:type="xsd:double"&gt;6.71&lt;/D&gt;&lt;D xsi:type="xsd:double"&gt;6.65&lt;/D&gt;&lt;D xsi:type="xsd:double"&gt;5.35&lt;/D&gt;&lt;D xsi:type="xsd:double"&gt;5.39&lt;/D&gt;&lt;D xsi:type="xsd:double"&gt;5.37&lt;/D&gt;&lt;D xsi:type="xsd:double"&gt;5.31&lt;/D&gt;&lt;D xsi:type="xsd:double"&gt;5.31&lt;/D&gt;&lt;D xsi:type="xsd:double"&gt;5.63&lt;/D&gt;&lt;D xsi:type="xsd:double"&gt;5.47&lt;/D&gt;&lt;D xsi:type="xsd:double"&gt;5.5&lt;/D&gt;&lt;D xsi:type="xsd:double"&gt;5.76&lt;/D&gt;&lt;D xsi:type="xsd:double"&gt;6.31&lt;/D&gt;&lt;D xsi:type="xsd:double"&gt;6.22&lt;/D&gt;&lt;D xsi:type="xsd:double"&gt;6.1&lt;/D&gt;&lt;D xsi:type="xsd:double"&gt;6.3&lt;/D&gt;&lt;D xsi:type="xsd:double"&gt;6.19&lt;/D&gt;&lt;D xsi:type="xsd:double"&gt;5.71&lt;/D&gt;&lt;D xsi:type="xsd:double"&gt;5.68&lt;/D&gt;&lt;D xsi:type="xsd:double"&gt;4.3&lt;/D&gt;&lt;D xsi:type="xsd:double"&gt;4.5&lt;/D&gt;&lt;D xsi:type="xsd:double"&gt;4.29&lt;/D&gt;&lt;D xsi:type="xsd:double"&gt;3.74&lt;/D&gt;&lt;D xsi:type="xsd:double"&gt;3.8&lt;/D&gt;&lt;D xsi:type="xsd:double"&gt;3.94&lt;/D&gt;&lt;D xsi:type="xsd:double"&gt;3.81&lt;/D&gt;&lt;D xsi:type="xsd:double"&gt;3.89&lt;/D&gt;&lt;D xsi:type="xsd:double"&gt;4.12&lt;/D&gt;&lt;D xsi:type="xsd:double"&gt;4.09&lt;/D&gt;&lt;D xsi:type="xsd:double"&gt;3.99&lt;/D&gt;&lt;D xsi:type="xsd:double"&gt;4.08&lt;/D&gt;&lt;D xsi:type="xsd:double"&gt;3.95&lt;/D&gt;&lt;D xsi:type="xsd:double"&gt;3.82&lt;/D&gt;&lt;D xsi:type="xsd:double"&gt;3.78&lt;/D&gt;&lt;D xsi:type="xsd:double"&gt;3.65&lt;/D&gt;&lt;D xsi:type="xsd:double"&gt;3.45&lt;/D&gt;&lt;D xsi:type="xsd:double"&gt;3.42&lt;/D&gt;&lt;D xsi:type="xsd:double"&gt;3.4321&lt;/D&gt;&lt;D xsi:type="xsd:double"&gt;3.36&lt;/D&gt;&lt;D xsi:type="xsd:double"&gt;3.02&lt;/D&gt;&lt;D xsi:type="xsd:double"&gt;2.85&lt;/D&gt;&lt;D xsi:type="xsd:double"&gt;2.71&lt;/D&gt;&lt;D xsi:type="xsd:double"&gt;2.17&lt;/D&gt;&lt;D xsi:type="xsd:double"&gt;2.16&lt;/D&gt;&lt;D xsi:type="xsd:double"&gt;2.57&lt;/D&gt;&lt;D xsi:type="xsd:double"&gt;2.7&lt;/D&gt;&lt;D xsi:type="xsd:double"&gt;2.96&lt;/D&gt;&lt;D xsi:type="xsd:double"&gt;2.72&lt;/D&gt;&lt;D xsi:type="xsd:double"&gt;2.53&lt;/D&gt;&lt;D xsi:type="xsd:double"&gt;2.48&lt;/D&gt;&lt;D xsi:type="xsd:double"&gt;2.39&lt;/D&gt;&lt;D xsi:type="xsd:double"&gt;2.4&lt;/D&gt;&lt;D xsi:type="xsd:double"&gt;2.37&lt;/D&gt;&lt;D xsi:type="xsd:double"&gt;2.42&lt;/D&gt;&lt;D xsi:type="xsd:double"&gt;2.52&lt;/D&gt;&lt;D xsi:type="xsd:double"&gt;2.41&lt;/D&gt;&lt;D xsi:type="xsd:double"&gt;2.28&lt;/D&gt;&lt;D xsi:type="xsd:double"&gt;2.36&lt;/D&gt;&lt;/FQL&gt;&lt;FQL&gt;&lt;Q&gt;CPHI^FG_PRICE(8/1/2018,10/31/2018,,USD)&lt;/Q&gt;&lt;R&gt;65&lt;/R&gt;&lt;C&gt;1&lt;/C&gt;&lt;D xsi:type="xsd:double"&gt;0.256096&lt;/D&gt;&lt;D xsi:type="xsd:double"&gt;0.256941&lt;/D&gt;&lt;D xsi:type="xsd:double"&gt;0.2553&lt;/D&gt;&lt;D xsi:type="xsd:double"&gt;0.2371&lt;/D&gt;&lt;D xsi:type="xsd:double"&gt;0.2399&lt;/D&gt;&lt;D xsi:type="xsd:double"&gt;0.238844&lt;/D&gt;&lt;D xsi:type="xsd:double"&gt;0.2414&lt;/D&gt;&lt;D xsi:type="xsd:double"&gt;0.24&lt;/D&gt;&lt;D xsi:type="xsd:double"&gt;0.2365&lt;/D&gt;&lt;D xsi:type="xsd:double"&gt;0.249608&lt;/D&gt;&lt;D xsi:type="xsd:double"&gt;0.2338&lt;/D&gt;&lt;D xsi:type="xsd:double"&gt;0.2314&lt;/D&gt;&lt;D xsi:type="xsd:double"&gt;0.2201&lt;/D&gt;&lt;D xsi:type="xsd:double"&gt;0.225&lt;/D&gt;&lt;D xsi:type="xsd:double"&gt;0.2344&lt;/D&gt;&lt;D xsi:type="xsd:double"&gt;0.231&lt;/D&gt;&lt;D xsi:type="xsd:double"&gt;0.23&lt;/D&gt;&lt;D xsi:type="xsd:double"&gt;0.2276&lt;/D&gt;&lt;D xsi:type="xsd:double"&gt;0.245&lt;/D&gt;&lt;D xsi:type="xsd:double"&gt;0.25&lt;/D&gt;&lt;D xsi:type="xsd:double"&gt;0.2509&lt;/D&gt;&lt;D xsi:type="xsd:double"&gt;0.24741&lt;/D&gt;&lt;D xsi:type="xsd:double"&gt;0.24&lt;/D&gt;&lt;D xsi:type="xsd:double"&gt;0.24&lt;/D&gt;&lt;D xsi:type="xsd:double"&gt;0.2385&lt;/D&gt;&lt;D xsi:type="xsd:double"&gt;0.23501&lt;/D&gt;&lt;D xsi:type="xsd:double"&gt;0.2291&lt;/D&gt;&lt;D xsi:type="xsd:double"&gt;0.2262&lt;/D&gt;&lt;D xsi:type="xsd:double"&gt;0.227288&lt;/D&gt;&lt;D xsi:type="xsd:double"&gt;0.2294&lt;/D&gt;&lt;D xsi:type="xsd:double"&gt;0.227&lt;/D&gt;&lt;D xsi:type="xsd:double"&gt;0.22225&lt;/D&gt;&lt;D xsi:type="xsd:double"&gt;0.2099&lt;/D&gt;&lt;D xsi:type="xsd:double"&gt;0.2222&lt;/D&gt;&lt;D xsi:type="xsd:double"&gt;0.2153&lt;/D&gt;&lt;D xsi:type="xsd:double"&gt;0.21818&lt;/D&gt;&lt;D xsi:type="xsd:double"&gt;0.210039&lt;/D&gt;&lt;D xsi:type="xsd:double"&gt;0.207&lt;/D&gt;&lt;D xsi:type="xsd:double"&gt;0.19992&lt;/D&gt;&lt;D xsi:type="xsd:double"&gt;0.2&lt;/D&gt;&lt;D xsi:type="xsd:double"&gt;0.2048&lt;/D&gt;&lt;D xsi:type="xsd:double"&gt;0.2042&lt;/D&gt;&lt;D xsi:type="xsd:double"&gt;0.2053&lt;/D&gt;&lt;D xsi:type="xsd:double"&gt;0.2002&lt;/D&gt;&lt;D xsi:type="xsd:double"&gt;0.2326&lt;/D&gt;&lt;D xsi:type="xsd:double"&gt;0.2278&lt;/D&gt;&lt;D xsi:type="xsd:double"&gt;0.2246&lt;/D&gt;&lt;D xsi:type="xsd:double"&gt;0.243869&lt;/D&gt;&lt;D xsi:type="xsd:double"&gt;0.3&lt;/D&gt;&lt;D xsi:type="xsd:double"&gt;0.2751&lt;/D&gt;&lt;D xsi:type="xsd:double"&gt;0.2529&lt;/D&gt;&lt;D xsi:type="xsd:double"&gt;0.2528&lt;/D&gt;&lt;D xsi:type="xsd:double"&gt;0.2498&lt;/D&gt;&lt;D xsi:type="xsd:double"&gt;0.2438&lt;/D&gt;&lt;D xsi:type="xsd:double"&gt;0.265&lt;/D&gt;&lt;D xsi:type="xsd:double"&gt;0.45&lt;/D&gt;&lt;D xsi:type="xsd:double"&gt;0.431&lt;/D&gt;&lt;D xsi:type="xsd:double"&gt;0.354744&lt;/D&gt;&lt;D xsi:type="xsd:double"&gt;0.3801&lt;/D&gt;&lt;D xsi:type="xsd:double"&gt;0.3778&lt;/D&gt;&lt;D xsi:type="xsd:double"&gt;0.3401&lt;/D&gt;&lt;D xsi:type="xsd:double"&gt;0.33&lt;/D&gt;&lt;D xsi:type="xsd:double"&gt;0.311&lt;/D&gt;&lt;D xsi:type="xsd:double"&gt;0.3128&lt;/D&gt;&lt;D xsi:type="xsd:double"&gt;0.34&lt;/D&gt;&lt;/FQL&gt;&lt;FQL&gt;&lt;Q&gt;ARCW^FG_PRICE(8/1/2018,10/31/2018,,USD)&lt;/Q&gt;&lt;R&gt;65&lt;/R&gt;&lt;C&gt;1&lt;/C&gt;&lt;D xsi:type="xsd:double"&gt;2.1845&lt;/D&gt;&lt;D xsi:type="xsd:double"&gt;2.195&lt;/D&gt;&lt;D xsi:type="xsd:double"&gt;2.15&lt;/D&gt;&lt;D xsi:type="xsd:double"&gt;2.1&lt;/D&gt;&lt;D xsi:type="xsd:double"&gt;2&lt;/D&gt;&lt;D xsi:type="xsd:double"&gt;2.05&lt;/D&gt;&lt;D xsi:type="xsd:double"&gt;2.05&lt;/D&gt;&lt;D xsi:type="xsd:double"&gt;1.975&lt;/D&gt;&lt;D xsi:type="xsd:double"&gt;2&lt;/D&gt;&lt;D xsi:type="xsd:double"&gt;2.05&lt;/D&gt;&lt;D xsi:type="xsd:double"&gt;1.9&lt;/D&gt;&lt;D xsi:type="xsd:double"&gt;1.95&lt;/D&gt;&lt;D xsi:type="xsd:double"&gt;1.95&lt;/D&gt;&lt;D xsi:type="xsd:double"&gt;2&lt;/D&gt;&lt;D xsi:type="xsd:double"&gt;2&lt;/D&gt;&lt;D xsi:type="xsd:double"&gt;2&lt;/D&gt;&lt;D xsi:type="xsd:double"&gt;1.975&lt;/D&gt;&lt;D xsi:type="xsd:double"&gt;2.05&lt;/D&gt;&lt;D xsi:type="xsd:double"&gt;2&lt;/D&gt;&lt;D xsi:type="xsd:double"&gt;1.95&lt;/D&gt;&lt;D xsi:type="xsd:double"&gt;1.95&lt;/D&gt;&lt;D xsi:type="xsd:double"&gt;2&lt;/D&gt;&lt;D xsi:type="xsd:double"&gt;1.9&lt;/D&gt;&lt;D xsi:type="xsd:double"&gt;1.95&lt;/D&gt;&lt;D xsi:type="xsd:double"&gt;2.05&lt;/D&gt;&lt;D xsi:type="xsd:double"&gt;1.95&lt;/D&gt;&lt;D xsi:type="xsd:double"&gt;1.9762&lt;/D&gt;&lt;D xsi:type="xsd:double"&gt;1.95&lt;/D&gt;&lt;D xsi:type="xsd:double"&gt;1.95&lt;/D&gt;&lt;D xsi:type="xsd:double"&gt;1.95&lt;/D&gt;&lt;D xsi:type="xsd:double"&gt;1.9&lt;/D&gt;&lt;D xsi:type="xsd:double"&gt;1.95&lt;/D&gt;&lt;D xsi:type="xsd:double"&gt;1.9&lt;/D&gt;&lt;D xsi:type="xsd:double"&gt;1.95&lt;/D&gt;&lt;D xsi:type="xsd:double"&gt;1.9&lt;/D&gt;&lt;D xsi:type="xsd:double"&gt;1.9&lt;/D&gt;&lt;D xsi:type="xsd:double"&gt;1.95&lt;/D&gt;&lt;D xsi:type="xsd:double"&gt;1.8&lt;/D&gt;&lt;D xsi:type="xsd:double"&gt;1.8&lt;/D&gt;&lt;D xsi:type="xsd:double"&gt;1.75&lt;/D&gt;&lt;D xsi:type="xsd:double"&gt;1.7&lt;/D&gt;&lt;D xsi:type="xsd:double"&gt;1.65&lt;/D&gt;&lt;D xsi:type="xsd:double"&gt;1.9316&lt;/D&gt;&lt;D xsi:type="xsd:double"&gt;1.92&lt;/D&gt;&lt;D xsi:type="xsd:double"&gt;1.9768&lt;/D&gt;&lt;D xsi:type="xsd:double"&gt;1.8593&lt;/D&gt;&lt;D xsi:type="xsd:double"&gt;1.87&lt;/D&gt;&lt;D xsi:type="xsd:double"&gt;1.82&lt;/D&gt;&lt;D xsi:type="xsd:double"&gt;1.82&lt;/D&gt;&lt;D xsi:type="xsd:double"&gt;1.85&lt;/D&gt;&lt;D xsi:type="xsd:double"&gt;1.84&lt;/D&gt;&lt;D xsi:type="xsd:double"&gt;1.8&lt;/D&gt;&lt;D xsi:type="xsd:double"&gt;1.76&lt;/D&gt;&lt;D xsi:type="xsd:double"&gt;1.765&lt;/D&gt;&lt;D xsi:type="xsd:double"&gt;1.75&lt;/D&gt;&lt;D xsi:type="xsd:double"&gt;1.75&lt;/D&gt;&lt;D xsi:type="xsd:double"&gt;1.75&lt;/D&gt;&lt;D xsi:type="xsd:double"&gt;1.66&lt;/D&gt;&lt;D xsi:type="xsd:double"&gt;1.7&lt;/D&gt;&lt;D xsi:type="xsd:double"&gt;1.7&lt;/D&gt;&lt;D xsi:type="xsd:double"&gt;1.7&lt;/D&gt;&lt;D xsi:type="xsd:double"&gt;1.7&lt;/D&gt;&lt;D xsi:type="xsd:double"&gt;1.755&lt;/D&gt;&lt;D xsi:type="xsd:double"&gt;1.7153&lt;/D&gt;&lt;D xsi:type="xsd:double"&gt;1.7&lt;/D&gt;&lt;/FQL&gt;&lt;FQL&gt;&lt;Q&gt;ALQA^FG_PRICE(8/1/2018,10/31/2018,,USD)&lt;/Q&gt;&lt;R&gt;65&lt;/R&gt;&lt;C&gt;1&lt;/C&gt;&lt;D xsi:type="xsd:double"&gt;2.15&lt;/D&gt;&lt;D xsi:type="xsd:double"&gt;2.16&lt;/D&gt;&lt;D xsi:type="xsd:double"&gt;2.15&lt;/D&gt;&lt;D xsi:type="xsd:double"&gt;2.15&lt;/D&gt;&lt;D xsi:type="xsd:double"&gt;2.16&lt;/D&gt;&lt;D xsi:type="xsd:double"&gt;2.3&lt;/D&gt;&lt;D xsi:type="xsd:double"&gt;2.35&lt;/D&gt;&lt;D xsi:type="xsd:double"&gt;2.35&lt;/D&gt;&lt;D xsi:type="xsd:double"&gt;2.3121&lt;/D&gt;&lt;D xsi:type="xsd:double"&gt;2.17&lt;/D&gt;&lt;D xsi:type="xsd:double"&gt;2.13&lt;/D&gt;&lt;D xsi:type="xsd:double"&gt;2.3&lt;/D&gt;&lt;D xsi:type="xsd:double"&gt;2.43&lt;/D&gt;&lt;D xsi:type="xsd:double"&gt;2.59&lt;/D&gt;&lt;D xsi:type="xsd:double"&gt;2.72&lt;/D&gt;&lt;D xsi:type="xsd:double"&gt;2.7&lt;/D&gt;&lt;D xsi:type="xsd:double"&gt;2.55&lt;/D&gt;&lt;D xsi:type="xsd:double"&gt;2.651&lt;/D&gt;&lt;D xsi:type="xsd:double"&gt;2.59&lt;/D&gt;&lt;D xsi:type="xsd:double"&gt;2.56&lt;/D&gt;&lt;D xsi:type="xsd:double"&gt;2.65&lt;/D&gt;&lt;D xsi:type="xsd:double"&gt;2.55&lt;/D&gt;&lt;D xsi:type="xsd:double"&gt;2.6&lt;/D&gt;&lt;D xsi:type="xsd:double"&gt;2.57&lt;/D&gt;&lt;D xsi:type="xsd:double"&gt;2.53&lt;/D&gt;&lt;D xsi:type="xsd:double"&gt;2.45&lt;/D&gt;&lt;D xsi:type="xsd:double"&gt;2.515&lt;/D&gt;&lt;D xsi:type="xsd:double"&gt;2.44&lt;/D&gt;&lt;D xsi:type="xsd:double"&gt;2.56&lt;/D&gt;&lt;D xsi:type="xsd:double"&gt;2.55&lt;/D&gt;&lt;D xsi:type="xsd:double"&gt;2.46&lt;/D&gt;&lt;D xsi:type="xsd:double"&gt;2.42&lt;/D&gt;&lt;D xsi:type="xsd:double"&gt;2.39&lt;/D&gt;&lt;D xsi:type="xsd:double"&gt;2.4&lt;/D&gt;&lt;D xsi:type="xsd:double"&gt;2.31&lt;/D&gt;&lt;D xsi:type="xsd:double"&gt;2.4&lt;/D&gt;&lt;D xsi:type="xsd:double"&gt;2.3&lt;/D&gt;&lt;D xsi:type="xsd:double"&gt;2.17&lt;/D&gt;&lt;D xsi:type="xsd:double"&gt;2.15&lt;/D&gt;&lt;D xsi:type="xsd:double"&gt;2.28&lt;/D&gt;&lt;D xsi:type="xsd:double"&gt;2.28&lt;/D&gt;&lt;D xsi:type="xsd:double"&gt;2.27&lt;/D&gt;&lt;D xsi:type="xsd:double"&gt;2.3&lt;/D&gt;&lt;D xsi:type="xsd:double"&gt;2.24&lt;/D&gt;&lt;D xsi:type="xsd:double"&gt;2.36&lt;/D&gt;&lt;D xsi:type="xsd:double"&gt;2.3403&lt;/D&gt;&lt;D xsi:type="xsd:double"&gt;2.44&lt;/D&gt;&lt;D xsi:type="xsd:double"&gt;2.35&lt;/D&gt;&lt;D xsi:type="xsd:double"&gt;2.15&lt;/D&gt;&lt;D xsi:type="xsd:double"&gt;2.14&lt;/D&gt;&lt;D xsi:type="xsd:double"&gt;2.07&lt;/D&gt;&lt;D xsi:type="xsd:double"&gt;2.24&lt;/D&gt;&lt;D xsi:type="xsd:double"&gt;2.33&lt;/D&gt;&lt;D xsi:type="xsd:double"&gt;2.15&lt;/D&gt;&lt;D xsi:type="xsd:double"&gt;2.0601&lt;/D&gt;&lt;D xsi:type="xsd:double"&gt;2.06&lt;/D&gt;&lt;D xsi:type="xsd:double"&gt;2.04&lt;/D&gt;&lt;D xsi:type="xsd:double"&gt;1.95&lt;/D&gt;&lt;D xsi:type="xsd:double"&gt;1.89&lt;/D&gt;&lt;D xsi:type="xsd:double"&gt;1.77&lt;/D&gt;&lt;D xsi:type="xsd:double"&gt;1.93&lt;/D&gt;&lt;D xsi:type="xsd:double"&gt;1.82&lt;/D&gt;&lt;D xsi:type="xsd:double"&gt;1.75&lt;/D&gt;&lt;D xsi:type="xsd:double"&gt;1.7&lt;/D&gt;&lt;D xsi:type="xsd:double"&gt;1.78&lt;/D&gt;&lt;/FQL&gt;&lt;FQL&gt;&lt;Q&gt;ADES^FG_PRICE(8/1/2018,10/31/2018,,USD)&lt;/Q&gt;&lt;R&gt;65&lt;/R&gt;&lt;C&gt;1&lt;/C&gt;&lt;D xsi:type="xsd:double"&gt;11.29&lt;/D&gt;&lt;D xsi:type="xsd:double"&gt;11.23&lt;/D&gt;&lt;D xsi:type="xsd:double"&gt;11.25&lt;/D&gt;&lt;D xsi:type="xsd:double"&gt;11.16&lt;/D&gt;&lt;D xsi:type="xsd:double"&gt;11.19&lt;/D&gt;&lt;D xsi:type="xsd:double"&gt;11.28&lt;/D&gt;&lt;D xsi:type="xsd:double"&gt;11.28&lt;/D&gt;&lt;D xsi:type="xsd:double"&gt;11.2&lt;/D&gt;&lt;D xsi:type="xsd:double"&gt;11.23&lt;/D&gt;&lt;D xsi:type="xsd:double"&gt;11.29&lt;/D&gt;&lt;D xsi:type="xsd:double"&gt;11.25&lt;/D&gt;&lt;D xsi:type="xsd:double"&gt;11.43&lt;/D&gt;&lt;D xsi:type="xsd:double"&gt;11.05&lt;/D&gt;&lt;D xsi:type="xsd:double"&gt;11.29&lt;/D&gt;&lt;D xsi:type="xsd:double"&gt;11.2&lt;/D&gt;&lt;D xsi:type="xsd:double"&gt;11.26&lt;/D&gt;&lt;D xsi:type="xsd:double"&gt;11.26&lt;/D&gt;&lt;D xsi:type="xsd:double"&gt;11.28&lt;/D&gt;&lt;D xsi:type="xsd:double"&gt;11.21&lt;/D&gt;&lt;D xsi:type="xsd:double"&gt;11.17&lt;/D&gt;&lt;D xsi:type="xsd:double"&gt;11.27&lt;/D&gt;&lt;D xsi:type="xsd:double"&gt;11.6&lt;/D&gt;&lt;D xsi:type="xsd:double"&gt;11.42&lt;/D&gt;&lt;D xsi:type="xsd:double"&gt;11.3&lt;/D&gt;&lt;D xsi:type="xsd:double"&gt;11.28&lt;/D&gt;&lt;D xsi:type="xsd:double"&gt;11.21&lt;/D&gt;&lt;D xsi:type="xsd:double"&gt;11.33&lt;/D&gt;&lt;D xsi:type="xsd:double"&gt;11.3&lt;/D&gt;&lt;D xsi:type="xsd:double"&gt;11.25&lt;/D&gt;&lt;D xsi:type="xsd:double"&gt;11.33&lt;/D&gt;&lt;D xsi:type="xsd:double"&gt;11.37&lt;/D&gt;&lt;D xsi:type="xsd:double"&gt;11.37&lt;/D&gt;&lt;D xsi:type="xsd:double"&gt;11.4&lt;/D&gt;&lt;D xsi:type="xsd:double"&gt;11.75&lt;/D&gt;&lt;D xsi:type="xsd:double"&gt;11.64&lt;/D&gt;&lt;D xsi:type="xsd:double"&gt;11.8&lt;/D&gt;&lt;D xsi:type="xsd:double"&gt;11.73&lt;/D&gt;&lt;D xsi:type="xsd:double"&gt;11.58&lt;/D&gt;&lt;D xsi:type="xsd:double"&gt;11.75&lt;/D&gt;&lt;D xsi:type="xsd:double"&gt;11.74&lt;/D&gt;&lt;D xsi:type="xsd:double"&gt;11.78&lt;/D&gt;&lt;D xsi:type="xsd:double"&gt;11.96&lt;/D&gt;&lt;D xsi:type="xsd:double"&gt;11.93&lt;/D&gt;&lt;D xsi:type="xsd:double"&gt;12.02&lt;/D&gt;&lt;D xsi:type="xsd:double"&gt;12.29&lt;/D&gt;&lt;D xsi:type="xsd:double"&gt;11.99&lt;/D&gt;&lt;D xsi:type="xsd:double"&gt;11.69&lt;/D&gt;&lt;D xsi:type="xsd:double"&gt;11.67&lt;/D&gt;&lt;D xsi:type="xsd:double"&gt;11.46&lt;/D&gt;&lt;D xsi:type="xsd:double"&gt;11.3&lt;/D&gt;&lt;D xsi:type="xsd:double"&gt;10.76&lt;/D&gt;&lt;D xsi:type="xsd:double"&gt;10.64&lt;/D&gt;&lt;D xsi:type="xsd:double"&gt;10.4&lt;/D&gt;&lt;D xsi:type="xsd:double"&gt;10.62&lt;/D&gt;&lt;D xsi:type="xsd:double"&gt;10.48&lt;/D&gt;&lt;D xsi:type="xsd:double"&gt;10.48&lt;/D&gt;&lt;D xsi:type="xsd:double"&gt;10.39&lt;/D&gt;&lt;D xsi:type="xsd:double"&gt;10.4&lt;/D&gt;&lt;D xsi:type="xsd:double"&gt;10.39&lt;/D&gt;&lt;D xsi:type="xsd:double"&gt;9.64&lt;/D&gt;&lt;D xsi:type="xsd:double"&gt;9.47&lt;/D&gt;&lt;D xsi:type="xsd:double"&gt;9.53&lt;/D&gt;&lt;D xsi:type="xsd:double"&gt;9.72&lt;/D&gt;&lt;D xsi:type="xsd:double"&gt;9.84&lt;/D&gt;&lt;D xsi:type="xsd:double"&gt;9.9&lt;/D&gt;&lt;/FQL&gt;&lt;FQL&gt;&lt;Q&gt;INNT^FG_PRICE(8/1/2018,10/31/2018,,USD)&lt;/Q&gt;&lt;R&gt;65&lt;/R&gt;&lt;C&gt;1&lt;/C&gt;&lt;D xsi:type="xsd:double"&gt;5.21&lt;/D&gt;&lt;D xsi:type="xsd:double"&gt;4.9&lt;/D&gt;&lt;D xsi:type="xsd:double"&gt;4.84&lt;/D&gt;&lt;D xsi:type="xsd:double"&gt;4.46&lt;/D&gt;&lt;D xsi:type="xsd:double"&gt;4.54&lt;/D&gt;&lt;D xsi:type="xsd:double"&gt;5.62&lt;/D&gt;&lt;D xsi:type="xsd:double"&gt;6.05&lt;/D&gt;&lt;D xsi:type="xsd:double"&gt;5.43&lt;/D&gt;&lt;D xsi:type="xsd:double"&gt;4.67&lt;/D&gt;&lt;D xsi:type="xsd:double"&gt;4.95&lt;/D&gt;&lt;D xsi:type="xsd:double"&gt;5.04&lt;/D&gt;&lt;D xsi:type="xsd:double"&gt;5.36&lt;/D&gt;&lt;D xsi:type="xsd:double"&gt;5.08&lt;/D&gt;&lt;D xsi:type="xsd:double"&gt;5.09&lt;/D&gt;&lt;D xsi:type="xsd:double"&gt;5.08&lt;/D&gt;&lt;D xsi:type="xsd:double"&gt;5.07&lt;/D&gt;&lt;D xsi:type="xsd:double"&gt;5.05&lt;/D&gt;&lt;D xsi:type="xsd:double"&gt;5.04&lt;/D&gt;&lt;D xsi:type="xsd:double"&gt;4.93&lt;/D&gt;&lt;D xsi:type="xsd:double"&gt;5.07&lt;/D&gt;&lt;D xsi:type="xsd:double"&gt;5.13&lt;/D&gt;&lt;D xsi:type="xsd:double"&gt;5.23&lt;/D&gt;&lt;D xsi:type="xsd:double"&gt;7.12&lt;/D&gt;&lt;D xsi:type="xsd:double"&gt;8.96&lt;/D&gt;&lt;D xsi:type="xsd:double"&gt;7.68&lt;/D&gt;&lt;D xsi:type="xsd:double"&gt;6.52&lt;/D&gt;&lt;D xsi:type="xsd:double"&gt;6.02&lt;/D&gt;&lt;D xsi:type="xsd:double"&gt;6.27&lt;/D&gt;&lt;D xsi:type="xsd:double"&gt;6.39&lt;/D&gt;&lt;D xsi:type="xsd:double"&gt;6.14&lt;/D&gt;&lt;D xsi:type="xsd:double"&gt;6.11&lt;/D&gt;&lt;D xsi:type="xsd:double"&gt;5.74&lt;/D&gt;&lt;D xsi:type="xsd:double"&gt;6.18&lt;/D&gt;&lt;D xsi:type="xsd:double"&gt;6.29&lt;/D&gt;&lt;D xsi:type="xsd:double"&gt;6.74&lt;/D&gt;&lt;D xsi:type="xsd:double"&gt;6.83&lt;/D&gt;&lt;D xsi:type="xsd:double"&gt;6.94&lt;/D&gt;&lt;D xsi:type="xsd:double"&gt;7.96&lt;/D&gt;&lt;D xsi:type="xsd:double"&gt;7.44&lt;/D&gt;&lt;D xsi:type="xsd:double"&gt;7.1&lt;/D&gt;&lt;D xsi:type="xsd:double"&gt;7.11&lt;/D&gt;&lt;D xsi:type="xsd:double"&gt;6.83&lt;/D&gt;&lt;D xsi:type="xsd:double"&gt;6.66&lt;/D&gt;&lt;D xsi:type="xsd:double"&gt;6.39&lt;/D&gt;&lt;D xsi:type="xsd:double"&gt;6.45&lt;/D&gt;&lt;D xsi:type="xsd:double"&gt;5.94&lt;/D&gt;&lt;D xsi:type="xsd:double"&gt;5.3&lt;/D&gt;&lt;D xsi:type="xsd:double"&gt;5.38&lt;/D&gt;&lt;D xsi:type="xsd:double"&gt;5.47&lt;/D&gt;&lt;D xsi:type="xsd:double"&gt;5.45&lt;/D&gt;&lt;D xsi:type="xsd:double"&gt;5.23&lt;/D&gt;&lt;D xsi:type="xsd:double"&gt;5.07&lt;/D&gt;&lt;D xsi:type="xsd:double"&gt;5.4&lt;/D&gt;&lt;D xsi:type="xsd:double"&gt;5.35&lt;/D&gt;&lt;D xsi:type="xsd:double"&gt;5.28&lt;/D&gt;&lt;D xsi:type="xsd:double"&gt;5.15&lt;/D&gt;&lt;D xsi:type="xsd:double"&gt;5.03&lt;/D&gt;&lt;D xsi:type="xsd:double"&gt;4.71&lt;/D&gt;&lt;D xsi:type="xsd:double"&gt;4.46&lt;/D&gt;&lt;D xsi:type="xsd:double"&gt;4.5&lt;/D&gt;&lt;D xsi:type="xsd:double"&gt;4.42&lt;/D&gt;&lt;D xsi:type="xsd:double"&gt;4.45&lt;/D&gt;&lt;D xsi:type="xsd:double"&gt;3.96&lt;/D&gt;&lt;D xsi:type="xsd:double"&gt;4.24&lt;/D&gt;&lt;D xsi:type="xsd:double"&gt;4.21&lt;/D&gt;&lt;/FQL&gt;&lt;FQL&gt;&lt;Q&gt;KMG^FG_PRICE(8/1/2018,10/31/2018,,USD)&lt;/Q&gt;&lt;R&gt;65&lt;/R&gt;&lt;C&gt;1&lt;/C&gt;&lt;D xsi:type="xsd:double"&gt;71.49&lt;/D&gt;&lt;D xsi:type="xsd:double"&gt;70.47&lt;/D&gt;&lt;D xsi:type="xsd:double"&gt;69.86&lt;/D&gt;&lt;D xsi:type="xsd:double"&gt;69.16&lt;/D&gt;&lt;D xsi:type="xsd:double"&gt;69.74&lt;/D&gt;&lt;D xsi:type="xsd:double"&gt;68.63&lt;/D&gt;&lt;D xsi:type="xsd:double"&gt;68.52&lt;/D&gt;&lt;D xsi:type="xsd:double"&gt;67.18&lt;/D&gt;&lt;D xsi:type="xsd:double"&gt;66.65&lt;/D&gt;&lt;D xsi:type="xsd:double"&gt;66.84&lt;/D&gt;&lt;D xsi:type="xsd:double"&gt;76.97&lt;/D&gt;&lt;D xsi:type="xsd:double"&gt;76.61&lt;/D&gt;&lt;D xsi:type="xsd:double"&gt;76.9&lt;/D&gt;&lt;D xsi:type="xsd:double"&gt;76.45&lt;/D&gt;&lt;D xsi:type="xsd:double"&gt;76.7&lt;/D&gt;&lt;D xsi:type="xsd:double"&gt;77.01&lt;/D&gt;&lt;D xsi:type="xsd:double"&gt;77.1&lt;/D&gt;&lt;D xsi:type="xsd:double"&gt;77.2&lt;/D&gt;&lt;D xsi:type="xsd:double"&gt;77.84&lt;/D&gt;&lt;D xsi:type="xsd:double"&gt;77.38&lt;/D&gt;&lt;D xsi:type="xsd:double"&gt;77.4&lt;/D&gt;&lt;D xsi:type="xsd:double"&gt;77.23&lt;/D&gt;&lt;D xsi:type="xsd:double"&gt;77.48&lt;/D&gt;&lt;D xsi:type="xsd:double"&gt;77.05&lt;/D&gt;&lt;D xsi:type="xsd:double"&gt;77.31&lt;/D&gt;&lt;D xsi:type="xsd:double"&gt;76.87&lt;/D&gt;&lt;D xsi:type="xsd:double"&gt;76.53&lt;/D&gt;&lt;D xsi:type="xsd:double"&gt;76.49&lt;/D&gt;&lt;D xsi:type="xsd:double"&gt;76.42&lt;/D&gt;&lt;D xsi:type="xsd:double"&gt;75.88&lt;/D&gt;&lt;D xsi:type="xsd:double"&gt;76.51&lt;/D&gt;&lt;D xsi:type="xsd:double"&gt;76.41&lt;/D&gt;&lt;D xsi:type="xsd:double"&gt;75.99&lt;/D&gt;&lt;D xsi:type="xsd:double"&gt;75.89&lt;/D&gt;&lt;D xsi:type="xsd:double"&gt;76&lt;/D&gt;&lt;D xsi:type="xsd:double"&gt;76.12&lt;/D&gt;&lt;D xsi:type="xsd:double"&gt;75.71&lt;/D&gt;&lt;D xsi:type="xsd:double"&gt;75.75&lt;/D&gt;&lt;D xsi:type="xsd:double"&gt;75.75&lt;/D&gt;&lt;D xsi:type="xsd:double"&gt;75.32&lt;/D&gt;&lt;D xsi:type="xsd:double"&gt;75.23&lt;/D&gt;&lt;D xsi:type="xsd:double"&gt;75.56&lt;/D&gt;&lt;D xsi:type="xsd:double"&gt;75.67&lt;/D&gt;&lt;D xsi:type="xsd:double"&gt;75.62&lt;/D&gt;&lt;D xsi:type="xsd:double"&gt;75.82&lt;/D&gt;&lt;D xsi:type="xsd:double"&gt;75.48&lt;/D&gt;&lt;D xsi:type="xsd:double"&gt;75.28&lt;/D&gt;&lt;D xsi:type="xsd:double"&gt;75.03&lt;/D&gt;&lt;D xsi:type="xsd:double"&gt;74.74&lt;/D&gt;&lt;D xsi:type="xsd:double"&gt;73.93&lt;/D&gt;&lt;D xsi:type="xsd:double"&gt;74.01&lt;/D&gt;&lt;D xsi:type="xsd:double"&gt;74.18&lt;/D&gt;&lt;D xsi:type="xsd:double"&gt;74.26&lt;/D&gt;&lt;D xsi:type="xsd:double"&gt;74.99&lt;/D&gt;&lt;D xsi:type="xsd:double"&gt;75.1&lt;/D&gt;&lt;D xsi:type="xsd:double"&gt;74.57&lt;/D&gt;&lt;D xsi:type="xsd:double"&gt;74.23&lt;/D&gt;&lt;D xsi:type="xsd:double"&gt;74.24&lt;/D&gt;&lt;D xsi:type="xsd:double"&gt;74.33&lt;/D&gt;&lt;D xsi:type="xsd:double"&gt;73.25&lt;/D&gt;&lt;D xsi:type="xsd:double"&gt;75.25&lt;/D&gt;&lt;D xsi:type="xsd:double"&gt;74.75&lt;/D&gt;&lt;D xsi:type="xsd:double"&gt;74.49&lt;/D&gt;&lt;D xsi:type="xsd:double"&gt;74.87&lt;/D&gt;&lt;D xsi:type="xsd:double"&gt;75.02&lt;/D&gt;&lt;/FQL&gt;&lt;FQL&gt;&lt;Q&gt;SOI^FG_PRICE(8/1/2018,10/31/2018,,USD)&lt;/Q&gt;&lt;R&gt;65&lt;/R&gt;&lt;C&gt;1&lt;/C&gt;&lt;D xsi:type="xsd:double"&gt;15.16&lt;/D&gt;&lt;D xsi:type="xsd:double"&gt;16.11&lt;/D&gt;&lt;D xsi:type="xsd:double"&gt;16.74&lt;/D&gt;&lt;D xsi:type="xsd:double"&gt;16.59&lt;/D&gt;&lt;D xsi:type="xsd:double"&gt;16.78&lt;/D&gt;&lt;D xsi:type="xsd:double"&gt;16.99&lt;/D&gt;&lt;D xsi:type="xsd:double"&gt;17.22&lt;/D&gt;&lt;D xsi:type="xsd:double"&gt;17.57&lt;/D&gt;&lt;D xsi:type="xsd:double"&gt;17.2&lt;/D&gt;&lt;D xsi:type="xsd:double"&gt;17.16&lt;/D&gt;&lt;D xsi:type="xsd:double"&gt;16.21&lt;/D&gt;&lt;D xsi:type="xsd:double"&gt;16.15&lt;/D&gt;&lt;D xsi:type="xsd:double"&gt;16.58&lt;/D&gt;&lt;D xsi:type="xsd:double"&gt;16.66&lt;/D&gt;&lt;D xsi:type="xsd:double"&gt;16.65&lt;/D&gt;&lt;D xsi:type="xsd:double"&gt;17.03&lt;/D&gt;&lt;D xsi:type="xsd:double"&gt;16.92&lt;/D&gt;&lt;D xsi:type="xsd:double"&gt;16.9&lt;/D&gt;&lt;D xsi:type="xsd:double"&gt;16.75&lt;/D&gt;&lt;D xsi:type="xsd:double"&gt;16.95&lt;/D&gt;&lt;D xsi:type="xsd:double"&gt;17.27&lt;/D&gt;&lt;D xsi:type="xsd:double"&gt;16.84&lt;/D&gt;&lt;D xsi:type="xsd:double"&gt;17.22&lt;/D&gt;&lt;D xsi:type="xsd:double"&gt;16.98&lt;/D&gt;&lt;D xsi:type="xsd:double"&gt;16.67&lt;/D&gt;&lt;D xsi:type="xsd:double"&gt;16.09&lt;/D&gt;&lt;D xsi:type="xsd:double"&gt;15.29&lt;/D&gt;&lt;D xsi:type="xsd:double"&gt;15.72&lt;/D&gt;&lt;D xsi:type="xsd:double"&gt;16.7&lt;/D&gt;&lt;D xsi:type="xsd:double"&gt;16.85&lt;/D&gt;&lt;D xsi:type="xsd:double"&gt;17.05&lt;/D&gt;&lt;D xsi:type="xsd:double"&gt;17.03&lt;/D&gt;&lt;D xsi:type="xsd:double"&gt;16.67&lt;/D&gt;&lt;D xsi:type="xsd:double"&gt;17.37&lt;/D&gt;&lt;D xsi:type="xsd:double"&gt;17.47&lt;/D&gt;&lt;D xsi:type="xsd:double"&gt;17.25&lt;/D&gt;&lt;D xsi:type="xsd:double"&gt;17.3&lt;/D&gt;&lt;D xsi:type="xsd:double"&gt;18.47&lt;/D&gt;&lt;D xsi:type="xsd:double"&gt;18.96&lt;/D&gt;&lt;D xsi:type="xsd:double"&gt;18.4&lt;/D&gt;&lt;D xsi:type="xsd:double"&gt;18.27&lt;/D&gt;&lt;D xsi:type="xsd:double"&gt;18.89&lt;/D&gt;&lt;D xsi:type="xsd:double"&gt;18.87&lt;/D&gt;&lt;D xsi:type="xsd:double"&gt;18.07&lt;/D&gt;&lt;D xsi:type="xsd:double"&gt;18.69&lt;/D&gt;&lt;D xsi:type="xsd:double"&gt;18.67&lt;/D&gt;&lt;D xsi:type="xsd:double"&gt;18.36&lt;/D&gt;&lt;D xsi:type="xsd:double"&gt;18.65&lt;/D&gt;&lt;D xsi:type="xsd:double"&gt;18.86&lt;/D&gt;&lt;D xsi:type="xsd:double"&gt;17.4&lt;/D&gt;&lt;D xsi:type="xsd:double"&gt;17.39&lt;/D&gt;&lt;D xsi:type="xsd:double"&gt;17.42&lt;/D&gt;&lt;D xsi:type="xsd:double"&gt;17.44&lt;/D&gt;&lt;D xsi:type="xsd:double"&gt;17.75&lt;/D&gt;&lt;D xsi:type="xsd:double"&gt;17.21&lt;/D&gt;&lt;D xsi:type="xsd:double"&gt;15.98&lt;/D&gt;&lt;D xsi:type="xsd:double"&gt;15.6&lt;/D&gt;&lt;D xsi:type="xsd:double"&gt;15.32&lt;/D&gt;&lt;D xsi:type="xsd:double"&gt;14.54&lt;/D&gt;&lt;D xsi:type="xsd:double"&gt;13.69&lt;/D&gt;&lt;D xsi:type="xsd:double"&gt;13.71&lt;/D&gt;&lt;D xsi:type="xsd:double"&gt;13.66&lt;/D&gt;&lt;D xsi:type="xsd:double"&gt;13.08&lt;/D&gt;&lt;D xsi:type="xsd:double"&gt;13.28&lt;/D&gt;&lt;D xsi:type="xsd:double"&gt;13.2&lt;/D&gt;&lt;/FQL&gt;&lt;FQL&gt;&lt;Q&gt;SGLB^FG_PRICE(8/1/2018,10/31/2018,,USD)&lt;/Q&gt;&lt;R&gt;65&lt;/R&gt;&lt;C&gt;1&lt;/C&gt;&lt;D xsi:type="xsd:double"&gt;0.855&lt;/D&gt;&lt;D xsi:type="xsd:double"&gt;0.8809&lt;/D&gt;&lt;D xsi:type="xsd:double"&gt;0.855&lt;/D&gt;&lt;D xsi:type="xsd:double"&gt;0.9&lt;/D&gt;&lt;D xsi:type="xsd:double"&gt;0.851&lt;/D&gt;&lt;D xsi:type="xsd:double"&gt;0.85&lt;/D&gt;&lt;D xsi:type="xsd:double"&gt;0.874&lt;/D&gt;&lt;D xsi:type="xsd:double"&gt;0.881&lt;/D&gt;&lt;D xsi:type="xsd:double"&gt;0.894947&lt;/D&gt;&lt;D xsi:type="xsd:double"&gt;0.92&lt;/D&gt;&lt;D xsi:type="xsd:double"&gt;0.8513&lt;/D&gt;&lt;D xsi:type="xsd:double"&gt;0.901251&lt;/D&gt;&lt;D xsi:type="xsd:double"&gt;0.99&lt;/D&gt;&lt;D xsi:type="xsd:double"&gt;0.985&lt;/D&gt;&lt;D xsi:type="xsd:double"&gt;0.98&lt;/D&gt;&lt;D xsi:type="xsd:double"&gt;1.02&lt;/D&gt;&lt;D xsi:type="xsd:double"&gt;1.03&lt;/D&gt;&lt;D xsi:type="xsd:double"&gt;1.02&lt;/D&gt;&lt;D xsi:type="xsd:double"&gt;1.01&lt;/D&gt;&lt;D xsi:type="xsd:double"&gt;1.03&lt;/D&gt;&lt;D xsi:type="xsd:double"&gt;1.01&lt;/D&gt;&lt;D xsi:type="xsd:double"&gt;1.01&lt;/D&gt;&lt;D xsi:type="xsd:double"&gt;1.05&lt;/D&gt;&lt;D xsi:type="xsd:double"&gt;1.02&lt;/D&gt;&lt;D xsi:type="xsd:double"&gt;1.05&lt;/D&gt;&lt;D xsi:type="xsd:double"&gt;1.02&lt;/D&gt;&lt;D xsi:type="xsd:double"&gt;1.05&lt;/D&gt;&lt;D xsi:type="xsd:double"&gt;1.03&lt;/D&gt;&lt;D xsi:type="xsd:double"&gt;1.03&lt;/D&gt;&lt;D xsi:type="xsd:double"&gt;0.99&lt;/D&gt;&lt;D xsi:type="xsd:double"&gt;1&lt;/D&gt;&lt;D xsi:type="xsd:double"&gt;1&lt;/D&gt;&lt;D xsi:type="xsd:double"&gt;1.01&lt;/D&gt;&lt;D xsi:type="xsd:double"&gt;1.0201&lt;/D&gt;&lt;D xsi:type="xsd:double"&gt;1&lt;/D&gt;&lt;D xsi:type="xsd:double"&gt;1.01&lt;/D&gt;&lt;D xsi:type="xsd:double"&gt;1.08&lt;/D&gt;&lt;D xsi:type="xsd:double"&gt;1.08&lt;/D&gt;&lt;D xsi:type="xsd:double"&gt;0.97&lt;/D&gt;&lt;D xsi:type="xsd:double"&gt;1.02&lt;/D&gt;&lt;D xsi:type="xsd:double"&gt;1.07&lt;/D&gt;&lt;D xsi:type="xsd:double"&gt;1.15&lt;/D&gt;&lt;D xsi:type="xsd:double"&gt;1.2&lt;/D&gt;&lt;D xsi:type="xsd:double"&gt;1.2182&lt;/D&gt;&lt;D xsi:type="xsd:double"&gt;1.2&lt;/D&gt;&lt;D xsi:type="xsd:double"&gt;1.17&lt;/D&gt;&lt;D xsi:type="xsd:double"&gt;1.281&lt;/D&gt;&lt;D xsi:type="xsd:double"&gt;1.33&lt;/D&gt;&lt;D xsi:type="xsd:double"&gt;1.26&lt;/D&gt;&lt;D xsi:type="xsd:double"&gt;1.27&lt;/D&gt;&lt;D xsi:type="xsd:double"&gt;1.23&lt;/D&gt;&lt;D xsi:type="xsd:double"&gt;1.15&lt;/D&gt;&lt;D xsi:type="xsd:double"&gt;1.14&lt;/D&gt;&lt;D xsi:type="xsd:double"&gt;1.22&lt;/D&gt;&lt;D xsi:type="xsd:double"&gt;1.23&lt;/D&gt;&lt;D xsi:type="xsd:double"&gt;1.206&lt;/D&gt;&lt;D xsi:type="xsd:double"&gt;1.27&lt;/D&gt;&lt;D xsi:type="xsd:double"&gt;1.23&lt;/D&gt;&lt;D xsi:type="xsd:double"&gt;1.35&lt;/D&gt;&lt;D xsi:type="xsd:double"&gt;1.35&lt;/D&gt;&lt;D xsi:type="xsd:double"&gt;1.44&lt;/D&gt;&lt;D xsi:type="xsd:double"&gt;1.52&lt;/D&gt;&lt;D xsi:type="xsd:double"&gt;1.7&lt;/D&gt;&lt;D xsi:type="xsd:double"&gt;1.92&lt;/D&gt;&lt;D xsi:type="xsd:double"&gt;1.97&lt;/D&gt;&lt;/FQL&gt;&lt;FQL&gt;&lt;Q&gt;NBY^FG_PRICE(8/1/2018,10/31/2018,,USD)&lt;/Q&gt;&lt;R&gt;65&lt;/R&gt;&lt;C&gt;1&lt;/C&gt;&lt;D xsi:type="xsd:double"&gt;2.4&lt;/D&gt;&lt;D xsi:type="xsd:double"&gt;2.41&lt;/D&gt;&lt;D xsi:type="xsd:double"&gt;2.35&lt;/D&gt;&lt;D xsi:type="xsd:double"&gt;2.4281&lt;/D&gt;&lt;D xsi:type="xsd:double"&gt;2.412&lt;/D&gt;&lt;D xsi:type="xsd:double"&gt;2.18&lt;/D&gt;&lt;D xsi:type="xsd:double"&gt;2.195&lt;/D&gt;&lt;D xsi:type="xsd:double"&gt;2.195&lt;/D&gt;&lt;D xsi:type="xsd:double"&gt;2.1319&lt;/D&gt;&lt;D xsi:type="xsd:double"&gt;2.15&lt;/D&gt;&lt;D xsi:type="xsd:double"&gt;2.031&lt;/D&gt;&lt;D xsi:type="xsd:double"&gt;2.02&lt;/D&gt;&lt;D xsi:type="xsd:double"&gt;2.05&lt;/D&gt;&lt;D xsi:type="xsd:double"&gt;1.97&lt;/D&gt;&lt;D xsi:type="xsd:double"&gt;1.95&lt;/D&gt;&lt;D xsi:type="xsd:double"&gt;1.9&lt;/D&gt;&lt;D xsi:type="xsd:double"&gt;2.0305&lt;/D&gt;&lt;D xsi:type="xsd:double"&gt;1.9&lt;/D&gt;&lt;D xsi:type="xsd:double"&gt;1.895&lt;/D&gt;&lt;D xsi:type="xsd:double"&gt;1.8&lt;/D&gt;&lt;D xsi:type="xsd:double"&gt;1.7&lt;/D&gt;&lt;D xsi:type="xsd:double"&gt;1.85&lt;/D&gt;&lt;D xsi:type="xsd:double"&gt;1.75&lt;/D&gt;&lt;D xsi:type="xsd:double"&gt;1.7&lt;/D&gt;&lt;D xsi:type="xsd:double"&gt;1.4&lt;/D&gt;&lt;D xsi:type="xsd:double"&gt;1.45&lt;/D&gt;&lt;D xsi:type="xsd:double"&gt;1.469&lt;/D&gt;&lt;D xsi:type="xsd:double"&gt;1.3&lt;/D&gt;&lt;D xsi:type="xsd:double"&gt;1.395&lt;/D&gt;&lt;D xsi:type="xsd:double"&gt;1.39&lt;/D&gt;&lt;D xsi:type="xsd:double"&gt;1.35&lt;/D&gt;&lt;D xsi:type="xsd:double"&gt;1.35&lt;/D&gt;&lt;D xsi:type="xsd:double"&gt;1.35&lt;/D&gt;&lt;D xsi:type="xsd:double"&gt;1.35&lt;/D&gt;&lt;D xsi:type="xsd:double"&gt;1.4&lt;/D&gt;&lt;D xsi:type="xsd:double"&gt;1.4&lt;/D&gt;&lt;D xsi:type="xsd:double"&gt;2&lt;/D&gt;&lt;D xsi:type="xsd:double"&gt;2.2&lt;/D&gt;&lt;D xsi:type="xsd:double"&gt;2.06&lt;/D&gt;&lt;D xsi:type="xsd:double"&gt;1.995&lt;/D&gt;&lt;D xsi:type="xsd:double"&gt;1.8688&lt;/D&gt;&lt;D xsi:type="xsd:double"&gt;1.9&lt;/D&gt;&lt;D xsi:type="xsd:double"&gt;1.71&lt;/D&gt;&lt;D xsi:type="xsd:double"&gt;1.78&lt;/D&gt;&lt;D xsi:type="xsd:double"&gt;1.73&lt;/D&gt;&lt;D xsi:type="xsd:double"&gt;1.55&lt;/D&gt;&lt;D xsi:type="xsd:double"&gt;1.5&lt;/D&gt;&lt;D xsi:type="xsd:double"&gt;1.47&lt;/D&gt;&lt;D xsi:type="xsd:double"&gt;1.45&lt;/D&gt;&lt;D xsi:type="xsd:double"&gt;1.46&lt;/D&gt;&lt;D xsi:type="xsd:double"&gt;1.55&lt;/D&gt;&lt;D xsi:type="xsd:double"&gt;1.74&lt;/D&gt;&lt;D xsi:type="xsd:double"&gt;1.66&lt;/D&gt;&lt;D xsi:type="xsd:double"&gt;1.565&lt;/D&gt;&lt;D xsi:type="xsd:double"&gt;1.6&lt;/D&gt;&lt;D xsi:type="xsd:double"&gt;1.55&lt;/D&gt;&lt;D xsi:type="xsd:double"&gt;1.55&lt;/D&gt;&lt;D xsi:type="xsd:double"&gt;1.46&lt;/D&gt;&lt;D xsi:type="xsd:double"&gt;1.42&lt;/D&gt;&lt;D xsi:type="xsd:double"&gt;1.44&lt;/D&gt;&lt;D xsi:type="xsd:double"&gt;1.44&lt;/D&gt;&lt;D xsi:type="xsd:double"&gt;1.44&lt;/D&gt;&lt;D xsi:type="xsd:double"&gt;1.41&lt;/D&gt;&lt;D xsi:type="xsd:double"&gt;1.2855&lt;/D&gt;&lt;D xsi:type="xsd:double"&gt;1.39&lt;/D&gt;&lt;/FQL&gt;&lt;FQL&gt;&lt;Q&gt;KOSS^FG_PRICE(8/1/2018,10/31/2018,,USD)&lt;/Q&gt;&lt;R&gt;65&lt;/R&gt;&lt;C&gt;1&lt;/C&gt;&lt;D xsi:type="xsd:double"&gt;2.48&lt;/D&gt;&lt;D xsi:type="xsd:double"&gt;2.5898&lt;/D&gt;&lt;D xsi:type="xsd:double"&gt;2.52&lt;/D&gt;&lt;D xsi:type="xsd:double"&gt;2.61&lt;/D&gt;&lt;D xsi:type="xsd:double"&gt;2.58&lt;/D&gt;&lt;D xsi:type="xsd:double"&gt;2.6&lt;/D&gt;&lt;D xsi:type="xsd:double"&gt;2.69&lt;/D&gt;&lt;D xsi:type="xsd:double"&gt;2.6241&lt;/D&gt;&lt;D xsi:type="xsd:double"&gt;2.65&lt;/D&gt;&lt;D xsi:type="xsd:double"&gt;2.73&lt;/D&gt;&lt;D xsi:type="xsd:double"&gt;2.67&lt;/D&gt;&lt;D xsi:type="xsd:double"&gt;2.63&lt;/D&gt;&lt;D xsi:type="xsd:double"&gt;2.81&lt;/D&gt;&lt;D xsi:type="xsd:double"&gt;3.05&lt;/D&gt;&lt;D xsi:type="xsd:double"&gt;4.08&lt;/D&gt;&lt;D xsi:type="xsd:double"&gt;4.32&lt;/D&gt;&lt;D xsi:type="xsd:double"&gt;4.25&lt;/D&gt;&lt;D xsi:type="xsd:double"&gt;3.97&lt;/D&gt;&lt;D xsi:type="xsd:double"&gt;4.27&lt;/D&gt;&lt;D xsi:type="xsd:double"&gt;4.2254&lt;/D&gt;&lt;D xsi:type="xsd:double"&gt;3.94&lt;/D&gt;&lt;D xsi:type="xsd:double"&gt;3.81&lt;/D&gt;&lt;D xsi:type="xsd:double"&gt;3.64&lt;/D&gt;&lt;D xsi:type="xsd:double"&gt;3.63&lt;/D&gt;&lt;D xsi:type="xsd:double"&gt;3.3652&lt;/D&gt;&lt;D xsi:type="xsd:double"&gt;3.275&lt;/D&gt;&lt;D xsi:type="xsd:double"&gt;2.73&lt;/D&gt;&lt;D xsi:type="xsd:double"&gt;2.8127&lt;/D&gt;&lt;D xsi:type="xsd:double"&gt;2.81&lt;/D&gt;&lt;D xsi:type="xsd:double"&gt;2.98&lt;/D&gt;&lt;D xsi:type="xsd:double"&gt;2.92&lt;/D&gt;&lt;D xsi:type="xsd:double"&gt;2.75&lt;/D&gt;&lt;D xsi:type="xsd:double"&gt;2.879&lt;/D&gt;&lt;D xsi:type="xsd:double"&gt;2.76&lt;/D&gt;&lt;D xsi:type="xsd:double"&gt;2.75&lt;/D&gt;&lt;D xsi:type="xsd:double"&gt;2.7684&lt;/D&gt;&lt;D xsi:type="xsd:double"&gt;2.62&lt;/D&gt;&lt;D xsi:type="xsd:double"&gt;2.7104&lt;/D&gt;&lt;D xsi:type="xsd:double"&gt;2.73&lt;/D&gt;&lt;D xsi:type="xsd:double"&gt;2.7&lt;/D&gt;&lt;D xsi:type="xsd:double"&gt;2.67&lt;/D&gt;&lt;D xsi:type="xsd:double"&gt;2.8245&lt;/D&gt;&lt;D xsi:type="xsd:double"&gt;2.99&lt;/D&gt;&lt;D xsi:type="xsd:double"&gt;2.7354&lt;/D&gt;&lt;D xsi:type="xsd:double"&gt;2.8658&lt;/D&gt;&lt;D xsi:type="xsd:double"&gt;2.76&lt;/D&gt;&lt;D xsi:type="xsd:double"&gt;2.83&lt;/D&gt;&lt;D xsi:type="xsd:double"&gt;2.66&lt;/D&gt;&lt;D xsi:type="xsd:double"&gt;2.64&lt;/D&gt;&lt;D xsi:type="xsd:double"&gt;2.63&lt;/D&gt;&lt;D xsi:type="xsd:double"&gt;2.745&lt;/D&gt;&lt;D xsi:type="xsd:double"&gt;2.74&lt;/D&gt;&lt;D xsi:type="xsd:double"&gt;2.85&lt;/D&gt;&lt;D xsi:type="xsd:double"&gt;2.8&lt;/D&gt;&lt;D xsi:type="xsd:double"&gt;2.69&lt;/D&gt;&lt;D xsi:type="xsd:double"&gt;2.62&lt;/D&gt;&lt;D xsi:type="xsd:double"&gt;2.74&lt;/D&gt;&lt;D xsi:type="xsd:double"&gt;2.75&lt;/D&gt;&lt;D xsi:type="xsd:double"&gt;2.7956&lt;/D&gt;&lt;D xsi:type="xsd:double"&gt;2.7409&lt;/D&gt;&lt;D xsi:type="xsd:double"&gt;2.7&lt;/D&gt;&lt;D xsi:type="xsd:double"&gt;2.65&lt;/D&gt;&lt;D xsi:type="xsd:double"&gt;2.68&lt;/D&gt;&lt;D xsi:type="xsd:double"&gt;2.68&lt;/D&gt;&lt;D xsi:type="xsd:double"&gt;2.6801&lt;/D&gt;&lt;/FQL&gt;&lt;FQL&gt;&lt;Q&gt;PRPH^FG_PRICE(8/1/2018,10/31/2018,,USD)&lt;/Q&gt;&lt;R&gt;65&lt;/R&gt;&lt;C&gt;1&lt;/C&gt;&lt;D xsi:type="xsd:double"&gt;3.05&lt;/D&gt;&lt;D xsi:type="xsd:double"&gt;2.9648&lt;/D&gt;&lt;D xsi:type="xsd:double"&gt;2.94&lt;/D&gt;&lt;D xsi:type="xsd:double"&gt;2.94&lt;/D&gt;&lt;D xsi:type="xsd:double"&gt;2.98&lt;/D&gt;&lt;D xsi:type="xsd:double"&gt;3&lt;/D&gt;&lt;D xsi:type="xsd:double"&gt;3.0892&lt;/D&gt;&lt;D xsi:type="xsd:double"&gt;3.0552&lt;/D&gt;&lt;D xsi:type="xsd:double"&gt;3.0485&lt;/D&gt;&lt;D xsi:type="xsd:double"&gt;3.02&lt;/D&gt;&lt;D xsi:type="xsd:double"&gt;2.96&lt;/D&gt;&lt;D xsi:type="xsd:double"&gt;2.98&lt;/D&gt;&lt;D xsi:type="xsd:double"&gt;2.94&lt;/D&gt;&lt;D xsi:type="xsd:double"&gt;2.97&lt;/D&gt;&lt;D xsi:type="xsd:double"&gt;2.94&lt;/D&gt;&lt;D xsi:type="xsd:double"&gt;3.0001&lt;/D&gt;&lt;D xsi:type="xsd:double"&gt;3.0066&lt;/D&gt;&lt;D xsi:type="xsd:double"&gt;3.09&lt;/D&gt;&lt;D xsi:type="xsd:double"&gt;3&lt;/D&gt;&lt;D xsi:type="xsd:double"&gt;2.99&lt;/D&gt;&lt;D xsi:type="xsd:double"&gt;3.1&lt;/D&gt;&lt;D xsi:type="xsd:double"&gt;3.06&lt;/D&gt;&lt;D xsi:type="xsd:double"&gt;3.03&lt;/D&gt;&lt;D xsi:type="xsd:double"&gt;3.0127&lt;/D&gt;&lt;D xsi:type="xsd:double"&gt;2.9648&lt;/D&gt;&lt;D xsi:type="xsd:double"&gt;3.07&lt;/D&gt;&lt;D xsi:type="xsd:double"&gt;3.01&lt;/D&gt;&lt;D xsi:type="xsd:double"&gt;2.99&lt;/D&gt;&lt;D xsi:type="xsd:double"&gt;2.99&lt;/D&gt;&lt;D xsi:type="xsd:double"&gt;2.995&lt;/D&gt;&lt;D xsi:type="xsd:double"&gt;2.94&lt;/D&gt;&lt;D xsi:type="xsd:double"&gt;3&lt;/D&gt;&lt;D xsi:type="xsd:double"&gt;3&lt;/D&gt;&lt;D xsi:type="xsd:double"&gt;3.005&lt;/D&gt;&lt;D xsi:type="xsd:double"&gt;3&lt;/D&gt;&lt;D xsi:type="xsd:double"&gt;3&lt;/D&gt;&lt;D xsi:type="xsd:double"&gt;3.06&lt;/D&gt;&lt;D xsi:type="xsd:double"&gt;3.06&lt;/D&gt;&lt;D xsi:type="xsd:double"&gt;3&lt;/D&gt;&lt;D xsi:type="xsd:double"&gt;3.065&lt;/D&gt;&lt;D xsi:type="xsd:double"&gt;2.978&lt;/D&gt;&lt;D xsi:type="xsd:double"&gt;3&lt;/D&gt;&lt;D xsi:type="xsd:double"&gt;2.97&lt;/D&gt;&lt;D xsi:type="xsd:double"&gt;3.0003&lt;/D&gt;&lt;D xsi:type="xsd:double"&gt;2.98&lt;/D&gt;&lt;D xsi:type="xsd:double"&gt;2.99&lt;/D&gt;&lt;D xsi:type="xsd:double"&gt;3.015&lt;/D&gt;&lt;D xsi:type="xsd:double"&gt;2.9792&lt;/D&gt;&lt;D xsi:type="xsd:double"&gt;2.96&lt;/D&gt;&lt;D xsi:type="xsd:double"&gt;2.96&lt;/D</t>
        </r>
      </text>
    </comment>
    <comment ref="A17" authorId="0">
      <text>
        <r>
          <rPr>
            <b/>
            <sz val="9"/>
            <color indexed="81"/>
            <rFont val="宋体"/>
            <charset val="134"/>
          </rPr>
          <t>&gt;&lt;D xsi:type="xsd:double"&gt;3.03&lt;/D&gt;&lt;D xsi:type="xsd:double"&gt;2.98&lt;/D&gt;&lt;D xsi:type="xsd:double"&gt;3.03&lt;/D&gt;&lt;D xsi:type="xsd:double"&gt;3&lt;/D&gt;&lt;D xsi:type="xsd:double"&gt;3&lt;/D&gt;&lt;D xsi:type="xsd:double"&gt;3&lt;/D&gt;&lt;D xsi:type="xsd:double"&gt;2.96&lt;/D&gt;&lt;D xsi:type="xsd:double"&gt;2.96&lt;/D&gt;&lt;D xsi:type="xsd:double"&gt;2.96&lt;/D&gt;&lt;D xsi:type="xsd:double"&gt;2.97&lt;/D&gt;&lt;D xsi:type="xsd:double"&gt;2.97&lt;/D&gt;&lt;D xsi:type="xsd:double"&gt;2.98&lt;/D&gt;&lt;D xsi:type="xsd:double"&gt;3.01&lt;/D&gt;&lt;D xsi:type="xsd:double"&gt;2.96&lt;/D&gt;&lt;D xsi:type="xsd:double"&gt;2.99&lt;/D&gt;&lt;/FQL&gt;&lt;FQL&gt;&lt;Q&gt;RMBL^FG_PRICE(8/1/2018,10/31/2018,,USD)&lt;/Q&gt;&lt;R&gt;65&lt;/R&gt;&lt;C&gt;1&lt;/C&gt;&lt;D xsi:type="xsd:double"&gt;6&lt;/D&gt;&lt;D xsi:type="xsd:double"&gt;6.05&lt;/D&gt;&lt;D xsi:type="xsd:double"&gt;5.905&lt;/D&gt;&lt;D xsi:type="xsd:double"&gt;5.92&lt;/D&gt;&lt;D xsi:type="xsd:double"&gt;5.89&lt;/D&gt;&lt;D xsi:type="xsd:double"&gt;5.63&lt;/D&gt;&lt;D xsi:type="xsd:double"&gt;5.83&lt;/D&gt;&lt;D xsi:type="xsd:double"&gt;5.9&lt;/D&gt;&lt;D xsi:type="xsd:double"&gt;6.17&lt;/D&gt;&lt;D xsi:type="xsd:double"&gt;6.1&lt;/D&gt;&lt;D xsi:type="xsd:double"&gt;6.1&lt;/D&gt;&lt;D xsi:type="xsd:double"&gt;5.93&lt;/D&gt;&lt;D xsi:type="xsd:double"&gt;6.13&lt;/D&gt;&lt;D xsi:type="xsd:double"&gt;6.47&lt;/D&gt;&lt;D xsi:type="xsd:double"&gt;6.8&lt;/D&gt;&lt;D xsi:type="xsd:double"&gt;6.39&lt;/D&gt;&lt;D xsi:type="xsd:double"&gt;6.31&lt;/D&gt;&lt;D xsi:type="xsd:double"&gt;6.7&lt;/D&gt;&lt;D xsi:type="xsd:double"&gt;6.62&lt;/D&gt;&lt;D xsi:type="xsd:double"&gt;6.71&lt;/D&gt;&lt;D xsi:type="xsd:double"&gt;7.75&lt;/D&gt;&lt;D xsi:type="xsd:double"&gt;7.68&lt;/D&gt;&lt;D xsi:type="xsd:double"&gt;8.57&lt;/D&gt;&lt;D xsi:type="xsd:double"&gt;8.54&lt;/D&gt;&lt;D xsi:type="xsd:double"&gt;8.23&lt;/D&gt;&lt;D xsi:type="xsd:double"&gt;9.13&lt;/D&gt;&lt;D xsi:type="xsd:double"&gt;9.54&lt;/D&gt;&lt;D xsi:type="xsd:double"&gt;9.73&lt;/D&gt;&lt;D xsi:type="xsd:double"&gt;9.98&lt;/D&gt;&lt;D xsi:type="xsd:double"&gt;10&lt;/D&gt;&lt;D xsi:type="xsd:double"&gt;10.52&lt;/D&gt;&lt;D xsi:type="xsd:double"&gt;10.7&lt;/D&gt;&lt;D xsi:type="xsd:double"&gt;9.665&lt;/D&gt;&lt;D xsi:type="xsd:double"&gt;9.75&lt;/D&gt;&lt;D xsi:type="xsd:double"&gt;8.75&lt;/D&gt;&lt;D xsi:type="xsd:double"&gt;9.06&lt;/D&gt;&lt;D xsi:type="xsd:double"&gt;9.94&lt;/D&gt;&lt;D xsi:type="xsd:double"&gt;9.78&lt;/D&gt;&lt;D xsi:type="xsd:double"&gt;10.27&lt;/D&gt;&lt;D xsi:type="xsd:double"&gt;10.16&lt;/D&gt;&lt;D xsi:type="xsd:double"&gt;10.16&lt;/D&gt;&lt;D xsi:type="xsd:double"&gt;10.48&lt;/D&gt;&lt;D xsi:type="xsd:double"&gt;10.54&lt;/D&gt;&lt;D xsi:type="xsd:double"&gt;10.24&lt;/D&gt;&lt;D xsi:type="xsd:double"&gt;10.56&lt;/D&gt;&lt;D xsi:type="xsd:double"&gt;9.6&lt;/D&gt;&lt;D xsi:type="xsd:double"&gt;9.14&lt;/D&gt;&lt;D xsi:type="xsd:double"&gt;8.27&lt;/D&gt;&lt;D xsi:type="xsd:double"&gt;8.48&lt;/D&gt;&lt;D xsi:type="xsd:double"&gt;8.38&lt;/D&gt;&lt;D xsi:type="xsd:double"&gt;8.28&lt;/D&gt;&lt;D xsi:type="xsd:double"&gt;7.85&lt;/D&gt;&lt;D xsi:type="xsd:double"&gt;8.03&lt;/D&gt;&lt;D xsi:type="xsd:double"&gt;8.51&lt;/D&gt;&lt;D xsi:type="xsd:double"&gt;8.17&lt;/D&gt;&lt;D xsi:type="xsd:double"&gt;8.7&lt;/D&gt;&lt;D xsi:type="xsd:double"&gt;8.56&lt;/D&gt;&lt;D xsi:type="xsd:double"&gt;8.4&lt;/D&gt;&lt;D xsi:type="xsd:double"&gt;8.38&lt;/D&gt;&lt;D xsi:type="xsd:double"&gt;8.1&lt;/D&gt;&lt;D xsi:type="xsd:double"&gt;8.1&lt;/D&gt;&lt;D xsi:type="xsd:double"&gt;6.85&lt;/D&gt;&lt;D xsi:type="xsd:double"&gt;5.05&lt;/D&gt;&lt;D xsi:type="xsd:double"&gt;5.73&lt;/D&gt;&lt;D xsi:type="xsd:double"&gt;5.62&lt;/D&gt;&lt;/FQL&gt;&lt;FQL&gt;&lt;Q&gt;ESES^FG_PRICE(8/1/2018,10/31/2018,,USD)&lt;/Q&gt;&lt;R&gt;65&lt;/R&gt;&lt;C&gt;1&lt;/C&gt;&lt;D xsi:type="xsd:double"&gt;0.695&lt;/D&gt;&lt;D xsi:type="xsd:double"&gt;0.695&lt;/D&gt;&lt;D xsi:type="xsd:double"&gt;0.665&lt;/D&gt;&lt;D xsi:type="xsd:double"&gt;0.6945&lt;/D&gt;&lt;D xsi:type="xsd:double"&gt;0.665&lt;/D&gt;&lt;D xsi:type="xsd:double"&gt;0.676&lt;/D&gt;&lt;D xsi:type="xsd:double"&gt;0.6301&lt;/D&gt;&lt;D xsi:type="xsd:double"&gt;0.565&lt;/D&gt;&lt;D xsi:type="xsd:double"&gt;0.6151&lt;/D&gt;&lt;D xsi:type="xsd:double"&gt;0.62&lt;/D&gt;&lt;D xsi:type="xsd:double"&gt;0.6&lt;/D&gt;&lt;D xsi:type="xsd:double"&gt;0.44&lt;/D&gt;&lt;D xsi:type="xsd:double"&gt;0.48&lt;/D&gt;&lt;D xsi:type="xsd:double"&gt;0.46886&lt;/D&gt;&lt;D xsi:type="xsd:double"&gt;0.468&lt;/D&gt;&lt;D xsi:type="xsd:double"&gt;0.45&lt;/D&gt;&lt;D xsi:type="xsd:double"&gt;0.43&lt;/D&gt;&lt;D xsi:type="xsd:double"&gt;0.398&lt;/D&gt;&lt;D xsi:type="xsd:double"&gt;0.3783&lt;/D&gt;&lt;D xsi:type="xsd:double"&gt;0.37&lt;/D&gt;&lt;D xsi:type="xsd:double"&gt;0.3739&lt;/D&gt;&lt;D xsi:type="xsd:double"&gt;0.37&lt;/D&gt;&lt;D xsi:type="xsd:double"&gt;0.4171&lt;/D&gt;&lt;D xsi:type="xsd:double"&gt;0.46&lt;/D&gt;&lt;D xsi:type="xsd:double"&gt;0.419&lt;/D&gt;&lt;D xsi:type="xsd:double"&gt;0.3752&lt;/D&gt;&lt;D xsi:type="xsd:double"&gt;0.39&lt;/D&gt;&lt;D xsi:type="xsd:double"&gt;0.393&lt;/D&gt;&lt;D xsi:type="xsd:double"&gt;0.386&lt;/D&gt;&lt;D xsi:type="xsd:double"&gt;0.384&lt;/D&gt;&lt;D xsi:type="xsd:double"&gt;0.421&lt;/D&gt;&lt;D xsi:type="xsd:double"&gt;0.4&lt;/D&gt;&lt;D xsi:type="xsd:double"&gt;0.424&lt;/D&gt;&lt;D xsi:type="xsd:double"&gt;0.4035&lt;/D&gt;&lt;D xsi:type="xsd:double"&gt;0.44&lt;/D&gt;&lt;D xsi:type="xsd:double"&gt;0.402&lt;/D&gt;&lt;D xsi:type="xsd:double"&gt;0.39&lt;/D&gt;&lt;D xsi:type="xsd:double"&gt;0.33&lt;/D&gt;&lt;D xsi:type="xsd:double"&gt;0.35&lt;/D&gt;&lt;D xsi:type="xsd:double"&gt;0.299&lt;/D&gt;&lt;D xsi:type="xsd:double"&gt;0.287&lt;/D&gt;&lt;D xsi:type="xsd:double"&gt;0.281&lt;/D&gt;&lt;D xsi:type="xsd:double"&gt;0.275&lt;/D&gt;&lt;D xsi:type="xsd:double"&gt;0.2649&lt;/D&gt;&lt;D xsi:type="xsd:double"&gt;0.27&lt;/D&gt;&lt;D xsi:type="xsd:double"&gt;0.2685&lt;/D&gt;&lt;D xsi:type="xsd:double"&gt;0.28&lt;/D&gt;&lt;D xsi:type="xsd:double"&gt;0.26&lt;/D&gt;&lt;D xsi:type="xsd:double"&gt;0.28&lt;/D&gt;&lt;D xsi:type="xsd:double"&gt;0.25&lt;/D&gt;&lt;D xsi:type="xsd:double"&gt;0.2279&lt;/D&gt;&lt;D xsi:type="xsd:double"&gt;0.2299&lt;/D&gt;&lt;D xsi:type="xsd:double"&gt;0.1995&lt;/D&gt;&lt;D xsi:type="xsd:double"&gt;0.17&lt;/D&gt;&lt;D xsi:type="xsd:double"&gt;0.1658&lt;/D&gt;&lt;D xsi:type="xsd:double"&gt;0.15&lt;/D&gt;&lt;D xsi:type="xsd:double"&gt;0.1671&lt;/D&gt;&lt;D xsi:type="xsd:double"&gt;0.237&lt;/D&gt;&lt;D xsi:type="xsd:double"&gt;0.1956&lt;/D&gt;&lt;D xsi:type="xsd:double"&gt;0.184888&lt;/D&gt;&lt;D xsi:type="xsd:double"&gt;0.1843&lt;/D&gt;&lt;D xsi:type="xsd:double"&gt;0.195&lt;/D&gt;&lt;D xsi:type="xsd:double"&gt;0.200776&lt;/D&gt;&lt;D xsi:type="xsd:double"&gt;0.2078&lt;/D&gt;&lt;D xsi:type="xsd:double"&gt;0.2169&lt;/D&gt;&lt;/FQL&gt;&lt;FQL&gt;&lt;Q&gt;AHPI^FG_PRICE(8/1/2018,10/31/2018,,USD)&lt;/Q&gt;&lt;R&gt;65&lt;/R&gt;&lt;C&gt;1&lt;/C&gt;&lt;D xsi:type="xsd:double"&gt;2.38&lt;/D&gt;&lt;D xsi:type="xsd:double"&gt;2.43&lt;/D&gt;&lt;D xsi:type="xsd:double"&gt;2.35&lt;/D&gt;&lt;D xsi:type="xsd:double"&gt;2.41&lt;/D&gt;&lt;D xsi:type="xsd:double"&gt;2.41&lt;/D&gt;&lt;D xsi:type="xsd:double"&gt;2.4&lt;/D&gt;&lt;D xsi:type="xsd:double"&gt;2.41&lt;/D&gt;&lt;D xsi:type="xsd:double"&gt;2.3562&lt;/D&gt;&lt;D xsi:type="xsd:double"&gt;2.41&lt;/D&gt;&lt;D xsi:type="xsd:double"&gt;2.63&lt;/D&gt;&lt;D xsi:type="xsd:double"&gt;2.507&lt;/D&gt;&lt;D xsi:type="xsd:double"&gt;2.36&lt;/D&gt;&lt;D xsi:type="xsd:double"&gt;2.3775&lt;/D&gt;&lt;D xsi:type="xsd:double"&gt;2.4334&lt;/D&gt;&lt;D xsi:type="xsd:double"&gt;2.36&lt;/D&gt;&lt;D xsi:type="xsd:double"&gt;2.36&lt;/D&gt;&lt;D xsi:type="xsd:double"&gt;2.41&lt;/D&gt;&lt;D xsi:type="xsd:double"&gt;2.44&lt;/D&gt;&lt;D xsi:type="xsd:double"&gt;2.37&lt;/D&gt;&lt;D xsi:type="xsd:double"&gt;2.35&lt;/D&gt;&lt;D xsi:type="xsd:double"&gt;2.32&lt;/D&gt;&lt;D xsi:type="xsd:double"&gt;2.45&lt;/D&gt;&lt;D xsi:type="xsd:double"&gt;2.39&lt;/D&gt;&lt;D xsi:type="xsd:double"&gt;2.35&lt;/D&gt;&lt;D xsi:type="xsd:double"&gt;2.316&lt;/D&gt;&lt;D xsi:type="xsd:double"&gt;2.239&lt;/D&gt;&lt;D xsi:type="xsd:double"&gt;2.245&lt;/D&gt;&lt;D xsi:type="xsd:double"&gt;2.217&lt;/D&gt;&lt;D xsi:type="xsd:double"&gt;2.2845&lt;/D&gt;&lt;D xsi:type="xsd:double"&gt;2.28&lt;/D&gt;&lt;D xsi:type="xsd:double"&gt;2.38&lt;/D&gt;&lt;D xsi:type="xsd:double"&gt;2.26&lt;/D&gt;&lt;D xsi:type="xsd:double"&gt;2.275&lt;/D&gt;&lt;D xsi:type="xsd:double"&gt;2.2556&lt;/D&gt;&lt;D xsi:type="xsd:double"&gt;2.1845&lt;/D&gt;&lt;D xsi:type="xsd:double"&gt;2.3036&lt;/D&gt;&lt;D xsi:type="xsd:double"&gt;2.32&lt;/D&gt;&lt;D xsi:type="xsd:double"&gt;2.3349&lt;/D&gt;&lt;D xsi:type="xsd:double"&gt;2.26&lt;/D&gt;&lt;D xsi:type="xsd:double"&gt;2.2&lt;/D&gt;&lt;D xsi:type="xsd:double"&gt;2.2925&lt;/D&gt;&lt;D xsi:type="xsd:double"&gt;2.2&lt;/D&gt;&lt;D xsi:type="xsd:double"&gt;2.24&lt;/D&gt;&lt;D xsi:type="xsd:double"&gt;2.2044&lt;/D&gt;&lt;D xsi:type="xsd:double"&gt;2.27&lt;/D&gt;&lt;D xsi:type="xsd:double"&gt;2.23&lt;/D&gt;&lt;D xsi:type="xsd:double"&gt;2.184&lt;/D&gt;&lt;D xsi:type="xsd:double"&gt;2.0701&lt;/D&gt;&lt;D xsi:type="xsd:double"&gt;2.12&lt;/D&gt;&lt;D xsi:type="xsd:double"&gt;2.17&lt;/D&gt;&lt;D xsi:type="xsd:double"&gt;2.05&lt;/D&gt;&lt;D xsi:type="xsd:double"&gt;2.05&lt;/D&gt;&lt;D xsi:type="xsd:double"&gt;2.07&lt;/D&gt;&lt;D xsi:type="xsd:double"&gt;2.09&lt;/D&gt;&lt;D xsi:type="xsd:double"&gt;2.02&lt;/D&gt;&lt;D xsi:type="xsd:double"&gt;2.07&lt;/D&gt;&lt;D xsi:type="xsd:double"&gt;2.01&lt;/D&gt;&lt;D xsi:type="xsd:double"&gt;2.03&lt;/D&gt;&lt;D xsi:type="xsd:double"&gt;2.08&lt;/D&gt;&lt;D xsi:type="xsd:double"&gt;2.0031&lt;/D&gt;&lt;D xsi:type="xsd:double"&gt;1.93&lt;/D&gt;&lt;D xsi:type="xsd:double"&gt;2.0183&lt;/D&gt;&lt;D xsi:type="xsd:double"&gt;1.92&lt;/D&gt;&lt;D xsi:type="xsd:double"&gt;1.9981&lt;/D&gt;&lt;D xsi:type="xsd:double"&gt;2.16&lt;/D&gt;&lt;/FQL&gt;&lt;FQL&gt;&lt;Q&gt;PRPO^FG_PRICE(8/1/2018,10/31/2018,,USD)&lt;/Q&gt;&lt;R&gt;65&lt;/R&gt;&lt;C&gt;1&lt;/C&gt;&lt;D xsi:type="xsd:double"&gt;0.50501&lt;/D&gt;&lt;D xsi:type="xsd:double"&gt;0.45&lt;/D&gt;&lt;D xsi:type="xsd:double"&gt;0.427&lt;/D&gt;&lt;D xsi:type="xsd:double"&gt;0.4293&lt;/D&gt;&lt;D xsi:type="xsd:double"&gt;0.425&lt;/D&gt;&lt;D xsi:type="xsd:double"&gt;0.4355&lt;/D&gt;&lt;D xsi:type="xsd:double"&gt;0.4296&lt;/D&gt;&lt;D xsi:type="xsd:double"&gt;0.4257&lt;/D&gt;&lt;D xsi:type="xsd:double"&gt;0.4411&lt;/D&gt;&lt;D xsi:type="xsd:double"&gt;0.446&lt;/D&gt;&lt;D xsi:type="xsd:double"&gt;0.432&lt;/D&gt;&lt;D xsi:type="xsd:double"&gt;0.4385&lt;/D&gt;&lt;D xsi:type="xsd:double"&gt;0.4225&lt;/D&gt;&lt;D xsi:type="xsd:double"&gt;0.441014&lt;/D&gt;&lt;D xsi:type="xsd:double"&gt;0.4402&lt;/D&gt;&lt;D xsi:type="xsd:double"&gt;0.475&lt;/D&gt;&lt;D xsi:type="xsd:double"&gt;0.43501&lt;/D&gt;&lt;D xsi:type="xsd:double"&gt;0.4355&lt;/D&gt;&lt;D xsi:type="xsd:double"&gt;0.415&lt;/D&gt;&lt;D xsi:type="xsd:double"&gt;0.415&lt;/D&gt;&lt;D xsi:type="xsd:double"&gt;0.403&lt;/D&gt;&lt;D xsi:type="xsd:double"&gt;0.3947&lt;/D&gt;&lt;D xsi:type="xsd:double"&gt;0.3999&lt;/D&gt;&lt;D xsi:type="xsd:double"&gt;0.4001&lt;/D&gt;&lt;D xsi:type="xsd:double"&gt;0.3999&lt;/D&gt;&lt;D xsi:type="xsd:double"&gt;0.4285&lt;/D&gt;&lt;D xsi:type="xsd:double"&gt;0.4189&lt;/D&gt;&lt;D xsi:type="xsd:double"&gt;0.4049&lt;/D&gt;&lt;D xsi:type="xsd:double"&gt;0.3913&lt;/D&gt;&lt;D xsi:type="xsd:double"&gt;0.4&lt;/D&gt;&lt;D xsi:type="xsd:double"&gt;0.398&lt;/D&gt;&lt;D xsi:type="xsd:double"&gt;0.385&lt;/D&gt;&lt;D xsi:type="xsd:double"&gt;0.3834&lt;/D&gt;&lt;D xsi:type="xsd:double"&gt;0.385&lt;/D&gt;&lt;D xsi:type="xsd:double"&gt;0.403&lt;/D&gt;&lt;D xsi:type="xsd:double"&gt;0.4116&lt;/D&gt;&lt;D xsi:type="xsd:double"&gt;0.42&lt;/D&gt;&lt;D xsi:type="xsd:double"&gt;0.395&lt;/D&gt;&lt;D xsi:type="xsd:double"&gt;0.4&lt;/D&gt;&lt;D xsi:type="xsd:double"&gt;0.4005&lt;/D&gt;&lt;D xsi:type="xsd:double"&gt;0.4&lt;/D&gt;&lt;D xsi:type="xsd:double"&gt;0.3952&lt;/D&gt;&lt;D xsi:type="xsd:double"&gt;0.402&lt;/D&gt;&lt;D xsi:type="xsd:double"&gt;0.396&lt;/D&gt;&lt;D xsi:type="xsd:double"&gt;0.3951&lt;/D&gt;&lt;D xsi:type="xsd:double"&gt;0.3884&lt;/D&gt;&lt;D xsi:type="xsd:double"&gt;0.375&lt;/D&gt;&lt;D xsi:type="xsd:double"&gt;0.3775&lt;/D&gt;&lt;D xsi:type="xsd:double"&gt;0.36&lt;/D&gt;&lt;D xsi:type="xsd:double"&gt;0.32&lt;/D&gt;&lt;D xsi:type="xsd:double"&gt;0.3279&lt;/D&gt;&lt;D xsi:type="xsd:double"&gt;0.33&lt;/D&gt;&lt;D xsi:type="xsd:double"&gt;0.3126&lt;/D&gt;&lt;D xsi:type="xsd:double"&gt;0.33&lt;/D&gt;&lt;D xsi:type="xsd:double"&gt;0.3397&lt;/D&gt;&lt;D xsi:type="xsd:double"&gt;0.3298&lt;/D&gt;&lt;D xsi:type="xsd:double"&gt;0.32&lt;/D&gt;&lt;D xsi:type="xsd:double"&gt;0.31&lt;/D&gt;&lt;D xsi:type="xsd:double"&gt;0.296&lt;/D&gt;&lt;D xsi:type="xsd:double"&gt;0.29&lt;/D&gt;&lt;D xsi:type="xsd:double"&gt;0.2813&lt;/D&gt;&lt;D xsi:type="xsd:double"&gt;0.2798&lt;/D&gt;&lt;D xsi:type="xsd:double"&gt;0.2595&lt;/D&gt;&lt;D xsi:type="xsd:double"&gt;0.2597&lt;/D&gt;&lt;D xsi:type="xsd:double"&gt;0.2699&lt;/D&gt;&lt;/FQL&gt;&lt;FQL&gt;&lt;Q&gt;MKGI^FG_PRICE(8/1/2018,10/31/2018,,USD)&lt;/Q&gt;&lt;R&gt;65&lt;/R&gt;&lt;C&gt;1&lt;/C&gt;&lt;D xsi:type="xsd:double"&gt;2.53&lt;/D&gt;&lt;D xsi:type="xsd:double"&gt;2.67&lt;/D&gt;&lt;D xsi:type="xsd:double"&gt;2.31&lt;/D&gt;&lt;D xsi:type="xsd:double"&gt;2.43&lt;/D&gt;&lt;D xsi:type="xsd:double"&gt;2.13&lt;/D&gt;&lt;D xsi:type="xsd:double"&gt;2.3&lt;/D&gt;&lt;D xsi:type="xsd:double"&gt;2.1799&lt;/D&gt;&lt;D xsi:type="xsd:double"&gt;2.09&lt;/D&gt;&lt;D xsi:type="xsd:double"&gt;2&lt;/D&gt;&lt;D xsi:type="xsd:double"&gt;2.2287&lt;/D&gt;&lt;D xsi:type="xsd:double"&gt;2.06&lt;/D&gt;&lt;D xsi:type="xsd:double"&gt;2.0601&lt;/D&gt;&lt;D xsi:type="xsd:double"&gt;2.19&lt;/D&gt;&lt;D xsi:type="xsd:double"&gt;2.1666&lt;/D&gt;&lt;D xsi:type="xsd:double"&gt;2.1&lt;/D&gt;&lt;D xsi:type="xsd:double"&gt;2.1882&lt;/D&gt;&lt;D xsi:type="xsd:double"&gt;2.2483&lt;/D&gt;&lt;D xsi:type="xsd:double"&gt;2.26&lt;/D&gt;&lt;D xsi:type="xsd:double"&gt;2.24&lt;/D&gt;&lt;D xsi:type="xsd:double"&gt;2.38&lt;/D&gt;&lt;D xsi:type="xsd:double"&gt;2.2878&lt;/D&gt;&lt;D xsi:type="xsd:double"&gt;2.19&lt;/D&gt;&lt;D xsi:type="xsd:double"&gt;2.0974&lt;/D&gt;&lt;D xsi:type="xsd:double"&gt;2.1&lt;/D&gt;&lt;D xsi:type="xsd:double"&gt;2.27&lt;/D&gt;&lt;D xsi:type="xsd:double"&gt;2.18&lt;/D&gt;&lt;D xsi:type="xsd:double"&gt;2.24&lt;/D&gt;&lt;D xsi:type="xsd:double"&gt;2.21&lt;/D&gt;&lt;D xsi:type="xsd:double"&gt;2.18&lt;/D&gt;&lt;D xsi:type="xsd:double"&gt;2.32&lt;/D&gt;&lt;D xsi:type="xsd:double"&gt;2.3&lt;/D&gt;&lt;D xsi:type="xsd:double"&gt;2.17&lt;/D&gt;&lt;D xsi:type="xsd:double"&gt;2.25&lt;/D&gt;&lt;D xsi:type="xsd:double"&gt;2.1822&lt;/D&gt;&lt;D xsi:type="xsd:double"&gt;2.2868&lt;/D&gt;&lt;D xsi:type="xsd:double"&gt;2.62&lt;/D&gt;&lt;D xsi:type="xsd:double"&gt;2.81&lt;/D&gt;&lt;D xsi:type="xsd:double"&gt;2.83&lt;/D&gt;&lt;D xsi:type="xsd:double"&gt;2.9796&lt;/D&gt;&lt;D xsi:type="xsd:double"&gt;2.77&lt;/D&gt;&lt;D xsi:type="xsd:double"&gt;2.85&lt;/D&gt;&lt;D xsi:type="xsd:double"&gt;2.1501&lt;/D&gt;&lt;D xsi:type="xsd:double"&gt;2.1&lt;/D&gt;&lt;D xsi:type="xsd:double"&gt;1.95&lt;/D&gt;&lt;D xsi:type="xsd:double"&gt;1.95&lt;/D&gt;&lt;D xsi:type="xsd:double"&gt;1.94&lt;/D&gt;&lt;D xsi:type="xsd:double"&gt;1.86&lt;/D&gt;&lt;D xsi:type="xsd:double"&gt;1.7191&lt;/D&gt;&lt;D xsi:type="xsd:double"&gt;1.69&lt;/D&gt;&lt;D xsi:type="xsd:double"&gt;1.58&lt;/D&gt;&lt;D xsi:type="xsd:double"&gt;1.7&lt;/D&gt;&lt;D xsi:type="xsd:double"&gt;1.71&lt;/D&gt;&lt;D xsi:type="xsd:double"&gt;1.73&lt;/D&gt;&lt;D xsi:type="xsd:double"&gt;1.75&lt;/D&gt;&lt;D xsi:type="xsd:double"&gt;1.75&lt;/D&gt;&lt;D xsi:type="xsd:double"&gt;1.72&lt;/D&gt;&lt;D xsi:type="xsd:double"&gt;1.75&lt;/D&gt;&lt;D xsi:type="xsd:double"&gt;1.6&lt;/D&gt;&lt;D xsi:type="xsd:double"&gt;1.57&lt;/D&gt;&lt;D xsi:type="xsd:double"&gt;1.61&lt;/D&gt;&lt;D xsi:type="xsd:double"&gt;1.59&lt;/D&gt;&lt;D xsi:type="xsd:double"&gt;1.51&lt;/D&gt;&lt;D xsi:type="xsd:double"&gt;1.37&lt;/D&gt;&lt;D xsi:type="xsd:double"&gt;1.35&lt;/D&gt;&lt;D xsi:type="xsd:double"&gt;1.44&lt;/D&gt;&lt;/FQL&gt;&lt;FQL&gt;&lt;Q&gt;AEMD^FG_PRICE(8/1/2018,10/31/2018,,USD)&lt;/Q&gt;&lt;R&gt;65&lt;/R&gt;&lt;C&gt;1&lt;/C&gt;&lt;D xsi:type="xsd:double"&gt;1.2229&lt;/D&gt;&lt;D xsi:type="xsd:double"&gt;1.22&lt;/D&gt;&lt;D xsi:type="xsd:double"&gt;1.1982&lt;/D&gt;&lt;D xsi:type="xsd:double"&gt;1.22&lt;/D&gt;&lt;D xsi:type="xsd:double"&gt;1.23&lt;/D&gt;&lt;D xsi:type="xsd:double"&gt;1.25&lt;/D&gt;&lt;D xsi:type="xsd:double"&gt;1.1999&lt;/D&gt;&lt;D xsi:type="xsd:double"&gt;1.1473&lt;/D&gt;&lt;D xsi:type="xsd:double"&gt;1.15&lt;/D&gt;&lt;D xsi:type="xsd:double"&gt;1.16&lt;/D&gt;&lt;D xsi:type="xsd:double"&gt;1.12&lt;/D&gt;&lt;D xsi:type="xsd:double"&gt;1.1037&lt;/D&gt;&lt;D xsi:type="xsd:double"&gt;1.1&lt;/D&gt;&lt;D xsi:type="xsd:double"&gt;1.1&lt;/D&gt;&lt;D xsi:type="xsd:double"&gt;1.09&lt;/D&gt;&lt;D xsi:type="xsd:double"&gt;1.1&lt;/D&gt;&lt;D xsi:type="xsd:double"&gt;1.0754&lt;/D&gt;&lt;D xsi:type="xsd:double"&gt;1.07&lt;/D&gt;&lt;D xsi:type="xsd:double"&gt;1.06&lt;/D&gt;&lt;D xsi:type="xsd:double"&gt;1.05&lt;/D&gt;&lt;D xsi:type="xsd:double"&gt;1&lt;/D&gt;&lt;D xsi:type="xsd:double"&gt;0.9335&lt;/D&gt;&lt;D xsi:type="xsd:double"&gt;0.9701&lt;/D&gt;&lt;D xsi:type="xsd:double"&gt;1.02&lt;/D&gt;&lt;D xsi:type="xsd:double"&gt;1.0191&lt;/D&gt;&lt;D xsi:type="xsd:double"&gt;1.05&lt;/D&gt;&lt;D xsi:type="xsd:double"&gt;1.0168&lt;/D&gt;&lt;D xsi:type="xsd:double"&gt;1.01&lt;/D&gt;&lt;D xsi:type="xsd:double"&gt;1.01&lt;/D&gt;&lt;D xsi:type="xsd:double"&gt;1.0071&lt;/D&gt;&lt;D xsi:type="xsd:double"&gt;1&lt;/D&gt;&lt;D xsi:type="xsd:double"&gt;1.01&lt;/D&gt;&lt;D xsi:type="xsd:double"&gt;1.03&lt;/D&gt;&lt;D xsi:type="xsd:double"&gt;1.0365&lt;/D&gt;&lt;D xsi:type="xsd:double"&gt;1.06&lt;/D&gt;&lt;D xsi:type="xsd:double"&gt;1.19&lt;/D&gt;&lt;D xsi:type="xsd:double"&gt;1.18&lt;/D&gt;&lt;D xsi:type="xsd:double"&gt;1.18&lt;/D&gt;&lt;D xsi:type="xsd:double"&gt;1.1938&lt;/D&gt;&lt;D xsi:type="xsd:double"&gt;1.2&lt;/D&gt;&lt;D xsi:type="xsd:double"&gt;1.17&lt;/D&gt;&lt;D xsi:type="xsd:double"&gt;1.18&lt;/D&gt;&lt;D xsi:type="xsd:double"&gt;1.17&lt;/D&gt;&lt;D xsi:type="xsd:double"&gt;1.19&lt;/D&gt;&lt;D xsi:type="xsd:double"&gt;1.18&lt;/D&gt;&lt;D xsi:type="xsd:double"&gt;1.16&lt;/D&gt;&lt;D xsi:type="xsd:double"&gt;1.14&lt;/D&gt;&lt;D xsi:type="xsd:double"&gt;1.08&lt;/D&gt;&lt;D xsi:type="xsd:double"&gt;1.11&lt;/D&gt;&lt;D xsi:type="xsd:double"&gt;1.11&lt;/D&gt;&lt;D xsi:type="xsd:double"&gt;1.1212&lt;/D&gt;&lt;D xsi:type="xsd:double"&gt;1.16&lt;/D&gt;&lt;D xsi:type="xsd:double"&gt;1.14&lt;/D&gt;&lt;D xsi:type="xsd:double"&gt;1.15&lt;/D&gt;&lt;D xsi:type="xsd:double"&gt;1.09&lt;/D&gt;&lt;D xsi:type="xsd:double"&gt;1.1&lt;/D&gt;&lt;D xsi:type="xsd:double"&gt;1.06&lt;/D&gt;&lt;D xsi:type="xsd:double"&gt;1.03&lt;/D&gt;&lt;D xsi:type="xsd:double"&gt;1.03&lt;/D&gt;&lt;D xsi:type="xsd:double"&gt;1.0154&lt;/D&gt;&lt;D xsi:type="xsd:double"&gt;1.03&lt;/D&gt;&lt;D xsi:type="xsd:double"&gt;1.03&lt;/D&gt;&lt;D xsi:type="xsd:double"&gt;1.01&lt;/D&gt;&lt;D xsi:type="xsd:double"&gt;1.06&lt;/D&gt;&lt;D xsi:type="xsd:double"&gt;1.04&lt;/D&gt;&lt;/FQL&gt;&lt;FQL&gt;&lt;Q&gt;NAOV^FG_PRICE(8/1/2018,10/31/2018,,USD)&lt;/Q&gt;&lt;R&gt;65&lt;/R&gt;&lt;C&gt;1&lt;/C&gt;&lt;D xsi:type="xsd:double"&gt;4.53&lt;/D&gt;&lt;D xsi:type="xsd:double"&gt;4.58&lt;/D&gt;&lt;D xsi:type="xsd:double"&gt;4.6226&lt;/D&gt;&lt;D xsi:type="xsd:double"&gt;4.73&lt;/D&gt;&lt;D xsi:type="xsd:double"&gt;4.6&lt;/D&gt;&lt;D xsi:type="xsd:double"&gt;4.64&lt;/D&gt;&lt;D xsi:type="xsd:double"&gt;4.65&lt;/D&gt;&lt;D xsi:type="xsd:double"&gt;4.63&lt;/D&gt;&lt;D xsi:type="xsd:double"&gt;4.69&lt;/D&gt;&lt;D xsi:type="xsd:double"&gt;4.75&lt;/D&gt;&lt;D xsi:type="xsd:double"&gt;4.65&lt;/D&gt;&lt;D xsi:type="xsd:double"&gt;4.75&lt;/D&gt;&lt;D xsi:type="xsd:double"&gt;4.735&lt;/D&gt;&lt;D xsi:type="xsd:double"&gt;4.6593&lt;/D&gt;&lt;D xsi:type="xsd:double"&gt;4.8911&lt;/D&gt;&lt;D xsi:type="xsd:double"&gt;4.745&lt;/D&gt;&lt;D xsi:type="xsd:double"&gt;4.83&lt;/D&gt;&lt;D xsi:type="xsd:double"&gt;4.6&lt;/D&gt;&lt;D xsi:type="xsd:double"&gt;4.75&lt;/D&gt;&lt;D xsi:type="xsd:double"&gt;4.81&lt;/D&gt;&lt;D xsi:type="xsd:double"&gt;4.72&lt;/D&gt;&lt;D xsi:type="xsd:double"&gt;4.85&lt;/D&gt;&lt;D xsi:type="xsd:double"&gt;4.8&lt;/D&gt;&lt;D xsi:type="xsd:double"&gt;4.5&lt;/D&gt;&lt;D xsi:type="xsd:double"&gt;4.75&lt;/D&gt;&lt;D xsi:type="xsd:double"&gt;4.7&lt;/D&gt;&lt;D xsi:type="xsd:double"&gt;4.67&lt;/D&gt;&lt;D xsi:type="xsd:double"&gt;4.42&lt;/D&gt;&lt;D xsi:type="xsd:double"&gt;4.565&lt;/D&gt;&lt;D xsi:type="xsd:double"&gt;4.5&lt;/D&gt;&lt;D xsi:type="xsd:double"&gt;4.45&lt;/D&gt;&lt;D xsi:type="xsd:double"&gt;4.59&lt;/D&gt;&lt;D xsi:type="xsd:double"&gt;4.4&lt;/D&gt;&lt;D xsi:type="xsd:double"&gt;4.4&lt;/D&gt;&lt;D xsi:type="xsd:double"&gt;4.3935&lt;/D&gt;&lt;D xsi:type="xsd:double"&gt;4.35&lt;/D&gt;&lt;D xsi:type="xsd:double"&gt;4.4&lt;/D&gt;&lt;D xsi:type="xsd:double"&gt;4.47&lt;/D&gt;&lt;D xsi:type="xsd:double"&gt;4.17&lt;/D&gt;&lt;D xsi:type="xsd:double"&gt;4.3&lt;/D&gt;&lt;D xsi:type="xsd:double"&gt;4.45&lt;/D&gt;&lt;D xsi:type="xsd:double"&gt;4.59&lt;/D&gt;&lt;D xsi:type="xsd:double"&gt;4.64&lt;/D&gt;&lt;D xsi:type="xsd:double"&gt;4.55&lt;/D&gt;&lt;D xsi:type="xsd:double"&gt;4.5&lt;/D&gt;&lt;D xsi:type="xsd:double"&gt;4.44&lt;/D&gt;&lt;D xsi:type="xsd:double"&gt;4.525&lt;/D&gt;&lt;D xsi:type="xsd:double"&gt;4.47&lt;/D&gt;&lt;D xsi:type="xsd:double"&gt;4.24&lt;/D&gt;&lt;D xsi:type="xsd:double"&gt;4.46&lt;/D&gt;&lt;D xsi:type="xsd:double"&gt;4.2&lt;/D&gt;&lt;D xsi:type="xsd:double"&gt;4.234&lt;/D&gt;&lt;D xsi:type="xsd:double"&gt;4.26&lt;/D&gt;&lt;D xsi:type="xsd:double"&gt;4.25&lt;/D&gt;&lt;D xsi:type="xsd:double"&gt;4.23&lt;/D&gt;&lt;D xsi:type="xsd:double"&gt;4.2005&lt;/D&gt;&lt;D xsi:type="xsd:double"&gt;4.24&lt;/D&gt;&lt;D xsi:type="xsd:double"&gt;4.225&lt;/D&gt;&lt;D xsi:type="xsd:double"&gt;4.4&lt;/D&gt;&lt;D xsi:type="xsd:double"&gt;4.16&lt;/D&gt;&lt;D xsi:type="xsd:double"&gt;4.1&lt;/D&gt;&lt;D xsi:type="xsd:double"&gt;4.05&lt;/D&gt;&lt;D xsi:type="xsd:double"&gt;4.1&lt;/D&gt;&lt;D xsi:type="xsd:double"&gt;4.1&lt;/D&gt;&lt;D xsi:type="xsd:double"&gt;4.1501&lt;/D&gt;&lt;/FQL&gt;&lt;FQL&gt;&lt;Q&gt;PTX^FG_PRICE(8/1/2018,10/31/2018,,USD)&lt;/Q&gt;&lt;R&gt;65&lt;/R&gt;&lt;C&gt;1&lt;/C&gt;&lt;D xsi:type="xsd:double"&gt;2.27&lt;/D&gt;&lt;D xsi:type="xsd:double"&gt;2.12&lt;/D&gt;&lt;D xsi:type="xsd:double"&gt;1.97&lt;/D&gt;&lt;D xsi:type="xsd:double"&gt;1.9&lt;/D&gt;&lt;D xsi:type="xsd:double"&gt;1.91&lt;/D&gt;&lt;D xsi:type="xsd:double"&gt;1.86&lt;/D&gt;&lt;D xsi:type="xsd:double"&gt;1.9&lt;/D&gt;&lt;D xsi:type="xsd:double"&gt;1.67&lt;/D&gt;&lt;D xsi:type="xsd:double"&gt;1.6&lt;/D&gt;&lt;D xsi:type="xsd:double"&gt;1.63&lt;/D&gt;&lt;D xsi:type="xsd:double"&gt;1.605&lt;/D&gt;&lt;D xsi:type="xsd:double"&gt;1.5&lt;/D&gt;&lt;D xsi:type="xsd:double"&gt;1.44&lt;/D&gt;&lt;D xsi:type="xsd:double"&gt;1.42&lt;/D&gt;&lt;D xsi:type="xsd:double"&gt;1.49&lt;/D&gt;&lt;D xsi:type="xsd:double"&gt;1.48&lt;/D&gt;&lt;D xsi:type="xsd:double"&gt;1.5199&lt;/D&gt;&lt;D xsi:type="xsd:double"&gt;1.35&lt;/D&gt;&lt;D xsi:type="xsd:double"&gt;1.19&lt;/D&gt;&lt;D xsi:type="xsd:double"&gt;1.13&lt;/D&gt;&lt;D xsi:type="xsd:double"&gt;1.09&lt;/D&gt;&lt;D xsi:type="xsd:double"&gt;1.08&lt;/D&gt;&lt;D xsi:type="xsd:double"&gt;1.08&lt;/D&gt;&lt;D xsi:type="xsd:double"&gt;1.03&lt;/D&gt;&lt;D xsi:type="xsd:double"&gt;0.97&lt;/D&gt;&lt;D xsi:type="xsd:double"&gt;1&lt;/D&gt;&lt;D xsi:type="xsd:double"&gt;0.99&lt;/D&gt;&lt;D xsi:type="xsd:double"&gt;0.94&lt;/D&gt;&lt;D xsi:type="xsd:double"&gt;0.9365&lt;/D&gt;&lt;D xsi:type="xsd:double"&gt;0.9497&lt;/D&gt;&lt;D xsi:type="xsd:double"&gt;0.9499&lt;/D&gt;&lt;D xsi:type="xsd:double"&gt;0.9205&lt;/D&gt;&lt;D xsi:type="xsd:double"&gt;0.9055&lt;/D&gt;&lt;D xsi:type="xsd:double"&gt;0.8977&lt;/D&gt;&lt;D xsi:type="xsd:double"&gt;0.85&lt;/D&gt;&lt;D xsi:type="xsd:double"&gt;0.8042&lt;/D&gt;&lt;D xsi:type="xsd:double"&gt;0.7765&lt;/D&gt;&lt;D xsi:type="xsd:double"&gt;0.7905&lt;/D&gt;&lt;D xsi:type="xsd:double"&gt;0.8162&lt;/D&gt;&lt;D xsi:type="xsd:double"&gt;0.8305&lt;/D&gt;&lt;D xsi:type="xsd:double"&gt;0.9354&lt;/D&gt;&lt;D xsi:type="xsd:double"&gt;0.9634&lt;/D&gt;&lt;D xsi:type="xsd:double"&gt;0.8699&lt;/D&gt;&lt;D xsi:type="xsd:double"&gt;0.8998&lt;/D&gt;&lt;D xsi:type="xsd:double"&gt;0.91&lt;/D&gt;&lt;D xsi:type="xsd:double"&gt;0.935&lt;/D&gt;&lt;D xsi:type="xsd:double"&gt;0.8821&lt;/D&gt;&lt;D xsi:type="xsd:double"&gt;0.93&lt;/D&gt;&lt;D xsi:type="xsd:double"&gt;0.9353&lt;/D&gt;&lt;D xsi:type="xsd:double"&gt;0.92&lt;/D&gt;&lt;D xsi:type="xsd:double"&gt;0.8339&lt;/D&gt;&lt;D xsi:type="xsd:double"&gt;0.85&lt;/D&gt;&lt;D xsi:type="xsd:double"&gt;0.756&lt;/D&gt;&lt;D xsi:type="xsd:double"&gt;0.8&lt;/D&gt;&lt;D xsi:type="xsd:double"&gt;0.7741&lt;/D&gt;&lt;D xsi:type="xsd:double"&gt;0.74&lt;/D&gt;&lt;D xsi:type="xsd:double"&gt;0.71&lt;/D&gt;&lt;D xsi:type="xsd:double"&gt;0.7252&lt;/D&gt;&lt;D xsi:type="xsd:double"&gt;0.78&lt;/D&gt;&lt;D xsi:type="xsd:double"&gt;0.7984&lt;/D&gt;&lt;D xsi:type="xsd:double"&gt;0.7767&lt;/D&gt;&lt;D xsi:type="xsd:double"&gt;0.752637&lt;/D&gt;&lt;D xsi:type="xsd:double"&gt;0.79&lt;/D&gt;&lt;D xsi:type="xsd:double"&gt;0.7401&lt;/D&gt;&lt;D xsi:type="xsd:double"&gt;0.75&lt;/D&gt;&lt;/FQL&gt;&lt;FQL&gt;&lt;Q&gt;REFR^FG_PRICE(8/1/2018,10/31/2018,,USD)&lt;/Q&gt;&lt;R&gt;65&lt;/R&gt;&lt;C&gt;1&lt;/C&gt;&lt;D xsi:type="xsd:double"&gt;0.95001&lt;/D&gt;&lt;D xsi:type="xsd:double"&gt;0.97&lt;/D&gt;&lt;D xsi:type="xsd:double"&gt;0.95&lt;/D&gt;&lt;D xsi:type="xsd:double"&gt;0.9347&lt;/D&gt;&lt;D xsi:type="xsd:double"&gt;0.93&lt;/D&gt;&lt;D xsi:type="xsd:double"&gt;0.89&lt;/D&gt;&lt;D xsi:type="xsd:double"&gt;0.893358&lt;/D&gt;&lt;D xsi:type="xsd:double"&gt;0.9&lt;/D&gt;&lt;D xsi:type="xsd:double"&gt;0.861&lt;/D&gt;&lt;D xsi:type="xsd:double"&gt;0.89&lt;/D&gt;&lt;D xsi:type="xsd:double"&gt;0.88&lt;/D&gt;&lt;D xsi:type="xsd:double"&gt;0.88&lt;/D&gt;&lt;D xsi:type="xsd:double"&gt;0.8913&lt;/D&gt;&lt;D xsi:type="xsd:double"&gt;1.02&lt;/D&gt;&lt;D xsi:type="xsd:double"&gt;1.02&lt;/D&gt;&lt;D xsi:type="xsd:double"&gt;1.09&lt;/D&gt;&lt;D xsi:type="xsd:double"&gt;1.18&lt;/D&gt;&lt;D xsi:type="xsd:double"&gt;1.26&lt;/D&gt;&lt;D xsi:type="xsd:double"&gt;1.24&lt;/D&gt;&lt;D xsi:type="xsd:double"&gt;1.1499&lt;/D&gt;&lt;D xsi:type="xsd:double"&gt;1.17&lt;/D&gt;&lt;D xsi:type="xsd:double"&gt;1.08&lt;/D&gt;&lt;D xsi:type="xsd:double"&gt;1.15&lt;/D&gt;&lt;D xsi:type="xsd:double"&gt;1.1&lt;/D&gt;&lt;D xsi:type="xsd:double"&gt;1.13&lt;/D&gt;&lt;D xsi:type="xsd:double"&gt;1.1256&lt;/D&gt;&lt;D xsi:type="xsd:double"&gt;1.185&lt;/D&gt;&lt;D xsi:type="xsd:double"&gt;1.27&lt;/D&gt;&lt;D xsi:type="xsd:double"&gt;1.2417&lt;/D&gt;&lt;D xsi:type="xsd:double"&gt;1.27&lt;/D&gt;&lt;D xsi:type="xsd:double"&gt;1.43&lt;/D&gt;&lt;D xsi:type="xsd:double"&gt;1.41&lt;/D&gt;&lt;D xsi:type="xsd:double"&gt;1.33&lt;/D&gt;&lt;D xsi:type="xsd:double"&gt;1.32&lt;/D&gt;&lt;D xsi:type="xsd:double"&gt;1.29&lt;/D&gt;&lt;D xsi:type="xsd:double"&gt;1.31&lt;/D&gt;&lt;D xsi:type="xsd:double"&gt;1.21&lt;/D&gt;&lt;D xsi:type="xsd:double"&gt;1.44&lt;/D&gt;&lt;D xsi:type="xsd:double"&gt;1.65&lt;/D&gt;&lt;D xsi:type="xsd:double"&gt;1.65&lt;/D&gt;&lt;D xsi:type="xsd:double"&gt;1.5&lt;/D&gt;&lt;D xsi:type="xsd:double"&gt;1.57&lt;/D&gt;&lt;D xsi:type="xsd:double"&gt;1.63&lt;/D&gt;&lt;D xsi:type="xsd:double"&gt;1.76&lt;/D&gt;&lt;D xsi:type="xsd:double"&gt;1.8&lt;/D&gt;&lt;D xsi:type="xsd:double"&gt;1.8&lt;/D&gt;&lt;D xsi:type="xsd:double"&gt;1.7&lt;/D&gt;&lt;D xsi:type="xsd:double"&gt;1.76&lt;/D&gt;&lt;D xsi:type="xsd:double"&gt;1.75&lt;/D&gt;&lt;D xsi:type="xsd:double"&gt;1.71&lt;/D&gt;&lt;D xsi:type="xsd:double"&gt;1.74&lt;/D&gt;&lt;D xsi:type="xsd:double"&gt;1.7&lt;/D&gt;&lt;D xsi:type="xsd:double"&gt;1.65&lt;/D&gt;&lt;D xsi:type="xsd:double"&gt;1.58&lt;/D&gt;&lt;D xsi:type="xsd:double"&gt;1.48&lt;/D&gt;&lt;D xsi:type="xsd:double"&gt;1.48&lt;/D&gt;&lt;D xsi:type="xsd:double"&gt;1.41&lt;/D&gt;&lt;D xsi:type="xsd:double"&gt;1.38&lt;/D&gt;&lt;D xsi:type="xsd:double"&gt;1.36&lt;/D&gt;&lt;D xsi:type="xsd:double"&gt;1.33&lt;/D&gt;&lt;D xsi:type="xsd:double"&gt;1.36&lt;/D&gt;&lt;D xsi:type="xsd:double"&gt;1.4&lt;/D&gt;&lt;D xsi:type="xsd:double"&gt;1.38&lt;/D&gt;&lt;D xsi:type="xsd:double"&gt;1.335&lt;/D&gt;&lt;D xsi:type="xsd:double"&gt;1.4&lt;/D&gt;&lt;/FQL&gt;&lt;FQL&gt;&lt;Q&gt;BHTG^FG_PRICE(8/1/2018,10/31/2018,,USD)&lt;/Q&gt;&lt;R&gt;65&lt;/R&gt;&lt;C&gt;1&lt;/C&gt;&lt;D xsi:type="xsd:double"&gt;3.61&lt;/D&gt;&lt;D xsi:type="xsd:double"&gt;3.62&lt;/D&gt;&lt;D xsi:type="xsd:double"&gt;3.73&lt;/D&gt;&lt;D xsi:type="xsd:double"&gt;3.63&lt;/D&gt;&lt;D xsi:type="xsd:double"&gt;3.77&lt;/D&gt;&lt;D xsi:type="xsd:double"&gt;4.04&lt;/D&gt;&lt;D xsi:type="xsd:double"&gt;4&lt;/D&gt;&lt;D xsi:type="xsd:double"&gt;4.22&lt;/D&gt;&lt;D xsi:type="xsd:double"&gt;4.05&lt;/D&gt;&lt;D xsi:type="xsd:double"&gt;4.39&lt;/D&gt;&lt;D xsi:type="xsd:double"&gt;4.305&lt;/D&gt;&lt;D xsi:type="xsd:double"&gt;4.1&lt;/D&gt;&lt;D xsi:type="xsd:double"&gt;4.16&lt;/D&gt;&lt;D xsi:type="xsd:double"&gt;4.085&lt;/D&gt;&lt;D xsi:type="xsd:double"&gt;3.95&lt;/D&gt;&lt;D xsi:type="xsd:double"&gt;4.0159&lt;/D&gt;&lt;D xsi:type="xsd:double"&gt;4.025&lt;/D&gt;&lt;D xsi:type="xsd:double"&gt;3.99&lt;/D&gt;&lt;D xsi:type="xsd:double"&gt;3.8&lt;/D&gt;&lt;D xsi:type="xsd:double"&gt;3.64&lt;/D&gt;&lt;D xsi:type="xsd:double"&gt;3.4&lt;/D&gt;&lt;D xsi:type="xsd:double"&gt;3.45&lt;/D&gt;&lt;D xsi:type="xsd:double"&gt;3.41&lt;/D&gt;&lt;D xsi:type="xsd:double"&gt;3.5&lt;/D&gt;&lt;D xsi:type="xsd:double"&gt;3.45&lt;/D&gt;&lt;D xsi:type="xsd:double"&gt;3.49&lt;/D&gt;&lt;D xsi:type="xsd:double"&gt;3.6201&lt;/D&gt;&lt;D xsi:type="xsd:double"&gt;3.5&lt;/D&gt;&lt;D xsi:type="xsd:double"&gt;3.42&lt;/D&gt;&lt;D xsi:type="xsd:double"&gt;3.491&lt;/D&gt;&lt;D xsi:type="xsd:double"&gt;3.5&lt;/D&gt;&lt;D xsi:type="xsd:double"&gt;3.45&lt;/D&gt;&lt;D xsi:type="xsd:double"&gt;3.1&lt;/D&gt;&lt;D xsi:type="xsd:double"&gt;3.62&lt;/D&gt;&lt;D xsi:type="xsd:double"&gt;3.67&lt;/D&gt;&lt;D xsi:type="xsd:double"&gt;3.53&lt;/D&gt;&lt;D xsi:type="xsd:double"&gt;4.4&lt;/D&gt;&lt;D xsi:type="xsd:double"&gt;3.99&lt;/D&gt;&lt;D xsi:type="xsd:double"&gt;4.09&lt;/D&gt;&lt;D xsi:type="xsd:double"&gt;3.79&lt;/D&gt;&lt;D xsi:type="xsd:double"&gt;3.8&lt;/D&gt;&lt;D xsi:type="xsd:double"&gt;3.39&lt;/D&gt;&lt;D xsi:type="xsd:double"&gt;3.42&lt;/D&gt;&lt;D xsi:type="xsd:double"&gt;3.25&lt;/D&gt;&lt;D xsi:type="xsd:double"&gt;3.29&lt;/D&gt;&lt;D xsi:type="xsd:double"&gt;3.2446&lt;/D&gt;&lt;D xsi:type="xsd:double"&gt;3.25&lt;/D&gt;&lt;D xsi:type="xsd:double"&gt;3.2&lt;/D&gt;&lt;D xsi:type="xsd:double"&gt;3.11&lt;/D&gt;&lt;D xsi:type="xsd:double"&gt;3.1&lt;/D&gt;&lt;D xsi:type="xsd:double"&gt;3.11&lt;/D&gt;&lt;D xsi:type="xsd:double"&gt;3.19&lt;/D&gt;&lt;D xsi:type="xsd:double"&gt;3.01&lt;/D&gt;&lt;D xsi:type="xsd:double"&gt;3.058&lt;/D&gt;&lt;D xsi:type="xsd:double"&gt;3.05&lt;/D&gt;&lt;D xsi:type="xsd:double"&gt;3.05&lt;/D&gt;&lt;D xsi:type="xsd:double"&gt;3&lt;/D&gt;&lt;D xsi:type="xsd:double"&gt;2.8&lt;/D&gt;&lt;D xsi:type="xsd:double"&gt;2.9099&lt;/D&gt;&lt;D xsi:type="xsd:double"&gt;2.8643&lt;/D&gt;&lt;D xsi:type="xsd:double"&gt;3&lt;/D&gt;&lt;D xsi:type="xsd:double"&gt;2.9&lt;/D&gt;&lt;D xsi:type="xsd:double"&gt;2.962&lt;/D&gt;&lt;D xsi:type="xsd:double"&gt;2.7&lt;/D&gt;&lt;D xsi:type="xsd:double"&gt;2.8918&lt;/D&gt;&lt;/FQL&gt;&lt;FQL&gt;&lt;Q&gt;TGEN^FG_PRICE(8/1/2018,10/31/2018,,USD)&lt;/Q&gt;&lt;R&gt;65&lt;/R&gt;&lt;C&gt;1&lt;/C&gt;&lt;D xsi:type="xsd:double"&gt;3.36&lt;/D&gt;&lt;D xsi:type="xsd:double"&gt;3.32&lt;/D&gt;&lt;D xsi:type="xsd:double"&gt;3.25&lt;/D&gt;&lt;D xsi:type="xsd:double"&gt;3.25&lt;/D&gt;&lt;D xsi:type="xsd:double"&gt;3.38&lt;/D&gt;&lt;D xsi:type="xsd:double"&gt;3.24&lt;/D&gt;&lt;D xsi:type="xsd:double"&gt;3.33&lt;/D&gt;&lt;D xsi:type="xsd:double"&gt;3.5&lt;/D&gt;&lt;D xsi:type="xsd:double"&gt;3.32&lt;/D&gt;&lt;D xsi:type="xsd:double"&gt;3.4&lt;/D&gt;&lt;D xsi:type="xsd:double"&gt;3.4&lt;/D&gt;&lt;D xsi:type="xsd:double"&gt;3.28&lt;/D&gt;&lt;D xsi:type="xsd:double"&gt;3.25&lt;/D&gt;&lt;D xsi:type="xsd:double"&gt;3.33&lt;/D&gt;&lt;D xsi:type="xsd:double"&gt;3.26&lt;/D&gt;&lt;D xsi:type="xsd:double"&gt;3.25&lt;/D&gt;&lt;D xsi:type="xsd:double"&gt;3.29&lt;/D&gt;&lt;D xsi:type="xsd:double"&gt;3.25&lt;/D&gt;&lt;D xsi:type="xsd:double"&gt;3.26&lt;/D&gt;&lt;D xsi:type="xsd:double"&gt;3.18&lt;/D&gt;&lt;D xsi:type="xsd:double"&gt;3.2&lt;/D&gt;&lt;D xsi:type="xsd:double"&gt;3.1&lt;/D&gt;&lt;D xsi:type="xsd:double"&gt;3.09&lt;/D&gt;&lt;D xsi:type="xsd:double"&gt;3.09&lt;/D&gt;&lt;D xsi:type="xsd:double"&gt;3.09&lt;/D&gt;&lt;D xsi:type="xsd:double"&gt;3.09&lt;/D&gt;&lt;D xsi:type="xsd:double"&gt;3.08&lt;/D&gt;&lt;D xsi:type="xsd:double"&gt;3.11&lt;/D&gt;&lt;D xsi:type="xsd:double"&gt;3.09&lt;/D&gt;&lt;D xsi:type="xsd:double"&gt;3.25&lt;/D&gt;&lt;D xsi:type="xsd:double"&gt;3.25&lt;/D&gt;&lt;D xsi:type="xsd:double"&gt;3.17&lt;/D&gt;&lt;D xsi:type="xsd:double"&gt;3.17&lt;/D&gt;&lt;D xsi:type="xsd:double"&gt;3.06&lt;/D&gt;&lt;D xsi:type="xsd:double"&gt;3.2&lt;/D&gt;&lt;D xsi:type="xsd:double"&gt;3.22&lt;/D&gt;&lt;D xsi:type="xsd:double"&gt;3.04&lt;/D&gt;&lt;D xsi:type="xsd:double"&gt;3.03&lt;/D&gt;&lt;D xsi:type="xsd:double"&gt;3.06&lt;/D&gt;&lt;D xsi:type="xsd:double"&gt;3.01&lt;/D&gt;&lt;D xsi:type="xsd:double"&gt;3.175&lt;/D&gt;&lt;D xsi:type="xsd:double"&gt;3.15&lt;/D&gt;&lt;D xsi:type="xsd:double"&gt;3.12&lt;/D&gt;&lt;D xsi:type="xsd:double"&gt;3.2&lt;/D&gt;&lt;D xsi:type="xsd:double"&gt;3.24&lt;/D&gt;&lt;D xsi:type="xsd:double"&gt;3.05&lt;/D&gt;&lt;D xsi:type="xsd:double"&gt;3.15&lt;/D&gt;&lt;D xsi:type="xsd:double"&gt;3.06&lt;/D&gt;&lt;D xsi:type="xsd:double"&gt;3.1&lt;/D&gt;&lt;D xsi:type="xsd:double"&gt;3.07&lt;/D&gt;&lt;D xsi:type="xsd:double"&gt;3.03&lt;/D&gt;&lt;D xsi:type="xsd:double"&gt;3.03&lt;/D&gt;&lt;D xsi:type="xsd:double"&gt;3.11&lt;/D&gt;&lt;D xsi:type="xsd:double"&gt;3.28&lt;/D&gt;&lt;D xsi:type="xsd:double"&gt;3.34&lt;/D&gt;&lt;D xsi:type="xsd:double"&gt;3.39&lt;/D&gt;&lt;D xsi:type="xsd:double"&gt;3.37&lt;/D&gt;&lt;D xsi:type="xsd:double"&gt;3.7&lt;/D&gt;&lt;D xsi:type="xsd:double"&gt;3.66&lt;/D&gt;&lt;D xsi:type="xsd:double"&gt;3.65&lt;/D&gt;&lt;D xsi:type="xsd:double"&gt;3.61&lt;/D&gt;&lt;D xsi:type="xsd:double"&gt;3.61&lt;/D&gt;&lt;D xsi:type="xsd:double"&gt;3.6148&lt;/D&gt;&lt;D xsi:type="xsd:double"&gt;3.565&lt;/D&gt;&lt;D xsi:type="xsd:double"&gt;3.55&lt;/D&gt;&lt;/FQL&gt;&lt;FQL&gt;&lt;Q&gt;RBCN^FG_PRICE(8/1/2018,10/31/2018,,USD)&lt;/Q&gt;&lt;R&gt;65&lt;/R&gt;&lt;C&gt;1&lt;/C&gt;&lt;D xsi:type="xsd:double"&gt;8.22&lt;/D&gt;&lt;D xsi:type="xsd:double"&gt;8.25&lt;/D&gt;&lt;D xsi:type="xsd:double"&gt;8.25&lt;/D&gt;&lt;D xsi:type="xsd:double"&gt;8.25&lt;/D&gt;&lt;D xsi:type="xsd:double"&gt;8.4&lt;/D&gt;&lt;D xsi:type="xsd:double"&gt;8.35&lt;/D&gt;&lt;D xsi:type="xsd:double"&gt;8.35&lt;/D&gt;&lt;D xsi:type="xsd:double"&gt;8.3501&lt;/D&gt;&lt;D xsi:type="xsd:double"&gt;8.5&lt;/D&gt;&lt;D xsi:type="xsd:double"&gt;8.3269&lt;/D&gt;&lt;D xsi:type="xsd:double"&gt;8.038&lt;/D&gt;&lt;D xsi:type="xsd:double"&gt;8.34&lt;/D&gt;&lt;D xsi:type="xsd:double"&gt;8.1068&lt;/D&gt;&lt;D xsi:type="xsd:double"&gt;8.1&lt;/D&gt;&lt;D xsi:type="xsd:double"&gt;8.75&lt;/D&gt;&lt;D xsi:type="xsd:double"&gt;8.8817&lt;/D&gt;&lt;D xsi:type="xsd:double"&gt;8.9&lt;/D&gt;&lt;D xsi:type="xsd:double"&gt;9.25&lt;/D&gt;&lt;D xsi:type="xsd:double"&gt;9.19&lt;/D&gt;&lt;D xsi:type="xsd:double"&gt;9.1945&lt;/D&gt;&lt;D xsi:type="xsd:double"&gt;9.14&lt;/D&gt;&lt;D xsi:type="xsd:double"&gt;9.045&lt;/D&gt;&lt;D xsi:type="xsd:double"&gt;9.14&lt;/D&gt;&lt;D xsi:type="xsd:double"&gt;9.24&lt;/D&gt;&lt;D xsi:type="xsd:double"&gt;9.181&lt;/D&gt;&lt;D xsi:type="xsd:double"&gt;9.16&lt;/D&gt;&lt;D xsi:type="xsd:double"&gt;8.77&lt;/D&gt;&lt;D xsi:type="xsd:double"&gt;8.8027&lt;/D&gt;&lt;D xsi:type="xsd:double"&gt;8.7&lt;/D&gt;&lt;D xsi:type="xsd:double"&gt;8.8975&lt;/D&gt;&lt;D xsi:type="xsd:double"&gt;8.64&lt;/D&gt;&lt;D xsi:type="xsd:double"&gt;8.63&lt;/D&gt;&lt;D xsi:type="xsd:double"&gt;8.67&lt;/D&gt;&lt;D xsi:type="xsd:double"&gt;8.75&lt;/D&gt;&lt;D xsi:type="xsd:double"&gt;8.99&lt;/D&gt;&lt;D xsi:type="xsd:double"&gt;8.8544&lt;/D&gt;&lt;D xsi:type="xsd:double"&gt;8.65&lt;/D&gt;&lt;D xsi:type="xsd:double"&gt;8.7438&lt;/D&gt;&lt;D xsi:type="xsd:double"&gt;8.764&lt;/D&gt;&lt;D xsi:type="xsd:double"&gt;8.64&lt;/D&gt;&lt;D xsi:type="xsd:double"&gt;8.95&lt;/D&gt;&lt;D xsi:type="xsd:double"&gt;8.98&lt;/D&gt;&lt;D xsi:type="xsd:double"&gt;9&lt;/D&gt;&lt;D xsi:type="xsd:double"&gt;9&lt;/D&gt;&lt;D xsi:type="xsd:double"&gt;9.09&lt;/D&gt;&lt;D xsi:type="xsd:double"&gt;9.05&lt;/D&gt;&lt;D xsi:type="xsd:double"&gt;9&lt;/D&gt;&lt;D xsi:type="xsd:double"&gt;9&lt;/D&gt;&lt;D xsi:type="xsd:double"&gt;8.71&lt;/D&gt;&lt;D xsi:type="xsd:double"&gt;8.8&lt;/D&gt;&lt;D xsi:type="xsd:double"&gt;8.671&lt;/D&gt;&lt;D xsi:type="xsd:double"&gt;8.6&lt;/D&gt;&lt;D xsi:type="xsd:double"&gt;8.51&lt;/D&gt;&lt;D xsi:type="xsd:double"&gt;8.55&lt;/D&gt;&lt;D xsi:type="xsd:double"&gt;8.485&lt;/D&gt;&lt;D xsi:type="xsd:double"&gt;8.3&lt;/D&gt;&lt;D xsi:type="xsd:double"&gt;7.87&lt;/D&gt;&lt;D xsi:type="xsd:double"&gt;8&lt;/D&gt;&lt;D xsi:type="xsd:double"&gt;7.89&lt;/D&gt;&lt;D xsi:type="xsd:double"&gt;8.01&lt;/D&gt;&lt;D xsi:type="xsd:double"&gt;8&lt;/D&gt;&lt;D xsi:type="xsd:double"&gt;7.8&lt;/D&gt;&lt;D xsi:type="xsd:double"&gt;7.9266&lt;/D&gt;&lt;D xsi:type="xsd:double"&gt;7.72&lt;/D&gt;&lt;D xsi:type="xsd:double"&gt;7.7&lt;/D&gt;&lt;/FQL&gt;&lt;FQL&gt;&lt;Q&gt;DARE^FG_PRICE(8/1/2018,10/31/2018,,USD)&lt;/Q&gt;&lt;R&gt;65&lt;/R&gt;&lt;C&gt;1&lt;/C&gt;&lt;D xsi:type="xsd:double"&gt;1.15&lt;/D&gt;&lt;D xsi:type="xsd:double"&gt;1.12&lt;/D&gt;&lt;D xsi:type="xsd:double"&gt;1.12&lt;/D&gt;&lt;D xsi:type="xsd:double"&gt;1.18&lt;/D&gt;&lt;D xsi:type="xsd:double"&gt;1.2&lt;/D&gt;&lt;D xsi:type="xsd:double"&gt;1.194&lt;/D&gt;&lt;D xsi:type="xsd:double"&gt;1.15&lt;/D&gt;&lt;D xsi:type="xsd:double"&gt;1.12&lt;/D&gt;&lt;D xsi:type="xsd:double"&gt;1.0241&lt;/D&gt;&lt;D xsi:type="xsd:double"&gt;1.0501&lt;/D&gt;&lt;D xsi:type="xsd:double"&gt;1.01&lt;/D&gt;&lt;D xsi:type="xsd:double"&gt;0.9936&lt;/D&gt;&lt;D xsi:type="xsd:double"&gt;1.08&lt;/D&gt;&lt;D xsi:type="xsd:double"&gt;1.09&lt;/D&gt;&lt;D xsi:type="xsd:double"&gt;1.08&lt;/D&gt;&lt;D xsi:type="xsd:double"&gt;1.08&lt;/D&gt;&lt;D xsi:type="xsd:double"&gt;1.09&lt;/D&gt;&lt;D xsi:type="xsd:double"&gt;1.03&lt;/D&gt;&lt;D xsi:type="xsd:double"&gt;1.01&lt;/D&gt;&lt;D xsi:type="xsd:double"&gt;1&lt;/D&gt;&lt;D xsi:type="xsd:double"&gt;1.03&lt;/D&gt;&lt;D xsi:type="xsd:double"&gt;1.0299&lt;/D&gt;&lt;D xsi:type="xsd:double"&gt;1.1&lt;/D&gt;&lt;D xsi:type="xsd:double"&gt;1.09&lt;/D&gt;&lt;D xsi:type="xsd:double"&gt;1.1&lt;/D&gt;&lt;D xsi:type="xsd:double"&gt;1.11&lt;/D&gt;&lt;D xsi:type="xsd:double"&gt;1.01&lt;/D&gt;&lt;D xsi:type="xsd:double"&gt;1&lt;/D&gt;&lt;D xsi:type="xsd:double"&gt;1&lt;/D&gt;&lt;D xsi:type="xsd:double"&gt;1.0196&lt;/D&gt;&lt;D xsi:type="xsd:double"&gt;1.03&lt;/D&gt;&lt;D xsi:type="xsd:double"&gt;0.9291&lt;/D&gt;&lt;D xsi:type="xsd:double"&gt;0.9201&lt;/D&gt;&lt;D xsi:type="xsd:double"&gt;1&lt;/D&gt;&lt;D xsi:type="xsd:double"&gt;0.99&lt;/D&gt;&lt;D xsi:type="xsd:double"&gt;1.015&lt;/D&gt;&lt;D xsi:type="xsd:double"&gt;1&lt;/D&gt;&lt;D xsi:type="xsd:double"&gt;0.9998&lt;/D&gt;&lt;D xsi:type="xsd:double"&gt;1.01&lt;/D&gt;&lt;D xsi:type="xsd:double"&gt;1.02&lt;/D&gt;&lt;D xsi:type="xsd:double"&gt;0.99&lt;/D&gt;&lt;D xsi:type="xsd:double"&gt;0.975&lt;/D&gt;&lt;D xsi:type="xsd:double"&gt;0.95&lt;/D&gt;&lt;D xsi:type="xsd:double"&gt;0.922&lt;/D&gt;&lt;D xsi:type="xsd:double"&gt;0.98&lt;/D&gt;&lt;D xsi:type="xsd:double"&gt;1.06&lt;/D&gt;&lt;D xsi:type="xsd:double"&gt;1.02&lt;/D&gt;&lt;D xsi:type="xsd:double"&gt;0.98&lt;/D&gt;&lt;D xsi:type="xsd:double"&gt;0.9837&lt;/D&gt;&lt;D xsi:type="xsd:double"&gt;0.955&lt;/D&gt;&lt;D xsi:type="xsd:double"&gt;0.9402&lt;/D&gt;&lt;D xsi:type="xsd:double"&gt;0.955&lt;/D&gt;&lt;D xsi:type="xsd:double"&gt;1.1238&lt;/D&gt;&lt;D xsi:type="xsd:double"&gt;1.11&lt;/D&gt;&lt;D xsi:type="xsd:double"&gt;1.01&lt;/D&gt;&lt;D xsi:type="xsd:double"&gt;0.9805&lt;/D&gt;&lt;D xsi:type="xsd:double"&gt;0.9501&lt;/D&gt;&lt;D xsi:type="xsd:double"&gt;0.91&lt;/D&gt;&lt;D xsi:type="xsd:double"&gt;0.9&lt;/D&gt;&lt;D xsi:type="xsd:double"&gt;0.88&lt;/D&gt;&lt;D xsi:type="xsd:double"&gt;0.8901&lt;/D&gt;&lt;D xsi:type="xsd:double"&gt;0.89&lt;/D&gt;&lt;D xsi:type="xsd:double"&gt;0.882&lt;/D&gt;&lt;D xsi:type="xsd:double"&gt;0.901&lt;/D&gt;&lt;D xsi:type="xsd:double"&gt;0.9&lt;/D&gt;&lt;/FQL&gt;&lt;FQL&gt;&lt;Q&gt;NMRD^FG_PRICE(8/1/2018,10/31/2018,,USD)&lt;/Q&gt;&lt;R&gt;65&lt;/R&gt;&lt;C&gt;1&lt;/C&gt;&lt;D xsi:type="xsd:double"&gt;2.775&lt;/D&gt;&lt;D xsi:type="xsd:double"&gt;2.57&lt;/D&gt;&lt;D xsi:type="xsd:double"&gt;2.5&lt;/D&gt;&lt;D xsi:type="xsd:double"&gt;2.55&lt;/D&gt;&lt;D xsi:type="xsd:double"&gt;2.5&lt;/D&gt;&lt;D xsi:type="xsd:double"&gt;2.4&lt;/D&gt;&lt;D xsi:type="xsd:double"&gt;2.31&lt;/D&gt;&lt;D xsi:type="xsd:double"&gt;2.28&lt;/D&gt;&lt;D xsi:type="xsd:double"&gt;2.2944&lt;/D&gt;&lt;D xsi:type="xsd:double"&gt;2.2&lt;/D&gt;&lt;D xsi:type="xsd:double"&gt;2.11&lt;/D&gt;&lt;D xsi:type="xsd:double"&gt;2.12&lt;/D&gt;&lt;D xsi:type="xsd:double"&gt;2.2806&lt;/D&gt;&lt;D xsi:type="xsd:double"&gt;2.1919&lt;/D&gt;&lt;D xsi:type="xsd:double"&gt;2.2571&lt;/D&gt;&lt;D xsi:type="xsd:double"&gt;2.23&lt;/D&gt;&lt;D xsi:type="xsd:double"&gt;2.2&lt;/D&gt;&lt;D xsi:type="xsd:double"&gt;2.12&lt;/D&gt;&lt;D xsi:type="xsd:double"&gt;2.2&lt;/D&gt;&lt;D xsi:type="xsd:double"&gt;2.17&lt;/D&gt;&lt;D xsi:type="xsd:double"&gt;2.15&lt;/D&gt;&lt;D xsi:type="xsd:double"&gt;2.1044&lt;/D&gt;&lt;D xsi:type="xsd:double"&gt;2.085&lt;/D&gt;&lt;D xsi:type="xsd:double"&gt;2.07&lt;/D&gt;&lt;D xsi:type="xsd:double"&gt;2.2216&lt;/D&gt;&lt;D xsi:type="xsd:double"&gt;2.27&lt;/D&gt;&lt;D xsi:type="xsd:double"&gt;2.2016&lt;/D&gt;&lt;D xsi:type="xsd:double"&gt;2.29&lt;/D&gt;&lt;D xsi:type="xsd:double"&gt;2.1554&lt;/D&gt;&lt;D xsi:type="xsd:double"&gt;2.86&lt;/D&gt;&lt;D xsi:type="xsd:double"&gt;3.43&lt;/D&gt;&lt;D xsi:type="xsd:double"&gt;3.19&lt;/D&gt;&lt;D xsi:type="xsd:double"&gt;3.09&lt;/D&gt;&lt;D xsi:type="xsd:double"&gt;3.27&lt;/D&gt;&lt;D xsi:type="xsd:double"&gt;3.26&lt;/D&gt;&lt;D xsi:type="xsd:double"&gt;3.1&lt;/D&gt;&lt;D xsi:type="xsd:double"&gt;3.04&lt;/D&gt;&lt;D xsi:type="xsd:double"&gt;3.22&lt;/D&gt;&lt;D xsi:type="xsd:double"&gt;3.12&lt;/D&gt;&lt;D xsi:type="xsd:double"&gt;2.87&lt;/D&gt;&lt;D xsi:type="xsd:double"&gt;2.67&lt;/D&gt;&lt;D xsi:type="xsd:double"&gt;2.38&lt;/D&gt;&lt;D xsi:type="xsd:double"&gt;2.43&lt;/D&gt;&lt;D xsi:type="xsd:double"&gt;2.33&lt;/D&gt;&lt;D xsi:type="xsd:double"&gt;2.25&lt;/D&gt;&lt;D xsi:type="xsd:double"&gt;2.23&lt;/D&gt;&lt;D xsi:type="xsd:double"&gt;2.18&lt;/D&gt;&lt;D xsi:type="xsd:double"&gt;2.1285&lt;/D&gt;&lt;D xsi:type="xsd:double"&gt;2.25&lt;/D&gt;&lt;D xsi:type="xsd:double"&gt;2.16&lt;/D&gt;&lt;D xsi:type="xsd:double"&gt;2.25&lt;/D&gt;&lt;D xsi:type="xsd:double"&gt;2.15&lt;/D&gt;&lt;D xsi:type="xsd:double"&gt;2.0765&lt;/D&gt;&lt;D xsi:type="xsd:double"&gt;1.98&lt;/D&gt;&lt;D xsi:type="xsd:double"&gt;2.1&lt;/D&gt;&lt;D xsi:type="xsd:double"&gt;2.09&lt;/D&gt;&lt;D xsi:type="xsd:double"&gt;2.13&lt;/D&gt;&lt;D xsi:type="xsd:double"&gt;2.26&lt;/D&gt;&lt;D xsi:type="xsd:double"&gt;2.23&lt;/D&gt;&lt;D xsi:type="xsd:double"&gt;2.05&lt;/D&gt;&lt;D xsi:type="xsd:double"&gt;2&lt;/D&gt;&lt;D xsi:type="xsd:double"&gt;2.1&lt;/D&gt;&lt;D xsi:type="xsd:double"&gt;2.02&lt;/D&gt;&lt;D xsi:type="xsd:double"&gt;1.98&lt;/D&gt;&lt;D xsi:type="xsd:double"&gt;1.95&lt;/D&gt;&lt;/FQL&gt;&lt;FQL&gt;&lt;Q&gt;CODX^FG_PRICE(8/1/2018,10/31/2018,,USD)&lt;/Q&gt;&lt;R&gt;65&lt;/R&gt;&lt;C&gt;1&lt;/C&gt;&lt;D xsi:type="xsd:double"&gt;3.6&lt;/D&gt;&lt;D xsi:type="xsd:double"&gt;3.7499&lt;/D&gt;&lt;D xsi:type="xsd:double"&gt;3.6888&lt;/D&gt;&lt;D xsi:type="xsd:double"&gt;3.5904&lt;/D&gt;&lt;D xsi:type="xsd:double"&gt;3.59&lt;/D&gt;&lt;D xsi:type="xsd:double"&gt;3.6464&lt;/D&gt;&lt;D xsi:type="xsd:double"&gt;3.53&lt;/D&gt;&lt;D xsi:type="xsd:double"&gt;3.5&lt;/D&gt;&lt;D xsi:type="xsd:double"&gt;3.479&lt;/D&gt;&lt;D xsi:type="xsd:double"&gt;3.3627&lt;/D&gt;&lt;D xsi:type="xsd:double"&gt;3.37&lt;/D&gt;&lt;D xsi:type="xsd:double"&gt;3.36&lt;/D&gt;&lt;D xsi:type="xsd:double"&gt;3.27&lt;/D&gt;&lt;D xsi:type="xsd:double"&gt;3.25&lt;/D&gt;&lt;D xsi:type="xsd:double"&gt;3.2&lt;/D&gt;&lt;D xsi:type="xsd:double"&gt;3.17&lt;/D&gt;&lt;D xsi:type="xsd:double"&gt;3.1&lt;/D&gt;&lt;D xsi:type="xsd:double"&gt;3.13&lt;/D&gt;&lt;D xsi:type="xsd:double"&gt;3.18&lt;/D&gt;&lt;D xsi:type="xsd:double"&gt;3.1933&lt;/D&gt;&lt;D xsi:type="xsd:double"&gt;3.32&lt;/D&gt;&lt;D xsi:type="xsd:double"&gt;3.24&lt;/D&gt;&lt;D xsi:type="xsd:double"&gt;3.27&lt;/D&gt;&lt;D xsi:type="xsd:double"&gt;3.24&lt;/D&gt;&lt;D xsi:type="xsd:double"&gt;3.13&lt;/D&gt;&lt;D xsi:type=</t>
        </r>
      </text>
    </comment>
    <comment ref="A18" authorId="0">
      <text>
        <r>
          <rPr>
            <b/>
            <sz val="9"/>
            <color indexed="81"/>
            <rFont val="宋体"/>
            <charset val="134"/>
          </rPr>
          <t>"xsd:double"&gt;3.15&lt;/D&gt;&lt;D xsi:type="xsd:double"&gt;3.15&lt;/D&gt;&lt;D xsi:type="xsd:double"&gt;3.21&lt;/D&gt;&lt;D xsi:type="xsd:double"&gt;3.12&lt;/D&gt;&lt;D xsi:type="xsd:double"&gt;3.06&lt;/D&gt;&lt;D xsi:type="xsd:double"&gt;2.91&lt;/D&gt;&lt;D xsi:type="xsd:double"&gt;2.63&lt;/D&gt;&lt;D xsi:type="xsd:double"&gt;2.66&lt;/D&gt;&lt;D xsi:type="xsd:double"&gt;2.7&lt;/D&gt;&lt;D xsi:type="xsd:double"&gt;2.64&lt;/D&gt;&lt;D xsi:type="xsd:double"&gt;2.75&lt;/D&gt;&lt;D xsi:type="xsd:double"&gt;2.63&lt;/D&gt;&lt;D xsi:type="xsd:double"&gt;2.67&lt;/D&gt;&lt;D xsi:type="xsd:double"&gt;2.63&lt;/D&gt;&lt;D xsi:type="xsd:double"&gt;2.64&lt;/D&gt;&lt;D xsi:type="xsd:double"&gt;2.63&lt;/D&gt;&lt;D xsi:type="xsd:double"&gt;2.63&lt;/D&gt;&lt;D xsi:type="xsd:double"&gt;2.4899&lt;/D&gt;&lt;D xsi:type="xsd:double"&gt;2.41&lt;/D&gt;&lt;D xsi:type="xsd:double"&gt;2.39&lt;/D&gt;&lt;D xsi:type="xsd:double"&gt;2.4496&lt;/D&gt;&lt;D xsi:type="xsd:double"&gt;2.37&lt;/D&gt;&lt;D xsi:type="xsd:double"&gt;2.3054&lt;/D&gt;&lt;D xsi:type="xsd:double"&gt;2.25&lt;/D&gt;&lt;D xsi:type="xsd:double"&gt;2.31&lt;/D&gt;&lt;D xsi:type="xsd:double"&gt;2.42&lt;/D&gt;&lt;D xsi:type="xsd:double"&gt;2.5&lt;/D&gt;&lt;D xsi:type="xsd:double"&gt;2.4315&lt;/D&gt;&lt;D xsi:type="xsd:double"&gt;2.61&lt;/D&gt;&lt;D xsi:type="xsd:double"&gt;2.51&lt;/D&gt;&lt;D xsi:type="xsd:double"&gt;2.6&lt;/D&gt;&lt;D xsi:type="xsd:double"&gt;2.5&lt;/D&gt;&lt;D xsi:type="xsd:double"&gt;2.42&lt;/D&gt;&lt;D xsi:type="xsd:double"&gt;2.4359&lt;/D&gt;&lt;D xsi:type="xsd:double"&gt;2.442&lt;/D&gt;&lt;D xsi:type="xsd:double"&gt;2.4&lt;/D&gt;&lt;D xsi:type="xsd:double"&gt;2.37&lt;/D&gt;&lt;D xsi:type="xsd:double"&gt;2.41&lt;/D&gt;&lt;D xsi:type="xsd:double"&gt;2.4119&lt;/D&gt;&lt;D xsi:type="xsd:double"&gt;2.31&lt;/D&gt;&lt;/FQL&gt;&lt;FQL&gt;&lt;Q&gt;DPW^FG_PRICE(8/1/2018,10/31/2018,,USD)&lt;/Q&gt;&lt;R&gt;65&lt;/R&gt;&lt;C&gt;1&lt;/C&gt;&lt;D xsi:type="xsd:double"&gt;0.4578&lt;/D&gt;&lt;D xsi:type="xsd:double"&gt;0.4482&lt;/D&gt;&lt;D xsi:type="xsd:double"&gt;0.467&lt;/D&gt;&lt;D xsi:type="xsd:double"&gt;0.465&lt;/D&gt;&lt;D xsi:type="xsd:double"&gt;0.4501&lt;/D&gt;&lt;D xsi:type="xsd:double"&gt;0.4492&lt;/D&gt;&lt;D xsi:type="xsd:double"&gt;0.4626&lt;/D&gt;&lt;D xsi:type="xsd:double"&gt;0.454&lt;/D&gt;&lt;D xsi:type="xsd:double"&gt;0.48&lt;/D&gt;&lt;D xsi:type="xsd:double"&gt;0.48&lt;/D&gt;&lt;D xsi:type="xsd:double"&gt;0.41&lt;/D&gt;&lt;D xsi:type="xsd:double"&gt;0.395&lt;/D&gt;&lt;D xsi:type="xsd:double"&gt;0.4065&lt;/D&gt;&lt;D xsi:type="xsd:double"&gt;0.4239&lt;/D&gt;&lt;D xsi:type="xsd:double"&gt;0.395&lt;/D&gt;&lt;D xsi:type="xsd:double"&gt;0.4029&lt;/D&gt;&lt;D xsi:type="xsd:double"&gt;0.404&lt;/D&gt;&lt;D xsi:type="xsd:double"&gt;0.4062&lt;/D&gt;&lt;D xsi:type="xsd:double"&gt;0.416&lt;/D&gt;&lt;D xsi:type="xsd:double"&gt;0.475&lt;/D&gt;&lt;D xsi:type="xsd:double"&gt;0.4897&lt;/D&gt;&lt;D xsi:type="xsd:double"&gt;0.4877&lt;/D&gt;&lt;D xsi:type="xsd:double"&gt;0.4901&lt;/D&gt;&lt;D xsi:type="xsd:double"&gt;0.559&lt;/D&gt;&lt;D xsi:type="xsd:double"&gt;0.5198&lt;/D&gt;&lt;D xsi:type="xsd:double"&gt;0.485&lt;/D&gt;&lt;D xsi:type="xsd:double"&gt;0.4938&lt;/D&gt;&lt;D xsi:type="xsd:double"&gt;0.4685&lt;/D&gt;&lt;D xsi:type="xsd:double"&gt;0.4433&lt;/D&gt;&lt;D xsi:type="xsd:double"&gt;0.4389&lt;/D&gt;&lt;D xsi:type="xsd:double"&gt;0.4675&lt;/D&gt;&lt;D xsi:type="xsd:double"&gt;0.455&lt;/D&gt;&lt;D xsi:type="xsd:double"&gt;0.4242&lt;/D&gt;&lt;D xsi:type="xsd:double"&gt;0.4338&lt;/D&gt;&lt;D xsi:type="xsd:double"&gt;0.435&lt;/D&gt;&lt;D xsi:type="xsd:double"&gt;0.4238&lt;/D&gt;&lt;D xsi:type="xsd:double"&gt;0.4263&lt;/D&gt;&lt;D xsi:type="xsd:double"&gt;0.4216&lt;/D&gt;&lt;D xsi:type="xsd:double"&gt;0.4244&lt;/D&gt;&lt;D xsi:type="xsd:double"&gt;0.422&lt;/D&gt;&lt;D xsi:type="xsd:double"&gt;0.423&lt;/D&gt;&lt;D xsi:type="xsd:double"&gt;0.4185&lt;/D&gt;&lt;D xsi:type="xsd:double"&gt;0.415&lt;/D&gt;&lt;D xsi:type="xsd:double"&gt;0.392&lt;/D&gt;&lt;D xsi:type="xsd:double"&gt;0.41&lt;/D&gt;&lt;D xsi:type="xsd:double"&gt;0.4024&lt;/D&gt;&lt;D xsi:type="xsd:double"&gt;0.3732&lt;/D&gt;&lt;D xsi:type="xsd:double"&gt;0.3836&lt;/D&gt;&lt;D xsi:type="xsd:double"&gt;0.3702&lt;/D&gt;&lt;D xsi:type="xsd:double"&gt;0.3229&lt;/D&gt;&lt;D xsi:type="xsd:double"&gt;0.33&lt;/D&gt;&lt;D xsi:type="xsd:double"&gt;0.3462&lt;/D&gt;&lt;D xsi:type="xsd:double"&gt;0.3541&lt;/D&gt;&lt;D xsi:type="xsd:double"&gt;0.3202&lt;/D&gt;&lt;D xsi:type="xsd:double"&gt;0.318&lt;/D&gt;&lt;D xsi:type="xsd:double"&gt;0.3115&lt;/D&gt;&lt;D xsi:type="xsd:double"&gt;0.31&lt;/D&gt;&lt;D xsi:type="xsd:double"&gt;0.2993&lt;/D&gt;&lt;D xsi:type="xsd:double"&gt;0.267&lt;/D&gt;&lt;D xsi:type="xsd:double"&gt;0.269&lt;/D&gt;&lt;D xsi:type="xsd:double"&gt;0.262&lt;/D&gt;&lt;D xsi:type="xsd:double"&gt;0.2511&lt;/D&gt;&lt;D xsi:type="xsd:double"&gt;0.2555&lt;/D&gt;&lt;D xsi:type="xsd:double"&gt;0.266&lt;/D&gt;&lt;D xsi:type="xsd:double"&gt;0.255&lt;/D&gt;&lt;/FQL&gt;&lt;FQL&gt;&lt;Q&gt;CYRX^FG_PRICE(8/1/2018,10/31/2018,,USD)&lt;/Q&gt;&lt;R&gt;65&lt;/R&gt;&lt;C&gt;1&lt;/C&gt;&lt;D xsi:type="xsd:double"&gt;14.93&lt;/D&gt;&lt;D xsi:type="xsd:double"&gt;15.28&lt;/D&gt;&lt;D xsi:type="xsd:double"&gt;15.31&lt;/D&gt;&lt;D xsi:type="xsd:double"&gt;15.59&lt;/D&gt;&lt;D xsi:type="xsd:double"&gt;15.29&lt;/D&gt;&lt;D xsi:type="xsd:double"&gt;15.51&lt;/D&gt;&lt;D xsi:type="xsd:double"&gt;16.07&lt;/D&gt;&lt;D xsi:type="xsd:double"&gt;15.26&lt;/D&gt;&lt;D xsi:type="xsd:double"&gt;14.5&lt;/D&gt;&lt;D xsi:type="xsd:double"&gt;13.23&lt;/D&gt;&lt;D xsi:type="xsd:double"&gt;12.9&lt;/D&gt;&lt;D xsi:type="xsd:double"&gt;12.42&lt;/D&gt;&lt;D xsi:type="xsd:double"&gt;13.05&lt;/D&gt;&lt;D xsi:type="xsd:double"&gt;12.87&lt;/D&gt;&lt;D xsi:type="xsd:double"&gt;13.4&lt;/D&gt;&lt;D xsi:type="xsd:double"&gt;13.35&lt;/D&gt;&lt;D xsi:type="xsd:double"&gt;13.48&lt;/D&gt;&lt;D xsi:type="xsd:double"&gt;14.01&lt;/D&gt;&lt;D xsi:type="xsd:double"&gt;14.05&lt;/D&gt;&lt;D xsi:type="xsd:double"&gt;14.14&lt;/D&gt;&lt;D xsi:type="xsd:double"&gt;14.11&lt;/D&gt;&lt;D xsi:type="xsd:double"&gt;14.19&lt;/D&gt;&lt;D xsi:type="xsd:double"&gt;14.2&lt;/D&gt;&lt;D xsi:type="xsd:double"&gt;14.03&lt;/D&gt;&lt;D xsi:type="xsd:double"&gt;14.09&lt;/D&gt;&lt;D xsi:type="xsd:double"&gt;14.09&lt;/D&gt;&lt;D xsi:type="xsd:double"&gt;14.5&lt;/D&gt;&lt;D xsi:type="xsd:double"&gt;14.39&lt;/D&gt;&lt;D xsi:type="xsd:double"&gt;13.38&lt;/D&gt;&lt;D xsi:type="xsd:double"&gt;12.99&lt;/D&gt;&lt;D xsi:type="xsd:double"&gt;12.56&lt;/D&gt;&lt;D xsi:type="xsd:double"&gt;12.57&lt;/D&gt;&lt;D xsi:type="xsd:double"&gt;12.23&lt;/D&gt;&lt;D xsi:type="xsd:double"&gt;12.51&lt;/D&gt;&lt;D xsi:type="xsd:double"&gt;12.27&lt;/D&gt;&lt;D xsi:type="xsd:double"&gt;12.39&lt;/D&gt;&lt;D xsi:type="xsd:double"&gt;12.39&lt;/D&gt;&lt;D xsi:type="xsd:double"&gt;12.48&lt;/D&gt;&lt;D xsi:type="xsd:double"&gt;12.51&lt;/D&gt;&lt;D xsi:type="xsd:double"&gt;12.17&lt;/D&gt;&lt;D xsi:type="xsd:double"&gt;12.5&lt;/D&gt;&lt;D xsi:type="xsd:double"&gt;12.81&lt;/D&gt;&lt;D xsi:type="xsd:double"&gt;12.61&lt;/D&gt;&lt;D xsi:type="xsd:double"&gt;12.52&lt;/D&gt;&lt;D xsi:type="xsd:double"&gt;13.16&lt;/D&gt;&lt;D xsi:type="xsd:double"&gt;12.42&lt;/D&gt;&lt;D xsi:type="xsd:double"&gt;11.35&lt;/D&gt;&lt;D xsi:type="xsd:double"&gt;10.745&lt;/D&gt;&lt;D xsi:type="xsd:double"&gt;11.13&lt;/D&gt;&lt;D xsi:type="xsd:double"&gt;11.61&lt;/D&gt;&lt;D xsi:type="xsd:double"&gt;11.61&lt;/D&gt;&lt;D xsi:type="xsd:double"&gt;11.52&lt;/D&gt;&lt;D xsi:type="xsd:double"&gt;11.2&lt;/D&gt;&lt;D xsi:type="xsd:double"&gt;11.72&lt;/D&gt;&lt;D xsi:type="xsd:double"&gt;11.8&lt;/D&gt;&lt;D xsi:type="xsd:double"&gt;11.34&lt;/D&gt;&lt;D xsi:type="xsd:double"&gt;11&lt;/D&gt;&lt;D xsi:type="xsd:double"&gt;11.02&lt;/D&gt;&lt;D xsi:type="xsd:double"&gt;11.3&lt;/D&gt;&lt;D xsi:type="xsd:double"&gt;11&lt;/D&gt;&lt;D xsi:type="xsd:double"&gt;11.17&lt;/D&gt;&lt;D xsi:type="xsd:double"&gt;10.42&lt;/D&gt;&lt;D xsi:type="xsd:double"&gt;10.51&lt;/D&gt;&lt;D xsi:type="xsd:double"&gt;10.11&lt;/D&gt;&lt;D xsi:type="xsd:double"&gt;11.1&lt;/D&gt;&lt;/FQL&gt;&lt;FQL&gt;&lt;Q&gt;AKER^FG_PRICE(8/1/2018,10/31/2018,,USD)&lt;/Q&gt;&lt;R&gt;65&lt;/R&gt;&lt;C&gt;1&lt;/C&gt;&lt;D xsi:type="xsd:double"&gt;0.2889&lt;/D&gt;&lt;D xsi:type="xsd:double"&gt;0.2791&lt;/D&gt;&lt;D xsi:type="xsd:double"&gt;0.2759&lt;/D&gt;&lt;D xsi:type="xsd:double"&gt;0.2549&lt;/D&gt;&lt;D xsi:type="xsd:double"&gt;0.2507&lt;/D&gt;&lt;D xsi:type="xsd:double"&gt;0.2132&lt;/D&gt;&lt;D xsi:type="xsd:double"&gt;0.2365&lt;/D&gt;&lt;D xsi:type="xsd:double"&gt;0.272&lt;/D&gt;&lt;D xsi:type="xsd:double"&gt;0.27&lt;/D&gt;&lt;D xsi:type="xsd:double"&gt;0.302375&lt;/D&gt;&lt;D xsi:type="xsd:double"&gt;0.265&lt;/D&gt;&lt;D xsi:type="xsd:double"&gt;0.274&lt;/D&gt;&lt;D xsi:type="xsd:double"&gt;0.2609&lt;/D&gt;&lt;D xsi:type="xsd:double"&gt;0.2504&lt;/D&gt;&lt;D xsi:type="xsd:double"&gt;0.24&lt;/D&gt;&lt;D xsi:type="xsd:double"&gt;0.27&lt;/D&gt;&lt;D xsi:type="xsd:double"&gt;0.2708&lt;/D&gt;&lt;D xsi:type="xsd:double"&gt;0.251&lt;/D&gt;&lt;D xsi:type="xsd:double"&gt;0.2516&lt;/D&gt;&lt;D xsi:type="xsd:double"&gt;0.2485&lt;/D&gt;&lt;D xsi:type="xsd:double"&gt;0.2479&lt;/D&gt;&lt;D xsi:type="xsd:double"&gt;0.2553&lt;/D&gt;&lt;D xsi:type="xsd:double"&gt;0.2733&lt;/D&gt;&lt;D xsi:type="xsd:double"&gt;0.2579&lt;/D&gt;&lt;D xsi:type="xsd:double"&gt;0.2537&lt;/D&gt;&lt;D xsi:type="xsd:double"&gt;0.2531&lt;/D&gt;&lt;D xsi:type="xsd:double"&gt;0.26&lt;/D&gt;&lt;D xsi:type="xsd:double"&gt;0.2552&lt;/D&gt;&lt;D xsi:type="xsd:double"&gt;0.253&lt;/D&gt;&lt;D xsi:type="xsd:double"&gt;0.31&lt;/D&gt;&lt;D xsi:type="xsd:double"&gt;0.2651&lt;/D&gt;&lt;D xsi:type="xsd:double"&gt;0.26&lt;/D&gt;&lt;D xsi:type="xsd:double"&gt;0.2564&lt;/D&gt;&lt;D xsi:type="xsd:double"&gt;0.2524&lt;/D&gt;&lt;D xsi:type="xsd:double"&gt;0.2455&lt;/D&gt;&lt;D xsi:type="xsd:double"&gt;0.2496&lt;/D&gt;&lt;D xsi:type="xsd:double"&gt;0.2501&lt;/D&gt;&lt;D xsi:type="xsd:double"&gt;0.2475&lt;/D&gt;&lt;D xsi:type="xsd:double"&gt;0.264&lt;/D&gt;&lt;D xsi:type="xsd:double"&gt;0.285&lt;/D&gt;&lt;D xsi:type="xsd:double"&gt;0.27&lt;/D&gt;&lt;D xsi:type="xsd:double"&gt;0.284&lt;/D&gt;&lt;D xsi:type="xsd:double"&gt;0.378&lt;/D&gt;&lt;D xsi:type="xsd:double"&gt;0.41&lt;/D&gt;&lt;D xsi:type="xsd:double"&gt;0.3387&lt;/D&gt;&lt;D xsi:type="xsd:double"&gt;0.408&lt;/D&gt;&lt;D xsi:type="xsd:double"&gt;0.399743&lt;/D&gt;&lt;D xsi:type="xsd:double"&gt;0.3615&lt;/D&gt;&lt;D xsi:type="xsd:double"&gt;0.354&lt;/D&gt;&lt;D xsi:type="xsd:double"&gt;0.3212&lt;/D&gt;&lt;D xsi:type="xsd:double"&gt;0.299&lt;/D&gt;&lt;D xsi:type="xsd:double"&gt;0.3538&lt;/D&gt;&lt;D xsi:type="xsd:double"&gt;0.37&lt;/D&gt;&lt;D xsi:type="xsd:double"&gt;0.352&lt;/D&gt;&lt;D xsi:type="xsd:double"&gt;0.3383&lt;/D&gt;&lt;D xsi:type="xsd:double"&gt;0.331&lt;/D&gt;&lt;D xsi:type="xsd:double"&gt;0.36&lt;/D&gt;&lt;D xsi:type="xsd:double"&gt;0.3695&lt;/D&gt;&lt;D xsi:type="xsd:double"&gt;0.3751&lt;/D&gt;&lt;D xsi:type="xsd:double"&gt;0.4049&lt;/D&gt;&lt;D xsi:type="xsd:double"&gt;0.42&lt;/D&gt;&lt;D xsi:type="xsd:double"&gt;0.384&lt;/D&gt;&lt;D xsi:type="xsd:double"&gt;0.44&lt;/D&gt;&lt;D xsi:type="xsd:double"&gt;0.47&lt;/D&gt;&lt;D xsi:type="xsd:double"&gt;0.3681&lt;/D&gt;&lt;/FQL&gt;&lt;FQL&gt;&lt;Q&gt;NSPR^FG_PRICE(8/1/2018,10/31/2018,,USD)&lt;/Q&gt;&lt;R&gt;65&lt;/R&gt;&lt;C&gt;1&lt;/C&gt;&lt;D xsi:type="xsd:double"&gt;0.2095&lt;/D&gt;&lt;D xsi:type="xsd:double"&gt;0.210662&lt;/D&gt;&lt;D xsi:type="xsd:double"&gt;0.2135&lt;/D&gt;&lt;D xsi:type="xsd:double"&gt;0.229387&lt;/D&gt;&lt;D xsi:type="xsd:double"&gt;0.2211&lt;/D&gt;&lt;D xsi:type="xsd:double"&gt;0.2166&lt;/D&gt;&lt;D xsi:type="xsd:double"&gt;0.20701&lt;/D&gt;&lt;D xsi:type="xsd:double"&gt;0.2198&lt;/D&gt;&lt;D xsi:type="xsd:double"&gt;0.21084&lt;/D&gt;&lt;D xsi:type="xsd:double"&gt;0.2099&lt;/D&gt;&lt;D xsi:type="xsd:double"&gt;0.2009&lt;/D&gt;&lt;D xsi:type="xsd:double"&gt;0.1978&lt;/D&gt;&lt;D xsi:type="xsd:double"&gt;0.2008&lt;/D&gt;&lt;D xsi:type="xsd:double"&gt;0.192&lt;/D&gt;&lt;D xsi:type="xsd:double"&gt;0.1932&lt;/D&gt;&lt;D xsi:type="xsd:double"&gt;0.2078&lt;/D&gt;&lt;D xsi:type="xsd:double"&gt;0.2024&lt;/D&gt;&lt;D xsi:type="xsd:double"&gt;0.1881&lt;/D&gt;&lt;D xsi:type="xsd:double"&gt;0.189&lt;/D&gt;&lt;D xsi:type="xsd:double"&gt;0.1848&lt;/D&gt;&lt;D xsi:type="xsd:double"&gt;0.1985&lt;/D&gt;&lt;D xsi:type="xsd:double"&gt;0.1958&lt;/D&gt;&lt;D xsi:type="xsd:double"&gt;0.193&lt;/D&gt;&lt;D xsi:type="xsd:double"&gt;0.1987&lt;/D&gt;&lt;D xsi:type="xsd:double"&gt;0.1935&lt;/D&gt;&lt;D xsi:type="xsd:double"&gt;0.19301&lt;/D&gt;&lt;D xsi:type="xsd:double"&gt;0.192&lt;/D&gt;&lt;D xsi:type="xsd:double"&gt;0.1931&lt;/D&gt;&lt;D xsi:type="xsd:double"&gt;0.1988&lt;/D&gt;&lt;D xsi:type="xsd:double"&gt;0.25501&lt;/D&gt;&lt;D xsi:type="xsd:double"&gt;0.2078&lt;/D&gt;&lt;D xsi:type="xsd:double"&gt;0.1902&lt;/D&gt;&lt;D xsi:type="xsd:double"&gt;0.1827&lt;/D&gt;&lt;D xsi:type="xsd:double"&gt;0.1725&lt;/D&gt;&lt;D xsi:type="xsd:double"&gt;0.1649&lt;/D&gt;&lt;D xsi:type="xsd:double"&gt;0.164&lt;/D&gt;&lt;D xsi:type="xsd:double"&gt;0.179&lt;/D&gt;&lt;D xsi:type="xsd:double"&gt;0.1951&lt;/D&gt;&lt;D xsi:type="xsd:double"&gt;0.2889&lt;/D&gt;&lt;D xsi:type="xsd:double"&gt;0.2237&lt;/D&gt;&lt;D xsi:type="xsd:double"&gt;0.22051&lt;/D&gt;&lt;D xsi:type="xsd:double"&gt;0.22&lt;/D&gt;&lt;D xsi:type="xsd:double"&gt;0.1998&lt;/D&gt;&lt;D xsi:type="xsd:double"&gt;0.244&lt;/D&gt;&lt;D xsi:type="xsd:double"&gt;0.265&lt;/D&gt;&lt;D xsi:type="xsd:double"&gt;0.2689&lt;/D&gt;&lt;D xsi:type="xsd:double"&gt;0.27&lt;/D&gt;&lt;D xsi:type="xsd:double"&gt;0.2585&lt;/D&gt;&lt;D xsi:type="xsd:double"&gt;0.2499&lt;/D&gt;&lt;D xsi:type="xsd:double"&gt;0.229&lt;/D&gt;&lt;D xsi:type="xsd:double"&gt;0.2255&lt;/D&gt;&lt;D xsi:type="xsd:double"&gt;0.2281&lt;/D&gt;&lt;D xsi:type="xsd:double"&gt;0.225&lt;/D&gt;&lt;D xsi:type="xsd:double"&gt;0.23&lt;/D&gt;&lt;D xsi:type="xsd:double"&gt;0.221&lt;/D&gt;&lt;D xsi:type="xsd:double"&gt;0.2635&lt;/D&gt;&lt;D xsi:type="xsd:double"&gt;0.2589&lt;/D&gt;&lt;D xsi:type="xsd:double"&gt;0.24&lt;/D&gt;&lt;D xsi:type="xsd:double"&gt;0.2337&lt;/D&gt;&lt;D xsi:type="xsd:double"&gt;0.2615&lt;/D&gt;&lt;D xsi:type="xsd:double"&gt;0.2542&lt;/D&gt;&lt;D xsi:type="xsd:double"&gt;0.244919&lt;/D&gt;&lt;D xsi:type="xsd:double"&gt;0.236276&lt;/D&gt;&lt;D xsi:type="xsd:double"&gt;0.2321&lt;/D&gt;&lt;D xsi:type="xsd:double"&gt;0.2397&lt;/D&gt;&lt;/FQL&gt;&lt;FQL&gt;&lt;Q&gt;NEWA^FG_PRICE(8/1/2018,10/31/2018,,USD)&lt;/Q&gt;&lt;R&gt;65&lt;/R&gt;&lt;C&gt;1&lt;/C&gt;&lt;D xsi:type="xsd:double"&gt;17.16&lt;/D&gt;&lt;D xsi:type="xsd:double"&gt;17.4&lt;/D&gt;&lt;D xsi:type="xsd:double"&gt;17.17&lt;/D&gt;&lt;D xsi:type="xsd:double"&gt;17.91&lt;/D&gt;&lt;D xsi:type="xsd:double"&gt;17.62&lt;/D&gt;&lt;D xsi:type="xsd:double"&gt;21.03&lt;/D&gt;&lt;D xsi:type="xsd:double"&gt;21.62&lt;/D&gt;&lt;D xsi:type="xsd:double"&gt;22.04&lt;/D&gt;&lt;D xsi:type="xsd:double"&gt;21.51&lt;/D&gt;&lt;D xsi:type="xsd:double"&gt;22.36&lt;/D&gt;&lt;D xsi:type="xsd:double"&gt;23.78&lt;/D&gt;&lt;D xsi:type="xsd:double"&gt;25.06&lt;/D&gt;&lt;D xsi:type="xsd:double"&gt;27.5&lt;/D&gt;&lt;D xsi:type="xsd:double"&gt;28.86&lt;/D&gt;&lt;D xsi:type="xsd:double"&gt;9.26&lt;/D&gt;&lt;D xsi:type="xsd:double"&gt;11.83&lt;/D&gt;&lt;D xsi:type="xsd:double"&gt;11.8&lt;/D&gt;&lt;D xsi:type="xsd:double"&gt;11.15&lt;/D&gt;&lt;D xsi:type="xsd:double"&gt;10.7&lt;/D&gt;&lt;D xsi:type="xsd:double"&gt;11.31&lt;/D&gt;&lt;D xsi:type="xsd:double"&gt;11.05&lt;/D&gt;&lt;D xsi:type="xsd:double"&gt;10.53&lt;/D&gt;&lt;D xsi:type="xsd:double"&gt;10.59&lt;/D&gt;&lt;D xsi:type="xsd:double"&gt;11.08&lt;/D&gt;&lt;D xsi:type="xsd:double"&gt;10.84&lt;/D&gt;&lt;D xsi:type="xsd:double"&gt;10.58&lt;/D&gt;&lt;D xsi:type="xsd:double"&gt;10.68&lt;/D&gt;&lt;D xsi:type="xsd:double"&gt;11.37&lt;/D&gt;&lt;D xsi:type="xsd:double"&gt;11.11&lt;/D&gt;&lt;D xsi:type="xsd:double"&gt;11.09&lt;/D&gt;&lt;D xsi:type="xsd:double"&gt;11.31&lt;/D&gt;&lt;D xsi:type="xsd:double"&gt;11.57&lt;/D&gt;&lt;D xsi:type="xsd:double"&gt;10.22&lt;/D&gt;&lt;D xsi:type="xsd:double"&gt;10.65&lt;/D&gt;&lt;D xsi:type="xsd:double"&gt;10.25&lt;/D&gt;&lt;D xsi:type="xsd:double"&gt;10.13&lt;/D&gt;&lt;D xsi:type="xsd:double"&gt;10.01&lt;/D&gt;&lt;D xsi:type="xsd:double"&gt;9.96&lt;/D&gt;&lt;D xsi:type="xsd:double"&gt;9.78&lt;/D&gt;&lt;D xsi:type="xsd:double"&gt;9.46&lt;/D&gt;&lt;D xsi:type="xsd:double"&gt;9.46&lt;/D&gt;&lt;D xsi:type="xsd:double"&gt;9.1&lt;/D&gt;&lt;D xsi:type="xsd:double"&gt;9.45&lt;/D&gt;&lt;D xsi:type="xsd:double"&gt;9.66&lt;/D&gt;&lt;D xsi:type="xsd:double"&gt;10.07&lt;/D&gt;&lt;D xsi:type="xsd:double"&gt;10.01&lt;/D&gt;&lt;D xsi:type="xsd:double"&gt;9.66&lt;/D&gt;&lt;D xsi:type="xsd:double"&gt;9.28&lt;/D&gt;&lt;D xsi:type="xsd:double"&gt;8.59&lt;/D&gt;&lt;D xsi:type="xsd:double"&gt;7.9&lt;/D&gt;&lt;D xsi:type="xsd:double"&gt;7.98&lt;/D&gt;&lt;D xsi:type="xsd:double"&gt;8.07&lt;/D&gt;&lt;D xsi:type="xsd:double"&gt;8.35&lt;/D&gt;&lt;D xsi:type="xsd:double"&gt;8.84&lt;/D&gt;&lt;D xsi:type="xsd:double"&gt;8.6732&lt;/D&gt;&lt;D xsi:type="xsd:double"&gt;8.37&lt;/D&gt;&lt;D xsi:type="xsd:double"&gt;8.742&lt;/D&gt;&lt;D xsi:type="xsd:double"&gt;8.55&lt;/D&gt;&lt;D xsi:type="xsd:double"&gt;8.4142&lt;/D&gt;&lt;D xsi:type="xsd:double"&gt;8.75&lt;/D&gt;&lt;D xsi:type="xsd:double"&gt;8.73&lt;/D&gt;&lt;D xsi:type="xsd:double"&gt;8.38&lt;/D&gt;&lt;D xsi:type="xsd:double"&gt;8.34&lt;/D&gt;&lt;D xsi:type="xsd:double"&gt;8.03&lt;/D&gt;&lt;D xsi:type="xsd:double"&gt;7.87&lt;/D&gt;&lt;/FQL&gt;&lt;FQL&gt;&lt;Q&gt;FUV^FG_PRICE(8/1/2018,10/31/2018,,USD)&lt;/Q&gt;&lt;R&gt;65&lt;/R&gt;&lt;C&gt;1&lt;/C&gt;&lt;D xsi:type="xsd:double"&gt;3.55&lt;/D&gt;&lt;D xsi:type="xsd:double"&gt;3.69&lt;/D&gt;&lt;D xsi:type="xsd:double"&gt;3.7&lt;/D&gt;&lt;D xsi:type="xsd:double"&gt;3.77&lt;/D&gt;&lt;D xsi:type="xsd:double"&gt;3.75&lt;/D&gt;&lt;D xsi:type="xsd:double"&gt;3.95&lt;/D&gt;&lt;D xsi:type="xsd:double"&gt;3.77&lt;/D&gt;&lt;D xsi:type="xsd:double"&gt;3.9&lt;/D&gt;&lt;D xsi:type="xsd:double"&gt;3.8&lt;/D&gt;&lt;D xsi:type="xsd:double"&gt;3.8632&lt;/D&gt;&lt;D xsi:type="xsd:double"&gt;3.76&lt;/D&gt;&lt;D xsi:type="xsd:double"&gt;3.87&lt;/D&gt;&lt;D xsi:type="xsd:double"&gt;4&lt;/D&gt;&lt;D xsi:type="xsd:double"&gt;3.87&lt;/D&gt;&lt;D xsi:type="xsd:double"&gt;4.13&lt;/D&gt;&lt;D xsi:type="xsd:double"&gt;4.41&lt;/D&gt;&lt;D xsi:type="xsd:double"&gt;4.42&lt;/D&gt;&lt;D xsi:type="xsd:double"&gt;4.4&lt;/D&gt;&lt;D xsi:type="xsd:double"&gt;4.35&lt;/D&gt;&lt;D xsi:type="xsd:double"&gt;4.4&lt;/D&gt;&lt;D xsi:type="xsd:double"&gt;4.34&lt;/D&gt;&lt;D xsi:type="xsd:double"&gt;4.4&lt;/D&gt;&lt;D xsi:type="xsd:double"&gt;4.33&lt;/D&gt;&lt;D xsi:type="xsd:double"&gt;4.28&lt;/D&gt;&lt;D xsi:type="xsd:double"&gt;4.05&lt;/D&gt;&lt;D xsi:type="xsd:double"&gt;3.93&lt;/D&gt;&lt;D xsi:type="xsd:double"&gt;4.1268&lt;/D&gt;&lt;D xsi:type="xsd:double"&gt;4.08&lt;/D&gt;&lt;D xsi:type="xsd:double"&gt;4.4&lt;/D&gt;&lt;D xsi:type="xsd:double"&gt;4.11&lt;/D&gt;&lt;D xsi:type="xsd:double"&gt;4.06&lt;/D&gt;&lt;D xsi:type="xsd:double"&gt;4.15&lt;/D&gt;&lt;D xsi:type="xsd:double"&gt;4.06&lt;/D&gt;&lt;D xsi:type="xsd:double"&gt;4.4&lt;/D&gt;&lt;D xsi:type="xsd:double"&gt;4.25&lt;/D&gt;&lt;D xsi:type="xsd:double"&gt;4.38&lt;/D&gt;&lt;D xsi:type="xsd:double"&gt;3.92&lt;/D&gt;&lt;D xsi:type="xsd:double"&gt;4.1&lt;/D&gt;&lt;D xsi:type="xsd:double"&gt;4.08&lt;/D&gt;&lt;D xsi:type="xsd:double"&gt;4.01&lt;/D&gt;&lt;D xsi:type="xsd:double"&gt;4.2&lt;/D&gt;&lt;D xsi:type="xsd:double"&gt;3.7&lt;/D&gt;&lt;D xsi:type="xsd:double"&gt;3.75&lt;/D&gt;&lt;D xsi:type="xsd:double"&gt;3.73&lt;/D&gt;&lt;D xsi:type="xsd:double"&gt;3.6&lt;/D&gt;&lt;D xsi:type="xsd:double"&gt;3.62&lt;/D&gt;&lt;D xsi:type="xsd:double"&gt;3.69&lt;/D&gt;&lt;D xsi:type="xsd:double"&gt;3.72&lt;/D&gt;&lt;D xsi:type="xsd:double"&gt;3.94&lt;/D&gt;&lt;D xsi:type="xsd:double"&gt;3.55&lt;/D&gt;&lt;D xsi:type="xsd:double"&gt;3.89&lt;/D&gt;&lt;D xsi:type="xsd:double"&gt;3.8373&lt;/D&gt;&lt;D xsi:type="xsd:double"&gt;3.6&lt;/D&gt;&lt;D xsi:type="xsd:double"&gt;3.6&lt;/D&gt;&lt;D xsi:type="xsd:double"&gt;3.6&lt;/D&gt;&lt;D xsi:type="xsd:double"&gt;3.65&lt;/D&gt;&lt;D xsi:type="xsd:double"&gt;3.59&lt;/D&gt;&lt;D xsi:type="xsd:double"&gt;3.65&lt;/D&gt;&lt;D xsi:type="xsd:double"&gt;3.5&lt;/D&gt;&lt;D xsi:type="xsd:double"&gt;3.61&lt;/D&gt;&lt;D xsi:type="xsd:double"&gt;3.35&lt;/D&gt;&lt;D xsi:type="xsd:double"&gt;3.23&lt;/D&gt;&lt;D xsi:type="xsd:double"&gt;3.4&lt;/D&gt;&lt;D xsi:type="xsd:double"&gt;3.17&lt;/D&gt;&lt;D xsi:type="xsd:double"&gt;3&lt;/D&gt;&lt;/FQL&gt;&lt;FQL&gt;&lt;Q&gt;FNJN^FG_PRICE(8/1/2018,10/31/2018,,USD)&lt;/Q&gt;&lt;R&gt;65&lt;/R&gt;&lt;C&gt;1&lt;/C&gt;&lt;D xsi:type="xsd:double"&gt;3.9&lt;/D&gt;&lt;D xsi:type="xsd:double"&gt;3.94&lt;/D&gt;&lt;D xsi:type="xsd:double"&gt;3.83&lt;/D&gt;&lt;D xsi:type="xsd:double"&gt;3.86&lt;/D&gt;&lt;D xsi:type="xsd:double"&gt;3.88&lt;/D&gt;&lt;D xsi:type="xsd:double"&gt;3.77&lt;/D&gt;&lt;D xsi:type="xsd:double"&gt;3.75&lt;/D&gt;&lt;D xsi:type="xsd:double"&gt;3.67&lt;/D&gt;&lt;D xsi:type="xsd:double"&gt;3.72&lt;/D&gt;&lt;D xsi:type="xsd:double"&gt;3.77&lt;/D&gt;&lt;D xsi:type="xsd:double"&gt;3.68&lt;/D&gt;&lt;D xsi:type="xsd:double"&gt;3.77&lt;/D&gt;&lt;D xsi:type="xsd:double"&gt;3.75&lt;/D&gt;&lt;D xsi:type="xsd:double"&gt;3.89&lt;/D&gt;&lt;D xsi:type="xsd:double"&gt;4.09&lt;/D&gt;&lt;D xsi:type="xsd:double"&gt;4.18&lt;/D&gt;&lt;D xsi:type="xsd:double"&gt;4.11&lt;/D&gt;&lt;D xsi:type="xsd:double"&gt;4.34&lt;/D&gt;&lt;D xsi:type="xsd:double"&gt;4.57&lt;/D&gt;&lt;D xsi:type="xsd:double"&gt;4.56&lt;/D&gt;&lt;D xsi:type="xsd:double"&gt;4.69&lt;/D&gt;&lt;D xsi:type="xsd:double"&gt;4.59&lt;/D&gt;&lt;D xsi:type="xsd:double"&gt;4.39&lt;/D&gt;&lt;D xsi:type="xsd:double"&gt;4.38&lt;/D&gt;&lt;D xsi:type="xsd:double"&gt;4.39&lt;/D&gt;&lt;D xsi:type="xsd:double"&gt;4.23&lt;/D&gt;&lt;D xsi:type="xsd:double"&gt;4.26&lt;/D&gt;&lt;D xsi:type="xsd:double"&gt;4.14&lt;/D&gt;&lt;D xsi:type="xsd:double"&gt;4.13&lt;/D&gt;&lt;D xsi:type="xsd:double"&gt;4.05&lt;/D&gt;&lt;D xsi:type="xsd:double"&gt;4.08&lt;/D&gt;&lt;D xsi:type="xsd:double"&gt;4.11&lt;/D&gt;&lt;D xsi:type="xsd:double"&gt;4.25&lt;/D&gt;&lt;D xsi:type="xsd:double"&gt;4.16&lt;/D&gt;&lt;D xsi:type="xsd:double"&gt;4.25&lt;/D&gt;&lt;D xsi:type="xsd:double"&gt;4.53&lt;/D&gt;&lt;D xsi:type="xsd:double"&gt;4.42&lt;/D&gt;&lt;D xsi:type="xsd:double"&gt;4.42&lt;/D&gt;&lt;D xsi:type="xsd:double"&gt;4.41&lt;/D&gt;&lt;D xsi:type="xsd:double"&gt;4.45&lt;/D&gt;&lt;D xsi:type="xsd:double"&gt;4.38&lt;/D&gt;&lt;D xsi:type="xsd:double"&gt;4.31&lt;/D&gt;&lt;D xsi:type="xsd:double"&gt;4.4&lt;/D&gt;&lt;D xsi:type="xsd:double"&gt;4.35&lt;/D&gt;&lt;D xsi:type="xsd:double"&gt;4.5&lt;/D&gt;&lt;D xsi:type="xsd:double"&gt;4.55&lt;/D&gt;&lt;D xsi:type="xsd:double"&gt;4.61&lt;/D&gt;&lt;D xsi:type="xsd:double"&gt;5.08&lt;/D&gt;&lt;D xsi:type="xsd:double"&gt;5.05&lt;/D&gt;&lt;D xsi:type="xsd:double"&gt;5&lt;/D&gt;&lt;D xsi:type="xsd:double"&gt;4.11&lt;/D&gt;&lt;D xsi:type="xsd:double"&gt;4.09&lt;/D&gt;&lt;D xsi:type="xsd:double"&gt;4.11&lt;/D&gt;&lt;D xsi:type="xsd:double"&gt;4.2&lt;/D&gt;&lt;D xsi:type="xsd:double"&gt;4.17&lt;/D&gt;&lt;D xsi:type="xsd:double"&gt;4.02&lt;/D&gt;&lt;D xsi:type="xsd:double"&gt;3.95&lt;/D&gt;&lt;D xsi:type="xsd:double"&gt;3.83&lt;/D&gt;&lt;D xsi:type="xsd:double"&gt;3.82&lt;/D&gt;&lt;D xsi:type="xsd:double"&gt;3.7&lt;/D&gt;&lt;D xsi:type="xsd:double"&gt;3.63&lt;/D&gt;&lt;D xsi:type="xsd:double"&gt;3.5&lt;/D&gt;&lt;D xsi:type="xsd:double"&gt;3.33&lt;/D&gt;&lt;D xsi:type="xsd:double"&gt;3.38&lt;/D&gt;&lt;D xsi:type="xsd:double"&gt;3.64&lt;/D&gt;&lt;/FQL&gt;&lt;FQL&gt;&lt;Q&gt;CHFS^FG_PRICE(8/1/2018,10/31/2018,,USD)&lt;/Q&gt;&lt;R&gt;65&lt;/R&gt;&lt;C&gt;1&lt;/C&gt;&lt;D xsi:type="xsd:double"&gt;1.68&lt;/D&gt;&lt;D xsi:type="xsd:double"&gt;1.64&lt;/D&gt;&lt;D xsi:type="xsd:double"&gt;1.68&lt;/D&gt;&lt;D xsi:type="xsd:double"&gt;1.63&lt;/D&gt;&lt;D xsi:type="xsd:double"&gt;1.36&lt;/D&gt;&lt;D xsi:type="xsd:double"&gt;1.2&lt;/D&gt;&lt;D xsi:type="xsd:double"&gt;1.11&lt;/D&gt;&lt;D xsi:type="xsd:double"&gt;1.02&lt;/D&gt;&lt;D xsi:type="xsd:double"&gt;1.06&lt;/D&gt;&lt;D xsi:type="xsd:double"&gt;1.06&lt;/D&gt;&lt;D xsi:type="xsd:double"&gt;1&lt;/D&gt;&lt;D xsi:type="xsd:double"&gt;1.06&lt;/D&gt;&lt;D xsi:type="xsd:double"&gt;1.07&lt;/D&gt;&lt;D xsi:type="xsd:double"&gt;1.06&lt;/D&gt;&lt;D xsi:type="xsd:double"&gt;1.05&lt;/D&gt;&lt;D xsi:type="xsd:double"&gt;1.1&lt;/D&gt;&lt;D xsi:type="xsd:double"&gt;1.251&lt;/D&gt;&lt;D xsi:type="xsd:double"&gt;1.17&lt;/D&gt;&lt;D xsi:type="xsd:double"&gt;1.18&lt;/D&gt;&lt;D xsi:type="xsd:double"&gt;1.28&lt;/D&gt;&lt;D xsi:type="xsd:double"&gt;1.23&lt;/D&gt;&lt;D xsi:type="xsd:double"&gt;1.23&lt;/D&gt;&lt;D xsi:type="xsd:double"&gt;1.23&lt;/D&gt;&lt;D xsi:type="xsd:double"&gt;1.19&lt;/D&gt;&lt;D xsi:type="xsd:double"&gt;1.29&lt;/D&gt;&lt;D xsi:type="xsd:double"&gt;1.24&lt;/D&gt;&lt;D xsi:type="xsd:double"&gt;1.27&lt;/D&gt;&lt;D xsi:type="xsd:double"&gt;1.26&lt;/D&gt;&lt;D xsi:type="xsd:double"&gt;1.24&lt;/D&gt;&lt;D xsi:type="xsd:double"&gt;1.2&lt;/D&gt;&lt;D xsi:type="xsd:double"&gt;1.2&lt;/D&gt;&lt;D xsi:type="xsd:double"&gt;1.18&lt;/D&gt;&lt;D xsi:type="xsd:double"&gt;1.13&lt;/D&gt;&lt;D xsi:type="xsd:double"&gt;1.12&lt;/D&gt;&lt;D xsi:type="xsd:double"&gt;1.15&lt;/D&gt;&lt;D xsi:type="xsd:double"&gt;1.2&lt;/D&gt;&lt;D xsi:type="xsd:double"&gt;1.2&lt;/D&gt;&lt;D xsi:type="xsd:double"&gt;1.18&lt;/D&gt;&lt;D xsi:type="xsd:double"&gt;1.18&lt;/D&gt;&lt;D xsi:type="xsd:double"&gt;1.1434&lt;/D&gt;&lt;D xsi:type="xsd:double"&gt;1.2&lt;/D&gt;&lt;D xsi:type="xsd:double"&gt;1.18&lt;/D&gt;&lt;D xsi:type="xsd:double"&gt;1.2&lt;/D&gt;&lt;D xsi:type="xsd:double"&gt;1.19&lt;/D&gt;&lt;D xsi:type="xsd:double"&gt;1.257&lt;/D&gt;&lt;D xsi:type="xsd:double"&gt;1.24&lt;/D&gt;&lt;D xsi:type="xsd:double"&gt;1.18&lt;/D&gt;&lt;D xsi:type="xsd:double"&gt;1.2024&lt;/D&gt;&lt;D xsi:type="xsd:double"&gt;1.23&lt;/D&gt;&lt;D xsi:type="xsd:double"&gt;1.2&lt;/D&gt;&lt;D xsi:type="xsd:double"&gt;1.11&lt;/D&gt;&lt;D xsi:type="xsd:double"&gt;1.08&lt;/D&gt;&lt;D xsi:type="xsd:double"&gt;1.1&lt;/D&gt;&lt;D xsi:type="xsd:double"&gt;1.11&lt;/D&gt;&lt;D xsi:type="xsd:double"&gt;1.09&lt;/D&gt;&lt;D xsi:type="xsd:double"&gt;1.11&lt;/D&gt;&lt;D xsi:type="xsd:double"&gt;1.16&lt;/D&gt;&lt;D xsi:type="xsd:double"&gt;1.08&lt;/D&gt;&lt;D xsi:type="xsd:double"&gt;1.07&lt;/D&gt;&lt;D xsi:type="xsd:double"&gt;0.98&lt;/D&gt;&lt;D xsi:type="xsd:double"&gt;0.9711&lt;/D&gt;&lt;D xsi:type="xsd:double"&gt;0.95&lt;/D&gt;&lt;D xsi:type="xsd:double"&gt;0.8625&lt;/D&gt;&lt;D xsi:type="xsd:double"&gt;0.8591&lt;/D&gt;&lt;D xsi:type="xsd:double"&gt;0.9982&lt;/D&gt;&lt;/FQL&gt;&lt;FQL&gt;&lt;Q&gt;MIND^FG_PRICE(8/1/2018,10/31/2018,,USD)&lt;/Q&gt;&lt;R&gt;65&lt;/R&gt;&lt;C&gt;1&lt;/C&gt;&lt;D xsi:type="xsd:double"&gt;4.14&lt;/D&gt;&lt;D xsi:type="xsd:double"&gt;4.2&lt;/D&gt;&lt;D xsi:type="xsd:double"&gt;4.12&lt;/D&gt;&lt;D xsi:type="xsd:double"&gt;4.15&lt;/D&gt;&lt;D xsi:type="xsd:double"&gt;4.1&lt;/D&gt;&lt;D xsi:type="xsd:double"&gt;4.1&lt;/D&gt;&lt;D xsi:type="xsd:double"&gt;4.1&lt;/D&gt;&lt;D xsi:type="xsd:double"&gt;4.1&lt;/D&gt;&lt;D xsi:type="xsd:double"&gt;4.15&lt;/D&gt;&lt;D xsi:type="xsd:double"&gt;4&lt;/D&gt;&lt;D xsi:type="xsd:double"&gt;4&lt;/D&gt;&lt;D xsi:type="xsd:double"&gt;4.15&lt;/D&gt;&lt;D xsi:type="xsd:double"&gt;3.98&lt;/D&gt;&lt;D xsi:type="xsd:double"&gt;3.85&lt;/D&gt;&lt;D xsi:type="xsd:double"&gt;3.93&lt;/D&gt;&lt;D xsi:type="xsd:double"&gt;3.98&lt;/D&gt;&lt;D xsi:type="xsd:double"&gt;4&lt;/D&gt;&lt;D xsi:type="xsd:double"&gt;4.03&lt;/D&gt;&lt;D xsi:type="xsd:double"&gt;3.92&lt;/D&gt;&lt;D xsi:type="xsd:double"&gt;3.99&lt;/D&gt;&lt;D xsi:type="xsd:double"&gt;4.08&lt;/D&gt;&lt;D xsi:type="xsd:double"&gt;3.93&lt;/D&gt;&lt;D xsi:type="xsd:double"&gt;4&lt;/D&gt;&lt;D xsi:type="xsd:double"&gt;4.07&lt;/D&gt;&lt;D xsi:type="xsd:double"&gt;4.15&lt;/D&gt;&lt;D xsi:type="xsd:double"&gt;4.15&lt;/D&gt;&lt;D xsi:type="xsd:double"&gt;4.1&lt;/D&gt;&lt;D xsi:type="xsd:double"&gt;4.08&lt;/D&gt;&lt;D xsi:type="xsd:double"&gt;3.99&lt;/D&gt;&lt;D xsi:type="xsd:double"&gt;3.95&lt;/D&gt;&lt;D xsi:type="xsd:double"&gt;3.97&lt;/D&gt;&lt;D xsi:type="xsd:double"&gt;3.89&lt;/D&gt;&lt;D xsi:type="xsd:double"&gt;3.97&lt;/D&gt;&lt;D xsi:type="xsd:double"&gt;3.95&lt;/D&gt;&lt;D xsi:type="xsd:double"&gt;3.97&lt;/D&gt;&lt;D xsi:type="xsd:double"&gt;3.96&lt;/D&gt;&lt;D xsi:type="xsd:double"&gt;3.98&lt;/D&gt;&lt;D xsi:type="xsd:double"&gt;4&lt;/D&gt;&lt;D xsi:type="xsd:double"&gt;3.95&lt;/D&gt;&lt;D xsi:type="xsd:double"&gt;3.92&lt;/D&gt;&lt;D xsi:type="xsd:double"&gt;4.13&lt;/D&gt;&lt;D xsi:type="xsd:double"&gt;4.15&lt;/D&gt;&lt;D xsi:type="xsd:double"&gt;4.1&lt;/D&gt;&lt;D xsi:type="xsd:double"&gt;4.14&lt;/D&gt;&lt;D xsi:type="xsd:double"&gt;4.15&lt;/D&gt;&lt;D xsi:type="xsd:double"&gt;4.05&lt;/D&gt;&lt;D xsi:type="xsd:double"&gt;4&lt;/D&gt;&lt;D xsi:type="xsd:double"&gt;3.8&lt;/D&gt;&lt;D xsi:type="xsd:double"&gt;3.8&lt;/D&gt;&lt;D xsi:type="xsd:double"&gt;3.67&lt;/D&gt;&lt;D xsi:type="xsd:double"&gt;3.64&lt;/D&gt;&lt;D xsi:type="xsd:double"&gt;3.68&lt;/D&gt;&lt;D xsi:type="xsd:double"&gt;3.65&lt;/D&gt;&lt;D xsi:type="xsd:double"&gt;3.78&lt;/D&gt;&lt;D xsi:type="xsd:double"&gt;3.84&lt;/D&gt;&lt;D xsi:type="xsd:double"&gt;3.85&lt;/D&gt;&lt;D xsi:type="xsd:double"&gt;3.9&lt;/D&gt;&lt;D xsi:type="xsd:double"&gt;3.93&lt;/D&gt;&lt;D xsi:type="xsd:double"&gt;3.83&lt;/D&gt;&lt;D xsi:type="xsd:double"&gt;3.96&lt;/D&gt;&lt;D xsi:type="xsd:double"&gt;4.02&lt;/D&gt;&lt;D xsi:type="xsd:double"&gt;3.95&lt;/D&gt;&lt;D xsi:type="xsd:double"&gt;3.93&lt;/D&gt;&lt;D xsi:type="xsd:double"&gt;4&lt;/D&gt;&lt;D xsi:type="xsd:double"&gt;4&lt;/D&gt;&lt;/FQL&gt;&lt;FQL&gt;&lt;Q&gt;LIVX^FG_PRICE(8/1/2018,10/31/2018,,USD)&lt;/Q&gt;&lt;R&gt;65&lt;/R&gt;&lt;C&gt;1&lt;/C&gt;&lt;D xsi:type="xsd:double"&gt;4.65&lt;/D&gt;&lt;D xsi:type="xsd:double"&gt;4.83&lt;/D&gt;&lt;D xsi:type="xsd:double"&gt;4.71&lt;/D&gt;&lt;D xsi:type="xsd:double"&gt;4.5&lt;/D&gt;&lt;D xsi:type="xsd:double"&gt;4.98&lt;/D&gt;&lt;D xsi:type="xsd:double"&gt;5&lt;/D&gt;&lt;D xsi:type="xsd:double"&gt;4.95&lt;/D&gt;&lt;D xsi:type="xsd:double"&gt;4.65&lt;/D&gt;&lt;D xsi:type="xsd:double"&gt;4.63&lt;/D&gt;&lt;D xsi:type="xsd:double"&gt;4.62&lt;/D&gt;&lt;D xsi:type="xsd:double"&gt;4.47&lt;/D&gt;&lt;D xsi:type="xsd:double"&gt;4.37&lt;/D&gt;&lt;D xsi:type="xsd:double"&gt;4.46&lt;/D&gt;&lt;D xsi:type="xsd:double"&gt;4.39&lt;/D&gt;&lt;D xsi:type="xsd:double"&gt;4.21&lt;/D&gt;&lt;D xsi:type="xsd:double"&gt;4.46&lt;/D&gt;&lt;D xsi:type="xsd:double"&gt;4.38&lt;/D&gt;&lt;D xsi:type="xsd:double"&gt;4.46&lt;/D&gt;&lt;D xsi:type="xsd:double"&gt;4.36&lt;/D&gt;&lt;D xsi:type="xsd:double"&gt;4.46&lt;/D&gt;&lt;D xsi:type="xsd:double"&gt;4.4&lt;/D&gt;&lt;D xsi:type="xsd:double"&gt;4.49&lt;/D&gt;&lt;D xsi:type="xsd:double"&gt;5.07&lt;/D&gt;&lt;D xsi:type="xsd:double"&gt;5.44&lt;/D&gt;&lt;D xsi:type="xsd:double"&gt;5.42&lt;/D&gt;&lt;D xsi:type="xsd:double"&gt;5.17&lt;/D&gt;&lt;D xsi:type="xsd:double"&gt;4.89&lt;/D&gt;&lt;D xsi:type="xsd:double"&gt;4.93&lt;/D&gt;&lt;D xsi:type="xsd:double"&gt;4.99&lt;/D&gt;&lt;D xsi:type="xsd:double"&gt;5&lt;/D&gt;&lt;D xsi:type="xsd:double"&gt;4.8&lt;/D&gt;&lt;D xsi:type="xsd:double"&gt;4.85&lt;/D&gt;&lt;D xsi:type="xsd:double"&gt;4.66&lt;/D&gt;&lt;D xsi:type="xsd:double"&gt;4.52&lt;/D&gt;&lt;D xsi:type="xsd:double"&gt;4.75&lt;/D&gt;&lt;D xsi:type="xsd:double"&gt;4.78&lt;/D&gt;&lt;D xsi:type="xsd:double"&gt;3.51&lt;/D&gt;&lt;D xsi:type="xsd:double"&gt;4.05&lt;/D&gt;&lt;D xsi:type="xsd:double"&gt;3.96&lt;/D&gt;&lt;D xsi:type="xsd:double"&gt;4.15&lt;/D&gt;&lt;D xsi:type="xsd:double"&gt;4.07&lt;/D&gt;&lt;D xsi:type="xsd:double"&gt;3.92&lt;/D&gt;&lt;D xsi:type="xsd:double"&gt;3.78&lt;/D&gt;&lt;D xsi:type="xsd:double"&gt;3.69&lt;/D&gt;&lt;D xsi:type="xsd:double"&gt;3.79&lt;/D&gt;&lt;D xsi:type="xsd:double"&gt;3.63&lt;/D&gt;&lt;D xsi:type="xsd:double"&gt;3.45&lt;/D&gt;&lt;D xsi:type="xsd:double"&gt;3.25&lt;/D&gt;&lt;D xsi:type="xsd:double"&gt;2.84&lt;/D&gt;&lt;D xsi:type="xsd:double"&gt;2.77&lt;/D&gt;&lt;D xsi:type="xsd:double"&gt;2.8&lt;/D&gt;&lt;D xsi:type="xsd:double"&gt;2.83&lt;/D&gt;&lt;D xsi:type="xsd:double"&gt;2.86&lt;/D&gt;&lt;D xsi:type="xsd:double"&gt;3.07&lt;/D&gt;&lt;D xsi:type="xsd:double"&gt;3.08&lt;/D&gt;&lt;D xsi:type="xsd:double"&gt;2.98&lt;/D&gt;&lt;D xsi:type="xsd:double"&gt;2.77&lt;/D&gt;&lt;D xsi:type="xsd:double"&gt;2.66&lt;/D&gt;&lt;D xsi:type="xsd:double"&gt;2.66&lt;/D&gt;&lt;D xsi:type="xsd:double"&gt;2.82&lt;/D&gt;&lt;D xsi:type="xsd:double"&gt;2.85&lt;/D&gt;&lt;D xsi:type="xsd:double"&gt;2.94&lt;/D&gt;&lt;D xsi:type="xsd:double"&gt;2.91&lt;/D&gt;&lt;D xsi:type="xsd:double"&gt;2.93&lt;/D&gt;&lt;D xsi:type="xsd:double"&gt;2.96&lt;/D&gt;&lt;/FQL&gt;&lt;FQL&gt;&lt;Q&gt;SNOA^FG_PRICE(8/1/2018,10/31/2018,,USD)&lt;/Q&gt;&lt;R&gt;65&lt;/R&gt;&lt;C&gt;1&lt;/C&gt;&lt;D xsi:type="xsd:double"&gt;2.26&lt;/D&gt;&lt;D xsi:type="xsd:double"&gt;2.32&lt;/D&gt;&lt;D xsi:type="xsd:double"&gt;2.23&lt;/D&gt;&lt;D xsi:type="xsd:double"&gt;2.16&lt;/D&gt;&lt;D xsi:type="xsd:double"&gt;2.21&lt;/D&gt;&lt;D xsi:type="xsd:double"&gt;1.92&lt;/D&gt;&lt;D xsi:type="xsd:double"&gt;1.74&lt;/D&gt;&lt;D xsi:type="xsd:double"&gt;2.3&lt;/D&gt;&lt;D xsi:type="xsd:double"&gt;1.97&lt;/D&gt;&lt;D xsi:type="xsd:double"&gt;2.01&lt;/D&gt;&lt;D xsi:type="xsd:double"&gt;1.95&lt;/D&gt;&lt;D xsi:type="xsd:double"&gt;1.99&lt;/D&gt;&lt;D xsi:type="xsd:double"&gt;1.77&lt;/D&gt;&lt;D xsi:type="xsd:double"&gt;1.87&lt;/D&gt;&lt;D xsi:type="xsd:double"&gt;1.9&lt;/D&gt;&lt;D xsi:type="xsd:double"&gt;1.97&lt;/D&gt;&lt;D xsi:type="xsd:double"&gt;1.72&lt;/D&gt;&lt;D xsi:type="xsd:double"&gt;1.92&lt;/D&gt;&lt;D xsi:type="xsd:double"&gt;1.83&lt;/D&gt;&lt;D xsi:type="xsd:double"&gt;1.78&lt;/D&gt;&lt;D xsi:type="xsd:double"&gt;1.86&lt;/D&gt;&lt;D xsi:type="xsd:double"&gt;1.85&lt;/D&gt;&lt;D xsi:type="xsd:double"&gt;1.9&lt;/D&gt;&lt;D xsi:type="xsd:double"&gt;1.88&lt;/D&gt;&lt;D xsi:type="xsd:double"&gt;1.75&lt;/D&gt;&lt;D xsi:type="xsd:double"&gt;1.87&lt;/D&gt;&lt;D xsi:type="xsd:double"&gt;1.85&lt;/D&gt;&lt;D xsi:type="xsd:double"&gt;1.81&lt;/D&gt;&lt;D xsi:type="xsd:double"&gt;1.67&lt;/D&gt;&lt;D xsi:type="xsd:double"&gt;1.71&lt;/D&gt;&lt;D xsi:type="xsd:double"&gt;1.53&lt;/D&gt;&lt;D xsi:type="xsd:double"&gt;1.51&lt;/D&gt;&lt;D xsi:type="xsd:double"&gt;1.5&lt;/D&gt;&lt;D xsi:type="xsd:double"&gt;1.54&lt;/D&gt;&lt;D xsi:type="xsd:double"&gt;1.52&lt;/D&gt;&lt;D xsi:type="xsd:double"&gt;1.55&lt;/D&gt;&lt;D xsi:type="xsd:double"&gt;1.49&lt;/D&gt;&lt;D xsi:type="xsd:double"&gt;1.46&lt;/D&gt;&lt;D xsi:type="xsd:double"&gt;1.52&lt;/D&gt;&lt;D xsi:type="xsd:double"&gt;1.5&lt;/D&gt;&lt;D xsi:type="xsd:double"&gt;1.51&lt;/D&gt;&lt;D xsi:type="xsd:double"&gt;1.46&lt;/D&gt;&lt;D xsi:type="xsd:double"&gt;1.45&lt;/D&gt;&lt;D xsi:type="xsd:double"&gt;1.35&lt;/D&gt;&lt;D xsi:type="xsd:double"&gt;1.42&lt;/D&gt;&lt;D xsi:type="xsd:double"&gt;1.85&lt;/D&gt;&lt;D xsi:type="xsd:double"&gt;1.8&lt;/D&gt;&lt;D xsi:type="xsd:double"&gt;1.72&lt;/D&gt;&lt;D xsi:type="xsd:double"&gt;1.89&lt;/D&gt;&lt;D xsi:type="xsd:double"&gt;1.8&lt;/D&gt;&lt;D xsi:type="xsd:double"&gt;1.72&lt;/D&gt;&lt;D xsi:type="xsd:double"&gt;1.7&lt;/D&gt;&lt;D xsi:type="xsd:double"&gt;1.56&lt;/D&gt;&lt;D xsi:type="xsd:double"&gt;1.52&lt;/D&gt;&lt;D xsi:type="xsd:double"&gt;1.54&lt;/D&gt;&lt;D xsi:type="xsd:double"&gt;1.45&lt;/D&gt;&lt;D xsi:type="xsd:double"&gt;1.5&lt;/D&gt;&lt;D xsi:type="xsd:double"&gt;1.43&lt;/D&gt;&lt;D xsi:type="xsd:double"&gt;1.33&lt;/D&gt;&lt;D xsi:type="xsd:double"&gt;1.32&lt;/D&gt;&lt;D xsi:type="xsd:double"&gt;1.29&lt;/D&gt;&lt;D xsi:type="xsd:double"&gt;1.22&lt;/D&gt;&lt;D xsi:type="xsd:double"&gt;1.17&lt;/D&gt;&lt;D xsi:type="xsd:double"&gt;1.08&lt;/D&gt;&lt;D xsi:type="xsd:double"&gt;1.06&lt;/D&gt;&lt;/FQL&gt;&lt;FQL&gt;&lt;Q&gt;ISR^FG_PRICE(8/1/2018,10/31/2018,,USD)&lt;/Q&gt;&lt;R&gt;65&lt;/R&gt;&lt;C&gt;1&lt;/C&gt;&lt;D xsi:type="xsd:double"&gt;0.5796&lt;/D&gt;&lt;D xsi:type="xsd:double"&gt;0.5699&lt;/D&gt;&lt;D xsi:type="xsd:double"&gt;0.5841&lt;/D&gt;&lt;D xsi:type="xsd:double"&gt;0.59&lt;/D&gt;&lt;D xsi:type="xsd:double"&gt;0.5831&lt;/D&gt;&lt;D xsi:type="xsd:double"&gt;0.569&lt;/D&gt;&lt;D xsi:type="xsd:double"&gt;0.5612&lt;/D&gt;&lt;D xsi:type="xsd:double"&gt;0.57892&lt;/D&gt;&lt;D xsi:type="xsd:double"&gt;0.57&lt;/D&gt;&lt;D xsi:type="xsd:double"&gt;0.57&lt;/D&gt;&lt;D xsi:type="xsd:double"&gt;0.5399&lt;/D&gt;&lt;D xsi:type="xsd:double"&gt;0.5525&lt;/D&gt;&lt;D xsi:type="xsd:double"&gt;0.567&lt;/D&gt;&lt;D xsi:type="xsd:double"&gt;0.549398&lt;/D&gt;&lt;D xsi:type="xsd:double"&gt;0.535&lt;/D&gt;&lt;D xsi:type="xsd:double"&gt;0.5362&lt;/D&gt;&lt;D xsi:type="xsd:double"&gt;0.5245&lt;/D&gt;&lt;D xsi:type="xsd:double"&gt;0.5174&lt;/D&gt;&lt;D xsi:type="xsd:double"&gt;0.521&lt;/D&gt;&lt;D xsi:type="xsd:double"&gt;0.507&lt;/D&gt;&lt;D xsi:type="xsd:double"&gt;0.5141&lt;/D&gt;&lt;D xsi:type="xsd:double"&gt;0.505&lt;/D&gt;&lt;D xsi:type="xsd:double"&gt;0.5115&lt;/D&gt;&lt;D xsi:type="xsd:double"&gt;0.5102&lt;/D&gt;&lt;D xsi:type="xsd:double"&gt;0.5925&lt;/D&gt;&lt;D xsi:type="xsd:double"&gt;0.5531&lt;/D&gt;&lt;D xsi:type="xsd:double"&gt;0.5299&lt;/D&gt;&lt;D xsi:type="xsd:double"&gt;0.5299&lt;/D&gt;&lt;D xsi:type="xsd:double"&gt;0.5299&lt;/D&gt;&lt;D xsi:type="xsd:double"&gt;0.5299&lt;/D&gt;&lt;D xsi:type="xsd:double"&gt;0.5341&lt;/D&gt;&lt;D xsi:type="xsd:double"&gt;0.533&lt;/D&gt;&lt;D xsi:type="xsd:double"&gt;0.53&lt;/D&gt;&lt;D xsi:type="xsd:double"&gt;0.565&lt;/D&gt;&lt;D xsi:type="xsd:double"&gt;0.5311&lt;/D&gt;&lt;D xsi:type="xsd:double"&gt;0.55&lt;/D&gt;&lt;D xsi:type="xsd:double"&gt;0.561&lt;/D&gt;&lt;D xsi:type="xsd:double"&gt;0.56&lt;/D&gt;&lt;D xsi:type="xsd:double"&gt;0.58&lt;/D&gt;&lt;D xsi:type="xsd:double"&gt;0.525&lt;/D&gt;&lt;D xsi:type="xsd:double"&gt;0.523081&lt;/D&gt;&lt;D xsi:type="xsd:double"&gt;0.5188&lt;/D&gt;&lt;D xsi:type="xsd:double"&gt;0.5172&lt;/D&gt;&lt;D xsi:type="xsd:double"&gt;0.5&lt;/D&gt;&lt;D xsi:type="xsd:double"&gt;0.5051&lt;/D&gt;&lt;D xsi:type="xsd:double"&gt;0.4978&lt;/D&gt;&lt;D xsi:type="xsd:double"&gt;0.498&lt;/D&gt;&lt;D xsi:type="xsd:double"&gt;0.4835&lt;/D&gt;&lt;D xsi:type="xsd:double"&gt;0.46&lt;/D&gt;&lt;D xsi:type="xsd:double"&gt;0.45&lt;/D&gt;&lt;D xsi:type="xsd:double"&gt;0.465&lt;/D&gt;&lt;D xsi:type="xsd:double"&gt;0.4685&lt;/D&gt;&lt;D xsi:type="xsd:double"&gt;0.477&lt;/D&gt;&lt;D xsi:type="xsd:double"&gt;0.48237&lt;/D&gt;&lt;D xsi:type="xsd:double"&gt;0.485&lt;/D&gt;&lt;D xsi:type="xsd:double"&gt;0.485&lt;/D&gt;&lt;D xsi:type="xsd:double"&gt;0.495&lt;/D&gt;&lt;D xsi:type="xsd:double"&gt;0.49&lt;/D&gt;&lt;D xsi:type="xsd:double"&gt;0.4875&lt;/D&gt;&lt;D xsi:type="xsd:double"&gt;0.4674&lt;/D&gt;&lt;D xsi:type="xsd:double"&gt;0.455&lt;/D&gt;&lt;D xsi:type="xsd:double"&gt;0.46485&lt;/D&gt;&lt;D xsi:type="xsd:double"&gt;0.44&lt;/D&gt;&lt;D xsi:type="xsd:double"&gt;0.4511&lt;/D&gt;&lt;D xsi:type="xsd:double"&gt;0.464&lt;/D&gt;&lt;/FQL&gt;&lt;FQL&gt;&lt;Q&gt;UEPS^FG_PRICE(8/1/2018,10/31/2018,,USD)&lt;/Q&gt;&lt;R&gt;65&lt;/R&gt;&lt;C&gt;1&lt;/C&gt;&lt;D xsi:type="xsd:double"&gt;9.47&lt;/D&gt;&lt;D xsi:type="xsd:double"&gt;9.29&lt;/D&gt;&lt;D xsi:type="xsd:double"&gt;9.15&lt;/D&gt;&lt;D xsi:type="xsd:double"&gt;9.35&lt;/D&gt;&lt;D xsi:type="xsd:double"&gt;9.25&lt;/D&gt;&lt;D xsi:type="xsd:double"&gt;9.26&lt;/D&gt;&lt;D xsi:type="xsd:double"&gt;9.38&lt;/D&gt;&lt;D xsi:type="xsd:double"&gt;9.16&lt;/D&gt;&lt;D xsi:type="xsd:double"&gt;9.12&lt;/D&gt;&lt;D xsi:type="xsd:double"&gt;8.99&lt;/D&gt;&lt;D xsi:type="xsd:double"&gt;8.75&lt;/D&gt;&lt;D xsi:type="xsd:double"&gt;8.73&lt;/D&gt;&lt;D xsi:type="xsd:double"&gt;8.79&lt;/D&gt;&lt;D xsi:type="xsd:double"&gt;8.84&lt;/D&gt;&lt;D xsi:type="xsd:double"&gt;8.81&lt;/D&gt;&lt;D xsi:type="xsd:double"&gt;8.8&lt;/D&gt;&lt;D xsi:type="xsd:double"&gt;8.72&lt;/D&gt;&lt;D xsi:type="xsd:double"&gt;8.81&lt;/D&gt;&lt;D xsi:type="xsd:double"&gt;8.8&lt;/D&gt;&lt;D xsi:type="xsd:double"&gt;8.91&lt;/D&gt;&lt;D xsi:type="xsd:double"&gt;8.78&lt;/D&gt;&lt;D xsi:type="xsd:double"&gt;7.35&lt;/D&gt;&lt;D xsi:type="xsd:double"&gt;7.24&lt;/D&gt;&lt;D xsi:type="xsd:double"&gt;6.64&lt;/D&gt;&lt;D xsi:type="xsd:double"&gt;6.27&lt;/D&gt;&lt;D xsi:type="xsd:double"&gt;6.2&lt;/D&gt;&lt;D xsi:type="xsd:double"&gt;6.2&lt;/D&gt;&lt;D xsi:type="xsd:double"&gt;6.02&lt;/D&gt;&lt;D xsi:type="xsd:double"&gt;6&lt;/D&gt;&lt;D xsi:type="xsd:double"&gt;6.05&lt;/D&gt;&lt;D xsi:type="xsd:double"&gt;6.3&lt;/D&gt;&lt;D xsi:type="xsd:double"&gt;6.42&lt;/D&gt;&lt;D xsi:type="xsd:double"&gt;6.47&lt;/D&gt;&lt;D xsi:type="xsd:double"&gt;6.58&lt;/D&gt;&lt;D xsi:type="xsd:double"&gt;6.74&lt;/D&gt;&lt;D xsi:type="xsd:double"&gt;7.23&lt;/D&gt;&lt;D xsi:type="xsd:double"&gt;7.65&lt;/D&gt;&lt;D xsi:type="xsd:double"&gt;7.68&lt;/D&gt;&lt;D xsi:type="xsd:double"&gt;7.89&lt;/D&gt;&lt;D xsi:type="xsd:double"&gt;7.58&lt;/D&gt;&lt;D xsi:type="xsd:double"&gt;7.79&lt;/D&gt;&lt;D xsi:type="xsd:double"&gt;8&lt;/D&gt;&lt;D xsi:type="xsd:double"&gt;8.02&lt;/D&gt;&lt;D xsi:type="xsd:double"&gt;7.99&lt;/D&gt;&lt;D xsi:type="xsd:double"&gt;8.01&lt;/D&gt;&lt;D xsi:type="xsd:double"&gt;7.74&lt;/D&gt;&lt;D xsi:type="xsd:double"&gt;7.65&lt;/D&gt;&lt;D xsi:type="xsd:double"&gt;7.6&lt;/D&gt;&lt;D xsi:type="xsd:double"&gt;7.76&lt;/D&gt;&lt;D xsi:type="xsd:double"&gt;7.22&lt;/D&gt;&lt;D xsi:type="xsd:double"&gt;7&lt;/D&gt;&lt;D xsi:type="xsd:double"&gt;6.93&lt;/D&gt;&lt;D xsi:type="xsd:double"&gt;7.06&lt;/D&gt;&lt;D xsi:type="xsd:double"&gt;7.2&lt;/D&gt;&lt;D xsi:type="xsd:double"&gt;7.19&lt;/D&gt;&lt;D xsi:type="xsd:double"&gt;6.97&lt;/D&gt;&lt;D xsi:type="xsd:double"&gt;6.88&lt;/D&gt;&lt;D xsi:type="xsd:double"&gt;6.92&lt;/D&gt;&lt;D xsi:type="xsd:double"&gt;6.86&lt;/D&gt;&lt;D xsi:type="xsd:double"&gt;6.78&lt;/D&gt;&lt;D xsi:type="xsd:double"&gt;7.11&lt;/D&gt;&lt;D xsi:type="xsd:double"&gt;6.91&lt;/D&gt;&lt;D xsi:type="xsd:double"&gt;6.63&lt;/D&gt;&lt;D xsi:type="xsd:double"&gt;6.62&lt;/D&gt;&lt;D xsi:type="xsd:double"&gt;6.77&lt;/D&gt;&lt;/FQL&gt;&lt;FQL&gt;&lt;Q&gt;INPX^FG_PRICE(8/1/2018,10/31/2018,,USD)&lt;/Q&gt;&lt;R&gt;65&lt;/R&gt;&lt;C&gt;1&lt;/C&gt;&lt;D xsi:type="xsd:double"&gt;4.483591&lt;/D&gt;&lt;D xsi:type="xsd:double"&gt;4.4551463&lt;/D&gt;&lt;D xsi:type="xsd:double"&gt;4.1955886&lt;/D&gt;&lt;D xsi:type="xsd:double"&gt;4.096032&lt;/D&gt;&lt;D xsi:type="xsd:double"&gt;4.800038&lt;/D&gt;&lt;D xsi:type="xsd:double"&gt;4.768038&lt;/D&gt;&lt;D xsi:type="xsd:double"&gt;4.8320384&lt;/D&gt;&lt;D xsi:type="xsd:double"&gt;3.9111419&lt;/D&gt;&lt;D xsi:type="xsd:double"&gt;4.124477&lt;/D&gt;&lt;D xsi:type="xsd:double"&gt;4.874705&lt;/D&gt;&lt;D xsi:type="xsd:double"&gt;4.643592&lt;/D&gt;&lt;D xsi:type="xsd:double"&gt;4.711148&lt;/D&gt;&lt;D xsi:type="xsd:double"&gt;4.8640385&lt;/D&gt;&lt;D xsi:type="xsd:double"&gt;4.632925&lt;/D&gt;&lt;D xsi:type="xsd:double"&gt;4.835594&lt;/D&gt;&lt;D xsi:type="xsd:double"&gt;4.704037&lt;/D&gt;&lt;D xsi:type="xsd:double"&gt;4.50848&lt;/D&gt;&lt;D xsi:type="xsd:double"&gt;4.583147&lt;/D&gt;&lt;D xsi:type="xsd:double"&gt;4.472924&lt;/D&gt;&lt;D xsi:type="xsd:double"&gt;4.576036&lt;/D&gt;&lt;D xsi:type="xsd:double"&gt;4.600925&lt;/D&gt;&lt;D xsi:type="xsd:double"&gt;4.9314876&lt;/D&gt;&lt;D xsi:type="xsd:double"&gt;5.08804&lt;/D&gt;&lt;D xsi:type="xsd:double"&gt;5.7920003&lt;/D&gt;&lt;D xsi:type="xsd:double"&gt;5.4&lt;/D&gt;&lt;D xsi:type="xsd:double"&gt;5.104&lt;/D&gt;&lt;D xsi:type="xsd:double"&gt;5.26&lt;/D&gt;&lt;D xsi:type="xsd:double"&gt;5.156&lt;/D&gt;&lt;D xsi:type="xsd:double"&gt;4.936&lt;/D&gt;&lt;D xsi:type="xsd:double"&gt;8.332&lt;/D&gt;&lt;D xsi:type="xsd:double"&gt;6.9160004&lt;/D&gt;&lt;D xsi:type="xsd:double"&gt;5.84&lt;/D&gt;&lt;D xsi:type="xsd:double"&gt;5.864&lt;/D&gt;&lt;D xsi:type="xsd:double"&gt;5.6422&lt;/D&gt;&lt;D xsi:type="xsd:double"&gt;6.2&lt;/D&gt;&lt;D xsi:type="xsd:double"&gt;6.404&lt;/D&gt;&lt;D xsi:type="xsd:double"&gt;6.208&lt;/D&gt;&lt;D xsi:type="xsd:double"&gt;6.14248&lt;/D&gt;&lt;D xsi:type="xsd:double"&gt;7.532&lt;/D&gt;&lt;D xsi:type="xsd:double"&gt;9.392&lt;/D&gt;&lt;D xsi:type="xsd:double"&gt;8.4&lt;/D&gt;&lt;D xsi:type="xsd:double"&gt;8.052&lt;/D&gt;&lt;D xsi:type="xsd:double"&gt;8.212&lt;/D&gt;&lt;D xsi:type="xsd:double"&gt;8.2&lt;/D&gt;&lt;D xsi:type="xsd:double"&gt;16.8&lt;/D&gt;&lt;D xsi:type="xsd:double"&gt;12&lt;/D&gt;&lt;D xsi:type="xsd:double"&gt;14.944&lt;/D&gt;&lt;D xsi:type="xsd:double"&gt;12.752&lt;/D&gt;&lt;D xsi:type="xsd:double"&gt;11.92&lt;/D&gt;&lt;D xsi:type="xsd:double"&gt;10.4&lt;/D&gt;&lt;D xsi:type="xsd:double"&gt;10.5543995&lt;/D&gt;&lt;D xsi:type="xsd:double"&gt;10.788&lt;/D&gt;&lt;D xsi:type="xsd:double"&gt;10.54&lt;/D&gt;&lt;D xsi:type="xsd:double"&gt;10.58&lt;/D&gt;&lt;D xsi:type="xsd:double"&gt;10.559999&lt;/D&gt;&lt;D xsi:type="xsd:double"&gt;10.144&lt;/D&gt;&lt;D xsi:type="xsd:double"&gt;9.564&lt;/D&gt;&lt;D xsi:type="xsd:double"&gt;9.608&lt;/D&gt;&lt;D xsi:type="xsd:double"&gt;9.12&lt;/D&gt;&lt;D xsi:type="xsd:double"&gt;8.2&lt;/D&gt;&lt;D xsi:type="</t>
        </r>
      </text>
    </comment>
    <comment ref="A19" authorId="0">
      <text>
        <r>
          <rPr>
            <b/>
            <sz val="9"/>
            <color indexed="81"/>
            <rFont val="宋体"/>
            <charset val="134"/>
          </rPr>
          <t>xsd:double"&gt;9.596&lt;/D&gt;&lt;D xsi:type="xsd:double"&gt;9.012&lt;/D&gt;&lt;D xsi:type="xsd:double"&gt;8.2232&lt;/D&gt;&lt;D xsi:type="xsd:double"&gt;7.3&lt;/D&gt;&lt;D xsi:type="xsd:double"&gt;7.6&lt;/D&gt;&lt;/FQL&gt;&lt;FQL&gt;&lt;Q&gt;OESX^FG_PRICE(8/1/2018,10/31/2018,,USD)&lt;/Q&gt;&lt;R&gt;65&lt;/R&gt;&lt;C&gt;1&lt;/C&gt;&lt;D xsi:type="xsd:double"&gt;1.0434&lt;/D&gt;&lt;D xsi:type="xsd:double"&gt;1.05&lt;/D&gt;&lt;D xsi:type="xsd:double"&gt;1&lt;/D&gt;&lt;D xsi:type="xsd:double"&gt;1.05&lt;/D&gt;&lt;D xsi:type="xsd:double"&gt;1.04&lt;/D&gt;&lt;D xsi:type="xsd:double"&gt;0.9701&lt;/D&gt;&lt;D xsi:type="xsd:double"&gt;0.97&lt;/D&gt;&lt;D xsi:type="xsd:double"&gt;0.95&lt;/D&gt;&lt;D xsi:type="xsd:double"&gt;0.98&lt;/D&gt;&lt;D xsi:type="xsd:double"&gt;0.98&lt;/D&gt;&lt;D xsi:type="xsd:double"&gt;0.96&lt;/D&gt;&lt;D xsi:type="xsd:double"&gt;0.96&lt;/D&gt;&lt;D xsi:type="xsd:double"&gt;0.9675&lt;/D&gt;&lt;D xsi:type="xsd:double"&gt;0.995&lt;/D&gt;&lt;D xsi:type="xsd:double"&gt;0.96&lt;/D&gt;&lt;D xsi:type="xsd:double"&gt;1&lt;/D&gt;&lt;D xsi:type="xsd:double"&gt;0.9999&lt;/D&gt;&lt;D xsi:type="xsd:double"&gt;0.965&lt;/D&gt;&lt;D xsi:type="xsd:double"&gt;0.9494&lt;/D&gt;&lt;D xsi:type="xsd:double"&gt;0.92&lt;/D&gt;&lt;D xsi:type="xsd:double"&gt;0.9225&lt;/D&gt;&lt;D xsi:type="xsd:double"&gt;0.96&lt;/D&gt;&lt;D xsi:type="xsd:double"&gt;0.952&lt;/D&gt;&lt;D xsi:type="xsd:double"&gt;0.97&lt;/D&gt;&lt;D xsi:type="xsd:double"&gt;0.884&lt;/D&gt;&lt;D xsi:type="xsd:double"&gt;0.98&lt;/D&gt;&lt;D xsi:type="xsd:double"&gt;0.935&lt;/D&gt;&lt;D xsi:type="xsd:double"&gt;0.9&lt;/D&gt;&lt;D xsi:type="xsd:double"&gt;0.94&lt;/D&gt;&lt;D xsi:type="xsd:double"&gt;1&lt;/D&gt;&lt;D xsi:type="xsd:double"&gt;0.981&lt;/D&gt;&lt;D xsi:type="xsd:double"&gt;1.01&lt;/D&gt;&lt;D xsi:type="xsd:double"&gt;0.952&lt;/D&gt;&lt;D xsi:type="xsd:double"&gt;0.9683&lt;/D&gt;&lt;D xsi:type="xsd:double"&gt;0.9625&lt;/D&gt;&lt;D xsi:type="xsd:double"&gt;0.9603&lt;/D&gt;&lt;D xsi:type="xsd:double"&gt;1.01&lt;/D&gt;&lt;D xsi:type="xsd:double"&gt;1&lt;/D&gt;&lt;D xsi:type="xsd:double"&gt;0.99&lt;/D&gt;&lt;D xsi:type="xsd:double"&gt;0.957&lt;/D&gt;&lt;D xsi:type="xsd:double"&gt;0.972&lt;/D&gt;&lt;D xsi:type="xsd:double"&gt;0.96&lt;/D&gt;&lt;D xsi:type="xsd:double"&gt;1.02&lt;/D&gt;&lt;D xsi:type="xsd:double"&gt;1.0579&lt;/D&gt;&lt;D xsi:type="xsd:double"&gt;1.15&lt;/D&gt;&lt;D xsi:type="xsd:double"&gt;1.17&lt;/D&gt;&lt;D xsi:type="xsd:double"&gt;1.12&lt;/D&gt;&lt;D xsi:type="xsd:double"&gt;1.12&lt;/D&gt;&lt;D xsi:type="xsd:double"&gt;1.1&lt;/D&gt;&lt;D xsi:type="xsd:double"&gt;1.06&lt;/D&gt;&lt;D xsi:type="xsd:double"&gt;1.1&lt;/D&gt;&lt;D xsi:type="xsd:double"&gt;1.06&lt;/D&gt;&lt;D xsi:type="xsd:double"&gt;1.03&lt;/D&gt;&lt;D xsi:type="xsd:double"&gt;0.99&lt;/D&gt;&lt;D xsi:type="xsd:double"&gt;0.98&lt;/D&gt;&lt;D xsi:type="xsd:double"&gt;0.9541&lt;/D&gt;&lt;D xsi:type="xsd:double"&gt;0.9225&lt;/D&gt;&lt;D xsi:type="xsd:double"&gt;0.91&lt;/D&gt;&lt;D xsi:type="xsd:double"&gt;0.91&lt;/D&gt;&lt;D xsi:type="xsd:double"&gt;0.96&lt;/D&gt;&lt;D xsi:type="xsd:double"&gt;0.9268&lt;/D&gt;&lt;D xsi:type="xsd:double"&gt;0.922&lt;/D&gt;&lt;D xsi:type="xsd:double"&gt;0.878&lt;/D&gt;&lt;D xsi:type="xsd:double"&gt;0.85&lt;/D&gt;&lt;D xsi:type="xsd:double"&gt;0.81&lt;/D&gt;&lt;/FQL&gt;&lt;FQL&gt;&lt;Q&gt;NDRA^FG_PRICE(8/1/2018,10/31/2018,,USD)&lt;/Q&gt;&lt;R&gt;65&lt;/R&gt;&lt;C&gt;1&lt;/C&gt;&lt;D xsi:type="xsd:double"&gt;2.37&lt;/D&gt;&lt;D xsi:type="xsd:double"&gt;2.449&lt;/D&gt;&lt;D xsi:type="xsd:double"&gt;2.43&lt;/D&gt;&lt;D xsi:type="xsd:double"&gt;2.3&lt;/D&gt;&lt;D xsi:type="xsd:double"&gt;2.33&lt;/D&gt;&lt;D xsi:type="xsd:double"&gt;2.33&lt;/D&gt;&lt;D xsi:type="xsd:double"&gt;2.33&lt;/D&gt;&lt;D xsi:type="xsd:double"&gt;2.32&lt;/D&gt;&lt;D xsi:type="xsd:double"&gt;2.269&lt;/D&gt;&lt;D xsi:type="xsd:double"&gt;2.57&lt;/D&gt;&lt;D xsi:type="xsd:double"&gt;2.31&lt;/D&gt;&lt;D xsi:type="xsd:double"&gt;2.5&lt;/D&gt;&lt;D xsi:type="xsd:double"&gt;2.6953&lt;/D&gt;&lt;D xsi:type="xsd:double"&gt;2.6&lt;/D&gt;&lt;D xsi:type="xsd:double"&gt;2.59&lt;/D&gt;&lt;D xsi:type="xsd:double"&gt;2.62&lt;/D&gt;&lt;D xsi:type="xsd:double"&gt;2.69&lt;/D&gt;&lt;D xsi:type="xsd:double"&gt;2.58&lt;/D&gt;&lt;D xsi:type="xsd:double"&gt;2.62&lt;/D&gt;&lt;D xsi:type="xsd:double"&gt;2.5161&lt;/D&gt;&lt;D xsi:type="xsd:double"&gt;2.5373&lt;/D&gt;&lt;D xsi:type="xsd:double"&gt;2.43&lt;/D&gt;&lt;D xsi:type="xsd:double"&gt;2.61&lt;/D&gt;&lt;D xsi:type="xsd:double"&gt;2.58&lt;/D&gt;&lt;D xsi:type="xsd:double"&gt;2.381&lt;/D&gt;&lt;D xsi:type="xsd:double"&gt;2.37&lt;/D&gt;&lt;D xsi:type="xsd:double"&gt;2.5804&lt;/D&gt;&lt;D xsi:type="xsd:double"&gt;2.7&lt;/D&gt;&lt;D xsi:type="xsd:double"&gt;2.985&lt;/D&gt;&lt;D xsi:type="xsd:double"&gt;3.1&lt;/D&gt;&lt;D xsi:type="xsd:double"&gt;3.2&lt;/D&gt;&lt;D xsi:type="xsd:double"&gt;3.12&lt;/D&gt;&lt;D xsi:type="xsd:double"&gt;3.1&lt;/D&gt;&lt;D xsi:type="xsd:double"&gt;3&lt;/D&gt;&lt;D xsi:type="xsd:double"&gt;2.92&lt;/D&gt;&lt;D xsi:type="xsd:double"&gt;3.25&lt;/D&gt;&lt;D xsi:type="xsd:double"&gt;3.31&lt;/D&gt;&lt;D xsi:type="xsd:double"&gt;3.57&lt;/D&gt;&lt;D xsi:type="xsd:double"&gt;3.41&lt;/D&gt;&lt;D xsi:type="xsd:double"&gt;3.4&lt;/D&gt;&lt;D xsi:type="xsd:double"&gt;3.11&lt;/D&gt;&lt;D xsi:type="xsd:double"&gt;3.06&lt;/D&gt;&lt;D xsi:type="xsd:double"&gt;2.98&lt;/D&gt;&lt;D xsi:type="xsd:double"&gt;3.09&lt;/D&gt;&lt;D xsi:type="xsd:double"&gt;3.1&lt;/D&gt;&lt;D xsi:type="xsd:double"&gt;2.86&lt;/D&gt;&lt;D xsi:type="xsd:double"&gt;2.86&lt;/D&gt;&lt;D xsi:type="xsd:double"&gt;2.86&lt;/D&gt;&lt;D xsi:type="xsd:double"&gt;2.82&lt;/D&gt;&lt;D xsi:type="xsd:double"&gt;2.55&lt;/D&gt;&lt;D xsi:type="xsd:double"&gt;2.25&lt;/D&gt;&lt;D xsi:type="xsd:double"&gt;2.44&lt;/D&gt;&lt;D xsi:type="xsd:double"&gt;2.51&lt;/D&gt;&lt;D xsi:type="xsd:double"&gt;2.82&lt;/D&gt;&lt;D xsi:type="xsd:double"&gt;3.18&lt;/D&gt;&lt;D xsi:type="xsd:double"&gt;3.2&lt;/D&gt;&lt;D xsi:type="xsd:double"&gt;4.14&lt;/D&gt;&lt;D xsi:type="xsd:double"&gt;4.51&lt;/D&gt;&lt;D xsi:type="xsd:double"&gt;4.47&lt;/D&gt;&lt;D xsi:type="xsd:double"&gt;3.88&lt;/D&gt;&lt;D xsi:type="xsd:double"&gt;4.36&lt;/D&gt;&lt;D xsi:type="xsd:double"&gt;5.1&lt;/D&gt;&lt;D xsi:type="xsd:double"&gt;5&lt;/D&gt;&lt;D xsi:type="xsd:double"&gt;5.4&lt;/D&gt;&lt;D xsi:type="xsd:double"&gt;5.4&lt;/D&gt;&lt;/FQL&gt;&lt;FQL&gt;&lt;Q&gt;NVUS^FG_PRICE(8/1/2018,10/31/2018,,USD)&lt;/Q&gt;&lt;R&gt;65&lt;/R&gt;&lt;C&gt;1&lt;/C&gt;&lt;D xsi:type="xsd:double"&gt;5.951&lt;/D&gt;&lt;D xsi:type="xsd:double"&gt;5.78&lt;/D&gt;&lt;D xsi:type="xsd:double"&gt;5.25&lt;/D&gt;&lt;D xsi:type="xsd:double"&gt;5.42&lt;/D&gt;&lt;D xsi:type="xsd:double"&gt;5.66&lt;/D&gt;&lt;D xsi:type="xsd:double"&gt;5.26&lt;/D&gt;&lt;D xsi:type="xsd:double"&gt;5.39&lt;/D&gt;&lt;D xsi:type="xsd:double"&gt;5.69&lt;/D&gt;&lt;D xsi:type="xsd:double"&gt;5.46&lt;/D&gt;&lt;D xsi:type="xsd:double"&gt;5.1527&lt;/D&gt;&lt;D xsi:type="xsd:double"&gt;5.12&lt;/D&gt;&lt;D xsi:type="xsd:double"&gt;4.95&lt;/D&gt;&lt;D xsi:type="xsd:double"&gt;4.93&lt;/D&gt;&lt;D xsi:type="xsd:double"&gt;4.85&lt;/D&gt;&lt;D xsi:type="xsd:double"&gt;4.71&lt;/D&gt;&lt;D xsi:type="xsd:double"&gt;4.79&lt;/D&gt;&lt;D xsi:type="xsd:double"&gt;4.75&lt;/D&gt;&lt;D xsi:type="xsd:double"&gt;4.85&lt;/D&gt;&lt;D xsi:type="xsd:double"&gt;4.9&lt;/D&gt;&lt;D xsi:type="xsd:double"&gt;4.76&lt;/D&gt;&lt;D xsi:type="xsd:double"&gt;5.02&lt;/D&gt;&lt;D xsi:type="xsd:double"&gt;5.07&lt;/D&gt;&lt;D xsi:type="xsd:double"&gt;4.75&lt;/D&gt;&lt;D xsi:type="xsd:double"&gt;4.58&lt;/D&gt;&lt;D xsi:type="xsd:double"&gt;4.15&lt;/D&gt;&lt;D xsi:type="xsd:double"&gt;3.81&lt;/D&gt;&lt;D xsi:type="xsd:double"&gt;4.55&lt;/D&gt;&lt;D xsi:type="xsd:double"&gt;4.53&lt;/D&gt;&lt;D xsi:type="xsd:double"&gt;4.7&lt;/D&gt;&lt;D xsi:type="xsd:double"&gt;5.18&lt;/D&gt;&lt;D xsi:type="xsd:double"&gt;5.2&lt;/D&gt;&lt;D xsi:type="xsd:double"&gt;5.1&lt;/D&gt;&lt;D xsi:type="xsd:double"&gt;4.92&lt;/D&gt;&lt;D xsi:type="xsd:double"&gt;4.84&lt;/D&gt;&lt;D xsi:type="xsd:double"&gt;4.85&lt;/D&gt;&lt;D xsi:type="xsd:double"&gt;4.85&lt;/D&gt;&lt;D xsi:type="xsd:double"&gt;5.01&lt;/D&gt;&lt;D xsi:type="xsd:double"&gt;4.77&lt;/D&gt;&lt;D xsi:type="xsd:double"&gt;5.11&lt;/D&gt;&lt;D xsi:type="xsd:double"&gt;4.8&lt;/D&gt;&lt;D xsi:type="xsd:double"&gt;4.8&lt;/D&gt;&lt;D xsi:type="xsd:double"&gt;4.67&lt;/D&gt;&lt;D xsi:type="xsd:double"&gt;4.56&lt;/D&gt;&lt;D xsi:type="xsd:double"&gt;4.45&lt;/D&gt;&lt;D xsi:type="xsd:double"&gt;4.52&lt;/D&gt;&lt;D xsi:type="xsd:double"&gt;4.45&lt;/D&gt;&lt;D xsi:type="xsd:double"&gt;4.348&lt;/D&gt;&lt;D xsi:type="xsd:double"&gt;4.08&lt;/D&gt;&lt;D xsi:type="xsd:double"&gt;4.2105&lt;/D&gt;&lt;D xsi:type="xsd:double"&gt;4.25&lt;/D&gt;&lt;D xsi:type="xsd:double"&gt;4.43&lt;/D&gt;&lt;D xsi:type="xsd:double"&gt;4.435&lt;/D&gt;&lt;D xsi:type="xsd:double"&gt;4.45&lt;/D&gt;&lt;D xsi:type="xsd:double"&gt;4.35&lt;/D&gt;&lt;D xsi:type="xsd:double"&gt;4.38&lt;/D&gt;&lt;D xsi:type="xsd:double"&gt;4.06&lt;/D&gt;&lt;D xsi:type="xsd:double"&gt;4.11&lt;/D&gt;&lt;D xsi:type="xsd:double"&gt;4.22&lt;/D&gt;&lt;D xsi:type="xsd:double"&gt;3.46&lt;/D&gt;&lt;D xsi:type="xsd:double"&gt;3.44&lt;/D&gt;&lt;D xsi:type="xsd:double"&gt;3.4&lt;/D&gt;&lt;D xsi:type="xsd:double"&gt;3.5&lt;/D&gt;&lt;D xsi:type="xsd:double"&gt;3.32&lt;/D&gt;&lt;D xsi:type="xsd:double"&gt;3.33&lt;/D&gt;&lt;D xsi:type="xsd:double"&gt;3.36&lt;/D&gt;&lt;/FQL&gt;&lt;FQL&gt;&lt;Q&gt;ATOS^FG_PRICE(8/1/2018,10/31/2018,,USD)&lt;/Q&gt;&lt;R&gt;65&lt;/R&gt;&lt;C&gt;1&lt;/C&gt;&lt;D xsi:type="xsd:double"&gt;2.37&lt;/D&gt;&lt;D xsi:type="xsd:double"&gt;2.32&lt;/D&gt;&lt;D xsi:type="xsd:double"&gt;2.48&lt;/D&gt;&lt;D xsi:type="xsd:double"&gt;2.45&lt;/D&gt;&lt;D xsi:type="xsd:double"&gt;2.38&lt;/D&gt;&lt;D xsi:type="xsd:double"&gt;2.32&lt;/D&gt;&lt;D xsi:type="xsd:double"&gt;2.29&lt;/D&gt;&lt;D xsi:type="xsd:double"&gt;2.28&lt;/D&gt;&lt;D xsi:type="xsd:double"&gt;2.26&lt;/D&gt;&lt;D xsi:type="xsd:double"&gt;2.23&lt;/D&gt;&lt;D xsi:type="xsd:double"&gt;2.17&lt;/D&gt;&lt;D xsi:type="xsd:double"&gt;2.31&lt;/D&gt;&lt;D xsi:type="xsd:double"&gt;2.23&lt;/D&gt;&lt;D xsi:type="xsd:double"&gt;2.18&lt;/D&gt;&lt;D xsi:type="xsd:double"&gt;2.21&lt;/D&gt;&lt;D xsi:type="xsd:double"&gt;2.19&lt;/D&gt;&lt;D xsi:type="xsd:double"&gt;2.21&lt;/D&gt;&lt;D xsi:type="xsd:double"&gt;2.17&lt;/D&gt;&lt;D xsi:type="xsd:double"&gt;2.18&lt;/D&gt;&lt;D xsi:type="xsd:double"&gt;2.2&lt;/D&gt;&lt;D xsi:type="xsd:double"&gt;2.19&lt;/D&gt;&lt;D xsi:type="xsd:double"&gt;2.15&lt;/D&gt;&lt;D xsi:type="xsd:double"&gt;2.14&lt;/D&gt;&lt;D xsi:type="xsd:double"&gt;2.17&lt;/D&gt;&lt;D xsi:type="xsd:double"&gt;2.1&lt;/D&gt;&lt;D xsi:type="xsd:double"&gt;2.08&lt;/D&gt;&lt;D xsi:type="xsd:double"&gt;2.1&lt;/D&gt;&lt;D xsi:type="xsd:double"&gt;2.05&lt;/D&gt;&lt;D xsi:type="xsd:double"&gt;2.04&lt;/D&gt;&lt;D xsi:type="xsd:double"&gt;1.82&lt;/D&gt;&lt;D xsi:type="xsd:double"&gt;1.8&lt;/D&gt;&lt;D xsi:type="xsd:double"&gt;1.63&lt;/D&gt;&lt;D xsi:type="xsd:double"&gt;1.56&lt;/D&gt;&lt;D xsi:type="xsd:double"&gt;1.47&lt;/D&gt;&lt;D xsi:type="xsd:double"&gt;1.5&lt;/D&gt;&lt;D xsi:type="xsd:double"&gt;1.56&lt;/D&gt;&lt;D xsi:type="xsd:double"&gt;1.56&lt;/D&gt;&lt;D xsi:type="xsd:double"&gt;1.7&lt;/D&gt;&lt;D xsi:type="xsd:double"&gt;1.63&lt;/D&gt;&lt;D xsi:type="xsd:double"&gt;1.6299&lt;/D&gt;&lt;D xsi:type="xsd:double"&gt;1.81&lt;/D&gt;&lt;D xsi:type="xsd:double"&gt;1.75&lt;/D&gt;&lt;D xsi:type="xsd:double"&gt;1.64&lt;/D&gt;&lt;D xsi:type="xsd:double"&gt;1.59&lt;/D&gt;&lt;D xsi:type="xsd:double"&gt;1.58&lt;/D&gt;&lt;D xsi:type="xsd:double"&gt;1.58&lt;/D&gt;&lt;D xsi:type="xsd:double"&gt;1.66&lt;/D&gt;&lt;D xsi:type="xsd:double"&gt;1.63&lt;/D&gt;&lt;D xsi:type="xsd:double"&gt;1.67&lt;/D&gt;&lt;D xsi:type="xsd:double"&gt;1.59&lt;/D&gt;&lt;D xsi:type="xsd:double"&gt;1.53&lt;/D&gt;&lt;D xsi:type="xsd:double"&gt;1.47&lt;/D&gt;&lt;D xsi:type="xsd:double"&gt;1.5401&lt;/D&gt;&lt;D xsi:type="xsd:double"&gt;1.61&lt;/D&gt;&lt;D xsi:type="xsd:double"&gt;1.61&lt;/D&gt;&lt;D xsi:type="xsd:double"&gt;1.59&lt;/D&gt;&lt;D xsi:type="xsd:double"&gt;1.5&lt;/D&gt;&lt;D xsi:type="xsd:double"&gt;1.49&lt;/D&gt;&lt;D xsi:type="xsd:double"&gt;1.51&lt;/D&gt;&lt;D xsi:type="xsd:double"&gt;1.54&lt;/D&gt;&lt;D xsi:type="xsd:double"&gt;1.46&lt;/D&gt;&lt;D xsi:type="xsd:double"&gt;1.35&lt;/D&gt;&lt;D xsi:type="xsd:double"&gt;1.36&lt;/D&gt;&lt;D xsi:type="xsd:double"&gt;1.315&lt;/D&gt;&lt;D xsi:type="xsd:double"&gt;1.31&lt;/D&gt;&lt;/FQL&gt;&lt;FQL&gt;&lt;Q&gt;XTNT^FG_PRICE(8/1/2018,10/31/2018,,USD)&lt;/Q&gt;&lt;R&gt;65&lt;/R&gt;&lt;C&gt;1&lt;/C&gt;&lt;D xsi:type="xsd:double"&gt;5.82&lt;/D&gt;&lt;D xsi:type="xsd:double"&gt;5.82&lt;/D&gt;&lt;D xsi:type="xsd:double"&gt;5.8&lt;/D&gt;&lt;D xsi:type="xsd:double"&gt;5.8371&lt;/D&gt;&lt;D xsi:type="xsd:double"&gt;5.86&lt;/D&gt;&lt;D xsi:type="xsd:double"&gt;5.9&lt;/D&gt;&lt;D xsi:type="xsd:double"&gt;5.94&lt;/D&gt;&lt;D xsi:type="xsd:double"&gt;6.05&lt;/D&gt;&lt;D xsi:type="xsd:double"&gt;6.04&lt;/D&gt;&lt;D xsi:type="xsd:double"&gt;6.2&lt;/D&gt;&lt;D xsi:type="xsd:double"&gt;6.15&lt;/D&gt;&lt;D xsi:type="xsd:double"&gt;6.04&lt;/D&gt;&lt;D xsi:type="xsd:double"&gt;6.002&lt;/D&gt;&lt;D xsi:type="xsd:double"&gt;5.75&lt;/D&gt;&lt;D xsi:type="xsd:double"&gt;5.75&lt;/D&gt;&lt;D xsi:type="xsd:double"&gt;5.15&lt;/D&gt;&lt;D xsi:type="xsd:double"&gt;5.15&lt;/D&gt;&lt;D xsi:type="xsd:double"&gt;5&lt;/D&gt;&lt;D xsi:type="xsd:double"&gt;4.9155&lt;/D&gt;&lt;D xsi:type="xsd:double"&gt;4.84&lt;/D&gt;&lt;D xsi:type="xsd:double"&gt;4.81&lt;/D&gt;&lt;D xsi:type="xsd:double"&gt;4.82&lt;/D&gt;&lt;D xsi:type="xsd:double"&gt;4.71&lt;/D&gt;&lt;D xsi:type="xsd:double"&gt;4.62&lt;/D&gt;&lt;D xsi:type="xsd:double"&gt;4.33&lt;/D&gt;&lt;D xsi:type="xsd:double"&gt;4.05&lt;/D&gt;&lt;D xsi:type="xsd:double"&gt;4.14&lt;/D&gt;&lt;D xsi:type="xsd:double"&gt;4.015&lt;/D&gt;&lt;D xsi:type="xsd:double"&gt;4.2&lt;/D&gt;&lt;D xsi:type="xsd:double"&gt;4&lt;/D&gt;&lt;D xsi:type="xsd:double"&gt;4.58&lt;/D&gt;&lt;D xsi:type="xsd:double"&gt;4.66&lt;/D&gt;&lt;D xsi:type="xsd:double"&gt;4.26&lt;/D&gt;&lt;D xsi:type="xsd:double"&gt;3.98&lt;/D&gt;&lt;D xsi:type="xsd:double"&gt;4.51&lt;/D&gt;&lt;D xsi:type="xsd:double"&gt;4.55&lt;/D&gt;&lt;D xsi:type="xsd:double"&gt;4.33&lt;/D&gt;&lt;D xsi:type="xsd:double"&gt;3.9996&lt;/D&gt;&lt;D xsi:type="xsd:double"&gt;4.02&lt;/D&gt;&lt;D xsi:type="xsd:double"&gt;4&lt;/D&gt;&lt;D xsi:type="xsd:double"&gt;3.98&lt;/D&gt;&lt;D xsi:type="xsd:double"&gt;3.85&lt;/D&gt;&lt;D xsi:type="xsd:double"&gt;3.97&lt;/D&gt;&lt;D xsi:type="xsd:double"&gt;4&lt;/D&gt;&lt;D xsi:type="xsd:double"&gt;3.6717&lt;/D&gt;&lt;D xsi:type="xsd:double"&gt;3.42&lt;/D&gt;&lt;D xsi:type="xsd:double"&gt;3.48&lt;/D&gt;&lt;D xsi:type="xsd:double"&gt;3.2&lt;/D&gt;&lt;D xsi:type="xsd:double"&gt;3.35&lt;/D&gt;&lt;D xsi:type="xsd:double"&gt;3.08&lt;/D&gt;&lt;D xsi:type="xsd:double"&gt;3.3&lt;/D&gt;&lt;D xsi:type="xsd:double"&gt;3.22&lt;/D&gt;&lt;D xsi:type="xsd:double"&gt;3.45&lt;/D&gt;&lt;D xsi:type="xsd:double"&gt;3.4&lt;/D&gt;&lt;D xsi:type="xsd:double"&gt;3.51&lt;/D&gt;&lt;D xsi:type="xsd:double"&gt;3.1746&lt;/D&gt;&lt;D xsi:type="xsd:double"&gt;3.25&lt;/D&gt;&lt;D xsi:type="xsd:double"&gt;3.13&lt;/D&gt;&lt;D xsi:type="xsd:double"&gt;3.22&lt;/D&gt;&lt;D xsi:type="xsd:double"&gt;3.28&lt;/D&gt;&lt;D xsi:type="xsd:double"&gt;3.27&lt;/D&gt;&lt;D xsi:type="xsd:double"&gt;3.35&lt;/D&gt;&lt;D xsi:type="xsd:double"&gt;3.25&lt;/D&gt;&lt;D xsi:type="xsd:double"&gt;3.1&lt;/D&gt;&lt;D xsi:type="xsd:double"&gt;3.19&lt;/D&gt;&lt;/FQL&gt;&lt;FQL&gt;&lt;Q&gt;ORPN^FG_PRICE(8/1/2018,10/31/2018,,USD)&lt;/Q&gt;&lt;R&gt;65&lt;/R&gt;&lt;C&gt;1&lt;/C&gt;&lt;D xsi:type="xsd:double"&gt;1.17&lt;/D&gt;&lt;D xsi:type="xsd:double"&gt;1.07&lt;/D&gt;&lt;D xsi:type="xsd:double"&gt;1.28&lt;/D&gt;&lt;D xsi:type="xsd:double"&gt;1.08&lt;/D&gt;&lt;D xsi:type="xsd:double"&gt;1.14&lt;/D&gt;&lt;D xsi:type="xsd:double"&gt;1.14&lt;/D&gt;&lt;D xsi:type="xsd:double"&gt;1.24&lt;/D&gt;&lt;D xsi:type="xsd:double"&gt;1.14&lt;/D&gt;&lt;D xsi:type="xsd:double"&gt;1.28&lt;/D&gt;&lt;D xsi:type="xsd:double"&gt;1.2&lt;/D&gt;&lt;D xsi:type="xsd:double"&gt;1.12&lt;/D&gt;&lt;D xsi:type="xsd:double"&gt;1.13&lt;/D&gt;&lt;D xsi:type="xsd:double"&gt;1.11&lt;/D&gt;&lt;D xsi:type="xsd:double"&gt;1.16&lt;/D&gt;&lt;D xsi:type="xsd:double"&gt;1.12&lt;/D&gt;&lt;D xsi:type="xsd:double"&gt;1.12&lt;/D&gt;&lt;D xsi:type="xsd:double"&gt;1.21&lt;/D&gt;&lt;D xsi:type="xsd:double"&gt;1.22&lt;/D&gt;&lt;D xsi:type="xsd:double"&gt;1.18&lt;/D&gt;&lt;D xsi:type="xsd:double"&gt;1.33&lt;/D&gt;&lt;D xsi:type="xsd:double"&gt;1.26&lt;/D&gt;&lt;D xsi:type="xsd:double"&gt;1.33&lt;/D&gt;&lt;D xsi:type="xsd:double"&gt;1.264&lt;/D&gt;&lt;D xsi:type="xsd:double"&gt;1.2562&lt;/D&gt;&lt;D xsi:type="xsd:double"&gt;1.245&lt;/D&gt;&lt;D xsi:type="xsd:double"&gt;1.19&lt;/D&gt;&lt;D xsi:type="xsd:double"&gt;1.27&lt;/D&gt;&lt;D xsi:type="xsd:double"&gt;1.264&lt;/D&gt;&lt;D xsi:type="xsd:double"&gt;1.23&lt;/D&gt;&lt;D xsi:type="xsd:double"&gt;1.26&lt;/D&gt;&lt;D xsi:type="xsd:double"&gt;1.2261&lt;/D&gt;&lt;D xsi:type="xsd:double"&gt;1.23&lt;/D&gt;&lt;D xsi:type="xsd:double"&gt;1.2497&lt;/D&gt;&lt;D xsi:type="xsd:double"&gt;1.28&lt;/D&gt;&lt;D xsi:type="xsd:double"&gt;1.3437&lt;/D&gt;&lt;D xsi:type="xsd:double"&gt;1.3&lt;/D&gt;&lt;D xsi:type="xsd:double"&gt;1.25&lt;/D&gt;&lt;D xsi:type="xsd:double"&gt;1.2753&lt;/D&gt;&lt;D xsi:type="xsd:double"&gt;1.355&lt;/D&gt;&lt;D xsi:type="xsd:double"&gt;1.39&lt;/D&gt;&lt;D xsi:type="xsd:double"&gt;1.44&lt;/D&gt;&lt;D xsi:type="xsd:double"&gt;1.35&lt;/D&gt;&lt;D xsi:type="xsd:double"&gt;1.4&lt;/D&gt;&lt;D xsi:type="xsd:double"&gt;1.36&lt;/D&gt;&lt;D xsi:type="xsd:double"&gt;1.34&lt;/D&gt;&lt;D xsi:type="xsd:double"&gt;1.66&lt;/D&gt;&lt;D xsi:type="xsd:double"&gt;1.5&lt;/D&gt;&lt;D xsi:type="xsd:double"&gt;1.4121&lt;/D&gt;&lt;D xsi:type="xsd:double"&gt;1.42&lt;/D&gt;&lt;D xsi:type="xsd:double"&gt;1.4172&lt;/D&gt;&lt;D xsi:type="xsd:double"&gt;1.32&lt;/D&gt;&lt;D xsi:type="xsd:double"&gt;1.26&lt;/D&gt;&lt;D xsi:type="xsd:double"&gt;1.27&lt;/D&gt;&lt;D xsi:type="xsd:double"&gt;1.3&lt;/D&gt;&lt;D xsi:type="xsd:double"&gt;1.31&lt;/D&gt;&lt;D xsi:type="xsd:double"&gt;1.61&lt;/D&gt;&lt;D xsi:type="xsd:double"&gt;1.6&lt;/D&gt;&lt;D xsi:type="xsd:double"&gt;1.509&lt;/D&gt;&lt;D xsi:type="xsd:double"&gt;1.5799&lt;/D&gt;&lt;D xsi:type="xsd:double"&gt;1.38&lt;/D&gt;&lt;D xsi:type="xsd:double"&gt;1.39&lt;/D&gt;&lt;D xsi:type="xsd:double"&gt;1.38&lt;/D&gt;&lt;D xsi:type="xsd:double"&gt;1.3&lt;/D&gt;&lt;D xsi:type="xsd:double"&gt;1.25&lt;/D&gt;&lt;D xsi:type="xsd:double"&gt;1.3399&lt;/D&gt;&lt;/FQL&gt;&lt;FQL&gt;&lt;Q&gt;MNTX^FG_PRICE(8/1/2018,10/31/2018,,USD)&lt;/Q&gt;&lt;R&gt;65&lt;/R&gt;&lt;C&gt;1&lt;/C&gt;&lt;D xsi:type="xsd:double"&gt;12&lt;/D&gt;&lt;D xsi:type="xsd:double"&gt;12.14&lt;/D&gt;&lt;D xsi:type="xsd:double"&gt;12.05&lt;/D&gt;&lt;D xsi:type="xsd:double"&gt;11.95&lt;/D&gt;&lt;D xsi:type="xsd:double"&gt;12.24&lt;/D&gt;&lt;D xsi:type="xsd:double"&gt;11.55&lt;/D&gt;&lt;D xsi:type="xsd:double"&gt;11.62&lt;/D&gt;&lt;D xsi:type="xsd:double"&gt;11.59&lt;/D&gt;&lt;D xsi:type="xsd:double"&gt;11.54&lt;/D&gt;&lt;D xsi:type="xsd:double"&gt;11.67&lt;/D&gt;&lt;D xsi:type="xsd:double"&gt;11.52&lt;/D&gt;&lt;D xsi:type="xsd:double"&gt;11.65&lt;/D&gt;&lt;D xsi:type="xsd:double"&gt;11.5&lt;/D&gt;&lt;D xsi:type="xsd:double"&gt;11.46&lt;/D&gt;&lt;D xsi:type="xsd:double"&gt;11.84&lt;/D&gt;&lt;D xsi:type="xsd:double"&gt;11.43&lt;/D&gt;&lt;D xsi:type="xsd:double"&gt;10.92&lt;/D&gt;&lt;D xsi:type="xsd:double"&gt;10.88&lt;/D&gt;&lt;D xsi:type="xsd:double"&gt;10.64&lt;/D&gt;&lt;D xsi:type="xsd:double"&gt;10.49&lt;/D&gt;&lt;D xsi:type="xsd:double"&gt;10.52&lt;/D&gt;&lt;D xsi:type="xsd:double"&gt;10.55&lt;/D&gt;&lt;D xsi:type="xsd:double"&gt;10.58&lt;/D&gt;&lt;D xsi:type="xsd:double"&gt;10.7&lt;/D&gt;&lt;D xsi:type="xsd:double"&gt;11.06&lt;/D&gt;&lt;D xsi:type="xsd:double"&gt;11.01&lt;/D&gt;&lt;D xsi:type="xsd:double"&gt;11.23&lt;/D&gt;&lt;D xsi:type="xsd:double"&gt;11.19&lt;/D&gt;&lt;D xsi:type="xsd:double"&gt;11.29&lt;/D&gt;&lt;D xsi:type="xsd:double"&gt;11.31&lt;/D&gt;&lt;D xsi:type="xsd:double"&gt;11.66&lt;/D&gt;&lt;D xsi:type="xsd:double"&gt;11.37&lt;/D&gt;&lt;D xsi:type="xsd:double"&gt;11.3&lt;/D&gt;&lt;D xsi:type="xsd:double"&gt;11.17&lt;/D&gt;&lt;D xsi:type="xsd:double"&gt;10.92&lt;/D&gt;&lt;D xsi:type="xsd:double"&gt;10.9&lt;/D&gt;&lt;D xsi:type="xsd:double"&gt;10.45&lt;/D&gt;&lt;D xsi:type="xsd:double"&gt;10.22&lt;/D&gt;&lt;D xsi:type="xsd:double"&gt;10.23&lt;/D&gt;&lt;D xsi:type="xsd:double"&gt;10.27&lt;/D&gt;&lt;D xsi:type="xsd:double"&gt;10.2&lt;/D&gt;&lt;D xsi:type="xsd:double"&gt;10.53&lt;/D&gt;&lt;D xsi:type="xsd:double"&gt;9.64&lt;/D&gt;&lt;D xsi:type="xsd:double"&gt;9.81&lt;/D&gt;&lt;D xsi:type="xsd:double"&gt;9.75&lt;/D&gt;&lt;D xsi:type="xsd:double"&gt;9.59&lt;/D&gt;&lt;D xsi:type="xsd:double"&gt;9.36&lt;/D&gt;&lt;D xsi:type="xsd:double"&gt;9.58&lt;/D&gt;&lt;D xsi:type="xsd:double"&gt;9.55&lt;/D&gt;&lt;D xsi:type="xsd:double"&gt;9.25&lt;/D&gt;&lt;D xsi:type="xsd:double"&gt;8.84&lt;/D&gt;&lt;D xsi:type="xsd:double"&gt;8.79&lt;/D&gt;&lt;D xsi:type="xsd:double"&gt;8.76&lt;/D&gt;&lt;D xsi:type="xsd:double"&gt;9.17&lt;/D&gt;&lt;D xsi:type="xsd:double"&gt;9&lt;/D&gt;&lt;D xsi:type="xsd:double"&gt;8.58&lt;/D&gt;&lt;D xsi:type="xsd:double"&gt;8.36&lt;/D&gt;&lt;D xsi:type="xsd:double"&gt;8.68&lt;/D&gt;&lt;D xsi:type="xsd:double"&gt;8.22&lt;/D&gt;&lt;D xsi:type="xsd:double"&gt;7.9&lt;/D&gt;&lt;D xsi:type="xsd:double"&gt;8.43&lt;/D&gt;&lt;D xsi:type="xsd:double"&gt;8.55&lt;/D&gt;&lt;D xsi:type="xsd:double"&gt;8.3&lt;/D&gt;&lt;D xsi:type="xsd:double"&gt;8.61&lt;/D&gt;&lt;D xsi:type="xsd:double"&gt;8.54&lt;/D&gt;&lt;/FQL&gt;&lt;FQL&gt;&lt;Q&gt;PAVM^FG_PRICE(8/1/2018,10/31/2018,,USD)&lt;/Q&gt;&lt;R&gt;65&lt;/R&gt;&lt;C&gt;1&lt;/C&gt;&lt;D xsi:type="xsd:double"&gt;1.55&lt;/D&gt;&lt;D xsi:type="xsd:double"&gt;1.54&lt;/D&gt;&lt;D xsi:type="xsd:double"&gt;1.49&lt;/D&gt;&lt;D xsi:type="xsd:double"&gt;1.46&lt;/D&gt;&lt;D xsi:type="xsd:double"&gt;1.43&lt;/D&gt;&lt;D xsi:type="xsd:double"&gt;1.41&lt;/D&gt;&lt;D xsi:type="xsd:double"&gt;1.44&lt;/D&gt;&lt;D xsi:type="xsd:double"&gt;1.44&lt;/D&gt;&lt;D xsi:type="xsd:double"&gt;1.41&lt;/D&gt;&lt;D xsi:type="xsd:double"&gt;1.41&lt;/D&gt;&lt;D xsi:type="xsd:double"&gt;1.4&lt;/D&gt;&lt;D xsi:type="xsd:double"&gt;1.44&lt;/D&gt;&lt;D xsi:type="xsd:double"&gt;1.44&lt;/D&gt;&lt;D xsi:type="xsd:double"&gt;1.41&lt;/D&gt;&lt;D xsi:type="xsd:double"&gt;1.34&lt;/D&gt;&lt;D xsi:type="xsd:double"&gt;1.38&lt;/D&gt;&lt;D xsi:type="xsd:double"&gt;1.11&lt;/D&gt;&lt;D xsi:type="xsd:double"&gt;1.13&lt;/D&gt;&lt;D xsi:type="xsd:double"&gt;1.17&lt;/D&gt;&lt;D xsi:type="xsd:double"&gt;1.23&lt;/D&gt;&lt;D xsi:type="xsd:double"&gt;1.28&lt;/D&gt;&lt;D xsi:type="xsd:double"&gt;1.2875&lt;/D&gt;&lt;D xsi:type="xsd:double"&gt;1.3&lt;/D&gt;&lt;D xsi:type="xsd:double"&gt;1.31&lt;/D&gt;&lt;D xsi:type="xsd:double"&gt;1.36&lt;/D&gt;&lt;D xsi:type="xsd:double"&gt;1.4&lt;/D&gt;&lt;D xsi:type="xsd:double"&gt;1.39&lt;/D&gt;&lt;D xsi:type="xsd:double"&gt;1.41&lt;/D&gt;&lt;D xsi:type="xsd:double"&gt;1.36&lt;/D&gt;&lt;D xsi:type="xsd:double"&gt;1.39&lt;/D&gt;&lt;D xsi:type="xsd:double"&gt;1.36&lt;/D&gt;&lt;D xsi:type="xsd:double"&gt;1.34&lt;/D&gt;&lt;D xsi:type="xsd:double"&gt;1.3&lt;/D&gt;&lt;D xsi:type="xsd:double"&gt;1.28&lt;/D&gt;&lt;D xsi:type="xsd:double"&gt;1.24&lt;/D&gt;&lt;D xsi:type="xsd:double"&gt;1.25&lt;/D&gt;&lt;D xsi:type="xsd:double"&gt;1.31&lt;/D&gt;&lt;D xsi:type="xsd:double"&gt;1.28&lt;/D&gt;&lt;D xsi:type="xsd:double"&gt;1.35&lt;/D&gt;&lt;D xsi:type="xsd:double"&gt;1.37&lt;/D&gt;&lt;D xsi:type="xsd:double"&gt;1.35&lt;/D&gt;&lt;D xsi:type="xsd:double"&gt;1.3&lt;/D&gt;&lt;D xsi:type="xsd:double"&gt;1.31&lt;/D&gt;&lt;D xsi:type="xsd:double"&gt;1.28&lt;/D&gt;&lt;D xsi:type="xsd:double"&gt;1.2873&lt;/D&gt;&lt;D xsi:type="xsd:double"&gt;1.28&lt;/D&gt;&lt;D xsi:type="xsd:double"&gt;1.27&lt;/D&gt;&lt;D xsi:type="xsd:double"&gt;1.21&lt;/D&gt;&lt;D xsi:type="xsd:double"&gt;1.17&lt;/D&gt;&lt;D xsi:type="xsd:double"&gt;1.15&lt;/D&gt;&lt;D xsi:type="xsd:double"&gt;1.13&lt;/D&gt;&lt;D xsi:type="xsd:double"&gt;1.1&lt;/D&gt;&lt;D xsi:type="xsd:double"&gt;1.14&lt;/D&gt;&lt;D xsi:type="xsd:double"&gt;1.14&lt;/D&gt;&lt;D xsi:type="xsd:double"&gt;1.21&lt;/D&gt;&lt;D xsi:type="xsd:double"&gt;1.19&lt;/D&gt;&lt;D xsi:type="xsd:double"&gt;1.18&lt;/D&gt;&lt;D xsi:type="xsd:double"&gt;1.13&lt;/D&gt;&lt;D xsi:type="xsd:double"&gt;1.1763&lt;/D&gt;&lt;D xsi:type="xsd:double"&gt;1.17&lt;/D&gt;&lt;D xsi:type="xsd:double"&gt;1.16&lt;/D&gt;&lt;D xsi:type="xsd:double"&gt;1.16&lt;/D&gt;&lt;D xsi:type="xsd:double"&gt;1.17&lt;/D&gt;&lt;D xsi:type="xsd:double"&gt;1.16&lt;/D&gt;&lt;D xsi:type="xsd:double"&gt;1.14&lt;/D&gt;&lt;/FQL&gt;&lt;FQL&gt;&lt;Q&gt;VHC^FG_PRICE(8/1/2018,10/31/2018,,USD)&lt;/Q&gt;&lt;R&gt;65&lt;/R&gt;&lt;C&gt;1&lt;/C&gt;&lt;D xsi:type="xsd:double"&gt;2.95&lt;/D&gt;&lt;D xsi:type="xsd:double"&gt;2.95&lt;/D&gt;&lt;D xsi:type="xsd:double"&gt;2.8&lt;/D&gt;&lt;D xsi:type="xsd:double"&gt;2.9&lt;/D&gt;&lt;D xsi:type="xsd:double"&gt;2.9&lt;/D&gt;&lt;D xsi:type="xsd:double"&gt;2.9&lt;/D&gt;&lt;D xsi:type="xsd:double"&gt;3&lt;/D&gt;&lt;D xsi:type="xsd:double"&gt;3&lt;/D&gt;&lt;D xsi:type="xsd:double"&gt;3&lt;/D&gt;&lt;D xsi:type="xsd:double"&gt;3.05&lt;/D&gt;&lt;D xsi:type="xsd:double"&gt;3&lt;/D&gt;&lt;D xsi:type="xsd:double"&gt;3.15&lt;/D&gt;&lt;D xsi:type="xsd:double"&gt;3.05&lt;/D&gt;&lt;D xsi:type="xsd:double"&gt;2.95&lt;/D&gt;&lt;D xsi:type="xsd:double"&gt;2.95&lt;/D&gt;&lt;D xsi:type="xsd:double"&gt;3&lt;/D&gt;&lt;D xsi:type="xsd:double"&gt;3&lt;/D&gt;&lt;D xsi:type="xsd:double"&gt;2.95&lt;/D&gt;&lt;D xsi:type="xsd:double"&gt;2.95&lt;/D&gt;&lt;D xsi:type="xsd:double"&gt;2.95&lt;/D&gt;&lt;D xsi:type="xsd:double"&gt;2.95&lt;/D&gt;&lt;D xsi:type="xsd:double"&gt;2.95&lt;/D&gt;&lt;D xsi:type="xsd:double"&gt;3.35&lt;/D&gt;&lt;D xsi:type="xsd:double"&gt;3.35&lt;/D&gt;&lt;D xsi:type="xsd:double"&gt;3.05&lt;/D&gt;&lt;D xsi:type="xsd:double"&gt;3.3&lt;/D&gt;&lt;D xsi:type="xsd:double"&gt;3.45&lt;/D&gt;&lt;D xsi:type="xsd:double"&gt;3.45&lt;/D&gt;&lt;D xsi:type="xsd:double"&gt;3.5&lt;/D&gt;&lt;D xsi:type="xsd:double"&gt;3.85&lt;/D&gt;&lt;D xsi:type="xsd:double"&gt;4.3&lt;/D&gt;&lt;D xsi:type="xsd:double"&gt;4.25&lt;/D&gt;&lt;D xsi:type="xsd:double"&gt;4.25&lt;/D&gt;&lt;D xsi:type="xsd:double"&gt;4.2&lt;/D&gt;&lt;D xsi:type="xsd:double"&gt;4.05&lt;/D&gt;&lt;D xsi:type="xsd:double"&gt;4.1&lt;/D&gt;&lt;D xsi:type="xsd:double"&gt;4.25&lt;/D&gt;&lt;D xsi:type="xsd:double"&gt;4.2&lt;/D&gt;&lt;D xsi:type="xsd:double"&gt;4.35&lt;/D&gt;&lt;D xsi:type="xsd:double"&gt;4.4&lt;/D&gt;&lt;D xsi:type="xsd:double"&gt;4.6&lt;/D&gt;&lt;D xsi:type="xsd:double"&gt;4.65&lt;/D&gt;&lt;D xsi:type="xsd:double"&gt;4.29&lt;/D&gt;&lt;D xsi:type="xsd:double"&gt;4.14&lt;/D&gt;&lt;D xsi:type="xsd:double"&gt;4.24&lt;/D&gt;&lt;D xsi:type="xsd:double"&gt;4.11&lt;/D&gt;&lt;D xsi:type="xsd:double"&gt;4.16&lt;/D&gt;&lt;D xsi:type="xsd:double"&gt;4.13&lt;/D&gt;&lt;D xsi:type="xsd:double"&gt;4.11&lt;/D&gt;&lt;D xsi:type="xsd:double"&gt;4.09&lt;/D&gt;&lt;D xsi:type="xsd:double"&gt;3.94&lt;/D&gt;&lt;D xsi:type="xsd:double"&gt;3.96&lt;/D&gt;&lt;D xsi:type="xsd:double"&gt;3.98&lt;/D&gt;&lt;D xsi:type="xsd:double"&gt;3.9&lt;/D&gt;&lt;D xsi:type="xsd:double"&gt;3.92&lt;/D&gt;&lt;D xsi:type="xsd:double"&gt;3.9&lt;/D&gt;&lt;D xsi:type="xsd:double"&gt;3.84&lt;/D&gt;&lt;D xsi:type="xsd:double"&gt;3.84&lt;/D&gt;&lt;D xsi:type="xsd:double"&gt;3.71&lt;/D&gt;&lt;D xsi:type="xsd:double"&gt;3.63&lt;/D&gt;&lt;D xsi:type="xsd:double"&gt;3.67&lt;/D&gt;&lt;D xsi:type="xsd:double"&gt;3.54&lt;/D&gt;&lt;D xsi:type="xsd:double"&gt;3.42&lt;/D&gt;&lt;D xsi:type="xsd:double"&gt;3.48&lt;/D&gt;&lt;D xsi:type="xsd:double"&gt;3.3&lt;/D&gt;&lt;/FQL&gt;&lt;FQL&gt;&lt;Q&gt;BTAI^FG_PRICE(8/1/2018,10/31/2018,,USD)&lt;/Q&gt;&lt;R&gt;65&lt;/R&gt;&lt;C&gt;1&lt;/C&gt;&lt;D xsi:type="xsd:double"&gt;10.225&lt;/D&gt;&lt;D xsi:type="xsd:double"&gt;10.765&lt;/D&gt;&lt;D xsi:type="xsd:double"&gt;10.116&lt;/D&gt;&lt;D xsi:type="xsd:double"&gt;10.13&lt;/D&gt;&lt;D xsi:type="xsd:double"&gt;10.18&lt;/D&gt;&lt;D xsi:type="xsd:double"&gt;9.7&lt;/D&gt;&lt;D xsi:type="xsd:double"&gt;10&lt;/D&gt;&lt;D xsi:type="xsd:double"&gt;9.25&lt;/D&gt;&lt;D xsi:type="xsd:double"&gt;9.2&lt;/D&gt;&lt;D xsi:type="xsd:double"&gt;8.6&lt;/D&gt;&lt;D xsi:type="xsd:double"&gt;8.51&lt;/D&gt;&lt;D xsi:type="xsd:double"&gt;8.19&lt;/D&gt;&lt;D xsi:type="xsd:double"&gt;8.14&lt;/D&gt;&lt;D xsi:type="xsd:double"&gt;8.04&lt;/D&gt;&lt;D xsi:type="xsd:double"&gt;7.94&lt;/D&gt;&lt;D xsi:type="xsd:double"&gt;7.8495&lt;/D&gt;&lt;D xsi:type="xsd:double"&gt;7.71&lt;/D&gt;&lt;D xsi:type="xsd:double"&gt;7.9732&lt;/D&gt;&lt;D xsi:type="xsd:double"&gt;8.45&lt;/D&gt;&lt;D xsi:type="xsd:double"&gt;8.25&lt;/D&gt;&lt;D xsi:type="xsd:double"&gt;8.96&lt;/D&gt;&lt;D xsi:type="xsd:double"&gt;9.29&lt;/D&gt;&lt;D xsi:type="xsd:double"&gt;9.2&lt;/D&gt;&lt;D xsi:type="xsd:double"&gt;9.88&lt;/D&gt;&lt;D xsi:type="xsd:double"&gt;9.55&lt;/D&gt;&lt;D xsi:type="xsd:double"&gt;9.1&lt;/D&gt;&lt;D xsi:type="xsd:double"&gt;9.31&lt;/D&gt;&lt;D xsi:type="xsd:double"&gt;9.16&lt;/D&gt;&lt;D xsi:type="xsd:double"&gt;8.8&lt;/D&gt;&lt;D xsi:type="xsd:double"&gt;8.66&lt;/D&gt;&lt;D xsi:type="xsd:double"&gt;8.15&lt;/D&gt;&lt;D xsi:type="xsd:double"&gt;8.25&lt;/D&gt;&lt;D xsi:type="xsd:double"&gt;8.09&lt;/D&gt;&lt;D xsi:type="xsd:double"&gt;8.06&lt;/D&gt;&lt;D xsi:type="xsd:double"&gt;7.59&lt;/D&gt;&lt;D xsi:type="xsd:double"&gt;7.51&lt;/D&gt;&lt;D xsi:type="xsd:double"&gt;7.54&lt;/D&gt;&lt;D xsi:type="xsd:double"&gt;7.6&lt;/D&gt;&lt;D xsi:type="xsd:double"&gt;7.71&lt;/D&gt;&lt;D xsi:type="xsd:double"&gt;7.74&lt;/D&gt;&lt;D xsi:type="xsd:double"&gt;7.74&lt;/D&gt;&lt;D xsi:type="xsd:double"&gt;7.66&lt;/D&gt;&lt;D xsi:type="xsd:double"&gt;7.61&lt;/D&gt;&lt;D xsi:type="xsd:double"&gt;7.58&lt;/D&gt;&lt;D xsi:type="xsd:double"&gt;7.59&lt;/D&gt;&lt;D xsi:type="xsd:double"&gt;7.45&lt;/D&gt;&lt;D xsi:type="xsd:double"&gt;7.28&lt;/D&gt;&lt;D xsi:type="xsd:double"&gt;6.85&lt;/D&gt;&lt;D xsi:type="xsd:double"&gt;6.76&lt;/D&gt;&lt;D xsi:type="xsd:double"&gt;5.9&lt;/D&gt;&lt;D xsi:type="xsd:double"&gt;5.85&lt;/D&gt;&lt;D xsi:type="xsd:double"&gt;6.24&lt;/D&gt;&lt;D xsi:type="xsd:double"&gt;6.36&lt;/D&gt;&lt;D xsi:type="xsd:double"&gt;6.25&lt;/D&gt;&lt;D xsi:type="xsd:double"&gt;6.56&lt;/D&gt;&lt;D xsi:type="xsd:double"&gt;6.3344&lt;/D&gt;&lt;D xsi:type="xsd:double"&gt;6.27&lt;/D&gt;&lt;D xsi:type="xsd:double"&gt;5.66&lt;/D&gt;&lt;D xsi:type="xsd:double"&gt;5.7981&lt;/D&gt;&lt;D xsi:type="xsd:double"&gt;6&lt;/D&gt;&lt;D xsi:type="xsd:double"&gt;5.85&lt;/D&gt;&lt;D xsi:type="xsd:double"&gt;5.62&lt;/D&gt;&lt;D xsi:type="xsd:double"&gt;5.07&lt;/D&gt;&lt;D xsi:type="xsd:double"&gt;5.4&lt;/D&gt;&lt;D xsi:type="xsd:double"&gt;5.08&lt;/D&gt;&lt;/FQL&gt;&lt;FQL&gt;&lt;Q&gt;RMGN^FG_PRICE(8/1/2018,10/31/2018,,USD)&lt;/Q&gt;&lt;R&gt;65&lt;/R&gt;&lt;C&gt;1&lt;/C&gt;&lt;D xsi:type="xsd:double"&gt;1.18&lt;/D&gt;&lt;D xsi:type="xsd:double"&gt;1.12&lt;/D&gt;&lt;D xsi:type="xsd:double"&gt;1.14&lt;/D&gt;&lt;D xsi:type="xsd:double"&gt;1.17&lt;/D&gt;&lt;D xsi:type="xsd:double"&gt;1.14&lt;/D&gt;&lt;D xsi:type="xsd:double"&gt;1.11&lt;/D&gt;&lt;D xsi:type="xsd:double"&gt;1.12&lt;/D&gt;&lt;D xsi:type="xsd:double"&gt;1.14&lt;/D&gt;&lt;D xsi:type="xsd:double"&gt;1.12&lt;/D&gt;&lt;D xsi:type="xsd:double"&gt;1.12&lt;/D&gt;&lt;D xsi:type="xsd:double"&gt;1.13&lt;/D&gt;&lt;D xsi:type="xsd:double"&gt;1.16&lt;/D&gt;&lt;D xsi:type="xsd:double"&gt;1.12&lt;/D&gt;&lt;D xsi:type="xsd:double"&gt;1.13&lt;/D&gt;&lt;D xsi:type="xsd:double"&gt;1.23&lt;/D&gt;&lt;D xsi:type="xsd:double"&gt;1.23&lt;/D&gt;&lt;D xsi:type="xsd:double"&gt;1.23&lt;/D&gt;&lt;D xsi:type="xsd:double"&gt;1.25&lt;/D&gt;&lt;D xsi:type="xsd:double"&gt;1.23&lt;/D&gt;&lt;D xsi:type="xsd:double"&gt;1.22&lt;/D&gt;&lt;D xsi:type="xsd:double"&gt;1.2338&lt;/D&gt;&lt;D xsi:type="xsd:double"&gt;1.25&lt;/D&gt;&lt;D xsi:type="xsd:double"&gt;1.25&lt;/D&gt;&lt;D xsi:type="xsd:double"&gt;1.24&lt;/D&gt;&lt;D xsi:type="xsd:double"&gt;1.24&lt;/D&gt;&lt;D xsi:type="xsd:double"&gt;1.27&lt;/D&gt;&lt;D xsi:type="xsd:double"&gt;1.275&lt;/D&gt;&lt;D xsi:type="xsd:double"&gt;1.28&lt;/D&gt;&lt;D xsi:type="xsd:double"&gt;1.26&lt;/D&gt;&lt;D xsi:type="xsd:double"&gt;1.2788&lt;/D&gt;&lt;D xsi:type="xsd:double"&gt;1.28&lt;/D&gt;&lt;D xsi:type="xsd:double"&gt;1.28&lt;/D&gt;&lt;D xsi:type="xsd:double"&gt;1.28&lt;/D&gt;&lt;D xsi:type="xsd:double"&gt;1.29&lt;/D&gt;&lt;D xsi:type="xsd:double"&gt;1.28&lt;/D&gt;&lt;D xsi:type="xsd:double"&gt;1.27&lt;/D&gt;&lt;D xsi:type="xsd:double"&gt;1.29&lt;/D&gt;&lt;D xsi:type="xsd:double"&gt;1.29&lt;/D&gt;&lt;D xsi:type="xsd:double"&gt;1.2784&lt;/D&gt;&lt;D xsi:type="xsd:double"&gt;1.28&lt;/D&gt;&lt;D xsi:type="xsd:double"&gt;1.28&lt;/D&gt;&lt;D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xsi:type="xsd:double"&gt;1.29&lt;/D&gt;&lt;/FQL&gt;&lt;FQL&gt;&lt;Q&gt;ENTX^FG_PRICE(8/1/2018,10/31/2018,,USD)&lt;/Q&gt;&lt;R&gt;65&lt;/R&gt;&lt;C&gt;1&lt;/C&gt;&lt;D xsi:type="xsd:double"&gt;5.796&lt;/D&gt;&lt;D xsi:type="xsd:double"&gt;5.0796&lt;/D&gt;&lt;D xsi:type="xsd:double"&gt;5.58&lt;/D&gt;&lt;D xsi:type="xsd:double"&gt;5.05&lt;/D&gt;&lt;D xsi:type="xsd:double"&gt;5.47&lt;/D&gt;&lt;D xsi:type="xsd:double"&gt;5.05&lt;/D&gt;&lt;D xsi:type="xsd:double"&gt;4.95&lt;/D&gt;&lt;D xsi:type="xsd:double"&gt;5.45&lt;/D&gt;&lt;D xsi:type="xsd:double"&gt;5.24&lt;/D&gt;&lt;D xsi:type="xsd:double"&gt;5&lt;/D&gt;&lt;D xsi:type="xsd:double"&gt;5.04&lt;/D&gt;&lt;D xsi:type="xsd:double"&gt;5.3&lt;/D&gt;&lt;D xsi:type="xsd:double"&gt;5.1&lt;/D&gt;&lt;D xsi:type="xsd:double"&gt;4.95&lt;/D&gt;&lt;D xsi:type="xsd:double"&gt;4.98&lt;/D&gt;&lt;D xsi:type="xsd:double"&gt;4.59&lt;/D&gt;&lt;D xsi:type="xsd:double"&gt;4.5&lt;/D&gt;&lt;D xsi:type="xsd:double"&gt;4.7&lt;/D&gt;&lt;D xsi:type="xsd:double"&gt;4.65&lt;/D&gt;&lt;D xsi:type="xsd:double"&gt;4.5&lt;/D&gt;&lt;D xsi:type="xsd:double"&gt;4.69&lt;/D&gt;&lt;D xsi:type="xsd:double"&gt;4.7&lt;/D&gt;&lt;D xsi:type="xsd:double"&gt;5.4&lt;/D&gt;&lt;D xsi:type="xsd:double"&gt;5.4&lt;/D&gt;&lt;D xsi:type="xsd:double"&gt;5.22&lt;/D&gt;&lt;D xsi:type="xsd:double"&gt;5.9&lt;/D&gt;&lt;D xsi:type="xsd:double"&gt;5.6409&lt;/D&gt;&lt;D xsi:type="xsd:double"&gt;4.74&lt;/D&gt;&lt;D xsi:type="xsd:double"&gt;5&lt;/D&gt;&lt;D xsi:type="xsd:double"&gt;4.9&lt;/D&gt;&lt;D xsi:type="xsd:double"&gt;5.01&lt;/D&gt;&lt;D xsi:type="xsd:double"&gt;5.1296&lt;/D&gt;&lt;D xsi:type="xsd:double"&gt;5.1301&lt;/D&gt;&lt;D xsi:type="xsd:double"&gt;5.15&lt;/D&gt;&lt;D xsi:type="xsd:double"&gt;4.95&lt;/D&gt;&lt;D xsi:type="xsd:double"&gt;5.25&lt;/D&gt;&lt;D xsi:type="xsd:double"&gt;5.24&lt;/D&gt;&lt;D xsi:type="xsd:double"&gt;5.1&lt;/D&gt;&lt;D xsi:type="xsd:double"&gt;5.45&lt;/D&gt;&lt;D xsi:type="xsd:double"&gt;5.48&lt;/D&gt;&lt;D xsi:type="xsd:double"&gt;5.4&lt;/D&gt;&lt;D xsi:type="xsd:double"&gt;5.81&lt;/D&gt;&lt;D xsi:type="xsd:double"&gt;5.06&lt;/D&gt;&lt;D xsi:type="xsd:double"&gt;5.7&lt;/D&gt;&lt;D xsi:type="xsd:double"&gt;5.83&lt;/D&gt;&lt;D xsi:type="xsd:double"&gt;5.83&lt;/D&gt;&lt;D xsi:type="xsd:double"&gt;5.85&lt;/D&gt;&lt;D xsi:type="xsd:double"&gt;5.525&lt;/D&gt;&lt;D xsi:type="xsd:double"&gt;5.26&lt;/D&gt;&lt;D xsi:type="xsd:double"&gt;5.05&lt;/D&gt;&lt;D xsi:type="xsd:double"&gt;5.45&lt;/D&gt;&lt;D xsi:type="xsd:double"&gt;5.426&lt;/D&gt;&lt;D xsi:type="xsd:double"&gt;5.65&lt;/D&gt;&lt;D xsi:type="xsd:double"&gt;5.62&lt;/D&gt;&lt;D xsi:type="xsd:double"&gt;5.27&lt;/D&gt;&lt;D xsi:type="xsd:double"&gt;5.674&lt;/D&gt;&lt;D xsi:type="xsd:double"&gt;5.7239&lt;/D&gt;&lt;D xsi:type="xsd:double"&gt;5.72&lt;/D&gt;&lt;D xsi:type="xsd:double"&gt;5.29&lt;/D&gt;&lt;D xsi:type="xsd:double"&gt;5.65&lt;/D&gt;&lt;D xsi:type="xsd:double"&gt;5.5754&lt;/D&gt;&lt;D xsi:type="xsd:double"&gt;5.61&lt;/D&gt;&lt;D xsi:type="xsd:double"&gt;5.75&lt;/D&gt;&lt;D xsi:type="xsd:double"&gt;5.23&lt;/D&gt;&lt;D xsi:type="xsd:double"&gt;5.7&lt;/D&gt;&lt;/FQL&gt;&lt;FQL&gt;&lt;Q&gt;RTTR^FG_PRICE(8/1/2018,10/31/2018,,USD)&lt;/Q&gt;&lt;R&gt;65&lt;/R&gt;&lt;C&gt;1&lt;/C&gt;&lt;D xsi:type="xsd:double"&gt;2.19&lt;/D&gt;&lt;D xsi:type="xsd:double"&gt;2.13&lt;/D&gt;&lt;D xsi:type="xsd:double"&gt;2.16&lt;/D&gt;&lt;D xsi:type="xsd:double"&gt;2.35&lt;/D&gt;&lt;D xsi:type="xsd:double"&gt;2.35&lt;/D&gt;&lt;D xsi:type="xsd:double"&gt;2.16&lt;/D&gt;&lt;D xsi:type="xsd:double"&gt;2.26&lt;/D&gt;&lt;D xsi:type="xsd:double"&gt;2.12&lt;/D&gt;&lt;D xsi:type="xsd:double"&gt;2.05&lt;/D&gt;&lt;D xsi:type="xsd:double"&gt;2.01&lt;/D&gt;&lt;D xsi:type="xsd:double"&gt;2&lt;/D&gt;&lt;D xsi:type="xsd:double"&gt;1.97&lt;/D&gt;&lt;D xsi:type="xsd:double"&gt;1.93&lt;/D&gt;&lt;D xsi:type="xsd:double"&gt;1.85&lt;/D&gt;&lt;D xsi:type="xsd:double"&gt;1.95&lt;/D&gt;&lt;D xsi:type="xsd:double"&gt;1.94&lt;/D&gt;&lt;D xsi:type="xsd:double"&gt;1.85&lt;/D&gt;&lt;D xsi:type="xsd:double"&gt;1.93&lt;/D&gt;&lt;D xsi:type="xsd:double"&gt;1.91&lt;/D&gt;&lt;D xsi:type="xsd:double"&gt;2.1&lt;/D&gt;&lt;D xsi:type="xsd:double"&gt;2.09&lt;/D&gt;&lt;D xsi:type="xsd:double"&gt;2.06&lt;/D&gt;&lt;D xsi:type="xsd:double"&gt;2&lt;/D&gt;&lt;D xsi:type="xsd:double"&gt;2.1&lt;/D&gt;&lt;D xsi:type="xsd:double"&gt;2.14&lt;/D&gt;&lt;D xsi:type="xsd:double"&gt;1.85&lt;/D&gt;&lt;D xsi:type="xsd:double"&gt;1.8&lt;/D&gt;&lt;D xsi:type="xsd:double"&gt;1.74&lt;/D&gt;&lt;D xsi:type="xsd:double"&gt;1.79&lt;/D&gt;&lt;D xsi:type="xsd:double"&gt;1.78&lt;/D&gt;&lt;D xsi:type="xsd:double"&gt;1.67&lt;/D&gt;&lt;D xsi:type="xsd:double"&gt;1.67&lt;/D&gt;&lt;D xsi:type="xsd:double"&gt;1.71&lt;/D&gt;&lt;D xsi:type="xsd:double"&gt;1.69&lt;/D&gt;&lt;D xsi:type="xsd:double"&gt;1.74&lt;/D&gt;&lt;D xsi:type="xsd:double"&gt;1.8&lt;/D&gt;&lt;D xsi:type="xsd:double"&gt;1.94&lt;/D&gt;&lt;D xsi:type="xsd:double"&gt;1.87&lt;/D&gt;&lt;D xsi:type="xsd:double"&gt;1.91&lt;/D&gt;&lt;D xsi:type="xsd:double"&gt;1.79&lt;/D&gt;&lt;D xsi:type="xsd:double"&gt;1.95&lt;/D&gt;&lt;D xsi:type="xsd:double"&gt;1.86&lt;/D&gt;&lt;D xsi:type="xsd:double"&gt;1.855&lt;/D&gt;&lt;D xsi:type="xsd:double"&gt;1.97&lt;/D&gt;&lt;D xsi:type="xsd:double"&gt;2.09&lt;/D&gt;&lt;D xsi:type="xsd:double"&gt;2.02&lt;/D&gt;&lt;D xsi:type="xsd:double"&gt;2.12&lt;/D&gt;&lt;D xsi:type="xsd:double"&gt;1.94&lt;/D&gt;&lt;D xsi:type="xsd:double"&gt;1.92&lt;/D&gt;&lt;D xsi:type="xsd:double"&gt;1.85&lt;/D&gt;&lt;D xsi:type="xsd:double"&gt;1.73&lt;/D&gt;&lt;D xsi:type="xsd:double"&gt;1.74&lt;/D&gt;&lt;D xsi:type="xsd:double"&gt;1.64&lt;/D&gt;&lt;D xsi:type="xsd:double"&gt;1.74&lt;/D&gt;&lt;D xsi:type="xsd:double"&gt;1.67&lt;/D&gt;&lt;D xsi:type="xsd:double"&gt;1.72&lt;/D&gt;&lt;D xsi:type="xsd:double"&gt;1.68&lt;/D&gt;&lt;D xsi:type="xsd:double"&gt;1.78&lt;/D&gt;&lt;D xsi:type="xsd:double"&gt;1.835&lt;/D&gt;&lt;D xsi:type="xsd:double"&gt;1.75&lt;/D&gt;&lt;D xsi:type="xsd:double"&gt;1.48&lt;/D&gt;&lt;D xsi:type="xsd:double"&gt;1.45&lt;/D&gt;&lt;D xsi:type="xsd:double"&gt;1.28&lt;/D&gt;&lt;D xsi:type="xsd:double"&gt;1.23&lt;/D&gt;&lt;D xsi:type="xsd:double"&gt;1.15&lt;/D&gt;&lt;/FQL&gt;&lt;FQL&gt;&lt;Q&gt;APHB^FG_PRICE(8/1/2018,10/31/2018,,USD)&lt;/Q&gt;&lt;R&gt;65&lt;/R&gt;&lt;C&gt;1&lt;/C&gt;&lt;D xsi:type="xsd:double"&gt;1.06&lt;/D&gt;&lt;D xsi:type="xsd:double"&gt;1.09&lt;/D&gt;&lt;D xsi:type="xsd:double"&gt;1.07&lt;/D&gt;&lt;D xsi:type="xsd:double"&gt;1.06&lt;/D&gt;&lt;D xsi:type="xsd:double"&gt;1.07&lt;/D&gt;&lt;D xsi:type="xsd:double"&gt;1.03&lt;/D&gt;&lt;D xsi:type="xsd:double"&gt;1.07&lt;/D&gt;&lt;D xsi:type="xsd:double"&gt;1.1&lt;/D&gt;&lt;D xsi:type="xsd:double"&gt;1.08&lt;/D&gt;&lt;D xsi:type="xsd:double"&gt;1.1&lt;/D&gt;&lt;D xsi:type="xsd:double"&gt;1.15&lt;/D&gt;&lt;D xsi:type="xsd:double"&gt;1.16&lt;/D&gt;&lt;D xsi:type="xsd:double"&gt;1.16&lt;/D&gt;&lt;D xsi:type="xsd:double"&gt;1.16&lt;/D&gt;&lt;D xsi:type="xsd:double"&gt;1.14&lt;/D&gt;&lt;D xsi:type="xsd:double"&gt;1.08&lt;/D&gt;&lt;D xsi:type="xsd:double"&gt;1&lt;/D&gt;&lt;D xsi:type="xsd:double"&gt;0.96&lt;/D&gt;&lt;D xsi:type="xsd:double"&gt;0.97&lt;/D&gt;&lt;D xsi:type="xsd:double"&gt;0.99&lt;/D&gt;&lt;D xsi:type="xsd:double"&gt;0.9951&lt;/D&gt;&lt;D xsi:type="xsd:double"&gt;0.9752&lt;/D&gt;&lt;D xsi:type="xsd:double"&gt;0.9866&lt;/D&gt;&lt;D xsi:type="xsd:double"&gt;1.02&lt;/D&gt;&lt;D xsi:type="xsd:double"&gt;0.96&lt;/D&gt;&lt;D xsi:type="xsd:double"&gt;0.9649&lt;/D&gt;&lt;D xsi:type="xsd:double"&gt;0.9603&lt;/D&gt;&lt;D xsi:type="xsd:double"&gt;0.9899&lt;/D&gt;&lt;D xsi:type="xsd:double"&gt;0.965&lt;/D&gt;&lt;D xsi:type="xsd:double"&gt;1.01&lt;/D&gt;&lt;D xsi:type="xsd:double"&gt;1.04&lt;/D&gt;&lt;D xsi:type="xsd:double"&gt;0.95&lt;/D&gt;&lt;D xsi:type="xsd:double"&gt;0.985&lt;/D&gt;&lt;D xsi:type="xsd:double"&gt;0.87&lt;/D&gt;&lt;D xsi:type="xsd:double"&gt;0.88&lt;/D&gt;&lt;D xsi:type="xsd:double"&gt;0.893&lt;/D&gt;&lt;D xsi:type="xsd:double"&gt;0.9179&lt;/D&gt;&lt;D xsi:type="xsd:double"&gt;1.02&lt;/D&gt;&lt;D xsi:type="xsd:double"&gt;1.01&lt;/D&gt;&lt;D xsi:type="xsd:double"&gt;0.97&lt;/D&gt;&lt;D xsi:type="xsd:double"&gt;1.02&lt;/D&gt;&lt;D xsi:type="xsd:double"&gt;1.01&lt;/D&gt;&lt;D xsi:type="xsd:double"&gt;0.98&lt;/D&gt;&lt;D xsi:type="xsd:double"&gt;1.1472&lt;/D&gt;&lt;D xsi:type="xsd:double"&gt;1.1&lt;/D&gt;&lt;D xsi:type="xsd:double"&gt;1.02&lt;/D&gt;&lt;D xsi:type="xsd:double"&gt;1.0073&lt;/D&gt;&lt;D xsi:type="xsd:double"&gt;0.9101&lt;/D&gt;&lt;D xsi:type="xsd:double"&gt;0.68&lt;/D&gt;&lt;D xsi:type="xsd:double"&gt;0.59&lt;/D&gt;&lt;D xsi:type="xsd:double"&gt;0.52&lt;/D&gt;&lt;D xsi:type="xsd:double"&gt;0.3495&lt;/D&gt;&lt;D xsi:type="xsd:double"&gt;0.3262&lt;/D&gt;&lt;D xsi:type="xsd:double"&gt;0.3225&lt;/D&gt;&lt;D xsi:type="xsd:double"&gt;0.3379&lt;/D&gt;&lt;D xsi:type="xsd:double"&gt;0.3222&lt;/D&gt;&lt;D xsi:type="xsd:double"&gt;0.323502&lt;/D&gt;&lt;D xsi:type="xsd:double"&gt;0.3175&lt;/D&gt;&lt;D xsi:type="xsd:double"&gt;0.3165&lt;/D&gt;&lt;D xsi:type="xsd:double"&gt;0.31385&lt;/D&gt;&lt;D xsi:type="xsd:double"&gt;0.3067&lt;/D&gt;&lt;D xsi:type="xsd:double"&gt;0.29&lt;/D&gt;&lt;D xsi:type="xsd:double"&gt;0.2939&lt;/D&gt;&lt;D xsi:type="xsd:double"&gt;0.2651&lt;/D&gt;&lt;D xsi:type="xsd:double"&gt;0.291&lt;/D&gt;&lt;/FQL&gt;&lt;FQL&gt;&lt;Q&gt;SHSP^FG_PRICE(8/1/2018,10/31/2018,,USD)&lt;/Q&gt;&lt;R&gt;65&lt;/R&gt;&lt;C&gt;1&lt;/C&gt;&lt;D xsi:type="xsd:double"&gt;10.45&lt;/D&gt;&lt;D xsi:type="xsd:double"&gt;10.01&lt;/D&gt;&lt;D xsi:type="xsd:double"&gt;10.34&lt;/D&gt;&lt;D xsi:type="xsd:double"&gt;11.49&lt;/D&gt;&lt;D xsi:type="xsd:double"&gt;10.95&lt;/D&gt;&lt;D xsi:type="xsd:double"&gt;11.62&lt;/D&gt;&lt;D xsi:type="xsd:double"&gt;12.33&lt;/D&gt;&lt;D xsi:type="xsd:double"&gt;12.14&lt;/D&gt;&lt;D xsi:type="xsd:double"&gt;12.05&lt;/D&gt;&lt;D xsi:type="xsd:double"&gt;12.61&lt;/D&gt;&lt;D xsi:type="xsd:double"&gt;12.47&lt;/D&gt;&lt;D xsi:type="xsd:double"&gt;12.79&lt;/D&gt;&lt;D xsi:type="xsd:double"&gt;12.73&lt;/D&gt;&lt;D xsi:type="xsd:double"&gt;13.46&lt;/D&gt;&lt;D xsi:type="xsd:double"&gt;13.42&lt;/D&gt;&lt;D xsi:type="xsd:double"&gt;13.21&lt;/D&gt;&lt;D xsi:type="xsd:double"&gt;13.7&lt;/D&gt;&lt;D xsi:type="xsd:double"&gt;14.32&lt;/D&gt;&lt;D xsi:type="xsd:double"&gt;13.79&lt;/D&gt;&lt;D xsi:type="xsd:double"&gt;14.1&lt;/D&gt;&lt;D xsi:type="xsd:double"&gt;14.14&lt;/D&gt;&lt;D xsi:type="xsd:double"&gt;14.02&lt;/D&gt;&lt;D xsi:type="xsd:double"&gt;14.19&lt;/D&gt;&lt;D xsi:type="xsd:double"&gt;14.49&lt;/D&gt;&lt;D xsi:type="xsd:double"&gt;13.73&lt;/D&gt;&lt;D xsi:type="xsd:double"&gt;13.45&lt;/D&gt;&lt;D xsi:type="xsd:double"&gt;13.16&lt;/D&gt;&lt;D xsi:type="xsd:double"&gt;13.4&lt;/D&gt;&lt;D xsi:type="xsd:double"&gt;13.51&lt;/D&gt;&lt;D xsi:type="xsd:double"&gt;13.37&lt;/D&gt;&lt;D xsi:type="xsd:double"&gt;13.24&lt;/D&gt;&lt;D xsi:type="xsd:double"&gt;12.67&lt;/D&gt;&lt;D xsi:type="xsd:double"&gt;12&lt;/D&gt;&lt;D xsi:type="xsd:double"&gt;13.1&lt;/D&gt;&lt;D xsi:type="xsd:double"&gt;13.19&lt;/D&gt;&lt;D xsi:type="xsd:double"&gt;13.29&lt;/D&gt;&lt;D xsi:type="xsd:double"&gt;13.11&lt;/D&gt;&lt;D xsi:type="xsd:double"&gt;13.46&lt;/D&gt;&lt;D xsi:type="xsd:double"&gt;13.6&lt;/D&gt;&lt;D xsi:type="xsd:double"&gt;13.54&lt;/D&gt;&lt;D xsi:type="xsd:double"&gt;14.24&lt;/D&gt;&lt;D xsi:type="xsd:double"&gt;14.0</t>
        </r>
      </text>
    </comment>
    <comment ref="A20" authorId="0">
      <text>
        <r>
          <rPr>
            <b/>
            <sz val="9"/>
            <color indexed="81"/>
            <rFont val="宋体"/>
            <charset val="134"/>
          </rPr>
          <t>2&lt;/D&gt;&lt;D xsi:type="xsd:double"&gt;13.84&lt;/D&gt;&lt;D xsi:type="xsd:double"&gt;13.65&lt;/D&gt;&lt;D xsi:type="xsd:double"&gt;13.7&lt;/D&gt;&lt;D xsi:type="xsd:double"&gt;13.31&lt;/D&gt;&lt;D xsi:type="xsd:double"&gt;12.47&lt;/D&gt;&lt;D xsi:type="xsd:double"&gt;12.3&lt;/D&gt;&lt;D xsi:type="xsd:double"&gt;12.1&lt;/D&gt;&lt;D xsi:type="xsd:double"&gt;12.05&lt;/D&gt;&lt;D xsi:type="xsd:double"&gt;11.6&lt;/D&gt;&lt;D xsi:type="xsd:double"&gt;11.68&lt;/D&gt;&lt;D xsi:type="xsd:double"&gt;11.34&lt;/D&gt;&lt;D xsi:type="xsd:double"&gt;11.37&lt;/D&gt;&lt;D xsi:type="xsd:double"&gt;12.11&lt;/D&gt;&lt;D xsi:type="xsd:double"&gt;12.03&lt;/D&gt;&lt;D xsi:type="xsd:double"&gt;11&lt;/D&gt;&lt;D xsi:type="xsd:double"&gt;11.02&lt;/D&gt;&lt;D xsi:type="xsd:double"&gt;11.39&lt;/D&gt;&lt;D xsi:type="xsd:double"&gt;11.42&lt;/D&gt;&lt;D xsi:type="xsd:double"&gt;11.06&lt;/D&gt;&lt;D xsi:type="xsd:double"&gt;11&lt;/D&gt;&lt;D xsi:type="xsd:double"&gt;11.04&lt;/D&gt;&lt;D xsi:type="xsd:double"&gt;11.13&lt;/D&gt;&lt;D xsi:type="xsd:double"&gt;11.99&lt;/D&gt;&lt;/FQL&gt;&lt;FQL&gt;&lt;Q&gt;EFOI^FG_PRICE(8/1/2018,10/31/2018,,USD)&lt;/Q&gt;&lt;R&gt;65&lt;/R&gt;&lt;C&gt;1&lt;/C&gt;&lt;D xsi:type="xsd:double"&gt;2.15&lt;/D&gt;&lt;D xsi:type="xsd:double"&gt;2.2037&lt;/D&gt;&lt;D xsi:type="xsd:double"&gt;2.18&lt;/D&gt;&lt;D xsi:type="xsd:double"&gt;2.33&lt;/D&gt;&lt;D xsi:type="xsd:double"&gt;1.99&lt;/D&gt;&lt;D xsi:type="xsd:double"&gt;2.15&lt;/D&gt;&lt;D xsi:type="xsd:double"&gt;2.2&lt;/D&gt;&lt;D xsi:type="xsd:double"&gt;2.28&lt;/D&gt;&lt;D xsi:type="xsd:double"&gt;2.26&lt;/D&gt;&lt;D xsi:type="xsd:double"&gt;2.2&lt;/D&gt;&lt;D xsi:type="xsd:double"&gt;2.19&lt;/D&gt;&lt;D xsi:type="xsd:double"&gt;2.15&lt;/D&gt;&lt;D xsi:type="xsd:double"&gt;2.18&lt;/D&gt;&lt;D xsi:type="xsd:double"&gt;2.18&lt;/D&gt;&lt;D xsi:type="xsd:double"&gt;2.19&lt;/D&gt;&lt;D xsi:type="xsd:double"&gt;2.25&lt;/D&gt;&lt;D xsi:type="xsd:double"&gt;2.22&lt;/D&gt;&lt;D xsi:type="xsd:double"&gt;2.19&lt;/D&gt;&lt;D xsi:type="xsd:double"&gt;2.19&lt;/D&gt;&lt;D xsi:type="xsd:double"&gt;2.21&lt;/D&gt;&lt;D xsi:type="xsd:double"&gt;2.2&lt;/D&gt;&lt;D xsi:type="xsd:double"&gt;2.13&lt;/D&gt;&lt;D xsi:type="xsd:double"&gt;2.19&lt;/D&gt;&lt;D xsi:type="xsd:double"&gt;2.32&lt;/D&gt;&lt;D xsi:type="xsd:double"&gt;2.3&lt;/D&gt;&lt;D xsi:type="xsd:double"&gt;2.32&lt;/D&gt;&lt;D xsi:type="xsd:double"&gt;2.32&lt;/D&gt;&lt;D xsi:type="xsd:double"&gt;2.33&lt;/D&gt;&lt;D xsi:type="xsd:double"&gt;2.32&lt;/D&gt;&lt;D xsi:type="xsd:double"&gt;2.27&lt;/D&gt;&lt;D xsi:type="xsd:double"&gt;2.2&lt;/D&gt;&lt;D xsi:type="xsd:double"&gt;2.23&lt;/D&gt;&lt;D xsi:type="xsd:double"&gt;2.24&lt;/D&gt;&lt;D xsi:type="xsd:double"&gt;2.2101&lt;/D&gt;&lt;D xsi:type="xsd:double"&gt;2.23&lt;/D&gt;&lt;D xsi:type="xsd:double"&gt;2.26&lt;/D&gt;&lt;D xsi:type="xsd:double"&gt;2.06&lt;/D&gt;&lt;D xsi:type="xsd:double"&gt;2.165&lt;/D&gt;&lt;D xsi:type="xsd:double"&gt;2.145&lt;/D&gt;&lt;D xsi:type="xsd:double"&gt;2.14&lt;/D&gt;&lt;D xsi:type="xsd:double"&gt;2.04&lt;/D&gt;&lt;D xsi:type="xsd:double"&gt;2.05&lt;/D&gt;&lt;D xsi:type="xsd:double"&gt;2.03&lt;/D&gt;&lt;D xsi:type="xsd:double"&gt;2.06&lt;/D&gt;&lt;D xsi:type="xsd:double"&gt;2.04&lt;/D&gt;&lt;D xsi:type="xsd:double"&gt;2.01&lt;/D&gt;&lt;D xsi:type="xsd:double"&gt;1.93&lt;/D&gt;&lt;D xsi:type="xsd:double"&gt;1.97&lt;/D&gt;&lt;D xsi:type="xsd:double"&gt;2.02&lt;/D&gt;&lt;D xsi:type="xsd:double"&gt;1.88&lt;/D&gt;&lt;D xsi:type="xsd:double"&gt;1.82&lt;/D&gt;&lt;D xsi:type="xsd:double"&gt;1.85&lt;/D&gt;&lt;D xsi:type="xsd:double"&gt;1.79&lt;/D&gt;&lt;D xsi:type="xsd:double"&gt;1.76&lt;/D&gt;&lt;D xsi:type="xsd:double"&gt;1.75&lt;/D&gt;&lt;D xsi:type="xsd:double"&gt;1.63&lt;/D&gt;&lt;D xsi:type="xsd:double"&gt;1.5299&lt;/D&gt;&lt;D xsi:type="xsd:double"&gt;1.44&lt;/D&gt;&lt;D xsi:type="xsd:double"&gt;1.35&lt;/D&gt;&lt;D xsi:type="xsd:double"&gt;1.41&lt;/D&gt;&lt;D xsi:type="xsd:double"&gt;1.45&lt;/D&gt;&lt;D xsi:type="xsd:double"&gt;1.41&lt;/D&gt;&lt;D xsi:type="xsd:double"&gt;1.34&lt;/D&gt;&lt;D xsi:type="xsd:double"&gt;1.37&lt;/D&gt;&lt;D xsi:type="xsd:double"&gt;1.25&lt;/D&gt;&lt;/FQL&gt;&lt;FQL&gt;&lt;Q&gt;SLNO^FG_PRICE(8/1/2018,10/31/2018,,USD)&lt;/Q&gt;&lt;R&gt;65&lt;/R&gt;&lt;C&gt;1&lt;/C&gt;&lt;D xsi:type="xsd:double"&gt;2.73&lt;/D&gt;&lt;D xsi:type="xsd:double"&gt;2.55&lt;/D&gt;&lt;D xsi:type="xsd:double"&gt;2.7&lt;/D&gt;&lt;D xsi:type="xsd:double"&gt;2.63&lt;/D&gt;&lt;D xsi:type="xsd:double"&gt;2.6555&lt;/D&gt;&lt;D xsi:type="xsd:double"&gt;2.6118&lt;/D&gt;&lt;D xsi:type="xsd:double"&gt;2.54&lt;/D&gt;&lt;D xsi:type="xsd:double"&gt;2.7&lt;/D&gt;&lt;D xsi:type="xsd:double"&gt;2.55&lt;/D&gt;&lt;D xsi:type="xsd:double"&gt;2.6566&lt;/D&gt;&lt;D xsi:type="xsd:double"&gt;2.44&lt;/D&gt;&lt;D xsi:type="xsd:double"&gt;2.4603&lt;/D&gt;&lt;D xsi:type="xsd:double"&gt;2.42&lt;/D&gt;&lt;D xsi:type="xsd:double"&gt;2.38&lt;/D&gt;&lt;D xsi:type="xsd:double"&gt;2.28&lt;/D&gt;&lt;D xsi:type="xsd:double"&gt;2.33&lt;/D&gt;&lt;D xsi:type="xsd:double"&gt;2.25&lt;/D&gt;&lt;D xsi:type="xsd:double"&gt;2.15&lt;/D&gt;&lt;D xsi:type="xsd:double"&gt;2.15&lt;/D&gt;&lt;D xsi:type="xsd:double"&gt;2.15&lt;/D&gt;&lt;D xsi:type="xsd:double"&gt;2.1881&lt;/D&gt;&lt;D xsi:type="xsd:double"&gt;2.16&lt;/D&gt;&lt;D xsi:type="xsd:double"&gt;2.1&lt;/D&gt;&lt;D xsi:type="xsd:double"&gt;2.09&lt;/D&gt;&lt;D xsi:type="xsd:double"&gt;2.06&lt;/D&gt;&lt;D xsi:type="xsd:double"&gt;2.1&lt;/D&gt;&lt;D xsi:type="xsd:double"&gt;2.25&lt;/D&gt;&lt;D xsi:type="xsd:double"&gt;2.17&lt;/D&gt;&lt;D xsi:type="xsd:double"&gt;1.97&lt;/D&gt;&lt;D xsi:type="xsd:double"&gt;1.98&lt;/D&gt;&lt;D xsi:type="xsd:double"&gt;2.03&lt;/D&gt;&lt;D xsi:type="xsd:double"&gt;1.95&lt;/D&gt;&lt;D xsi:type="xsd:double"&gt;2&lt;/D&gt;&lt;D xsi:type="xsd:double"&gt;2.03&lt;/D&gt;&lt;D xsi:type="xsd:double"&gt;2.05&lt;/D&gt;&lt;D xsi:type="xsd:double"&gt;2.03&lt;/D&gt;&lt;D xsi:type="xsd:double"&gt;2.13&lt;/D&gt;&lt;D xsi:type="xsd:double"&gt;2.15&lt;/D&gt;&lt;D xsi:type="xsd:double"&gt;2.1&lt;/D&gt;&lt;D xsi:type="xsd:double"&gt;2.1267&lt;/D&gt;&lt;D xsi:type="xsd:double"&gt;2.0341&lt;/D&gt;&lt;D xsi:type="xsd:double"&gt;2.16&lt;/D&gt;&lt;D xsi:type="xsd:double"&gt;2.27&lt;/D&gt;&lt;D xsi:type="xsd:double"&gt;2.3&lt;/D&gt;&lt;D xsi:type="xsd:double"&gt;2.24&lt;/D&gt;&lt;D xsi:type="xsd:double"&gt;2.28&lt;/D&gt;&lt;D xsi:type="xsd:double"&gt;2.21&lt;/D&gt;&lt;D xsi:type="xsd:double"&gt;1.96&lt;/D&gt;&lt;D xsi:type="xsd:double"&gt;2.0887&lt;/D&gt;&lt;D xsi:type="xsd:double"&gt;1.96&lt;/D&gt;&lt;D xsi:type="xsd:double"&gt;1.84&lt;/D&gt;&lt;D xsi:type="xsd:double"&gt;1.85&lt;/D&gt;&lt;D xsi:type="xsd:double"&gt;1.98&lt;/D&gt;&lt;D xsi:type="xsd:double"&gt;1.9&lt;/D&gt;&lt;D xsi:type="xsd:double"&gt;2&lt;/D&gt;&lt;D xsi:type="xsd:double"&gt;1.96&lt;/D&gt;&lt;D xsi:type="xsd:double"&gt;1.88&lt;/D&gt;&lt;D xsi:type="xsd:double"&gt;2.26&lt;/D&gt;&lt;D xsi:type="xsd:double"&gt;2.04&lt;/D&gt;&lt;D xsi:type="xsd:double"&gt;2.02&lt;/D&gt;&lt;D xsi:type="xsd:double"&gt;1.98&lt;/D&gt;&lt;D xsi:type="xsd:double"&gt;2&lt;/D&gt;&lt;D xsi:type="xsd:double"&gt;2&lt;/D&gt;&lt;D xsi:type="xsd:double"&gt;2&lt;/D&gt;&lt;D xsi:type="xsd:double"&gt;2.09&lt;/D&gt;&lt;/FQL&gt;&lt;FQL&gt;&lt;Q&gt;ACHV^FG_PRICE(8/1/2018,10/31/2018,,USD)&lt;/Q&gt;&lt;R&gt;65&lt;/R&gt;&lt;C&gt;1&lt;/C&gt;&lt;D xsi:type="xsd:double"&gt;3.22&lt;/D&gt;&lt;D xsi:type="xsd:double"&gt;3.22&lt;/D&gt;&lt;D xsi:type="xsd:double"&gt;3.18&lt;/D&gt;&lt;D xsi:type="xsd:double"&gt;3.29&lt;/D&gt;&lt;D xsi:type="xsd:double"&gt;3.46&lt;/D&gt;&lt;D xsi:type="xsd:double"&gt;3.42&lt;/D&gt;&lt;D xsi:type="xsd:double"&gt;3.12&lt;/D&gt;&lt;D xsi:type="xsd:double"&gt;3.08&lt;/D&gt;&lt;D xsi:type="xsd:double"&gt;3.05&lt;/D&gt;&lt;D xsi:type="xsd:double"&gt;3.05&lt;/D&gt;&lt;D xsi:type="xsd:double"&gt;2.85&lt;/D&gt;&lt;D xsi:type="xsd:double"&gt;2.84&lt;/D&gt;&lt;D xsi:type="xsd:double"&gt;2.8&lt;/D&gt;&lt;D xsi:type="xsd:double"&gt;3.04&lt;/D&gt;&lt;D xsi:type="xsd:double"&gt;3.24&lt;/D&gt;&lt;D xsi:type="xsd:double"&gt;3.2062&lt;/D&gt;&lt;D xsi:type="xsd:double"&gt;3.15&lt;/D&gt;&lt;D xsi:type="xsd:double"&gt;3.05&lt;/D&gt;&lt;D xsi:type="xsd:double"&gt;3.26&lt;/D&gt;&lt;D xsi:type="xsd:double"&gt;3.26&lt;/D&gt;&lt;D xsi:type="xsd:double"&gt;3.17&lt;/D&gt;&lt;D xsi:type="xsd:double"&gt;3.05&lt;/D&gt;&lt;D xsi:type="xsd:double"&gt;3.01&lt;/D&gt;&lt;D xsi:type="xsd:double"&gt;3.21&lt;/D&gt;&lt;D xsi:type="xsd:double"&gt;3.05&lt;/D&gt;&lt;D xsi:type="xsd:double"&gt;3&lt;/D&gt;&lt;D xsi:type="xsd:double"&gt;2.9&lt;/D&gt;&lt;D xsi:type="xsd:double"&gt;2.95&lt;/D&gt;&lt;D xsi:type="xsd:double"&gt;2.84&lt;/D&gt;&lt;D xsi:type="xsd:double"&gt;2.76&lt;/D&gt;&lt;D xsi:type="xsd:double"&gt;2.72&lt;/D&gt;&lt;D xsi:type="xsd:double"&gt;2.68&lt;/D&gt;&lt;D xsi:type="xsd:double"&gt;2.6&lt;/D&gt;&lt;D xsi:type="xsd:double"&gt;2.59&lt;/D&gt;&lt;D xsi:type="xsd:double"&gt;2.47&lt;/D&gt;&lt;D xsi:type="xsd:double"&gt;2.56&lt;/D&gt;&lt;D xsi:type="xsd:double"&gt;2.49&lt;/D&gt;&lt;D xsi:type="xsd:double"&gt;2.88&lt;/D&gt;&lt;D xsi:type="xsd:double"&gt;2.84&lt;/D&gt;&lt;D xsi:type="xsd:double"&gt;2.73&lt;/D&gt;&lt;D xsi:type="xsd:double"&gt;3.81&lt;/D&gt;&lt;D xsi:type="xsd:double"&gt;3.15&lt;/D&gt;&lt;D xsi:type="xsd:double"&gt;2.67&lt;/D&gt;&lt;D xsi:type="xsd:double"&gt;2.58&lt;/D&gt;&lt;D xsi:type="xsd:double"&gt;2.56&lt;/D&gt;&lt;D xsi:type="xsd:double"&gt;2.69&lt;/D&gt;&lt;D xsi:type="xsd:double"&gt;2.59&lt;/D&gt;&lt;D xsi:type="xsd:double"&gt;2.53&lt;/D&gt;&lt;D xsi:type="xsd:double"&gt;2.45&lt;/D&gt;&lt;D xsi:type="xsd:double"&gt;2.38&lt;/D&gt;&lt;D xsi:type="xsd:double"&gt;2.31&lt;/D&gt;&lt;D xsi:type="xsd:double"&gt;2.26&lt;/D&gt;&lt;D xsi:type="xsd:double"&gt;2.305&lt;/D&gt;&lt;D xsi:type="xsd:double"&gt;2.45&lt;/D&gt;&lt;D xsi:type="xsd:double"&gt;2.44&lt;/D&gt;&lt;D xsi:type="xsd:double"&gt;2.35&lt;/D&gt;&lt;D xsi:type="xsd:double"&gt;2.43&lt;/D&gt;&lt;D xsi:type="xsd:double"&gt;2.36&lt;/D&gt;&lt;D xsi:type="xsd:double"&gt;2.22&lt;/D&gt;&lt;D xsi:type="xsd:double"&gt;2.21&lt;/D&gt;&lt;D xsi:type="xsd:double"&gt;2.19&lt;/D&gt;&lt;D xsi:type="xsd:double"&gt;2.17&lt;/D&gt;&lt;D xsi:type="xsd:double"&gt;2.1431&lt;/D&gt;&lt;D xsi:type="xsd:double"&gt;2.05&lt;/D&gt;&lt;D xsi:type="xsd:double"&gt;2.04&lt;/D&gt;&lt;/FQL&gt;&lt;FQL&gt;&lt;Q&gt;DGLY^FG_PRICE(8/1/2018,10/31/2018,,USD)&lt;/Q&gt;&lt;R&gt;65&lt;/R&gt;&lt;C&gt;1&lt;/C&gt;&lt;D xsi:type="xsd:double"&gt;2.506&lt;/D&gt;&lt;D xsi:type="xsd:double"&gt;2.5&lt;/D&gt;&lt;D xsi:type="xsd:double"&gt;2.5&lt;/D&gt;&lt;D xsi:type="xsd:double"&gt;2.6&lt;/D&gt;&lt;D xsi:type="xsd:double"&gt;2.55&lt;/D&gt;&lt;D xsi:type="xsd:double"&gt;2.6&lt;/D&gt;&lt;D xsi:type="xsd:double"&gt;2.5&lt;/D&gt;&lt;D xsi:type="xsd:double"&gt;2.45&lt;/D&gt;&lt;D xsi:type="xsd:double"&gt;2.549&lt;/D&gt;&lt;D xsi:type="xsd:double"&gt;2.5015&lt;/D&gt;&lt;D xsi:type="xsd:double"&gt;2.4549&lt;/D&gt;&lt;D xsi:type="xsd:double"&gt;2.5&lt;/D&gt;&lt;D xsi:type="xsd:double"&gt;2.65&lt;/D&gt;&lt;D xsi:type="xsd:double"&gt;2.55&lt;/D&gt;&lt;D xsi:type="xsd:double"&gt;2.55&lt;/D&gt;&lt;D xsi:type="xsd:double"&gt;2.65&lt;/D&gt;&lt;D xsi:type="xsd:double"&gt;2.55&lt;/D&gt;&lt;D xsi:type="xsd:double"&gt;2.65&lt;/D&gt;&lt;D xsi:type="xsd:double"&gt;2.6&lt;/D&gt;&lt;D xsi:type="xsd:double"&gt;2.5608&lt;/D&gt;&lt;D xsi:type="xsd:double"&gt;2.55&lt;/D&gt;&lt;D xsi:type="xsd:double"&gt;2.55&lt;/D&gt;&lt;D xsi:type="xsd:double"&gt;2.6&lt;/D&gt;&lt;D xsi:type="xsd:double"&gt;2.5&lt;/D&gt;&lt;D xsi:type="xsd:double"&gt;2.6&lt;/D&gt;&lt;D xsi:type="xsd:double"&gt;2.6&lt;/D&gt;&lt;D xsi:type="xsd:double"&gt;2.65&lt;/D&gt;&lt;D xsi:type="xsd:double"&gt;2.65&lt;/D&gt;&lt;D xsi:type="xsd:double"&gt;2.6&lt;/D&gt;&lt;D xsi:type="xsd:double"&gt;2.75&lt;/D&gt;&lt;D xsi:type="xsd:double"&gt;2.85&lt;/D&gt;&lt;D xsi:type="xsd:double"&gt;3.15&lt;/D&gt;&lt;D xsi:type="xsd:double"&gt;3.6&lt;/D&gt;&lt;D xsi:type="xsd:double"&gt;4.25&lt;/D&gt;&lt;D xsi:type="xsd:double"&gt;4.3&lt;/D&gt;&lt;D xsi:type="xsd:double"&gt;3.95&lt;/D&gt;&lt;D xsi:type="xsd:double"&gt;4.3&lt;/D&gt;&lt;D xsi:type="xsd:double"&gt;4.05&lt;/D&gt;&lt;D xsi:type="xsd:double"&gt;3.55&lt;/D&gt;&lt;D xsi:type="xsd:double"&gt;2.9&lt;/D&gt;&lt;D xsi:type="xsd:double"&gt;2.85&lt;/D&gt;&lt;D xsi:type="xsd:double"&gt;2.85&lt;/D&gt;&lt;D xsi:type="xsd:double"&gt;2.9&lt;/D&gt;&lt;D xsi:type="xsd:double"&gt;2.95&lt;/D&gt;&lt;D xsi:type="xsd:double"&gt;2.85&lt;/D&gt;&lt;D xsi:type="xsd:double"&gt;2.97&lt;/D&gt;&lt;D xsi:type="xsd:double"&gt;2.97&lt;/D&gt;&lt;D xsi:type="xsd:double"&gt;3.1&lt;/D&gt;&lt;D xsi:type="xsd:double"&gt;3.09&lt;/D&gt;&lt;D xsi:type="xsd:double"&gt;2.9&lt;/D&gt;&lt;D xsi:type="xsd:double"&gt;2.95&lt;/D&gt;&lt;D xsi:type="xsd:double"&gt;2.98&lt;/D&gt;&lt;D xsi:type="xsd:double"&gt;2.92&lt;/D&gt;&lt;D xsi:type="xsd:double"&gt;2.91&lt;/D&gt;&lt;D xsi:type="xsd:double"&gt;2.98&lt;/D&gt;&lt;D xsi:type="xsd:double"&gt;2.95&lt;/D&gt;&lt;D xsi:type="xsd:double"&gt;2.98&lt;/D&gt;&lt;D xsi:type="xsd:double"&gt;2.95&lt;/D&gt;&lt;D xsi:type="xsd:double"&gt;3.03&lt;/D&gt;&lt;D xsi:type="xsd:double"&gt;2.93&lt;/D&gt;&lt;D xsi:type="xsd:double"&gt;2.72&lt;/D&gt;&lt;D xsi:type="xsd:double"&gt;3.05&lt;/D&gt;&lt;D xsi:type="xsd:double"&gt;3.03&lt;/D&gt;&lt;D xsi:type="xsd:double"&gt;2.86&lt;/D&gt;&lt;D xsi:type="xsd:double"&gt;2.78&lt;/D&gt;&lt;/FQL&gt;&lt;FQL&gt;&lt;Q&gt;SNES^FG_PRICE(8/1/2018,10/31/2018,,USD)&lt;/Q&gt;&lt;R&gt;65&lt;/R&gt;&lt;C&gt;1&lt;/C&gt;&lt;D xsi:type="xsd:double"&gt;1.33&lt;/D&gt;&lt;D xsi:type="xsd:double"&gt;1.22&lt;/D&gt;&lt;D xsi:type="xsd:double"&gt;1.16&lt;/D&gt;&lt;D xsi:type="xsd:double"&gt;0.9509&lt;/D&gt;&lt;D xsi:type="xsd:double"&gt;0.9812&lt;/D&gt;&lt;D xsi:type="xsd:double"&gt;0.9816&lt;/D&gt;&lt;D xsi:type="xsd:double"&gt;0.9661&lt;/D&gt;&lt;D xsi:type="xsd:double"&gt;1.02&lt;/D&gt;&lt;D xsi:type="xsd:double"&gt;1.02&lt;/D&gt;&lt;D xsi:type="xsd:double"&gt;0.9411&lt;/D&gt;&lt;D xsi:type="xsd:double"&gt;0.9&lt;/D&gt;&lt;D xsi:type="xsd:double"&gt;0.91&lt;/D&gt;&lt;D xsi:type="xsd:double"&gt;0.89&lt;/D&gt;&lt;D xsi:type="xsd:double"&gt;0.86&lt;/D&gt;&lt;D xsi:type="xsd:double"&gt;0.8025&lt;/D&gt;&lt;D xsi:type="xsd:double"&gt;0.8127&lt;/D&gt;&lt;D xsi:type="xsd:double"&gt;0.9204&lt;/D&gt;&lt;D xsi:type="xsd:double"&gt;0.8841&lt;/D&gt;&lt;D xsi:type="xsd:double"&gt;0.88&lt;/D&gt;&lt;D xsi:type="xsd:double"&gt;0.88&lt;/D&gt;&lt;D xsi:type="xsd:double"&gt;0.8873&lt;/D&gt;&lt;D xsi:type="xsd:double"&gt;0.8949&lt;/D&gt;&lt;D xsi:type="xsd:double"&gt;0.88&lt;/D&gt;&lt;D xsi:type="xsd:double"&gt;0.8401&lt;/D&gt;&lt;D xsi:type="xsd:double"&gt;0.8313&lt;/D&gt;&lt;D xsi:type="xsd:double"&gt;0.84&lt;/D&gt;&lt;D xsi:type="xsd:double"&gt;0.82&lt;/D&gt;&lt;D xsi:type="xsd:double"&gt;0.7831&lt;/D&gt;&lt;D xsi:type="xsd:double"&gt;0.766&lt;/D&gt;&lt;D xsi:type="xsd:double"&gt;0.7341&lt;/D&gt;&lt;D xsi:type="xsd:double"&gt;0.7276&lt;/D&gt;&lt;D xsi:type="xsd:double"&gt;0.703&lt;/D&gt;&lt;D xsi:type="xsd:double"&gt;0.71&lt;/D&gt;&lt;D xsi:type="xsd:double"&gt;0.6899&lt;/D&gt;&lt;D xsi:type="xsd:double"&gt;0.6851&lt;/D&gt;&lt;D xsi:type="xsd:double"&gt;0.7197&lt;/D&gt;&lt;D xsi:type="xsd:double"&gt;0.8&lt;/D&gt;&lt;D xsi:type="xsd:double"&gt;0.834&lt;/D&gt;&lt;D xsi:type="xsd:double"&gt;0.78&lt;/D&gt;&lt;D xsi:type="xsd:double"&gt;0.75564&lt;/D&gt;&lt;D xsi:type="xsd:double"&gt;0.7223&lt;/D&gt;&lt;D xsi:type="xsd:double"&gt;0.69&lt;/D&gt;&lt;D xsi:type="xsd:double"&gt;0.7022&lt;/D&gt;&lt;D xsi:type="xsd:double"&gt;0.6841&lt;/D&gt;&lt;D xsi:type="xsd:double"&gt;0.6965&lt;/D&gt;&lt;D xsi:type="xsd:double"&gt;0.6801&lt;/D&gt;&lt;D xsi:type="xsd:double"&gt;0.6801&lt;/D&gt;&lt;D xsi:type="xsd:double"&gt;0.765&lt;/D&gt;&lt;D xsi:type="xsd:double"&gt;0.715&lt;/D&gt;&lt;D xsi:type="xsd:double"&gt;0.715&lt;/D&gt;&lt;D xsi:type="xsd:double"&gt;0.709&lt;/D&gt;&lt;D xsi:type="xsd:double"&gt;0.7125&lt;/D&gt;&lt;D xsi:type="xsd:double"&gt;0.74&lt;/D&gt;&lt;D xsi:type="xsd:double"&gt;0.7251&lt;/D&gt;&lt;D xsi:type="xsd:double"&gt;0.7326&lt;/D&gt;&lt;D xsi:type="xsd:double"&gt;0.958&lt;/D&gt;&lt;D xsi:type="xsd:double"&gt;0.8608&lt;/D&gt;&lt;D xsi:type="xsd:double"&gt;0.93&lt;/D&gt;&lt;D xsi:type="xsd:double"&gt;0.89&lt;/D&gt;&lt;D xsi:type="xsd:double"&gt;0.8525&lt;/D&gt;&lt;D xsi:type="xsd:double"&gt;0.86&lt;/D&gt;&lt;D xsi:type="xsd:double"&gt;0.8378&lt;/D&gt;&lt;D xsi:type="xsd:double"&gt;0.75&lt;/D&gt;&lt;D xsi:type="xsd:double"&gt;0.72&lt;/D&gt;&lt;D xsi:type="xsd:double"&gt;0.79&lt;/D&gt;&lt;/FQL&gt;&lt;FQL&gt;&lt;Q&gt;KRYS^FG_PRICE(8/1/2018,10/31/2018,,USD)&lt;/Q&gt;&lt;R&gt;65&lt;/R&gt;&lt;C&gt;1&lt;/C&gt;&lt;D xsi:type="xsd:double"&gt;16.65&lt;/D&gt;&lt;D xsi:type="xsd:double"&gt;15.93&lt;/D&gt;&lt;D xsi:type="xsd:double"&gt;15.78&lt;/D&gt;&lt;D xsi:type="xsd:double"&gt;16.02&lt;/D&gt;&lt;D xsi:type="xsd:double"&gt;16.2&lt;/D&gt;&lt;D xsi:type="xsd:double"&gt;15.84&lt;/D&gt;&lt;D xsi:type="xsd:double"&gt;16.01&lt;/D&gt;&lt;D xsi:type="xsd:double"&gt;16.01&lt;/D&gt;&lt;D xsi:type="xsd:double"&gt;15.9205&lt;/D&gt;&lt;D xsi:type="xsd:double"&gt;16&lt;/D&gt;&lt;D xsi:type="xsd:double"&gt;16.12&lt;/D&gt;&lt;D xsi:type="xsd:double"&gt;15.43&lt;/D&gt;&lt;D xsi:type="xsd:double"&gt;16.26&lt;/D&gt;&lt;D xsi:type="xsd:double"&gt;16.5&lt;/D&gt;&lt;D xsi:type="xsd:double"&gt;16.2&lt;/D&gt;&lt;D xsi:type="xsd:double"&gt;16.2758&lt;/D&gt;&lt;D xsi:type="xsd:double"&gt;16.64&lt;/D&gt;&lt;D xsi:type="xsd:double"&gt;16.73&lt;/D&gt;&lt;D xsi:type="xsd:double"&gt;16.59&lt;/D&gt;&lt;D xsi:type="xsd:double"&gt;16.81&lt;/D&gt;&lt;D xsi:type="xsd:double"&gt;16.53&lt;/D&gt;&lt;D xsi:type="xsd:double"&gt;16.52&lt;/D&gt;&lt;D xsi:type="xsd:double"&gt;16.44&lt;/D&gt;&lt;D xsi:type="xsd:double"&gt;16.6&lt;/D&gt;&lt;D xsi:type="xsd:double"&gt;16.75&lt;/D&gt;&lt;D xsi:type="xsd:double"&gt;17.28&lt;/D&gt;&lt;D xsi:type="xsd:double"&gt;18.85&lt;/D&gt;&lt;D xsi:type="xsd:double"&gt;19.79&lt;/D&gt;&lt;D xsi:type="xsd:double"&gt;21&lt;/D&gt;&lt;D xsi:type="xsd:double"&gt;17.91&lt;/D&gt;&lt;D xsi:type="xsd:double"&gt;17.83&lt;/D&gt;&lt;D xsi:type="xsd:double"&gt;16.67&lt;/D&gt;&lt;D xsi:type="xsd:double"&gt;15.73&lt;/D&gt;&lt;D xsi:type="xsd:double"&gt;15.94&lt;/D&gt;&lt;D xsi:type="xsd:double"&gt;16.52&lt;/D&gt;&lt;D xsi:type="xsd:double"&gt;17&lt;/D&gt;&lt;D xsi:type="xsd:double"&gt;16.88&lt;/D&gt;&lt;D xsi:type="xsd:double"&gt;17.65&lt;/D&gt;&lt;D xsi:type="xsd:double"&gt;18.06&lt;/D&gt;&lt;D xsi:type="xsd:double"&gt;17.875&lt;/D&gt;&lt;D xsi:type="xsd:double"&gt;17.93&lt;/D&gt;&lt;D xsi:type="xsd:double"&gt;17.58&lt;/D&gt;&lt;D xsi:type="xsd:double"&gt;17.01&lt;/D&gt;&lt;D xsi:type="xsd:double"&gt;17.8697&lt;/D&gt;&lt;D xsi:type="xsd:double"&gt;16.4&lt;/D&gt;&lt;D xsi:type="xsd:double"&gt;16.25&lt;/D&gt;&lt;D xsi:type="xsd:double"&gt;15.8&lt;/D&gt;&lt;D xsi:type="xsd:double"&gt;15.51&lt;/D&gt;&lt;D xsi:type="xsd:double"&gt;15.17&lt;/D&gt;&lt;D xsi:type="xsd:double"&gt;15.03&lt;/D&gt;&lt;D xsi:type="xsd:double"&gt;15.5&lt;/D&gt;&lt;D xsi:type="xsd:double"&gt;16.14&lt;/D&gt;&lt;D xsi:type="xsd:double"&gt;20&lt;/D&gt;&lt;D xsi:type="xsd:double"&gt;24.73&lt;/D&gt;&lt;D xsi:type="xsd:double"&gt;21.41&lt;/D&gt;&lt;D xsi:type="xsd:double"&gt;20.66&lt;/D&gt;&lt;D xsi:type="xsd:double"&gt;22.69&lt;/D&gt;&lt;D xsi:type="xsd:double"&gt;21.12&lt;/D&gt;&lt;D xsi:type="xsd:double"&gt;21.21&lt;/D&gt;&lt;D xsi:type="xsd:double"&gt;20.33&lt;/D&gt;&lt;D xsi:type="xsd:double"&gt;19.86&lt;/D&gt;&lt;D xsi:type="xsd:double"&gt;19.31&lt;/D&gt;&lt;D xsi:type="xsd:double"&gt;18.76&lt;/D&gt;&lt;D xsi:type="xsd:double"&gt;19.72&lt;/D&gt;&lt;D xsi:type="xsd:double"&gt;20.61&lt;/D&gt;&lt;/FQL&gt;&lt;FQL&gt;&lt;Q&gt;XXII^FG_PRICE(8/1/2018,10/31/2018,,USD)&lt;/Q&gt;&lt;R&gt;65&lt;/R&gt;&lt;C&gt;1&lt;/C&gt;&lt;D xsi:type="xsd:double"&gt;2.48&lt;/D&gt;&lt;D xsi:type="xsd:double"&gt;2.45&lt;/D&gt;&lt;D xsi:type="xsd:double"&gt;2.51&lt;/D&gt;&lt;D xsi:type="xsd:double"&gt;2.52&lt;/D&gt;&lt;D xsi:type="xsd:double"&gt;2.47&lt;/D&gt;&lt;D xsi:type="xsd:double"&gt;2.48&lt;/D&gt;&lt;D xsi:type="xsd:double"&gt;2.68&lt;/D&gt;&lt;D xsi:type="xsd:double"&gt;2.59&lt;/D&gt;&lt;D xsi:type="xsd:double"&gt;2.41&lt;/D&gt;&lt;D xsi:type="xsd:double"&gt;2.53&lt;/D&gt;&lt;D xsi:type="xsd:double"&gt;2.41&lt;/D&gt;&lt;D xsi:type="xsd:double"&gt;2.32&lt;/D&gt;&lt;D xsi:type="xsd:double"&gt;2.33&lt;/D&gt;&lt;D xsi:type="xsd:double"&gt;2.28&lt;/D&gt;&lt;D xsi:type="xsd:double"&gt;2.39&lt;/D&gt;&lt;D xsi:type="xsd:double"&gt;2.45&lt;/D&gt;&lt;D xsi:type="xsd:double"&gt;2.4&lt;/D&gt;&lt;D xsi:type="xsd:double"&gt;2.5&lt;/D&gt;&lt;D xsi:type="xsd:double"&gt;2.45&lt;/D&gt;&lt;D xsi:type="xsd:double"&gt;2.47&lt;/D&gt;&lt;D xsi:type="xsd:double"&gt;2.49&lt;/D&gt;&lt;D xsi:type="xsd:double"&gt;2.6&lt;/D&gt;&lt;D xsi:type="xsd:double"&gt;2.71&lt;/D&gt;&lt;D xsi:type="xsd:double"&gt;2.74&lt;/D&gt;&lt;D xsi:type="xsd:double"&gt;2.76&lt;/D&gt;&lt;D xsi:type="xsd:double"&gt;2.58&lt;/D&gt;&lt;D xsi:type="xsd:double"&gt;2.67&lt;/D&gt;&lt;D xsi:type="xsd:double"&gt;2.77&lt;/D&gt;&lt;D xsi:type="xsd:double"&gt;2.83&lt;/D&gt;&lt;D xsi:type="xsd:double"&gt;2.71&lt;/D&gt;&lt;D xsi:type="xsd:double"&gt;2.54&lt;/D&gt;&lt;D xsi:type="xsd:double"&gt;2.56&lt;/D&gt;&lt;D xsi:type="xsd:double"&gt;2.62&lt;/D&gt;&lt;D xsi:type="xsd:double"&gt;2.72&lt;/D&gt;&lt;D xsi:type="xsd:double"&gt;2.81&lt;/D&gt;&lt;D xsi:type="xsd:double"&gt;2.79&lt;/D&gt;&lt;D xsi:type="xsd:double"&gt;2.81&lt;/D&gt;&lt;D xsi:type="xsd:double"&gt;2.73&lt;/D&gt;&lt;D xsi:type="xsd:double"&gt;2.73&lt;/D&gt;&lt;D xsi:type="xsd:double"&gt;2.74&lt;/D&gt;&lt;D xsi:type="xsd:double"&gt;2.84&lt;/D&gt;&lt;D xsi:type="xsd:double"&gt;2.81&lt;/D&gt;&lt;D xsi:type="xsd:double"&gt;2.78&lt;/D&gt;&lt;D xsi:type="xsd:double"&gt;2.73&lt;/D&gt;&lt;D xsi:type="xsd:double"&gt;2.68&lt;/D&gt;&lt;D xsi:type="xsd:double"&gt;2.64&lt;/D&gt;&lt;D xsi:type="xsd:double"&gt;2.66&lt;/D&gt;&lt;D xsi:type="xsd:double"&gt;2.83&lt;/D&gt;&lt;D xsi:type="xsd:double"&gt;3.11&lt;/D&gt;&lt;D xsi:type="xsd:double"&gt;3.04&lt;/D&gt;&lt;D xsi:type="xsd:double"&gt;2.76&lt;/D&gt;&lt;D xsi:type="xsd:double"&gt;2.81&lt;/D&gt;&lt;D xsi:type="xsd:double"&gt;2.84&lt;/D&gt;&lt;D xsi:type="xsd:double"&gt;3.02&lt;/D&gt;&lt;D xsi:type="xsd:double"&gt;3.04&lt;/D&gt;&lt;D xsi:type="xsd:double"&gt;2.93&lt;/D&gt;&lt;D xsi:type="xsd:double"&gt;2.88&lt;/D&gt;&lt;D xsi:type="xsd:double"&gt;2.68&lt;/D&gt;&lt;D xsi:type="xsd:double"&gt;2.74&lt;/D&gt;&lt;D xsi:type="xsd:double"&gt;2.56&lt;/D&gt;&lt;D xsi:type="xsd:double"&gt;2.45&lt;/D&gt;&lt;D xsi:type="xsd:double"&gt;2.49&lt;/D&gt;&lt;D xsi:type="xsd:double"&gt;2.36&lt;/D&gt;&lt;D xsi:type="xsd:double"&gt;2.32&lt;/D&gt;&lt;D xsi:type="xsd:double"&gt;2.42&lt;/D&gt;&lt;/FQL&gt;&lt;FQL&gt;&lt;Q&gt;AQB^FG_PRICE(8/1/2018,10/31/2018,,USD)&lt;/Q&gt;&lt;R&gt;65&lt;/R&gt;&lt;C&gt;1&lt;/C&gt;&lt;D xsi:type="xsd:double"&gt;2.82&lt;/D&gt;&lt;D xsi:type="xsd:double"&gt;2.79&lt;/D&gt;&lt;D xsi:type="xsd:double"&gt;2.73&lt;/D&gt;&lt;D xsi:type="xsd:double"&gt;2.69&lt;/D&gt;&lt;D xsi:type="xsd:double"&gt;2.621&lt;/D&gt;&lt;D xsi:type="xsd:double"&gt;2.51&lt;/D&gt;&lt;D xsi:type="xsd:double"&gt;2.56&lt;/D&gt;&lt;D xsi:type="xsd:double"&gt;2.57&lt;/D&gt;&lt;D xsi:type="xsd:double"&gt;2.51&lt;/D&gt;&lt;D xsi:type="xsd:double"&gt;2.46&lt;/D&gt;&lt;D xsi:type="xsd:double"&gt;2.47&lt;/D&gt;&lt;D xsi:type="xsd:double"&gt;2.44&lt;/D&gt;&lt;D xsi:type="xsd:double"&gt;2.42&lt;/D&gt;&lt;D xsi:type="xsd:double"&gt;2.59&lt;/D&gt;&lt;D xsi:type="xsd:double"&gt;2.6&lt;/D&gt;&lt;D xsi:type="xsd:double"&gt;2.8&lt;/D&gt;&lt;D xsi:type="xsd:double"&gt;2.86&lt;/D&gt;&lt;D xsi:type="xsd:double"&gt;2.84&lt;/D&gt;&lt;D xsi:type="xsd:double"&gt;2.76&lt;/D&gt;&lt;D xsi:type="xsd:double"&gt;2.81&lt;/D&gt;&lt;D xsi:type="xsd:double"&gt;2.96&lt;/D&gt;&lt;D xsi:type="xsd:double"&gt;3.06&lt;/D&gt;&lt;D xsi:type="xsd:double"&gt;2.9126&lt;/D&gt;&lt;D xsi:type="xsd:double"&gt;2.92&lt;/D&gt;&lt;D xsi:type="xsd:double"&gt;2.89&lt;/D&gt;&lt;D xsi:type="xsd:double"&gt;3&lt;/D&gt;&lt;D xsi:type="xsd:double"&gt;2.97&lt;/D&gt;&lt;D xsi:type="xsd:double"&gt;2.95&lt;/D&gt;&lt;D xsi:type="xsd:double"&gt;3.25&lt;/D&gt;&lt;D xsi:type="xsd:double"&gt;3.125&lt;/D&gt;&lt;D xsi:type="xsd:double"&gt;3.03&lt;/D&gt;&lt;D xsi:type="xsd:double"&gt;2.82&lt;/D&gt;&lt;D xsi:type="xsd:double"&gt;2.61&lt;/D&gt;&lt;D xsi:type="xsd:double"&gt;2.68&lt;/D&gt;&lt;D xsi:type="xsd:double"&gt;2.62&lt;/D&gt;&lt;D xsi:type="xsd:double"&gt;2.69&lt;/D&gt;&lt;D xsi:type="xsd:double"&gt;2.95&lt;/D&gt;&lt;D xsi:type="xsd:double"&gt;2.8&lt;/D&gt;&lt;D xsi:type="xsd:double"&gt;3&lt;/D&gt;&lt;D xsi:type="xsd:double"&gt;2.95&lt;/D&gt;&lt;D xsi:type="xsd:double"&gt;2.96&lt;/D&gt;&lt;D xsi:type="xsd:double"&gt;3.21&lt;/D&gt;&lt;D xsi:type="xsd:double"&gt;3.06&lt;/D&gt;&lt;D xsi:type="xsd:double"&gt;3&lt;/D&gt;&lt;D xsi:type="xsd:double"&gt;3.1299&lt;/D&gt;&lt;D xsi:type="xsd:double"&gt;3.06&lt;/D&gt;&lt;D xsi:type="xsd:double"&gt;3.1&lt;/D&gt;&lt;D xsi:type="xsd:double"&gt;3.065&lt;/D&gt;&lt;D xsi:type="xsd:double"&gt;3.05&lt;/D&gt;&lt;D xsi:type="xsd:double"&gt;3&lt;/D&gt;&lt;D xsi:type="xsd:double"&gt;2.9&lt;/D&gt;&lt;D xsi:type="xsd:double"&gt;2.87&lt;/D&gt;&lt;D xsi:type="xsd:double"&gt;2.98&lt;/D&gt;&lt;D xsi:type="xsd:double"&gt;2.95&lt;/D&gt;&lt;D xsi:type="xsd:double"&gt;3.08&lt;/D&gt;&lt;D xsi:type="xsd:double"&gt;3.34&lt;/D&gt;&lt;D xsi:type="xsd:double"&gt;3.32&lt;/D&gt;&lt;D xsi:type="xsd:double"&gt;3.33&lt;/D&gt;&lt;D xsi:type="xsd:double"&gt;3.15&lt;/D&gt;&lt;D xsi:type="xsd:double"&gt;3.44&lt;/D&gt;&lt;D xsi:type="xsd:double"&gt;2.81&lt;/D&gt;&lt;D xsi:type="xsd:double"&gt;2.64&lt;/D&gt;&lt;D xsi:type="xsd:double"&gt;2.53&lt;/D&gt;&lt;D xsi:type="xsd:double"&gt;2.55&lt;/D&gt;&lt;D xsi:type="xsd:double"&gt;2.59&lt;/D&gt;&lt;/FQL&gt;&lt;FQL&gt;&lt;Q&gt;KIDS^FG_PRICE(8/1/2018,10/31/2018,,USD)&lt;/Q&gt;&lt;R&gt;65&lt;/R&gt;&lt;C&gt;1&lt;/C&gt;&lt;D xsi:type="xsd:double"&gt;29.01&lt;/D&gt;&lt;D xsi:type="xsd:double"&gt;28.57&lt;/D&gt;&lt;D xsi:type="xsd:double"&gt;27.53&lt;/D&gt;&lt;D xsi:type="xsd:double"&gt;27.67&lt;/D&gt;&lt;D xsi:type="xsd:double"&gt;27.09&lt;/D&gt;&lt;D xsi:type="xsd:double"&gt;26.5&lt;/D&gt;&lt;D xsi:type="xsd:double"&gt;27.83&lt;/D&gt;&lt;D xsi:type="xsd:double"&gt;27.59&lt;/D&gt;&lt;D xsi:type="xsd:double"&gt;27.82&lt;/D&gt;&lt;D xsi:type="xsd:double"&gt;28.59&lt;/D&gt;&lt;D xsi:type="xsd:double"&gt;29&lt;/D&gt;&lt;D xsi:type="xsd:double"&gt;29.52&lt;/D&gt;&lt;D xsi:type="xsd:double"&gt;30.56&lt;/D&gt;&lt;D xsi:type="xsd:double"&gt;30.09&lt;/D&gt;&lt;D xsi:type="xsd:double"&gt;30.26&lt;/D&gt;&lt;D xsi:type="xsd:double"&gt;30.86&lt;/D&gt;&lt;D xsi:type="xsd:double"&gt;31.5&lt;/D&gt;&lt;D xsi:type="xsd:double"&gt;32.18&lt;/D&gt;&lt;D xsi:type="xsd:double"&gt;31.75&lt;/D&gt;&lt;D xsi:type="xsd:double"&gt;32.08&lt;/D&gt;&lt;D xsi:type="xsd:double"&gt;32.49&lt;/D&gt;&lt;D xsi:type="xsd:double"&gt;34.06&lt;/D&gt;&lt;D xsi:type="xsd:double"&gt;34.82&lt;/D&gt;&lt;D xsi:type="xsd:double"&gt;34.6&lt;/D&gt;&lt;D xsi:type="xsd:double"&gt;33.92&lt;/D&gt;&lt;D xsi:type="xsd:double"&gt;33.81&lt;/D&gt;&lt;D xsi:type="xsd:double"&gt;33.5&lt;/D&gt;&lt;D xsi:type="xsd:double"&gt;33.54&lt;/D&gt;&lt;D xsi:type="xsd:double"&gt;33.68&lt;/D&gt;&lt;D xsi:type="xsd:double"&gt;33.63&lt;/D&gt;&lt;D xsi:type="xsd:double"&gt;33.49&lt;/D&gt;&lt;D xsi:type="xsd:double"&gt;33.16&lt;/D&gt;&lt;D xsi:type="xsd:double"&gt;32.36&lt;/D&gt;&lt;D xsi:type="xsd:double"&gt;32.5&lt;/D&gt;&lt;D xsi:type="xsd:double"&gt;32.04&lt;/D&gt;&lt;D xsi:type="xsd:double"&gt;31.25&lt;/D&gt;&lt;D xsi:type="xsd:double"&gt;32.65&lt;/D&gt;&lt;D xsi:type="xsd:double"&gt;34.1&lt;/D&gt;&lt;D xsi:type="xsd:double"&gt;35.19&lt;/D&gt;&lt;D xsi:type="xsd:double"&gt;35&lt;/D&gt;&lt;D xsi:type="xsd:double"&gt;35.52&lt;/D&gt;&lt;D xsi:type="xsd:double"&gt;36.64&lt;/D&gt;&lt;D xsi:type="xsd:double"&gt;37.23&lt;/D&gt;&lt;D xsi:type="xsd:double"&gt;36.63&lt;/D&gt;&lt;D xsi:type="xsd:double"&gt;36.73&lt;/D&gt;&lt;D xsi:type="xsd:double"&gt;37.38&lt;/D&gt;&lt;D xsi:type="xsd:double"&gt;37&lt;/D&gt;&lt;D xsi:type="xsd:double"&gt;36.01&lt;/D&gt;&lt;D xsi:type="xsd:double"&gt;35.56&lt;/D&gt;&lt;D xsi:type="xsd:double"&gt;33.19&lt;/D&gt;&lt;D xsi:type="xsd:double"&gt;31.98&lt;/D&gt;&lt;D xsi:type="xsd:double"&gt;31.49&lt;/D&gt;&lt;D xsi:type="xsd:double"&gt;31.65&lt;/D&gt;&lt;D xsi:type="xsd:double"&gt;33.37&lt;/D&gt;&lt;D xsi:type="xsd:double"&gt;33.44&lt;/D&gt;&lt;D xsi:type="xsd:double"&gt;32.76&lt;/D&gt;&lt;D xsi:type="xsd:double"&gt;32.87&lt;/D&gt;&lt;D xsi:type="xsd:double"&gt;33.28&lt;/D&gt;&lt;D xsi:type="xsd:double"&gt;32.93&lt;/D&gt;&lt;D xsi:type="xsd:double"&gt;32.26&lt;/D&gt;&lt;D xsi:type="xsd:double"&gt;33.25&lt;/D&gt;&lt;D xsi:type="xsd:double"&gt;33.58&lt;/D&gt;&lt;D xsi:type="xsd:double"&gt;34.03&lt;/D&gt;&lt;D xsi:type="xsd:double"&gt;35.3&lt;/D&gt;&lt;D xsi:type="xsd:double"&gt;34.73&lt;/D&gt;&lt;/FQL&gt;&lt;FQL&gt;&lt;Q&gt;TENX^FG_PRICE(8/1/2018,10/31/2018,,USD)&lt;/Q&gt;&lt;R&gt;65&lt;/R&gt;&lt;C&gt;1&lt;/C&gt;&lt;D xsi:type="xsd:double"&gt;6.32&lt;/D&gt;&lt;D xsi:type="xsd:double"&gt;6.4&lt;/D&gt;&lt;D xsi:type="xsd:double"&gt;6.49&lt;/D&gt;&lt;D xsi:type="xsd:double"&gt;6.21&lt;/D&gt;&lt;D xsi:type="xsd:double"&gt;6.28&lt;/D&gt;&lt;D xsi:type="xsd:double"&gt;6.3&lt;/D&gt;&lt;D xsi:type="xsd:double"&gt;6.15&lt;/D&gt;&lt;D xsi:type="xsd:double"&gt;6.05&lt;/D&gt;&lt;D xsi:type="xsd:double"&gt;6.1&lt;/D&gt;&lt;D xsi:type="xsd:double"&gt;5.8681&lt;/D&gt;&lt;D xsi:type="xsd:double"&gt;5.23&lt;/D&gt;&lt;D xsi:type="xsd:double"&gt;5.1&lt;/D&gt;&lt;D xsi:type="xsd:double"&gt;5.39&lt;/D&gt;&lt;D xsi:type="xsd:double"&gt;5.34&lt;/D&gt;&lt;D xsi:type="xsd:double"&gt;5.38&lt;/D&gt;&lt;D xsi:type="xsd:double"&gt;5.4&lt;/D&gt;&lt;D xsi:type="xsd:double"&gt;5.28&lt;/D&gt;&lt;D xsi:type="xsd:double"&gt;5.31&lt;/D&gt;&lt;D xsi:type="xsd:double"&gt;5.39&lt;/D&gt;&lt;D xsi:type="xsd:double"&gt;5.49&lt;/D&gt;&lt;D xsi:type="xsd:double"&gt;5.65&lt;/D&gt;&lt;D xsi:type="xsd:double"&gt;5.53&lt;/D&gt;&lt;D xsi:type="xsd:double"&gt;5.53&lt;/D&gt;&lt;D xsi:type="xsd:double"&gt;5.64&lt;/D&gt;&lt;D xsi:type="xsd:double"&gt;5.95&lt;/D&gt;&lt;D xsi:type="xsd:double"&gt;5.56&lt;/D&gt;&lt;D xsi:type="xsd:double"&gt;5.37&lt;/D&gt;&lt;D xsi:type="xsd:double"&gt;5&lt;/D&gt;&lt;D xsi:type="xsd:double"&gt;5.2&lt;/D&gt;&lt;D xsi:type="xsd:double"&gt;5.1&lt;/D&gt;&lt;D xsi:type="xsd:double"&gt;5.17&lt;/D&gt;&lt;D xsi:type="xsd:double"&gt;5&lt;/D&gt;&lt;D xsi:type="xsd:double"&gt;5.12&lt;/D&gt;&lt;D xsi:type="xsd:double"&gt;5.3969&lt;/D&gt;&lt;D xsi:type="xsd:double"&gt;5.01&lt;/D&gt;&lt;D xsi:type="xsd:double"&gt;5.74&lt;/D&gt;&lt;D xsi:type="xsd:double"&gt;5.41&lt;/D&gt;&lt;D xsi:type="xsd:double"&gt;5.31&lt;/D&gt;&lt;D xsi:type="xsd:double"&gt;5.5&lt;/D&gt;&lt;D xsi:type="xsd:double"&gt;5.54&lt;/D&gt;&lt;D xsi:type="xsd:double"&gt;5.49&lt;/D&gt;&lt;D xsi:type="xsd:double"&gt;5.26&lt;/D&gt;&lt;D xsi:type="xsd:double"&gt;4.63&lt;/D&gt;&lt;D xsi:type="xsd:double"&gt;4.72&lt;/D&gt;&lt;D xsi:type="xsd:double"&gt;4.7&lt;/D&gt;&lt;D xsi:type="xsd:double"&gt;4.97&lt;/D&gt;&lt;D xsi:type="xsd:double"&gt;4.93&lt;/D&gt;&lt;D xsi:type="xsd:double"&gt;5.24&lt;/D&gt;&lt;D xsi:type="xsd:double"&gt;5.15&lt;/D&gt;&lt;D xsi:type="xsd:double"&gt;4.87&lt;/D&gt;&lt;D xsi:type="xsd:double"&gt;5.1&lt;/D&gt;&lt;D xsi:type="xsd:double"&gt;5.02&lt;/D&gt;&lt;D xsi:type="xsd:double"&gt;5.1&lt;/D&gt;&lt;D xsi:type="xsd:double"&gt;4.96&lt;/D&gt;&lt;D xsi:type="xsd:double"&gt;4.85&lt;/D&gt;&lt;D xsi:type="xsd:double"&gt;4.9&lt;/D&gt;&lt;D xsi:type="xsd:double"&gt;4.95&lt;/D&gt;&lt;D xsi:type="xsd:double"&gt;5.0853&lt;/D&gt;&lt;D xsi:type="xsd:double"&gt;4.8105&lt;/D&gt;&lt;D xsi:type="xsd:double"&gt;4.82&lt;/D&gt;&lt;D xsi:type="xsd:double"&gt;4.82&lt;/D&gt;&lt;D xsi:type="xsd:double"&gt;4.84&lt;/D&gt;&lt;D xsi:type="xsd:double"&gt;4.84&lt;/D&gt;&lt;D xsi:type="xsd:double"&gt;4.99&lt;/D&gt;&lt;D xsi:type="xsd:double"&gt;4.99&lt;/D&gt;&lt;/FQL&gt;&lt;FQL&gt;&lt;Q&gt;JCS^FG_PRICE(8/1/2018,10/31/2018,,USD)&lt;/Q&gt;&lt;R&gt;65&lt;/R&gt;&lt;C&gt;1&lt;/C&gt;&lt;D xsi:type="xsd:double"&gt;3.8179&lt;/D&gt;&lt;D xsi:type="xsd:double"&gt;3.63&lt;/D&gt;&lt;D xsi:type="xsd:double"&gt;3.6&lt;/D&gt;&lt;D xsi:type="xsd:double"&gt;3.67&lt;/D&gt;&lt;D xsi:type="xsd:double"&gt;3.65&lt;/D&gt;&lt;D xsi:type="xsd:double"&gt;3.7675&lt;/D&gt;&lt;D xsi:type="xsd:double"&gt;3.5&lt;/D&gt;&lt;D xsi:type="xsd:double"&gt;3.43&lt;/D&gt;&lt;D xsi:type="xsd:double"&gt;3.6&lt;/D&gt;&lt;D xsi:type="xsd:double"&gt;3.461&lt;/D&gt;&lt;D xsi:type="xsd:double"&gt;3.35&lt;/D&gt;&lt;D xsi:type="xsd:double"&gt;3.54&lt;/D&gt;&lt;D xsi:type="xsd:double"&gt;3.5173&lt;/D&gt;&lt;D xsi:type="xsd:double"&gt;3.58&lt;/D&gt;&lt;D xsi:type="xsd:double"&gt;3.45&lt;/D&gt;&lt;D xsi:type="xsd:double"&gt;3.5286&lt;/D&gt;&lt;D xsi:type="xsd:double"&gt;3.4015&lt;/D&gt;&lt;D xsi:type="xsd:double"&gt;3.55&lt;/D&gt;&lt;D xsi:type="xsd:double"&gt;3.55&lt;/D&gt;&lt;D xsi:type="xsd:double"&gt;3.45&lt;/D&gt;&lt;D xsi:type="xsd:double"&gt;3.42&lt;/D&gt;&lt;D xsi:type="xsd:double"&gt;3.53&lt;/D&gt;&lt;D xsi:type="xsd:double"&gt;3.42&lt;/D&gt;&lt;D xsi:type="xsd:double"&gt;3.4&lt;/D&gt;&lt;D xsi:type="xsd:double"&gt;3.3&lt;/D&gt;&lt;D xsi:type="xsd:double"&gt;3.442&lt;/D&gt;&lt;D xsi:type="xsd:double"&gt;3.4&lt;/D&gt;&lt;D xsi:type="xsd:double"&gt;3.42&lt;/D&gt;&lt;D xsi:type="xsd:double"&gt;3.29&lt;/D&gt;&lt;D xsi:type="xsd:double"&gt;3.05&lt;/D&gt;&lt;D xsi:type="xsd:double"&gt;3.14&lt;/D&gt;&lt;D xsi:type="xsd:double"&gt;3.1&lt;/D&gt;&lt;D xsi:type="xsd:double"&gt;3.15&lt;/D&gt;&lt;D xsi:type="xsd:double"&gt;3.21&lt;/D&gt;&lt;D xsi:type="xsd:double"&gt;3.11&lt;/D&gt;&lt;D xsi:type="xsd:double"&gt;3.13&lt;/D&gt;&lt;D xsi:type="xsd:double"&gt;3.21&lt;/D&gt;&lt;D xsi:type="xsd:double"&gt;3.29&lt;/D&gt;&lt;D xsi:type="xsd:double"&gt;3.19&lt;/D&gt;&lt;D xsi:type="xsd:double"&gt;2.96&lt;/D&gt;&lt;D xsi:type="xsd:double"&gt;2.8&lt;/D&gt;&lt;D xsi:type="xsd:double"&gt;2.8&lt;/D&gt;&lt;D xsi:type="xsd:double"&gt;3&lt;/D&gt;&lt;D xsi:type="xsd:double"&gt;3.01&lt;/D&gt;&lt;D xsi:type="xsd:double"&gt;3.12&lt;/D&gt;&lt;D xsi:type="xsd:double"&gt;2.94&lt;/D&gt;&lt;D xsi:type="xsd:double"&gt;3.13&lt;/D&gt;&lt;D xsi:type="xsd:double"&gt;3.06&lt;/D&gt;&lt;D xsi:type="xsd:double"&gt;3.04&lt;/D&gt;&lt;D xsi:type="xsd:double"&gt;2.99&lt;/D&gt;&lt;D xsi:type="xsd:double"&gt;3.13&lt;/D&gt;&lt;D xsi:type="xsd:double"&gt;3.12&lt;/D&gt;&lt;D xsi:type="xsd:double"&gt;2.95&lt;/D&gt;&lt;D xsi:type="xsd:double"&gt;2.85&lt;/D&gt;&lt;D xsi:type="xsd:double"&gt;2.83&lt;/D&gt;&lt;D xsi:type="xsd:double"&gt;2.8&lt;/D&gt;&lt;D xsi:type="xsd:double"&gt;2.88&lt;/D&gt;&lt;D xsi:type="xsd:double"&gt;2.79&lt;/D&gt;&lt;D xsi:type="xsd:double"&gt;2.75&lt;/D&gt;&lt;D xsi:type="xsd:double"&gt;2.73&lt;/D&gt;&lt;D xsi:type="xsd:double"&gt;2.67&lt;/D&gt;&lt;D xsi:type="xsd:double"&gt;2.725&lt;/D&gt;&lt;D xsi:type="xsd:double"&gt;2.8&lt;/D&gt;&lt;D xsi:type="xsd:double"&gt;2.72&lt;/D&gt;&lt;D xsi:type="xsd:double"&gt;2.9&lt;/D&gt;&lt;/FQL&gt;&lt;FQL&gt;&lt;Q&gt;FF^FG_PRICE(8/1/2018,10/31/2018,,USD)&lt;/Q&gt;&lt;R&gt;65&lt;/R&gt;&lt;C&gt;1&lt;/C&gt;&lt;D xsi:type="xsd:double"&gt;13.72&lt;/D&gt;&lt;D xsi:type="xsd:double"&gt;13.89&lt;/D&gt;&lt;D xsi:type="xsd:double"&gt;13.99&lt;/D&gt;&lt;D xsi:type="xsd:double"&gt;14.07&lt;/D&gt;&lt;D xsi:type="xsd:double"&gt;14.2&lt;/D&gt;&lt;D xsi:type="xsd:double"&gt;13.87&lt;/D&gt;&lt;D xsi:type="xsd:double"&gt;13.4&lt;/D&gt;&lt;D xsi:type="xsd:double"&gt;13.41&lt;/D&gt;&lt;D xsi:type="xsd:double"&gt;13.43&lt;/D&gt;&lt;D xsi:type="xsd:double"&gt;13.59&lt;/D&gt;&lt;D xsi:type="xsd:double"&gt;13.52&lt;/D&gt;&lt;D xsi:type="xsd:double"&gt;14.14&lt;/D&gt;&lt;D xsi:type="xsd:double"&gt;14.49&lt;/D&gt;&lt;D xsi:type="xsd:double"&gt;14.57&lt;/D&gt;&lt;D xsi:type="xsd:double"&gt;14.74&lt;/D&gt;&lt;D xsi:type="xsd:double"&gt;14.99&lt;/D&gt;&lt;D xsi:type="xsd:double"&gt;15.09&lt;/D&gt;&lt;D xsi:type="xsd:double"&gt;15.19&lt;/D&gt;&lt;D xsi:type="xsd:double"&gt;14.99&lt;/D&gt;&lt;D xsi:type="xsd:double"&gt;14.89&lt;/D&gt;&lt;D xsi:type="xsd:double"&gt;14.81&lt;/D&gt;&lt;D xsi:type="xsd:double"&gt;14.81&lt;/D&gt;&lt;D xsi:type="xsd:double"&gt;14.83&lt;/D&gt;&lt;D xsi:type="xsd:double"&gt;14.83&lt;/D&gt;&lt;D xsi:type="xsd:double"&gt;15.31&lt;/D&gt;&lt;D xsi:type="xsd:double"&gt;15.38&lt;/D&gt;&lt;D xsi:type="xsd:double"&gt;14.83&lt;/D&gt;&lt;D xsi:type="xsd:double"&gt;15.07&lt;/D&gt;&lt;D xsi:type="xsd:double"&gt;15.13&lt;/D&gt;&lt;D xsi:type="xsd:double"&gt;15.4&lt;/D&gt;&lt;D xsi:type="xsd:double"&gt;15.97&lt;/D&gt;&lt;D xsi:type="xsd:double"&gt;15.86&lt;/D&gt;&lt;D xsi:type="xsd:double"&gt;17.97&lt;/D&gt;&lt;D xsi:type="xsd:double"&gt;17.44&lt;/D&gt;&lt;D xsi:type="xsd:double"&gt;17.55&lt;/D&gt;&lt;D xsi:type="xsd:double"&gt;17.66&lt;/D&gt;&lt;D xsi:type="xsd:double"&gt;17.28&lt;/D&gt;&lt;D xsi:type="xsd:double"&gt;17.31&lt;/D&gt;&lt;D xsi:type="xsd:double"&gt;17.68&lt;/D&gt;&lt;D xsi:type="xsd:double"&gt;17.88&lt;/D&gt;&lt;D xsi:type="xsd:double"&gt;17.85&lt;/D&gt;&lt;D xsi:type="xsd:double"&gt;18.54&lt;/D&gt;&lt;D xsi:type="xsd:double"&gt;18.43&lt;/D&gt;&lt;D xsi:type="xsd:double"&gt;17.91&lt;/D&gt;&lt;D xsi:type="xsd:double"&gt;17.87&lt;/D&gt;&lt;D xsi:type="xsd:double"&gt;17.51&lt;/D&gt;&lt;D xsi:type="xsd:double"&gt;17.25&lt;/D&gt;&lt;D xsi:type="xsd:double"&gt;17.61&lt;/D&gt;&lt;D xsi:type="xsd:double"&gt;16.82&lt;/D&gt;&lt;D xsi:type="xsd:double"&gt;16.49&lt;/D&gt;&lt;D xsi:type="xsd:double"&gt;16.7&lt;/D&gt;&lt;D xsi:type="xsd:double"&gt;15.94&lt;/D&gt;&lt;D xsi:type="xsd:double"&gt;16.39&lt;/D&gt;&lt;D xsi:type="xsd:double"&gt;16.66&lt;/D&gt;&lt;D xsi:type="xsd:double"&gt;16.38&lt;/D&gt;&lt;D xsi:type="xsd:double"&gt;16.19&lt;/D&gt;&lt;D xsi:type="xsd:double"&gt;16.05&lt;/D&gt;&lt;D xsi:type="xsd:double"&gt;16.15&lt;/D&gt;&lt;D xsi:type="xsd:double"&gt;16.1&lt;/D&gt;&lt;D xsi:type="xsd:double"&gt;16.09&lt;/D&gt;&lt;D xsi:type="xsd:double"&gt;16.43&lt;/D&gt;&lt;D xsi:type="xsd:double"&gt;16.36&lt;/D&gt;&lt;D xsi:type="xsd:double"&gt;15.98&lt;/D&gt;&lt;D xsi:type="xsd:double"&gt;16.59&lt;/D&gt;&lt;D xsi:type="xsd:double"&gt;16.4&lt;/D&gt;&lt;/FQL&gt;&lt;FQL&gt;&lt;Q&gt;PPC^FG_PRICE(8/1/2018,10/31/2018,,USD)&lt;/Q&gt;&lt;R&gt;65&lt;/R&gt;&lt;C&gt;1&lt;/C&gt;&lt;D xsi:type="xsd:double"&gt;17.64&lt;/D&gt;&lt;D xsi:type="xsd:double"&gt;17.53&lt;/D&gt;&lt;D xsi:type="xsd:double"&gt;18.2&lt;/D&gt;&lt;D xsi:type="xsd:double"&gt;18.03&lt;/D&gt;&lt;D xsi:type="xsd:double"&gt;18.12&lt;/D&gt;&lt;D xsi:type="xsd:double"&gt;17.43&lt;/D&gt;&lt;D xsi:type="xsd:double"&gt;17.45&lt;/D&gt;&lt;D xsi:type="xsd:double"&gt;17.7&lt;/D&gt;&lt;D xsi:type="xsd:double"&gt;17.61&lt;/D&gt;&lt;D xsi:type="xsd:double"&gt;17.58&lt;/D&gt;&lt;D xsi:type="xsd:double"&gt;17.73&lt;/D&gt;&lt;D xsi:type="xsd:double"&gt;18.09&lt;/D&gt;&lt;D xsi:type="xsd:double"&gt;18.49&lt;/D&gt;&lt;D xsi:type="xsd:double"&gt;18.5&lt;/D&gt;&lt;D xsi:type="xsd:double"&gt;18.23&lt;/D&gt;&lt;D xsi:type="xsd:double"&gt;18.35&lt;/D&gt;&lt;D xsi:type="xsd:double"&gt;18.12&lt;/D&gt;&lt;D xsi:type="xsd:double"&gt;18.45&lt;/D&gt;&lt;D xsi:type="xsd:double"&gt;18.25&lt;/D&gt;&lt;D xsi:type="xsd:double"&gt;18.4&lt;/D&gt;&lt;D xsi:type="xsd:double"&gt;18.7&lt;/D&gt;&lt;D xsi:type="xsd:double"&gt;18.42&lt;/D&gt;&lt;D xsi:type="xsd:double"&gt;18.49&lt;/D&gt;&lt;D xsi:type="xsd:double"&gt;18.61&lt;/D&gt;&lt;D xsi:type="xsd:double"&gt;18.65&lt;/D&gt;&lt;D xsi:type="xsd:double"&gt;18.89&lt;/D&gt;&lt;D xsi:type="xsd:double"&gt;18.78&lt;/D&gt;&lt;D xsi:type="xsd:double"&gt;18.87&lt;/D&gt;&lt;D xsi:type="xsd:double"&gt;18.74&lt;/D&gt;&lt;D xsi:type="xsd:double"&gt;19.06&lt;/D&gt;&lt;D xsi:type="xsd:double"&gt;18.73&lt;/D&gt;&lt;D xsi:type="xsd:double"&gt;18.94&lt;/D&gt;&lt;D xsi:type="xsd:double"&gt;19.02&lt;/D&gt;&lt;D xsi:type="xsd:double"&gt;18.82&lt;/D&gt;&lt;D xsi:type="xsd:double"&gt;18.56&lt;/D&gt;&lt;D xsi:type="xsd:double"&gt;18.87&lt;/D&gt;&lt;D xsi:type="xsd:double"&gt;18.61&lt;/D&gt;&lt;D xsi:type="xsd:double"&gt;18.76&lt;/D&gt;&lt;D xsi:type="xsd:double"&gt;18.06&lt;/D&gt;&lt;D xsi:type="xsd:double"&gt;17.81&lt;/D&gt;&lt;D xsi:type="xsd:double"&gt;17.93&lt;/D&gt;&lt;D xsi:type="xsd:double"&gt;18.09&lt;/D&gt;&lt;D xsi:type="xsd:double"&gt;17.39&lt;/D&gt;&lt;D xsi:type="xsd:double"&gt;17.86&lt;/D&gt;&lt;D xsi:type="xsd:double"&gt;17.97&lt;/D&gt;&lt;D xsi:type="xsd:double"&gt;17.66&lt;/D&gt;&lt;D xsi:type="xsd:double"&gt;17.77&lt;/D&gt;&lt;D xsi:type="xsd:double"&gt;17.99&lt;/D&gt;&lt;D xsi:type="xsd:double"&gt;17.38&lt;/D&gt;&lt;D xsi:type="xsd:double"&gt;17.22&lt;/D&gt;&lt;D xsi:type="xsd:double"&gt;16.89&lt;/D&gt;&lt;D xsi:type="xsd:double"&gt;16.96&lt;/D&gt;&lt;D xsi:type="xsd:double"&gt;17.52&lt;/D&gt;&lt;D xsi:type="xsd:double"&gt;17.96&lt;/D&gt;&lt;D xsi:type="xsd:double"&gt;17.98&lt;/D&gt;&lt;D xsi:type="xsd:double"&gt;17.46&lt;/D&gt;&lt;D xsi:type="xsd:double"&gt;17.78&lt;/D&gt;&lt;D xsi:type="xsd:double"&gt;17.66&lt;/D&gt;&lt;D xsi:type="xsd:double"&gt;17.68&lt;/D&gt;&lt;D xsi:type="xsd:double"&gt;17.52&lt;/D&gt;&lt;D xsi:type="xsd:double"&gt;17.48&lt;/D&gt;&lt;D xsi:type="xsd:double"&gt;17.34&lt;/D&gt;&lt;D xsi:type="xsd:double"&gt;17.38&lt;/D&gt;&lt;D xsi:type="xsd:double"&gt;17.96&lt;/D&gt;&lt;D xsi:type="xsd:double"&gt;17.66&lt;/D&gt;&lt;/FQL&gt;&lt;FQL&gt;&lt;Q&gt;RVLT^FG_PRICE(8/1/2018,10/31/2018,,USD)&lt;/Q&gt;&lt;R&gt;65&lt;/R&gt;&lt;C&gt;1&lt;/C&gt;&lt;D xsi:type="xsd:double"&gt;3.9&lt;/D&gt;&lt;D xsi:type="xsd:double"&gt;3.37&lt;/D&gt;&lt;D xsi:type="xsd:double"&gt;3.04&lt;/D&gt;&lt;D xsi:type="xsd:double"&gt;2.82&lt;/D&gt;&lt;D xsi:type="xsd:double"&gt;2.84&lt;/D&gt;&lt;D xsi:type="xsd:double"&gt;2.78&lt;/D&gt;&lt;D xsi:type="xsd:double"&gt;2.67&lt;/D&gt;&lt;D xsi:type="xsd:double"&gt;2.46&lt;/D&gt;&lt;D xsi:type="xsd:double"&gt;2.41&lt;/D&gt;&lt;D xsi:type="xsd:double"&gt;2.31&lt;/D&gt;&lt;D xsi:type="xsd:double"&gt;2.2&lt;/D&gt;&lt;D xsi:type="xsd:double"&gt;2.63&lt;/D&gt;&lt;D xsi:type="xsd:double"&gt;2.45&lt;/D&gt;&lt;D xsi:type="xsd:double"&gt;2.41&lt;/D&gt;&lt;D xsi:type="xsd:double"&gt;2.38&lt;/D&gt;&lt;D xsi:type="xsd:double"&gt;2.74&lt;/D&gt;&lt;D xsi:type="xsd:double"&gt;2.56&lt;/D&gt;&lt;D xsi:type="xsd:double"&gt;2.47&lt;/D&gt;&lt;D xsi:type="xsd:double"&gt;2.5&lt;/D&gt;&lt;D xsi:type="xsd:double"&gt;2.56&lt;/D&gt;&lt;D xsi:type="xsd:double"&gt;2.62&lt;/D&gt;&lt;D xsi:type="xsd:double"&gt;2.63&lt;/D&gt;&lt;D xsi:type="xsd:double"&gt;2.71&lt;/D&gt;&lt;D xsi:type="xsd:double"&gt;2.71&lt;/D&gt;&lt;D xsi:type="xsd:double"&gt;3&lt;/D&gt;&lt;D xsi:type="xsd:double"&gt;2.98&lt;/D&gt;&lt;D xsi:type="xsd:double"&gt;3.09&lt;/D&gt;&lt;D xsi:type="xsd:double"&gt;2.98&lt;/D&gt;&lt;D xsi:type="xsd:double"&gt;3.11&lt;/D&gt;&lt;D xsi:type="xsd:double"&gt;3.05&lt;/D&gt;&lt;D xsi:type="xsd:double"&gt;2.99&lt;/D&gt;&lt;D xsi:type="xsd:double"&gt;2.99&lt;/D&gt;&lt;D xsi:type="xsd:double"&gt;3.01&lt;/D&gt;&lt;D xsi:type="xsd:double"&gt;3.06&lt;/D&gt;&lt;D xsi:type="xsd:double"&gt;2.99&lt;/D&gt;&lt;D xsi:type="xsd:double"&gt;3.03&lt;/D&gt;&lt;D xsi:type="xsd:double"&gt;2.91&lt;/D&gt;&lt;D xsi:type="xsd:double"&gt;2.92&lt;/D&gt;&lt;D xsi:type="xsd:double"&gt;2.97&lt;/D&gt;&lt;D xsi:type="xsd:double"&gt;2.92&lt;/D&gt;&lt;D xsi:type="xsd:double"&gt;2.96&lt;/D&gt;&lt;D xsi:type="xsd:double"&gt;2.84&lt;/D&gt;&lt;D xsi:type="xsd:double"&gt;2.72&lt;/D&gt;&lt;D xsi:type="xsd:double"&gt;2.69&lt;/D&gt;&lt;D xsi:type="xsd:double"&gt;2.63&lt;/D&gt;&lt;D xsi:type="xsd:double"&gt;2.62&lt;/D&gt;&lt;D xsi:type="xsd:double"&gt;2.6&lt;/D&gt;&lt;D xsi:type="xsd:double"&gt;2.63&lt;/D&gt;&lt;D xsi:type="xsd:double"&gt;2.62&lt;/D&gt;&lt;D xsi:type="xsd:double"&gt;2.57&lt;/D&gt;&lt;D xsi:type="xsd:double"&gt;2.57&lt;/D&gt;&lt;D xsi:type="xsd:double"&gt;2.65&lt;/D&gt;&lt;D xsi:type="xsd:double"&gt;2.57&lt;/D&gt;&lt;D xsi:type="xsd:double"&gt;2.56&lt;/D&gt;&lt;D xsi:type="xsd:double"&gt;1.58&lt;/D&gt;&lt;D xsi:type="xsd:double"&gt;1.53&lt;/D&gt;&lt;D xsi:type="xsd:double"&gt;1.59&lt;/D&gt;&lt;D xsi:type="xsd:double"&gt;1.43&lt;/D&gt;&lt;D xsi:type="xsd:double"&gt;1.45&lt;/D&gt;&lt;D xsi:type="xsd:double"&gt;1.41&lt;/D&gt;&lt;D xsi:type="xsd:double"&gt;1.5&lt;/D&gt;&lt;D xsi:type="xsd:double"&gt;1.51&lt;/D&gt;&lt;D xsi:type="xsd:double"&gt;1.49&lt;/D&gt;&lt;D xsi:type="xsd:double"&gt;1.5&lt;/D&gt;&lt;D xsi:type="xsd:double"&gt;1.54&lt;/D&gt;&lt;/FQL&gt;&lt;FQL&gt;&lt;Q&gt;VRCA^FG_PRICE(8/1/2018,10/31/2018,,USD)&lt;/Q&gt;&lt;R&gt;65&lt;/R&gt;&lt;C&gt;1&lt;/C&gt;&lt;D xsi:type="xsd:double"&gt;16.33&lt;/D&gt;&lt;D xsi:type="xsd:double"&gt;14.31&lt;/D&gt;&lt;D xsi:type="xsd:double"&gt;13.94&lt;/D&gt;&lt;D xsi:type="xsd:double"&gt;14.7&lt;/D&gt;&lt;D xsi:type="xsd:double"&gt;14.36&lt;/D&gt;&lt;D xsi:type="xsd:double"&gt;14.57&lt;/D&gt;&lt;D xsi:type="xsd:double"&gt;15.2&lt;/D&gt;&lt;D xsi:type="xsd:double"&gt;15.1&lt;/D&gt;&lt;D xsi:type="xsd:double"&gt;15&lt;/D&gt;&lt;D xsi:type="xsd:double"&gt;16.18&lt;/D&gt;&lt;D xsi:type="xsd:double"&gt;16.14&lt;/D&gt;&lt;D xsi:type="xsd:double"&gt;16.1&lt;/D&gt;&lt;D xsi:type="xsd:double"&gt;16.85&lt;/D&gt;&lt;D xsi:type="xsd:double"&gt;17.2&lt;/D&gt;&lt;D xsi:type="xsd:double"&gt;17.25&lt;/D&gt;&lt;D xsi:type="xsd:double"&gt;17.74&lt;/D&gt;&lt;D xsi:type="xsd:double"&gt;17.5&lt;/D&gt;&lt;D xsi:type="xsd:double"&gt;17.59&lt;/D&gt;&lt;D xsi:t</t>
        </r>
      </text>
    </comment>
    <comment ref="A21" authorId="0">
      <text>
        <r>
          <rPr>
            <b/>
            <sz val="9"/>
            <color indexed="81"/>
            <rFont val="宋体"/>
            <charset val="134"/>
          </rPr>
          <t>ype="xsd:double"&gt;17.35&lt;/D&gt;&lt;D xsi:type="xsd:double"&gt;17.95&lt;/D&gt;&lt;D xsi:type="xsd:double"&gt;17.16&lt;/D&gt;&lt;D xsi:type="xsd:double"&gt;17.4&lt;/D&gt;&lt;D xsi:type="xsd:double"&gt;17.6&lt;/D&gt;&lt;D xsi:type="xsd:double"&gt;16.45&lt;/D&gt;&lt;D xsi:type="xsd:double"&gt;15.96&lt;/D&gt;&lt;D xsi:type="xsd:double"&gt;16.73&lt;/D&gt;&lt;D xsi:type="xsd:double"&gt;16.65&lt;/D&gt;&lt;D xsi:type="xsd:double"&gt;16.4&lt;/D&gt;&lt;D xsi:type="xsd:double"&gt;16.21&lt;/D&gt;&lt;D xsi:type="xsd:double"&gt;16.37&lt;/D&gt;&lt;D xsi:type="xsd:double"&gt;16.59&lt;/D&gt;&lt;D xsi:type="xsd:double"&gt;16.42&lt;/D&gt;&lt;D xsi:type="xsd:double"&gt;16.36&lt;/D&gt;&lt;D xsi:type="xsd:double"&gt;16.46&lt;/D&gt;&lt;D xsi:type="xsd:double"&gt;17.2&lt;/D&gt;&lt;D xsi:type="xsd:double"&gt;16.49&lt;/D&gt;&lt;D xsi:type="xsd:double"&gt;16.32&lt;/D&gt;&lt;D xsi:type="xsd:double"&gt;16.15&lt;/D&gt;&lt;D xsi:type="xsd:double"&gt;15.7&lt;/D&gt;&lt;D xsi:type="xsd:double"&gt;16&lt;/D&gt;&lt;D xsi:type="xsd:double"&gt;16.32&lt;/D&gt;&lt;D xsi:type="xsd:double"&gt;16.25&lt;/D&gt;&lt;D xsi:type="xsd:double"&gt;16.12&lt;/D&gt;&lt;D xsi:type="xsd:double"&gt;15.93&lt;/D&gt;&lt;D xsi:type="xsd:double"&gt;15.93&lt;/D&gt;&lt;D xsi:type="xsd:double"&gt;14.96&lt;/D&gt;&lt;D xsi:type="xsd:double"&gt;13.99&lt;/D&gt;&lt;D xsi:type="xsd:double"&gt;14.15&lt;/D&gt;&lt;D xsi:type="xsd:double"&gt;14.33&lt;/D&gt;&lt;D xsi:type="xsd:double"&gt;14.05&lt;/D&gt;&lt;D xsi:type="xsd:double"&gt;13.21&lt;/D&gt;&lt;D xsi:type="xsd:double"&gt;13.95&lt;/D&gt;&lt;D xsi:type="xsd:double"&gt;13.92&lt;/D&gt;&lt;D xsi:type="xsd:double"&gt;13.92&lt;/D&gt;&lt;D xsi:type="xsd:double"&gt;13.5&lt;/D&gt;&lt;D xsi:type="xsd:double"&gt;13.81&lt;/D&gt;&lt;D xsi:type="xsd:double"&gt;13.79&lt;/D&gt;&lt;D xsi:type="xsd:double"&gt;13.24&lt;/D&gt;&lt;D xsi:type="xsd:double"&gt;13.14&lt;/D&gt;&lt;D xsi:type="xsd:double"&gt;12.66&lt;/D&gt;&lt;D xsi:type="xsd:double"&gt;12.95&lt;/D&gt;&lt;D xsi:type="xsd:double"&gt;12.51&lt;/D&gt;&lt;D xsi:type="xsd:double"&gt;13.02&lt;/D&gt;&lt;D xsi:type="xsd:double"&gt;12.96&lt;/D&gt;&lt;D xsi:type="xsd:double"&gt;13.2&lt;/D&gt;&lt;/FQL&gt;&lt;FQL&gt;&lt;Q&gt;EVFM^FG_PRICE(8/1/2018,10/31/2018,,USD)&lt;/Q&gt;&lt;R&gt;65&lt;/R&gt;&lt;C&gt;1&lt;/C&gt;&lt;D xsi:type="xsd:double"&gt;2.17&lt;/D&gt;&lt;D xsi:type="xsd:double"&gt;1.99&lt;/D&gt;&lt;D xsi:type="xsd:double"&gt;2.06&lt;/D&gt;&lt;D xsi:type="xsd:double"&gt;2.13&lt;/D&gt;&lt;D xsi:type="xsd:double"&gt;2&lt;/D&gt;&lt;D xsi:type="xsd:double"&gt;1.96&lt;/D&gt;&lt;D xsi:type="xsd:double"&gt;1.99&lt;/D&gt;&lt;D xsi:type="xsd:double"&gt;2.115&lt;/D&gt;&lt;D xsi:type="xsd:double"&gt;2.13&lt;/D&gt;&lt;D xsi:type="xsd:double"&gt;2.38&lt;/D&gt;&lt;D xsi:type="xsd:double"&gt;2.2&lt;/D&gt;&lt;D xsi:type="xsd:double"&gt;2.17&lt;/D&gt;&lt;D xsi:type="xsd:double"&gt;2.16&lt;/D&gt;&lt;D xsi:type="xsd:double"&gt;2.21&lt;/D&gt;&lt;D xsi:type="xsd:double"&gt;2.2&lt;/D&gt;&lt;D xsi:type="xsd:double"&gt;2.34&lt;/D&gt;&lt;D xsi:type="xsd:double"&gt;2.34&lt;/D&gt;&lt;D xsi:type="xsd:double"&gt;2.33&lt;/D&gt;&lt;D xsi:type="xsd:double"&gt;2.32&lt;/D&gt;&lt;D xsi:type="xsd:double"&gt;2.619&lt;/D&gt;&lt;D xsi:type="xsd:double"&gt;3.15&lt;/D&gt;&lt;D xsi:type="xsd:double"&gt;3.48&lt;/D&gt;&lt;D xsi:type="xsd:double"&gt;4.06&lt;/D&gt;&lt;D xsi:type="xsd:double"&gt;4.14&lt;/D&gt;&lt;D xsi:type="xsd:double"&gt;4&lt;/D&gt;&lt;D xsi:type="xsd:double"&gt;4.41&lt;/D&gt;&lt;D xsi:type="xsd:double"&gt;4.7&lt;/D&gt;&lt;D xsi:type="xsd:double"&gt;4.07&lt;/D&gt;&lt;D xsi:type="xsd:double"&gt;3.48&lt;/D&gt;&lt;D xsi:type="xsd:double"&gt;4.06&lt;/D&gt;&lt;D xsi:type="xsd:double"&gt;3.94&lt;/D&gt;&lt;D xsi:type="xsd:double"&gt;3.65&lt;/D&gt;&lt;D xsi:type="xsd:double"&gt;3.75&lt;/D&gt;&lt;D xsi:type="xsd:double"&gt;3.8&lt;/D&gt;&lt;D xsi:type="xsd:double"&gt;3.79&lt;/D&gt;&lt;D xsi:type="xsd:double"&gt;3.87&lt;/D&gt;&lt;D xsi:type="xsd:double"&gt;3.75&lt;/D&gt;&lt;D xsi:type="xsd:double"&gt;4.02&lt;/D&gt;&lt;D xsi:type="xsd:double"&gt;4.05&lt;/D&gt;&lt;D xsi:type="xsd:double"&gt;4.45&lt;/D&gt;&lt;D xsi:type="xsd:double"&gt;4.26&lt;/D&gt;&lt;D xsi:type="xsd:double"&gt;4.05&lt;/D&gt;&lt;D xsi:type="xsd:double"&gt;4.17&lt;/D&gt;&lt;D xsi:type="xsd:double"&gt;3.96&lt;/D&gt;&lt;D xsi:type="xsd:double"&gt;4&lt;/D&gt;&lt;D xsi:type="xsd:double"&gt;3.85&lt;/D&gt;&lt;D xsi:type="xsd:double"&gt;3.94&lt;/D&gt;&lt;D xsi:type="xsd:double"&gt;3.98&lt;/D&gt;&lt;D xsi:type="xsd:double"&gt;3.9&lt;/D&gt;&lt;D xsi:type="xsd:double"&gt;3.9&lt;/D&gt;&lt;D xsi:type="xsd:double"&gt;3.872&lt;/D&gt;&lt;D xsi:type="xsd:double"&gt;3.77&lt;/D&gt;&lt;D xsi:type="xsd:double"&gt;3.57&lt;/D&gt;&lt;D xsi:type="xsd:double"&gt;3.78&lt;/D&gt;&lt;D xsi:type="xsd:double"&gt;3.9&lt;/D&gt;&lt;D xsi:type="xsd:double"&gt;3.78&lt;/D&gt;&lt;D xsi:type="xsd:double"&gt;3.78&lt;/D&gt;&lt;D xsi:type="xsd:double"&gt;3.66&lt;/D&gt;&lt;D xsi:type="xsd:double"&gt;3.64&lt;/D&gt;&lt;D xsi:type="xsd:double"&gt;3.38&lt;/D&gt;&lt;D xsi:type="xsd:double"&gt;3.46&lt;/D&gt;&lt;D xsi:type="xsd:double"&gt;3.35&lt;/D&gt;&lt;D xsi:type="xsd:double"&gt;3.4&lt;/D&gt;&lt;D xsi:type="xsd:double"&gt;3.4&lt;/D&gt;&lt;D xsi:type="xsd:double"&gt;3.35&lt;/D&gt;&lt;/FQL&gt;&lt;FQL&gt;&lt;Q&gt;RYAM^FG_PRICE(8/1/2018,10/31/2018,,USD)&lt;/Q&gt;&lt;R&gt;65&lt;/R&gt;&lt;C&gt;1&lt;/C&gt;&lt;D xsi:type="xsd:double"&gt;17.72&lt;/D&gt;&lt;D xsi:type="xsd:double"&gt;17.91&lt;/D&gt;&lt;D xsi:type="xsd:double"&gt;19.74&lt;/D&gt;&lt;D xsi:type="xsd:double"&gt;20.41&lt;/D&gt;&lt;D xsi:type="xsd:double"&gt;20.31&lt;/D&gt;&lt;D xsi:type="xsd:double"&gt;20.48&lt;/D&gt;&lt;D xsi:type="xsd:double"&gt;20.25&lt;/D&gt;&lt;D xsi:type="xsd:double"&gt;20.3&lt;/D&gt;&lt;D xsi:type="xsd:double"&gt;20.21&lt;/D&gt;&lt;D xsi:type="xsd:double"&gt;20.42&lt;/D&gt;&lt;D xsi:type="xsd:double"&gt;20.19&lt;/D&gt;&lt;D xsi:type="xsd:double"&gt;20.3&lt;/D&gt;&lt;D xsi:type="xsd:double"&gt;20.89&lt;/D&gt;&lt;D xsi:type="xsd:double"&gt;21.14&lt;/D&gt;&lt;D xsi:type="xsd:double"&gt;21.37&lt;/D&gt;&lt;D xsi:type="xsd:double"&gt;21.09&lt;/D&gt;&lt;D xsi:type="xsd:double"&gt;20.91&lt;/D&gt;&lt;D xsi:type="xsd:double"&gt;21.03&lt;/D&gt;&lt;D xsi:type="xsd:double"&gt;21.34&lt;/D&gt;&lt;D xsi:type="xsd:double"&gt;21.24&lt;/D&gt;&lt;D xsi:type="xsd:double"&gt;21.12&lt;/D&gt;&lt;D xsi:type="xsd:double"&gt;20.81&lt;/D&gt;&lt;D xsi:type="xsd:double"&gt;20.9&lt;/D&gt;&lt;D xsi:type="xsd:double"&gt;20.53&lt;/D&gt;&lt;D xsi:type="xsd:double"&gt;21.17&lt;/D&gt;&lt;D xsi:type="xsd:double"&gt;21.35&lt;/D&gt;&lt;D xsi:type="xsd:double"&gt;20.74&lt;/D&gt;&lt;D xsi:type="xsd:double"&gt;21.16&lt;/D&gt;&lt;D xsi:type="xsd:double"&gt;21.38&lt;/D&gt;&lt;D xsi:type="xsd:double"&gt;21.54&lt;/D&gt;&lt;D xsi:type="xsd:double"&gt;21.67&lt;/D&gt;&lt;D xsi:type="xsd:double"&gt;21.55&lt;/D&gt;&lt;D xsi:type="xsd:double"&gt;21.44&lt;/D&gt;&lt;D xsi:type="xsd:double"&gt;21.23&lt;/D&gt;&lt;D xsi:type="xsd:double"&gt;21.38&lt;/D&gt;&lt;D xsi:type="xsd:double"&gt;21.06&lt;/D&gt;&lt;D xsi:type="xsd:double"&gt;20.72&lt;/D&gt;&lt;D xsi:type="xsd:double"&gt;20.74&lt;/D&gt;&lt;D xsi:type="xsd:double"&gt;20.79&lt;/D&gt;&lt;D xsi:type="xsd:double"&gt;20.64&lt;/D&gt;&lt;D xsi:type="xsd:double"&gt;19.68&lt;/D&gt;&lt;D xsi:type="xsd:double"&gt;18.43&lt;/D&gt;&lt;D xsi:type="xsd:double"&gt;18.02&lt;/D&gt;&lt;D xsi:type="xsd:double"&gt;18.26&lt;/D&gt;&lt;D xsi:type="xsd:double"&gt;18.05&lt;/D&gt;&lt;D xsi:type="xsd:double"&gt;17.89&lt;/D&gt;&lt;D xsi:type="xsd:double"&gt;17.63&lt;/D&gt;&lt;D xsi:type="xsd:double"&gt;17.56&lt;/D&gt;&lt;D xsi:type="xsd:double"&gt;16.85&lt;/D&gt;&lt;D xsi:type="xsd:double"&gt;16.1&lt;/D&gt;&lt;D xsi:type="xsd:double"&gt;15.47&lt;/D&gt;&lt;D xsi:type="xsd:double"&gt;14.63&lt;/D&gt;&lt;D xsi:type="xsd:double"&gt;14.24&lt;/D&gt;&lt;D xsi:type="xsd:double"&gt;14.65&lt;/D&gt;&lt;D xsi:type="xsd:double"&gt;13.99&lt;/D&gt;&lt;D xsi:type="xsd:double"&gt;13.42&lt;/D&gt;&lt;D xsi:type="xsd:double"&gt;13.26&lt;/D&gt;&lt;D xsi:type="xsd:double"&gt;12.93&lt;/D&gt;&lt;D xsi:type="xsd:double"&gt;12.92&lt;/D&gt;&lt;D xsi:type="xsd:double"&gt;11.98&lt;/D&gt;&lt;D xsi:type="xsd:double"&gt;12.29&lt;/D&gt;&lt;D xsi:type="xsd:double"&gt;12.21&lt;/D&gt;&lt;D xsi:type="xsd:double"&gt;11.96&lt;/D&gt;&lt;D xsi:type="xsd:double"&gt;12.1&lt;/D&gt;&lt;D xsi:type="xsd:double"&gt;12.38&lt;/D&gt;&lt;/FQL&gt;&lt;FQL&gt;&lt;Q&gt;CDXC^FG_PRICE(8/1/2018,10/31/2018,,USD)&lt;/Q&gt;&lt;R&gt;65&lt;/R&gt;&lt;C&gt;1&lt;/C&gt;&lt;D xsi:type="xsd:double"&gt;4.43&lt;/D&gt;&lt;D xsi:type="xsd:double"&gt;4.21&lt;/D&gt;&lt;D xsi:type="xsd:double"&gt;4.18&lt;/D&gt;&lt;D xsi:type="xsd:double"&gt;4.36&lt;/D&gt;&lt;D xsi:type="xsd:double"&gt;4.67&lt;/D&gt;&lt;D xsi:type="xsd:double"&gt;4.8&lt;/D&gt;&lt;D xsi:type="xsd:double"&gt;4.91&lt;/D&gt;&lt;D xsi:type="xsd:double"&gt;4.52&lt;/D&gt;&lt;D xsi:type="xsd:double"&gt;4.43&lt;/D&gt;&lt;D xsi:type="xsd:double"&gt;4.8&lt;/D&gt;&lt;D xsi:type="xsd:double"&gt;4.61&lt;/D&gt;&lt;D xsi:type="xsd:double"&gt;4.67&lt;/D&gt;&lt;D xsi:type="xsd:double"&gt;4.61&lt;/D&gt;&lt;D xsi:type="xsd:double"&gt;4.62&lt;/D&gt;&lt;D xsi:type="xsd:double"&gt;4.6&lt;/D&gt;&lt;D xsi:type="xsd:double"&gt;4.48&lt;/D&gt;&lt;D xsi:type="xsd:double"&gt;4.43&lt;/D&gt;&lt;D xsi:type="xsd:double"&gt;4.55&lt;/D&gt;&lt;D xsi:type="xsd:double"&gt;4.42&lt;/D&gt;&lt;D xsi:type="xsd:double"&gt;4.49&lt;/D&gt;&lt;D xsi:type="xsd:double"&gt;4.53&lt;/D&gt;&lt;D xsi:type="xsd:double"&gt;4.54&lt;/D&gt;&lt;D xsi:type="xsd:double"&gt;4.53&lt;/D&gt;&lt;D xsi:type="xsd:double"&gt;4.49&lt;/D&gt;&lt;D xsi:type="xsd:double"&gt;4.45&lt;/D&gt;&lt;D xsi:type="xsd:double"&gt;4.31&lt;/D&gt;&lt;D xsi:type="xsd:double"&gt;3.92&lt;/D&gt;&lt;D xsi:type="xsd:double"&gt;3.83&lt;/D&gt;&lt;D xsi:type="xsd:double"&gt;3.5&lt;/D&gt;&lt;D xsi:type="xsd:double"&gt;4.04&lt;/D&gt;&lt;D xsi:type="xsd:double"&gt;4&lt;/D&gt;&lt;D xsi:type="xsd:double"&gt;3.9&lt;/D&gt;&lt;D xsi:type="xsd:double"&gt;3.76&lt;/D&gt;&lt;D xsi:type="xsd:double"&gt;3.75&lt;/D&gt;&lt;D xsi:type="xsd:double"&gt;3.65&lt;/D&gt;&lt;D xsi:type="xsd:double"&gt;3.93&lt;/D&gt;&lt;D xsi:type="xsd:double"&gt;3.79&lt;/D&gt;&lt;D xsi:type="xsd:double"&gt;3.7&lt;/D&gt;&lt;D xsi:type="xsd:double"&gt;3.65&lt;/D&gt;&lt;D xsi:type="xsd:double"&gt;3.95&lt;/D&gt;&lt;D xsi:type="xsd:double"&gt;4.16&lt;/D&gt;&lt;D xsi:type="xsd:double"&gt;4.29&lt;/D&gt;&lt;D xsi:type="xsd:double"&gt;4.03&lt;/D&gt;&lt;D xsi:type="xsd:double"&gt;3.91&lt;/D&gt;&lt;D xsi:type="xsd:double"&gt;4.22&lt;/D&gt;&lt;D xsi:type="xsd:double"&gt;4.08&lt;/D&gt;&lt;D xsi:type="xsd:double"&gt;4.02&lt;/D&gt;&lt;D xsi:type="xsd:double"&gt;3.95&lt;/D&gt;&lt;D xsi:type="xsd:double"&gt;3.88&lt;/D&gt;&lt;D xsi:type="xsd:double"&gt;3.53&lt;/D&gt;&lt;D xsi:type="xsd:double"&gt;3.54&lt;/D&gt;&lt;D xsi:type="xsd:double"&gt;3.65&lt;/D&gt;&lt;D xsi:type="xsd:double"&gt;3.61&lt;/D&gt;&lt;D xsi:type="xsd:double"&gt;3.76&lt;/D&gt;&lt;D xsi:type="xsd:double"&gt;3.75&lt;/D&gt;&lt;D xsi:type="xsd:double"&gt;3.69&lt;/D&gt;&lt;D xsi:type="xsd:double"&gt;3.65&lt;/D&gt;&lt;D xsi:type="xsd:double"&gt;3.58&lt;/D&gt;&lt;D xsi:type="xsd:double"&gt;3.57&lt;/D&gt;&lt;D xsi:type="xsd:double"&gt;3.36&lt;/D&gt;&lt;D xsi:type="xsd:double"&gt;3.54&lt;/D&gt;&lt;D xsi:type="xsd:double"&gt;3.48&lt;/D&gt;&lt;D xsi:type="xsd:double"&gt;3.46&lt;/D&gt;&lt;D xsi:type="xsd:double"&gt;3.49&lt;/D&gt;&lt;D xsi:type="xsd:double"&gt;3.48&lt;/D&gt;&lt;/FQL&gt;&lt;FQL&gt;&lt;Q&gt;CTSO^FG_PRICE(8/1/2018,10/31/2018,,USD)&lt;/Q&gt;&lt;R&gt;65&lt;/R&gt;&lt;C&gt;1&lt;/C&gt;&lt;D xsi:type="xsd:double"&gt;12.3&lt;/D&gt;&lt;D xsi:type="xsd:double"&gt;12.9&lt;/D&gt;&lt;D xsi:type="xsd:double"&gt;11.625&lt;/D&gt;&lt;D xsi:type="xsd:double"&gt;11.575&lt;/D&gt;&lt;D xsi:type="xsd:double"&gt;11.2&lt;/D&gt;&lt;D xsi:type="xsd:double"&gt;10.95&lt;/D&gt;&lt;D xsi:type="xsd:double"&gt;11&lt;/D&gt;&lt;D xsi:type="xsd:double"&gt;11.55&lt;/D&gt;&lt;D xsi:type="xsd:double"&gt;11.4&lt;/D&gt;&lt;D xsi:type="xsd:double"&gt;11&lt;/D&gt;&lt;D xsi:type="xsd:double"&gt;11&lt;/D&gt;&lt;D xsi:type="xsd:double"&gt;11.4&lt;/D&gt;&lt;D xsi:type="xsd:double"&gt;11.55&lt;/D&gt;&lt;D xsi:type="xsd:double"&gt;11.725&lt;/D&gt;&lt;D xsi:type="xsd:double"&gt;11.9&lt;/D&gt;&lt;D xsi:type="xsd:double"&gt;12&lt;/D&gt;&lt;D xsi:type="xsd:double"&gt;12&lt;/D&gt;&lt;D xsi:type="xsd:double"&gt;12.25&lt;/D&gt;&lt;D xsi:type="xsd:double"&gt;12.75&lt;/D&gt;&lt;D xsi:type="xsd:double"&gt;13.6&lt;/D&gt;&lt;D xsi:type="xsd:double"&gt;14.55&lt;/D&gt;&lt;D xsi:type="xsd:double"&gt;14.5&lt;/D&gt;&lt;D xsi:type="xsd:double"&gt;14.65&lt;/D&gt;&lt;D xsi:type="xsd:double"&gt;14.8&lt;/D&gt;&lt;D xsi:type="xsd:double"&gt;14.8&lt;/D&gt;&lt;D xsi:type="xsd:double"&gt;14.2&lt;/D&gt;&lt;D xsi:type="xsd:double"&gt;14.1&lt;/D&gt;&lt;D xsi:type="xsd:double"&gt;14.35&lt;/D&gt;&lt;D xsi:type="xsd:double"&gt;13.75&lt;/D&gt;&lt;D xsi:type="xsd:double"&gt;13.425&lt;/D&gt;&lt;D xsi:type="xsd:double"&gt;13.25&lt;/D&gt;&lt;D xsi:type="xsd:double"&gt;12.85&lt;/D&gt;&lt;D xsi:type="xsd:double"&gt;12.9&lt;/D&gt;&lt;D xsi:type="xsd:double"&gt;13.05&lt;/D&gt;&lt;D xsi:type="xsd:double"&gt;12.95&lt;/D&gt;&lt;D xsi:type="xsd:double"&gt;13.2&lt;/D&gt;&lt;D xsi:type="xsd:double"&gt;13.45&lt;/D&gt;&lt;D xsi:type="xsd:double"&gt;13.55&lt;/D&gt;&lt;D xsi:type="xsd:double"&gt;13.8&lt;/D&gt;&lt;D xsi:type="xsd:double"&gt;13.5&lt;/D&gt;&lt;D xsi:type="xsd:double"&gt;12.9&lt;/D&gt;&lt;D xsi:type="xsd:double"&gt;12.9&lt;/D&gt;&lt;D xsi:type="xsd:double"&gt;12.64&lt;/D&gt;&lt;D xsi:type="xsd:double"&gt;12.33&lt;/D&gt;&lt;D xsi:type="xsd:double"&gt;12.5&lt;/D&gt;&lt;D xsi:type="xsd:double"&gt;12.2&lt;/D&gt;&lt;D xsi:type="xsd:double"&gt;11.85&lt;/D&gt;&lt;D xsi:type="xsd:double"&gt;11.61&lt;/D&gt;&lt;D xsi:type="xsd:double"&gt;11.47&lt;/D&gt;&lt;D xsi:type="xsd:double"&gt;10.76&lt;/D&gt;&lt;D xsi:type="xsd:double"&gt;10.51&lt;/D&gt;&lt;D xsi:type="xsd:double"&gt;10.72&lt;/D&gt;&lt;D xsi:type="xsd:double"&gt;10.75&lt;/D&gt;&lt;D xsi:type="xsd:double"&gt;10.88&lt;/D&gt;&lt;D xsi:type="xsd:double"&gt;11&lt;/D&gt;&lt;D xsi:type="xsd:double"&gt;10.86&lt;/D&gt;&lt;D xsi:type="xsd:double"&gt;10.19&lt;/D&gt;&lt;D xsi:type="xsd:double"&gt;10.41&lt;/D&gt;&lt;D xsi:type="xsd:double"&gt;10.33&lt;/D&gt;&lt;D xsi:type="xsd:double"&gt;9.61&lt;/D&gt;&lt;D xsi:type="xsd:double"&gt;9.93&lt;/D&gt;&lt;D xsi:type="xsd:double"&gt;10.04&lt;/D&gt;&lt;D xsi:type="xsd:double"&gt;9.4&lt;/D&gt;&lt;D xsi:type="xsd:double"&gt;9.58&lt;/D&gt;&lt;D xsi:type="xsd:double"&gt;10&lt;/D&gt;&lt;/FQL&gt;&lt;FQL&gt;&lt;Q&gt;HEB^FG_PRICE(8/1/2018,10/31/2018,,USD)&lt;/Q&gt;&lt;R&gt;65&lt;/R&gt;&lt;C&gt;1&lt;/C&gt;&lt;D xsi:type="xsd:double"&gt;0.296&lt;/D&gt;&lt;D xsi:type="xsd:double"&gt;0.298&lt;/D&gt;&lt;D xsi:type="xsd:double"&gt;0.3&lt;/D&gt;&lt;D xsi:type="xsd:double"&gt;0.2911&lt;/D&gt;&lt;D xsi:type="xsd:double"&gt;0.2936&lt;/D&gt;&lt;D xsi:type="xsd:double"&gt;0.295&lt;/D&gt;&lt;D xsi:type="xsd:double"&gt;0.2969&lt;/D&gt;&lt;D xsi:type="xsd:double"&gt;0.2958&lt;/D&gt;&lt;D xsi:type="xsd:double"&gt;0.2954&lt;/D&gt;&lt;D xsi:type="xsd:double"&gt;0.2954&lt;/D&gt;&lt;D xsi:type="xsd:double"&gt;0.2922&lt;/D&gt;&lt;D xsi:type="xsd:double"&gt;0.283&lt;/D&gt;&lt;D xsi:type="xsd:double"&gt;0.2753&lt;/D&gt;&lt;D xsi:type="xsd:double"&gt;0.2575&lt;/D&gt;&lt;D xsi:type="xsd:double"&gt;0.265&lt;/D&gt;&lt;D xsi:type="xsd:double"&gt;0.2554&lt;/D&gt;&lt;D xsi:type="xsd:double"&gt;0.2674&lt;/D&gt;&lt;D xsi:type="xsd:double"&gt;0.27&lt;/D&gt;&lt;D xsi:type="xsd:double"&gt;0.275&lt;/D&gt;&lt;D xsi:type="xsd:double"&gt;0.2725&lt;/D&gt;&lt;D xsi:type="xsd:double"&gt;0.2781&lt;/D&gt;&lt;D xsi:type="xsd:double"&gt;0.287&lt;/D&gt;&lt;D xsi:type="xsd:double"&gt;0.275&lt;/D&gt;&lt;D xsi:type="xsd:double"&gt;0.2744&lt;/D&gt;&lt;D xsi:type="xsd:double"&gt;0.267&lt;/D&gt;&lt;D xsi:type="xsd:double"&gt;0.2691&lt;/D&gt;&lt;D xsi:type="xsd:double"&gt;0.26&lt;/D&gt;&lt;D xsi:type="xsd:double"&gt;0.2565&lt;/D&gt;&lt;D xsi:type="xsd:double"&gt;0.252&lt;/D&gt;&lt;D xsi:type="xsd:double"&gt;0.26&lt;/D&gt;&lt;D xsi:type="xsd:double"&gt;0.253&lt;/D&gt;&lt;D xsi:type="xsd:double"&gt;0.2299&lt;/D&gt;&lt;D xsi:type="xsd:double"&gt;0.225&lt;/D&gt;&lt;D xsi:type="xsd:double"&gt;0.23&lt;/D&gt;&lt;D xsi:type="xsd:double"&gt;0.2258&lt;/D&gt;&lt;D xsi:type="xsd:double"&gt;0.2343&lt;/D&gt;&lt;D xsi:type="xsd:double"&gt;0.24&lt;/D&gt;&lt;D xsi:type="xsd:double"&gt;0.23&lt;/D&gt;&lt;D xsi:type="xsd:double"&gt;0.2275&lt;/D&gt;&lt;D xsi:type="xsd:double"&gt;0.2299&lt;/D&gt;&lt;D xsi:type="xsd:double"&gt;0.232976&lt;/D&gt;&lt;D xsi:type="xsd:double"&gt;0.23&lt;/D&gt;&lt;D xsi:type="xsd:double"&gt;0.24&lt;/D&gt;&lt;D xsi:type="xsd:double"&gt;0.23&lt;/D&gt;&lt;D xsi:type="xsd:double"&gt;0.24&lt;/D&gt;&lt;D xsi:type="xsd:double"&gt;0.235&lt;/D&gt;&lt;D xsi:type="xsd:double"&gt;0.231&lt;/D&gt;&lt;D xsi:type="xsd:double"&gt;0.2298&lt;/D&gt;&lt;D xsi:type="xsd:double"&gt;0.2255&lt;/D&gt;&lt;D xsi:type="xsd:double"&gt;0.2255&lt;/D&gt;&lt;D xsi:type="xsd:double"&gt;0.208&lt;/D&gt;&lt;D xsi:type="xsd:double"&gt;0.221&lt;/D&gt;&lt;D xsi:type="xsd:double"&gt;0.2133&lt;/D&gt;&lt;D xsi:type="xsd:double"&gt;0.2198&lt;/D&gt;&lt;D xsi:type="xsd:double"&gt;0.214&lt;/D&gt;&lt;D xsi:type="xsd:double"&gt;0.2181&lt;/D&gt;&lt;D xsi:type="xsd:double"&gt;0.212&lt;/D&gt;&lt;D xsi:type="xsd:double"&gt;0.21&lt;/D&gt;&lt;D xsi:type="xsd:double"&gt;0.208&lt;/D&gt;&lt;D xsi:type="xsd:double"&gt;0.1999&lt;/D&gt;&lt;D xsi:type="xsd:double"&gt;0.2&lt;/D&gt;&lt;D xsi:type="xsd:double"&gt;0.206962&lt;/D&gt;&lt;D xsi:type="xsd:double"&gt;0.2&lt;/D&gt;&lt;D xsi:type="xsd:double"&gt;0.21131&lt;/D&gt;&lt;D xsi:type="xsd:double"&gt;0.2311&lt;/D&gt;&lt;/FQL&gt;&lt;FQL&gt;&lt;Q&gt;SSTI^FG_PRICE(8/1/2018,10/31/2018,,USD)&lt;/Q&gt;&lt;R&gt;65&lt;/R&gt;&lt;C&gt;1&lt;/C&gt;&lt;D xsi:type="xsd:double"&gt;43.93&lt;/D&gt;&lt;D xsi:type="xsd:double"&gt;44.8&lt;/D&gt;&lt;D xsi:type="xsd:double"&gt;42.97&lt;/D&gt;&lt;D xsi:type="xsd:double"&gt;44.09&lt;/D&gt;&lt;D xsi:type="xsd:double"&gt;47.39&lt;/D&gt;&lt;D xsi:type="xsd:double"&gt;48.71&lt;/D&gt;&lt;D xsi:type="xsd:double"&gt;46.1&lt;/D&gt;&lt;D xsi:type="xsd:double"&gt;45.27&lt;/D&gt;&lt;D xsi:type="xsd:double"&gt;43.13&lt;/D&gt;&lt;D xsi:type="xsd:double"&gt;40.81&lt;/D&gt;&lt;D xsi:type="xsd:double"&gt;39.94&lt;/D&gt;&lt;D xsi:type="xsd:double"&gt;39.14&lt;/D&gt;&lt;D xsi:type="xsd:double"&gt;40.59&lt;/D&gt;&lt;D xsi:type="xsd:double"&gt;41.7&lt;/D&gt;&lt;D xsi:type="xsd:double"&gt;43.05&lt;/D&gt;&lt;D xsi:type="xsd:double"&gt;44.49&lt;/D&gt;&lt;D xsi:type="xsd:double"&gt;44.9&lt;/D&gt;&lt;D xsi:type="xsd:double"&gt;46.7&lt;/D&gt;&lt;D xsi:type="xsd:double"&gt;48.28&lt;/D&gt;&lt;D xsi:type="xsd:double"&gt;47.59&lt;/D&gt;&lt;D xsi:type="xsd:double"&gt;50.23&lt;/D&gt;&lt;D xsi:type="xsd:double"&gt;55.08&lt;/D&gt;&lt;D xsi:type="xsd:double"&gt;57.04&lt;/D&gt;&lt;D xsi:type="xsd:double"&gt;58.72&lt;/D&gt;&lt;D xsi:type="xsd:double"&gt;58.09&lt;/D&gt;&lt;D xsi:type="xsd:double"&gt;58.06&lt;/D&gt;&lt;D xsi:type="xsd:double"&gt;58.08&lt;/D&gt;&lt;D xsi:type="xsd:double"&gt;60.54&lt;/D&gt;&lt;D xsi:type="xsd:double"&gt;59.8&lt;/D&gt;&lt;D xsi:type="xsd:double"&gt;59.61&lt;/D&gt;&lt;D xsi:type="xsd:double"&gt;61.44&lt;/D&gt;&lt;D xsi:type="xsd:double"&gt;62.81&lt;/D&gt;&lt;D xsi:type="xsd:double"&gt;59.59&lt;/D&gt;&lt;D xsi:type="xsd:double"&gt;59.82&lt;/D&gt;&lt;D xsi:type="xsd:double"&gt;58.71&lt;/D&gt;&lt;D xsi:type="xsd:double"&gt;60.64&lt;/D&gt;&lt;D xsi:type="xsd:double"&gt;61.83&lt;/D&gt;&lt;D xsi:type="xsd:double"&gt;62.53&lt;/D&gt;&lt;D xsi:type="xsd:double"&gt;61.96&lt;/D&gt;&lt;D xsi:type="xsd:double"&gt;62.6&lt;/D&gt;&lt;D xsi:type="xsd:double"&gt;63.12&lt;/D&gt;&lt;D xsi:type="xsd:double"&gt;61.29&lt;/D&gt;&lt;D xsi:type="xsd:double"&gt;55.68&lt;/D&gt;&lt;D xsi:type="xsd:double"&gt;53.11&lt;/D&gt;&lt;D xsi:type="xsd:double"&gt;52.44&lt;/D&gt;&lt;D xsi:type="xsd:double"&gt;53.33&lt;/D&gt;&lt;D xsi:type="xsd:double"&gt;45.53&lt;/D&gt;&lt;D xsi:type="xsd:double"&gt;42.62&lt;/D&gt;&lt;D xsi:type="xsd:double"&gt;41.94&lt;/D&gt;&lt;D xsi:type="xsd:double"&gt;40&lt;/D&gt;&lt;D xsi:type="xsd:double"&gt;39.97&lt;/D&gt;&lt;D xsi:type="xsd:double"&gt;40.99&lt;/D&gt;&lt;D xsi:type="xsd:double"&gt;40.27&lt;/D&gt;&lt;D xsi:type="xsd:double"&gt;42.9&lt;/D&gt;&lt;D xsi:type="xsd:double"&gt;42.53&lt;/D&gt;&lt;D xsi:type="xsd:double"&gt;41.22&lt;/D&gt;&lt;D xsi:type="xsd:double"&gt;40&lt;/D&gt;&lt;D xsi:type="xsd:double"&gt;40.63&lt;/D&gt;&lt;D xsi:type="xsd:double"&gt;38.97&lt;/D&gt;&lt;D xsi:type="xsd:double"&gt;36.3&lt;/D&gt;&lt;D xsi:type="xsd:double"&gt;38.15&lt;/D&gt;&lt;D xsi:type="xsd:double"&gt;36.25&lt;/D&gt;&lt;D xsi:type="xsd:double"&gt;35.98&lt;/D&gt;&lt;D xsi:type="xsd:double"&gt;36.99&lt;/D&gt;&lt;D xsi:type="xsd:double"&gt;38.68&lt;/D&gt;&lt;/FQL&gt;&lt;FQL&gt;&lt;Q&gt;JAGX^FG_PRICE(8/1/2018,10/31/2018,,USD)&lt;/Q&gt;&lt;R&gt;65&lt;/R&gt;&lt;C&gt;1&lt;/C&gt;&lt;D xsi:type="xsd:double"&gt;1.02&lt;/D&gt;&lt;D xsi:type="xsd:double"&gt;1.03&lt;/D&gt;&lt;D xsi:type="xsd:double"&gt;1.01&lt;/D&gt;&lt;D xsi:type="xsd:double"&gt;1.02&lt;/D&gt;&lt;D xsi:type="xsd:double"&gt;1.04&lt;/D&gt;&lt;D xsi:type="xsd:double"&gt;1.06&lt;/D&gt;&lt;D xsi:type="xsd:double"&gt;1.0999&lt;/D&gt;&lt;D xsi:type="xsd:double"&gt;1.13&lt;/D&gt;&lt;D xsi:type="xsd:double"&gt;1.1&lt;/D&gt;&lt;D xsi:type="xsd:double"&gt;0.99&lt;/D&gt;&lt;D xsi:type="xsd:double"&gt;0.91&lt;/D&gt;&lt;D xsi:type="xsd:double"&gt;0.923127&lt;/D&gt;&lt;D xsi:type="xsd:double"&gt;0.9054&lt;/D&gt;&lt;D xsi:type="xsd:double"&gt;0.851&lt;/D&gt;&lt;D xsi:type="xsd:double"&gt;0.86&lt;/D&gt;&lt;D xsi:type="xsd:double"&gt;0.8501&lt;/D&gt;&lt;D xsi:type="xsd:double"&gt;0.86&lt;/D&gt;&lt;D xsi:type="xsd:double"&gt;0.86&lt;/D&gt;&lt;D xsi:type="xsd:double"&gt;0.832&lt;/D&gt;&lt;D xsi:type="xsd:double"&gt;0.8355&lt;/D&gt;&lt;D xsi:type="xsd:double"&gt;0.865&lt;/D&gt;&lt;D xsi:type="xsd:double"&gt;0.86&lt;/D&gt;&lt;D xsi:type="xsd:double"&gt;0.842&lt;/D&gt;&lt;D xsi:type="xsd:double"&gt;0.8849&lt;/D&gt;&lt;D xsi:type="xsd:double"&gt;0.8803&lt;/D&gt;&lt;D xsi:type="xsd:double"&gt;0.87&lt;/D&gt;&lt;D xsi:type="xsd:double"&gt;0.875&lt;/D&gt;&lt;D xsi:type="xsd:double"&gt;0.66&lt;/D&gt;&lt;D xsi:type="xsd:double"&gt;0.64&lt;/D&gt;&lt;D xsi:type="xsd:double"&gt;0.5624&lt;/D&gt;&lt;D xsi:type="xsd:double"&gt;0.54&lt;/D&gt;&lt;D xsi:type="xsd:double"&gt;0.54&lt;/D&gt;&lt;D xsi:type="xsd:double"&gt;0.5479&lt;/D&gt;&lt;D xsi:type="xsd:double"&gt;0.5589&lt;/D&gt;&lt;D xsi:type="xsd:double"&gt;0.5649&lt;/D&gt;&lt;D xsi:type="xsd:double"&gt;0.578&lt;/D&gt;&lt;D xsi:type="xsd:double"&gt;0.652&lt;/D&gt;&lt;D xsi:type="xsd:double"&gt;0.65&lt;/D&gt;&lt;D xsi:type="xsd:double"&gt;1.68&lt;/D&gt;&lt;D xsi:type="xsd:double"&gt;1.06&lt;/D&gt;&lt;D xsi:type="xsd:double"&gt;1.02&lt;/D&gt;&lt;D xsi:type="xsd:double"&gt;0.8645&lt;/D&gt;&lt;D xsi:type="xsd:double"&gt;0.8401&lt;/D&gt;&lt;D xsi:type="xsd:double"&gt;0.637&lt;/D&gt;&lt;D xsi:type="xsd:double"&gt;0.5988&lt;/D&gt;&lt;D xsi:type="xsd:double"&gt;0.5852&lt;/D&gt;&lt;D xsi:type="xsd:double"&gt;0.565&lt;/D&gt;&lt;D xsi:type="xsd:double"&gt;0.5763&lt;/D&gt;&lt;D xsi:type="xsd:double"&gt;0.5452&lt;/D&gt;&lt;D xsi:type="xsd:double"&gt;0.52&lt;/D&gt;&lt;D xsi:type="xsd:double"&gt;0.5098&lt;/D&gt;&lt;D xsi:type="xsd:double"&gt;0.5148&lt;/D&gt;&lt;D xsi:type="xsd:double"&gt;0.515&lt;/D&gt;&lt;D xsi:type="xsd:double"&gt;0.58&lt;/D&gt;&lt;D xsi:type="xsd:double"&gt;0.5599&lt;/D&gt;&lt;D xsi:type="xsd:double"&gt;0.54&lt;/D&gt;&lt;D xsi:type="xsd:double"&gt;0.545&lt;/D&gt;&lt;D xsi:type="xsd:double"&gt;0.54&lt;/D&gt;&lt;D xsi:type="xsd:double"&gt;0.518627&lt;/D&gt;&lt;D xsi:type="xsd:double"&gt;0.4675&lt;/D&gt;&lt;D xsi:type="xsd:double"&gt;0.475&lt;/D&gt;&lt;D xsi:type="xsd:double"&gt;0.447025&lt;/D&gt;&lt;D xsi:type="xsd:double"&gt;0.445211&lt;/D&gt;&lt;D xsi:type="xsd:double"&gt;0.427&lt;/D&gt;&lt;D xsi:type="xsd:double"&gt;0.432&lt;/D&gt;&lt;/FQL&gt;&lt;FQL&gt;&lt;Q&gt;CERC^FG_PRICE(8/1/2018,10/31/2018,,USD)&lt;/Q&gt;&lt;R&gt;65&lt;/R&gt;&lt;C&gt;1&lt;/C&gt;&lt;D xsi:type="xsd:double"&gt;4.41&lt;/D&gt;&lt;D xsi:type="xsd:double"&gt;4.54&lt;/D&gt;&lt;D xsi:type="xsd:double"&gt;4.65&lt;/D&gt;&lt;D xsi:type="xsd:double"&gt;4.47&lt;/D&gt;&lt;D xsi:type="xsd:double"&gt;4.52&lt;/D&gt;&lt;D xsi:type="xsd:double"&gt;4.59&lt;/D&gt;&lt;D xsi:type="xsd:double"&gt;4.24&lt;/D&gt;&lt;D xsi:type="xsd:double"&gt;4.46&lt;/D&gt;&lt;D xsi:type="xsd:double"&gt;3.92&lt;/D&gt;&lt;D xsi:type="xsd:double"&gt;4.03&lt;/D&gt;&lt;D xsi:type="xsd:double"&gt;4.06&lt;/D&gt;&lt;D xsi:type="xsd:double"&gt;3.91&lt;/D&gt;&lt;D xsi:type="xsd:double"&gt;3.91&lt;/D&gt;&lt;D xsi:type="xsd:double"&gt;4.47&lt;/D&gt;&lt;D xsi:type="xsd:double"&gt;4.81&lt;/D&gt;&lt;D xsi:type="xsd:double"&gt;5&lt;/D&gt;&lt;D xsi:type="xsd:double"&gt;4.89&lt;/D&gt;&lt;D xsi:type="xsd:double"&gt;4.8&lt;/D&gt;&lt;D xsi:type="xsd:double"&gt;4.8&lt;/D&gt;&lt;D xsi:type="xsd:double"&gt;4.9&lt;/D&gt;&lt;D xsi:type="xsd:double"&gt;5&lt;/D&gt;&lt;D xsi:type="xsd:double"&gt;4.9&lt;/D&gt;&lt;D xsi:type="xsd:double"&gt;4.83&lt;/D&gt;&lt;D xsi:type="xsd:double"&gt;4.78&lt;/D&gt;&lt;D xsi:type="xsd:double"&gt;4.74&lt;/D&gt;&lt;D xsi:type="xsd:double"&gt;4.51&lt;/D&gt;&lt;D xsi:type="xsd:double"&gt;4.46&lt;/D&gt;&lt;D xsi:type="xsd:double"&gt;4.59&lt;/D&gt;&lt;D xsi:type="xsd:double"&gt;4.77&lt;/D&gt;&lt;D xsi:type="xsd:double"&gt;4.74&lt;/D&gt;&lt;D xsi:type="xsd:double"&gt;4.77&lt;/D&gt;&lt;D xsi:type="xsd:double"&gt;4.56&lt;/D&gt;&lt;D xsi:type="xsd:double"&gt;4.56&lt;/D&gt;&lt;D xsi:type="xsd:double"&gt;4.72&lt;/D&gt;&lt;D xsi:type="xsd:double"&gt;4.48&lt;/D&gt;&lt;D xsi:type="xsd:double"&gt;4.72&lt;/D&gt;&lt;D xsi:type="xsd:double"&gt;4.3&lt;/D&gt;&lt;D xsi:type="xsd:double"&gt;4.61&lt;/D&gt;&lt;D xsi:type="xsd:double"&gt;4.55&lt;/D&gt;&lt;D xsi:type="xsd:double"&gt;4.64&lt;/D&gt;&lt;D xsi:type="xsd:double"&gt;4.71&lt;/D&gt;&lt;D xsi:type="xsd:double"&gt;4.67&lt;/D&gt;&lt;D xsi:type="xsd:double"&gt;4.66&lt;/D&gt;&lt;D xsi:type="xsd:double"&gt;4.37&lt;/D&gt;&lt;D xsi:type="xsd:double"&gt;4.44&lt;/D&gt;&lt;D xsi:type="xsd:double"&gt;4.36&lt;/D&gt;&lt;D xsi:type="xsd:double"&gt;4.54&lt;/D&gt;&lt;D xsi:type="xsd:double"&gt;4.4&lt;/D&gt;&lt;D xsi:type="xsd:double"&gt;4.38&lt;/D&gt;&lt;D xsi:type="xsd:double"&gt;4.36&lt;/D&gt;&lt;D xsi:type="xsd:double"&gt;4.58&lt;/D&gt;&lt;D xsi:type="xsd:double"&gt;4.62&lt;/D&gt;&lt;D xsi:type="xsd:double"&gt;4.59&lt;/D&gt;&lt;D xsi:type="xsd:double"&gt;4.57&lt;/D&gt;&lt;D xsi:type="xsd:double"&gt;4.5399&lt;/D&gt;&lt;D xsi:type="xsd:double"&gt;4.47&lt;/D&gt;&lt;D xsi:type="xsd:double"&gt;4.52&lt;/D&gt;&lt;D xsi:type="xsd:double"&gt;4.3&lt;/D&gt;&lt;D xsi:type="xsd:double"&gt;4.17&lt;/D&gt;&lt;D xsi:type="xsd:double"&gt;3.89&lt;/D&gt;&lt;D xsi:type="xsd:double"&gt;4&lt;/D&gt;&lt;D xsi:type="xsd:double"&gt;3.94&lt;/D&gt;&lt;D xsi:type="xsd:double"&gt;3.87&lt;/D&gt;&lt;D xsi:type="xsd:double"&gt;3.78&lt;/D&gt;&lt;D xsi:type="xsd:double"&gt;4.1&lt;/D&gt;&lt;/FQL&gt;&lt;FQL&gt;&lt;Q&gt;CRR^FG_PRICE(8/1/2018,10/31/2018,,USD)&lt;/Q&gt;&lt;R&gt;65&lt;/R&gt;&lt;C&gt;1&lt;/C&gt;&lt;D xsi:type="xsd:double"&gt;9.08&lt;/D&gt;&lt;D xsi:type="xsd:double"&gt;9.19&lt;/D&gt;&lt;D xsi:type="xsd:double"&gt;8.85&lt;/D&gt;&lt;D xsi:type="xsd:double"&gt;8.7&lt;/D&gt;&lt;D xsi:type="xsd:double"&gt;8.78&lt;/D&gt;&lt;D xsi:type="xsd:double"&gt;8.86&lt;/D&gt;&lt;D xsi:type="xsd:double"&gt;8.58&lt;/D&gt;&lt;D xsi:type="xsd:double"&gt;8.66&lt;/D&gt;&lt;D xsi:type="xsd:double"&gt;8.42&lt;/D&gt;&lt;D xsi:type="xsd:double"&gt;8.55&lt;/D&gt;&lt;D xsi:type="xsd:double"&gt;7.91&lt;/D&gt;&lt;D xsi:type="xsd:double"&gt;7.52&lt;/D&gt;&lt;D xsi:type="xsd:double"&gt;7.76&lt;/D&gt;&lt;D xsi:type="xsd:double"&gt;7.88&lt;/D&gt;&lt;D xsi:type="xsd:double"&gt;8.15&lt;/D&gt;&lt;D xsi:type="xsd:double"&gt;8.4&lt;/D&gt;&lt;D xsi:type="xsd:double"&gt;8.62&lt;/D&gt;&lt;D xsi:type="xsd:double"&gt;8.64&lt;/D&gt;&lt;D xsi:type="xsd:double"&gt;8.88&lt;/D&gt;&lt;D xsi:type="xsd:double"&gt;8.71&lt;/D&gt;&lt;D xsi:type="xsd:double"&gt;8.78&lt;/D&gt;&lt;D xsi:type="xsd:double"&gt;8.7&lt;/D&gt;&lt;D xsi:type="xsd:double"&gt;8.65&lt;/D&gt;&lt;D xsi:type="xsd:double"&gt;8.74&lt;/D&gt;&lt;D xsi:type="xsd:double"&gt;8.15&lt;/D&gt;&lt;D xsi:type="xsd:double"&gt;7.84&lt;/D&gt;&lt;D xsi:type="xsd:double"&gt;7.58&lt;/D&gt;&lt;D xsi:type="xsd:double"&gt;7.91&lt;/D&gt;&lt;D xsi:type="xsd:double"&gt;8.23&lt;/D&gt;&lt;D xsi:type="xsd:double"&gt;8.37&lt;/D&gt;&lt;D xsi:type="xsd:double"&gt;8.15&lt;/D&gt;&lt;D xsi:type="xsd:double"&gt;8.19&lt;/D&gt;&lt;D xsi:type="xsd:double"&gt;7.99&lt;/D&gt;&lt;D xsi:type="xsd:double"&gt;7.98&lt;/D&gt;&lt;D xsi:type="xsd:double"&gt;8.38&lt;/D&gt;&lt;D xsi:type="xsd:double"&gt;8.33&lt;/D&gt;&lt;D xsi:type="xsd:double"&gt;8.09&lt;/D&gt;&lt;D xsi:type="xsd:double"&gt;7.98&lt;/D&gt;&lt;D xsi:type="xsd:double"&gt;8.15&lt;/D&gt;&lt;D xsi:type="xsd:double"&gt;7.9&lt;/D&gt;&lt;D xsi:type="xsd:double"&gt;7.51&lt;/D&gt;&lt;D xsi:type="xsd:double"&gt;7.25&lt;/D&gt;&lt;D xsi:type="xsd:double"&gt;7.37&lt;/D&gt;&lt;D xsi:type="xsd:double"&gt;7.26&lt;/D&gt;&lt;D xsi:type="xsd:double"&gt;7.5&lt;/D&gt;&lt;D xsi:type="xsd:double"&gt;7.35&lt;/D&gt;&lt;D xsi:type="xsd:double"&gt;7.25&lt;/D&gt;&lt;D xsi:type="xsd:double"&gt;7.36&lt;/D&gt;&lt;D xsi:type="xsd:double"&gt;7.3&lt;/D&gt;&lt;D xsi:type="xsd:double"&gt;6.77&lt;/D&gt;&lt;D xsi:type="xsd:double"&gt;6.58&lt;/D&gt;&lt;D xsi:type="xsd:double"&gt;6.66&lt;/D&gt;&lt;D xsi:type="xsd:double"&gt;6.42&lt;/D&gt;&lt;D xsi:type="xsd:double"&gt;6.47&lt;/D&gt;&lt;D xsi:type="xsd:double"&gt;6.2&lt;/D&gt;&lt;D xsi:type="xsd:double"&gt;5.89&lt;/D&gt;&lt;D xsi:type="xsd:double"&gt;5.96&lt;/D&gt;&lt;D xsi:type="xsd:double"&gt;5.73&lt;/D&gt;&lt;D xsi:type="xsd:double"&gt;5.72&lt;/D&gt;&lt;D xsi:type="xsd:double"&gt;5.5&lt;/D&gt;&lt;D xsi:type="xsd:double"&gt;5.04&lt;/D&gt;&lt;D xsi:type="xsd:double"&gt;4.9&lt;/D&gt;&lt;D xsi:type="xsd:double"&gt;4.83&lt;/D&gt;&lt;D xsi:type="xsd:double"&gt;4.85&lt;/D&gt;&lt;D xsi:type="xsd:double"&gt;4.83&lt;/D&gt;&lt;/FQL&gt;&lt;FQL&gt;&lt;Q&gt;ESNC^FG_PRICE(8/1/2018,10/31/2018,,USD)&lt;/Q&gt;&lt;R&gt;65&lt;/R&gt;&lt;C&gt;1&lt;/C&gt;&lt;D xsi:type="xsd:double"&gt;0.344&lt;/D&gt;&lt;D xsi:type="xsd:double"&gt;0.3497&lt;/D&gt;&lt;D xsi:type="xsd:double"&gt;0.34&lt;/D&gt;&lt;D xsi:type="xsd:double"&gt;0.3407&lt;/D&gt;&lt;D xsi:type="xsd:double"&gt;0.339&lt;/D&gt;&lt;D xsi:type="xsd:double"&gt;0.36&lt;/D&gt;&lt;D xsi:type="xsd:double"&gt;0.354&lt;/D&gt;&lt;D xsi:type="xsd:double"&gt;0.3494&lt;/D&gt;&lt;D xsi:type="xsd:double"&gt;0.3463&lt;/D&gt;&lt;D xsi:type="xsd:double"&gt;0.3431&lt;/D&gt;&lt;D xsi:type="xsd:double"&gt;0.346&lt;/D&gt;&lt;D xsi:type="xsd:double"&gt;0.3469&lt;/D&gt;&lt;D xsi:type="xsd:double"&gt;0.355&lt;/D&gt;&lt;D xsi:type="xsd:double"&gt;0.343197&lt;/D&gt;&lt;D xsi:type="xsd:double"&gt;0.33&lt;/D&gt;&lt;D xsi:type="xsd:double"&gt;0.3307&lt;/D&gt;&lt;D xsi:type="xsd:double"&gt;0.316&lt;/D&gt;&lt;D xsi:type="xsd:double"&gt;0.322&lt;/D&gt;&lt;D xsi:type="xsd:double"&gt;0.3345&lt;/D&gt;&lt;D xsi:type="xsd:double"&gt;0.3406&lt;/D&gt;&lt;D xsi:type="xsd:double"&gt;0.3489&lt;/D&gt;&lt;D xsi:type="xsd:double"&gt;0.345&lt;/D&gt;&lt;D xsi:type="xsd:double"&gt;0.35&lt;/D&gt;&lt;D xsi:type="xsd:double"&gt;0.35&lt;/D&gt;&lt;D xsi:type="xsd:double"&gt;0.3446&lt;/D&gt;&lt;D xsi:type="xsd:double"&gt;0.277&lt;/D&gt;&lt;D xsi:type="xsd:double"&gt;0.3156&lt;/D&gt;&lt;D xsi:type="xsd:double"&gt;0.31&lt;/D&gt;&lt;D xsi:type="xsd:double"&gt;0.2893&lt;/D&gt;&lt;D xsi:type="xsd:double"&gt;0.3&lt;/D&gt;&lt;D xsi:type="xsd:double"&gt;0.2999&lt;/D&gt;&lt;D xsi:type="xsd:double"&gt;0.29&lt;/D&gt;&lt;D xsi:type="xsd:double"&gt;0.283&lt;/D&gt;&lt;D xsi:type="xsd:double"&gt;0.28&lt;/D&gt;&lt;D xsi:type="xsd:double"&gt;0.2728&lt;/D&gt;&lt;D xsi:type="xsd:double"&gt;0.2731&lt;/D&gt;&lt;D xsi:type="xsd:double"&gt;0.285&lt;/D&gt;&lt;D xsi:type="xsd:double"&gt;0.29&lt;/D&gt;&lt;D xsi:type="xsd:double"&gt;0.2997&lt;/D&gt;&lt;D xsi:type="xsd:double"&gt;0.29&lt;/D&gt;&lt;D xsi:type="xsd:double"&gt;0.2775&lt;/D&gt;&lt;D xsi:type="xsd:double"&gt;0.255&lt;/D&gt;&lt;D xsi:type="xsd:double"&gt;0.265&lt;/D&gt;&lt;D xsi:type="xsd:double"&gt;0.263&lt;/D&gt;&lt;D xsi:type="xsd:double"&gt;0.2697&lt;/D&gt;&lt;D xsi:type="xsd:double"&gt;0.2552&lt;/D&gt;&lt;D xsi:type="xsd:double"&gt;0.2596&lt;/D&gt;&lt;D xsi:type="xsd:double"&gt;0.25&lt;/D&gt;&lt;D xsi:type="xsd:double"&gt;0.2485&lt;/D&gt;&lt;D xsi:type="xsd:double"&gt;0.235&lt;/D&gt;&lt;D xsi:type="xsd:double"&gt;0.241&lt;/D&gt;&lt;D xsi:type="xsd:double"&gt;0.2427&lt;/D&gt;&lt;D xsi:type="xsd:double"&gt;0.24&lt;/D&gt;&lt;D xsi:type="xsd:double"&gt;0.2269&lt;/D&gt;&lt;D xsi:type="xsd:double"&gt;0.2208&lt;/D&gt;&lt;D xsi:type="xsd:double"&gt;0.2356&lt;/D&gt;&lt;D xsi:type="xsd:double"&gt;0.2346&lt;/D&gt;&lt;D xsi:type="xsd:double"&gt;0.222&lt;/D&gt;&lt;D xsi:type="xsd:double"&gt;0.2309&lt;/D&gt;&lt;D xsi:type="xsd:double"&gt;0.2259&lt;/D&gt;&lt;D xsi:type="xsd:double"&gt;0.224&lt;/D&gt;&lt;D xsi:type="xsd:double"&gt;0.2292&lt;/D&gt;&lt;D xsi:type="xsd:double"&gt;0.23&lt;/D&gt;&lt;D xsi:type="xsd:double"&gt;0.228887&lt;/D&gt;&lt;D xsi:type="xsd:double"&gt;0.2225&lt;/D&gt;&lt;/FQL&gt;&lt;FQL&gt;&lt;Q&gt;DTRM^FG_PRICE(8/1/2018,10/31/2018,,USD)&lt;/Q&gt;&lt;R&gt;65&lt;/R&gt;&lt;C&gt;1&lt;/C&gt;&lt;D xsi:type="xsd:double"&gt;1.47&lt;/D&gt;&lt;D xsi:type="xsd:double"&gt;1.32&lt;/D&gt;&lt;D xsi:type="xsd:double"&gt;1.4&lt;/D&gt;&lt;D xsi:type="xsd:double"&gt;1.44&lt;/D&gt;&lt;D xsi:type="xsd:double"&gt;1.4&lt;/D&gt;&lt;D xsi:type="xsd:double"&gt;1.48&lt;/D&gt;&lt;D xsi:type="xsd:double"&gt;1.54&lt;/D&gt;&lt;D xsi:type="xsd:double"&gt;1.19&lt;/D&gt;&lt;D xsi:type="xsd:double"&gt;0.91&lt;/D&gt;&lt;D xsi:type="xsd:double"&gt;0.8737&lt;/D&gt;&lt;D xsi:type="xsd:double"&gt;0.9425&lt;/D&gt;&lt;D xsi:type="xsd:double"&gt;0.860297&lt;/D&gt;&lt;D xsi:type="xsd:double"&gt;0.83&lt;/D&gt;&lt;D xsi:type="xsd:double"&gt;0.8074&lt;/D&gt;&lt;D xsi:type="xsd:double"&gt;0.82&lt;/D&gt;&lt;D xsi:type="xsd:double"&gt;0.8285&lt;/D&gt;&lt;D xsi:type="xsd:double"&gt;0.7738&lt;/D&gt;&lt;D xsi:type="xsd:double"&gt;0.78&lt;/D&gt;&lt;D xsi:type="xsd:double"&gt;0.7921&lt;/D&gt;&lt;D xsi:type="xsd:double"&gt;0.78&lt;/D&gt;&lt;D xsi:type="xsd:double"&gt;0.766&lt;/D&gt;&lt;D xsi:type="xsd:double"&gt;0.798751&lt;/D&gt;&lt;D xsi:type="xsd:double"&gt;0.815&lt;/D&gt;&lt;D xsi:type="xsd:double"&gt;0.82&lt;/D&gt;&lt;D xsi:type="xsd:double"&gt;0.84&lt;/D&gt;&lt;D xsi:type="xsd:double"&gt;0.83&lt;/D&gt;&lt;D xsi:type="xsd:double"&gt;0.879909&lt;/D&gt;&lt;D xsi:type="xsd:double"&gt;0.8001&lt;/D&gt;&lt;D xsi:type="xsd:double"&gt;0.81&lt;/D&gt;&lt;D xsi:type="xsd:double"&gt;0.86&lt;/D&gt;&lt;D xsi:type="xsd:double"&gt;0.834&lt;/D&gt;&lt;D xsi:type="xsd:double"&gt;0.8105&lt;/D&gt;&lt;D xsi:type="xsd:double"&gt;0.848&lt;/D&gt;&lt;D xsi:type="xsd:double"&gt;0.78&lt;/D&gt;&lt;D xsi:type="xsd:double"&gt;0.76&lt;/D&gt;&lt;D xsi:type="xsd:double"&gt;0.7301&lt;/D&gt;&lt;D xsi:type="xsd:double"&gt;0.7548&lt;/D&gt;&lt;D xsi:type="xsd:double"&gt;0.7515&lt;/D&gt;&lt;D xsi:type="xsd:double"&gt;0.71&lt;/D&gt;&lt;D xsi:type="xsd:double"&gt;0.7151&lt;/D&gt;&lt;D xsi:type="xsd:double"&gt;0.7275&lt;/D&gt;&lt;D xsi:type="xsd:double"&gt;0.68&lt;/D&gt;&lt;D xsi:type="xsd:double"&gt;0.698&lt;/D&gt;&lt;D xsi:type="xsd:double"&gt;0.6501&lt;/D&gt;&lt;D xsi:type="xsd:double"&gt;0.6115&lt;/D&gt;&lt;D xsi:type="xsd:double"&gt;0.63&lt;/D&gt;&lt;D xsi:type="xsd:double"&gt;0.5701&lt;/D&gt;&lt;D xsi:type="xsd:double"&gt;0.63&lt;/D&gt;&lt;D xsi:type="xsd:double"&gt;0.6397&lt;/D&gt;&lt;D xsi:type="xsd:double"&gt;0.63&lt;/D&gt;&lt;D xsi:type="xsd:double"&gt;0.62&lt;/D&gt;&lt;D xsi:type="xsd:double"&gt;0.5854&lt;/D&gt;&lt;D xsi:type="xsd:double"&gt;0.57&lt;/D&gt;&lt;D xsi:type="xsd:double"&gt;0.59&lt;/D&gt;&lt;D xsi:type="xsd:double"&gt;0.552&lt;/D&gt;&lt;D xsi:type="xsd:double"&gt;0.5302&lt;/D&gt;&lt;D xsi:type="xsd:double"&gt;0.54&lt;/D&gt;&lt;D xsi:type="xsd:double"&gt;0.523&lt;/D&gt;&lt;D xsi:type="xsd:double"&gt;0.5&lt;/D&gt;&lt;D xsi:type="xsd:double"&gt;0.5001&lt;/D&gt;&lt;D xsi:type="xsd:double"&gt;0.499&lt;/D&gt;&lt;D xsi:type="xsd:double"&gt;0.55&lt;/D&gt;&lt;D xsi:type="xsd:double"&gt;0.4801&lt;/D&gt;&lt;D xsi:type="xsd:double"&gt;0.4501&lt;/D&gt;&lt;D xsi:type="xsd:double"&gt;0.4222&lt;/D&gt;&lt;/FQL&gt;&lt;FQL&gt;&lt;Q&gt;ASUR^FG_PRICE(8/1/2018,10/31/2018,,USD)&lt;/Q&gt;&lt;R&gt;65&lt;/R&gt;&lt;C&gt;1&lt;/C&gt;&lt;D xsi:type="xsd:double"&gt;14.06&lt;/D&gt;&lt;D xsi:type="xsd:double"&gt;14.33&lt;/D&gt;&lt;D xsi:type="xsd:double"&gt;14.1&lt;/D&gt;&lt;D xsi:type="xsd:double"&gt;14.59&lt;/D&gt;&lt;D xsi:type="xsd:double"&gt;14.59&lt;/D&gt;&lt;D xsi:type="xsd:double"&gt;14.73&lt;/D&gt;&lt;D xsi:type="xsd:double"&gt;15.79&lt;/D&gt;&lt;D xsi:type="xsd:double"&gt;14.71&lt;/D&gt;&lt;D xsi:type="xsd:double"&gt;13.98&lt;/D&gt;&lt;D xsi:type="xsd:double"&gt;14.01&lt;/D&gt;&lt;D xsi:type="xsd:double"&gt;13.69&lt;/D&gt;&lt;D xsi:type="xsd:double"&gt;13.19&lt;/D&gt;&lt;D xsi:type="xsd:double"&gt;13.27&lt;/D&gt;&lt;D xsi:type="xsd:double"&gt;13.27&lt;/D&gt;&lt;D xsi:type="xsd:double"&gt;14.01&lt;/D&gt;&lt;D xsi:type="xsd:double"&gt;14.1&lt;/D&gt;&lt;D xsi:type="xsd:double"&gt;14.18&lt;/D&gt;&lt;D xsi:type="xsd:double"&gt;14.32&lt;/D&gt;&lt;D xsi:type="xsd:double"&gt;14.14&lt;/D&gt;&lt;D xsi:type="xsd:double"&gt;14.44&lt;/D&gt;&lt;D xsi:type="xsd:double"&gt;15.03&lt;/D&gt;&lt;D xsi:type="xsd:double"&gt;15.15&lt;/D&gt;&lt;D xsi:type="xsd:double"&gt;15.03&lt;/D&gt;&lt;D xsi:type="xsd:double"&gt;14.88&lt;/D&gt;&lt;D xsi:type="xsd:double"&gt;14.7&lt;/D&gt;&lt;D xsi:type="xsd:double"&gt;14.11&lt;/D&gt;&lt;D xsi:type="xsd:double"&gt;14.27&lt;/D&gt;&lt;D xsi:type="xsd:double"&gt;14.4&lt;/D&gt;&lt;D xsi:type="xsd:double"&gt;14.25&lt;/D&gt;&lt;D xsi:type="xsd:double"&gt;14.18&lt;/D&gt;&lt;D xsi:type="xsd:double"&gt;13.8&lt;/D&gt;&lt;D xsi:type="xsd:double"&gt;13.76&lt;/D&gt;&lt;D xsi:type="xsd:double"&gt;13.09&lt;/D&gt;&lt;D xsi:type="xsd:double"&gt;13.16&lt;/D&gt;&lt;D xsi:type="xsd:double"&gt;12.99&lt;/D&gt;&lt;D xsi:type="xsd:double"&gt;13.13&lt;/D&gt;&lt;D xsi:type="xsd:double"&gt;12.78&lt;/D&gt;&lt;D xsi:type="xsd:double"&gt;12.29&lt;/D&gt;&lt;D xsi:type="xsd:double"&gt;12.52&lt;/D&gt;&lt;D xsi:type="xsd:double"&gt;12.86&lt;/D&gt;&lt;D xsi:type="xsd:double"&gt;12.64&lt;/D&gt;&lt;D xsi:type="xsd:double"&gt;12.42&lt;/D&gt;&lt;D xsi:type="xsd:double"&gt;12.27&lt;/D&gt;&lt;D xsi:type="xsd:double"&gt;11.46&lt;/D&gt;&lt;D xsi:type="xsd:double"&gt;11.63&lt;/D&gt;&lt;D xsi:type="xsd:double"&gt;11.24&lt;/D&gt;&lt;D xsi:type="xsd:double"&gt;11.27&lt;/D&gt;&lt;D xsi:type="xsd:double"&gt;10.81&lt;/D&gt;&lt;D xsi:type="xsd:double"&gt;11.33&lt;/D&gt;&lt;D xsi:type="xsd:double"&gt;10.79&lt;/D&gt;&lt;D xsi:type="xsd:double"&gt;10.95&lt;/D&gt;&lt;D xsi:type="xsd:double"&gt;11.18&lt;/D&gt;&lt;D xsi:type="xsd:double"&gt;11.28&lt;/D&gt;&lt;D xsi:type="xsd:double"&gt;12&lt;/D&gt;&lt;D xsi:type="xsd:double"&gt;12&lt;/D&gt;&lt;D xsi:type="xsd:double"&gt;11.59&lt;/D&gt;&lt;D xsi:type="xsd:double"&gt;11.3&lt;/D&gt;&lt;D xsi:type="xsd:double"&gt;11.29&lt;/D&gt;&lt;D xsi:type="xsd:double"&gt;10.98&lt;/D&gt;&lt;D xsi:type="xsd:double"&gt;10.55&lt;/D&gt;&lt;D xsi:type="xsd:double"&gt;10.25&lt;/D&gt;&lt;D xsi:type="xsd:double"&gt;9.92&lt;/D&gt;&lt;D xsi:type="xsd:double"&gt;10.14&lt;/D&gt;&lt;D xsi:type="xsd:double"&gt;10.68&lt;/D&gt;&lt;D xsi:type="xsd:double"&gt;11.14&lt;/D&gt;&lt;/FQL&gt;&lt;FQL&gt;&lt;Q&gt;CSWI^FG_PRICE(8/1/2018,10/31/2018,,USD)&lt;/Q&gt;&lt;R&gt;65&lt;/R&gt;&lt;C&gt;1&lt;/C&gt;&lt;D xsi:type="xsd:double"&gt;50.85&lt;/D&gt;&lt;D xsi:type="xsd:double"&gt;52.4&lt;/D&gt;&lt;D xsi:type="xsd:double"&gt;52.45&lt;/D&gt;&lt;D xsi:type="xsd:double"&gt;53.6&lt;/D&gt;&lt;D xsi:type="xsd:double"&gt;54&lt;/D&gt;&lt;D xsi:type="xsd:double"&gt;54.65&lt;/D&gt;&lt;D xsi:type="xsd:double"&gt;54.8&lt;/D&gt;&lt;D xsi:type="xsd:double"&gt;54.7&lt;/D&gt;&lt;D xsi:type="xsd:double"&gt;54.15&lt;/D&gt;&lt;D xsi:type="xsd:double"&gt;54.9&lt;/D&gt;&lt;D xsi:type="xsd:double"&gt;54.55&lt;/D&gt;&lt;D xsi:type="xsd:double"&gt;55.1&lt;/D&gt;&lt;D xsi:type="xsd:double"&gt;55.65&lt;/D&gt;&lt;D xsi:type="xsd:double"&gt;56.1&lt;/D&gt;&lt;D xsi:type="xsd:double"&gt;56.65&lt;/D&gt;&lt;D xsi:type="xsd:double"&gt;55.8&lt;/D&gt;&lt;D xsi:type="xsd:double"&gt;55.55&lt;/D&gt;&lt;D xsi:type="xsd:double"&gt;56.05&lt;/D&gt;&lt;D xsi:type="xsd:double"&gt;55.9&lt;/D&gt;&lt;D xsi:type="xsd:double"&gt;55.95&lt;/D&gt;&lt;D xsi:type="xsd:double"&gt;55.9&lt;/D&gt;&lt;D xsi:type="xsd:double"&gt;56.2&lt;/D&gt;&lt;D xsi:type="xsd:double"&gt;56&lt;/D&gt;&lt;D xsi:type="xsd:double"&gt;55.9&lt;/D&gt;&lt;D xsi:type="xsd:double"&gt;56.25&lt;/D&gt;&lt;D xsi:type="xsd:double"&gt;56.15&lt;/D&gt;&lt;D xsi:type="xsd:double"&gt;56.05&lt;/D&gt;&lt;D xsi:type="xsd:double"&gt;56&lt;/D&gt;&lt;D xsi:type="xsd:double"&gt;55.8&lt;/D&gt;&lt;D xsi:type="xsd:double"&gt;56&lt;/D&gt;&lt;D xsi:type="xsd:double"&gt;55.9&lt;/D&gt;&lt;D xsi:type="xsd:double"&gt;55.85&lt;/D&gt;&lt;D xsi:type="xsd:double"&gt;54.5&lt;/D&gt;&lt;D xsi:type="xsd:double"&gt;53.7&lt;/D&gt;&lt;D xsi:type="xsd:double"&gt;53.1&lt;/D&gt;&lt;D xsi:type="xsd:double"&gt;53.6&lt;/D&gt;&lt;D xsi:type="xsd:double"&gt;54.2&lt;/D&gt;&lt;D xsi:type="xsd:double"&gt;54.7&lt;/D&gt;&lt;D xsi:type="xsd:double"&gt;54.2&lt;/D&gt;&lt;D xsi:type="xsd:double"&gt;54.15&lt;/D&gt;&lt;D xsi:type="xsd:double"&gt;54.05&lt;/D&gt;&lt;D xsi:type="xsd:double"&gt;53.7&lt;/D&gt;&lt;D xsi:type="xsd:double"&gt;53.32&lt;/D&gt;&lt;D xsi:type="xsd:double"&gt;52.62&lt;/D&gt;&lt;D xsi:type="xsd:double"&gt;53.21&lt;/D&gt;&lt;D xsi:type="xsd:double"&gt;52.59&lt;/D&gt;&lt;D xsi:type="xsd:double"&gt;52.35&lt;/D&gt;&lt;D xsi:type="xsd:double"&gt;52.27&lt;/D&gt;&lt;D xsi:type="xsd:double"&gt;51.5&lt;/D&gt;&lt;D xsi:type="xsd:double"&gt;50.31&lt;/D&gt;&lt;D xsi:type="xsd:double"&gt;48.78&lt;/D&gt;&lt;D xsi:type="xsd:double"&gt;47.8&lt;/D&gt;&lt;D xsi:type="xsd:double"&gt;47.77&lt;/D&gt;&lt;D xsi:type="xsd:double"&gt;48.62&lt;/D&gt;&lt;D xsi:type="xsd:double"&gt;47.78&lt;/D&gt;&lt;D xsi:type="xsd:double"&gt;46.63&lt;/D&gt;&lt;D xsi:type="xsd:double"&gt;46.09&lt;/D&gt;&lt;D xsi:type="xsd:double"&gt;46.13&lt;/D&gt;&lt;D xsi:type="xsd:double"&gt;45.99&lt;/D&gt;&lt;D xsi:type="xsd:double"&gt;44.25&lt;/D&gt;&lt;D xsi:type="xsd:double"&gt;45.36&lt;/D&gt;&lt;D xsi:type="xsd:double"&gt;46.15&lt;/D&gt;&lt;D xsi:type="xsd:double"&gt;45.64&lt;/D&gt;&lt;D xsi:type="xsd:double"&gt;46.27&lt;/D&gt;&lt;D xsi:type="xsd:double"&gt;46.03&lt;/D&gt;&lt;/FQL&gt;&lt;FQL&gt;&lt;Q&gt;GRVY^FG_PRICE(8/1/2018,10/31/2018,,USD)&lt;/Q&gt;&lt;R&gt;65&lt;/R&gt;&lt;C&gt;1&lt;/C&gt;&lt;D xsi:type="xsd:double"&gt;22.59&lt;/D&gt;&lt;D xsi:type="xsd:double"&gt;24.06&lt;/D&gt;&lt;D xsi:type="xsd:double"&gt;24.845&lt;/D&gt;&lt;D xsi:type="xsd:double"&gt;26.93&lt;/D&gt;&lt;D xsi:type="xsd:double"&gt;26&lt;/D&gt;&lt;D xsi:type="xsd:double"&gt;26&lt;/D&gt;&lt;D xsi:type="xsd:double"&gt;26.25&lt;/D&gt;&lt;D xsi:type="xsd:double"&gt;25.54&lt;/D&gt;&lt;D xsi:type="xsd:double"&gt;23.865&lt;/D&gt;&lt;D xsi:type="xsd:double"&gt;21.935&lt;/D&gt;&lt;D xsi:type="xsd:double"&gt;18.775&lt;/D&gt;&lt;D xsi:type="xsd:double"&gt;20.895&lt;/D&gt;&lt;D xsi:type="xsd:double"&gt;20.28055&lt;/D&gt;&lt;D xsi:type="xsd:double"&gt;19.905&lt;/D&gt;&lt;D xsi:type="xsd:double"&gt;20.48&lt;/D&gt;&lt;D xsi:type="xsd:double"&gt;19.605&lt;/D&gt;&lt;D xsi:type="xsd:double"&gt;20.5&lt;/D&gt;&lt;D xsi:type="xsd:double"&gt;20.5&lt;/D&gt;&lt;D xsi:type="xsd:double"&gt;19.855&lt;/D&gt;&lt;D xsi:type="xsd:double"&gt;18.9&lt;/D&gt;&lt;D xsi:type="xsd:double"&gt;18.26&lt;/D&gt;&lt;D xsi:type="xsd:double"&gt;18.41&lt;/D&gt;&lt;D xsi:type="xsd:double"&gt;17.3&lt;/D&gt;&lt;D xsi:type="xsd:double"&gt;17.25&lt;/D&gt;&lt;D xsi:type="xsd:double"&gt;17.25&lt;/D&gt;&lt;D xsi:type="xsd:double"&gt;17.61&lt;/D&gt;&lt;D xsi:type="xsd:double"&gt;18.33&lt;/D&gt;&lt;D xsi:type="xsd:double"&gt;17.33&lt;/D&gt;&lt;D xsi:type="xsd:double"&gt;16.73&lt;/D&gt;&lt;D xsi:type="xsd:double"&gt;17.65&lt;/D&gt;&lt;D xsi:type="xsd:double"&gt;18.93&lt;/D&gt;&lt;D xsi:type="xsd:double"&gt;20.1&lt;/D&gt;&lt;D xsi:type="xsd:double"&gt;19.61&lt;/D&gt;&lt;D xsi:type="xsd:double"&gt;19.1&lt;/D&gt;&lt;D xsi:type="xsd:double"&gt;18.3&lt;/D&gt;&lt;D xsi:type="xsd:double"&gt;18.01&lt;/D&gt;&lt;D xsi:type="xsd:double"&gt;18.5&lt;/D&gt;&lt;D xsi:type="xsd:double"&gt;18.38&lt;/D&gt;&lt;D xsi:type="xsd:double"&gt;18.08&lt;/D&gt;&lt;D xsi:type="xsd:double"&gt;18.3&lt;/D&gt;&lt;D xsi:type="xsd:double"&gt;17.72&lt;/D&gt;&lt;D xsi:type="xsd:double"&gt;17.9&lt;/D&gt;&lt;D xsi:type="xsd:double"&gt;18&lt;/D&gt;&lt;D xsi:type="xsd:double"&gt;17.5&lt;/D&gt;&lt;D xsi:type="xsd:double"&gt;17.55&lt;/D&gt;&lt;D xsi:type="xsd:double"&gt;17.01&lt;/D&gt;&lt;D xsi:type="xsd:double"&gt;16.95&lt;/D&gt;&lt;D xsi:type="xsd:double"&gt;16.36&lt;/D&gt;&lt;D xsi:type="xsd:double"&gt;17.17&lt;/D&gt;&lt;D xsi:type="xsd:double"&gt;16.8&lt;/D&gt;&lt;D xsi:type="xsd:double"&gt;16&lt;/D&gt;&lt;D xsi:type="xsd:double"&gt;17.6253&lt;/D&gt;&lt;D xsi:type="xsd:double"&gt;17.92&lt;/D&gt;&lt;D xsi</t>
        </r>
      </text>
    </comment>
    <comment ref="A22" authorId="0">
      <text>
        <r>
          <rPr>
            <b/>
            <sz val="9"/>
            <color indexed="81"/>
            <rFont val="宋体"/>
            <charset val="134"/>
          </rPr>
          <t>:type="xsd:double"&gt;19.69&lt;/D&gt;&lt;D xsi:type="xsd:double"&gt;18.75&lt;/D&gt;&lt;D xsi:type="xsd:double"&gt;19.66&lt;/D&gt;&lt;D xsi:type="xsd:double"&gt;22.4&lt;/D&gt;&lt;D xsi:type="xsd:double"&gt;26.8&lt;/D&gt;&lt;D xsi:type="xsd:double"&gt;26.91&lt;/D&gt;&lt;D xsi:type="xsd:double"&gt;24.93&lt;/D&gt;&lt;D xsi:type="xsd:double"&gt;25.5&lt;/D&gt;&lt;D xsi:type="xsd:double"&gt;23.12&lt;/D&gt;&lt;D xsi:type="xsd:double"&gt;23.6&lt;/D&gt;&lt;D xsi:type="xsd:double"&gt;24.1&lt;/D&gt;&lt;D xsi:type="xsd:double"&gt;29.31&lt;/D&gt;&lt;/FQL&gt;&lt;FQL&gt;&lt;Q&gt;NTRP^FG_PRICE(8/1/2018,10/31/2018,,USD)&lt;/Q&gt;&lt;R&gt;65&lt;/R&gt;&lt;C&gt;1&lt;/C&gt;&lt;D xsi:type="xsd:double"&gt;9.92&lt;/D&gt;&lt;D xsi:type="xsd:double"&gt;9.85&lt;/D&gt;&lt;D xsi:type="xsd:double"&gt;10.065&lt;/D&gt;&lt;D xsi:type="xsd:double"&gt;10.17&lt;/D&gt;&lt;D xsi:type="xsd:double"&gt;9.98&lt;/D&gt;&lt;D xsi:type="xsd:double"&gt;10.24&lt;/D&gt;&lt;D xsi:type="xsd:double"&gt;10.38&lt;/D&gt;&lt;D xsi:type="xsd:double"&gt;9.6&lt;/D&gt;&lt;D xsi:type="xsd:double"&gt;9.72&lt;/D&gt;&lt;D xsi:type="xsd:double"&gt;9.7&lt;/D&gt;&lt;D xsi:type="xsd:double"&gt;9.68&lt;/D&gt;&lt;D xsi:type="xsd:double"&gt;9.67&lt;/D&gt;&lt;D xsi:type="xsd:double"&gt;9.5&lt;/D&gt;&lt;D xsi:type="xsd:double"&gt;9&lt;/D&gt;&lt;D xsi:type="xsd:double"&gt;8.99&lt;/D&gt;&lt;D xsi:type="xsd:double"&gt;9.33&lt;/D&gt;&lt;D xsi:type="xsd:double"&gt;9.25&lt;/D&gt;&lt;D xsi:type="xsd:double"&gt;9.4&lt;/D&gt;&lt;D xsi:type="xsd:double"&gt;9.23&lt;/D&gt;&lt;D xsi:type="xsd:double"&gt;9.25&lt;/D&gt;&lt;D xsi:type="xsd:double"&gt;9.03&lt;/D&gt;&lt;D xsi:type="xsd:double"&gt;9.18&lt;/D&gt;&lt;D xsi:type="xsd:double"&gt;9.25&lt;/D&gt;&lt;D xsi:type="xsd:double"&gt;8.9&lt;/D&gt;&lt;D xsi:type="xsd:double"&gt;9.28&lt;/D&gt;&lt;D xsi:type="xsd:double"&gt;9.4&lt;/D&gt;&lt;D xsi:type="xsd:double"&gt;9.35&lt;/D&gt;&lt;D xsi:type="xsd:double"&gt;9.3&lt;/D&gt;&lt;D xsi:type="xsd:double"&gt;9.03&lt;/D&gt;&lt;D xsi:type="xsd:double"&gt;8.98&lt;/D&gt;&lt;D xsi:type="xsd:double"&gt;8.75&lt;/D&gt;&lt;D xsi:type="xsd:double"&gt;8.69&lt;/D&gt;&lt;D xsi:type="xsd:double"&gt;8.48&lt;/D&gt;&lt;D xsi:type="xsd:double"&gt;8.85&lt;/D&gt;&lt;D xsi:type="xsd:double"&gt;8.56&lt;/D&gt;&lt;D xsi:type="xsd:double"&gt;8.9&lt;/D&gt;&lt;D xsi:type="xsd:double"&gt;8.32&lt;/D&gt;&lt;D xsi:type="xsd:double"&gt;8.56&lt;/D&gt;&lt;D xsi:type="xsd:double"&gt;8.05&lt;/D&gt;&lt;D xsi:type="xsd:double"&gt;8.42&lt;/D&gt;&lt;D xsi:type="xsd:double"&gt;8.34&lt;/D&gt;&lt;D xsi:type="xsd:double"&gt;8.81&lt;/D&gt;&lt;D xsi:type="xsd:double"&gt;8.99&lt;/D&gt;&lt;D xsi:type="xsd:double"&gt;8.82&lt;/D&gt;&lt;D xsi:type="xsd:double"&gt;8.54&lt;/D&gt;&lt;D xsi:type="xsd:double"&gt;7.99&lt;/D&gt;&lt;D xsi:type="xsd:double"&gt;7.57&lt;/D&gt;&lt;D xsi:type="xsd:double"&gt;7.97&lt;/D&gt;&lt;D xsi:type="xsd:double"&gt;7.47&lt;/D&gt;&lt;D xsi:type="xsd:double"&gt;6.92&lt;/D&gt;&lt;D xsi:type="xsd:double"&gt;6.92&lt;/D&gt;&lt;D xsi:type="xsd:double"&gt;6.94&lt;/D&gt;&lt;D xsi:type="xsd:double"&gt;6.35&lt;/D&gt;&lt;D xsi:type="xsd:double"&gt;6.7&lt;/D&gt;&lt;D xsi:type="xsd:double"&gt;7.38&lt;/D&gt;&lt;D xsi:type="xsd:double"&gt;7.28&lt;/D&gt;&lt;D xsi:type="xsd:double"&gt;7.17&lt;/D&gt;&lt;D xsi:type="xsd:double"&gt;7&lt;/D&gt;&lt;D xsi:type="xsd:double"&gt;6.85&lt;/D&gt;&lt;D xsi:type="xsd:double"&gt;6.7&lt;/D&gt;&lt;D xsi:type="xsd:double"&gt;6.51&lt;/D&gt;&lt;D xsi:type="xsd:double"&gt;6.74&lt;/D&gt;&lt;D xsi:type="xsd:double"&gt;6.42&lt;/D&gt;&lt;D xsi:type="xsd:double"&gt;6.22&lt;/D&gt;&lt;D xsi:type="xsd:double"&gt;7.06&lt;/D&gt;&lt;/FQL&gt;&lt;FQL&gt;&lt;Q&gt;NNVC^FG_PRICE(8/1/2018,10/31/2018,,USD)&lt;/Q&gt;&lt;R&gt;65&lt;/R&gt;&lt;C&gt;1&lt;/C&gt;&lt;D xsi:type="xsd:double"&gt;0.3801&lt;/D&gt;&lt;D xsi:type="xsd:double"&gt;0.4189&lt;/D&gt;&lt;D xsi:type="xsd:double"&gt;0.4&lt;/D&gt;&lt;D xsi:type="xsd:double"&gt;0.39&lt;/D&gt;&lt;D xsi:type="xsd:double"&gt;0.3732&lt;/D&gt;&lt;D xsi:type="xsd:double"&gt;0.3821&lt;/D&gt;&lt;D xsi:type="xsd:double"&gt;0.3692&lt;/D&gt;&lt;D xsi:type="xsd:double"&gt;0.34&lt;/D&gt;&lt;D xsi:type="xsd:double"&gt;0.349&lt;/D&gt;&lt;D xsi:type="xsd:double"&gt;0.3491&lt;/D&gt;&lt;D xsi:type="xsd:double"&gt;0.34&lt;/D&gt;&lt;D xsi:type="xsd:double"&gt;0.338832&lt;/D&gt;&lt;D xsi:type="xsd:double"&gt;0.3264&lt;/D&gt;&lt;D xsi:type="xsd:double"&gt;0.2975&lt;/D&gt;&lt;D xsi:type="xsd:double"&gt;0.2916&lt;/D&gt;&lt;D xsi:type="xsd:double"&gt;0.2801&lt;/D&gt;&lt;D xsi:type="xsd:double"&gt;0.3&lt;/D&gt;&lt;D xsi:type="xsd:double"&gt;0.3&lt;/D&gt;&lt;D xsi:type="xsd:double"&gt;0.3192&lt;/D&gt;&lt;D xsi:type="xsd:double"&gt;0.3744&lt;/D&gt;&lt;D xsi:type="xsd:double"&gt;0.3951&lt;/D&gt;&lt;D xsi:type="xsd:double"&gt;0.4149&lt;/D&gt;&lt;D xsi:type="xsd:double"&gt;0.4201&lt;/D&gt;&lt;D xsi:type="xsd:double"&gt;0.43&lt;/D&gt;&lt;D xsi:type="xsd:double"&gt;0.3931&lt;/D&gt;&lt;D xsi:type="xsd:double"&gt;0.4369&lt;/D&gt;&lt;D xsi:type="xsd:double"&gt;0.428&lt;/D&gt;&lt;D xsi:type="xsd:double"&gt;0.4&lt;/D&gt;&lt;D xsi:type="xsd:double"&gt;0.4&lt;/D&gt;&lt;D xsi:type="xsd:double"&gt;0.375&lt;/D&gt;&lt;D xsi:type="xsd:double"&gt;0.38&lt;/D&gt;&lt;D xsi:type="xsd:double"&gt;0.39&lt;/D&gt;&lt;D xsi:type="xsd:double"&gt;0.3912&lt;/D&gt;&lt;D xsi:type="xsd:double"&gt;0.41&lt;/D&gt;&lt;D xsi:type="xsd:double"&gt;0.4042&lt;/D&gt;&lt;D xsi:type="xsd:double"&gt;0.4295&lt;/D&gt;&lt;D xsi:type="xsd:double"&gt;0.425&lt;/D&gt;&lt;D xsi:type="xsd:double"&gt;0.4224&lt;/D&gt;&lt;D xsi:type="xsd:double"&gt;0.4125&lt;/D&gt;&lt;D xsi:type="xsd:double"&gt;0.376&lt;/D&gt;&lt;D xsi:type="xsd:double"&gt;0.3977&lt;/D&gt;&lt;D xsi:type="xsd:double"&gt;0.36&lt;/D&gt;&lt;D xsi:type="xsd:double"&gt;0.3651&lt;/D&gt;&lt;D xsi:type="xsd:double"&gt;0.34&lt;/D&gt;&lt;D xsi:type="xsd:double"&gt;0.322&lt;/D&gt;&lt;D xsi:type="xsd:double"&gt;0.314&lt;/D&gt;&lt;D xsi:type="xsd:double"&gt;0.325&lt;/D&gt;&lt;D xsi:type="xsd:double"&gt;0.3249&lt;/D&gt;&lt;D xsi:type="xsd:double"&gt;0.3299&lt;/D&gt;&lt;D xsi:type="xsd:double"&gt;0.292&lt;/D&gt;&lt;D xsi:type="xsd:double"&gt;0.3049&lt;/D&gt;&lt;D xsi:type="xsd:double"&gt;0.3465&lt;/D&gt;&lt;D xsi:type="xsd:double"&gt;0.311&lt;/D&gt;&lt;D xsi:type="xsd:double"&gt;0.313&lt;/D&gt;&lt;D xsi:type="xsd:double"&gt;0.307&lt;/D&gt;&lt;D xsi:type="xsd:double"&gt;0.2899&lt;/D&gt;&lt;D xsi:type="xsd:double"&gt;0.3&lt;/D&gt;&lt;D xsi:type="xsd:double"&gt;0.3277&lt;/D&gt;&lt;D xsi:type="xsd:double"&gt;0.3&lt;/D&gt;&lt;D xsi:type="xsd:double"&gt;0.3149&lt;/D&gt;&lt;D xsi:type="xsd:double"&gt;0.3103&lt;/D&gt;&lt;D xsi:type="xsd:double"&gt;0.3&lt;/D&gt;&lt;D xsi:type="xsd:double"&gt;0.3066&lt;/D&gt;&lt;D xsi:type="xsd:double"&gt;0.2999&lt;/D&gt;&lt;D xsi:type="xsd:double"&gt;0.3198&lt;/D&gt;&lt;/FQL&gt;&lt;FQL&gt;&lt;Q&gt;STG^FG_PRICE(8/1/2018,10/31/2018,,USD)&lt;/Q&gt;&lt;R&gt;65&lt;/R&gt;&lt;C&gt;1&lt;/C&gt;&lt;D xsi:type="xsd:double"&gt;6.09&lt;/D&gt;&lt;D xsi:type="xsd:double"&gt;6.25&lt;/D&gt;&lt;D xsi:type="xsd:double"&gt;6.2&lt;/D&gt;&lt;D xsi:type="xsd:double"&gt;6.05&lt;/D&gt;&lt;D xsi:type="xsd:double"&gt;6.14&lt;/D&gt;&lt;D xsi:type="xsd:double"&gt;6.11&lt;/D&gt;&lt;D xsi:type="xsd:double"&gt;6.31&lt;/D&gt;&lt;D xsi:type="xsd:double"&gt;6.51&lt;/D&gt;&lt;D xsi:type="xsd:double"&gt;6.28&lt;/D&gt;&lt;D xsi:type="xsd:double"&gt;6&lt;/D&gt;&lt;D xsi:type="xsd:double"&gt;5.67&lt;/D&gt;&lt;D xsi:type="xsd:double"&gt;6.14&lt;/D&gt;&lt;D xsi:type="xsd:double"&gt;5.13&lt;/D&gt;&lt;D xsi:type="xsd:double"&gt;5.42&lt;/D&gt;&lt;D xsi:type="xsd:double"&gt;5.72&lt;/D&gt;&lt;D xsi:type="xsd:double"&gt;5.68&lt;/D&gt;&lt;D xsi:type="xsd:double"&gt;5.6&lt;/D&gt;&lt;D xsi:type="xsd:double"&gt;5.41&lt;/D&gt;&lt;D xsi:type="xsd:double"&gt;6.1&lt;/D&gt;&lt;D xsi:type="xsd:double"&gt;6.16&lt;/D&gt;&lt;D xsi:type="xsd:double"&gt;6.6&lt;/D&gt;&lt;D xsi:type="xsd:double"&gt;6.35&lt;/D&gt;&lt;D xsi:type="xsd:double"&gt;6.38&lt;/D&gt;&lt;D xsi:type="xsd:double"&gt;6.44&lt;/D&gt;&lt;D xsi:type="xsd:double"&gt;6.13&lt;/D&gt;&lt;D xsi:type="xsd:double"&gt;5.91&lt;/D&gt;&lt;D xsi:type="xsd:double"&gt;6.01&lt;/D&gt;&lt;D xsi:type="xsd:double"&gt;5.9&lt;/D&gt;&lt;D xsi:type="xsd:double"&gt;6.3&lt;/D&gt;&lt;D xsi:type="xsd:double"&gt;6.27&lt;/D&gt;&lt;D xsi:type="xsd:double"&gt;6.5&lt;/D&gt;&lt;D xsi:type="xsd:double"&gt;6.25&lt;/D&gt;&lt;D xsi:type="xsd:double"&gt;6.48&lt;/D&gt;&lt;D xsi:type="xsd:double"&gt;6.41&lt;/D&gt;&lt;D xsi:type="xsd:double"&gt;6.83&lt;/D&gt;&lt;D xsi:type="xsd:double"&gt;6.7&lt;/D&gt;&lt;D xsi:type="xsd:double"&gt;6.4&lt;/D&gt;&lt;D xsi:type="xsd:double"&gt;6.14&lt;/D&gt;&lt;D xsi:type="xsd:double"&gt;6.27&lt;/D&gt;&lt;D xsi:type="xsd:double"&gt;6.01&lt;/D&gt;&lt;D xsi:type="xsd:double"&gt;6.1&lt;/D&gt;&lt;D xsi:type="xsd:double"&gt;6.05&lt;/D&gt;&lt;D xsi:type="xsd:double"&gt;5.57&lt;/D&gt;&lt;D xsi:type="xsd:double"&gt;5.4&lt;/D&gt;&lt;D xsi:type="xsd:double"&gt;5.55&lt;/D&gt;&lt;D xsi:type="xsd:double"&gt;5.58&lt;/D&gt;&lt;D xsi:type="xsd:double"&gt;5.46&lt;/D&gt;&lt;D xsi:type="xsd:double"&gt;4.4&lt;/D&gt;&lt;D xsi:type="xsd:double"&gt;5.35&lt;/D&gt;&lt;D xsi:type="xsd:double"&gt;5&lt;/D&gt;&lt;D xsi:type="xsd:double"&gt;5.1&lt;/D&gt;&lt;D xsi:type="xsd:double"&gt;4.95&lt;/D&gt;&lt;D xsi:type="xsd:double"&gt;4.81&lt;/D&gt;&lt;D xsi:type="xsd:double"&gt;4.88&lt;/D&gt;&lt;D xsi:type="xsd:double"&gt;4.92&lt;/D&gt;&lt;D xsi:type="xsd:double"&gt;4.96&lt;/D&gt;&lt;D xsi:type="xsd:double"&gt;4.87&lt;/D&gt;&lt;D xsi:type="xsd:double"&gt;4.96&lt;/D&gt;&lt;D xsi:type="xsd:double"&gt;4.77&lt;/D&gt;&lt;D xsi:type="xsd:double"&gt;4.73&lt;/D&gt;&lt;D xsi:type="xsd:double"&gt;4.56&lt;/D&gt;&lt;D xsi:type="xsd:double"&gt;4.69&lt;/D&gt;&lt;D xsi:type="xsd:double"&gt;4.23&lt;/D&gt;&lt;D xsi:type="xsd:double"&gt;4.27&lt;/D&gt;&lt;D xsi:type="xsd:double"&gt;4.1&lt;/D&gt;&lt;/FQL&gt;&lt;FQL&gt;&lt;Q&gt;MCFT^FG_PRICE(8/1/2018,10/31/2018,,USD)&lt;/Q&gt;&lt;R&gt;65&lt;/R&gt;&lt;C&gt;1&lt;/C&gt;&lt;D xsi:type="xsd:double"&gt;24.67&lt;/D&gt;&lt;D xsi:type="xsd:double"&gt;24.7&lt;/D&gt;&lt;D xsi:type="xsd:double"&gt;24.61&lt;/D&gt;&lt;D xsi:type="xsd:double"&gt;24.64&lt;/D&gt;&lt;D xsi:type="xsd:double"&gt;24.96&lt;/D&gt;&lt;D xsi:type="xsd:double"&gt;25.01&lt;/D&gt;&lt;D xsi:type="xsd:double"&gt;25.78&lt;/D&gt;&lt;D xsi:type="xsd:double"&gt;25.82&lt;/D&gt;&lt;D xsi:type="xsd:double"&gt;25.27&lt;/D&gt;&lt;D xsi:type="xsd:double"&gt;25.28&lt;/D&gt;&lt;D xsi:type="xsd:double"&gt;25.11&lt;/D&gt;&lt;D xsi:type="xsd:double"&gt;25.36&lt;/D&gt;&lt;D xsi:type="xsd:double"&gt;25.55&lt;/D&gt;&lt;D xsi:type="xsd:double"&gt;25.91&lt;/D&gt;&lt;D xsi:type="xsd:double"&gt;25.77&lt;/D&gt;&lt;D xsi:type="xsd:double"&gt;26.22&lt;/D&gt;&lt;D xsi:type="xsd:double"&gt;27.18&lt;/D&gt;&lt;D xsi:type="xsd:double"&gt;26.87&lt;/D&gt;&lt;D xsi:type="xsd:double"&gt;26.78&lt;/D&gt;&lt;D xsi:type="xsd:double"&gt;26.47&lt;/D&gt;&lt;D xsi:type="xsd:double"&gt;26.77&lt;/D&gt;&lt;D xsi:type="xsd:double"&gt;27.14&lt;/D&gt;&lt;D xsi:type="xsd:double"&gt;27.57&lt;/D&gt;&lt;D xsi:type="xsd:double"&gt;27.92&lt;/D&gt;&lt;D xsi:type="xsd:double"&gt;28.05&lt;/D&gt;&lt;D xsi:type="xsd:double"&gt;29.71&lt;/D&gt;&lt;D xsi:type="xsd:double"&gt;34.57&lt;/D&gt;&lt;D xsi:type="xsd:double"&gt;36.35&lt;/D&gt;&lt;D xsi:type="xsd:double"&gt;37.14&lt;/D&gt;&lt;D xsi:type="xsd:double"&gt;36.76&lt;/D&gt;&lt;D xsi:type="xsd:double"&gt;36.22&lt;/D&gt;&lt;D xsi:type="xsd:double"&gt;36.31&lt;/D&gt;&lt;D xsi:type="xsd:double"&gt;36.88&lt;/D&gt;&lt;D xsi:type="xsd:double"&gt;37.82&lt;/D&gt;&lt;D xsi:type="xsd:double"&gt;36.26&lt;/D&gt;&lt;D xsi:type="xsd:double"&gt;37.21&lt;/D&gt;&lt;D xsi:type="xsd:double"&gt;36.9&lt;/D&gt;&lt;D xsi:type="xsd:double"&gt;37.2&lt;/D&gt;&lt;D xsi:type="xsd:double"&gt;37.1&lt;/D&gt;&lt;D xsi:type="xsd:double"&gt;37.07&lt;/D&gt;&lt;D xsi:type="xsd:double"&gt;36.41&lt;/D&gt;&lt;D xsi:type="xsd:double"&gt;35.88&lt;/D&gt;&lt;D xsi:type="xsd:double"&gt;36.1&lt;/D&gt;&lt;D xsi:type="xsd:double"&gt;34.51&lt;/D&gt;&lt;D xsi:type="xsd:double"&gt;34.5&lt;/D&gt;&lt;D xsi:type="xsd:double"&gt;34.25&lt;/D&gt;&lt;D xsi:type="xsd:double"&gt;34.14&lt;/D&gt;&lt;D xsi:type="xsd:double"&gt;34.25&lt;/D&gt;&lt;D xsi:type="xsd:double"&gt;33.92&lt;/D&gt;&lt;D xsi:type="xsd:double"&gt;32.835&lt;/D&gt;&lt;D xsi:type="xsd:double"&gt;32.72&lt;/D&gt;&lt;D xsi:type="xsd:double"&gt;32.8&lt;/D&gt;&lt;D xsi:type="xsd:double"&gt;33.47&lt;/D&gt;&lt;D xsi:type="xsd:double"&gt;35.68&lt;/D&gt;&lt;D xsi:type="xsd:double"&gt;36.48&lt;/D&gt;&lt;D xsi:type="xsd:double"&gt;35.98&lt;/D&gt;&lt;D xsi:type="xsd:double"&gt;34.26&lt;/D&gt;&lt;D xsi:type="xsd:double"&gt;33.89&lt;/D&gt;&lt;D xsi:type="xsd:double"&gt;33.22&lt;/D&gt;&lt;D xsi:type="xsd:double"&gt;31.4&lt;/D&gt;&lt;D xsi:type="xsd:double"&gt;30.65&lt;/D&gt;&lt;D xsi:type="xsd:double"&gt;29.58&lt;/D&gt;&lt;D xsi:type="xsd:double"&gt;29.4&lt;/D&gt;&lt;D xsi:type="xsd:double"&gt;30.55&lt;/D&gt;&lt;D xsi:type="xsd:double"&gt;29.68&lt;/D&gt;&lt;/FQL&gt;&lt;FQL&gt;&lt;Q&gt;CELC^FG_PRICE(8/1/2018,10/31/2018,,USD)&lt;/Q&gt;&lt;R&gt;65&lt;/R&gt;&lt;C&gt;1&lt;/C&gt;&lt;D xsi:type="xsd:double"&gt;24.23&lt;/D&gt;&lt;D xsi:type="xsd:double"&gt;24.65&lt;/D&gt;&lt;D xsi:type="xsd:double"&gt;25.37&lt;/D&gt;&lt;D xsi:type="xsd:double"&gt;25.1&lt;/D&gt;&lt;D xsi:type="xsd:double"&gt;25.17&lt;/D&gt;&lt;D xsi:type="xsd:double"&gt;25.29&lt;/D&gt;&lt;D xsi:type="xsd:double"&gt;25.97&lt;/D&gt;&lt;D xsi:type="xsd:double"&gt;25.01&lt;/D&gt;&lt;D xsi:type="xsd:double"&gt;26&lt;/D&gt;&lt;D xsi:type="xsd:double"&gt;26&lt;/D&gt;&lt;D xsi:type="xsd:double"&gt;26.03&lt;/D&gt;&lt;D xsi:type="xsd:double"&gt;26.14&lt;/D&gt;&lt;D xsi:type="xsd:double"&gt;26.18&lt;/D&gt;&lt;D xsi:type="xsd:double"&gt;25.9&lt;/D&gt;&lt;D xsi:type="xsd:double"&gt;25.9&lt;/D&gt;&lt;D xsi:type="xsd:double"&gt;26.29&lt;/D&gt;&lt;D xsi:type="xsd:double"&gt;26.42&lt;/D&gt;&lt;D xsi:type="xsd:double"&gt;26.11&lt;/D&gt;&lt;D xsi:type="xsd:double"&gt;25.94&lt;/D&gt;&lt;D xsi:type="xsd:double"&gt;25.28&lt;/D&gt;&lt;D xsi:type="xsd:double"&gt;25.32&lt;/D&gt;&lt;D xsi:type="xsd:double"&gt;25.21&lt;/D&gt;&lt;D xsi:type="xsd:double"&gt;24.72&lt;/D&gt;&lt;D xsi:type="xsd:double"&gt;23.98&lt;/D&gt;&lt;D xsi:type="xsd:double"&gt;21.85&lt;/D&gt;&lt;D xsi:type="xsd:double"&gt;20.96&lt;/D&gt;&lt;D xsi:type="xsd:double"&gt;21.5&lt;/D&gt;&lt;D xsi:type="xsd:double"&gt;21.5&lt;/D&gt;&lt;D xsi:type="xsd:double"&gt;23.8&lt;/D&gt;&lt;D xsi:type="xsd:double"&gt;24.87&lt;/D&gt;&lt;D xsi:type="xsd:double"&gt;25.35&lt;/D&gt;&lt;D xsi:type="xsd:double"&gt;28.4&lt;/D&gt;&lt;D xsi:type="xsd:double"&gt;29.31&lt;/D&gt;&lt;D xsi:type="xsd:double"&gt;29.25&lt;/D&gt;&lt;D xsi:type="xsd:double"&gt;29.83&lt;/D&gt;&lt;D xsi:type="xsd:double"&gt;30.77&lt;/D&gt;&lt;D xsi:type="xsd:double"&gt;29.79&lt;/D&gt;&lt;D xsi:type="xsd:double"&gt;28.86&lt;/D&gt;&lt;D xsi:type="xsd:double"&gt;28.99&lt;/D&gt;&lt;D xsi:type="xsd:double"&gt;28.88&lt;/D&gt;&lt;D xsi:type="xsd:double"&gt;28.85&lt;/D&gt;&lt;D xsi:type="xsd:double"&gt;28.76&lt;/D&gt;&lt;D xsi:type="xsd:double"&gt;28.95&lt;/D&gt;&lt;D xsi:type="xsd:double"&gt;28.88&lt;/D&gt;&lt;D xsi:type="xsd:double"&gt;28.82&lt;/D&gt;&lt;D xsi:type="xsd:double"&gt;28.75&lt;/D&gt;&lt;D xsi:type="xsd:double"&gt;28&lt;/D&gt;&lt;D xsi:type="xsd:double"&gt;26.8&lt;/D&gt;&lt;D xsi:type="xsd:double"&gt;25.8&lt;/D&gt;&lt;D xsi:type="xsd:double"&gt;24.27&lt;/D&gt;&lt;D xsi:type="xsd:double"&gt;25.21&lt;/D&gt;&lt;D xsi:type="xsd:double"&gt;26.05&lt;/D&gt;&lt;D xsi:type="xsd:double"&gt;26.84&lt;/D&gt;&lt;D xsi:type="xsd:double"&gt;26.98&lt;/D&gt;&lt;D xsi:type="xsd:double"&gt;25.77&lt;/D&gt;&lt;D xsi:type="xsd:double"&gt;28.66&lt;/D&gt;&lt;D xsi:type="xsd:double"&gt;28.28&lt;/D&gt;&lt;D xsi:type="xsd:double"&gt;29.05&lt;/D&gt;&lt;D xsi:type="xsd:double"&gt;28.62&lt;/D&gt;&lt;D xsi:type="xsd:double"&gt;28.09&lt;/D&gt;&lt;D xsi:type="xsd:double"&gt;28.69&lt;/D&gt;&lt;D xsi:type="xsd:double"&gt;28.1&lt;/D&gt;&lt;D xsi:type="xsd:double"&gt;28.42&lt;/D&gt;&lt;D xsi:type="xsd:double"&gt;28.62&lt;/D&gt;&lt;D xsi:type="xsd:double"&gt;28.05&lt;/D&gt;&lt;/FQL&gt;&lt;FQL&gt;&lt;Q&gt;TISA^FG_PRICE(8/1/2018,10/31/2018,,USD)&lt;/Q&gt;&lt;R&gt;65&lt;/R&gt;&lt;C&gt;1&lt;/C&gt;&lt;D xsi:type="xsd:double"&gt;1.02&lt;/D&gt;&lt;D xsi:type="xsd:double"&gt;1.03&lt;/D&gt;&lt;D xsi:type="xsd:double"&gt;1.04&lt;/D&gt;&lt;D xsi:type="xsd:double"&gt;1.024&lt;/D&gt;&lt;D xsi:type="xsd:double"&gt;1.02&lt;/D&gt;&lt;D xsi:type="xsd:double"&gt;1.03&lt;/D&gt;&lt;D xsi:type="xsd:double"&gt;1.02&lt;/D&gt;&lt;D xsi:type="xsd:double"&gt;1.03&lt;/D&gt;&lt;D xsi:type="xsd:double"&gt;1.03&lt;/D&gt;&lt;D xsi:type="xsd:double"&gt;0.98&lt;/D&gt;&lt;D xsi:type="xsd:double"&gt;1.01&lt;/D&gt;&lt;D xsi:type="xsd:double"&gt;0.969&lt;/D&gt;&lt;D xsi:type="xsd:double"&gt;1.02&lt;/D&gt;&lt;D xsi:type="xsd:double"&gt;1.02&lt;/D&gt;&lt;D xsi:type="xsd:double"&gt;0.9812&lt;/D&gt;&lt;D xsi:type="xsd:double"&gt;1.01&lt;/D&gt;&lt;D xsi:type="xsd:double"&gt;1.0085&lt;/D&gt;&lt;D xsi:type="xsd:double"&gt;1.02&lt;/D&gt;&lt;D xsi:type="xsd:double"&gt;1.02&lt;/D&gt;&lt;D xsi:type="xsd:double"&gt;1&lt;/D&gt;&lt;D xsi:type="xsd:double"&gt;1&lt;/D&gt;&lt;D xsi:type="xsd:double"&gt;1&lt;/D&gt;&lt;D xsi:type="xsd:double"&gt;1.02&lt;/D&gt;&lt;D xsi:type="xsd:double"&gt;1.01&lt;/D&gt;&lt;D xsi:type="xsd:double"&gt;0.9799&lt;/D&gt;&lt;D xsi:type="xsd:double"&gt;0.98&lt;/D&gt;&lt;D xsi:type="xsd:double"&gt;0.96&lt;/D&gt;&lt;D xsi:type="xsd:double"&gt;0.95&lt;/D&gt;&lt;D xsi:type="xsd:double"&gt;0.9718&lt;/D&gt;&lt;D xsi:type="xsd:double"&gt;0.99&lt;/D&gt;&lt;D xsi:type="xsd:double"&gt;0.9851&lt;/D&gt;&lt;D xsi:type="xsd:double"&gt;0.97&lt;/D&gt;&lt;D xsi:type="xsd:double"&gt;0.96&lt;/D&gt;&lt;D xsi:type="xsd:double"&gt;0.9749&lt;/D&gt;&lt;D xsi:type="xsd:double"&gt;0.9749&lt;/D&gt;&lt;D xsi:type="xsd:double"&gt;0.9399&lt;/D&gt;&lt;D xsi:type="xsd:double"&gt;0.9499&lt;/D&gt;&lt;D xsi:type="xsd:double"&gt;0.96&lt;/D&gt;&lt;D xsi:type="xsd:double"&gt;0.96&lt;/D&gt;&lt;D xsi:type="xsd:double"&gt;0.95&lt;/D&gt;&lt;D xsi:type="xsd:double"&gt;0.95&lt;/D&gt;&lt;D xsi:type="xsd:double"&gt;0.95&lt;/D&gt;&lt;D xsi:type="xsd:double"&gt;0.9388&lt;/D&gt;&lt;D xsi:type="xsd:double"&gt;0.9299&lt;/D&gt;&lt;D xsi:type="xsd:double"&gt;0.919&lt;/D&gt;&lt;D xsi:type="xsd:double"&gt;0.905&lt;/D&gt;&lt;D xsi:type="xsd:double"&gt;0.95&lt;/D&gt;&lt;D xsi:type="xsd:double"&gt;0.95&lt;/D&gt;&lt;D xsi:type="xsd:double"&gt;0.95&lt;/D&gt;&lt;D xsi:type="xsd:double"&gt;0.95&lt;/D&gt;&lt;D xsi:type="xsd:double"&gt;0.881701&lt;/D&gt;&lt;D xsi:type="xsd:double"&gt;0.9378&lt;/D&gt;&lt;D xsi:type="xsd:double"&gt;0.9&lt;/D&gt;&lt;D xsi:type="xsd:double"&gt;0.918&lt;/D&gt;&lt;D xsi:type="xsd:double"&gt;0.8258&lt;/D&gt;&lt;D xsi:type="xsd:double"&gt;0.8074&lt;/D&gt;&lt;D xsi:type="xsd:double"&gt;0.8593&lt;/D&gt;&lt;D xsi:type="xsd:double"&gt;0.836&lt;/D&gt;&lt;D xsi:type="xsd:double"&gt;0.8259&lt;/D&gt;&lt;D xsi:type="xsd:double"&gt;0.8187&lt;/D&gt;&lt;D xsi:type="xsd:double"&gt;0.84&lt;/D&gt;&lt;D xsi:type="xsd:double"&gt;0.8658&lt;/D&gt;&lt;D xsi:type="xsd:double"&gt;0.872&lt;/D&gt;&lt;D xsi:type="xsd:double"&gt;0.872&lt;/D&gt;&lt;D xsi:type="xsd:double"&gt;0.8502&lt;/D&gt;&lt;/FQL&gt;&lt;FQL&gt;&lt;Q&gt;CBLI^FG_PRICE(8/1/2018,10/31/2018,,USD)&lt;/Q&gt;&lt;R&gt;65&lt;/R&gt;&lt;C&gt;1&lt;/C&gt;&lt;D xsi:type="xsd:double"&gt;2.41&lt;/D&gt;&lt;D xsi:type="xsd:double"&gt;2.49&lt;/D&gt;&lt;D xsi:type="xsd:double"&gt;2.51&lt;/D&gt;&lt;D xsi:type="xsd:double"&gt;2.58&lt;/D&gt;&lt;D xsi:type="xsd:double"&gt;2.3&lt;/D&gt;&lt;D xsi:type="xsd:double"&gt;2.33&lt;/D&gt;&lt;D xsi:type="xsd:double"&gt;2.38&lt;/D&gt;&lt;D xsi:type="xsd:double"&gt;2.16&lt;/D&gt;&lt;D xsi:type="xsd:double"&gt;1.99&lt;/D&gt;&lt;D xsi:type="xsd:double"&gt;2.05&lt;/D&gt;&lt;D xsi:type="xsd:double"&gt;1.999&lt;/D&gt;&lt;D xsi:type="xsd:double"&gt;1.99&lt;/D&gt;&lt;D xsi:type="xsd:double"&gt;1.85&lt;/D&gt;&lt;D xsi:type="xsd:double"&gt;1.85&lt;/D&gt;&lt;D xsi:type="xsd:double"&gt;1.9035&lt;/D&gt;&lt;D xsi:type="xsd:double"&gt;2&lt;/D&gt;&lt;D xsi:type="xsd:double"&gt;1.99&lt;/D&gt;&lt;D xsi:type="xsd:double"&gt;2.006&lt;/D&gt;&lt;D xsi:type="xsd:double"&gt;1.87&lt;/D&gt;&lt;D xsi:type="xsd:double"&gt;1.99&lt;/D&gt;&lt;D xsi:type="xsd:double"&gt;1.97&lt;/D&gt;&lt;D xsi:type="xsd:double"&gt;1.94&lt;/D&gt;&lt;D xsi:type="xsd:double"&gt;1.91&lt;/D&gt;&lt;D xsi:type="xsd:double"&gt;1.95&lt;/D&gt;&lt;D xsi:type="xsd:double"&gt;1.9&lt;/D&gt;&lt;D xsi:type="xsd:double"&gt;1.79&lt;/D&gt;&lt;D xsi:type="xsd:double"&gt;1.8949&lt;/D&gt;&lt;D xsi:type="xsd:double"&gt;1.82&lt;/D&gt;&lt;D xsi:type="xsd:double"&gt;1.88&lt;/D&gt;&lt;D xsi:type="xsd:double"&gt;1.77&lt;/D&gt;&lt;D xsi:type="xsd:double"&gt;1.8001&lt;/D&gt;&lt;D xsi:type="xsd:double"&gt;1.79&lt;/D&gt;&lt;D xsi:type="xsd:double"&gt;1.86&lt;/D&gt;&lt;D xsi:type="xsd:double"&gt;1.95&lt;/D&gt;&lt;D xsi:type="xsd:double"&gt;1.86&lt;/D&gt;&lt;D xsi:type="xsd:double"&gt;1.94&lt;/D&gt;&lt;D xsi:type="xsd:double"&gt;1.98&lt;/D&gt;&lt;D xsi:type="xsd:double"&gt;2.01&lt;/D&gt;&lt;D xsi:type="xsd:double"&gt;1.9525&lt;/D&gt;&lt;D xsi:type="xsd:double"&gt;2.01&lt;/D&gt;&lt;D xsi:type="xsd:double"&gt;2.0205&lt;/D&gt;&lt;D xsi:type="xsd:double"&gt;2.01&lt;/D&gt;&lt;D xsi:type="xsd:double"&gt;2.08&lt;/D&gt;&lt;D xsi:type="xsd:double"&gt;2.0305&lt;/D&gt;&lt;D xsi:type="xsd:double"&gt;1.97&lt;/D&gt;&lt;D xsi:type="xsd:double"&gt;2.01&lt;/D&gt;&lt;D xsi:type="xsd:double"&gt;1.9845&lt;/D&gt;&lt;D xsi:type="xsd:double"&gt;1.9799&lt;/D&gt;&lt;D xsi:type="xsd:double"&gt;1.97&lt;/D&gt;&lt;D xsi:type="xsd:double"&gt;1.981&lt;/D&gt;&lt;D xsi:type="xsd:double"&gt;1.8899&lt;/D&gt;&lt;D xsi:type="xsd:double"&gt;1.86&lt;/D&gt;&lt;D xsi:type="xsd:double"&gt;1.8&lt;/D&gt;&lt;D xsi:type="xsd:double"&gt;1.8&lt;/D&gt;&lt;D xsi:type="xsd:double"&gt;1.7&lt;/D&gt;&lt;D xsi:type="xsd:double"&gt;1.69&lt;/D&gt;&lt;D xsi:type="xsd:double"&gt;1.67&lt;/D&gt;&lt;D xsi:type="xsd:double"&gt;1.65&lt;/D&gt;&lt;D xsi:type="xsd:double"&gt;1.6&lt;/D&gt;&lt;D xsi:type="xsd:double"&gt;1.61&lt;/D&gt;&lt;D xsi:type="xsd:double"&gt;1.56&lt;/D&gt;&lt;D xsi:type="xsd:double"&gt;1.6281&lt;/D&gt;&lt;D xsi:type="xsd:double"&gt;1.6686&lt;/D&gt;&lt;D xsi:type="xsd:double"&gt;1.712&lt;/D&gt;&lt;D xsi:type="xsd:double"&gt;1.69&lt;/D&gt;&lt;/FQL&gt;&lt;FQL&gt;&lt;Q&gt;AMDA^FG_PRICE(8/1/2018,10/31/2018,,USD)&lt;/Q&gt;&lt;R&gt;65&lt;/R&gt;&lt;C&gt;1&lt;/C&gt;&lt;D xsi:type="xsd:double"&gt;0.462&lt;/D&gt;&lt;D xsi:type="xsd:double"&gt;0.47&lt;/D&gt;&lt;D xsi:type="xsd:double"&gt;0.46&lt;/D&gt;&lt;D xsi:type="xsd:double"&gt;0.47&lt;/D&gt;&lt;D xsi:type="xsd:double"&gt;0.4845&lt;/D&gt;&lt;D xsi:type="xsd:double"&gt;0.463&lt;/D&gt;&lt;D xsi:type="xsd:double"&gt;0.4602&lt;/D&gt;&lt;D xsi:type="xsd:double"&gt;0.462&lt;/D&gt;&lt;D xsi:type="xsd:double"&gt;0.4526&lt;/D&gt;&lt;D xsi:type="xsd:double"&gt;0.4199&lt;/D&gt;&lt;D xsi:type="xsd:double"&gt;0.425&lt;/D&gt;&lt;D xsi:type="xsd:double"&gt;0.3751&lt;/D&gt;&lt;D xsi:type="xsd:double"&gt;0.3599&lt;/D&gt;&lt;D xsi:type="xsd:double"&gt;0.3604&lt;/D&gt;&lt;D xsi:type="xsd:double"&gt;0.375549&lt;/D&gt;&lt;D xsi:type="xsd:double"&gt;0.485&lt;/D&gt;&lt;D xsi:type="xsd:double"&gt;0.48&lt;/D&gt;&lt;D xsi:type="xsd:double"&gt;0.44421&lt;/D&gt;&lt;D xsi:type="xsd:double"&gt;0.4199&lt;/D&gt;&lt;D xsi:type="xsd:double"&gt;0.4113&lt;/D&gt;&lt;D xsi:type="xsd:double"&gt;0.4061&lt;/D&gt;&lt;D xsi:type="xsd:double"&gt;0.4285&lt;/D&gt;&lt;D xsi:type="xsd:double"&gt;0.4437&lt;/D&gt;&lt;D xsi:type="xsd:double"&gt;0.4471&lt;/D&gt;&lt;D xsi:type="xsd:double"&gt;0.47&lt;/D&gt;&lt;D xsi:type="xsd:double"&gt;0.472&lt;/D&gt;&lt;D xsi:type="xsd:double"&gt;0.3761&lt;/D&gt;&lt;D xsi:type="xsd:double"&gt;0.359188&lt;/D&gt;&lt;D xsi:type="xsd:double"&gt;0.355&lt;/D&gt;&lt;D xsi:type="xsd:double"&gt;0.42&lt;/D&gt;&lt;D xsi:type="xsd:double"&gt;0.3479&lt;/D&gt;&lt;D xsi:type="xsd:double"&gt;0.31&lt;/D&gt;&lt;D xsi:type="xsd:double"&gt;0.285&lt;/D&gt;&lt;D xsi:type="xsd:double"&gt;0.2612&lt;/D&gt;&lt;D xsi:type="xsd:double"&gt;0.265&lt;/D&gt;&lt;D xsi:type="xsd:double"&gt;0.2401&lt;/D&gt;&lt;D xsi:type="xsd:double"&gt;0.23&lt;/D&gt;&lt;D xsi:type="xsd:double"&gt;0.235&lt;/D&gt;&lt;D xsi:type="xsd:double"&gt;0.279&lt;/D&gt;&lt;D xsi:type="xsd:double"&gt;0.2501&lt;/D&gt;&lt;D xsi:type="xsd:double"&gt;0.2618&lt;/D&gt;&lt;D xsi:type="xsd:double"&gt;0.2584&lt;/D&gt;&lt;D xsi:type="xsd:double"&gt;0.2356&lt;/D&gt;&lt;D xsi:type="xsd:double"&gt;0.237909&lt;/D&gt;&lt;D xsi:type="xsd:double"&gt;0.34&lt;/D&gt;&lt;D xsi:type="xsd:double"&gt;0.275&lt;/D&gt;&lt;D xsi:type="xsd:double"&gt;0.28&lt;/D&gt;&lt;D xsi:type="xsd:double"&gt;0.2699&lt;/D&gt;&lt;D xsi:type="xsd:double"&gt;0.2699&lt;/D&gt;&lt;D xsi:type="xsd:double"&gt;0.26&lt;/D&gt;&lt;D xsi:type="xsd:double"&gt;0.247&lt;/D&gt;&lt;D xsi:type="xsd:double"&gt;0.31&lt;/D&gt;&lt;D xsi:type="xsd:double"&gt;0.3846&lt;/D&gt;&lt;D xsi:type="xsd:double"&gt;0.3399&lt;/D&gt;&lt;D xsi:type="xsd:double"&gt;0.335&lt;/D&gt;&lt;D xsi:type="xsd:double"&gt;0.36&lt;/D&gt;&lt;D xsi:type="xsd:double"&gt;0.3279&lt;/D&gt;&lt;D xsi:type="xsd:double"&gt;0.325&lt;/D&gt;&lt;D xsi:type="xsd:double"&gt;0.3106&lt;/D&gt;&lt;D xsi:type="xsd:double"&gt;0.2951&lt;/D&gt;&lt;D xsi:type="xsd:double"&gt;0.297&lt;/D&gt;&lt;D xsi:type="xsd:double"&gt;0.285&lt;/D&gt;&lt;D xsi:type="xsd:double"&gt;0.2505&lt;/D&gt;&lt;D xsi:type="xsd:double"&gt;0.2569&lt;/D&gt;&lt;D xsi:type="xsd:double"&gt;0.251&lt;/D&gt;&lt;/FQL&gt;&lt;FQL&gt;&lt;Q&gt;GEVO^FG_PRICE(8/1/2018,10/31/2018,,USD)&lt;/Q&gt;&lt;R&gt;65&lt;/R&gt;&lt;C&gt;1&lt;/C&gt;&lt;D xsi:type="xsd:double"&gt;3.77&lt;/D&gt;&lt;D xsi:type="xsd:double"&gt;3.78&lt;/D&gt;&lt;D xsi:type="xsd:double"&gt;3.78&lt;/D&gt;&lt;D xsi:type="xsd:double"&gt;3.71&lt;/D&gt;&lt;D xsi:type="xsd:double"&gt;3.93&lt;/D&gt;&lt;D xsi:type="xsd:double"&gt;4.21&lt;/D&gt;&lt;D xsi:type="xsd:double"&gt;3.45&lt;/D&gt;&lt;D xsi:type="xsd:double"&gt;3.38&lt;/D&gt;&lt;D xsi:type="xsd:double"&gt;3.21&lt;/D&gt;&lt;D xsi:type="xsd:double"&gt;3.1&lt;/D&gt;&lt;D xsi:type="xsd:double"&gt;2.84&lt;/D&gt;&lt;D xsi:type="xsd:double"&gt;3.14&lt;/D&gt;&lt;D xsi:type="xsd:double"&gt;3.18&lt;/D&gt;&lt;D xsi:type="xsd:double"&gt;3.32&lt;/D&gt;&lt;D xsi:type="xsd:double"&gt;3.95&lt;/D&gt;&lt;D xsi:type="xsd:double"&gt;3.93&lt;/D&gt;&lt;D xsi:type="xsd:double"&gt;3.85&lt;/D&gt;&lt;D xsi:type="xsd:double"&gt;3.98&lt;/D&gt;&lt;D xsi:type="xsd:double"&gt;4&lt;/D&gt;&lt;D xsi:type="xsd:double"&gt;4.12&lt;/D&gt;&lt;D xsi:type="xsd:double"&gt;4.06&lt;/D&gt;&lt;D xsi:type="xsd:double"&gt;3.825&lt;/D&gt;&lt;D xsi:type="xsd:double"&gt;3.85&lt;/D&gt;&lt;D xsi:type="xsd:double"&gt;3.88&lt;/D&gt;&lt;D xsi:type="xsd:double"&gt;3.9&lt;/D&gt;&lt;D xsi:type="xsd:double"&gt;3.88&lt;/D&gt;&lt;D xsi:type="xsd:double"&gt;4.17&lt;/D&gt;&lt;D xsi:type="xsd:double"&gt;4.18&lt;/D&gt;&lt;D xsi:type="xsd:double"&gt;4.77&lt;/D&gt;&lt;D xsi:type="xsd:double"&gt;4.56&lt;/D&gt;&lt;D xsi:type="xsd:double"&gt;4.29&lt;/D&gt;&lt;D xsi:type="xsd:double"&gt;4.18&lt;/D&gt;&lt;D xsi:type="xsd:double"&gt;4.06&lt;/D&gt;&lt;D xsi:type="xsd:double"&gt;4.04&lt;/D&gt;&lt;D xsi:type="xsd:double"&gt;4.14&lt;/D&gt;&lt;D xsi:type="xsd:double"&gt;4.31&lt;/D&gt;&lt;D xsi:type="xsd:double"&gt;4.4&lt;/D&gt;&lt;D xsi:type="xsd:double"&gt;4.18&lt;/D&gt;&lt;D xsi:type="xsd:double"&gt;4.18&lt;/D&gt;&lt;D xsi:type="xsd:double"&gt;4.08&lt;/D&gt;&lt;D xsi:type="xsd:double"&gt;3.95&lt;/D&gt;&lt;D xsi:type="xsd:double"&gt;3.96&lt;/D&gt;&lt;D xsi:type="xsd:double"&gt;3.95&lt;/D&gt;&lt;D xsi:type="xsd:double"&gt;3.75&lt;/D&gt;&lt;D xsi:type="xsd:double"&gt;3.81&lt;/D&gt;&lt;D xsi:type="xsd:double"&gt;3.98&lt;/D&gt;&lt;D xsi:type="xsd:double"&gt;3.91&lt;/D&gt;&lt;D xsi:type="xsd:double"&gt;4.4&lt;/D&gt;&lt;D xsi:type="xsd:double"&gt;4.23&lt;/D&gt;&lt;D xsi:type="xsd:double"&gt;3.83&lt;/D&gt;&lt;D xsi:type="xsd:double"&gt;3.82&lt;/D&gt;&lt;D xsi:type="xsd:double"&gt;3.72&lt;/D&gt;&lt;D xsi:type="xsd:double"&gt;3.76&lt;/D&gt;&lt;D xsi:type="xsd:double"&gt;3.66&lt;/D&gt;&lt;D xsi:type="xsd:double"&gt;3.56&lt;/D&gt;&lt;D xsi:type="xsd:double"&gt;3.69&lt;/D&gt;&lt;D xsi:type="xsd:double"&gt;3.59&lt;/D&gt;&lt;D xsi:type="xsd:double"&gt;3.53&lt;/D&gt;&lt;D xsi:type="xsd:double"&gt;3.35&lt;/D&gt;&lt;D xsi:type="xsd:double"&gt;3.16&lt;/D&gt;&lt;D xsi:type="xsd:double"&gt;3.27&lt;/D&gt;&lt;D xsi:type="xsd:double"&gt;3.25&lt;/D&gt;&lt;D xsi:type="xsd:double"&gt;2.95&lt;/D&gt;&lt;D xsi:type="xsd:double"&gt;3.08&lt;/D&gt;&lt;D xsi:type="xsd:double"&gt;3.01&lt;/D&gt;&lt;/FQL&gt;&lt;FQL&gt;&lt;Q&gt;TPIV^FG_PRICE(8/1/2018,10/31/2018,,USD)&lt;/Q&gt;&lt;R&gt;65&lt;/R&gt;&lt;C&gt;1&lt;/C&gt;&lt;D xsi:type="xsd:double"&gt;7.76&lt;/D&gt;&lt;D xsi:type="xsd:double"&gt;7.84&lt;/D&gt;&lt;D xsi:type="xsd:double"&gt;7.28&lt;/D&gt;&lt;D xsi:type="xsd:double"&gt;7.53&lt;/D&gt;&lt;D xsi:type="xsd:double"&gt;7.56&lt;/D&gt;&lt;D xsi:type="xsd:double"&gt;7.26&lt;/D&gt;&lt;D xsi:type="xsd:double"&gt;8.23&lt;/D&gt;&lt;D xsi:type="xsd:double"&gt;7.63&lt;/D&gt;&lt;D xsi:type="xsd:double"&gt;7.71&lt;/D&gt;&lt;D xsi:type="xsd:double"&gt;8.21&lt;/D&gt;&lt;D xsi:type="xsd:double"&gt;7.75&lt;/D&gt;&lt;D xsi:type="xsd:double"&gt;7.99&lt;/D&gt;&lt;D xsi:type="xsd:double"&gt;7.79&lt;/D&gt;&lt;D xsi:type="xsd:double"&gt;7.79&lt;/D&gt;&lt;D xsi:type="xsd:double"&gt;7.55&lt;/D&gt;&lt;D xsi:type="xsd:double"&gt;7.5&lt;/D&gt;&lt;D xsi:type="xsd:double"&gt;7.45&lt;/D&gt;&lt;D xsi:type="xsd:double"&gt;7.33&lt;/D&gt;&lt;D xsi:type="xsd:double"&gt;7.22&lt;/D&gt;&lt;D xsi:type="xsd:double"&gt;7.04&lt;/D&gt;&lt;D xsi:type="xsd:double"&gt;7.1&lt;/D&gt;&lt;D xsi:type="xsd:double"&gt;7.23&lt;/D&gt;&lt;D xsi:type="xsd:double"&gt;8.62&lt;/D&gt;&lt;D xsi:type="xsd:double"&gt;9.64&lt;/D&gt;&lt;D xsi:type="xsd:double"&gt;9.65&lt;/D&gt;&lt;D xsi:type="xsd:double"&gt;9.18&lt;/D&gt;&lt;D xsi:type="xsd:double"&gt;9.3&lt;/D&gt;&lt;D xsi:type="xsd:double"&gt;8.26&lt;/D&gt;&lt;D xsi:type="xsd:double"&gt;8.21&lt;/D&gt;&lt;D xsi:type="xsd:double"&gt;9.49&lt;/D&gt;&lt;D xsi:type="xsd:double"&gt;9.14&lt;/D&gt;&lt;D xsi:type="xsd:double"&gt;8.98&lt;/D&gt;&lt;D xsi:type="xsd:double"&gt;9.57&lt;/D&gt;&lt;D xsi:type="xsd:double"&gt;9.33&lt;/D&gt;&lt;D xsi:type="xsd:double"&gt;9.23&lt;/D&gt;&lt;D xsi:type="xsd:double"&gt;9.43&lt;/D&gt;&lt;D xsi:type="xsd:double"&gt;9.64&lt;/D&gt;&lt;D xsi:type="xsd:double"&gt;9.63&lt;/D&gt;&lt;D xsi:type="xsd:double"&gt;9.95&lt;/D&gt;&lt;D xsi:type="xsd:double"&gt;9.67&lt;/D&gt;&lt;D xsi:type="xsd:double"&gt;9.01&lt;/D&gt;&lt;D xsi:type="xsd:double"&gt;9.05&lt;/D&gt;&lt;D xsi:type="xsd:double"&gt;8.99&lt;/D&gt;&lt;D xsi:type="xsd:double"&gt;9.03&lt;/D&gt;&lt;D xsi:type="xsd:double"&gt;9.19&lt;/D&gt;&lt;D xsi:type="xsd:double"&gt;8.98&lt;/D&gt;&lt;D xsi:type="xsd:double"&gt;9.2&lt;/D&gt;&lt;D xsi:type="xsd:double"&gt;8.82&lt;/D&gt;&lt;D xsi:type="xsd:double"&gt;8.95&lt;/D&gt;&lt;D xsi:type="xsd:double"&gt;8.64&lt;/D&gt;&lt;D xsi:type="xsd:double"&gt;7.88&lt;/D&gt;&lt;D xsi:type="xsd:double"&gt;7.43&lt;/D&gt;&lt;D xsi:type="xsd:double"&gt;7.74&lt;/D&gt;&lt;D xsi:type="xsd:double"&gt;8.29&lt;/D&gt;&lt;D xsi:type="xsd:double"&gt;8.34&lt;/D&gt;&lt;D xsi:type="xsd:double"&gt;8.63&lt;/D&gt;&lt;D xsi:type="xsd:double"&gt;9.18&lt;/D&gt;&lt;D xsi:type="xsd:double"&gt;8.61&lt;/D&gt;&lt;D xsi:type="xsd:double"&gt;7.55&lt;/D&gt;&lt;D xsi:type="xsd:double"&gt;6.88&lt;/D&gt;&lt;D xsi:type="xsd:double"&gt;6.81&lt;/D&gt;&lt;D xsi:type="xsd:double"&gt;7.09&lt;/D&gt;&lt;D xsi:type="xsd:double"&gt;7.96&lt;/D&gt;&lt;D xsi:type="xsd:double"&gt;8.79&lt;/D&gt;&lt;D xsi:type="xsd:double"&gt;9.02&lt;/D&gt;&lt;/FQL&gt;&lt;FQL&gt;&lt;Q&gt;RXII^FG_PRICE(8/1/2018,10/31/2018,,USD)&lt;/Q&gt;&lt;R&gt;65&lt;/R&gt;&lt;C&gt;1&lt;/C&gt;&lt;D xsi:type="xsd:double"&gt;1.79&lt;/D&gt;&lt;D xsi:type="xsd:double"&gt;1.79&lt;/D&gt;&lt;D xsi:type="xsd:double"&gt;1.7&lt;/D&gt;&lt;D xsi:type="xsd:double"&gt;1.67&lt;/D&gt;&lt;D xsi:type="xsd:double"&gt;1.59&lt;/D&gt;&lt;D xsi:type="xsd:double"&gt;1.52&lt;/D&gt;&lt;D xsi:type="xsd:double"&gt;1.51&lt;/D&gt;&lt;D xsi:type="xsd:double"&gt;1.635&lt;/D&gt;&lt;D xsi:type="xsd:double"&gt;1.68&lt;/D&gt;&lt;D xsi:type="xsd:double"&gt;1.58&lt;/D&gt;&lt;D xsi:type="xsd:double"&gt;1.47&lt;/D&gt;&lt;D xsi:type="xsd:double"&gt;1.52&lt;/D&gt;&lt;D xsi:type="xsd:double"&gt;1.53&lt;/D&gt;&lt;D xsi:type="xsd:double"&gt;1.53&lt;/D&gt;&lt;D xsi:type="xsd:double"&gt;1.6&lt;/D&gt;&lt;D xsi:type="xsd:double"&gt;1.51&lt;/D&gt;&lt;D xsi:type="xsd:double"&gt;1.59&lt;/D&gt;&lt;D xsi:type="xsd:double"&gt;1.52&lt;/D&gt;&lt;D xsi:type="xsd:double"&gt;1.53&lt;/D&gt;&lt;D xsi:type="xsd:double"&gt;1.46&lt;/D&gt;&lt;D xsi:type="xsd:double"&gt;1.57&lt;/D&gt;&lt;D xsi:type="xsd:double"&gt;1.52&lt;/D&gt;&lt;D xsi:type="xsd:double"&gt;1.55&lt;/D&gt;&lt;D xsi:type="xsd:double"&gt;1.57&lt;/D&gt;&lt;D xsi:type="xsd:double"&gt;1.54&lt;/D&gt;&lt;D xsi:type="xsd:double"&gt;1.54&lt;/D&gt;&lt;D xsi:type="xsd:double"&gt;1.5&lt;/D&gt;&lt;D xsi:type="xsd:double"&gt;1.45&lt;/D&gt;&lt;D xsi:type="xsd:double"&gt;1.47&lt;/D&gt;&lt;D xsi:type="xsd:double"&gt;1.43&lt;/D&gt;&lt;D xsi:type="xsd:double"&gt;1.38&lt;/D&gt;&lt;D xsi:type="xsd:double"&gt;1.29&lt;/D&gt;&lt;D xsi:type="xsd:double"&gt;1.22&lt;/D&gt;&lt;D xsi:type="xsd:double"&gt;1.18&lt;/D&gt;&lt;D xsi:type="xsd:double"&gt;1.24&lt;/D&gt;&lt;D xsi:type="xsd:double"&gt;1.22&lt;/D&gt;&lt;D xsi:type="xsd:double"&gt;1.2&lt;/D&gt;&lt;D xsi:type="xsd:double"&gt;1.19&lt;/D&gt;&lt;D xsi:type="xsd:double"&gt;1.19&lt;/D&gt;&lt;D xsi:type="xsd:double"&gt;1.27&lt;/D&gt;&lt;D xsi:type="xsd:double"&gt;1.63&lt;/D&gt;&lt;D xsi:type="xsd:double"&gt;1.17&lt;/D&gt;&lt;D xsi:type="xsd:double"&gt;0.59&lt;/D&gt;&lt;D xsi:type="xsd:double"&gt;0.5838&lt;/D&gt;&lt;D xsi:type="xsd:double"&gt;0.57&lt;/D&gt;&lt;D xsi:type="xsd:double"&gt;0.6&lt;/D&gt;&lt;D xsi:type="xsd:double"&gt;0.625&lt;/D&gt;&lt;D xsi:type="xsd:double"&gt;0.56878&lt;/D&gt;&lt;D xsi:type="xsd:double"&gt;0.53&lt;/D&gt;&lt;D xsi:type="xsd:double"&gt;0.511&lt;/D&gt;&lt;D xsi:type="xsd:double"&gt;0.455&lt;/D&gt;&lt;D xsi:type="xsd:double"&gt;0.4699&lt;/D&gt;&lt;D xsi:type="xsd:double"&gt;0.453&lt;/D&gt;&lt;D xsi:type="xsd:double"&gt;0.45&lt;/D&gt;&lt;D xsi:type="xsd:double"&gt;0.4429&lt;/D&gt;&lt;D xsi:type="xsd:double"&gt;0.4445&lt;/D&gt;&lt;D xsi:type="xsd:double"&gt;0.44&lt;/D&gt;&lt;D xsi:type="xsd:double"&gt;0.425&lt;/D&gt;&lt;D xsi:type="xsd:double"&gt;0.4301&lt;/D&gt;&lt;D xsi:type="xsd:double"&gt;0.42&lt;/D&gt;&lt;D xsi:type="xsd:double"&gt;0.4132&lt;/D&gt;&lt;D xsi:type="xsd:double"&gt;0.4372&lt;/D&gt;&lt;D xsi:type="xsd:double"&gt;0.409312&lt;/D&gt;&lt;D xsi:type="xsd:double"&gt;0.41&lt;/D&gt;&lt;D xsi:type="xsd:double"&gt;0.435&lt;/D&gt;&lt;/FQL&gt;&lt;FQL&gt;&lt;Q&gt;CIR^FG_PRICE(8/1/2018,10/31/2018,,USD)&lt;/Q&gt;&lt;R&gt;65&lt;/R&gt;&lt;C&gt;1&lt;/C&gt;&lt;D xsi:type="xsd:double"&gt;43.69&lt;/D&gt;&lt;D xsi:type="xsd:double"&gt;43.43&lt;/D&gt;&lt;D xsi:type="xsd:double"&gt;43.63&lt;/D&gt;&lt;D xsi:type="xsd:double"&gt;44.31&lt;/D&gt;&lt;D xsi:type="xsd:double"&gt;44.73&lt;/D&gt;&lt;D xsi:type="xsd:double"&gt;44.17&lt;/D&gt;&lt;D xsi:type="xsd:double"&gt;44.2&lt;/D&gt;&lt;D xsi:type="xsd:double"&gt;44.27&lt;/D&gt;&lt;D xsi:type="xsd:double"&gt;43.82&lt;/D&gt;&lt;D xsi:type="xsd:double"&gt;44.52&lt;/D&gt;&lt;D xsi:type="xsd:double"&gt;43.58&lt;/D&gt;&lt;D xsi:type="xsd:double"&gt;44.36&lt;/D&gt;&lt;D xsi:type="xsd:double"&gt;44.89&lt;/D&gt;&lt;D xsi:type="xsd:double"&gt;44.48&lt;/D&gt;&lt;D xsi:type="xsd:double"&gt;44.99&lt;/D&gt;&lt;D xsi:type="xsd:double"&gt;43.57&lt;/D&gt;&lt;D xsi:type="xsd:double"&gt;42.81&lt;/D&gt;&lt;D xsi:type="xsd:double"&gt;43.43&lt;/D&gt;&lt;D xsi:type="xsd:double"&gt;44.46&lt;/D&gt;&lt;D xsi:type="xsd:double"&gt;44.5&lt;/D&gt;&lt;D xsi:type="xsd:double"&gt;45.3&lt;/D&gt;&lt;D xsi:type="xsd:double"&gt;45.18&lt;/D&gt;&lt;D xsi:type="xsd:double"&gt;45.36&lt;/D&gt;&lt;D xsi:type="xsd:double"&gt;44.8&lt;/D&gt;&lt;D xsi:type="xsd:double"&gt;45.03&lt;/D&gt;&lt;D xsi:type="xsd:double"&gt;43.2&lt;/D&gt;&lt;D xsi:type="xsd:double"&gt;43.38&lt;/D&gt;&lt;D xsi:type="xsd:double"&gt;43.89&lt;/D&gt;&lt;D xsi:type="xsd:double"&gt;43.98&lt;/D&gt;&lt;D xsi:type="xsd:double"&gt;44.68&lt;/D&gt;&lt;D xsi:type="xsd:double"&gt;45.65&lt;/D&gt;&lt;D xsi:type="xsd:double"&gt;46.63&lt;/D&gt;&lt;D xsi:type="xsd:double"&gt;46.54&lt;/D&gt;&lt;D xsi:type="xsd:double"&gt;46.73&lt;/D&gt;&lt;D xsi:type="xsd:double"&gt;47.1&lt;/D&gt;&lt;D xsi:type="xsd:double"&gt;47.57&lt;/D&gt;&lt;D xsi:type="xsd:double"&gt;47.5&lt;/D&gt;&lt;D xsi:type="xsd:double"&gt;47.95&lt;/D&gt;&lt;D xsi:type="xsd:double"&gt;48.06&lt;/D&gt;&lt;D xsi:type="xsd:double"&gt;47.75&lt;/D&gt;&lt;D xsi:type="xsd:double"&gt;48.08&lt;/D&gt;&lt;D xsi:type="xsd:double"&gt;47.5&lt;/D&gt;&lt;D xsi:type="xsd:double"&gt;47.31&lt;/D&gt;&lt;D xsi:type="xsd:double"&gt;47.05&lt;/D&gt;&lt;D xsi:type="xsd:double"&gt;47.69&lt;/D&gt;&lt;D xsi:type="xsd:double"&gt;47.26&lt;/D&gt;&lt;D xsi:type="xsd:double"&gt;46.62&lt;/D&gt;&lt;D xsi:type="xsd:double"&gt;45.91&lt;/D&gt;&lt;D xsi:type="xsd:double"&gt;44.92&lt;/D&gt;&lt;D xsi:type="xsd:double"&gt;42.01&lt;/D&gt;&lt;D xsi:type="xsd:double"&gt;40.3&lt;/D&gt;&lt;D xsi:type="xsd:double"&gt;39.22&lt;/D&gt;&lt;D xsi:type="xsd:double"&gt;38.5&lt;/D&gt;&lt;D xsi:type="xsd:double"&gt;38.97&lt;/D&gt;&lt;D xsi:type="xsd:double"&gt;38.58&lt;/D&gt;&lt;D xsi:type="xsd:double"&gt;37.9&lt;/D&gt;&lt;D xsi:type="xsd:double"&gt;35.78&lt;/D&gt;&lt;D xsi:type="xsd:double"&gt;35.52&lt;/D&gt;&lt;D xsi:type="xsd:double"&gt;34.56&lt;/D&gt;&lt;D xsi:type="xsd:double"&gt;33.43&lt;/D&gt;&lt;D xsi:type="xsd:double"&gt;33.93&lt;/D&gt;&lt;D xsi:type="xsd:double"&gt;33.03&lt;/D&gt;&lt;D xsi:type="xsd:double"&gt;31.41&lt;/D&gt;&lt;D xsi:type="xsd:double"&gt;31.53&lt;/D&gt;&lt;D xsi:type="xsd:double"&gt;32.51&lt;/D&gt;&lt;/FQL&gt;&lt;FQL&gt;&lt;Q&gt;TRHC^FG_PRICE(8/1/2018,10/31/2018,,USD)&lt;/Q&gt;&lt;R&gt;65&lt;/R&gt;&lt;C&gt;1&lt;/C&gt;&lt;D xsi:type="xsd:double"&gt;58.47&lt;/D&gt;&lt;D xsi:type="xsd:double"&gt;59.3&lt;/D&gt;&lt;D xsi:type="xsd:double"&gt;60.33&lt;/D&gt;&lt;D xsi:type="xsd:double"&gt;61.85&lt;/D&gt;&lt;D xsi:type="xsd:double"&gt;61.01&lt;/D&gt;&lt;D xsi:type="xsd:double"&gt;64.43&lt;/D&gt;&lt;D xsi:type="xsd:double"&gt;65.79&lt;/D&gt;&lt;D xsi:type="xsd:double"&gt;66.25&lt;/D&gt;&lt;D xsi:type="xsd:double"&gt;68.82&lt;/D&gt;&lt;D xsi:type="xsd:double"&gt;71.52&lt;/D&gt;&lt;D xsi:type="xsd:double"&gt;71.11&lt;/D&gt;&lt;D xsi:type="xsd:double"&gt;72.71&lt;/D&gt;&lt;D xsi:type="xsd:double"&gt;72.91&lt;/D&gt;&lt;D xsi:type="xsd:double"&gt;74.95&lt;/D&gt;&lt;D xsi:type="xsd:double"&gt;78.33&lt;/D&gt;&lt;D xsi:type="xsd:double"&gt;79.04&lt;/D&gt;&lt;D xsi:type="xsd:double"&gt;81.56&lt;/D&gt;&lt;D xsi:type="xsd:double"&gt;83.34&lt;/D&gt;&lt;D xsi:type="xsd:double"&gt;84.25&lt;/D&gt;&lt;D xsi:type="xsd:double"&gt;82.69&lt;/D&gt;&lt;D xsi:type="xsd:double"&gt;84.2&lt;/D&gt;&lt;D xsi:type="xsd:double"&gt;86.79&lt;/D&gt;&lt;D xsi:type="xsd:double"&gt;87.67&lt;/D&gt;&lt;D xsi:type="xsd:double"&gt;90.65&lt;/D&gt;&lt;D xsi:type="xsd:double"&gt;82.19&lt;/D&gt;&lt;D xsi:type="xsd:double"&gt;83.95&lt;/D&gt;&lt;D xsi:type="xsd:double"&gt;83.95&lt;/D&gt;&lt;D xsi:type="xsd:double"&gt;88.38&lt;/D&gt;&lt;D xsi:type="xsd:double"&gt;89.37&lt;/D&gt;&lt;D xsi:type="xsd:double"&gt;86.89&lt;/D&gt;&lt;D xsi:type="xsd:double"&gt;84.74&lt;/D&gt;&lt;D xsi:type="xsd:double"&gt;82.97&lt;/D&gt;&lt;D xsi:type="xsd:double"&gt;78.18&lt;/D&gt;&lt;D xsi:type="xsd:double"&gt;79.94&lt;/D&gt;&lt;D xsi:type="xsd:double"&gt;77.51&lt;/D&gt;&lt;D xsi:type="xsd:double"&gt;78.18&lt;/D&gt;&lt;D xsi:type="xsd:double"&gt;77.83&lt;/D&gt;&lt;D xsi:type="xsd:double"&gt;80.41&lt;/D&gt;&lt;D xsi:type="xsd:double"&gt;80.97&lt;/D&gt;&lt;D xsi:type="xsd:double"&gt;79.46&lt;/D&gt;&lt;D xsi:type="xsd:double"&gt;79&lt;/D&gt;&lt;D xsi:type="xsd:double"&gt;81.19&lt;/D&gt;&lt;D xsi:type="xsd:double"&gt;78.14&lt;/D&gt;&lt;D xsi:type="xsd:double"&gt;76.06&lt;/D&gt;&lt;D xsi:type="xsd:double"&gt;76.97&lt;/D&gt;&lt;D xsi:type="xsd:double"&gt;74.32&lt;/D&gt;&lt;D xsi:type="xsd:double"&gt;75.54&lt;/D&gt;&lt;D xsi:type="xsd:double"&gt;72.47&lt;/D&gt;&lt;D xsi:type="xsd:double"&gt;76.22&lt;/D&gt;&lt;D xsi:type="xsd:double"&gt;75.8&lt;/D&gt;&lt;D xsi:type="xsd:double"&gt;73.39&lt;/D&gt;&lt;D xsi:type="xsd:double"&gt;74.38&lt;/D&gt;&lt;D xsi:type="xsd:double"&gt;76.38&lt;/D&gt;&lt;D xsi:type="xsd:double"&gt;81.05&lt;/D&gt;&lt;D xsi:type="xsd:double"&gt;81.46&lt;/D&gt;&lt;D xsi:type="xsd:double"&gt;79.9&lt;/D&gt;&lt;D xsi:type="xsd:double"&gt;76.16&lt;/D&gt;&lt;D xsi:type="xsd:double"&gt;79.97&lt;/D&gt;&lt;D xsi:type="xsd:double"&gt;80.64&lt;/D&gt;&lt;D xsi:type="xsd:double"&gt;70.4&lt;/D&gt;&lt;D xsi:type="xsd:double"&gt;68.67&lt;/D&gt;&lt;D xsi:type="xsd:double"&gt;67.08&lt;/D&gt;&lt;D xsi:type="xsd:double"&gt;68.74&lt;/D&gt;&lt;D xsi:type="xsd:double"&gt;71.77&lt;/D&gt;&lt;D xsi:type="xsd:double"&gt;73.88&lt;/D&gt;&lt;/FQL&gt;&lt;FQL&gt;&lt;Q&gt;TRIB^FG_PRICE(8/1/2018,10/31/2018,,USD)&lt;/Q&gt;&lt;R&gt;65&lt;/R&gt;&lt;C&gt;1&lt;/C&gt;&lt;D xsi:type="xsd:double"&gt;4.64&lt;/D&gt;&lt;D xsi:type="xsd:double"&gt;4.65&lt;/D&gt;&lt;D xsi:type="xsd:double"&gt;4.63&lt;/D&gt;&lt;D xsi:type="xsd:double"&gt;4.65&lt;/D&gt;&lt;D xsi:type="xsd:double"&gt;4.55&lt;/D&gt;&lt;D xsi:type="xsd:double"&gt;4.5&lt;/D&gt;&lt;D xsi:type="xsd:double"&gt;4.51&lt;/D&gt;&lt;D xsi:type="xsd:double"&gt;4.46&lt;/D&gt;&lt;D xsi:type="xsd:double"&gt;4.28&lt;/D&gt;&lt;D xsi:type="xsd:double"&gt;4.34&lt;/D&gt;&lt;D xsi:type="xsd:double"&gt;4.32&lt;/D&gt;&lt;D xsi:type="xsd:double"&gt;4.13&lt;/D&gt;&lt;D xsi:type="xsd:double"&gt;4.04&lt;/D&gt;&lt;D xsi:type="xsd:double"&gt;3.91&lt;/D&gt;&lt;D xsi:type="xsd:double"&gt;3.81&lt;/D&gt;&lt;D xsi:type="xsd:double"&gt;3.83&lt;/D&gt;&lt;D xsi:type="xsd:double"&gt;3.8&lt;/D&gt;&lt;D xsi:type="xsd:double"&gt;3.95&lt;/D&gt;&lt;D xsi:type="xsd:double"&gt;3.98&lt;/D&gt;&lt;D xsi:type="xsd:double"&gt;4&lt;/D&gt;&lt;D xsi:type="xsd:double"&gt;3.9&lt;/D&gt;&lt;D xsi:type="xsd:double"&gt;3.95&lt;/D&gt;&lt;D xsi:type="xsd:double"&gt;3.9&lt;/D&gt;&lt;D xsi:type="xsd:double"&gt;3.89&lt;/D&gt;&lt;D xsi:type="xsd:double"&gt;3.81&lt;/D&gt;&lt;D xsi:type="xsd:double"&gt;3.8&lt;/D&gt;&lt;D xsi:type="xsd:double"&gt;3.76&lt;/D&gt;&lt;D xsi:type="xsd:double"&gt;3.86&lt;/D&gt;&lt;D xsi:type="xsd:double"&gt;3.79&lt;/D&gt;&lt;D xsi:type="xsd:double"&gt;3.98&lt;/D&gt;&lt;D xsi:type="xsd:double"&gt;3.97&lt;/D&gt;&lt;D xsi:type="xsd:double"&gt;4&lt;/D&gt;&lt;D xsi:type="xsd:double"&gt;4.03&lt;/D&gt;&lt;D xsi:type="xsd:double"&gt;3.86&lt;/D&gt;&lt;D xsi:type="xsd:double"&gt;3.86&lt;/D&gt;&lt;D xsi:type="xsd:double"&gt;4.13&lt;/D&gt;&lt;D xsi:type="xsd:double"&gt;3.92&lt;/D&gt;&lt;D xsi:type="xsd:double"&gt;4.01&lt;/D&gt;&lt;D xsi:type="xsd:double"&gt;3.9&lt;/D&gt;&lt;D xsi:type="xsd:double"&gt;3.96&lt;/D&gt;&lt;D xsi:type="xsd:double"&gt;3.98&lt;/D&gt;&lt;D xsi:type="xsd:double"&gt;4&lt;/D&gt;&lt;D xsi:type="xsd:double"&gt;4.16&lt;/D&gt;&lt;D xsi:type="xsd:double"&gt;4.15&lt;/D&gt;&lt;D xsi:type="xsd:double"&gt;4.26&lt;/D&gt;&lt;D xsi:type="xsd:double"&gt;4.2&lt;/D&gt;&lt;D xsi:type="xsd:double"&gt;4.12&lt;/D&gt;&lt;D xsi:type="xsd:double"&gt;3.93&lt;/D&gt;&lt;D xsi:type="xsd:double"&gt;3.9&lt;/D&gt;&lt;D xsi:type="xsd:double"&gt;3.81&lt;/D&gt;&lt;D xsi:type="xsd:double"&gt;3.94&lt;/D&gt;&lt;D xsi:type="xsd:double"&gt;4.01&lt;/D&gt;&lt;D xsi:type="xsd:double"&gt;3.65&lt;/D&gt;&lt;D xsi:type="xsd:double"&gt;3.6&lt;/D&gt;&lt;D xsi:type="xsd:double"&gt;3.63&lt;/D&gt;&lt;D xsi:type="xsd:double"&gt;3.53&lt;/D&gt;&lt;D xsi:type="xsd:double"&gt;3.41&lt;/D&gt;&lt;D xsi:type="xsd:double"&gt;2.91&lt;/D&gt;&lt;D xsi:type="xsd:double"&gt;3.16&lt;/D&gt;&lt;D xsi:type="xsd:double"&gt;2.95&lt;/D&gt;&lt;D xsi:type="xsd:double"&gt;2.86&lt;/D&gt;&lt;D xsi:type="xsd:double"&gt;3.01&lt;/D&gt;&lt;D xsi:type="xsd:double"&gt;2.96&lt;/D&gt;&lt;D xsi:type="xsd:double"&gt;2.91&lt;/D&gt;&lt;D xsi:type="xsd:double"&gt;2.97&lt;/D&gt;&lt;/FQL&gt;&lt;FQL&gt;&lt;Q&gt;RSLS^FG_PRICE(8/1/2018,10/31/2018,,USD)&lt;/Q&gt;&lt;R&gt;65&lt;/R&gt;&lt;C&gt;1&lt;/C&gt;&lt;D xsi:type="xsd:double"&gt;1.09&lt;/D&gt;&lt;D xsi:type="xsd:double"&gt;0.5306&lt;/D&gt;&lt;D xsi:type="xsd:double"&gt;0.4522&lt;/D&gt;&lt;D xsi:type="xsd:double"&gt;0.3302&lt;/D&gt;&lt;D xsi:type="xsd:double"&gt;0.3287&lt;/D&gt;&lt;D xsi:type="xsd:double"&gt;0.0661&lt;/D&gt;&lt;D xsi:type="xsd:double"&gt;0.072&lt;/D&gt;&lt;D xsi:type="xsd:double"&gt;0.095&lt;/D&gt;&lt;D xsi:type="xsd:double"&gt;0.1311&lt;/D&gt;&lt;D xsi:type="xsd:double"&gt;0.1224&lt;/D&gt;&lt;D xsi:type="xsd:double"&gt;0.0815&lt;/D&gt;&lt;D xsi:type="xsd:double"&gt;0.079&lt;/D&gt;&lt;D xsi:type="xsd:double"&gt;0.067&lt;/D&gt;&lt;D xsi:type="xsd:double"&gt;0.075&lt;/D&gt;&lt;D xsi:type="xsd:double"&gt;0.0714&lt;/D&gt;&lt;D xsi:type="xsd:double"&gt;0.070772&lt;/D&gt;&lt;D xsi:type="xsd:double"&gt;0.066&lt;/D&gt;&lt;D xsi:type="xsd:double"&gt;0.065&lt;/D&gt;&lt;D xsi:type="xsd:double"&gt;0.0685&lt;/D&gt;&lt;D xsi:type="xsd:double"&gt;0.0688&lt;/D&gt;&lt;D xsi:type="xsd:double"&gt;0.0686&lt;/D&gt;&lt;D xsi:type="xsd:double"&gt;0.0672&lt;/D&gt;&lt;D xsi:type="xsd:double"&gt;0.0664&lt;/D&gt;&lt;D xsi:type="xsd:double"&gt;0.</t>
        </r>
      </text>
    </comment>
    <comment ref="A23" authorId="0">
      <text>
        <r>
          <rPr>
            <b/>
            <sz val="9"/>
            <color indexed="81"/>
            <rFont val="宋体"/>
            <charset val="134"/>
          </rPr>
          <t>0672&lt;/D&gt;&lt;D xsi:type="xsd:double"&gt;0.0636&lt;/D&gt;&lt;D xsi:type="xsd:double"&gt;0.0588&lt;/D&gt;&lt;D xsi:type="xsd:double"&gt;0.055&lt;/D&gt;&lt;D xsi:type="xsd:double"&gt;0.0591&lt;/D&gt;&lt;D xsi:type="xsd:double"&gt;0.064&lt;/D&gt;&lt;D xsi:type="xsd:double"&gt;0.0611&lt;/D&gt;&lt;D xsi:type="xsd:double"&gt;0.058&lt;/D&gt;&lt;D xsi:type="xsd:double"&gt;0.065&lt;/D&gt;&lt;D xsi:type="xsd:double"&gt;0.0529&lt;/D&gt;&lt;D xsi:type="xsd:double"&gt;0.0445&lt;/D&gt;&lt;D xsi:type="xsd:double"&gt;0.0401&lt;/D&gt;&lt;D xsi:type="xsd:double"&gt;0.0405&lt;/D&gt;&lt;D xsi:type="xsd:double"&gt;0.0387&lt;/D&gt;&lt;D xsi:type="xsd:double"&gt;0.0367&lt;/D&gt;&lt;D xsi:type="xsd:double"&gt;0.038&lt;/D&gt;&lt;D xsi:type="xsd:double"&gt;0.046986&lt;/D&gt;&lt;D xsi:type="xsd:double"&gt;0.0437&lt;/D&gt;&lt;D xsi:type="xsd:double"&gt;0.044&lt;/D&gt;&lt;D xsi:type="xsd:double"&gt;0.045&lt;/D&gt;&lt;D xsi:type="xsd:double"&gt;0.0465&lt;/D&gt;&lt;D xsi:type="xsd:double"&gt;0.0491&lt;/D&gt;&lt;D xsi:type="xsd:double"&gt;0.0427&lt;/D&gt;&lt;D xsi:type="xsd:double"&gt;0.0362&lt;/D&gt;&lt;D xsi:type="xsd:double"&gt;0.0349&lt;/D&gt;&lt;D xsi:type="xsd:double"&gt;0.0307&lt;/D&gt;&lt;D xsi:type="xsd:double"&gt;0.031&lt;/D&gt;&lt;D xsi:type="xsd:double"&gt;0.0301&lt;/D&gt;&lt;D xsi:type="xsd:double"&gt;0.0316&lt;/D&gt;&lt;D xsi:type="xsd:double"&gt;0.031&lt;/D&gt;&lt;D xsi:type="xsd:double"&gt;0.03&lt;/D&gt;&lt;D xsi:type="xsd:double"&gt;0.0315&lt;/D&gt;&lt;D xsi:type="xsd:double"&gt;0.0316&lt;/D&gt;&lt;D xsi:type="xsd:double"&gt;0.0285&lt;/D&gt;&lt;D xsi:type="xsd:double"&gt;0.03&lt;/D&gt;&lt;D xsi:type="xsd:double"&gt;0.0279&lt;/D&gt;&lt;D xsi:type="xsd:double"&gt;0.024&lt;/D&gt;&lt;D xsi:type="xsd:double"&gt;0.024&lt;/D&gt;&lt;D xsi:type="xsd:double"&gt;0.0269&lt;/D&gt;&lt;D xsi:type="xsd:double"&gt;0.0194&lt;/D&gt;&lt;D xsi:type="xsd:double"&gt;0.0231&lt;/D&gt;&lt;D xsi:type="xsd:double"&gt;0.0198&lt;/D&gt;&lt;/FQL&gt;&lt;FQL&gt;&lt;Q&gt;ATOM^FG_PRICE(8/1/2018,10/31/2018,,USD)&lt;/Q&gt;&lt;R&gt;65&lt;/R&gt;&lt;C&gt;1&lt;/C&gt;&lt;D xsi:type="xsd:double"&gt;5.7&lt;/D&gt;&lt;D xsi:type="xsd:double"&gt;5.52&lt;/D&gt;&lt;D xsi:type="xsd:double"&gt;5.82&lt;/D&gt;&lt;D xsi:type="xsd:double"&gt;5.9&lt;/D&gt;&lt;D xsi:type="xsd:double"&gt;6&lt;/D&gt;&lt;D xsi:type="xsd:double"&gt;5.86&lt;/D&gt;&lt;D xsi:type="xsd:double"&gt;5.865&lt;/D&gt;&lt;D xsi:type="xsd:double"&gt;5.73&lt;/D&gt;&lt;D xsi:type="xsd:double"&gt;5.69&lt;/D&gt;&lt;D xsi:type="xsd:double"&gt;5.925&lt;/D&gt;&lt;D xsi:type="xsd:double"&gt;5.65&lt;/D&gt;&lt;D xsi:type="xsd:double"&gt;5.7027&lt;/D&gt;&lt;D xsi:type="xsd:double"&gt;5.47&lt;/D&gt;&lt;D xsi:type="xsd:double"&gt;5.575&lt;/D&gt;&lt;D xsi:type="xsd:double"&gt;5.2&lt;/D&gt;&lt;D xsi:type="xsd:double"&gt;5.235&lt;/D&gt;&lt;D xsi:type="xsd:double"&gt;5.32&lt;/D&gt;&lt;D xsi:type="xsd:double"&gt;5.22&lt;/D&gt;&lt;D xsi:type="xsd:double"&gt;5.35&lt;/D&gt;&lt;D xsi:type="xsd:double"&gt;5.4&lt;/D&gt;&lt;D xsi:type="xsd:double"&gt;5.26&lt;/D&gt;&lt;D xsi:type="xsd:double"&gt;5.495&lt;/D&gt;&lt;D xsi:type="xsd:double"&gt;5.39&lt;/D&gt;&lt;D xsi:type="xsd:double"&gt;5.21&lt;/D&gt;&lt;D xsi:type="xsd:double"&gt;5.15&lt;/D&gt;&lt;D xsi:type="xsd:double"&gt;5.1&lt;/D&gt;&lt;D xsi:type="xsd:double"&gt;5.07&lt;/D&gt;&lt;D xsi:type="xsd:double"&gt;4.87&lt;/D&gt;&lt;D xsi:type="xsd:double"&gt;5.11&lt;/D&gt;&lt;D xsi:type="xsd:double"&gt;5&lt;/D&gt;&lt;D xsi:type="xsd:double"&gt;4.96&lt;/D&gt;&lt;D xsi:type="xsd:double"&gt;4.87&lt;/D&gt;&lt;D xsi:type="xsd:double"&gt;4.82&lt;/D&gt;&lt;D xsi:type="xsd:double"&gt;4.9&lt;/D&gt;&lt;D xsi:type="xsd:double"&gt;4.9&lt;/D&gt;&lt;D xsi:type="xsd:double"&gt;4.92&lt;/D&gt;&lt;D xsi:type="xsd:double"&gt;5.05&lt;/D&gt;&lt;D xsi:type="xsd:double"&gt;5.25&lt;/D&gt;&lt;D xsi:type="xsd:double"&gt;5.84&lt;/D&gt;&lt;D xsi:type="xsd:double"&gt;6.02&lt;/D&gt;&lt;D xsi:type="xsd:double"&gt;5.97&lt;/D&gt;&lt;D xsi:type="xsd:double"&gt;5.98&lt;/D&gt;&lt;D xsi:type="xsd:double"&gt;5.5&lt;/D&gt;&lt;D xsi:type="xsd:double"&gt;6.1&lt;/D&gt;&lt;D xsi:type="xsd:double"&gt;5.95&lt;/D&gt;&lt;D xsi:type="xsd:double"&gt;5.93&lt;/D&gt;&lt;D xsi:type="xsd:double"&gt;6.13&lt;/D&gt;&lt;D xsi:type="xsd:double"&gt;5.94&lt;/D&gt;&lt;D xsi:type="xsd:double"&gt;6.06&lt;/D&gt;&lt;D xsi:type="xsd:double"&gt;5.89&lt;/D&gt;&lt;D xsi:type="xsd:double"&gt;4.62&lt;/D&gt;&lt;D xsi:type="xsd:double"&gt;4.6975&lt;/D&gt;&lt;D xsi:type="xsd:double"&gt;4.67&lt;/D&gt;&lt;D xsi:type="xsd:double"&gt;4.66&lt;/D&gt;&lt;D xsi:type="xsd:double"&gt;4.66&lt;/D&gt;&lt;D xsi:type="xsd:double"&gt;4.71&lt;/D&gt;&lt;D xsi:type="xsd:double"&gt;4.61&lt;/D&gt;&lt;D xsi:type="xsd:double"&gt;4.48&lt;/D&gt;&lt;D xsi:type="xsd:double"&gt;4.52&lt;/D&gt;&lt;D xsi:type="xsd:double"&gt;4.46&lt;/D&gt;&lt;D xsi:type="xsd:double"&gt;4.4&lt;/D&gt;&lt;D xsi:type="xsd:double"&gt;4.49&lt;/D&gt;&lt;D xsi:type="xsd:double"&gt;4.29&lt;/D&gt;&lt;D xsi:type="xsd:double"&gt;4.05&lt;/D&gt;&lt;D xsi:type="xsd:double"&gt;4.1&lt;/D&gt;&lt;/FQL&gt;&lt;FQL&gt;&lt;Q&gt;LABL^FG_PRICE(8/1/2018,10/31/2018,,USD)&lt;/Q&gt;&lt;R&gt;65&lt;/R&gt;&lt;C&gt;1&lt;/C&gt;&lt;D xsi:type="xsd:double"&gt;66.9&lt;/D&gt;&lt;D xsi:type="xsd:double"&gt;64.9&lt;/D&gt;&lt;D xsi:type="xsd:double"&gt;64.7&lt;/D&gt;&lt;D xsi:type="xsd:double"&gt;65.5&lt;/D&gt;&lt;D xsi:type="xsd:double"&gt;64&lt;/D&gt;&lt;D xsi:type="xsd:double"&gt;63.6&lt;/D&gt;&lt;D xsi:type="xsd:double"&gt;65.15&lt;/D&gt;&lt;D xsi:type="xsd:double"&gt;67.4&lt;/D&gt;&lt;D xsi:type="xsd:double"&gt;65.35&lt;/D&gt;&lt;D xsi:type="xsd:double"&gt;65.1&lt;/D&gt;&lt;D xsi:type="xsd:double"&gt;63.85&lt;/D&gt;&lt;D xsi:type="xsd:double"&gt;59.05&lt;/D&gt;&lt;D xsi:type="xsd:double"&gt;60.5&lt;/D&gt;&lt;D xsi:type="xsd:double"&gt;61.4&lt;/D&gt;&lt;D xsi:type="xsd:double"&gt;62.9&lt;/D&gt;&lt;D xsi:type="xsd:double"&gt;61.25&lt;/D&gt;&lt;D xsi:type="xsd:double"&gt;61&lt;/D&gt;&lt;D xsi:type="xsd:double"&gt;61.1&lt;/D&gt;&lt;D xsi:type="xsd:double"&gt;61.15&lt;/D&gt;&lt;D xsi:type="xsd:double"&gt;60.35&lt;/D&gt;&lt;D xsi:type="xsd:double"&gt;60.35&lt;/D&gt;&lt;D xsi:type="xsd:double"&gt;61.35&lt;/D&gt;&lt;D xsi:type="xsd:double"&gt;61.75&lt;/D&gt;&lt;D xsi:type="xsd:double"&gt;59.35&lt;/D&gt;&lt;D xsi:type="xsd:double"&gt;59.2&lt;/D&gt;&lt;D xsi:type="xsd:double"&gt;61.4&lt;/D&gt;&lt;D xsi:type="xsd:double"&gt;62.25&lt;/D&gt;&lt;D xsi:type="xsd:double"&gt;63.75&lt;/D&gt;&lt;D xsi:type="xsd:double"&gt;61.9&lt;/D&gt;&lt;D xsi:type="xsd:double"&gt;61.95&lt;/D&gt;&lt;D xsi:type="xsd:double"&gt;63.2&lt;/D&gt;&lt;D xsi:type="xsd:double"&gt;63.55&lt;/D&gt;&lt;D xsi:type="xsd:double"&gt;62.8&lt;/D&gt;&lt;D xsi:type="xsd:double"&gt;64.2&lt;/D&gt;&lt;D xsi:type="xsd:double"&gt;64.75&lt;/D&gt;&lt;D xsi:type="xsd:double"&gt;65.65&lt;/D&gt;&lt;D xsi:type="xsd:double"&gt;65.35&lt;/D&gt;&lt;D xsi:type="xsd:double"&gt;64.2&lt;/D&gt;&lt;D xsi:type="xsd:double"&gt;62.7&lt;/D&gt;&lt;D xsi:type="xsd:double"&gt;61.95&lt;/D&gt;&lt;D xsi:type="xsd:double"&gt;61.8&lt;/D&gt;&lt;D xsi:type="xsd:double"&gt;62.25&lt;/D&gt;&lt;D xsi:type="xsd:double"&gt;61.2&lt;/D&gt;&lt;D xsi:type="xsd:double"&gt;61.63&lt;/D&gt;&lt;D xsi:type="xsd:double"&gt;62.58&lt;/D&gt;&lt;D xsi:type="xsd:double"&gt;61.56&lt;/D&gt;&lt;D xsi:type="xsd:double"&gt;61.15&lt;/D&gt;&lt;D xsi:type="xsd:double"&gt;62.05&lt;/D&gt;&lt;D xsi:type="xsd:double"&gt;60.8&lt;/D&gt;&lt;D xsi:type="xsd:double"&gt;59.61&lt;/D&gt;&lt;D xsi:type="xsd:double"&gt;56.98&lt;/D&gt;&lt;D xsi:type="xsd:double"&gt;55.75&lt;/D&gt;&lt;D xsi:type="xsd:double"&gt;55.7&lt;/D&gt;&lt;D xsi:type="xsd:double"&gt;57.5&lt;/D&gt;&lt;D xsi:type="xsd:double"&gt;56.35&lt;/D&gt;&lt;D xsi:type="xsd:double"&gt;54.49&lt;/D&gt;&lt;D xsi:type="xsd:double"&gt;54.29&lt;/D&gt;&lt;D xsi:type="xsd:double"&gt;55.72&lt;/D&gt;&lt;D xsi:type="xsd:double"&gt;55.34&lt;/D&gt;&lt;D xsi:type="xsd:double"&gt;51.32&lt;/D&gt;&lt;D xsi:type="xsd:double"&gt;51.24&lt;/D&gt;&lt;D xsi:type="xsd:double"&gt;51.28&lt;/D&gt;&lt;D xsi:type="xsd:double"&gt;51.35&lt;/D&gt;&lt;D xsi:type="xsd:double"&gt;53.18&lt;/D&gt;&lt;D xsi:type="xsd:double"&gt;53.16&lt;/D&gt;&lt;/FQL&gt;&lt;FQL&gt;&lt;Q&gt;LOV^FG_PRICE(8/1/2018,10/31/2018,,USD)&lt;/Q&gt;&lt;R&gt;65&lt;/R&gt;&lt;C&gt;1&lt;/C&gt;&lt;D xsi:type="xsd:double"&gt;12.24&lt;/D&gt;&lt;D xsi:type="xsd:double"&gt;12.46&lt;/D&gt;&lt;D xsi:type="xsd:double"&gt;12.44&lt;/D&gt;&lt;D xsi:type="xsd:double"&gt;12.2339&lt;/D&gt;&lt;D xsi:type="xsd:double"&gt;12.25&lt;/D&gt;&lt;D xsi:type="xsd:double"&gt;12.3&lt;/D&gt;&lt;D xsi:type="xsd:double"&gt;12.5&lt;/D&gt;&lt;D xsi:type="xsd:double"&gt;12.96&lt;/D&gt;&lt;D xsi:type="xsd:double"&gt;12.73&lt;/D&gt;&lt;D xsi:type="xsd:double"&gt;12.88&lt;/D&gt;&lt;D xsi:type="xsd:double"&gt;12.5&lt;/D&gt;&lt;D xsi:type="xsd:double"&gt;13&lt;/D&gt;&lt;D xsi:type="xsd:double"&gt;13.18&lt;/D&gt;&lt;D xsi:type="xsd:double"&gt;12.95&lt;/D&gt;&lt;D xsi:type="xsd:double"&gt;13&lt;/D&gt;&lt;D xsi:type="xsd:double"&gt;12.9&lt;/D&gt;&lt;D xsi:type="xsd:double"&gt;12.75&lt;/D&gt;&lt;D xsi:type="xsd:double"&gt;12.75&lt;/D&gt;&lt;D xsi:type="xsd:double"&gt;12.75&lt;/D&gt;&lt;D xsi:type="xsd:double"&gt;12.75&lt;/D&gt;&lt;D xsi:type="xsd:double"&gt;12.73&lt;/D&gt;&lt;D xsi:type="xsd:double"&gt;12.36&lt;/D&gt;&lt;D xsi:type="xsd:double"&gt;12.39&lt;/D&gt;&lt;D xsi:type="xsd:double"&gt;12.18&lt;/D&gt;&lt;D xsi:type="xsd:double"&gt;12&lt;/D&gt;&lt;D xsi:type="xsd:double"&gt;11.95&lt;/D&gt;&lt;D xsi:type="xsd:double"&gt;11.2&lt;/D&gt;&lt;D xsi:type="xsd:double"&gt;11.5299&lt;/D&gt;&lt;D xsi:type="xsd:double"&gt;11.3001&lt;/D&gt;&lt;D xsi:type="xsd:double"&gt;11.64&lt;/D&gt;&lt;D xsi:type="xsd:double"&gt;10.756&lt;/D&gt;&lt;D xsi:type="xsd:double"&gt;11.78&lt;/D&gt;&lt;D xsi:type="xsd:double"&gt;12.02&lt;/D&gt;&lt;D xsi:type="xsd:double"&gt;11.9&lt;/D&gt;&lt;D xsi:type="xsd:double"&gt;11.5813&lt;/D&gt;&lt;D xsi:type="xsd:double"&gt;11.8768&lt;/D&gt;&lt;D xsi:type="xsd:double"&gt;11.75&lt;/D&gt;&lt;D xsi:type="xsd:double"&gt;11.65&lt;/D&gt;&lt;D xsi:type="xsd:double"&gt;11.3531&lt;/D&gt;&lt;D xsi:type="xsd:double"&gt;11.61&lt;/D&gt;&lt;D xsi:type="xsd:double"&gt;11.3293&lt;/D&gt;&lt;D xsi:type="xsd:double"&gt;11.4&lt;/D&gt;&lt;D xsi:type="xsd:double"&gt;10.9&lt;/D&gt;&lt;D xsi:type="xsd:double"&gt;11.21&lt;/D&gt;&lt;D xsi:type="xsd:double"&gt;11.1781&lt;/D&gt;&lt;D xsi:type="xsd:double"&gt;11.13&lt;/D&gt;&lt;D xsi:type="xsd:double"&gt;11.6&lt;/D&gt;&lt;D xsi:type="xsd:double"&gt;11.47&lt;/D&gt;&lt;D xsi:type="xsd:double"&gt;11.6&lt;/D&gt;&lt;D xsi:type="xsd:double"&gt;11.6&lt;/D&gt;&lt;D xsi:type="xsd:double"&gt;11.441&lt;/D&gt;&lt;D xsi:type="xsd:double"&gt;11.345&lt;/D&gt;&lt;D xsi:type="xsd:double"&gt;10.9&lt;/D&gt;&lt;D xsi:type="xsd:double"&gt;10.9&lt;/D&gt;&lt;D xsi:type="xsd:double"&gt;10.77&lt;/D&gt;&lt;D xsi:type="xsd:double"&gt;10.7&lt;/D&gt;&lt;D xsi:type="xsd:double"&gt;10.7027&lt;/D&gt;&lt;D xsi:type="xsd:double"&gt;10.25&lt;/D&gt;&lt;D xsi:type="xsd:double"&gt;9.9&lt;/D&gt;&lt;D xsi:type="xsd:double"&gt;10.23&lt;/D&gt;&lt;D xsi:type="xsd:double"&gt;9.9&lt;/D&gt;&lt;D xsi:type="xsd:double"&gt;9.87&lt;/D&gt;&lt;D xsi:type="xsd:double"&gt;9.6&lt;/D&gt;&lt;D xsi:type="xsd:double"&gt;9.59&lt;/D&gt;&lt;D xsi:type="xsd:double"&gt;9.73&lt;/D&gt;&lt;/FQL&gt;&lt;FQL&gt;&lt;Q&gt;CALL^FG_PRICE(8/1/2018,10/31/2018,,USD)&lt;/Q&gt;&lt;R&gt;65&lt;/R&gt;&lt;C&gt;1&lt;/C&gt;&lt;D xsi:type="xsd:double"&gt;8.5&lt;/D&gt;&lt;D xsi:type="xsd:double"&gt;8.4&lt;/D&gt;&lt;D xsi:type="xsd:double"&gt;8.45&lt;/D&gt;&lt;D xsi:type="xsd:double"&gt;8.45&lt;/D&gt;&lt;D xsi:type="xsd:double"&gt;8.4&lt;/D&gt;&lt;D xsi:type="xsd:double"&gt;8.4&lt;/D&gt;&lt;D xsi:type="xsd:double"&gt;8.3&lt;/D&gt;&lt;D xsi:type="xsd:double"&gt;8.25&lt;/D&gt;&lt;D xsi:type="xsd:double"&gt;8.325&lt;/D&gt;&lt;D xsi:type="xsd:double"&gt;8.475&lt;/D&gt;&lt;D xsi:type="xsd:double"&gt;8.525&lt;/D&gt;&lt;D xsi:type="xsd:double"&gt;8.55&lt;/D&gt;&lt;D xsi:type="xsd:double"&gt;8.575&lt;/D&gt;&lt;D xsi:type="xsd:double"&gt;8.625&lt;/D&gt;&lt;D xsi:type="xsd:double"&gt;8.65&lt;/D&gt;&lt;D xsi:type="xsd:double"&gt;8.65&lt;/D&gt;&lt;D xsi:type="xsd:double"&gt;8.65&lt;/D&gt;&lt;D xsi:type="xsd:double"&gt;8.625&lt;/D&gt;&lt;D xsi:type="xsd:double"&gt;8.65&lt;/D&gt;&lt;D xsi:type="xsd:double"&gt;8.625&lt;/D&gt;&lt;D xsi:type="xsd:double"&gt;8.6&lt;/D&gt;&lt;D xsi:type="xsd:double"&gt;8.65&lt;/D&gt;&lt;D xsi:type="xsd:double"&gt;8.6&lt;/D&gt;&lt;D xsi:type="xsd:double"&gt;8.625&lt;/D&gt;&lt;D xsi:type="xsd:double"&gt;8.575&lt;/D&gt;&lt;D xsi:type="xsd:double"&gt;8.6&lt;/D&gt;&lt;D xsi:type="xsd:double"&gt;8.6&lt;/D&gt;&lt;D xsi:type="xsd:double"&gt;8.575&lt;/D&gt;&lt;D xsi:type="xsd:double"&gt;8.55&lt;/D&gt;&lt;D xsi:type="xsd:double"&gt;8.55&lt;/D&gt;&lt;D xsi:type="xsd:double"&gt;8.575&lt;/D&gt;&lt;D xsi:type="xsd:double"&gt;8.575&lt;/D&gt;&lt;D xsi:type="xsd:double"&gt;8.6&lt;/D&gt;&lt;D xsi:type="xsd:double"&gt;8.55&lt;/D&gt;&lt;D xsi:type="xsd:double"&gt;8.55&lt;/D&gt;&lt;D xsi:type="xsd:double"&gt;8.55&lt;/D&gt;&lt;D xsi:type="xsd:double"&gt;8.5&lt;/D&gt;&lt;D xsi:type="xsd:double"&gt;8.45&lt;/D&gt;&lt;D xsi:type="xsd:double"&gt;8.4&lt;/D&gt;&lt;D xsi:type="xsd:double"&gt;8.3&lt;/D&gt;&lt;D xsi:type="xsd:double"&gt;8.3&lt;/D&gt;&lt;D xsi:type="xsd:double"&gt;8.35&lt;/D&gt;&lt;D xsi:type="xsd:double"&gt;8.25&lt;/D&gt;&lt;D xsi:type="xsd:double"&gt;8.2&lt;/D&gt;&lt;D xsi:type="xsd:double"&gt;8.22&lt;/D&gt;&lt;D xsi:type="xsd:double"&gt;8.14&lt;/D&gt;&lt;D xsi:type="xsd:double"&gt;8.16&lt;/D&gt;&lt;D xsi:type="xsd:double"&gt;7.95&lt;/D&gt;&lt;D xsi:type="xsd:double"&gt;7.82&lt;/D&gt;&lt;D xsi:type="xsd:double"&gt;7.72&lt;/D&gt;&lt;D xsi:type="xsd:double"&gt;7.425&lt;/D&gt;&lt;D xsi:type="xsd:double"&gt;7.28&lt;/D&gt;&lt;D xsi:type="xsd:double"&gt;7.48&lt;/D&gt;&lt;D xsi:type="xsd:double"&gt;7.45&lt;/D&gt;&lt;D xsi:type="xsd:double"&gt;7.5&lt;/D&gt;&lt;D xsi:type="xsd:double"&gt;7.44&lt;/D&gt;&lt;D xsi:type="xsd:double"&gt;7.37&lt;/D&gt;&lt;D xsi:type="xsd:double"&gt;7.27&lt;/D&gt;&lt;D xsi:type="xsd:double"&gt;7.28&lt;/D&gt;&lt;D xsi:type="xsd:double"&gt;7.54&lt;/D&gt;&lt;D xsi:type="xsd:double"&gt;8.11&lt;/D&gt;&lt;D xsi:type="xsd:double"&gt;8.02&lt;/D&gt;&lt;D xsi:type="xsd:double"&gt;8.15&lt;/D&gt;&lt;D xsi:type="xsd:double"&gt;8.11&lt;/D&gt;&lt;D xsi:type="xsd:double"&gt;8.11&lt;/D&gt;&lt;/FQL&gt;&lt;FQL&gt;&lt;Q&gt;RWLK^FG_PRICE(8/1/2018,10/31/2018,,USD)&lt;/Q&gt;&lt;R&gt;65&lt;/R&gt;&lt;C&gt;1&lt;/C&gt;&lt;D xsi:type="xsd:double"&gt;0.8797&lt;/D&gt;&lt;D xsi:type="xsd:double"&gt;0.86&lt;/D&gt;&lt;D xsi:type="xsd:double"&gt;0.82&lt;/D&gt;&lt;D xsi:type="xsd:double"&gt;0.7998&lt;/D&gt;&lt;D xsi:type="xsd:double"&gt;0.7974&lt;/D&gt;&lt;D xsi:type="xsd:double"&gt;0.88&lt;/D&gt;&lt;D xsi:type="xsd:double"&gt;0.91&lt;/D&gt;&lt;D xsi:type="xsd:double"&gt;0.95&lt;/D&gt;&lt;D xsi:type="xsd:double"&gt;1.08&lt;/D&gt;&lt;D xsi:type="xsd:double"&gt;0.93&lt;/D&gt;&lt;D xsi:type="xsd:double"&gt;0.9202&lt;/D&gt;&lt;D xsi:type="xsd:double"&gt;0.8999&lt;/D&gt;&lt;D xsi:type="xsd:double"&gt;0.96&lt;/D&gt;&lt;D xsi:type="xsd:double"&gt;1.02&lt;/D&gt;&lt;D xsi:type="xsd:double"&gt;1.02&lt;/D&gt;&lt;D xsi:type="xsd:double"&gt;1.05&lt;/D&gt;&lt;D xsi:type="xsd:double"&gt;1.04&lt;/D&gt;&lt;D xsi:type="xsd:double"&gt;1.041&lt;/D&gt;&lt;D xsi:type="xsd:double"&gt;1.04&lt;/D&gt;&lt;D xsi:type="xsd:double"&gt;1.02&lt;/D&gt;&lt;D xsi:type="xsd:double"&gt;1.0395&lt;/D&gt;&lt;D xsi:type="xsd:double"&gt;1.04&lt;/D&gt;&lt;D xsi:type="xsd:double"&gt;1.0469&lt;/D&gt;&lt;D xsi:type="xsd:double"&gt;1.02&lt;/D&gt;&lt;D xsi:type="xsd:double"&gt;1.0403&lt;/D&gt;&lt;D xsi:type="xsd:double"&gt;1&lt;/D&gt;&lt;D xsi:type="xsd:double"&gt;1.03&lt;/D&gt;&lt;D xsi:type="xsd:double"&gt;1.03&lt;/D&gt;&lt;D xsi:type="xsd:double"&gt;1.03&lt;/D&gt;&lt;D xsi:type="xsd:double"&gt;1.02&lt;/D&gt;&lt;D xsi:type="xsd:double"&gt;1.01&lt;/D&gt;&lt;D xsi:type="xsd:double"&gt;0.9408&lt;/D&gt;&lt;D xsi:type="xsd:double"&gt;0.9327&lt;/D&gt;&lt;D xsi:type="xsd:double"&gt;0.9106&lt;/D&gt;&lt;D xsi:type="xsd:double"&gt;0.898&lt;/D&gt;&lt;D xsi:type="xsd:double"&gt;0.9043&lt;/D&gt;&lt;D xsi:type="xsd:double"&gt;0.9&lt;/D&gt;&lt;D xsi:type="xsd:double"&gt;0.889753&lt;/D&gt;&lt;D xsi:type="xsd:double"&gt;0.9&lt;/D&gt;&lt;D xsi:type="xsd:double"&gt;0.905&lt;/D&gt;&lt;D xsi:type="xsd:double"&gt;0.893&lt;/D&gt;&lt;D xsi:type="xsd:double"&gt;0.89&lt;/D&gt;&lt;D xsi:type="xsd:double"&gt;0.89&lt;/D&gt;&lt;D xsi:type="xsd:double"&gt;0.910278&lt;/D&gt;&lt;D xsi:type="xsd:double"&gt;0.9009&lt;/D&gt;&lt;D xsi:type="xsd:double"&gt;0.89&lt;/D&gt;&lt;D xsi:type="xsd:double"&gt;0.88&lt;/D&gt;&lt;D xsi:type="xsd:double"&gt;0.851&lt;/D&gt;&lt;D xsi:type="xsd:double"&gt;0.8566&lt;/D&gt;&lt;D xsi:type="xsd:double"&gt;0.85&lt;/D&gt;&lt;D xsi:type="xsd:double"&gt;0.81&lt;/D&gt;&lt;D xsi:type="xsd:double"&gt;0.817&lt;/D&gt;&lt;D xsi:type="xsd:double"&gt;0.811&lt;/D&gt;&lt;D xsi:type="xsd:double"&gt;0.8&lt;/D&gt;&lt;D xsi:type="xsd:double"&gt;0.798&lt;/D&gt;&lt;D xsi:type="xsd:double"&gt;0.73&lt;/D&gt;&lt;D xsi:type="xsd:double"&gt;0.7479&lt;/D&gt;&lt;D xsi:type="xsd:double"&gt;0.797&lt;/D&gt;&lt;D xsi:type="xsd:double"&gt;0.751106&lt;/D&gt;&lt;D xsi:type="xsd:double"&gt;0.74&lt;/D&gt;&lt;D xsi:type="xsd:double"&gt;0.7301&lt;/D&gt;&lt;D xsi:type="xsd:double"&gt;0.72&lt;/D&gt;&lt;D xsi:type="xsd:double"&gt;0.735&lt;/D&gt;&lt;D xsi:type="xsd:double"&gt;0.7051&lt;/D&gt;&lt;D xsi:type="xsd:double"&gt;0.74&lt;/D&gt;&lt;/FQL&gt;&lt;FQL&gt;&lt;Q&gt;ASTC^FG_PRICE(8/1/2018,10/31/2018,,USD)&lt;/Q&gt;&lt;R&gt;65&lt;/R&gt;&lt;C&gt;1&lt;/C&gt;&lt;D xsi:type="xsd:double"&gt;3.8&lt;/D&gt;&lt;D xsi:type="xsd:double"&gt;4.01&lt;/D&gt;&lt;D xsi:type="xsd:double"&gt;3.9&lt;/D&gt;&lt;D xsi:type="xsd:double"&gt;3.7156&lt;/D&gt;&lt;D xsi:type="xsd:double"&gt;3.79&lt;/D&gt;&lt;D xsi:type="xsd:double"&gt;3.69&lt;/D&gt;&lt;D xsi:type="xsd:double"&gt;3.86&lt;/D&gt;&lt;D xsi:type="xsd:double"&gt;3.75&lt;/D&gt;&lt;D xsi:type="xsd:double"&gt;3.85&lt;/D&gt;&lt;D xsi:type="xsd:double"&gt;3.73&lt;/D&gt;&lt;D xsi:type="xsd:double"&gt;3.529&lt;/D&gt;&lt;D xsi:type="xsd:double"&gt;3.49&lt;/D&gt;&lt;D xsi:type="xsd:double"&gt;3.43&lt;/D&gt;&lt;D xsi:type="xsd:double"&gt;3.52&lt;/D&gt;&lt;D xsi:type="xsd:double"&gt;3.56&lt;/D&gt;&lt;D xsi:type="xsd:double"&gt;3.46&lt;/D&gt;&lt;D xsi:type="xsd:double"&gt;3.521&lt;/D&gt;&lt;D xsi:type="xsd:double"&gt;3.63&lt;/D&gt;&lt;D xsi:type="xsd:double"&gt;3.56&lt;/D&gt;&lt;D xsi:type="xsd:double"&gt;3.59&lt;/D&gt;&lt;D xsi:type="xsd:double"&gt;3.54&lt;/D&gt;&lt;D xsi:type="xsd:double"&gt;3.52&lt;/D&gt;&lt;D xsi:type="xsd:double"&gt;3.4569&lt;/D&gt;&lt;D xsi:type="xsd:double"&gt;3.39&lt;/D&gt;&lt;D xsi:type="xsd:double"&gt;3.43&lt;/D&gt;&lt;D xsi:type="xsd:double"&gt;3.5&lt;/D&gt;&lt;D xsi:type="xsd:double"&gt;3.43&lt;/D&gt;&lt;D xsi:type="xsd:double"&gt;3.38&lt;/D&gt;&lt;D xsi:type="xsd:double"&gt;3.39&lt;/D&gt;&lt;D xsi:type="xsd:double"&gt;3.4&lt;/D&gt;&lt;D xsi:type="xsd:double"&gt;3.27&lt;/D&gt;&lt;D xsi:type="xsd:double"&gt;3.32&lt;/D&gt;&lt;D xsi:type="xsd:double"&gt;3.13&lt;/D&gt;&lt;D xsi:type="xsd:double"&gt;3.22&lt;/D&gt;&lt;D xsi:type="xsd:double"&gt;3.3&lt;/D&gt;&lt;D xsi:type="xsd:double"&gt;3.26&lt;/D&gt;&lt;D xsi:type="xsd:double"&gt;5.59&lt;/D&gt;&lt;D xsi:type="xsd:double"&gt;3.33&lt;/D&gt;&lt;D xsi:type="xsd:double"&gt;3.05&lt;/D&gt;&lt;D xsi:type="xsd:double"&gt;2.91&lt;/D&gt;&lt;D xsi:type="xsd:double"&gt;2.805&lt;/D&gt;&lt;D xsi:type="xsd:double"&gt;2.77&lt;/D&gt;&lt;D xsi:type="xsd:double"&gt;2.67&lt;/D&gt;&lt;D xsi:type="xsd:double"&gt;2.5454&lt;/D&gt;&lt;D xsi:type="xsd:double"&gt;2.64&lt;/D&gt;&lt;D xsi:type="xsd:double"&gt;2.54&lt;/D&gt;&lt;D xsi:type="xsd:double"&gt;2.61&lt;/D&gt;&lt;D xsi:type="xsd:double"&gt;2.35&lt;/D&gt;&lt;D xsi:type="xsd:double"&gt;2.33&lt;/D&gt;&lt;D xsi:type="xsd:double"&gt;2.69&lt;/D&gt;&lt;D xsi:type="xsd:double"&gt;2.86&lt;/D&gt;&lt;D xsi:type="xsd:double"&gt;3.19&lt;/D&gt;&lt;D xsi:type="xsd:double"&gt;3.09&lt;/D&gt;&lt;D xsi:type="xsd:double"&gt;2.94&lt;/D&gt;&lt;D xsi:type="xsd:double"&gt;2.94&lt;/D&gt;&lt;D xsi:type="xsd:double"&gt;2.94&lt;/D&gt;&lt;D xsi:type="xsd:double"&gt;2.8856&lt;/D&gt;&lt;D xsi:type="xsd:double"&gt;2.94&lt;/D&gt;&lt;D xsi:type="xsd:double"&gt;2.8701&lt;/D&gt;&lt;D xsi:type="xsd:double"&gt;2.66&lt;/D&gt;&lt;D xsi:type="xsd:double"&gt;2.94&lt;/D&gt;&lt;D xsi:type="xsd:double"&gt;2.96&lt;/D&gt;&lt;D xsi:type="xsd:double"&gt;2.82&lt;/D&gt;&lt;D xsi:type="xsd:double"&gt;2.92&lt;/D&gt;&lt;D xsi:type="xsd:double"&gt;2.96&lt;/D&gt;&lt;/FQL&gt;&lt;FQL&gt;&lt;Q&gt;SLS^FG_PRICE(8/1/2018,10/31/2018,,USD)&lt;/Q&gt;&lt;R&gt;65&lt;/R&gt;&lt;C&gt;1&lt;/C&gt;&lt;D xsi:type="xsd:double"&gt;1.12&lt;/D&gt;&lt;D xsi:type="xsd:double"&gt;1.05&lt;/D&gt;&lt;D xsi:type="xsd:double"&gt;1.05&lt;/D&gt;&lt;D xsi:type="xsd:double"&gt;1.02&lt;/D&gt;&lt;D xsi:type="xsd:double"&gt;1.05&lt;/D&gt;&lt;D xsi:type="xsd:double"&gt;1.07&lt;/D&gt;&lt;D xsi:type="xsd:double"&gt;1.04&lt;/D&gt;&lt;D xsi:type="xsd:double"&gt;1.05&lt;/D&gt;&lt;D xsi:type="xsd:double"&gt;1.07&lt;/D&gt;&lt;D xsi:type="xsd:double"&gt;1.08&lt;/D&gt;&lt;D xsi:type="xsd:double"&gt;0.9402&lt;/D&gt;&lt;D xsi:type="xsd:double"&gt;0.93&lt;/D&gt;&lt;D xsi:type="xsd:double"&gt;0.89&lt;/D&gt;&lt;D xsi:type="xsd:double"&gt;0.8182&lt;/D&gt;&lt;D xsi:type="xsd:double"&gt;0.8653&lt;/D&gt;&lt;D xsi:type="xsd:double"&gt;0.9104&lt;/D&gt;&lt;D xsi:type="xsd:double"&gt;1.03&lt;/D&gt;&lt;D xsi:type="xsd:double"&gt;0.97&lt;/D&gt;&lt;D xsi:type="xsd:double"&gt;1.03&lt;/D&gt;&lt;D xsi:type="xsd:double"&gt;1.02&lt;/D&gt;&lt;D xsi:type="xsd:double"&gt;1.0479&lt;/D&gt;&lt;D xsi:type="xsd:double"&gt;1.06&lt;/D&gt;&lt;D xsi:type="xsd:double"&gt;1.08&lt;/D&gt;&lt;D xsi:type="xsd:double"&gt;1.17&lt;/D&gt;&lt;D xsi:type="xsd:double"&gt;1.19&lt;/D&gt;&lt;D xsi:type="xsd:double"&gt;1.26&lt;/D&gt;&lt;D xsi:type="xsd:double"&gt;1.25&lt;/D&gt;&lt;D xsi:type="xsd:double"&gt;1.18&lt;/D&gt;&lt;D xsi:type="xsd:double"&gt;1.16&lt;/D&gt;&lt;D xsi:type="xsd:double"&gt;1.16&lt;/D&gt;&lt;D xsi:type="xsd:double"&gt;1.15&lt;/D&gt;&lt;D xsi:type="xsd:double"&gt;1.14&lt;/D&gt;&lt;D xsi:type="xsd:double"&gt;1.06&lt;/D&gt;&lt;D xsi:type="xsd:double"&gt;1.05&lt;/D&gt;&lt;D xsi:type="xsd:double"&gt;1.11&lt;/D&gt;&lt;D xsi:type="xsd:double"&gt;1.1&lt;/D&gt;&lt;D xsi:type="xsd:double"&gt;1.08&lt;/D&gt;&lt;D xsi:type="xsd:double"&gt;1.17&lt;/D&gt;&lt;D xsi:type="xsd:double"&gt;1.1&lt;/D&gt;&lt;D xsi:type="xsd:double"&gt;1.18&lt;/D&gt;&lt;D xsi:type="xsd:double"&gt;1.22&lt;/D&gt;&lt;D xsi:type="xsd:double"&gt;1.22&lt;/D&gt;&lt;D xsi:type="xsd:double"&gt;1.18&lt;/D&gt;&lt;D xsi:type="xsd:double"&gt;1.65&lt;/D&gt;&lt;D xsi:type="xsd:double"&gt;1.58&lt;/D&gt;&lt;D xsi:type="xsd:double"&gt;1.37&lt;/D&gt;&lt;D xsi:type="xsd:double"&gt;1.42&lt;/D&gt;&lt;D xsi:type="xsd:double"&gt;1.29&lt;/D&gt;&lt;D xsi:type="xsd:double"&gt;1.35&lt;/D&gt;&lt;D xsi:type="xsd:double"&gt;1.28&lt;/D&gt;&lt;D xsi:type="xsd:double"&gt;1.31&lt;/D&gt;&lt;D xsi:type="xsd:double"&gt;1.25&lt;/D&gt;&lt;D xsi:type="xsd:double"&gt;1.4&lt;/D&gt;&lt;D xsi:type="xsd:double"&gt;1.68&lt;/D&gt;&lt;D xsi:type="xsd:double"&gt;2.02&lt;/D&gt;&lt;D xsi:type="xsd:double"&gt;1.8&lt;/D&gt;&lt;D xsi:type="xsd:double"&gt;1.56&lt;/D&gt;&lt;D xsi:type="xsd:double"&gt;1.34&lt;/D&gt;&lt;D xsi:type="xsd:double"&gt;1.31&lt;/D&gt;&lt;D xsi:type="xsd:double"&gt;1.36&lt;/D&gt;&lt;D xsi:type="xsd:double"&gt;1.45&lt;/D&gt;&lt;D xsi:type="xsd:double"&gt;1.29&lt;/D&gt;&lt;D xsi:type="xsd:double"&gt;1.12&lt;/D&gt;&lt;D xsi:type="xsd:double"&gt;1.17&lt;/D&gt;&lt;D xsi:type="xsd:double"&gt;1.22&lt;/D&gt;&lt;/FQL&gt;&lt;FQL&gt;&lt;Q&gt;INSP^FG_PRICE(8/1/2018,10/31/2018,,USD)&lt;/Q&gt;&lt;R&gt;65&lt;/R&gt;&lt;C&gt;1&lt;/C&gt;&lt;D xsi:type="xsd:double"&gt;45.45&lt;/D&gt;&lt;D xsi:type="xsd:double"&gt;45.99&lt;/D&gt;&lt;D xsi:type="xsd:double"&gt;46.46&lt;/D&gt;&lt;D xsi:type="xsd:double"&gt;46.39&lt;/D&gt;&lt;D xsi:type="xsd:double"&gt;46.4&lt;/D&gt;&lt;D xsi:type="xsd:double"&gt;45.54&lt;/D&gt;&lt;D xsi:type="xsd:double"&gt;46.78&lt;/D&gt;&lt;D xsi:type="xsd:double"&gt;46.33&lt;/D&gt;&lt;D xsi:type="xsd:double"&gt;48.06&lt;/D&gt;&lt;D xsi:type="xsd:double"&gt;48.15&lt;/D&gt;&lt;D xsi:type="xsd:double"&gt;49.62&lt;/D&gt;&lt;D xsi:type="xsd:double"&gt;54.01&lt;/D&gt;&lt;D xsi:type="xsd:double"&gt;52.14&lt;/D&gt;&lt;D xsi:type="xsd:double"&gt;49.79&lt;/D&gt;&lt;D xsi:type="xsd:double"&gt;51.37&lt;/D&gt;&lt;D xsi:type="xsd:double"&gt;53.04&lt;/D&gt;&lt;D xsi:type="xsd:double"&gt;52.99&lt;/D&gt;&lt;D xsi:type="xsd:double"&gt;52.96&lt;/D&gt;&lt;D xsi:type="xsd:double"&gt;53.89&lt;/D&gt;&lt;D xsi:type="xsd:double"&gt;53.87&lt;/D&gt;&lt;D xsi:type="xsd:double"&gt;54.24&lt;/D&gt;&lt;D xsi:type="xsd:double"&gt;53.99&lt;/D&gt;&lt;D xsi:type="xsd:double"&gt;54.99&lt;/D&gt;&lt;D xsi:type="xsd:double"&gt;56.99&lt;/D&gt;&lt;D xsi:type="xsd:double"&gt;55.17&lt;/D&gt;&lt;D xsi:type="xsd:double"&gt;53.61&lt;/D&gt;&lt;D xsi:type="xsd:double"&gt;54.34&lt;/D&gt;&lt;D xsi:type="xsd:double"&gt;53.41&lt;/D&gt;&lt;D xsi:type="xsd:double"&gt;53.34&lt;/D&gt;&lt;D xsi:type="xsd:double"&gt;51.24&lt;/D&gt;&lt;D xsi:type="xsd:double"&gt;54.21&lt;/D&gt;&lt;D xsi:type="xsd:double"&gt;51.13&lt;/D&gt;&lt;D xsi:type="xsd:double"&gt;48.22&lt;/D&gt;&lt;D xsi:type="xsd:double"&gt;47.22&lt;/D&gt;&lt;D xsi:type="xsd:double"&gt;44.19&lt;/D&gt;&lt;D xsi:type="xsd:double"&gt;45.08&lt;/D&gt;&lt;D xsi:type="xsd:double"&gt;44.5&lt;/D&gt;&lt;D xsi:type="xsd:double"&gt;43.95&lt;/D&gt;&lt;D xsi:type="xsd:double"&gt;42.73&lt;/D&gt;&lt;D xsi:type="xsd:double"&gt;43.12&lt;/D&gt;&lt;D xsi:type="xsd:double"&gt;42.88&lt;/D&gt;&lt;D xsi:type="xsd:double"&gt;42.08&lt;/D&gt;&lt;D xsi:type="xsd:double"&gt;42.39&lt;/D&gt;&lt;D xsi:type="xsd:double"&gt;40.35&lt;/D&gt;&lt;D xsi:type="xsd:double"&gt;40.91&lt;/D&gt;&lt;D xsi:type="xsd:double"&gt;39.06&lt;/D&gt;&lt;D xsi:type="xsd:double"&gt;40.18&lt;/D&gt;&lt;D xsi:type="xsd:double"&gt;40.74&lt;/D&gt;&lt;D xsi:type="xsd:double"&gt;41.12&lt;/D&gt;&lt;D xsi:type="xsd:double"&gt;40.6&lt;/D&gt;&lt;D xsi:type="xsd:double"&gt;41.69&lt;/D&gt;&lt;D xsi:type="xsd:double"&gt;40.76&lt;/D&gt;&lt;D xsi:type="xsd:double"&gt;41.43&lt;/D&gt;&lt;D xsi:type="xsd:double"&gt;43.36&lt;/D&gt;&lt;D xsi:type="xsd:double"&gt;44.79&lt;/D&gt;&lt;D xsi:type="xsd:double"&gt;43.57&lt;/D&gt;&lt;D xsi:type="xsd:double"&gt;40.57&lt;/D&gt;&lt;D xsi:type="xsd:double"&gt;41.2&lt;/D&gt;&lt;D xsi:type="xsd:double"&gt;41.61&lt;/D&gt;&lt;D xsi:type="xsd:double"&gt;37.76&lt;/D&gt;&lt;D xsi:type="xsd:double"&gt;40.14&lt;/D&gt;&lt;D xsi:type="xsd:double"&gt;40&lt;/D&gt;&lt;D xsi:type="xsd:double"&gt;37.35&lt;/D&gt;&lt;D xsi:type="xsd:double"&gt;39.1&lt;/D&gt;&lt;D xsi:type="xsd:double"&gt;40.08&lt;/D&gt;&lt;/FQL&gt;&lt;FQL&gt;&lt;Q&gt;ADMA^FG_PRICE(8/1/2018,10/31/2018,,USD)&lt;/Q&gt;&lt;R&gt;65&lt;/R&gt;&lt;C&gt;1&lt;/C&gt;&lt;D xsi:type="xsd:double"&gt;6.4&lt;/D&gt;&lt;D xsi:type="xsd:double"&gt;6.25&lt;/D&gt;&lt;D xsi:type="xsd:double"&gt;6.23&lt;/D&gt;&lt;D xsi:type="xsd:double"&gt;6.28&lt;/D&gt;&lt;D xsi:type="xsd:double"&gt;6.25&lt;/D&gt;&lt;D xsi:type="xsd:double"&gt;6.11&lt;/D&gt;&lt;D xsi:type="xsd:double"&gt;6.28&lt;/D&gt;&lt;D xsi:type="xsd:double"&gt;6.17&lt;/D&gt;&lt;D xsi:type="xsd:double"&gt;6.02&lt;/D&gt;&lt;D xsi:type="xsd:double"&gt;5.99&lt;/D&gt;&lt;D xsi:type="xsd:double"&gt;5.87&lt;/D&gt;&lt;D xsi:type="xsd:double"&gt;5.52&lt;/D&gt;&lt;D xsi:type="xsd:double"&gt;5.6&lt;/D&gt;&lt;D xsi:type="xsd:double"&gt;5.43&lt;/D&gt;&lt;D xsi:type="xsd:double"&gt;5.65&lt;/D&gt;&lt;D xsi:type="xsd:double"&gt;5.59&lt;/D&gt;&lt;D xsi:type="xsd:double"&gt;5.515&lt;/D&gt;&lt;D xsi:type="xsd:double"&gt;5.72&lt;/D&gt;&lt;D xsi:type="xsd:double"&gt;5.74&lt;/D&gt;&lt;D xsi:type="xsd:double"&gt;6.04&lt;/D&gt;&lt;D xsi:type="xsd:double"&gt;6.2&lt;/D&gt;&lt;D xsi:type="xsd:double"&gt;6.38&lt;/D&gt;&lt;D xsi:type="xsd:double"&gt;6.39&lt;/D&gt;&lt;D xsi:type="xsd:double"&gt;6.46&lt;/D&gt;&lt;D xsi:type="xsd:double"&gt;6.85&lt;/D&gt;&lt;D xsi:type="xsd:double"&gt;6.61&lt;/D&gt;&lt;D xsi:type="xsd:double"&gt;6.3&lt;/D&gt;&lt;D xsi:type="xsd:double"&gt;6.48&lt;/D&gt;&lt;D xsi:type="xsd:double"&gt;6.25&lt;/D&gt;&lt;D xsi:type="xsd:double"&gt;6.26&lt;/D&gt;&lt;D xsi:type="xsd:double"&gt;6.34&lt;/D&gt;&lt;D xsi:type="xsd:double"&gt;6.26&lt;/D&gt;&lt;D xsi:type="xsd:double"&gt;6.46&lt;/D&gt;&lt;D xsi:type="xsd:double"&gt;6.47&lt;/D&gt;&lt;D xsi:type="xsd:double"&gt;6.49&lt;/D&gt;&lt;D xsi:type="xsd:double"&gt;6.57&lt;/D&gt;&lt;D xsi:type="xsd:double"&gt;6.15&lt;/D&gt;&lt;D xsi:type="xsd:double"&gt;6.29&lt;/D&gt;&lt;D xsi:type="xsd:double"&gt;6.42&lt;/D&gt;&lt;D xsi:type="xsd:double"&gt;6.2&lt;/D&gt;&lt;D xsi:type="xsd:double"&gt;6.2&lt;/D&gt;&lt;D xsi:type="xsd:double"&gt;6.21&lt;/D&gt;&lt;D xsi:type="xsd:double"&gt;5.85&lt;/D&gt;&lt;D xsi:type="xsd:double"&gt;5.9&lt;/D&gt;&lt;D xsi:type="xsd:double"&gt;6.12&lt;/D&gt;&lt;D xsi:type="xsd:double"&gt;6&lt;/D&gt;&lt;D xsi:type="xsd:double"&gt;5.91&lt;/D&gt;&lt;D xsi:type="xsd:double"&gt;5.77&lt;/D&gt;&lt;D xsi:type="xsd:double"&gt;5.94&lt;/D&gt;&lt;D xsi:type="xsd:double"&gt;5.7&lt;/D&gt;&lt;D xsi:type="xsd:double"&gt;5.555&lt;/D&gt;&lt;D xsi:type="xsd:double"&gt;5.23&lt;/D&gt;&lt;D xsi:type="xsd:double"&gt;5.36&lt;/D&gt;&lt;D xsi:type="xsd:double"&gt;5.29&lt;/D&gt;&lt;D xsi:type="xsd:double"&gt;5.37&lt;/D&gt;&lt;D xsi:type="xsd:double"&gt;5.58&lt;/D&gt;&lt;D xsi:type="xsd:double"&gt;5.53&lt;/D&gt;&lt;D xsi:type="xsd:double"&gt;5.5&lt;/D&gt;&lt;D xsi:type="xsd:double"&gt;5.48&lt;/D&gt;&lt;D xsi:type="xsd:double"&gt;5.49&lt;/D&gt;&lt;D xsi:type="xsd:double"&gt;5.61&lt;/D&gt;&lt;D xsi:type="xsd:double"&gt;5.33&lt;/D&gt;&lt;D xsi:type="xsd:double"&gt;5.03&lt;/D&gt;&lt;D xsi:type="xsd:double"&gt;5.36&lt;/D&gt;&lt;D xsi:type="xsd:double"&gt;5.37&lt;/D&gt;&lt;/FQL&gt;&lt;FQL&gt;&lt;Q&gt;BRQS^FG_PRICE(8/1/2018,10/31/2018,,USD)&lt;/Q&gt;&lt;R&gt;65&lt;/R&gt;&lt;C&gt;1&lt;/C&gt;&lt;D xsi:type="xsd:double"&gt;4.35&lt;/D&gt;&lt;D xsi:type="xsd:double"&gt;5.035&lt;/D&gt;&lt;D xsi:type="xsd:double"&gt;4.35&lt;/D&gt;&lt;D xsi:type="xsd:double"&gt;4.35&lt;/D&gt;&lt;D xsi:type="xsd:double"&gt;5.11&lt;/D&gt;&lt;D xsi:type="xsd:double"&gt;4.5&lt;/D&gt;&lt;D xsi:type="xsd:double"&gt;4.45&lt;/D&gt;&lt;D xsi:type="xsd:double"&gt;4.95&lt;/D&gt;&lt;D xsi:type="xsd:double"&gt;4.45&lt;/D&gt;&lt;D xsi:type="xsd:double"&gt;4.45&lt;/D&gt;&lt;D xsi:type="xsd:double"&gt;4.75&lt;/D&gt;&lt;D xsi:type="xsd:double"&gt;4.7838&lt;/D&gt;&lt;D xsi:type="xsd:double"&gt;4.5&lt;/D&gt;&lt;D xsi:type="xsd:double"&gt;4.925&lt;/D&gt;&lt;D xsi:type="xsd:double"&gt;4.5&lt;/D&gt;&lt;D xsi:type="xsd:double"&gt;4.875&lt;/D&gt;&lt;D xsi:type="xsd:double"&gt;4.5&lt;/D&gt;&lt;D xsi:type="xsd:double"&gt;4.6&lt;/D&gt;&lt;D xsi:type="xsd:double"&gt;4.5&lt;/D&gt;&lt;D xsi:type="xsd:double"&gt;4.5&lt;/D&gt;&lt;D xsi:type="xsd:double"&gt;4.5&lt;/D&gt;&lt;D xsi:type="xsd:double"&gt;4.5&lt;/D&gt;&lt;D xsi:type="xsd:double"&gt;4.505&lt;/D&gt;&lt;D xsi:type="xsd:double"&gt;4.55&lt;/D&gt;&lt;D xsi:type="xsd:double"&gt;4.5&lt;/D&gt;&lt;D xsi:type="xsd:double"&gt;4.975&lt;/D&gt;&lt;D xsi:type="xsd:double"&gt;5.025&lt;/D&gt;&lt;D xsi:type="xsd:double"&gt;4.75&lt;/D&gt;&lt;D xsi:type="xsd:double"&gt;4.725&lt;/D&gt;&lt;D xsi:type="xsd:double"&gt;4.55&lt;/D&gt;&lt;D xsi:type="xsd:double"&gt;4.725&lt;/D&gt;&lt;D xsi:type="xsd:double"&gt;4.55&lt;/D&gt;&lt;D xsi:type="xsd:double"&gt;4.55&lt;/D&gt;&lt;D xsi:type="xsd:double"&gt;4.55&lt;/D&gt;&lt;D xsi:type="xsd:double"&gt;4.55&lt;/D&gt;&lt;D xsi:type="xsd:double"&gt;4.55&lt;/D&gt;&lt;D xsi:type="xsd:double"&gt;4.6&lt;/D&gt;&lt;D xsi:type="xsd:double"&gt;4.6&lt;/D&gt;&lt;D xsi:type="xsd:double"&gt;4.75&lt;/D&gt;&lt;D xsi:type="xsd:double"&gt;4.75&lt;/D&gt;&lt;D xsi:type="xsd:double"&gt;4.75&lt;/D&gt;&lt;D xsi:type="xsd:double"&gt;4.75&lt;/D&gt;&lt;D xsi:type="xsd:double"&gt;4.8&lt;/D&gt;&lt;D xsi:type="xsd:double"&gt;4.6&lt;/D&gt;&lt;D xsi:type="xsd:double"&gt;4.74&lt;/D&gt;&lt;D xsi:type="xsd:double"&gt;4.32&lt;/D&gt;&lt;D xsi:type="xsd:double"&gt;4.5&lt;/D&gt;&lt;D xsi:type="xsd:double"&gt;4.53&lt;/D&gt;&lt;D xsi:type="xsd:double"&gt;4.25&lt;/D&gt;&lt;D xsi:type="xsd:double"&gt;4.4&lt;/D&gt;&lt;D xsi:type="xsd:double"&gt;4.4&lt;/D&gt;&lt;D xsi:type="xsd:double"&gt;4.4&lt;/D&gt;&lt;D xsi:type="xsd:double"&gt;4.4&lt;/D&gt;&lt;D xsi:type="xsd:double"&gt;4.4&lt;/D&gt;&lt;D xsi:type="xsd:double"&gt;4.4&lt;/D&gt;&lt;D xsi:type="xsd:double"&gt;4.5&lt;/D&gt;&lt;D xsi:type="xsd:double"&gt;4.23&lt;/D&gt;&lt;D xsi:type="xsd:double"&gt;4.25&lt;/D&gt;&lt;D xsi:type="xsd:double"&gt;4.25&lt;/D&gt;&lt;D xsi:type="xsd:double"&gt;4.25&lt;/D&gt;&lt;D xsi:type="xsd:double"&gt;3.25&lt;/D&gt;&lt;D xsi:type="xsd:double"&gt;3.5&lt;/D&gt;&lt;D xsi:type="xsd:double"&gt;3.56&lt;/D&gt;&lt;D xsi:type="xsd:double"&gt;4&lt;/D&gt;&lt;D xsi:type="xsd:double"&gt;4&lt;/D&gt;&lt;/FQL&gt;&lt;FQL&gt;&lt;Q&gt;RMTI^FG_PRICE(8/1/2018,10/31/2018,,USD)&lt;/Q&gt;&lt;R&gt;65&lt;/R&gt;&lt;C&gt;1&lt;/C&gt;&lt;D xsi:type="xsd:double"&gt;4.05&lt;/D&gt;&lt;D xsi:type="xsd:double"&gt;4.05&lt;/D&gt;&lt;D xsi:type="xsd:double"&gt;3.94&lt;/D&gt;&lt;D xsi:type="xsd:double"&gt;4.25&lt;/D&gt;&lt;D xsi:type="xsd:double"&gt;4.54&lt;/D&gt;&lt;D xsi:type="xsd:double"&gt;4.88&lt;/D&gt;&lt;D xsi:type="xsd:double"&gt;4.98&lt;/D&gt;&lt;D xsi:type="xsd:double"&gt;4.72&lt;/D&gt;&lt;D xsi:type="xsd:double"&gt;4.77&lt;/D&gt;&lt;D xsi:type="xsd:double"&gt;4.73&lt;/D&gt;&lt;D xsi:type="xsd:double"&gt;4.03&lt;/D&gt;&lt;D xsi:type="xsd:double"&gt;4.33&lt;/D&gt;&lt;D xsi:type="xsd:double"&gt;4.18&lt;/D&gt;&lt;D xsi:type="xsd:double"&gt;4.06&lt;/D&gt;&lt;D xsi:type="xsd:double"&gt;4.23&lt;/D&gt;&lt;D xsi:type="xsd:double"&gt;4.41&lt;/D&gt;&lt;D xsi:type="xsd:double"&gt;4.47&lt;/D&gt;&lt;D xsi:type="xsd:double"&gt;4.52&lt;/D&gt;&lt;D xsi:type="xsd:double"&gt;4.53&lt;/D&gt;&lt;D xsi:type="xsd:double"&gt;4.39&lt;/D&gt;&lt;D xsi:type="xsd:double"&gt;4.44&lt;/D&gt;&lt;D xsi:type="xsd:double"&gt;4.67&lt;/D&gt;&lt;D xsi:type="xsd:double"&gt;4.91&lt;/D&gt;&lt;D xsi:type="xsd:double"&gt;4.7&lt;/D&gt;&lt;D xsi:type="xsd:double"&gt;4.66&lt;/D&gt;&lt;D xsi:type="xsd:double"&gt;4.72&lt;/D&gt;&lt;D xsi:type="xsd:double"&gt;4.58&lt;/D&gt;&lt;D xsi:type="xsd:double"&gt;4.43&lt;/D&gt;&lt;D xsi:type="xsd:double"&gt;4.29&lt;/D&gt;&lt;D xsi:type="xsd:double"&gt;4.35&lt;/D&gt;&lt;D xsi:type="xsd:double"&gt;4.12&lt;/D&gt;&lt;D xsi:type="xsd:double"&gt;4.14&lt;/D&gt;&lt;D xsi:type="xsd:double"&gt;4.13&lt;/D&gt;&lt;D xsi:type="xsd:double"&gt;4.2&lt;/D&gt;&lt;D xsi:type="xsd:double"&gt;4.22&lt;/D&gt;&lt;D xsi:type="xsd:double"&gt;4.39&lt;/D&gt;&lt;D xsi:type="xsd:double"&gt;4.44&lt;/D&gt;&lt;D xsi:type="xsd:double"&gt;4.19&lt;/D&gt;&lt;D xsi:type="xsd:double"&gt;4.19&lt;/D&gt;&lt;D xsi:type="xsd:double"&gt;4.22&lt;/D&gt;&lt;D xsi:type="xsd:double"&gt;4.23&lt;/D&gt;&lt;D xsi:type="xsd:double"&gt;4.22&lt;/D&gt;&lt;D xsi:type="xsd:double"&gt;4.14&lt;/D&gt;&lt;D xsi:type="xsd:double"&gt;4.03&lt;/D&gt;&lt;D xsi:type="xsd:double"&gt;4.24&lt;/D&gt;&lt;D xsi:type="xsd:double"&gt;4.06&lt;/D&gt;&lt;D xsi:type="xsd:double"&gt;3.96&lt;/D&gt;&lt;D xsi:type="xsd:double"&gt;3.88&lt;/D&gt;&lt;D xsi:type="xsd:double"&gt;4.04&lt;/D&gt;&lt;D xsi:type="xsd:double"&gt;3.9&lt;/D&gt;&lt;D xsi:type="xsd:double"&gt;4.01&lt;/D&gt;&lt;D xsi:type="xsd:double"&gt;3.96&lt;/D&gt;&lt;D xsi:type="xsd:double"&gt;4.29&lt;/D&gt;&lt;D xsi:type="xsd:double"&gt;4.24&lt;/D&gt;&lt;D xsi:type="xsd:double"&gt;4.37&lt;/D&gt;&lt;D xsi:type="xsd:double"&gt;4.29&lt;/D&gt;&lt;D xsi:type="xsd:double"&gt;4.24&lt;/D&gt;&lt;D xsi:type="xsd:double"&gt;4.3&lt;/D&gt;&lt;D xsi:type="xsd:double"&gt;4.33&lt;/D&gt;&lt;D xsi:type="xsd:double"&gt;4.14&lt;/D&gt;&lt;D xsi:type="xsd:double"&gt;4.31&lt;/D&gt;&lt;D xsi:type="xsd:double"&gt;4.33&lt;/D&gt;&lt;D xsi:type="xsd:double"&gt;4.26&lt;/D&gt;&lt;D xsi:type="xsd:double"&gt;4.2&lt;/D&gt;&lt;D xsi:type="xsd:double"&gt;4.08&lt;/D&gt;&lt;/FQL&gt;&lt;FQL&gt;&lt;Q&gt;KZR^FG_PRICE(8/1/2018,10/31/2018,,USD)&lt;/Q&gt;&lt;R&gt;65&lt;/R&gt;&lt;C&gt;1&lt;/C&gt;&lt;D xsi:type="xsd:double"&gt;15.62&lt;/D&gt;&lt;D xsi:type="xsd:double"&gt;16.22&lt;/D&gt;&lt;D xsi:type="xsd:double"&gt;16.3&lt;/D&gt;&lt;D xsi:type="xsd:double"&gt;16.29&lt;/D&gt;&lt;D xsi:type="xsd:double"&gt;15.99&lt;/D&gt;&lt;D xsi:type="xsd:double"&gt;16.49&lt;/D&gt;&lt;D xsi:type="xsd:double"&gt;16.4&lt;/D&gt;&lt;D xsi:type="xsd:double"&gt;16.7&lt;/D&gt;&lt;D xsi:type="xsd:double"&gt;16.11&lt;/D&gt;&lt;D xsi:type="xsd:double"&gt;16.7&lt;/D&gt;&lt;D xsi:type="xsd:double"&gt;16.545&lt;/D&gt;&lt;D xsi:type="xsd:double"&gt;16.7&lt;/D&gt;&lt;D xsi:type="xsd:double"&gt;16.8&lt;/D&gt;&lt;D xsi:type="xsd:double"&gt;16.5&lt;/D&gt;&lt;D xsi:type="xsd:double"&gt;16.85&lt;/D&gt;&lt;D xsi:type="xsd:double"&gt;16.27&lt;/D&gt;&lt;D xsi:type="xsd:double"&gt;16.7&lt;/D&gt;&lt;D xsi:type="xsd:double"&gt;17.3&lt;/D&gt;&lt;D xsi:type="xsd:double"&gt;17.2&lt;/D&gt;&lt;D xsi:type="xsd:double"&gt;17.15&lt;/D&gt;&lt;D xsi:type="xsd:double"&gt;17.18&lt;/D&gt;&lt;D xsi:type="xsd:double"&gt;17.55&lt;/D&gt;&lt;D xsi:type="xsd:double"&gt;17.27&lt;/D&gt;&lt;D xsi:type="xsd:double"&gt;17.04&lt;/D&gt;&lt;D xsi:type="xsd:double"&gt;17&lt;/D&gt;&lt;D xsi:type="xsd:double"&gt;18.3&lt;/D&gt;&lt;D xsi:type="xsd:double"&gt;18.76&lt;/D&gt;&lt;D xsi:type="xsd:double"&gt;18.41&lt;/D&gt;&lt;D xsi:type="xsd:double"&gt;19.25&lt;/D&gt;&lt;D xsi:type="xsd:double"&gt;20.66&lt;/D&gt;&lt;D xsi:type="xsd:double"&gt;19.8&lt;/D&gt;&lt;D xsi:type="xsd:double"&gt;20.49&lt;/D&gt;&lt;D xsi:type="xsd:double"&gt;19.84&lt;/D&gt;&lt;D xsi:type="xsd:double"&gt;20.03&lt;/D&gt;&lt;D xsi:type="xsd:double"&gt;19.34&lt;/D&gt;&lt;D xsi:type="xsd:double"&gt;20.03&lt;/D&gt;&lt;D xsi:type="xsd:double"&gt;19.64&lt;/D&gt;&lt;D xsi:type="xsd:double"&gt;20.41&lt;/D&gt;&lt;D xsi:type="xsd:double"&gt;20.48&lt;/D&gt;&lt;D xsi:type="xsd:double"&gt;19.92&lt;/D&gt;&lt;D xsi:type="xsd:double"&gt;20.65&lt;/D&gt;&lt;D xsi:type="xsd:double"&gt;21.41&lt;/D&gt;&lt;D xsi:type="xsd:double"&gt;21.18&lt;/D&gt;&lt;D xsi:type="xsd:double"&gt;20.55&lt;/D&gt;&lt;D xsi:type="xsd:double"&gt;20.21&lt;/D&gt;&lt;D xsi:type="xsd:double"&gt;20.6&lt;/D&gt;&lt;D xsi:type="xsd:double"&gt;20.9&lt;/D&gt;&lt;D xsi:type="xsd:double"&gt;21.74&lt;/D&gt;&lt;D xsi:type="xsd:double"&gt;22.83&lt;/D&gt;&lt;D xsi:type="xsd:double"&gt;23.26&lt;/D&gt;&lt;D xsi:type="xsd:double"&gt;21.9&lt;/D&gt;&lt;D xsi:type="xsd:double"&gt;22.37&lt;/D&gt;&lt;D xsi:type="xsd:double"&gt;23.48&lt;/D&gt;&lt;D xsi:type="xsd:double"&gt;22.71&lt;/D&gt;&lt;D xsi:type="xsd:double"&gt;23.38&lt;/D&gt;&lt;D xsi:type="xsd:double"&gt;25.13&lt;/D&gt;&lt;D xsi:type="xsd:double"&gt;25.5&lt;/D&gt;&lt;D xsi:type="xsd:double"&gt;25.76&lt;/D&gt;&lt;D xsi:type="xsd:double"&gt;24.67&lt;/D&gt;&lt;D xsi:type="xsd:double"&gt;23.38&lt;/D&gt;&lt;D xsi:type="xsd:double"&gt;24.24&lt;/D&gt;&lt;D xsi:type="xsd:double"&gt;25.08&lt;/D&gt;&lt;D xsi:type="xsd:double"&gt;24.11&lt;/D&gt;&lt;D xsi:type="xsd:double"&gt;25.44&lt;/D&gt;&lt;D xsi:type="xsd:double"&gt;24.73&lt;/D&gt;&lt;/FQL&gt;&lt;FQL&gt;&lt;Q&gt;BSQR^FG_PRICE(8/1/2018,10/31/2018,,USD)&lt;/Q&gt;&lt;R&gt;65&lt;/R&gt;&lt;C&gt;1&lt;/C&gt;&lt;D xsi:type="xsd:double"&gt;2.3&lt;/D&gt;&lt;D xsi:type="xsd:double"&gt;2.25&lt;/D&gt;&lt;D xsi:type="xsd:double"&gt;2.2&lt;/D&gt;&lt;D xsi:type="xsd:double"&gt;2.25&lt;/D&gt;&lt;D xsi:type="xsd:double"&gt;2.2&lt;/D&gt;&lt;D xsi:type="xsd:double"&gt;2.2&lt;/D&gt;&lt;D xsi:type="xsd:double"&gt;2.15&lt;/D&gt;&lt;D xsi:type="xsd:double"&gt;2.15&lt;/D&gt;&lt;D xsi:type="xsd:double"&gt;2.1&lt;/D&gt;&lt;D xsi:type="xsd:double"&gt;1.975&lt;/D&gt;&lt;D xsi:type="xsd:double"&gt;1.95&lt;/D&gt;&lt;D xsi:type="xsd:double"&gt;2&lt;/D&gt;&lt;D xsi:type="xsd:double"&gt;2&lt;/D&gt;&lt;D xsi:type="xsd:double"&gt;2.1&lt;/D&gt;&lt;D xsi:type="xsd:double"&gt;2.2&lt;/D&gt;&lt;D xsi:type="xsd:double"&gt;2.3&lt;/D&gt;&lt;D xsi:type="xsd:double"&gt;2.25&lt;/D&gt;&lt;D xsi:type="xsd:double"&gt;2.3&lt;/D&gt;&lt;D xsi:type="xsd:double"&gt;2.3&lt;/D&gt;&lt;D xsi:type="xsd:double"&gt;2.35&lt;/D&gt;&lt;D xsi:type="xsd:double"&gt;2.2&lt;/D&gt;&lt;D xsi:type="xsd:double"&gt;2.35&lt;/D&gt;&lt;D xsi:type="xsd:double"&gt;2.3&lt;/D&gt;&lt;D xsi:type="xsd:double"&gt;2.35&lt;/D&gt;&lt;D xsi:type="xsd:double"&gt;2.4&lt;/D&gt;&lt;D xsi:type="xsd:double"&gt;2.4&lt;/D&gt;&lt;D xsi:type="xsd:double"&gt;2.45&lt;/D&gt;&lt;D xsi:type="xsd:double"&gt;2.25&lt;/D&gt;&lt;D xsi:type="xsd:double"&gt;2.25&lt;/D&gt;&lt;D xsi:type="xsd:double"&gt;2.2&lt;/D&gt;&lt;D xsi:type="xsd:double"&gt;2.15&lt;/D&gt;&lt;D xsi:type="xsd:double"&gt;2.25&lt;/D&gt;&lt;D xsi:type="xsd:double"&gt;2.2&lt;/D&gt;&lt;D xsi:type="xsd:double"&gt;2.25&lt;/D&gt;&lt;D xsi:type="xsd:double"&gt;2.3&lt;/D&gt;&lt;D xsi:type="xsd:double"&gt;2.35&lt;/D&gt;&lt;D xsi:type="xsd:double"&gt;2.3&lt;/D&gt;&lt;D xsi:type="xsd:double"&gt;2.45&lt;/D&gt;&lt;D xsi:type="xsd:double"&gt;2.45&lt;/D&gt;&lt;D xsi:type="xsd:double"&gt;2.3115&lt;/D&gt;&lt;D xsi:type="xsd:double"&gt;2.4&lt;/D&gt;&lt;D xsi:type="xsd:double"&gt;2.3&lt;/D&gt;&lt;D xsi:type="xsd:double"&gt;2.3189&lt;/D&gt;&lt;D xsi:type="xsd:double"&gt;2.3&lt;/D&gt;&lt;D xsi:type="xsd:double"&gt;2.15&lt;/D&gt;&lt;D xsi:type="xsd:double"&gt;2.1799&lt;/D&gt;&lt;D xsi:type="xsd:double"&gt;2.21&lt;/D&gt;&lt;D xsi:type="xsd:double"&gt;2.12&lt;/D&gt;&lt;D xsi:type="xsd:double"&gt;2.14&lt;/D&gt;&lt;D xsi:type="xsd:double"&gt;2.25&lt;/D&gt;&lt;D xsi:type="xsd:double"&gt;2.19&lt;/D&gt;&lt;D xsi:type="xsd:double"&gt;2.19&lt;/D&gt;&lt;D xsi:type="xsd:double"&gt;2.14&lt;/D&gt;&lt;D xsi:type="xsd:double"&gt;2.34&lt;/D&gt;&lt;D xsi:type="xsd:double"&gt;2.21&lt;/D&gt;&lt;D xsi:type="xsd:double"&gt;2.24&lt;/D&gt;&lt;D xsi:type="xsd:double"&gt;2.201&lt;/D&gt;&lt;D xsi:type="xsd:double"&gt;2.16&lt;/D&gt;&lt;D xsi:type="xsd:double"&gt;1.92&lt;/D&gt;&lt;D xsi:type="xsd:double"&gt;2.31&lt;/D&gt;&lt;D xsi:type="xsd:double"&gt;2.07&lt;/D&gt;&lt;D xsi:type="xsd:double"&gt;2.12&lt;/D&gt;&lt;D xsi:type="xsd:double"&gt;2.13&lt;/D&gt;&lt;D xsi:type="xsd:double"&gt;2.06&lt;/D&gt;&lt;D xsi:type="xsd:double"&gt;2.3&lt;/D&gt;&lt;/FQL&gt;&lt;FQL&gt;&lt;Q&gt;BVSN^FG_PRICE(8/1/2018,10/31/2018,,USD)&lt;/Q&gt;&lt;R&gt;65&lt;/R&gt;&lt;C&gt;1&lt;/C&gt;&lt;D xsi:type="xsd:double"&gt;2.06&lt;/D&gt;&lt;D xsi:type="xsd:double"&gt;2.05&lt;/D&gt;&lt;D xsi:type="xsd:double"&gt;2.1&lt;/D&gt;&lt;D xsi:type="xsd:double"&gt;2.05&lt;/D&gt;&lt;D xsi:type="xsd:double"&gt;2.1&lt;/D&gt;&lt;D xsi:type="xsd:double"&gt;2.1&lt;/D&gt;&lt;D xsi:type="xsd:double"&gt;2.175&lt;/D&gt;&lt;D xsi:type="xsd:double"&gt;2.2&lt;/D&gt;&lt;D xsi:type="xsd:double"&gt;2.15&lt;/D&gt;&lt;D xsi:type="xsd:double"&gt;1.825&lt;/D&gt;&lt;D xsi:type="xsd:double"&gt;1.8&lt;/D&gt;&lt;D xsi:type="xsd:double"&gt;1.85&lt;/D&gt;&lt;D xsi:type="xsd:double"&gt;1.8938&lt;/D&gt;&lt;D xsi:type="xsd:double"&gt;1.8&lt;/D&gt;&lt;D xsi:type="xsd:double"&gt;1.8&lt;/D&gt;&lt;D xsi:type="xsd:double"&gt;1.805&lt;/D&gt;&lt;D xsi:type="xsd:double"&gt;1.7688&lt;/D&gt;&lt;D xsi:type="xsd:double"&gt;1.775&lt;/D&gt;&lt;D xsi:type="xsd:double"&gt;1.75&lt;/D&gt;&lt;D xsi:type="xsd:double"&gt;1.75&lt;/D&gt;&lt;D xsi:type="xsd:double"&gt;1.75&lt;/D&gt;&lt;D xsi:type="xsd:double"&gt;1.7635&lt;/D&gt;&lt;D xsi:type="xsd:double"&gt;2.05&lt;/D&gt;&lt;D xsi:type="xsd:double"&gt;1.8&lt;/D&gt;&lt;D xsi:type="xsd:double"&gt;1.85&lt;/D&gt;&lt;D xsi:type="xsd:double"&gt;1.71&lt;/D&gt;&lt;D xsi:type="xsd:double"&gt;1.75&lt;/D&gt;&lt;D xsi:type="xsd:double"&gt;1.7&lt;/D&gt;&lt;D xsi:type="xsd:double"&gt;1.6867&lt;/D&gt;&lt;D xsi:type="xsd:double"&gt;1.7&lt;/D&gt;&lt;D xsi:type="xsd:double"&gt;1.725&lt;/D&gt;&lt;D xsi:type="xsd:double"&gt;1.7&lt;/D&gt;&lt;D xsi:type="xsd:double"&gt;1.7&lt;/D&gt;&lt;D xsi:type="xsd:double"&gt;1.6&lt;/D&gt;&lt;D xsi:type="xsd:double"&gt;1.7&lt;/D&gt;&lt;D xsi:type="xsd:double"&gt;1.7011&lt;/D&gt;&lt;D xsi:type="xsd:double"&gt;1.6&lt;/D&gt;&lt;D xsi:type="xsd:double"&gt;1.65&lt;/D&gt;&lt;D xsi:type="xsd:double"&gt;1.6&lt;/D&gt;&lt;D xsi:type="xsd:double"&gt;1.7038&lt;/D&gt;&lt;D xsi:type="xsd:double"&gt;1.8&lt;/D&gt;&lt;D xsi:type="xsd:double"&gt;1.85&lt;/D&gt;&lt;D xsi:type="xsd:double"&gt;1.85&lt;/D&gt;&lt;D xsi:type="xsd:double"&gt;1.855&lt;/D&gt;&lt;D xsi:type="xsd:double"&gt;1.8392&lt;/D&gt;&lt;D xsi:type="xsd:double"&gt;1.88&lt;/D&gt;&lt;D xsi:type="xsd:double"&gt;1.8871&lt;/D&gt;&lt;D xsi:type="xsd:double"&gt;2&lt;/D&gt;&lt;D xsi:type="xsd:double"&gt;1.86&lt;/D&gt;&lt;D xsi:type="xsd:double"&gt;1.9&lt;/D&gt;&lt;D xsi:type="xsd:double"&gt;1.9&lt;/D&gt;&lt;D xsi:type="xsd:double"&gt;1.8999&lt;/D&gt;&lt;D xsi:type="xsd:double"&gt;1.78&lt;/D&gt;&lt;D xsi:type="xsd:double"&gt;1.8&lt;/D&gt;&lt;D xsi:type="xsd:double"&gt;1.7663&lt;/D&gt;&lt;D xsi:type="xsd:double"&gt;1.79&lt;/D&gt;&lt;D xsi:type="xsd:double"&gt;1.8111&lt;/D&gt;&lt;D xsi:type="xsd:double"&gt;1.795&lt;/D&gt;&lt;D xsi:type="xsd:double"&gt;1.82&lt;/D&gt;&lt;D xsi:type="xsd:double"&gt;1.82&lt;/D&gt;&lt;D xsi:type="xsd:double"&gt;1.65&lt;/D&gt;&lt;D xsi:type="xsd:double"&gt;1.631&lt;/D&gt;&lt;D xsi:type="xsd:double"&gt;1.7423&lt;/D&gt;&lt;D xsi:type="xsd:double"&gt;1.763&lt;/D&gt;&lt;D xsi:type="xsd:double"&gt;1.84&lt;/D&gt;&lt;/FQL&gt;&lt;FQL&gt;&lt;Q&gt;EOLS^FG_PRICE(8/1/2018,10/31/2018,,USD)&lt;/Q&gt;&lt;R&gt;65&lt;/R&gt;&lt;C&gt;1&lt;</t>
        </r>
      </text>
    </comment>
    <comment ref="A24" authorId="0">
      <text>
        <r>
          <rPr>
            <b/>
            <sz val="9"/>
            <color indexed="81"/>
            <rFont val="宋体"/>
            <charset val="134"/>
          </rPr>
          <t>/C&gt;&lt;D xsi:type="xsd:double"&gt;18.99&lt;/D&gt;&lt;D xsi:type="xsd:double"&gt;18.73&lt;/D&gt;&lt;D xsi:type="xsd:double"&gt;20.13&lt;/D&gt;&lt;D xsi:type="xsd:double"&gt;20.28&lt;/D&gt;&lt;D xsi:type="xsd:double"&gt;20.54&lt;/D&gt;&lt;D xsi:type="xsd:double"&gt;20.36&lt;/D&gt;&lt;D xsi:type="xsd:double"&gt;20.2&lt;/D&gt;&lt;D xsi:type="xsd:double"&gt;20.76&lt;/D&gt;&lt;D xsi:type="xsd:double"&gt;20&lt;/D&gt;&lt;D xsi:type="xsd:double"&gt;19.88&lt;/D&gt;&lt;D xsi:type="xsd:double"&gt;19.15&lt;/D&gt;&lt;D xsi:type="xsd:double"&gt;18.77&lt;/D&gt;&lt;D xsi:type="xsd:double"&gt;19.75&lt;/D&gt;&lt;D xsi:type="xsd:double"&gt;20.17&lt;/D&gt;&lt;D xsi:type="xsd:double"&gt;19.99&lt;/D&gt;&lt;D xsi:type="xsd:double"&gt;20.03&lt;/D&gt;&lt;D xsi:type="xsd:double"&gt;19.4&lt;/D&gt;&lt;D xsi:type="xsd:double"&gt;20.1&lt;/D&gt;&lt;D xsi:type="xsd:double"&gt;20.01&lt;/D&gt;&lt;D xsi:type="xsd:double"&gt;20.23&lt;/D&gt;&lt;D xsi:type="xsd:double"&gt;23.8&lt;/D&gt;&lt;D xsi:type="xsd:double"&gt;26.79&lt;/D&gt;&lt;D xsi:type="xsd:double"&gt;25.59&lt;/D&gt;&lt;D xsi:type="xsd:double"&gt;26.07&lt;/D&gt;&lt;D xsi:type="xsd:double"&gt;26.25&lt;/D&gt;&lt;D xsi:type="xsd:double"&gt;25.86&lt;/D&gt;&lt;D xsi:type="xsd:double"&gt;24.72&lt;/D&gt;&lt;D xsi:type="xsd:double"&gt;24.16&lt;/D&gt;&lt;D xsi:type="xsd:double"&gt;24.47&lt;/D&gt;&lt;D xsi:type="xsd:double"&gt;22.31&lt;/D&gt;&lt;D xsi:type="xsd:double"&gt;21.31&lt;/D&gt;&lt;D xsi:type="xsd:double"&gt;21.17&lt;/D&gt;&lt;D xsi:type="xsd:double"&gt;18.7&lt;/D&gt;&lt;D xsi:type="xsd:double"&gt;18.87&lt;/D&gt;&lt;D xsi:type="xsd:double"&gt;18.9&lt;/D&gt;&lt;D xsi:type="xsd:double"&gt;19.01&lt;/D&gt;&lt;D xsi:type="xsd:double"&gt;18.82&lt;/D&gt;&lt;D xsi:type="xsd:double"&gt;18.06&lt;/D&gt;&lt;D xsi:type="xsd:double"&gt;17.94&lt;/D&gt;&lt;D xsi:type="xsd:double"&gt;17.31&lt;/D&gt;&lt;D xsi:type="xsd:double"&gt;17.84&lt;/D&gt;&lt;D xsi:type="xsd:double"&gt;18.62&lt;/D&gt;&lt;D xsi:type="xsd:double"&gt;19.05&lt;/D&gt;&lt;D xsi:type="xsd:double"&gt;19.29&lt;/D&gt;&lt;D xsi:type="xsd:double"&gt;18.93&lt;/D&gt;&lt;D xsi:type="xsd:double"&gt;17.7&lt;/D&gt;&lt;D xsi:type="xsd:double"&gt;17.22&lt;/D&gt;&lt;D xsi:type="xsd:double"&gt;16.45&lt;/D&gt;&lt;D xsi:type="xsd:double"&gt;16.43&lt;/D&gt;&lt;D xsi:type="xsd:double"&gt;14.71&lt;/D&gt;&lt;D xsi:type="xsd:double"&gt;13.9&lt;/D&gt;&lt;D xsi:type="xsd:double"&gt;14.05&lt;/D&gt;&lt;D xsi:type="xsd:double"&gt;13.15&lt;/D&gt;&lt;D xsi:type="xsd:double"&gt;14.01&lt;/D&gt;&lt;D xsi:type="xsd:double"&gt;14.42&lt;/D&gt;&lt;D xsi:type="xsd:double"&gt;13.77&lt;/D&gt;&lt;D xsi:type="xsd:double"&gt;13.27&lt;/D&gt;&lt;D xsi:type="xsd:double"&gt;13.47&lt;/D&gt;&lt;D xsi:type="xsd:double"&gt;13.87&lt;/D&gt;&lt;D xsi:type="xsd:double"&gt;13.3&lt;/D&gt;&lt;D xsi:type="xsd:double"&gt;14.06&lt;/D&gt;&lt;D xsi:type="xsd:double"&gt;13.75&lt;/D&gt;&lt;D xsi:type="xsd:double"&gt;13.48&lt;/D&gt;&lt;D xsi:type="xsd:double"&gt;14.1&lt;/D&gt;&lt;D xsi:type="xsd:double"&gt;14.82&lt;/D&gt;&lt;/FQL&gt;&lt;FQL&gt;&lt;Q&gt;CHEK^FG_PRICE(8/1/2018,10/31/2018,,USD)&lt;/Q&gt;&lt;R&gt;65&lt;/R&gt;&lt;C&gt;1&lt;/C&gt;&lt;D xsi:type="xsd:double"&gt;3.54&lt;/D&gt;&lt;D xsi:type="xsd:double"&gt;3.24&lt;/D&gt;&lt;D xsi:type="xsd:double"&gt;3.27&lt;/D&gt;&lt;D xsi:type="xsd:double"&gt;3.37&lt;/D&gt;&lt;D xsi:type="xsd:double"&gt;3.35&lt;/D&gt;&lt;D xsi:type="xsd:double"&gt;3.3&lt;/D&gt;&lt;D xsi:type="xsd:double"&gt;3.22&lt;/D&gt;&lt;D xsi:type="xsd:double"&gt;3.22&lt;/D&gt;&lt;D xsi:type="xsd:double"&gt;3.53&lt;/D&gt;&lt;D xsi:type="xsd:double"&gt;3.39&lt;/D&gt;&lt;D xsi:type="xsd:double"&gt;3.33&lt;/D&gt;&lt;D xsi:type="xsd:double"&gt;3.37&lt;/D&gt;&lt;D xsi:type="xsd:double"&gt;3.37&lt;/D&gt;&lt;D xsi:type="xsd:double"&gt;3.3&lt;/D&gt;&lt;D xsi:type="xsd:double"&gt;3.38&lt;/D&gt;&lt;D xsi:type="xsd:double"&gt;3.46&lt;/D&gt;&lt;D xsi:type="xsd:double"&gt;3.47&lt;/D&gt;&lt;D xsi:type="xsd:double"&gt;3.51&lt;/D&gt;&lt;D xsi:type="xsd:double"&gt;3.6088&lt;/D&gt;&lt;D xsi:type="xsd:double"&gt;3.63&lt;/D&gt;&lt;D xsi:type="xsd:double"&gt;3.84&lt;/D&gt;&lt;D xsi:type="xsd:double"&gt;4.04&lt;/D&gt;&lt;D xsi:type="xsd:double"&gt;4.03&lt;/D&gt;&lt;D xsi:type="xsd:double"&gt;4.13&lt;/D&gt;&lt;D xsi:type="xsd:double"&gt;3.98&lt;/D&gt;&lt;D xsi:type="xsd:double"&gt;4.02&lt;/D&gt;&lt;D xsi:type="xsd:double"&gt;3.98&lt;/D&gt;&lt;D xsi:type="xsd:double"&gt;3.68&lt;/D&gt;&lt;D xsi:type="xsd:double"&gt;3.6&lt;/D&gt;&lt;D xsi:type="xsd:double"&gt;3.5&lt;/D&gt;&lt;D xsi:type="xsd:double"&gt;3.54&lt;/D&gt;&lt;D xsi:type="xsd:double"&gt;3.48&lt;/D&gt;&lt;D xsi:type="xsd:double"&gt;3.49&lt;/D&gt;&lt;D xsi:type="xsd:double"&gt;3.8&lt;/D&gt;&lt;D xsi:type="xsd:double"&gt;3.82&lt;/D&gt;&lt;D xsi:type="xsd:double"&gt;3.65&lt;/D&gt;&lt;D xsi:type="xsd:double"&gt;3.81&lt;/D&gt;&lt;D xsi:type="xsd:double"&gt;3.92&lt;/D&gt;&lt;D xsi:type="xsd:double"&gt;3.96&lt;/D&gt;&lt;D xsi:type="xsd:double"&gt;3.99&lt;/D&gt;&lt;D xsi:type="xsd:double"&gt;4.05&lt;/D&gt;&lt;D xsi:type="xsd:double"&gt;4&lt;/D&gt;&lt;D xsi:type="xsd:double"&gt;4.17&lt;/D&gt;&lt;D xsi:type="xsd:double"&gt;3.95&lt;/D&gt;&lt;D xsi:type="xsd:double"&gt;4.09&lt;/D&gt;&lt;D xsi:type="xsd:double"&gt;4&lt;/D&gt;&lt;D xsi:type="xsd:double"&gt;3.945&lt;/D&gt;&lt;D xsi:type="xsd:double"&gt;3.85&lt;/D&gt;&lt;D xsi:type="xsd:double"&gt;4&lt;/D&gt;&lt;D xsi:type="xsd:double"&gt;3.935&lt;/D&gt;&lt;D xsi:type="xsd:double"&gt;3.73&lt;/D&gt;&lt;D xsi:type="xsd:double"&gt;3.7&lt;/D&gt;&lt;D xsi:type="xsd:double"&gt;3.79&lt;/D&gt;&lt;D xsi:type="xsd:double"&gt;3.65&lt;/D&gt;&lt;D xsi:type="xsd:double"&gt;3.8&lt;/D&gt;&lt;D xsi:type="xsd:double"&gt;3.79&lt;/D&gt;&lt;D xsi:type="xsd:double"&gt;3.66&lt;/D&gt;&lt;D xsi:type="xsd:double"&gt;3.56&lt;/D&gt;&lt;D xsi:type="xsd:double"&gt;3.5201&lt;/D&gt;&lt;D xsi:type="xsd:double"&gt;3.55&lt;/D&gt;&lt;D xsi:type="xsd:double"&gt;3.75&lt;/D&gt;&lt;D xsi:type="xsd:double"&gt;3.64&lt;/D&gt;&lt;D xsi:type="xsd:double"&gt;3.76&lt;/D&gt;&lt;D xsi:type="xsd:double"&gt;3.57&lt;/D&gt;&lt;D xsi:type="xsd:double"&gt;3.57&lt;/D&gt;&lt;/FQL&gt;&lt;FQL&gt;&lt;Q&gt;LOOP^FG_PRICE(8/1/2018,10/31/2018,,USD)&lt;/Q&gt;&lt;R&gt;65&lt;/R&gt;&lt;C&gt;1&lt;/C&gt;&lt;D xsi:type="xsd:double"&gt;10.4&lt;/D&gt;&lt;D xsi:type="xsd:double"&gt;9.66&lt;/D&gt;&lt;D xsi:type="xsd:double"&gt;9.66&lt;/D&gt;&lt;D xsi:type="xsd:double"&gt;9.46&lt;/D&gt;&lt;D xsi:type="xsd:double"&gt;9.28&lt;/D&gt;&lt;D xsi:type="xsd:double"&gt;9.44&lt;/D&gt;&lt;D xsi:type="xsd:double"&gt;9.24&lt;/D&gt;&lt;D xsi:type="xsd:double"&gt;9.215&lt;/D&gt;&lt;D xsi:type="xsd:double"&gt;8.9452&lt;/D&gt;&lt;D xsi:type="xsd:double"&gt;9.1&lt;/D&gt;&lt;D xsi:type="xsd:double"&gt;9.15&lt;/D&gt;&lt;D xsi:type="xsd:double"&gt;9.53&lt;/D&gt;&lt;D xsi:type="xsd:double"&gt;9.5&lt;/D&gt;&lt;D xsi:type="xsd:double"&gt;9.48&lt;/D&gt;&lt;D xsi:type="xsd:double"&gt;8.72&lt;/D&gt;&lt;D xsi:type="xsd:double"&gt;8.53&lt;/D&gt;&lt;D xsi:type="xsd:double"&gt;8.89&lt;/D&gt;&lt;D xsi:type="xsd:double"&gt;9.37&lt;/D&gt;&lt;D xsi:type="xsd:double"&gt;9.48&lt;/D&gt;&lt;D xsi:type="xsd:double"&gt;9.5&lt;/D&gt;&lt;D xsi:type="xsd:double"&gt;9.75&lt;/D&gt;&lt;D xsi:type="xsd:double"&gt;9.65&lt;/D&gt;&lt;D xsi:type="xsd:double"&gt;9.88&lt;/D&gt;&lt;D xsi:type="xsd:double"&gt;9.91&lt;/D&gt;&lt;D xsi:type="xsd:double"&gt;9.77&lt;/D&gt;&lt;D xsi:type="xsd:double"&gt;10.0299&lt;/D&gt;&lt;D xsi:type="xsd:double"&gt;9.65&lt;/D&gt;&lt;D xsi:type="xsd:double"&gt;9.5&lt;/D&gt;&lt;D xsi:type="xsd:double"&gt;9.1&lt;/D&gt;&lt;D xsi:type="xsd:double"&gt;9.23&lt;/D&gt;&lt;D xsi:type="xsd:double"&gt;9.12&lt;/D&gt;&lt;D xsi:type="xsd:double"&gt;9.46&lt;/D&gt;&lt;D xsi:type="xsd:double"&gt;9&lt;/D&gt;&lt;D xsi:type="xsd:double"&gt;8.9457&lt;/D&gt;&lt;D xsi:type="xsd:double"&gt;8.72&lt;/D&gt;&lt;D xsi:type="xsd:double"&gt;8.6673&lt;/D&gt;&lt;D xsi:type="xsd:double"&gt;9.73&lt;/D&gt;&lt;D xsi:type="xsd:double"&gt;9.55&lt;/D&gt;&lt;D xsi:type="xsd:double"&gt;10.24&lt;/D&gt;&lt;D xsi:type="xsd:double"&gt;10.09&lt;/D&gt;&lt;D xsi:type="xsd:double"&gt;10.15&lt;/D&gt;&lt;D xsi:type="xsd:double"&gt;10.05&lt;/D&gt;&lt;D xsi:type="xsd:double"&gt;10.49&lt;/D&gt;&lt;D xsi:type="xsd:double"&gt;10.18&lt;/D&gt;&lt;D xsi:type="xsd:double"&gt;10.12&lt;/D&gt;&lt;D xsi:type="xsd:double"&gt;9.5&lt;/D&gt;&lt;D xsi:type="xsd:double"&gt;9.05&lt;/D&gt;&lt;D xsi:type="xsd:double"&gt;8.61&lt;/D&gt;&lt;D xsi:type="xsd:double"&gt;8.85&lt;/D&gt;&lt;D xsi:type="xsd:double"&gt;10.3&lt;/D&gt;&lt;D xsi:type="xsd:double"&gt;9.87&lt;/D&gt;&lt;D xsi:type="xsd:double"&gt;10.03&lt;/D&gt;&lt;D xsi:type="xsd:double"&gt;10.21&lt;/D&gt;&lt;D xsi:type="xsd:double"&gt;10.23&lt;/D&gt;&lt;D xsi:type="xsd:double"&gt;9.91&lt;/D&gt;&lt;D xsi:type="xsd:double"&gt;9.95&lt;/D&gt;&lt;D xsi:type="xsd:double"&gt;9.5&lt;/D&gt;&lt;D xsi:type="xsd:double"&gt;9.54&lt;/D&gt;&lt;D xsi:type="xsd:double"&gt;9.58&lt;/D&gt;&lt;D xsi:type="xsd:double"&gt;9.45&lt;/D&gt;&lt;D xsi:type="xsd:double"&gt;9.52&lt;/D&gt;&lt;D xsi:type="xsd:double"&gt;9.75&lt;/D&gt;&lt;D xsi:type="xsd:double"&gt;9.5&lt;/D&gt;&lt;D xsi:type="xsd:double"&gt;8.71&lt;/D&gt;&lt;D xsi:type="xsd:double"&gt;9.19&lt;/D&gt;&lt;/FQL&gt;&lt;FQL&gt;&lt;Q&gt;OPGN^FG_PRICE(8/1/2018,10/31/2018,,USD)&lt;/Q&gt;&lt;R&gt;65&lt;/R&gt;&lt;C&gt;1&lt;/C&gt;&lt;D xsi:type="xsd:double"&gt;1.91&lt;/D&gt;&lt;D xsi:type="xsd:double"&gt;1.96&lt;/D&gt;&lt;D xsi:type="xsd:double"&gt;1.85&lt;/D&gt;&lt;D xsi:type="xsd:double"&gt;1.77&lt;/D&gt;&lt;D xsi:type="xsd:double"&gt;1.8&lt;/D&gt;&lt;D xsi:type="xsd:double"&gt;1.76&lt;/D&gt;&lt;D xsi:type="xsd:double"&gt;1.84&lt;/D&gt;&lt;D xsi:type="xsd:double"&gt;1.77&lt;/D&gt;&lt;D xsi:type="xsd:double"&gt;1.81&lt;/D&gt;&lt;D xsi:type="xsd:double"&gt;1.8&lt;/D&gt;&lt;D xsi:type="xsd:double"&gt;1.8&lt;/D&gt;&lt;D xsi:type="xsd:double"&gt;1.795&lt;/D&gt;&lt;D xsi:type="xsd:double"&gt;1.78&lt;/D&gt;&lt;D xsi:type="xsd:double"&gt;1.82&lt;/D&gt;&lt;D xsi:type="xsd:double"&gt;1.94&lt;/D&gt;&lt;D xsi:type="xsd:double"&gt;1.95&lt;/D&gt;&lt;D xsi:type="xsd:double"&gt;1.88&lt;/D&gt;&lt;D xsi:type="xsd:double"&gt;1.91&lt;/D&gt;&lt;D xsi:type="xsd:double"&gt;1.86&lt;/D&gt;&lt;D xsi:type="xsd:double"&gt;1.92&lt;/D&gt;&lt;D xsi:type="xsd:double"&gt;1.93&lt;/D&gt;&lt;D xsi:type="xsd:double"&gt;1.92&lt;/D&gt;&lt;D xsi:type="xsd:double"&gt;1.92&lt;/D&gt;&lt;D xsi:type="xsd:double"&gt;1.91&lt;/D&gt;&lt;D xsi:type="xsd:double"&gt;1.93&lt;/D&gt;&lt;D xsi:type="xsd:double"&gt;1.8917&lt;/D&gt;&lt;D xsi:type="xsd:double"&gt;1.98&lt;/D&gt;&lt;D xsi:type="xsd:double"&gt;2&lt;/D&gt;&lt;D xsi:type="xsd:double"&gt;1.87&lt;/D&gt;&lt;D xsi:type="xsd:double"&gt;1.9&lt;/D&gt;&lt;D xsi:type="xsd:double"&gt;1.8896&lt;/D&gt;&lt;D xsi:type="xsd:double"&gt;1.87&lt;/D&gt;&lt;D xsi:type="xsd:double"&gt;1.9&lt;/D&gt;&lt;D xsi:type="xsd:double"&gt;1.98&lt;/D&gt;&lt;D xsi:type="xsd:double"&gt;1.93&lt;/D&gt;&lt;D xsi:type="xsd:double"&gt;2.13&lt;/D&gt;&lt;D xsi:type="xsd:double"&gt;2.16&lt;/D&gt;&lt;D xsi:type="xsd:double"&gt;2.2&lt;/D&gt;&lt;D xsi:type="xsd:double"&gt;2.15&lt;/D&gt;&lt;D xsi:type="xsd:double"&gt;2.1&lt;/D&gt;&lt;D xsi:type="xsd:double"&gt;2.05&lt;/D&gt;&lt;D xsi:type="xsd:double"&gt;2.03&lt;/D&gt;&lt;D xsi:type="xsd:double"&gt;1.99&lt;/D&gt;&lt;D xsi:type="xsd:double"&gt;1.98&lt;/D&gt;&lt;D xsi:type="xsd:double"&gt;1.99&lt;/D&gt;&lt;D xsi:type="xsd:double"&gt;2.01&lt;/D&gt;&lt;D xsi:type="xsd:double"&gt;2.02&lt;/D&gt;&lt;D xsi:type="xsd:double"&gt;1.98&lt;/D&gt;&lt;D xsi:type="xsd:double"&gt;1.99&lt;/D&gt;&lt;D xsi:type="xsd:double"&gt;1.92&lt;/D&gt;&lt;D xsi:type="xsd:double"&gt;1.94&lt;/D&gt;&lt;D xsi:type="xsd:double"&gt;1.95&lt;/D&gt;&lt;D xsi:type="xsd:double"&gt;1.89&lt;/D&gt;&lt;D xsi:type="xsd:double"&gt;1.86&lt;/D&gt;&lt;D xsi:type="xsd:double"&gt;1.69&lt;/D&gt;&lt;D xsi:type="xsd:double"&gt;1.33&lt;/D&gt;&lt;D xsi:type="xsd:double"&gt;1.38&lt;/D&gt;&lt;D xsi:type="xsd:double"&gt;1.35&lt;/D&gt;&lt;D xsi:type="xsd:double"&gt;1.34&lt;/D&gt;&lt;D xsi:type="xsd:double"&gt;1.28&lt;/D&gt;&lt;D xsi:type="xsd:double"&gt;1.29&lt;/D&gt;&lt;D xsi:type="xsd:double"&gt;1.24&lt;/D&gt;&lt;D xsi:type="xsd:double"&gt;1.22&lt;/D&gt;&lt;D xsi:type="xsd:double"&gt;1.185&lt;/D&gt;&lt;D xsi:type="xsd:double"&gt;1.22&lt;/D&gt;&lt;/FQL&gt;&lt;FQL&gt;&lt;Q&gt;FEIM^FG_PRICE(8/1/2018,10/31/2018,,USD)&lt;/Q&gt;&lt;R&gt;65&lt;/R&gt;&lt;C&gt;1&lt;/C&gt;&lt;D xsi:type="xsd:double"&gt;7.99&lt;/D&gt;&lt;D xsi:type="xsd:double"&gt;8.25&lt;/D&gt;&lt;D xsi:type="xsd:double"&gt;8.2401&lt;/D&gt;&lt;D xsi:type="xsd:double"&gt;8.39&lt;/D&gt;&lt;D xsi:type="xsd:double"&gt;8.36&lt;/D&gt;&lt;D xsi:type="xsd:double"&gt;8.3&lt;/D&gt;&lt;D xsi:type="xsd:double"&gt;8.52&lt;/D&gt;&lt;D xsi:type="xsd:double"&gt;8.46&lt;/D&gt;&lt;D xsi:type="xsd:double"&gt;8.38&lt;/D&gt;&lt;D xsi:type="xsd:double"&gt;8.15&lt;/D&gt;&lt;D xsi:type="xsd:double"&gt;8.28&lt;/D&gt;&lt;D xsi:type="xsd:double"&gt;8.2899&lt;/D&gt;&lt;D xsi:type="xsd:double"&gt;8.06&lt;/D&gt;&lt;D xsi:type="xsd:double"&gt;8.26&lt;/D&gt;&lt;D xsi:type="xsd:double"&gt;8.25&lt;/D&gt;&lt;D xsi:type="xsd:double"&gt;8.2&lt;/D&gt;&lt;D xsi:type="xsd:double"&gt;8.28&lt;/D&gt;&lt;D xsi:type="xsd:double"&gt;8.3&lt;/D&gt;&lt;D xsi:type="xsd:double"&gt;8.35&lt;/D&gt;&lt;D xsi:type="xsd:double"&gt;8.38&lt;/D&gt;&lt;D xsi:type="xsd:double"&gt;8.15&lt;/D&gt;&lt;D xsi:type="xsd:double"&gt;8.11&lt;/D&gt;&lt;D xsi:type="xsd:double"&gt;8.3&lt;/D&gt;&lt;D xsi:type="xsd:double"&gt;8.26&lt;/D&gt;&lt;D xsi:type="xsd:double"&gt;8.14&lt;/D&gt;&lt;D xsi:type="xsd:double"&gt;8.12&lt;/D&gt;&lt;D xsi:type="xsd:double"&gt;8.1&lt;/D&gt;&lt;D xsi:type="xsd:double"&gt;8.06&lt;/D&gt;&lt;D xsi:type="xsd:double"&gt;8.05&lt;/D&gt;&lt;D xsi:type="xsd:double"&gt;8.04&lt;/D&gt;&lt;D xsi:type="xsd:double"&gt;7.87&lt;/D&gt;&lt;D xsi:type="xsd:double"&gt;9.2&lt;/D&gt;&lt;D xsi:type="xsd:double"&gt;9.62&lt;/D&gt;&lt;D xsi:type="xsd:double"&gt;9.89&lt;/D&gt;&lt;D xsi:type="xsd:double"&gt;9.86&lt;/D&gt;&lt;D xsi:type="xsd:double"&gt;9.84&lt;/D&gt;&lt;D xsi:type="xsd:double"&gt;9.95&lt;/D&gt;&lt;D xsi:type="xsd:double"&gt;10.1&lt;/D&gt;&lt;D xsi:type="xsd:double"&gt;10&lt;/D&gt;&lt;D xsi:type="xsd:double"&gt;10.02&lt;/D&gt;&lt;D xsi:type="xsd:double"&gt;10.5399&lt;/D&gt;&lt;D xsi:type="xsd:double"&gt;10.37&lt;/D&gt;&lt;D xsi:type="xsd:double"&gt;10.49&lt;/D&gt;&lt;D xsi:type="xsd:double"&gt;11.29&lt;/D&gt;&lt;D xsi:type="xsd:double"&gt;10.9&lt;/D&gt;&lt;D xsi:type="xsd:double"&gt;11.04&lt;/D&gt;&lt;D xsi:type="xsd:double"&gt;10.21&lt;/D&gt;&lt;D xsi:type="xsd:double"&gt;10.6197&lt;/D&gt;&lt;D xsi:type="xsd:double"&gt;10.92&lt;/D&gt;&lt;D xsi:type="xsd:double"&gt;10.88&lt;/D&gt;&lt;D xsi:type="xsd:double"&gt;10.75&lt;/D&gt;&lt;D xsi:type="xsd:double"&gt;10.8201&lt;/D&gt;&lt;D xsi:type="xsd:double"&gt;10.95&lt;/D&gt;&lt;D xsi:type="xsd:double"&gt;10.965&lt;/D&gt;&lt;D xsi:type="xsd:double"&gt;10.98&lt;/D&gt;&lt;D xsi:type="xsd:double"&gt;10.97&lt;/D&gt;&lt;D xsi:type="xsd:double"&gt;11.08&lt;/D&gt;&lt;D xsi:type="xsd:double"&gt;10.85&lt;/D&gt;&lt;D xsi:type="xsd:double"&gt;10.91&lt;/D&gt;&lt;D xsi:type="xsd:double"&gt;10.9&lt;/D&gt;&lt;D xsi:type="xsd:double"&gt;10.62&lt;/D&gt;&lt;D xsi:type="xsd:double"&gt;10.82&lt;/D&gt;&lt;D xsi:type="xsd:double"&gt;10.77&lt;/D&gt;&lt;D xsi:type="xsd:double"&gt;10.8&lt;/D&gt;&lt;D xsi:type="xsd:double"&gt;11.1&lt;/D&gt;&lt;/FQL&gt;&lt;FQL&gt;&lt;Q&gt;LENS^FG_PRICE(8/1/2018,10/31/2018,,USD)&lt;/Q&gt;&lt;R&gt;65&lt;/R&gt;&lt;C&gt;1&lt;/C&gt;&lt;D xsi:type="xsd:double"&gt;2.1386&lt;/D&gt;&lt;D xsi:type="xsd:double"&gt;2.1459&lt;/D&gt;&lt;D xsi:type="xsd:double"&gt;2.06&lt;/D&gt;&lt;D xsi:type="xsd:double"&gt;2.1401&lt;/D&gt;&lt;D xsi:type="xsd:double"&gt;2.14&lt;/D&gt;&lt;D xsi:type="xsd:double"&gt;2.3&lt;/D&gt;&lt;D xsi:type="xsd:double"&gt;2.1243&lt;/D&gt;&lt;D xsi:type="xsd:double"&gt;2.13&lt;/D&gt;&lt;D xsi:type="xsd:double"&gt;2.08&lt;/D&gt;&lt;D xsi:type="xsd:double"&gt;2.1005&lt;/D&gt;&lt;D xsi:type="xsd:double"&gt;2.0801&lt;/D&gt;&lt;D xsi:type="xsd:double"&gt;1.99&lt;/D&gt;&lt;D xsi:type="xsd:double"&gt;1.9&lt;/D&gt;&lt;D xsi:type="xsd:double"&gt;1.95&lt;/D&gt;&lt;D xsi:type="xsd:double"&gt;1.9042&lt;/D&gt;&lt;D xsi:type="xsd:double"&gt;1.8899&lt;/D&gt;&lt;D xsi:type="xsd:double"&gt;1.78&lt;/D&gt;&lt;D xsi:type="xsd:double"&gt;1.7999&lt;/D&gt;&lt;D xsi:type="xsd:double"&gt;1.76&lt;/D&gt;&lt;D xsi:type="xsd:double"&gt;1.9909&lt;/D&gt;&lt;D xsi:type="xsd:double"&gt;1.86&lt;/D&gt;&lt;D xsi:type="xsd:double"&gt;1.79&lt;/D&gt;&lt;D xsi:type="xsd:double"&gt;1.85&lt;/D&gt;&lt;D xsi:type="xsd:double"&gt;1.75&lt;/D&gt;&lt;D xsi:type="xsd:double"&gt;1.8&lt;/D&gt;&lt;D xsi:type="xsd:double"&gt;1.9354&lt;/D&gt;&lt;D xsi:type="xsd:double"&gt;1.78&lt;/D&gt;&lt;D xsi:type="xsd:double"&gt;1.77&lt;/D&gt;&lt;D xsi:type="xsd:double"&gt;1.77&lt;/D&gt;&lt;D xsi:type="xsd:double"&gt;1.78&lt;/D&gt;&lt;D xsi:type="xsd:double"&gt;1.76&lt;/D&gt;&lt;D xsi:type="xsd:double"&gt;1.8&lt;/D&gt;&lt;D xsi:type="xsd:double"&gt;1.72&lt;/D&gt;&lt;D xsi:type="xsd:double"&gt;1.75&lt;/D&gt;&lt;D xsi:type="xsd:double"&gt;1.64&lt;/D&gt;&lt;D xsi:type="xsd:double"&gt;1.6&lt;/D&gt;&lt;D xsi:type="xsd:double"&gt;1.75&lt;/D&gt;&lt;D xsi:type="xsd:double"&gt;1.71&lt;/D&gt;&lt;D xsi:type="xsd:double"&gt;1.74&lt;/D&gt;&lt;D xsi:type="xsd:double"&gt;1.6753&lt;/D&gt;&lt;D xsi:type="xsd:double"&gt;1.74&lt;/D&gt;&lt;D xsi:type="xsd:double"&gt;1.7693&lt;/D&gt;&lt;D xsi:type="xsd:double"&gt;1.77&lt;/D&gt;&lt;D xsi:type="xsd:double"&gt;1.68&lt;/D&gt;&lt;D xsi:type="xsd:double"&gt;1.72&lt;/D&gt;&lt;D xsi:type="xsd:double"&gt;1.66&lt;/D&gt;&lt;D xsi:type="xsd:double"&gt;1.72&lt;/D&gt;&lt;D xsi:type="xsd:double"&gt;1.72&lt;/D&gt;&lt;D xsi:type="xsd:double"&gt;1.4129&lt;/D&gt;&lt;D xsi:type="xsd:double"&gt;1.38&lt;/D&gt;&lt;D xsi:type="xsd:double"&gt;1.336&lt;/D&gt;&lt;D xsi:type="xsd:double"&gt;1.3937&lt;/D&gt;&lt;D xsi:type="xsd:double"&gt;1.2001&lt;/D&gt;&lt;D xsi:type="xsd:double"&gt;1.16&lt;/D&gt;&lt;D xsi:type="xsd:double"&gt;1.25&lt;/D&gt;&lt;D xsi:type="xsd:double"&gt;1.45&lt;/D&gt;&lt;D xsi:type="xsd:double"&gt;1.22&lt;/D&gt;&lt;D xsi:type="xsd:double"&gt;1.22&lt;/D&gt;&lt;D xsi:type="xsd:double"&gt;1.175&lt;/D&gt;&lt;D xsi:type="xsd:double"&gt;1.08&lt;/D&gt;&lt;D xsi:type="xsd:double"&gt;0.95&lt;/D&gt;&lt;D xsi:type="xsd:double"&gt;1.03&lt;/D&gt;&lt;D xsi:type="xsd:double"&gt;0.882&lt;/D&gt;&lt;D xsi:type="xsd:double"&gt;0.884&lt;/D&gt;&lt;D xsi:type="xsd:double"&gt;0.72&lt;/D&gt;&lt;/FQL&gt;&lt;FQL&gt;&lt;Q&gt;OCX^FG_PRICE(8/1/2018,10/31/2018,,USD)&lt;/Q&gt;&lt;R&gt;65&lt;/R&gt;&lt;C&gt;1&lt;/C&gt;&lt;D xsi:type="xsd:double"&gt;2.25&lt;/D&gt;&lt;D xsi:type="xsd:double"&gt;2.2&lt;/D&gt;&lt;D xsi:type="xsd:double"&gt;2.3&lt;/D&gt;&lt;D xsi:type="xsd:double"&gt;2.25&lt;/D&gt;&lt;D xsi:type="xsd:double"&gt;2.35&lt;/D&gt;&lt;D xsi:type="xsd:double"&gt;2.55&lt;/D&gt;&lt;D xsi:type="xsd:double"&gt;2.65&lt;/D&gt;&lt;D xsi:type="xsd:double"&gt;2.6&lt;/D&gt;&lt;D xsi:type="xsd:double"&gt;2.6&lt;/D&gt;&lt;D xsi:type="xsd:double"&gt;2.85&lt;/D&gt;&lt;D xsi:type="xsd:double"&gt;2.55&lt;/D&gt;&lt;D xsi:type="xsd:double"&gt;2.55&lt;/D&gt;&lt;D xsi:type="xsd:double"&gt;2.35&lt;/D&gt;&lt;D xsi:type="xsd:double"&gt;2.35&lt;/D&gt;&lt;D xsi:type="xsd:double"&gt;2.3&lt;/D&gt;&lt;D xsi:type="xsd:double"&gt;2.4&lt;/D&gt;&lt;D xsi:type="xsd:double"&gt;2.35&lt;/D&gt;&lt;D xsi:type="xsd:double"&gt;2.45&lt;/D&gt;&lt;D xsi:type="xsd:double"&gt;2.3&lt;/D&gt;&lt;D xsi:type="xsd:double"&gt;2.25&lt;/D&gt;&lt;D xsi:type="xsd:double"&gt;2.45&lt;/D&gt;&lt;D xsi:type="xsd:double"&gt;2.4&lt;/D&gt;&lt;D xsi:type="xsd:double"&gt;2.55&lt;/D&gt;&lt;D xsi:type="xsd:double"&gt;2.4&lt;/D&gt;&lt;D xsi:type="xsd:double"&gt;2.4&lt;/D&gt;&lt;D xsi:type="xsd:double"&gt;2.3&lt;/D&gt;&lt;D xsi:type="xsd:double"&gt;2.4&lt;/D&gt;&lt;D xsi:type="xsd:double"&gt;2.3&lt;/D&gt;&lt;D xsi:type="xsd:double"&gt;2.25&lt;/D&gt;&lt;D xsi:type="xsd:double"&gt;2.3&lt;/D&gt;&lt;D xsi:type="xsd:double"&gt;2.3&lt;/D&gt;&lt;D xsi:type="xsd:double"&gt;2.3&lt;/D&gt;&lt;D xsi:type="xsd:double"&gt;2.3&lt;/D&gt;&lt;D xsi:type="xsd:double"&gt;2.3&lt;/D&gt;&lt;D xsi:type="xsd:double"&gt;2.4&lt;/D&gt;&lt;D xsi:type="xsd:double"&gt;2.55&lt;/D&gt;&lt;D xsi:type="xsd:double"&gt;2.3&lt;/D&gt;&lt;D xsi:type="xsd:double"&gt;2.45&lt;/D&gt;&lt;D xsi:type="xsd:double"&gt;2.55&lt;/D&gt;&lt;D xsi:type="xsd:double"&gt;2.5&lt;/D&gt;&lt;D xsi:type="xsd:double"&gt;2.45&lt;/D&gt;&lt;D xsi:type="xsd:double"&gt;2.5&lt;/D&gt;&lt;D xsi:type="xsd:double"&gt;2.5&lt;/D&gt;&lt;D xsi:type="xsd:double"&gt;2.59&lt;/D&gt;&lt;D xsi:type="xsd:double"&gt;2.55&lt;/D&gt;&lt;D xsi:type="xsd:double"&gt;2.5&lt;/D&gt;&lt;D xsi:type="xsd:double"&gt;2.5&lt;/D&gt;&lt;D xsi:type="xsd:double"&gt;2.28&lt;/D&gt;&lt;D xsi:type="xsd:double"&gt;2.2&lt;/D&gt;&lt;D xsi:type="xsd:double"&gt;2.2&lt;/D&gt;&lt;D xsi:type="xsd:double"&gt;2.01&lt;/D&gt;&lt;D xsi:type="xsd:double"&gt;2.12&lt;/D&gt;&lt;D xsi:type="xsd:double"&gt;2.03&lt;/D&gt;&lt;D xsi:type="xsd:double"&gt;2.01&lt;/D&gt;&lt;D xsi:type="xsd:double"&gt;1.95&lt;/D&gt;&lt;D xsi:type="xsd:double"&gt;1.9&lt;/D&gt;&lt;D xsi:type="xsd:double"&gt;1.87&lt;/D&gt;&lt;D xsi:type="xsd:double"&gt;1.87&lt;/D&gt;&lt;D xsi:type="xsd:double"&gt;1.84&lt;/D&gt;&lt;D xsi:type="xsd:double"&gt;1.72&lt;/D&gt;&lt;D xsi:type="xsd:double"&gt;1.64&lt;/D&gt;&lt;D xsi:type="xsd:double"&gt;1.56&lt;/D&gt;&lt;D xsi:type="xsd:double"&gt;1.52&lt;/D&gt;&lt;D xsi:type="xsd:double"&gt;1.6&lt;/D&gt;&lt;D xsi:type="xsd:double"&gt;1.8&lt;/D&gt;&lt;/FQL&gt;&lt;FQL&gt;&lt;Q&gt;QUMU^FG_PRICE(8/1/2018,10/31/2018,,USD)&lt;/Q&gt;&lt;R&gt;65&lt;/R&gt;&lt;C&gt;1&lt;/C&gt;&lt;D xsi:type="xsd:double"&gt;2.8&lt;/D&gt;&lt;D xsi:type="xsd:double"&gt;2.88&lt;/D&gt;&lt;D xsi:type="xsd:double"&gt;2.7862&lt;/D&gt;&lt;D xsi:type="xsd:double"&gt;2.735&lt;/D&gt;&lt;D xsi:type="xsd:double"&gt;2.7&lt;/D&gt;&lt;D xsi:type="xsd:double"&gt;2.55&lt;/D&gt;&lt;D xsi:type="xsd:double"&gt;2.65&lt;/D&gt;&lt;D xsi:type="xsd:double"&gt;2.75&lt;/D&gt;&lt;D xsi:type="xsd:double"&gt;2.65&lt;/D&gt;&lt;D xsi:type="xsd:double"&gt;2.596&lt;/D&gt;&lt;D xsi:type="xsd:double"&gt;2.4999&lt;/D&gt;&lt;D xsi:type="xsd:double"&gt;2.54&lt;/D&gt;&lt;D xsi:type="xsd:double"&gt;2.49&lt;/D&gt;&lt;D xsi:type="xsd:double"&gt;2.41&lt;/D&gt;&lt;D xsi:type="xsd:double"&gt;2.5&lt;/D&gt;&lt;D xsi:type="xsd:double"&gt;2.48&lt;/D&gt;&lt;D xsi:type="xsd:double"&gt;2.48&lt;/D&gt;&lt;D xsi:type="xsd:double"&gt;2.59&lt;/D&gt;&lt;D xsi:type="xsd:double"&gt;2.5699&lt;/D&gt;&lt;D xsi:type="xsd:double"&gt;2.42&lt;/D&gt;&lt;D xsi:type="xsd:double"&gt;2.45&lt;/D&gt;&lt;D xsi:type="xsd:double"&gt;2.44&lt;/D&gt;&lt;D xsi:type="xsd:double"&gt;2.43&lt;/D&gt;&lt;D xsi:type="xsd:double"&gt;2.55&lt;/D&gt;&lt;D xsi:type="xsd:double"&gt;2.41&lt;/D&gt;&lt;D xsi:type="xsd:double"&gt;2.47&lt;/D&gt;&lt;D xsi:type="xsd:double"&gt;2.52&lt;/D&gt;&lt;D xsi:type="xsd:double"&gt;2.6&lt;/D&gt;&lt;D xsi:type="xsd:double"&gt;2.6&lt;/D&gt;&lt;D xsi:type="xsd:double"&gt;2.65&lt;/D&gt;&lt;D xsi:type="xsd:double"&gt;2.68&lt;/D&gt;&lt;D xsi:type="xsd:double"&gt;2.6&lt;/D&gt;&lt;D xsi:type="xsd:double"&gt;2.5&lt;/D&gt;&lt;D xsi:type="xsd:double"&gt;2.53&lt;/D&gt;&lt;D xsi:type="xsd:double"&gt;2.62&lt;/D&gt;&lt;D xsi:type="xsd:double"&gt;2.82&lt;/D&gt;&lt;D xsi:type="xsd:double"&gt;2.95&lt;/D&gt;&lt;D xsi:type="xsd:double"&gt;2.62&lt;/D&gt;&lt;D xsi:type="xsd:double"&gt;2.7&lt;/D&gt;&lt;D xsi:type="xsd:double"&gt;2.7&lt;/D&gt;&lt;D xsi:type="xsd:double"&gt;2.7&lt;/D&gt;&lt;D xsi:type="xsd:double"&gt;2.7&lt;/D&gt;&lt;D xsi:type="xsd:double"&gt;2.7399&lt;/D&gt;&lt;D xsi:type="xsd:double"&gt;2.74&lt;/D&gt;&lt;D xsi:type="xsd:double"&gt;2.8261&lt;/D&gt;&lt;D xsi:type="xsd:double"&gt;2.72&lt;/D&gt;&lt;D xsi:type="xsd:double"&gt;2.711&lt;/D&gt;&lt;D xsi:type="xsd:double"&gt;2.62&lt;/D&gt;&lt;D xsi:type="xsd:double"&gt;2.63&lt;/D&gt;&lt;D xsi:type="xsd:double"&gt;2.62&lt;/D&gt;&lt;D xsi:type="xsd:double"&gt;2.6&lt;/D&gt;&lt;D xsi:type="xsd:double"&gt;2.682&lt;/D&gt;&lt;D xsi:type="xsd:double"&gt;2.6&lt;/D&gt;&lt;D xsi:type="xsd:double"&gt;2.63&lt;/D&gt;&lt;D xsi:type="xsd:double"&gt;2.56&lt;/D&gt;&lt;D xsi:type="xsd:double"&gt;2.51&lt;/D&gt;&lt;D xsi:type="xsd:double"&gt;2.41&lt;/D&gt;&lt;D xsi:type="xsd:double"&gt;2.5&lt;/D&gt;&lt;D xsi:type="xsd:double"&gt;2.45&lt;/D&gt;&lt;D xsi:type="xsd:double"&gt;2.41&lt;/D&gt;&lt;D xsi:type="xsd:double"&gt;2.4&lt;/D&gt;&lt;D xsi:type="xsd:double"&gt;2.42&lt;/D&gt;&lt;D xsi:type="xsd:double"&gt;2.4245&lt;/D&gt;&lt;D xsi:type="xsd:double"&gt;2.4501&lt;/D&gt;&lt;D xsi:type="xsd:double"&gt;2.32&lt;/D&gt;&lt;/FQL&gt;&lt;FQL&gt;&lt;Q&gt;TCX^FG_PRICE(8/1/2018,10/31/2018,,USD)&lt;/Q&gt;&lt;R&gt;65&lt;/R&gt;&lt;C&gt;1&lt;/C&gt;&lt;D xsi:type="xsd:double"&gt;57.55&lt;/D&gt;&lt;D xsi:type="xsd:double"&gt;57.95&lt;/D&gt;&lt;D xsi:type="xsd:double"&gt;57.85&lt;/D&gt;&lt;D xsi:type="xsd:double"&gt;57.4&lt;/D&gt;&lt;D xsi:type="xsd:double"&gt;57.2&lt;/D&gt;&lt;D xsi:type="xsd:double"&gt;57&lt;/D&gt;&lt;D xsi:type="xsd:double"&gt;54.85&lt;/D&gt;&lt;D xsi:type="xsd:double"&gt;56.2&lt;/D&gt;&lt;D xsi:type="xsd:double"&gt;55.9&lt;/D&gt;&lt;D xsi:type="xsd:double"&gt;55.65&lt;/D&gt;&lt;D xsi:type="xsd:double"&gt;55.35&lt;/D&gt;&lt;D xsi:type="xsd:double"&gt;55&lt;/D&gt;&lt;D xsi:type="xsd:double"&gt;55.05&lt;/D&gt;&lt;D xsi:type="xsd:double"&gt;55&lt;/D&gt;&lt;D xsi:type="xsd:double"&gt;55.05&lt;/D&gt;&lt;D xsi:type="xsd:double"&gt;55&lt;/D&gt;&lt;D xsi:type="xsd:double"&gt;54.95&lt;/D&gt;&lt;D xsi:type="xsd:double"&gt;54.8&lt;/D&gt;&lt;D xsi:type="xsd:double"&gt;55&lt;/D&gt;&lt;D xsi:type="xsd:double"&gt;54.85&lt;/D&gt;&lt;D xsi:type="xsd:double"&gt;54.75&lt;/D&gt;&lt;D xsi:type="xsd:double"&gt;55.35&lt;/D&gt;&lt;D xsi:type="xsd:double"&gt;58.55&lt;/D&gt;&lt;D xsi:type="xsd:double"&gt;57.95&lt;/D&gt;&lt;D xsi:type="xsd:double"&gt;57.05&lt;/D&gt;&lt;D xsi:type="xsd:double"&gt;56.75&lt;/D&gt;&lt;D xsi:type="xsd:double"&gt;56.2&lt;/D&gt;&lt;D xsi:type="xsd:double"&gt;56&lt;/D&gt;&lt;D xsi:type="xsd:double"&gt;55.85&lt;/D&gt;&lt;D xsi:type="xsd:double"&gt;55.8&lt;/D&gt;&lt;D xsi:type="xsd:double"&gt;55.55&lt;/D&gt;&lt;D xsi:type="xsd:double"&gt;55.65&lt;/D&gt;&lt;D xsi:type="xsd:double"&gt;55.55&lt;/D&gt;&lt;D xsi:type="xsd:double"&gt;55.55&lt;/D&gt;&lt;D xsi:type="xsd:double"&gt;55.65&lt;/D&gt;&lt;D xsi:type="xsd:double"&gt;55.8&lt;/D&gt;&lt;D xsi:type="xsd:double"&gt;55.75&lt;/D&gt;&lt;D xsi:type="xsd:double"&gt;55.6&lt;/D&gt;&lt;D xsi:type="xsd:double"&gt;55.6&lt;/D&gt;&lt;D xsi:type="xsd:double"&gt;55.55&lt;/D&gt;&lt;D xsi:type="xsd:double"&gt;55.8&lt;/D&gt;&lt;D xsi:type="xsd:double"&gt;55.75&lt;/D&gt;&lt;D xsi:type="xsd:double"&gt;55.64&lt;/D&gt;&lt;D xsi:type="xsd:double"&gt;55.05&lt;/D&gt;&lt;D xsi:type="xsd:double"&gt;55.03&lt;/D&gt;&lt;D xsi:type="xsd:double"&gt;54.9&lt;/D&gt;&lt;D xsi:type="xsd:double"&gt;55.02&lt;/D&gt;&lt;D xsi:type="xsd:double"&gt;55.02&lt;/D&gt;&lt;D xsi:type="xsd:double"&gt;54.95&lt;/D&gt;&lt;D xsi:type="xsd:double"&gt;52.97&lt;/D&gt;&lt;D xsi:type="xsd:double"&gt;52.94&lt;/D&gt;&lt;D xsi:type="xsd:double"&gt;54&lt;/D&gt;&lt;D xsi:type="xsd:double"&gt;53.69&lt;/D&gt;&lt;D xsi:type="xsd:double"&gt;54.4&lt;/D&gt;&lt;D xsi:type="xsd:double"&gt;54.12&lt;/D&gt;&lt;D xsi:type="xsd:double"&gt;53.7&lt;/D&gt;&lt;D xsi:type="xsd:double"&gt;53.55&lt;/D&gt;&lt;D xsi:type="xsd:double"&gt;53.57&lt;/D&gt;&lt;D xsi:type="xsd:double"&gt;52.91&lt;/D&gt;&lt;D xsi:type="xsd:double"&gt;52.67&lt;/D&gt;&lt;D xsi:type="xsd:double"&gt;52.42&lt;/D&gt;&lt;D xsi:type="xsd:double"&gt;51.87&lt;/D&gt;&lt;D xsi:type="xsd:double"&gt;51.42&lt;/D&gt;&lt;D xsi:type="xsd:double"&gt;50.37&lt;/D&gt;&lt;D xsi:type="xsd:double"&gt;50.18&lt;/D&gt;&lt;/FQL&gt;&lt;FQL&gt;&lt;Q&gt;RKDA^FG_PRICE(8/1/2018,10/31/2018,,USD)&lt;/Q&gt;&lt;R&gt;65&lt;/R&gt;&lt;C&gt;1&lt;/C&gt;&lt;D xsi:type="xsd:double"&gt;6.55&lt;/D&gt;&lt;D xsi:type="xsd:double"&gt;6.71&lt;/D&gt;&lt;D xsi:type="xsd:double"&gt;6.6&lt;/D&gt;&lt;D xsi:type="xsd:double"&gt;6.37&lt;/D&gt;&lt;D xsi:type="xsd:double"&gt;6.62&lt;/D&gt;&lt;D xsi:type="xsd:double"&gt;6.87&lt;/D&gt;&lt;D xsi:type="xsd:double"&gt;6.31&lt;/D&gt;&lt;D xsi:type="xsd:double"&gt;5.95&lt;/D&gt;&lt;D xsi:type="xsd:double"&gt;5.79&lt;/D&gt;&lt;D xsi:type="xsd:double"&gt;5.71&lt;/D&gt;&lt;D xsi:type="xsd:double"&gt;5.53&lt;/D&gt;&lt;D xsi:type="xsd:double"&gt;5.5799&lt;/D&gt;&lt;D xsi:type="xsd:double"&gt;6.33&lt;/D&gt;&lt;D xsi:type="xsd:double"&gt;5.92&lt;/D&gt;&lt;D xsi:type="xsd:double"&gt;6.08&lt;/D&gt;&lt;D xsi:type="xsd:double"&gt;6.23&lt;/D&gt;&lt;D xsi:type="xsd:double"&gt;6.43&lt;/D&gt;&lt;D xsi:type="xsd:double"&gt;6.35&lt;/D&gt;&lt;D xsi:type="xsd:double"&gt;6.28&lt;/D&gt;&lt;D xsi:type="xsd:double"&gt;6.29&lt;/D&gt;&lt;D xsi:type="xsd:double"&gt;6.39&lt;/D&gt;&lt;D xsi:type="xsd:double"&gt;6.51&lt;/D&gt;&lt;D xsi:type="xsd:double"&gt;6.85&lt;/D&gt;&lt;D xsi:type="xsd:double"&gt;6.04&lt;/D&gt;&lt;D xsi:type="xsd:double"&gt;6.12&lt;/D&gt;&lt;D xsi:type="xsd:double"&gt;5.98&lt;/D&gt;&lt;D xsi:type="xsd:double"&gt;5.66&lt;/D&gt;&lt;D xsi:type="xsd:double"&gt;5.21&lt;/D&gt;&lt;D xsi:type="xsd:double"&gt;5.11&lt;/D&gt;&lt;D xsi:type="xsd:double"&gt;5.12&lt;/D&gt;&lt;D xsi:type="xsd:double"&gt;5.21&lt;/D&gt;&lt;D xsi:type="xsd:double"&gt;4.55&lt;/D&gt;&lt;D xsi:type="xsd:double"&gt;4.65&lt;/D&gt;&lt;D xsi:type="xsd:double"&gt;4.63&lt;/D&gt;&lt;D xsi:type="xsd:double"&gt;4.77&lt;/D&gt;&lt;D xsi:type="xsd:double"&gt;5.05&lt;/D&gt;&lt;D xsi:type="xsd:double"&gt;4.93&lt;/D&gt;&lt;D xsi:type="xsd:double"&gt;4.9&lt;/D&gt;&lt;D xsi:type="xsd:double"&gt;5.02&lt;/D&gt;&lt;D xsi:type="xsd:double"&gt;4.85&lt;/D&gt;&lt;D xsi:type="xsd:double"&gt;4.85&lt;/D&gt;&lt;D xsi:type="xsd:double"&gt;4.89&lt;/D&gt;&lt;D xsi:type="xsd:double"&gt;4.79&lt;/D&gt;&lt;D xsi:type="xsd:double"&gt;4.74&lt;/D&gt;&lt;D xsi:type="xsd:double"&gt;4.82&lt;/D&gt;&lt;D xsi:type="xsd:double"&gt;4.77&lt;/D&gt;&lt;D xsi:type="xsd:double"&gt;4.74&lt;/D&gt;&lt;D xsi:type="xsd:double"&gt;4.7&lt;/D&gt;&lt;D xsi:type="xsd:double"&gt;4.83&lt;/D&gt;&lt;D xsi:type="xsd:double"&gt;5.28&lt;/D&gt;&lt;D xsi:type="xsd:double"&gt;5.08&lt;/D&gt;&lt;D xsi:type="xsd:double"&gt;4.98&lt;/D&gt;&lt;D xsi:type="xsd:double"&gt;5.12&lt;/D&gt;&lt;D xsi:type="xsd:double"&gt;5.09&lt;/D&gt;&lt;D xsi:type="xsd:double"&gt;4.98&lt;/D&gt;&lt;D xsi:type="xsd:double"&gt;5.09&lt;/D&gt;&lt;D xsi:type="xsd:double"&gt;5.28&lt;/D&gt;&lt;D xsi:type="xsd:double"&gt;5.05&lt;/D&gt;&lt;D xsi:type="xsd:double"&gt;4.77&lt;/D&gt;&lt;D xsi:type="xsd:double"&gt;4.12&lt;/D&gt;&lt;D xsi:type="xsd:double"&gt;4.41&lt;/D&gt;&lt;D xsi:type="xsd:double"&gt;4.25&lt;/D&gt;&lt;D xsi:type="xsd:double"&gt;4.03&lt;/D&gt;&lt;D xsi:type="xsd:double"&gt;3.94&lt;/D&gt;&lt;D xsi:type="xsd:double"&gt;4.06&lt;/D&gt;&lt;/FQL&gt;&lt;FQL&gt;&lt;Q&gt;PTIE^FG_PRICE(8/1/2018,10/31/2018,,USD)&lt;/Q&gt;&lt;R&gt;65&lt;/R&gt;&lt;C&gt;1&lt;/C&gt;&lt;D xsi:type="xsd:double"&gt;2.5&lt;/D&gt;&lt;D xsi:type="xsd:double"&gt;2.39&lt;/D&gt;&lt;D xsi:type="xsd:double"&gt;2.41&lt;/D&gt;&lt;D xsi:type="xsd:double"&gt;1.25&lt;/D&gt;&lt;D xsi:type="xsd:double"&gt;1.25&lt;/D&gt;&lt;D xsi:type="xsd:double"&gt;1.16&lt;/D&gt;&lt;D xsi:type="xsd:double"&gt;1.19&lt;/D&gt;&lt;D xsi:type="xsd:double"&gt;1.13&lt;/D&gt;&lt;D xsi:type="xsd:double"&gt;1.2211&lt;/D&gt;&lt;D xsi:type="xsd:double"&gt;1.11&lt;/D&gt;&lt;D xsi:type="xsd:double"&gt;1.97&lt;/D&gt;&lt;D xsi:type="xsd:double"&gt;1.03&lt;/D&gt;&lt;D xsi:type="xsd:double"&gt;0.9166&lt;/D&gt;&lt;D xsi:type="xsd:double"&gt;0.9&lt;/D&gt;&lt;D xsi:type="xsd:double"&gt;0.823&lt;/D&gt;&lt;D xsi:type="xsd:double"&gt;0.865&lt;/D&gt;&lt;D xsi:type="xsd:double"&gt;0.873&lt;/D&gt;&lt;D xsi:type="xsd:double"&gt;0.9584&lt;/D&gt;&lt;D xsi:type="xsd:double"&gt;0.9322&lt;/D&gt;&lt;D xsi:type="xsd:double"&gt;1.03&lt;/D&gt;&lt;D xsi:type="xsd:double"&gt;0.98&lt;/D&gt;&lt;D xsi:type="xsd:double"&gt;1.01&lt;/D&gt;&lt;D xsi:type="xsd:double"&gt;1.02&lt;/D&gt;&lt;D xsi:type="xsd:double"&gt;0.9797&lt;/D&gt;&lt;D xsi:type="xsd:double"&gt;0.9707&lt;/D&gt;&lt;D xsi:type="xsd:double"&gt;0.9449&lt;/D&gt;&lt;D xsi:type="xsd:double"&gt;0.96&lt;/D&gt;&lt;D xsi:type="xsd:double"&gt;0.9677&lt;/D&gt;&lt;D xsi:type="xsd:double"&gt;0.9688&lt;/D&gt;&lt;D xsi:type="xsd:double"&gt;0.9701&lt;/D&gt;&lt;D xsi:type="xsd:double"&gt;0.9586&lt;/D&gt;&lt;D xsi:type="xsd:double"&gt;0.9504&lt;/D&gt;&lt;D xsi:type="xsd:double"&gt;0.945&lt;/D&gt;&lt;D xsi:type="xsd:double"&gt;0.955&lt;/D&gt;&lt;D xsi:type="xsd:double"&gt;0.9601&lt;/D&gt;&lt;D xsi:type="xsd:double"&gt;0.9611&lt;/D&gt;&lt;D xsi:type="xsd:double"&gt;0.954&lt;/D&gt;&lt;D xsi:type="xsd:double"&gt;0.957&lt;/D&gt;&lt;D xsi:type="xsd:double"&gt;0.99&lt;/D&gt;&lt;D xsi:type="xsd:double"&gt;1.08&lt;/D&gt;&lt;D xsi:type="xsd:double"&gt;1.02&lt;/D&gt;&lt;D xsi:type="xsd:double"&gt;1.01&lt;/D&gt;&lt;D xsi:type="xsd:double"&gt;1.01&lt;/D&gt;&lt;D xsi:type="xsd:double"&gt;0.9649&lt;/D&gt;&lt;D xsi:type="xsd:double"&gt;2.9&lt;/D&gt;&lt;D xsi:type="xsd:double"&gt;1.26&lt;/D&gt;&lt;D xsi:type="xsd:double"&gt;1.32&lt;/D&gt;&lt;D xsi:type="xsd:double"&gt;1.29&lt;/D&gt;&lt;D xsi:type="xsd:double"&gt;1.38&lt;/D&gt;&lt;D xsi:type="xsd:double"&gt;1.26&lt;/D&gt;&lt;D xsi:type="xsd:double"&gt;1.32&lt;/D&gt;&lt;D xsi:type="xsd:double"&gt;1.29&lt;/D&gt;&lt;D xsi:type="xsd:double"&gt;1.2&lt;/D&gt;&lt;D xsi:type="xsd:double"&gt;1.21&lt;/D&gt;&lt;D xsi:type="xsd:double"&gt;1.22&lt;/D&gt;&lt;D xsi:type="xsd:double"&gt;1.34&lt;/D&gt;&lt;D xsi:type="xsd:double"&gt;1.29&lt;/D&gt;&lt;D xsi:type="xsd:double"&gt;1.24&lt;/D&gt;&lt;D xsi:type="xsd:double"&gt;1.22&lt;/D&gt;&lt;D xsi:type="xsd:double"&gt;1.14&lt;/D&gt;&lt;D xsi:type="xsd:double"&gt;1.17&lt;/D&gt;&lt;D xsi:type="xsd:double"&gt;1.22&lt;/D&gt;&lt;D xsi:type="xsd:double"&gt;1.17&lt;/D&gt;&lt;D xsi:type="xsd:double"&gt;1.17&lt;/D&gt;&lt;D xsi:type="xsd:double"&gt;1.18&lt;/D&gt;&lt;/FQL&gt;&lt;FQL&gt;&lt;Q&gt;VTGN^FG_PRICE(8/1/2018,10/31/2018,,USD)&lt;/Q&gt;&lt;R&gt;65&lt;/R&gt;&lt;C&gt;1&lt;/C&gt;&lt;D xsi:type="xsd:double"&gt;1.29&lt;/D&gt;&lt;D xsi:type="xsd:double"&gt;1.28&lt;/D&gt;&lt;D xsi:type="xsd:double"&gt;1.27&lt;/D&gt;&lt;D xsi:type="xsd:double"&gt;1.27&lt;/D&gt;&lt;D xsi:type="xsd:double"&gt;1.28&lt;/D&gt;&lt;D xsi:type="xsd:double"&gt;1.25&lt;/D&gt;&lt;D xsi:type="xsd:double"&gt;1.28&lt;/D&gt;&lt;D xsi:type="xsd:double"&gt;1.28&lt;/D&gt;&lt;D xsi:type="xsd:double"&gt;1.28&lt;/D&gt;&lt;D xsi:type="xsd:double"&gt;1.23&lt;/D&gt;&lt;D xsi:type="xsd:double"&gt;1.24&lt;/D&gt;&lt;D xsi:type="xsd:double"&gt;1.3069&lt;/D&gt;&lt;D xsi:type="xsd:double"&gt;1.31&lt;/D&gt;&lt;D xsi:type="xsd:double"&gt;1.35&lt;/D&gt;&lt;D xsi:type="xsd:double"&gt;1.34&lt;/D&gt;&lt;D xsi:type="xsd:double"&gt;1.34&lt;/D&gt;&lt;D xsi:type="xsd:double"&gt;1.33&lt;/D&gt;&lt;D xsi:type="xsd:double"&gt;1.35&lt;/D&gt;&lt;D xsi:type="xsd:double"&gt;1.39&lt;/D&gt;&lt;D xsi:type="xsd:double"&gt;1.44&lt;/D&gt;&lt;D xsi:type="xsd:double"&gt;1.49&lt;/D&gt;&lt;D xsi:type="xsd:double"&gt;1.49&lt;/D&gt;&lt;D xsi:type="xsd:double"&gt;1.47&lt;/D&gt;&lt;D xsi:type="xsd:double"&gt;1.4&lt;/D&gt;&lt;D xsi:type="xsd:double"&gt;1.38&lt;/D&gt;&lt;D xsi:type="xsd:double"&gt;1.31&lt;/D&gt;&lt;D xsi:type="xsd:double"&gt;1.35&lt;/D&gt;&lt;D xsi:type="xsd:double"&gt;1.38&lt;/D&gt;&lt;D xsi:type="xsd:double"&gt;1.34&lt;/D&gt;&lt;D xsi:type="xsd:double"&gt;1.35&lt;/D&gt;&lt;D xsi:type="xsd:double"&gt;1.39&lt;/D&gt;&lt;D xsi:type="xsd:double"&gt;1.36&lt;/D&gt;&lt;D xsi:type="xsd:double"&gt;1.31&lt;/D&gt;&lt;D xsi:type="xsd:double"&gt;1.33&lt;/D&gt;&lt;D xsi:type="xsd:double"&gt;1.34&lt;/D&gt;&lt;D xsi:type="xsd:double"&gt;1.34&lt;/D&gt;&lt;D xsi:type="xsd:double"&gt;1.35&lt;/D&gt;&lt;D xsi:type="xsd:double"&gt;1.37&lt;/D&gt;&lt;D xsi:type="xsd:double"&gt;1.3735&lt;/D&gt;&lt;D xsi:type="xsd:double"&gt;1.38&lt;/D&gt;&lt;D xsi:type="xsd:double"&gt;1.4&lt;/D&gt;&lt;D xsi:type="xsd:double"&gt;1.45&lt;/D&gt;&lt;D xsi:type="xsd:double"&gt;1.48&lt;/D&gt;&lt;D xsi:type="xsd:double"&gt;1.52&lt;/D&gt;&lt;D xsi:type="xsd:double"&gt;2.09&lt;/D&gt;&lt;D xsi:type="xsd:double"&gt;1.9&lt;/D&gt;&lt;D xsi:type="xsd:double"&gt;1.7&lt;/D&gt;&lt;D xsi:type="xsd:double"&gt;1.82&lt;/D&gt;&lt;D xsi:type="xsd:double"&gt;1.74&lt;/D&gt;&lt;D xsi:type="xsd:double"&gt;1.8&lt;/D&gt;&lt;D xsi:type="xsd:double"&gt;1.85&lt;/D&gt;&lt;D xsi:type="xsd:double"&gt;1.99&lt;/D&gt;&lt;D xsi:type="xsd:double"&gt;2.07&lt;/D&gt;&lt;D xsi:type="xsd:double"&gt;2.24&lt;/D&gt;&lt;D xsi:type="xsd:double"&gt;1.99&lt;/D&gt;&lt;D xsi:type="xsd:double"&gt;2.11&lt;/D&gt;&lt;D xsi:type="xsd:double"&gt;2.2&lt;/D&gt;&lt;D xsi:type="xsd:double"&gt;2.18&lt;/D&gt;&lt;D xsi:type="xsd:double"&gt;2.16&lt;/D&gt;&lt;D xsi:type="xsd:double"&gt;1.97&lt;/D&gt;&lt;D xsi:type="xsd:double"&gt;2.04&lt;/D&gt;&lt;D xsi:type="xsd:double"&gt;2.12&lt;/D&gt;&lt;D xsi:type="xsd:double"&gt;2.03&lt;/D&gt;&lt;D xsi:type="xsd:double"&gt;2.05&lt;/D&gt;&lt;D xsi:type="xsd:double"&gt;2.02&lt;/D&gt;&lt;/FQL&gt;&lt;FQL&gt;&lt;Q&gt;SUP^FG_PRICE(8/1/2018,10/31/2018,,USD)&lt;/Q&gt;&lt;R&gt;65&lt;/R&gt;&lt;C&gt;1&lt;/C&gt;&lt;D xsi:type="xsd:double"&gt;18.35&lt;/D&gt;&lt;D xsi:type="xsd:double"&gt;18.85&lt;/D&gt;&lt;D xsi:type="xsd:double"&gt;18.6&lt;/D&gt;&lt;D xsi:type="xsd:double"&gt;19.45&lt;/D&gt;&lt;D xsi:type="xsd:double"&gt;19.5&lt;/D&gt;&lt;D xsi:type="xsd:double"&gt;22.3&lt;/D&gt;&lt;D xsi:type="xsd:double"&gt;21.9&lt;/D&gt;&lt;D xsi:type="xsd:double"&gt;21.95&lt;/D&gt;&lt;D xsi:type="xsd:double"&gt;21.45&lt;/D&gt;&lt;D xsi:type="xsd:double"&gt;21.95&lt;/D&gt;&lt;D xsi:type="xsd:double"&gt;22.25&lt;/D&gt;&lt;D xsi:type="xsd:double"&gt;22.45&lt;/D&gt;&lt;D xsi:type="xsd:double"&gt;22.65&lt;/D&gt;&lt;D xsi:type="xsd:double"&gt;22.65&lt;/D&gt;&lt;D xsi:type="xsd:double"&gt;22.7&lt;/D&gt;&lt;D xsi:type="xsd:double"&gt;22.05&lt;/D&gt;&lt;D xsi:type="xsd:double"&gt;21.75&lt;/D&gt;&lt;D xsi:type="xsd:double"&gt;21.9&lt;/D&gt;&lt;D xsi:type="xsd:double"&gt;22.3&lt;/D&gt;&lt;D xsi:type="xsd:double"&gt;22.45&lt;/D&gt;&lt;D xsi:type="xsd:double"&gt;22.3&lt;/D&gt;&lt;D xsi:type="xsd:double"&gt;21.6&lt;/D&gt;&lt;D xsi:type="xsd:double"&gt;21.7&lt;/D&gt;&lt;D xsi:type="xsd:double"&gt;20.65&lt;/D&gt;&lt;D xsi:type="xsd:double"&gt;19.8&lt;/D&gt;&lt;D xsi:type="xsd:double"&gt;19.35&lt;/D&gt;&lt;D xsi:type="xsd:double"&gt;18.9&lt;/D&gt;&lt;D xsi:type="xsd:double"&gt;18.5&lt;/D&gt;&lt;D xsi:type="xsd:double"&gt;18.85&lt;/D&gt;&lt;D xsi:type="xsd:double"&gt;18.35&lt;/D&gt;&lt;D xsi:type="xsd:double"&gt;18.35&lt;/D&gt;&lt;D xsi:type="xsd:double"&gt;18.4&lt;/D&gt;&lt;D xsi:type="xsd:double"&gt;18.05&lt;/D&gt;&lt;D xsi:type="xsd:double"&gt;18.15&lt;/D&gt;&lt;D xsi:type="xsd:double"&gt;18&lt;/D&gt;&lt;D xsi:type="xsd:double"&gt;18.4&lt;/D&gt;&lt;D xsi:type="xsd:double"&gt;18.15&lt;/D&gt;&lt;D xsi:type="xsd:double"&gt;17.8&lt;/D&gt;&lt;D xsi:type="xsd:double"&gt;16.85&lt;/D&gt;&lt;D xsi:type="xsd:double"&gt;17.05&lt;/D&gt;&lt;D xsi:type="xsd:double"&gt;17&lt;/D&gt;&lt;D xsi:type="xsd:double"&gt;17.05&lt;/D&gt;&lt;D xsi:type="xsd:double"&gt;16.84&lt;/D&gt;&lt;D xsi:type="xsd:double"&gt;16.93&lt;/D&gt;&lt;D xsi:type="xsd:double"&gt;16.81&lt;/D&gt;&lt;D xsi:type="xsd:double"&gt;15.89&lt;/D&gt;&lt;D xsi:type="xsd:double"&gt;15.47&lt;/D&gt;&lt;D xsi:type="xsd:double"&gt;14.71&lt;/D&gt;&lt;D xsi:type="xsd:double"&gt;13.94&lt;/D&gt;&lt;D xsi:type="xsd:double"&gt;13.23&lt;/D&gt;&lt;D xsi:type="xsd:double"&gt;13.15&lt;/D&gt;&lt;D xsi:type="xsd:double"&gt;13.07&lt;/D&gt;&lt;D xsi:type="xsd:double"&gt;13.1&lt;/D&gt;&lt;D xsi:type="xsd:double"&gt;13.38&lt;/D&gt;&lt;D xsi:type="xsd:double"&gt;13.04&lt;/D&gt;&lt;D xsi:type="xsd:double"&gt;12.77&lt;/D&gt;&lt;D xsi:type="xsd:double"&gt;12.45&lt;/D&gt;&lt;D xsi:type="xsd:double"&gt;12.2&lt;/D&gt;&lt;D xsi:type="xsd:double"&gt;12.43&lt;/D&gt;&lt;D xsi:type="xsd:double"&gt;11.47&lt;/D&gt;&lt;D xsi:type="xsd:double"&gt;10.34&lt;/D&gt;&lt;D xsi:type="xsd:double"&gt;10.06&lt;/D&gt;&lt;D xsi:type="xsd:double"&gt;10.4&lt;/D&gt;&lt;D xsi:type="xsd:double"&gt;10.22&lt;/D&gt;&lt;D xsi:type="xsd:double"&gt;9.83&lt;/D&gt;&lt;/FQL&gt;&lt;FQL&gt;&lt;Q&gt;ATXI^FG_PRICE(8/1/2018,10/31/2018,,USD)&lt;/Q&gt;&lt;R&gt;65&lt;/R&gt;&lt;C&gt;1&lt;/C&gt;&lt;D xsi:type="xsd:double"&gt;3.94&lt;/D&gt;&lt;D xsi:type="xsd:double"&gt;3.2599&lt;/D&gt;&lt;D xsi:type="xsd:double"&gt;3.35&lt;/D&gt;&lt;D xsi:type="xsd:double"&gt;3.41&lt;/D&gt;&lt;D xsi:type="xsd:double"&gt;3.46&lt;/D&gt;&lt;D xsi:type="xsd:double"&gt;3.53&lt;/D&gt;&lt;D xsi:type="xsd:double"&gt;3.98&lt;/D&gt;&lt;D xsi:type="xsd:double"&gt;4.08&lt;/D&gt;&lt;D xsi:type="xsd:double"&gt;3.95&lt;/D&gt;&lt;D xsi:type="xsd:double"&gt;3.74&lt;/D&gt;&lt;D xsi:type="xsd:double"&gt;3.79&lt;/D&gt;&lt;D xsi:type="xsd:double"&gt;3.7&lt;/D&gt;&lt;D xsi:type="xsd:double"&gt;3.72&lt;/D&gt;&lt;D xsi:type="xsd:double"&gt;3.67&lt;/D&gt;&lt;D xsi:type="xsd:double"&gt;3.71&lt;/D&gt;&lt;D xsi:type="xsd:double"&gt;3.76&lt;/D&gt;&lt;D xsi:type="xsd:double"&gt;3.81&lt;/D&gt;&lt;D xsi:type="xsd:double"&gt;3.9799&lt;/D&gt;&lt;D xsi:type="xsd:double"&gt;3.83&lt;/D&gt;&lt;D xsi:type="xsd:double"&gt;3.81&lt;/D&gt;&lt;D xsi:type="xsd:double"&gt;3.7&lt;/D&gt;&lt;D xsi:type="xsd:double"&gt;3.76&lt;/D&gt;&lt;D xsi:type="xsd:double"&gt;3.59&lt;/D&gt;&lt;D xsi:type="xsd:double"&gt;3.7&lt;/D&gt;&lt;D xsi:type="xsd:double"&gt;3.6&lt;/D&gt;&lt;D xsi:type="xsd:double"&gt;3.57&lt;/D&gt;&lt;D xsi:type="xsd:double"&gt;3.5&lt;/D&gt;&lt;D xsi:type="xsd:double"&gt;3.35&lt;/D&gt;&lt;D xsi:type="xsd:double"&gt;3.38&lt;/D&gt;&lt;D xsi:type="xsd:double"&gt;3.26&lt;/D&gt;&lt;D xsi:type="xsd:double"&gt;3.21&lt;/D&gt;&lt;D xsi:type="xsd:double"&gt;3.3&lt;/D&gt;&lt;D xsi:type="xsd:double"&gt;2.75&lt;/D&gt;&lt;D xsi:type="xsd:double"&gt;3.53&lt;/D&gt;&lt;D xsi:type="xsd:double"&gt;3.27&lt;/D&gt;&lt;D xsi:type="xsd:double"&gt;3.41&lt;/D&gt;&lt;D xsi:type="xsd:double"&gt;3.42&lt;/D&gt;&lt;D xsi:type="xsd:double"&gt;3.27&lt;/D&gt;&lt;D xsi:type="xsd:double"&gt;3.26&lt;/D&gt;&lt;D xsi:type="xsd:double"&gt;3.05&lt;/D&gt;&lt;D xsi:type="xsd:double"&gt;2.9224&lt;/D&gt;&lt;D xsi:type="xsd:double"&gt;2.82&lt;/D&gt;&lt;D xsi:type="xsd:double"&gt;2.76&lt;/D&gt;&lt;D xsi:type="xsd:double"&gt;2.5&lt;/D&gt;&lt;D xsi:type="xsd:double"&gt;2.51&lt;/D&gt;&lt;D xsi:type="xsd:double"&gt;2.535&lt;/D&gt;&lt;D xsi:type="xsd:double"&gt;2.43&lt;/D&gt;&lt;D xsi:type="xsd:double"&gt;2.36&lt;/D&gt;&lt;D xsi:type="xsd:double"&gt;2.5&lt;/D&gt;&lt;D xsi:type="xsd:double"&gt;2.1&lt;/D&gt;&lt;D xsi:type="xsd:double"&gt;3.37&lt;/D&gt;&lt;D xsi:type="xsd:double"&gt;3.69&lt;/D&gt;&lt;D xsi:type="xsd:double"&gt;3.5&lt;/D&gt;&lt;D xsi:type="xsd:double"&gt;3.3&lt;/D&gt;&lt;D xsi:type="xsd:double"&gt;3.49&lt;/D&gt;&lt;D xsi:type="xsd:double"&gt;3.82&lt;/D&gt;&lt;D xsi:type="xsd:double"&gt;3.62&lt;/D&gt;&lt;D xsi:type="xsd:double"&gt;3.41&lt;/D&gt;&lt;D xsi:type="xsd:double"&gt;3.4871&lt;/D&gt;&lt;D xsi:type="xsd:double"&gt;3.3063&lt;/D&gt;&lt;D xsi:type="xsd:double"&gt;3.34&lt;/D&gt;&lt;D xsi:type="xsd:double"&gt;3.46&lt;/D&gt;&lt;D xsi:type="xsd:double"&gt;3.41&lt;/D&gt;&lt;D xsi:type="xsd:double"&gt;3.47&lt;/D&gt;&lt;D xsi:type="xsd:double"&gt;3.53&lt;/D&gt;&lt;/FQL&gt;&lt;FQL&gt;&lt;Q&gt;ECOR^FG_PRICE(8/1/2018,10/31/2018,,USD)&lt;/Q&gt;&lt;R&gt;65&lt;/R&gt;&lt;C&gt;1&lt;/C&gt;&lt;D xsi:type="xsd:double"&gt;13.28&lt;/D&gt;&lt;D xsi:type="xsd:double"&gt;13.5&lt;/D&gt;&lt;D xsi:type="xsd:double"&gt;13.46&lt;/D&gt;&lt;D xsi:type="xsd:double"&gt;13.14&lt;/D&gt;&lt;D xsi:type="xsd:double"&gt;13.19&lt;/D&gt;&lt;D xsi:type="xsd:double"&gt;13.28&lt;/D&gt;&lt;D xsi:type="xsd:double"&gt;13.02&lt;/D&gt;&lt;D xsi:type="xsd:double"&gt;13.16&lt;/D&gt;&lt;D xsi:type="xsd:double"&gt;13.95&lt;/D&gt;&lt;D xsi:type="xsd:double"&gt;13.62&lt;/D&gt;&lt;D xsi:type="xsd:double"&gt;13.15&lt;/D&gt;&lt;D xsi:type="xsd:double"&gt;13.65&lt;/D&gt;&lt;D xsi:type="xsd:double"&gt;13.56&lt;/D&gt;&lt;D xsi:type="xsd:double"&gt;13.85&lt;/D&gt;&lt;D xsi:type="xsd:double"&gt;13.86&lt;/D&gt;&lt;D xsi:type="xsd:double"&gt;14.72&lt;/D&gt;&lt;D xsi:type="xsd:double"&gt;15.06&lt;/D&gt;&lt;D xsi:type="xsd:double"&gt;14.39&lt;/D&gt;&lt;D xsi:type="xsd:double"&gt;13.6&lt;/D&gt;&lt;D xsi:type="xsd:double"&gt;13.59&lt;/D&gt;&lt;D xsi:type="xsd:double"&gt;14.12&lt;/D&gt;&lt;D xsi:type="xsd:double"&gt;16.19&lt;/D&gt;&lt;D xsi:type="xsd:double"&gt;16.3&lt;/D&gt;&lt;D xsi:type="xsd:double"&gt;17.2&lt;/D&gt;&lt;D xsi:type="xsd:double"&gt;17.05&lt;/D&gt;&lt;D xsi:type="xsd:double"&gt;17.08&lt;/D&gt;&lt;D xsi:type="xsd:double"&gt;17.47&lt;/D&gt;&lt;D xsi:type="xsd:double"&gt;17.42&lt;/D&gt;&lt;D xsi:type="xsd:double"&gt;17.54&lt;/D&gt;&lt;D xsi:type="xsd:double"&gt;16.96&lt;/D&gt;&lt;D xsi:type="xsd:double"&gt;16.85&lt;/D&gt;&lt;D xsi:type="xsd:double"&gt;15.81&lt;/D&gt;&lt;D xsi:type="xsd:double"&gt;14.32&lt;/D&gt;&lt;D xsi:type="xsd:double"&gt;14.41&lt;/D&gt;&lt;D xsi:type="xsd:double"&gt;13.93&lt;/D&gt;&lt;D xsi:type="xsd:double"&gt;13.74&lt;/D&gt;&lt;D xsi:type="xsd:double"&gt;13.8&lt;/D&gt;&lt;D xsi:type="xsd:double"&gt;14.41&lt;/D&gt;&lt;D xsi:type="xsd:double"&gt;14.48&lt;/D&gt;&lt;D xsi:type="xsd:double"&gt;14.27&lt;/D&gt;&lt;D xsi:type="xsd:double"&gt;14&lt;/D&gt;&lt;D xsi:type="xsd:double"&gt;14&lt;/D&gt;&lt;D xsi:type="xsd:double"&gt;14.28&lt;/D&gt;&lt;D xsi:type="xsd:double"&gt;14.17&lt;/D&gt;&lt;D xsi:type="xsd:double"&gt;14.17&lt;/D&gt;&lt;D xsi</t>
        </r>
      </text>
    </comment>
    <comment ref="A25" authorId="0">
      <text>
        <r>
          <rPr>
            <b/>
            <sz val="9"/>
            <color indexed="81"/>
            <rFont val="宋体"/>
            <charset val="134"/>
          </rPr>
          <t>:type="xsd:double"&gt;13.39&lt;/D&gt;&lt;D xsi:type="xsd:double"&gt;13.32&lt;/D&gt;&lt;D xsi:type="xsd:double"&gt;13.23&lt;/D&gt;&lt;D xsi:type="xsd:double"&gt;13.11&lt;/D&gt;&lt;D xsi:type="xsd:double"&gt;12.87&lt;/D&gt;&lt;D xsi:type="xsd:double"&gt;12.34&lt;/D&gt;&lt;D xsi:type="xsd:double"&gt;11.78&lt;/D&gt;&lt;D xsi:type="xsd:double"&gt;12.01&lt;/D&gt;&lt;D xsi:type="xsd:double"&gt;12.48&lt;/D&gt;&lt;D xsi:type="xsd:double"&gt;12.35&lt;/D&gt;&lt;D xsi:type="xsd:double"&gt;12.14&lt;/D&gt;&lt;D xsi:type="xsd:double"&gt;11.99&lt;/D&gt;&lt;D xsi:type="xsd:double"&gt;11.645&lt;/D&gt;&lt;D xsi:type="xsd:double"&gt;11.68&lt;/D&gt;&lt;D xsi:type="xsd:double"&gt;11.51&lt;/D&gt;&lt;D xsi:type="xsd:double"&gt;11.08&lt;/D&gt;&lt;D xsi:type="xsd:double"&gt;10.77&lt;/D&gt;&lt;D xsi:type="xsd:double"&gt;10.34&lt;/D&gt;&lt;D xsi:type="xsd:double"&gt;10.07&lt;/D&gt;&lt;D xsi:type="xsd:double"&gt;10.03&lt;/D&gt;&lt;/FQL&gt;&lt;FQL&gt;&lt;Q&gt;NYMX^FG_PRICE(8/1/2018,10/31/2018,,USD)&lt;/Q&gt;&lt;R&gt;65&lt;/R&gt;&lt;C&gt;1&lt;/C&gt;&lt;D xsi:type="xsd:double"&gt;3.18&lt;/D&gt;&lt;D xsi:type="xsd:double"&gt;3.24&lt;/D&gt;&lt;D xsi:type="xsd:double"&gt;3.24&lt;/D&gt;&lt;D xsi:type="xsd:double"&gt;3.21&lt;/D&gt;&lt;D xsi:type="xsd:double"&gt;3.13&lt;/D&gt;&lt;D xsi:type="xsd:double"&gt;3.18&lt;/D&gt;&lt;D xsi:type="xsd:double"&gt;3.17&lt;/D&gt;&lt;D xsi:type="xsd:double"&gt;3.19&lt;/D&gt;&lt;D xsi:type="xsd:double"&gt;3.09&lt;/D&gt;&lt;D xsi:type="xsd:double"&gt;3.02&lt;/D&gt;&lt;D xsi:type="xsd:double"&gt;2.71&lt;/D&gt;&lt;D xsi:type="xsd:double"&gt;2.65&lt;/D&gt;&lt;D xsi:type="xsd:double"&gt;2.65&lt;/D&gt;&lt;D xsi:type="xsd:double"&gt;2.64&lt;/D&gt;&lt;D xsi:type="xsd:double"&gt;2.74&lt;/D&gt;&lt;D xsi:type="xsd:double"&gt;2.71&lt;/D&gt;&lt;D xsi:type="xsd:double"&gt;2.64&lt;/D&gt;&lt;D xsi:type="xsd:double"&gt;2.52&lt;/D&gt;&lt;D xsi:type="xsd:double"&gt;2.59&lt;/D&gt;&lt;D xsi:type="xsd:double"&gt;2.57&lt;/D&gt;&lt;D xsi:type="xsd:double"&gt;2.58&lt;/D&gt;&lt;D xsi:type="xsd:double"&gt;2.58&lt;/D&gt;&lt;D xsi:type="xsd:double"&gt;2.62&lt;/D&gt;&lt;D xsi:type="xsd:double"&gt;2.59&lt;/D&gt;&lt;D xsi:type="xsd:double"&gt;2.55&lt;/D&gt;&lt;D xsi:type="xsd:double"&gt;2.6&lt;/D&gt;&lt;D xsi:type="xsd:double"&gt;2.63&lt;/D&gt;&lt;D xsi:type="xsd:double"&gt;2.64&lt;/D&gt;&lt;D xsi:type="xsd:double"&gt;2.61&lt;/D&gt;&lt;D xsi:type="xsd:double"&gt;2.62&lt;/D&gt;&lt;D xsi:type="xsd:double"&gt;2.57&lt;/D&gt;&lt;D xsi:type="xsd:double"&gt;2.59&lt;/D&gt;&lt;D xsi:type="xsd:double"&gt;2.58&lt;/D&gt;&lt;D xsi:type="xsd:double"&gt;2.53&lt;/D&gt;&lt;D xsi:type="xsd:double"&gt;2.68&lt;/D&gt;&lt;D xsi:type="xsd:double"&gt;2.69&lt;/D&gt;&lt;D xsi:type="xsd:double"&gt;2.67&lt;/D&gt;&lt;D xsi:type="xsd:double"&gt;2.57&lt;/D&gt;&lt;D xsi:type="xsd:double"&gt;2.55&lt;/D&gt;&lt;D xsi:type="xsd:double"&gt;2.52&lt;/D&gt;&lt;D xsi:type="xsd:double"&gt;2.52&lt;/D&gt;&lt;D xsi:type="xsd:double"&gt;2.46&lt;/D&gt;&lt;D xsi:type="xsd:double"&gt;2.42&lt;/D&gt;&lt;D xsi:type="xsd:double"&gt;2.34&lt;/D&gt;&lt;D xsi:type="xsd:double"&gt;2.53&lt;/D&gt;&lt;D xsi:type="xsd:double"&gt;2.51&lt;/D&gt;&lt;D xsi:type="xsd:double"&gt;2.36&lt;/D&gt;&lt;D xsi:type="xsd:double"&gt;2.38&lt;/D&gt;&lt;D xsi:type="xsd:double"&gt;2.43&lt;/D&gt;&lt;D xsi:type="xsd:double"&gt;2.23&lt;/D&gt;&lt;D xsi:type="xsd:double"&gt;2.16&lt;/D&gt;&lt;D xsi:type="xsd:double"&gt;1.94&lt;/D&gt;&lt;D xsi:type="xsd:double"&gt;1.76&lt;/D&gt;&lt;D xsi:type="xsd:double"&gt;1.86&lt;/D&gt;&lt;D xsi:type="xsd:double"&gt;1.76&lt;/D&gt;&lt;D xsi:type="xsd:double"&gt;1.74&lt;/D&gt;&lt;D xsi:type="xsd:double"&gt;1.69&lt;/D&gt;&lt;D xsi:type="xsd:double"&gt;1.61&lt;/D&gt;&lt;D xsi:type="xsd:double"&gt;1.73&lt;/D&gt;&lt;D xsi:type="xsd:double"&gt;1.61&lt;/D&gt;&lt;D xsi:type="xsd:double"&gt;1.63&lt;/D&gt;&lt;D xsi:type="xsd:double"&gt;1.69&lt;/D&gt;&lt;D xsi:type="xsd:double"&gt;1.82&lt;/D&gt;&lt;D xsi:type="xsd:double"&gt;1.81&lt;/D&gt;&lt;D xsi:type="xsd:double"&gt;1.75&lt;/D&gt;&lt;/FQL&gt;&lt;FQL&gt;&lt;Q&gt;TROV^FG_PRICE(8/1/2018,10/31/2018,,USD)&lt;/Q&gt;&lt;R&gt;65&lt;/R&gt;&lt;C&gt;1&lt;/C&gt;&lt;D xsi:type="xsd:double"&gt;0.7293&lt;/D&gt;&lt;D xsi:type="xsd:double"&gt;0.8205&lt;/D&gt;&lt;D xsi:type="xsd:double"&gt;0.8056&lt;/D&gt;&lt;D xsi:type="xsd:double"&gt;0.8051&lt;/D&gt;&lt;D xsi:type="xsd:double"&gt;0.8103&lt;/D&gt;&lt;D xsi:type="xsd:double"&gt;0.81&lt;/D&gt;&lt;D xsi:type="xsd:double"&gt;0.81&lt;/D&gt;&lt;D xsi:type="xsd:double"&gt;0.8399&lt;/D&gt;&lt;D xsi:type="xsd:double"&gt;0.8188&lt;/D&gt;&lt;D xsi:type="xsd:double"&gt;0.8101&lt;/D&gt;&lt;D xsi:type="xsd:double"&gt;0.7919&lt;/D&gt;&lt;D xsi:type="xsd:double"&gt;0.795&lt;/D&gt;&lt;D xsi:type="xsd:double"&gt;0.81&lt;/D&gt;&lt;D xsi:type="xsd:double"&gt;0.7995&lt;/D&gt;&lt;D xsi:type="xsd:double"&gt;0.8&lt;/D&gt;&lt;D xsi:type="xsd:double"&gt;0.8001&lt;/D&gt;&lt;D xsi:type="xsd:double"&gt;0.7966&lt;/D&gt;&lt;D xsi:type="xsd:double"&gt;0.8399&lt;/D&gt;&lt;D xsi:type="xsd:double"&gt;0.845&lt;/D&gt;&lt;D xsi:type="xsd:double"&gt;0.8051&lt;/D&gt;&lt;D xsi:type="xsd:double"&gt;0.8007&lt;/D&gt;&lt;D xsi:type="xsd:double"&gt;0.833&lt;/D&gt;&lt;D xsi:type="xsd:double"&gt;0.82&lt;/D&gt;&lt;D xsi:type="xsd:double"&gt;0.815&lt;/D&gt;&lt;D xsi:type="xsd:double"&gt;0.809&lt;/D&gt;&lt;D xsi:type="xsd:double"&gt;0.81&lt;/D&gt;&lt;D xsi:type="xsd:double"&gt;0.815&lt;/D&gt;&lt;D xsi:type="xsd:double"&gt;0.7992&lt;/D&gt;&lt;D xsi:type="xsd:double"&gt;0.795&lt;/D&gt;&lt;D xsi:type="xsd:double"&gt;0.79&lt;/D&gt;&lt;D xsi:type="xsd:double"&gt;0.791&lt;/D&gt;&lt;D xsi:type="xsd:double"&gt;0.8&lt;/D&gt;&lt;D xsi:type="xsd:double"&gt;0.805&lt;/D&gt;&lt;D xsi:type="xsd:double"&gt;0.81&lt;/D&gt;&lt;D xsi:type="xsd:double"&gt;0.8075&lt;/D&gt;&lt;D xsi:type="xsd:double"&gt;0.8247&lt;/D&gt;&lt;D xsi:type="xsd:double"&gt;0.81&lt;/D&gt;&lt;D xsi:type="xsd:double"&gt;0.8081&lt;/D&gt;&lt;D xsi:type="xsd:double"&gt;0.811&lt;/D&gt;&lt;D xsi:type="xsd:double"&gt;0.8051&lt;/D&gt;&lt;D xsi:type="xsd:double"&gt;0.83&lt;/D&gt;&lt;D xsi:type="xsd:double"&gt;0.815&lt;/D&gt;&lt;D xsi:type="xsd:double"&gt;0.8&lt;/D&gt;&lt;D xsi:type="xsd:double"&gt;0.795&lt;/D&gt;&lt;D xsi:type="xsd:double"&gt;0.808&lt;/D&gt;&lt;D xsi:type="xsd:double"&gt;0.81&lt;/D&gt;&lt;D xsi:type="xsd:double"&gt;0.9799&lt;/D&gt;&lt;D xsi:type="xsd:double"&gt;0.8716&lt;/D&gt;&lt;D xsi:type="xsd:double"&gt;0.815&lt;/D&gt;&lt;D xsi:type="xsd:double"&gt;0.8319&lt;/D&gt;&lt;D xsi:type="xsd:double"&gt;0.806&lt;/D&gt;&lt;D xsi:type="xsd:double"&gt;0.8656&lt;/D&gt;&lt;D xsi:type="xsd:double"&gt;0.95&lt;/D&gt;&lt;D xsi:type="xsd:double"&gt;1.01&lt;/D&gt;&lt;D xsi:type="xsd:double"&gt;1.05&lt;/D&gt;&lt;D xsi:type="xsd:double"&gt;1.16&lt;/D&gt;&lt;D xsi:type="xsd:double"&gt;1.1&lt;/D&gt;&lt;D xsi:type="xsd:double"&gt;1.09&lt;/D&gt;&lt;D xsi:type="xsd:double"&gt;1.02&lt;/D&gt;&lt;D xsi:type="xsd:double"&gt;0.9501&lt;/D&gt;&lt;D xsi:type="xsd:double"&gt;0.84&lt;/D&gt;&lt;D xsi:type="xsd:double"&gt;0.8048&lt;/D&gt;&lt;D xsi:type="xsd:double"&gt;0.8&lt;/D&gt;&lt;D xsi:type="xsd:double"&gt;0.701&lt;/D&gt;&lt;D xsi:type="xsd:double"&gt;0.695&lt;/D&gt;&lt;/FQL&gt;&lt;FQL&gt;&lt;Q&gt;ICHR^FG_PRICE(8/1/2018,10/31/2018,,USD)&lt;/Q&gt;&lt;R&gt;65&lt;/R&gt;&lt;C&gt;1&lt;/C&gt;&lt;D xsi:type="xsd:double"&gt;21.58&lt;/D&gt;&lt;D xsi:type="xsd:double"&gt;21.46&lt;/D&gt;&lt;D xsi:type="xsd:double"&gt;21.95&lt;/D&gt;&lt;D xsi:type="xsd:double"&gt;22.17&lt;/D&gt;&lt;D xsi:type="xsd:double"&gt;21.8&lt;/D&gt;&lt;D xsi:type="xsd:double"&gt;23.88&lt;/D&gt;&lt;D xsi:type="xsd:double"&gt;22.78&lt;/D&gt;&lt;D xsi:type="xsd:double"&gt;22.7&lt;/D&gt;&lt;D xsi:type="xsd:double"&gt;22.49&lt;/D&gt;&lt;D xsi:type="xsd:double"&gt;22.72&lt;/D&gt;&lt;D xsi:type="xsd:double"&gt;21.47&lt;/D&gt;&lt;D xsi:type="xsd:double"&gt;21.91&lt;/D&gt;&lt;D xsi:type="xsd:double"&gt;21.31&lt;/D&gt;&lt;D xsi:type="xsd:double"&gt;22.18&lt;/D&gt;&lt;D xsi:type="xsd:double"&gt;22.77&lt;/D&gt;&lt;D xsi:type="xsd:double"&gt;22.34&lt;/D&gt;&lt;D xsi:type="xsd:double"&gt;22.11&lt;/D&gt;&lt;D xsi:type="xsd:double"&gt;24.16&lt;/D&gt;&lt;D xsi:type="xsd:double"&gt;24.25&lt;/D&gt;&lt;D xsi:type="xsd:double"&gt;25.25&lt;/D&gt;&lt;D xsi:type="xsd:double"&gt;25.8&lt;/D&gt;&lt;D xsi:type="xsd:double"&gt;25.75&lt;/D&gt;&lt;D xsi:type="xsd:double"&gt;25.93&lt;/D&gt;&lt;D xsi:type="xsd:double"&gt;25.19&lt;/D&gt;&lt;D xsi:type="xsd:double"&gt;25.08&lt;/D&gt;&lt;D xsi:type="xsd:double"&gt;22.2&lt;/D&gt;&lt;D xsi:type="xsd:double"&gt;22&lt;/D&gt;&lt;D xsi:type="xsd:double"&gt;22.4&lt;/D&gt;&lt;D xsi:type="xsd:double"&gt;22.38&lt;/D&gt;&lt;D xsi:type="xsd:double"&gt;21.74&lt;/D&gt;&lt;D xsi:type="xsd:double"&gt;22.26&lt;/D&gt;&lt;D xsi:type="xsd:double"&gt;22.31&lt;/D&gt;&lt;D xsi:type="xsd:double"&gt;21.87&lt;/D&gt;&lt;D xsi:type="xsd:double"&gt;22.2&lt;/D&gt;&lt;D xsi:type="xsd:double"&gt;21.72&lt;/D&gt;&lt;D xsi:type="xsd:double"&gt;21.51&lt;/D&gt;&lt;D xsi:type="xsd:double"&gt;21.31&lt;/D&gt;&lt;D xsi:type="xsd:double"&gt;21.04&lt;/D&gt;&lt;D xsi:type="xsd:double"&gt;20.25&lt;/D&gt;&lt;D xsi:type="xsd:double"&gt;19.98&lt;/D&gt;&lt;D xsi:type="xsd:double"&gt;20.06&lt;/D&gt;&lt;D xsi:type="xsd:double"&gt;20.42&lt;/D&gt;&lt;D xsi:type="xsd:double"&gt;20.61&lt;/D&gt;&lt;D xsi:type="xsd:double"&gt;20.74&lt;/D&gt;&lt;D xsi:type="xsd:double"&gt;20.89&lt;/D&gt;&lt;D xsi:type="xsd:double"&gt;20.25&lt;/D&gt;&lt;D xsi:type="xsd:double"&gt;19.78&lt;/D&gt;&lt;D xsi:type="xsd:double"&gt;19.83&lt;/D&gt;&lt;D xsi:type="xsd:double"&gt;18.77&lt;/D&gt;&lt;D xsi:type="xsd:double"&gt;18.24&lt;/D&gt;&lt;D xsi:type="xsd:double"&gt;18.25&lt;/D&gt;&lt;D xsi:type="xsd:double"&gt;18.24&lt;/D&gt;&lt;D xsi:type="xsd:double"&gt;17.71&lt;/D&gt;&lt;D xsi:type="xsd:double"&gt;18.31&lt;/D&gt;&lt;D xsi:type="xsd:double"&gt;18.68&lt;/D&gt;&lt;D xsi:type="xsd:double"&gt;17.66&lt;/D&gt;&lt;D xsi:type="xsd:double"&gt;17.01&lt;/D&gt;&lt;D xsi:type="xsd:double"&gt;16.76&lt;/D&gt;&lt;D xsi:type="xsd:double"&gt;16.82&lt;/D&gt;&lt;D xsi:type="xsd:double"&gt;15.75&lt;/D&gt;&lt;D xsi:type="xsd:double"&gt;16.31&lt;/D&gt;&lt;D xsi:type="xsd:double"&gt;16.24&lt;/D&gt;&lt;D xsi:type="xsd:double"&gt;15.55&lt;/D&gt;&lt;D xsi:type="xsd:double"&gt;17&lt;/D&gt;&lt;D xsi:type="xsd:double"&gt;17.75&lt;/D&gt;&lt;/FQL&gt;&lt;FQL&gt;&lt;Q&gt;ACET^FG_PRICE(8/1/2018,10/31/2018,,USD)&lt;/Q&gt;&lt;R&gt;65&lt;/R&gt;&lt;C&gt;1&lt;/C&gt;&lt;D xsi:type="xsd:double"&gt;3.17&lt;/D&gt;&lt;D xsi:type="xsd:double"&gt;3.17&lt;/D&gt;&lt;D xsi:type="xsd:double"&gt;3.21&lt;/D&gt;&lt;D xsi:type="xsd:double"&gt;3.24&lt;/D&gt;&lt;D xsi:type="xsd:double"&gt;3.24&lt;/D&gt;&lt;D xsi:type="xsd:double"&gt;3.2&lt;/D&gt;&lt;D xsi:type="xsd:double"&gt;3.26&lt;/D&gt;&lt;D xsi:type="xsd:double"&gt;3.14&lt;/D&gt;&lt;D xsi:type="xsd:double"&gt;3.18&lt;/D&gt;&lt;D xsi:type="xsd:double"&gt;3.22&lt;/D&gt;&lt;D xsi:type="xsd:double"&gt;3.23&lt;/D&gt;&lt;D xsi:type="xsd:double"&gt;3.21&lt;/D&gt;&lt;D xsi:type="xsd:double"&gt;3.26&lt;/D&gt;&lt;D xsi:type="xsd:double"&gt;3.305&lt;/D&gt;&lt;D xsi:type="xsd:double"&gt;3.31&lt;/D&gt;&lt;D xsi:type="xsd:double"&gt;3.27&lt;/D&gt;&lt;D xsi:type="xsd:double"&gt;3.24&lt;/D&gt;&lt;D xsi:type="xsd:double"&gt;3.265&lt;/D&gt;&lt;D xsi:type="xsd:double"&gt;3.31&lt;/D&gt;&lt;D xsi:type="xsd:double"&gt;3.37&lt;/D&gt;&lt;D xsi:type="xsd:double"&gt;3.46&lt;/D&gt;&lt;D xsi:type="xsd:double"&gt;3.33&lt;/D&gt;&lt;D xsi:type="xsd:double"&gt;3.32&lt;/D&gt;&lt;D xsi:type="xsd:double"&gt;3.33&lt;/D&gt;&lt;D xsi:type="xsd:double"&gt;3.29&lt;/D&gt;&lt;D xsi:type="xsd:double"&gt;3.4&lt;/D&gt;&lt;D xsi:type="xsd:double"&gt;3.23&lt;/D&gt;&lt;D xsi:type="xsd:double"&gt;3.18&lt;/D&gt;&lt;D xsi:type="xsd:double"&gt;3.06&lt;/D&gt;&lt;D xsi:type="xsd:double"&gt;3&lt;/D&gt;&lt;D xsi:type="xsd:double"&gt;3.08&lt;/D&gt;&lt;D xsi:type="xsd:double"&gt;2.88&lt;/D&gt;&lt;D xsi:type="xsd:double"&gt;2.93&lt;/D&gt;&lt;D xsi:type="xsd:double"&gt;2.9&lt;/D&gt;&lt;D xsi:type="xsd:double"&gt;2.92&lt;/D&gt;&lt;D xsi:type="xsd:double"&gt;2.99&lt;/D&gt;&lt;D xsi:type="xsd:double"&gt;3.04&lt;/D&gt;&lt;D xsi:type="xsd:double"&gt;2.92&lt;/D&gt;&lt;D xsi:type="xsd:double"&gt;2.83&lt;/D&gt;&lt;D xsi:type="xsd:double"&gt;2.39&lt;/D&gt;&lt;D xsi:type="xsd:double"&gt;2.39&lt;/D&gt;&lt;D xsi:type="xsd:double"&gt;2.26&lt;/D&gt;&lt;D xsi:type="xsd:double"&gt;2.23&lt;/D&gt;&lt;D xsi:type="xsd:double"&gt;2.37&lt;/D&gt;&lt;D xsi:type="xsd:double"&gt;2.33&lt;/D&gt;&lt;D xsi:type="xsd:double"&gt;2.3&lt;/D&gt;&lt;D xsi:type="xsd:double"&gt;2.25&lt;/D&gt;&lt;D xsi:type="xsd:double"&gt;2.37&lt;/D&gt;&lt;D xsi:type="xsd:double"&gt;2.23&lt;/D&gt;&lt;D xsi:type="xsd:double"&gt;2.27&lt;/D&gt;&lt;D xsi:type="xsd:double"&gt;2.23&lt;/D&gt;&lt;D xsi:type="xsd:double"&gt;2.21&lt;/D&gt;&lt;D xsi:type="xsd:double"&gt;2.15&lt;/D&gt;&lt;D xsi:type="xsd:double"&gt;2.19&lt;/D&gt;&lt;D xsi:type="xsd:double"&gt;2.23&lt;/D&gt;&lt;D xsi:type="xsd:double"&gt;2.16&lt;/D&gt;&lt;D xsi:type="xsd:double"&gt;2.15&lt;/D&gt;&lt;D xsi:type="xsd:double"&gt;2.12&lt;/D&gt;&lt;D xsi:type="xsd:double"&gt;2.12&lt;/D&gt;&lt;D xsi:type="xsd:double"&gt;2.12&lt;/D&gt;&lt;D xsi:type="xsd:double"&gt;2.07&lt;/D&gt;&lt;D xsi:type="xsd:double"&gt;2.06&lt;/D&gt;&lt;D xsi:type="xsd:double"&gt;2.03&lt;/D&gt;&lt;D xsi:type="xsd:double"&gt;2.04&lt;/D&gt;&lt;D xsi:type="xsd:double"&gt;2.05&lt;/D&gt;&lt;/FQL&gt;&lt;FQL&gt;&lt;Q&gt;CUR^FG_PRICE(8/1/2018,10/31/2018,,USD)&lt;/Q&gt;&lt;R&gt;65&lt;/R&gt;&lt;C&gt;1&lt;/C&gt;&lt;D xsi:type="xsd:double"&gt;1.13&lt;/D&gt;&lt;D xsi:type="xsd:double"&gt;1.1516&lt;/D&gt;&lt;D xsi:type="xsd:double"&gt;1.15&lt;/D&gt;&lt;D xsi:type="xsd:double"&gt;1.08&lt;/D&gt;&lt;D xsi:type="xsd:double"&gt;1.0901&lt;/D&gt;&lt;D xsi:type="xsd:double"&gt;1.11&lt;/D&gt;&lt;D xsi:type="xsd:double"&gt;1.2511&lt;/D&gt;&lt;D xsi:type="xsd:double"&gt;1.25&lt;/D&gt;&lt;D xsi:type="xsd:double"&gt;1.1417&lt;/D&gt;&lt;D xsi:type="xsd:double"&gt;1.18&lt;/D&gt;&lt;D xsi:type="xsd:double"&gt;1.15&lt;/D&gt;&lt;D xsi:type="xsd:double"&gt;1.18&lt;/D&gt;&lt;D xsi:type="xsd:double"&gt;1.18&lt;/D&gt;&lt;D xsi:type="xsd:double"&gt;1.1885&lt;/D&gt;&lt;D xsi:type="xsd:double"&gt;1.22&lt;/D&gt;&lt;D xsi:type="xsd:double"&gt;1.22&lt;/D&gt;&lt;D xsi:type="xsd:double"&gt;1.21&lt;/D&gt;&lt;D xsi:type="xsd:double"&gt;1.17&lt;/D&gt;&lt;D xsi:type="xsd:double"&gt;1.18&lt;/D&gt;&lt;D xsi:type="xsd:double"&gt;1.18&lt;/D&gt;&lt;D xsi:type="xsd:double"&gt;1.2001&lt;/D&gt;&lt;D xsi:type="xsd:double"&gt;1.2&lt;/D&gt;&lt;D xsi:type="xsd:double"&gt;1.22&lt;/D&gt;&lt;D xsi:type="xsd:double"&gt;1.2301&lt;/D&gt;&lt;D xsi:type="xsd:double"&gt;1.18&lt;/D&gt;&lt;D xsi:type="xsd:double"&gt;1.15&lt;/D&gt;&lt;D xsi:type="xsd:double"&gt;1.12&lt;/D&gt;&lt;D xsi:type="xsd:double"&gt;1.15&lt;/D&gt;&lt;D xsi:type="xsd:double"&gt;1.1&lt;/D&gt;&lt;D xsi:type="xsd:double"&gt;1.13&lt;/D&gt;&lt;D xsi:type="xsd:double"&gt;1.1&lt;/D&gt;&lt;D xsi:type="xsd:double"&gt;1.08&lt;/D&gt;&lt;D xsi:type="xsd:double"&gt;1.08&lt;/D&gt;&lt;D xsi:type="xsd:double"&gt;1.07&lt;/D&gt;&lt;D xsi:type="xsd:double"&gt;1.07&lt;/D&gt;&lt;D xsi:type="xsd:double"&gt;1.1&lt;/D&gt;&lt;D xsi:type="xsd:double"&gt;1.07&lt;/D&gt;&lt;D xsi:type="xsd:double"&gt;1.07&lt;/D&gt;&lt;D xsi:type="xsd:double"&gt;1.0822&lt;/D&gt;&lt;D xsi:type="xsd:double"&gt;1.08&lt;/D&gt;&lt;D xsi:type="xsd:double"&gt;1.06&lt;/D&gt;&lt;D xsi:type="xsd:double"&gt;1.07&lt;/D&gt;&lt;D xsi:type="xsd:double"&gt;1.15&lt;/D&gt;&lt;D xsi:type="xsd:double"&gt;1.12&lt;/D&gt;&lt;D xsi:type="xsd:double"&gt;1.0927&lt;/D&gt;&lt;D xsi:type="xsd:double"&gt;1.125&lt;/D&gt;&lt;D xsi:type="xsd:double"&gt;1.09&lt;/D&gt;&lt;D xsi:type="xsd:double"&gt;1.115&lt;/D&gt;&lt;D xsi:type="xsd:double"&gt;1.12&lt;/D&gt;&lt;D xsi:type="xsd:double"&gt;1.04&lt;/D&gt;&lt;D xsi:type="xsd:double"&gt;1.02&lt;/D&gt;&lt;D xsi:type="xsd:double"&gt;1.0094&lt;/D&gt;&lt;D xsi:type="xsd:double"&gt;1.04&lt;/D&gt;&lt;D xsi:type="xsd:double"&gt;0.98&lt;/D&gt;&lt;D xsi:type="xsd:double"&gt;1&lt;/D&gt;&lt;D xsi:type="xsd:double"&gt;0.94&lt;/D&gt;&lt;D xsi:type="xsd:double"&gt;0.825&lt;/D&gt;&lt;D xsi:type="xsd:double"&gt;0.7801&lt;/D&gt;&lt;D xsi:type="xsd:double"&gt;0.7901&lt;/D&gt;&lt;D xsi:type="xsd:double"&gt;0.753&lt;/D&gt;&lt;D xsi:type="xsd:double"&gt;0.8562&lt;/D&gt;&lt;D xsi:type="xsd:double"&gt;0.62&lt;/D&gt;&lt;D xsi:type="xsd:double"&gt;0.6299&lt;/D&gt;&lt;D xsi:type="xsd:double"&gt;0.5753&lt;/D&gt;&lt;D xsi:type="xsd:double"&gt;0.5839&lt;/D&gt;&lt;/FQL&gt;&lt;FQL&gt;&lt;Q&gt;HTBX^FG_PRICE(8/1/2018,10/31/2018,,USD)&lt;/Q&gt;&lt;R&gt;65&lt;/R&gt;&lt;C&gt;1&lt;/C&gt;&lt;D xsi:type="xsd:double"&gt;2.06&lt;/D&gt;&lt;D xsi:type="xsd:double"&gt;2.04&lt;/D&gt;&lt;D xsi:type="xsd:double"&gt;2.06&lt;/D&gt;&lt;D xsi:type="xsd:double"&gt;2.09&lt;/D&gt;&lt;D xsi:type="xsd:double"&gt;2.18&lt;/D&gt;&lt;D xsi:type="xsd:double"&gt;2.08&lt;/D&gt;&lt;D xsi:type="xsd:double"&gt;2.07&lt;/D&gt;&lt;D xsi:type="xsd:double"&gt;2.06&lt;/D&gt;&lt;D xsi:type="xsd:double"&gt;2.02&lt;/D&gt;&lt;D xsi:type="xsd:double"&gt;2.01&lt;/D&gt;&lt;D xsi:type="xsd:double"&gt;1.92&lt;/D&gt;&lt;D xsi:type="xsd:double"&gt;1.84&lt;/D&gt;&lt;D xsi:type="xsd:double"&gt;1.89&lt;/D&gt;&lt;D xsi:type="xsd:double"&gt;1.84&lt;/D&gt;&lt;D xsi:type="xsd:double"&gt;1.86&lt;/D&gt;&lt;D xsi:type="xsd:double"&gt;1.93&lt;/D&gt;&lt;D xsi:type="xsd:double"&gt;1.95&lt;/D&gt;&lt;D xsi:type="xsd:double"&gt;1.95&lt;/D&gt;&lt;D xsi:type="xsd:double"&gt;1.9&lt;/D&gt;&lt;D xsi:type="xsd:double"&gt;1.88&lt;/D&gt;&lt;D xsi:type="xsd:double"&gt;1.93&lt;/D&gt;&lt;D xsi:type="xsd:double"&gt;2.03&lt;/D&gt;&lt;D xsi:type="xsd:double"&gt;2.06&lt;/D&gt;&lt;D xsi:type="xsd:double"&gt;2.1&lt;/D&gt;&lt;D xsi:type="xsd:double"&gt;2.1&lt;/D&gt;&lt;D xsi:type="xsd:double"&gt;1.98&lt;/D&gt;&lt;D xsi:type="xsd:double"&gt;1.962&lt;/D&gt;&lt;D xsi:type="xsd:double"&gt;1.9&lt;/D&gt;&lt;D xsi:type="xsd:double"&gt;1.85&lt;/D&gt;&lt;D xsi:type="xsd:double"&gt;1.9&lt;/D&gt;&lt;D xsi:type="xsd:double"&gt;1.87&lt;/D&gt;&lt;D xsi:type="xsd:double"&gt;1.86&lt;/D&gt;&lt;D xsi:type="xsd:double"&gt;1.87&lt;/D&gt;&lt;D xsi:type="xsd:double"&gt;1.89&lt;/D&gt;&lt;D xsi:type="xsd:double"&gt;1.87&lt;/D&gt;&lt;D xsi:type="xsd:double"&gt;1.89&lt;/D&gt;&lt;D xsi:type="xsd:double"&gt;1.96&lt;/D&gt;&lt;D xsi:type="xsd:double"&gt;1.91&lt;/D&gt;&lt;D xsi:type="xsd:double"&gt;1.93&lt;/D&gt;&lt;D xsi:type="xsd:double"&gt;2.02&lt;/D&gt;&lt;D xsi:type="xsd:double"&gt;2.16&lt;/D&gt;&lt;D xsi:type="xsd:double"&gt;2&lt;/D&gt;&lt;D xsi:type="xsd:double"&gt;2&lt;/D&gt;&lt;D xsi:type="xsd:double"&gt;2&lt;/D&gt;&lt;D xsi:type="xsd:double"&gt;1.94&lt;/D&gt;&lt;D xsi:type="xsd:double"&gt;1.95&lt;/D&gt;&lt;D xsi:type="xsd:double"&gt;1.96&lt;/D&gt;&lt;D xsi:type="xsd:double"&gt;1.88&lt;/D&gt;&lt;D xsi:type="xsd:double"&gt;1.93&lt;/D&gt;&lt;D xsi:type="xsd:double"&gt;1.82&lt;/D&gt;&lt;D xsi:type="xsd:double"&gt;1.67&lt;/D&gt;&lt;D xsi:type="xsd:double"&gt;1.72&lt;/D&gt;&lt;D xsi:type="xsd:double"&gt;1.64&lt;/D&gt;&lt;D xsi:type="xsd:double"&gt;1.74&lt;/D&gt;&lt;D xsi:type="xsd:double"&gt;1.78&lt;/D&gt;&lt;D xsi:type="xsd:double"&gt;1.78&lt;/D&gt;&lt;D xsi:type="xsd:double"&gt;1.73&lt;/D&gt;&lt;D xsi:type="xsd:double"&gt;1.685&lt;/D&gt;&lt;D xsi:type="xsd:double"&gt;1.62&lt;/D&gt;&lt;D xsi:type="xsd:double"&gt;1.5&lt;/D&gt;&lt;D xsi:type="xsd:double"&gt;1.54&lt;/D&gt;&lt;D xsi:type="xsd:double"&gt;1.47&lt;/D&gt;&lt;D xsi:type="xsd:double"&gt;1.4&lt;/D&gt;&lt;D xsi:type="xsd:double"&gt;1.32&lt;/D&gt;&lt;D xsi:type="xsd:double"&gt;1.42&lt;/D&gt;&lt;/FQL&gt;&lt;FQL&gt;&lt;Q&gt;VNRX^FG_PRICE(8/1/2018,10/31/2018,,USD)&lt;/Q&gt;&lt;R&gt;65&lt;/R&gt;&lt;C&gt;1&lt;/C&gt;&lt;D xsi:type="xsd:double"&gt;1.73&lt;/D&gt;&lt;D xsi:type="xsd:double"&gt;1.57&lt;/D&gt;&lt;D xsi:type="xsd:double"&gt;1.73&lt;/D&gt;&lt;D xsi:type="xsd:double"&gt;1.78&lt;/D&gt;&lt;D xsi:type="xsd:double"&gt;1.75&lt;/D&gt;&lt;D xsi:type="xsd:double"&gt;1.71&lt;/D&gt;&lt;D xsi:type="xsd:double"&gt;1.85&lt;/D&gt;&lt;D xsi:type="xsd:double"&gt;1.69&lt;/D&gt;&lt;D xsi:type="xsd:double"&gt;1.91&lt;/D&gt;&lt;D xsi:type="xsd:double"&gt;1.9&lt;/D&gt;&lt;D xsi:type="xsd:double"&gt;1.78&lt;/D&gt;&lt;D xsi:type="xsd:double"&gt;1.73&lt;/D&gt;&lt;D xsi:type="xsd:double"&gt;1.86&lt;/D&gt;&lt;D xsi:type="xsd:double"&gt;1.76&lt;/D&gt;&lt;D xsi:type="xsd:double"&gt;1.84&lt;/D&gt;&lt;D xsi:type="xsd:double"&gt;1.89&lt;/D&gt;&lt;D xsi:type="xsd:double"&gt;1.87&lt;/D&gt;&lt;D xsi:type="xsd:double"&gt;2&lt;/D&gt;&lt;D xsi:type="xsd:double"&gt;2.01&lt;/D&gt;&lt;D xsi:type="xsd:double"&gt;1.99&lt;/D&gt;&lt;D xsi:type="xsd:double"&gt;2.03&lt;/D&gt;&lt;D xsi:type="xsd:double"&gt;2.23&lt;/D&gt;&lt;D xsi:type="xsd:double"&gt;2.33&lt;/D&gt;&lt;D xsi:type="xsd:double"&gt;2.39&lt;/D&gt;&lt;D xsi:type="xsd:double"&gt;2.43&lt;/D&gt;&lt;D xsi:type="xsd:double"&gt;2.32&lt;/D&gt;&lt;D xsi:type="xsd:double"&gt;2.23&lt;/D&gt;&lt;D xsi:type="xsd:double"&gt;2.25&lt;/D&gt;&lt;D xsi:type="xsd:double"&gt;2.46&lt;/D&gt;&lt;D xsi:type="xsd:double"&gt;2.32&lt;/D&gt;&lt;D xsi:type="xsd:double"&gt;2.25&lt;/D&gt;&lt;D xsi:type="xsd:double"&gt;2.22&lt;/D&gt;&lt;D xsi:type="xsd:double"&gt;2.21&lt;/D&gt;&lt;D xsi:type="xsd:double"&gt;2.21&lt;/D&gt;&lt;D xsi:type="xsd:double"&gt;2.28&lt;/D&gt;&lt;D xsi:type="xsd:double"&gt;2.28&lt;/D&gt;&lt;D xsi:type="xsd:double"&gt;2.34&lt;/D&gt;&lt;D xsi:type="xsd:double"&gt;2.37&lt;/D&gt;&lt;D xsi:type="xsd:double"&gt;2.39&lt;/D&gt;&lt;D xsi:type="xsd:double"&gt;2.44&lt;/D&gt;&lt;D xsi:type="xsd:double"&gt;2.45&lt;/D&gt;&lt;D xsi:type="xsd:double"&gt;2.59&lt;/D&gt;&lt;D xsi:type="xsd:double"&gt;2.85&lt;/D&gt;&lt;D xsi:type="xsd:double"&gt;2.87&lt;/D&gt;&lt;D xsi:type="xsd:double"&gt;2.88&lt;/D&gt;&lt;D xsi:type="xsd:double"&gt;2.85&lt;/D&gt;&lt;D xsi:type="xsd:double"&gt;2.8&lt;/D&gt;&lt;D xsi:type="xsd:double"&gt;2.79&lt;/D&gt;&lt;D xsi:type="xsd:double"&gt;2.77&lt;/D&gt;&lt;D xsi:type="xsd:double"&gt;2.62&lt;/D&gt;&lt;D xsi:type="xsd:double"&gt;2.54&lt;/D&gt;&lt;D xsi:type="xsd:double"&gt;2.85&lt;/D&gt;&lt;D xsi:type="xsd:double"&gt;2.8&lt;/D&gt;&lt;D xsi:type="xsd:double"&gt;2.82&lt;/D&gt;&lt;D xsi:type="xsd:double"&gt;2.76&lt;/D&gt;&lt;D xsi:type="xsd:double"&gt;2.71&lt;/D&gt;&lt;D xsi:type="xsd:double"&gt;2.8&lt;/D&gt;&lt;D xsi:type="xsd:double"&gt;2.71&lt;/D&gt;&lt;D xsi:type="xsd:double"&gt;2.85&lt;/D&gt;&lt;D xsi:type="xsd:double"&gt;2.62&lt;/D&gt;&lt;D xsi:type="xsd:double"&gt;2.58&lt;/D&gt;&lt;D xsi:type="xsd:double"&gt;2.51&lt;/D&gt;&lt;D xsi:type="xsd:double"&gt;2.37&lt;/D&gt;&lt;D xsi:type="xsd:double"&gt;2.45&lt;/D&gt;&lt;D xsi:type="xsd:double"&gt;2.3&lt;/D&gt;&lt;/FQL&gt;&lt;FQL&gt;&lt;Q&gt;COLL^FG_PRICE(8/1/2018,10/31/2018,,USD)&lt;/Q&gt;&lt;R&gt;65&lt;/R&gt;&lt;C&gt;1&lt;/C&gt;&lt;D xsi:type="xsd:double"&gt;19.29&lt;/D&gt;&lt;D xsi:type="xsd:double"&gt;19.555&lt;/D&gt;&lt;D xsi:type="xsd:double"&gt;18.27&lt;/D&gt;&lt;D xsi:type="xsd:double"&gt;18.34&lt;/D&gt;&lt;D xsi:type="xsd:double"&gt;18.75&lt;/D&gt;&lt;D xsi:type="xsd:double"&gt;19.03&lt;/D&gt;&lt;D xsi:type="xsd:double"&gt;17.68&lt;/D&gt;&lt;D xsi:type="xsd:double"&gt;18.03&lt;/D&gt;&lt;D xsi:type="xsd:double"&gt;18.38&lt;/D&gt;&lt;D xsi:type="xsd:double"&gt;17.28&lt;/D&gt;&lt;D xsi:type="xsd:double"&gt;16.19&lt;/D&gt;&lt;D xsi:type="xsd:double"&gt;16.5&lt;/D&gt;&lt;D xsi:type="xsd:double"&gt;16.84&lt;/D&gt;&lt;D xsi:type="xsd:double"&gt;16.55&lt;/D&gt;&lt;D xsi:type="xsd:double"&gt;16.98&lt;/D&gt;&lt;D xsi:type="xsd:double"&gt;16.87&lt;/D&gt;&lt;D xsi:type="xsd:double"&gt;16.25&lt;/D&gt;&lt;D xsi:type="xsd:double"&gt;16.72&lt;/D&gt;&lt;D xsi:type="xsd:double"&gt;16.62&lt;/D&gt;&lt;D xsi:type="xsd:double"&gt;17&lt;/D&gt;&lt;D xsi:type="xsd:double"&gt;17.1&lt;/D&gt;&lt;D xsi:type="xsd:double"&gt;16.72&lt;/D&gt;&lt;D xsi:type="xsd:double"&gt;17.1&lt;/D&gt;&lt;D xsi:type="xsd:double"&gt;16.45&lt;/D&gt;&lt;D xsi:type="xsd:double"&gt;15.71&lt;/D&gt;&lt;D xsi:type="xsd:double"&gt;15.32&lt;/D&gt;&lt;D xsi:type="xsd:double"&gt;15.81&lt;/D&gt;&lt;D xsi:type="xsd:double"&gt;15.86&lt;/D&gt;&lt;D xsi:type="xsd:double"&gt;15.41&lt;/D&gt;&lt;D xsi:type="xsd:double"&gt;15.8&lt;/D&gt;&lt;D xsi:type="xsd:double"&gt;15.55&lt;/D&gt;&lt;D xsi:type="xsd:double"&gt;15.32&lt;/D&gt;&lt;D xsi:type="xsd:double"&gt;14.16&lt;/D&gt;&lt;D xsi:type="xsd:double"&gt;14.2&lt;/D&gt;&lt;D xsi:type="xsd:double"&gt;14.88&lt;/D&gt;&lt;D xsi:type="xsd:double"&gt;15.68&lt;/D&gt;&lt;D xsi:type="xsd:double"&gt;15.3&lt;/D&gt;&lt;D xsi:type="xsd:double"&gt;15.77&lt;/D&gt;&lt;D xsi:type="xsd:double"&gt;15.24&lt;/D&gt;&lt;D xsi:type="xsd:double"&gt;14.23&lt;/D&gt;&lt;D xsi:type="xsd:double"&gt;14.82&lt;/D&gt;&lt;D xsi:type="xsd:double"&gt;14.74&lt;/D&gt;&lt;D xsi:type="xsd:double"&gt;14.93&lt;/D&gt;&lt;D xsi:type="xsd:double"&gt;15.34&lt;/D&gt;&lt;D xsi:type="xsd:double"&gt;17.07&lt;/D&gt;&lt;D xsi:type="xsd:double"&gt;16.67&lt;/D&gt;&lt;D xsi:type="xsd:double"&gt;17.08&lt;/D&gt;&lt;D xsi:type="xsd:double"&gt;16.98&lt;/D&gt;&lt;D xsi:type="xsd:double"&gt;17.2&lt;/D&gt;&lt;D xsi:type="xsd:double"&gt;17.2&lt;/D&gt;&lt;D xsi:type="xsd:double"&gt;17.02&lt;/D&gt;&lt;D xsi:type="xsd:double"&gt;16.95&lt;/D&gt;&lt;D xsi:type="xsd:double"&gt;16.89&lt;/D&gt;&lt;D xsi:type="xsd:double"&gt;17.67&lt;/D&gt;&lt;D xsi:type="xsd:double"&gt;17.69&lt;/D&gt;&lt;D xsi:type="xsd:double"&gt;16.9&lt;/D&gt;&lt;D xsi:type="xsd:double"&gt;16.4&lt;/D&gt;&lt;D xsi:type="xsd:double"&gt;16.49&lt;/D&gt;&lt;D xsi:type="xsd:double"&gt;16.95&lt;/D&gt;&lt;D xsi:type="xsd:double"&gt;16.28&lt;/D&gt;&lt;D xsi:type="xsd:double"&gt;16.36&lt;/D&gt;&lt;D xsi:type="xsd:double"&gt;16.32&lt;/D&gt;&lt;D xsi:type="xsd:double"&gt;16.58&lt;/D&gt;&lt;D xsi:type="xsd:double"&gt;16.52&lt;/D&gt;&lt;D xsi:type="xsd:double"&gt;16.05&lt;/D&gt;&lt;/FQL&gt;&lt;FQL&gt;&lt;Q&gt;RGEN^FG_PRICE(8/1/2018,10/31/2018,,USD)&lt;/Q&gt;&lt;R&gt;65&lt;/R&gt;&lt;C&gt;1&lt;/C&gt;&lt;D xsi:type="xsd:double"&gt;48.05&lt;/D&gt;&lt;D xsi:type="xsd:double"&gt;47.28&lt;/D&gt;&lt;D xsi:type="xsd:double"&gt;47.57&lt;/D&gt;&lt;D xsi:type="xsd:double"&gt;48.93&lt;/D&gt;&lt;D xsi:type="xsd:double"&gt;49.01&lt;/D&gt;&lt;D xsi:type="xsd:double"&gt;48.76&lt;/D&gt;&lt;D xsi:type="xsd:double"&gt;49.5&lt;/D&gt;&lt;D xsi:type="xsd:double"&gt;49.27&lt;/D&gt;&lt;D xsi:type="xsd:double"&gt;49.31&lt;/D&gt;&lt;D xsi:type="xsd:double"&gt;49.5&lt;/D&gt;&lt;D xsi:type="xsd:double"&gt;49.08&lt;/D&gt;&lt;D xsi:type="xsd:double"&gt;48.9&lt;/D&gt;&lt;D xsi:type="xsd:double"&gt;49.52&lt;/D&gt;&lt;D xsi:type="xsd:double"&gt;49.63&lt;/D&gt;&lt;D xsi:type="xsd:double"&gt;51.25&lt;/D&gt;&lt;D xsi:type="xsd:double"&gt;51.61&lt;/D&gt;&lt;D xsi:type="xsd:double"&gt;52.2&lt;/D&gt;&lt;D xsi:type="xsd:double"&gt;52.95&lt;/D&gt;&lt;D xsi:type="xsd:double"&gt;53.03&lt;/D&gt;&lt;D xsi:type="xsd:double"&gt;53.31&lt;/D&gt;&lt;D xsi:type="xsd:double"&gt;54.34&lt;/D&gt;&lt;D xsi:type="xsd:double"&gt;54.41&lt;/D&gt;&lt;D xsi:type="xsd:double"&gt;54.88&lt;/D&gt;&lt;D xsi:type="xsd:double"&gt;55.36&lt;/D&gt;&lt;D xsi:type="xsd:double"&gt;57.02&lt;/D&gt;&lt;D xsi:type="xsd:double"&gt;57.72&lt;/D&gt;&lt;D xsi:type="xsd:double"&gt;57.55&lt;/D&gt;&lt;D xsi:type="xsd:double"&gt;57.9&lt;/D&gt;&lt;D xsi:type="xsd:double"&gt;57.32&lt;/D&gt;&lt;D xsi:type="xsd:double"&gt;57&lt;/D&gt;&lt;D xsi:type="xsd:double"&gt;57.46&lt;/D&gt;&lt;D xsi:type="xsd:double"&gt;58.97&lt;/D&gt;&lt;D xsi:type="xsd:double"&gt;57.29&lt;/D&gt;&lt;D xsi:type="xsd:double"&gt;57.42&lt;/D&gt;&lt;D xsi:type="xsd:double"&gt;57.68&lt;/D&gt;&lt;D xsi:type="xsd:double"&gt;56.83&lt;/D&gt;&lt;D xsi:type="xsd:double"&gt;55.24&lt;/D&gt;&lt;D xsi:type="xsd:double"&gt;55.07&lt;/D&gt;&lt;D xsi:type="xsd:double"&gt;54.38&lt;/D&gt;&lt;D xsi:type="xsd:double"&gt;53.65&lt;/D&gt;&lt;D xsi:type="xsd:double"&gt;54.2&lt;/D&gt;&lt;D xsi:type="xsd:double"&gt;55.46&lt;/D&gt;&lt;D xsi:type="xsd:double"&gt;55.53&lt;/D&gt;&lt;D xsi:type="xsd:double"&gt;55.69&lt;/D&gt;&lt;D xsi:type="xsd:double"&gt;55.95&lt;/D&gt;&lt;D xsi:type="xsd:double"&gt;53.42&lt;/D&gt;&lt;D xsi:type="xsd:double"&gt;54.48&lt;/D&gt;&lt;D xsi:type="xsd:double"&gt;54.69&lt;/D&gt;&lt;D xsi:type="xsd:double"&gt;54.03&lt;/D&gt;&lt;D xsi:type="xsd:double"&gt;53.57&lt;/D&gt;&lt;D xsi:type="xsd:double"&gt;53.16&lt;/D&gt;&lt;D xsi:type="xsd:double"&gt;54.01&lt;/D&gt;&lt;D xsi:type="xsd:double"&gt;53.84&lt;/D&gt;&lt;D xsi:type="xsd:double"&gt;56.59&lt;/D&gt;&lt;D xsi:type="xsd:double"&gt;57.48&lt;/D&gt;&lt;D xsi:type="xsd:double"&gt;56.51&lt;/D&gt;&lt;D xsi:type="xsd:double"&gt;55.15&lt;/D&gt;&lt;D xsi:type="xsd:double"&gt;56.08&lt;/D&gt;&lt;D xsi:type="xsd:double"&gt;56.14&lt;/D&gt;&lt;D xsi:type="xsd:double"&gt;52.66&lt;/D&gt;&lt;D xsi:type="xsd:double"&gt;53.34&lt;/D&gt;&lt;D xsi:type="xsd:double"&gt;54.62&lt;/D&gt;&lt;D xsi:type="xsd:double"&gt;54.88&lt;/D&gt;&lt;D xsi:type="xsd:double"&gt;54.58&lt;/D&gt;&lt;D xsi:type="xsd:double"&gt;54.22&lt;/D&gt;&lt;/FQL&gt;&lt;FQL&gt;&lt;Q&gt;ACER^FG_PRICE(8/1/2018,10/31/2018,,USD)&lt;/Q&gt;&lt;R&gt;65&lt;/R&gt;&lt;C&gt;1&lt;/C&gt;&lt;D xsi:type="xsd:double"&gt;21.29&lt;/D&gt;&lt;D xsi:type="xsd:double"&gt;20.89&lt;/D&gt;&lt;D xsi:type="xsd:double"&gt;21.1&lt;/D&gt;&lt;D xsi:type="xsd:double"&gt;23.05&lt;/D&gt;&lt;D xsi:type="xsd:double"&gt;25.89&lt;/D&gt;&lt;D xsi:type="xsd:double"&gt;25.68&lt;/D&gt;&lt;D xsi:type="xsd:double"&gt;29.82&lt;/D&gt;&lt;D xsi:type="xsd:double"&gt;27.89&lt;/D&gt;&lt;D xsi:type="xsd:double"&gt;29&lt;/D&gt;&lt;D xsi:type="xsd:double"&gt;27.77&lt;/D&gt;&lt;D xsi:type="xsd:double"&gt;26.97&lt;/D&gt;&lt;D xsi:type="xsd:double"&gt;26.24&lt;/D&gt;&lt;D xsi:type="xsd:double"&gt;28.94&lt;/D&gt;&lt;D xsi:type="xsd:double"&gt;29.9&lt;/D&gt;&lt;D xsi:type="xsd:double"&gt;30.78&lt;/D&gt;&lt;D xsi:type="xsd:double"&gt;32.83&lt;/D&gt;&lt;D xsi:type="xsd:double"&gt;31.82&lt;/D&gt;&lt;D xsi:type="xsd:double"&gt;32.19&lt;/D&gt;&lt;D xsi:type="xsd:double"&gt;32.75&lt;/D&gt;&lt;D xsi:type="xsd:double"&gt;31.62&lt;/D&gt;&lt;D xsi:type="xsd:double"&gt;32.1&lt;/D&gt;&lt;D xsi:type="xsd:double"&gt;31.21&lt;/D&gt;&lt;D xsi:type="xsd:double"&gt;32.08&lt;/D&gt;&lt;D xsi:type="xsd:double"&gt;31.65&lt;/D&gt;&lt;D xsi:type="xsd:double"&gt;31.41&lt;/D&gt;&lt;D xsi:type="xsd:double"&gt;31.09&lt;/D&gt;&lt;D xsi:type="xsd:double"&gt;30.16&lt;/D&gt;&lt;D xsi:type="xsd:double"&gt;30.5&lt;/D&gt;&lt;D xsi:type="xsd:double"&gt;30.04&lt;/D&gt;&lt;D xsi:type="xsd:double"&gt;30.11&lt;/D&gt;&lt;D xsi:type="xsd:double"&gt;31.75&lt;/D&gt;&lt;D xsi:type="xsd:double"&gt;31.31&lt;/D&gt;&lt;D xsi:type="xsd:double"&gt;30.85&lt;/D&gt;&lt;D xsi:type="xsd:double"&gt;30.645&lt;/D&gt;&lt;D xsi:type="xsd:double"&gt;30.68&lt;/D&gt;&lt;D xsi:type="xsd:double"&gt;30.88&lt;/D&gt;&lt;D xsi:type="xsd:double"&gt;30.94&lt;/D&gt;&lt;D xsi:type="xsd:double"&gt;29.99&lt;/D&gt;&lt;D xsi:type="xsd:double"&gt;30.57&lt;/D&gt;&lt;D xsi:type="xsd:double"&gt;29.8&lt;/D&gt;&lt;D xsi:type="xsd:double"&gt;29.21&lt;/D&gt;&lt;D xsi:type="xsd:double"&gt;30.84&lt;/D&gt;&lt;D xsi:type="xsd:double"&gt;30.22&lt;/D&gt;&lt;D xsi:type="xsd:double"&gt;29.1&lt;/D&gt;&lt;D xsi:type="xsd:double"&gt;27.9&lt;/D&gt;&lt;D xsi:type="xsd:double"&gt;28.28&lt;/D&gt;&lt;D xsi:type="xsd:double"&gt;28.23&lt;/D&gt;&lt;D xsi:type="xsd:double"&gt;28.37&lt;/D&gt;&lt;D xsi:type="xsd:double"&gt;28.15&lt;/D&gt;&lt;D xsi:type="xsd:double"&gt;27.11&lt;/D&gt;&lt;D xsi:type="xsd:double"&gt;25.23&lt;/D&gt;&lt;D xsi:type="xsd:double"&gt;24.84&lt;/D&gt;&lt;D xsi:type="xsd:double"&gt;25.25&lt;/D&gt;&lt;D xsi:type="xsd:double"&gt;25.3&lt;/D&gt;&lt;D xsi:type="xsd:double"&gt;23.98&lt;/D&gt;&lt;D xsi:type="xsd:double"&gt;23.64&lt;/D&gt;&lt;D xsi:type="xsd:double"&gt;25.3&lt;/D&gt;&lt;D xsi:type="xsd:double"&gt;23.76&lt;/D&gt;&lt;D xsi:type="xsd:double"&gt;23.19&lt;/D&gt;&lt;D xsi:type="xsd:double"&gt;22.64&lt;/D&gt;&lt;D xsi:type="xsd:double"&gt;22.8&lt;/D&gt;&lt;D xsi:type="xsd:double"&gt;22.47&lt;/D&gt;&lt;D xsi:type="xsd:double"&gt;21.46&lt;/D&gt;&lt;D xsi:type="xsd:double"&gt;20.29&lt;/D&gt;&lt;D xsi:type="xsd:double"&gt;22.58&lt;/D&gt;&lt;/FQL&gt;&lt;FQL&gt;&lt;Q&gt;TYME^FG_PRICE(8/1/2018,10/31/2018,,USD)&lt;/Q&gt;&lt;R&gt;65&lt;/R&gt;&lt;C&gt;1&lt;/C&gt;&lt;D xsi:type="xsd:double"&gt;2.87&lt;/D&gt;&lt;D xsi:type="xsd:double"&gt;2.83&lt;/D&gt;&lt;D xsi:type="xsd:double"&gt;2.79&lt;/D&gt;&lt;D xsi:type="xsd:double"&gt;2.71&lt;/D&gt;&lt;D xsi:type="xsd:double"&gt;2.6&lt;/D&gt;&lt;D xsi:type="xsd:double"&gt;2.51&lt;/D&gt;&lt;D xsi:type="xsd:double"&gt;2.45&lt;/D&gt;&lt;D xsi:type="xsd:double"&gt;2.4&lt;/D&gt;&lt;D xsi:type="xsd:double"&gt;2.32&lt;/D&gt;&lt;D xsi:type="xsd:double"&gt;2.29&lt;/D&gt;&lt;D xsi:type="xsd:double"&gt;2.25&lt;/D&gt;&lt;D xsi:type="xsd:double"&gt;2.36&lt;/D&gt;&lt;D xsi:type="xsd:double"&gt;2.34&lt;/D&gt;&lt;D xsi:type="xsd:double"&gt;2.23&lt;/D&gt;&lt;D xsi:type="xsd:double"&gt;2.28&lt;/D&gt;&lt;D xsi:type="xsd:double"&gt;2.33&lt;/D&gt;&lt;D xsi:type="xsd:double"&gt;2.31&lt;/D&gt;&lt;D xsi:type="xsd:double"&gt;2.33&lt;/D&gt;&lt;D xsi:type="xsd:double"&gt;2.28&lt;/D&gt;&lt;D xsi:type="xsd:double"&gt;2.24&lt;/D&gt;&lt;D xsi:type="xsd:double"&gt;2.22&lt;/D&gt;&lt;D xsi:type="xsd:double"&gt;2.22&lt;/D&gt;&lt;D xsi:type="xsd:double"&gt;2.23&lt;/D&gt;&lt;D xsi:type="xsd:double"&gt;2.19&lt;/D&gt;&lt;D xsi:type="xsd:double"&gt;2.21&lt;/D&gt;&lt;D xsi:type="xsd:double"&gt;2.23&lt;/D&gt;&lt;D xsi:type="xsd:double"&gt;2.21&lt;/D&gt;&lt;D xsi:type="xsd:double"&gt;2.33&lt;/D&gt;&lt;D xsi:type="xsd:double"&gt;2.32&lt;/D&gt;&lt;D xsi:type="xsd:double"&gt;2.29&lt;/D&gt;&lt;D xsi:type="xsd:double"&gt;2.42&lt;/D&gt;&lt;D xsi:type="xsd:double"&gt;2.21&lt;/D&gt;&lt;D xsi:type="xsd:double"&gt;2.18&lt;/D&gt;&lt;D xsi:type="xsd:double"&gt;2.25&lt;/D&gt;&lt;D xsi:type="xsd:double"&gt;2.68&lt;/D&gt;&lt;D xsi:type="xsd:double"&gt;2.65&lt;/D&gt;&lt;D xsi:type="xsd:double"&gt;2.39&lt;/D&gt;&lt;D xsi:type="xsd:double"&gt;2.47&lt;/D&gt;&lt;D xsi:type="xsd:double"&gt;2.63&lt;/D&gt;&lt;D xsi:type="xsd:double"&gt;2.69&lt;/D&gt;&lt;D xsi:type="xsd:double"&gt;2.72&lt;/D&gt;&lt;D xsi:type="xsd:double"&gt;2.78&lt;/D&gt;&lt;D xsi:type="xsd:double"&gt;2.71&lt;/D&gt;&lt;D xsi:type="xsd:double"&gt;2.55&lt;/D&gt;&lt;D xsi:type="xsd:double"&gt;2.56&lt;/D&gt;&lt;D xsi:type="xsd:double"&gt;2.49&lt;/D&gt;&lt;D xsi:type="xsd:double"&gt;2.39&lt;/D&gt;&lt;D xsi:type="xsd:double"&gt;2.35&lt;/D&gt;&lt;D xsi:type="xsd:double"&gt;2.33&lt;/D&gt;&lt;D xsi:type="xsd:double"&gt;2.57&lt;/D&gt;&lt;D xsi:type="xsd:double"&gt;2.63&lt;/D&gt;&lt;D xsi:type="xsd:double"&gt;2.53&lt;/D&gt;&lt;D xsi:type="xsd:double"&gt;2.6&lt;/D&gt;&lt;D xsi:type="xsd:double"&gt;2.63&lt;/D&gt;&lt;D xsi:type="xsd:double"&gt;2.61&lt;/D&gt;&lt;D xsi:type="xsd:double"&gt;2.5&lt;/D&gt;&lt;D xsi:type="xsd:double"&gt;2.38&lt;/D&gt;&lt;D xsi:type="xsd:double"&gt;2.33&lt;/D&gt;&lt;D xsi:type="xsd:double"&gt;2.29&lt;/D&gt;&lt;D xsi:type="xsd:double"&gt;2.2&lt;/D&gt;&lt;D xsi:type="xsd:double"&gt;2.18&lt;/D&gt;&lt;D xsi:type="xsd:double"&gt;2.23&lt;/D&gt;&lt;D xsi:type="xsd:double"&gt;2.16&lt;/D&gt;&lt;D xsi:type="xsd:double"&gt;2.14&lt;/D&gt;&lt;D xsi:type="xsd:double"&gt;2.24&lt;/D&gt;&lt;/FQL&gt;&lt;FQL&gt;&lt;Q&gt;IVTY^FG_PRICE(8/1/2018,10/31/2018,,USD)&lt;/Q&gt;&lt;R&gt;65&lt;/R&gt;&lt;C&gt;1&lt;/C&gt;&lt;D xsi:type="xsd:double"&gt;4.3&lt;/D&gt;&lt;D xsi:type="xsd:double"&gt;4.2&lt;/D&gt;&lt;D xsi:type="xsd:double"&gt;3.9&lt;/D&gt;&lt;D xsi:type="xsd:double"&gt;3.775&lt;/D&gt;&lt;D xsi:type="xsd:double"&gt;3.8&lt;/D&gt;&lt;D xsi:type="xsd:double"&gt;3.8&lt;/D&gt;&lt;D xsi:type="xsd:double"&gt;3.7&lt;/D&gt;&lt;D xsi:type="xsd:double"&gt;3.6&lt;/D&gt;&lt;D xsi:type="xsd:double"&gt;3.5&lt;/D&gt;&lt;D xsi:type="xsd:double"&gt;3.35&lt;/D&gt;&lt;D xsi:type="xsd:double"&gt;3.4&lt;/D&gt;&lt;D xsi:type="xsd:double"&gt;3.675&lt;/D&gt;&lt;D xsi:type="xsd:double"&gt;3.65&lt;/D&gt;&lt;D xsi:type="xsd:double"&gt;3.55&lt;/D&gt;&lt;D xsi:type="xsd:double"&gt;3.5&lt;/D&gt;&lt;D xsi:type="xsd:double"&gt;3.5&lt;/D&gt;&lt;D xsi:type="xsd:double"&gt;3.6&lt;/D&gt;&lt;D xsi:type="xsd:double"&gt;3.95&lt;/D&gt;&lt;D xsi:type="xsd:double"&gt;3.95&lt;/D&gt;&lt;D xsi:type="xsd:double"&gt;4.05&lt;/D&gt;&lt;D xsi:type="xsd:double"&gt;4.6&lt;/D&gt;&lt;D xsi:type="xsd:double"&gt;4.65&lt;/D&gt;&lt;D xsi:type="xsd:double"&gt;4.65&lt;/D&gt;&lt;D xsi:type="xsd:double"&gt;4.9&lt;/D&gt;&lt;D xsi:type="xsd:double"&gt;5.2&lt;/D&gt;&lt;D xsi:type="xsd:double"&gt;5.7&lt;/D&gt;&lt;D xsi:type="xsd:double"&gt;5.75&lt;/D&gt;&lt;D xsi:type="xsd:double"&gt;5.75&lt;/D&gt;&lt;D xsi:type="xsd:double"&gt;7.35&lt;/D&gt;&lt;D xsi:type="xsd:double"&gt;7.375&lt;/D&gt;&lt;D xsi:type="xsd:double"&gt;7.35&lt;/D&gt;&lt;D xsi:type="xsd:double"&gt;7.35&lt;/D&gt;&lt;D xsi:type="xsd:double"&gt;7.35&lt;/D&gt;&lt;D xsi:type="xsd:double"&gt;7.35&lt;/D&gt;&lt;D xsi:type="xsd:double"&gt;7.4&lt;/D&gt;&lt;D xsi:type="xsd:double"&gt;7.35&lt;/D&gt;&lt;D xsi:type="xsd:double"&gt;7.4&lt;/D&gt;&lt;D xsi:type="xsd:double"&gt;7.4&lt;/D&gt;&lt;D xsi:type="xsd:double"&gt;7.375&lt;/D&gt;&lt;D xsi:type="xsd:double"&gt;7.4&lt;/D&gt;&lt;D xsi:type="xsd:double"&gt;7.4&lt;/D&gt;&lt;D xsi:type="xsd:double"&gt;7.4&lt;/D&gt;&lt;D xsi:type="xsd:double"&gt;7.43&lt;/D&gt;&lt;D xsi:type="xsd:double"&gt;7.4&lt;/D&gt;&lt;D xsi:type="xsd:double"&gt;7.39&lt;/D&gt;&lt;D xsi:type="xsd:double"&gt;7.39&lt;/D&gt;&lt;D xsi:type="xsd:double"&gt;7.41&lt;/D&gt;&lt;D xsi:type="xsd:double"&gt;7.4&lt;/D&gt;&lt;D xsi:type="xsd:double"&gt;7.4&lt;/D&gt;&lt;D xsi:type="xsd:double"&gt;7.38&lt;/D&gt;&lt;D xsi:type="xsd:double"&gt;7.39&lt;/D&gt;&lt;D xsi:type="xsd:double"&gt;7.39&lt;/D&gt;&lt;D xsi:type="xsd:double"&gt;7.4&lt;/D&gt;&lt;D xsi:type="xsd:double"&gt;7.39&lt;/D&gt;&lt;D xsi:type="xsd:double"&gt;7.4&lt;/D&gt;&lt;D xsi:type="xsd:double"&gt;7.4&lt;/D&gt;&lt;D xsi:type="xsd:double"&gt;7.4&lt;/D&gt;&lt;D xsi:type="xsd:double"&gt;7.39&lt;/D&gt;&lt;D xsi:type="xsd:double"&gt;7.39&lt;/D&gt;&lt;D xsi:type="xsd:double"&gt;7.39&lt;/D&gt;&lt;D xsi:type="xsd:double"&gt;7.39&lt;/D&gt;&lt;D xsi:type="xsd:double"&gt;7.39&lt;/D&gt;&lt;D xsi:type="xsd:double"&gt;7.39&lt;/D&gt;&lt;D xsi:type="xsd:double"&gt;7.39&lt;/D&gt;&lt;D xsi:type="xsd:double"&gt;7.39&lt;/D&gt;&lt;/FQL&gt;&lt;FQL&gt;&lt;Q&gt;SECO^FG_PRICE(8/1/2018,10/31/2018,,USD)&lt;/Q&gt;&lt;R&gt;65&lt;/R&gt;&lt;C&gt;1&lt;/C&gt;&lt;D xsi:type="xsd:double"&gt;12.24&lt;/D&gt;&lt;D xsi:type="xsd:double"&gt;13.56&lt;/D&gt;&lt;D xsi:type="xsd:double"&gt;13.94&lt;/D&gt;&lt;D xsi:type="xsd:double"&gt;13.76&lt;/D&gt;&lt;D xsi:type="xsd:double"&gt;13.39&lt;/D&gt;&lt;D xsi:type="xsd:double"&gt;13.88&lt;/D&gt;&lt;D xsi:type="xsd:double"&gt;14.65&lt;/D&gt;&lt;D xsi:type="xsd:double"&gt;13.97&lt;/D&gt;&lt;D xsi:type="xsd:double"&gt;14.3&lt;/D&gt;&lt;D xsi:type="xsd:double"&gt;13.72&lt;/D&gt;&lt;D xsi:type="xsd:double"&gt;13.26&lt;/D&gt;&lt;D xsi:type="xsd:double"&gt;14.25&lt;/D&gt;&lt;D xsi:type="xsd:double"&gt;14.46&lt;/D&gt;&lt;D xsi:type="xsd:double"&gt;14.07&lt;/D&gt;&lt;D xsi:type="xsd:double"&gt;14.46&lt;/D&gt;&lt;D xsi:type="xsd:double"&gt;14.18&lt;/D&gt;&lt;D xsi:type="xsd:double"&gt;13.87&lt;/D&gt;&lt;D xsi:type="xsd:double"&gt;14&lt;/D&gt;&lt;D xsi:type="xsd:double"&gt;14.56&lt;/D&gt;&lt;D xsi:type="xsd:double"&gt;13.62&lt;/D&gt;&lt;D xsi:type="xsd:double"&gt;13.16&lt;/D&gt;&lt;D xsi:type="xsd:double"&gt;12.95&lt;/D&gt;&lt;D xsi:type="xsd:double"&gt;13.05&lt;/D&gt;&lt;D xsi:type="xsd:double"&gt;13.19&lt;/D&gt;&lt;D xsi:type="xsd:double"&gt;13&lt;/D&gt;&lt;D xsi:type="xsd:double"&gt;11.84&lt;/D&gt;&lt;D xsi:type="xsd:double"&gt;12.63&lt;/D&gt;&lt;D xsi:type="xsd:double"&gt;12.61&lt;/D&gt;&lt;D xsi:type="xsd:double"&gt;12.81&lt;/D&gt;&lt;D xsi:type="xsd:double"&gt;13.5&lt;/D&gt;&lt;D xsi:type="xsd:double"&gt;13.53&lt;/D&gt;&lt;D xsi:type="xsd:double"&gt;13.92&lt;/D&gt;&lt;D xsi:type="xsd:double"&gt;13.62&lt;/D&gt;&lt;D xsi:type="xsd:double"&gt;13.81&lt;/D&gt;&lt;D xsi:type="xsd:double"&gt;13.59&lt;/D&gt;&lt;D xsi:type="xsd:double"&gt;12.75&lt;/D&gt;&lt;D xsi:type="xsd:double"&gt;12.5&lt;/D&gt;&lt;D xsi:type="xsd:double"&gt;12.85&lt;/D&gt;&lt;D xsi:type="xsd:double"&gt;12.98&lt;/D&gt;&lt;D xsi:type="xsd:double"&gt;13&lt;/D&gt;&lt;D xsi:type="xsd:double"&gt;12.77&lt;/D&gt;&lt;D xsi:type="xsd:double"&gt;12.7&lt;/D&gt;&lt;D xsi:type="xsd:double"&gt;12.67&lt;/D&gt;&lt;D xsi:type="xsd:double"&gt;12.89&lt;/D&gt;&lt;D xsi:type="xsd:double"&gt;12.73&lt;/D&gt;&lt;D xsi:type="xsd:double"&gt;11.6&lt;/D&gt;&lt;D xsi:type="xsd:double"&gt;11.99&lt;/D&gt;&lt;D xsi:type="xsd:double"&gt;11.54&lt;/D&gt;&lt;D xsi:type="xsd:double"&gt;11.05&lt;/D&gt;&lt;D xsi:type="xsd:double"&gt;11.04&lt;/D&gt;&lt;D xsi:type="xsd:double"&gt;11&lt;/D&gt;&lt;D xsi:type="xsd:double"&gt;11.67&lt;/D&gt;&lt;D xsi:type="xsd:double"&gt;11.17&lt;/D&gt;&lt;D xsi:type="xsd:double"&gt;11.22&lt;/D&gt;&lt;D xsi:type="xsd:double"&gt;10.99&lt;/D&gt;&lt;D xsi:type="xsd:double"&gt;9.8&lt;/D&gt;&lt;D xsi:type="xsd:double"&gt;9.76&lt;/D&gt;&lt;D xsi:type="xsd:double"&gt;10.29&lt;/D&gt;&lt;D xsi:type="xsd:double"&gt;9.41&lt;/D&gt;&lt;D xsi:type="xsd:double"&gt;8.79&lt;/D&gt;&lt;D xsi:type="xsd:double"&gt;8.96&lt;/D&gt;&lt;D xsi:type="xsd:double"&gt;8.54&lt;/D&gt;&lt;D xsi:type="xsd:double"&gt;8.77&lt;/D&gt;&lt;D xsi:type="xsd:double"&gt;8.75&lt;/D&gt;&lt;D xsi:type="xsd:double"&gt;9&lt;/D&gt;&lt;/FQL&gt;&lt;FQL&gt;&lt;Q&gt;EVER^FG_PRICE(8/1/2018,10/31/2018,,USD)&lt;/Q&gt;&lt;R&gt;65&lt;/R&gt;&lt;C&gt;1&lt;/C&gt;&lt;D xsi:type="xsd:double"&gt;14.75&lt;/D&gt;&lt;D xsi:type="xsd:double"&gt;13.96&lt;/D&gt;&lt;D xsi:type="xsd:double"&gt;14.35&lt;/D&gt;&lt;D xsi:type="xsd:double"&gt;15.05&lt;/D&gt;&lt;D xsi:type="xsd:double"&gt;15.04&lt;/D&gt;&lt;D xsi:type="xsd:double"&gt;15.56&lt;/D&gt;&lt;D xsi:type="xsd:double"&gt;14.85&lt;/D&gt;&lt;D xsi:type="xsd:double"&gt;14.72&lt;/D&gt;&lt;D xsi:type="xsd:double"&gt;14.59&lt;/D&gt;&lt;D xsi:type="xsd:double"&gt;14.84&lt;/D&gt;&lt;D xsi:type="xsd:double"&gt;14.36&lt;/D&gt;&lt;D xsi:type="xsd:double"&gt;14.49&lt;/D&gt;&lt;D xsi:type="xsd:double"&gt;14.23&lt;/D&gt;&lt;D xsi:type="xsd:double"&gt;14.35&lt;/D&gt;&lt;D xsi:type="xsd:double"&gt;14.23&lt;/D&gt;&lt;D xsi:type="xsd:double"&gt;14&lt;/D&gt;&lt;D xsi:type="xsd:double"&gt;13.65&lt;/D&gt;&lt;D xsi:type="xsd:double"&gt;13.61&lt;/D&gt;&lt;D xsi:type="xsd:double"&gt;13.61&lt;/D&gt;&lt;D xsi:type="xsd:double"&gt;13.44&lt;/D&gt;&lt;D xsi:type="xsd:double"&gt;13.39&lt;/D&gt;&lt;D xsi:type="xsd:double"&gt;13.22&lt;/D&gt;&lt;D xsi:type="xsd:double"&gt;13.25&lt;/D&gt;&lt;D xsi:type="xsd:double"&gt;12.51&lt;/D&gt;&lt;D xsi:type="xsd:double"&gt;12.55&lt;/D&gt;&lt;D xsi:type="xsd:double"&gt;13.18&lt;/D&gt;&lt;D xsi:type="xsd:double"&gt;13.7&lt;/D&gt;&lt;D xsi:type="xsd:double"&gt;13.7&lt;/D&gt;&lt;D xsi:type="xsd:double"&gt;13.51&lt;/D&gt;&lt;D xsi:type="xsd:double"&gt;13.58&lt;/D&gt;&lt;D xsi:type="xsd:double"&gt;14.17&lt;/D&gt;&lt;D xsi:type="xsd:double"&gt;14.52&lt;/D&gt;&lt;D xsi:type="xsd:double"&gt;14.7&lt;/D&gt;&lt;D xsi:type="xsd:double"&gt;15.02&lt;/D&gt;&lt;D xsi:type="xsd:double"&gt;15.25&lt;/D&gt;&lt;D xsi:type="xsd:double"&gt;15.85&lt;/D&gt;&lt;D xsi:type="xsd:double"&gt;15.1&lt;/D&gt;&lt;D xsi:type="xsd:double"&gt;15&lt;/D&gt;&lt;D xsi:type="xsd:double"&gt;14.19&lt;/D&gt;&lt;D xsi:type="xsd:double"&gt;14.29&lt;/D&gt;&lt;D xsi:type="xsd:double"&gt;14.31&lt;/D&gt;&lt;D xsi:type="xsd:double"&gt;14.86&lt;/D&gt;&lt;D xsi:type="xsd:double"&gt;15.46&lt;/D&gt;&lt;D xsi:type="xsd:double"&gt;16&lt;/D&gt;&lt;D xsi:type="xsd:double"&gt;16.85&lt;/D&gt;&lt;D xsi:type="xsd:double"&gt;16.94&lt;/D&gt;&lt;D xsi:type="xsd:double"&gt;15.02&lt;/D&gt;&lt;D xsi:type="xsd:double"&gt;14.4&lt;/D&gt;&lt;D xsi:type="xsd:double"&gt;14.38&lt;/D&gt;&lt;D xsi:type="xsd:double"&gt;13.74&lt;/D&gt;&lt;D xsi:type="xsd:double"&gt;13.21&lt;/D&gt;&lt;D xsi:type="xsd:double"&gt;13&lt;/D&gt;&lt;D xsi:type="xsd:double"&gt;13.22&lt;/D&gt;&lt;D xsi:type="xsd:double"&gt;12.49&lt;/D&gt;&lt;D xsi:type="xsd:double"&gt;12.53&lt;/D&gt;&lt;D xsi:type="xsd:double"&gt;12.23&lt;/D&gt;&lt;D xsi:type="xsd:double"&gt;12.14&lt;/D&gt;&lt;D xsi:type="xsd:double"&gt;12.01&lt;/D&gt;&lt;D xsi:type="xsd:double"&gt;12&lt;/D&gt;&lt;D xsi:type="xsd:double"&gt;11.85&lt;/D&gt;&lt;D xsi:type="xsd:double"&gt;11.8&lt;/D&gt;&lt;D xsi:type="xsd:double"&gt;11.99&lt;/D&gt;&lt;D xsi:type="xsd:double"&gt;12.52&lt;/D&gt;&lt;D xsi:type="xsd:double"&gt;12.67&lt;/D&gt;&lt;D xsi:type="xsd:double"&gt;12.87&lt;/D&gt;&lt;/FQL&gt;&lt;FQL&gt;&lt;Q&gt;EIDX^FG_PRICE(8/1/2018,10/31/2018,,USD)&lt;/Q&gt;&lt;R&gt;65&lt;/R&gt;&lt;C&gt;1&lt;/C&gt;&lt;D xsi:type="xsd:double"&gt;15.94&lt;/D&gt;&lt;D xsi:type="xsd:double"&gt;16.94&lt;/D&gt;&lt;D xsi:type="xsd:double"&gt;16.04&lt;/D&gt;&lt;D xsi:type="xsd:double"&gt;15.2&lt;/D&gt;&lt;D xsi:type="xsd:double"&gt;15.18&lt;/D&gt;&lt;D xsi:type="xsd:double"&gt;15.3&lt;/D&gt;&lt;D xsi:type="xsd:double"&gt;16.61&lt;/D&gt;&lt;D xsi:type="xsd:double"&gt;16.46&lt;/D&gt;&lt;D xsi:type="xsd:double"&gt;17.19&lt;/D&gt;&lt;D xsi:type="xsd:double"&gt;18.12&lt;/D&gt;&lt;D xsi:type="xsd:double"&gt;18.03&lt;/D&gt;&lt;D xsi:type="xsd:double"&gt;17.05&lt;/D&gt;&lt;D xsi:type="xsd:double"&gt;18.15&lt;/D&gt;&lt;D xsi:type="xsd:double"&gt;18.69&lt;/D&gt;&lt;D xsi:type="xsd:double"&gt;18.98&lt;/D&gt;&lt;D xsi:type="xsd:double"&gt;18.79&lt;/D&gt;&lt;D xsi:type="xsd:double"&gt;20.64&lt;/D&gt;&lt;D xsi:type="xsd:double"&gt;20.23&lt;/D&gt;&lt;D xsi:type="</t>
        </r>
      </text>
    </comment>
    <comment ref="A26" authorId="0">
      <text>
        <r>
          <rPr>
            <b/>
            <sz val="9"/>
            <color indexed="81"/>
            <rFont val="宋体"/>
            <charset val="134"/>
          </rPr>
          <t>xsd:double"&gt;13.94&lt;/D&gt;&lt;D xsi:type="xsd:double"&gt;14.48&lt;/D&gt;&lt;D xsi:type="xsd:double"&gt;13.91&lt;/D&gt;&lt;D xsi:type="xsd:double"&gt;12.9&lt;/D&gt;&lt;D xsi:type="xsd:double"&gt;12.4&lt;/D&gt;&lt;D xsi:type="xsd:double"&gt;12.17&lt;/D&gt;&lt;D xsi:type="xsd:double"&gt;11.94&lt;/D&gt;&lt;D xsi:type="xsd:double"&gt;12.09&lt;/D&gt;&lt;D xsi:type="xsd:double"&gt;11.67&lt;/D&gt;&lt;D xsi:type="xsd:double"&gt;12.38&lt;/D&gt;&lt;D xsi:type="xsd:double"&gt;12.4&lt;/D&gt;&lt;D xsi:type="xsd:double"&gt;13.28&lt;/D&gt;&lt;D xsi:type="xsd:double"&gt;12.32&lt;/D&gt;&lt;D xsi:type="xsd:double"&gt;13.07&lt;/D&gt;&lt;D xsi:type="xsd:double"&gt;12.68&lt;/D&gt;&lt;D xsi:type="xsd:double"&gt;12.43&lt;/D&gt;&lt;D xsi:type="xsd:double"&gt;11.44&lt;/D&gt;&lt;D xsi:type="xsd:double"&gt;11.07&lt;/D&gt;&lt;D xsi:type="xsd:double"&gt;11.53&lt;/D&gt;&lt;D xsi:type="xsd:double"&gt;11.1&lt;/D&gt;&lt;D xsi:type="xsd:double"&gt;10.51&lt;/D&gt;&lt;D xsi:type="xsd:double"&gt;9.92&lt;/D&gt;&lt;D xsi:type="xsd:double"&gt;9.96&lt;/D&gt;&lt;D xsi:type="xsd:double"&gt;9.98&lt;/D&gt;&lt;D xsi:type="xsd:double"&gt;9.92&lt;/D&gt;&lt;D xsi:type="xsd:double"&gt;9.79&lt;/D&gt;&lt;D xsi:type="xsd:double"&gt;9.51&lt;/D&gt;&lt;D xsi:type="xsd:double"&gt;9.31&lt;/D&gt;&lt;D xsi:type="xsd:double"&gt;10.2&lt;/D&gt;&lt;D xsi:type="xsd:double"&gt;10.03&lt;/D&gt;&lt;D xsi:type="xsd:double"&gt;9.75&lt;/D&gt;&lt;D xsi:type="xsd:double"&gt;9.63&lt;/D&gt;&lt;D xsi:type="xsd:double"&gt;9.2&lt;/D&gt;&lt;D xsi:type="xsd:double"&gt;9.35&lt;/D&gt;&lt;D xsi:type="xsd:double"&gt;9.33&lt;/D&gt;&lt;D xsi:type="xsd:double"&gt;9.38&lt;/D&gt;&lt;D xsi:type="xsd:double"&gt;9.24&lt;/D&gt;&lt;D xsi:type="xsd:double"&gt;9.46&lt;/D&gt;&lt;D xsi:type="xsd:double"&gt;9.51&lt;/D&gt;&lt;D xsi:type="xsd:double"&gt;9.72&lt;/D&gt;&lt;D xsi:type="xsd:double"&gt;9.64&lt;/D&gt;&lt;D xsi:type="xsd:double"&gt;10.71&lt;/D&gt;&lt;D xsi:type="xsd:double"&gt;11.93&lt;/D&gt;&lt;D xsi:type="xsd:double"&gt;12.41&lt;/D&gt;&lt;D xsi:type="xsd:double"&gt;11.81&lt;/D&gt;&lt;D xsi:type="xsd:double"&gt;11.15&lt;/D&gt;&lt;D xsi:type="xsd:double"&gt;12.23&lt;/D&gt;&lt;/FQL&gt;&lt;FQL&gt;&lt;Q&gt;ICAD^FG_PRICE(8/1/2018,10/31/2018,,USD)&lt;/Q&gt;&lt;R&gt;65&lt;/R&gt;&lt;C&gt;1&lt;/C&gt;&lt;D xsi:type="xsd:double"&gt;2.99&lt;/D&gt;&lt;D xsi:type="xsd:double"&gt;2.93&lt;/D&gt;&lt;D xsi:type="xsd:double"&gt;2.93&lt;/D&gt;&lt;D xsi:type="xsd:double"&gt;2.97&lt;/D&gt;&lt;D xsi:type="xsd:double"&gt;2.96&lt;/D&gt;&lt;D xsi:type="xsd:double"&gt;3.19&lt;/D&gt;&lt;D xsi:type="xsd:double"&gt;2.97&lt;/D&gt;&lt;D xsi:type="xsd:double"&gt;2.9&lt;/D&gt;&lt;D xsi:type="xsd:double"&gt;2.93&lt;/D&gt;&lt;D xsi:type="xsd:double"&gt;2.93&lt;/D&gt;&lt;D xsi:type="xsd:double"&gt;2.88&lt;/D&gt;&lt;D xsi:type="xsd:double"&gt;2.94&lt;/D&gt;&lt;D xsi:type="xsd:double"&gt;2.87&lt;/D&gt;&lt;D xsi:type="xsd:double"&gt;2.955&lt;/D&gt;&lt;D xsi:type="xsd:double"&gt;2.86&lt;/D&gt;&lt;D xsi:type="xsd:double"&gt;2.87&lt;/D&gt;&lt;D xsi:type="xsd:double"&gt;2.9&lt;/D&gt;&lt;D xsi:type="xsd:double"&gt;2.9&lt;/D&gt;&lt;D xsi:type="xsd:double"&gt;2.89&lt;/D&gt;&lt;D xsi:type="xsd:double"&gt;2.97&lt;/D&gt;&lt;D xsi:type="xsd:double"&gt;3.04&lt;/D&gt;&lt;D xsi:type="xsd:double"&gt;3.03&lt;/D&gt;&lt;D xsi:type="xsd:double"&gt;3&lt;/D&gt;&lt;D xsi:type="xsd:double"&gt;3.02&lt;/D&gt;&lt;D xsi:type="xsd:double"&gt;2.98&lt;/D&gt;&lt;D xsi:type="xsd:double"&gt;2.95&lt;/D&gt;&lt;D xsi:type="xsd:double"&gt;2.95&lt;/D&gt;&lt;D xsi:type="xsd:double"&gt;2.96&lt;/D&gt;&lt;D xsi:type="xsd:double"&gt;2.89&lt;/D&gt;&lt;D xsi:type="xsd:double"&gt;2.89&lt;/D&gt;&lt;D xsi:type="xsd:double"&gt;2.85&lt;/D&gt;&lt;D xsi:type="xsd:double"&gt;2.92&lt;/D&gt;&lt;D xsi:type="xsd:double"&gt;2.91&lt;/D&gt;&lt;D xsi:type="xsd:double"&gt;2.92&lt;/D&gt;&lt;D xsi:type="xsd:double"&gt;2.88&lt;/D&gt;&lt;D xsi:type="xsd:double"&gt;2.85&lt;/D&gt;&lt;D xsi:type="xsd:double"&gt;2.99&lt;/D&gt;&lt;D xsi:type="xsd:double"&gt;2.93&lt;/D&gt;&lt;D xsi:type="xsd:double"&gt;3&lt;/D&gt;&lt;D xsi:type="xsd:double"&gt;2.92&lt;/D&gt;&lt;D xsi:type="xsd:double"&gt;3.01&lt;/D&gt;&lt;D xsi:type="xsd:double"&gt;2.91&lt;/D&gt;&lt;D xsi:type="xsd:double"&gt;2.9&lt;/D&gt;&lt;D xsi:type="xsd:double"&gt;2.97&lt;/D&gt;&lt;D xsi:type="xsd:double"&gt;3.1&lt;/D&gt;&lt;D xsi:type="xsd:double"&gt;3.0413&lt;/D&gt;&lt;D xsi:type="xsd:double"&gt;3.1&lt;/D&gt;&lt;D xsi:type="xsd:double"&gt;3.09&lt;/D&gt;&lt;D xsi:type="xsd:double"&gt;3.24&lt;/D&gt;&lt;D xsi:type="xsd:double"&gt;3.01&lt;/D&gt;&lt;D xsi:type="xsd:double"&gt;3.26&lt;/D&gt;&lt;D xsi:type="xsd:double"&gt;3.3144&lt;/D&gt;&lt;D xsi:type="xsd:double"&gt;3.29&lt;/D&gt;&lt;D xsi:type="xsd:double"&gt;3.29&lt;/D&gt;&lt;D xsi:type="xsd:double"&gt;3.31&lt;/D&gt;&lt;D xsi:type="xsd:double"&gt;3.17&lt;/D&gt;&lt;D xsi:type="xsd:double"&gt;3.1&lt;/D&gt;&lt;D xsi:type="xsd:double"&gt;3.09&lt;/D&gt;&lt;D xsi:type="xsd:double"&gt;3.1&lt;/D&gt;&lt;D xsi:type="xsd:double"&gt;3.01&lt;/D&gt;&lt;D xsi:type="xsd:double"&gt;3.11&lt;/D&gt;&lt;D xsi:type="xsd:double"&gt;3.04&lt;/D&gt;&lt;D xsi:type="xsd:double"&gt;2.86&lt;/D&gt;&lt;D xsi:type="xsd:double"&gt;2.88&lt;/D&gt;&lt;D xsi:type="xsd:double"&gt;2.92&lt;/D&gt;&lt;/FQL&gt;&lt;FQL&gt;&lt;Q&gt;CLRO^FG_PRICE(8/1/2018,10/31/2018,,USD)&lt;/Q&gt;&lt;R&gt;65&lt;/R&gt;&lt;C&gt;1&lt;/C&gt;&lt;D xsi:type="xsd:double"&gt;3.45&lt;/D&gt;&lt;D xsi:type="xsd:double"&gt;3.4&lt;/D&gt;&lt;D xsi:type="xsd:double"&gt;3.36&lt;/D&gt;&lt;D xsi:type="xsd:double"&gt;3.45&lt;/D&gt;&lt;D xsi:type="xsd:double"&gt;3.4&lt;/D&gt;&lt;D xsi:type="xsd:double"&gt;3.4&lt;/D&gt;&lt;D xsi:type="xsd:double"&gt;3.35&lt;/D&gt;&lt;D xsi:type="xsd:double"&gt;2.4&lt;/D&gt;&lt;D xsi:type="xsd:double"&gt;2.4&lt;/D&gt;&lt;D xsi:type="xsd:double"&gt;2.45&lt;/D&gt;&lt;D xsi:type="xsd:double"&gt;2.5&lt;/D&gt;&lt;D xsi:type="xsd:double"&gt;2.45&lt;/D&gt;&lt;D xsi:type="xsd:double"&gt;2.4442&lt;/D&gt;&lt;D xsi:type="xsd:double"&gt;2.35&lt;/D&gt;&lt;D xsi:type="xsd:double"&gt;2.35&lt;/D&gt;&lt;D xsi:type="xsd:double"&gt;2.4&lt;/D&gt;&lt;D xsi:type="xsd:double"&gt;2.25&lt;/D&gt;&lt;D xsi:type="xsd:double"&gt;2.15&lt;/D&gt;&lt;D xsi:type="xsd:double"&gt;2.15&lt;/D&gt;&lt;D xsi:type="xsd:double"&gt;2.275&lt;/D&gt;&lt;D xsi:type="xsd:double"&gt;2.3&lt;/D&gt;&lt;D xsi:type="xsd:double"&gt;2.11&lt;/D&gt;&lt;D xsi:type="xsd:double"&gt;2.15&lt;/D&gt;&lt;D xsi:type="xsd:double"&gt;2.25&lt;/D&gt;&lt;D xsi:type="xsd:double"&gt;2.05&lt;/D&gt;&lt;D xsi:type="xsd:double"&gt;2.15&lt;/D&gt;&lt;D xsi:type="xsd:double"&gt;2.15&lt;/D&gt;&lt;D xsi:type="xsd:double"&gt;2.05&lt;/D&gt;&lt;D xsi:type="xsd:double"&gt;2.2&lt;/D&gt;&lt;D xsi:type="xsd:double"&gt;2.1&lt;/D&gt;&lt;D xsi:type="xsd:double"&gt;2.05&lt;/D&gt;&lt;D xsi:type="xsd:double"&gt;2.15&lt;/D&gt;&lt;D xsi:type="xsd:double"&gt;2.05&lt;/D&gt;&lt;D xsi:type="xsd:double"&gt;2.1&lt;/D&gt;&lt;D xsi:type="xsd:double"&gt;2.1&lt;/D&gt;&lt;D xsi:type="xsd:double"&gt;2.15&lt;/D&gt;&lt;D xsi:type="xsd:double"&gt;2.15&lt;/D&gt;&lt;D xsi:type="xsd:double"&gt;2.25&lt;/D&gt;&lt;D xsi:type="xsd:double"&gt;2.1&lt;/D&gt;&lt;D xsi:type="xsd:double"&gt;2.05&lt;/D&gt;&lt;D xsi:type="xsd:double"&gt;2.31&lt;/D&gt;&lt;D xsi:type="xsd:double"&gt;2.2&lt;/D&gt;&lt;D xsi:type="xsd:double"&gt;2.09&lt;/D&gt;&lt;D xsi:type="xsd:double"&gt;2&lt;/D&gt;&lt;D xsi:type="xsd:double"&gt;1.86&lt;/D&gt;&lt;D xsi:type="xsd:double"&gt;1.955&lt;/D&gt;&lt;D xsi:type="xsd:double"&gt;1.99&lt;/D&gt;&lt;D xsi:type="xsd:double"&gt;1.83&lt;/D&gt;&lt;D xsi:type="xsd:double"&gt;1.82&lt;/D&gt;&lt;D xsi:type="xsd:double"&gt;1.71&lt;/D&gt;&lt;D xsi:type="xsd:double"&gt;1.7728&lt;/D&gt;&lt;D xsi:type="xsd:double"&gt;1.77&lt;/D&gt;&lt;D xsi:type="xsd:double"&gt;1.65&lt;/D&gt;&lt;D xsi:type="xsd:double"&gt;1.78&lt;/D&gt;&lt;D xsi:type="xsd:double"&gt;1.7&lt;/D&gt;&lt;D xsi:type="xsd:double"&gt;1.6&lt;/D&gt;&lt;D xsi:type="xsd:double"&gt;1.57&lt;/D&gt;&lt;D xsi:type="xsd:double"&gt;1.59&lt;/D&gt;&lt;D xsi:type="xsd:double"&gt;1.6&lt;/D&gt;&lt;D xsi:type="xsd:double"&gt;1.6&lt;/D&gt;&lt;D xsi:type="xsd:double"&gt;1.62&lt;/D&gt;&lt;D xsi:type="xsd:double"&gt;1.63&lt;/D&gt;&lt;D xsi:type="xsd:double"&gt;1.5&lt;/D&gt;&lt;D xsi:type="xsd:double"&gt;1.61&lt;/D&gt;&lt;D xsi:type="xsd:double"&gt;1.65&lt;/D&gt;&lt;/FQL&gt;&lt;FQL&gt;&lt;Q&gt;MTEM^FG_PRICE(8/1/2018,10/31/2018,,USD)&lt;/Q&gt;&lt;R&gt;65&lt;/R&gt;&lt;C&gt;1&lt;/C&gt;&lt;D xsi:type="xsd:double"&gt;5.21&lt;/D&gt;&lt;D xsi:type="xsd:double"&gt;5.5&lt;/D&gt;&lt;D xsi:type="xsd:double"&gt;5.35&lt;/D&gt;&lt;D xsi:type="xsd:double"&gt;5.08&lt;/D&gt;&lt;D xsi:type="xsd:double"&gt;5.05&lt;/D&gt;&lt;D xsi:type="xsd:double"&gt;5.19&lt;/D&gt;&lt;D xsi:type="xsd:double"&gt;5.3&lt;/D&gt;&lt;D xsi:type="xsd:double"&gt;5.33&lt;/D&gt;&lt;D xsi:type="xsd:double"&gt;4.87&lt;/D&gt;&lt;D xsi:type="xsd:double"&gt;5.21&lt;/D&gt;&lt;D xsi:type="xsd:double"&gt;4.97&lt;/D&gt;&lt;D xsi:type="xsd:double"&gt;4.99&lt;/D&gt;&lt;D xsi:type="xsd:double"&gt;5.2&lt;/D&gt;&lt;D xsi:type="xsd:double"&gt;5.08&lt;/D&gt;&lt;D xsi:type="xsd:double"&gt;5.11&lt;/D&gt;&lt;D xsi:type="xsd:double"&gt;5.25&lt;/D&gt;&lt;D xsi:type="xsd:double"&gt;5.07&lt;/D&gt;&lt;D xsi:type="xsd:double"&gt;5.1&lt;/D&gt;&lt;D xsi:type="xsd:double"&gt;4.98&lt;/D&gt;&lt;D xsi:type="xsd:double"&gt;5.26&lt;/D&gt;&lt;D xsi:type="xsd:double"&gt;5.5&lt;/D&gt;&lt;D xsi:type="xsd:double"&gt;5.98&lt;/D&gt;&lt;D xsi:type="xsd:double"&gt;5.76&lt;/D&gt;&lt;D xsi:type="xsd:double"&gt;5.29&lt;/D&gt;&lt;D xsi:type="xsd:double"&gt;5.22&lt;/D&gt;&lt;D xsi:type="xsd:double"&gt;4.95&lt;/D&gt;&lt;D xsi:type="xsd:double"&gt;4.84&lt;/D&gt;&lt;D xsi:type="xsd:double"&gt;4.52&lt;/D&gt;&lt;D xsi:type="xsd:double"&gt;4.27&lt;/D&gt;&lt;D xsi:type="xsd:double"&gt;4.12&lt;/D&gt;&lt;D xsi:type="xsd:double"&gt;4.17&lt;/D&gt;&lt;D xsi:type="xsd:double"&gt;4.07&lt;/D&gt;&lt;D xsi:type="xsd:double"&gt;4.07&lt;/D&gt;&lt;D xsi:type="xsd:double"&gt;4.1&lt;/D&gt;&lt;D xsi:type="xsd:double"&gt;6.25&lt;/D&gt;&lt;D xsi:type="xsd:double"&gt;5.79&lt;/D&gt;&lt;D xsi:type="xsd:double"&gt;5.52&lt;/D&gt;&lt;D xsi:type="xsd:double"&gt;5.5&lt;/D&gt;&lt;D xsi:type="xsd:double"&gt;5.21&lt;/D&gt;&lt;D xsi:type="xsd:double"&gt;5.3&lt;/D&gt;&lt;D xsi:type="xsd:double"&gt;5.34&lt;/D&gt;&lt;D xsi:type="xsd:double"&gt;5.39&lt;/D&gt;&lt;D xsi:type="xsd:double"&gt;5.68&lt;/D&gt;&lt;D xsi:type="xsd:double"&gt;5.56&lt;/D&gt;&lt;D xsi:type="xsd:double"&gt;5.59&lt;/D&gt;&lt;D xsi:type="xsd:double"&gt;5.42&lt;/D&gt;&lt;D xsi:type="xsd:double"&gt;5.48&lt;/D&gt;&lt;D xsi:type="xsd:double"&gt;5.5&lt;/D&gt;&lt;D xsi:type="xsd:double"&gt;5.59&lt;/D&gt;&lt;D xsi:type="xsd:double"&gt;5.51&lt;/D&gt;&lt;D xsi:type="xsd:double"&gt;5.3&lt;/D&gt;&lt;D xsi:type="xsd:double"&gt;5.36&lt;/D&gt;&lt;D xsi:type="xsd:double"&gt;5.44&lt;/D&gt;&lt;D xsi:type="xsd:double"&gt;5.41&lt;/D&gt;&lt;D xsi:type="xsd:double"&gt;5.35&lt;/D&gt;&lt;D xsi:type="xsd:double"&gt;5.1&lt;/D&gt;&lt;D xsi:type="xsd:double"&gt;4.85&lt;/D&gt;&lt;D xsi:type="xsd:double"&gt;4.81&lt;/D&gt;&lt;D xsi:type="xsd:double"&gt;4.52&lt;/D&gt;&lt;D xsi:type="xsd:double"&gt;4.18&lt;/D&gt;&lt;D xsi:type="xsd:double"&gt;4.19&lt;/D&gt;&lt;D xsi:type="xsd:double"&gt;4.11&lt;/D&gt;&lt;D xsi:type="xsd:double"&gt;4&lt;/D&gt;&lt;D xsi:type="xsd:double"&gt;4.1&lt;/D&gt;&lt;D xsi:type="xsd:double"&gt;4.28&lt;/D&gt;&lt;/FQL&gt;&lt;FQL&gt;&lt;Q&gt;CVRS^FG_PRICE(8/1/2018,10/31/2018,,USD)&lt;/Q&gt;&lt;R&gt;65&lt;/R&gt;&lt;C&gt;1&lt;/C&gt;&lt;D xsi:type="xsd:double"&gt;1.11&lt;/D&gt;&lt;D xsi:type="xsd:double"&gt;1.05&lt;/D&gt;&lt;D xsi:type="xsd:double"&gt;1.05&lt;/D&gt;&lt;D xsi:type="xsd:double"&gt;1.1&lt;/D&gt;&lt;D xsi:type="xsd:double"&gt;1.05&lt;/D&gt;&lt;D xsi:type="xsd:double"&gt;0.9765&lt;/D&gt;&lt;D xsi:type="xsd:double"&gt;0.94&lt;/D&gt;&lt;D xsi:type="xsd:double"&gt;0.9199&lt;/D&gt;&lt;D xsi:type="xsd:double"&gt;0.9498&lt;/D&gt;&lt;D xsi:type="xsd:double"&gt;0.9039&lt;/D&gt;&lt;D xsi:type="xsd:double"&gt;0.88&lt;/D&gt;&lt;D xsi:type="xsd:double"&gt;0.9149&lt;/D&gt;&lt;D xsi:type="xsd:double"&gt;0.92&lt;/D&gt;&lt;D xsi:type="xsd:double"&gt;0.9551&lt;/D&gt;&lt;D xsi:type="xsd:double"&gt;0.9692&lt;/D&gt;&lt;D xsi:type="xsd:double"&gt;1.02&lt;/D&gt;&lt;D xsi:type="xsd:double"&gt;1.02&lt;/D&gt;&lt;D xsi:type="xsd:double"&gt;1.03&lt;/D&gt;&lt;D xsi:type="xsd:double"&gt;1.02&lt;/D&gt;&lt;D xsi:type="xsd:double"&gt;1.05&lt;/D&gt;&lt;D xsi:type="xsd:double"&gt;1.05&lt;/D&gt;&lt;D xsi:type="xsd:double"&gt;1.08&lt;/D&gt;&lt;D xsi:type="xsd:double"&gt;1.09&lt;/D&gt;&lt;D xsi:type="xsd:double"&gt;1.01&lt;/D&gt;&lt;D xsi:type="xsd:double"&gt;1.02&lt;/D&gt;&lt;D xsi:type="xsd:double"&gt;1.04&lt;/D&gt;&lt;D xsi:type="xsd:double"&gt;1.09&lt;/D&gt;&lt;D xsi:type="xsd:double"&gt;1.1&lt;/D&gt;&lt;D xsi:type="xsd:double"&gt;1.14&lt;/D&gt;&lt;D xsi:type="xsd:double"&gt;1.18&lt;/D&gt;&lt;D xsi:type="xsd:double"&gt;1.21&lt;/D&gt;&lt;D xsi:type="xsd:double"&gt;1.27&lt;/D&gt;&lt;D xsi:type="xsd:double"&gt;1.32&lt;/D&gt;&lt;D xsi:type="xsd:double"&gt;1.39&lt;/D&gt;&lt;D xsi:type="xsd:double"&gt;1.43&lt;/D&gt;&lt;D xsi:type="xsd:double"&gt;1.37&lt;/D&gt;&lt;D xsi:type="xsd:double"&gt;1.39&lt;/D&gt;&lt;D xsi:type="xsd:double"&gt;1.37&lt;/D&gt;&lt;D xsi:type="xsd:double"&gt;1.4&lt;/D&gt;&lt;D xsi:type="xsd:double"&gt;1.35&lt;/D&gt;&lt;D xsi:type="xsd:double"&gt;1.37&lt;/D&gt;&lt;D xsi:type="xsd:double"&gt;1.42&lt;/D&gt;&lt;D xsi:type="xsd:double"&gt;1.35&lt;/D&gt;&lt;D xsi:type="xsd:double"&gt;1.21&lt;/D&gt;&lt;D xsi:type="xsd:double"&gt;1.32&lt;/D&gt;&lt;D xsi:type="xsd:double"&gt;1.37&lt;/D&gt;&lt;D xsi:type="xsd:double"&gt;1.25&lt;/D&gt;&lt;D xsi:type="xsd:double"&gt;1.23&lt;/D&gt;&lt;D xsi:type="xsd:double"&gt;1.32&lt;/D&gt;&lt;D xsi:type="xsd:double"&gt;1.25&lt;/D&gt;&lt;D xsi:type="xsd:double"&gt;1.28&lt;/D&gt;&lt;D xsi:type="xsd:double"&gt;1.31&lt;/D&gt;&lt;D xsi:type="xsd:double"&gt;1.3&lt;/D&gt;&lt;D xsi:type="xsd:double"&gt;1.36&lt;/D&gt;&lt;D xsi:type="xsd:double"&gt;1.35&lt;/D&gt;&lt;D xsi:type="xsd:double"&gt;1.32&lt;/D&gt;&lt;D xsi:type="xsd:double"&gt;1.36&lt;/D&gt;&lt;D xsi:type="xsd:double"&gt;1.32&lt;/D&gt;&lt;D xsi:type="xsd:double"&gt;1.3&lt;/D&gt;&lt;D xsi:type="xsd:double"&gt;1.17&lt;/D&gt;&lt;D xsi:type="xsd:double"&gt;1.23&lt;/D&gt;&lt;D xsi:type="xsd:double"&gt;1.08&lt;/D&gt;&lt;D xsi:type="xsd:double"&gt;1.07&lt;/D&gt;&lt;D xsi:type="xsd:double"&gt;0.9575&lt;/D&gt;&lt;D xsi:type="xsd:double"&gt;1.16&lt;/D&gt;&lt;/FQL&gt;&lt;FQL&gt;&lt;Q&gt;PLSE^FG_PRICE(8/1/2018,10/31/2018,,USD)&lt;/Q&gt;&lt;R&gt;65&lt;/R&gt;&lt;C&gt;1&lt;/C&gt;&lt;D xsi:type="xsd:double"&gt;13.63&lt;/D&gt;&lt;D xsi:type="xsd:double"&gt;13.1&lt;/D&gt;&lt;D xsi:type="xsd:double"&gt;12.83&lt;/D&gt;&lt;D xsi:type="xsd:double"&gt;13.24&lt;/D&gt;&lt;D xsi:type="xsd:double"&gt;13.47&lt;/D&gt;&lt;D xsi:type="xsd:double"&gt;14.65&lt;/D&gt;&lt;D xsi:type="xsd:double"&gt;14.82&lt;/D&gt;&lt;D xsi:type="xsd:double"&gt;15.03&lt;/D&gt;&lt;D xsi:type="xsd:double"&gt;14.9&lt;/D&gt;&lt;D xsi:type="xsd:double"&gt;14.54&lt;/D&gt;&lt;D xsi:type="xsd:double"&gt;14.54&lt;/D&gt;&lt;D xsi:type="xsd:double"&gt;15.17&lt;/D&gt;&lt;D xsi:type="xsd:double"&gt;14.95&lt;/D&gt;&lt;D xsi:type="xsd:double"&gt;13.45&lt;/D&gt;&lt;D xsi:type="xsd:double"&gt;13.84&lt;/D&gt;&lt;D xsi:type="xsd:double"&gt;14.35&lt;/D&gt;&lt;D xsi:type="xsd:double"&gt;14.21&lt;/D&gt;&lt;D xsi:type="xsd:double"&gt;13.89&lt;/D&gt;&lt;D xsi:type="xsd:double"&gt;13.62&lt;/D&gt;&lt;D xsi:type="xsd:double"&gt;14.09&lt;/D&gt;&lt;D xsi:type="xsd:double"&gt;14.08&lt;/D&gt;&lt;D xsi:type="xsd:double"&gt;14.31&lt;/D&gt;&lt;D xsi:type="xsd:double"&gt;14.36&lt;/D&gt;&lt;D xsi:type="xsd:double"&gt;14.04&lt;/D&gt;&lt;D xsi:type="xsd:double"&gt;13.8&lt;/D&gt;&lt;D xsi:type="xsd:double"&gt;13.74&lt;/D&gt;&lt;D xsi:type="xsd:double"&gt;13.13&lt;/D&gt;&lt;D xsi:type="xsd:double"&gt;13.13&lt;/D&gt;&lt;D xsi:type="xsd:double"&gt;13.01&lt;/D&gt;&lt;D xsi:type="xsd:double"&gt;14.13&lt;/D&gt;&lt;D xsi:type="xsd:double"&gt;13.69&lt;/D&gt;&lt;D xsi:type="xsd:double"&gt;14.15&lt;/D&gt;&lt;D xsi:type="xsd:double"&gt;14.59&lt;/D&gt;&lt;D xsi:type="xsd:double"&gt;14.43&lt;/D&gt;&lt;D xsi:type="xsd:double"&gt;14.23&lt;/D&gt;&lt;D xsi:type="xsd:double"&gt;14.37&lt;/D&gt;&lt;D xsi:type="xsd:double"&gt;13.85&lt;/D&gt;&lt;D xsi:type="xsd:double"&gt;14.16&lt;/D&gt;&lt;D xsi:type="xsd:double"&gt;14&lt;/D&gt;&lt;D xsi:type="xsd:double"&gt;14.46&lt;/D&gt;&lt;D xsi:type="xsd:double"&gt;14.17&lt;/D&gt;&lt;D xsi:type="xsd:double"&gt;14.19&lt;/D&gt;&lt;D xsi:type="xsd:double"&gt;14.24&lt;/D&gt;&lt;D xsi:type="xsd:double"&gt;14.34&lt;/D&gt;&lt;D xsi:type="xsd:double"&gt;14.22&lt;/D&gt;&lt;D xsi:type="xsd:double"&gt;13.6&lt;/D&gt;&lt;D xsi:type="xsd:double"&gt;13.06&lt;/D&gt;&lt;D xsi:type="xsd:double"&gt;12.84&lt;/D&gt;&lt;D xsi:type="xsd:double"&gt;12.16&lt;/D&gt;&lt;D xsi:type="xsd:double"&gt;11.72&lt;/D&gt;&lt;D xsi:type="xsd:double"&gt;11.16&lt;/D&gt;&lt;D xsi:type="xsd:double"&gt;10.71&lt;/D&gt;&lt;D xsi:type="xsd:double"&gt;11&lt;/D&gt;&lt;D xsi:type="xsd:double"&gt;11.43&lt;/D&gt;&lt;D xsi:type="xsd:double"&gt;10.81&lt;/D&gt;&lt;D xsi:type="xsd:double"&gt;10.4&lt;/D&gt;&lt;D xsi:type="xsd:double"&gt;9.68&lt;/D&gt;&lt;D xsi:type="xsd:double"&gt;9.27&lt;/D&gt;&lt;D xsi:type="xsd:double"&gt;9.56&lt;/D&gt;&lt;D xsi:type="xsd:double"&gt;9.08&lt;/D&gt;&lt;D xsi:type="xsd:double"&gt;10.68&lt;/D&gt;&lt;D xsi:type="xsd:double"&gt;10.88&lt;/D&gt;&lt;D xsi:type="xsd:double"&gt;10.44&lt;/D&gt;&lt;D xsi:type="xsd:double"&gt;11.8&lt;/D&gt;&lt;D xsi:type="xsd:double"&gt;12.81&lt;/D&gt;&lt;/FQL&gt;&lt;FQL&gt;&lt;Q&gt;TTNP^FG_PRICE(8/1/2018,10/31/2018,,USD)&lt;/Q&gt;&lt;R&gt;65&lt;/R&gt;&lt;C&gt;1&lt;/C&gt;&lt;D xsi:type="xsd:double"&gt;0.939&lt;/D&gt;&lt;D xsi:type="xsd:double"&gt;0.89&lt;/D&gt;&lt;D xsi:type="xsd:double"&gt;0.89&lt;/D&gt;&lt;D xsi:type="xsd:double"&gt;0.9299&lt;/D&gt;&lt;D xsi:type="xsd:double"&gt;0.93&lt;/D&gt;&lt;D xsi:type="xsd:double"&gt;0.93&lt;/D&gt;&lt;D xsi:type="xsd:double"&gt;0.94&lt;/D&gt;&lt;D xsi:type="xsd:double"&gt;0.93&lt;/D&gt;&lt;D xsi:type="xsd:double"&gt;0.89&lt;/D&gt;&lt;D xsi:type="xsd:double"&gt;0.8999&lt;/D&gt;&lt;D xsi:type="xsd:double"&gt;0.7402&lt;/D&gt;&lt;D xsi:type="xsd:double"&gt;0.7501&lt;/D&gt;&lt;D xsi:type="xsd:double"&gt;0.7475&lt;/D&gt;&lt;D xsi:type="xsd:double"&gt;0.82&lt;/D&gt;&lt;D xsi:type="xsd:double"&gt;0.7551&lt;/D&gt;&lt;D xsi:type="xsd:double"&gt;0.78&lt;/D&gt;&lt;D xsi:type="xsd:double"&gt;0.76&lt;/D&gt;&lt;D xsi:type="xsd:double"&gt;0.7499&lt;/D&gt;&lt;D xsi:type="xsd:double"&gt;0.78&lt;/D&gt;&lt;D xsi:type="xsd:double"&gt;0.7801&lt;/D&gt;&lt;D xsi:type="xsd:double"&gt;0.761&lt;/D&gt;&lt;D xsi:type="xsd:double"&gt;0.7321&lt;/D&gt;&lt;D xsi:type="xsd:double"&gt;0.735&lt;/D&gt;&lt;D xsi:type="xsd:double"&gt;0.69&lt;/D&gt;&lt;D xsi:type="xsd:double"&gt;0.6602&lt;/D&gt;&lt;D xsi:type="xsd:double"&gt;0.6699&lt;/D&gt;&lt;D xsi:type="xsd:double"&gt;0.65&lt;/D&gt;&lt;D xsi:type="xsd:double"&gt;0.6711&lt;/D&gt;&lt;D xsi:type="xsd:double"&gt;0.639127&lt;/D&gt;&lt;D xsi:type="xsd:double"&gt;0.6051&lt;/D&gt;&lt;D xsi:type="xsd:double"&gt;0.6038&lt;/D&gt;&lt;D xsi:type="xsd:double"&gt;0.6&lt;/D&gt;&lt;D xsi:type="xsd:double"&gt;0.551&lt;/D&gt;&lt;D xsi:type="xsd:double"&gt;0.57&lt;/D&gt;&lt;D xsi:type="xsd:double"&gt;0.56&lt;/D&gt;&lt;D xsi:type="xsd:double"&gt;0.5&lt;/D&gt;&lt;D xsi:type="xsd:double"&gt;0.2167&lt;/D&gt;&lt;D xsi:type="xsd:double"&gt;0.22&lt;/D&gt;&lt;D xsi:type="xsd:double"&gt;0.2195&lt;/D&gt;&lt;D xsi:type="xsd:double"&gt;0.2201&lt;/D&gt;&lt;D xsi:type="xsd:double"&gt;0.22&lt;/D&gt;&lt;D xsi:type="xsd:double"&gt;0.2071&lt;/D&gt;&lt;D xsi:type="xsd:double"&gt;0.2098&lt;/D&gt;&lt;D xsi:type="xsd:double"&gt;0.198&lt;/D&gt;&lt;D xsi:type="xsd:double"&gt;0.1925&lt;/D&gt;&lt;D xsi:type="xsd:double"&gt;0.22&lt;/D&gt;&lt;D xsi:type="xsd:double"&gt;0.225&lt;/D&gt;&lt;D xsi:type="xsd:double"&gt;0.21&lt;/D&gt;&lt;D xsi:type="xsd:double"&gt;0.2201&lt;/D&gt;&lt;D xsi:type="xsd:double"&gt;0.215&lt;/D&gt;&lt;D xsi:type="xsd:double"&gt;0.206&lt;/D&gt;&lt;D xsi:type="xsd:double"&gt;0.2011&lt;/D&gt;&lt;D xsi:type="xsd:double"&gt;0.225&lt;/D&gt;&lt;D xsi:type="xsd:double"&gt;0.219&lt;/D&gt;&lt;D xsi:type="xsd:double"&gt;0.2375&lt;/D&gt;&lt;D xsi:type="xsd:double"&gt;0.321&lt;/D&gt;&lt;D xsi:type="xsd:double"&gt;0.3784&lt;/D&gt;&lt;D xsi:type="xsd:double"&gt;0.352&lt;/D&gt;&lt;D xsi:type="xsd:double"&gt;0.48&lt;/D&gt;&lt;D xsi:type="xsd:double"&gt;0.5048&lt;/D&gt;&lt;D xsi:type="xsd:double"&gt;0.4162&lt;/D&gt;&lt;D xsi:type="xsd:double"&gt;0.3711&lt;/D&gt;&lt;D xsi:type="xsd:double"&gt;0.3767&lt;/D&gt;&lt;D xsi:type="xsd:double"&gt;0.3544&lt;/D&gt;&lt;D xsi:type="xsd:double"&gt;0.33&lt;/D&gt;&lt;/FQL&gt;&lt;FQL&gt;&lt;Q&gt;APPS^FG_PRICE(8/1/2018,10/31/2018,,USD)&lt;/Q&gt;&lt;R&gt;65&lt;/R&gt;&lt;C&gt;1&lt;/C&gt;&lt;D xsi:type="xsd:double"&gt;1.45&lt;/D&gt;&lt;D xsi:type="xsd:double"&gt;1.48&lt;/D&gt;&lt;D xsi:type="xsd:double"&gt;1.57&lt;/D&gt;&lt;D xsi:type="xsd:double"&gt;1.44&lt;/D&gt;&lt;D xsi:type="xsd:double"&gt;1.47&lt;/D&gt;&lt;D xsi:type="xsd:double"&gt;1.46&lt;/D&gt;&lt;D xsi:type="xsd:double"&gt;1.44&lt;/D&gt;&lt;D xsi:type="xsd:double"&gt;1.55&lt;/D&gt;&lt;D xsi:type="xsd:double"&gt;1.48&lt;/D&gt;&lt;D xsi:type="xsd:double"&gt;1.48&lt;/D&gt;&lt;D xsi:type="xsd:double"&gt;1.5&lt;/D&gt;&lt;D xsi:type="xsd:double"&gt;1.46&lt;/D&gt;&lt;D xsi:type="xsd:double"&gt;1.44&lt;/D&gt;&lt;D xsi:type="xsd:double"&gt;1.42&lt;/D&gt;&lt;D xsi:type="xsd:double"&gt;1.45&lt;/D&gt;&lt;D xsi:type="xsd:double"&gt;1.41&lt;/D&gt;&lt;D xsi:type="xsd:double"&gt;1.4&lt;/D&gt;&lt;D xsi:type="xsd:double"&gt;1.39&lt;/D&gt;&lt;D xsi:type="xsd:double"&gt;1.44&lt;/D&gt;&lt;D xsi:type="xsd:double"&gt;1.42&lt;/D&gt;&lt;D xsi:type="xsd:double"&gt;1.43&lt;/D&gt;&lt;D xsi:type="xsd:double"&gt;1.44&lt;/D&gt;&lt;D xsi:type="xsd:double"&gt;1.4&lt;/D&gt;&lt;D xsi:type="xsd:double"&gt;1.37&lt;/D&gt;&lt;D xsi:type="xsd:double"&gt;1.32&lt;/D&gt;&lt;D xsi:type="xsd:double"&gt;1.32&lt;/D&gt;&lt;D xsi:type="xsd:double"&gt;1.33&lt;/D&gt;&lt;D xsi:type="xsd:double"&gt;1.26&lt;/D&gt;&lt;D xsi:type="xsd:double"&gt;1.25&lt;/D&gt;&lt;D xsi:type="xsd:double"&gt;1.21&lt;/D&gt;&lt;D xsi:type="xsd:double"&gt;1.25&lt;/D&gt;&lt;D xsi:type="xsd:double"&gt;1.27&lt;/D&gt;&lt;D xsi:type="xsd:double"&gt;1.19&lt;/D&gt;&lt;D xsi:type="xsd:double"&gt;1.25&lt;/D&gt;&lt;D xsi:type="xsd:double"&gt;1.23&lt;/D&gt;&lt;D xsi:type="xsd:double"&gt;1.26&lt;/D&gt;&lt;D xsi:type="xsd:double"&gt;1.25&lt;/D&gt;&lt;D xsi:type="xsd:double"&gt;1.21&lt;/D&gt;&lt;D xsi:type="xsd:double"&gt;1.23&lt;/D&gt;&lt;D xsi:type="xsd:double"&gt;1.25&lt;/D&gt;&lt;D xsi:type="xsd:double"&gt;1.25&lt;/D&gt;&lt;D xsi:type="xsd:double"&gt;1.24&lt;/D&gt;&lt;D xsi:type="xsd:double"&gt;1.2&lt;/D&gt;&lt;D xsi:type="xsd:double"&gt;1.19&lt;/D&gt;&lt;D xsi:type="xsd:double"&gt;1.23&lt;/D&gt;&lt;D xsi:type="xsd:double"&gt;1.34&lt;/D&gt;&lt;D xsi:type="xsd:double"&gt;1.36&lt;/D&gt;&lt;D xsi:type="xsd:double"&gt;1.31&lt;/D&gt;&lt;D xsi:type="xsd:double"&gt;1.34&lt;/D&gt;&lt;D xsi:type="xsd:double"&gt;1.24&lt;/D&gt;&lt;D xsi:type="xsd:double"&gt;1.21&lt;/D&gt;&lt;D xsi:type="xsd:double"&gt;1.23&lt;/D&gt;&lt;D xsi:type="xsd:double"&gt;1.28&lt;/D&gt;&lt;D xsi:type="xsd:double"&gt;1.39&lt;/D&gt;&lt;D xsi:type="xsd:double"&gt;1.43&lt;/D&gt;&lt;D xsi:type="xsd:double"&gt;1.37&lt;/D&gt;&lt;D xsi:type="xsd:double"&gt;1.33&lt;/D&gt;&lt;D xsi:type="xsd:double"&gt;1.38&lt;/D&gt;&lt;D xsi:type="xsd:double"&gt;1.335&lt;/D&gt;&lt;D xsi:type="xsd:double"&gt;1.31&lt;/D&gt;&lt;D xsi:type="xsd:double"&gt;1.28&lt;/D&gt;&lt;D xsi:type="xsd:double"&gt;1.24&lt;/D&gt;&lt;D xsi:type="xsd:double"&gt;1.27&lt;/D&gt;&lt;D xsi:type="xsd:double"&gt;1.31&lt;/D&gt;&lt;D xsi:type="xsd:double"&gt;1.29&lt;/D&gt;&lt;/FQL&gt;&lt;FQL&gt;&lt;Q&gt;XGTI^FG_PRICE(8/1/2018,10/31/2018,,USD)&lt;/Q&gt;&lt;R&gt;65&lt;/R&gt;&lt;C&gt;1&lt;/C&gt;&lt;D xsi:type="xsd:double"&gt;0.6201&lt;/D&gt;&lt;D xsi:type="xsd:double"&gt;0.605&lt;/D&gt;&lt;D xsi:type="xsd:double"&gt;0.581&lt;/D&gt;&lt;D xsi:type="xsd:double"&gt;0.595297&lt;/D&gt;&lt;D xsi:type="xsd:double"&gt;0.6102&lt;/D&gt;&lt;D xsi:type="xsd:double"&gt;0.6&lt;/D&gt;&lt;D xsi:type="xsd:double"&gt;0.5851&lt;/D&gt;&lt;D xsi:type="xsd:double"&gt;0.5705&lt;/D&gt;&lt;D xsi:type="xsd:double"&gt;0.632639&lt;/D&gt;&lt;D xsi:type="xsd:double"&gt;0.6051&lt;/D&gt;&lt;D xsi:type="xsd:double"&gt;0.499&lt;/D&gt;&lt;D xsi:type="xsd:double"&gt;0.4216&lt;/D&gt;&lt;D xsi:type="xsd:double"&gt;0.47&lt;/D&gt;&lt;D xsi:type="xsd:double"&gt;0.48&lt;/D&gt;&lt;D xsi:type="xsd:double"&gt;0.451&lt;/D&gt;&lt;D xsi:type="xsd:double"&gt;0.4595&lt;/D&gt;&lt;D xsi:type="xsd:double"&gt;0.45078&lt;/D&gt;&lt;D xsi:type="xsd:double"&gt;0.4499&lt;/D&gt;&lt;D xsi:type="xsd:double"&gt;0.42&lt;/D&gt;&lt;D xsi:type="xsd:double"&gt;0.42&lt;/D&gt;&lt;D xsi:type="xsd:double"&gt;0.4299&lt;/D&gt;&lt;D xsi:type="xsd:double"&gt;0.420434&lt;/D&gt;&lt;D xsi:type="xsd:double"&gt;0.43&lt;/D&gt;&lt;D xsi:type="xsd:double"&gt;0.4291&lt;/D&gt;&lt;D xsi:type="xsd:double"&gt;0.4103&lt;/D&gt;&lt;D xsi:type="xsd:double"&gt;0.4794&lt;/D&gt;&lt;D xsi:type="xsd:double"&gt;0.4533&lt;/D&gt;&lt;D xsi:type="xsd:double"&gt;0.43&lt;/D&gt;&lt;D xsi:type="xsd:double"&gt;0.455&lt;/D&gt;&lt;D xsi:type="xsd:double"&gt;0.4311&lt;/D&gt;&lt;D xsi:type="xsd:double"&gt;0.448&lt;/D&gt;&lt;D xsi:type="xsd:double"&gt;0.4309&lt;/D&gt;&lt;D xsi:type="xsd:double"&gt;0.46&lt;/D&gt;&lt;D xsi:type="xsd:double"&gt;0.475&lt;/D&gt;&lt;D xsi:type="xsd:double"&gt;0.46&lt;/D&gt;&lt;D xsi:type="xsd:double"&gt;0.45&lt;/D&gt;&lt;D xsi:type="xsd:double"&gt;0.4161&lt;/D&gt;&lt;D xsi:type="xsd:double"&gt;0.4149&lt;/D&gt;&lt;D xsi:type="xsd:double"&gt;0.4593&lt;/D&gt;&lt;D xsi:type="xsd:double"&gt;0.43&lt;/D&gt;&lt;D xsi:type="xsd:double"&gt;0.426&lt;/D&gt;&lt;D xsi:type="xsd:double"&gt;0.4219&lt;/D&gt;&lt;D xsi:type="xsd:double"&gt;0.43&lt;/D&gt;&lt;D xsi:type="xsd:double"&gt;0.4108&lt;/D&gt;&lt;D xsi:type="xsd:double"&gt;0.4191&lt;/D&gt;&lt;D xsi:type="xsd:double"&gt;0.6&lt;/D&gt;&lt;D xsi:type="xsd:double"&gt;0.55&lt;/D&gt;&lt;D xsi:type="xsd:double"&gt;0.54&lt;/D&gt;&lt;D xsi:type="xsd:double"&gt;0.5201&lt;/D&gt;&lt;D xsi:type="xsd:double"&gt;0.49&lt;/D&gt;&lt;D xsi:type="xsd:double"&gt;0.4792&lt;/D&gt;&lt;D xsi:type="xsd:double"&gt;0.4802&lt;/D&gt;&lt;D xsi:type="xsd:double"&gt;0.491&lt;/D&gt;&lt;D xsi:type="xsd:double"&gt;0.4901&lt;/D&gt;&lt;D xsi:type="xsd:double"&gt;0.4971&lt;/D&gt;&lt;D xsi:type="xsd:double"&gt;0.5117&lt;/D&gt;&lt;D xsi:type="xsd:double"&gt;0.52&lt;/D&gt;&lt;D xsi:type="xsd:double"&gt;0.51&lt;/D&gt;&lt;D xsi:type="xsd:double"&gt;0.53&lt;/D&gt;&lt;D xsi:type="xsd:double"&gt;0.57&lt;/D&gt;&lt;D xsi:type="xsd:double"&gt;0.475&lt;/D&gt;&lt;D xsi:type="xsd:double"&gt;0.486336&lt;/D&gt;&lt;D xsi:type="xsd:double"&gt;0.4555&lt;/D&gt;&lt;D xsi:type="xsd:double"&gt;0.4301&lt;/D&gt;&lt;D xsi:type="xsd:double"&gt;0.439&lt;/D&gt;&lt;/FQL&gt;&lt;FQL&gt;&lt;Q&gt;RGR^FG_PRICE(8/1/2018,10/31/2018,,USD)&lt;/Q&gt;&lt;R&gt;65&lt;/R&gt;&lt;C&gt;1&lt;/C&gt;&lt;D xsi:type="xsd:double"&gt;53.25&lt;/D&gt;&lt;D xsi:type="xsd:double"&gt;56.3&lt;/D&gt;&lt;D xsi:type="xsd:double"&gt;55.3&lt;/D&gt;&lt;D xsi:type="xsd:double"&gt;55.65&lt;/D&gt;&lt;D xsi:type="xsd:double"&gt;56.15&lt;/D&gt;&lt;D xsi:type="xsd:double"&gt;56.2&lt;/D&gt;&lt;D xsi:type="xsd:double"&gt;57.4&lt;/D&gt;&lt;D xsi:type="xsd:double"&gt;57.9&lt;/D&gt;&lt;D xsi:type="xsd:double"&gt;59.5&lt;/D&gt;&lt;D xsi:type="xsd:double"&gt;58.95&lt;/D&gt;&lt;D xsi:type="xsd:double"&gt;58.65&lt;/D&gt;&lt;D xsi:type="xsd:double"&gt;59.3&lt;/D&gt;&lt;D xsi:type="xsd:double"&gt;59.7&lt;/D&gt;&lt;D xsi:type="xsd:double"&gt;58.95&lt;/D&gt;&lt;D xsi:type="xsd:double"&gt;59.65&lt;/D&gt;&lt;D xsi:type="xsd:double"&gt;59.5&lt;/D&gt;&lt;D xsi:type="xsd:double"&gt;59.9&lt;/D&gt;&lt;D xsi:type="xsd:double"&gt;61.5&lt;/D&gt;&lt;D xsi:type="xsd:double"&gt;61.05&lt;/D&gt;&lt;D xsi:type="xsd:double"&gt;60.6&lt;/D&gt;&lt;D xsi:type="xsd:double"&gt;61.2&lt;/D&gt;&lt;D xsi:type="xsd:double"&gt;61&lt;/D&gt;&lt;D xsi:type="xsd:double"&gt;65.45&lt;/D&gt;&lt;D xsi:type="xsd:double"&gt;65.3&lt;/D&gt;&lt;D xsi:type="xsd:double"&gt;65.6&lt;/D&gt;&lt;D xsi:type="xsd:double"&gt;66.65&lt;/D&gt;&lt;D xsi:type="xsd:double"&gt;67.75&lt;/D&gt;&lt;D xsi:type="xsd:double"&gt;67.9&lt;/D&gt;&lt;D xsi:type="xsd:double"&gt;67.2&lt;/D&gt;&lt;D xsi:type="xsd:double"&gt;66.85&lt;/D&gt;&lt;D xsi:type="xsd:double"&gt;66.9&lt;/D&gt;&lt;D xsi:type="xsd:double"&gt;67.6&lt;/D&gt;&lt;D xsi:type="xsd:double"&gt;67.95&lt;/D&gt;&lt;D xsi:type="xsd:double"&gt;68.5&lt;/D&gt;&lt;D xsi:type="xsd:double"&gt;67.9&lt;/D&gt;&lt;D xsi:type="xsd:double"&gt;67.45&lt;/D&gt;&lt;D xsi:type="xsd:double"&gt;67.75&lt;/D&gt;&lt;D xsi:type="xsd:double"&gt;66.3&lt;/D&gt;&lt;D xsi:type="xsd:double"&gt;67.3&lt;/D&gt;&lt;D xsi:type="xsd:double"&gt;67.9&lt;/D&gt;&lt;D xsi:type="xsd:double"&gt;69.3&lt;/D&gt;&lt;D xsi:type="xsd:double"&gt;69.05&lt;/D&gt;&lt;D xsi:type="xsd:double"&gt;66.85&lt;/D&gt;&lt;D xsi:type="xsd:double"&gt;65.85&lt;/D&gt;&lt;D xsi:type="xsd:double"&gt;63.07&lt;/D&gt;&lt;D xsi:type="xsd:double"&gt;63&lt;/D&gt;&lt;D xsi:type="xsd:double"&gt;62.83&lt;/D&gt;&lt;D xsi:type="xsd:double"&gt;63.59&lt;/D&gt;&lt;D xsi:type="xsd:double"&gt;65.02&lt;/D&gt;&lt;D xsi:type="xsd:double"&gt;64.46&lt;/D&gt;&lt;D xsi:type="xsd:double"&gt;64.09&lt;/D&gt;&lt;D xsi:type="xsd:double"&gt;64.6&lt;/D&gt;&lt;D xsi:type="xsd:double"&gt;64.09&lt;/D&gt;&lt;D xsi:type="xsd:double"&gt;66.12&lt;/D&gt;&lt;D xsi:type="xsd:double"&gt;63.86&lt;/D&gt;&lt;D xsi:type="xsd:double"&gt;62.37&lt;/D&gt;&lt;D xsi:type="xsd:double"&gt;62.06&lt;/D&gt;&lt;D xsi:type="xsd:double"&gt;61.38&lt;/D&gt;&lt;D xsi:type="xsd:double"&gt;61.28&lt;/D&gt;&lt;D xsi:type="xsd:double"&gt;61.53&lt;/D&gt;&lt;D xsi:type="xsd:double"&gt;62.36&lt;/D&gt;&lt;D xsi:type="xsd:double"&gt;60.87&lt;/D&gt;&lt;D xsi:type="xsd:double"&gt;60.74&lt;/D&gt;&lt;D xsi:type="xsd:double"&gt;61.28&lt;/D&gt;&lt;D xsi:type="xsd:double"&gt;59.39&lt;/D&gt;&lt;/FQL&gt;&lt;FQL&gt;&lt;Q&gt;SIEN^FG_PRICE(8/1/2018,10/31/2018,,USD)&lt;/Q&gt;&lt;R&gt;65&lt;/R&gt;&lt;C&gt;1&lt;/C&gt;&lt;D xsi:type="xsd:double"&gt;20.42&lt;/D&gt;&lt;D xsi:type="xsd:double"&gt;20.93&lt;/D&gt;&lt;D xsi:type="xsd:double"&gt;20.77&lt;/D&gt;&lt;D xsi:type="xsd:double"&gt;20.97&lt;/D&gt;&lt;D xsi:type="xsd:double"&gt;21.38&lt;/D&gt;&lt;D xsi:type="xsd:double"&gt;21.78&lt;/D&gt;&lt;D xsi:type="xsd:double"&gt;21.02&lt;/D&gt;&lt;D xsi:type="xsd:double"&gt;20.89&lt;/D&gt;&lt;D xsi:type="xsd:double"&gt;20.9&lt;/D&gt;&lt;D xsi:type="xsd:double"&gt;20.95&lt;/D&gt;&lt;D xsi:type="xsd:double"&gt;21&lt;/D&gt;&lt;D xsi:type="xsd:double"&gt;20.38&lt;/D&gt;&lt;D xsi:type="xsd:double"&gt;20.43&lt;/D&gt;&lt;D xsi:type="xsd:double"&gt;20.15&lt;/D&gt;&lt;D xsi:type="xsd:double"&gt;20.24&lt;/D&gt;&lt;D xsi:type="xsd:double"&gt;20.75&lt;/D&gt;&lt;D xsi:type="xsd:double"&gt;21.07&lt;/D&gt;&lt;D xsi:type="xsd:double"&gt;21.45&lt;/D&gt;&lt;D xsi:type="xsd:double"&gt;21.42&lt;/D&gt;&lt;D xsi:type="xsd:double"&gt;22.94&lt;/D&gt;&lt;D xsi:type="xsd:double"&gt;24.03&lt;/D&gt;&lt;D xsi:type="xsd:double"&gt;25.38&lt;/D&gt;&lt;D xsi:type="xsd:double"&gt;25.12&lt;/D&gt;&lt;D xsi:type="xsd:double"&gt;25.57&lt;/D&gt;&lt;D xsi:type="xsd:double"&gt;25.01&lt;/D&gt;&lt;D xsi:type="xsd:double"&gt;25.3&lt;/D&gt;&lt;D xsi:type="xsd:double"&gt;25.48&lt;/D&gt;&lt;D xsi:type="xsd:double"&gt;25.16&lt;/D&gt;&lt;D xsi:type="xsd:double"&gt;25.34&lt;/D&gt;&lt;D xsi:type="xsd:double"&gt;25.56&lt;/D&gt;&lt;D xsi:type="xsd:double"&gt;25.3&lt;/D&gt;&lt;D xsi:type="xsd:double"&gt;24.58&lt;/D&gt;&lt;D xsi:type="xsd:double"&gt;23.42&lt;/D&gt;&lt;D xsi:type="xsd:double"&gt;24.15&lt;/D&gt;&lt;D xsi:type="xsd:double"&gt;23.84&lt;/D&gt;&lt;D xsi:type="xsd:double"&gt;24.04&lt;/D&gt;&lt;D xsi:type="xsd:double"&gt;24.33&lt;/D&gt;&lt;D xsi:type="xsd:double"&gt;23.98&lt;/D&gt;&lt;D xsi:type="xsd:double"&gt;24.47&lt;/D&gt;&lt;D xsi:type="xsd:double"&gt;24.17&lt;/D&gt;&lt;D xsi:type="xsd:double"&gt;24.08&lt;/D&gt;&lt;D xsi:type="xsd:double"&gt;23.88&lt;/D&gt;&lt;D xsi:type="xsd:double"&gt;24.03&lt;/D&gt;&lt;D xsi:type="xsd:double"&gt;23.43&lt;/D&gt;&lt;D xsi:type="xsd:double"&gt;23.5&lt;/D&gt;&lt;D xsi:type="xsd:double"&gt;23.28&lt;/D&gt;&lt;D xsi:type="xsd:double"&gt;23.3&lt;/D&gt;&lt;D xsi:type="xsd:double"&gt;21.81&lt;/D&gt;&lt;D xsi:type="xsd:double"&gt;21.77&lt;/D&gt;&lt;D xsi:type="xsd:double"&gt;20.31&lt;/D&gt;&lt;D xsi:type="xsd:double"&gt;20.57&lt;/D&gt;&lt;D xsi:type="xsd:double"&gt;21.46&lt;/D&gt;&lt;D xsi:type="xsd:double"&gt;22.36&lt;/D&gt;&lt;D xsi:type="xsd:double"&gt;23.78&lt;/D&gt;&lt;D xsi:type="xsd:double"&gt;24.09&lt;/D&gt;&lt;D xsi:type="xsd:double"&gt;23.03&lt;/D&gt;&lt;D xsi:type="xsd:double"&gt;22.27&lt;/D&gt;&lt;D xsi:type="xsd:double"&gt;22.17&lt;/D&gt;&lt;D xsi:type="xsd:double"&gt;22.47&lt;/D&gt;&lt;D xsi:type="xsd:double"&gt;21.49&lt;/D&gt;&lt;D xsi:type="xsd:double"&gt;21.05&lt;/D&gt;&lt;D xsi:type="xsd:double"&gt;19.24&lt;/D&gt;&lt;D xsi:type="xsd:double"&gt;18.7&lt;/D&gt;&lt;D xsi:type="xsd:double"&gt;19.24&lt;/D&gt;&lt;D xsi:type="xsd:double"&gt;20.59&lt;/D&gt;&lt;/FQL&gt;&lt;FQL&gt;&lt;Q&gt;OBLN^FG_PRICE(8/1/2018,10/31/2018,,USD)&lt;/Q&gt;&lt;R&gt;65&lt;/R&gt;&lt;C&gt;1&lt;/C&gt;&lt;D xsi:type="xsd:double"&gt;1.67&lt;/D&gt;&lt;D xsi:type="xsd:double"&gt;1.66&lt;/D&gt;&lt;D xsi:type="xsd:double"&gt;1.63&lt;/D&gt;&lt;D xsi:type="xsd:double"&gt;1.63&lt;/D&gt;&lt;D xsi:type="xsd:double"&gt;1.66&lt;/D&gt;&lt;D xsi:type="xsd:double"&gt;1.68&lt;/D&gt;&lt;D xsi:type="xsd:double"&gt;1.8&lt;/D&gt;&lt;D xsi:type="xsd:double"&gt;1.76&lt;/D&gt;&lt;D xsi:type="xsd:double"&gt;1.71&lt;/D&gt;&lt;D xsi:type="xsd:double"&gt;1.78&lt;/D&gt;&lt;D xsi:type="xsd:double"&gt;1.8&lt;/D&gt;&lt;D xsi:type="xsd:double"&gt;1.7&lt;/D&gt;&lt;D xsi:type="xsd:double"&gt;1.71&lt;/D&gt;&lt;D xsi:type="xsd:double"&gt;1.8&lt;/D&gt;&lt;D xsi:type="xsd:double"&gt;1.82&lt;/D&gt;&lt;D xsi:type="xsd:double"&gt;1.75&lt;/D&gt;&lt;D xsi:type="xsd:double"&gt;2.66&lt;/D&gt;&lt;D xsi:type="xsd:double"&gt;2.79&lt;/D&gt;&lt;D xsi:type="xsd:double"&gt;2.94&lt;/D&gt;&lt;D xsi:type="xsd:double"&gt;2.64&lt;/D&gt;&lt;D xsi:type="xsd:double"&gt;2.7&lt;/D&gt;&lt;D xsi:type="xsd:double"&gt;2.83&lt;/D&gt;&lt;D xsi:type="xsd:double"&gt;2.89&lt;/D&gt;&lt;D xsi:type="xsd:double"&gt;2.8&lt;/D&gt;&lt;D xsi:type="xsd:double"&gt;2.91&lt;/D&gt;&lt;D xsi:type="xsd:double"&gt;2.87&lt;/D&gt;&lt;D xsi:type="xsd:double"&gt;3.06&lt;/D&gt;&lt;D xsi:type="xsd:double"&gt;3.36&lt;/D&gt;&lt;D xsi:type="xsd:double"&gt;3.38&lt;/D&gt;&lt;D xsi:type="xsd:double"&gt;3.35&lt;/D&gt;&lt;D xsi:type="xsd:double"&gt;3.25&lt;/D&gt;&lt;D xsi:type="xsd:double"&gt;2.95&lt;/D&gt;&lt;D xsi:type="xsd:double"&gt;2.93&lt;/D&gt;&lt;D xsi:type="xsd:double"&gt;2.59&lt;/D&gt;&lt;D xsi:type="xsd:double"&gt;2.7&lt;/D&gt;&lt;D xsi:type="xsd:double"&gt;2.63&lt;/D&gt;&lt;D xsi:type="xsd:double"&gt;2.62&lt;/D&gt;&lt;D xsi:type="xsd:double"&gt;2.43&lt;/D&gt;&lt;D xsi:type="xsd:double"&gt;2.56&lt;/D&gt;&lt;D xsi:type="xsd:double"&gt;2.56&lt;/D&gt;&lt;D xsi:type="xsd:double"&gt;2.82&lt;/D&gt;&lt;D xsi:type="xsd:double"&gt;2.7&lt;/D&gt;&lt;D xsi:type="xsd:double"&gt;2.63&lt;/D&gt;&lt;D xsi:type="xsd:double"&gt;2.57&lt;/D&gt;&lt;D xsi:type="xsd:double"&gt;2.54&lt;/D&gt;&lt;D xsi:type="xsd:double"&gt;2.51&lt;/D&gt;&lt;D xsi:type="xsd:double"&gt;2.49&lt;/D&gt;&lt;D xsi:type="xsd:double"&gt;2.11&lt;/D&gt;&lt;D xsi:type="xsd:double"&gt;2.34&lt;/D&gt;&lt;D xsi:type="xsd:double"&gt;2.27&lt;/D&gt;&lt;D xsi:type="xsd:double"&gt;2.36&lt;/D&gt;&lt;D xsi:type="xsd:double"&gt;2.37&lt;/D&gt;&lt;D xsi:type="xsd:double"&gt;2.2&lt;/D&gt;&lt;D xsi:type="xsd:double"&gt;2.11&lt;/D&gt;&lt;D xsi:type="xsd:double"&gt;2.09&lt;/D&gt;&lt;D xsi:type="xsd:double"&gt;1.95&lt;/D&gt;&lt;D xsi:type="xsd:double"&gt;1.97&lt;/D&gt;&lt;D xsi:type="xsd:double"&gt;1.9&lt;/D&gt;&lt;D xsi:type="xsd:double"&gt;1.9&lt;/D&gt;&lt;D xsi:type="xsd:double"&gt;1.8&lt;/D&gt;&lt;D xsi:type="xsd:double"&gt;1.97&lt;/D&gt;&lt;D xsi:type="xsd:double"&gt;1.99&lt;/D&gt;&lt;D xsi:type="xsd:double"&gt;1.97&lt;/D&gt;&lt;D xsi:type="xsd:double"&gt;1.99&lt;/D&gt;&lt;D xsi:type="xsd:double"&gt;2.025&lt;/D&gt;&lt;/FQL&gt;&lt;FQL&gt;&lt;Q&gt;SORL^FG_PRICE(8/1/2018,10/31/2018,,USD)&lt;/Q&gt;&lt;R&gt;65&lt;/R&gt;&lt;C&gt;1&lt;/C&gt;&lt;D xsi:type="xsd:double"&gt;4.97&lt;/D&gt;&lt;D xsi:type="xsd:double"&gt;4.95&lt;/D&gt;&lt;D xsi:type="xsd:double"&gt;5.03&lt;/D&gt;&lt;D xsi:type="xsd:double"&gt;4.9336&lt;/D&gt;&lt;D xsi:type="xsd:double"&gt;5.06&lt;/D&gt;&lt;D xsi:type="xsd:double"&gt;5.14&lt;/D&gt;&lt;D xsi:type="xsd:double"&gt;5.07&lt;/D&gt;&lt;D xsi:type="xsd:double"&gt;5.23&lt;/D&gt;&lt;D xsi:type="xsd:double"&gt;5.42&lt;/D&gt;&lt;D xsi:type="xsd:double"&gt;5.26&lt;/D&gt;&lt;D xsi:type="xsd:double"&gt;5.1&lt;/D&gt;&lt;D xsi:type="xsd:double"&gt;5.23&lt;/D&gt;&lt;D xsi:type="xsd:double"&gt;5.05&lt;/D&gt;&lt;D xsi:type="xsd:double"&gt;4.98&lt;/D&gt;&lt;D xsi:type="xsd:double"&gt;4.77&lt;/D&gt;&lt;D xsi:type="xsd:double"&gt;4.66&lt;/D&gt;&lt;D xsi:type="xsd:double"&gt;4.74&lt;/D&gt;&lt;D xsi:type="xsd:double"&gt;4.66&lt;/D&gt;&lt;D xsi:type="xsd:double"&gt;4.67&lt;/D&gt;&lt;D xsi:type="xsd:double"&gt;4.68&lt;/D&gt;&lt;D xsi:type="xsd:double"&gt;4.64&lt;/D&gt;&lt;D xsi:type="xsd:double"&gt;4.6&lt;/D&gt;&lt;D xsi:type="xsd:double"&gt;4.64&lt;/D&gt;&lt;D xsi:type="xsd:double"&gt;4.57&lt;/D&gt;&lt;D xsi:type="xsd:double"&gt;4.55&lt;/D&gt;&lt;D xsi:type="xsd:double"&gt;4.4099&lt;/D&gt;&lt;D xsi:type="xsd:double"&gt;4.46&lt;/D&gt;&lt;D xsi:type="xsd:double"&gt;4.44&lt;/D&gt;&lt;D xsi:type="xsd:double"&gt;4.2&lt;/D&gt;&lt;D xsi:type="xsd:double"&gt;4.09&lt;/D&gt;&lt;D xsi:type="xsd:double"&gt;4.08&lt;/D&gt;&lt;D xsi:type="xsd:double"&gt;4.16&lt;/D&gt;&lt;D xsi:type="xsd:double"&gt;4.23&lt;/D&gt;&lt;D xsi:type="xsd:double"&gt;4.12&lt;/D&gt;&lt;D xsi:type="xsd:double"&gt;4.25&lt;/D&gt;&lt;D xsi:type="xsd:double"&gt;4.35&lt;/D&gt;&lt;D xsi:type="xsd:double"&gt;4.38&lt;/D&gt;&lt;D xsi:type="xsd:double"&gt;4.21&lt;/D&gt;&lt;D xsi:type="xsd:double"&gt;4.28&lt;/D&gt;&lt;D xsi:type="xsd:double"&gt;4.21&lt;/D&gt;&lt;D xsi:type="xsd:double"&gt;4.24&lt;/D&gt;&lt;D xsi:type="xsd:double"&gt;4.17&lt;/D&gt;&lt;D xsi:type="xsd:double"&gt;4.15&lt;/D&gt;&lt;D xsi:type="xsd:double"&gt;3.82&lt;/D&gt;&lt;D xsi:type="xsd:double"&gt;4.1&lt;/D&gt;&lt;D xsi:type="xsd:double"&gt;3.9&lt;/D&gt;&lt;D xsi:type="xsd:double"&gt;4.05&lt;/D&gt;&lt;D xsi:type="xsd:double"&gt;3.91&lt;/D&gt;&lt;D xsi:type="xsd:double"&gt;3.86&lt;/D&gt;&lt;D xsi:type="xsd:double"&gt;3.64&lt;/D&gt;&lt;D xsi:type="xsd:double"&gt;3.61&lt;/D&gt;&lt;D xsi:type="xsd:double"&gt;3.77&lt;/D&gt;&lt;D xsi:type="xsd:double"&gt;3.9&lt;/D&gt;&lt;D xsi:type="xsd:double"&gt;3.88&lt;/D&gt;&lt;D xsi:type="xsd:double"&gt;3.84&lt;/D&gt;&lt;D xsi:type="xsd:double"&gt;4.04&lt;/D&gt;&lt;D xsi:type="xsd:double"&gt;3.96&lt;/D&gt;&lt;D xsi:type="xsd:double"&gt;3.83&lt;/D&gt;&lt;D xsi:type="xsd:double"&gt;3.89&lt;/D&gt;&lt;D xsi:type="xsd:double"&gt;3.8&lt;/D&gt;&lt;D xsi:type="xsd:double"&gt;3.8&lt;/D&gt;&lt;D xsi:type="xsd:double"&gt;3.87&lt;/D&gt;&lt;D xsi:type="xsd:double"&gt;3.72&lt;/D&gt;&lt;D xsi:type="xsd:double"&gt;3.82&lt;/D&gt;&lt;D xsi:type="xsd:double"&gt;3.84&lt;/D&gt;&lt;/FQL&gt;&lt;FQL&gt;&lt;Q&gt;BEAT^FG_PRICE(8/1/2018,10/31/2018,,USD)&lt;/Q&gt;&lt;R&gt;65&lt;/R&gt;&lt;C&gt;1&lt;/C&gt;&lt;D xsi:type="xsd:double"&gt;52.95&lt;/D&gt;&lt;D xsi:type="xsd:double"&gt;55.65&lt;/D&gt;&lt;D xsi:type="xsd:double"&gt;55.15&lt;/D&gt;&lt;D xsi:type="xsd:double"&gt;57.15&lt;/D&gt;&lt;D xsi:type="xsd:double"&gt;57.5&lt;/D&gt;&lt;D xsi:type="xsd:double"&gt;57.85&lt;/D&gt;&lt;D xsi:type="xsd:double"&gt;57.15&lt;/D&gt;&lt;D xsi:type="xsd:double"&gt;56.95&lt;/D&gt;&lt;D xsi:type="xsd:double"&gt;55.2&lt;/D&gt;&lt;D xsi:type="xsd:double"&gt;54.9&lt;/D&gt;&lt;D xsi:type="xsd:double"&gt;53.45&lt;/D&gt;&lt;D xsi:type="xsd:double"&gt;55.4&lt;/D&gt;&lt;D xsi:type="xsd:double"&gt;56.95&lt;/D&gt;&lt;D xsi:type="xsd:double"&gt;56.2&lt;/D&gt;&lt;D xsi:type="xsd:double"&gt;57.25&lt;/D&gt;&lt;D xsi:type="xsd:double"&gt;58.85&lt;/D&gt;&lt;D xsi:type="xsd:double"&gt;59.2&lt;/D&gt;&lt;D xsi:type="xsd:double"&gt;59.05&lt;/D&gt;&lt;D xsi:type="xsd:double"&gt;59.75&lt;/D&gt;&lt;D xsi:type="xsd:double"&gt;59.3&lt;/D&gt;&lt;D xsi:type="xsd:double"&gt;59.15&lt;/D&gt;&lt;D xsi:type="xsd:double"&gt;58.4&lt;/D&gt;&lt;D xsi:type="xsd:double"&gt;61.8&lt;/D&gt;&lt;D xsi:type="xsd:double"&gt;62.4&lt;/D&gt;&lt;D xsi:type="xsd:double"&gt;59.55&lt;/D&gt;&lt;D xsi:type="xsd:double"&gt;60.2&lt;/D&gt;&lt;D xsi:type="xsd:double"&gt;60.15&lt;/D&gt;&lt;D xsi:type="xsd:double"&gt;61.35&lt;/D&gt;&lt;D xsi:type="xsd:double"&gt;61.45&lt;/D&gt;&lt;D xsi:type="xsd:double"&gt;58.75&lt;/D&gt;&lt;D xsi:type="xsd:double"&gt;60.25&lt;/D&gt;&lt;D xsi:type="xsd:double"&gt;62.05&lt;/D&gt;&lt;D xsi:type="xsd:double"&gt;59.9&lt;/D&gt;&lt;D xsi:type="xsd:double"&gt;61.65&lt;/D&gt;&lt;D xsi:type="xsd:double"&gt;60.25&lt;/D&gt;&lt;D xsi:type="xsd:double"&gt;61.45&lt;/D&gt;&lt;D xsi:type="xsd:double"&gt;60.65&lt;/D&gt;&lt;D xsi:type="xsd:double"&gt;61.35&lt;/D&gt;&lt;D xsi:type="xsd:double"&gt;61.5&lt;/D&gt;&lt;D xsi:type="xsd:double"&gt;61.4&lt;/D&gt;&lt;D xsi:type="xsd:double"&gt;63.3&lt;/D&gt;&lt;D xsi:type="xsd:double"&gt;64.45&lt;/D&gt;&lt;D xsi:type="xsd:double"&gt;63.87&lt;/D&gt;&lt;D xsi:type="xsd:double"&gt;61.56&lt;/D&gt;&lt;D xsi:type="xsd:double"&gt;60.26&lt;/D&gt;&lt;D xsi:type="xsd:double"&gt;57.2&lt;/D&gt;&lt;D xsi:type="xsd:double"&gt;55.92&lt;/D&gt;&lt;D xsi:type="xsd:double"&gt;53.97&lt;/D&gt;&lt;D xsi:type="xsd:double"&gt;53.6&lt;/D&gt;&lt;D xsi:type="xsd:double"&gt;52.41&lt;/D&gt;&lt;D xsi:type="xsd:double"&gt;51.77&lt;/D&gt;&lt;D xsi:type="xsd:double"&gt;53.31&lt;/D&gt;&lt;D xsi:type="xsd:double"&gt;52.73&lt;/D&gt;&lt;D xsi:type="xsd:double"&gt;56.62&lt;/D&gt;&lt;D xsi:type="xsd:double"&gt;56.25&lt;/D&gt;&lt;D xsi:type="xsd:double"&gt;55.06&lt;/D&gt;&lt;D xsi:type="xsd:double"&gt;53.63&lt;/D&gt;&lt;D xsi:type="xsd:double"&gt;54.2&lt;/D&gt;&lt;D xsi:type="xsd:double"&gt;54.1&lt;/D&gt;&lt;D xsi:type="xsd:double"&gt;50.1&lt;/D&gt;&lt;D xsi:type="xsd:double"&gt;50.56&lt;/D&gt;&lt;D xsi:type="xsd:double"&gt;49.76&lt;/D&gt;&lt;D xsi:type="xsd:double"&gt;49.75&lt;/D&gt;&lt;D xsi:type="xsd:double"&gt;50.97&lt;/D&gt;&lt;D xsi:type="xsd:double"&gt;58.1&lt;/D&gt;&lt;/FQL&gt;&lt;FQL&gt;&lt;Q&gt;AVGR^FG_PRICE(8/1/2018,10/31/2018,,USD)&lt;/Q&gt;&lt;R&gt;65&lt;/R&gt;&lt;C&gt;1&lt;/C&gt;&lt;D xsi:type="xsd:double"&gt;1.36&lt;/D&gt;&lt;D xsi:type="xsd:double"&gt;1.39&lt;/D&gt;&lt;D xsi:type="xsd:double"&gt;1.24&lt;/D&gt;&lt;D xsi:type="xsd:double"&gt;1.24&lt;/D&gt;&lt;D xsi:type="xsd:double"&gt;1.24&lt;/D&gt;&lt;D xsi:type="xsd:double"&gt;1.25&lt;/D&gt;&lt;D xsi:type="xsd:double"&gt;1.2&lt;/D&gt;&lt;D xsi:type="xsd:double"&gt;1.17&lt;/D&gt;&lt;D xsi:type="xsd:double"&gt;1.28&lt;/D&gt;&lt;D xsi:type="xsd:double"&gt;1.18&lt;/D&gt;&lt;D xsi:type="xsd:double"&gt;1.16&lt;/D&gt;&lt;D xsi:type="xsd:double"&gt;1.16&lt;/D&gt;&lt;D xsi:type="xsd:double"&gt;1.16&lt;/D&gt;&lt;D xsi:type="xsd:double"&gt;1.15&lt;/D&gt;&lt;D xsi:type="xsd:double"&gt;1.25&lt;/D&gt;&lt;D xsi:type="xsd:double"&gt;1.23&lt;/D&gt;&lt;D xsi:type="xsd:double"&gt;1.27&lt;/D&gt;&lt;D xsi:type="xsd:double"&gt;1.39&lt;/D&gt;&lt;D xsi:type="xsd:double"&gt;1.4&lt;/D&gt;&lt;D xsi:type="xsd:double"&gt;1.47&lt;/D&gt;&lt;D xsi:type="xsd:double"&gt;1.46&lt;/D&gt;&lt;D xsi:type="xsd:double"&gt;1.47&lt;/D&gt;&lt;D xsi:type="xsd:double"&gt;1.57&lt;/D&gt;&lt;D xsi:type="xsd:double"&gt;1.6&lt;/D&gt;&lt;D xsi:type="xsd:double"&gt;1.63&lt;/D&gt;&lt;D xsi:type="xsd:double"&gt;1.6&lt;/D&gt;&lt;D xsi:type="xsd:double"&gt;1.61&lt;/D&gt;&lt;D xsi:type="xsd:double"&gt;1.59&lt;/D&gt;&lt;D xsi:type="xsd:double"&gt;1.58&lt;/D&gt;&lt;D xsi:type="xsd:double"&gt;1.56&lt;/D&gt;&lt;D xsi:type="xsd:double"&gt;1.48&lt;/D&gt;&lt;D xsi:type="xsd:double"&gt;1.43&lt;/D&gt;&lt;D xsi:type="xsd:double"&gt;1.47&lt;/D&gt;&lt;D xsi:type="xsd:double"&gt;1.4&lt;/D&gt;&lt;D xsi:type="xsd:double"&gt;1.42&lt;/D&gt;&lt;D xsi:type="xsd:double"&gt;1.48&lt;/D&gt;&lt;D xsi:type="xsd:double"&gt;1.4&lt;/D&gt;&lt;D xsi:type="xsd:double"&gt;1.38&lt;/D&gt;&lt;D xsi:type="xsd:double"&gt;1.36&lt;/D&gt;&lt;D xsi:type="xsd:double"&gt;1.33&lt;/D&gt;&lt;D xsi:type="xsd:double"&gt;1.37&lt;/D&gt;&lt;D xsi:type="xsd:double"&gt;1.32&lt;/D&gt;&lt;D xsi:type="xsd:double"&gt;1.33&lt;/D&gt;&lt;D xsi:type="xsd:double"&gt;1.26&lt;/D&gt;&lt;D xsi:type="xsd:double"&gt;1.37&lt;/D&gt;&lt;D xsi:type="xsd:double"&gt;1.31&lt;/D&gt;&lt;D xsi:type="xsd:double"&gt;1.2514&lt;/D&gt;&lt;D xsi:type="xsd:double"&gt;1.21&lt;/D&gt;&lt;D xsi:type="xsd:double"&gt;1.16&lt;/D&gt;&lt;D xsi:type="xsd:double"&gt;1.15&lt;/D&gt;&lt;D xsi:type="xsd:double"&gt;1.06&lt;/D&gt;&lt;D xsi:type="xsd:double"&gt;1.13&lt;/D&gt;&lt;D xsi:type="xsd:double"&gt;1.14&lt;/D&gt;&lt;D xsi:type="xsd:double"&gt;1.15&lt;/D&gt;&lt;D xsi:type="xsd:double"&gt;1.11&lt;/D&gt;&lt;D xsi:type="xsd:double"&gt;1.13&lt;/D&gt;&lt;D xsi:type="xsd:double"&gt;1.13&lt;/D&gt;&lt;D xsi:type="xsd:double"&gt;0.9101&lt;/D&gt;&lt;D xsi:type="xsd:double"&gt;0.84&lt;/D&gt;&lt;D xsi:type="xsd:double"&gt;0.7057&lt;/D&gt;&lt;D xsi:type=</t>
        </r>
      </text>
    </comment>
    <comment ref="A27" authorId="0">
      <text>
        <r>
          <rPr>
            <b/>
            <sz val="9"/>
            <color indexed="81"/>
            <rFont val="宋体"/>
            <charset val="134"/>
          </rPr>
          <t>"xsd:double"&gt;0.6811&lt;/D&gt;&lt;D xsi:type="xsd:double"&gt;0.78&lt;/D&gt;&lt;D xsi:type="xsd:double"&gt;0.59&lt;/D&gt;&lt;D xsi:type="xsd:double"&gt;0.327&lt;/D&gt;&lt;D xsi:type="xsd:double"&gt;0.3295&lt;/D&gt;&lt;/FQL&gt;&lt;FQL&gt;&lt;Q&gt;CPRX^FG_PRICE(8/1/2018,10/31/2018,,USD)&lt;/Q&gt;&lt;R&gt;65&lt;/R&gt;&lt;C&gt;1&lt;/C&gt;&lt;D xsi:type="xsd:double"&gt;2.81&lt;/D&gt;&lt;D xsi:type="xsd:double"&gt;2.94&lt;/D&gt;&lt;D xsi:type="xsd:double"&gt;2.89&lt;/D&gt;&lt;D xsi:type="xsd:double"&gt;2.86&lt;/D&gt;&lt;D xsi:type="xsd:double"&gt;2.98&lt;/D&gt;&lt;D xsi:type="xsd:double"&gt;2.93&lt;/D&gt;&lt;D xsi:type="xsd:double"&gt;3&lt;/D&gt;&lt;D xsi:type="xsd:double"&gt;2.97&lt;/D&gt;&lt;D xsi:type="xsd:double"&gt;2.94&lt;/D&gt;&lt;D xsi:type="xsd:double"&gt;2.89&lt;/D&gt;&lt;D xsi:type="xsd:double"&gt;2.87&lt;/D&gt;&lt;D xsi:type="xsd:double"&gt;2.9&lt;/D&gt;&lt;D xsi:type="xsd:double"&gt;2.9&lt;/D&gt;&lt;D xsi:type="xsd:double"&gt;2.81&lt;/D&gt;&lt;D xsi:type="xsd:double"&gt;2.93&lt;/D&gt;&lt;D xsi:type="xsd:double"&gt;2.97&lt;/D&gt;&lt;D xsi:type="xsd:double"&gt;3.04&lt;/D&gt;&lt;D xsi:type="xsd:double"&gt;3.17&lt;/D&gt;&lt;D xsi:type="xsd:double"&gt;3.09&lt;/D&gt;&lt;D xsi:type="xsd:double"&gt;3.05&lt;/D&gt;&lt;D xsi:type="xsd:double"&gt;3.04&lt;/D&gt;&lt;D xsi:type="xsd:double"&gt;3.01&lt;/D&gt;&lt;D xsi:type="xsd:double"&gt;3.37&lt;/D&gt;&lt;D xsi:type="xsd:double"&gt;3.44&lt;/D&gt;&lt;D xsi:type="xsd:double"&gt;3.4&lt;/D&gt;&lt;D xsi:type="xsd:double"&gt;3.32&lt;/D&gt;&lt;D xsi:type="xsd:double"&gt;3.24&lt;/D&gt;&lt;D xsi:type="xsd:double"&gt;3.3&lt;/D&gt;&lt;D xsi:type="xsd:double"&gt;3.2&lt;/D&gt;&lt;D xsi:type="xsd:double"&gt;3.24&lt;/D&gt;&lt;D xsi:type="xsd:double"&gt;3.2&lt;/D&gt;&lt;D xsi:type="xsd:double"&gt;3.18&lt;/D&gt;&lt;D xsi:type="xsd:double"&gt;3.19&lt;/D&gt;&lt;D xsi:type="xsd:double"&gt;3.1&lt;/D&gt;&lt;D xsi:type="xsd:double"&gt;3.07&lt;/D&gt;&lt;D xsi:type="xsd:double"&gt;3.14&lt;/D&gt;&lt;D xsi:type="xsd:double"&gt;3.15&lt;/D&gt;&lt;D xsi:type="xsd:double"&gt;3.44&lt;/D&gt;&lt;D xsi:type="xsd:double"&gt;3.49&lt;/D&gt;&lt;D xsi:type="xsd:double"&gt;3.71&lt;/D&gt;&lt;D xsi:type="xsd:double"&gt;3.76&lt;/D&gt;&lt;D xsi:type="xsd:double"&gt;3.78&lt;/D&gt;&lt;D xsi:type="xsd:double"&gt;3.62&lt;/D&gt;&lt;D xsi:type="xsd:double"&gt;3.58&lt;/D&gt;&lt;D xsi:type="xsd:double"&gt;3.54&lt;/D&gt;&lt;D xsi:type="xsd:double"&gt;3.54&lt;/D&gt;&lt;D xsi:type="xsd:double"&gt;3.43&lt;/D&gt;&lt;D xsi:type="xsd:double"&gt;3.39&lt;/D&gt;&lt;D xsi:type="xsd:double"&gt;3.37&lt;/D&gt;&lt;D xsi:type="xsd:double"&gt;3.32&lt;/D&gt;&lt;D xsi:type="xsd:double"&gt;3.09&lt;/D&gt;&lt;D xsi:type="xsd:double"&gt;3.14&lt;/D&gt;&lt;D xsi:type="xsd:double"&gt;3.31&lt;/D&gt;&lt;D xsi:type="xsd:double"&gt;3.47&lt;/D&gt;&lt;D xsi:type="xsd:double"&gt;3.48&lt;/D&gt;&lt;D xsi:type="xsd:double"&gt;3.35&lt;/D&gt;&lt;D xsi:type="xsd:double"&gt;3.31&lt;/D&gt;&lt;D xsi:type="xsd:double"&gt;3.3&lt;/D&gt;&lt;D xsi:type="xsd:double"&gt;3.39&lt;/D&gt;&lt;D xsi:type="xsd:double"&gt;3.11&lt;/D&gt;&lt;D xsi:type="xsd:double"&gt;3.18&lt;/D&gt;&lt;D xsi:type="xsd:double"&gt;3.12&lt;/D&gt;&lt;D xsi:type="xsd:double"&gt;3.01&lt;/D&gt;&lt;D xsi:type="xsd:double"&gt;2.95&lt;/D&gt;&lt;D xsi:type="xsd:double"&gt;2.98&lt;/D&gt;&lt;/FQL&gt;&lt;FQL&gt;&lt;Q&gt;CLXT^FG_PRICE(8/1/2018,10/31/2018,,USD)&lt;/Q&gt;&lt;R&gt;65&lt;/R&gt;&lt;C&gt;1&lt;/C&gt;&lt;D xsi:type="xsd:double"&gt;17.55&lt;/D&gt;&lt;D xsi:type="xsd:double"&gt;17.3&lt;/D&gt;&lt;D xsi:type="xsd:double"&gt;17.72&lt;/D&gt;&lt;D xsi:type="xsd:double"&gt;18.26&lt;/D&gt;&lt;D xsi:type="xsd:double"&gt;17.66&lt;/D&gt;&lt;D xsi:type="xsd:double"&gt;17.62&lt;/D&gt;&lt;D xsi:type="xsd:double"&gt;17.46&lt;/D&gt;&lt;D xsi:type="xsd:double"&gt;17.51&lt;/D&gt;&lt;D xsi:type="xsd:double"&gt;17.2&lt;/D&gt;&lt;D xsi:type="xsd:double"&gt;17.6&lt;/D&gt;&lt;D xsi:type="xsd:double"&gt;17.37&lt;/D&gt;&lt;D xsi:type="xsd:double"&gt;17.38&lt;/D&gt;&lt;D xsi:type="xsd:double"&gt;17.67&lt;/D&gt;&lt;D xsi:type="xsd:double"&gt;17.1&lt;/D&gt;&lt;D xsi:type="xsd:double"&gt;17.61&lt;/D&gt;&lt;D xsi:type="xsd:double"&gt;17.15&lt;/D&gt;&lt;D xsi:type="xsd:double"&gt;17.32&lt;/D&gt;&lt;D xsi:type="xsd:double"&gt;17.32&lt;/D&gt;&lt;D xsi:type="xsd:double"&gt;17.43&lt;/D&gt;&lt;D xsi:type="xsd:double"&gt;17.25&lt;/D&gt;&lt;D xsi:type="xsd:double"&gt;17.09&lt;/D&gt;&lt;D xsi:type="xsd:double"&gt;17.04&lt;/D&gt;&lt;D xsi:type="xsd:double"&gt;16.93&lt;/D&gt;&lt;D xsi:type="xsd:double"&gt;17.18&lt;/D&gt;&lt;D xsi:type="xsd:double"&gt;18.04&lt;/D&gt;&lt;D xsi:type="xsd:double"&gt;17.37&lt;/D&gt;&lt;D xsi:type="xsd:double"&gt;16.41&lt;/D&gt;&lt;D xsi:type="xsd:double"&gt;16.03&lt;/D&gt;&lt;D xsi:type="xsd:double"&gt;15.98&lt;/D&gt;&lt;D xsi:type="xsd:double"&gt;15.97&lt;/D&gt;&lt;D xsi:type="xsd:double"&gt;16.05&lt;/D&gt;&lt;D xsi:type="xsd:double"&gt;16.36&lt;/D&gt;&lt;D xsi:type="xsd:double"&gt;15.89&lt;/D&gt;&lt;D xsi:type="xsd:double"&gt;16&lt;/D&gt;&lt;D xsi:type="xsd:double"&gt;15.95&lt;/D&gt;&lt;D xsi:type="xsd:double"&gt;16.66&lt;/D&gt;&lt;D xsi:type="xsd:double"&gt;16.48&lt;/D&gt;&lt;D xsi:type="xsd:double"&gt;16.91&lt;/D&gt;&lt;D xsi:type="xsd:double"&gt;15.75&lt;/D&gt;&lt;D xsi:type="xsd:double"&gt;15.64&lt;/D&gt;&lt;D xsi:type="xsd:double"&gt;15.19&lt;/D&gt;&lt;D xsi:type="xsd:double"&gt;15.27&lt;/D&gt;&lt;D xsi:type="xsd:double"&gt;14.83&lt;/D&gt;&lt;D xsi:type="xsd:double"&gt;14.94&lt;/D&gt;&lt;D xsi:type="xsd:double"&gt;14.99&lt;/D&gt;&lt;D xsi:type="xsd:double"&gt;14.71&lt;/D&gt;&lt;D xsi:type="xsd:double"&gt;14.52&lt;/D&gt;&lt;D xsi:type="xsd:double"&gt;14.24&lt;/D&gt;&lt;D xsi:type="xsd:double"&gt;14.65&lt;/D&gt;&lt;D xsi:type="xsd:double"&gt;13.54&lt;/D&gt;&lt;D xsi:type="xsd:double"&gt;13.29&lt;/D&gt;&lt;D xsi:type="xsd:double"&gt;13.8&lt;/D&gt;&lt;D xsi:type="xsd:double"&gt;12.93&lt;/D&gt;&lt;D xsi:type="xsd:double"&gt;13.98&lt;/D&gt;&lt;D xsi:type="xsd:double"&gt;13.57&lt;/D&gt;&lt;D xsi:type="xsd:double"&gt;12.76&lt;/D&gt;&lt;D xsi:type="xsd:double"&gt;12.42&lt;/D&gt;&lt;D xsi:type="xsd:double"&gt;12.46&lt;/D&gt;&lt;D xsi:type="xsd:double"&gt;12.5&lt;/D&gt;&lt;D xsi:type="xsd:double"&gt;11.56&lt;/D&gt;&lt;D xsi:type="xsd:double"&gt;12.04&lt;/D&gt;&lt;D xsi:type="xsd:double"&gt;12.2&lt;/D&gt;&lt;D xsi:type="xsd:double"&gt;11.94&lt;/D&gt;&lt;D xsi:type="xsd:double"&gt;11.9&lt;/D&gt;&lt;D xsi:type="xsd:double"&gt;12.04&lt;/D&gt;&lt;/FQL&gt;&lt;FQL&gt;&lt;Q&gt;GALT^FG_PRICE(8/1/2018,10/31/2018,,USD)&lt;/Q&gt;&lt;R&gt;65&lt;/R&gt;&lt;C&gt;1&lt;/C&gt;&lt;D xsi:type="xsd:double"&gt;5.07&lt;/D&gt;&lt;D xsi:type="xsd:double"&gt;5&lt;/D&gt;&lt;D xsi:type="xsd:double"&gt;5.07&lt;/D&gt;&lt;D xsi:type="xsd:double"&gt;5&lt;/D&gt;&lt;D xsi:type="xsd:double"&gt;5.055&lt;/D&gt;&lt;D xsi:type="xsd:double"&gt;4.79&lt;/D&gt;&lt;D xsi:type="xsd:double"&gt;4.5&lt;/D&gt;&lt;D xsi:type="xsd:double"&gt;4.5&lt;/D&gt;&lt;D xsi:type="xsd:double"&gt;4.04&lt;/D&gt;&lt;D xsi:type="xsd:double"&gt;4.11&lt;/D&gt;&lt;D xsi:type="xsd:double"&gt;3.68&lt;/D&gt;&lt;D xsi:type="xsd:double"&gt;3.85&lt;/D&gt;&lt;D xsi:type="xsd:double"&gt;3.87&lt;/D&gt;&lt;D xsi:type="xsd:double"&gt;4.45&lt;/D&gt;&lt;D xsi:type="xsd:double"&gt;4.69&lt;/D&gt;&lt;D xsi:type="xsd:double"&gt;4.64&lt;/D&gt;&lt;D xsi:type="xsd:double"&gt;4.26&lt;/D&gt;&lt;D xsi:type="xsd:double"&gt;4.19&lt;/D&gt;&lt;D xsi:type="xsd:double"&gt;4.28&lt;/D&gt;&lt;D xsi:type="xsd:double"&gt;4.57&lt;/D&gt;&lt;D xsi:type="xsd:double"&gt;5.38&lt;/D&gt;&lt;D xsi:type="xsd:double"&gt;5.86&lt;/D&gt;&lt;D xsi:type="xsd:double"&gt;6.47&lt;/D&gt;&lt;D xsi:type="xsd:double"&gt;6.54&lt;/D&gt;&lt;D xsi:type="xsd:double"&gt;6.05&lt;/D&gt;&lt;D xsi:type="xsd:double"&gt;5.44&lt;/D&gt;&lt;D xsi:type="xsd:double"&gt;5.96&lt;/D&gt;&lt;D xsi:type="xsd:double"&gt;5.68&lt;/D&gt;&lt;D xsi:type="xsd:double"&gt;5.56&lt;/D&gt;&lt;D xsi:type="xsd:double"&gt;5.39&lt;/D&gt;&lt;D xsi:type="xsd:double"&gt;5.36&lt;/D&gt;&lt;D xsi:type="xsd:double"&gt;5.42&lt;/D&gt;&lt;D xsi:type="xsd:double"&gt;5.74&lt;/D&gt;&lt;D xsi:type="xsd:double"&gt;6.02&lt;/D&gt;&lt;D xsi:type="xsd:double"&gt;6.05&lt;/D&gt;&lt;D xsi:type="xsd:double"&gt;6.93&lt;/D&gt;&lt;D xsi:type="xsd:double"&gt;6.53&lt;/D&gt;&lt;D xsi:type="xsd:double"&gt;6.62&lt;/D&gt;&lt;D xsi:type="xsd:double"&gt;6.11&lt;/D&gt;&lt;D xsi:type="xsd:double"&gt;6.17&lt;/D&gt;&lt;D xsi:type="xsd:double"&gt;5.77&lt;/D&gt;&lt;D xsi:type="xsd:double"&gt;6.01&lt;/D&gt;&lt;D xsi:type="xsd:double"&gt;5.74&lt;/D&gt;&lt;D xsi:type="xsd:double"&gt;5.39&lt;/D&gt;&lt;D xsi:type="xsd:double"&gt;5.72&lt;/D&gt;&lt;D xsi:type="xsd:double"&gt;5.37&lt;/D&gt;&lt;D xsi:type="xsd:double"&gt;5.3&lt;/D&gt;&lt;D xsi:type="xsd:double"&gt;5.16&lt;/D&gt;&lt;D xsi:type="xsd:double"&gt;5.19&lt;/D&gt;&lt;D xsi:type="xsd:double"&gt;4.73&lt;/D&gt;&lt;D xsi:type="xsd:double"&gt;4.93&lt;/D&gt;&lt;D xsi:type="xsd:double"&gt;4.99&lt;/D&gt;&lt;D xsi:type="xsd:double"&gt;4.88&lt;/D&gt;&lt;D xsi:type="xsd:double"&gt;5.12&lt;/D&gt;&lt;D xsi:type="xsd:double"&gt;4.99&lt;/D&gt;&lt;D xsi:type="xsd:double"&gt;4.98&lt;/D&gt;&lt;D xsi:type="xsd:double"&gt;4.94&lt;/D&gt;&lt;D xsi:type="xsd:double"&gt;4.67&lt;/D&gt;&lt;D xsi:type="xsd:double"&gt;4.67&lt;/D&gt;&lt;D xsi:type="xsd:double"&gt;4.22&lt;/D&gt;&lt;D xsi:type="xsd:double"&gt;4.45&lt;/D&gt;&lt;D xsi:type="xsd:double"&gt;4.34&lt;/D&gt;&lt;D xsi:type="xsd:double"&gt;4.04&lt;/D&gt;&lt;D xsi:type="xsd:double"&gt;3.94&lt;/D&gt;&lt;D xsi:type="xsd:double"&gt;4.31&lt;/D&gt;&lt;/FQL&gt;&lt;FQL&gt;&lt;Q&gt;IMMR^FG_PRICE(8/1/2018,10/31/2018,,USD)&lt;/Q&gt;&lt;R&gt;65&lt;/R&gt;&lt;C&gt;1&lt;/C&gt;&lt;D xsi:type="xsd:double"&gt;13.88&lt;/D&gt;&lt;D xsi:type="xsd:double"&gt;14.23&lt;/D&gt;&lt;D xsi:type="xsd:double"&gt;10.78&lt;/D&gt;&lt;D xsi:type="xsd:double"&gt;11.135&lt;/D&gt;&lt;D xsi:type="xsd:double"&gt;11.32&lt;/D&gt;&lt;D xsi:type="xsd:double"&gt;11.39&lt;/D&gt;&lt;D xsi:type="xsd:double"&gt;11.52&lt;/D&gt;&lt;D xsi:type="xsd:double"&gt;11.72&lt;/D&gt;&lt;D xsi:type="xsd:double"&gt;11.16&lt;/D&gt;&lt;D xsi:type="xsd:double"&gt;11.5&lt;/D&gt;&lt;D xsi:type="xsd:double"&gt;11.34&lt;/D&gt;&lt;D xsi:type="xsd:double"&gt;11.22&lt;/D&gt;&lt;D xsi:type="xsd:double"&gt;11.23&lt;/D&gt;&lt;D xsi:type="xsd:double"&gt;11.05&lt;/D&gt;&lt;D xsi:type="xsd:double"&gt;10.89&lt;/D&gt;&lt;D xsi:type="xsd:double"&gt;11.17&lt;/D&gt;&lt;D xsi:type="xsd:double"&gt;11.61&lt;/D&gt;&lt;D xsi:type="xsd:double"&gt;11.43&lt;/D&gt;&lt;D xsi:type="xsd:double"&gt;11.43&lt;/D&gt;&lt;D xsi:type="xsd:double"&gt;11.28&lt;/D&gt;&lt;D xsi:type="xsd:double"&gt;11.34&lt;/D&gt;&lt;D xsi:type="xsd:double"&gt;11.54&lt;/D&gt;&lt;D xsi:type="xsd:double"&gt;11.62&lt;/D&gt;&lt;D xsi:type="xsd:double"&gt;11.31&lt;/D&gt;&lt;D xsi:type="xsd:double"&gt;10.91&lt;/D&gt;&lt;D xsi:type="xsd:double"&gt;10.82&lt;/D&gt;&lt;D xsi:type="xsd:double"&gt;10.63&lt;/D&gt;&lt;D xsi:type="xsd:double"&gt;10.47&lt;/D&gt;&lt;D xsi:type="xsd:double"&gt;10.2&lt;/D&gt;&lt;D xsi:type="xsd:double"&gt;10.94&lt;/D&gt;&lt;D xsi:type="xsd:double"&gt;10.91&lt;/D&gt;&lt;D xsi:type="xsd:double"&gt;10.66&lt;/D&gt;&lt;D xsi:type="xsd:double"&gt;10.54&lt;/D&gt;&lt;D xsi:type="xsd:double"&gt;10.47&lt;/D&gt;&lt;D xsi:type="xsd:double"&gt;10.19&lt;/D&gt;&lt;D xsi:type="xsd:double"&gt;10.43&lt;/D&gt;&lt;D xsi:type="xsd:double"&gt;10.18&lt;/D&gt;&lt;D xsi:type="xsd:double"&gt;10.17&lt;/D&gt;&lt;D xsi:type="xsd:double"&gt;10.27&lt;/D&gt;&lt;D xsi:type="xsd:double"&gt;10.13&lt;/D&gt;&lt;D xsi:type="xsd:double"&gt;10.36&lt;/D&gt;&lt;D xsi:type="xsd:double"&gt;10.57&lt;/D&gt;&lt;D xsi:type="xsd:double"&gt;10.21&lt;/D&gt;&lt;D xsi:type="xsd:double"&gt;9.92&lt;/D&gt;&lt;D xsi:type="xsd:double"&gt;10.28&lt;/D&gt;&lt;D xsi:type="xsd:double"&gt;10.34&lt;/D&gt;&lt;D xsi:type="xsd:double"&gt;9.86&lt;/D&gt;&lt;D xsi:type="xsd:double"&gt;9.66&lt;/D&gt;&lt;D xsi:type="xsd:double"&gt;9.59&lt;/D&gt;&lt;D xsi:type="xsd:double"&gt;9.35&lt;/D&gt;&lt;D xsi:type="xsd:double"&gt;9.48&lt;/D&gt;&lt;D xsi:type="xsd:double"&gt;9.68&lt;/D&gt;&lt;D xsi:type="xsd:double"&gt;9.73&lt;/D&gt;&lt;D xsi:type="xsd:double"&gt;10.12&lt;/D&gt;&lt;D xsi:type="xsd:double"&gt;10.08&lt;/D&gt;&lt;D xsi:type="xsd:double"&gt;9.78&lt;/D&gt;&lt;D xsi:type="xsd:double"&gt;9.66&lt;/D&gt;&lt;D xsi:type="xsd:double"&gt;9.82&lt;/D&gt;&lt;D xsi:type="xsd:double"&gt;9.74&lt;/D&gt;&lt;D xsi:type="xsd:double"&gt;9.37&lt;/D&gt;&lt;D xsi:type="xsd:double"&gt;9.61&lt;/D&gt;&lt;D xsi:type="xsd:double"&gt;9.26&lt;/D&gt;&lt;D xsi:type="xsd:double"&gt;9.25&lt;/D&gt;&lt;D xsi:type="xsd:double"&gt;9.66&lt;/D&gt;&lt;D xsi:type="xsd:double"&gt;10.01&lt;/D&gt;&lt;/FQL&gt;&lt;FQL&gt;&lt;Q&gt;PRSS^FG_PRICE(8/1/2018,10/31/2018,,USD)&lt;/Q&gt;&lt;R&gt;65&lt;/R&gt;&lt;C&gt;1&lt;/C&gt;&lt;D xsi:type="xsd:double"&gt;1.31&lt;/D&gt;&lt;D xsi:type="xsd:double"&gt;1.29&lt;/D&gt;&lt;D xsi:type="xsd:double"&gt;1.35&lt;/D&gt;&lt;D xsi:type="xsd:double"&gt;1.34&lt;/D&gt;&lt;D xsi:type="xsd:double"&gt;1.3&lt;/D&gt;&lt;D xsi:type="xsd:double"&gt;1.35&lt;/D&gt;&lt;D xsi:type="xsd:double"&gt;1.3401&lt;/D&gt;&lt;D xsi:type="xsd:double"&gt;1.33&lt;/D&gt;&lt;D xsi:type="xsd:double"&gt;1.38&lt;/D&gt;&lt;D xsi:type="xsd:double"&gt;1.4&lt;/D&gt;&lt;D xsi:type="xsd:double"&gt;1.27&lt;/D&gt;&lt;D xsi:type="xsd:double"&gt;1.36&lt;/D&gt;&lt;D xsi:type="xsd:double"&gt;1.3199&lt;/D&gt;&lt;D xsi:type="xsd:double"&gt;1.2994&lt;/D&gt;&lt;D xsi:type="xsd:double"&gt;1.3&lt;/D&gt;&lt;D xsi:type="xsd:double"&gt;1.32&lt;/D&gt;&lt;D xsi:type="xsd:double"&gt;1.38&lt;/D&gt;&lt;D xsi:type="xsd:double"&gt;1.3194&lt;/D&gt;&lt;D xsi:type="xsd:double"&gt;1.32&lt;/D&gt;&lt;D xsi:type="xsd:double"&gt;1.33&lt;/D&gt;&lt;D xsi:type="xsd:double"&gt;1.31&lt;/D&gt;&lt;D xsi:type="xsd:double"&gt;1.26&lt;/D&gt;&lt;D xsi:type="xsd:double"&gt;1.29&lt;/D&gt;&lt;D xsi:type="xsd:double"&gt;1.26&lt;/D&gt;&lt;D xsi:type="xsd:double"&gt;1.2697&lt;/D&gt;&lt;D xsi:type="xsd:double"&gt;1.28&lt;/D&gt;&lt;D xsi:type="xsd:double"&gt;1.3&lt;/D&gt;&lt;D xsi:type="xsd:double"&gt;1.27&lt;/D&gt;&lt;D xsi:type="xsd:double"&gt;1.24&lt;/D&gt;&lt;D xsi:type="xsd:double"&gt;1.2166&lt;/D&gt;&lt;D xsi:type="xsd:double"&gt;1.2&lt;/D&gt;&lt;D xsi:type="xsd:double"&gt;1.28&lt;/D&gt;&lt;D xsi:type="xsd:double"&gt;1.18&lt;/D&gt;&lt;D xsi:type="xsd:double"&gt;1.24&lt;/D&gt;&lt;D xsi:type="xsd:double"&gt;1.23&lt;/D&gt;&lt;D xsi:type="xsd:double"&gt;1.2675&lt;/D&gt;&lt;D xsi:type="xsd:double"&gt;1.28&lt;/D&gt;&lt;D xsi:type="xsd:double"&gt;1.2&lt;/D&gt;&lt;D xsi:type="xsd:double"&gt;1.25&lt;/D&gt;&lt;D xsi:type="xsd:double"&gt;1.28&lt;/D&gt;&lt;D xsi:type="xsd:double"&gt;1.29&lt;/D&gt;&lt;D xsi:type="xsd:double"&gt;1.46&lt;/D&gt;&lt;D xsi:type="xsd:double"&gt;1.45&lt;/D&gt;&lt;D xsi:type="xsd:double"&gt;1.47&lt;/D&gt;&lt;D xsi:type="xsd:double"&gt;1.45&lt;/D&gt;&lt;D xsi:type="xsd:double"&gt;1.45&lt;/D&gt;&lt;D xsi:type="xsd:double"&gt;1.47&lt;/D&gt;&lt;D xsi:type="xsd:double"&gt;1.48&lt;/D&gt;&lt;D xsi:type="xsd:double"&gt;1.46&lt;/D&gt;&lt;D xsi:type="xsd:double"&gt;1.46&lt;/D&gt;&lt;D xsi:type="xsd:double"&gt;1.46&lt;/D&gt;&lt;D xsi:type="xsd:double"&gt;1.46&lt;/D&gt;&lt;D xsi:type="xsd:double"&gt;1.46&lt;/D&gt;&lt;D xsi:type="xsd:double"&gt;1.48&lt;/D&gt;&lt;D xsi:type="xsd:double"&gt;1.49&lt;/D&gt;&lt;D xsi:type="xsd:double"&gt;1.47&lt;/D&gt;&lt;D xsi:type="xsd:double"&gt;1.49&lt;/D&gt;&lt;D xsi:type="xsd:double"&gt;1.46&lt;/D&gt;&lt;D xsi:type="xsd:double"&gt;1.46&lt;/D&gt;&lt;D xsi:type="xsd:double"&gt;1.47&lt;/D&gt;&lt;D xsi:type="xsd:double"&gt;1.47&lt;/D&gt;&lt;D xsi:type="xsd:double"&gt;1.47&lt;/D&gt;&lt;D xsi:type="xsd:double"&gt;1.47&lt;/D&gt;&lt;D xsi:type="xsd:double"&gt;1.46&lt;/D&gt;&lt;D xsi:type="xsd:double"&gt;1.49&lt;/D&gt;&lt;/FQL&gt;&lt;FQL&gt;&lt;Q&gt;ARPO^FG_PRICE(8/1/2018,10/31/2018,,USD)&lt;/Q&gt;&lt;R&gt;65&lt;/R&gt;&lt;C&gt;1&lt;/C&gt;&lt;D xsi:type="xsd:double"&gt;3.86&lt;/D&gt;&lt;D xsi:type="xsd:double"&gt;3.63&lt;/D&gt;&lt;D xsi:type="xsd:double"&gt;3.63&lt;/D&gt;&lt;D xsi:type="xsd:double"&gt;3.89&lt;/D&gt;&lt;D xsi:type="xsd:double"&gt;3.56&lt;/D&gt;&lt;D xsi:type="xsd:double"&gt;3.55&lt;/D&gt;&lt;D xsi:type="xsd:double"&gt;3.4852&lt;/D&gt;&lt;D xsi:type="xsd:double"&gt;3.75&lt;/D&gt;&lt;D xsi:type="xsd:double"&gt;3.7538&lt;/D&gt;&lt;D xsi:type="xsd:double"&gt;3.69&lt;/D&gt;&lt;D xsi:type="xsd:double"&gt;3.33&lt;/D&gt;&lt;D xsi:type="xsd:double"&gt;3.62&lt;/D&gt;&lt;D xsi:type="xsd:double"&gt;3.9&lt;/D&gt;&lt;D xsi:type="xsd:double"&gt;3.7&lt;/D&gt;&lt;D xsi:type="xsd:double"&gt;3.75&lt;/D&gt;&lt;D xsi:type="xsd:double"&gt;3.79&lt;/D&gt;&lt;D xsi:type="xsd:double"&gt;3.55&lt;/D&gt;&lt;D xsi:type="xsd:double"&gt;3.35&lt;/D&gt;&lt;D xsi:type="xsd:double"&gt;3.43&lt;/D&gt;&lt;D xsi:type="xsd:double"&gt;3.55&lt;/D&gt;&lt;D xsi:type="xsd:double"&gt;3.48&lt;/D&gt;&lt;D xsi:type="xsd:double"&gt;3.61&lt;/D&gt;&lt;D xsi:type="xsd:double"&gt;3.57&lt;/D&gt;&lt;D xsi:type="xsd:double"&gt;3.49&lt;/D&gt;&lt;D xsi:type="xsd:double"&gt;3.35&lt;/D&gt;&lt;D xsi:type="xsd:double"&gt;3.4&lt;/D&gt;&lt;D xsi:type="xsd:double"&gt;3.49&lt;/D&gt;&lt;D xsi:type="xsd:double"&gt;3.71&lt;/D&gt;&lt;D xsi:type="xsd:double"&gt;3.82&lt;/D&gt;&lt;D xsi:type="xsd:double"&gt;3.5&lt;/D&gt;&lt;D xsi:type="xsd:double"&gt;3.61&lt;/D&gt;&lt;D xsi:type="xsd:double"&gt;3.54&lt;/D&gt;&lt;D xsi:type="xsd:double"&gt;3.52&lt;/D&gt;&lt;D xsi:type="xsd:double"&gt;3.79&lt;/D&gt;&lt;D xsi:type="xsd:double"&gt;3.73&lt;/D&gt;&lt;D xsi:type="xsd:double"&gt;3.7&lt;/D&gt;&lt;D xsi:type="xsd:double"&gt;3.39&lt;/D&gt;&lt;D xsi:type="xsd:double"&gt;3.2&lt;/D&gt;&lt;D xsi:type="xsd:double"&gt;3.14&lt;/D&gt;&lt;D xsi:type="xsd:double"&gt;3.04&lt;/D&gt;&lt;D xsi:type="xsd:double"&gt;3.14&lt;/D&gt;&lt;D xsi:type="xsd:double"&gt;3.09&lt;/D&gt;&lt;D xsi:type="xsd:double"&gt;2.89&lt;/D&gt;&lt;D xsi:type="xsd:double"&gt;2.965&lt;/D&gt;&lt;D xsi:type="xsd:double"&gt;2.95&lt;/D&gt;&lt;D xsi:type="xsd:double"&gt;2.97&lt;/D&gt;&lt;D xsi:type="xsd:double"&gt;2.98&lt;/D&gt;&lt;D xsi:type="xsd:double"&gt;2.95&lt;/D&gt;&lt;D xsi:type="xsd:double"&gt;2.8&lt;/D&gt;&lt;D xsi:type="xsd:double"&gt;2.71&lt;/D&gt;&lt;D xsi:type="xsd:double"&gt;2.54&lt;/D&gt;&lt;D xsi:type="xsd:double"&gt;2.6&lt;/D&gt;&lt;D xsi:type="xsd:double"&gt;2.52&lt;/D&gt;&lt;D xsi:type="xsd:double"&gt;2.3&lt;/D&gt;&lt;D xsi:type="xsd:double"&gt;2.31&lt;/D&gt;&lt;D xsi:type="xsd:double"&gt;2.32&lt;/D&gt;&lt;D xsi:type="xsd:double"&gt;2.2&lt;/D&gt;&lt;D xsi:type="xsd:double"&gt;2.07&lt;/D&gt;&lt;D xsi:type="xsd:double"&gt;2.03&lt;/D&gt;&lt;D xsi:type="xsd:double"&gt;1.88&lt;/D&gt;&lt;D xsi:type="xsd:double"&gt;2.11&lt;/D&gt;&lt;D xsi:type="xsd:double"&gt;2.05&lt;/D&gt;&lt;D xsi:type="xsd:double"&gt;1.97&lt;/D&gt;&lt;D xsi:type="xsd:double"&gt;1.92&lt;/D&gt;&lt;D xsi:type="xsd:double"&gt;1.91&lt;/D&gt;&lt;/FQL&gt;&lt;FQL&gt;&lt;Q&gt;SESN^FG_PRICE(8/1/2018,10/31/2018,,USD)&lt;/Q&gt;&lt;R&gt;65&lt;/R&gt;&lt;C&gt;1&lt;/C&gt;&lt;D xsi:type="xsd:double"&gt;1.82&lt;/D&gt;&lt;D xsi:type="xsd:double"&gt;1.73&lt;/D&gt;&lt;D xsi:type="xsd:double"&gt;1.71&lt;/D&gt;&lt;D xsi:type="xsd:double"&gt;1.65&lt;/D&gt;&lt;D xsi:type="xsd:double"&gt;1.6&lt;/D&gt;&lt;D xsi:type="xsd:double"&gt;1.54&lt;/D&gt;&lt;D xsi:type="xsd:double"&gt;1.73&lt;/D&gt;&lt;D xsi:type="xsd:double"&gt;1.79&lt;/D&gt;&lt;D xsi:type="xsd:double"&gt;1.88&lt;/D&gt;&lt;D xsi:type="xsd:double"&gt;1.89&lt;/D&gt;&lt;D xsi:type="xsd:double"&gt;1.92&lt;/D&gt;&lt;D xsi:type="xsd:double"&gt;1.88&lt;/D&gt;&lt;D xsi:type="xsd:double"&gt;1.78&lt;/D&gt;&lt;D xsi:type="xsd:double"&gt;1.72&lt;/D&gt;&lt;D xsi:type="xsd:double"&gt;1.81&lt;/D&gt;&lt;D xsi:type="xsd:double"&gt;1.82&lt;/D&gt;&lt;D xsi:type="xsd:double"&gt;1.78&lt;/D&gt;&lt;D xsi:type="xsd:double"&gt;1.77&lt;/D&gt;&lt;D xsi:type="xsd:double"&gt;1.73&lt;/D&gt;&lt;D xsi:type="xsd:double"&gt;1.76&lt;/D&gt;&lt;D xsi:type="xsd:double"&gt;1.91&lt;/D&gt;&lt;D xsi:type="xsd:double"&gt;2.05&lt;/D&gt;&lt;D xsi:type="xsd:double"&gt;2.24&lt;/D&gt;&lt;D xsi:type="xsd:double"&gt;2.38&lt;/D&gt;&lt;D xsi:type="xsd:double"&gt;2.29&lt;/D&gt;&lt;D xsi:type="xsd:double"&gt;2.16&lt;/D&gt;&lt;D xsi:type="xsd:double"&gt;2.2&lt;/D&gt;&lt;D xsi:type="xsd:double"&gt;2.27&lt;/D&gt;&lt;D xsi:type="xsd:double"&gt;2.25&lt;/D&gt;&lt;D xsi:type="xsd:double"&gt;2.22&lt;/D&gt;&lt;D xsi:type="xsd:double"&gt;2.31&lt;/D&gt;&lt;D xsi:type="xsd:double"&gt;2.21&lt;/D&gt;&lt;D xsi:type="xsd:double"&gt;2.1&lt;/D&gt;&lt;D xsi:type="xsd:double"&gt;2.08&lt;/D&gt;&lt;D xsi:type="xsd:double"&gt;2.1&lt;/D&gt;&lt;D xsi:type="xsd:double"&gt;2.07&lt;/D&gt;&lt;D xsi:type="xsd:double"&gt;2.09&lt;/D&gt;&lt;D xsi:type="xsd:double"&gt;2.09&lt;/D&gt;&lt;D xsi:type="xsd:double"&gt;2.04&lt;/D&gt;&lt;D xsi:type="xsd:double"&gt;1.98&lt;/D&gt;&lt;D xsi:type="xsd:double"&gt;2.14&lt;/D&gt;&lt;D xsi:type="xsd:double"&gt;2.15&lt;/D&gt;&lt;D xsi:type="xsd:double"&gt;2.04&lt;/D&gt;&lt;D xsi:type="xsd:double"&gt;2.04&lt;/D&gt;&lt;D xsi:type="xsd:double"&gt;1.98&lt;/D&gt;&lt;D xsi:type="xsd:double"&gt;1.9&lt;/D&gt;&lt;D xsi:type="xsd:double"&gt;1.87&lt;/D&gt;&lt;D xsi:type="xsd:double"&gt;1.85&lt;/D&gt;&lt;D xsi:type="xsd:double"&gt;1.81&lt;/D&gt;&lt;D xsi:type="xsd:double"&gt;1.75&lt;/D&gt;&lt;D xsi:type="xsd:double"&gt;1.77&lt;/D&gt;&lt;D xsi:type="xsd:double"&gt;1.76&lt;/D&gt;&lt;D xsi:type="xsd:double"&gt;1.73&lt;/D&gt;&lt;D xsi:type="xsd:double"&gt;1.78&lt;/D&gt;&lt;D xsi:type="xsd:double"&gt;1.71&lt;/D&gt;&lt;D xsi:type="xsd:double"&gt;1.65&lt;/D&gt;&lt;D xsi:type="xsd:double"&gt;1.62&lt;/D&gt;&lt;D xsi:type="xsd:double"&gt;1.59&lt;/D&gt;&lt;D xsi:type="xsd:double"&gt;1.55&lt;/D&gt;&lt;D xsi:type="xsd:double"&gt;1.44&lt;/D&gt;&lt;D xsi:type="xsd:double"&gt;1.56&lt;/D&gt;&lt;D xsi:type="xsd:double"&gt;1.48&lt;/D&gt;&lt;D xsi:type="xsd:double"&gt;1.45&lt;/D&gt;&lt;D xsi:type="xsd:double"&gt;1.46&lt;/D&gt;&lt;D xsi:type="xsd:double"&gt;1.48&lt;/D&gt;&lt;/FQL&gt;&lt;FQL&gt;&lt;Q&gt;VIVE^FG_PRICE(8/1/2018,10/31/2018,,USD)&lt;/Q&gt;&lt;R&gt;65&lt;/R&gt;&lt;C&gt;1&lt;/C&gt;&lt;D xsi:type="xsd:double"&gt;2.36&lt;/D&gt;&lt;D xsi:type="xsd:double"&gt;2.56&lt;/D&gt;&lt;D xsi:type="xsd:double"&gt;2.58&lt;/D&gt;&lt;D xsi:type="xsd:double"&gt;2.34&lt;/D&gt;&lt;D xsi:type="xsd:double"&gt;2.35&lt;/D&gt;&lt;D xsi:type="xsd:double"&gt;2.36&lt;/D&gt;&lt;D xsi:type="xsd:double"&gt;2.47&lt;/D&gt;&lt;D xsi:type="xsd:double"&gt;2.6&lt;/D&gt;&lt;D xsi:type="xsd:double"&gt;2.8&lt;/D&gt;&lt;D xsi:type="xsd:double"&gt;3.01&lt;/D&gt;&lt;D xsi:type="xsd:double"&gt;3.13&lt;/D&gt;&lt;D xsi:type="xsd:double"&gt;3.34&lt;/D&gt;&lt;D xsi:type="xsd:double"&gt;3.14&lt;/D&gt;&lt;D xsi:type="xsd:double"&gt;3.11&lt;/D&gt;&lt;D xsi:type="xsd:double"&gt;3.03&lt;/D&gt;&lt;D xsi:type="xsd:double"&gt;3.19&lt;/D&gt;&lt;D xsi:type="xsd:double"&gt;3.08&lt;/D&gt;&lt;D xsi:type="xsd:double"&gt;3.09&lt;/D&gt;&lt;D xsi:type="xsd:double"&gt;3.04&lt;/D&gt;&lt;D xsi:type="xsd:double"&gt;3.19&lt;/D&gt;&lt;D xsi:type="xsd:double"&gt;3.27&lt;/D&gt;&lt;D xsi:type="xsd:double"&gt;3.25&lt;/D&gt;&lt;D xsi:type="xsd:double"&gt;3.15&lt;/D&gt;&lt;D xsi:type="xsd:double"&gt;3.42&lt;/D&gt;&lt;D xsi:type="xsd:double"&gt;3.51&lt;/D&gt;&lt;D xsi:type="xsd:double"&gt;3.14&lt;/D&gt;&lt;D xsi:type="xsd:double"&gt;3.11&lt;/D&gt;&lt;D xsi:type="xsd:double"&gt;3&lt;/D&gt;&lt;D xsi:type="xsd:double"&gt;3.19&lt;/D&gt;&lt;D xsi:type="xsd:double"&gt;3.24&lt;/D&gt;&lt;D xsi:type="xsd:double"&gt;3.45&lt;/D&gt;&lt;D xsi:type="xsd:double"&gt;3.33&lt;/D&gt;&lt;D xsi:type="xsd:double"&gt;3.1&lt;/D&gt;&lt;D xsi:type="xsd:double"&gt;3.07&lt;/D&gt;&lt;D xsi:type="xsd:double"&gt;2.88&lt;/D&gt;&lt;D xsi:type="xsd:double"&gt;2.94&lt;/D&gt;&lt;D xsi:type="xsd:double"&gt;3&lt;/D&gt;&lt;D xsi:type="xsd:double"&gt;2.87&lt;/D&gt;&lt;D xsi:type="xsd:double"&gt;2.81&lt;/D&gt;&lt;D xsi:type="xsd:double"&gt;2.69&lt;/D&gt;&lt;D xsi:type="xsd:double"&gt;2.63&lt;/D&gt;&lt;D xsi:type="xsd:double"&gt;2.68&lt;/D&gt;&lt;D xsi:type="xsd:double"&gt;2.48&lt;/D&gt;&lt;D xsi:type="xsd:double"&gt;2.47&lt;/D&gt;&lt;D xsi:type="xsd:double"&gt;2.86&lt;/D&gt;&lt;D xsi:type="xsd:double"&gt;2.99&lt;/D&gt;&lt;D xsi:type="xsd:double"&gt;2.97&lt;/D&gt;&lt;D xsi:type="xsd:double"&gt;3.03&lt;/D&gt;&lt;D xsi:type="xsd:double"&gt;3.15&lt;/D&gt;&lt;D xsi:type="xsd:double"&gt;3.17&lt;/D&gt;&lt;D xsi:type="xsd:double"&gt;3.12&lt;/D&gt;&lt;D xsi:type="xsd:double"&gt;3.23&lt;/D&gt;&lt;D xsi:type="xsd:double"&gt;3.26&lt;/D&gt;&lt;D xsi:type="xsd:double"&gt;3.45&lt;/D&gt;&lt;D xsi:type="xsd:double"&gt;3.64&lt;/D&gt;&lt;D xsi:type="xsd:double"&gt;3.64&lt;/D&gt;&lt;D xsi:type="xsd:double"&gt;3.5&lt;/D&gt;&lt;D xsi:type="xsd:double"&gt;3.44&lt;/D&gt;&lt;D xsi:type="xsd:double"&gt;3.47&lt;/D&gt;&lt;D xsi:type="xsd:double"&gt;3.47&lt;/D&gt;&lt;D xsi:type="xsd:double"&gt;3.33&lt;/D&gt;&lt;D xsi:type="xsd:double"&gt;3.16&lt;/D&gt;&lt;D xsi:type="xsd:double"&gt;3.21&lt;/D&gt;&lt;D xsi:type="xsd:double"&gt;2.96&lt;/D&gt;&lt;D xsi:type="xsd:double"&gt;3.03&lt;/D&gt;&lt;/FQL&gt;&lt;FQL&gt;&lt;Q&gt;MRNS^FG_PRICE(8/1/2018,10/31/2018,,USD)&lt;/Q&gt;&lt;R&gt;65&lt;/R&gt;&lt;C&gt;1&lt;/C&gt;&lt;D xsi:type="xsd:double"&gt;7.03&lt;/D&gt;&lt;D xsi:type="xsd:double"&gt;6.115&lt;/D&gt;&lt;D xsi:type="xsd:double"&gt;5.66&lt;/D&gt;&lt;D xsi:type="xsd:double"&gt;5.62&lt;/D&gt;&lt;D xsi:type="xsd:double"&gt;5.86&lt;/D&gt;&lt;D xsi:type="xsd:double"&gt;6.03&lt;/D&gt;&lt;D xsi:type="xsd:double"&gt;5.92&lt;/D&gt;&lt;D xsi:type="xsd:double"&gt;5.86&lt;/D&gt;&lt;D xsi:type="xsd:double"&gt;5.98&lt;/D&gt;&lt;D xsi:type="xsd:double"&gt;5.83&lt;/D&gt;&lt;D xsi:type="xsd:double"&gt;5.49&lt;/D&gt;&lt;D xsi:type="xsd:double"&gt;5.7&lt;/D&gt;&lt;D xsi:type="xsd:double"&gt;5.57&lt;/D&gt;&lt;D xsi:type="xsd:double"&gt;5.62&lt;/D&gt;&lt;D xsi:type="xsd:double"&gt;5.81&lt;/D&gt;&lt;D xsi:type="xsd:double"&gt;5.76&lt;/D&gt;&lt;D xsi:type="xsd:double"&gt;5.81&lt;/D&gt;&lt;D xsi:type="xsd:double"&gt;5.8&lt;/D&gt;&lt;D xsi:type="xsd:double"&gt;6.19&lt;/D&gt;&lt;D xsi:type="xsd:double"&gt;6.33&lt;/D&gt;&lt;D xsi:type="xsd:double"&gt;6.56&lt;/D&gt;&lt;D xsi:type="xsd:double"&gt;6.75&lt;/D&gt;&lt;D xsi:type="xsd:double"&gt;7.14&lt;/D&gt;&lt;D xsi:type="xsd:double"&gt;7.29&lt;/D&gt;&lt;D xsi:type="xsd:double"&gt;7.21&lt;/D&gt;&lt;D xsi:type="xsd:double"&gt;6.87&lt;/D&gt;&lt;D xsi:type="xsd:double"&gt;6.86&lt;/D&gt;&lt;D xsi:type="xsd:double"&gt;6.69&lt;/D&gt;&lt;D xsi:type="xsd:double"&gt;6.4&lt;/D&gt;&lt;D xsi:type="xsd:double"&gt;6.61&lt;/D&gt;&lt;D xsi:type="xsd:double"&gt;6.79&lt;/D&gt;&lt;D xsi:type="xsd:double"&gt;6.83&lt;/D&gt;&lt;D xsi:type="xsd:double"&gt;7&lt;/D&gt;&lt;D xsi:type="xsd:double"&gt;7.56&lt;/D&gt;&lt;D xsi:type="xsd:double"&gt;7.94&lt;/D&gt;&lt;D xsi:type="xsd:double"&gt;8.06&lt;/D&gt;&lt;D xsi:type="xsd:double"&gt;8.78&lt;/D&gt;&lt;D xsi:type="xsd:double"&gt;8.99&lt;/D&gt;&lt;D xsi:type="xsd:double"&gt;9.36&lt;/D&gt;&lt;D xsi:type="xsd:double"&gt;9.4&lt;/D&gt;&lt;D xsi:type="xsd:double"&gt;9.62&lt;/D&gt;&lt;D xsi:type="xsd:double"&gt;10&lt;/D&gt;&lt;D xsi:type="xsd:double"&gt;8.65&lt;/D&gt;&lt;D xsi:type="xsd:double"&gt;8.52&lt;/D&gt;&lt;D xsi:type="xsd:double"&gt;8.86&lt;/D&gt;&lt;D xsi:type="xsd:double"&gt;8.78&lt;/D&gt;&lt;D xsi:type="xsd:double"&gt;7.83&lt;/D&gt;&lt;D xsi:type="xsd:double"&gt;7.37&lt;/D&gt;&lt;D xsi:type="xsd:double"&gt;7.28&lt;/D&gt;&lt;D xsi:type="xsd:double"&gt;6.31&lt;/D&gt;&lt;D xsi:type="xsd:double"&gt;6.54&lt;/D&gt;&lt;D xsi:type="xsd:double"&gt;6.28&lt;/D&gt;&lt;D xsi:type="xsd:double"&gt;6.34&lt;/D&gt;&lt;D xsi:type="xsd:double"&gt;6.47&lt;/D&gt;&lt;D xsi:type="xsd:double"&gt;6.14&lt;/D&gt;&lt;D xsi:type="xsd:double"&gt;5.9&lt;/D&gt;&lt;D xsi:type="xsd:double"&gt;5.72&lt;/D&gt;&lt;D xsi:type="xsd:double"&gt;5.74&lt;/D&gt;&lt;D xsi:type="xsd:double"&gt;5.66&lt;/D&gt;&lt;D xsi:type="xsd:double"&gt;5.25&lt;/D&gt;&lt;D xsi:type="xsd:double"&gt;5.14&lt;/D&gt;&lt;D xsi:type="xsd:double"&gt;5.03&lt;/D&gt;&lt;D xsi:type="xsd:double"&gt;4.87&lt;/D&gt;&lt;D xsi:type="xsd:double"&gt;4.73&lt;/D&gt;&lt;D xsi:type="xsd:double"&gt;4.68&lt;/D&gt;&lt;/FQL&gt;&lt;FQL&gt;&lt;Q&gt;ALBO^FG_PRICE(8/1/2018,10/31/2018,,USD)&lt;/Q&gt;&lt;R&gt;65&lt;/R&gt;&lt;C&gt;1&lt;/C&gt;&lt;D xsi:type="xsd:double"&gt;32.05&lt;/D&gt;&lt;D xsi:type="xsd:double"&gt;32.25&lt;/D&gt;&lt;D xsi:type="xsd:double"&gt;32.35&lt;/D&gt;&lt;D xsi:type="xsd:double"&gt;31.54&lt;/D&gt;&lt;D xsi:type="xsd:double"&gt;29.29&lt;/D&gt;&lt;D xsi:type="xsd:double"&gt;29.47&lt;/D&gt;&lt;D xsi:type="xsd:double"&gt;31.79&lt;/D&gt;&lt;D xsi:type="xsd:double"&gt;31.2&lt;/D&gt;&lt;D xsi:type="xsd:double"&gt;31.71&lt;/D&gt;&lt;D xsi:type="xsd:double"&gt;31.69&lt;/D&gt;&lt;D xsi:type="xsd:double"&gt;29.83&lt;/D&gt;&lt;D xsi:type="xsd:double"&gt;29.73&lt;/D&gt;&lt;D xsi:type="xsd:double"&gt;30.17&lt;/D&gt;&lt;D xsi:type="xsd:double"&gt;30.37&lt;/D&gt;&lt;D xsi:type="xsd:double"&gt;31.2&lt;/D&gt;&lt;D xsi:type="xsd:double"&gt;32.35&lt;/D&gt;&lt;D xsi:type="xsd:double"&gt;32.26&lt;/D&gt;&lt;D xsi:type="xsd:double"&gt;31.93&lt;/D&gt;&lt;D xsi:type="xsd:double"&gt;32.02&lt;/D&gt;&lt;D xsi:type="xsd:double"&gt;31.87&lt;/D&gt;&lt;D xsi:type="xsd:double"&gt;32.2&lt;/D&gt;&lt;D xsi:type="xsd:double"&gt;33.51&lt;/D&gt;&lt;D xsi:type="xsd:double"&gt;34.58&lt;/D&gt;&lt;D xsi:type="xsd:double"&gt;33.61&lt;/D&gt;&lt;D xsi:type="xsd:double"&gt;33.67&lt;/D&gt;&lt;D xsi:type="xsd:double"&gt;33.62&lt;/D&gt;&lt;D xsi:type="xsd:double"&gt;33.13&lt;/D&gt;&lt;D xsi:type="xsd:double"&gt;33.08&lt;/D&gt;&lt;D xsi:type="xsd:double"&gt;32.82&lt;/D&gt;&lt;D xsi:type="xsd:double"&gt;33.22&lt;/D&gt;&lt;D xsi:type="xsd:double"&gt;32.8&lt;/D&gt;&lt;D xsi:type="xsd:double"&gt;32.01&lt;/D&gt;&lt;D xsi:type="xsd:double"&gt;32.07&lt;/D&gt;&lt;D xsi:type="xsd:double"&gt;32.86&lt;/D&gt;&lt;D xsi:type="xsd:double"&gt;33.39&lt;/D&gt;&lt;D xsi:type="xsd:double"&gt;32.7&lt;/D&gt;&lt;D xsi:type="xsd:double"&gt;31.44&lt;/D&gt;&lt;D xsi:type="xsd:double"&gt;31.77&lt;/D&gt;&lt;D xsi:type="xsd:double"&gt;32.26&lt;/D&gt;&lt;D xsi:type="xsd:double"&gt;32.26&lt;/D&gt;&lt;D xsi:type="xsd:double"&gt;33.29&lt;/D&gt;&lt;D xsi:type="xsd:double"&gt;32.96&lt;/D&gt;&lt;D xsi:type="xsd:double"&gt;32.36&lt;/D&gt;&lt;D xsi:type="xsd:double"&gt;31.85&lt;/D&gt;&lt;D xsi:type="xsd:double"&gt;32.57&lt;/D&gt;&lt;D xsi:type="xsd:double"&gt;30.71&lt;/D&gt;&lt;D xsi:type="xsd:double"&gt;30.32&lt;/D&gt;&lt;D xsi:type="xsd:double"&gt;30&lt;/D&gt;&lt;D xsi:type="xsd:double"&gt;30.7&lt;/D&gt;&lt;D xsi:type="xsd:double"&gt;27.98&lt;/D&gt;&lt;D xsi:type="xsd:double"&gt;25.59&lt;/D&gt;&lt;D xsi:type="xsd:double"&gt;26.01&lt;/D&gt;&lt;D xsi:type="xsd:double"&gt;28.18&lt;/D&gt;&lt;D xsi:type="xsd:double"&gt;28.38&lt;/D&gt;&lt;D xsi:type="xsd:double"&gt;28.93&lt;/D&gt;&lt;D xsi:type="xsd:double"&gt;28.36&lt;/D&gt;&lt;D xsi:type="xsd:double"&gt;27.62&lt;/D&gt;&lt;D xsi:type="xsd:double"&gt;28.34&lt;/D&gt;&lt;D xsi:type="xsd:double"&gt;27.85&lt;/D&gt;&lt;D xsi:type="xsd:double"&gt;26.63&lt;/D&gt;&lt;D xsi:type="xsd:double"&gt;28.44&lt;/D&gt;&lt;D xsi:type="xsd:double"&gt;27.06&lt;/D&gt;&lt;D xsi:type="xsd:double"&gt;26.43&lt;/D&gt;&lt;D xsi:type="xsd:double"&gt;26&lt;/D&gt;&lt;D xsi:type="xsd:double"&gt;26.71&lt;/D&gt;&lt;/FQL&gt;&lt;FQL&gt;&lt;Q&gt;SBPH^FG_PRICE(8/1/2018,10/31/2018,,USD)&lt;/Q&gt;&lt;R&gt;65&lt;/R&gt;&lt;C&gt;1&lt;/C&gt;&lt;D xsi:type="xsd:double"&gt;12.64&lt;/D&gt;&lt;D xsi:type="xsd:double"&gt;14.05&lt;/D&gt;&lt;D xsi:type="xsd:double"&gt;14.12&lt;/D&gt;&lt;D xsi:type="xsd:double"&gt;14.2&lt;/D&gt;&lt;D xsi:type="xsd:double"&gt;14.4&lt;/D&gt;&lt;D xsi:type="xsd:double"&gt;14.1&lt;/D&gt;&lt;D xsi:type="xsd:double"&gt;12.3&lt;/D&gt;&lt;D xsi:type="xsd:double"&gt;12.03&lt;/D&gt;&lt;D xsi:type="xsd:double"&gt;11.8&lt;/D&gt;&lt;D xsi:type="xsd:double"&gt;11.9&lt;/D&gt;&lt;D xsi:type="xsd:double"&gt;11.34&lt;/D&gt;&lt;D xsi:type="xsd:double"&gt;11.54&lt;/D&gt;&lt;D xsi:type="xsd:double"&gt;11.5&lt;/D&gt;&lt;D xsi:type="xsd:double"&gt;11.51&lt;/D&gt;&lt;D xsi:type="xsd:double"&gt;11.79&lt;/D&gt;&lt;D xsi:type="xsd:double"&gt;11.95&lt;/D&gt;&lt;D xsi:type="xsd:double"&gt;12.51&lt;/D&gt;&lt;D xsi:type="xsd:double"&gt;12.8&lt;/D&gt;&lt;D xsi:type="xsd:double"&gt;13.83&lt;/D&gt;&lt;D xsi:type="xsd:double"&gt;13.94&lt;/D&gt;&lt;D xsi:type="xsd:double"&gt;13.98&lt;/D&gt;&lt;D xsi:type="xsd:double"&gt;14.41&lt;/D&gt;&lt;D xsi:type="xsd:double"&gt;14.19&lt;/D&gt;&lt;D xsi:type="xsd:double"&gt;13.7&lt;/D&gt;&lt;D xsi:type="xsd:double"&gt;13.68&lt;/D&gt;&lt;D xsi:type="xsd:double"&gt;13.69&lt;/D&gt;&lt;D xsi:type="xsd:double"&gt;13.32&lt;/D&gt;&lt;D xsi:type="xsd:double"&gt;12.74&lt;/D&gt;&lt;D xsi:type="xsd:double"&gt;12.45&lt;/D&gt;&lt;D xsi:type="xsd:double"&gt;12.23&lt;/D&gt;&lt;D xsi:type="xsd:double"&gt;12.15&lt;/D&gt;&lt;D xsi:type="xsd:double"&gt;12.15&lt;/D&gt;&lt;D xsi:type="xsd:double"&gt;11.46&lt;/D&gt;&lt;D xsi:type="xsd:double"&gt;11.54&lt;/D&gt;&lt;D xsi:type="xsd:double"&gt;11.96&lt;/D&gt;&lt;D xsi:type="xsd:double"&gt;11.9&lt;/D&gt;&lt;D xsi:type="xsd:double"&gt;11.69&lt;/D&gt;&lt;D xsi:type="xsd:double"&gt;11.96&lt;/D&gt;&lt;D xsi:type="xsd:double"&gt;11.07&lt;/D&gt;&lt;D xsi:type="xsd:double"&gt;11.72&lt;/D&gt;&lt;D xsi:type="xsd:double"&gt;11.87&lt;/D&gt;&lt;D xsi:type="xsd:double"&gt;12.05&lt;/D&gt;&lt;D xsi:type="xsd:double"&gt;11.88&lt;/D&gt;&lt;D xsi:type="xsd:double"&gt;11.73&lt;/D&gt;&lt;D xsi:type="xsd:double"&gt;12.05&lt;/D&gt;&lt;D xsi:type="xsd:double"&gt;12.5&lt;/D&gt;&lt;D xsi:type="xsd:double"&gt;13.12&lt;/D&gt;&lt;D xsi:type="xsd:double"&gt;13.9&lt;/D&gt;&lt;D xsi:type="xsd:double"&gt;14.61&lt;/D&gt;&lt;D xsi:type="xsd:double"&gt;13.7&lt;/D&gt;&lt;D xsi:type="xsd:double"&gt;13.85&lt;/D&gt;&lt;D xsi:type="xsd:double"&gt;14.2&lt;/D&gt;&lt;D xsi:type="xsd:double"&gt;14.28&lt;/D&gt;&lt;D xsi:type="xsd:double"&gt;14.61&lt;/D&gt;&lt;D xsi:type="xsd:double"&gt;14.39&lt;/D&gt;&lt;D xsi:type="xsd:double"&gt;13.99&lt;/D&gt;&lt;D xsi:type="xsd:double"&gt;13.22&lt;/D&gt;&lt;D xsi:type="xsd:double"&gt;12.71&lt;/D&gt;&lt;D xsi:type="xsd:double"&gt;11.62&lt;/D&gt;&lt;D xsi:type="xsd:double"&gt;11.46&lt;/D&gt;&lt;D xsi:type="xsd:double"&gt;10.84&lt;/D&gt;&lt;D xsi:type="xsd:double"&gt;9.5&lt;/D&gt;&lt;D xsi:type="xsd:double"&gt;9.03&lt;/D&gt;&lt;D xsi:type="xsd:double"&gt;9.49&lt;/D&gt;&lt;D xsi:type="xsd:double"&gt;10.05&lt;/D&gt;&lt;/FQL&gt;&lt;FQL&gt;&lt;Q&gt;VCYT^FG_PRICE(8/1/2018,10/31/2018,,USD)&lt;/Q&gt;&lt;R&gt;65&lt;/R&gt;&lt;C&gt;1&lt;/C&gt;&lt;D xsi:type="xsd:double"&gt;10.89&lt;/D&gt;&lt;D xsi:type="xsd:double"&gt;11.55&lt;/D&gt;&lt;D xsi:type="xsd:double"&gt;11.16&lt;/D&gt;&lt;D xsi:type="xsd:double"&gt;11.33&lt;/D&gt;&lt;D xsi:type="xsd:double"&gt;11.36&lt;/D&gt;&lt;D xsi:type="xsd:double"&gt;11.62&lt;/D&gt;&lt;D xsi:type="xsd:double"&gt;11.89&lt;/D&gt;&lt;D xsi:type="xsd:double"&gt;12&lt;/D&gt;&lt;D xsi:type="xsd:double"&gt;11.79&lt;/D&gt;&lt;D xsi:type="xsd:double"&gt;12.04&lt;/D&gt;&lt;D xsi:type="xsd:double"&gt;12.1&lt;/D&gt;&lt;D xsi:type="xsd:double"&gt;11.82&lt;/D&gt;&lt;D xsi:type="xsd:double"&gt;11.68&lt;/D&gt;&lt;D xsi:type="xsd:double"&gt;11.71&lt;/D&gt;&lt;D xsi:type="xsd:double"&gt;11.8&lt;/D&gt;&lt;D xsi:type="xsd:double"&gt;11.81&lt;/D&gt;&lt;D xsi:type="xsd:double"&gt;12.16&lt;/D&gt;&lt;D xsi:type="xsd:double"&gt;12.31&lt;/D&gt;&lt;D xsi:type="xsd:double"&gt;12.16&lt;/D&gt;&lt;D xsi:type="xsd:double"&gt;12.29&lt;/D&gt;&lt;D xsi:type="xsd:double"&gt;12.25&lt;/D&gt;&lt;D xsi:type="xsd:double"&gt;12.28&lt;/D&gt;&lt;D xsi:type="xsd:double"&gt;12.64&lt;/D&gt;&lt;D xsi:type="xsd:double"&gt;11.85&lt;/D&gt;&lt;D xsi:type="xsd:double"&gt;11.7&lt;/D&gt;&lt;D xsi:type="xsd:double"&gt;11.48&lt;/D&gt;&lt;D xsi:type="xsd:double"&gt;11.37&lt;/D&gt;&lt;D xsi:type="xsd:double"&gt;11.25&lt;/D&gt;&lt;D xsi:type="xsd:double"&gt;11.41&lt;/D&gt;&lt;D xsi:type="xsd:double"&gt;11.08&lt;/D&gt;&lt;D xsi:type="xsd:double"&gt;11.11&lt;/D&gt;&lt;D xsi:type="xsd:double"&gt;11.16&lt;/D&gt;&lt;D xsi:type="xsd:double"&gt;10.53&lt;/D&gt;&lt;D xsi:type="xsd:double"&gt;10.5&lt;/D&gt;&lt;D xsi:type="xsd:double"&gt;10.3&lt;/D&gt;&lt;D xsi:type="xsd:double"&gt;10.17&lt;/D&gt;&lt;D xsi:type="xsd:double"&gt;10.03&lt;/D&gt;&lt;D xsi:type="xsd:double"&gt;10.31&lt;/D&gt;&lt;D xsi:type="xsd:double"&gt;10.7&lt;/D&gt;&lt;D xsi:type="xsd:double"&gt;9.9&lt;/D&gt;&lt;D xsi:type="xsd:double"&gt;9.61&lt;/D&gt;&lt;D xsi:type="xsd:double"&gt;9.55&lt;/D&gt;&lt;D xsi:type="xsd:double"&gt;9.58&lt;/D&gt;&lt;D xsi:type="xsd:double"&gt;9.42&lt;/D&gt;&lt;D xsi:type="xsd:double"&gt;9.49&lt;/D&gt;&lt;D xsi:type="xsd:double"&gt;9.15&lt;/D&gt;&lt;D xsi:type="xsd:double"&gt;9.31&lt;/D&gt;&lt;D xsi:type="xsd:double"&gt;9.53&lt;/D&gt;&lt;D xsi:type="xsd:double"&gt;9.83&lt;/D&gt;&lt;D xsi:type="xsd:double"&gt;9.89&lt;/D&gt;&lt;D xsi:type="xsd:double"&gt;10.2&lt;/D&gt;&lt;D xsi:type="xsd:double"&gt;10.18&lt;/D&gt;&lt;D xsi:type="xsd:double"&gt;10.63&lt;/D&gt;&lt;D xsi:type="xsd:double"&gt;10.85&lt;/D&gt;&lt;D xsi:type="xsd:double"&gt;10.92&lt;/D&gt;&lt;D xsi:type="xsd:double"&gt;10.57&lt;/D&gt;&lt;D xsi:type="xsd:double"&gt;10.23&lt;/D&gt;&lt;D xsi:type="xsd:double"&gt;10.22&lt;/D&gt;&lt;D xsi:type="xsd:double"&gt;10.18&lt;/D&gt;&lt;D xsi:type="xsd:double"&gt;9.44&lt;/D&gt;&lt;D xsi:type="xsd:double"&gt;9.59&lt;/D&gt;&lt;D xsi:type="xsd:double"&gt;9.6&lt;/D&gt;&lt;D xsi:type="xsd:double"&gt;9.44&lt;/D&gt;&lt;D xsi:type="xsd:double"&gt;11.56&lt;/D&gt;&lt;D xsi:type="xsd:double"&gt;14.85&lt;/D&gt;&lt;/FQL&gt;&lt;FQL&gt;&lt;Q&gt;RCKT^FG_PRICE(8/1/2018,10/31/2018,,USD)&lt;/Q&gt;&lt;R&gt;65&lt;/R&gt;&lt;C&gt;1&lt;/C&gt;&lt;D xsi:type="xsd:double"&gt;21.84&lt;/D&gt;&lt;D xsi:type="xsd:double"&gt;21.26&lt;/D&gt;&lt;D xsi:type="xsd:double"&gt;21.21&lt;/D&gt;&lt;D xsi:type="xsd:double"&gt;20.86&lt;/D&gt;&lt;D xsi:type="xsd:double"&gt;21.24&lt;/D&gt;&lt;D xsi:type="xsd:double"&gt;21.5&lt;/D&gt;&lt;D xsi:type="xsd:double"&gt;22.05&lt;/D&gt;&lt;D xsi:type="xsd:double"&gt;21.86&lt;/D&gt;&lt;D xsi:type="xsd:double"&gt;20.12&lt;/D&gt;&lt;D xsi:type="xsd:double"&gt;19.8&lt;/D&gt;&lt;D xsi:type="xsd:double"&gt;19.39&lt;/D&gt;&lt;D xsi:type="xsd:double"&gt;19.89&lt;/D&gt;&lt;D xsi:type="xsd:double"&gt;20.02&lt;/D&gt;&lt;D xsi:type="xsd:double"&gt;20.32&lt;/D&gt;&lt;D xsi:type="xsd:double"&gt;20.51&lt;/D&gt;&lt;D xsi:type="xsd:double"&gt;21.25&lt;/D&gt;&lt;D xsi:type="xsd:double"&gt;21.55&lt;/D&gt;&lt;D xsi:type="xsd:double"&gt;21.91&lt;/D&gt;&lt;D xsi:type="xsd:double"&gt;22.05&lt;/D&gt;&lt;D xsi:type="xsd:double"&gt;22.28&lt;/D&gt;&lt;D xsi:type="xsd:double"&gt;22.73&lt;/D&gt;&lt;D xsi:type="xsd:double"&gt;23.77&lt;/D&gt;&lt;D xsi:type="xsd:double"&gt;23.85&lt;/D&gt;&lt;D xsi:type="xsd:double"&gt;23.62&lt;/D&gt;&lt;D xsi:type="xsd:double"&gt;23.45&lt;/D&gt;&lt;D xsi:type="xsd:double"&gt;23.3&lt;/D&gt;&lt;D xsi:type="xsd:double"&gt;23.15&lt;/D&gt;&lt;D xsi:type="xsd:double"&gt;24.52&lt;/D&gt;&lt;D xsi:type="xsd:double"&gt;24.56&lt;/D&gt;&lt;D xsi:type="xsd:double"&gt;23.96&lt;/D&gt;&lt;D xsi:type="xsd:double"&gt;25.49&lt;/D&gt;&lt;D xsi:type="xsd:double"&gt;24.44&lt;/D&gt;&lt;D xsi:type="xsd:double"&gt;22.27&lt;/D&gt;&lt;D xsi:type="xsd:double"&gt;22.79&lt;/D&gt;&lt;D xsi:type="xsd:double"&gt;22.84&lt;/D&gt;&lt;D xsi:type="xsd:double"&gt;23.8&lt;/D&gt;&lt;D xsi:type="xsd:double"&gt;23.36&lt;/D&gt;&lt;D xsi:type="xsd:double"&gt;24.77&lt;/D&gt;&lt;D xsi:type="xsd:double"&gt;25.11&lt;/D&gt;&lt;D xsi:type="xsd:double"&gt;24.99&lt;/D&gt;&lt;D xsi:type="xsd:double"&gt;24.87&lt;/D&gt;&lt;D xsi:type="xsd:double"&gt;24.62&lt;/D&gt;&lt;D xsi:type="xsd:double"&gt;23.53&lt;/D&gt;&lt;D xsi:type="xsd:double"&gt;21.9&lt;/D&gt;&lt;D xsi:type="xsd:double"&gt;21.65&lt;/D&gt;&lt;D xsi:type="xsd:double"&gt;20.78&lt;/D&gt;&lt;D xsi:type="xsd:double"&gt;20.28&lt;/D&gt;&lt;D xsi:type="xsd:double"&gt;20.86&lt;/D&gt;&lt;D xsi:type="xsd:double"&gt;19.94&lt;/D&gt;&lt;D xsi:type="xsd:double"&gt;19.08&lt;/D&gt;&lt;D xsi:type="xsd:double"&gt;18.62&lt;/D&gt;&lt;D xsi:type="xsd:double"&gt;19.23&lt;/D&gt;&lt;D xsi:type="xsd:double"&gt;19.73&lt;/D&gt;&lt;D xsi:type="xsd:double"&gt;21&lt;/D&gt;&lt;D xsi:type="xsd:double"&gt;21.45&lt;/D&gt;&lt;D xsi:type="xsd:double"&gt;19.34&lt;/D&gt;&lt;D xsi:type="xsd:double"&gt;18.79&lt;/D&gt;&lt;D xsi:type="xsd:double"&gt;17.88&lt;/D&gt;&lt;D xsi:type="xsd:double"&gt;18.26&lt;/D&gt;&lt;D xsi:type="xsd:double"&gt;17.16&lt;/D&gt;&lt;D xsi:type="xsd:double"&gt;17.45&lt;/D&gt;&lt;D xsi:type="xsd:double"&gt;17.4&lt;/D&gt;&lt;D xsi:type="xsd:double"&gt;16.35&lt;/D&gt;&lt;D xsi:type="xsd:double"&gt;15.75&lt;/D&gt;&lt;D xsi:type="xsd:double"&gt;15.84&lt;/D&gt;&lt;/FQL&gt;&lt;FQL&gt;&lt;Q&gt;ARDM^FG_PRICE(8/1/2018,10/31/2018,,USD)&lt;/Q&gt;&lt;R&gt;65&lt;/R&gt;&lt;C&gt;1&lt;/C&gt;&lt;D xsi:type="xsd:double"&gt;1.451&lt;/D&gt;&lt;D xsi:type="xsd:double"&gt;1.4&lt;/D&gt;&lt;D xsi:type="xsd:double"&gt;1.37&lt;/D&gt;&lt;D xsi:type="xsd:double"&gt;1.4&lt;/D&gt;&lt;D xsi:type="xsd:double"&gt;1.4447&lt;/D&gt;&lt;D xsi:type="xsd:double"&gt;1.37&lt;/D&gt;&lt;D xsi:type="xsd:double"&gt;1.4&lt;/D&gt;&lt;D xsi:type="xsd:double"&gt;1.385&lt;/D&gt;&lt;D xsi:type="xsd:double"&gt;1.38&lt;/D&gt;&lt;D xsi:type="xsd:double"&gt;1.38&lt;/D&gt;&lt;D xsi:type="xsd:double"&gt;1.33&lt;/D&gt;&lt;D xsi:type="xsd:double"&gt;1.29&lt;/D&gt;&lt;D xsi:type="xsd:double"&gt;1.3&lt;/D&gt;&lt;D xsi:type="xsd:double"&gt;1.365&lt;/D&gt;&lt;D xsi:type="xsd:double"&gt;1.3&lt;/D&gt;&lt;D xsi:type="xsd:double"&gt;1.41&lt;/D&gt;&lt;D xsi:type="xsd:double"&gt;1.41&lt;/D&gt;&lt;D xsi:type="xsd:double"&gt;1.43&lt;/D&gt;&lt;D xsi:type="xsd:double"&gt;1.46&lt;/D&gt;&lt;D xsi:type="xsd:double"&gt;1.35&lt;/D&gt;&lt;D xsi:type="xsd:double"&gt;1.4&lt;/D&gt;&lt;D xsi:type="xsd:double"&gt;1.4&lt;/D&gt;&lt;D xsi:type="xsd:double"&gt;1.39&lt;/D&gt;&lt;D xsi:type="xsd:double"&gt;1.36&lt;/D&gt;&lt;D xsi:type="xsd:double"&gt;1.36&lt;/D&gt;&lt;D xsi:type="xsd:double"&gt;1.37&lt;/D&gt;&lt;D xsi:type="xsd:double"&gt;1.37&lt;/D&gt;&lt;D xsi:type="xsd:double"&gt;1.3&lt;/D&gt;&lt;D xsi:type="xsd:double"&gt;1.3&lt;/D&gt;&lt;D xsi:type="xsd:double"&gt;1.3&lt;/D&gt;&lt;D xsi:type="xsd:double"&gt;1.32&lt;/D&gt;&lt;D xsi:type="xsd:double"&gt;1.25&lt;/D&gt;&lt;D xsi:type="xsd:double"&gt;1.25&lt;/D&gt;&lt;D xsi:type="xsd:double"&gt;1.21&lt;/D&gt;&lt;D xsi:type="xsd:double"&gt;1.19&lt;/D&gt;&lt;D xsi:type="xsd:double"&gt;1.22&lt;/D&gt;&lt;D xsi:type="xsd:double"&gt;1.17&lt;/D&gt;&lt;D xsi:type="xsd:double"&gt;1.1&lt;/D&gt;&lt;D xsi:type="xsd:double"&gt;1.13&lt;/D&gt;&lt;D xsi:type="xsd:double"&gt;1.17&lt;/D&gt;&lt;D xsi:type="xsd:double"&gt;1.12&lt;/D&gt;&lt;D xsi:type="xsd:double"&gt;1.14&lt;/D&gt;&lt;D xsi:type="xsd:double"&gt;1.16&lt;/D&gt;&lt;D xsi:type="xsd:double"&gt;1.18&lt;/D&gt;&lt;D xsi:type="xsd:double"&gt;1.73&lt;/D&gt;&lt;D xsi:type="xsd:double"&gt;1.58&lt;/D&gt;&lt;D xsi:type="xsd:double"&gt;1.4&lt;/D&gt;&lt;D xsi:type="xsd:double"&gt;1.3999&lt;/D&gt;&lt;D xsi:type="xsd:double"&gt;1.38&lt;/D&gt;&lt;D xsi:type="xsd:double"&gt;1.3&lt;/D&gt;&lt;D xsi:type="xsd:double"&gt;1.25&lt;/D&gt;&lt;D xsi:type="xsd:double"&gt;1.38&lt;/D&gt;&lt;D xsi:type="xsd:double"&gt;1.31&lt;/D&gt;&lt;D xsi:type="xsd:double"&gt;1.21&lt;/D&gt;&lt;D xsi:type="xsd:double"&gt;1.22&lt;/D&gt;&lt;D xsi:type="xsd:double"&gt;1.2&lt;/D&gt;&lt;D xsi:type="xsd:double"&gt;1.16&lt;/D&gt;&lt;D xsi:type="xsd:double"&gt;1.23&lt;/D&gt;&lt;D xsi:type="xsd:double"&gt;1.18&lt;/D&gt;&lt;D xsi:type="xsd:double"&gt;1.11&lt;/D&gt;&lt;D xsi:type="xsd:double"&gt;1.11&lt;/D&gt;&lt;D xsi:type="xsd:double"&gt;1.13&lt;/D&gt;&lt;D xsi:type="xsd:double"&gt;1.12&lt;/D&gt;&lt;D xsi:type="xsd:double"&gt;1.07&lt;/D&gt;&lt;D xsi:type="xsd:double"&gt;1.05&lt;/D&gt;&lt;/FQL&gt;&lt;FQL&gt;&lt;Q&gt;VERI^FG_PRICE(8/1/2018,10/31/2018,,USD)&lt;/Q&gt;&lt;R&gt;65&lt;/R&gt;&lt;C&gt;1&lt;/C&gt;&lt;D xsi:type="xsd:double"&gt;14.82&lt;/D&gt;&lt;D xsi:type="xsd:double"&gt;14.49&lt;/D&gt;&lt;D xsi:type="xsd:double"&gt;13.94&lt;/D&gt;&lt;D xsi:type="xsd:double"&gt;14.07&lt;/D&gt;&lt;D xsi:type="xsd:double"&gt;14.57&lt;/D&gt;&lt;D xsi:type="xsd:double"&gt;14.41&lt;/D&gt;&lt;D xsi:type="xsd:double"&gt;14.75&lt;/D&gt;&lt;D xsi:type="xsd:double"&gt;14.68&lt;/D&gt;&lt;D xsi:type="xsd:double"&gt;15.8&lt;/D&gt;&lt;D xsi:type="xsd:double"&gt;12.3&lt;/D&gt;&lt;D xsi:type="xsd:double"&gt;10.79&lt;/D&gt;&lt;D xsi:type="xsd:double"&gt;11.31&lt;/D&gt;&lt;D xsi:type="xsd:double"&gt;11.38&lt;/D&gt;&lt;D xsi:type="xsd:double"&gt;11.22&lt;/D&gt;&lt;D xsi:type="xsd:double"&gt;11.28&lt;/D&gt;&lt;D xsi:type="xsd:double"&gt;11.01&lt;/D&gt;&lt;D xsi:type="xsd:double"&gt;10.72&lt;/D&gt;&lt;D xsi:type="xsd:double"&gt;10.49&lt;/D&gt;&lt;D xsi:type="xsd:double"&gt;10.28&lt;/D&gt;&lt;D xsi:type="xsd:double"&gt;10.51&lt;/D&gt;&lt;D xsi:type="xsd:double"&gt;10.31&lt;/D&gt;&lt;D xsi:type="xsd:double"&gt;10.32&lt;/D&gt;&lt;D xsi:type="xsd:double"&gt;10.44&lt;/D&gt;&lt;D xsi:type="xsd:double"&gt;10.35&lt;/D&gt;&lt;D xsi:type="xsd:double"&gt;10.32&lt;/D&gt;&lt;D xsi:type="xsd:double"&gt;10.47&lt;/D&gt;&lt;D xsi:type="xsd:double"&gt;10.32&lt;/D&gt;&lt;D xsi:type="xsd:double"&gt;10.37&lt;/D&gt;&lt;D xsi:type="xsd:double"&gt;10.27&lt;/D&gt;&lt;D xsi:type="xsd:double"&gt;10.16&lt;/D&gt;&lt;D xsi:type="xsd:double"&gt;10.52&lt;/D&gt;&lt;D xsi:type="xsd:double"&gt;10.41&lt;/D&gt;&lt;D xsi:type="xsd:double"&gt;10.13&lt;/D&gt;&lt;D xsi:type="xsd:double"&gt;10.27&lt;/D&gt;&lt;D xsi:type="xsd:double"&gt;10.45&lt;/D&gt;&lt;D xsi:type="xsd:double"&gt;10.65&lt;/</t>
        </r>
      </text>
    </comment>
    <comment ref="A28" authorId="0">
      <text>
        <r>
          <rPr>
            <b/>
            <sz val="9"/>
            <color indexed="81"/>
            <rFont val="宋体"/>
            <charset val="134"/>
          </rPr>
          <t>D&gt;&lt;D xsi:type="xsd:double"&gt;10.7&lt;/D&gt;&lt;D xsi:type="xsd:double"&gt;10.62&lt;/D&gt;&lt;D xsi:type="xsd:double"&gt;10.69&lt;/D&gt;&lt;D xsi:type="xsd:double"&gt;10.5&lt;/D&gt;&lt;D xsi:type="xsd:double"&gt;10.33&lt;/D&gt;&lt;D xsi:type="xsd:double"&gt;10.43&lt;/D&gt;&lt;D xsi:type="xsd:double"&gt;9.55&lt;/D&gt;&lt;D xsi:type="xsd:double"&gt;9.22&lt;/D&gt;&lt;D xsi:type="xsd:double"&gt;9.46&lt;/D&gt;&lt;D xsi:type="xsd:double"&gt;8.93&lt;/D&gt;&lt;D xsi:type="xsd:double"&gt;8.91&lt;/D&gt;&lt;D xsi:type="xsd:double"&gt;9.11&lt;/D&gt;&lt;D xsi:type="xsd:double"&gt;9.11&lt;/D&gt;&lt;D xsi:type="xsd:double"&gt;8.13&lt;/D&gt;&lt;D xsi:type="xsd:double"&gt;8.53&lt;/D&gt;&lt;D xsi:type="xsd:double"&gt;8.6&lt;/D&gt;&lt;D xsi:type="xsd:double"&gt;8.34&lt;/D&gt;&lt;D xsi:type="xsd:double"&gt;8.62&lt;/D&gt;&lt;D xsi:type="xsd:double"&gt;8.45&lt;/D&gt;&lt;D xsi:type="xsd:double"&gt;8.12&lt;/D&gt;&lt;D xsi:type="xsd:double"&gt;7.81&lt;/D&gt;&lt;D xsi:type="xsd:double"&gt;7.61&lt;/D&gt;&lt;D xsi:type="xsd:double"&gt;7.6&lt;/D&gt;&lt;D xsi:type="xsd:double"&gt;7.23&lt;/D&gt;&lt;D xsi:type="xsd:double"&gt;7.2&lt;/D&gt;&lt;D xsi:type="xsd:double"&gt;6.96&lt;/D&gt;&lt;D xsi:type="xsd:double"&gt;6.68&lt;/D&gt;&lt;D xsi:type="xsd:double"&gt;6.92&lt;/D&gt;&lt;D xsi:type="xsd:double"&gt;6.9&lt;/D&gt;&lt;/FQL&gt;&lt;FQL&gt;&lt;Q&gt;ABIO^FG_PRICE(8/1/2018,10/31/2018,,USD)&lt;/Q&gt;&lt;R&gt;65&lt;/R&gt;&lt;C&gt;1&lt;/C&gt;&lt;D xsi:type="xsd:double"&gt;0.6768&lt;/D&gt;&lt;D xsi:type="xsd:double"&gt;0.7438&lt;/D&gt;&lt;D xsi:type="xsd:double"&gt;0.7501&lt;/D&gt;&lt;D xsi:type="xsd:double"&gt;0.7492&lt;/D&gt;&lt;D xsi:type="xsd:double"&gt;0.6946&lt;/D&gt;&lt;D xsi:type="xsd:double"&gt;0.6701&lt;/D&gt;&lt;D xsi:type="xsd:double"&gt;0.688&lt;/D&gt;&lt;D xsi:type="xsd:double"&gt;0.663&lt;/D&gt;&lt;D xsi:type="xsd:double"&gt;0.6101&lt;/D&gt;&lt;D xsi:type="xsd:double"&gt;0.6216&lt;/D&gt;&lt;D xsi:type="xsd:double"&gt;0.598755&lt;/D&gt;&lt;D xsi:type="xsd:double"&gt;0.5999&lt;/D&gt;&lt;D xsi:type="xsd:double"&gt;0.575&lt;/D&gt;&lt;D xsi:type="xsd:double"&gt;0.583262&lt;/D&gt;&lt;D xsi:type="xsd:double"&gt;0.62&lt;/D&gt;&lt;D xsi:type="xsd:double"&gt;0.5801&lt;/D&gt;&lt;D xsi:type="xsd:double"&gt;0.5825&lt;/D&gt;&lt;D xsi:type="xsd:double"&gt;0.576&lt;/D&gt;&lt;D xsi:type="xsd:double"&gt;0.6001&lt;/D&gt;&lt;D xsi:type="xsd:double"&gt;0.6&lt;/D&gt;&lt;D xsi:type="xsd:double"&gt;0.611202&lt;/D&gt;&lt;D xsi:type="xsd:double"&gt;0.62&lt;/D&gt;&lt;D xsi:type="xsd:double"&gt;0.616&lt;/D&gt;&lt;D xsi:type="xsd:double"&gt;0.6226&lt;/D&gt;&lt;D xsi:type="xsd:double"&gt;0.5899&lt;/D&gt;&lt;D xsi:type="xsd:double"&gt;0.5925&lt;/D&gt;&lt;D xsi:type="xsd:double"&gt;0.5628&lt;/D&gt;&lt;D xsi:type="xsd:double"&gt;0.5666&lt;/D&gt;&lt;D xsi:type="xsd:double"&gt;0.57&lt;/D&gt;&lt;D xsi:type="xsd:double"&gt;0.5623&lt;/D&gt;&lt;D xsi:type="xsd:double"&gt;0.5415&lt;/D&gt;&lt;D xsi:type="xsd:double"&gt;0.53&lt;/D&gt;&lt;D xsi:type="xsd:double"&gt;0.515&lt;/D&gt;&lt;D xsi:type="xsd:double"&gt;0.52&lt;/D&gt;&lt;D xsi:type="xsd:double"&gt;0.526&lt;/D&gt;&lt;D xsi:type="xsd:double"&gt;0.5238&lt;/D&gt;&lt;D xsi:type="xsd:double"&gt;0.51&lt;/D&gt;&lt;D xsi:type="xsd:double"&gt;0.52&lt;/D&gt;&lt;D xsi:type="xsd:double"&gt;0.5633&lt;/D&gt;&lt;D xsi:type="xsd:double"&gt;0.53&lt;/D&gt;&lt;D xsi:type="xsd:double"&gt;0.536&lt;/D&gt;&lt;D xsi:type="xsd:double"&gt;0.56&lt;/D&gt;&lt;D xsi:type="xsd:double"&gt;1.02&lt;/D&gt;&lt;D xsi:type="xsd:double"&gt;0.66&lt;/D&gt;&lt;D xsi:type="xsd:double"&gt;0.6898&lt;/D&gt;&lt;D xsi:type="xsd:double"&gt;0.6898&lt;/D&gt;&lt;D xsi:type="xsd:double"&gt;0.66&lt;/D&gt;&lt;D xsi:type="xsd:double"&gt;0.645&lt;/D&gt;&lt;D xsi:type="xsd:double"&gt;0.6187&lt;/D&gt;&lt;D xsi:type="xsd:double"&gt;0.5851&lt;/D&gt;&lt;D xsi:type="xsd:double"&gt;0.5621&lt;/D&gt;&lt;D xsi:type="xsd:double"&gt;0.6&lt;/D&gt;&lt;D xsi:type="xsd:double"&gt;0.634&lt;/D&gt;&lt;D xsi:type="xsd:double"&gt;0.6525&lt;/D&gt;&lt;D xsi:type="xsd:double"&gt;0.645&lt;/D&gt;&lt;D xsi:type="xsd:double"&gt;0.63&lt;/D&gt;&lt;D xsi:type="xsd:double"&gt;0.6272&lt;/D&gt;&lt;D xsi:type="xsd:double"&gt;0.62&lt;/D&gt;&lt;D xsi:type="xsd:double"&gt;0.58&lt;/D&gt;&lt;D xsi:type="xsd:double"&gt;0.558087&lt;/D&gt;&lt;D xsi:type="xsd:double"&gt;0.554&lt;/D&gt;&lt;D xsi:type="xsd:double"&gt;0.5591&lt;/D&gt;&lt;D xsi:type="xsd:double"&gt;0.5659&lt;/D&gt;&lt;D xsi:type="xsd:double"&gt;0.5646&lt;/D&gt;&lt;D xsi:type="xsd:double"&gt;0.68&lt;/D&gt;&lt;/FQL&gt;&lt;FQL&gt;&lt;Q&gt;NVTR^FG_PRICE(8/1/2018,10/31/2018,,USD)&lt;/Q&gt;&lt;R&gt;65&lt;/R&gt;&lt;C&gt;1&lt;/C&gt;&lt;D xsi:type="xsd:double"&gt;16.28&lt;/D&gt;&lt;D xsi:type="xsd:double"&gt;16.4&lt;/D&gt;&lt;D xsi:type="xsd:double"&gt;15.41&lt;/D&gt;&lt;D xsi:type="xsd:double"&gt;15.41&lt;/D&gt;&lt;D xsi:type="xsd:double"&gt;15.36&lt;/D&gt;&lt;D xsi:type="xsd:double"&gt;17.52&lt;/D&gt;&lt;D xsi:type="xsd:double"&gt;17.24&lt;/D&gt;&lt;D xsi:type="xsd:double"&gt;18.14&lt;/D&gt;&lt;D xsi:type="xsd:double"&gt;17.77&lt;/D&gt;&lt;D xsi:type="xsd:double"&gt;17.85&lt;/D&gt;&lt;D xsi:type="xsd:double"&gt;18.93&lt;/D&gt;&lt;D xsi:type="xsd:double"&gt;19.77&lt;/D&gt;&lt;D xsi:type="xsd:double"&gt;20.85&lt;/D&gt;&lt;D xsi:type="xsd:double"&gt;20.81&lt;/D&gt;&lt;D xsi:type="xsd:double"&gt;21.46&lt;/D&gt;&lt;D xsi:type="xsd:double"&gt;20.68&lt;/D&gt;&lt;D xsi:type="xsd:double"&gt;21.06&lt;/D&gt;&lt;D xsi:type="xsd:double"&gt;21.18&lt;/D&gt;&lt;D xsi:type="xsd:double"&gt;21.6&lt;/D&gt;&lt;D xsi:type="xsd:double"&gt;22.25&lt;/D&gt;&lt;D xsi:type="xsd:double"&gt;22.69&lt;/D&gt;&lt;D xsi:type="xsd:double"&gt;23.04&lt;/D&gt;&lt;D xsi:type="xsd:double"&gt;23.34&lt;/D&gt;&lt;D xsi:type="xsd:double"&gt;22.55&lt;/D&gt;&lt;D xsi:type="xsd:double"&gt;22.38&lt;/D&gt;&lt;D xsi:type="xsd:double"&gt;22.83&lt;/D&gt;&lt;D xsi:type="xsd:double"&gt;21.99&lt;/D&gt;&lt;D xsi:type="xsd:double"&gt;22.62&lt;/D&gt;&lt;D xsi:type="xsd:double"&gt;22.26&lt;/D&gt;&lt;D xsi:type="xsd:double"&gt;22.57&lt;/D&gt;&lt;D xsi:type="xsd:double"&gt;22.69&lt;/D&gt;&lt;D xsi:type="xsd:double"&gt;22.89&lt;/D&gt;&lt;D xsi:type="xsd:double"&gt;21.51&lt;/D&gt;&lt;D xsi:type="xsd:double"&gt;20.83&lt;/D&gt;&lt;D xsi:type="xsd:double"&gt;20.65&lt;/D&gt;&lt;D xsi:type="xsd:double"&gt;22.36&lt;/D&gt;&lt;D xsi:type="xsd:double"&gt;22.47&lt;/D&gt;&lt;D xsi:type="xsd:double"&gt;22.12&lt;/D&gt;&lt;D xsi:type="xsd:double"&gt;22.62&lt;/D&gt;&lt;D xsi:type="xsd:double"&gt;22.27&lt;/D&gt;&lt;D xsi:type="xsd:double"&gt;22.07&lt;/D&gt;&lt;D xsi:type="xsd:double"&gt;21.98&lt;/D&gt;&lt;D xsi:type="xsd:double"&gt;24.1&lt;/D&gt;&lt;D xsi:type="xsd:double"&gt;23.68&lt;/D&gt;&lt;D xsi:type="xsd:double"&gt;23.97&lt;/D&gt;&lt;D xsi:type="xsd:double"&gt;24.33&lt;/D&gt;&lt;D xsi:type="xsd:double"&gt;24.32&lt;/D&gt;&lt;D xsi:type="xsd:double"&gt;23.69&lt;/D&gt;&lt;D xsi:type="xsd:double"&gt;23.19&lt;/D&gt;&lt;D xsi:type="xsd:double"&gt;22.65&lt;/D&gt;&lt;D xsi:type="xsd:double"&gt;21.32&lt;/D&gt;&lt;D xsi:type="xsd:double"&gt;21.75&lt;/D&gt;&lt;D xsi:type="xsd:double"&gt;21.18&lt;/D&gt;&lt;D xsi:type="xsd:double"&gt;21.93&lt;/D&gt;&lt;D xsi:type="xsd:double"&gt;22.33&lt;/D&gt;&lt;D xsi:type="xsd:double"&gt;22.02&lt;/D&gt;&lt;D xsi:type="xsd:double"&gt;20.79&lt;/D&gt;&lt;D xsi:type="xsd:double"&gt;20.75&lt;/D&gt;&lt;D xsi:type="xsd:double"&gt;20.35&lt;/D&gt;&lt;D xsi:type="xsd:double"&gt;18.78&lt;/D&gt;&lt;D xsi:type="xsd:double"&gt;19.35&lt;/D&gt;&lt;D xsi:type="xsd:double"&gt;19.08&lt;/D&gt;&lt;D xsi:type="xsd:double"&gt;19.24&lt;/D&gt;&lt;D xsi:type="xsd:double"&gt;19.95&lt;/D&gt;&lt;D xsi:type="xsd:double"&gt;20.01&lt;/D&gt;&lt;/FQL&gt;&lt;FQL&gt;&lt;Q&gt;MNKD^FG_PRICE(8/1/2018,10/31/2018,,USD)&lt;/Q&gt;&lt;R&gt;65&lt;/R&gt;&lt;C&gt;1&lt;/C&gt;&lt;D xsi:type="xsd:double"&gt;1.57&lt;/D&gt;&lt;D xsi:type="xsd:double"&gt;1.5&lt;/D&gt;&lt;D xsi:type="xsd:double"&gt;1.15&lt;/D&gt;&lt;D xsi:type="xsd:double"&gt;1.01&lt;/D&gt;&lt;D xsi:type="xsd:double"&gt;1.11&lt;/D&gt;&lt;D xsi:type="xsd:double"&gt;1.25&lt;/D&gt;&lt;D xsi:type="xsd:double"&gt;1.24&lt;/D&gt;&lt;D xsi:type="xsd:double"&gt;1.18&lt;/D&gt;&lt;D xsi:type="xsd:double"&gt;1.155&lt;/D&gt;&lt;D xsi:type="xsd:double"&gt;1.13&lt;/D&gt;&lt;D xsi:type="xsd:double"&gt;1.11&lt;/D&gt;&lt;D xsi:type="xsd:double"&gt;1.13&lt;/D&gt;&lt;D xsi:type="xsd:double"&gt;1.07&lt;/D&gt;&lt;D xsi:type="xsd:double"&gt;1.11&lt;/D&gt;&lt;D xsi:type="xsd:double"&gt;1.11&lt;/D&gt;&lt;D xsi:type="xsd:double"&gt;1.1&lt;/D&gt;&lt;D xsi:type="xsd:double"&gt;1.11&lt;/D&gt;&lt;D xsi:type="xsd:double"&gt;1.12&lt;/D&gt;&lt;D xsi:type="xsd:double"&gt;1.12&lt;/D&gt;&lt;D xsi:type="xsd:double"&gt;1.11&lt;/D&gt;&lt;D xsi:type="xsd:double"&gt;1.105&lt;/D&gt;&lt;D xsi:type="xsd:double"&gt;1.11&lt;/D&gt;&lt;D xsi:type="xsd:double"&gt;1.1&lt;/D&gt;&lt;D xsi:type="xsd:double"&gt;2.08&lt;/D&gt;&lt;D xsi:type="xsd:double"&gt;2.19&lt;/D&gt;&lt;D xsi:type="xsd:double"&gt;2.04&lt;/D&gt;&lt;D xsi:type="xsd:double"&gt;1.78&lt;/D&gt;&lt;D xsi:type="xsd:double"&gt;1.97&lt;/D&gt;&lt;D xsi:type="xsd:double"&gt;1.8&lt;/D&gt;&lt;D xsi:type="xsd:double"&gt;1.75&lt;/D&gt;&lt;D xsi:type="xsd:double"&gt;1.68&lt;/D&gt;&lt;D xsi:type="xsd:double"&gt;1.65&lt;/D&gt;&lt;D xsi:type="xsd:double"&gt;1.71&lt;/D&gt;&lt;D xsi:type="xsd:double"&gt;1.73&lt;/D&gt;&lt;D xsi:type="xsd:double"&gt;1.72&lt;/D&gt;&lt;D xsi:type="xsd:double"&gt;1.68&lt;/D&gt;&lt;D xsi:type="xsd:double"&gt;1.74&lt;/D&gt;&lt;D xsi:type="xsd:double"&gt;1.92&lt;/D&gt;&lt;D xsi:type="xsd:double"&gt;1.84&lt;/D&gt;&lt;D xsi:type="xsd:double"&gt;1.87&lt;/D&gt;&lt;D xsi:type="xsd:double"&gt;1.87&lt;/D&gt;&lt;D xsi:type="xsd:double"&gt;1.83&lt;/D&gt;&lt;D xsi:type="xsd:double"&gt;1.77&lt;/D&gt;&lt;D xsi:type="xsd:double"&gt;1.68&lt;/D&gt;&lt;D xsi:type="xsd:double"&gt;1.8&lt;/D&gt;&lt;D xsi:type="xsd:double"&gt;1.77&lt;/D&gt;&lt;D xsi:type="xsd:double"&gt;1.73&lt;/D&gt;&lt;D xsi:type="xsd:double"&gt;1.71&lt;/D&gt;&lt;D xsi:type="xsd:double"&gt;1.74&lt;/D&gt;&lt;D xsi:type="xsd:double"&gt;1.67&lt;/D&gt;&lt;D xsi:type="xsd:double"&gt;1.52&lt;/D&gt;&lt;D xsi:type="xsd:double"&gt;1.6&lt;/D&gt;&lt;D xsi:type="xsd:double"&gt;1.65&lt;/D&gt;&lt;D xsi:type="xsd:double"&gt;1.92&lt;/D&gt;&lt;D xsi:type="xsd:double"&gt;1.93&lt;/D&gt;&lt;D xsi:type="xsd:double"&gt;2.05&lt;/D&gt;&lt;D xsi:type="xsd:double"&gt;1.99&lt;/D&gt;&lt;D xsi:type="xsd:double"&gt;1.87&lt;/D&gt;&lt;D xsi:type="xsd:double"&gt;1.84&lt;/D&gt;&lt;D xsi:type="xsd:double"&gt;1.77&lt;/D&gt;&lt;D xsi:type="xsd:double"&gt;1.82&lt;/D&gt;&lt;D xsi:type="xsd:double"&gt;1.75&lt;/D&gt;&lt;D xsi:type="xsd:double"&gt;1.75&lt;/D&gt;&lt;D xsi:type="xsd:double"&gt;1.78&lt;/D&gt;&lt;D xsi:type="xsd:double"&gt;1.83&lt;/D&gt;&lt;/FQL&gt;&lt;FQL&gt;&lt;Q&gt;ALRN^FG_PRICE(8/1/2018,10/31/2018,,USD)&lt;/Q&gt;&lt;R&gt;65&lt;/R&gt;&lt;C&gt;1&lt;/C&gt;&lt;D xsi:type="xsd:double"&gt;3.22&lt;/D&gt;&lt;D xsi:type="xsd:double"&gt;3.33&lt;/D&gt;&lt;D xsi:type="xsd:double"&gt;3.06&lt;/D&gt;&lt;D xsi:type="xsd:double"&gt;3&lt;/D&gt;&lt;D xsi:type="xsd:double"&gt;2.92&lt;/D&gt;&lt;D xsi:type="xsd:double"&gt;2.6&lt;/D&gt;&lt;D xsi:type="xsd:double"&gt;2.44&lt;/D&gt;&lt;D xsi:type="xsd:double"&gt;2.44&lt;/D&gt;&lt;D xsi:type="xsd:double"&gt;2.25&lt;/D&gt;&lt;D xsi:type="xsd:double"&gt;2.24&lt;/D&gt;&lt;D xsi:type="xsd:double"&gt;2.13&lt;/D&gt;&lt;D xsi:type="xsd:double"&gt;2.03&lt;/D&gt;&lt;D xsi:type="xsd:double"&gt;2&lt;/D&gt;&lt;D xsi:type="xsd:double"&gt;2.6&lt;/D&gt;&lt;D xsi:type="xsd:double"&gt;2.36&lt;/D&gt;&lt;D xsi:type="xsd:double"&gt;2.1&lt;/D&gt;&lt;D xsi:type="xsd:double"&gt;2.33&lt;/D&gt;&lt;D xsi:type="xsd:double"&gt;2.15&lt;/D&gt;&lt;D xsi:type="xsd:double"&gt;2.25&lt;/D&gt;&lt;D xsi:type="xsd:double"&gt;2.33&lt;/D&gt;&lt;D xsi:type="xsd:double"&gt;2.89&lt;/D&gt;&lt;D xsi:type="xsd:double"&gt;3.06&lt;/D&gt;&lt;D xsi:type="xsd:double"&gt;2.92&lt;/D&gt;&lt;D xsi:type="xsd:double"&gt;3.46&lt;/D&gt;&lt;D xsi:type="xsd:double"&gt;3.82&lt;/D&gt;&lt;D xsi:type="xsd:double"&gt;3.39&lt;/D&gt;&lt;D xsi:type="xsd:double"&gt;3.5392&lt;/D&gt;&lt;D xsi:type="xsd:double"&gt;3.07&lt;/D&gt;&lt;D xsi:type="xsd:double"&gt;2.85&lt;/D&gt;&lt;D xsi:type="xsd:double"&gt;2.83&lt;/D&gt;&lt;D xsi:type="xsd:double"&gt;3&lt;/D&gt;&lt;D xsi:type="xsd:double"&gt;2.79&lt;/D&gt;&lt;D xsi:type="xsd:double"&gt;2.79&lt;/D&gt;&lt;D xsi:type="xsd:double"&gt;3.33&lt;/D&gt;&lt;D xsi:type="xsd:double"&gt;3.39&lt;/D&gt;&lt;D xsi:type="xsd:double"&gt;3.2&lt;/D&gt;&lt;D xsi:type="xsd:double"&gt;2.87&lt;/D&gt;&lt;D xsi:type="xsd:double"&gt;2.75&lt;/D&gt;&lt;D xsi:type="xsd:double"&gt;3.05&lt;/D&gt;&lt;D xsi:type="xsd:double"&gt;2.99&lt;/D&gt;&lt;D xsi:type="xsd:double"&gt;2.9&lt;/D&gt;&lt;D xsi:type="xsd:double"&gt;2.75&lt;/D&gt;&lt;D xsi:type="xsd:double"&gt;2.8&lt;/D&gt;&lt;D xsi:type="xsd:double"&gt;2.57&lt;/D&gt;&lt;D xsi:type="xsd:double"&gt;2.86&lt;/D&gt;&lt;D xsi:type="xsd:double"&gt;2.82&lt;/D&gt;&lt;D xsi:type="xsd:double"&gt;2.7&lt;/D&gt;&lt;D xsi:type="xsd:double"&gt;2.68&lt;/D&gt;&lt;D xsi:type="xsd:double"&gt;2.6&lt;/D&gt;&lt;D xsi:type="xsd:double"&gt;2.6&lt;/D&gt;&lt;D xsi:type="xsd:double"&gt;2.55&lt;/D&gt;&lt;D xsi:type="xsd:double"&gt;2.49&lt;/D&gt;&lt;D xsi:type="xsd:double"&gt;2.36&lt;/D&gt;&lt;D xsi:type="xsd:double"&gt;2.8&lt;/D&gt;&lt;D xsi:type="xsd:double"&gt;2.56&lt;/D&gt;&lt;D xsi:type="xsd:double"&gt;2.39&lt;/D&gt;&lt;D xsi:type="xsd:double"&gt;2.35&lt;/D&gt;&lt;D xsi:type="xsd:double"&gt;2.25&lt;/D&gt;&lt;D xsi:type="xsd:double"&gt;2.43&lt;/D&gt;&lt;D xsi:type="xsd:double"&gt;2.39&lt;/D&gt;&lt;D xsi:type="xsd:double"&gt;2.27&lt;/D&gt;&lt;D xsi:type="xsd:double"&gt;2.29&lt;/D&gt;&lt;D xsi:type="xsd:double"&gt;2.36&lt;/D&gt;&lt;D xsi:type="xsd:double"&gt;2.35&lt;/D&gt;&lt;D xsi:type="xsd:double"&gt;2.35&lt;/D&gt;&lt;/FQL&gt;&lt;FQL&gt;&lt;Q&gt;SCPH^FG_PRICE(8/1/2018,10/31/2018,,USD)&lt;/Q&gt;&lt;R&gt;65&lt;/R&gt;&lt;C&gt;1&lt;/C&gt;&lt;D xsi:type="xsd:double"&gt;4.85&lt;/D&gt;&lt;D xsi:type="xsd:double"&gt;4.8&lt;/D&gt;&lt;D xsi:type="xsd:double"&gt;4.79&lt;/D&gt;&lt;D xsi:type="xsd:double"&gt;4.78&lt;/D&gt;&lt;D xsi:type="xsd:double"&gt;4.79&lt;/D&gt;&lt;D xsi:type="xsd:double"&gt;4.71&lt;/D&gt;&lt;D xsi:type="xsd:double"&gt;4.58&lt;/D&gt;&lt;D xsi:type="xsd:double"&gt;4.59&lt;/D&gt;&lt;D xsi:type="xsd:double"&gt;4.55&lt;/D&gt;&lt;D xsi:type="xsd:double"&gt;4.225&lt;/D&gt;&lt;D xsi:type="xsd:double"&gt;4.68&lt;/D&gt;&lt;D xsi:type="xsd:double"&gt;5.14&lt;/D&gt;&lt;D xsi:type="xsd:double"&gt;5.37&lt;/D&gt;&lt;D xsi:type="xsd:double"&gt;4.94&lt;/D&gt;&lt;D xsi:type="xsd:double"&gt;5.23&lt;/D&gt;&lt;D xsi:type="xsd:double"&gt;5.27&lt;/D&gt;&lt;D xsi:type="xsd:double"&gt;5.25&lt;/D&gt;&lt;D xsi:type="xsd:double"&gt;5.29&lt;/D&gt;&lt;D xsi:type="xsd:double"&gt;5.19&lt;/D&gt;&lt;D xsi:type="xsd:double"&gt;5.14&lt;/D&gt;&lt;D xsi:type="xsd:double"&gt;5.12&lt;/D&gt;&lt;D xsi:type="xsd:double"&gt;5.02&lt;/D&gt;&lt;D xsi:type="xsd:double"&gt;5.12&lt;/D&gt;&lt;D xsi:type="xsd:double"&gt;5.1&lt;/D&gt;&lt;D xsi:type="xsd:double"&gt;5.07&lt;/D&gt;&lt;D xsi:type="xsd:double"&gt;5.06&lt;/D&gt;&lt;D xsi:type="xsd:double"&gt;5.11&lt;/D&gt;&lt;D xsi:type="xsd:double"&gt;5.1&lt;/D&gt;&lt;D xsi:type="xsd:double"&gt;5&lt;/D&gt;&lt;D xsi:type="xsd:double"&gt;5.02&lt;/D&gt;&lt;D xsi:type="xsd:double"&gt;5.14&lt;/D&gt;&lt;D xsi:type="xsd:double"&gt;5.14&lt;/D&gt;&lt;D xsi:type="xsd:double"&gt;5.18&lt;/D&gt;&lt;D xsi:type="xsd:double"&gt;5.11&lt;/D&gt;&lt;D xsi:type="xsd:double"&gt;5.18&lt;/D&gt;&lt;D xsi:type="xsd:double"&gt;5.16&lt;/D&gt;&lt;D xsi:type="xsd:double"&gt;5.1&lt;/D&gt;&lt;D xsi:type="xsd:double"&gt;5.25&lt;/D&gt;&lt;D xsi:type="xsd:double"&gt;5.42&lt;/D&gt;&lt;D xsi:type="xsd:double"&gt;5.62&lt;/D&gt;&lt;D xsi:type="xsd:double"&gt;6.03&lt;/D&gt;&lt;D xsi:type="xsd:double"&gt;5.87&lt;/D&gt;&lt;D xsi:type="xsd:double"&gt;5.1&lt;/D&gt;&lt;D xsi:type="xsd:double"&gt;4.86&lt;/D&gt;&lt;D xsi:type="xsd:double"&gt;5.16&lt;/D&gt;&lt;D xsi:type="xsd:double"&gt;5.37&lt;/D&gt;&lt;D xsi:type="xsd:double"&gt;5.15&lt;/D&gt;&lt;D xsi:type="xsd:double"&gt;5.43&lt;/D&gt;&lt;D xsi:type="xsd:double"&gt;5.61&lt;/D&gt;&lt;D xsi:type="xsd:double"&gt;5.55&lt;/D&gt;&lt;D xsi:type="xsd:double"&gt;5.47&lt;/D&gt;&lt;D xsi:type="xsd:double"&gt;5.4&lt;/D&gt;&lt;D xsi:type="xsd:double"&gt;5.2&lt;/D&gt;&lt;D xsi:type="xsd:double"&gt;5.29&lt;/D&gt;&lt;D xsi:type="xsd:double"&gt;5.11&lt;/D&gt;&lt;D xsi:type="xsd:double"&gt;4.99&lt;/D&gt;&lt;D xsi:type="xsd:double"&gt;4.42&lt;/D&gt;&lt;D xsi:type="xsd:double"&gt;4.48&lt;/D&gt;&lt;D xsi:type="xsd:double"&gt;4.24&lt;/D&gt;&lt;D xsi:type="xsd:double"&gt;4.1&lt;/D&gt;&lt;D xsi:type="xsd:double"&gt;4.05&lt;/D&gt;&lt;D xsi:type="xsd:double"&gt;3.91&lt;/D&gt;&lt;D xsi:type="xsd:double"&gt;3.87&lt;/D&gt;&lt;D xsi:type="xsd:double"&gt;4.13&lt;/D&gt;&lt;D xsi:type="xsd:double"&gt;4.28&lt;/D&gt;&lt;/FQL&gt;&lt;FQL&gt;&lt;Q&gt;AGRX^FG_PRICE(8/1/2018,10/31/2018,,USD)&lt;/Q&gt;&lt;R&gt;65&lt;/R&gt;&lt;C&gt;1&lt;/C&gt;&lt;D xsi:type="xsd:double"&gt;0.2809&lt;/D&gt;&lt;D xsi:type="xsd:double"&gt;0.268&lt;/D&gt;&lt;D xsi:type="xsd:double"&gt;0.291&lt;/D&gt;&lt;D xsi:type="xsd:double"&gt;0.2805&lt;/D&gt;&lt;D xsi:type="xsd:double"&gt;0.273&lt;/D&gt;&lt;D xsi:type="xsd:double"&gt;0.28&lt;/D&gt;&lt;D xsi:type="xsd:double"&gt;0.2651&lt;/D&gt;&lt;D xsi:type="xsd:double"&gt;0.252&lt;/D&gt;&lt;D xsi:type="xsd:double"&gt;0.2501&lt;/D&gt;&lt;D xsi:type="xsd:double"&gt;0.2663&lt;/D&gt;&lt;D xsi:type="xsd:double"&gt;0.2562&lt;/D&gt;&lt;D xsi:type="xsd:double"&gt;0.2653&lt;/D&gt;&lt;D xsi:type="xsd:double"&gt;0.255&lt;/D&gt;&lt;D xsi:type="xsd:double"&gt;0.2534&lt;/D&gt;&lt;D xsi:type="xsd:double"&gt;0.2522&lt;/D&gt;&lt;D xsi:type="xsd:double"&gt;0.2555&lt;/D&gt;&lt;D xsi:type="xsd:double"&gt;0.267&lt;/D&gt;&lt;D xsi:type="xsd:double"&gt;0.2799&lt;/D&gt;&lt;D xsi:type="xsd:double"&gt;0.262&lt;/D&gt;&lt;D xsi:type="xsd:double"&gt;0.258&lt;/D&gt;&lt;D xsi:type="xsd:double"&gt;0.27&lt;/D&gt;&lt;D xsi:type="xsd:double"&gt;0.2755&lt;/D&gt;&lt;D xsi:type="xsd:double"&gt;0.293&lt;/D&gt;&lt;D xsi:type="xsd:double"&gt;0.27&lt;/D&gt;&lt;D xsi:type="xsd:double"&gt;0.2745&lt;/D&gt;&lt;D xsi:type="xsd:double"&gt;0.2898&lt;/D&gt;&lt;D xsi:type="xsd:double"&gt;0.299643&lt;/D&gt;&lt;D xsi:type="xsd:double"&gt;0.309&lt;/D&gt;&lt;D xsi:type="xsd:double"&gt;0.67&lt;/D&gt;&lt;D xsi:type="xsd:double"&gt;0.55&lt;/D&gt;&lt;D xsi:type="xsd:double"&gt;0.485&lt;/D&gt;&lt;D xsi:type="xsd:double"&gt;0.362&lt;/D&gt;&lt;D xsi:type="xsd:double"&gt;0.3699&lt;/D&gt;&lt;D xsi:type="xsd:double"&gt;0.3662&lt;/D&gt;&lt;D xsi:type="xsd:double"&gt;0.3361&lt;/D&gt;&lt;D xsi:type="xsd:double"&gt;0.3549&lt;/D&gt;&lt;D xsi:type="xsd:double"&gt;0.3375&lt;/D&gt;&lt;D xsi:type="xsd:double"&gt;0.3397&lt;/D&gt;&lt;D xsi:type="xsd:double"&gt;0.3923&lt;/D&gt;&lt;D xsi:type="xsd:double"&gt;0.39&lt;/D&gt;&lt;D xsi:type="xsd:double"&gt;0.3781&lt;/D&gt;&lt;D xsi:type="xsd:double"&gt;0.3665&lt;/D&gt;&lt;D xsi:type="xsd:double"&gt;0.36&lt;/D&gt;&lt;D xsi:type="xsd:double"&gt;0.357&lt;/D&gt;&lt;D xsi:type="xsd:double"&gt;0.465&lt;/D&gt;&lt;D xsi:type="xsd:double"&gt;0.3899&lt;/D&gt;&lt;D xsi:type="xsd:double"&gt;0.39&lt;/D&gt;&lt;D xsi:type="xsd:double"&gt;0.4619&lt;/D&gt;&lt;D xsi:type="xsd:double"&gt;0.71&lt;/D&gt;&lt;D xsi:type="xsd:double"&gt;0.6558&lt;/D&gt;&lt;D xsi:type="xsd:double"&gt;0.61&lt;/D&gt;&lt;D xsi:type="xsd:double"&gt;0.74&lt;/D&gt;&lt;D xsi:type="xsd:double"&gt;0.9479&lt;/D&gt;&lt;D xsi:type="xsd:double"&gt;0.9788&lt;/D&gt;&lt;D xsi:type="xsd:double"&gt;0.89&lt;/D&gt;&lt;D xsi:type="xsd:double"&gt;0.8352&lt;/D&gt;&lt;D xsi:type="xsd:double"&gt;0.9552&lt;/D&gt;&lt;D xsi:type="xsd:double"&gt;0.81&lt;/D&gt;&lt;D xsi:type="xsd:double"&gt;0.8&lt;/D&gt;&lt;D xsi:type="xsd:double"&gt;0.7628&lt;/D&gt;&lt;D xsi:type="xsd:double"&gt;0.7701&lt;/D&gt;&lt;D xsi:type="xsd:double"&gt;0.78&lt;/D&gt;&lt;D xsi:type="xsd:double"&gt;0.7272&lt;/D&gt;&lt;D xsi:type="xsd:double"&gt;0.86&lt;/D&gt;&lt;D xsi:type="xsd:double"&gt;0.8408&lt;/D&gt;&lt;/FQL&gt;&lt;FQL&gt;&lt;Q&gt;VRAY^FG_PRICE(8/1/2018,10/31/2018,,USD)&lt;/Q&gt;&lt;R&gt;65&lt;/R&gt;&lt;C&gt;1&lt;/C&gt;&lt;D xsi:type="xsd:double"&gt;11.92&lt;/D&gt;&lt;D xsi:type="xsd:double"&gt;12.19&lt;/D&gt;&lt;D xsi:type="xsd:double"&gt;11.045&lt;/D&gt;&lt;D xsi:type="xsd:double"&gt;10.44&lt;/D&gt;&lt;D xsi:type="xsd:double"&gt;9.95&lt;/D&gt;&lt;D xsi:type="xsd:double"&gt;9.98&lt;/D&gt;&lt;D xsi:type="xsd:double"&gt;9.79&lt;/D&gt;&lt;D xsi:type="xsd:double"&gt;9.89&lt;/D&gt;&lt;D xsi:type="xsd:double"&gt;9.9&lt;/D&gt;&lt;D xsi:type="xsd:double"&gt;9.88&lt;/D&gt;&lt;D xsi:type="xsd:double"&gt;9.66&lt;/D&gt;&lt;D xsi:type="xsd:double"&gt;9.97&lt;/D&gt;&lt;D xsi:type="xsd:double"&gt;9.98&lt;/D&gt;&lt;D xsi:type="xsd:double"&gt;9.99&lt;/D&gt;&lt;D xsi:type="xsd:double"&gt;9.97&lt;/D&gt;&lt;D xsi:type="xsd:double"&gt;10.01&lt;/D&gt;&lt;D xsi:type="xsd:double"&gt;9.99&lt;/D&gt;&lt;D xsi:type="xsd:double"&gt;9.87&lt;/D&gt;&lt;D xsi:type="xsd:double"&gt;9.99&lt;/D&gt;&lt;D xsi:type="xsd:double"&gt;10.06&lt;/D&gt;&lt;D xsi:type="xsd:double"&gt;10.52&lt;/D&gt;&lt;D xsi:type="xsd:double"&gt;10.37&lt;/D&gt;&lt;D xsi:type="xsd:double"&gt;10.08&lt;/D&gt;&lt;D xsi:type="xsd:double"&gt;9.91&lt;/D&gt;&lt;D xsi:type="xsd:double"&gt;9.95&lt;/D&gt;&lt;D xsi:type="xsd:double"&gt;9.78&lt;/D&gt;&lt;D xsi:type="xsd:double"&gt;9.82&lt;/D&gt;&lt;D xsi:type="xsd:double"&gt;9.93&lt;/D&gt;&lt;D xsi:type="xsd:double"&gt;9.92&lt;/D&gt;&lt;D xsi:type="xsd:double"&gt;9.87&lt;/D&gt;&lt;D xsi:type="xsd:double"&gt;9.83&lt;/D&gt;&lt;D xsi:type="xsd:double"&gt;10.05&lt;/D&gt;&lt;D xsi:type="xsd:double"&gt;9.18&lt;/D&gt;&lt;D xsi:type="xsd:double"&gt;9.35&lt;/D&gt;&lt;D xsi:type="xsd:double"&gt;9.46&lt;/D&gt;&lt;D xsi:type="xsd:double"&gt;9.81&lt;/D&gt;&lt;D xsi:type="xsd:double"&gt;9.74&lt;/D&gt;&lt;D xsi:type="xsd:double"&gt;9.45&lt;/D&gt;&lt;D xsi:type="xsd:double"&gt;9.39&lt;/D&gt;&lt;D xsi:type="xsd:double"&gt;9.34&lt;/D&gt;&lt;D xsi:type="xsd:double"&gt;9.72&lt;/D&gt;&lt;D xsi:type="xsd:double"&gt;9.36&lt;/D&gt;&lt;D xsi:type="xsd:double"&gt;9.78&lt;/D&gt;&lt;D xsi:type="xsd:double"&gt;9.5&lt;/D&gt;&lt;D xsi:type="xsd:double"&gt;10.28&lt;/D&gt;&lt;D xsi:type="xsd:double"&gt;9.84&lt;/D&gt;&lt;D xsi:type="xsd:double"&gt;9.48&lt;/D&gt;&lt;D xsi:type="xsd:double"&gt;9.22&lt;/D&gt;&lt;D xsi:type="xsd:double"&gt;8.71&lt;/D&gt;&lt;D xsi:type="xsd:double"&gt;8.56&lt;/D&gt;&lt;D xsi:type="xsd:double"&gt;8.46&lt;/D&gt;&lt;D xsi:type="xsd:double"&gt;8.74&lt;/D&gt;&lt;D xsi:type="xsd:double"&gt;9.09&lt;/D&gt;&lt;D xsi:type="xsd:double"&gt;9.43&lt;/D&gt;&lt;D xsi:type="xsd:double"&gt;9.48&lt;/D&gt;&lt;D xsi:type="xsd:double"&gt;9.42&lt;/D&gt;&lt;D xsi:type="xsd:double"&gt;9.5&lt;/D&gt;&lt;D xsi:type="xsd:double"&gt;8.585&lt;/D&gt;&lt;D xsi:type="xsd:double"&gt;8.37&lt;/D&gt;&lt;D xsi:type="xsd:double"&gt;7.92&lt;/D&gt;&lt;D xsi:type="xsd:double"&gt;8.21&lt;/D&gt;&lt;D xsi:type="xsd:double"&gt;7.85&lt;/D&gt;&lt;D xsi:type="xsd:double"&gt;7.73&lt;/D&gt;&lt;D xsi:type="xsd:double"&gt;8.17&lt;/D&gt;&lt;D xsi:type="xsd:double"&gt;8.65&lt;/D&gt;&lt;/FQL&gt;&lt;FQL&gt;&lt;Q&gt;IMUC^FG_PRICE(8/1/2018,10/31/2018,,USD)&lt;/Q&gt;&lt;R&gt;65&lt;/R&gt;&lt;C&gt;1&lt;/C&gt;&lt;D xsi:type="xsd:double"&gt;0.2325&lt;/D&gt;&lt;D xsi:type="xsd:double"&gt;0.2321&lt;/D&gt;&lt;D xsi:type="xsd:double"&gt;0.2285&lt;/D&gt;&lt;D xsi:type="xsd:double"&gt;0.219&lt;/D&gt;&lt;D xsi:type="xsd:double"&gt;0.2253&lt;/D&gt;&lt;D xsi:type="xsd:double"&gt;0.23&lt;/D&gt;&lt;D xsi:type="xsd:double"&gt;0.2263&lt;/D&gt;&lt;D xsi:type="xsd:double"&gt;0.2255&lt;/D&gt;&lt;D xsi:type="xsd:double"&gt;0.2185&lt;/D&gt;&lt;D xsi:type="xsd:double"&gt;0.218&lt;/D&gt;&lt;D xsi:type="xsd:double"&gt;0.2101&lt;/D&gt;&lt;D xsi:type="xsd:double"&gt;0.2131&lt;/D&gt;&lt;D xsi:type="xsd:double"&gt;0.215&lt;/D&gt;&lt;D xsi:type="xsd:double"&gt;0.2339&lt;/D&gt;&lt;D xsi:type="xsd:double"&gt;0.23&lt;/D&gt;&lt;D xsi:type="xsd:double"&gt;0.23&lt;/D&gt;&lt;D xsi:type="xsd:double"&gt;0.23&lt;/D&gt;&lt;D xsi:type="xsd:double"&gt;0.2323&lt;/D&gt;&lt;D xsi:type="xsd:double"&gt;0.24&lt;/D&gt;&lt;D xsi:type="xsd:double"&gt;0.2385&lt;/D&gt;&lt;D xsi:type="xsd:double"&gt;0.2391&lt;/D&gt;&lt;D xsi:type="xsd:double"&gt;0.2375&lt;/D&gt;&lt;D xsi:type="xsd:double"&gt;0.235&lt;/D&gt;&lt;D xsi:type="xsd:double"&gt;0.241&lt;/D&gt;&lt;D xsi:type="xsd:double"&gt;0.2353&lt;/D&gt;&lt;D xsi:type="xsd:double"&gt;0.235&lt;/D&gt;&lt;D xsi:type="xsd:double"&gt;0.235&lt;/D&gt;&lt;D xsi:type="xsd:double"&gt;0.23&lt;/D&gt;&lt;D xsi:type="xsd:double"&gt;0.2217&lt;/D&gt;&lt;D xsi:type="xsd:double"&gt;0.2216&lt;/D&gt;&lt;D xsi:type="xsd:double"&gt;0.22&lt;/D&gt;&lt;D xsi:type="xsd:double"&gt;0.21&lt;/D&gt;&lt;D xsi:type="xsd:double"&gt;0.21&lt;/D&gt;&lt;D xsi:type="xsd:double"&gt;0.2113&lt;/D&gt;&lt;D xsi:type="xsd:double"&gt;0.21&lt;/D&gt;&lt;D xsi:type="xsd:double"&gt;0.2072&lt;/D&gt;&lt;D xsi:type="xsd:double"&gt;0.2&lt;/D&gt;&lt;D xsi:type="xsd:double"&gt;0.2201&lt;/D&gt;&lt;D xsi:type="xsd:double"&gt;0.2171&lt;/D&gt;&lt;D xsi:type="xsd:double"&gt;0.2157&lt;/D&gt;&lt;D xsi:type="xsd:double"&gt;0.2112&lt;/D&gt;&lt;D xsi:type="xsd:double"&gt;0.21&lt;/D&gt;&lt;D xsi:type="xsd:double"&gt;0.2163&lt;/D&gt;&lt;D xsi:type="xsd:double"&gt;0.207&lt;/D&gt;&lt;D xsi:type="xsd:double"&gt;0.2121&lt;/D&gt;&lt;D xsi:type="xsd:double"&gt;0.2271&lt;/D&gt;&lt;D xsi:type="xsd:double"&gt;0.2281&lt;/D&gt;&lt;D xsi:type="xsd:double"&gt;0.23&lt;/D&gt;&lt;D xsi:type="xsd:double"&gt;0.2241&lt;/D&gt;&lt;D xsi:type="xsd:double"&gt;0.224&lt;/D&gt;&lt;D xsi:type="xsd:double"&gt;0.2175&lt;/D&gt;&lt;D xsi:type="xsd:double"&gt;0.2286&lt;/D&gt;&lt;D xsi:type="xsd:double"&gt;0.22021&lt;/D&gt;&lt;D xsi:type="xsd:double"&gt;0.053&lt;/D&gt;&lt;D xsi:type="xsd:double"&gt;0.044&lt;/D&gt;&lt;D xsi:type="xsd:double"&gt;0.04&lt;/D&gt;&lt;D xsi:type="xsd:double"&gt;0.037&lt;/D&gt;&lt;D xsi:type="xsd:double"&gt;0.035&lt;/D&gt;&lt;D xsi:type="xsd:double"&gt;0.033&lt;/D&gt;&lt;D xsi:type="xsd:double"&gt;0.0365&lt;/D&gt;&lt;D xsi:type="xsd:double"&gt;0.039&lt;/D&gt;&lt;D xsi:type="xsd:double"&gt;0.034&lt;/D&gt;&lt;D xsi:type="xsd:double"&gt;0.0379&lt;/D&gt;&lt;D xsi:type="xsd:double"&gt;0.0352&lt;/D&gt;&lt;D xsi:type="xsd:double"&gt;0.0308&lt;/D&gt;&lt;/FQL&gt;&lt;FQL&gt;&lt;Q&gt;ALNA^FG_PRICE(8/1/2018,10/31/2018,,USD)&lt;/Q&gt;&lt;R&gt;65&lt;/R&gt;&lt;C&gt;1&lt;/C&gt;&lt;D xsi:type="xsd:double"&gt;10.49&lt;/D&gt;&lt;D xsi:type="xsd:double"&gt;10.95&lt;/D&gt;&lt;D xsi:type="xsd:double"&gt;10.3&lt;/D&gt;&lt;D xsi:type="xsd:double"&gt;10.18&lt;/D&gt;&lt;D xsi:type="xsd:double"&gt;9.56&lt;/D&gt;&lt;D xsi:type="xsd:double"&gt;11.7&lt;/D&gt;&lt;D xsi:type="xsd:double"&gt;10.69&lt;/D&gt;&lt;D xsi:type="xsd:double"&gt;10.79&lt;/D&gt;&lt;D xsi:type="xsd:double"&gt;10.85&lt;/D&gt;&lt;D xsi:type="xsd:double"&gt;11.02&lt;/D&gt;&lt;D xsi:type="xsd:double"&gt;10.88&lt;/D&gt;&lt;D xsi:type="xsd:double"&gt;10.7&lt;/D&gt;&lt;D xsi:type="xsd:double"&gt;10.63&lt;/D&gt;&lt;D xsi:type="xsd:double"&gt;10.53&lt;/D&gt;&lt;D xsi:type="xsd:double"&gt;11.21&lt;/D&gt;&lt;D xsi:type="xsd:double"&gt;11.33&lt;/D&gt;&lt;D xsi:type="xsd:double"&gt;11.45&lt;/D&gt;&lt;D xsi:type="xsd:double"&gt;10.75&lt;/D&gt;&lt;D xsi:type="xsd:double"&gt;10.66&lt;/D&gt;&lt;D xsi:type="xsd:double"&gt;10.73&lt;/D&gt;&lt;D xsi:type="xsd:double"&gt;10.96&lt;/D&gt;&lt;D xsi:type="xsd:double"&gt;10.75&lt;/D&gt;&lt;D xsi:type="xsd:double"&gt;10.9&lt;/D&gt;&lt;D xsi:type="xsd:double"&gt;10.88&lt;/D&gt;&lt;D xsi:type="xsd:double"&gt;10.59&lt;/D&gt;&lt;D xsi:type="xsd:double"&gt;10.47&lt;/D&gt;&lt;D xsi:type="xsd:double"&gt;10.4&lt;/D&gt;&lt;D xsi:type="xsd:double"&gt;10.78&lt;/D&gt;&lt;D xsi:type="xsd:double"&gt;10.44&lt;/D&gt;&lt;D xsi:type="xsd:double"&gt;10.59&lt;/D&gt;&lt;D xsi:type="xsd:double"&gt;11.12&lt;/D&gt;&lt;D xsi:type="xsd:double"&gt;10.77&lt;/D&gt;&lt;D xsi:type="xsd:double"&gt;10.39&lt;/D&gt;&lt;D xsi:type="xsd:double"&gt;10.42&lt;/D&gt;&lt;D xsi:type="xsd:double"&gt;11.09&lt;/D&gt;&lt;D xsi:type="xsd:double"&gt;11.42&lt;/D&gt;&lt;D xsi:type="xsd:double"&gt;10.35&lt;/D&gt;&lt;D xsi:type="xsd:double"&gt;10.51&lt;/D&gt;&lt;D xsi:type="xsd:double"&gt;10.24&lt;/D&gt;&lt;D xsi:type="xsd:double"&gt;10.59&lt;/D&gt;&lt;D xsi:type="xsd:double"&gt;10.56&lt;/D&gt;&lt;D xsi:type="xsd:double"&gt;10.74&lt;/D&gt;&lt;D xsi:type="xsd:double"&gt;10.87&lt;/D&gt;&lt;D xsi:type="xsd:double"&gt;10.8&lt;/D&gt;&lt;D xsi:type="xsd:double"&gt;10.77&lt;/D&gt;&lt;D xsi:type="xsd:double"&gt;10.44&lt;/D&gt;&lt;D xsi:type="xsd:double"&gt;10.21&lt;/D&gt;&lt;D xsi:type="xsd:double"&gt;10.21&lt;/D&gt;&lt;D xsi:type="xsd:double"&gt;10.39&lt;/D&gt;&lt;D xsi:type="xsd:double"&gt;10.14&lt;/D&gt;&lt;D xsi:type="xsd:double"&gt;11.03&lt;/D&gt;&lt;D xsi:type="xsd:double"&gt;10.94&lt;/D&gt;&lt;D xsi:type="xsd:double"&gt;11.25&lt;/D&gt;&lt;D xsi:type="xsd:double"&gt;10.71&lt;/D&gt;&lt;D xsi:type="xsd:double"&gt;10.58&lt;/D&gt;&lt;D xsi:type="xsd:double"&gt;10.5&lt;/D&gt;&lt;D xsi:type="xsd:double"&gt;10.31&lt;/D&gt;&lt;D xsi:type="xsd:double"&gt;10.21&lt;/D&gt;&lt;D xsi:type="xsd:double"&gt;9.59&lt;/D&gt;&lt;D xsi:type="xsd:double"&gt;9.28&lt;/D&gt;&lt;D xsi:type="xsd:double"&gt;8.8&lt;/D&gt;&lt;D xsi:type="xsd:double"&gt;8.52&lt;/D&gt;&lt;D xsi:type="xsd:double"&gt;8.29&lt;/D&gt;&lt;D xsi:type="xsd:double"&gt;8.21&lt;/D&gt;&lt;D xsi:type="xsd:double"&gt;8.23&lt;/D&gt;&lt;/FQL&gt;&lt;FQL&gt;&lt;Q&gt;HSGX^FG_PRICE(8/1/2018,10/31/2018,,USD)&lt;/Q&gt;&lt;R&gt;65&lt;/R&gt;&lt;C&gt;1&lt;/C&gt;&lt;D xsi:type="xsd:double"&gt;2.28&lt;/D&gt;&lt;D xsi:type="xsd:double"&gt;2.38&lt;/D&gt;&lt;D xsi:type="xsd:double"&gt;2.41&lt;/D&gt;&lt;D xsi:type="xsd:double"&gt;2.35&lt;/D&gt;&lt;D xsi:type="xsd:double"&gt;2.335&lt;/D&gt;&lt;D xsi:type="xsd:double"&gt;2.3&lt;/D&gt;&lt;D xsi:type="xsd:double"&gt;2.4&lt;/D&gt;&lt;D xsi:type="xsd:double"&gt;2.44&lt;/D&gt;&lt;D xsi:type="xsd:double"&gt;2.615&lt;/D&gt;&lt;D xsi:type="xsd:double"&gt;2.7&lt;/D&gt;&lt;D xsi:type="xsd:double"&gt;2.65&lt;/D&gt;&lt;D xsi:type="xsd:double"&gt;2.71&lt;/D&gt;&lt;D xsi:type="xsd:double"&gt;2.64&lt;/D&gt;&lt;D xsi:type="xsd:double"&gt;2.6&lt;/D&gt;&lt;D xsi:type="xsd:double"&gt;2.46&lt;/D&gt;&lt;D xsi:type="xsd:double"&gt;2.38&lt;/D&gt;&lt;D xsi:type="xsd:double"&gt;2.38&lt;/D&gt;&lt;D xsi:type="xsd:double"&gt;2.41&lt;/D&gt;&lt;D xsi:type="xsd:double"&gt;2.48&lt;/D&gt;&lt;D xsi:type="xsd:double"&gt;2.48&lt;/D&gt;&lt;D xsi:type="xsd:double"&gt;2.57&lt;/D&gt;&lt;D xsi:type="xsd:double"&gt;2.55&lt;/D&gt;&lt;D xsi:type="xsd:double"&gt;2.92&lt;/D&gt;&lt;D xsi:type="xsd:double"&gt;2.77&lt;/D&gt;&lt;D xsi:type="xsd:double"&gt;0.76&lt;/D&gt;&lt;D xsi:type="xsd:double"&gt;0.7107&lt;/D&gt;&lt;D xsi:type="xsd:double"&gt;0.715&lt;/D&gt;&lt;D xsi:type="xsd:double"&gt;0.6271&lt;/D&gt;&lt;D xsi:type="xsd:double"&gt;0.6605&lt;/D&gt;&lt;D xsi:type="xsd:double"&gt;0.6438&lt;/D&gt;&lt;D xsi:type="xsd:double"&gt;0.5839&lt;/D&gt;&lt;D xsi:type="xsd:double"&gt;0.53&lt;/D&gt;&lt;D xsi:type="xsd:double"&gt;0.543&lt;/D&gt;&lt;D xsi:type="xsd:double"&gt;0.54&lt;/D&gt;&lt;D xsi:type="xsd:double"&gt;0.5601&lt;/D&gt;&lt;D xsi:type="xsd:double"&gt;0.597&lt;/D&gt;&lt;D xsi:type="xsd:double"&gt;0.6029&lt;/D&gt;&lt;D xsi:type="xsd:double"&gt;0.62&lt;/D&gt;&lt;D xsi:type="xsd:double"&gt;0.5898&lt;/D&gt;&lt;D xsi:type="xsd:double"&gt;0.575&lt;/D&gt;&lt;D xsi:type="xsd:double"&gt;0.5589&lt;/D&gt;&lt;D xsi:type="xsd:double"&gt;0.545&lt;/D&gt;&lt;D xsi:type="xsd:double"&gt;0.568&lt;/D&gt;&lt;D xsi:type="xsd:double"&gt;0.5551&lt;/D&gt;&lt;D xsi:type="xsd:double"&gt;0.66&lt;/D&gt;&lt;D xsi:type="xsd:double"&gt;1&lt;/D&gt;&lt;D xsi:type="xsd:double"&gt;0.604&lt;/D&gt;&lt;D xsi:type="xsd:double"&gt;0.59&lt;/D&gt;&lt;D xsi:type="xsd:double"&gt;0.56&lt;/D&gt;&lt;D xsi:type="xsd:double"&gt;0.52&lt;/D&gt;&lt;D xsi:type="xsd:double"&gt;0.5021&lt;/D&gt;&lt;D xsi:type="xsd:double"&gt;0.5627&lt;/D&gt;&lt;D xsi:type="xsd:double"&gt;0.627&lt;/D&gt;&lt;D xsi:type="xsd:double"&gt;0.6797&lt;/D&gt;&lt;D xsi:type="xsd:double"&gt;0.735&lt;/D&gt;&lt;D xsi:type="xsd:double"&gt;0.875&lt;/D&gt;&lt;D xsi:type="xsd:double"&gt;0.7257&lt;/D&gt;&lt;D xsi:type="xsd:double"&gt;0.6874&lt;/D&gt;&lt;D xsi:type="xsd:double"&gt;0.72&lt;/D&gt;&lt;D xsi:type="xsd:double"&gt;0.71&lt;/D&gt;&lt;D xsi:type="xsd:double"&gt;0.7504&lt;/D&gt;&lt;D xsi:type="xsd:double"&gt;0.7839&lt;/D&gt;&lt;D xsi:type="xsd:double"&gt;0.7199&lt;/D&gt;&lt;D xsi:type="xsd:double"&gt;0.675&lt;/D&gt;&lt;D xsi:type="xsd:double"&gt;0.685&lt;/D&gt;&lt;/FQL&gt;&lt;FQL&gt;&lt;Q&gt;DOVA^FG_PRICE(8/1/2018,10/31/2018,,USD)&lt;/Q&gt;&lt;R&gt;65&lt;/R&gt;&lt;C&gt;1&lt;/C&gt;&lt;D xsi:type="xsd:double"&gt;21.31&lt;/D&gt;&lt;D xsi:type="xsd:double"&gt;21.7&lt;/D&gt;&lt;D xsi:type="xsd:double"&gt;21.9&lt;/D&gt;&lt;D xsi:type="xsd:double"&gt;22.23&lt;/D&gt;&lt;D xsi:type="xsd:double"&gt;22.29&lt;/D&gt;&lt;D xsi:type="xsd:double"&gt;22.87&lt;/D&gt;&lt;D xsi:type="xsd:double"&gt;22.56&lt;/D&gt;&lt;D xsi:type="xsd:double"&gt;21.49&lt;/D&gt;&lt;D xsi:type="xsd:double"&gt;23.21&lt;/D&gt;&lt;D xsi:type="xsd:double"&gt;22.74&lt;/D&gt;&lt;D xsi:type="xsd:double"&gt;21.72&lt;/D&gt;&lt;D xsi:type="xsd:double"&gt;23&lt;/D&gt;&lt;D xsi:type="xsd:double"&gt;23.44&lt;/D&gt;&lt;D xsi:type="xsd:double"&gt;22.97&lt;/D&gt;&lt;D xsi:type="xsd:double"&gt;23.12&lt;/D&gt;&lt;D xsi:type="xsd:double"&gt;23.97&lt;/D&gt;&lt;D xsi:type="xsd:double"&gt;24.42&lt;/D&gt;&lt;D xsi:type="xsd:double"&gt;25.07&lt;/D&gt;&lt;D xsi:type="xsd:double"&gt;25.42&lt;/D&gt;&lt;D xsi:type="xsd:double"&gt;24.57&lt;/D&gt;&lt;D xsi:type="xsd:double"&gt;25.46&lt;/D&gt;&lt;D xsi:type="xsd:double"&gt;25.28&lt;/D&gt;&lt;D xsi:type="xsd:double"&gt;25.45&lt;/D&gt;&lt;D xsi:type="xsd:double"&gt;23.17&lt;/D&gt;&lt;D xsi:type="xsd:double"&gt;23.91&lt;/D&gt;&lt;D xsi:type="xsd:double"&gt;23.45&lt;/D&gt;&lt;D xsi:type="xsd:double"&gt;23.79&lt;/D&gt;&lt;D xsi:type="xsd:double"&gt;23.39&lt;/D&gt;&lt;D xsi:type="xsd:double"&gt;23.89&lt;/D&gt;&lt;D xsi:type="xsd:double"&gt;23.96&lt;/D&gt;&lt;D xsi:type="xsd:double"&gt;24.17&lt;/D&gt;&lt;D xsi:type="xsd:double"&gt;24.24&lt;/D&gt;&lt;D xsi:type="xsd:double"&gt;24.48&lt;/D&gt;&lt;D xsi:type="xsd:double"&gt;24.74&lt;/D&gt;&lt;D xsi:type="xsd:double"&gt;24.62&lt;/D&gt;&lt;D xsi:type="xsd:double"&gt;24.63&lt;/D&gt;&lt;D xsi:type="xsd:double"&gt;23.95&lt;/D&gt;&lt;D xsi:type="xsd:double"&gt;24.02&lt;/D&gt;&lt;D xsi:type="xsd:double"&gt;23.04&lt;/D&gt;&lt;D xsi:type="xsd:double"&gt;22.24&lt;/D&gt;&lt;D xsi:type="xsd:double"&gt;21.84&lt;/D&gt;&lt;D xsi:type="xsd:double"&gt;20.97&lt;/D&gt;&lt;D xsi:type="xsd:double"&gt;20.83&lt;/D&gt;&lt;D xsi:type="xsd:double"&gt;20.45&lt;/D&gt;&lt;D xsi:type="xsd:double"&gt;21&lt;/D&gt;&lt;D xsi:type="xsd:double"&gt;20.48&lt;/D&gt;&lt;D xsi:type="xsd:double"&gt;20.38&lt;/D&gt;&lt;D xsi:type="xsd:double"&gt;20.42&lt;/D&gt;&lt;D xsi:type="xsd:double"&gt;20.07&lt;/D&gt;&lt;D xsi:type="xsd:double"&gt;20&lt;/D&gt;&lt;D xsi:type="xsd:double"&gt;19.82&lt;/D&gt;&lt;D xsi:type="xsd:double"&gt;20.27&lt;/D&gt;&lt;D xsi:type="xsd:double"&gt;19.42&lt;/D&gt;&lt;D xsi:type="xsd:double"&gt;21.18&lt;/D&gt;&lt;D xsi:type="xsd:double"&gt;20.81&lt;/D&gt;&lt;D xsi:type="xsd:double"&gt;20.81&lt;/D&gt;&lt;D xsi:type="xsd:double"&gt;20.63&lt;/D&gt;&lt;D xsi:type="xsd:double"&gt;20.19&lt;/D&gt;&lt;D xsi:type="xsd:double"&gt;20.05&lt;/D&gt;&lt;D xsi:type="xsd:double"&gt;18.89&lt;/D&gt;&lt;D xsi:type="xsd:double"&gt;19.88&lt;/D&gt;&lt;D xsi:type="xsd:double"&gt;19.44&lt;/D&gt;&lt;D xsi:type="xsd:double"&gt;19&lt;/D&gt;&lt;D xsi:type="xsd:double"&gt;18.57&lt;/D&gt;&lt;D xsi:type="xsd:double"&gt;18.56&lt;/D&gt;&lt;/FQL&gt;&lt;FQL&gt;&lt;Q&gt;UPLD^FG_PRICE(8/1/2018,10/31/2018,,USD)&lt;/Q&gt;&lt;R&gt;65&lt;/R&gt;&lt;C&gt;1&lt;/C&gt;&lt;D xsi:type="xsd:double"&gt;31.36&lt;/D&gt;&lt;D xsi:type="xsd:double"&gt;31.48&lt;/D&gt;&lt;D xsi:type="xsd:double"&gt;32.11&lt;/D&gt;&lt;D xsi:type="xsd:double"&gt;33.39&lt;/D&gt;&lt;D xsi:type="xsd:double"&gt;33.78&lt;/D&gt;&lt;D xsi:type="xsd:double"&gt;33.98&lt;/D&gt;&lt;D xsi:type="xsd:double"&gt;34.54&lt;/D&gt;&lt;D xsi:type="xsd:double"&gt;34.62&lt;/D&gt;&lt;D xsi:type="xsd:double"&gt;34.57&lt;/D&gt;&lt;D xsi:type="xsd:double"&gt;34.17&lt;/D&gt;&lt;D xsi:type="xsd:double"&gt;34.5&lt;/D&gt;&lt;D xsi:type="xsd:double"&gt;34.9&lt;/D&gt;&lt;D xsi:type="xsd:double"&gt;34.58&lt;/D&gt;&lt;D xsi:type="xsd:double"&gt;34.29&lt;/D&gt;&lt;D xsi:type="xsd:double"&gt;34.43&lt;/D&gt;&lt;D xsi:type="xsd:double"&gt;34.6&lt;/D&gt;&lt;D xsi:type="xsd:double"&gt;34.88&lt;/D&gt;&lt;D xsi:type="xsd:double"&gt;35.05&lt;/D&gt;&lt;D xsi:type="xsd:double"&gt;36.15&lt;/D&gt;&lt;D xsi:type="xsd:double"&gt;36.91&lt;/D&gt;&lt;D xsi:type="xsd:double"&gt;37.94&lt;/D&gt;&lt;D xsi:type="xsd:double"&gt;37.85&lt;/D&gt;&lt;D xsi:type="xsd:double"&gt;37.22&lt;/D&gt;&lt;D xsi:type="xsd:double"&gt;36&lt;/D&gt;&lt;D xsi:type="xsd:double"&gt;35.65&lt;/D&gt;&lt;D xsi:type="xsd:double"&gt;35.47&lt;/D&gt;&lt;D xsi:type="xsd:double"&gt;35.05&lt;/D&gt;&lt;D xsi:type="xsd:double"&gt;35.95&lt;/D&gt;&lt;D xsi:type="xsd:double"&gt;35.71&lt;/D&gt;&lt;D xsi:type="xsd:double"&gt;35.4&lt;/D&gt;&lt;D xsi:type="xsd:double"&gt;35.13&lt;/D&gt;&lt;D xsi:type="xsd:double"&gt;34.815&lt;/D&gt;&lt;D xsi:type="xsd:double"&gt;33.54&lt;/D&gt;&lt;D xsi:type="xsd:double"&gt;34.06&lt;/D&gt;&lt;D xsi:type="xsd:double"&gt;33.5&lt;/D&gt;&lt;D xsi:type="xsd:double"&gt;34.05&lt;/D&gt;&lt;D xsi:type="xsd:double"&gt;33.45&lt;/D&gt;&lt;D xsi:type="xsd:double"&gt;32.86&lt;/D&gt;&lt;D xsi:type="xsd:double"&gt;32.67&lt;/D&gt;&lt;D xsi:type="xsd:double"&gt;32.09&lt;/D&gt;&lt;D xsi:type="xsd:double"&gt;31.46&lt;/D&gt;&lt;D xsi:type="xsd:double"&gt;32.31&lt;/D&gt;&lt;D xsi:type="xsd:double"&gt;32.43&lt;/D&gt;&lt;D xsi:type="xsd:double"&gt;30.91&lt;/D&gt;&lt;D xsi:type="xsd:double"&gt;34.32&lt;/D&gt;&lt;D xsi:type="xsd:double"&gt;35.26&lt;/D&gt;&lt;D xsi:type="xsd:double"&gt;36.67&lt;/D&gt;&lt;D xsi:type="xsd:double"&gt;35.21&lt;/D&gt;&lt;D xsi:type="xsd:double"&gt;35.02&lt;/D&gt;&lt;D xsi:type="xsd:double"&gt;32.58&lt;/D&gt;&lt;D xsi:type="xsd:double"&gt;31.65&lt;/D&gt;&lt;D xsi:type="xsd:double"&gt;32.2&lt;/D&gt;&lt;D xsi:type="xsd:double"&gt;32.82&lt;/D&gt;&lt;D xsi:type="xsd:double"&gt;34.45&lt;/D&gt;&lt;D xsi:type="xsd:double"&gt;34.27&lt;/D&gt;&lt;D xsi:type="xsd:double"&gt;33.03&lt;/D&gt;&lt;D xsi:type="xsd:double"&gt;31.28&lt;/D&gt;&lt;D xsi:type="xsd:double"&gt;31.5&lt;/D&gt;&lt;D xsi:type="xsd:double"&gt;31.74&lt;/D&gt;&lt;D xsi:type="xsd:double"&gt;29.14&lt;/D&gt;&lt;D xsi:type="xsd:double"&gt;30.55&lt;/D&gt;&lt;D xsi:type="xsd:double"&gt;29.99&lt;/D&gt;&lt;D xsi:type="xsd:double"&gt;29.14&lt;/D&gt;&lt;D xsi:type="xsd:double"&gt;30.31&lt;/D&gt;&lt;D xsi:type="xsd:double"&gt;31.54&lt;/D&gt;&lt;/FQL&gt;&lt;FQL&gt;&lt;Q&gt;EYPT^FG_PRICE(8/1/2018,10/31/2018,,USD)&lt;/Q&gt;&lt;R&gt;65&lt;/R&gt;&lt;C&gt;1&lt;/C&gt;&lt;D xsi:type="xsd:double"&gt;2.22&lt;/D&gt;&lt;D xsi:type="xsd:double"&gt;2.21&lt;/D&gt;&lt;D xsi:type="xsd:double"&gt;2.13&lt;/D&gt;&lt;D xsi:type="xsd:double"&gt;2.11&lt;/D&gt;&lt;D xsi:type="xsd:double"&gt;2.14&lt;/D&gt;&lt;D xsi:type="xsd:double"&gt;2.15&lt;/D&gt;&lt;D xsi:type="xsd:double"&gt;2.15&lt;/D&gt;&lt;D xsi:type="xsd:double"&gt;2.2&lt;/D&gt;&lt;D xsi:type="xsd:double"&gt;2.14&lt;/D&gt;&lt;D xsi:type="xsd:double"&gt;2.1&lt;/D&gt;&lt;D xsi:type="xsd:double"&gt;2.05&lt;/D&gt;&lt;D xsi:type="xsd:double"&gt;2.06&lt;/D&gt;&lt;D xsi:type="xsd:double"&gt;1.99&lt;/D&gt;&lt;D xsi:type="xsd:double"&gt;1.95&lt;/D&gt;&lt;D xsi:type="xsd:double"&gt;2.03&lt;/D&gt;&lt;D xsi:type="xsd:double"&gt;2.05&lt;/D&gt;&lt;D xsi:type="xsd:double"&gt;2.02&lt;/D&gt;&lt;D xsi:type="xsd:double"&gt;2.07&lt;/D&gt;&lt;D xsi:type="xsd:double"&gt;2.08&lt;/D&gt;&lt;D xsi:type="xsd:double"&gt;2.09&lt;/D&gt;&lt;D xsi:type="xsd:double"&gt;2.12&lt;/D&gt;&lt;D xsi:type="xsd:double"&gt;2.18&lt;/D&gt;&lt;D xsi:type="xsd:double"&gt;2.19&lt;/D&gt;&lt;D xsi:type="xsd:double"&gt;2.21&lt;/D&gt;&lt;D xsi:type="xsd:double"&gt;2.12&lt;/D&gt;&lt;D xsi:type="xsd:double"&gt;2.32&lt;/D&gt;&lt;D xsi:type="xsd:double"&gt;2.22&lt;/D&gt;&lt;D xsi:type="xsd:double"&gt;2.22&lt;/D&gt;&lt;D xsi:type="xsd:double"&gt;2.29&lt;/D&gt;&lt;D xsi:type="xsd:double"&gt;2.28&lt;/D&gt;&lt;D xsi:type="xsd:double"&gt;2.21&lt;/D&gt;&lt;D xsi:type="xsd:double"&gt;2.2&lt;/D&gt;&lt;D xsi:type="xsd:double"&gt;2.34&lt;/D&gt;&lt;D xsi:type="xsd:double"&gt;2.4&lt;/D&gt;&lt;D xsi:type="xsd:double"&gt;2.5&lt;/D&gt;&lt;D xsi:type="xsd:double"&gt;2.5&lt;/D&gt;&lt;D xsi:type="xsd:double"&gt;2.6&lt;/D&gt;&lt;D xsi:type="xsd:double"&gt;2.69&lt;/D&gt;&lt;D xsi:type="xsd:double"&gt;3.12&lt;/D&gt;&lt;D xsi:type="xsd:double"&gt;3.35&lt;/D&gt;&lt;D xsi:type="xsd:double"&gt;3.76&lt;/D&gt;&lt;D xsi:type="xsd:double"&gt;3.57&lt;/D&gt;&lt;D xsi:type="xsd:double"&gt;3.53&lt;/D&gt;&lt;D xsi:type="xsd:double"&gt;3.51&lt;/D&gt;&lt;D xsi:type="xsd:double"&gt;3.77&lt;/D&gt;&lt;D xsi:type="xsd:double"&gt;3.7&lt;/D&gt;&lt;D xsi:type="xsd:double"&gt;3.37&lt;/D&gt;&lt;D xsi:type="xsd:double"&gt;3.28&lt;/D&gt;&lt;D xsi:type="xsd:double"&gt;3.36&lt;/D&gt;&lt;D xsi:type="xsd:double"&gt;3.22&lt;/D&gt;&lt;D xsi:type="xsd:double"&gt;3.06&lt;/D&gt;&lt;D xsi:type="xsd:double"&gt;3.23&lt;/D&gt;&lt;D xsi:type="xsd:double"&gt;3.45&lt;/D&gt;&lt;D xsi:type="xsd:double"&gt;3.18&lt;/D&gt;&lt;D xsi:type="xsd:double"&gt;2.99&lt;/D&gt;&lt;D xsi:type="xsd:double"&gt;2.95&lt;/D&gt;&lt;D xsi:type="xsd:double"&gt;2.65&lt;/D&gt;&lt;D xsi:type="xsd:double"&gt;2.44&lt;/D&gt;&lt;D xsi:type="xsd:double"&gt;2.39&lt;/D&gt;&lt;D xsi:type="xsd:double"&gt;2.23&lt;/D&gt;&lt;D xsi:type="xsd:double"&gt;2.27&lt;/D&gt;&lt;D xsi:type="xsd:double"&gt;2.22&lt;/D&gt;&lt;D xsi:type="xsd:double"&gt;2&lt;/D&gt;&lt;D xsi:type="xsd:double"&gt;2.14&lt;/D&gt;&lt;D xsi:type="xsd:double"&gt;2.14&lt;/D&gt;&lt;/FQL&gt;&lt;FQL&gt;&lt;Q&gt;IFRX^FG_PRICE(8/1/2018,10/31/2018,,USD)&lt;/Q&gt;&lt;R&gt;65&lt;/R&gt;&lt;C&gt;1&lt;/C&gt;&lt;D xsi:type="xsd:double"&gt;31.28&lt;/D&gt;&lt;D xsi:type="xsd:double"&gt;33.5&lt;/D&gt;&lt;D xsi:type="xsd:double"&gt;31.52&lt;/D&gt;&lt;D xsi:type="xsd:double"&gt;31.82&lt;/D&gt;&lt;D xsi:type="xsd:double"&gt;32.11&lt;/D&gt;&lt;D xsi:type="xsd:double"&gt;30.96&lt;/D&gt;&lt;D xsi:type="xsd:double"&gt;30.63&lt;/D&gt;&lt;D xsi:type="xsd:double"&gt;31.05&lt;/D&gt;&lt;D xsi:type="xsd:double"&gt;30.02&lt;/D&gt;&lt;D xsi:type="xsd:double"&gt;31.38&lt;/D&gt;&lt;D xsi:type="xsd:double"&gt;29.34&lt;/D&gt;&lt;D xsi:type="xsd:double"&gt;30.29&lt;/D&gt;&lt;D xsi:type="xsd:double"&gt;30.15&lt;/D&gt;&lt;D xsi:type="xsd:double"&gt;29.5&lt;/D&gt;&lt;D xsi:type="xsd:double"&gt;30.69&lt;/D&gt;&lt;D xsi:type="xsd:double"&gt;30.61&lt;/D&gt;&lt;D xsi:type="xsd:double"&gt;31.38&lt;/D&gt;&lt;D xsi:type="xsd:double"&gt;31.49&lt;/D&gt;&lt;D xsi:type="xsd:double"&gt;31.27&lt;/D&gt;&lt;D xsi:type="xsd:double"&gt;32.84&lt;/D&gt;&lt;D xsi:type="xsd:double"&gt;33.4&lt;/D&gt;&lt;D xsi:type="xsd:double"&gt;34.99&lt;/D&gt;&lt;D xsi:type="xsd:double"&gt;33.99&lt;/D&gt;&lt;D xsi:type="xsd:double"&gt;33.21&lt;/D&gt;&lt;D xsi:type="xsd:double"&gt;33.17&lt;/D&gt;&lt;D xsi:type="xsd:double"&gt;32.74&lt;/D&gt;&lt;D xsi:type="xsd:double"&gt;33.05&lt;/D&gt;&lt;D xsi:type="xsd:double"&gt;33.4&lt;/D&gt;&lt;D xsi:type="xsd:double"&gt;33.13&lt;/D&gt;&lt;D xsi:type="xsd:double"&gt;32.87&lt;/D&gt;&lt;D xsi:type="xsd:double"&gt;33&lt;/D&gt;&lt;D xsi:type="xsd:double"&gt;33.03&lt;/D&gt;&lt;D xsi:type="xsd:double"&gt;32.87&lt;/D&gt;&lt;D xsi:type="xsd:double"&gt;34.77&lt;/D&gt;&lt;D xsi:type="xsd:double"&gt;34&lt;/D&gt;&lt;D xsi:type="xsd:double"&gt;34.395&lt;/D&gt;&lt;D xsi:type="xsd:double"&gt;33.06&lt;/D&gt;&lt;D xsi:type="xsd:double"&gt;33.63&lt;/D&gt;&lt;D xsi:type="xsd:double"&gt;34.42&lt;/D&gt;&lt;D xsi:type="xsd:double"&gt;34.735&lt;/D&gt;&lt;D xsi:type="xsd:double"&gt;34.47&lt;/D&gt;&lt;D xsi:type="xsd:double"&gt;34.32&lt;/D&gt;&lt;D xsi:type="xsd:double"&gt;34.73&lt;/D&gt;&lt;D xsi:type="xsd:double"&gt;34.89&lt;/D&gt;&lt;D xsi:type="xsd:double"&gt;35&lt;/D&gt;&lt;D xsi:type="xsd:double"&gt;34.95&lt;/D&gt;&lt;D xsi:type="xsd:double"&gt;34.8&lt;/D&gt;&lt;D xsi:type="xsd:double"&gt;34.3&lt;/D&gt;&lt;D xsi:type="xsd:double"&gt;34.1&lt;/D&gt;&lt;D xsi:type="xsd:double"&gt;32.76&lt;/D&gt;&lt;D xsi:type="xsd:double"&gt;33.75&lt;/D&gt;&lt;D xsi:type="xsd:double"&gt;33.11&lt;/D&gt;&lt;D xsi:type="xsd:double"&gt;32.51&lt;/D&gt;&lt;D xsi:type="xsd:double"&gt;34.85&lt;/D&gt;&lt;D xsi:type="xsd:double"&gt;33.6&lt;/D&gt;&lt;D xsi:type="xsd:double"&gt;33.1&lt;/D&gt;&lt;D xsi:type="xsd:double"&gt;33.18&lt;/D&gt;&lt;D xsi:type="xsd:double"&gt;33.48&lt;/D&gt;&lt;D xsi:type="xsd:double"&gt;33.41&lt;/D&gt;&lt;D xsi:type="xsd:double"&gt;34.59&lt;/D&gt;&lt;D xsi:type="xsd:double"&gt;31.99&lt;/D&gt;&lt;D xsi:type="xsd:double"&gt;32.25&lt;/D&gt;&lt;D xsi:type="xsd:double"&gt;31.1&lt;/D&gt;&lt;D xsi:type="xsd:double"&gt;30.52&lt;/D&gt;&lt;D xsi:type="xsd:double"&gt;32.2&lt;/D&gt;&lt;/FQL&gt;&lt;FQL&gt;&lt;Q&gt;JRJC^FG_PRICE(8/1/2018,10/31/2018,,USD)&lt;/Q&gt;&lt;R&gt;65&lt;/R&gt;&lt;C&gt;1&lt;/C&gt;&lt;D xsi:type="xsd:double"&gt;1.9547&lt;/D&gt;&lt;D xsi:type="xsd:double"&gt;1.94&lt;/D&gt;&lt;D xsi:type="xsd:double"&gt;1.94&lt;/D&gt;&lt;D xsi:type="xsd:double"&gt;1.9201</t>
        </r>
      </text>
    </comment>
    <comment ref="A29" authorId="0">
      <text>
        <r>
          <rPr>
            <b/>
            <sz val="9"/>
            <color indexed="81"/>
            <rFont val="宋体"/>
            <charset val="134"/>
          </rPr>
          <t>&lt;/D&gt;&lt;D xsi:type="xsd:double"&gt;1.97&lt;/D&gt;&lt;D xsi:type="xsd:double"&gt;1.91&lt;/D&gt;&lt;D xsi:type="xsd:double"&gt;1.94&lt;/D&gt;&lt;D xsi:type="xsd:double"&gt;1.96&lt;/D&gt;&lt;D xsi:type="xsd:double"&gt;1.959&lt;/D&gt;&lt;D xsi:type="xsd:double"&gt;1.85&lt;/D&gt;&lt;D xsi:type="xsd:double"&gt;1.86&lt;/D&gt;&lt;D xsi:type="xsd:double"&gt;1.89&lt;/D&gt;&lt;D xsi:type="xsd:double"&gt;1.88&lt;/D&gt;&lt;D xsi:type="xsd:double"&gt;1.8765&lt;/D&gt;&lt;D xsi:type="xsd:double"&gt;1.87&lt;/D&gt;&lt;D xsi:type="xsd:double"&gt;1.8559&lt;/D&gt;&lt;D xsi:type="xsd:double"&gt;1.86&lt;/D&gt;&lt;D xsi:type="xsd:double"&gt;1.78&lt;/D&gt;&lt;D xsi:type="xsd:double"&gt;1.8399&lt;/D&gt;&lt;D xsi:type="xsd:double"&gt;1.85&lt;/D&gt;&lt;D xsi:type="xsd:double"&gt;1.83&lt;/D&gt;&lt;D xsi:type="xsd:double"&gt;1.77&lt;/D&gt;&lt;D xsi:type="xsd:double"&gt;1.79&lt;/D&gt;&lt;D xsi:type="xsd:double"&gt;1.73&lt;/D&gt;&lt;D xsi:type="xsd:double"&gt;1.83&lt;/D&gt;&lt;D xsi:type="xsd:double"&gt;1.75&lt;/D&gt;&lt;D xsi:type="xsd:double"&gt;1.81&lt;/D&gt;&lt;D xsi:type="xsd:double"&gt;1.8061&lt;/D&gt;&lt;D xsi:type="xsd:double"&gt;1.73&lt;/D&gt;&lt;D xsi:type="xsd:double"&gt;1.85&lt;/D&gt;&lt;D xsi:type="xsd:double"&gt;1.86&lt;/D&gt;&lt;D xsi:type="xsd:double"&gt;1.74&lt;/D&gt;&lt;D xsi:type="xsd:double"&gt;1.72&lt;/D&gt;&lt;D xsi:type="xsd:double"&gt;1.7&lt;/D&gt;&lt;D xsi:type="xsd:double"&gt;1.7&lt;/D&gt;&lt;D xsi:type="xsd:double"&gt;1.68&lt;/D&gt;&lt;D xsi:type="xsd:double"&gt;1.81&lt;/D&gt;&lt;D xsi:type="xsd:double"&gt;1.82&lt;/D&gt;&lt;D xsi:type="xsd:double"&gt;1.85&lt;/D&gt;&lt;D xsi:type="xsd:double"&gt;1.9&lt;/D&gt;&lt;D xsi:type="xsd:double"&gt;2.09&lt;/D&gt;&lt;D xsi:type="xsd:double"&gt;2.06&lt;/D&gt;&lt;D xsi:type="xsd:double"&gt;2.06&lt;/D&gt;&lt;D xsi:type="xsd:double"&gt;2.03&lt;/D&gt;&lt;D xsi:type="xsd:double"&gt;2.01&lt;/D&gt;&lt;D xsi:type="xsd:double"&gt;2&lt;/D&gt;&lt;D xsi:type="xsd:double"&gt;1.99&lt;/D&gt;&lt;D xsi:type="xsd:double"&gt;1.79&lt;/D&gt;&lt;D xsi:type="xsd:double"&gt;1.87&lt;/D&gt;&lt;D xsi:type="xsd:double"&gt;1.7901&lt;/D&gt;&lt;D xsi:type="xsd:double"&gt;1.78&lt;/D&gt;&lt;D xsi:type="xsd:double"&gt;1.85&lt;/D&gt;&lt;D xsi:type="xsd:double"&gt;1.799&lt;/D&gt;&lt;D xsi:type="xsd:double"&gt;1.85&lt;/D&gt;&lt;D xsi:type="xsd:double"&gt;1.875&lt;/D&gt;&lt;D xsi:type="xsd:double"&gt;1.93&lt;/D&gt;&lt;D xsi:type="xsd:double"&gt;1.9&lt;/D&gt;&lt;D xsi:type="xsd:double"&gt;1.84&lt;/D&gt;&lt;D xsi:type="xsd:double"&gt;1.88&lt;/D&gt;&lt;D xsi:type="xsd:double"&gt;1.88&lt;/D&gt;&lt;D xsi:type="xsd:double"&gt;1.82&lt;/D&gt;&lt;D xsi:type="xsd:double"&gt;1.89&lt;/D&gt;&lt;D xsi:type="xsd:double"&gt;1.78&lt;/D&gt;&lt;D xsi:type="xsd:double"&gt;1.81&lt;/D&gt;&lt;D xsi:type="xsd:double"&gt;1.78&lt;/D&gt;&lt;/FQL&gt;&lt;FQL&gt;&lt;Q&gt;QTRX^FG_PRICE(8/1/2018,10/31/2018,,USD)&lt;/Q&gt;&lt;R&gt;65&lt;/R&gt;&lt;C&gt;1&lt;/C&gt;&lt;D xsi:type="xsd:double"&gt;14.99&lt;/D&gt;&lt;D xsi:type="xsd:double"&gt;15&lt;/D&gt;&lt;D xsi:type="xsd:double"&gt;14.49&lt;/D&gt;&lt;D xsi:type="xsd:double"&gt;14.66&lt;/D&gt;&lt;D xsi:type="xsd:double"&gt;14.8&lt;/D&gt;&lt;D xsi:type="xsd:double"&gt;14.93&lt;/D&gt;&lt;D xsi:type="xsd:double"&gt;14.61&lt;/D&gt;&lt;D xsi:type="xsd:double"&gt;14.71&lt;/D&gt;&lt;D xsi:type="xsd:double"&gt;14.73&lt;/D&gt;&lt;D xsi:type="xsd:double"&gt;14.27&lt;/D&gt;&lt;D xsi:type="xsd:double"&gt;13.39&lt;/D&gt;&lt;D xsi:type="xsd:double"&gt;14.36&lt;/D&gt;&lt;D xsi:type="xsd:double"&gt;14.65&lt;/D&gt;&lt;D xsi:type="xsd:double"&gt;14.61&lt;/D&gt;&lt;D xsi:type="xsd:double"&gt;14.83&lt;/D&gt;&lt;D xsi:type="xsd:double"&gt;14.83&lt;/D&gt;&lt;D xsi:type="xsd:double"&gt;14.98&lt;/D&gt;&lt;D xsi:type="xsd:double"&gt;14.99&lt;/D&gt;&lt;D xsi:type="xsd:double"&gt;14.95&lt;/D&gt;&lt;D xsi:type="xsd:double"&gt;15&lt;/D&gt;&lt;D xsi:type="xsd:double"&gt;14.99&lt;/D&gt;&lt;D xsi:type="xsd:double"&gt;15.35&lt;/D&gt;&lt;D xsi:type="xsd:double"&gt;16.73&lt;/D&gt;&lt;D xsi:type="xsd:double"&gt;15.5&lt;/D&gt;&lt;D xsi:type="xsd:double"&gt;14.82&lt;/D&gt;&lt;D xsi:type="xsd:double"&gt;14.57&lt;/D&gt;&lt;D xsi:type="xsd:double"&gt;14.66&lt;/D&gt;&lt;D xsi:type="xsd:double"&gt;15.52&lt;/D&gt;&lt;D xsi:type="xsd:double"&gt;15.85&lt;/D&gt;&lt;D xsi:type="xsd:double"&gt;15.75&lt;/D&gt;&lt;D xsi:type="xsd:double"&gt;15.94&lt;/D&gt;&lt;D xsi:type="xsd:double"&gt;16.43&lt;/D&gt;&lt;D xsi:type="xsd:double"&gt;16.53&lt;/D&gt;&lt;D xsi:type="xsd:double"&gt;18.57&lt;/D&gt;&lt;D xsi:type="xsd:double"&gt;18.65&lt;/D&gt;&lt;D xsi:type="xsd:double"&gt;20.15&lt;/D&gt;&lt;D xsi:type="xsd:double"&gt;19.32&lt;/D&gt;&lt;D xsi:type="xsd:double"&gt;19.51&lt;/D&gt;&lt;D xsi:type="xsd:double"&gt;20.18&lt;/D&gt;&lt;D xsi:type="xsd:double"&gt;21.64&lt;/D&gt;&lt;D xsi:type="xsd:double"&gt;22.35&lt;/D&gt;&lt;D xsi:type="xsd:double"&gt;21.42&lt;/D&gt;&lt;D xsi:type="xsd:double"&gt;20.8&lt;/D&gt;&lt;D xsi:type="xsd:double"&gt;20.24&lt;/D&gt;&lt;D xsi:type="xsd:double"&gt;20&lt;/D&gt;&lt;D xsi:type="xsd:double"&gt;18.38&lt;/D&gt;&lt;D xsi:type="xsd:double"&gt;18.17&lt;/D&gt;&lt;D xsi:type="xsd:double"&gt;17.99&lt;/D&gt;&lt;D xsi:type="xsd:double"&gt;18.37&lt;/D&gt;&lt;D xsi:type="xsd:double"&gt;18.34&lt;/D&gt;&lt;D xsi:type="xsd:double"&gt;17.89&lt;/D&gt;&lt;D xsi:type="xsd:double"&gt;17.58&lt;/D&gt;&lt;D xsi:type="xsd:double"&gt;17.9&lt;/D&gt;&lt;D xsi:type="xsd:double"&gt;18.03&lt;/D&gt;&lt;D xsi:type="xsd:double"&gt;19.07&lt;/D&gt;&lt;D xsi:type="xsd:double"&gt;18.48&lt;/D&gt;&lt;D xsi:type="xsd:double"&gt;18.02&lt;/D&gt;&lt;D xsi:type="xsd:double"&gt;18.33&lt;/D&gt;&lt;D xsi:type="xsd:double"&gt;17.31&lt;/D&gt;&lt;D xsi:type="xsd:double"&gt;16.35&lt;/D&gt;&lt;D xsi:type="xsd:double"&gt;16.54&lt;/D&gt;&lt;D xsi:type="xsd:double"&gt;16.84&lt;/D&gt;&lt;D xsi:type="xsd:double"&gt;16.67&lt;/D&gt;&lt;D xsi:type="xsd:double"&gt;16.92&lt;/D&gt;&lt;D xsi:type="xsd:double"&gt;17.51&lt;/D&gt;&lt;/FQL&gt;&lt;FQL&gt;&lt;Q&gt;ELOX^FG_PRICE(8/1/2018,10/31/2018,,USD)&lt;/Q&gt;&lt;R&gt;65&lt;/R&gt;&lt;C&gt;1&lt;/C&gt;&lt;D xsi:type="xsd:double"&gt;14.58&lt;/D&gt;&lt;D xsi:type="xsd:double"&gt;14.01&lt;/D&gt;&lt;D xsi:type="xsd:double"&gt;13.67&lt;/D&gt;&lt;D xsi:type="xsd:double"&gt;13.4&lt;/D&gt;&lt;D xsi:type="xsd:double"&gt;13.15&lt;/D&gt;&lt;D xsi:type="xsd:double"&gt;14.21&lt;/D&gt;&lt;D xsi:type="xsd:double"&gt;14.43&lt;/D&gt;&lt;D xsi:type="xsd:double"&gt;15&lt;/D&gt;&lt;D xsi:type="xsd:double"&gt;15.53&lt;/D&gt;&lt;D xsi:type="xsd:double"&gt;15.12&lt;/D&gt;&lt;D xsi:type="xsd:double"&gt;14.31&lt;/D&gt;&lt;D xsi:type="xsd:double"&gt;13.78&lt;/D&gt;&lt;D xsi:type="xsd:double"&gt;11.95&lt;/D&gt;&lt;D xsi:type="xsd:double"&gt;12.52&lt;/D&gt;&lt;D xsi:type="xsd:double"&gt;13.17&lt;/D&gt;&lt;D xsi:type="xsd:double"&gt;13.35&lt;/D&gt;&lt;D xsi:type="xsd:double"&gt;14.23&lt;/D&gt;&lt;D xsi:type="xsd:double"&gt;15.06&lt;/D&gt;&lt;D xsi:type="xsd:double"&gt;17.25&lt;/D&gt;&lt;D xsi:type="xsd:double"&gt;17.58&lt;/D&gt;&lt;D xsi:type="xsd:double"&gt;17.17&lt;/D&gt;&lt;D xsi:type="xsd:double"&gt;17.99&lt;/D&gt;&lt;D xsi:type="xsd:double"&gt;18.32&lt;/D&gt;&lt;D xsi:type="xsd:double"&gt;17.23&lt;/D&gt;&lt;D xsi:type="xsd:double"&gt;17.16&lt;/D&gt;&lt;D xsi:type="xsd:double"&gt;17.07&lt;/D&gt;&lt;D xsi:type="xsd:double"&gt;16.98&lt;/D&gt;&lt;D xsi:type="xsd:double"&gt;17.13&lt;/D&gt;&lt;D xsi:type="xsd:double"&gt;15.59&lt;/D&gt;&lt;D xsi:type="xsd:double"&gt;15.02&lt;/D&gt;&lt;D xsi:type="xsd:double"&gt;14.97&lt;/D&gt;&lt;D xsi:type="xsd:double"&gt;14.52&lt;/D&gt;&lt;D xsi:type="xsd:double"&gt;14.16&lt;/D&gt;&lt;D xsi:type="xsd:double"&gt;13.35&lt;/D&gt;&lt;D xsi:type="xsd:double"&gt;14.79&lt;/D&gt;&lt;D xsi:type="xsd:double"&gt;15.3&lt;/D&gt;&lt;D xsi:type="xsd:double"&gt;16.04&lt;/D&gt;&lt;D xsi:type="xsd:double"&gt;15.91&lt;/D&gt;&lt;D xsi:type="xsd:double"&gt;16.47&lt;/D&gt;&lt;D xsi:type="xsd:double"&gt;17.05&lt;/D&gt;&lt;D xsi:type="xsd:double"&gt;17&lt;/D&gt;&lt;D xsi:type="xsd:double"&gt;17.04&lt;/D&gt;&lt;D xsi:type="xsd:double"&gt;16.67&lt;/D&gt;&lt;D xsi:type="xsd:double"&gt;16.14&lt;/D&gt;&lt;D xsi:type="xsd:double"&gt;16.1&lt;/D&gt;&lt;D xsi:type="xsd:double"&gt;15.28&lt;/D&gt;&lt;D xsi:type="xsd:double"&gt;15.03&lt;/D&gt;&lt;D xsi:type="xsd:double"&gt;14.88&lt;/D&gt;&lt;D xsi:type="xsd:double"&gt;14.99&lt;/D&gt;&lt;D xsi:type="xsd:double"&gt;13.52&lt;/D&gt;&lt;D xsi:type="xsd:double"&gt;13.77&lt;/D&gt;&lt;D xsi:type="xsd:double"&gt;13.83&lt;/D&gt;&lt;D xsi:type="xsd:double"&gt;13.45&lt;/D&gt;&lt;D xsi:type="xsd:double"&gt;13.99&lt;/D&gt;&lt;D xsi:type="xsd:double"&gt;13.85&lt;/D&gt;&lt;D xsi:type="xsd:double"&gt;13.5&lt;/D&gt;&lt;D xsi:type="xsd:double"&gt;13.16&lt;/D&gt;&lt;D xsi:type="xsd:double"&gt;12.38&lt;/D&gt;&lt;D xsi:type="xsd:double"&gt;11.77&lt;/D&gt;&lt;D xsi:type="xsd:double"&gt;11.21&lt;/D&gt;&lt;D xsi:type="xsd:double"&gt;10.83&lt;/D&gt;&lt;D xsi:type="xsd:double"&gt;10.43&lt;/D&gt;&lt;D xsi:type="xsd:double"&gt;10.71&lt;/D&gt;&lt;D xsi:type="xsd:double"&gt;11.43&lt;/D&gt;&lt;D xsi:type="xsd:double"&gt;12.03&lt;/D&gt;&lt;/FQL&gt;&lt;FQL&gt;&lt;Q&gt;OPTN^FG_PRICE(8/1/2018,10/31/2018,,USD)&lt;/Q&gt;&lt;R&gt;65&lt;/R&gt;&lt;C&gt;1&lt;/C&gt;&lt;D xsi:type="xsd:double"&gt;20.86&lt;/D&gt;&lt;D xsi:type="xsd:double"&gt;21.26&lt;/D&gt;&lt;D xsi:type="xsd:double"&gt;21.38&lt;/D&gt;&lt;D xsi:type="xsd:double"&gt;21.67&lt;/D&gt;&lt;D xsi:type="xsd:double"&gt;21.92&lt;/D&gt;&lt;D xsi:type="xsd:double"&gt;21.07&lt;/D&gt;&lt;D xsi:type="xsd:double"&gt;21.01&lt;/D&gt;&lt;D xsi:type="xsd:double"&gt;20.98&lt;/D&gt;&lt;D xsi:type="xsd:double"&gt;19.5&lt;/D&gt;&lt;D xsi:type="xsd:double"&gt;13.85&lt;/D&gt;&lt;D xsi:type="xsd:double"&gt;13.46&lt;/D&gt;&lt;D xsi:type="xsd:double"&gt;14.18&lt;/D&gt;&lt;D xsi:type="xsd:double"&gt;13.8&lt;/D&gt;&lt;D xsi:type="xsd:double"&gt;14.67&lt;/D&gt;&lt;D xsi:type="xsd:double"&gt;15.09&lt;/D&gt;&lt;D xsi:type="xsd:double"&gt;15.26&lt;/D&gt;&lt;D xsi:type="xsd:double"&gt;15.36&lt;/D&gt;&lt;D xsi:type="xsd:double"&gt;15.2&lt;/D&gt;&lt;D xsi:type="xsd:double"&gt;15.42&lt;/D&gt;&lt;D xsi:type="xsd:double"&gt;15.3&lt;/D&gt;&lt;D xsi:type="xsd:double"&gt;14.73&lt;/D&gt;&lt;D xsi:type="xsd:double"&gt;15.05&lt;/D&gt;&lt;D xsi:type="xsd:double"&gt;14.87&lt;/D&gt;&lt;D xsi:type="xsd:double"&gt;14.84&lt;/D&gt;&lt;D xsi:type="xsd:double"&gt;14.79&lt;/D&gt;&lt;D xsi:type="xsd:double"&gt;14.25&lt;/D&gt;&lt;D xsi:type="xsd:double"&gt;14.61&lt;/D&gt;&lt;D xsi:type="xsd:double"&gt;14.55&lt;/D&gt;&lt;D xsi:type="xsd:double"&gt;14.33&lt;/D&gt;&lt;D xsi:type="xsd:double"&gt;13.83&lt;/D&gt;&lt;D xsi:type="xsd:double"&gt;13.57&lt;/D&gt;&lt;D xsi:type="xsd:double"&gt;13.49&lt;/D&gt;&lt;D xsi:type="xsd:double"&gt;13.53&lt;/D&gt;&lt;D xsi:type="xsd:double"&gt;13.65&lt;/D&gt;&lt;D xsi:type="xsd:double"&gt;13.66&lt;/D&gt;&lt;D xsi:type="xsd:double"&gt;13.69&lt;/D&gt;&lt;D xsi:type="xsd:double"&gt;13.57&lt;/D&gt;&lt;D xsi:type="xsd:double"&gt;13.81&lt;/D&gt;&lt;D xsi:type="xsd:double"&gt;12.94&lt;/D&gt;&lt;D xsi:type="xsd:double"&gt;13.06&lt;/D&gt;&lt;D xsi:type="xsd:double"&gt;12.67&lt;/D&gt;&lt;D xsi:type="xsd:double"&gt;12.43&lt;/D&gt;&lt;D xsi:type="xsd:double"&gt;11.67&lt;/D&gt;&lt;D xsi:type="xsd:double"&gt;11.13&lt;/D&gt;&lt;D xsi:type="xsd:double"&gt;11.54&lt;/D&gt;&lt;D xsi:type="xsd:double"&gt;10.915&lt;/D&gt;&lt;D xsi:type="xsd:double"&gt;11&lt;/D&gt;&lt;D xsi:type="xsd:double"&gt;10.65&lt;/D&gt;&lt;D xsi:type="xsd:double"&gt;10.74&lt;/D&gt;&lt;D xsi:type="xsd:double"&gt;10.43&lt;/D&gt;&lt;D xsi:type="xsd:double"&gt;10&lt;/D&gt;&lt;D xsi:type="xsd:double"&gt;10.99&lt;/D&gt;&lt;D xsi:type="xsd:double"&gt;10.98&lt;/D&gt;&lt;D xsi:type="xsd:double"&gt;11.05&lt;/D&gt;&lt;D xsi:type="xsd:double"&gt;11.79&lt;/D&gt;&lt;D xsi:type="xsd:double"&gt;11.42&lt;/D&gt;&lt;D xsi:type="xsd:double"&gt;11.39&lt;/D&gt;&lt;D xsi:type="xsd:double"&gt;10.84&lt;/D&gt;&lt;D xsi:type="xsd:double"&gt;11.02&lt;/D&gt;&lt;D xsi:type="xsd:double"&gt;11.26&lt;/D&gt;&lt;D xsi:type="xsd:double"&gt;11.38&lt;/D&gt;&lt;D xsi:type="xsd:double"&gt;11.19&lt;/D&gt;&lt;D xsi:type="xsd:double"&gt;11.02&lt;/D&gt;&lt;D xsi:type="xsd:double"&gt;10.5&lt;/D&gt;&lt;D xsi:type="xsd:double"&gt;10.58&lt;/D&gt;&lt;/FQL&gt;&lt;FQL&gt;&lt;Q&gt;FLKS^FG_PRICE(8/1/2018,10/31/2018,,USD)&lt;/Q&gt;&lt;R&gt;65&lt;/R&gt;&lt;C&gt;1&lt;/C&gt;&lt;D xsi:type="xsd:double"&gt;0.81&lt;/D&gt;&lt;D xsi:type="xsd:double"&gt;0.75&lt;/D&gt;&lt;D xsi:type="xsd:double"&gt;0.74&lt;/D&gt;&lt;D xsi:type="xsd:double"&gt;0.71&lt;/D&gt;&lt;D xsi:type="xsd:double"&gt;0.65&lt;/D&gt;&lt;D xsi:type="xsd:double"&gt;0.5999&lt;/D&gt;&lt;D xsi:type="xsd:double"&gt;0.595&lt;/D&gt;&lt;D xsi:type="xsd:double"&gt;0.63&lt;/D&gt;&lt;D xsi:type="xsd:double"&gt;0.6506&lt;/D&gt;&lt;D xsi:type="xsd:double"&gt;0.5901&lt;/D&gt;&lt;D xsi:type="xsd:double"&gt;0.5503&lt;/D&gt;&lt;D xsi:type="xsd:double"&gt;0.53&lt;/D&gt;&lt;D xsi:type="xsd:double"&gt;0.51&lt;/D&gt;&lt;D xsi:type="xsd:double"&gt;0.5551&lt;/D&gt;&lt;D xsi:type="xsd:double"&gt;0.54&lt;/D&gt;&lt;D xsi:type="xsd:double"&gt;0.5306&lt;/D&gt;&lt;D xsi:type="xsd:double"&gt;0.51&lt;/D&gt;&lt;D xsi:type="xsd:double"&gt;0.531&lt;/D&gt;&lt;D xsi:type="xsd:double"&gt;0.5103&lt;/D&gt;&lt;D xsi:type="xsd:double"&gt;0.502&lt;/D&gt;&lt;D xsi:type="xsd:double"&gt;0.5375&lt;/D&gt;&lt;D xsi:type="xsd:double"&gt;0.528&lt;/D&gt;&lt;D xsi:type="xsd:double"&gt;0.495&lt;/D&gt;&lt;D xsi:type="xsd:double"&gt;0.465&lt;/D&gt;&lt;D xsi:type="xsd:double"&gt;0.4801&lt;/D&gt;&lt;D xsi:type="xsd:double"&gt;0.47&lt;/D&gt;&lt;D xsi:type="xsd:double"&gt;0.4701&lt;/D&gt;&lt;D xsi:type="xsd:double"&gt;0.4651&lt;/D&gt;&lt;D xsi:type="xsd:double"&gt;0.51&lt;/D&gt;&lt;D xsi:type="xsd:double"&gt;0.4811&lt;/D&gt;&lt;D xsi:type="xsd:double"&gt;0.48&lt;/D&gt;&lt;D xsi:type="xsd:double"&gt;0.4655&lt;/D&gt;&lt;D xsi:type="xsd:double"&gt;0.45&lt;/D&gt;&lt;D xsi:type="xsd:double"&gt;0.4451&lt;/D&gt;&lt;D xsi:type="xsd:double"&gt;0.45&lt;/D&gt;&lt;D xsi:type="xsd:double"&gt;0.4215&lt;/D&gt;&lt;D xsi:type="xsd:double"&gt;0.43&lt;/D&gt;&lt;D xsi:type="xsd:double"&gt;0.46&lt;/D&gt;&lt;D xsi:type="xsd:double"&gt;0.466&lt;/D&gt;&lt;D xsi:type="xsd:double"&gt;0.4217&lt;/D&gt;&lt;D xsi:type="xsd:double"&gt;0.489814&lt;/D&gt;&lt;D xsi:type="xsd:double"&gt;0.4648&lt;/D&gt;&lt;D xsi:type="xsd:double"&gt;0.4601&lt;/D&gt;&lt;D xsi:type="xsd:double"&gt;0.57&lt;/D&gt;&lt;D xsi:type="xsd:double"&gt;0.54&lt;/D&gt;&lt;D xsi:type="xsd:double"&gt;0.5&lt;/D&gt;&lt;D xsi:type="xsd:double"&gt;0.4899&lt;/D&gt;&lt;D xsi:type="xsd:double"&gt;0.4899&lt;/D&gt;&lt;D xsi:type="xsd:double"&gt;0.55&lt;/D&gt;&lt;D xsi:type="xsd:double"&gt;0.552&lt;/D&gt;&lt;D xsi:type="xsd:double"&gt;0.5&lt;/D&gt;&lt;D xsi:type="xsd:double"&gt;0.53&lt;/D&gt;&lt;D xsi:type="xsd:double"&gt;0.95&lt;/D&gt;&lt;D xsi:type="xsd:double"&gt;0.69&lt;/D&gt;&lt;D xsi:type="xsd:double"&gt;0.6735&lt;/D&gt;&lt;D xsi:type="xsd:double"&gt;0.63&lt;/D&gt;&lt;D xsi:type="xsd:double"&gt;0.582&lt;/D&gt;&lt;D xsi:type="xsd:double"&gt;0.575&lt;/D&gt;&lt;D xsi:type="xsd:double"&gt;0.533&lt;/D&gt;&lt;D xsi:type="xsd:double"&gt;0.5&lt;/D&gt;&lt;D xsi:type="xsd:double"&gt;0.47&lt;/D&gt;&lt;D xsi:type="xsd:double"&gt;0.4553&lt;/D&gt;&lt;D xsi:type="xsd:double"&gt;0.48&lt;/D&gt;&lt;D xsi:type="xsd:double"&gt;0.565&lt;/D&gt;&lt;D xsi:type="xsd:double"&gt;0.525&lt;/D&gt;&lt;/FQL&gt;&lt;FQL&gt;&lt;Q&gt;MEIP^FG_PRICE(8/1/2018,10/31/2018,,USD)&lt;/Q&gt;&lt;R&gt;65&lt;/R&gt;&lt;C&gt;1&lt;/C&gt;&lt;D xsi:type="xsd:double"&gt;3.8&lt;/D&gt;&lt;D xsi:type="xsd:double"&gt;3.83&lt;/D&gt;&lt;D xsi:type="xsd:double"&gt;3.75&lt;/D&gt;&lt;D xsi:type="xsd:double"&gt;3.56&lt;/D&gt;&lt;D xsi:type="xsd:double"&gt;3.64&lt;/D&gt;&lt;D xsi:type="xsd:double"&gt;3.64&lt;/D&gt;&lt;D xsi:type="xsd:double"&gt;3.64&lt;/D&gt;&lt;D xsi:type="xsd:double"&gt;3.64&lt;/D&gt;&lt;D xsi:type="xsd:double"&gt;3.56&lt;/D&gt;&lt;D xsi:type="xsd:double"&gt;3.63&lt;/D&gt;&lt;D xsi:type="xsd:double"&gt;3.67&lt;/D&gt;&lt;D xsi:type="xsd:double"&gt;3.67&lt;/D&gt;&lt;D xsi:type="xsd:double"&gt;3.67&lt;/D&gt;&lt;D xsi:type="xsd:double"&gt;3.79&lt;/D&gt;&lt;D xsi:type="xsd:double"&gt;3.8&lt;/D&gt;&lt;D xsi:type="xsd:double"&gt;4.3&lt;/D&gt;&lt;D xsi:type="xsd:double"&gt;4.24&lt;/D&gt;&lt;D xsi:type="xsd:double"&gt;4.35&lt;/D&gt;&lt;D xsi:type="xsd:double"&gt;4.35&lt;/D&gt;&lt;D xsi:type="xsd:double"&gt;4.16&lt;/D&gt;&lt;D xsi:type="xsd:double"&gt;4.25&lt;/D&gt;&lt;D xsi:type="xsd:double"&gt;4.49&lt;/D&gt;&lt;D xsi:type="xsd:double"&gt;4.18&lt;/D&gt;&lt;D xsi:type="xsd:double"&gt;4.49&lt;/D&gt;&lt;D xsi:type="xsd:double"&gt;4.355&lt;/D&gt;&lt;D xsi:type="xsd:double"&gt;4.32&lt;/D&gt;&lt;D xsi:type="xsd:double"&gt;4.3&lt;/D&gt;&lt;D xsi:type="xsd:double"&gt;4.38&lt;/D&gt;&lt;D xsi:type="xsd:double"&gt;4.3&lt;/D&gt;&lt;D xsi:type="xsd:double"&gt;4.37&lt;/D&gt;&lt;D xsi:type="xsd:double"&gt;4.36&lt;/D&gt;&lt;D xsi:type="xsd:double"&gt;4.57&lt;/D&gt;&lt;D xsi:type="xsd:double"&gt;4.61&lt;/D&gt;&lt;D xsi:type="xsd:double"&gt;4.55&lt;/D&gt;&lt;D xsi:type="xsd:double"&gt;4.55&lt;/D&gt;&lt;D xsi:type="xsd:double"&gt;4.51&lt;/D&gt;&lt;D xsi:type="xsd:double"&gt;4.41&lt;/D&gt;&lt;D xsi:type="xsd:double"&gt;4.39&lt;/D&gt;&lt;D xsi:type="xsd:double"&gt;4.47&lt;/D&gt;&lt;D xsi:type="xsd:double"&gt;4.38&lt;/D&gt;&lt;D xsi:type="xsd:double"&gt;4.4&lt;/D&gt;&lt;D xsi:type="xsd:double"&gt;4.31&lt;/D&gt;&lt;D xsi:type="xsd:double"&gt;4.1&lt;/D&gt;&lt;D xsi:type="xsd:double"&gt;3.95&lt;/D&gt;&lt;D xsi:type="xsd:double"&gt;3.95&lt;/D&gt;&lt;D xsi:type="xsd:double"&gt;3.87&lt;/D&gt;&lt;D xsi:type="xsd:double"&gt;3.81&lt;/D&gt;&lt;D xsi:type="xsd:double"&gt;3.75&lt;/D&gt;&lt;D xsi:type="xsd:double"&gt;3.85&lt;/D&gt;&lt;D xsi:type="xsd:double"&gt;3.56&lt;/D&gt;&lt;D xsi:type="xsd:double"&gt;3.87&lt;/D&gt;&lt;D xsi:type="xsd:double"&gt;4.02&lt;/D&gt;&lt;D xsi:type="xsd:double"&gt;4.08&lt;/D&gt;&lt;D xsi:type="xsd:double"&gt;4.01&lt;/D&gt;&lt;D xsi:type="xsd:double"&gt;4.05&lt;/D&gt;&lt;D xsi:type="xsd:double"&gt;4.02&lt;/D&gt;&lt;D xsi:type="xsd:double"&gt;3.75&lt;/D&gt;&lt;D xsi:type="xsd:double"&gt;3.59&lt;/D&gt;&lt;D xsi:type="xsd:double"&gt;3.64&lt;/D&gt;&lt;D xsi:type="xsd:double"&gt;3.38&lt;/D&gt;&lt;D xsi:type="xsd:double"&gt;3.35&lt;/D&gt;&lt;D xsi:type="xsd:double"&gt;3.3&lt;/D&gt;&lt;D xsi:type="xsd:double"&gt;3.34&lt;/D&gt;&lt;D xsi:type="xsd:double"&gt;3.2&lt;/D&gt;&lt;D xsi:type="xsd:double"&gt;3.34&lt;/D&gt;&lt;/FQL&gt;&lt;FQL&gt;&lt;Q&gt;CFMS^FG_PRICE(8/1/2018,10/31/2018,,USD)&lt;/Q&gt;&lt;R&gt;65&lt;/R&gt;&lt;C&gt;1&lt;/C&gt;&lt;D xsi:type="xsd:double"&gt;0.935&lt;/D&gt;&lt;D xsi:type="xsd:double"&gt;0.9949&lt;/D&gt;&lt;D xsi:type="xsd:double"&gt;0.9995&lt;/D&gt;&lt;D xsi:type="xsd:double"&gt;0.9548&lt;/D&gt;&lt;D xsi:type="xsd:double"&gt;0.9197&lt;/D&gt;&lt;D xsi:type="xsd:double"&gt;0.89&lt;/D&gt;&lt;D xsi:type="xsd:double"&gt;0.9277&lt;/D&gt;&lt;D xsi:type="xsd:double"&gt;0.97&lt;/D&gt;&lt;D xsi:type="xsd:double"&gt;0.94&lt;/D&gt;&lt;D xsi:type="xsd:double"&gt;0.93&lt;/D&gt;&lt;D xsi:type="xsd:double"&gt;0.9&lt;/D&gt;&lt;D xsi:type="xsd:double"&gt;0.9042&lt;/D&gt;&lt;D xsi:type="xsd:double"&gt;0.9076&lt;/D&gt;&lt;D xsi:type="xsd:double"&gt;0.92&lt;/D&gt;&lt;D xsi:type="xsd:double"&gt;0.96&lt;/D&gt;&lt;D xsi:type="xsd:double"&gt;1.03&lt;/D&gt;&lt;D xsi:type="xsd:double"&gt;1.02&lt;/D&gt;&lt;D xsi:type="xsd:double"&gt;1.08&lt;/D&gt;&lt;D xsi:type="xsd:double"&gt;1.09&lt;/D&gt;&lt;D xsi:type="xsd:double"&gt;1.17&lt;/D&gt;&lt;D xsi:type="xsd:double"&gt;1.24&lt;/D&gt;&lt;D xsi:type="xsd:double"&gt;1.2&lt;/D&gt;&lt;D xsi:type="xsd:double"&gt;1.22&lt;/D&gt;&lt;D xsi:type="xsd:double"&gt;1.23&lt;/D&gt;&lt;D xsi:type="xsd:double"&gt;1.22&lt;/D&gt;&lt;D xsi:type="xsd:double"&gt;1.2&lt;/D&gt;&lt;D xsi:type="xsd:double"&gt;1.2&lt;/D&gt;&lt;D xsi:type="xsd:double"&gt;1.15&lt;/D&gt;&lt;D xsi:type="xsd:double"&gt;1.14&lt;/D&gt;&lt;D xsi:type="xsd:double"&gt;1.12&lt;/D&gt;&lt;D xsi:type="xsd:double"&gt;1.14&lt;/D&gt;&lt;D xsi:type="xsd:double"&gt;1.11&lt;/D&gt;&lt;D xsi:type="xsd:double"&gt;1.28&lt;/D&gt;&lt;D xsi:type="xsd:double"&gt;1.22&lt;/D&gt;&lt;D xsi:type="xsd:double"&gt;1.21&lt;/D&gt;&lt;D xsi:type="xsd:double"&gt;1.24&lt;/D&gt;&lt;D xsi:type="xsd:double"&gt;1.18&lt;/D&gt;&lt;D xsi:type="xsd:double"&gt;1.21&lt;/D&gt;&lt;D xsi:type="xsd:double"&gt;1.15&lt;/D&gt;&lt;D xsi:type="xsd:double"&gt;1.11&lt;/D&gt;&lt;D xsi:type="xsd:double"&gt;1.09&lt;/D&gt;&lt;D xsi:type="xsd:double"&gt;1.06&lt;/D&gt;&lt;D xsi:type="xsd:double"&gt;1&lt;/D&gt;&lt;D xsi:type="xsd:double"&gt;0.9797&lt;/D&gt;&lt;D xsi:type="xsd:double"&gt;0.97&lt;/D&gt;&lt;D xsi:type="xsd:double"&gt;0.95&lt;/D&gt;&lt;D xsi:type="xsd:double"&gt;0.94&lt;/D&gt;&lt;D xsi:type="xsd:double"&gt;0.93&lt;/D&gt;&lt;D xsi:type="xsd:double"&gt;0.9139&lt;/D&gt;&lt;D xsi:type="xsd:double"&gt;0.9&lt;/D&gt;&lt;D xsi:type="xsd:double"&gt;0.9&lt;/D&gt;&lt;D xsi:type="xsd:double"&gt;0.92&lt;/D&gt;&lt;D xsi:type="xsd:double"&gt;0.9325&lt;/D&gt;&lt;D xsi:type="xsd:double"&gt;0.95&lt;/D&gt;&lt;D xsi:type="xsd:double"&gt;0.9501&lt;/D&gt;&lt;D xsi:type="xsd:double"&gt;0.95&lt;/D&gt;&lt;D xsi:type="xsd:double"&gt;0.935&lt;/D&gt;&lt;D xsi:type="xsd:double"&gt;0.9101&lt;/D&gt;&lt;D xsi:type="xsd:double"&gt;0.92&lt;/D&gt;&lt;D xsi:type="xsd:double"&gt;0.93&lt;/D&gt;&lt;D xsi:type="xsd:double"&gt;0.9184&lt;/D&gt;&lt;D xsi:type="xsd:double"&gt;0.9&lt;/D&gt;&lt;D xsi:type="xsd:double"&gt;0.89&lt;/D&gt;&lt;D xsi:type="xsd:double"&gt;0.8814&lt;/D&gt;&lt;D xsi:type="xsd:double"&gt;0.8539&lt;/D&gt;&lt;/FQL&gt;&lt;FQL&gt;&lt;Q&gt;SBBP^FG_PRICE(8/1/2018,10/31/2018,,USD)&lt;/Q&gt;&lt;R&gt;65&lt;/R&gt;&lt;C&gt;1&lt;/C&gt;&lt;D xsi:type="xsd:double"&gt;5&lt;/D&gt;&lt;D xsi:type="xsd:double"&gt;5&lt;/D&gt;&lt;D xsi:type="xsd:double"&gt;4.65&lt;/D&gt;&lt;D xsi:type="xsd:double"&gt;4.65&lt;/D&gt;&lt;D xsi:type="xsd:double"&gt;4.5&lt;/D&gt;&lt;D xsi:type="xsd:double"&gt;5.9&lt;/D&gt;&lt;D xsi:type="xsd:double"&gt;6&lt;/D&gt;&lt;D xsi:type="xsd:double"&gt;6.1&lt;/D&gt;&lt;D xsi:type="xsd:double"&gt;6&lt;/D&gt;&lt;D xsi:type="xsd:double"&gt;6.25&lt;/D&gt;&lt;D xsi:type="xsd:double"&gt;5.05&lt;/D&gt;&lt;D xsi:type="xsd:double"&gt;5.4&lt;/D&gt;&lt;D xsi:type="xsd:double"&gt;5.15&lt;/D&gt;&lt;D xsi:type="xsd:double"&gt;5.4&lt;/D&gt;&lt;D xsi:type="xsd:double"&gt;5.5&lt;/D&gt;&lt;D xsi:type="xsd:double"&gt;5.4&lt;/D&gt;&lt;D xsi:type="xsd:double"&gt;5.35&lt;/D&gt;&lt;D xsi:type="xsd:double"&gt;5.5&lt;/D&gt;&lt;D xsi:type="xsd:double"&gt;5.45&lt;/D&gt;&lt;D xsi:type="xsd:double"&gt;5.45&lt;/D&gt;&lt;D xsi:type="xsd:double"&gt;5.7&lt;/D&gt;&lt;D xsi:type="xsd:double"&gt;5.5&lt;/D&gt;&lt;D xsi:type="xsd:double"&gt;5.5&lt;/D&gt;&lt;D xsi:type="xsd:double"&gt;5.3&lt;/D&gt;&lt;D xsi:type="xsd:double"&gt;5.25&lt;/D&gt;&lt;D xsi:type="xsd:double"&gt;4.8&lt;/D&gt;&lt;D xsi:type="xsd:double"&gt;5&lt;/D&gt;&lt;D xsi:type="xsd:double"&gt;4.85&lt;/D&gt;&lt;D xsi:type="xsd:double"&gt;4.7&lt;/D&gt;&lt;D xsi:type="xsd:double"&gt;4.6&lt;/D&gt;&lt;D xsi:type="xsd:double"&gt;4.5&lt;/D&gt;&lt;D xsi:type="xsd:double"&gt;4.2&lt;/D&gt;&lt;D xsi:type="xsd:double"&gt;4.1&lt;/D&gt;&lt;D xsi:type="xsd:double"&gt;4&lt;/D&gt;&lt;D xsi:type="xsd:double"&gt;4.25&lt;/D&gt;&lt;D xsi:type="xsd:double"&gt;4.35&lt;/D&gt;&lt;D xsi:type="xsd:double"&gt;4.35&lt;/D&gt;&lt;D xsi:type="xsd:double"&gt;4.25&lt;/D&gt;&lt;D xsi:type="xsd:double"&gt;4.4&lt;/D&gt;&lt;D xsi:type="xsd:double"&gt;4.65&lt;/D&gt;&lt;D xsi:type="xsd:double"&gt;4.65&lt;/D&gt;&lt;D xsi:type="xsd:double"&gt;4.85&lt;/D&gt;&lt;D xsi:type="xsd:double"&gt;4.82&lt;/D&gt;&lt;D xsi:type="xsd:double"&gt;4.73&lt;/D&gt;&lt;D xsi:type="xsd:double"&gt;4.77&lt;/D&gt;&lt;D xsi:type="xsd:double"&gt;4.69&lt;/D&gt;&lt;D xsi:type="xsd:double"&gt;4.65&lt;/D&gt;&lt;D xsi:type="xsd:double"&gt;4.89&lt;/D&gt;&lt;D xsi:type="xsd:double"&gt;5.13&lt;/D&gt;&lt;D xsi:type="xsd:double"&gt;5.06&lt;/D&gt;&lt;D xsi:type="xsd:double"&gt;5&lt;/D&gt;&lt;D xsi:type="xsd:double"&gt;5&lt;/D&gt;&lt;D xsi:type="xsd:double"&gt;5.06&lt;/D&gt;&lt;D xsi:type="xsd:double"&gt;5.12&lt;/D&gt;&lt;D xsi:type="xsd:double"&gt;5.08&lt;/D&gt;&lt;D xsi:type="xsd:double"&gt;4.92&lt;/D&gt;&lt;D xsi:type="xsd:double"&gt;4.87&lt;/D&gt;&lt;D xsi:type="xsd:double"&gt;4.75&lt;/D&gt;&lt;D xsi:type="xsd:double"&gt;4.67&lt;/D&gt;&lt;D xsi:type="xsd:double"&gt;4.38&lt;/D&gt;&lt;D xsi:type="xsd:double"&gt;4.55&lt;/D&gt;&lt;D xsi:type="xsd:double"&gt;4.41&lt;/D&gt;&lt;D xsi:type="xsd:double"&gt;4.02&lt;/D&gt;&lt;D xsi:type="xsd:double"&gt;4.05&lt;/D&gt;&lt;D xsi:type="xsd:double"&gt;6.4&lt;/D&gt;&lt;/FQL&gt;&lt;FQL&gt;&lt;Q&gt;ONVO^FG_PRICE(8/1/2018,10/31/2018,,USD)&lt;/Q&gt;&lt;R&gt;65&lt;/R&gt;&lt;C&gt;1&lt;/C&gt;&lt;D xsi:type="xsd:double"&gt;1.23&lt;/D&gt;&lt;D xsi:type="xsd:double"&gt;1.25&lt;/D&gt;&lt;D xsi:type="xsd:double"&gt;1.23&lt;/D&gt;&lt;D xsi:type="xsd:double"&gt;1.24&lt;/D&gt;&lt;D xsi:type="xsd:double"&gt;1.24&lt;/D&gt;&lt;D xsi:type="xsd:double"&gt;1.3&lt;/D&gt;&lt;D xsi:type="xsd:double"&gt;1.37&lt;/D&gt;&lt;D xsi:type="xsd:double"&gt;1.13&lt;/D&gt;&lt;D xsi:type="xsd:double"&gt;1.09&lt;/D&gt;&lt;D xsi:type="xsd:double"&gt;1.12&lt;/D&gt;&lt;D xsi:type="xsd:double"&gt;1.135&lt;/D&gt;&lt;D xsi:type="xsd:double"&gt;1.16&lt;/D&gt;&lt;D xsi:type="xsd:double"&gt;1.26&lt;/D&gt;&lt;D xsi:type="xsd:double"&gt;1.26&lt;/D&gt;&lt;D xsi:type="xsd:double"&gt;1.22&lt;/D&gt;&lt;D xsi:type="xsd:double"&gt;1.23&lt;/D&gt;&lt;D xsi:type="xsd:double"&gt;1.23&lt;/D&gt;&lt;D xsi:type="xsd:double"&gt;1.26&lt;/D&gt;&lt;D xsi:type="xsd:double"&gt;1.26&lt;/D&gt;&lt;D xsi:type="xsd:double"&gt;1.29&lt;/D&gt;&lt;D xsi:type="xsd:double"&gt;1.32&lt;/D&gt;&lt;D xsi:type="xsd:double"&gt;1.29&lt;/D&gt;&lt;D xsi:type="xsd:double"&gt;1.29&lt;/D&gt;&lt;D xsi:type="xsd:double"&gt;1.3&lt;/D&gt;&lt;D xsi:type="xsd:double"&gt;1.27&lt;/D&gt;&lt;D xsi:type="xsd:double"&gt;1.24&lt;/D&gt;&lt;D xsi:type="xsd:double"&gt;1.24&lt;/D&gt;&lt;D xsi:type="xsd:double"&gt;1.22&lt;/D&gt;&lt;D xsi:type="xsd:double"&gt;1.2&lt;/D&gt;&lt;D xsi:type="xsd:double"&gt;1.18&lt;/D&gt;&lt;D xsi:type="xsd:double"&gt;1.21&lt;/D&gt;&lt;D xsi:type="xsd:double"&gt;1.2&lt;/D&gt;&lt;D xsi:type="xsd:double"&gt;1.19&lt;/D&gt;&lt;D xsi:type="xsd:double"&gt;1.2&lt;/D&gt;&lt;D xsi:type="xsd:double"&gt;1.16&lt;/D&gt;&lt;D xsi:type="xsd:double"&gt;1.19&lt;/D&gt;&lt;D xsi:type="xsd:double"&gt;1.14&lt;/D&gt;&lt;D xsi:type="xsd:double"&gt;1.19&lt;/D&gt;&lt;D xsi:type="xsd:double"&gt;1.14&lt;/D&gt;&lt;D xsi:type="xsd:double"&gt;1.17&lt;/D&gt;&lt;D xsi:type="xsd:double"&gt;1.16&lt;/D&gt;&lt;D xsi:type="xsd:double"&gt;1.15&lt;/D&gt;&lt;D xsi:type="xsd:double"&gt;1.16&lt;/D&gt;&lt;D xsi:type="xsd:double"&gt;1.14&lt;/D&gt;&lt;D xsi:type="xsd:double"&gt;1.16&lt;/D&gt;&lt;D xsi:type="xsd:double"&gt;1.13&lt;/D&gt;&lt;D xsi:type="xsd:double"&gt;1.12&lt;/D&gt;&lt;D xsi:type="xsd:double"&gt;1.11&lt;/D&gt;&lt;D xsi:type="xsd:double"&gt;1.15&lt;/D&gt;&lt;D xsi:type="xsd:double"&gt;1.1&lt;/D&gt;&lt;D xsi:type="xsd:double"&gt;1.05&lt;/D&gt;&lt;D xsi:type="xsd:double"&gt;1.08&lt;/D&gt;&lt;D xsi:type="xsd:double"&gt;1.1&lt;/D&gt;&lt;D xsi:type="xsd:double"&gt;1.1&lt;/D&gt;&lt;D xsi:type="xsd:double"&gt;1.09&lt;/D&gt;&lt;D xsi:type="xsd:double"&gt;1.08&lt;/D&gt;&lt;D xsi:type="xsd:double"&gt;1.09&lt;/D&gt;&lt;D xsi:type="xsd:double"&gt;1.08&lt;/D&gt;&lt;D xsi:type="xsd:double"&gt;1.06&lt;/D&gt;&lt;D xsi:type="xsd:double"&gt;1.02&lt;/D&gt;&lt;D xsi:type="xsd:double"&gt;1.04&lt;/D&gt;&lt;D xsi:type="xsd:double"&gt;1.05&lt;/D&gt;&lt;D xsi:type="xsd:double"&gt;1.02&lt;/D&gt;&lt;D xsi:type="xsd:double"&gt;1.01&lt;/D&gt;&lt;D xsi:type="xsd:double"&gt;1.01&lt;/D&gt;&lt;/FQL&gt;&lt;FQL&gt;&lt;Q&gt;ONCS^FG_PRICE(8/1/2018,10/31/2018,,USD)&lt;/Q&gt;&lt;R&gt;65&lt;/R&gt;&lt;C&gt;1&lt;/C&gt;&lt;D xsi:type="xsd:double"&gt;1.25&lt;/D&gt;&lt;D xsi:type="xsd:double"&gt;1.25&lt;/D&gt;&lt;D xsi:type="xsd:double"&gt;1.18&lt;/D&gt;&lt;D xsi:type="xsd:double"&gt;1.245&lt;/D&gt;&lt;D xsi:type="xsd:double"&gt;1.32&lt;/D&gt;&lt;D xsi:type="xsd:double"&gt;1.39&lt;/D&gt;&lt;D xsi:type="xsd:double"&gt;1.49&lt;/D&gt;&lt;D xsi:type="xsd:double"&gt;1.51&lt;/D&gt;&lt;D xsi:type="xsd:double"&gt;1.45&lt;/D&gt;&lt;D xsi:type="xsd:double"&gt;1.58&lt;/D&gt;&lt;D xsi:type="xsd:double"&gt;1.58&lt;/D&gt;&lt;D xsi:type="xsd:double"&gt;1.58&lt;/D&gt;&lt;D xsi:type="xsd:double"&gt;1.52&lt;/D&gt;&lt;D xsi:type="xsd:double"&gt;1.42&lt;/D&gt;&lt;D xsi:type="xsd:double"&gt;1.35&lt;/D&gt;&lt;D xsi:type="xsd:double"&gt;1.43&lt;/D&gt;&lt;D xsi:type="xsd:double"&gt;1.37&lt;/D&gt;&lt;D xsi:type="xsd:double"&gt;1.43&lt;/D&gt;&lt;D xsi:type="xsd:double"&gt;1.4&lt;/D&gt;&lt;D xsi:type="xsd:double"&gt;1.44&lt;/D&gt;&lt;D xsi:type="xsd:double"&gt;1.46&lt;/D&gt;&lt;D xsi:type="xsd:double"&gt;1.5&lt;/D&gt;&lt;D xsi:type="xsd:double"&gt;1.5&lt;/D&gt;&lt;D xsi:type="xsd:double"&gt;1.57&lt;/D&gt;&lt;D xsi:type="xsd:double"&gt;1.55&lt;/D&gt;&lt;D xsi:type="xsd:double"&gt;1.49&lt;/D&gt;&lt;D xsi:type="xsd:double"&gt;1.54&lt;/D&gt;&lt;D xsi:type="xsd:double"&gt;1.56&lt;/D&gt;&lt;D xsi:type="xsd:double"&gt;1.49&lt;/D&gt;&lt;D xsi:type="xsd:double"&gt;1.47&lt;/D&gt;&lt;D xsi:type="xsd:double"&gt;1.47&lt;/D&gt;&lt;D xsi:type="xsd:double"&gt;1.41&lt;/D&gt;&lt;D xsi:type="xsd:double"&gt;1.37&lt;/D&gt;&lt;D xsi:type="xsd:double"&gt;1.32&lt;/D&gt;&lt;D xsi:type="xsd:double"&gt;1.33&lt;/D&gt;&lt;D xsi:type="xsd:double"&gt;1.39&lt;/D&gt;&lt;D xsi:type="xsd:double"&gt;1.4&lt;/D&gt;&lt;D xsi:type="xsd:double"&gt;1.43&lt;/D&gt;&lt;D xsi:type="xsd:double"&gt;1.5&lt;/D&gt;&lt;D xsi:type="xsd:double"&gt;1.47&lt;/D&gt;&lt;D xsi:type="xsd:double"&gt;1.46&lt;/D&gt;&lt;D xsi:type="xsd:double"&gt;1.4&lt;/D&gt;&lt;D xsi:type="xsd:double"&gt;1.4&lt;/D&gt;&lt;D xsi:type="xsd:double"&gt;1.45&lt;/D&gt;&lt;D xsi:type="xsd:double"&gt;1.55&lt;/D&gt;&lt;D xsi:type="xsd:double"&gt;1.71&lt;/D&gt;&lt;D xsi:type="xsd:double"&gt;1.68&lt;/D&gt;&lt;D xsi:type="xsd:double"&gt;1.59&lt;/D&gt;&lt;D xsi:type="xsd:double"&gt;1.57&lt;/D&gt;&lt;D xsi:type="xsd:double"&gt;1.52&lt;/D&gt;&lt;D xsi:type="xsd:double"&gt;1.48&lt;/D&gt;&lt;D xsi:type="xsd:double"&gt;1.52&lt;/D&gt;&lt;D xsi:type="xsd:double"&gt;1.51&lt;/D&gt;&lt;D xsi:type="xsd:double"&gt;1.58&lt;/D&gt;&lt;D xsi:type="xsd:double"&gt;1.58&lt;/D&gt;&lt;D xsi:type="xsd:double"&gt;1.64&lt;/D&gt;&lt;D xsi:type="xsd:double"&gt;1.61&lt;/D&gt;&lt;D xsi:type="xsd:double"&gt;1.79&lt;/D&gt;&lt;D xsi:type="xsd:double"&gt;1.78&lt;/D&gt;&lt;D xsi:type="xsd:double"&gt;1.66&lt;/D&gt;&lt;D xsi:type="xsd:double"&gt;1.78&lt;/D&gt;&lt;D xsi:type="xsd:double"&gt;1.77&lt;/D&gt;&lt;D xsi:type="xsd:double"&gt;1.64&lt;/D&gt;&lt;D xsi:type="xsd:double"&gt;1.68&lt;/D&gt;&lt;D xsi:type="xsd:double"&gt;1.71&lt;/D&gt;&lt;/FQL&gt;&lt;FQL&gt;&lt;Q&gt;ATNM^FG_PRICE(8/1/2018,10/31/2018,,USD)&lt;/Q&gt;&lt;R&gt;65&lt;/R&gt;&lt;C&gt;1&lt;/C&gt;&lt;D xsi:type="xsd:double"&gt;0.6459&lt;/D&gt;&lt;D xsi:type="xsd:double"&gt;0.6379&lt;/D&gt;&lt;D xsi:type="xsd:double"&gt;0.6265&lt;/D&gt;&lt;D xsi:type="xsd:double"&gt;0.6234&lt;/D&gt;&lt;D xsi:type="xsd:double"&gt;0.5711&lt;/D&gt;&lt;D xsi:type="xsd:double"&gt;0.57&lt;/D&gt;&lt;D xsi:type="xsd:double"&gt;0.613&lt;/D&gt;&lt;D xsi:type="xsd:double"&gt;0.6069&lt;/D&gt;&lt;D xsi:type="xsd:double"&gt;0.6099&lt;/D&gt;&lt;D xsi:type="xsd:double"&gt;0.62&lt;/D&gt;&lt;D xsi:type="xsd:double"&gt;0.624&lt;/D&gt;&lt;D xsi:type="xsd:double"&gt;0.641&lt;/D&gt;&lt;D xsi:type="xsd:double"&gt;0.6252&lt;/D&gt;&lt;D xsi:type="xsd:double"&gt;0.649&lt;/D&gt;&lt;D xsi:type="xsd:double"&gt;0.644&lt;/D&gt;&lt;D xsi:type="xsd:double"&gt;0.63&lt;/D&gt;&lt;D xsi:type="xsd:double"&gt;0.645&lt;/D&gt;&lt;D xsi:type="xsd:double"&gt;0.6302&lt;/D&gt;&lt;D xsi:type="xsd:double"&gt;0.64&lt;/D&gt;&lt;D xsi:type="xsd:double"&gt;0.633&lt;/D&gt;&lt;D xsi:type="xsd:double"&gt;0.645&lt;/D&gt;&lt;D xsi:type="xsd:double"&gt;0.6442&lt;/D&gt;&lt;D xsi:type="xsd:double"&gt;0.64&lt;/D&gt;&lt;D xsi:type="xsd:double"&gt;0.65&lt;/D&gt;&lt;D xsi:type="xsd:double"&gt;0.66&lt;/D&gt;&lt;D xsi:type="xsd:double"&gt;0.6504&lt;/D&gt;&lt;D xsi:type="xsd:double"&gt;0.6653&lt;/D&gt;&lt;D xsi:type="xsd:double"&gt;0.6502&lt;/D&gt;&lt;D xsi:type="xsd:double"&gt;0.624&lt;/D&gt;&lt;D xsi:type="xsd:double"&gt;0.661&lt;/D&gt;&lt;D xsi:type="xsd:double"&gt;0.6869&lt;/D&gt;&lt;D xsi:type="xsd:double"&gt;0.7&lt;/D&gt;&lt;D xsi:type="xsd:double"&gt;0.7419&lt;/D&gt;&lt;D xsi:type="xsd:double"&gt;0.725&lt;/D&gt;&lt;D xsi:type="xsd:double"&gt;0.73&lt;/D&gt;&lt;D xsi:type="xsd:double"&gt;0.7284&lt;/D&gt;&lt;D xsi:type="xsd:double"&gt;0.7382&lt;/D&gt;&lt;D xsi:type="xsd:double"&gt;0.73&lt;/D&gt;&lt;D xsi:type="xsd:double"&gt;0.7646&lt;/D&gt;&lt;D xsi:type="xsd:double"&gt;0.78&lt;/D&gt;&lt;D xsi:type="xsd:double"&gt;0.7551&lt;/D&gt;&lt;D xsi:type="xsd:double"&gt;0.7415&lt;/D&gt;&lt;D xsi:type="xsd:double"&gt;0.7422&lt;/D&gt;&lt;D xsi:type="xsd:double"&gt;0.7546&lt;/D&gt;&lt;D xsi:type="xsd:double"&gt;0.8226&lt;/D&gt;&lt;D xsi:type="xsd:double"&gt;0.7955&lt;/D&gt;&lt;D xsi:type="xsd:double"&gt;0.7849&lt;/D&gt;&lt;D xsi:type="xsd:double"&gt;0.7904&lt;/D&gt;&lt;D xsi:type="xsd:double"&gt;0.7917&lt;/D&gt;&lt;D xsi:type="xsd:double"&gt;0.77&lt;/D&gt;&lt;D xsi:type="xsd:double"&gt;0.7401&lt;/D&gt;&lt;D xsi:type="xsd:double"&gt;0.7566&lt;/D&gt;&lt;D xsi:type="xsd:double"&gt;0.76&lt;/D&gt;&lt;D xsi:type="xsd:double"&gt;0.7771&lt;/D&gt;&lt;D xsi:type="xsd:double"&gt;0.7404&lt;/D&gt;&lt;D xsi:type="xsd:double"&gt;0.7341&lt;/D&gt;&lt;D xsi:type="xsd:double"&gt;0.7142&lt;/D&gt;&lt;D xsi:type="xsd:double"&gt;0.75&lt;/D&gt;&lt;D xsi:type="xsd:double"&gt;0.7211&lt;/D&gt;&lt;D xsi:type="xsd:double"&gt;0.67&lt;/D&gt;&lt;D xsi:type="xsd:double"&gt;0.6937&lt;/D&gt;&lt;D xsi:type="xsd:double"&gt;0.6397&lt;/D&gt;&lt;D xsi:type="xsd:double"&gt;0.5851&lt;/D&gt;&lt;D xsi:type="xsd:double"&gt;0.61&lt;/D&gt;&lt;D xsi:type="xsd:double"&gt;0.603&lt;/D&gt;&lt;/FQL&gt;&lt;FQL&gt;&lt;Q&gt;TREE^FG_PRICE(8/1/2018,10/31/2018,,USD)&lt;/Q&gt;&lt;R&gt;65&lt;/R&gt;&lt;C&gt;1&lt;/C&gt;&lt;D xsi:type="xsd:double"&gt;238.3&lt;/D&gt;&lt;D xsi:type="xsd:double"&gt;250.35&lt;/D&gt;&lt;D xsi:type="xsd:double"&gt;244.1&lt;/D&gt;&lt;D xsi:type="xsd:double"&gt;244.15&lt;/D&gt;&lt;D xsi:type="xsd:double"&gt;241.1&lt;/D&gt;&lt;D xsi:type="xsd:double"&gt;244.25&lt;/D&gt;&lt;D xsi:type="xsd:double"&gt;248.15&lt;/D&gt;&lt;D xsi:type="xsd:double"&gt;245.8&lt;/D&gt;&lt;D xsi:type="xsd:double"&gt;237.1&lt;/D&gt;&lt;D xsi:type="xsd:double"&gt;238.9&lt;/D&gt;&lt;D xsi:type="xsd:double"&gt;232.45&lt;/D&gt;&lt;D xsi:type="xsd:double"&gt;226.9&lt;/D&gt;&lt;D xsi:type="xsd:double"&gt;230.25&lt;/D&gt;&lt;D xsi:type="xsd:double"&gt;229.2&lt;/D&gt;&lt;D xsi:type="xsd:double"&gt;233.5&lt;/D&gt;&lt;D xsi:type="xsd:double"&gt;238&lt;/D&gt;&lt;D xsi:type="xsd:double"&gt;233.95&lt;/D&gt;&lt;D xsi:type="xsd:double"&gt;240.2&lt;/D&gt;&lt;D xsi:type="xsd:double"&gt;243.6&lt;/D&gt;&lt;D xsi:type="xsd:double"&gt;244.25&lt;/D&gt;&lt;D xsi:type="xsd:double"&gt;245.2&lt;/D&gt;&lt;D xsi:type="xsd:double"&gt;249.35&lt;/D&gt;&lt;D xsi:type="xsd:double"&gt;253.35&lt;/D&gt;&lt;D xsi:type="xsd:double"&gt;257.55&lt;/D&gt;&lt;D xsi:type="xsd:double"&gt;253.55&lt;/D&gt;&lt;D xsi:type="xsd:double"&gt;248.85&lt;/D&gt;&lt;D xsi:type="xsd:double"&gt;248.65&lt;/D&gt;&lt;D xsi:type="xsd:double"&gt;248.35&lt;/D&gt;&lt;D xsi:type="xsd:double"&gt;242.9&lt;/D&gt;&lt;D xsi:type="xsd:double"&gt;240.6&lt;/D&gt;&lt;D xsi:type="xsd:double"&gt;231.3&lt;/D&gt;&lt;D xsi:type="xsd:double"&gt;235.9&lt;/D&gt;&lt;D xsi:type="xsd:double"&gt;226.6&lt;/D&gt;&lt;D xsi:type="xsd:double"&gt;232.25&lt;/D&gt;&lt;D xsi:type="xsd:double"&gt;230.9&lt;/D&gt;&lt;D xsi:type="xsd:double"&gt;230.8&lt;/D&gt;&lt;D xsi:type="xsd:double"&gt;227.5&lt;/D&gt;&lt;D xsi:type="xsd:double"&gt;226.05&lt;/D&gt;&lt;D xsi:type="xsd:double"&gt;228.25&lt;/D&gt;&lt;D xsi:type="xsd:double"&gt;223.05&lt;/D&gt;&lt;D xsi:type="xsd:double"&gt;226.85&lt;/D&gt;&lt;D xsi:type="xsd:double"&gt;230.1&lt;/D&gt;&lt;D xsi:type="xsd:double"&gt;218.33&lt;/D&gt;&lt;D xsi:type="xsd:double"&gt;216.03&lt;/D&gt;&lt;D xsi:type="xsd:double"&gt;219.78&lt;/D&gt;&lt;D xsi:type="xsd:double"&gt;210.63&lt;/D&gt;&lt;D xsi:type="xsd:double"&gt;218.39&lt;/D&gt;&lt;D xsi:type="xsd:double"&gt;217.44&lt;/D&gt;&lt;D xsi:type="xsd:double"&gt;217.03&lt;/D&gt;&lt;D xsi:type="xsd:double"&gt;210.18&lt;/D&gt;&lt;D xsi:type="xsd:double"&gt;206.6&lt;/D&gt;&lt;D xsi:type="xsd:double"&gt;199.29&lt;/D&gt;&lt;D xsi:type="xsd:double"&gt;208.22&lt;/D&gt;&lt;D xsi:type="xsd:double"&gt;219.99&lt;/D&gt;&lt;D xsi:type="xsd:double"&gt;218.64&lt;/D&gt;&lt;D xsi:type="xsd:double"&gt;214.09&lt;/D&gt;&lt;D xsi:type="xsd:double"&gt;206.75&lt;/D&gt;&lt;D xsi:type="xsd:double"&gt;203.79&lt;/D&gt;&lt;D xsi:type="xsd:double"&gt;207.75&lt;/D&gt;&lt;D xsi:type="xsd:double"&gt;200.59&lt;/D&gt;&lt;D xsi:type="xsd:double"&gt;211.93&lt;/D&gt;&lt;D xsi:type="xsd:double"&gt;197.19&lt;/D&gt;&lt;D xsi:type="xsd:double"&gt;186.15&lt;/D&gt;&lt;D xsi:type="xsd:double"&gt;194.33&lt;/D&gt;&lt;D xsi:type="xsd:double"&gt;201.69&lt;/D&gt;&lt;/FQL&gt;&lt;FQL&gt;&lt;Q&gt;CHMA^FG_PRICE(8/1/2018,10/31/2018,,USD)&lt;/Q&gt;&lt;R&gt;65&lt;/R&gt;&lt;C&gt;1&lt;/C&gt;&lt;D xsi:type="xsd:double"&gt;1.4252&lt;/D&gt;&lt;D xsi:type="xsd:double"&gt;1.35&lt;/D&gt;&lt;D xsi:type="xsd:double"&gt;1.4&lt;/D&gt;&lt;D xsi:type="xsd:double"&gt;1.4&lt;/D&gt;&lt;D xsi:type="xsd:double"&gt;1.425&lt;/D&gt;&lt;D xsi:type="xsd:double"&gt;1.3&lt;/D&gt;&lt;D xsi:type="xsd:double"&gt;1.25&lt;/D&gt;&lt;D xsi:type="xsd:double"&gt;1.75&lt;/D&gt;&lt;D xsi:type="xsd:double"&gt;1.65&lt;/D&gt;&lt;D xsi:type="xsd:double"&gt;1.75&lt;/D&gt;&lt;D xsi:type="xsd:double"&gt;1.775&lt;/D&gt;&lt;D xsi:type="xsd:double"&gt;1.75&lt;/D&gt;&lt;D xsi:type="xsd:double"&gt;2&lt;/D&gt;&lt;D xsi:type="xsd:double"&gt;2.3&lt;/D&gt;&lt;D xsi:type="xsd:double"&gt;2.4&lt;/D&gt;&lt;D xsi:type="xsd:double"&gt;2.35&lt;/D&gt;&lt;D xsi:type="xsd:double"&gt;2.3&lt;/D&gt;&lt;D xsi:type="xsd:double"&gt;2.25&lt;/D&gt;&lt;D xsi:type="xsd:double"&gt;2.35&lt;/D&gt;&lt;D xsi:type="xsd:double"&gt;2.35&lt;/D&gt;&lt;D xsi:type="xsd:double"&gt;2.4&lt;/D&gt;&lt;D xsi:type="xsd:double"&gt;2.4&lt;/D&gt;&lt;D xsi:type="xsd:double"&gt;2.35&lt;/D&gt;&lt;D xsi:type="xsd:double"&gt;2.5&lt;/D&gt;&lt;D xsi:type="xsd:double"&gt;2.6&lt;/D&gt;&lt;D xsi:type="xsd:double"&gt;2.45&lt;/D&gt;&lt;D xsi:type="xsd:double"&gt;2.45&lt;/D&gt;&lt;D xsi:type="xsd:double"&gt;2.6&lt;/D&gt;&lt;D xsi:type="xsd:double"&gt;2.55&lt;/D&gt;&lt;D xsi:type="xsd:double"&gt;2.55&lt;/D&gt;&lt;D xsi:type="xsd:double"&gt;2.6&lt;/D&gt;&lt;D xsi:type="xsd:double"&gt;2.65&lt;/D&gt;&lt;D xsi:type="xsd:double"&gt;2.8&lt;/D&gt;&lt;D xsi:type="xsd:double"&gt;3.05&lt;/D&gt;&lt;D xsi:type="xsd:double"&gt;3.05&lt;/D&gt;&lt;D xsi:type="xsd:double"&gt;3.15&lt;/D&gt;&lt;D xsi:type="xsd:double"&gt;3.3&lt;/D&gt;&lt;D xsi:type="xsd:double"&gt;3.65&lt;/D&gt;&lt;D xsi:type="xsd:double"&gt;3.55&lt;/D&gt;&lt;D xsi:type="xsd:double"&gt;3.6&lt;/D&gt;&lt;D xsi:type="xsd:double"&gt;3.6&lt;/D&gt;&lt;D xsi:type="xsd:double"&gt;3.6&lt;/D&gt;&lt;D xsi:type="xsd:double"&gt;3.52&lt;/D&gt;&lt;D xsi:type="xsd:double"&gt;3.46&lt;/D&gt;&lt;D xsi:type="xsd:double"&gt;3.5&lt;/D&gt;&lt;D xsi:type="xsd:double"&gt;3.5&lt;/D&gt;&lt;D xsi:type="xsd:double"&gt;3.62&lt;/D&gt;&lt;D xsi:type="xsd:double"&gt;3.41&lt;/D&gt;&lt;D xsi:type="xsd:double"&gt;3.45&lt;/D&gt;&lt;D xsi:type="xsd:double"&gt;3.32&lt;/D&gt;&lt;D xsi:type="xsd:double"&gt;3.32&lt;/D&gt;&lt;D xsi:type="xsd:double"&gt;3.45&lt;/D&gt;&lt;D xsi:type="xsd:double"&gt;3.58&lt;/D&gt;&lt;D xsi:type="xsd:double"&gt;3.67&lt;/D&gt;&lt;D xsi:type="xsd:double"&gt;3.72&lt;/D&gt;&lt;D xsi:type="xsd:double"&gt;3.67&lt;/D&gt;&lt;D xsi:type="xsd:double"&gt;3.73&lt;/D&gt;&lt;D xsi:type="xsd:double"&gt;3.71&lt;/D&gt;&lt;D xsi:type="xsd:double"&gt;3.5&lt;/D&gt;&lt;D xsi:type="xsd:double"&gt;3.48&lt;/D&gt;&lt;D xsi:type="xsd:double"&gt;3.5&lt;/D&gt;&lt;D xsi:type="xsd:double"&gt;3.63&lt;/D&gt;&lt;D xsi:type="xsd:double"&gt;3.56&lt;/D&gt;&lt;D xsi:type="xsd:double"&gt;3.64&lt;/D&gt;&lt;D xsi:type="xsd:double"&gt;3.7&lt;/D&gt;&lt;/FQL&gt;&lt;FQL&gt;&lt;Q&gt;SCYX^FG_PRICE(8/1/2018,10/31/2018,,USD)&lt;/Q&gt;&lt;R&gt;65&lt;/R&gt;&lt;C&gt;1&lt;/C&gt;&lt;D xsi:type="xsd:double"&gt;1.57&lt;/D&gt;&lt;D xsi:type="xsd:double"&gt;1.45&lt;/D&gt;&lt;D xsi:type="xsd:double"&gt;1.45&lt;/D&gt;&lt;D xsi:type="xsd:double"&gt;1.46&lt;/D&gt;&lt;D xsi:type="xsd:double"&gt;1.47&lt;/D&gt;&lt;D xsi:type="xsd:double"&gt;1.48&lt;/D&gt;&lt;D xsi:type="xsd:double"&gt;1.45&lt;/D&gt;&lt;D xsi:type="xsd:double"&gt;1.39&lt;/D&gt;&lt;D xsi:type="xsd:double"&gt;1.33&lt;/D&gt;&lt;D xsi:type="xsd:double"&gt;1.33&lt;/D&gt;&lt;D xsi:type="xsd:double"&gt;1.32&lt;/D&gt;&lt;D xsi:type="xsd:double"&gt;1.31&lt;/D&gt;&lt;D xsi:type="xsd:double"&gt;1.37&lt;/D&gt;&lt;D xsi:type="xsd:double"&gt;1.4&lt;/D&gt;&lt;D xsi:type="xsd:double"&gt;1.39&lt;/D&gt;&lt;D xsi:type="xsd:double"&gt;1.37&lt;/D&gt;&lt;D xsi:type="xsd:double"&gt;1.265&lt;/D&gt;&lt;D xsi:type="xsd:double"&gt;1.28&lt;/D&gt;&lt;D xsi:type="xsd:double"&gt;1.29&lt;/D&gt;&lt;D xsi:type="xsd:double"&gt;1.34&lt;/D&gt;&lt;D xsi:type="xsd:double"&gt;1.35&lt;/D&gt;&lt;D xsi:type="xsd:double"&gt;1.33&lt;/D&gt;&lt;D xsi:type="xsd:double"&gt;1.35&lt;/D&gt;&lt;D xsi:type="xsd:double"&gt;1.27&lt;/D&gt;&lt;D xsi:type="xsd:double"&gt;1.3&lt;/D&gt;&lt;D xsi:type="xsd:double"&gt;1.34&lt;/D&gt;&lt;D xsi:type="xsd:double"&gt;1.3&lt;/D&gt;&lt;D xsi:type="xsd:double"&gt;1.3&lt;/D&gt;&lt;D xsi:type="xsd:double"&gt;1.28&lt;/D&gt;&lt;D xsi:type="xsd:double"&gt;1.28&lt;/D&gt;&lt;D xsi:type="xsd:double"&gt;1.27&lt;/D&gt;&lt;D xsi:type="xsd:double"&gt;1.27&lt;/D&gt;&lt;D xsi:type="xsd:double"&gt;1.27&lt;/D&gt;&lt;D xsi:type="xsd:double"&gt;1.25&lt;/D&gt;&lt;D xsi:type="xsd:double"&gt;1.23&lt;/D&gt;&lt;D xsi:type="xsd:double"&gt;1.28&lt;/D&gt;&lt;D xsi:type="xsd:double"&gt;1.25&lt;/D&gt;&lt;D xsi:type="xsd:double"&gt;1.23&lt;/D&gt;&lt;D xsi:type="xsd:double"&gt;1.22&lt;/D&gt;&lt;D xsi:type="xsd:double"&gt;1.2&lt;/D&gt;&lt;D xsi:type="xsd:double"&gt;1.21&lt;/D&gt;&lt;D xsi:type="xsd:double"&gt;1.2&lt;/D&gt;&lt;D xsi:type="xsd:double"&gt;1.22&lt;/D&gt;&lt;D xsi:type="xsd:double"&gt;1.25&lt;/D&gt;&lt;D xsi:type="xsd:double"&gt;1.24&lt;/D&gt;&lt;D xsi:type="xsd:double"&gt;1.27&lt;/D&gt;&lt;D xsi:type="xsd:double"&gt;1.23&lt;/D&gt;&lt;D xsi:type="xsd:double"&gt;1.22&lt;/D&gt;&lt;D xsi:type="xsd:double"&gt;1.21&lt;/D&gt;&lt;D xsi:type="xsd:double"&gt;1.18&lt;/D&gt;&lt;D xsi:type="xsd:double"&gt;1.21&lt;/D&gt;&lt;D xsi:type="xsd:double"&gt;1.19&lt;/D&gt;&lt;D xsi:type="xsd:double"&gt;1.16&lt;/D&gt;&lt;D xsi:type="xsd:double"&gt;1.12&lt;/D&gt;&lt;D xsi:type="xsd:double"&gt;1.07&lt;/D&gt;&lt;D xsi:type="xsd:double"&gt;1.05&lt;/D&gt;&lt;D xsi:type="xsd:double"&gt;1.03&lt;/D&gt;&lt;D xsi:type="xsd:double"&gt;0.97&lt;/D&gt;&lt;D xsi:type="xsd:double"&gt;0.942&lt;/D&gt;&lt;D xsi:type="xsd:double"&gt;1.05&lt;/D&gt;&lt;D xsi:type="xsd:double"&gt;1.02&lt;/D&gt;&lt;D xsi:type="xsd:double"&gt;1.02&lt;/D&gt;&lt;D xsi:type="xsd:double"&gt;0.99&lt;/D&gt;&lt;D xsi:type="xsd:double"&gt;0.99&lt;/D&gt;&lt;D xsi:type="xsd:double"&gt;1&lt;/D&gt;&lt;/FQL&gt;&lt;FQL&gt;&lt;Q&gt;OVAS^FG_PRICE(8/1/2018,10/31/2018,,USD)&lt;/Q&gt;&lt;R&gt;65&lt;/R&gt;&lt;C&gt;1&lt;/C&gt;&lt;D xsi:type="xsd:double"&gt;0.8931&lt;/D&gt;&lt;D xsi:type="xsd:double"&gt;0.8918&lt;/D&gt;&lt;D xsi:type="xsd:double"&gt;0.8858&lt;/D&gt;&lt;D xsi:type="xsd:double"&gt;0.9098&lt;/D&gt;&lt;D xsi:type="xsd:double"&gt;0.9&lt;/D&gt;&lt;D xsi:type="xsd:double"&gt;0.9&lt;/D&gt;&lt;D xsi:type="xsd:double"&gt;0.7698&lt;/D&gt;&lt;D xsi:type="xsd:double"&gt;0.821&lt;/D&gt;&lt;D xsi:type="xsd:double"&gt;0.7876&lt;/D&gt;&lt;D xsi:type="xsd:double"&gt;0.82&lt;/D&gt;&lt;D xsi:type="xsd:double"&gt;0.8216&lt;/D&gt;&lt;D xsi:type="xsd:double"&gt;0.7893&lt;/D&gt;&lt;D xsi:type="xsd:double"&gt;0.802&lt;/D&gt;&lt;D xsi:type="xsd:double"&gt;0.7899&lt;/D&gt;&lt;D xsi:type="xsd:double"&gt;0.78&lt;/D&gt;&lt;D xsi:type="xsd:double"&gt;0.77&lt;/D&gt;&lt;D xsi:type="xsd:double"&gt;0.75&lt;/D&gt;&lt;D xsi:type="xsd:double"&gt;0.7508&lt;/D&gt;&lt;D xsi:type="xsd:double"&gt;0.757&lt;/D&gt;&lt;D xsi:type="xsd:double"&gt;0.74&lt;/D&gt;&lt;D xsi:type="xsd:double"&gt;0.75&lt;/D&gt;&lt;D xsi:type="xsd:double"&gt;0.735&lt;/D&gt;&lt;D xsi:type="xsd:double"&gt;0.774&lt;/D&gt;&lt;D xsi:type="xsd:double"&gt;0.7575&lt;/D&gt;&lt;D xsi:type="xsd:double"&gt;0.7477&lt;/D&gt;&lt;D xsi:type="xsd:double"&gt;0.7441&lt;/D&gt;&lt;D xsi:type="xsd:double"&gt;0.7598&lt;/D&gt;&lt;D xsi:type="xsd:double"&gt;0.74&lt;/D&gt;&lt;D xsi:type="xsd:double"&gt;0.7099&lt;/D&gt;&lt;D xsi:type="xsd:double"&gt;0.662&lt;/D&gt;&lt;D xsi:type="xsd:double"&gt;0.6825&lt;/D&gt;&lt;D xsi:type="xsd:double"&gt;0.682&lt;/D&gt;&lt;D xsi:type="xsd:double"&gt;0.72&lt;/D&gt;&lt;D xsi:type="xsd:double"&gt;0.7098&lt;/D&gt;&lt;D xsi:type="xsd:double"&gt;0.7&lt;/D&gt;&lt;D xsi:type="xsd:double"&gt;0.7196&lt;/D&gt;&lt;D xsi:type="xsd:double"&gt;0.77&lt;/D&gt;&lt;D xsi:type="xsd:double"&gt;0.75&lt;/D&gt;&lt;D xsi:type="xsd:double"&gt;0.7359&lt;/D&gt;&lt;D xsi:type="xsd:double"&gt;0.7294&lt;/D&gt;&lt;D xsi:type="xsd:double"&gt;0.7362&lt;/D&gt;&lt;D xsi:type="xsd:double"&gt;0.7298&lt;/D&gt;&lt;D xsi:type="xsd:double"&gt;0.76&lt;/D&gt;&lt;D xsi:type="xsd</t>
        </r>
      </text>
    </comment>
    <comment ref="A30" authorId="0">
      <text>
        <r>
          <rPr>
            <b/>
            <sz val="9"/>
            <color indexed="81"/>
            <rFont val="宋体"/>
            <charset val="134"/>
          </rPr>
          <t>:double"&gt;0.7631&lt;/D&gt;&lt;D xsi:type="xsd:double"&gt;0.81&lt;/D&gt;&lt;D xsi:type="xsd:double"&gt;0.79&lt;/D&gt;&lt;D xsi:type="xsd:double"&gt;0.8189&lt;/D&gt;&lt;D xsi:type="xsd:double"&gt;0.8078&lt;/D&gt;&lt;D xsi:type="xsd:double"&gt;0.795&lt;/D&gt;&lt;D xsi:type="xsd:double"&gt;0.81&lt;/D&gt;&lt;D xsi:type="xsd:double"&gt;0.819&lt;/D&gt;&lt;D xsi:type="xsd:double"&gt;0.757&lt;/D&gt;&lt;D xsi:type="xsd:double"&gt;0.75&lt;/D&gt;&lt;D xsi:type="xsd:double"&gt;0.75&lt;/D&gt;&lt;D xsi:type="xsd:double"&gt;0.76&lt;/D&gt;&lt;D xsi:type="xsd:double"&gt;0.76&lt;/D&gt;&lt;D xsi:type="xsd:double"&gt;0.8&lt;/D&gt;&lt;D xsi:type="xsd:double"&gt;0.7411&lt;/D&gt;&lt;D xsi:type="xsd:double"&gt;0.7616&lt;/D&gt;&lt;D xsi:type="xsd:double"&gt;0.7529&lt;/D&gt;&lt;D xsi:type="xsd:double"&gt;0.7523&lt;/D&gt;&lt;D xsi:type="xsd:double"&gt;0.73&lt;/D&gt;&lt;D xsi:type="xsd:double"&gt;0.7&lt;/D&gt;&lt;D xsi:type="xsd:double"&gt;0.72&lt;/D&gt;&lt;D xsi:type="xsd:double"&gt;0.71&lt;/D&gt;&lt;/FQL&gt;&lt;FQL&gt;&lt;Q&gt;CUE^FG_PRICE(8/1/2018,10/31/2018,,USD)&lt;/Q&gt;&lt;R&gt;65&lt;/R&gt;&lt;C&gt;1&lt;/C&gt;&lt;D xsi:type="xsd:double"&gt;9.54&lt;/D&gt;&lt;D xsi:type="xsd:double"&gt;8.67&lt;/D&gt;&lt;D xsi:type="xsd:double"&gt;8.6&lt;/D&gt;&lt;D xsi:type="xsd:double"&gt;8.66&lt;/D&gt;&lt;D xsi:type="xsd:double"&gt;8.33&lt;/D&gt;&lt;D xsi:type="xsd:double"&gt;8.41&lt;/D&gt;&lt;D xsi:type="xsd:double"&gt;8.36&lt;/D&gt;&lt;D xsi:type="xsd:double"&gt;8.32&lt;/D&gt;&lt;D xsi:type="xsd:double"&gt;8.16&lt;/D&gt;&lt;D xsi:type="xsd:double"&gt;8.26&lt;/D&gt;&lt;D xsi:type="xsd:double"&gt;7.92&lt;/D&gt;&lt;D xsi:type="xsd:double"&gt;8.14&lt;/D&gt;&lt;D xsi:type="xsd:double"&gt;7.91&lt;/D&gt;&lt;D xsi:type="xsd:double"&gt;8.09&lt;/D&gt;&lt;D xsi:type="xsd:double"&gt;9.03&lt;/D&gt;&lt;D xsi:type="xsd:double"&gt;9.2&lt;/D&gt;&lt;D xsi:type="xsd:double"&gt;8.35&lt;/D&gt;&lt;D xsi:type="xsd:double"&gt;8.58&lt;/D&gt;&lt;D xsi:type="xsd:double"&gt;8.64&lt;/D&gt;&lt;D xsi:type="xsd:double"&gt;8.61&lt;/D&gt;&lt;D xsi:type="xsd:double"&gt;8.55&lt;/D&gt;&lt;D xsi:type="xsd:double"&gt;9.03&lt;/D&gt;&lt;D xsi:type="xsd:double"&gt;9.62&lt;/D&gt;&lt;D xsi:type="xsd:double"&gt;9.34&lt;/D&gt;&lt;D xsi:type="xsd:double"&gt;9.53&lt;/D&gt;&lt;D xsi:type="xsd:double"&gt;9.24&lt;/D&gt;&lt;D xsi:type="xsd:double"&gt;9.24&lt;/D&gt;&lt;D xsi:type="xsd:double"&gt;9.39&lt;/D&gt;&lt;D xsi:type="xsd:double"&gt;9.4&lt;/D&gt;&lt;D xsi:type="xsd:double"&gt;9.26&lt;/D&gt;&lt;D xsi:type="xsd:double"&gt;9.05&lt;/D&gt;&lt;D xsi:type="xsd:double"&gt;9.05&lt;/D&gt;&lt;D xsi:type="xsd:double"&gt;9.09&lt;/D&gt;&lt;D xsi:type="xsd:double"&gt;9.16&lt;/D&gt;&lt;D xsi:type="xsd:double"&gt;9.25&lt;/D&gt;&lt;D xsi:type="xsd:double"&gt;9.19&lt;/D&gt;&lt;D xsi:type="xsd:double"&gt;9.19&lt;/D&gt;&lt;D xsi:type="xsd:double"&gt;9.15&lt;/D&gt;&lt;D xsi:type="xsd:double"&gt;9.03&lt;/D&gt;&lt;D xsi:type="xsd:double"&gt;8.94&lt;/D&gt;&lt;D xsi:type="xsd:double"&gt;8.93&lt;/D&gt;&lt;D xsi:type="xsd:double"&gt;9.05&lt;/D&gt;&lt;D xsi:type="xsd:double"&gt;8.73&lt;/D&gt;&lt;D xsi:type="xsd:double"&gt;8.46&lt;/D&gt;&lt;D xsi:type="xsd:double"&gt;8.14&lt;/D&gt;&lt;D xsi:type="xsd:double"&gt;7.91&lt;/D&gt;&lt;D xsi:type="xsd:double"&gt;7.79&lt;/D&gt;&lt;D xsi:type="xsd:double"&gt;7.24&lt;/D&gt;&lt;D xsi:type="xsd:double"&gt;7.01&lt;/D&gt;&lt;D xsi:type="xsd:double"&gt;7.61&lt;/D&gt;&lt;D xsi:type="xsd:double"&gt;7.19&lt;/D&gt;&lt;D xsi:type="xsd:double"&gt;6.87&lt;/D&gt;&lt;D xsi:type="xsd:double"&gt;6.76&lt;/D&gt;&lt;D xsi:type="xsd:double"&gt;7.5&lt;/D&gt;&lt;D xsi:type="xsd:double"&gt;7.11&lt;/D&gt;&lt;D xsi:type="xsd:double"&gt;6.98&lt;/D&gt;&lt;D xsi:type="xsd:double"&gt;6.76&lt;/D&gt;&lt;D xsi:type="xsd:double"&gt;6.76&lt;/D&gt;&lt;D xsi:type="xsd:double"&gt;6.72&lt;/D&gt;&lt;D xsi:type="xsd:double"&gt;6.29&lt;/D&gt;&lt;D xsi:type="xsd:double"&gt;6.13&lt;/D&gt;&lt;D xsi:type="xsd:double"&gt;6.16&lt;/D&gt;&lt;D xsi:type="xsd:double"&gt;6.2&lt;/D&gt;&lt;D xsi:type="xsd:double"&gt;6.19&lt;/D&gt;&lt;D xsi:type="xsd:double"&gt;6.34&lt;/D&gt;&lt;/FQL&gt;&lt;FQL&gt;&lt;Q&gt;SVRA^FG_PRICE(8/1/2018,10/31/2018,,USD)&lt;/Q&gt;&lt;R&gt;65&lt;/R&gt;&lt;C&gt;1&lt;/C&gt;&lt;D xsi:type="xsd:double"&gt;11.25&lt;/D&gt;&lt;D xsi:type="xsd:double"&gt;11.26&lt;/D&gt;&lt;D xsi:type="xsd:double"&gt;11.16&lt;/D&gt;&lt;D xsi:type="xsd:double"&gt;11.5&lt;/D&gt;&lt;D xsi:type="xsd:double"&gt;11.5&lt;/D&gt;&lt;D xsi:type="xsd:double"&gt;11.44&lt;/D&gt;&lt;D xsi:type="xsd:double"&gt;11.52&lt;/D&gt;&lt;D xsi:type="xsd:double"&gt;11.14&lt;/D&gt;&lt;D xsi:type="xsd:double"&gt;10.89&lt;/D&gt;&lt;D xsi:type="xsd:double"&gt;10.57&lt;/D&gt;&lt;D xsi:type="xsd:double"&gt;10.49&lt;/D&gt;&lt;D xsi:type="xsd:double"&gt;10.61&lt;/D&gt;&lt;D xsi:type="xsd:double"&gt;10.6&lt;/D&gt;&lt;D xsi:type="xsd:double"&gt;10.62&lt;/D&gt;&lt;D xsi:type="xsd:double"&gt;10.74&lt;/D&gt;&lt;D xsi:type="xsd:double"&gt;10.87&lt;/D&gt;&lt;D xsi:type="xsd:double"&gt;10.97&lt;/D&gt;&lt;D xsi:type="xsd:double"&gt;10.85&lt;/D&gt;&lt;D xsi:type="xsd:double"&gt;11.19&lt;/D&gt;&lt;D xsi:type="xsd:double"&gt;11.17&lt;/D&gt;&lt;D xsi:type="xsd:double"&gt;11.24&lt;/D&gt;&lt;D xsi:type="xsd:double"&gt;11.44&lt;/D&gt;&lt;D xsi:type="xsd:double"&gt;11.76&lt;/D&gt;&lt;D xsi:type="xsd:double"&gt;11.21&lt;/D&gt;&lt;D xsi:type="xsd:double"&gt;11.15&lt;/D&gt;&lt;D xsi:type="xsd:double"&gt;11.11&lt;/D&gt;&lt;D xsi:type="xsd:double"&gt;11.21&lt;/D&gt;&lt;D xsi:type="xsd:double"&gt;10.86&lt;/D&gt;&lt;D xsi:type="xsd:double"&gt;10.72&lt;/D&gt;&lt;D xsi:type="xsd:double"&gt;11.16&lt;/D&gt;&lt;D xsi:type="xsd:double"&gt;11.52&lt;/D&gt;&lt;D xsi:type="xsd:double"&gt;11.59&lt;/D&gt;&lt;D xsi:type="xsd:double"&gt;11.14&lt;/D&gt;&lt;D xsi:type="xsd:double"&gt;11.22&lt;/D&gt;&lt;D xsi:type="xsd:double"&gt;11.2&lt;/D&gt;&lt;D xsi:type="xsd:double"&gt;11.24&lt;/D&gt;&lt;D xsi:type="xsd:double"&gt;11.21&lt;/D&gt;&lt;D xsi:type="xsd:double"&gt;11.12&lt;/D&gt;&lt;D xsi:type="xsd:double"&gt;11.17&lt;/D&gt;&lt;D xsi:type="xsd:double"&gt;11.07&lt;/D&gt;&lt;D xsi:type="xsd:double"&gt;11.11&lt;/D&gt;&lt;D xsi:type="xsd:double"&gt;11.16&lt;/D&gt;&lt;D xsi:type="xsd:double"&gt;10.62&lt;/D&gt;&lt;D xsi:type="xsd:double"&gt;10.82&lt;/D&gt;&lt;D xsi:type="xsd:double"&gt;10.92&lt;/D&gt;&lt;D xsi:type="xsd:double"&gt;10.78&lt;/D&gt;&lt;D xsi:type="xsd:double"&gt;10.4&lt;/D&gt;&lt;D xsi:type="xsd:double"&gt;10.34&lt;/D&gt;&lt;D xsi:type="xsd:double"&gt;10.56&lt;/D&gt;&lt;D xsi:type="xsd:double"&gt;9.98&lt;/D&gt;&lt;D xsi:type="xsd:double"&gt;9.98&lt;/D&gt;&lt;D xsi:type="xsd:double"&gt;9.93&lt;/D&gt;&lt;D xsi:type="xsd:double"&gt;10.2&lt;/D&gt;&lt;D xsi:type="xsd:double"&gt;10.73&lt;/D&gt;&lt;D xsi:type="xsd:double"&gt;10.7&lt;/D&gt;&lt;D xsi:type="xsd:double"&gt;10.01&lt;/D&gt;&lt;D xsi:type="xsd:double"&gt;9.49&lt;/D&gt;&lt;D xsi:type="xsd:double"&gt;9.38&lt;/D&gt;&lt;D xsi:type="xsd:double"&gt;9.69&lt;/D&gt;&lt;D xsi:type="xsd:double"&gt;9.3&lt;/D&gt;&lt;D xsi:type="xsd:double"&gt;9.41&lt;/D&gt;&lt;D xsi:type="xsd:double"&gt;9.2&lt;/D&gt;&lt;D xsi:type="xsd:double"&gt;8.8&lt;/D&gt;&lt;D xsi:type="xsd:double"&gt;9.09&lt;/D&gt;&lt;D xsi:type="xsd:double"&gt;9&lt;/D&gt;&lt;/FQL&gt;&lt;FQL&gt;&lt;Q&gt;LEAF^FG_PRICE(8/1/2018,10/31/2018,,USD)&lt;/Q&gt;&lt;R&gt;65&lt;/R&gt;&lt;C&gt;1&lt;/C&gt;&lt;D xsi:type="xsd:double"&gt;11.5&lt;/D&gt;&lt;D xsi:type="xsd:double"&gt;11.55&lt;/D&gt;&lt;D xsi:type="xsd:double"&gt;11.05&lt;/D&gt;&lt;D xsi:type="xsd:double"&gt;11.1&lt;/D&gt;&lt;D xsi:type="xsd:double"&gt;10.95&lt;/D&gt;&lt;D xsi:type="xsd:double"&gt;11.05&lt;/D&gt;&lt;D xsi:type="xsd:double"&gt;11.25&lt;/D&gt;&lt;D xsi:type="xsd:double"&gt;11.15&lt;/D&gt;&lt;D xsi:type="xsd:double"&gt;11&lt;/D&gt;&lt;D xsi:type="xsd:double"&gt;10.75&lt;/D&gt;&lt;D xsi:type="xsd:double"&gt;10.6&lt;/D&gt;&lt;D xsi:type="xsd:double"&gt;10.85&lt;/D&gt;&lt;D xsi:type="xsd:double"&gt;10.7&lt;/D&gt;&lt;D xsi:type="xsd:double"&gt;10.65&lt;/D&gt;&lt;D xsi:type="xsd:double"&gt;10.7&lt;/D&gt;&lt;D xsi:type="xsd:double"&gt;10.8&lt;/D&gt;&lt;D xsi:type="xsd:double"&gt;10.25&lt;/D&gt;&lt;D xsi:type="xsd:double"&gt;10.95&lt;/D&gt;&lt;D xsi:type="xsd:double"&gt;10.85&lt;/D&gt;&lt;D xsi:type="xsd:double"&gt;10.8&lt;/D&gt;&lt;D xsi:type="xsd:double"&gt;10.95&lt;/D&gt;&lt;D xsi:type="xsd:double"&gt;10.95&lt;/D&gt;&lt;D xsi:type="xsd:double"&gt;11.05&lt;/D&gt;&lt;D xsi:type="xsd:double"&gt;11.1&lt;/D&gt;&lt;D xsi:type="xsd:double"&gt;11.05&lt;/D&gt;&lt;D xsi:type="xsd:double"&gt;11.1&lt;/D&gt;&lt;D xsi:type="xsd:double"&gt;10.9&lt;/D&gt;&lt;D xsi:type="xsd:double"&gt;10.3&lt;/D&gt;&lt;D xsi:type="xsd:double"&gt;9.9&lt;/D&gt;&lt;D xsi:type="xsd:double"&gt;10&lt;/D&gt;&lt;D xsi:type="xsd:double"&gt;10.1&lt;/D&gt;&lt;D xsi:type="xsd:double"&gt;10.05&lt;/D&gt;&lt;D xsi:type="xsd:double"&gt;9.95&lt;/D&gt;&lt;D xsi:type="xsd:double"&gt;9.75&lt;/D&gt;&lt;D xsi:type="xsd:double"&gt;9.95&lt;/D&gt;&lt;D xsi:type="xsd:double"&gt;9.95&lt;/D&gt;&lt;D xsi:type="xsd:double"&gt;9.75&lt;/D&gt;&lt;D xsi:type="xsd:double"&gt;9.75&lt;/D&gt;&lt;D xsi:type="xsd:double"&gt;9.65&lt;/D&gt;&lt;D xsi:type="xsd:double"&gt;9.7&lt;/D&gt;&lt;D xsi:type="xsd:double"&gt;9.65&lt;/D&gt;&lt;D xsi:type="xsd:double"&gt;10&lt;/D&gt;&lt;D xsi:type="xsd:double"&gt;9.61&lt;/D&gt;&lt;D xsi:type="xsd:double"&gt;9.5&lt;/D&gt;&lt;D xsi:type="xsd:double"&gt;9.72&lt;/D&gt;&lt;D xsi:type="xsd:double"&gt;9.94&lt;/D&gt;&lt;D xsi:type="xsd:double"&gt;10.1&lt;/D&gt;&lt;D xsi:type="xsd:double"&gt;10.08&lt;/D&gt;&lt;D xsi:type="xsd:double"&gt;9.95&lt;/D&gt;&lt;D xsi:type="xsd:double"&gt;9.44&lt;/D&gt;&lt;D xsi:type="xsd:double"&gt;9.3&lt;/D&gt;&lt;D xsi:type="xsd:double"&gt;9.44&lt;/D&gt;&lt;D xsi:type="xsd:double"&gt;9.63&lt;/D&gt;&lt;D xsi:type="xsd:double"&gt;9.95&lt;/D&gt;&lt;D xsi:type="xsd:double"&gt;9.75&lt;/D&gt;&lt;D xsi:type="xsd:double"&gt;9.42&lt;/D&gt;&lt;D xsi:type="xsd:double"&gt;9.09&lt;/D&gt;&lt;D xsi:type="xsd:double"&gt;9.23&lt;/D&gt;&lt;D xsi:type="xsd:double"&gt;9.22&lt;/D&gt;&lt;D xsi:type="xsd:double"&gt;9.05&lt;/D&gt;&lt;D xsi:type="xsd:double"&gt;9.12&lt;/D&gt;&lt;D xsi:type="xsd:double"&gt;8.98&lt;/D&gt;&lt;D xsi:type="xsd:double"&gt;8.69&lt;/D&gt;&lt;D xsi:type="xsd:double"&gt;8.63&lt;/D&gt;&lt;D xsi:type="xsd:double"&gt;8.75&lt;/D&gt;&lt;/FQL&gt;&lt;FQL&gt;&lt;Q&gt;CATB^FG_PRICE(8/1/2018,10/31/2018,,USD)&lt;/Q&gt;&lt;R&gt;65&lt;/R&gt;&lt;C&gt;1&lt;/C&gt;&lt;D xsi:type="xsd:double"&gt;0.645&lt;/D&gt;&lt;D xsi:type="xsd:double"&gt;0.6202&lt;/D&gt;&lt;D xsi:type="xsd:double"&gt;0.63&lt;/D&gt;&lt;D xsi:type="xsd:double"&gt;0.63&lt;/D&gt;&lt;D xsi:type="xsd:double"&gt;0.6453&lt;/D&gt;&lt;D xsi:type="xsd:double"&gt;0.7044&lt;/D&gt;&lt;D xsi:type="xsd:double"&gt;0.6937&lt;/D&gt;&lt;D xsi:type="xsd:double"&gt;0.672&lt;/D&gt;&lt;D xsi:type="xsd:double"&gt;0.653&lt;/D&gt;&lt;D xsi:type="xsd:double"&gt;0.6522&lt;/D&gt;&lt;D xsi:type="xsd:double"&gt;0.652&lt;/D&gt;&lt;D xsi:type="xsd:double"&gt;0.6522&lt;/D&gt;&lt;D xsi:type="xsd:double"&gt;0.65&lt;/D&gt;&lt;D xsi:type="xsd:double"&gt;0.6397&lt;/D&gt;&lt;D xsi:type="xsd:double"&gt;0.6446&lt;/D&gt;&lt;D xsi:type="xsd:double"&gt;0.6555&lt;/D&gt;&lt;D xsi:type="xsd:double"&gt;0.7025&lt;/D&gt;&lt;D xsi:type="xsd:double"&gt;0.712&lt;/D&gt;&lt;D xsi:type="xsd:double"&gt;0.7225&lt;/D&gt;&lt;D xsi:type="xsd:double"&gt;0.7196&lt;/D&gt;&lt;D xsi:type="xsd:double"&gt;0.7761&lt;/D&gt;&lt;D xsi:type="xsd:double"&gt;0.7967&lt;/D&gt;&lt;D xsi:type="xsd:double"&gt;0.71&lt;/D&gt;&lt;D xsi:type="xsd:double"&gt;0.72&lt;/D&gt;&lt;D xsi:type="xsd:double"&gt;0.7576&lt;/D&gt;&lt;D xsi:type="xsd:double"&gt;0.7424&lt;/D&gt;&lt;D xsi:type="xsd:double"&gt;0.7074&lt;/D&gt;&lt;D xsi:type="xsd:double"&gt;0.74&lt;/D&gt;&lt;D xsi:type="xsd:double"&gt;0.7793&lt;/D&gt;&lt;D xsi:type="xsd:double"&gt;0.8&lt;/D&gt;&lt;D xsi:type="xsd:double"&gt;0.8205&lt;/D&gt;&lt;D xsi:type="xsd:double"&gt;0.7614&lt;/D&gt;&lt;D xsi:type="xsd:double"&gt;0.7614&lt;/D&gt;&lt;D xsi:type="xsd:double"&gt;0.7698&lt;/D&gt;&lt;D xsi:type="xsd:double"&gt;0.8142&lt;/D&gt;&lt;D xsi:type="xsd:double"&gt;0.83001&lt;/D&gt;&lt;D xsi:type="xsd:double"&gt;0.844&lt;/D&gt;&lt;D xsi:type="xsd:double"&gt;0.8498&lt;/D&gt;&lt;D xsi:type="xsd:double"&gt;0.872&lt;/D&gt;&lt;D xsi:type="xsd:double"&gt;0.824&lt;/D&gt;&lt;D xsi:type="xsd:double"&gt;0.8226&lt;/D&gt;&lt;D xsi:type="xsd:double"&gt;0.8&lt;/D&gt;&lt;D xsi:type="xsd:double"&gt;0.837&lt;/D&gt;&lt;D xsi:type="xsd:double"&gt;0.8495&lt;/D&gt;&lt;D xsi:type="xsd:double"&gt;0.777&lt;/D&gt;&lt;D xsi:type="xsd:double"&gt;0.7589&lt;/D&gt;&lt;D xsi:type="xsd:double"&gt;0.74&lt;/D&gt;&lt;D xsi:type="xsd:double"&gt;0.77&lt;/D&gt;&lt;D xsi:type="xsd:double"&gt;0.76&lt;/D&gt;&lt;D xsi:type="xsd:double"&gt;0.7259&lt;/D&gt;&lt;D xsi:type="xsd:double"&gt;0.7242&lt;/D&gt;&lt;D xsi:type="xsd:double"&gt;0.72&lt;/D&gt;&lt;D xsi:type="xsd:double"&gt;0.676&lt;/D&gt;&lt;D xsi:type="xsd:double"&gt;0.6621&lt;/D&gt;&lt;D xsi:type="xsd:double"&gt;0.638&lt;/D&gt;&lt;D xsi:type="xsd:double"&gt;0.6915&lt;/D&gt;&lt;D xsi:type="xsd:double"&gt;0.6999&lt;/D&gt;&lt;D xsi:type="xsd:double"&gt;0.68&lt;/D&gt;&lt;D xsi:type="xsd:double"&gt;0.6698&lt;/D&gt;&lt;D xsi:type="xsd:double"&gt;0.68&lt;/D&gt;&lt;D xsi:type="xsd:double"&gt;0.6493&lt;/D&gt;&lt;D xsi:type="xsd:double"&gt;0.65&lt;/D&gt;&lt;D xsi:type="xsd:double"&gt;0.6349&lt;/D&gt;&lt;D xsi:type="xsd:double"&gt;0.6311&lt;/D&gt;&lt;D xsi:type="xsd:double"&gt;0.643&lt;/D&gt;&lt;/FQL&gt;&lt;FQL&gt;&lt;Q&gt;URGN^FG_PRICE(8/1/2018,10/31/2018,,USD)&lt;/Q&gt;&lt;R&gt;65&lt;/R&gt;&lt;C&gt;1&lt;/C&gt;&lt;D xsi:type="xsd:double"&gt;44.8&lt;/D&gt;&lt;D xsi:type="xsd:double"&gt;45.58&lt;/D&gt;&lt;D xsi:type="xsd:double"&gt;45.01&lt;/D&gt;&lt;D xsi:type="xsd:double"&gt;45.27&lt;/D&gt;&lt;D xsi:type="xsd:double"&gt;45.7&lt;/D&gt;&lt;D xsi:type="xsd:double"&gt;45.01&lt;/D&gt;&lt;D xsi:type="xsd:double"&gt;45.3&lt;/D&gt;&lt;D xsi:type="xsd:double"&gt;46.88&lt;/D&gt;&lt;D xsi:type="xsd:double"&gt;46.3&lt;/D&gt;&lt;D xsi:type="xsd:double"&gt;44.56&lt;/D&gt;&lt;D xsi:type="xsd:double"&gt;41.65&lt;/D&gt;&lt;D xsi:type="xsd:double"&gt;42.53&lt;/D&gt;&lt;D xsi:type="xsd:double"&gt;42.99&lt;/D&gt;&lt;D xsi:type="xsd:double"&gt;42.23&lt;/D&gt;&lt;D xsi:type="xsd:double"&gt;44.15&lt;/D&gt;&lt;D xsi:type="xsd:double"&gt;43.95&lt;/D&gt;&lt;D xsi:type="xsd:double"&gt;43.01&lt;/D&gt;&lt;D xsi:type="xsd:double"&gt;44.29&lt;/D&gt;&lt;D xsi:type="xsd:double"&gt;46.47&lt;/D&gt;&lt;D xsi:type="xsd:double"&gt;48.14&lt;/D&gt;&lt;D xsi:type="xsd:double"&gt;47.77&lt;/D&gt;&lt;D xsi:type="xsd:double"&gt;47.83&lt;/D&gt;&lt;D xsi:type="xsd:double"&gt;48.33&lt;/D&gt;&lt;D xsi:type="xsd:double"&gt;47.97&lt;/D&gt;&lt;D xsi:type="xsd:double"&gt;45.84&lt;/D&gt;&lt;D xsi:type="xsd:double"&gt;44.6&lt;/D&gt;&lt;D xsi:type="xsd:double"&gt;43.75&lt;/D&gt;&lt;D xsi:type="xsd:double"&gt;42.5&lt;/D&gt;&lt;D xsi:type="xsd:double"&gt;45.15&lt;/D&gt;&lt;D xsi:type="xsd:double"&gt;43.9&lt;/D&gt;&lt;D xsi:type="xsd:double"&gt;44.57&lt;/D&gt;&lt;D xsi:type="xsd:double"&gt;46.16&lt;/D&gt;&lt;D xsi:type="xsd:double"&gt;45.01&lt;/D&gt;&lt;D xsi:type="xsd:double"&gt;45.04&lt;/D&gt;&lt;D xsi:type="xsd:double"&gt;47.55&lt;/D&gt;&lt;D xsi:type="xsd:double"&gt;48.75&lt;/D&gt;&lt;D xsi:type="xsd:double"&gt;49.53&lt;/D&gt;&lt;D xsi:type="xsd:double"&gt;49.02&lt;/D&gt;&lt;D xsi:type="xsd:double"&gt;48.9&lt;/D&gt;&lt;D xsi:type="xsd:double"&gt;48.83&lt;/D&gt;&lt;D xsi:type="xsd:double"&gt;47.59&lt;/D&gt;&lt;D xsi:type="xsd:double"&gt;47.23&lt;/D&gt;&lt;D xsi:type="xsd:double"&gt;47.82&lt;/D&gt;&lt;D xsi:type="xsd:double"&gt;48.25&lt;/D&gt;&lt;D xsi:type="xsd:double"&gt;48.48&lt;/D&gt;&lt;D xsi:type="xsd:double"&gt;47.15&lt;/D&gt;&lt;D xsi:type="xsd:double"&gt;45.36&lt;/D&gt;&lt;D xsi:type="xsd:double"&gt;45.16&lt;/D&gt;&lt;D xsi:type="xsd:double"&gt;44.25&lt;/D&gt;&lt;D xsi:type="xsd:double"&gt;43.06&lt;/D&gt;&lt;D xsi:type="xsd:double"&gt;41.77&lt;/D&gt;&lt;D xsi:type="xsd:double"&gt;44.76&lt;/D&gt;&lt;D xsi:type="xsd:double"&gt;43.59&lt;/D&gt;&lt;D xsi:type="xsd:double"&gt;43.36&lt;/D&gt;&lt;D xsi:type="xsd:double"&gt;44.71&lt;/D&gt;&lt;D xsi:type="xsd:double"&gt;42.26&lt;/D&gt;&lt;D xsi:type="xsd:double"&gt;41.93&lt;/D&gt;&lt;D xsi:type="xsd:double"&gt;41.23&lt;/D&gt;&lt;D xsi:type="xsd:double"&gt;40.72&lt;/D&gt;&lt;D xsi:type="xsd:double"&gt;38.35&lt;/D&gt;&lt;D xsi:type="xsd:double"&gt;39.47&lt;/D&gt;&lt;D xsi:type="xsd:double"&gt;39.1&lt;/D&gt;&lt;D xsi:type="xsd:double"&gt;38.44&lt;/D&gt;&lt;D xsi:type="xsd:double"&gt;39.95&lt;/D&gt;&lt;D xsi:type="xsd:double"&gt;39.91&lt;/D&gt;&lt;/FQL&gt;&lt;FQL&gt;&lt;Q&gt;CBAY^FG_PRICE(8/1/2018,10/31/2018,,USD)&lt;/Q&gt;&lt;R&gt;65&lt;/R&gt;&lt;C&gt;1&lt;/C&gt;&lt;D xsi:type="xsd:double"&gt;11.41&lt;/D&gt;&lt;D xsi:type="xsd:double"&gt;11.31&lt;/D&gt;&lt;D xsi:type="xsd:double"&gt;11.1&lt;/D&gt;&lt;D xsi:type="xsd:double"&gt;11.51&lt;/D&gt;&lt;D xsi:type="xsd:double"&gt;11.4&lt;/D&gt;&lt;D xsi:type="xsd:double"&gt;11.65&lt;/D&gt;&lt;D xsi:type="xsd:double"&gt;11.64&lt;/D&gt;&lt;D xsi:type="xsd:double"&gt;12.09&lt;/D&gt;&lt;D xsi:type="xsd:double"&gt;12.16&lt;/D&gt;&lt;D xsi:type="xsd:double"&gt;12.44&lt;/D&gt;&lt;D xsi:type="xsd:double"&gt;11.95&lt;/D&gt;&lt;D xsi:type="xsd:double"&gt;12.19&lt;/D&gt;&lt;D xsi:type="xsd:double"&gt;12.25&lt;/D&gt;&lt;D xsi:type="xsd:double"&gt;11.97&lt;/D&gt;&lt;D xsi:type="xsd:double"&gt;12.11&lt;/D&gt;&lt;D xsi:type="xsd:double"&gt;12.42&lt;/D&gt;&lt;D xsi:type="xsd:double"&gt;12.26&lt;/D&gt;&lt;D xsi:type="xsd:double"&gt;12.6&lt;/D&gt;&lt;D xsi:type="xsd:double"&gt;12.45&lt;/D&gt;&lt;D xsi:type="xsd:double"&gt;12.5&lt;/D&gt;&lt;D xsi:type="xsd:double"&gt;12.88&lt;/D&gt;&lt;D xsi:type="xsd:double"&gt;13.33&lt;/D&gt;&lt;D xsi:type="xsd:double"&gt;13.63&lt;/D&gt;&lt;D xsi:type="xsd:double"&gt;13.03&lt;/D&gt;&lt;D xsi:type="xsd:double"&gt;13.1&lt;/D&gt;&lt;D xsi:type="xsd:double"&gt;12.95&lt;/D&gt;&lt;D xsi:type="xsd:double"&gt;12.8&lt;/D&gt;&lt;D xsi:type="xsd:double"&gt;13&lt;/D&gt;&lt;D xsi:type="xsd:double"&gt;13.03&lt;/D&gt;&lt;D xsi:type="xsd:double"&gt;13.06&lt;/D&gt;&lt;D xsi:type="xsd:double"&gt;12.69&lt;/D&gt;&lt;D xsi:type="xsd:double"&gt;12.31&lt;/D&gt;&lt;D xsi:type="xsd:double"&gt;12.23&lt;/D&gt;&lt;D xsi:type="xsd:double"&gt;12.8&lt;/D&gt;&lt;D xsi:type="xsd:double"&gt;12.09&lt;/D&gt;&lt;D xsi:type="xsd:double"&gt;12.07&lt;/D&gt;&lt;D xsi:type="xsd:double"&gt;11.39&lt;/D&gt;&lt;D xsi:type="xsd:double"&gt;11.08&lt;/D&gt;&lt;D xsi:type="xsd:double"&gt;11.41&lt;/D&gt;&lt;D xsi:type="xsd:double"&gt;11.26&lt;/D&gt;&lt;D xsi:type="xsd:double"&gt;11.13&lt;/D&gt;&lt;D xsi:type="xsd:double"&gt;11.08&lt;/D&gt;&lt;D xsi:type="xsd:double"&gt;10.94&lt;/D&gt;&lt;D xsi:type="xsd:double"&gt;10.49&lt;/D&gt;&lt;D xsi:type="xsd:double"&gt;11.31&lt;/D&gt;&lt;D xsi:type="xsd:double"&gt;10.75&lt;/D&gt;&lt;D xsi:type="xsd:double"&gt;10.6&lt;/D&gt;&lt;D xsi:type="xsd:double"&gt;10.5&lt;/D&gt;&lt;D xsi:type="xsd:double"&gt;10.58&lt;/D&gt;&lt;D xsi:type="xsd:double"&gt;10.15&lt;/D&gt;&lt;D xsi:type="xsd:double"&gt;9.99&lt;/D&gt;&lt;D xsi:type="xsd:double"&gt;10.18&lt;/D&gt;&lt;D xsi:type="xsd:double"&gt;10.12&lt;/D&gt;&lt;D xsi:type="xsd:double"&gt;11.07&lt;/D&gt;&lt;D xsi:type="xsd:double"&gt;10.99&lt;/D&gt;&lt;D xsi:type="xsd:double"&gt;10.81&lt;/D&gt;&lt;D xsi:type="xsd:double"&gt;10.42&lt;/D&gt;&lt;D xsi:type="xsd:double"&gt;10.25&lt;/D&gt;&lt;D xsi:type="xsd:double"&gt;10.24&lt;/D&gt;&lt;D xsi:type="xsd:double"&gt;9.96&lt;/D&gt;&lt;D xsi:type="xsd:double"&gt;10.13&lt;/D&gt;&lt;D xsi:type="xsd:double"&gt;10.17&lt;/D&gt;&lt;D xsi:type="xsd:double"&gt;9.35&lt;/D&gt;&lt;D xsi:type="xsd:double"&gt;9.95&lt;/D&gt;&lt;D xsi:type="xsd:double"&gt;10.55&lt;/D&gt;&lt;/FQL&gt;&lt;FQL&gt;&lt;Q&gt;CKPT^FG_PRICE(8/1/2018,10/31/2018,,USD)&lt;/Q&gt;&lt;R&gt;65&lt;/R&gt;&lt;C&gt;1&lt;/C&gt;&lt;D xsi:type="xsd:double"&gt;2.57&lt;/D&gt;&lt;D xsi:type="xsd:double"&gt;2.7&lt;/D&gt;&lt;D xsi:type="xsd:double"&gt;2.47&lt;/D&gt;&lt;D xsi:type="xsd:double"&gt;2.46&lt;/D&gt;&lt;D xsi:type="xsd:double"&gt;2.62&lt;/D&gt;&lt;D xsi:type="xsd:double"&gt;2.48&lt;/D&gt;&lt;D xsi:type="xsd:double"&gt;3.17&lt;/D&gt;&lt;D xsi:type="xsd:double"&gt;3.745&lt;/D&gt;&lt;D xsi:type="xsd:double"&gt;3.73&lt;/D&gt;&lt;D xsi:type="xsd:double"&gt;3.79&lt;/D&gt;&lt;D xsi:type="xsd:double"&gt;3.81&lt;/D&gt;&lt;D xsi:type="xsd:double"&gt;3.83&lt;/D&gt;&lt;D xsi:type="xsd:double"&gt;3.81&lt;/D&gt;&lt;D xsi:type="xsd:double"&gt;3.85&lt;/D&gt;&lt;D xsi:type="xsd:double"&gt;3.9&lt;/D&gt;&lt;D xsi:type="xsd:double"&gt;4.24&lt;/D&gt;&lt;D xsi:type="xsd:double"&gt;3.72&lt;/D&gt;&lt;D xsi:type="xsd:double"&gt;3.83&lt;/D&gt;&lt;D xsi:type="xsd:double"&gt;3.88&lt;/D&gt;&lt;D xsi:type="xsd:double"&gt;3.91&lt;/D&gt;&lt;D xsi:type="xsd:double"&gt;3.82&lt;/D&gt;&lt;D xsi:type="xsd:double"&gt;4.05&lt;/D&gt;&lt;D xsi:type="xsd:double"&gt;4.2&lt;/D&gt;&lt;D xsi:type="xsd:double"&gt;4.6&lt;/D&gt;&lt;D xsi:type="xsd:double"&gt;4.5&lt;/D&gt;&lt;D xsi:type="xsd:double"&gt;4&lt;/D&gt;&lt;D xsi:type="xsd:double"&gt;4.171&lt;/D&gt;&lt;D xsi:type="xsd:double"&gt;4.5&lt;/D&gt;&lt;D xsi:type="xsd:double"&gt;4.46&lt;/D&gt;&lt;D xsi:type="xsd:double"&gt;3.99&lt;/D&gt;&lt;D xsi:type="xsd:double"&gt;4.55&lt;/D&gt;&lt;D xsi:type="xsd:double"&gt;4.44&lt;/D&gt;&lt;D xsi:type="xsd:double"&gt;4.33&lt;/D&gt;&lt;D xsi:type="xsd:double"&gt;4.24&lt;/D&gt;&lt;D xsi:type="xsd:double"&gt;4.39&lt;/D&gt;&lt;D xsi:type="xsd:double"&gt;4.39&lt;/D&gt;&lt;D xsi:type="xsd:double"&gt;4.72&lt;/D&gt;&lt;D xsi:type="xsd:double"&gt;4.55&lt;/D&gt;&lt;D xsi:type="xsd:double"&gt;3.68&lt;/D&gt;&lt;D xsi:type="xsd:double"&gt;3.77&lt;/D&gt;&lt;D xsi:type="xsd:double"&gt;3.71&lt;/D&gt;&lt;D xsi:type="xsd:double"&gt;3.575&lt;/D&gt;&lt;D xsi:type="xsd:double"&gt;3.2&lt;/D&gt;&lt;D xsi:type="xsd:double"&gt;3.31&lt;/D&gt;&lt;D xsi:type="xsd:double"&gt;3.32&lt;/D&gt;&lt;D xsi:type="xsd:double"&gt;3.35&lt;/D&gt;&lt;D xsi:type="xsd:double"&gt;3.33&lt;/D&gt;&lt;D xsi:type="xsd:double"&gt;3.32&lt;/D&gt;&lt;D xsi:type="xsd:double"&gt;3.01&lt;/D&gt;&lt;D xsi:type="xsd:double"&gt;3.01&lt;/D&gt;&lt;D xsi:type="xsd:double"&gt;2.76&lt;/D&gt;&lt;D xsi:type="xsd:double"&gt;2.99&lt;/D&gt;&lt;D xsi:type="xsd:double"&gt;2.7&lt;/D&gt;&lt;D xsi:type="xsd:double"&gt;2.86&lt;/D&gt;&lt;D xsi:type="xsd:double"&gt;2.79&lt;/D&gt;&lt;D xsi:type="xsd:double"&gt;2.86&lt;/D&gt;&lt;D xsi:type="xsd:double"&gt;2.78&lt;/D&gt;&lt;D xsi:type="xsd:double"&gt;2.62&lt;/D&gt;&lt;D xsi:type="xsd:double"&gt;2.44&lt;/D&gt;&lt;D xsi:type="xsd:double"&gt;2.49&lt;/D&gt;&lt;D xsi:type="xsd:double"&gt;2.4&lt;/D&gt;&lt;D xsi:type="xsd:double"&gt;2.29&lt;/D&gt;&lt;D xsi:type="xsd:double"&gt;2.41&lt;/D&gt;&lt;D xsi:type="xsd:double"&gt;2.47&lt;/D&gt;&lt;D xsi:type="xsd:double"&gt;2.59&lt;/D&gt;&lt;/FQL&gt;&lt;FQL&gt;&lt;Q&gt;TCON^FG_PRICE(8/1/2018,10/31/2018,,USD)&lt;/Q&gt;&lt;R&gt;65&lt;/R&gt;&lt;C&gt;1&lt;/C&gt;&lt;D xsi:type="xsd:double"&gt;2.5&lt;/D&gt;&lt;D xsi:type="xsd:double"&gt;2.45&lt;/D&gt;&lt;D xsi:type="xsd:double"&gt;2.5&lt;/D&gt;&lt;D xsi:type="xsd:double"&gt;2.5&lt;/D&gt;&lt;D xsi:type="xsd:double"&gt;2.4&lt;/D&gt;&lt;D xsi:type="xsd:double"&gt;2.45&lt;/D&gt;&lt;D xsi:type="xsd:double"&gt;2.15&lt;/D&gt;&lt;D xsi:type="xsd:double"&gt;2.15&lt;/D&gt;&lt;D xsi:type="xsd:double"&gt;2.05&lt;/D&gt;&lt;D xsi:type="xsd:double"&gt;2.05&lt;/D&gt;&lt;D xsi:type="xsd:double"&gt;2&lt;/D&gt;&lt;D xsi:type="xsd:double"&gt;2&lt;/D&gt;&lt;D xsi:type="xsd:double"&gt;2.05&lt;/D&gt;&lt;D xsi:type="xsd:double"&gt;2.05&lt;/D&gt;&lt;D xsi:type="xsd:double"&gt;2.05&lt;/D&gt;&lt;D xsi:type="xsd:double"&gt;2.15&lt;/D&gt;&lt;D xsi:type="xsd:double"&gt;2.05&lt;/D&gt;&lt;D xsi:type="xsd:double"&gt;2.05&lt;/D&gt;&lt;D xsi:type="xsd:double"&gt;2.05&lt;/D&gt;&lt;D xsi:type="xsd:double"&gt;2.05&lt;/D&gt;&lt;D xsi:type="xsd:double"&gt;2.1&lt;/D&gt;&lt;D xsi:type="xsd:double"&gt;2.15&lt;/D&gt;&lt;D xsi:type="xsd:double"&gt;2.1&lt;/D&gt;&lt;D xsi:type="xsd:double"&gt;2.1&lt;/D&gt;&lt;D xsi:type="xsd:double"&gt;2.125&lt;/D&gt;&lt;D xsi:type="xsd:double"&gt;2.1&lt;/D&gt;&lt;D xsi:type="xsd:double"&gt;2.15&lt;/D&gt;&lt;D xsi:type="xsd:double"&gt;2.2&lt;/D&gt;&lt;D xsi:type="xsd:double"&gt;2.2&lt;/D&gt;&lt;D xsi:type="xsd:double"&gt;2.2&lt;/D&gt;&lt;D xsi:type="xsd:double"&gt;2.25&lt;/D&gt;&lt;D xsi:type="xsd:double"&gt;2.25&lt;/D&gt;&lt;D xsi:type="xsd:double"&gt;2.2&lt;/D&gt;&lt;D xsi:type="xsd:double"&gt;2.25&lt;/D&gt;&lt;D xsi:type="xsd:double"&gt;2.2&lt;/D&gt;&lt;D xsi:type="xsd:double"&gt;2.225&lt;/D&gt;&lt;D xsi:type="xsd:double"&gt;2.075&lt;/D&gt;&lt;D xsi:type="xsd:double"&gt;2.15&lt;/D&gt;&lt;D xsi:type="xsd:double"&gt;2.1&lt;/D&gt;&lt;D xsi:type="xsd:double"&gt;2.15&lt;/D&gt;&lt;D xsi:type="xsd:double"&gt;2.15&lt;/D&gt;&lt;D xsi:type="xsd:double"&gt;2.05&lt;/D&gt;&lt;D xsi:type="xsd:double"&gt;2.13&lt;/D&gt;&lt;D xsi:type="xsd:double"&gt;2.06&lt;/D&gt;&lt;D xsi:type="xsd:double"&gt;2.04&lt;/D&gt;&lt;D xsi:type="xsd:double"&gt;2.01&lt;/D&gt;&lt;D xsi:type="xsd:double"&gt;1.98&lt;/D&gt;&lt;D xsi:type="xsd:double"&gt;1.92&lt;/D&gt;&lt;D xsi:type="xsd:double"&gt;1.87&lt;/D&gt;&lt;D xsi:type="xsd:double"&gt;1.75&lt;/D&gt;&lt;D xsi:type="xsd:double"&gt;1.83&lt;/D&gt;&lt;D xsi:type="xsd:double"&gt;1.8&lt;/D&gt;&lt;D xsi:type="xsd:double"&gt;1.72&lt;/D&gt;&lt;D xsi:type="xsd:double"&gt;1.61&lt;/D&gt;&lt;D xsi:type="xsd:double"&gt;1.61&lt;/D&gt;&lt;D xsi:type="xsd:double"&gt;1.59&lt;/D&gt;&lt;D xsi:type="xsd:double"&gt;1.51&lt;/D&gt;&lt;D xsi:type="xsd:double"&gt;1.51&lt;/D&gt;&lt;D xsi:type="xsd:double"&gt;1.45&lt;/D&gt;&lt;D xsi:type="xsd:double"&gt;1.4108&lt;/D&gt;&lt;D xsi:type="xsd:double"&gt;1.4&lt;/D&gt;&lt;D xsi:type="xsd:double"&gt;1.43&lt;/D&gt;&lt;D xsi:type="xsd:double"&gt;1.43&lt;/D&gt;&lt;D xsi:type="xsd:double"&gt;1.42&lt;/D&gt;&lt;D xsi:type="xsd:double"&gt;1.4&lt;/D&gt;&lt;/FQL&gt;&lt;FQL&gt;&lt;Q&gt;ACRX^FG_PRICE(8/1/2018,10/31/2018,,USD)&lt;/Q&gt;&lt;R&gt;65&lt;/R&gt;&lt;C&gt;1&lt;/C&gt;&lt;D xsi:type="xsd:double"&gt;2.65&lt;/D&gt;&lt;D xsi:type="xsd:double"&gt;2.6&lt;/D&gt;&lt;D xsi:type="xsd:double"&gt;2.8&lt;/D&gt;&lt;D xsi:type="xsd:double"&gt;2.75&lt;/D&gt;&lt;D xsi:type="xsd:double"&gt;2.85&lt;/D&gt;&lt;D xsi:type="xsd:double"&gt;3.05&lt;/D&gt;&lt;D xsi:type="xsd:double"&gt;3.1&lt;/D&gt;&lt;D xsi:type="xsd:double"&gt;3.1&lt;/D&gt;&lt;D xsi:type="xsd:double"&gt;3.05&lt;/D&gt;&lt;D xsi:type="xsd:double"&gt;3.05&lt;/D&gt;&lt;D xsi:type="xsd:double"&gt;2.95&lt;/D&gt;&lt;D xsi:type="xsd:double"&gt;3.1&lt;/D&gt;&lt;D xsi:type="xsd:double"&gt;3.05&lt;/D&gt;&lt;D xsi:type="xsd:double"&gt;3&lt;/D&gt;&lt;D xsi:type="xsd:double"&gt;2.9&lt;/D&gt;&lt;D xsi:type="xsd:double"&gt;3&lt;/D&gt;&lt;D xsi:type="xsd:double"&gt;2.95&lt;/D&gt;&lt;D xsi:type="xsd:double"&gt;2.9&lt;/D&gt;&lt;D xsi:type="xsd:double"&gt;2.95&lt;/D&gt;&lt;D xsi:type="xsd:double"&gt;3&lt;/D&gt;&lt;D xsi:type="xsd:double"&gt;3&lt;/D&gt;&lt;D xsi:type="xsd:double"&gt;3.05&lt;/D&gt;&lt;D xsi:type="xsd:double"&gt;3.1&lt;/D&gt;&lt;D xsi:type="xsd:double"&gt;3.3&lt;/D&gt;&lt;D xsi:type="xsd:double"&gt;3.25&lt;/D&gt;&lt;D xsi:type="xsd:double"&gt;3.2&lt;/D&gt;&lt;D xsi:type="xsd:double"&gt;3.25&lt;/D&gt;&lt;D xsi:type="xsd:double"&gt;3.25&lt;/D&gt;&lt;D xsi:type="xsd:double"&gt;3.25&lt;/D&gt;&lt;D xsi:type="xsd:double"&gt;3.3&lt;/D&gt;&lt;D xsi:type="xsd:double"&gt;3.4&lt;/D&gt;&lt;D xsi:type="xsd:double"&gt;3.4&lt;/D&gt;&lt;D xsi:type="xsd:double"&gt;3.45&lt;/D&gt;&lt;D xsi:type="xsd:double"&gt;3.75&lt;/D&gt;&lt;D xsi:type="xsd:double"&gt;3.7&lt;/D&gt;&lt;D xsi:type="xsd:double"&gt;3.7&lt;/D&gt;&lt;D xsi:type="xsd:double"&gt;3.95&lt;/D&gt;&lt;D xsi:type="xsd:double"&gt;4.6&lt;/D&gt;&lt;D xsi:type="xsd:double"&gt;4.15&lt;/D&gt;&lt;D xsi:type="xsd:double"&gt;4.05&lt;/D&gt;&lt;D xsi:type="xsd:double"&gt;4.05&lt;/D&gt;&lt;D xsi:type="xsd:double"&gt;3.85&lt;/D&gt;&lt;D xsi:type="xsd:double"&gt;3.82&lt;/D&gt;&lt;D xsi:type="xsd:double"&gt;3.38&lt;/D&gt;&lt;D xsi:type="xsd:double"&gt;3.31&lt;/D&gt;&lt;D xsi:type="xsd:double"&gt;3.09&lt;/D&gt;&lt;D xsi:type="xsd:double"&gt;2.91&lt;/D&gt;&lt;D xsi:type="xsd:double"&gt;2.99&lt;/D&gt;&lt;D xsi:type="xsd:double"&gt;2.65&lt;/D&gt;&lt;D xsi:type="xsd:double"&gt;3.595&lt;/D&gt;&lt;D xsi:type="xsd:double"&gt;3.98&lt;/D&gt;&lt;D xsi:type="xsd:double"&gt;3.98&lt;/D&gt;&lt;D xsi:type="xsd:double"&gt;4.29&lt;/D&gt;&lt;D xsi:type="xsd:double"&gt;3.97&lt;/D&gt;&lt;D xsi:type="xsd:double"&gt;4.18&lt;/D&gt;&lt;D xsi:type="xsd:double"&gt;4.15&lt;/D&gt;&lt;D xsi:type="xsd:double"&gt;3.63&lt;/D&gt;&lt;D xsi:type="xsd:double"&gt;3.75&lt;/D&gt;&lt;D xsi:type="xsd:double"&gt;4.15&lt;/D&gt;&lt;D xsi:type="xsd:double"&gt;4.31&lt;/D&gt;&lt;D xsi:type="xsd:double"&gt;3.95&lt;/D&gt;&lt;D xsi:type="xsd:double"&gt;4.01&lt;/D&gt;&lt;D xsi:type="xsd:double"&gt;3.94&lt;/D&gt;&lt;D xsi:type="xsd:double"&gt;3.89&lt;/D&gt;&lt;D xsi:type="xsd:double"&gt;4.14&lt;/D&gt;&lt;/FQL&gt;&lt;FQL&gt;&lt;Q&gt;CRY^FG_PRICE(8/1/2018,10/31/2018,,USD)&lt;/Q&gt;&lt;R&gt;65&lt;/R&gt;&lt;C&gt;1&lt;/C&gt;&lt;D xsi:type="xsd:double"&gt;29.85&lt;/D&gt;&lt;D xsi:type="xsd:double"&gt;30&lt;/D&gt;&lt;D xsi:type="xsd:double"&gt;29.85&lt;/D&gt;&lt;D xsi:type="xsd:double"&gt;29.6&lt;/D&gt;&lt;D xsi:type="xsd:double"&gt;32.65&lt;/D&gt;&lt;D xsi:type="xsd:double"&gt;32&lt;/D&gt;&lt;D xsi:type="xsd:double"&gt;33.15&lt;/D&gt;&lt;D xsi:type="xsd:double"&gt;32.85&lt;/D&gt;&lt;D xsi:type="xsd:double"&gt;32.1&lt;/D&gt;&lt;D xsi:type="xsd:double"&gt;32.1&lt;/D&gt;&lt;D xsi:type="xsd:double"&gt;32.05&lt;/D&gt;&lt;D xsi:type="xsd:double"&gt;32.05&lt;/D&gt;&lt;D xsi:type="xsd:double"&gt;32.25&lt;/D&gt;&lt;D xsi:type="xsd:double"&gt;32.05&lt;/D&gt;&lt;D xsi:type="xsd:double"&gt;32.7&lt;/D&gt;&lt;D xsi:type="xsd:double"&gt;34.2&lt;/D&gt;&lt;D xsi:type="xsd:double"&gt;34.5&lt;/D&gt;&lt;D xsi:type="xsd:double"&gt;34.05&lt;/D&gt;&lt;D xsi:type="xsd:double"&gt;34.25&lt;/D&gt;&lt;D xsi:type="xsd:double"&gt;33.8&lt;/D&gt;&lt;D xsi:type="xsd:double"&gt;34.2&lt;/D&gt;&lt;D xsi:type="xsd:double"&gt;34.2&lt;/D&gt;&lt;D xsi:type="xsd:double"&gt;34.7&lt;/D&gt;&lt;D xsi:type="xsd:double"&gt;34.6&lt;/D&gt;&lt;D xsi:type="xsd:double"&gt;34.6&lt;/D&gt;&lt;D xsi:type="xsd:double"&gt;34.55&lt;/D&gt;&lt;D xsi:type="xsd:double"&gt;34.4&lt;/D&gt;&lt;D xsi:type="xsd:double"&gt;34&lt;/D&gt;&lt;D xsi:type="xsd:double"&gt;34.65&lt;/D&gt;&lt;D xsi:type="xsd:double"&gt;34.3&lt;/D&gt;&lt;D xsi:type="xsd:double"&gt;34.35&lt;/D&gt;&lt;D xsi:type="xsd:double"&gt;34.8&lt;/D&gt;&lt;D xsi:type="xsd:double"&gt;33.7&lt;/D&gt;&lt;D xsi:type="xsd:double"&gt;34.5&lt;/D&gt;&lt;D xsi:type="xsd:double"&gt;33.7&lt;/D&gt;&lt;D xsi:type="xsd:double"&gt;34&lt;/D&gt;&lt;D xsi:type="xsd:double"&gt;34.6&lt;/D&gt;&lt;D xsi:type="xsd:double"&gt;35.35&lt;/D&gt;&lt;D xsi:type="xsd:double"&gt;35.75&lt;/D&gt;&lt;D xsi:type="xsd:double"&gt;35.1&lt;/D&gt;&lt;D xsi:type="xsd:double"&gt;35.2&lt;/D&gt;&lt;D xsi:type="xsd:double"&gt;35.2&lt;/D&gt;&lt;D xsi:type="xsd:double"&gt;34.03&lt;/D&gt;&lt;D xsi:type="xsd:double"&gt;33.36&lt;/D&gt;&lt;D xsi:type="xsd:double"&gt;33.25&lt;/D&gt;&lt;D xsi:type="xsd:double"&gt;32.08&lt;/D&gt;&lt;D xsi:type="xsd:double"&gt;31.85&lt;/D&gt;&lt;D xsi:type="xsd:double"&gt;30.48&lt;/D&gt;&lt;D xsi:type="xsd:double"&gt;30.41&lt;/D&gt;&lt;D xsi:type="xsd:double"&gt;29.47&lt;/D&gt;&lt;D xsi:type="xsd:double"&gt;29.58&lt;/D&gt;&lt;D xsi:type="xsd:double"&gt;30.13&lt;/D&gt;&lt;D xsi:type="xsd:double"&gt;30.57&lt;/D&gt;&lt;D xsi:type="xsd:double"&gt;33.55&lt;/D&gt;&lt;D xsi:type="xsd:double"&gt;33.1&lt;/D&gt;&lt;D xsi:type="xsd:double"&gt;32.99&lt;/D&gt;&lt;D xsi:type="xsd:double"&gt;31.99&lt;/D&gt;&lt;D xsi:type="xsd:double"&gt;31.62&lt;/D&gt;&lt;D xsi:type="xsd:double"&gt;33.06&lt;/D&gt;&lt;D xsi:type="xsd:double"&gt;32.2&lt;/D&gt;&lt;D xsi:type="xsd:double"&gt;31.75&lt;/D&gt;&lt;D xsi:type="xsd:double"&gt;31.39&lt;/D&gt;&lt;D xsi:type="xsd:double"&gt;31.34&lt;/D&gt;&lt;D xsi:type="xsd:double"&gt;31.34&lt;/D&gt;&lt;D xsi:type="xsd:double"&gt;30.98&lt;/D&gt;&lt;/FQL&gt;&lt;FQL&gt;&lt;Q&gt;EARS^FG_PRICE(8/1/2018,10/31/2018,,USD)&lt;/Q&gt;&lt;R&gt;65&lt;/R&gt;&lt;C&gt;1&lt;/C&gt;&lt;D xsi:type="xsd:double"&gt;0.2816&lt;/D&gt;&lt;D xsi:type="xsd:double"&gt;0.2795&lt;/D&gt;&lt;D xsi:type="xsd:double"&gt;0.277&lt;/D&gt;&lt;D xsi:type="xsd:double"&gt;0.2798&lt;/D&gt;&lt;D xsi:type="xsd:double"&gt;0.279&lt;/D&gt;&lt;D xsi:type="xsd:double"&gt;0.2651&lt;/D&gt;&lt;D xsi:type="xsd:double"&gt;0.26&lt;/D&gt;&lt;D xsi:type="xsd:double"&gt;0.253704&lt;/D&gt;&lt;D xsi:type="xsd:double"&gt;0.2597&lt;/D&gt;&lt;D xsi:type="xsd:double"&gt;0.27926&lt;/D&gt;&lt;D xsi:type="xsd:double"&gt;0.243&lt;/D&gt;&lt;D xsi:type="xsd:double"&gt;0.24&lt;/D&gt;&lt;D xsi:type="xsd:double"&gt;0.2446&lt;/D&gt;&lt;D xsi:type="xsd:double"&gt;0.246&lt;/D&gt;&lt;D xsi:type="xsd:double"&gt;0.2517&lt;/D&gt;&lt;D xsi:type="xsd:double"&gt;0.267&lt;/D&gt;&lt;D xsi:type="xsd:double"&gt;0.2899&lt;/D&gt;&lt;D xsi:type="xsd:double"&gt;0.267&lt;/D&gt;&lt;D xsi:type="xsd:double"&gt;0.279&lt;/D&gt;&lt;D xsi:type="xsd:double"&gt;0.28&lt;/D&gt;&lt;D xsi:type="xsd:double"&gt;0.28&lt;/D&gt;&lt;D xsi:type="xsd:double"&gt;0.3298&lt;/D&gt;&lt;D xsi:type="xsd:double"&gt;0.307&lt;/D&gt;&lt;D xsi:type="xsd:double"&gt;0.2934&lt;/D&gt;&lt;D xsi:type="xsd:double"&gt;0.288&lt;/D&gt;&lt;D xsi:type="xsd:double"&gt;0.278&lt;/D&gt;&lt;D xsi:type="xsd:double"&gt;0.285&lt;/D&gt;&lt;D xsi:type="xsd:double"&gt;0.2703&lt;/D&gt;&lt;D xsi:type="xsd:double"&gt;0.4349&lt;/D&gt;&lt;D xsi:type="xsd:double"&gt;0.311&lt;/D&gt;&lt;D xsi:type="xsd:double"&gt;0.2901&lt;/D&gt;&lt;D xsi:type="xsd:double"&gt;0.3&lt;/D&gt;&lt;D xsi:type="xsd:double"&gt;0.2919&lt;/D&gt;&lt;D xsi:type="xsd:double"&gt;0.2923&lt;/D&gt;&lt;D xsi:type="xsd:double"&gt;0.288&lt;/D&gt;&lt;D xsi:type="xsd:double"&gt;0.3&lt;/D&gt;&lt;D xsi:type="xsd:double"&gt;0.2923&lt;/D&gt;&lt;D xsi:type="xsd:double"&gt;0.2844&lt;/D&gt;&lt;D xsi:type="xsd:double"&gt;0.2853&lt;/D&gt;&lt;D xsi:type="xsd:double"&gt;0.316&lt;/D&gt;&lt;D xsi:type="xsd:double"&gt;0.3051&lt;/D&gt;&lt;D xsi:type="xsd:double"&gt;0.365&lt;/D&gt;&lt;D xsi:type="xsd:double"&gt;0.4293&lt;/D&gt;&lt;D xsi:type="xsd:double"&gt;0.39&lt;/D&gt;&lt;D xsi:type="xsd:double"&gt;0.438&lt;/D&gt;&lt;D xsi:type="xsd:double"&gt;0.4398&lt;/D&gt;&lt;D xsi:type="xsd:double"&gt;0.47&lt;/D&gt;&lt;D xsi:type="xsd:double"&gt;0.64&lt;/D&gt;&lt;D xsi:type="xsd:double"&gt;0.599&lt;/D&gt;&lt;D xsi:type="xsd:double"&gt;0.5&lt;/D&gt;&lt;D xsi:type="xsd:double"&gt;0.68&lt;/D&gt;&lt;D xsi:type="xsd:double"&gt;0.98&lt;/D&gt;&lt;D xsi:type="xsd:double"&gt;1.38&lt;/D&gt;&lt;D xsi:type="xsd:double"&gt;1.48&lt;/D&gt;&lt;D xsi:type="xsd:double"&gt;1.17&lt;/D&gt;&lt;D xsi:type="xsd:double"&gt;0.85&lt;/D&gt;&lt;D xsi:type="xsd:double"&gt;0.96&lt;/D&gt;&lt;D xsi:type="xsd:double"&gt;1.01&lt;/D&gt;&lt;D xsi:type="xsd:double"&gt;0.945&lt;/D&gt;&lt;D xsi:type="xsd:double"&gt;0.8225&lt;/D&gt;&lt;D xsi:type="xsd:double"&gt;0.71&lt;/D&gt;&lt;D xsi:type="xsd:double"&gt;0.72&lt;/D&gt;&lt;D xsi:type="xsd:double"&gt;0.69596&lt;/D&gt;&lt;D xsi:type="xsd:double"&gt;0.6268&lt;/D&gt;&lt;D xsi:type="xsd:double"&gt;0.637&lt;/D&gt;&lt;/FQL&gt;&lt;FQL&gt;&lt;Q&gt;MGEN^FG_PRICE(8/1/2018,10/31/2018,,USD)&lt;/Q&gt;&lt;R&gt;65&lt;/R&gt;&lt;C&gt;1&lt;/C&gt;&lt;D xsi:type="xsd:double"&gt;6.74&lt;/D&gt;&lt;D xsi:type="xsd:double"&gt;6.46&lt;/D&gt;&lt;D xsi:type="xsd:double"&gt;6.38&lt;/D&gt;&lt;D xsi:type="xsd:double"&gt;6.36&lt;/D&gt;&lt;D xsi:type="xsd:double"&gt;6.29&lt;/D&gt;&lt;D xsi:type="xsd:double"&gt;5.85&lt;/D&gt;&lt;D xsi:type="xsd:double"&gt;5.89&lt;/D&gt;&lt;D xsi:type="xsd:double"&gt;5.88&lt;/D&gt;&lt;D xsi:type="xsd:double"&gt;5.71&lt;/D&gt;&lt;D xsi:type="xsd:double"&gt;5.91&lt;/D&gt;&lt;D xsi:type="xsd:double"&gt;5.86&lt;/D&gt;&lt;D xsi:type="xsd:double"&gt;6&lt;/D&gt;&lt;D xsi:type="xsd:double"&gt;6.06&lt;/D&gt;&lt;D xsi:type="xsd:double"&gt;6.06&lt;/D&gt;&lt;D xsi:type="xsd:double"&gt;6.2&lt;/D&gt;&lt;D xsi:type="xsd:double"&gt;6.28&lt;/D&gt;&lt;D xsi:type="xsd:double"&gt;6.18&lt;/D&gt;&lt;D xsi:type="xsd:double"&gt;6.18&lt;/D&gt;&lt;D xsi:type="xsd:double"&gt;6.23&lt;/D&gt;&lt;D xsi:type="xsd:double"&gt;5.88&lt;/D&gt;&lt;D xsi:type="xsd:double"&gt;5.74&lt;/D&gt;&lt;D xsi:type="xsd:double"&gt;5.86&lt;/D&gt;&lt;D xsi:type="xsd:double"&gt;6.21&lt;/D&gt;&lt;D xsi:type="xsd:double"&gt;5.94&lt;/D&gt;&lt;D xsi:type="xsd:double"&gt;5.89&lt;/D&gt;&lt;D xsi:type="xsd:double"&gt;5.88&lt;/D&gt;&lt;D xsi:type="xsd:double"&gt;5.91&lt;/D&gt;&lt;D xsi:type="xsd:double"&gt;6.06&lt;/D&gt;&lt;D xsi:type="xsd:double"&gt;5.9&lt;/D&gt;&lt;D xsi:type="xsd:double"&gt;5.58&lt;/D&gt;&lt;D xsi:type="xsd:double"&gt;5.78&lt;/D&gt;&lt;D xsi:type="xsd:double"&gt;5.67&lt;/D&gt;&lt;D xsi:type="xsd:double"&gt;5.78&lt;/D&gt;&lt;D xsi:type="xsd:double"&gt;5.75&lt;/D&gt;&lt;D xsi:type="xsd:double"&gt;5.77&lt;/D&gt;&lt;D xsi:type="xsd:double"&gt;5.71&lt;/D&gt;&lt;D xsi:type="xsd:double"&gt;5.62&lt;/D&gt;&lt;D xsi:type="xsd:double"&gt;5.64&lt;/D&gt;&lt;D xsi:type="xsd:double"&gt;5.66&lt;/D&gt;&lt;D xsi:type="xsd:double"&gt;5.63&lt;/D&gt;&lt;D xsi:type="xsd:double"&gt;5.59&lt;/D&gt;&lt;D xsi:type="xsd:double"&gt;5.58&lt;/D&gt;&lt;D xsi:type="xsd:double"&gt;5.4&lt;/D&gt;&lt;D xsi:type="xsd:double"&gt;5.22&lt;/D&gt;&lt;D xsi:type="xsd:double"&gt;5.49&lt;/D&gt;&lt;D xsi:type="xsd:double"&gt;5.4&lt;/D&gt;&lt;D xsi:type="xsd:double"&gt;5.31&lt;/D&gt;&lt;D xsi:type="xsd:double"&gt;5.26&lt;/D&gt;&lt;D xsi:type="xsd:double"&gt;5.2&lt;/D&gt;&lt;D xsi:type="xsd:double"&gt;4.78&lt;/D&gt;&lt;D xsi:type="xsd:double"&gt;4.54&lt;/D&gt;&lt;D xsi:type="xsd:double"&gt;4.5&lt;/D&gt;&lt;D xsi:type="xsd:double"&gt;4.62&lt;/D&gt;&lt;D xsi:type="xsd:double"&gt;5.23&lt;/D&gt;&lt;D xsi:type="xsd:double"&gt;5.29&lt;/D&gt;&lt;D xsi:type="xsd:double"&gt;4.91&lt;/D&gt;&lt;D xsi:type="xsd:double"&gt;4.75&lt;/D&gt;&lt;D xsi:type="xsd:double"&gt;4.61&lt;/D&gt;&lt;D xsi:type="xsd:double"&gt;4.38&lt;/D&gt;&lt;D xsi:type="xsd:double"&gt;4.1&lt;/D&gt;&lt;D xsi:type="xsd:double"&gt;4.06&lt;/D&gt;&lt;D xsi:type="xsd:double"&gt;4.19&lt;/D&gt;&lt;D xsi:type="xsd:double"&gt;4.16&lt;/D&gt;&lt;D xsi:type="xsd:double"&gt;4.3&lt;/D&gt;&lt;D xsi:type="xsd:double"&gt;4.32&lt;/D&gt;&lt;/FQL&gt;&lt;FQL&gt;&lt;Q&gt;CYTR^FG_PRICE(8/1/2018,10/31/2018,,USD)&lt;/Q&gt;&lt;R&gt;65&lt;/R&gt;&lt;C&gt;1&lt;/C&gt;&lt;D xsi:type="xsd:double"&gt;1.2&lt;/D&gt;&lt;D xsi:type="xsd:double"&gt;1.18&lt;/D&gt;&lt;D xsi:type="xsd:double"&gt;1.15&lt;/D&gt;&lt;D xsi:type="xsd:double"&gt;1.11&lt;/D&gt;&lt;D xsi:type="xsd:double"&gt;1.16&lt;/D&gt;&lt;D xsi:type="xsd:double"&gt;1.16&lt;/D&gt;&lt;D xsi:type="xsd:double"&gt;1.14&lt;/D&gt;&lt;D xsi:type="xsd:double"&gt;1.12&lt;/D&gt;&lt;D xsi:type="xsd:double"&gt;1.1&lt;/D&gt;&lt;D xsi:type="xsd:double"&gt;1.12&lt;/D&gt;&lt;D xsi:type="xsd:double"&gt;1.0799&lt;/D&gt;&lt;D xsi:type="xsd:double"&gt;1.07&lt;/D&gt;&lt;D xsi:type="xsd:double"&gt;1.1&lt;/D&gt;&lt;D xsi:type="xsd:double"&gt;1.07&lt;/D&gt;&lt;D xsi:type="xsd:double"&gt;1.07&lt;/D&gt;&lt;D xsi:type="xsd:double"&gt;1.095&lt;/D&gt;&lt;D xsi:type="xsd:double"&gt;1.085&lt;/D&gt;&lt;D xsi:type="xsd:double"&gt;1.05&lt;/D&gt;&lt;D xsi:type="xsd:double"&gt;1.05&lt;/D&gt;&lt;D xsi:type="xsd:double"&gt;1.12&lt;/D&gt;&lt;D xsi:type="xsd:double"&gt;1.09&lt;/D&gt;&lt;D xsi:type="xsd:double"&gt;1.12&lt;/D&gt;&lt;D xsi:type="xsd:double"&gt;1.13&lt;/D&gt;&lt;D xsi:type="xsd:double"&gt;1.07&lt;/D&gt;&lt;D xsi:type="xsd:double"&gt;1.05&lt;/D&gt;&lt;D xsi:type="xsd:double"&gt;1.08&lt;/D&gt;&lt;D xsi:type="xsd:double"&gt;1.07&lt;/D&gt;&lt;D xsi:type="xsd:double"&gt;1.07&lt;/D&gt;&lt;D xsi:type="xsd:double"&gt;1.02&lt;/D&gt;&lt;D xsi:type="xsd:double"&gt;1.05&lt;/D&gt;&lt;D xsi:type="xsd:double"&gt;1.06&lt;/D&gt;&lt;D xsi:type="xsd:double"&gt;1.04&lt;/D&gt;&lt;D xsi:type="xsd:double"&gt;1.04&lt;/D&gt;&lt;D xsi:type="xsd:double"&gt;1.06&lt;/D&gt;&lt;D xsi:type="xsd:double"&gt;1.03&lt;/D&gt;&lt;D xsi:type="xsd:double"&gt;1.06&lt;/D&gt;&lt;D xsi:type="xsd:double"&gt;1.08&lt;/D&gt;&lt;D xsi:type="xsd:double"&gt;1.05&lt;/D&gt;&lt;D xsi:type="xsd:double"&gt;1.07&lt;/D&gt;&lt;D xsi:type="xsd:double"&gt;1.05&lt;/D&gt;&lt;D xsi:type="xsd:double"&gt;1.05&lt;/D&gt;&lt;D xsi:type="xsd:double"&gt;1.05&lt;/D&gt;&lt;D xsi:type="xsd:double"&gt;1.06&lt;/D&gt;&lt;D xsi:type="xsd:double"&gt;1.06&lt;/D&gt;&lt;D xsi:type="xsd:double"&gt;1.08&lt;/D&gt;&lt;D xsi:type="xsd:double"&gt;1.04&lt;/D&gt;&lt;D xsi:type="xsd:double"&gt;1.05&lt;/D&gt;&lt;D xsi:type="xsd:double"&gt;1.03&lt;/D&gt;&lt;D xsi:type="xsd:double"&gt;1.04&lt;/D&gt;&lt;D xsi:type="xsd:double"&gt;0.99&lt;/D&gt;&lt;D xsi:type="xsd:double"&gt;0.9505&lt;/D&gt;&lt;D xsi:type="xsd:double"&gt;0.95&lt;/D&gt;&lt;D xsi:type="xsd:double"&gt;0.92&lt;/D&gt;&lt;D xsi:type="xsd:double"&gt;0.8365&lt;/D&gt;&lt;D xsi:type="xsd:double"&gt;0.8674&lt;/D&gt;&lt;D xsi:type="xsd:double"&gt;0.85&lt;/D&gt;&lt;D xsi:type="xsd:double"&gt;0.83&lt;/D&gt;&lt;D xsi:type="xsd:double"&gt;0.8&lt;/D&gt;&lt;D xsi:type="xsd:double"&gt;0.7508&lt;/D&gt;&lt;D xsi:type="xsd:double"&gt;0.6801&lt;/D&gt;&lt;D xsi:type="xsd:double"&gt;0.7199&lt;/D&gt;&lt;D xsi:type="xsd:double"&gt;0.735&lt;/D&gt;&lt;D xsi:type="xsd:double"&gt;0.7263&lt;/D&gt;&lt;D xsi:type="xsd:double"&gt;0.6984&lt;/D&gt;&lt;D xsi:type="xsd:double"&gt;0.72&lt;/D&gt;&lt;/FQL&gt;&lt;FQL&gt;&lt;Q&gt;SRRK^FG_PRICE(8/1/2018,10/31/2018,,USD)&lt;/Q&gt;&lt;R&gt;65&lt;/R&gt;&lt;C&gt;1&lt;/C&gt;&lt;D xsi:type="xsd:double"&gt;16.64&lt;/D&gt;&lt;D xsi:type="xsd:double"&gt;15.65&lt;/D&gt;&lt;D xsi:type="xsd:double"&gt;15.3&lt;/D&gt;&lt;D xsi:type="xsd:double"&gt;15.15&lt;/D&gt;&lt;D xsi:type="xsd:double"&gt;15.2&lt;/D&gt;&lt;D xsi:type="xsd:double"&gt;15.48&lt;/D&gt;&lt;D xsi:type="xsd:double"&gt;14.18&lt;/D&gt;&lt;D xsi:type="xsd:double"&gt;14.38&lt;/D&gt;&lt;D xsi:type="xsd:double"&gt;13.39&lt;/D&gt;&lt;D xsi:type="xsd:double"&gt;13.9&lt;/D&gt;&lt;D xsi:type="xsd:double"&gt;14.02&lt;/D&gt;&lt;D xsi:type="xsd:double"&gt;14.85&lt;/D&gt;&lt;D xsi:type="xsd:double"&gt;15.03&lt;/D&gt;&lt;D xsi:type="xsd:double"&gt;16.15&lt;/D&gt;&lt;D xsi:type="xsd:double"&gt;17.88&lt;/D&gt;&lt;D xsi:type="xsd:double"&gt;19.85&lt;/D&gt;&lt;D xsi:type="xsd:double"&gt;19.87&lt;/D&gt;&lt;D xsi:type="xsd:double"&gt;19.69&lt;/D&gt;&lt;D xsi:type="xsd:double"&gt;18.8&lt;/D&gt;&lt;D xsi:type="xsd:double"&gt;19.92&lt;/D&gt;&lt;D xsi:type="xsd:double"&gt;18.84&lt;/D&gt;&lt;D xsi:type="xsd:double"&gt;17.15&lt;/D&gt;&lt;D xsi:type="xsd:double"&gt;17.01&lt;/D&gt;&lt;D xsi:type="xsd:double"&gt;20&lt;/D&gt;&lt;D xsi:type="xsd:double"&gt;19.91&lt;/D&gt;&lt;D xsi:type="xsd:double"&gt;20.16&lt;/D&gt;&lt;D xsi:type="xsd:double"&gt;22.95&lt;/D&gt;&lt;D xsi:type="xsd:double"&gt;25.39&lt;/D&gt;&lt;D xsi:type="xsd:double"&gt;25.44&lt;/D&gt;&lt;D xsi:type="xsd:double"&gt;25.63&lt;/D&gt;&lt;D xsi:type="xsd:double"&gt;26.25&lt;/D&gt;&lt;D xsi:type="xsd:double"&gt;24.94&lt;/D&gt;&lt;D xsi:type="xsd:double"&gt;25.28&lt;/D&gt;&lt;D xsi:type="xsd:double"&gt;25.61&lt;/D&gt;&lt;D xsi:type="xsd:double"&gt;25.28&lt;/D&gt;&lt;D xsi:type="xsd:double"&gt;24.29&lt;/D&gt;&lt;D xsi:type="xsd:double"&gt;24.19&lt;/D&gt;&lt;D xsi:type="xsd:double"&gt;24.14&lt;/D&gt;&lt;D xsi:type="xsd:double"&gt;24.6&lt;/D&gt;&lt;D xsi:type="xsd:double"&gt;24.22&lt;/D&gt;&lt;D xsi:type="xsd:double"&gt;22.98&lt;/D&gt;&lt;D xsi:type="xsd:double"&gt;25.75&lt;/D&gt;&lt;D xsi:type="xsd:double"&gt;24.64&lt;/D&gt;&lt;D xsi:type="xsd:double"&gt;24.57&lt;/D&gt;&lt;D xsi:type="xsd:double"&gt;24.32&lt;/D&gt;&lt;D xsi:type="xsd:double"&gt;24.02&lt;/D&gt;&lt;D xsi:type="xsd:double"&gt;23.03&lt;/D&gt;&lt;D xsi:type="xsd:double"&gt;21.98&lt;/D&gt;&lt;D xsi:type="xsd:double"&gt;19.8&lt;/D&gt;&lt;D xsi:type="xsd:double"&gt;18.5&lt;/D&gt;&lt;D xsi:type="xsd:double"&gt;17.86&lt;/D&gt;&lt;D xsi:type="xsd:double"&gt;18.36&lt;/D&gt;&lt;D xsi:type="xsd:double"&gt;18.06&lt;/D&gt;&lt;D xsi:type="xsd:double"&gt;18.3&lt;/D&gt;&lt;D xsi:type="xsd:double"&gt;19.15&lt;/D&gt;&lt;D xsi:type="xsd:double"&gt;19.31&lt;/D&gt;&lt;D xsi:type="xsd:double"&gt;20.86&lt;/D&gt;&lt;D xsi:type="xsd:double"&gt;22.83&lt;/D&gt;&lt;D xsi:type="xsd:double"&gt;22.56&lt;/D&gt;&lt;D xsi:type="xsd:double"&gt;21.1&lt;/D&gt;&lt;D xsi:type="xsd:double"&gt;23.86&lt;/D&gt;&lt;D xsi:type="xsd:double"&gt;23.83&lt;/D&gt;&lt;D xsi:type="xsd:double"&gt;24.22&lt;/D&gt;&lt;D xsi:type="xsd:double"&gt;22.11&lt;/D&gt;&lt;D xsi:type="xsd:double"&gt;23.49&lt;/D&gt;&lt;/FQL&gt;&lt;FQL&gt;&lt;Q&gt;EVLO^FG_PRICE(8/1/2018,10/31/2018,,USD)&lt;/Q&gt;&lt;R&gt;65&lt;/R&gt;&lt;C&gt;1&lt;/C&gt;&lt;D xsi:type="xsd:double"&gt;13.13&lt;/D&gt;&lt;D xsi:type="xsd:double"&gt;13.59&lt;/D&gt;&lt;D xsi:type="xsd:double"&gt;12.69&lt;/D&gt;&lt;D xsi:type="xsd:double"&gt;12.59&lt;/D&gt;&lt;D xsi:type="xsd:double"&gt;12.35&lt;/D&gt;&lt;D xsi:type="xsd:double"&gt;12.88&lt;/D&gt;&lt;D xsi:type="xsd:double"&gt;12.85&lt;/D&gt;&lt;D xsi:type="xsd:double"&gt;13.13&lt;/D&gt;&lt;D xsi:type="xsd:double"&gt;13.22&lt;/D&gt;&lt;D xsi:type="xsd:double"&gt;13.09&lt;/D&gt;&lt;D xsi:type="xsd:double"&gt;13.22&lt;/D&gt;&lt;D xsi:type="xsd:double"&gt;13.37&lt;/D&gt;&lt;D xsi:type="xsd:double"&gt;12.45&lt;/D&gt;&lt;D xsi:type="xsd:double"&gt;12.84&lt;/D&gt;&lt;D xsi:type="xsd:double"&gt;13.2&lt;/D&gt;&lt;D xsi:type="xsd:double"&gt;12.37&lt;/D&gt;&lt;D xsi:type="xsd:dou</t>
        </r>
      </text>
    </comment>
    <comment ref="A31" authorId="0">
      <text>
        <r>
          <rPr>
            <b/>
            <sz val="9"/>
            <color indexed="81"/>
            <rFont val="宋体"/>
            <charset val="134"/>
          </rPr>
          <t>ble"&gt;12.64&lt;/D&gt;&lt;D xsi:type="xsd:double"&gt;13.74&lt;/D&gt;&lt;D xsi:type="xsd:double"&gt;13.75&lt;/D&gt;&lt;D xsi:type="xsd:double"&gt;13.68&lt;/D&gt;&lt;D xsi:type="xsd:double"&gt;13.65&lt;/D&gt;&lt;D xsi:type="xsd:double"&gt;13.45&lt;/D&gt;&lt;D xsi:type="xsd:double"&gt;13.47&lt;/D&gt;&lt;D xsi:type="xsd:double"&gt;13.24&lt;/D&gt;&lt;D xsi:type="xsd:double"&gt;13.38&lt;/D&gt;&lt;D xsi:type="xsd:double"&gt;13.1&lt;/D&gt;&lt;D xsi:type="xsd:double"&gt;12.96&lt;/D&gt;&lt;D xsi:type="xsd:double"&gt;13.04&lt;/D&gt;&lt;D xsi:type="xsd:double"&gt;12.81&lt;/D&gt;&lt;D xsi:type="xsd:double"&gt;12.95&lt;/D&gt;&lt;D xsi:type="xsd:double"&gt;13.29&lt;/D&gt;&lt;D xsi:type="xsd:double"&gt;13.15&lt;/D&gt;&lt;D xsi:type="xsd:double"&gt;13.21&lt;/D&gt;&lt;D xsi:type="xsd:double"&gt;13.57&lt;/D&gt;&lt;D xsi:type="xsd:double"&gt;13.56&lt;/D&gt;&lt;D xsi:type="xsd:double"&gt;13.49&lt;/D&gt;&lt;D xsi:type="xsd:double"&gt;12.67&lt;/D&gt;&lt;D xsi:type="xsd:double"&gt;12.25&lt;/D&gt;&lt;D xsi:type="xsd:double"&gt;12.2&lt;/D&gt;&lt;D xsi:type="xsd:double"&gt;11.93&lt;/D&gt;&lt;D xsi:type="xsd:double"&gt;12.23&lt;/D&gt;&lt;D xsi:type="xsd:double"&gt;12.18&lt;/D&gt;&lt;D xsi:type="xsd:double"&gt;11.73&lt;/D&gt;&lt;D xsi:type="xsd:double"&gt;11.54&lt;/D&gt;&lt;D xsi:type="xsd:double"&gt;11.13&lt;/D&gt;&lt;D xsi:type="xsd:double"&gt;12.3&lt;/D&gt;&lt;D xsi:type="xsd:double"&gt;11.71&lt;/D&gt;&lt;D xsi:type="xsd:double"&gt;11.51&lt;/D&gt;&lt;D xsi:type="xsd:double"&gt;11.35&lt;/D&gt;&lt;D xsi:type="xsd:double"&gt;10.06&lt;/D&gt;&lt;D xsi:type="xsd:double"&gt;10.77&lt;/D&gt;&lt;D xsi:type="xsd:double"&gt;10.56&lt;/D&gt;&lt;D xsi:type="xsd:double"&gt;9.7&lt;/D&gt;&lt;D xsi:type="xsd:double"&gt;9.65&lt;/D&gt;&lt;D xsi:type="xsd:double"&gt;9.81&lt;/D&gt;&lt;D xsi:type="xsd:double"&gt;9.99&lt;/D&gt;&lt;D xsi:type="xsd:double"&gt;9.61&lt;/D&gt;&lt;D xsi:type="xsd:double"&gt;9.7&lt;/D&gt;&lt;D xsi:type="xsd:double"&gt;9.11&lt;/D&gt;&lt;D xsi:type="xsd:double"&gt;9.05&lt;/D&gt;&lt;D xsi:type="xsd:double"&gt;8.63&lt;/D&gt;&lt;D xsi:type="xsd:double"&gt;8.5&lt;/D&gt;&lt;D xsi:type="xsd:double"&gt;8.98&lt;/D&gt;&lt;D xsi:type="xsd:double"&gt;9.33&lt;/D&gt;&lt;D xsi:type="xsd:double"&gt;9.11&lt;/D&gt;&lt;/FQL&gt;&lt;FQL&gt;&lt;Q&gt;MBIO^FG_PRICE(8/1/2018,10/31/2018,,USD)&lt;/Q&gt;&lt;R&gt;65&lt;/R&gt;&lt;C&gt;1&lt;/C&gt;&lt;D xsi:type="xsd:double"&gt;6.62&lt;/D&gt;&lt;D xsi:type="xsd:double"&gt;6.63&lt;/D&gt;&lt;D xsi:type="xsd:double"&gt;6.2&lt;/D&gt;&lt;D xsi:type="xsd:double"&gt;6.27&lt;/D&gt;&lt;D xsi:type="xsd:double"&gt;6.4&lt;/D&gt;&lt;D xsi:type="xsd:double"&gt;6.67&lt;/D&gt;&lt;D xsi:type="xsd:double"&gt;6.56&lt;/D&gt;&lt;D xsi:type="xsd:double"&gt;6.41&lt;/D&gt;&lt;D xsi:type="xsd:double"&gt;6.27&lt;/D&gt;&lt;D xsi:type="xsd:double"&gt;5.99&lt;/D&gt;&lt;D xsi:type="xsd:double"&gt;6.2&lt;/D&gt;&lt;D xsi:type="xsd:double"&gt;6.49&lt;/D&gt;&lt;D xsi:type="xsd:double"&gt;6.18&lt;/D&gt;&lt;D xsi:type="xsd:double"&gt;6.28&lt;/D&gt;&lt;D xsi:type="xsd:double"&gt;6.47&lt;/D&gt;&lt;D xsi:type="xsd:double"&gt;6.52&lt;/D&gt;&lt;D xsi:type="xsd:double"&gt;6.46&lt;/D&gt;&lt;D xsi:type="xsd:double"&gt;6.395&lt;/D&gt;&lt;D xsi:type="xsd:double"&gt;6.74&lt;/D&gt;&lt;D xsi:type="xsd:double"&gt;6.7&lt;/D&gt;&lt;D xsi:type="xsd:double"&gt;6.9&lt;/D&gt;&lt;D xsi:type="xsd:double"&gt;7.01&lt;/D&gt;&lt;D xsi:type="xsd:double"&gt;6.92&lt;/D&gt;&lt;D xsi:type="xsd:double"&gt;6.8&lt;/D&gt;&lt;D xsi:type="xsd:double"&gt;6.44&lt;/D&gt;&lt;D xsi:type="xsd:double"&gt;6.36&lt;/D&gt;&lt;D xsi:type="xsd:double"&gt;6.54&lt;/D&gt;&lt;D xsi:type="xsd:double"&gt;6.46&lt;/D&gt;&lt;D xsi:type="xsd:double"&gt;6.6&lt;/D&gt;&lt;D xsi:type="xsd:double"&gt;6.61&lt;/D&gt;&lt;D xsi:type="xsd:double"&gt;6.13&lt;/D&gt;&lt;D xsi:type="xsd:double"&gt;6.09&lt;/D&gt;&lt;D xsi:type="xsd:double"&gt;6.12&lt;/D&gt;&lt;D xsi:type="xsd:double"&gt;6.36&lt;/D&gt;&lt;D xsi:type="xsd:double"&gt;6.38&lt;/D&gt;&lt;D xsi:type="xsd:double"&gt;6.08&lt;/D&gt;&lt;D xsi:type="xsd:double"&gt;6.14&lt;/D&gt;&lt;D xsi:type="xsd:double"&gt;5.89&lt;/D&gt;&lt;D xsi:type="xsd:double"&gt;5.71&lt;/D&gt;&lt;D xsi:type="xsd:double"&gt;6.19&lt;/D&gt;&lt;D xsi:type="xsd:double"&gt;5.97&lt;/D&gt;&lt;D xsi:type="xsd:double"&gt;5.95&lt;/D&gt;&lt;D xsi:type="xsd:double"&gt;5.61&lt;/D&gt;&lt;D xsi:type="xsd:double"&gt;5.65&lt;/D&gt;&lt;D xsi:type="xsd:double"&gt;5.35&lt;/D&gt;&lt;D xsi:type="xsd:double"&gt;5.39&lt;/D&gt;&lt;D xsi:type="xsd:double"&gt;5.18&lt;/D&gt;&lt;D xsi:type="xsd:double"&gt;5.21&lt;/D&gt;&lt;D xsi:type="xsd:double"&gt;4.96&lt;/D&gt;&lt;D xsi:type="xsd:double"&gt;4.71&lt;/D&gt;&lt;D xsi:type="xsd:double"&gt;4.63&lt;/D&gt;&lt;D xsi:type="xsd:double"&gt;4.54&lt;/D&gt;&lt;D xsi:type="xsd:double"&gt;4.85&lt;/D&gt;&lt;D xsi:type="xsd:double"&gt;5.14&lt;/D&gt;&lt;D xsi:type="xsd:double"&gt;4.76&lt;/D&gt;&lt;D xsi:type="xsd:double"&gt;4.84&lt;/D&gt;&lt;D xsi:type="xsd:double"&gt;4.99&lt;/D&gt;&lt;D xsi:type="xsd:double"&gt;4.47&lt;/D&gt;&lt;D xsi:type="xsd:double"&gt;4.29&lt;/D&gt;&lt;D xsi:type="xsd:double"&gt;4.28&lt;/D&gt;&lt;D xsi:type="xsd:double"&gt;4.16&lt;/D&gt;&lt;D xsi:type="xsd:double"&gt;4&lt;/D&gt;&lt;D xsi:type="xsd:double"&gt;3.98&lt;/D&gt;&lt;D xsi:type="xsd:double"&gt;3.88&lt;/D&gt;&lt;D xsi:type="xsd:double"&gt;3.98&lt;/D&gt;&lt;/FQL&gt;&lt;FQL&gt;&lt;Q&gt;FWP^FG_PRICE(8/1/2018,10/31/2018,,USD)&lt;/Q&gt;&lt;R&gt;65&lt;/R&gt;&lt;C&gt;1&lt;/C&gt;&lt;D xsi:type="xsd:double"&gt;2.75&lt;/D&gt;&lt;D xsi:type="xsd:double"&gt;2.72&lt;/D&gt;&lt;D xsi:type="xsd:double"&gt;2.82&lt;/D&gt;&lt;D xsi:type="xsd:double"&gt;2.81&lt;/D&gt;&lt;D xsi:type="xsd:double"&gt;2.93&lt;/D&gt;&lt;D xsi:type="xsd:double"&gt;2.75&lt;/D&gt;&lt;D xsi:type="xsd:double"&gt;2.756&lt;/D&gt;&lt;D xsi:type="xsd:double"&gt;2.77&lt;/D&gt;&lt;D xsi:type="xsd:double"&gt;2.89&lt;/D&gt;&lt;D xsi:type="xsd:double"&gt;2.88&lt;/D&gt;&lt;D xsi:type="xsd:double"&gt;2.98&lt;/D&gt;&lt;D xsi:type="xsd:double"&gt;2.82&lt;/D&gt;&lt;D xsi:type="xsd:double"&gt;2.85&lt;/D&gt;&lt;D xsi:type="xsd:double"&gt;2.69&lt;/D&gt;&lt;D xsi:type="xsd:double"&gt;2.85&lt;/D&gt;&lt;D xsi:type="xsd:double"&gt;2.84&lt;/D&gt;&lt;D xsi:type="xsd:double"&gt;2.75&lt;/D&gt;&lt;D xsi:type="xsd:double"&gt;2.8&lt;/D&gt;&lt;D xsi:type="xsd:double"&gt;2.88&lt;/D&gt;&lt;D xsi:type="xsd:double"&gt;2.9198&lt;/D&gt;&lt;D xsi:type="xsd:double"&gt;3&lt;/D&gt;&lt;D xsi:type="xsd:double"&gt;3.08&lt;/D&gt;&lt;D xsi:type="xsd:double"&gt;3.14&lt;/D&gt;&lt;D xsi:type="xsd:double"&gt;3.34&lt;/D&gt;&lt;D xsi:type="xsd:double"&gt;3.29&lt;/D&gt;&lt;D xsi:type="xsd:double"&gt;3.22&lt;/D&gt;&lt;D xsi:type="xsd:double"&gt;3.18&lt;/D&gt;&lt;D xsi:type="xsd:double"&gt;3.2&lt;/D&gt;&lt;D xsi:type="xsd:double"&gt;3.3&lt;/D&gt;&lt;D xsi:type="xsd:double"&gt;3.01&lt;/D&gt;&lt;D xsi:type="xsd:double"&gt;2.89&lt;/D&gt;&lt;D xsi:type="xsd:double"&gt;2.87&lt;/D&gt;&lt;D xsi:type="xsd:double"&gt;2.7933&lt;/D&gt;&lt;D xsi:type="xsd:double"&gt;2.5901&lt;/D&gt;&lt;D xsi:type="xsd:double"&gt;2.63&lt;/D&gt;&lt;D xsi:type="xsd:double"&gt;2.62&lt;/D&gt;&lt;D xsi:type="xsd:double"&gt;2.38&lt;/D&gt;&lt;D xsi:type="xsd:double"&gt;2.37&lt;/D&gt;&lt;D xsi:type="xsd:double"&gt;2.58&lt;/D&gt;&lt;D xsi:type="xsd:double"&gt;2.25&lt;/D&gt;&lt;D xsi:type="xsd:double"&gt;2.15&lt;/D&gt;&lt;D xsi:type="xsd:double"&gt;2.28&lt;/D&gt;&lt;D xsi:type="xsd:double"&gt;2.27&lt;/D&gt;&lt;D xsi:type="xsd:double"&gt;2.24&lt;/D&gt;&lt;D xsi:type="xsd:double"&gt;2.26&lt;/D&gt;&lt;D xsi:type="xsd:double"&gt;2.5&lt;/D&gt;&lt;D xsi:type="xsd:double"&gt;2.49&lt;/D&gt;&lt;D xsi:type="xsd:double"&gt;2.44&lt;/D&gt;&lt;D xsi:type="xsd:double"&gt;2.3&lt;/D&gt;&lt;D xsi:type="xsd:double"&gt;2.05&lt;/D&gt;&lt;D xsi:type="xsd:double"&gt;2.05&lt;/D&gt;&lt;D xsi:type="xsd:double"&gt;2.0603&lt;/D&gt;&lt;D xsi:type="xsd:double"&gt;2.11&lt;/D&gt;&lt;D xsi:type="xsd:double"&gt;2&lt;/D&gt;&lt;D xsi:type="xsd:double"&gt;2.05&lt;/D&gt;&lt;D xsi:type="xsd:double"&gt;2.09&lt;/D&gt;&lt;D xsi:type="xsd:double"&gt;2.12&lt;/D&gt;&lt;D xsi:type="xsd:double"&gt;2.1499&lt;/D&gt;&lt;D xsi:type="xsd:double"&gt;2.14&lt;/D&gt;&lt;D xsi:type="xsd:double"&gt;1.9&lt;/D&gt;&lt;D xsi:type="xsd:double"&gt;1.87&lt;/D&gt;&lt;D xsi:type="xsd:double"&gt;1.65&lt;/D&gt;&lt;D xsi:type="xsd:double"&gt;1.46&lt;/D&gt;&lt;D xsi:type="xsd:double"&gt;1.44&lt;/D&gt;&lt;D xsi:type="xsd:double"&gt;1.2399&lt;/D&gt;&lt;/FQL&gt;&lt;FQL&gt;&lt;Q&gt;NITE^FG_PRICE(8/1/2018,10/31/2018,,USD)&lt;/Q&gt;&lt;R&gt;65&lt;/R&gt;&lt;C&gt;1&lt;/C&gt;&lt;D xsi:type="xsd:double"&gt;17.31&lt;/D&gt;&lt;D xsi:type="xsd:double"&gt;17.14&lt;/D&gt;&lt;D xsi:type="xsd:double"&gt;16.26&lt;/D&gt;&lt;D xsi:type="xsd:double"&gt;17.95&lt;/D&gt;&lt;D xsi:type="xsd:double"&gt;16.16&lt;/D&gt;&lt;D xsi:type="xsd:double"&gt;17.88&lt;/D&gt;&lt;D xsi:type="xsd:double"&gt;17.9&lt;/D&gt;&lt;D xsi:type="xsd:double"&gt;16.8&lt;/D&gt;&lt;D xsi:type="xsd:double"&gt;17.98&lt;/D&gt;&lt;D xsi:type="xsd:double"&gt;18.58&lt;/D&gt;&lt;D xsi:type="xsd:double"&gt;19.82&lt;/D&gt;&lt;D xsi:type="xsd:double"&gt;19.51&lt;/D&gt;&lt;D xsi:type="xsd:double"&gt;19.88&lt;/D&gt;&lt;D xsi:type="xsd:double"&gt;19.73&lt;/D&gt;&lt;D xsi:type="xsd:double"&gt;19.79&lt;/D&gt;&lt;D xsi:type="xsd:double"&gt;19.35&lt;/D&gt;&lt;D xsi:type="xsd:double"&gt;20&lt;/D&gt;&lt;D xsi:type="xsd:double"&gt;19.89&lt;/D&gt;&lt;D xsi:type="xsd:double"&gt;19.65&lt;/D&gt;&lt;D xsi:type="xsd:double"&gt;21.54&lt;/D&gt;&lt;D xsi:type="xsd:double"&gt;20.3&lt;/D&gt;&lt;D xsi:type="xsd:double"&gt;20.87&lt;/D&gt;&lt;D xsi:type="xsd:double"&gt;21.5&lt;/D&gt;&lt;D xsi:type="xsd:double"&gt;21.25&lt;/D&gt;&lt;D xsi:type="xsd:double"&gt;22.48&lt;/D&gt;&lt;D xsi:type="xsd:double"&gt;22.6&lt;/D&gt;&lt;D xsi:type="xsd:double"&gt;24.8&lt;/D&gt;&lt;D xsi:type="xsd:double"&gt;24.35&lt;/D&gt;&lt;D xsi:type="xsd:double"&gt;25.16&lt;/D&gt;&lt;D xsi:type="xsd:double"&gt;24.95&lt;/D&gt;&lt;D xsi:type="xsd:double"&gt;25.48&lt;/D&gt;&lt;D xsi:type="xsd:double"&gt;26.42&lt;/D&gt;&lt;D xsi:type="xsd:double"&gt;26.04&lt;/D&gt;&lt;D xsi:type="xsd:double"&gt;25.44&lt;/D&gt;&lt;D xsi:type="xsd:double"&gt;25.83&lt;/D&gt;&lt;D xsi:type="xsd:double"&gt;27.78&lt;/D&gt;&lt;D xsi:type="xsd:double"&gt;25.5&lt;/D&gt;&lt;D xsi:type="xsd:double"&gt;21.31&lt;/D&gt;&lt;D xsi:type="xsd:double"&gt;20.44&lt;/D&gt;&lt;D xsi:type="xsd:double"&gt;19&lt;/D&gt;&lt;D xsi:type="xsd:double"&gt;18.62&lt;/D&gt;&lt;D xsi:type="xsd:double"&gt;20.43&lt;/D&gt;&lt;D xsi:type="xsd:double"&gt;18.52&lt;/D&gt;&lt;D xsi:type="xsd:double"&gt;18.24&lt;/D&gt;&lt;D xsi:type="xsd:double"&gt;18.64&lt;/D&gt;&lt;D xsi:type="xsd:double"&gt;17.93&lt;/D&gt;&lt;D xsi:type="xsd:double"&gt;17.55&lt;/D&gt;&lt;D xsi:type="xsd:double"&gt;16.96&lt;/D&gt;&lt;D xsi:type="xsd:double"&gt;15.04&lt;/D&gt;&lt;D xsi:type="xsd:double"&gt;15.03&lt;/D&gt;&lt;D xsi:type="xsd:double"&gt;14.02&lt;/D&gt;&lt;D xsi:type="xsd:double"&gt;14.19&lt;/D&gt;&lt;D xsi:type="xsd:double"&gt;14.06&lt;/D&gt;&lt;D xsi:type="xsd:double"&gt;14.1&lt;/D&gt;&lt;D xsi:type="xsd:double"&gt;13.61&lt;/D&gt;&lt;D xsi:type="xsd:double"&gt;13.64&lt;/D&gt;&lt;D xsi:type="xsd:double"&gt;13.57&lt;/D&gt;&lt;D xsi:type="xsd:double"&gt;12.89&lt;/D&gt;&lt;D xsi:type="xsd:double"&gt;12.3&lt;/D&gt;&lt;D xsi:type="xsd:double"&gt;11.35&lt;/D&gt;&lt;D xsi:type="xsd:double"&gt;10.93&lt;/D&gt;&lt;D xsi:type="xsd:double"&gt;10.75&lt;/D&gt;&lt;D xsi:type="xsd:double"&gt;10&lt;/D&gt;&lt;D xsi:type="xsd:double"&gt;10&lt;/D&gt;&lt;D xsi:type="xsd:double"&gt;10.1&lt;/D&gt;&lt;/FQL&gt;&lt;FQL&gt;&lt;Q&gt;BSTI^FG_PRICE(8/1/2018,10/31/2018,,USD)&lt;/Q&gt;&lt;R&gt;65&lt;/R&gt;&lt;C&gt;1&lt;/C&gt;&lt;D xsi:type="xsd:double"&gt;9.52&lt;/D&gt;&lt;D xsi:type="xsd:double"&gt;9.29&lt;/D&gt;&lt;D xsi:type="xsd:double"&gt;8.99&lt;/D&gt;&lt;D xsi:type="xsd:double"&gt;8.88&lt;/D&gt;&lt;D xsi:type="xsd:double"&gt;9.3&lt;/D&gt;&lt;D xsi:type="xsd:double"&gt;8.81&lt;/D&gt;&lt;D xsi:type="xsd:double"&gt;9.01&lt;/D&gt;&lt;D xsi:type="xsd:double"&gt;8.67&lt;/D&gt;&lt;D xsi:type="xsd:double"&gt;8.76&lt;/D&gt;&lt;D xsi:type="xsd:double"&gt;8.52&lt;/D&gt;&lt;D xsi:type="xsd:double"&gt;7.81&lt;/D&gt;&lt;D xsi:type="xsd:double"&gt;7.94&lt;/D&gt;&lt;D xsi:type="xsd:double"&gt;7.65&lt;/D&gt;&lt;D xsi:type="xsd:double"&gt;7.7&lt;/D&gt;&lt;D xsi:type="xsd:double"&gt;7.61&lt;/D&gt;&lt;D xsi:type="xsd:double"&gt;7.62&lt;/D&gt;&lt;D xsi:type="xsd:double"&gt;7.67&lt;/D&gt;&lt;D xsi:type="xsd:double"&gt;7.9&lt;/D&gt;&lt;D xsi:type="xsd:double"&gt;8.17&lt;/D&gt;&lt;D xsi:type="xsd:double"&gt;7.84&lt;/D&gt;&lt;D xsi:type="xsd:double"&gt;7.91&lt;/D&gt;&lt;D xsi:type="xsd:double"&gt;7.4&lt;/D&gt;&lt;D xsi:type="xsd:double"&gt;7.44&lt;/D&gt;&lt;D xsi:type="xsd:double"&gt;7.31&lt;/D&gt;&lt;D xsi:type="xsd:double"&gt;6.82&lt;/D&gt;&lt;D xsi:type="xsd:double"&gt;6.91&lt;/D&gt;&lt;D xsi:type="xsd:double"&gt;6.81&lt;/D&gt;&lt;D xsi:type="xsd:double"&gt;6.5&lt;/D&gt;&lt;D xsi:type="xsd:double"&gt;6.35&lt;/D&gt;&lt;D xsi:type="xsd:double"&gt;6.54&lt;/D&gt;&lt;D xsi:type="xsd:double"&gt;6.73&lt;/D&gt;&lt;D xsi:type="xsd:double"&gt;6.35&lt;/D&gt;&lt;D xsi:type="xsd:double"&gt;5.94&lt;/D&gt;&lt;D xsi:type="xsd:double"&gt;6.1&lt;/D&gt;&lt;D xsi:type="xsd:double"&gt;6.38&lt;/D&gt;&lt;D xsi:type="xsd:double"&gt;6.5&lt;/D&gt;&lt;D xsi:type="xsd:double"&gt;6.64&lt;/D&gt;&lt;D xsi:type="xsd:double"&gt;6.06&lt;/D&gt;&lt;D xsi:type="xsd:double"&gt;5.94&lt;/D&gt;&lt;D xsi:type="xsd:double"&gt;6.02&lt;/D&gt;&lt;D xsi:type="xsd:double"&gt;5.96&lt;/D&gt;&lt;D xsi:type="xsd:double"&gt;5.92&lt;/D&gt;&lt;D xsi:type="xsd:double"&gt;5.9&lt;/D&gt;&lt;D xsi:type="xsd:double"&gt;5.93&lt;/D&gt;&lt;D xsi:type="xsd:double"&gt;5.96&lt;/D&gt;&lt;D xsi:type="xsd:double"&gt;5.8&lt;/D&gt;&lt;D xsi:type="xsd:double"&gt;5.42&lt;/D&gt;&lt;D xsi:type="xsd:double"&gt;5.26&lt;/D&gt;&lt;D xsi:type="xsd:double"&gt;5.07&lt;/D&gt;&lt;D xsi:type="xsd:double"&gt;4.74&lt;/D&gt;&lt;D xsi:type="xsd:double"&gt;4.84&lt;/D&gt;&lt;D xsi:type="xsd:double"&gt;5.2&lt;/D&gt;&lt;D xsi:type="xsd:double"&gt;4.99&lt;/D&gt;&lt;D xsi:type="xsd:double"&gt;5.46&lt;/D&gt;&lt;D xsi:type="xsd:double"&gt;5.33&lt;/D&gt;&lt;D xsi:type="xsd:double"&gt;5.02&lt;/D&gt;&lt;D xsi:type="xsd:double"&gt;5.16&lt;/D&gt;&lt;D xsi:type="xsd:double"&gt;5.28&lt;/D&gt;&lt;D xsi:type="xsd:double"&gt;5.3&lt;/D&gt;&lt;D xsi:type="xsd:double"&gt;5.28&lt;/D&gt;&lt;D xsi:type="xsd:double"&gt;5.47&lt;/D&gt;&lt;D xsi:type="xsd:double"&gt;5.55&lt;/D&gt;&lt;D xsi:type="xsd:double"&gt;5.64&lt;/D&gt;&lt;D xsi:type="xsd:double"&gt;5.99&lt;/D&gt;&lt;D xsi:type="xsd:double"&gt;6.29&lt;/D&gt;&lt;/FQL&gt;&lt;FQL&gt;&lt;Q&gt;KMPH^FG_PRICE(8/1/2018,10/31/2018,,USD)&lt;/Q&gt;&lt;R&gt;65&lt;/R&gt;&lt;C&gt;1&lt;/C&gt;&lt;D xsi:type="xsd:double"&gt;4.4&lt;/D&gt;&lt;D xsi:type="xsd:double"&gt;4.55&lt;/D&gt;&lt;D xsi:type="xsd:double"&gt;4.45&lt;/D&gt;&lt;D xsi:type="xsd:double"&gt;4.5&lt;/D&gt;&lt;D xsi:type="xsd:double"&gt;4.6&lt;/D&gt;&lt;D xsi:type="xsd:double"&gt;4.55&lt;/D&gt;&lt;D xsi:type="xsd:double"&gt;4.6&lt;/D&gt;&lt;D xsi:type="xsd:double"&gt;4.8&lt;/D&gt;&lt;D xsi:type="xsd:double"&gt;4.8&lt;/D&gt;&lt;D xsi:type="xsd:double"&gt;4.55&lt;/D&gt;&lt;D xsi:type="xsd:double"&gt;4.4&lt;/D&gt;&lt;D xsi:type="xsd:double"&gt;4.4&lt;/D&gt;&lt;D xsi:type="xsd:double"&gt;4.75&lt;/D&gt;&lt;D xsi:type="xsd:double"&gt;4.7&lt;/D&gt;&lt;D xsi:type="xsd:double"&gt;4.55&lt;/D&gt;&lt;D xsi:type="xsd:double"&gt;4.7&lt;/D&gt;&lt;D xsi:type="xsd:double"&gt;4.75&lt;/D&gt;&lt;D xsi:type="xsd:double"&gt;4.7&lt;/D&gt;&lt;D xsi:type="xsd:double"&gt;4.75&lt;/D&gt;&lt;D xsi:type="xsd:double"&gt;4.75&lt;/D&gt;&lt;D xsi:type="xsd:double"&gt;5.2&lt;/D&gt;&lt;D xsi:type="xsd:double"&gt;5.275&lt;/D&gt;&lt;D xsi:type="xsd:double"&gt;5.2&lt;/D&gt;&lt;D xsi:type="xsd:double"&gt;4.9&lt;/D&gt;&lt;D xsi:type="xsd:double"&gt;4.8&lt;/D&gt;&lt;D xsi:type="xsd:double"&gt;4.775&lt;/D&gt;&lt;D xsi:type="xsd:double"&gt;5.175&lt;/D&gt;&lt;D xsi:type="xsd:double"&gt;5.225&lt;/D&gt;&lt;D xsi:type="xsd:double"&gt;4.85&lt;/D&gt;&lt;D xsi:type="xsd:double"&gt;5.15&lt;/D&gt;&lt;D xsi:type="xsd:double"&gt;5.05&lt;/D&gt;&lt;D xsi:type="xsd:double"&gt;5.15&lt;/D&gt;&lt;D xsi:type="xsd:double"&gt;4.85&lt;/D&gt;&lt;D xsi:type="xsd:double"&gt;4.975&lt;/D&gt;&lt;D xsi:type="xsd:double"&gt;4.95&lt;/D&gt;&lt;D xsi:type="xsd:double"&gt;4.675&lt;/D&gt;&lt;D xsi:type="xsd:double"&gt;4.5&lt;/D&gt;&lt;D xsi:type="xsd:double"&gt;4.45&lt;/D&gt;&lt;D xsi:type="xsd:double"&gt;4.8&lt;/D&gt;&lt;D xsi:type="xsd:double"&gt;4.75&lt;/D&gt;&lt;D xsi:type="xsd:double"&gt;4.85&lt;/D&gt;&lt;D xsi:type="xsd:double"&gt;4.8&lt;/D&gt;&lt;D xsi:type="xsd:double"&gt;4.63&lt;/D&gt;&lt;D xsi:type="xsd:double"&gt;4.29&lt;/D&gt;&lt;D xsi:type="xsd:double"&gt;4.25&lt;/D&gt;&lt;D xsi:type="xsd:double"&gt;4.18&lt;/D&gt;&lt;D xsi:type="xsd:double"&gt;2.66&lt;/D&gt;&lt;D xsi:type="xsd:double"&gt;2.62&lt;/D&gt;&lt;D xsi:type="xsd:double"&gt;2.6&lt;/D&gt;&lt;D xsi:type="xsd:double"&gt;2.59&lt;/D&gt;&lt;D xsi:type="xsd:double"&gt;2.55&lt;/D&gt;&lt;D xsi:type="xsd:double"&gt;2.55&lt;/D&gt;&lt;D xsi:type="xsd:double"&gt;2.495&lt;/D&gt;&lt;D xsi:type="xsd:double"&gt;2.53&lt;/D&gt;&lt;D xsi:type="xsd:double"&gt;2.49&lt;/D&gt;&lt;D xsi:type="xsd:double"&gt;2.48&lt;/D&gt;&lt;D xsi:type="xsd:double"&gt;2.51&lt;/D&gt;&lt;D xsi:type="xsd:double"&gt;2.43&lt;/D&gt;&lt;D xsi:type="xsd:double"&gt;2.49&lt;/D&gt;&lt;D xsi:type="xsd:double"&gt;2.04&lt;/D&gt;&lt;D xsi:type="xsd:double"&gt;2.3&lt;/D&gt;&lt;D xsi:type="xsd:double"&gt;2.35&lt;/D&gt;&lt;D xsi:type="xsd:double"&gt;2.12&lt;/D&gt;&lt;D xsi:type="xsd:double"&gt;2.18&lt;/D&gt;&lt;D xsi:type="xsd:double"&gt;2.16&lt;/D&gt;&lt;/FQL&gt;&lt;FQL&gt;&lt;Q&gt;INFI^FG_PRICE(8/1/2018,10/31/2018,,USD)&lt;/Q&gt;&lt;R&gt;65&lt;/R&gt;&lt;C&gt;1&lt;/C&gt;&lt;D xsi:type="xsd:double"&gt;1.77&lt;/D&gt;&lt;D xsi:type="xsd:double"&gt;1.77&lt;/D&gt;&lt;D xsi:type="xsd:double"&gt;1.81&lt;/D&gt;&lt;D xsi:type="xsd:double"&gt;1.8&lt;/D&gt;&lt;D xsi:type="xsd:double"&gt;1.87&lt;/D&gt;&lt;D xsi:type="xsd:double"&gt;2.01&lt;/D&gt;&lt;D xsi:type="xsd:double"&gt;2.095&lt;/D&gt;&lt;D xsi:type="xsd:double"&gt;2.11&lt;/D&gt;&lt;D xsi:type="xsd:double"&gt;1.98&lt;/D&gt;&lt;D xsi:type="xsd:double"&gt;2.07&lt;/D&gt;&lt;D xsi:type="xsd:double"&gt;1.99&lt;/D&gt;&lt;D xsi:type="xsd:double"&gt;2&lt;/D&gt;&lt;D xsi:type="xsd:double"&gt;2&lt;/D&gt;&lt;D xsi:type="xsd:double"&gt;1.93&lt;/D&gt;&lt;D xsi:type="xsd:double"&gt;1.98&lt;/D&gt;&lt;D xsi:type="xsd:double"&gt;2.03&lt;/D&gt;&lt;D xsi:type="xsd:double"&gt;2&lt;/D&gt;&lt;D xsi:type="xsd:double"&gt;2.04&lt;/D&gt;&lt;D xsi:type="xsd:double"&gt;2.01&lt;/D&gt;&lt;D xsi:type="xsd:double"&gt;2.045&lt;/D&gt;&lt;D xsi:type="xsd:double"&gt;2.04&lt;/D&gt;&lt;D xsi:type="xsd:double"&gt;2.13&lt;/D&gt;&lt;D xsi:type="xsd:double"&gt;2.26&lt;/D&gt;&lt;D xsi:type="xsd:double"&gt;2.27&lt;/D&gt;&lt;D xsi:type="xsd:double"&gt;2.45&lt;/D&gt;&lt;D xsi:type="xsd:double"&gt;2.48&lt;/D&gt;&lt;D xsi:type="xsd:double"&gt;2.39&lt;/D&gt;&lt;D xsi:type="xsd:double"&gt;2.18&lt;/D&gt;&lt;D xsi:type="xsd:double"&gt;2.26&lt;/D&gt;&lt;D xsi:type="xsd:double"&gt;2.19&lt;/D&gt;&lt;D xsi:type="xsd:double"&gt;2.12&lt;/D&gt;&lt;D xsi:type="xsd:double"&gt;2.1&lt;/D&gt;&lt;D xsi:type="xsd:double"&gt;2.06&lt;/D&gt;&lt;D xsi:type="xsd:double"&gt;2.13&lt;/D&gt;&lt;D xsi:type="xsd:double"&gt;2.31&lt;/D&gt;&lt;D xsi:type="xsd:double"&gt;2.31&lt;/D&gt;&lt;D xsi:type="xsd:double"&gt;2.4&lt;/D&gt;&lt;D xsi:type="xsd:double"&gt;2.63&lt;/D&gt;&lt;D xsi:type="xsd:double"&gt;2.5&lt;/D&gt;&lt;D xsi:type="xsd:double"&gt;2.44&lt;/D&gt;&lt;D xsi:type="xsd:double"&gt;2.45&lt;/D&gt;&lt;D xsi:type="xsd:double"&gt;2.71&lt;/D&gt;&lt;D xsi:type="xsd:double"&gt;2.61&lt;/D&gt;&lt;D xsi:type="xsd:double"&gt;2.78&lt;/D&gt;&lt;D xsi:type="xsd:double"&gt;2.66&lt;/D&gt;&lt;D xsi:type="xsd:double"&gt;2.43&lt;/D&gt;&lt;D xsi:type="xsd:double"&gt;2.43&lt;/D&gt;&lt;D xsi:type="xsd:double"&gt;2.45&lt;/D&gt;&lt;D xsi:type="xsd:double"&gt;2.42&lt;/D&gt;&lt;D xsi:type="xsd:double"&gt;2.24&lt;/D&gt;&lt;D xsi:type="xsd:double"&gt;2.32&lt;/D&gt;&lt;D xsi:type="xsd:double"&gt;2.39&lt;/D&gt;&lt;D xsi:type="xsd:double"&gt;2.47&lt;/D&gt;&lt;D xsi:type="xsd:double"&gt;2.58&lt;/D&gt;&lt;D xsi:type="xsd:double"&gt;2.67&lt;/D&gt;&lt;D xsi:type="xsd:double"&gt;2.54&lt;/D&gt;&lt;D xsi:type="xsd:double"&gt;2.55&lt;/D&gt;&lt;D xsi:type="xsd:double"&gt;2.44&lt;/D&gt;&lt;D xsi:type="xsd:double"&gt;2.42&lt;/D&gt;&lt;D xsi:type="xsd:double"&gt;2.22&lt;/D&gt;&lt;D xsi:type="xsd:double"&gt;2.05&lt;/D&gt;&lt;D xsi:type="xsd:double"&gt;2.16&lt;/D&gt;&lt;D xsi:type="xsd:double"&gt;2.05&lt;/D&gt;&lt;D xsi:type="xsd:double"&gt;2&lt;/D&gt;&lt;D xsi:type="xsd:double"&gt;2&lt;/D&gt;&lt;/FQL&gt;&lt;FQL&gt;&lt;Q&gt;IMI^FG_PRICE(8/1/2018,10/31/2018,,USD)&lt;/Q&gt;&lt;R&gt;65&lt;/R&gt;&lt;C&gt;1&lt;/C&gt;&lt;D xsi:type="xsd:double"&gt;1.57&lt;/D&gt;&lt;D xsi:type="xsd:double"&gt;1.45&lt;/D&gt;&lt;D xsi:type="xsd:double"&gt;1.41&lt;/D&gt;&lt;D xsi:type="xsd:double"&gt;1.49&lt;/D&gt;&lt;D xsi:type="xsd:double"&gt;1.25&lt;/D&gt;&lt;D xsi:type="xsd:double"&gt;1.22&lt;/D&gt;&lt;D xsi:type="xsd:double"&gt;1.18&lt;/D&gt;&lt;D xsi:type="xsd:double"&gt;1.23&lt;/D&gt;&lt;D xsi:type="xsd:double"&gt;1.4&lt;/D&gt;&lt;D xsi:type="xsd:double"&gt;1.31&lt;/D&gt;&lt;D xsi:type="xsd:double"&gt;1.35&lt;/D&gt;&lt;D xsi:type="xsd:double"&gt;1.34&lt;/D&gt;&lt;D xsi:type="xsd:double"&gt;1.35&lt;/D&gt;&lt;D xsi:type="xsd:double"&gt;1.31&lt;/D&gt;&lt;D xsi:type="xsd:double"&gt;1.37&lt;/D&gt;&lt;D xsi:type="xsd:double"&gt;1.37&lt;/D&gt;&lt;D xsi:type="xsd:double"&gt;1.37&lt;/D&gt;&lt;D xsi:type="xsd:double"&gt;1.4&lt;/D&gt;&lt;D xsi:type="xsd:double"&gt;1.36&lt;/D&gt;&lt;D xsi:type="xsd:double"&gt;1.38&lt;/D&gt;&lt;D xsi:type="xsd:double"&gt;1.3&lt;/D&gt;&lt;D xsi:type="xsd:double"&gt;1.33&lt;/D&gt;&lt;D xsi:type="xsd:double"&gt;1.35&lt;/D&gt;&lt;D xsi:type="xsd:double"&gt;1.29&lt;/D&gt;&lt;D xsi:type="xsd:double"&gt;1.26&lt;/D&gt;&lt;D xsi:type="xsd:double"&gt;1.27&lt;/D&gt;&lt;D xsi:type="xsd:double"&gt;1.38&lt;/D&gt;&lt;D xsi:type="xsd:double"&gt;1.31&lt;/D&gt;&lt;D xsi:type="xsd:double"&gt;1.25&lt;/D&gt;&lt;D xsi:type="xsd:double"&gt;1.25&lt;/D&gt;&lt;D xsi:type="xsd:double"&gt;1.28&lt;/D&gt;&lt;D xsi:type="xsd:double"&gt;1.23&lt;/D&gt;&lt;D xsi:type="xsd:double"&gt;1.2&lt;/D&gt;&lt;D xsi:type="xsd:double"&gt;1.19&lt;/D&gt;&lt;D xsi:type="xsd:double"&gt;1.17&lt;/D&gt;&lt;D xsi:type="xsd:double"&gt;1.19&lt;/D&gt;&lt;D xsi:type="xsd:double"&gt;1.2&lt;/D&gt;&lt;D xsi:type="xsd:double"&gt;1.2&lt;/D&gt;&lt;D xsi:type="xsd:double"&gt;1.16&lt;/D&gt;&lt;D xsi:type="xsd:double"&gt;1.09&lt;/D&gt;&lt;D xsi:type="xsd:double"&gt;1.17&lt;/D&gt;&lt;D xsi:type="xsd:double"&gt;1.17&lt;/D&gt;&lt;D xsi:type="xsd:double"&gt;1.23&lt;/D&gt;&lt;D xsi:type="xsd:double"&gt;1.25&lt;/D&gt;&lt;D xsi:type="xsd:double"&gt;1.23&lt;/D&gt;&lt;D xsi:type="xsd:double"&gt;1.16&lt;/D&gt;&lt;D xsi:type="xsd:double"&gt;1.24&lt;/D&gt;&lt;D xsi:type="xsd:double"&gt;1.23&lt;/D&gt;&lt;D xsi:type="xsd:double"&gt;1.18&lt;/D&gt;&lt;D xsi:type="xsd:double"&gt;1.15&lt;/D&gt;&lt;D xsi:type="xsd:double"&gt;1.19&lt;/D&gt;&lt;D xsi:type="xsd:double"&gt;1.18&lt;/D&gt;&lt;D xsi:type="xsd:double"&gt;1.13&lt;/D&gt;&lt;D xsi:type="xsd:double"&gt;1.08&lt;/D&gt;&lt;D xsi:type="xsd:double"&gt;1.03&lt;/D&gt;&lt;D xsi:type="xsd:double"&gt;1.03&lt;/D&gt;&lt;D xsi:type="xsd:double"&gt;0.9999&lt;/D&gt;&lt;D xsi:type="xsd:double"&gt;0.9251&lt;/D&gt;&lt;D xsi:type="xsd:double"&gt;0.9391&lt;/D&gt;&lt;D xsi:type="xsd:double"&gt;0.98&lt;/D&gt;&lt;D xsi:type="xsd:double"&gt;0.99&lt;/D&gt;&lt;D xsi:type="xsd:double"&gt;1.02&lt;/D&gt;&lt;D xsi:type="xsd:double"&gt;0.97&lt;/D&gt;&lt;D xsi:type="xsd:double"&gt;0.9499&lt;/D&gt;&lt;D xsi:type="xsd:double"&gt;0.95&lt;/D&gt;&lt;/FQL&gt;&lt;FQL&gt;&lt;Q&gt;FIXX^FG_PRICE(8/1/2018,10/31/2018,,USD)&lt;/Q&gt;&lt;R&gt;65&lt;/R&gt;&lt;C&gt;1&lt;/C&gt;&lt;D xsi:type="xsd:double"&gt;17.57&lt;/D&gt;&lt;D xsi:type="xsd:double"&gt;17.73&lt;/D&gt;&lt;D xsi:type="xsd:double"&gt;16.75&lt;/D&gt;&lt;D xsi:type="xsd:double"&gt;16.85&lt;/D&gt;&lt;D xsi:type="xsd:double"&gt;16.6&lt;/D&gt;&lt;D xsi:type="xsd:double"&gt;16.42&lt;/D&gt;&lt;D xsi:type="xsd:double"&gt;16.37&lt;/D&gt;&lt;D xsi:type="xsd:double"&gt;15.54&lt;/D&gt;&lt;D xsi:type="xsd:double"&gt;15.67&lt;/D&gt;&lt;D xsi:type="xsd:double"&gt;16.83&lt;/D&gt;&lt;D xsi:type="xsd:double"&gt;16.6&lt;/D&gt;&lt;D xsi:type="xsd:double"&gt;17.35&lt;/D&gt;&lt;D xsi:type="xsd:double"&gt;16.19&lt;/D&gt;&lt;D xsi:type="xsd:double"&gt;15.66&lt;/D&gt;&lt;D xsi:type="xsd:double"&gt;16.62&lt;/D&gt;&lt;D xsi:type="xsd:double"&gt;16.17&lt;/D&gt;&lt;D xsi:type="xsd:double"&gt;16.96&lt;/D&gt;&lt;D xsi:type="xsd:double"&gt;16&lt;/D&gt;&lt;D xsi:type="xsd:double"&gt;15.62&lt;/D&gt;&lt;D xsi:type="xsd:double"&gt;15.92&lt;/D&gt;&lt;D xsi:type="xsd:double"&gt;15.94&lt;/D&gt;&lt;D xsi:type="xsd:double"&gt;16.42&lt;/D&gt;&lt;D xsi:type="xsd:double"&gt;16.65&lt;/D&gt;&lt;D xsi:type="xsd:double"&gt;16.47&lt;/D&gt;&lt;D xsi:type="xsd:double"&gt;17.06&lt;/D&gt;&lt;D xsi:type="xsd:double"&gt;15.96&lt;/D&gt;&lt;D xsi:type="xsd:double"&gt;16.35&lt;/D&gt;&lt;D xsi:type="xsd:double"&gt;17.92&lt;/D&gt;&lt;D xsi:type="xsd:double"&gt;17.83&lt;/D&gt;&lt;D xsi:type="xsd:double"&gt;18.98&lt;/D&gt;&lt;D xsi:type="xsd:double"&gt;20.02&lt;/D&gt;&lt;D xsi:type="xsd:double"&gt;20.51&lt;/D&gt;&lt;D xsi:type="xsd:double"&gt;20.01&lt;/D&gt;&lt;D xsi:type="xsd:double"&gt;20.65&lt;/D&gt;&lt;D xsi:type="xsd:double"&gt;20.38&lt;/D&gt;&lt;D xsi:type="xsd:double"&gt;20.41&lt;/D&gt;&lt;D xsi:type="xsd:double"&gt;21.57&lt;/D&gt;&lt;D xsi:type="xsd:double"&gt;22.85&lt;/D&gt;&lt;D xsi:type="xsd:double"&gt;22.71&lt;/D&gt;&lt;D xsi:type="xsd:double"&gt;22.53&lt;/D&gt;&lt;D xsi:type="xsd:double"&gt;22.57&lt;/D&gt;&lt;D xsi:type="xsd:double"&gt;22.86&lt;/D&gt;&lt;D xsi:type="xsd:double"&gt;22.22&lt;/D&gt;&lt;D xsi:type="xsd:double"&gt;21.93&lt;/D&gt;&lt;D xsi:type="xsd:double"&gt;21.96&lt;/D&gt;&lt;D xsi:type="xsd:double"&gt;21.79&lt;/D&gt;&lt;D xsi:type="xsd:double"&gt;20.54&lt;/D&gt;&lt;D xsi:type="xsd:double"&gt;20.04&lt;/D&gt;&lt;D xsi:type="xsd:double"&gt;20.08&lt;/D&gt;&lt;D xsi:type="xsd:double"&gt;19.93&lt;/D&gt;&lt;D xsi:type="xsd:double"&gt;19.88&lt;/D&gt;&lt;D xsi:type="xsd:double"&gt;19.98&lt;/D&gt;&lt;D xsi:type="xsd:double"&gt;19.8&lt;/D&gt;&lt;D xsi:type="xsd:double"&gt;20.04&lt;/D&gt;&lt;D xsi:type="xsd:double"&gt;19.91&lt;/D&gt;&lt;D xsi:type="xsd:double"&gt;20.05&lt;/D&gt;&lt;D xsi:type="xsd:double"&gt;19.93&lt;/D&gt;&lt;D xsi:type="xsd:double"&gt;19.75&lt;/D&gt;&lt;D xsi:type="xsd:double"&gt;19.43&lt;/D&gt;&lt;D xsi:type="xsd:double"&gt;19.07&lt;/D&gt;&lt;D xsi:type="xsd:double"&gt;18.9&lt;/D&gt;&lt;D xsi:type="xsd:double"&gt;19.04&lt;/D&gt;&lt;D xsi:type="xsd:double"&gt;18.91&lt;/D&gt;&lt;D xsi:type="xsd:double"&gt;18.39&lt;/D&gt;&lt;D xsi:type="xsd:double"&gt;18.82&lt;/D&gt;&lt;/FQL&gt;&lt;FQL&gt;&lt;Q&gt;PXLW^FG_PRICE(8/1/2018,10/31/2018,,USD)&lt;/Q&gt;&lt;R&gt;65&lt;/R&gt;&lt;C&gt;1&lt;/C&gt;&lt;D xsi:type="xsd:double"&gt;3.23&lt;/D&gt;&lt;D xsi:type="xsd:double"&gt;3.26&lt;/D&gt;&lt;D xsi:type="xsd:double"&gt;4.205&lt;/D&gt;&lt;D xsi:type="xsd:double"&gt;4.26&lt;/D&gt;&lt;D xsi:type="xsd:double"&gt;4.17&lt;/D&gt;&lt;D xsi:type="xsd:double"&gt;4.24&lt;/D&gt;&lt;D xsi:type="xsd:double"&gt;4.3&lt;/D&gt;&lt;D xsi:type="xsd:double"&gt;4.23&lt;/D&gt;&lt;D xsi:type="xsd:double"&gt;4.15&lt;/D&gt;&lt;D xsi:type="xsd:double"&gt;4.02&lt;/D&gt;&lt;D xsi:type="xsd:double"&gt;3.99&lt;/D&gt;&lt;D xsi:type="xsd:double"&gt;3.9&lt;/D&gt;&lt;D xsi:type="xsd:double"&gt;4.07&lt;/D&gt;&lt;D xsi:type="xsd:double"&gt;4.03&lt;/D&gt;&lt;D xsi:type="xsd:double"&gt;4.07&lt;/D&gt;&lt;D xsi:type="xsd:double"&gt;4.15&lt;/D&gt;&lt;D xsi:type="xsd:double"&gt;4.17&lt;/D&gt;&lt;D xsi:type="xsd:double"&gt;4.275&lt;/D&gt;&lt;D xsi:type="xsd:double"&gt;4.29&lt;/D&gt;&lt;D xsi:type="xsd:double"&gt;4.99&lt;/D&gt;&lt;D xsi:type="xsd:double"&gt;5.01&lt;/D&gt;&lt;D xsi:type="xsd:double"&gt;5.2&lt;/D&gt;&lt;D xsi:type="xsd:double"&gt;5.51&lt;/D&gt;&lt;D xsi:type="xsd:double"&gt;5.28&lt;/D&gt;&lt;D xsi:type="xsd:double"&gt;5.38&lt;/D&gt;&lt;D xsi:type="xsd:double"&gt;5.21&lt;/D&gt;&lt;D xsi:type="xsd:double"&gt;5.22&lt;/D&gt;&lt;D xsi:type="xsd:double"&gt;4.92&lt;/D&gt;&lt;D xsi:type="xsd:double"&gt;4.94&lt;/D&gt;&lt;D xsi:type="xsd:double"&gt;4.84&lt;/D&gt;&lt;D xsi:type="xsd:double"&gt;4.89&lt;/D&gt;&lt;D xsi:type="xsd:double"&gt;4.76&lt;/D&gt;&lt;D xsi:type="xsd:double"&gt;4.68&lt;/D&gt;&lt;D xsi:type="xsd:double"&gt;4.68&lt;/D&gt;&lt;D xsi:type="xsd:double"&gt;4.75&lt;/D&gt;&lt;D xsi:type="xsd:double"&gt;4.81&lt;/D&gt;&lt;D xsi:type="xsd:double"&gt;4.92&lt;/D&gt;&lt;D xsi:type="xsd:double"&gt;4.78&lt;/D&gt;&lt;D xsi:type="xsd:double"&gt;4.8&lt;/D&gt;&lt;D xsi:type="xsd:double"&gt;4.69&lt;/D&gt;&lt;D xsi:type="xsd:double"&gt;4.62&lt;/D&gt;&lt;D xsi:type="xsd:double"&gt;4.51&lt;/D&gt;&lt;D xsi:type="xsd:double"&gt;4.5&lt;/D&gt;&lt;D xsi:type="xsd:double"&gt;4.45&lt;/D&gt;&lt;D xsi:type="xsd:double"&gt;4.53&lt;/D&gt;&lt;D xsi:type="xsd:double"&gt;4.32&lt;/D&gt;&lt;D xsi:type="xsd:double"&gt;4.48&lt;/D&gt;&lt;D xsi:type="xsd:double"&gt;4.4&lt;/D&gt;&lt;D xsi:type="xsd:double"&gt;4.36&lt;/D&gt;&lt;D xsi:type="xsd:double"&gt;4.18&lt;/D&gt;&lt;D xsi:type="xsd:double"&gt;4.17&lt;/D&gt;&lt;D xsi:type="xsd:double"&gt;4.22&lt;/D&gt;&lt;D xsi:type="xsd:double"&gt;4.17&lt;/D&gt;&lt;D xsi:type="xsd:double"&gt;4.53&lt;/D&gt;&lt;D xsi:type="xsd:double"&gt;4.52&lt;/D&gt;&lt;D xsi:type="xsd:double"&gt;4.35&lt;/D&gt;&lt;D xsi:type="xsd:double"&gt;4.25&lt;/D&gt;&lt;D xsi:type="xsd:double"&gt;4.27&lt;/D&gt;&lt;D xsi:type="xsd:double"&gt;4.21&lt;/D&gt;&lt;D xsi:type="xsd:double"&gt;3.95&lt;/D&gt;&lt;D xsi:type="xsd:double"&gt;4.13&lt;/D&gt;&lt;D xsi:type="xsd:double"&gt;4.05&lt;/D&gt;&lt;D xsi:type="xsd:double"&gt;4.09&lt;/D&gt;&lt;D xsi:type="xsd:double"&gt;4&lt;/D&gt;&lt;D xsi:type="xsd:double"&gt;4.18&lt;/D&gt;&lt;/FQL&gt;&lt;FQL&gt;&lt;Q&gt;GTXI^FG_PRICE(8/1/2018,10/31/2018,,USD)&lt;/Q&gt;&lt;R&gt;65&lt;/R&gt;&lt;C&gt;1&lt;/C&gt;&lt;D xsi:type="xsd:double"&gt;17.08&lt;/D&gt;&lt;D xsi:type="xsd:double"&gt;17.39&lt;/D&gt;&lt;D xsi:type="xsd:double"&gt;16.55&lt;/D&gt;&lt;D xsi:type="xsd:double"&gt;16.59&lt;/D&gt;&lt;D xsi:type="xsd:double"&gt;17.14&lt;/D&gt;&lt;D xsi:type="xsd:double"&gt;17.07&lt;/D&gt;&lt;D xsi:type="xsd:double"&gt;17.78&lt;/D&gt;&lt;D xsi:type="xsd:double"&gt;17.87&lt;/D&gt;&lt;D xsi:type="xsd:double"&gt;17.78&lt;/D&gt;&lt;D xsi:type="xsd:double"&gt;18.08&lt;/D&gt;&lt;D xsi:type="xsd:double"&gt;18.22&lt;/D&gt;&lt;D xsi:type="xsd:double"&gt;18.36&lt;/D&gt;&lt;D xsi:type="xsd:double"&gt;18.34&lt;/D&gt;&lt;D xsi:type="xsd:double"&gt;18.51&lt;/D&gt;&lt;D xsi:type="xsd:double"&gt;19.02&lt;/D&gt;&lt;D xsi:type="xsd:double"&gt;19.18&lt;/D&gt;&lt;D xsi:type="xsd:double"&gt;19.81&lt;/D&gt;&lt;D xsi:type="xsd:double"&gt;19.38&lt;/D&gt;&lt;D xsi:type="xsd:double"&gt;19.89&lt;/D&gt;&lt;D xsi:type="xsd:double"&gt;20.23&lt;/D&gt;&lt;D xsi:type="xsd:double"&gt;20.39&lt;/D&gt;&lt;D xsi:type="xsd:double"&gt;23.41&lt;/D&gt;&lt;D xsi:type="xsd:double"&gt;23.92&lt;/D&gt;&lt;D xsi:type="xsd:double"&gt;23.12&lt;/D&gt;&lt;D xsi:type="xsd:double"&gt;22.93&lt;/D&gt;&lt;D xsi:type="xsd:double"&gt;22.16&lt;/D&gt;&lt;D xsi:type="xsd:double"&gt;22.19&lt;/D&gt;&lt;D xsi:type="xsd:double"&gt;22&lt;/D&gt;&lt;D xsi:type="xsd:double"&gt;24.8&lt;/D&gt;&lt;D xsi:type="xsd:double"&gt;24.65&lt;/D&gt;&lt;D xsi:type="xsd:double"&gt;25.24&lt;/D&gt;&lt;D xsi:type="xsd:double"&gt;24.12&lt;/D&gt;&lt;D xsi:type="xsd:double"&gt;22.13&lt;/D&gt;&lt;D xsi:type="xsd:double"&gt;22.45&lt;/D&gt;&lt;D xsi:type="xsd:double"&gt;21.9&lt;/D&gt;&lt;D xsi:type="xsd:double"&gt;23.29&lt;/D&gt;&lt;D xsi:type="xsd:double"&gt;1.8&lt;/D&gt;&lt;D xsi:type="xsd:double"&gt;1.86&lt;/D&gt;&lt;D xsi:type="xsd:double"&gt;1.66&lt;/D&gt;&lt;D xsi:type="xsd:double"&gt;1.52&lt;/D&gt;&lt;D xsi:type="xsd:double"&gt;1.57&lt;/D&gt;&lt;D xsi:type="xsd:double"&gt;1.57&lt;/D&gt;&lt;D xsi:type="xsd:double"&gt;1.52&lt;/D&gt;&lt;D xsi:type="xsd:double"&gt;1.42&lt;/D&gt;&lt;D xsi:type="xsd:double"&gt;1.37&lt;/D&gt;&lt;D xsi:type="xsd:double"&gt;1.41&lt;/D&gt;&lt;D xsi:type="xsd:double"&gt;1.91&lt;/D&gt;&lt;D xsi:type="xsd:double"&gt;1.79&lt;/D&gt;&lt;D xsi:type="xsd:double"&gt;1.68&lt;/D&gt;&lt;D xsi:type="xsd:double"&gt;1.56&lt;/D&gt;&lt;D xsi:type="xsd:double"&gt;1.5&lt;/D&gt;&lt;D xsi:type="xsd:double"&gt;1.72&lt;/D&gt;&lt;D xsi:type="xsd:double"&gt;1.61&lt;/D&gt;&lt;D xsi:type="xsd:double"&gt;1.88&lt;/D&gt;&lt;D xsi:type="xsd:double"&gt;1.77&lt;/D&gt;&lt;D xsi:type="xsd:double"&gt;1.87&lt;/D&gt;&lt;D xsi:type="xsd:double"&gt;1.79&lt;/D&gt;&lt;D xsi:type="xsd:double"&gt;1.74&lt;/D&gt;&lt;D xsi:type="xsd:double"&gt;1.72&lt;/D&gt;&lt;D xsi:type="xsd:double"&gt;1.59&lt;/D&gt;&lt;D xsi:type="xsd:double"&gt;1.64&lt;/D&gt;&lt;D xsi:type="xsd:double"&gt;1.64&lt;/D&gt;&lt;D xsi:type="xsd:double"&gt;1.53&lt;/D&gt;&lt;D xsi:type="xsd:double"&gt;1.51&lt;/D&gt;&lt;D xsi:type="xsd:double"&gt;1.59&lt;/D&gt;&lt;/FQL&gt;&lt;FQL&gt;&lt;Q&gt;SNSS^FG_PRICE(8/1/2018,10/31/2018,,USD)&lt;/Q&gt;&lt;R&gt;65&lt;/R&gt;&lt;C&gt;1&lt;/C&gt;&lt;D xsi:type="xsd:double"&gt;2.32&lt;/D&gt;&lt;D xsi:type="xsd:double"&gt;2.36&lt;/D&gt;&lt;D xsi:type="xsd:double"&gt;2.32&lt;/D&gt;&lt;D xsi:type="xsd:double"&gt;2.37&lt;/D&gt;&lt;D xsi:type="xsd:double"&gt;2.45&lt;/D&gt;&lt;D xsi:type="xsd:double"&gt;2.34&lt;/D&gt;&lt;D xsi:type="xsd:double"&gt;2.33&lt;/D&gt;&lt;D xsi:type="xsd:double"&gt;2.34&lt;/D&gt;&lt;D xsi:type="xsd:double"&gt;2.29&lt;/D&gt;&lt;D xsi:type="xsd:double"&gt;2.24&lt;/D&gt;&lt;D xsi:type="xsd:double"&gt;2.09&lt;/D&gt;&lt;D xsi:type="xsd:double"&gt;2.06&lt;/D&gt;&lt;D xsi:type="xsd:double"&gt;1.95&lt;/D&gt;&lt;D xsi:type="xsd:double"&gt;1.95&lt;/D&gt;&lt;D xsi:type="xsd:double"&gt;1.95&lt;/D&gt;&lt;D xsi:type="xsd:double"&gt;1.97&lt;/D&gt;&lt;D xsi:type="xsd:double"&gt;1.92&lt;/D&gt;&lt;D xsi:type="xsd:double"&gt;1.97&lt;/D&gt;&lt;D xsi:type="xsd:double"&gt;1.91&lt;/D&gt;&lt;D xsi:type="xsd:double"&gt;2.03&lt;/D&gt;&lt;D xsi:type="xsd:double"&gt;2.04&lt;/D&gt;&lt;D xsi:type="xsd:double"&gt;2.16&lt;/D&gt;&lt;D xsi:type="xsd:double"&gt;2.18&lt;/D&gt;&lt;D xsi:type="xsd:double"&gt;2.1&lt;/D&gt;&lt;D xsi:type="xsd:double"&gt;2.11&lt;/D&gt;&lt;D xsi:type="xsd:double"&gt;2.18&lt;/D&gt;&lt;D xsi:type="xsd:double"&gt;2.16&lt;/D&gt;&lt;D xsi:type="xsd:double"&gt;2.04&lt;/D&gt;&lt;D xsi:type="xsd:double"&gt;2.03&lt;/D&gt;&lt;D xsi:type="xsd:double"&gt;2.01&lt;/D&gt;&lt;D xsi:type="xsd:double"&gt;1.94&lt;/D&gt;&lt;D xsi:type="xsd:double"&gt;1.84&lt;/D&gt;&lt;D xsi:type="xsd:double"&gt;1.9&lt;/D&gt;&lt;D xsi:type="xsd:double"&gt;1.9&lt;/D&gt;&lt;D xsi:type="xsd:double"&gt;1.97&lt;/D&gt;&lt;D xsi:type="xsd:double"&gt;2.01&lt;/D&gt;&lt;D xsi:type="xsd:double"&gt;2.11&lt;/D&gt;&lt;D xsi:type="xsd:double"&gt;2.06&lt;/D&gt;&lt;D xsi:type="xsd:double"&gt;2&lt;/D&gt;&lt;D xsi:type="xsd:double"&gt;2.03&lt;/D&gt;&lt;D xsi:type="xsd:double"&gt;2.02&lt;/D&gt;&lt;D xsi:type="xsd:double"&gt;2&lt;/D&gt;&lt;D xsi:type="xsd:double"&gt;2.03&lt;/D&gt;&lt;D xsi:type="xsd:double"&gt;2.01&lt;/D&gt;&lt;D xsi:type="xsd:double"&gt;2.07&lt;/D&gt;&lt;D xsi:type="xsd:double"&gt;2.07&lt;/D&gt;&lt;D xsi:type="xsd:double"&gt;2.14&lt;/D&gt;&lt;D xsi:type="xsd:double"&gt;2.21&lt;/D&gt;&lt;D xsi:type="xsd:double"&gt;2.11&lt;/D&gt;&lt;D xsi:type="xsd:double"&gt;1.93&lt;/D&gt;&lt;D xsi:type="xsd:double"&gt;1.91&lt;/D&gt;&lt;D xsi:type="xsd:double"&gt;1.94&lt;/D&gt;&lt;D xsi:type="xsd:double"&gt;1.9&lt;/D&gt;&lt;D xsi:type="xsd:double"&gt;1.95&lt;/D&gt;&lt;D xsi:type="xsd:double"&gt;1.96&lt;/D&gt;&lt;D xsi:type="xsd:double"&gt;1.84&lt;/D&gt;&lt;D xsi:type="xsd:double"&gt;1.77&lt;/D&gt;&lt;D xsi:type="xsd:double"&gt;1.74&lt;/D&gt;&lt;D xsi:type="xsd:double"&gt;1.77&lt;/D&gt;&lt;D xsi:type="xsd:double"&gt;1.37&lt;/D&gt;&lt;D xsi:type="xsd:double"&gt;1.39&lt;/D&gt;&lt;D xsi:type="xsd:double"&gt;1.42&lt;/D&gt;&lt;D xsi:type="xsd:double"&gt;1.34&lt;/D&gt;&lt;D xsi:type="xsd:double"&gt;1.34&lt;/D&gt;&lt;D xsi:type="xsd:double"&gt;1.4&lt;/D&gt;&lt;/FQL&gt;&lt;FQL&gt;&lt;Q&gt;NYNY^FG_PRICE(8/1/2018,10/31/2018,,USD)&lt;/Q&gt;&lt;R&gt;65&lt;/R&gt;&lt;C&gt;1&lt;/C&gt;&lt;D xsi:type="xsd:double"&gt;13.25&lt;/D&gt;&lt;D xsi:type="xsd:double"&gt;12.6&lt;/D&gt;&lt;D xsi:type="xsd:double"&gt;12.35&lt;/D&gt;&lt;D xsi:type="xsd:double"&gt;12.8246&lt;/D&gt;&lt;D xsi:type="xsd:double"&gt;12.65&lt;/D&gt;&lt;D xsi:type="xsd:double"&gt;12.8&lt;/D&gt;&lt;D xsi:type="xsd:double"&gt;12.6&lt;/D&gt;&lt;D xsi:type="xsd:double"&gt;12.6&lt;/D&gt;&lt;D xsi:type="xsd:double"&gt;11.95&lt;/D&gt;&lt;D xsi:type="xsd:double"&gt;12.6&lt;/D&gt;&lt;D xsi:type="xsd:double"&gt;12.25&lt;/D&gt;&lt;D xsi:type="xsd:double"&gt;12.325&lt;/D&gt;&lt;D xsi:type="xsd:double"&gt;13&lt;/D&gt;&lt;D xsi:type="xsd:double"&gt;12.9&lt;/D&gt;&lt;D xsi:type="xsd:double"&gt;12.35&lt;/D&gt;&lt;D xsi:type="xsd:double"&gt;12.75&lt;/D&gt;&lt;D xsi:type="xsd:double"&gt;13.1&lt;/D&gt;&lt;D xsi:type="xsd:double"&gt;13&lt;/D&gt;&lt;D xsi:type="xsd:double"&gt;12.15&lt;/D&gt;&lt;D xsi:type="xsd:double"&gt;12.35&lt;/D&gt;&lt;D xsi:type="xsd:double"&gt;12.45&lt;/D&gt;&lt;D xsi:type="xsd:double"&gt;12.25&lt;/D&gt;&lt;D xsi:type="xsd:double"&gt;12.45&lt;/D&gt;&lt;D xsi:type="xsd:double"&gt;10.9&lt;/D&gt;&lt;D xsi:type="xsd:double"&gt;10.95&lt;/D&gt;&lt;D xsi:type="xsd:double"&gt;10.3&lt;/D&gt;&lt;D xsi:type="xsd:double"&gt;9.9&lt;/D&gt;&lt;D xsi:type="xsd:double"&gt;9.25&lt;/D&gt;&lt;D xsi:type="xsd:double"&gt;9.3&lt;/D&gt;&lt;D xsi:type="xsd:double"&gt;9.15&lt;/D&gt;&lt;D xsi:type="xsd:double"&gt;9.45&lt;/D&gt;&lt;D xsi:type="xsd:double"&gt;9.55&lt;/D&gt;&lt;D xsi:type="xsd:double"&gt;9.25&lt;/D&gt;&lt;D xsi:type="xsd:double"&gt;9.55&lt;/D&gt;&lt;D xsi:type="xsd:double"&gt;9.45&lt;/D&gt;&lt;D xsi:type="xsd:double"&gt;9.625&lt;/D&gt;&lt;D xsi:type="xsd:double"&gt;9.3&lt;/D&gt;&lt;D xsi:type="xsd:double"&gt;8.95&lt;/D&gt;&lt;D xsi:type="xsd:double"&gt;8.65&lt;/D&gt;&lt;D xsi:type="xsd:double"&gt;8.65&lt;/D&gt;&lt;D xsi:type="xsd:double"&gt;8.8&lt;/D&gt;&lt;D xsi:type="xsd:double"&gt;9.3&lt;/D&gt;&lt;D xsi:type="xsd:double"&gt;8.98&lt;/D&gt;&lt;D xsi:type="xsd:double"&gt;8.62&lt;/D&gt;&lt;D xsi:type="xsd:double"&gt;9.75&lt;/D&gt;&lt;D xsi:type="xsd:double"&gt;8.71&lt;/D&gt;&lt;D xsi:type="xsd:double"&gt;8.59&lt;/D&gt;&lt;D xsi:type="xsd:double"&gt;8.36&lt;/D&gt;&lt;D xsi:type="xsd:double"&gt;8.31&lt;/D&gt;&lt;D xsi:type="xsd:double"&gt;8.14&lt;/D&gt;&lt;D xsi:type="xsd:double"&gt;7.61&lt;/D&gt;&lt;D xsi:type="xsd:double"&gt;7.17&lt;/D&gt;&lt;D xsi:type="xsd:double"&gt;7.51&lt;/D&gt;&lt;D xsi:type="xsd:double"&gt;8.25&lt;/D&gt;&lt;D xsi:type="xsd:double"&gt;7.8&lt;/D&gt;&lt;D xsi:type="xsd:double"&gt;8.08&lt;/D&gt;&lt;D xsi:type="xsd:double"&gt;7.67&lt;/D&gt;&lt;D xsi:type="xsd:double"&gt;7.94&lt;/D&gt;&lt;D xsi:type="xsd:double"&gt;7.75&lt;/D&gt;&lt;D xsi:type="xsd:double"&gt;7.75&lt;/D&gt;&lt;D xsi:type="xsd:double"&gt;7.95&lt;/D&gt;&lt;D xsi:type="xsd:double"&gt;7.67&lt;/D&gt;&lt;D xsi:type="xsd:double"&gt;7.445&lt;/D&gt;&lt;D xsi:type="xsd:double"&gt;6.72&lt;/D&gt;&lt;D xsi:type="xsd:double"&gt;6.42&lt;/D&gt;&lt;/FQL&gt;&lt;FQL&gt;&lt;Q&gt;EVBG^FG_PRICE(8/1/2018,10/31/2018,,USD)&lt;/Q&gt;&lt;R&gt;65&lt;/R&gt;&lt;C&gt;1&lt;/C&gt;&lt;D xsi:type="xsd:double"&gt;46.94&lt;/D&gt;&lt;D xsi:type="xsd:double"&gt;48.22&lt;/D&gt;&lt;D xsi:type="xsd:double"&gt;47.43&lt;/D&gt;&lt;D xsi:type="xsd:double"&gt;47.48&lt;/D&gt;&lt;D xsi:type="xsd:double"&gt;49.51&lt;/D&gt;&lt;D xsi:type="xsd:double"&gt;49&lt;/D&gt;&lt;D xsi:type="xsd:double"&gt;50.35&lt;/D&gt;&lt;D xsi:type="xsd:double"&gt;51.55&lt;/D&gt;&lt;D xsi:type="xsd:double"&gt;51.71&lt;/D&gt;&lt;D xsi:type="xsd:double"&gt;54.5&lt;/D&gt;&lt;D xsi:type="xsd:double"&gt;54.25&lt;/D&gt;&lt;D xsi:type="xsd:double"&gt;55.04&lt;/D&gt;&lt;D xsi:type="xsd:double"&gt;54.86&lt;/D&gt;&lt;D xsi:type="xsd:double"&gt;55.42&lt;/D&gt;&lt;D xsi:type="xsd:double"&gt;57.25&lt;/D&gt;&lt;D xsi:type="xsd:double"&gt;58.75&lt;/D&gt;&lt;D xsi:type="xsd:double"&gt;60.05&lt;/D&gt;&lt;D xsi:type="xsd:double"&gt;60.08&lt;/D&gt;&lt;D xsi:type="xsd:double"&gt;58.22&lt;/D&gt;&lt;D xsi:type="xsd:double"&gt;58&lt;/D&gt;&lt;D xsi:type="xsd:double"&gt;58.26&lt;/D&gt;&lt;D xsi:type="xsd:double"&gt;59.56&lt;/D&gt;&lt;D xsi:type="xsd:double"&gt;60.21&lt;/D&gt;&lt;D xsi:type="xsd:double"&gt;61.51&lt;/D&gt;&lt;D xsi:type="xsd:double"&gt;59.97&lt;/D&gt;&lt;D xsi:type="xsd:double"&gt;60.15&lt;/D&gt;&lt;D xsi:type="xsd:double"&gt;59.64&lt;/D&gt;&lt;D xsi:type="xsd:double"&gt;59.8&lt;/D&gt;&lt;D xsi:type="xsd:double"&gt;61.74&lt;/D&gt;&lt;D xsi:type="xsd:double"&gt;61.22&lt;/D&gt;&lt;D xsi:type="xsd:double"&gt;61.17&lt;/D&gt;&lt;D xsi:type="xsd:double"&gt;62.26&lt;/D&gt;&lt;D xsi:type="xsd:double"&gt;59.04&lt;/D&gt;&lt;D xsi:type="xsd:double"&gt;59.53&lt;/D&gt;&lt;D xsi:type="xsd:double"&gt;57.51&lt;/D&gt;&lt;D xsi:type="xsd:double"&gt;57.88&lt;/D&gt;&lt;D xsi:type="xsd:double"&gt;56.03&lt;/D&gt;&lt;D xsi:type="xsd:double"&gt;56.93&lt;/D&gt;&lt;D xsi:type="xsd:double"&gt;58.69&lt;/D&gt;&lt;D xsi:type="xsd:double"&gt;57.13&lt;/D&gt;&lt;D xsi:type="xsd:double"&gt;57.18&lt;/D&gt;&lt;D xsi:type="xsd:double"&gt;57.64&lt;/D&gt;&lt;D xsi:type="xsd:double"&gt;56.68&lt;/D&gt;&lt;D xsi:type="xsd:double"&gt;55.11&lt;/D&gt;&lt;D xsi:type="xsd:double"&gt;56.54&lt;/D&gt;&lt;D xsi:type="xsd:double"&gt;54.96&lt;/D&gt;&lt;D xsi:type="xsd:double"&gt;56&lt;/D&gt;&lt;D xsi:type="xsd:double"&gt;53.11&lt;/D&gt;&lt;D xsi:type="xsd:double"&gt;52.76&lt;/D&gt;&lt;D xsi:type="xsd:double"&gt;47.5&lt;/D&gt;&lt;D xsi:type="xsd:double"&gt;46.21&lt;/D&gt;&lt;D xsi:type="xsd:double"&gt;49.12&lt;/D&gt;&lt;D xsi:type="xsd:double"&gt;48.29&lt;/D&gt;&lt;D xsi:type="xsd:double"&gt;51.99&lt;/D&gt;&lt;D xsi:type="xsd:double"&gt;52.66&lt;/D&gt;&lt;D xsi:type="xsd:double"&gt;51.25&lt;/D&gt;&lt;D xsi:type="xsd:double"&gt;48.74&lt;/D&gt;&lt;D xsi:type="xsd:double"&gt;51.45&lt;/D&gt;&lt;D xsi:type="xsd:double"&gt;51.41&lt;/D&gt;&lt;D xsi:type="xsd:double"&gt;48.96&lt;/D&gt;&lt;D xsi:type="xsd:double"&gt;51.01&lt;/D&gt;&lt;D xsi:type="xsd:double"&gt;50.53&lt;/D&gt;&lt;D xsi:type="xsd:double"&gt;48.86&lt;/D&gt;&lt;D xsi:type="xsd:double"&gt;49.71&lt;/D&gt;&lt;D xsi:type="xsd:double"&gt;50.83&lt;/D&gt;&lt;/FQL&gt;&lt;FQL&gt;&lt;Q&gt;CISN^FG_PRICE(8/1/2018,10/31/2018,,USD)&lt;/Q&gt;&lt;R&gt;65&lt;/R&gt;&lt;C&gt;1&lt;/C&gt;&lt;D xsi:type="xsd:double"&gt;15.41&lt;/D&gt;&lt;D xsi:type="xsd:double"&gt;15.7&lt;/D&gt;&lt;D xsi:type="xsd:double"&gt;15.42&lt;/D&gt;&lt;D xsi:type="xsd:double"&gt;15.61&lt;/D&gt;&lt;D xsi:type="xsd:double"&gt;15.78&lt;/D&gt;&lt;D xsi:type="xsd:double"&gt;15.7&lt;/D&gt;&lt;D xsi:type="xsd:double"&gt;15.49&lt;/D&gt;&lt;D xsi:type="xsd:double"&gt;15.9&lt;/D&gt;&lt;D xsi:type="xsd:double"&gt;16.38&lt;/D&gt;&lt;D xsi:type="xsd:double"&gt;16.26&lt;/D&gt;&lt;D xsi:type="xsd:double"&gt;16.73&lt;/D&gt;&lt;D xsi:type="xsd:double"&gt;16.73&lt;/D&gt;&lt;D xsi:type="xsd:double"&gt;16.62&lt;/D&gt;&lt;D xsi:type="xsd:double"&gt;16.58&lt;/D&gt;&lt;D xsi:type="xsd:double"&gt;16.71&lt;/D&gt;&lt;D xsi:type="xsd:double"&gt;16.95&lt;/D&gt;&lt;D xsi:type="xsd:double"&gt;17.24&lt;/D&gt;&lt;D xsi:type="xsd:double"&gt;17.67&lt;/D&gt;&lt;D xsi:type="xsd:double"&gt;17.77&lt;/D&gt;&lt;D xsi:type="xsd:double"&gt;17.92&lt;/D&gt;&lt;D xsi:type="xsd:double"&gt;18.02&lt;/D&gt;&lt;D xsi:type="xsd:double"&gt;18.18&lt;/D&gt;&lt;D xsi:type="xsd:double"&gt;18.11&lt;/D&gt;&lt;D xsi:type="xsd:double"&gt;17.85&lt;/D&gt;&lt;D xsi:type="xsd:double"&gt;17.57&lt;/D&gt;&lt;D xsi:type="xsd:double"&gt;17.85&lt;/D&gt;&lt;D xsi:type="xsd:double"&gt;17.6&lt;/D&gt;&lt;D xsi:type="xsd:double"&gt;17.9&lt;/D&gt;&lt;D xsi:type="xsd:double"&gt;17.99&lt;/D&gt;&lt;D xsi:type="xsd:double"&gt;16.42&lt;/D&gt;&lt;D xsi:type="xsd:double"&gt;15.92&lt;/D&gt;&lt;D xsi:type="xsd:double"&gt;15.98&lt;/D&gt;&lt;D xsi:type="xsd:double"&gt;15.98&lt;/D&gt;&lt;D xsi:type="xsd:double"&gt;16.04&lt;/D&gt;&lt;D xsi:type="xsd:double"&gt;16.41&lt;/D&gt;&lt;D xsi:type="xsd:double"&gt;16.36&lt;/D&gt;&lt;D xsi:type="xsd:double"&gt;16.35&lt;/D&gt;&lt;D xsi:type="xsd:double"&gt;16.98&lt;/D&gt;&lt;D xsi:type="xsd:double"&gt;17.14&lt;/D&gt;&lt;D xsi:type="xsd:double"&gt;17.17&lt;/D&gt;&lt;D xsi:type="xsd:double"&gt;16.81&lt;/D&gt;&lt;D xsi:type="xsd:double"&gt;16.8&lt;/D&gt;&lt;D xsi:type="xsd:double"&gt;16.6&lt;/D&gt;&lt;D xsi:type="xsd:double"&gt;16.63&lt;/D&gt;&lt;D xsi:type="xsd:double"&gt;16.46&lt;/D&gt;&lt;D xsi:type="xsd:double"&gt;16.05&lt;/D&gt;&lt;D xsi:type="xsd:double"&gt;16.14&lt;/D&gt;&lt;D xsi:type="xsd:double"&gt;15.92&lt;/D&gt;&lt;D xsi:type="xsd:double"&gt;16.01&lt;/D&gt;&lt;D xsi:type="xsd:double"&gt;15.46&lt;/D&gt;&lt;D xsi:type="xsd:double"&gt;15.67&lt;/D&gt;&lt;D xsi:type="xsd:double"&gt;15.56&lt;/D&gt;&lt;D xsi:type="xsd:double"&gt;15.42&lt;/D&gt;&lt;D xsi:type="xsd:double"&gt;15.65&lt;/D&gt;&lt;D xsi:type="xsd:double"&gt;15.48&lt;/D&gt;&lt;D xsi:type="xsd:double"&gt;15.31&lt;/D&gt;&lt;D xsi:type="xsd:double"&gt;14.76&lt;/D&gt;&lt;D xsi:type="xsd:double"&gt;14.78&lt;/D&gt;&lt;D xsi:type="xsd:double"&gt;14.83&lt;/D&gt;&lt;D xsi:type="xsd:double"&gt;14.56&lt;/D&gt;&lt;D xsi:type="xsd:double"&gt;14.92&lt;/D&gt;&lt;D xsi:type="xsd:double"&gt;</t>
        </r>
      </text>
    </comment>
    <comment ref="A32" authorId="0">
      <text>
        <r>
          <rPr>
            <b/>
            <sz val="9"/>
            <color indexed="81"/>
            <rFont val="宋体"/>
            <charset val="134"/>
          </rPr>
          <t>14.37&lt;/D&gt;&lt;D xsi:type="xsd:double"&gt;14.16&lt;/D&gt;&lt;D xsi:type="xsd:double"&gt;14.52&lt;/D&gt;&lt;D xsi:type="xsd:double"&gt;14.79&lt;/D&gt;&lt;/FQL&gt;&lt;FQL&gt;&lt;Q&gt;PIRS^FG_PRICE(8/1/2018,10/31/2018,,USD)&lt;/Q&gt;&lt;R&gt;65&lt;/R&gt;&lt;C&gt;1&lt;/C&gt;&lt;D xsi:type="xsd:double"&gt;5.5&lt;/D&gt;&lt;D xsi:type="xsd:double"&gt;5.45&lt;/D&gt;&lt;D xsi:type="xsd:double"&gt;5.28&lt;/D&gt;&lt;D xsi:type="xsd:double"&gt;5.41&lt;/D&gt;&lt;D xsi:type="xsd:double"&gt;5.48&lt;/D&gt;&lt;D xsi:type="xsd:double"&gt;5.3&lt;/D&gt;&lt;D xsi:type="xsd:double"&gt;5.42&lt;/D&gt;&lt;D xsi:type="xsd:double"&gt;5.68&lt;/D&gt;&lt;D xsi:type="xsd:double"&gt;5.44&lt;/D&gt;&lt;D xsi:type="xsd:double"&gt;5.56&lt;/D&gt;&lt;D xsi:type="xsd:double"&gt;5.18&lt;/D&gt;&lt;D xsi:type="xsd:double"&gt;5.36&lt;/D&gt;&lt;D xsi:type="xsd:double"&gt;5.09&lt;/D&gt;&lt;D xsi:type="xsd:double"&gt;5.07&lt;/D&gt;&lt;D xsi:type="xsd:double"&gt;5.24&lt;/D&gt;&lt;D xsi:type="xsd:double"&gt;5.39&lt;/D&gt;&lt;D xsi:type="xsd:double"&gt;5.25&lt;/D&gt;&lt;D xsi:type="xsd:double"&gt;5.26&lt;/D&gt;&lt;D xsi:type="xsd:double"&gt;5.24&lt;/D&gt;&lt;D xsi:type="xsd:double"&gt;5.24&lt;/D&gt;&lt;D xsi:type="xsd:double"&gt;5.53&lt;/D&gt;&lt;D xsi:type="xsd:double"&gt;5.57&lt;/D&gt;&lt;D xsi:type="xsd:double"&gt;5.54&lt;/D&gt;&lt;D xsi:type="xsd:double"&gt;5.66&lt;/D&gt;&lt;D xsi:type="xsd:double"&gt;5.48&lt;/D&gt;&lt;D xsi:type="xsd:double"&gt;5.33&lt;/D&gt;&lt;D xsi:type="xsd:double"&gt;5.27&lt;/D&gt;&lt;D xsi:type="xsd:double"&gt;5.3&lt;/D&gt;&lt;D xsi:type="xsd:double"&gt;5.26&lt;/D&gt;&lt;D xsi:type="xsd:double"&gt;5.11&lt;/D&gt;&lt;D xsi:type="xsd:double"&gt;5.09&lt;/D&gt;&lt;D xsi:type="xsd:double"&gt;4.99&lt;/D&gt;&lt;D xsi:type="xsd:double"&gt;5.08&lt;/D&gt;&lt;D xsi:type="xsd:double"&gt;5.28&lt;/D&gt;&lt;D xsi:type="xsd:double"&gt;5.41&lt;/D&gt;&lt;D xsi:type="xsd:double"&gt;5.28&lt;/D&gt;&lt;D xsi:type="xsd:double"&gt;5.35&lt;/D&gt;&lt;D xsi:type="xsd:double"&gt;5.33&lt;/D&gt;&lt;D xsi:type="xsd:double"&gt;5.69&lt;/D&gt;&lt;D xsi:type="xsd:double"&gt;5.59&lt;/D&gt;&lt;D xsi:type="xsd:double"&gt;5.67&lt;/D&gt;&lt;D xsi:type="xsd:double"&gt;5.6&lt;/D&gt;&lt;D xsi:type="xsd:double"&gt;5.36&lt;/D&gt;&lt;D xsi:type="xsd:double"&gt;5.23&lt;/D&gt;&lt;D xsi:type="xsd:double"&gt;5.35&lt;/D&gt;&lt;D xsi:type="xsd:double"&gt;5.07&lt;/D&gt;&lt;D xsi:type="xsd:double"&gt;5.16&lt;/D&gt;&lt;D xsi:type="xsd:double"&gt;5.05&lt;/D&gt;&lt;D xsi:type="xsd:double"&gt;4.97&lt;/D&gt;&lt;D xsi:type="xsd:double"&gt;4.73&lt;/D&gt;&lt;D xsi:type="xsd:double"&gt;4.76&lt;/D&gt;&lt;D xsi:type="xsd:double"&gt;5.05&lt;/D&gt;&lt;D xsi:type="xsd:double"&gt;5.08&lt;/D&gt;&lt;D xsi:type="xsd:double"&gt;5.23&lt;/D&gt;&lt;D xsi:type="xsd:double"&gt;5.42&lt;/D&gt;&lt;D xsi:type="xsd:double"&gt;5.3&lt;/D&gt;&lt;D xsi:type="xsd:double"&gt;5.2&lt;/D&gt;&lt;D xsi:type="xsd:double"&gt;4.83&lt;/D&gt;&lt;D xsi:type="xsd:double"&gt;4.78&lt;/D&gt;&lt;D xsi:type="xsd:double"&gt;4.46&lt;/D&gt;&lt;D xsi:type="xsd:double"&gt;4.36&lt;/D&gt;&lt;D xsi:type="xsd:double"&gt;4.28&lt;/D&gt;&lt;D xsi:type="xsd:double"&gt;4.16&lt;/D&gt;&lt;D xsi:type="xsd:double"&gt;4&lt;/D&gt;&lt;D xsi:type="xsd:double"&gt;4.12&lt;/D&gt;&lt;/FQL&gt;&lt;FQL&gt;&lt;Q&gt;LPTX^FG_PRICE(8/1/2018,10/31/2018,,USD)&lt;/Q&gt;&lt;R&gt;65&lt;/R&gt;&lt;C&gt;1&lt;/C&gt;&lt;D xsi:type="xsd:double"&gt;7.04&lt;/D&gt;&lt;D xsi:type="xsd:double"&gt;7.38&lt;/D&gt;&lt;D xsi:type="xsd:double"&gt;7.19&lt;/D&gt;&lt;D xsi:type="xsd:double"&gt;6.8&lt;/D&gt;&lt;D xsi:type="xsd:double"&gt;6.52&lt;/D&gt;&lt;D xsi:type="xsd:double"&gt;6.59&lt;/D&gt;&lt;D xsi:type="xsd:double"&gt;6.66&lt;/D&gt;&lt;D xsi:type="xsd:double"&gt;7.31&lt;/D&gt;&lt;D xsi:type="xsd:double"&gt;6.92&lt;/D&gt;&lt;D xsi:type="xsd:double"&gt;7.26&lt;/D&gt;&lt;D xsi:type="xsd:double"&gt;7.12&lt;/D&gt;&lt;D xsi:type="xsd:double"&gt;6.93&lt;/D&gt;&lt;D xsi:type="xsd:double"&gt;6.83&lt;/D&gt;&lt;D xsi:type="xsd:double"&gt;6.71&lt;/D&gt;&lt;D xsi:type="xsd:double"&gt;6.84&lt;/D&gt;&lt;D xsi:type="xsd:double"&gt;6.98&lt;/D&gt;&lt;D xsi:type="xsd:double"&gt;6.96&lt;/D&gt;&lt;D xsi:type="xsd:double"&gt;7&lt;/D&gt;&lt;D xsi:type="xsd:double"&gt;6.64&lt;/D&gt;&lt;D xsi:type="xsd:double"&gt;7.05&lt;/D&gt;&lt;D xsi:type="xsd:double"&gt;7.08&lt;/D&gt;&lt;D xsi:type="xsd:double"&gt;7.26&lt;/D&gt;&lt;D xsi:type="xsd:double"&gt;7.37&lt;/D&gt;&lt;D xsi:type="xsd:double"&gt;7.17&lt;/D&gt;&lt;D xsi:type="xsd:double"&gt;7.15&lt;/D&gt;&lt;D xsi:type="xsd:double"&gt;7.47&lt;/D&gt;&lt;D xsi:type="xsd:double"&gt;7.09&lt;/D&gt;&lt;D xsi:type="xsd:double"&gt;6.82&lt;/D&gt;&lt;D xsi:type="xsd:double"&gt;7.3&lt;/D&gt;&lt;D xsi:type="xsd:double"&gt;7.015&lt;/D&gt;&lt;D xsi:type="xsd:double"&gt;6.75&lt;/D&gt;&lt;D xsi:type="xsd:double"&gt;6.77&lt;/D&gt;&lt;D xsi:type="xsd:double"&gt;6.6&lt;/D&gt;&lt;D xsi:type="xsd:double"&gt;6.7&lt;/D&gt;&lt;D xsi:type="xsd:double"&gt;6.97&lt;/D&gt;&lt;D xsi:type="xsd:double"&gt;6.87&lt;/D&gt;&lt;D xsi:type="xsd:double"&gt;6.59&lt;/D&gt;&lt;D xsi:type="xsd:double"&gt;6.79&lt;/D&gt;&lt;D xsi:type="xsd:double"&gt;6.84&lt;/D&gt;&lt;D xsi:type="xsd:double"&gt;7.01&lt;/D&gt;&lt;D xsi:type="xsd:double"&gt;8.04&lt;/D&gt;&lt;D xsi:type="xsd:double"&gt;7.79&lt;/D&gt;&lt;D xsi:type="xsd:double"&gt;7.94&lt;/D&gt;&lt;D xsi:type="xsd:double"&gt;7.67&lt;/D&gt;&lt;D xsi:type="xsd:double"&gt;7.64&lt;/D&gt;&lt;D xsi:type="xsd:double"&gt;7.45&lt;/D&gt;&lt;D xsi:type="xsd:double"&gt;6.91&lt;/D&gt;&lt;D xsi:type="xsd:double"&gt;6.54&lt;/D&gt;&lt;D xsi:type="xsd:double"&gt;6.4&lt;/D&gt;&lt;D xsi:type="xsd:double"&gt;6.33&lt;/D&gt;&lt;D xsi:type="xsd:double"&gt;6.115&lt;/D&gt;&lt;D xsi:type="xsd:double"&gt;6.25&lt;/D&gt;&lt;D xsi:type="xsd:double"&gt;6.15&lt;/D&gt;&lt;D xsi:type="xsd:double"&gt;6.6071&lt;/D&gt;&lt;D xsi:type="xsd:double"&gt;6.36&lt;/D&gt;&lt;D xsi:type="xsd:double"&gt;6.74&lt;/D&gt;&lt;D xsi:type="xsd:double"&gt;6.53&lt;/D&gt;&lt;D xsi:type="xsd:double"&gt;5.75&lt;/D&gt;&lt;D xsi:type="xsd:double"&gt;5.65&lt;/D&gt;&lt;D xsi:type="xsd:double"&gt;4.89&lt;/D&gt;&lt;D xsi:type="xsd:double"&gt;5.05&lt;/D&gt;&lt;D xsi:type="xsd:double"&gt;5.11&lt;/D&gt;&lt;D xsi:type="xsd:double"&gt;4.9&lt;/D&gt;&lt;D xsi:type="xsd:double"&gt;4.5&lt;/D&gt;&lt;D xsi:type="xsd:double"&gt;4.51&lt;/D&gt;&lt;/FQL&gt;&lt;FQL&gt;&lt;Q&gt;GEMP^FG_PRICE(8/1/2018,10/31/2018,,USD)&lt;/Q&gt;&lt;R&gt;65&lt;/R&gt;&lt;C&gt;1&lt;/C&gt;&lt;D xsi:type="xsd:double"&gt;7.47&lt;/D&gt;&lt;D xsi:type="xsd:double"&gt;7.49&lt;/D&gt;&lt;D xsi:type="xsd:double"&gt;7.51&lt;/D&gt;&lt;D xsi:type="xsd:double"&gt;7.34&lt;/D&gt;&lt;D xsi:type="xsd:double"&gt;3.63&lt;/D&gt;&lt;D xsi:type="xsd:double"&gt;3.35&lt;/D&gt;&lt;D xsi:type="xsd:double"&gt;3.27&lt;/D&gt;&lt;D xsi:type="xsd:double"&gt;1.8&lt;/D&gt;&lt;D xsi:type="xsd:double"&gt;1.66&lt;/D&gt;&lt;D xsi:type="xsd:double"&gt;1.55&lt;/D&gt;&lt;D xsi:type="xsd:double"&gt;1.36&lt;/D&gt;&lt;D xsi:type="xsd:double"&gt;1.41&lt;/D&gt;&lt;D xsi:type="xsd:double"&gt;1.65&lt;/D&gt;&lt;D xsi:type="xsd:double"&gt;1.57&lt;/D&gt;&lt;D xsi:type="xsd:double"&gt;1.54&lt;/D&gt;&lt;D xsi:type="xsd:double"&gt;1.55&lt;/D&gt;&lt;D xsi:type="xsd:double"&gt;1.5&lt;/D&gt;&lt;D xsi:type="xsd:double"&gt;1.44&lt;/D&gt;&lt;D xsi:type="xsd:double"&gt;1.38&lt;/D&gt;&lt;D xsi:type="xsd:double"&gt;1.42&lt;/D&gt;&lt;D xsi:type="xsd:double"&gt;1.45&lt;/D&gt;&lt;D xsi:type="xsd:double"&gt;1.44&lt;/D&gt;&lt;D xsi:type="xsd:double"&gt;1.4&lt;/D&gt;&lt;D xsi:type="xsd:double"&gt;1.37&lt;/D&gt;&lt;D xsi:type="xsd:double"&gt;1.57&lt;/D&gt;&lt;D xsi:type="xsd:double"&gt;2.23&lt;/D&gt;&lt;D xsi:type="xsd:double"&gt;2.01&lt;/D&gt;&lt;D xsi:type="xsd:double"&gt;2.11&lt;/D&gt;&lt;D xsi:type="xsd:double"&gt;1.9&lt;/D&gt;&lt;D xsi:type="xsd:double"&gt;1.92&lt;/D&gt;&lt;D xsi:type="xsd:double"&gt;2.15&lt;/D&gt;&lt;D xsi:type="xsd:double"&gt;2.17&lt;/D&gt;&lt;D xsi:type="xsd:double"&gt;2.2&lt;/D&gt;&lt;D xsi:type="xsd:double"&gt;2.25&lt;/D&gt;&lt;D xsi:type="xsd:double"&gt;2.31&lt;/D&gt;&lt;D xsi:type="xsd:double"&gt;2.28&lt;/D&gt;&lt;D xsi:type="xsd:double"&gt;2.39&lt;/D&gt;&lt;D xsi:type="xsd:double"&gt;2.29&lt;/D&gt;&lt;D xsi:type="xsd:double"&gt;2.22&lt;/D&gt;&lt;D xsi:type="xsd:double"&gt;2.22&lt;/D&gt;&lt;D xsi:type="xsd:double"&gt;2.15&lt;/D&gt;&lt;D xsi:type="xsd:double"&gt;2.06&lt;/D&gt;&lt;D xsi:type="xsd:double"&gt;2.06&lt;/D&gt;&lt;D xsi:type="xsd:double"&gt;1.98&lt;/D&gt;&lt;D xsi:type="xsd:double"&gt;1.98&lt;/D&gt;&lt;D xsi:type="xsd:double"&gt;1.84&lt;/D&gt;&lt;D xsi:type="xsd:double"&gt;1.9&lt;/D&gt;&lt;D xsi:type="xsd:double"&gt;2.14&lt;/D&gt;&lt;D xsi:type="xsd:double"&gt;2.06&lt;/D&gt;&lt;D xsi:type="xsd:double"&gt;1.88&lt;/D&gt;&lt;D xsi:type="xsd:double"&gt;1.78&lt;/D&gt;&lt;D xsi:type="xsd:double"&gt;1.77&lt;/D&gt;&lt;D xsi:type="xsd:double"&gt;1.62&lt;/D&gt;&lt;D xsi:type="xsd:double"&gt;1.69&lt;/D&gt;&lt;D xsi:type="xsd:double"&gt;1.64&lt;/D&gt;&lt;D xsi:type="xsd:double"&gt;1.54&lt;/D&gt;&lt;D xsi:type="xsd:double"&gt;1.43&lt;/D&gt;&lt;D xsi:type="xsd:double"&gt;1.39&lt;/D&gt;&lt;D xsi:type="xsd:double"&gt;1.34&lt;/D&gt;&lt;D xsi:type="xsd:double"&gt;1.34&lt;/D&gt;&lt;D xsi:type="xsd:double"&gt;1.29&lt;/D&gt;&lt;D xsi:type="xsd:double"&gt;1.3&lt;/D&gt;&lt;D xsi:type="xsd:double"&gt;1.25&lt;/D&gt;&lt;D xsi:type="xsd:double"&gt;1.24&lt;/D&gt;&lt;D xsi:type="xsd:double"&gt;1.22&lt;/D&gt;&lt;/FQL&gt;&lt;FQL&gt;&lt;Q&gt;NCNA^FG_PRICE(8/1/2018,10/31/2018,,USD)&lt;/Q&gt;&lt;R&gt;65&lt;/R&gt;&lt;C&gt;1&lt;/C&gt;&lt;D xsi:type="xsd:double"&gt;22.48&lt;/D&gt;&lt;D xsi:type="xsd:double"&gt;22.31&lt;/D&gt;&lt;D xsi:type="xsd:double"&gt;22.3&lt;/D&gt;&lt;D xsi:type="xsd:double"&gt;21.83&lt;/D&gt;&lt;D xsi:type="xsd:double"&gt;22.83&lt;/D&gt;&lt;D xsi:type="xsd:double"&gt;22.51&lt;/D&gt;&lt;D xsi:type="xsd:double"&gt;23.08&lt;/D&gt;&lt;D xsi:type="xsd:double"&gt;23&lt;/D&gt;&lt;D xsi:type="xsd:double"&gt;23.07&lt;/D&gt;&lt;D xsi:type="xsd:double"&gt;23.02&lt;/D&gt;&lt;D xsi:type="xsd:double"&gt;24.23&lt;/D&gt;&lt;D xsi:type="xsd:double"&gt;24.13&lt;/D&gt;&lt;D xsi:type="xsd:double"&gt;24.94&lt;/D&gt;&lt;D xsi:type="xsd:double"&gt;25&lt;/D&gt;&lt;D xsi:type="xsd:double"&gt;25&lt;/D&gt;&lt;D xsi:type="xsd:double"&gt;25.83&lt;/D&gt;&lt;D xsi:type="xsd:double"&gt;26.86&lt;/D&gt;&lt;D xsi:type="xsd:double"&gt;26.06&lt;/D&gt;&lt;D xsi:type="xsd:double"&gt;26.03&lt;/D&gt;&lt;D xsi:type="xsd:double"&gt;25.26&lt;/D&gt;&lt;D xsi:type="xsd:double"&gt;23.88&lt;/D&gt;&lt;D xsi:type="xsd:double"&gt;23.85&lt;/D&gt;&lt;D xsi:type="xsd:double"&gt;24.86&lt;/D&gt;&lt;D xsi:type="xsd:double"&gt;24.99&lt;/D&gt;&lt;D xsi:type="xsd:double"&gt;24.2&lt;/D&gt;&lt;D xsi:type="xsd:double"&gt;22.51&lt;/D&gt;&lt;D xsi:type="xsd:double"&gt;24.09&lt;/D&gt;&lt;D xsi:type="xsd:double"&gt;23.45&lt;/D&gt;&lt;D xsi:type="xsd:double"&gt;23.305&lt;/D&gt;&lt;D xsi:type="xsd:double"&gt;23.62&lt;/D&gt;&lt;D xsi:type="xsd:double"&gt;22.99&lt;/D&gt;&lt;D xsi:type="xsd:double"&gt;23.23&lt;/D&gt;&lt;D xsi:type="xsd:double"&gt;23.92&lt;/D&gt;&lt;D xsi:type="xsd:double"&gt;23.92&lt;/D&gt;&lt;D xsi:type="xsd:double"&gt;23.36&lt;/D&gt;&lt;D xsi:type="xsd:double"&gt;23.78&lt;/D&gt;&lt;D xsi:type="xsd:double"&gt;22.41&lt;/D&gt;&lt;D xsi:type="xsd:double"&gt;22.65&lt;/D&gt;&lt;D xsi:type="xsd:double"&gt;23.4&lt;/D&gt;&lt;D xsi:type="xsd:double"&gt;23.5&lt;/D&gt;&lt;D xsi:type="xsd:double"&gt;25.7&lt;/D&gt;&lt;D xsi:type="xsd:double"&gt;24.92&lt;/D&gt;&lt;D xsi:type="xsd:double"&gt;22.57&lt;/D&gt;&lt;D xsi:type="xsd:double"&gt;22.4&lt;/D&gt;&lt;D xsi:type="xsd:double"&gt;21.23&lt;/D&gt;&lt;D xsi:type="xsd:double"&gt;19.78&lt;/D&gt;&lt;D xsi:type="xsd:double"&gt;19.51&lt;/D&gt;&lt;D xsi:type="xsd:double"&gt;20.89&lt;/D&gt;&lt;D xsi:type="xsd:double"&gt;20.41&lt;/D&gt;&lt;D xsi:type="xsd:double"&gt;18.3&lt;/D&gt;&lt;D xsi:type="xsd:double"&gt;18.33&lt;/D&gt;&lt;D xsi:type="xsd:double"&gt;17.53&lt;/D&gt;&lt;D xsi:type="xsd:double"&gt;18.35&lt;/D&gt;&lt;D xsi:type="xsd:double"&gt;18.45&lt;/D&gt;&lt;D xsi:type="xsd:double"&gt;17.8&lt;/D&gt;&lt;D xsi:type="xsd:double"&gt;17.19&lt;/D&gt;&lt;D xsi:type="xsd:double"&gt;20.3&lt;/D&gt;&lt;D xsi:type="xsd:double"&gt;18.1&lt;/D&gt;&lt;D xsi:type="xsd:double"&gt;16.87&lt;/D&gt;&lt;D xsi:type="xsd:double"&gt;17.58&lt;/D&gt;&lt;D xsi:type="xsd:double"&gt;16.33&lt;/D&gt;&lt;D xsi:type="xsd:double"&gt;17.79&lt;/D&gt;&lt;D xsi:type="xsd:double"&gt;19.48&lt;/D&gt;&lt;D xsi:type="xsd:double"&gt;17.12&lt;/D&gt;&lt;D xsi:type="xsd:double"&gt;17.72&lt;/D&gt;&lt;/FQL&gt;&lt;FQL&gt;&lt;Q&gt;ZYNE^FG_PRICE(8/1/2018,10/31/2018,,USD)&lt;/Q&gt;&lt;R&gt;65&lt;/R&gt;&lt;C&gt;1&lt;/C&gt;&lt;D xsi:type="xsd:double"&gt;6.42&lt;/D&gt;&lt;D xsi:type="xsd:double"&gt;5.73&lt;/D&gt;&lt;D xsi:type="xsd:double"&gt;5.59&lt;/D&gt;&lt;D xsi:type="xsd:double"&gt;6.13&lt;/D&gt;&lt;D xsi:type="xsd:double"&gt;6.16&lt;/D&gt;&lt;D xsi:type="xsd:double"&gt;6.57&lt;/D&gt;&lt;D xsi:type="xsd:double"&gt;6.43&lt;/D&gt;&lt;D xsi:type="xsd:double"&gt;6.5&lt;/D&gt;&lt;D xsi:type="xsd:double"&gt;6.57&lt;/D&gt;&lt;D xsi:type="xsd:double"&gt;6.48&lt;/D&gt;&lt;D xsi:type="xsd:double"&gt;6.27&lt;/D&gt;&lt;D xsi:type="xsd:double"&gt;6.57&lt;/D&gt;&lt;D xsi:type="xsd:double"&gt;6.28&lt;/D&gt;&lt;D xsi:type="xsd:double"&gt;6.13&lt;/D&gt;&lt;D xsi:type="xsd:double"&gt;6.31&lt;/D&gt;&lt;D xsi:type="xsd:double"&gt;6.26&lt;/D&gt;&lt;D xsi:type="xsd:double"&gt;6.3&lt;/D&gt;&lt;D xsi:type="xsd:double"&gt;6.3&lt;/D&gt;&lt;D xsi:type="xsd:double"&gt;6.47&lt;/D&gt;&lt;D xsi:type="xsd:double"&gt;6.8&lt;/D&gt;&lt;D xsi:type="xsd:double"&gt;8&lt;/D&gt;&lt;D xsi:type="xsd:double"&gt;8.03&lt;/D&gt;&lt;D xsi:type="xsd:double"&gt;8.03&lt;/D&gt;&lt;D xsi:type="xsd:double"&gt;8.12&lt;/D&gt;&lt;D xsi:type="xsd:double"&gt;7.78&lt;/D&gt;&lt;D xsi:type="xsd:double"&gt;7.36&lt;/D&gt;&lt;D xsi:type="xsd:double"&gt;7.33&lt;/D&gt;&lt;D xsi:type="xsd:double"&gt;6.88&lt;/D&gt;&lt;D xsi:type="xsd:double"&gt;6.93&lt;/D&gt;&lt;D xsi:type="xsd:double"&gt;6.98&lt;/D&gt;&lt;D xsi:type="xsd:double"&gt;6.79&lt;/D&gt;&lt;D xsi:type="xsd:double"&gt;6.89&lt;/D&gt;&lt;D xsi:type="xsd:double"&gt;6.65&lt;/D&gt;&lt;D xsi:type="xsd:double"&gt;7.29&lt;/D&gt;&lt;D xsi:type="xsd:double"&gt;7.86&lt;/D&gt;&lt;D xsi:type="xsd:double"&gt;8.01&lt;/D&gt;&lt;D xsi:type="xsd:double"&gt;8.47&lt;/D&gt;&lt;D xsi:type="xsd:double"&gt;8.26&lt;/D&gt;&lt;D xsi:type="xsd:double"&gt;8.33&lt;/D&gt;&lt;D xsi:type="xsd:double"&gt;8.26&lt;/D&gt;&lt;D xsi:type="xsd:double"&gt;7.84&lt;/D&gt;&lt;D xsi:type="xsd:double"&gt;8.16&lt;/D&gt;&lt;D xsi:type="xsd:double"&gt;7.86&lt;/D&gt;&lt;D xsi:type="xsd:double"&gt;7.81&lt;/D&gt;&lt;D xsi:type="xsd:double"&gt;7.91&lt;/D&gt;&lt;D xsi:type="xsd:double"&gt;7.535&lt;/D&gt;&lt;D xsi:type="xsd:double"&gt;7.7&lt;/D&gt;&lt;D xsi:type="xsd:double"&gt;7.35&lt;/D&gt;&lt;D xsi:type="xsd:double"&gt;7.59&lt;/D&gt;&lt;D xsi:type="xsd:double"&gt;7&lt;/D&gt;&lt;D xsi:type="xsd:double"&gt;7.14&lt;/D&gt;&lt;D xsi:type="xsd:double"&gt;7.25&lt;/D&gt;&lt;D xsi:type="xsd:double"&gt;7.19&lt;/D&gt;&lt;D xsi:type="xsd:double"&gt;7.57&lt;/D&gt;&lt;D xsi:type="xsd:double"&gt;7.43&lt;/D&gt;&lt;D xsi:type="xsd:double"&gt;7.29&lt;/D&gt;&lt;D xsi:type="xsd:double"&gt;6.79&lt;/D&gt;&lt;D xsi:type="xsd:double"&gt;6.27&lt;/D&gt;&lt;D xsi:type="xsd:double"&gt;6.17&lt;/D&gt;&lt;D xsi:type="xsd:double"&gt;5.75&lt;/D&gt;&lt;D xsi:type="xsd:double"&gt;5.99&lt;/D&gt;&lt;D xsi:type="xsd:double"&gt;6.1&lt;/D&gt;&lt;D xsi:type="xsd:double"&gt;5.24&lt;/D&gt;&lt;D xsi:type="xsd:double"&gt;5.2&lt;/D&gt;&lt;D xsi:type="xsd:double"&gt;5.26&lt;/D&gt;&lt;/FQL&gt;&lt;FQL&gt;&lt;Q&gt;AGLE^FG_PRICE(8/1/2018,10/31/2018,,USD)&lt;/Q&gt;&lt;R&gt;65&lt;/R&gt;&lt;C&gt;1&lt;/C&gt;&lt;D xsi:type="xsd:double"&gt;9.19&lt;/D&gt;&lt;D xsi:type="xsd:double"&gt;9.22&lt;/D&gt;&lt;D xsi:type="xsd:double"&gt;8.93&lt;/D&gt;&lt;D xsi:type="xsd:double"&gt;8.79&lt;/D&gt;&lt;D xsi:type="xsd:double"&gt;8.98&lt;/D&gt;&lt;D xsi:type="xsd:double"&gt;9.05&lt;/D&gt;&lt;D xsi:type="xsd:double"&gt;9.58&lt;/D&gt;&lt;D xsi:type="xsd:double"&gt;9.48&lt;/D&gt;&lt;D xsi:type="xsd:double"&gt;9.6&lt;/D&gt;&lt;D xsi:type="xsd:double"&gt;9.16&lt;/D&gt;&lt;D xsi:type="xsd:double"&gt;9.13&lt;/D&gt;&lt;D xsi:type="xsd:double"&gt;9.22&lt;/D&gt;&lt;D xsi:type="xsd:double"&gt;9.2&lt;/D&gt;&lt;D xsi:type="xsd:double"&gt;9.16&lt;/D&gt;&lt;D xsi:type="xsd:double"&gt;9.47&lt;/D&gt;&lt;D xsi:type="xsd:double"&gt;9.75&lt;/D&gt;&lt;D xsi:type="xsd:double"&gt;10.22&lt;/D&gt;&lt;D xsi:type="xsd:double"&gt;10.28&lt;/D&gt;&lt;D xsi:type="xsd:double"&gt;10.54&lt;/D&gt;&lt;D xsi:type="xsd:double"&gt;10.83&lt;/D&gt;&lt;D xsi:type="xsd:double"&gt;10.79&lt;/D&gt;&lt;D xsi:type="xsd:double"&gt;10.9&lt;/D&gt;&lt;D xsi:type="xsd:double"&gt;10.93&lt;/D&gt;&lt;D xsi:type="xsd:double"&gt;9.24&lt;/D&gt;&lt;D xsi:type="xsd:double"&gt;8.82&lt;/D&gt;&lt;D xsi:type="xsd:double"&gt;8.59&lt;/D&gt;&lt;D xsi:type="xsd:double"&gt;8.74&lt;/D&gt;&lt;D xsi:type="xsd:double"&gt;8.73&lt;/D&gt;&lt;D xsi:type="xsd:double"&gt;8.62&lt;/D&gt;&lt;D xsi:type="xsd:double"&gt;8.39&lt;/D&gt;&lt;D xsi:type="xsd:double"&gt;8.46&lt;/D&gt;&lt;D xsi:type="xsd:double"&gt;8.51&lt;/D&gt;&lt;D xsi:type="xsd:double"&gt;8.43&lt;/D&gt;&lt;D xsi:type="xsd:double"&gt;8.49&lt;/D&gt;&lt;D xsi:type="xsd:double"&gt;8.49&lt;/D&gt;&lt;D xsi:type="xsd:double"&gt;8.73&lt;/D&gt;&lt;D xsi:type="xsd:double"&gt;9.16&lt;/D&gt;&lt;D xsi:type="xsd:double"&gt;8.92&lt;/D&gt;&lt;D xsi:type="xsd:double"&gt;9.27&lt;/D&gt;&lt;D xsi:type="xsd:double"&gt;9.27&lt;/D&gt;&lt;D xsi:type="xsd:double"&gt;9.57&lt;/D&gt;&lt;D xsi:type="xsd:double"&gt;9.57&lt;/D&gt;&lt;D xsi:type="xsd:double"&gt;9.45&lt;/D&gt;&lt;D xsi:type="xsd:double"&gt;9.21&lt;/D&gt;&lt;D xsi:type="xsd:double"&gt;10.19&lt;/D&gt;&lt;D xsi:type="xsd:double"&gt;9.74&lt;/D&gt;&lt;D xsi:type="xsd:double"&gt;9.79&lt;/D&gt;&lt;D xsi:type="xsd:double"&gt;9.64&lt;/D&gt;&lt;D xsi:type="xsd:double"&gt;9.51&lt;/D&gt;&lt;D xsi:type="xsd:double"&gt;8.84&lt;/D&gt;&lt;D xsi:type="xsd:double"&gt;9.07&lt;/D&gt;&lt;D xsi:type="xsd:double"&gt;9.08&lt;/D&gt;&lt;D xsi:type="xsd:double"&gt;9.41&lt;/D&gt;&lt;D xsi:type="xsd:double"&gt;10.02&lt;/D&gt;&lt;D xsi:type="xsd:double"&gt;9.57&lt;/D&gt;&lt;D xsi:type="xsd:double"&gt;9.9&lt;/D&gt;&lt;D xsi:type="xsd:double"&gt;9.3&lt;/D&gt;&lt;D xsi:type="xsd:double"&gt;8.99&lt;/D&gt;&lt;D xsi:type="xsd:double"&gt;8.86&lt;/D&gt;&lt;D xsi:type="xsd:double"&gt;8.65&lt;/D&gt;&lt;D xsi:type="xsd:double"&gt;8.77&lt;/D&gt;&lt;D xsi:type="xsd:double"&gt;8.6&lt;/D&gt;&lt;D xsi:type="xsd:double"&gt;8.32&lt;/D&gt;&lt;D xsi:type="xsd:double"&gt;8.5&lt;/D&gt;&lt;D xsi:type="xsd:double"&gt;8.63&lt;/D&gt;&lt;/FQL&gt;&lt;FQL&gt;&lt;Q&gt;RYTM^FG_PRICE(8/1/2018,10/31/2018,,USD)&lt;/Q&gt;&lt;R&gt;65&lt;/R&gt;&lt;C&gt;1&lt;/C&gt;&lt;D xsi:type="xsd:double"&gt;32.08&lt;/D&gt;&lt;D xsi:type="xsd:double"&gt;32.09&lt;/D&gt;&lt;D xsi:type="xsd:double"&gt;32.44&lt;/D&gt;&lt;D xsi:type="xsd:double"&gt;32.49&lt;/D&gt;&lt;D xsi:type="xsd:double"&gt;32.8&lt;/D&gt;&lt;D xsi:type="xsd:double"&gt;31.83&lt;/D&gt;&lt;D xsi:type="xsd:double"&gt;32.37&lt;/D&gt;&lt;D xsi:type="xsd:double"&gt;31.66&lt;/D&gt;&lt;D xsi:type="xsd:double"&gt;31.88&lt;/D&gt;&lt;D xsi:type="xsd:double"&gt;29.68&lt;/D&gt;&lt;D xsi:type="xsd:double"&gt;28.22&lt;/D&gt;&lt;D xsi:type="xsd:double"&gt;30.45&lt;/D&gt;&lt;D xsi:type="xsd:double"&gt;31.73&lt;/D&gt;&lt;D xsi:type="xsd:double"&gt;30.83&lt;/D&gt;&lt;D xsi:type="xsd:double"&gt;31.21&lt;/D&gt;&lt;D xsi:type="xsd:double"&gt;31.45&lt;/D&gt;&lt;D xsi:type="xsd:double"&gt;30.55&lt;/D&gt;&lt;D xsi:type="xsd:double"&gt;31.67&lt;/D&gt;&lt;D xsi:type="xsd:double"&gt;32.14&lt;/D&gt;&lt;D xsi:type="xsd:double"&gt;31.99&lt;/D&gt;&lt;D xsi:type="xsd:double"&gt;32.62&lt;/D&gt;&lt;D xsi:type="xsd:double"&gt;31.12&lt;/D&gt;&lt;D xsi:type="xsd:double"&gt;31.5&lt;/D&gt;&lt;D xsi:type="xsd:double"&gt;31.51&lt;/D&gt;&lt;D xsi:type="xsd:double"&gt;31.5&lt;/D&gt;&lt;D xsi:type="xsd:double"&gt;29.97&lt;/D&gt;&lt;D xsi:type="xsd:double"&gt;30.87&lt;/D&gt;&lt;D xsi:type="xsd:double"&gt;31.51&lt;/D&gt;&lt;D xsi:type="xsd:double"&gt;31.39&lt;/D&gt;&lt;D xsi:type="xsd:double"&gt;30.77&lt;/D&gt;&lt;D xsi:type="xsd:double"&gt;31.4&lt;/D&gt;&lt;D xsi:type="xsd:double"&gt;30.36&lt;/D&gt;&lt;D xsi:type="xsd:double"&gt;30.47&lt;/D&gt;&lt;D xsi:type="xsd:double"&gt;30.97&lt;/D&gt;&lt;D xsi:type="xsd:double"&gt;31.26&lt;/D&gt;&lt;D xsi:type="xsd:double"&gt;31.06&lt;/D&gt;&lt;D xsi:type="xsd:double"&gt;32.07&lt;/D&gt;&lt;D xsi:type="xsd:double"&gt;32&lt;/D&gt;&lt;D xsi:type="xsd:double"&gt;26.99&lt;/D&gt;&lt;D xsi:type="xsd:double"&gt;29.7&lt;/D&gt;&lt;D xsi:type="xsd:double"&gt;29.85&lt;/D&gt;&lt;D xsi:type="xsd:double"&gt;29.17&lt;/D&gt;&lt;D xsi:type="xsd:double"&gt;28.63&lt;/D&gt;&lt;D xsi:type="xsd:double"&gt;28.67&lt;/D&gt;&lt;D xsi:type="xsd:double"&gt;28.86&lt;/D&gt;&lt;D xsi:type="xsd:double"&gt;26.98&lt;/D&gt;&lt;D xsi:type="xsd:double"&gt;25.38&lt;/D&gt;&lt;D xsi:type="xsd:double"&gt;26.19&lt;/D&gt;&lt;D xsi:type="xsd:double"&gt;25.09&lt;/D&gt;&lt;D xsi:type="xsd:double"&gt;24.33&lt;/D&gt;&lt;D xsi:type="xsd:double"&gt;24.44&lt;/D&gt;&lt;D xsi:type="xsd:double"&gt;26.33&lt;/D&gt;&lt;D xsi:type="xsd:double"&gt;26.54&lt;/D&gt;&lt;D xsi:type="xsd:double"&gt;28.13&lt;/D&gt;&lt;D xsi:type="xsd:double"&gt;28.39&lt;/D&gt;&lt;D xsi:type="xsd:double"&gt;28.11&lt;/D&gt;&lt;D xsi:type="xsd:double"&gt;27.82&lt;/D&gt;&lt;D xsi:type="xsd:double"&gt;27.45&lt;/D&gt;&lt;D xsi:type="xsd:double"&gt;27.03&lt;/D&gt;&lt;D xsi:type="xsd:double"&gt;25.5&lt;/D&gt;&lt;D xsi:type="xsd:double"&gt;28.01&lt;/D&gt;&lt;D xsi:type="xsd:double"&gt;28.87&lt;/D&gt;&lt;D xsi:type="xsd:double"&gt;26.7&lt;/D&gt;&lt;D xsi:type="xsd:double"&gt;26.65&lt;/D&gt;&lt;D xsi:type="xsd:double"&gt;28.01&lt;/D&gt;&lt;/FQL&gt;&lt;FQL&gt;&lt;Q&gt;RSYS^FG_PRICE(8/1/2018,10/31/2018,,USD)&lt;/Q&gt;&lt;R&gt;65&lt;/R&gt;&lt;C&gt;1&lt;/C&gt;&lt;D xsi:type="xsd:double"&gt;1.49&lt;/D&gt;&lt;D xsi:type="xsd:double"&gt;1.5&lt;/D&gt;&lt;D xsi:type="xsd:double"&gt;1.5&lt;/D&gt;&lt;D xsi:type="xsd:double"&gt;1.47&lt;/D&gt;&lt;D xsi:type="xsd:double"&gt;1.47&lt;/D&gt;&lt;D xsi:type="xsd:double"&gt;1.44&lt;/D&gt;&lt;D xsi:type="xsd:double"&gt;1.38&lt;/D&gt;&lt;D xsi:type="xsd:double"&gt;1.4&lt;/D&gt;&lt;D xsi:type="xsd:double"&gt;1.45&lt;/D&gt;&lt;D xsi:type="xsd:double"&gt;1.49&lt;/D&gt;&lt;D xsi:type="xsd:double"&gt;1.51&lt;/D&gt;&lt;D xsi:type="xsd:double"&gt;1.51&lt;/D&gt;&lt;D xsi:type="xsd:double"&gt;1.51&lt;/D&gt;&lt;D xsi:type="xsd:double"&gt;1.54&lt;/D&gt;&lt;D xsi:type="xsd:double"&gt;1.55&lt;/D&gt;&lt;D xsi:type="xsd:double"&gt;1.58&lt;/D&gt;&lt;D xsi:type="xsd:double"&gt;1.57&lt;/D&gt;&lt;D xsi:type="xsd:double"&gt;1.57&lt;/D&gt;&lt;D xsi:type="xsd:double"&gt;1.57&lt;/D&gt;&lt;D xsi:type="xsd:double"&gt;1.57&lt;/D&gt;&lt;D xsi:type="xsd:double"&gt;1.57&lt;/D&gt;&lt;D xsi:type="xsd:double"&gt;1.59&lt;/D&gt;&lt;D xsi:type="xsd:double"&gt;1.59&lt;/D&gt;&lt;D xsi:type="xsd:double"&gt;1.59&lt;/D&gt;&lt;D xsi:type="xsd:double"&gt;1.59&lt;/D&gt;&lt;D xsi:type="xsd:double"&gt;1.57&lt;/D&gt;&lt;D xsi:type="xsd:double"&gt;1.57&lt;/D&gt;&lt;D xsi:type="xsd:double"&gt;1.6&lt;/D&gt;&lt;D xsi:type="xsd:double"&gt;1.6&lt;/D&gt;&lt;D xsi:type="xsd:double"&gt;1.625&lt;/D&gt;&lt;D xsi:type="xsd:double"&gt;1.635&lt;/D&gt;&lt;D xsi:type="xsd:double"&gt;1.635&lt;/D&gt;&lt;D xsi:type="xsd:double"&gt;1.64&lt;/D&gt;&lt;D xsi:type="xsd:double"&gt;1.63&lt;/D&gt;&lt;D xsi:type="xsd:double"&gt;1.63&lt;/D&gt;&lt;D xsi:type="xsd:double"&gt;1.63&lt;/D&gt;&lt;D xsi:type="xsd:double"&gt;1.65&lt;/D&gt;&lt;D xsi:type="xsd:double"&gt;1.63&lt;/D&gt;&lt;D xsi:type="xsd:double"&gt;1.63&lt;/D&gt;&lt;D xsi:type="xsd:double"&gt;1.63&lt;/D&gt;&lt;D xsi:type="xsd:double"&gt;1.63&lt;/D&gt;&lt;D xsi:type="xsd:double"&gt;1.63&lt;/D&gt;&lt;D xsi:type="xsd:double"&gt;1.63&lt;/D&gt;&lt;D xsi:type="xsd:double"&gt;1.63&lt;/D&gt;&lt;D xsi:type="xsd:double"&gt;1.63&lt;/D&gt;&lt;D xsi:type="xsd:double"&gt;1.63&lt;/D&gt;&lt;D xsi:type="xsd:double"&gt;1.61&lt;/D&gt;&lt;D xsi:type="xsd:double"&gt;1.63&lt;/D&gt;&lt;D xsi:type="xsd:double"&gt;1.59&lt;/D&gt;&lt;D xsi:type="xsd:double"&gt;1.58&lt;/D&gt;&lt;D xsi:type="xsd:double"&gt;1.6&lt;/D&gt;&lt;D xsi:type="xsd:double"&gt;1.58&lt;/D&gt;&lt;D xsi:type="xsd:double"&gt;1.59&lt;/D&gt;&lt;D xsi:type="xsd:double"&gt;1.59&lt;/D&gt;&lt;D xsi:type="xsd:double"&gt;1.61&lt;/D&gt;&lt;D xsi:type="xsd:double"&gt;1.6&lt;/D&gt;&lt;D xsi:type="xsd:double"&gt;1.6&lt;/D&gt;&lt;D xsi:type="xsd:double"&gt;1.59&lt;/D&gt;&lt;D xsi:type="xsd:double"&gt;1.59&lt;/D&gt;&lt;D xsi:type="xsd:double"&gt;1.58&lt;/D&gt;&lt;D xsi:type="xsd:double"&gt;1.56&lt;/D&gt;&lt;D xsi:type="xsd:double"&gt;1.53&lt;/D&gt;&lt;D xsi:type="xsd:double"&gt;1.555&lt;/D&gt;&lt;D xsi:type="xsd:double"&gt;1.53&lt;/D&gt;&lt;D xsi:type="xsd:double"&gt;1.53&lt;/D&gt;&lt;/FQL&gt;&lt;FQL&gt;&lt;Q&gt;AKTX^FG_PRICE(8/1/2018,10/31/2018,,USD)&lt;/Q&gt;&lt;R&gt;65&lt;/R&gt;&lt;C&gt;1&lt;/C&gt;&lt;D xsi:type="xsd:double"&gt;1.8894&lt;/D&gt;&lt;D xsi:type="xsd:double"&gt;2&lt;/D&gt;&lt;D xsi:type="xsd:double"&gt;1.97&lt;/D&gt;&lt;D xsi:type="xsd:double"&gt;1.8801&lt;/D&gt;&lt;D xsi:type="xsd:double"&gt;1.88&lt;/D&gt;&lt;D xsi:type="xsd:double"&gt;1.8915&lt;/D&gt;&lt;D xsi:type="xsd:double"&gt;1.84&lt;/D&gt;&lt;D xsi:type="xsd:double"&gt;1.91&lt;/D&gt;&lt;D xsi:type="xsd:double"&gt;1.92&lt;/D&gt;&lt;D xsi:type="xsd:double"&gt;1.88&lt;/D&gt;&lt;D xsi:type="xsd:double"&gt;1.87&lt;/D&gt;&lt;D xsi:type="xsd:double"&gt;1.82&lt;/D&gt;&lt;D xsi:type="xsd:double"&gt;1.84&lt;/D&gt;&lt;D xsi:type="xsd:double"&gt;1.92&lt;/D&gt;&lt;D xsi:type="xsd:double"&gt;1.89&lt;/D&gt;&lt;D xsi:type="xsd:double"&gt;1.89&lt;/D&gt;&lt;D xsi:type="xsd:double"&gt;1.87&lt;/D&gt;&lt;D xsi:type="xsd:double"&gt;1.88&lt;/D&gt;&lt;D xsi:type="xsd:double"&gt;1.89&lt;/D&gt;&lt;D xsi:type="xsd:double"&gt;1.85&lt;/D&gt;&lt;D xsi:type="xsd:double"&gt;1.91&lt;/D&gt;&lt;D xsi:type="xsd:double"&gt;1.86&lt;/D&gt;&lt;D xsi:type="xsd:double"&gt;1.88&lt;/D&gt;&lt;D xsi:type="xsd:double"&gt;2.22&lt;/D&gt;&lt;D xsi:type="xsd:double"&gt;2.09&lt;/D&gt;&lt;D xsi:type="xsd:double"&gt;2.06&lt;/D&gt;&lt;D xsi:type="xsd:double"&gt;2.0789&lt;/D&gt;&lt;D xsi:type="xsd:double"&gt;2.05&lt;/D&gt;&lt;D xsi:type="xsd:double"&gt;2.0878&lt;/D&gt;&lt;D xsi:type="xsd:double"&gt;2.24&lt;/D&gt;&lt;D xsi:type="xsd:double"&gt;2.175&lt;/D&gt;&lt;D xsi:type="xsd:double"&gt;2.12&lt;/D&gt;&lt;D xsi:type="xsd:double"&gt;2.04&lt;/D&gt;&lt;D xsi:type="xsd:double"&gt;2.0127&lt;/D&gt;&lt;D xsi:type="xsd:double"&gt;2.0788&lt;/D&gt;&lt;D xsi:type="xsd:double"&gt;2.09&lt;/D&gt;&lt;D xsi:type="xsd:double"&gt;2.11&lt;/D&gt;&lt;D xsi:type="xsd:double"&gt;2.0394&lt;/D&gt;&lt;D xsi:type="xsd:double"&gt;2.07&lt;/D&gt;&lt;D xsi:type="xsd:double"&gt;2.08&lt;/D&gt;&lt;D xsi:type="xsd:double"&gt;2.3289&lt;/D&gt;&lt;D xsi:type="xsd:double"&gt;2.56&lt;/D&gt;&lt;D xsi:type="xsd:double"&gt;2.49&lt;/D&gt;&lt;D xsi:type="xsd:double"&gt;2.25&lt;/D&gt;&lt;D xsi:type="xsd:double"&gt;2.13&lt;/D&gt;&lt;D xsi:type="xsd:double"&gt;2.1893&lt;/D&gt;&lt;D xsi:type="xsd:double"&gt;2.29&lt;/D&gt;&lt;D xsi:type="xsd:double"&gt;2.05&lt;/D&gt;&lt;D xsi:type="xsd:double"&gt;2.11&lt;/D&gt;&lt;D xsi:type="xsd:double"&gt;1.92&lt;/D&gt;&lt;D xsi:type="xsd:double"&gt;2&lt;/D&gt;&lt;D xsi:type="xsd:double"&gt;1.81&lt;/D&gt;&lt;D xsi:type="xsd:double"&gt;1.78&lt;/D&gt;&lt;D xsi:type="xsd:double"&gt;1.76&lt;/D&gt;&lt;D xsi:type="xsd:double"&gt;1.95&lt;/D&gt;&lt;D xsi:type="xsd:double"&gt;1.86&lt;/D&gt;&lt;D xsi:type="xsd:double"&gt;1.92&lt;/D&gt;&lt;D xsi:type="xsd:double"&gt;1.82&lt;/D&gt;&lt;D xsi:type="xsd:double"&gt;1.8&lt;/D&gt;&lt;D xsi:type="xsd:double"&gt;1.75&lt;/D&gt;&lt;D xsi:type="xsd:double"&gt;1.75&lt;/D&gt;&lt;D xsi:type="xsd:double"&gt;1.7999&lt;/D&gt;&lt;D xsi:type="xsd:double"&gt;1.63&lt;/D&gt;&lt;D xsi:type="xsd:double"&gt;1.8&lt;/D&gt;&lt;D xsi:type="xsd:double"&gt;1.8&lt;/D&gt;&lt;/FQL&gt;&lt;FQL&gt;&lt;Q&gt;ECYT^FG_PRICE(8/1/2018,10/31/2018,,USD)&lt;/Q&gt;&lt;R&gt;65&lt;/R&gt;&lt;C&gt;1&lt;/C&gt;&lt;D xsi:type="xsd:double"&gt;16.28&lt;/D&gt;&lt;D xsi:type="xsd:double"&gt;16.3&lt;/D&gt;&lt;D xsi:type="xsd:double"&gt;15.42&lt;/D&gt;&lt;D xsi:type="xsd:double"&gt;15.88&lt;/D&gt;&lt;D xsi:type="xsd:double"&gt;16.05&lt;/D&gt;&lt;D xsi:type="xsd:double"&gt;16.02&lt;/D&gt;&lt;D xsi:type="xsd:double"&gt;16.29&lt;/D&gt;&lt;D xsi:type="xsd:double"&gt;15.93&lt;/D&gt;&lt;D xsi:type="xsd:double"&gt;15.8&lt;/D&gt;&lt;D xsi:type="xsd:double"&gt;16.35&lt;/D&gt;&lt;D xsi:type="xsd:double"&gt;16.485&lt;/D&gt;&lt;D xsi:type="xsd:double"&gt;17.06&lt;/D&gt;&lt;D xsi:type="xsd:double"&gt;17.94&lt;/D&gt;&lt;D xsi:type="xsd:double"&gt;17.95&lt;/D&gt;&lt;D xsi:type="xsd:double"&gt;17.63&lt;/D&gt;&lt;D xsi:type="xsd:double"&gt;17.7&lt;/D&gt;&lt;D xsi:type="xsd:double"&gt;18&lt;/D&gt;&lt;D xsi:type="xsd:double"&gt;18.37&lt;/D&gt;&lt;D xsi:type="xsd:double"&gt;19.25&lt;/D&gt;&lt;D xsi:type="xsd:double"&gt;19.83&lt;/D&gt;&lt;D xsi:type="xsd:double"&gt;18.65&lt;/D&gt;&lt;D xsi:type="xsd:double"&gt;19.26&lt;/D&gt;&lt;D xsi:type="xsd:double"&gt;19.72&lt;/D&gt;&lt;D xsi:type="xsd:double"&gt;19.95&lt;/D&gt;&lt;D xsi:type="xsd:double"&gt;19.01&lt;/D&gt;&lt;D xsi:type="xsd:double"&gt;17.59&lt;/D&gt;&lt;D xsi:type="xsd:double"&gt;16.96&lt;/D&gt;&lt;D xsi:type="xsd:double"&gt;18.89&lt;/D&gt;&lt;D xsi:type="xsd:double"&gt;19.55&lt;/D&gt;&lt;D xsi:type="xsd:double"&gt;18.91&lt;/D&gt;&lt;D xsi:type="xsd:double"&gt;19.03&lt;/D&gt;&lt;D xsi:type="xsd:double"&gt;18.37&lt;/D&gt;&lt;D xsi:type="xsd:double"&gt;17.46&lt;/D&gt;&lt;D xsi:type="xsd:double"&gt;17.97&lt;/D&gt;&lt;D xsi:type="xsd:double"&gt;17.54&lt;/D&gt;&lt;D xsi:type="xsd:double"&gt;17.63&lt;/D&gt;&lt;D xsi:type="xsd:double"&gt;17.53&lt;/D&gt;&lt;D xsi:type="xsd:double"&gt;18.24&lt;/D&gt;&lt;D xsi:type="xsd:double"&gt;18.38&lt;/D&gt;&lt;D xsi:type="xsd:double"&gt;17.7&lt;/D&gt;&lt;D xsi:type="xsd:double"&gt;17.76&lt;/D&gt;&lt;D xsi:type="xsd:double"&gt;17.76&lt;/D&gt;&lt;D xsi:type="xsd:double"&gt;17.77&lt;/D&gt;&lt;D xsi:type="xsd:double"&gt;17.22&lt;/D&gt;&lt;D xsi:type="xsd:double"&gt;16.96&lt;/D&gt;&lt;D xsi:type="xsd:double"&gt;15.62&lt;/D&gt;&lt;D xsi:type="xsd:double"&gt;15.93&lt;/D&gt;&lt;D xsi:type="xsd:double"&gt;15.64&lt;/D&gt;&lt;D xsi:type="xsd:double"&gt;15.5&lt;/D&gt;&lt;D xsi:type="xsd:double"&gt;14.93&lt;/D&gt;&lt;D xsi:type="xsd:double"&gt;15.03&lt;/D&gt;&lt;D xsi:type="xsd:double"&gt;15.39&lt;/D&gt;&lt;D xsi:type="xsd:double"&gt;15.24&lt;/D&gt;&lt;D xsi:type="xsd:double"&gt;15.95&lt;/D&gt;&lt;D xsi:type="xsd:double"&gt;15.56&lt;/D&gt;&lt;D xsi:type="xsd:double"&gt;23.4&lt;/D&gt;&lt;D xsi:type="xsd:double"&gt;23.48&lt;/D&gt;&lt;D xsi:type="xsd:double"&gt;23.52&lt;/D&gt;&lt;D xsi:type="xsd:double"&gt;23.54&lt;/D&gt;&lt;D xsi:type="xsd:double"&gt;23.39&lt;/D&gt;&lt;D xsi:type="xsd:double"&gt;23.7&lt;/D&gt;&lt;D xsi:type="xsd:double"&gt;23.65&lt;/D&gt;&lt;D xsi:type="xsd:double"&gt;23.47&lt;/D&gt;&lt;D xsi:type="xsd:double"&gt;23.57&lt;/D&gt;&lt;D xsi:type="xsd:double"&gt;23.65&lt;/D&gt;&lt;/FQL&gt;&lt;FQL&gt;&lt;Q&gt;TTOO^FG_PRICE(8/1/2018,10/31/2018,,USD)&lt;/Q&gt;&lt;R&gt;65&lt;/R&gt;&lt;C&gt;1&lt;/C&gt;&lt;D xsi:type="xsd:double"&gt;5.67&lt;/D&gt;&lt;D xsi:type="xsd:double"&gt;5.64&lt;/D&gt;&lt;D xsi:type="xsd:double"&gt;5.36&lt;/D&gt;&lt;D xsi:type="xsd:double"&gt;6.1&lt;/D&gt;&lt;D xsi:type="xsd:double"&gt;6.18&lt;/D&gt;&lt;D xsi:type="xsd:double"&gt;5.98&lt;/D&gt;&lt;D xsi:type="xsd:double"&gt;6.56&lt;/D&gt;&lt;D xsi:type="xsd:double"&gt;6.47&lt;/D&gt;&lt;D xsi:type="xsd:double"&gt;6.72&lt;/D&gt;&lt;D xsi:type="xsd:double"&gt;6.63&lt;/D&gt;&lt;D xsi:type="xsd:double"&gt;6.56&lt;/D&gt;&lt;D xsi:type="xsd:double"&gt;6.49&lt;/D&gt;&lt;D xsi:type="xsd:double"&gt;6.45&lt;/D&gt;&lt;D xsi:type="xsd:double"&gt;6.26&lt;/D&gt;&lt;D xsi:type="xsd:double"&gt;6.08&lt;/D&gt;&lt;D xsi:type="xsd:double"&gt;6.13&lt;/D&gt;&lt;D xsi:type="xsd:double"&gt;5.98&lt;/D&gt;&lt;D xsi:type="xsd:double"&gt;5.99&lt;/D&gt;&lt;D xsi:type="xsd:double"&gt;6.33&lt;/D&gt;&lt;D xsi:type="xsd:double"&gt;6.2&lt;/D&gt;&lt;D xsi:type="xsd:double"&gt;6.43&lt;/D&gt;&lt;D xsi:type="xsd:double"&gt;6.36&lt;/D&gt;&lt;D xsi:type="xsd:double"&gt;6.53&lt;/D&gt;&lt;D xsi:type="xsd:double"&gt;6.63&lt;/D&gt;&lt;D xsi:type="xsd:double"&gt;6.57&lt;/D&gt;&lt;D xsi:type="xsd:double"&gt;6.56&lt;/D&gt;&lt;D xsi:type="xsd:double"&gt;6.93&lt;/D&gt;&lt;D xsi:type="xsd:double"&gt;6.8&lt;/D&gt;&lt;D xsi:type="xsd:double"&gt;6.98&lt;/D&gt;&lt;D xsi:type="xsd:double"&gt;6.36&lt;/D&gt;&lt;D xsi:type="xsd:double"&gt;6.35&lt;/D&gt;&lt;D xsi:type="xsd:double"&gt;6.32&lt;/D&gt;&lt;D xsi:type="xsd:double"&gt;6.27&lt;/D&gt;&lt;D xsi:type="xsd:double"&gt;6.3&lt;/D&gt;&lt;D xsi:type="xsd:double"&gt;6.13&lt;/D&gt;&lt;D xsi:type="xsd:double"&gt;6.23&lt;/D&gt;&lt;D xsi:type="xsd:double"&gt;6.32&lt;/D&gt;&lt;D xsi:type="xsd:double"&gt;6.32&lt;/D&gt;&lt;D xsi:type="xsd:double"&gt;6.5&lt;/D&gt;&lt;D xsi:type="xsd:double"&gt;7.13&lt;/D&gt;&lt;D xsi:type="xsd:double"&gt;7.59&lt;/D&gt;&lt;D xsi:type="xsd:double"&gt;7.45&lt;/D&gt;&lt;D xsi:type="xsd:double"&gt;6.72&lt;/D&gt;&lt;D xsi:type="xsd:double"&gt;6.82&lt;/D&gt;&lt;D xsi:type="xsd:double"&gt;6.86&lt;/D&gt;&lt;D xsi:type="xsd:double"&gt;6.53&lt;/D&gt;&lt;D xsi:type="xsd:double"&gt;6.46&lt;/D&gt;&lt;D xsi:type="xsd:double"&gt;5.895&lt;/D&gt;&lt;D xsi:type="xsd:double"&gt;5.69&lt;/D&gt;&lt;D xsi:type="xsd:double"&gt;5.24&lt;/D&gt;&lt;D xsi:type="xsd:double"&gt;5.11&lt;/D&gt;&lt;D xsi:type="xsd:double"&gt;5.14&lt;/D&gt;&lt;D xsi:type="xsd:double"&gt;5.28&lt;/D&gt;&lt;D xsi:type="xsd:double"&gt;5.04&lt;/D&gt;&lt;D xsi:type="xsd:double"&gt;5.01&lt;/D&gt;&lt;D xsi:type="xsd:double"&gt;5&lt;/D&gt;&lt;D xsi:type="xsd:double"&gt;4.74&lt;/D&gt;&lt;D xsi:type="xsd:double"&gt;5.28&lt;/D&gt;&lt;D xsi:type="xsd:double"&gt;5.14&lt;/D&gt;&lt;D xsi:type="xsd:double"&gt;4.9&lt;/D&gt;&lt;D xsi:type="xsd:double"&gt;5.01&lt;/D&gt;&lt;D xsi:type="xsd:double"&gt;4.96&lt;/D&gt;&lt;D xsi:type="xsd:double"&gt;5.02&lt;/D&gt;&lt;D xsi:type="xsd:double"&gt;5.11&lt;/D&gt;&lt;D xsi:type="xsd:double"&gt;5.25&lt;/D&gt;&lt;/FQL&gt;&lt;FQL&gt;&lt;Q&gt;AST^FG_PRICE(8/1/2018,10/31/2018,,USD)&lt;/Q&gt;&lt;R&gt;65&lt;/R&gt;&lt;C&gt;1&lt;/C&gt;&lt;D xsi:type="xsd:double"&gt;1.7&lt;/D&gt;&lt;D xsi:type="xsd:double"&gt;1.65&lt;/D&gt;&lt;D xsi:type="xsd:double"&gt;1.6&lt;/D&gt;&lt;D xsi:type="xsd:double"&gt;1.6&lt;/D&gt;&lt;D xsi:type="xsd:double"&gt;1.55&lt;/D&gt;&lt;D xsi:type="xsd:double"&gt;1.6&lt;/D&gt;&lt;D xsi:type="xsd:double"&gt;1.55&lt;/D&gt;&lt;D xsi:type="xsd:double"&gt;1.75&lt;/D&gt;&lt;D xsi:type="xsd:double"&gt;1.75&lt;/D&gt;&lt;D xsi:type="xsd:double"&gt;1.75&lt;/D&gt;&lt;D xsi:type="xsd:double"&gt;1.55&lt;/D&gt;&lt;D xsi:type="xsd:double"&gt;1.65&lt;/D&gt;&lt;D xsi:type="xsd:double"&gt;1.6&lt;/D&gt;&lt;D xsi:type="xsd:double"&gt;1.7&lt;/D&gt;&lt;D xsi:type="xsd:double"&gt;1.65&lt;/D&gt;&lt;D xsi:type="xsd:double"&gt;1.7&lt;/D&gt;&lt;D xsi:type="xsd:double"&gt;1.6&lt;/D&gt;&lt;D xsi:type="xsd:double"&gt;1.55&lt;/D&gt;&lt;D xsi:type="xsd:double"&gt;1.55&lt;/D&gt;&lt;D xsi:type="xsd:double"&gt;1.6&lt;/D&gt;&lt;D xsi:type="xsd:double"&gt;1.55&lt;/D&gt;&lt;D xsi:type="xsd:double"&gt;1.5&lt;/D&gt;&lt;D xsi:type="xsd:double"&gt;1.55&lt;/D&gt;&lt;D xsi:type="xsd:double"&gt;1.6&lt;/D&gt;&lt;D xsi:type="xsd:double"&gt;1.6&lt;/D&gt;&lt;D xsi:type="xsd:double"&gt;1.45&lt;/D&gt;&lt;D xsi:type="xsd:double"&gt;1.45&lt;/D&gt;&lt;D xsi:type="xsd:double"&gt;1.3&lt;/D&gt;&lt;D xsi:type="xsd:double"&gt;1.35&lt;/D&gt;&lt;D xsi:type="xsd:double"&gt;1.4&lt;/D&gt;&lt;D xsi:type="xsd:double"&gt;1.35&lt;/D&gt;&lt;D xsi:type="xsd:double"&gt;1.35&lt;/D&gt;&lt;D xsi:type="xsd:double"&gt;1.35&lt;/D&gt;&lt;D xsi:type="xsd:double"&gt;1.35&lt;/D&gt;&lt;D xsi:type="xsd:double"&gt;1.4&lt;/D&gt;&lt;D xsi:type="xsd:double"&gt;1.4&lt;/D&gt;&lt;D xsi:type="xsd:double"&gt;1.35&lt;/D&gt;&lt;D xsi:type="xsd:double"&gt;1.4&lt;/D&gt;&lt;D xsi:type="xsd:double"&gt;1.35&lt;/D&gt;&lt;D xsi:type="xsd:double"&gt;1.3&lt;/D&gt;&lt;D xsi:type="xsd:double"&gt;1.35&lt;/D&gt;&lt;D xsi:type="xsd:double"&gt;1.3&lt;/D&gt;&lt;D xsi:type="xsd:double"&gt;1.32&lt;/D&gt;&lt;D xsi:type="xsd:double"&gt;1.32&lt;/D&gt;&lt;D xsi:type="xsd:double"&gt;1.29&lt;/D&gt;&lt;D xsi:type="xsd:double"&gt;1.15&lt;/D&gt;&lt;D xsi:type="xsd:double"&gt;1.23&lt;/D&gt;&lt;D xsi:type="xsd:double"&gt;1.21&lt;/D&gt;&lt;D xsi:type="xsd:double"&gt;1.23&lt;/D&gt;&lt;D xsi:type="xsd:double"&gt;1.16&lt;/D&gt;&lt;D xsi:type="xsd:double"&gt;1.13&lt;/D&gt;&lt;D xsi:type="xsd:double"&gt;1.17&lt;/D&gt;&lt;D xsi:type="xsd:double"&gt;1.12&lt;/D&gt;&lt;D xsi:type="xsd:double"&gt;1.07&lt;/D&gt;&lt;D xsi:type="xsd:double"&gt;1.04&lt;/D&gt;&lt;D xsi:type="xsd:double"&gt;0.9&lt;/D&gt;&lt;D xsi:type="xsd:double"&gt;0.9&lt;/D&gt;&lt;D xsi:type="xsd:double"&gt;0.8103&lt;/D&gt;&lt;D xsi:type="xsd:double"&gt;0.83&lt;/D&gt;&lt;D xsi:type="xsd:double"&gt;0.8252&lt;/D&gt;&lt;D xsi:type="xsd:double"&gt;0.8&lt;/D&gt;&lt;D xsi:type="xsd:double"&gt;1.17&lt;/D&gt;&lt;D xsi:type="xsd:double"&gt;1.02&lt;/D&gt;&lt;D xsi:type="xsd:double"&gt;1.07&lt;/D&gt;&lt;D xsi:type="xsd:double"&gt;1.13&lt;/D&gt;&lt;/FQL&gt;&lt;FQL&gt;&lt;Q&gt;GLYC^FG_PRICE(8/1/2018,10/31/2018,,USD)&lt;/Q&gt;&lt;R&gt;65&lt;/R&gt;&lt;C&gt;1&lt;/C&gt;&lt;D xsi:type="xsd:double"&gt;14.7&lt;/D&gt;&lt;D xsi:type="xsd:double"&gt;14.69&lt;/D&gt;&lt;D xsi:type="xsd:double"&gt;14.54&lt;/D&gt;&lt;D xsi:type="xsd:double"&gt;14.75&lt;/D&gt;&lt;D xsi:type="xsd:double"&gt;15.05&lt;/D&gt;&lt;D xsi:type="xsd:double"&gt;15&lt;/D&gt;&lt;D xsi:type="xsd:double"&gt;14.93&lt;/D&gt;&lt;D xsi:type="xsd:double"&gt;14.45&lt;/D&gt;&lt;D xsi:type="xsd:double"&gt;14.62&lt;/D&gt;&lt;D xsi:type="xsd:double"&gt;14.95&lt;/D&gt;&lt;D xsi:type="xsd:double"&gt;14.72&lt;/D&gt;&lt;D xsi:type="xsd:double"&gt;14.34&lt;/D&gt;&lt;D xsi:type="xsd:double"&gt;14.51&lt;/D&gt;&lt;D xsi:type="xsd:double"&gt;15.38&lt;/D&gt;&lt;D xsi:type="xsd:double"&gt;15.82&lt;/D&gt;&lt;D xsi:type="xsd:double"&gt;15.74&lt;/D&gt;&lt;D xsi:type="xsd:double"&gt;15.32&lt;/D&gt;&lt;D xsi:type="xsd:double"&gt;15.08&lt;/D&gt;&lt;D xsi:type="xsd:double"&gt;15.37&lt;/D&gt;&lt;D xsi:type="xsd:double"&gt;15.31&lt;/D&gt;&lt;D xsi:type="xsd:double"&gt;15.04&lt;/D&gt;&lt;D xsi:type="xsd:double"&gt;14.94&lt;/D&gt;&lt;D xsi:type="xsd:double"&gt;14.72&lt;/D&gt;&lt;D xsi:type="xsd:double"&gt;15.11&lt;/D&gt;&lt;D xsi:type="xsd:double"&gt;15.18&lt;/D&gt;&lt;D xsi:type="xsd:double"&gt;14.77&lt;/D&gt;&lt;D xsi:type="xsd:double"&gt;14.32&lt;/D&gt;&lt;D xsi:type="xsd:double"&gt;14.12&lt;/D&gt;&lt;D xsi:type="xsd:double"&gt;14.79&lt;/D&gt;&lt;D xsi:type="xsd:double"&gt;14.14&lt;/D&gt;&lt;D xsi:type="xsd:double"&gt;14.23&lt;/D&gt;&lt;D xsi:type="xsd:double"&gt;13.86&lt;/D&gt;&lt;D xsi:type="xsd:double"&gt;13.91&lt;/D&gt;&lt;D xsi:type="xsd:double"&gt;14.58&lt;/D&gt;&lt;D xsi:type="xsd:double"&gt;14.55&lt;/D&gt;&lt;D xsi:type="xsd:double"&gt;14.46&lt;/D&gt;&lt;D xsi:type="xsd:double"&gt;14.18&lt;/D&gt;&lt;D xsi:type="xsd:double"&gt;14.43&lt;/D&gt;&lt;D xsi:type="xsd:double"&gt;14.5&lt;/D&gt;&lt;D xsi:type="xsd:double"&gt;14.17&lt;/D&gt;&lt;D xsi:type="xsd:double"&gt;14.51&lt;/D&gt;&lt;D xsi:type="xsd:double"&gt;14.4&lt;/D&gt;&lt;D xsi:type="xsd:double"&gt;14.29&lt;/D&gt;&lt;D xsi:type="xsd:double"&gt;14.41&lt;/D&gt;&lt;D xsi:type="xsd:double"&gt;14.71&lt;/D&gt;&lt;D xsi:type="xsd:double"&gt;14.08&lt;/D&gt;&lt;D xsi:type="xsd:double"&gt;13.94&lt;/D&gt;&lt;D xsi:type="xsd:double"&gt;13.61&lt;/D&gt;&lt;D xsi:type="xsd:double"&gt;13.34&lt;/D&gt;&lt;D xsi:type="xsd:double"&gt;13.06&lt;/D&gt;&lt;D xsi:type="xsd:double"&gt;13.29&lt;/D&gt;&lt;D xsi:type="xsd:double"&gt;13.69&lt;/D&gt;&lt;D xsi:type="xsd:double"&gt;13.51&lt;/D&gt;&lt;D xsi:type="xsd:double"&gt;14.02&lt;/D&gt;&lt;D xsi:type="xsd:double"&gt;13.96&lt;/D&gt;&lt;D xsi:type="xsd:double"&gt;14.25&lt;/D&gt;&lt;D xsi:type="xsd:double"&gt;14.15&lt;/D&gt;&lt;D xsi:type="xsd:double"&gt;13.33&lt;/D&gt;&lt;D xsi:type="xsd:double"&gt;13.21&lt;/D&gt;&lt;D xsi:type="xsd:double"&gt;11.43&lt;/D&gt;&lt;D xsi:type="xsd:double"&gt;11.93&lt;/D&gt;&lt;D xsi:type="xsd:double"&gt;12.04&lt;/D&gt;&lt;D xsi:type="xsd:double"&gt;12.09&lt;/D&gt;&lt;D xsi:type="xsd:double"&gt;12.63&lt;/D&gt;&lt;D xsi:type="xsd:double"&gt;12.58&lt;/D&gt;&lt;/FQL&gt;&lt;FQL&gt;&lt;Q&gt;MDGL^FG_PRICE(8/1/2018,10/31/2018,,USD)&lt;/Q&gt;&lt;R&gt;65&lt;/R&gt;&lt;C&gt;1&lt;/C&gt;&lt;D xsi:type="xsd:double"&gt;252.54&lt;/D&gt;&lt;D xsi:type="xsd:double"&gt;251.34&lt;/D&gt;&lt;D xsi:type="xsd:double"&gt;250.93&lt;/D&gt;&lt;D xsi:type="xsd:double"&gt;247.16&lt;/D&gt;&lt;D xsi:type="xsd:double"&gt;245.51&lt;/D&gt;&lt;D xsi:type="xsd:double"&gt;244.61&lt;/D&gt;&lt;D xsi:type="xsd:double"&gt;236.1&lt;/D&gt;&lt;D xsi:type="xsd:double"&gt;232.63&lt;/D&gt;&lt;D xsi:type="xsd:double"&gt;226.41&lt;/D&gt;&lt;D xsi:type="xsd:double"&gt;236.88&lt;/D&gt;&lt;D xsi:type="xsd:double"&gt;233.78&lt;/D&gt;&lt;D xsi:type="xsd:double"&gt;238.25&lt;/D&gt;&lt;D xsi:type="xsd:double"&gt;237.82&lt;/D&gt;&lt;D xsi:type="xsd:double"&gt;234.2&lt;/D&gt;&lt;D xsi:type="xsd:double"&gt;245.4&lt;/D&gt;&lt;D xsi:type="xsd:double"&gt;253.29&lt;/D&gt;&lt;D xsi:type="xsd:double"&gt;249.21&lt;/D&gt;&lt;D xsi:type="xsd:double"&gt;243.44&lt;/D&gt;&lt;D xsi:type="xsd:double"&gt;244.85&lt;/D&gt;&lt;D xsi:type="xsd:double"&gt;242.8&lt;/D&gt;&lt;D xsi:type="xsd:double"&gt;240.65&lt;/D&gt;&lt;D xsi:type="xsd:double"&gt;238.49&lt;/D&gt;&lt;D xsi:type="xsd:double"&gt;239.21&lt;/D&gt;&lt;D xsi:type="xsd:double"&gt;229.99&lt;/D&gt;&lt;D xsi:type="xsd:double"&gt;231.07&lt;/D&gt;&lt;D xsi:type="xsd:double"&gt;220.03&lt;/D&gt;&lt;D xsi:type="xsd:double"&gt;223&lt;/D&gt;&lt;D xsi:type="xsd:double"&gt;231.92&lt;/D&gt;&lt;D xsi:type="xsd:double"&gt;232.91&lt;/D&gt;&lt;D xsi:type="xsd:double"&gt;235.67&lt;/D&gt;&lt;D xsi:type="xsd:double"&gt;237.28&lt;/D&gt;&lt;D xsi:type="xsd:double"&gt;226.17&lt;/D&gt;&lt;D xsi:type="xsd:double"&gt;228.43&lt;/D&gt;&lt;D xsi:type="xsd:double"&gt;207.3&lt;/D&gt;&lt;D xsi:type="xsd:double"&gt;215.76&lt;/D&gt;&lt;D xsi:type="xsd:double"&gt;216.7&lt;/D&gt;&lt;D xsi:type="xsd:double"&gt;211.38&lt;/D&gt;&lt;D xsi:type="xsd:double"&gt;227.14&lt;/D&gt;&lt;D xsi:type="xsd:double"&gt;222.23&lt;/D&gt;&lt;D xsi:type="xsd:double"&gt;215&lt;/D&gt;&lt;D xsi:type="xsd:double"&gt;212.28&lt;/D&gt;&lt;D xsi:type="xsd:double"&gt;214.13&lt;/D&gt;&lt;D xsi:type="xsd:double"&gt;212.26&lt;/D&gt;&lt;D xsi:type="xsd:double"&gt;210.08&lt;/D&gt;&lt;D xsi:type="xsd:double"&gt;215.54&lt;/D&gt;&lt;D xsi:type="xsd:double"&gt;206.65&lt;/D&gt;&lt;D xsi:type="xsd:double"&gt;204.09&lt;/D&gt;&lt;D xsi:type="xsd:double"&gt;199.03&lt;/D&gt;&lt;D xsi:type="xsd:double"&gt;194.85&lt;/D&gt;&lt;D xsi:type="xsd:double"&gt;189.56&lt;/D&gt;&lt;D xsi:type="xsd:double"&gt;187.66&lt;/D&gt;&lt;D xsi:type="xsd:double"&gt;191.64&lt;/D&gt;&lt;D xsi:type="xsd:double"&gt;189.18&lt;/D&gt;&lt;D xsi:type="xsd:double"&gt;204.8&lt;/D&gt;&lt;D xsi:type="xsd:double"&gt;206.63&lt;/D&gt;&lt;D xsi:type="xsd:double"&gt;198.97&lt;/D&gt;&lt;D xsi:type="xsd:double"&gt;192.48&lt;/D&gt;&lt;D xsi:type="xsd:double"&gt;197.7&lt;/D&gt;&lt;D xsi:type="xsd:double"&gt;200.19&lt;/D&gt;&lt;D xsi:type="xsd:double"&gt;170.03&lt;/D&gt;&lt;D xsi:type="xsd:double"&gt;188.29&lt;/D&gt;&lt;D xsi:type="xsd:double"&gt;189.17&lt;/D&gt;&lt;D xsi:type="xsd:double"&gt;182.01&lt;/D&gt;&lt;D xsi:type="xsd:double"&gt;185.69&lt;/D&gt;&lt;D xsi:type="xsd:double"&gt;190.86&lt;/D&gt;&lt;/FQL&gt;&lt;FQL&gt;&lt;Q&gt;CRMD^FG_PRICE(8/1/2018,10/31/2018,,USD)&lt;/Q&gt;&lt;R&gt;65&lt;/R&gt;&lt;C&gt;1&lt;/C&gt;&lt;D xsi:type="xsd:double"&gt;0.5594&lt;/D&gt;&lt;D xsi:type="xsd:double"&gt;0.6454&lt;/D&gt;&lt;D xsi:type="xsd:double"&gt;0.6266&lt;/D&gt;&lt;D xsi:type="xsd:double"&gt;0.605&lt;/D&gt;&lt;D xsi:type="xsd:double"&gt;0.57&lt;/D&gt;&lt;D xsi:type="xsd:double"&gt;0.5486&lt;/D&gt;&lt;D xsi:type="xsd:double"&gt;0.5141&lt;/D&gt;&lt;D xsi:type="xsd:double"&gt;0.585906&lt;/D&gt;&lt;D xsi:type="xsd:double"&gt;0.5991&lt;/D&gt;&lt;D xsi:type="xsd:double"&gt;0.55&lt;/D&gt;&lt;D xsi:type="xsd:double"&gt;0.4669&lt;/D&gt;&lt;D xsi:type="xsd:double"&gt;0.4673&lt;/D&gt;&lt;D xsi:type="xsd:double"&gt;0.45&lt;/D&gt;&lt;D xsi:type="xsd:double"&gt;0.43&lt;/D&gt;&lt;D xsi:type="xsd:double"&gt;0.3933&lt;/D&gt;&lt;D xsi:type="xsd:double"&gt;0.4089&lt;/D&gt;&lt;D xsi:type="xsd:double"&gt;0.3978&lt;/D&gt;&lt;D xsi:type="xsd:double"&gt;0.4185&lt;/D&gt;&lt;D xsi:type="xsd:double"&gt;0.458&lt;/D&gt;&lt;D xsi:type="xsd:double"&gt;0.4554&lt;/D&gt;&lt;D xsi:type="xsd:double"&gt;0.5469&lt;/D&gt;&lt;D xsi:type="xsd:double"&gt;0.588&lt;/D&gt;&lt;D xsi:type="xsd:double"&gt;0.62&lt;/D&gt;&lt;D xsi:type="xsd:double"&gt;0.625&lt;/D&gt;&lt;D xsi:type="xsd:double"&gt;0.5798&lt;/D&gt;&lt;D xsi:type="xsd:double"&gt;0.5904&lt;/D&gt;&lt;D xsi:type="xsd:double"&gt;0.6065&lt;/D&gt;&lt;D xsi:type="xsd:double"&gt;0.6315&lt;/D&gt;&lt;D xsi:type="xsd:double"&gt;0.6195&lt;/D&gt;&lt;D xsi:type="xsd:double"&gt;0.5801&lt;/D&gt;&lt;D xsi:type="xsd:double"&gt;0.5899&lt;/D&gt;&lt;D xsi:type="xsd:double"&gt;0.57&lt;/D&gt;&lt;D xsi:type="xsd:double"&gt;0.5649&lt;/D&gt;&lt;D xsi:type="xsd:double"&gt;0.607&lt;/D&gt;&lt;D xsi:type="xsd:double"&gt;0.6061&lt;/D&gt;&lt;D xsi:type="xsd:doub</t>
        </r>
      </text>
    </comment>
    <comment ref="A33" authorId="0">
      <text>
        <r>
          <rPr>
            <b/>
            <sz val="9"/>
            <color indexed="81"/>
            <rFont val="宋体"/>
            <charset val="134"/>
          </rPr>
          <t>le"&gt;0.6157&lt;/D&gt;&lt;D xsi:type="xsd:double"&gt;0.6659&lt;/D&gt;&lt;D xsi:type="xsd:double"&gt;0.6909&lt;/D&gt;&lt;D xsi:type="xsd:double"&gt;0.7166&lt;/D&gt;&lt;D xsi:type="xsd:double"&gt;0.723&lt;/D&gt;&lt;D xsi:type="xsd:double"&gt;0.7358&lt;/D&gt;&lt;D xsi:type="xsd:double"&gt;0.9687&lt;/D&gt;&lt;D xsi:type="xsd:double"&gt;1.19&lt;/D&gt;&lt;D xsi:type="xsd:double"&gt;1.2&lt;/D&gt;&lt;D xsi:type="xsd:double"&gt;1.15&lt;/D&gt;&lt;D xsi:type="xsd:double"&gt;1.18&lt;/D&gt;&lt;D xsi:type="xsd:double"&gt;1.3&lt;/D&gt;&lt;D xsi:type="xsd:double"&gt;1.55&lt;/D&gt;&lt;D xsi:type="xsd:double"&gt;1.47&lt;/D&gt;&lt;D xsi:type="xsd:double"&gt;1.5&lt;/D&gt;&lt;D xsi:type="xsd:double"&gt;1.85&lt;/D&gt;&lt;D xsi:type="xsd:double"&gt;2.26&lt;/D&gt;&lt;D xsi:type="xsd:double"&gt;2.18&lt;/D&gt;&lt;D xsi:type="xsd:double"&gt;1.82&lt;/D&gt;&lt;D xsi:type="xsd:double"&gt;1.9&lt;/D&gt;&lt;D xsi:type="xsd:double"&gt;1.6&lt;/D&gt;&lt;D xsi:type="xsd:double"&gt;1.23&lt;/D&gt;&lt;D xsi:type="xsd:double"&gt;1.21&lt;/D&gt;&lt;D xsi:type="xsd:double"&gt;1.2&lt;/D&gt;&lt;D xsi:type="xsd:double"&gt;1.04&lt;/D&gt;&lt;D xsi:type="xsd:double"&gt;1.14&lt;/D&gt;&lt;D xsi:type="xsd:double"&gt;1.12&lt;/D&gt;&lt;D xsi:type="xsd:double"&gt;1.01&lt;/D&gt;&lt;D xsi:type="xsd:double"&gt;1.03&lt;/D&gt;&lt;D xsi:type="xsd:double"&gt;1.08&lt;/D&gt;&lt;/FQL&gt;&lt;FQL&gt;&lt;Q&gt;HUYA^FG_PRICE(8/1/2018,10/31/2018,,USD)&lt;/Q&gt;&lt;R&gt;65&lt;/R&gt;&lt;C&gt;1&lt;/C&gt;&lt;D xsi:type="xsd:double"&gt;34.5&lt;/D&gt;&lt;D xsi:type="xsd:double"&gt;33.44&lt;/D&gt;&lt;D xsi:type="xsd:double"&gt;31.57&lt;/D&gt;&lt;D xsi:type="xsd:double"&gt;31.03&lt;/D&gt;&lt;D xsi:type="xsd:double"&gt;32.05&lt;/D&gt;&lt;D xsi:type="xsd:double"&gt;31.02&lt;/D&gt;&lt;D xsi:type="xsd:double"&gt;30.91&lt;/D&gt;&lt;D xsi:type="xsd:double"&gt;32.19&lt;/D&gt;&lt;D xsi:type="xsd:double"&gt;32.88&lt;/D&gt;&lt;D xsi:type="xsd:double"&gt;27.6&lt;/D&gt;&lt;D xsi:type="xsd:double"&gt;25.83&lt;/D&gt;&lt;D xsi:type="xsd:double"&gt;26.37&lt;/D&gt;&lt;D xsi:type="xsd:double"&gt;25.61&lt;/D&gt;&lt;D xsi:type="xsd:double"&gt;26.49&lt;/D&gt;&lt;D xsi:type="xsd:double"&gt;26.31&lt;/D&gt;&lt;D xsi:type="xsd:double"&gt;27&lt;/D&gt;&lt;D xsi:type="xsd:double"&gt;26.22&lt;/D&gt;&lt;D xsi:type="xsd:double"&gt;26.17&lt;/D&gt;&lt;D xsi:type="xsd:double"&gt;28.96&lt;/D&gt;&lt;D xsi:type="xsd:double"&gt;29.12&lt;/D&gt;&lt;D xsi:type="xsd:double"&gt;28.77&lt;/D&gt;&lt;D xsi:type="xsd:double"&gt;28.02&lt;/D&gt;&lt;D xsi:type="xsd:double"&gt;28.03&lt;/D&gt;&lt;D xsi:type="xsd:double"&gt;27&lt;/D&gt;&lt;D xsi:type="xsd:double"&gt;26.48&lt;/D&gt;&lt;D xsi:type="xsd:double"&gt;26.28&lt;/D&gt;&lt;D xsi:type="xsd:double"&gt;26.25&lt;/D&gt;&lt;D xsi:type="xsd:double"&gt;25.8&lt;/D&gt;&lt;D xsi:type="xsd:double"&gt;25.41&lt;/D&gt;&lt;D xsi:type="xsd:double"&gt;27.01&lt;/D&gt;&lt;D xsi:type="xsd:double"&gt;27.55&lt;/D&gt;&lt;D xsi:type="xsd:double"&gt;26.38&lt;/D&gt;&lt;D xsi:type="xsd:double"&gt;25.22&lt;/D&gt;&lt;D xsi:type="xsd:double"&gt;25.23&lt;/D&gt;&lt;D xsi:type="xsd:double"&gt;25.64&lt;/D&gt;&lt;D xsi:type="xsd:double"&gt;25.57&lt;/D&gt;&lt;D xsi:type="xsd:double"&gt;25&lt;/D&gt;&lt;D xsi:type="xsd:double"&gt;23.35&lt;/D&gt;&lt;D xsi:type="xsd:double"&gt;24.38&lt;/D&gt;&lt;D xsi:type="xsd:double"&gt;23.63&lt;/D&gt;&lt;D xsi:type="xsd:double"&gt;23.59&lt;/D&gt;&lt;D xsi:type="xsd:double"&gt;23.58&lt;/D&gt;&lt;D xsi:type="xsd:double"&gt;22.5&lt;/D&gt;&lt;D xsi:type="xsd:double"&gt;21.13&lt;/D&gt;&lt;D xsi:type="xsd:double"&gt;21.71&lt;/D&gt;&lt;D xsi:type="xsd:double"&gt;21&lt;/D&gt;&lt;D xsi:type="xsd:double"&gt;21.76&lt;/D&gt;&lt;D xsi:type="xsd:double"&gt;21.62&lt;/D&gt;&lt;D xsi:type="xsd:double"&gt;21.53&lt;/D&gt;&lt;D xsi:type="xsd:double"&gt;21.06&lt;/D&gt;&lt;D xsi:type="xsd:double"&gt;22.18&lt;/D&gt;&lt;D xsi:type="xsd:double"&gt;22.81&lt;/D&gt;&lt;D xsi:type="xsd:double"&gt;22.07&lt;/D&gt;&lt;D xsi:type="xsd:double"&gt;23.02&lt;/D&gt;&lt;D xsi:type="xsd:double"&gt;22.18&lt;/D&gt;&lt;D xsi:type="xsd:double"&gt;21.97&lt;/D&gt;&lt;D xsi:type="xsd:double"&gt;22.08&lt;/D&gt;&lt;D xsi:type="xsd:double"&gt;22.52&lt;/D&gt;&lt;D xsi:type="xsd:double"&gt;21.35&lt;/D&gt;&lt;D xsi:type="xsd:double"&gt;19.51&lt;/D&gt;&lt;D xsi:type="xsd:double"&gt;19.59&lt;/D&gt;&lt;D xsi:type="xsd:double"&gt;18.93&lt;/D&gt;&lt;D xsi:type="xsd:double"&gt;17.37&lt;/D&gt;&lt;D xsi:type="xsd:double"&gt;17.79&lt;/D&gt;&lt;D xsi:type="xsd:double"&gt;17.32&lt;/D&gt;&lt;/FQL&gt;&lt;FQL&gt;&lt;Q&gt;AVEO^FG_PRICE(8/1/2018,10/31/2018,,USD)&lt;/Q&gt;&lt;R&gt;65&lt;/R&gt;&lt;C&gt;1&lt;/C&gt;&lt;D xsi:type="xsd:double"&gt;2.09&lt;/D&gt;&lt;D xsi:type="xsd:double"&gt;2.09&lt;/D&gt;&lt;D xsi:type="xsd:double"&gt;2.07&lt;/D&gt;&lt;D xsi:type="xsd:double"&gt;2.03&lt;/D&gt;&lt;D xsi:type="xsd:double"&gt;2.15&lt;/D&gt;&lt;D xsi:type="xsd:double"&gt;2.235&lt;/D&gt;&lt;D xsi:type="xsd:double"&gt;2.24&lt;/D&gt;&lt;D xsi:type="xsd:double"&gt;2.29&lt;/D&gt;&lt;D xsi:type="xsd:double"&gt;2.38&lt;/D&gt;&lt;D xsi:type="xsd:double"&gt;2.32&lt;/D&gt;&lt;D xsi:type="xsd:double"&gt;2.18&lt;/D&gt;&lt;D xsi:type="xsd:double"&gt;2.26&lt;/D&gt;&lt;D xsi:type="xsd:double"&gt;2.33&lt;/D&gt;&lt;D xsi:type="xsd:double"&gt;2.27&lt;/D&gt;&lt;D xsi:type="xsd:double"&gt;2.37&lt;/D&gt;&lt;D xsi:type="xsd:double"&gt;2.37&lt;/D&gt;&lt;D xsi:type="xsd:double"&gt;2.5&lt;/D&gt;&lt;D xsi:type="xsd:double"&gt;2.62&lt;/D&gt;&lt;D xsi:type="xsd:double"&gt;2.67&lt;/D&gt;&lt;D xsi:type="xsd:double"&gt;2.77&lt;/D&gt;&lt;D xsi:type="xsd:double"&gt;2.9&lt;/D&gt;&lt;D xsi:type="xsd:double"&gt;2.92&lt;/D&gt;&lt;D xsi:type="xsd:double"&gt;2.99&lt;/D&gt;&lt;D xsi:type="xsd:double"&gt;3&lt;/D&gt;&lt;D xsi:type="xsd:double"&gt;2.8&lt;/D&gt;&lt;D xsi:type="xsd:double"&gt;2.84&lt;/D&gt;&lt;D xsi:type="xsd:double"&gt;2.86&lt;/D&gt;&lt;D xsi:type="xsd:double"&gt;2.96&lt;/D&gt;&lt;D xsi:type="xsd:double"&gt;2.88&lt;/D&gt;&lt;D xsi:type="xsd:double"&gt;2.83&lt;/D&gt;&lt;D xsi:type="xsd:double"&gt;2.73&lt;/D&gt;&lt;D xsi:type="xsd:double"&gt;2.68&lt;/D&gt;&lt;D xsi:type="xsd:double"&gt;2.88&lt;/D&gt;&lt;D xsi:type="xsd:double"&gt;2.87&lt;/D&gt;&lt;D xsi:type="xsd:double"&gt;2.87&lt;/D&gt;&lt;D xsi:type="xsd:double"&gt;2.89&lt;/D&gt;&lt;D xsi:type="xsd:double"&gt;2.86&lt;/D&gt;&lt;D xsi:type="xsd:double"&gt;2.83&lt;/D&gt;&lt;D xsi:type="xsd:double"&gt;3.15&lt;/D&gt;&lt;D xsi:type="xsd:double"&gt;3.35&lt;/D&gt;&lt;D xsi:type="xsd:double"&gt;3.48&lt;/D&gt;&lt;D xsi:type="xsd:double"&gt;3.31&lt;/D&gt;&lt;D xsi:type="xsd:double"&gt;2.97&lt;/D&gt;&lt;D xsi:type="xsd:double"&gt;2.97&lt;/D&gt;&lt;D xsi:type="xsd:double"&gt;2.9&lt;/D&gt;&lt;D xsi:type="xsd:double"&gt;2.96&lt;/D&gt;&lt;D xsi:type="xsd:double"&gt;2.98&lt;/D&gt;&lt;D xsi:type="xsd:double"&gt;2.89&lt;/D&gt;&lt;D xsi:type="xsd:double"&gt;2.86&lt;/D&gt;&lt;D xsi:type="xsd:double"&gt;2.74&lt;/D&gt;&lt;D xsi:type="xsd:double"&gt;2.6&lt;/D&gt;&lt;D xsi:type="xsd:double"&gt;2.7&lt;/D&gt;&lt;D xsi:type="xsd:double"&gt;2.59&lt;/D&gt;&lt;D xsi:type="xsd:double"&gt;2.74&lt;/D&gt;&lt;D xsi:type="xsd:double"&gt;2.67&lt;/D&gt;&lt;D xsi:type="xsd:double"&gt;2.53&lt;/D&gt;&lt;D xsi:type="xsd:double"&gt;2.49&lt;/D&gt;&lt;D xsi:type="xsd:double"&gt;2.15&lt;/D&gt;&lt;D xsi:type="xsd:double"&gt;2.27&lt;/D&gt;&lt;D xsi:type="xsd:double"&gt;2.17&lt;/D&gt;&lt;D xsi:type="xsd:double"&gt;2.19&lt;/D&gt;&lt;D xsi:type="xsd:double"&gt;2.35&lt;/D&gt;&lt;D xsi:type="xsd:double"&gt;2.45&lt;/D&gt;&lt;D xsi:type="xsd:double"&gt;2.43&lt;/D&gt;&lt;D xsi:type="xsd:double"&gt;2.45&lt;/D&gt;&lt;/FQL&gt;&lt;FQL&gt;&lt;Q&gt;NOVN^FG_PRICE(8/1/2018,10/31/2018,,USD)&lt;/Q&gt;&lt;R&gt;65&lt;/R&gt;&lt;C&gt;1&lt;/C&gt;&lt;D xsi:type="xsd:double"&gt;2.69&lt;/D&gt;&lt;D xsi:type="xsd:double"&gt;2.73&lt;/D&gt;&lt;D xsi:type="xsd:double"&gt;2.74&lt;/D&gt;&lt;D xsi:type="xsd:double"&gt;2.78&lt;/D&gt;&lt;D xsi:type="xsd:double"&gt;2.78&lt;/D&gt;&lt;D xsi:type="xsd:double"&gt;2.76&lt;/D&gt;&lt;D xsi:type="xsd:double"&gt;2.675&lt;/D&gt;&lt;D xsi:type="xsd:double"&gt;2.585&lt;/D&gt;&lt;D xsi:type="xsd:double"&gt;2.565&lt;/D&gt;&lt;D xsi:type="xsd:double"&gt;2.56&lt;/D&gt;&lt;D xsi:type="xsd:double"&gt;2.5&lt;/D&gt;&lt;D xsi:type="xsd:double"&gt;2.5&lt;/D&gt;&lt;D xsi:type="xsd:double"&gt;2.45&lt;/D&gt;&lt;D xsi:type="xsd:double"&gt;2.37&lt;/D&gt;&lt;D xsi:type="xsd:double"&gt;2.47&lt;/D&gt;&lt;D xsi:type="xsd:double"&gt;2.62&lt;/D&gt;&lt;D xsi:type="xsd:double"&gt;2.66&lt;/D&gt;&lt;D xsi:type="xsd:double"&gt;2.83&lt;/D&gt;&lt;D xsi:type="xsd:double"&gt;2.88&lt;/D&gt;&lt;D xsi:type="xsd:double"&gt;2.875&lt;/D&gt;&lt;D xsi:type="xsd:double"&gt;2.9&lt;/D&gt;&lt;D xsi:type="xsd:double"&gt;2.87&lt;/D&gt;&lt;D xsi:type="xsd:double"&gt;2.88&lt;/D&gt;&lt;D xsi:type="xsd:double"&gt;2.76&lt;/D&gt;&lt;D xsi:type="xsd:double"&gt;2.8&lt;/D&gt;&lt;D xsi:type="xsd:double"&gt;2.9&lt;/D&gt;&lt;D xsi:type="xsd:double"&gt;2.88&lt;/D&gt;&lt;D xsi:type="xsd:double"&gt;2.9&lt;/D&gt;&lt;D xsi:type="xsd:double"&gt;2.89&lt;/D&gt;&lt;D xsi:type="xsd:double"&gt;2.88&lt;/D&gt;&lt;D xsi:type="xsd:double"&gt;2.86&lt;/D&gt;&lt;D xsi:type="xsd:double"&gt;2.78&lt;/D&gt;&lt;D xsi:type="xsd:double"&gt;2.81&lt;/D&gt;&lt;D xsi:type="xsd:double"&gt;2.84&lt;/D&gt;&lt;D xsi:type="xsd:double"&gt;2.87&lt;/D&gt;&lt;D xsi:type="xsd:double"&gt;2.8&lt;/D&gt;&lt;D xsi:type="xsd:double"&gt;2.7&lt;/D&gt;&lt;D xsi:type="xsd:double"&gt;2.82&lt;/D&gt;&lt;D xsi:type="xsd:double"&gt;2.66&lt;/D&gt;&lt;D xsi:type="xsd:double"&gt;2.71&lt;/D&gt;&lt;D xsi:type="xsd:double"&gt;2.61&lt;/D&gt;&lt;D xsi:type="xsd:double"&gt;2.79&lt;/D&gt;&lt;D xsi:type="xsd:double"&gt;2.82&lt;/D&gt;&lt;D xsi:type="xsd:double"&gt;2.94&lt;/D&gt;&lt;D xsi:type="xsd:double"&gt;2.8&lt;/D&gt;&lt;D xsi:type="xsd:double"&gt;2.71&lt;/D&gt;&lt;D xsi:type="xsd:double"&gt;2.755&lt;/D&gt;&lt;D xsi:type="xsd:double"&gt;2.625&lt;/D&gt;&lt;D xsi:type="xsd:double"&gt;2.58&lt;/D&gt;&lt;D xsi:type="xsd:double"&gt;2.37&lt;/D&gt;&lt;D xsi:type="xsd:double"&gt;2.31&lt;/D&gt;&lt;D xsi:type="xsd:double"&gt;2.42&lt;/D&gt;&lt;D xsi:type="xsd:double"&gt;2.3147&lt;/D&gt;&lt;D xsi:type="xsd:double"&gt;2.57&lt;/D&gt;&lt;D xsi:type="xsd:double"&gt;2.74&lt;/D&gt;&lt;D xsi:type="xsd:double"&gt;2.58&lt;/D&gt;&lt;D xsi:type="xsd:double"&gt;2.505&lt;/D&gt;&lt;D xsi:type="xsd:double"&gt;2.34&lt;/D&gt;&lt;D xsi:type="xsd:double"&gt;2.43&lt;/D&gt;&lt;D xsi:type="xsd:double"&gt;2.32&lt;/D&gt;&lt;D xsi:type="xsd:double"&gt;2.365&lt;/D&gt;&lt;D xsi:type="xsd:double"&gt;2.36&lt;/D&gt;&lt;D xsi:type="xsd:double"&gt;2.46&lt;/D&gt;&lt;D xsi:type="xsd:double"&gt;2.62&lt;/D&gt;&lt;D xsi:type="xsd:double"&gt;2.48&lt;/D&gt;&lt;/FQL&gt;&lt;FQL&gt;&lt;Q&gt;MRAM^FG_PRICE(8/1/2018,10/31/2018,,USD)&lt;/Q&gt;&lt;R&gt;65&lt;/R&gt;&lt;C&gt;1&lt;/C&gt;&lt;D xsi:type="xsd:double"&gt;8.78&lt;/D&gt;&lt;D xsi:type="xsd:double"&gt;8.66&lt;/D&gt;&lt;D xsi:type="xsd:double"&gt;8.87&lt;/D&gt;&lt;D xsi:type="xsd:double"&gt;11.15&lt;/D&gt;&lt;D xsi:type="xsd:double"&gt;10.6&lt;/D&gt;&lt;D xsi:type="xsd:double"&gt;10.24&lt;/D&gt;&lt;D xsi:type="xsd:double"&gt;9.27&lt;/D&gt;&lt;D xsi:type="xsd:double"&gt;8.99&lt;/D&gt;&lt;D xsi:type="xsd:double"&gt;8.86&lt;/D&gt;&lt;D xsi:type="xsd:double"&gt;8.63&lt;/D&gt;&lt;D xsi:type="xsd:double"&gt;8.5&lt;/D&gt;&lt;D xsi:type="xsd:double"&gt;8.72&lt;/D&gt;&lt;D xsi:type="xsd:double"&gt;8.75&lt;/D&gt;&lt;D xsi:type="xsd:double"&gt;8.52&lt;/D&gt;&lt;D xsi:type="xsd:double"&gt;8.86&lt;/D&gt;&lt;D xsi:type="xsd:double"&gt;8.69&lt;/D&gt;&lt;D xsi:type="xsd:double"&gt;8.7&lt;/D&gt;&lt;D xsi:type="xsd:double"&gt;8.73&lt;/D&gt;&lt;D xsi:type="xsd:double"&gt;8.75&lt;/D&gt;&lt;D xsi:type="xsd:double"&gt;8.78&lt;/D&gt;&lt;D xsi:type="xsd:double"&gt;9.53&lt;/D&gt;&lt;D xsi:type="xsd:double"&gt;9.22&lt;/D&gt;&lt;D xsi:type="xsd:double"&gt;9.25&lt;/D&gt;&lt;D xsi:type="xsd:double"&gt;9.17&lt;/D&gt;&lt;D xsi:type="xsd:double"&gt;9.12&lt;/D&gt;&lt;D xsi:type="xsd:double"&gt;8.93&lt;/D&gt;&lt;D xsi:type="xsd:double"&gt;8.92&lt;/D&gt;&lt;D xsi:type="xsd:double"&gt;8.74&lt;/D&gt;&lt;D xsi:type="xsd:double"&gt;8.51&lt;/D&gt;&lt;D xsi:type="xsd:double"&gt;7.98&lt;/D&gt;&lt;D xsi:type="xsd:double"&gt;7.98&lt;/D&gt;&lt;D xsi:type="xsd:double"&gt;7.91&lt;/D&gt;&lt;D xsi:type="xsd:double"&gt;7.65&lt;/D&gt;&lt;D xsi:type="xsd:double"&gt;7.74&lt;/D&gt;&lt;D xsi:type="xsd:double"&gt;7.63&lt;/D&gt;&lt;D xsi:type="xsd:double"&gt;7.43&lt;/D&gt;&lt;D xsi:type="xsd:double"&gt;7.52&lt;/D&gt;&lt;D xsi:type="xsd:double"&gt;7.86&lt;/D&gt;&lt;D xsi:type="xsd:double"&gt;7.95&lt;/D&gt;&lt;D xsi:type="xsd:double"&gt;7.8&lt;/D&gt;&lt;D xsi:type="xsd:double"&gt;7.67&lt;/D&gt;&lt;D xsi:type="xsd:double"&gt;7.68&lt;/D&gt;&lt;D xsi:type="xsd:double"&gt;7.68&lt;/D&gt;&lt;D xsi:type="xsd:double"&gt;7.63&lt;/D&gt;&lt;D xsi:type="xsd:double"&gt;7.49&lt;/D&gt;&lt;D xsi:type="xsd:double"&gt;7.46&lt;/D&gt;&lt;D xsi:type="xsd:double"&gt;7.1&lt;/D&gt;&lt;D xsi:type="xsd:double"&gt;7.1&lt;/D&gt;&lt;D xsi:type="xsd:double"&gt;7.12&lt;/D&gt;&lt;D xsi:type="xsd:double"&gt;6.81&lt;/D&gt;&lt;D xsi:type="xsd:double"&gt;6.87&lt;/D&gt;&lt;D xsi:type="xsd:double"&gt;6.81&lt;/D&gt;&lt;D xsi:type="xsd:double"&gt;7.01&lt;/D&gt;&lt;D xsi:type="xsd:double"&gt;6.94&lt;/D&gt;&lt;D xsi:type="xsd:double"&gt;7.095&lt;/D&gt;&lt;D xsi:type="xsd:double"&gt;6.89&lt;/D&gt;&lt;D xsi:type="xsd:double"&gt;7.05&lt;/D&gt;&lt;D xsi:type="xsd:double"&gt;7.1&lt;/D&gt;&lt;D xsi:type="xsd:double"&gt;6.95&lt;/D&gt;&lt;D xsi:type="xsd:double"&gt;6.48&lt;/D&gt;&lt;D xsi:type="xsd:double"&gt;6.66&lt;/D&gt;&lt;D xsi:type="xsd:double"&gt;6.69&lt;/D&gt;&lt;D xsi:type="xsd:double"&gt;6.53&lt;/D&gt;&lt;D xsi:type="xsd:double"&gt;6.94&lt;/D&gt;&lt;D xsi:type="xsd:double"&gt;7.03&lt;/D&gt;&lt;/FQL&gt;&lt;FQL&gt;&lt;Q&gt;XENE^FG_PRICE(8/1/2018,10/31/2018,,USD)&lt;/Q&gt;&lt;R&gt;65&lt;/R&gt;&lt;C&gt;1&lt;/C&gt;&lt;D xsi:type="xsd:double"&gt;10.2&lt;/D&gt;&lt;D xsi:type="xsd:double"&gt;10.1&lt;/D&gt;&lt;D xsi:type="xsd:double"&gt;9.75&lt;/D&gt;&lt;D xsi:type="xsd:double"&gt;9.5&lt;/D&gt;&lt;D xsi:type="xsd:double"&gt;9.95&lt;/D&gt;&lt;D xsi:type="xsd:double"&gt;11&lt;/D&gt;&lt;D xsi:type="xsd:double"&gt;12.1&lt;/D&gt;&lt;D xsi:type="xsd:double"&gt;11.75&lt;/D&gt;&lt;D xsi:type="xsd:double"&gt;11.65&lt;/D&gt;&lt;D xsi:type="xsd:double"&gt;11.4&lt;/D&gt;&lt;D xsi:type="xsd:double"&gt;11.7&lt;/D&gt;&lt;D xsi:type="xsd:double"&gt;11.8&lt;/D&gt;&lt;D xsi:type="xsd:double"&gt;11.45&lt;/D&gt;&lt;D xsi:type="xsd:double"&gt;11.9&lt;/D&gt;&lt;D xsi:type="xsd:double"&gt;12.2&lt;/D&gt;&lt;D xsi:type="xsd:double"&gt;12.1&lt;/D&gt;&lt;D xsi:type="xsd:double"&gt;11.85&lt;/D&gt;&lt;D xsi:type="xsd:double"&gt;11.85&lt;/D&gt;&lt;D xsi:type="xsd:double"&gt;12.25&lt;/D&gt;&lt;D xsi:type="xsd:double"&gt;12.1&lt;/D&gt;&lt;D xsi:type="xsd:double"&gt;12.25&lt;/D&gt;&lt;D xsi:type="xsd:double"&gt;13.15&lt;/D&gt;&lt;D xsi:type="xsd:double"&gt;13.25&lt;/D&gt;&lt;D xsi:type="xsd:double"&gt;13.2&lt;/D&gt;&lt;D xsi:type="xsd:double"&gt;13.45&lt;/D&gt;&lt;D xsi:type="xsd:double"&gt;13.15&lt;/D&gt;&lt;D xsi:type="xsd:double"&gt;14.25&lt;/D&gt;&lt;D xsi:type="xsd:double"&gt;14.7&lt;/D&gt;&lt;D xsi:type="xsd:double"&gt;14.9&lt;/D&gt;&lt;D xsi:type="xsd:double"&gt;14.25&lt;/D&gt;&lt;D xsi:type="xsd:double"&gt;13.95&lt;/D&gt;&lt;D xsi:type="xsd:double"&gt;14.05&lt;/D&gt;&lt;D xsi:type="xsd:double"&gt;13.75&lt;/D&gt;&lt;D xsi:type="xsd:double"&gt;13.7&lt;/D&gt;&lt;D xsi:type="xsd:double"&gt;13.35&lt;/D&gt;&lt;D xsi:type="xsd:double"&gt;13.3&lt;/D&gt;&lt;D xsi:type="xsd:double"&gt;13.1&lt;/D&gt;&lt;D xsi:type="xsd:double"&gt;13.5&lt;/D&gt;&lt;D xsi:type="xsd:double"&gt;13.25&lt;/D&gt;&lt;D xsi:type="xsd:double"&gt;13.3&lt;/D&gt;&lt;D xsi:type="xsd:double"&gt;13.1&lt;/D&gt;&lt;D xsi:type="xsd:double"&gt;13.2&lt;/D&gt;&lt;D xsi:type="xsd:double"&gt;12.34&lt;/D&gt;&lt;D xsi:type="xsd:double"&gt;12.62&lt;/D&gt;&lt;D xsi:type="xsd:double"&gt;12.33&lt;/D&gt;&lt;D xsi:type="xsd:double"&gt;12.02&lt;/D&gt;&lt;D xsi:type="xsd:double"&gt;11.53&lt;/D&gt;&lt;D xsi:type="xsd:double"&gt;10.93&lt;/D&gt;&lt;D xsi:type="xsd:double"&gt;10.66&lt;/D&gt;&lt;D xsi:type="xsd:double"&gt;10.01&lt;/D&gt;&lt;D xsi:type="xsd:double"&gt;10.17&lt;/D&gt;&lt;D xsi:type="xsd:double"&gt;10.48&lt;/D&gt;&lt;D xsi:type="xsd:double"&gt;10.26&lt;/D&gt;&lt;D xsi:type="xsd:double"&gt;11.13&lt;/D&gt;&lt;D xsi:type="xsd:double"&gt;10.84&lt;/D&gt;&lt;D xsi:type="xsd:double"&gt;10.75&lt;/D&gt;&lt;D xsi:type="xsd:double"&gt;10.51&lt;/D&gt;&lt;D xsi:type="xsd:double"&gt;10.31&lt;/D&gt;&lt;D xsi:type="xsd:double"&gt;10.53&lt;/D&gt;&lt;D xsi:type="xsd:double"&gt;10.27&lt;/D&gt;&lt;D xsi:type="xsd:double"&gt;10.62&lt;/D&gt;&lt;D xsi:type="xsd:double"&gt;10.66&lt;/D&gt;&lt;D xsi:type="xsd:double"&gt;10.55&lt;/D&gt;&lt;D xsi:type="xsd:double"&gt;10.13&lt;/D&gt;&lt;D xsi:type="xsd:double"&gt;10.13&lt;/D&gt;&lt;/FQL&gt;&lt;FQL&gt;&lt;Q&gt;MRIN^FG_PRICE(8/1/2018,10/31/2018,,USD)&lt;/Q&gt;&lt;R&gt;65&lt;/R&gt;&lt;C&gt;1&lt;/C&gt;&lt;D xsi:type="xsd:double"&gt;5.65&lt;/D&gt;&lt;D xsi:type="xsd:double"&gt;5.5&lt;/D&gt;&lt;D xsi:type="xsd:double"&gt;5.45&lt;/D&gt;&lt;D xsi:type="xsd:double"&gt;5.45&lt;/D&gt;&lt;D xsi:type="xsd:double"&gt;5.302&lt;/D&gt;&lt;D xsi:type="xsd:double"&gt;4.9&lt;/D&gt;&lt;D xsi:type="xsd:double"&gt;4.75&lt;/D&gt;&lt;D xsi:type="xsd:double"&gt;4.35&lt;/D&gt;&lt;D xsi:type="xsd:double"&gt;4.25&lt;/D&gt;&lt;D xsi:type="xsd:double"&gt;4.15&lt;/D&gt;&lt;D xsi:type="xsd:double"&gt;4&lt;/D&gt;&lt;D xsi:type="xsd:double"&gt;3.8&lt;/D&gt;&lt;D xsi:type="xsd:double"&gt;3.45&lt;/D&gt;&lt;D xsi:type="xsd:double"&gt;3.7&lt;/D&gt;&lt;D xsi:type="xsd:double"&gt;3.7&lt;/D&gt;&lt;D xsi:type="xsd:double"&gt;3.8&lt;/D&gt;&lt;D xsi:type="xsd:double"&gt;3.7&lt;/D&gt;&lt;D xsi:type="xsd:double"&gt;3.75&lt;/D&gt;&lt;D xsi:type="xsd:double"&gt;3.6&lt;/D&gt;&lt;D xsi:type="xsd:double"&gt;3.35&lt;/D&gt;&lt;D xsi:type="xsd:double"&gt;3.35&lt;/D&gt;&lt;D xsi:type="xsd:double"&gt;3.35&lt;/D&gt;&lt;D xsi:type="xsd:double"&gt;3.35&lt;/D&gt;&lt;D xsi:type="xsd:double"&gt;3.45&lt;/D&gt;&lt;D xsi:type="xsd:double"&gt;3.6&lt;/D&gt;&lt;D xsi:type="xsd:double"&gt;3.4&lt;/D&gt;&lt;D xsi:type="xsd:double"&gt;3.395&lt;/D&gt;&lt;D xsi:type="xsd:double"&gt;3.3837&lt;/D&gt;&lt;D xsi:type="xsd:double"&gt;3.3&lt;/D&gt;&lt;D xsi:type="xsd:double"&gt;3.35&lt;/D&gt;&lt;D xsi:type="xsd:double"&gt;3.65&lt;/D&gt;&lt;D xsi:type="xsd:double"&gt;3.4&lt;/D&gt;&lt;D xsi:type="xsd:double"&gt;3.35&lt;/D&gt;&lt;D xsi:type="xsd:double"&gt;3.3&lt;/D&gt;&lt;D xsi:type="xsd:double"&gt;3.25&lt;/D&gt;&lt;D xsi:type="xsd:double"&gt;3.4&lt;/D&gt;&lt;D xsi:type="xsd:double"&gt;3.5&lt;/D&gt;&lt;D xsi:type="xsd:double"&gt;3.25&lt;/D&gt;&lt;D xsi:type="xsd:double"&gt;3.25&lt;/D&gt;&lt;D xsi:type="xsd:double"&gt;3.15&lt;/D&gt;&lt;D xsi:type="xsd:double"&gt;3.35&lt;/D&gt;&lt;D xsi:type="xsd:double"&gt;3.2&lt;/D&gt;&lt;D xsi:type="xsd:double"&gt;3.35&lt;/D&gt;&lt;D xsi:type="xsd:double"&gt;3.25&lt;/D&gt;&lt;D xsi:type="xsd:double"&gt;3.36&lt;/D&gt;&lt;D xsi:type="xsd:double"&gt;3.3&lt;/D&gt;&lt;D xsi:type="xsd:double"&gt;3.28&lt;/D&gt;&lt;D xsi:type="xsd:double"&gt;3.36&lt;/D&gt;&lt;D xsi:type="xsd:double"&gt;3.25&lt;/D&gt;&lt;D xsi:type="xsd:double"&gt;3.25&lt;/D&gt;&lt;D xsi:type="xsd:double"&gt;3.18&lt;/D&gt;&lt;D xsi:type="xsd:double"&gt;3.18&lt;/D&gt;&lt;D xsi:type="xsd:double"&gt;3.35&lt;/D&gt;&lt;D xsi:type="xsd:double"&gt;3.1&lt;/D&gt;&lt;D xsi:type="xsd:double"&gt;3.1&lt;/D&gt;&lt;D xsi:type="xsd:double"&gt;3.08&lt;/D&gt;&lt;D xsi:type="xsd:double"&gt;3.02&lt;/D&gt;&lt;D xsi:type="xsd:double"&gt;2.84&lt;/D&gt;&lt;D xsi:type="xsd:double"&gt;2.85&lt;/D&gt;&lt;D xsi:type="xsd:double"&gt;2.83&lt;/D&gt;&lt;D xsi:type="xsd:double"&gt;2.87&lt;/D&gt;&lt;D xsi:type="xsd:double"&gt;2.67&lt;/D&gt;&lt;D xsi:type="xsd:double"&gt;2.21&lt;/D&gt;&lt;D xsi:type="xsd:double"&gt;2.3&lt;/D&gt;&lt;D xsi:type="xsd:double"&gt;2.41&lt;/D&gt;&lt;/FQL&gt;&lt;FQL&gt;&lt;Q&gt;YEXT^FG_PRICE(8/1/2018,10/31/2018,,USD)&lt;/Q&gt;&lt;R&gt;65&lt;/R&gt;&lt;C&gt;1&lt;/C&gt;&lt;D xsi:type="xsd:double"&gt;21.8&lt;/D&gt;&lt;D xsi:type="xsd:double"&gt;22.68&lt;/D&gt;&lt;D xsi:type="xsd:double"&gt;21.49&lt;/D&gt;&lt;D xsi:type="xsd:double"&gt;21.75&lt;/D&gt;&lt;D xsi:type="xsd:double"&gt;21.45&lt;/D&gt;&lt;D xsi:type="xsd:double"&gt;21.33&lt;/D&gt;&lt;D xsi:type="xsd:double"&gt;22.29&lt;/D&gt;&lt;D xsi:type="xsd:double"&gt;22.75&lt;/D&gt;&lt;D xsi:type="xsd:double"&gt;22.57&lt;/D&gt;&lt;D xsi:type="xsd:double"&gt;23.93&lt;/D&gt;&lt;D xsi:type="xsd:double"&gt;23.53&lt;/D&gt;&lt;D xsi:type="xsd:double"&gt;23.7&lt;/D&gt;&lt;D xsi:type="xsd:double"&gt;23.78&lt;/D&gt;&lt;D xsi:type="xsd:double"&gt;24.17&lt;/D&gt;&lt;D xsi:type="xsd:double"&gt;24.5&lt;/D&gt;&lt;D xsi:type="xsd:double"&gt;25.06&lt;/D&gt;&lt;D xsi:type="xsd:double"&gt;24.61&lt;/D&gt;&lt;D xsi:type="xsd:double"&gt;25.33&lt;/D&gt;&lt;D xsi:type="xsd:double"&gt;26.12&lt;/D&gt;&lt;D xsi:type="xsd:double"&gt;26.49&lt;/D&gt;&lt;D xsi:type="xsd:double"&gt;26.75&lt;/D&gt;&lt;D xsi:type="xsd:double"&gt;25.3&lt;/D&gt;&lt;D xsi:type="xsd:double"&gt;24.86&lt;/D&gt;&lt;D xsi:type="xsd:double"&gt;25.21&lt;/D&gt;&lt;D xsi:type="xsd:double"&gt;25.09&lt;/D&gt;&lt;D xsi:type="xsd:double"&gt;25.22&lt;/D&gt;&lt;D xsi:type="xsd:double"&gt;26.85&lt;/D&gt;&lt;D xsi:type="xsd:double"&gt;26.04&lt;/D&gt;&lt;D xsi:type="xsd:double"&gt;25.97&lt;/D&gt;&lt;D xsi:type="xsd:double"&gt;25.89&lt;/D&gt;&lt;D xsi:type="xsd:double"&gt;25.88&lt;/D&gt;&lt;D xsi:type="xsd:double"&gt;25.78&lt;/D&gt;&lt;D xsi:type="xsd:double"&gt;24.95&lt;/D&gt;&lt;D xsi:type="xsd:double"&gt;25.49&lt;/D&gt;&lt;D xsi:type="xsd:double"&gt;25.26&lt;/D&gt;&lt;D xsi:type="xsd:double"&gt;25.44&lt;/D&gt;&lt;D xsi:type="xsd:double"&gt;24.77&lt;/D&gt;&lt;D xsi:type="xsd:double"&gt;24.72&lt;/D&gt;&lt;D xsi:type="xsd:double"&gt;25.07&lt;/D&gt;&lt;D xsi:type="xsd:double"&gt;24.46&lt;/D&gt;&lt;D xsi:type="xsd:double"&gt;24.06&lt;/D&gt;&lt;D xsi:type="xsd:double"&gt;23.7&lt;/D&gt;&lt;D xsi:type="xsd:double"&gt;22.95&lt;/D&gt;&lt;D xsi:type="xsd:double"&gt;22.72&lt;/D&gt;&lt;D xsi:type="xsd:double"&gt;22.42&lt;/D&gt;&lt;D xsi:type="xsd:double"&gt;21.31&lt;/D&gt;&lt;D xsi:type="xsd:double"&gt;21&lt;/D&gt;&lt;D xsi:type="xsd:double"&gt;20.3&lt;/D&gt;&lt;D xsi:type="xsd:double"&gt;20.05&lt;/D&gt;&lt;D xsi:type="xsd:double"&gt;19.05&lt;/D&gt;&lt;D xsi:type="xsd:double"&gt;18.4&lt;/D&gt;&lt;D xsi:type="xsd:double"&gt;18.97&lt;/D&gt;&lt;D xsi:type="xsd:double"&gt;19.02&lt;/D&gt;&lt;D xsi:type="xsd:double"&gt;19.93&lt;/D&gt;&lt;D xsi:type="xsd:double"&gt;19.9&lt;/D&gt;&lt;D xsi:type="xsd:double"&gt;19.14&lt;/D&gt;&lt;D xsi:type="xsd:double"&gt;18.6&lt;/D&gt;&lt;D xsi:type="xsd:double"&gt;18.37&lt;/D&gt;&lt;D xsi:type="xsd:double"&gt;18.83&lt;/D&gt;&lt;D xsi:type="xsd:double"&gt;19.47&lt;/D&gt;&lt;D xsi:type="xsd:double"&gt;19.73&lt;/D&gt;&lt;D xsi:type="xsd:double"&gt;18.18&lt;/D&gt;&lt;D xsi:type="xsd:double"&gt;18.35&lt;/D&gt;&lt;D xsi:type="xsd:double"&gt;18.46&lt;/D&gt;&lt;D xsi:type="xsd:double"&gt;19.22&lt;/D&gt;&lt;/FQL&gt;&lt;FQL&gt;&lt;Q&gt;CRBP^FG_PRICE(8/1/2018,10/31/2018,,USD)&lt;/Q&gt;&lt;R&gt;65&lt;/R&gt;&lt;C&gt;1&lt;/C&gt;&lt;D xsi:type="xsd:double"&gt;4.9&lt;/D&gt;&lt;D xsi:type="xsd:double"&gt;4.9&lt;/D&gt;&lt;D xsi:type="xsd:double"&gt;4.7&lt;/D&gt;&lt;D xsi:type="xsd:double"&gt;4.75&lt;/D&gt;&lt;D xsi:type="xsd:double"&gt;4.8&lt;/D&gt;&lt;D xsi:type="xsd:double"&gt;4.65&lt;/D&gt;&lt;D xsi:type="xsd:double"&gt;4.8&lt;/D&gt;&lt;D xsi:type="xsd:double"&gt;5&lt;/D&gt;&lt;D xsi:type="xsd:double"&gt;4.925&lt;/D&gt;&lt;D xsi:type="xsd:double"&gt;4.85&lt;/D&gt;&lt;D xsi:type="xsd:double"&gt;4.7&lt;/D&gt;&lt;D xsi:type="xsd:double"&gt;4.8&lt;/D&gt;&lt;D xsi:type="xsd:double"&gt;4.85&lt;/D&gt;&lt;D xsi:type="xsd:double"&gt;4.8&lt;/D&gt;&lt;D xsi:type="xsd:double"&gt;5.1&lt;/D&gt;&lt;D xsi:type="xsd:double"&gt;5&lt;/D&gt;&lt;D xsi:type="xsd:double"&gt;4.95&lt;/D&gt;&lt;D xsi:type="xsd:double"&gt;5&lt;/D&gt;&lt;D xsi:type="xsd:double"&gt;5.45&lt;/D&gt;&lt;D xsi:type="xsd:double"&gt;5.4&lt;/D&gt;&lt;D xsi:type="xsd:double"&gt;5.5&lt;/D&gt;&lt;D xsi:type="xsd:double"&gt;5.65&lt;/D&gt;&lt;D xsi:type="xsd:double"&gt;5.85&lt;/D&gt;&lt;D xsi:type="xsd:double"&gt;5.45&lt;/D&gt;&lt;D xsi:type="xsd:double"&gt;5.65&lt;/D&gt;&lt;D xsi:type="xsd:double"&gt;5.25&lt;/D&gt;&lt;D xsi:type="xsd:double"&gt;5.4&lt;/D&gt;&lt;D xsi:type="xsd:double"&gt;5.4&lt;/D&gt;&lt;D xsi:type="xsd:double"&gt;5.4&lt;/D&gt;&lt;D xsi:type="xsd:double"&gt;5.2&lt;/D&gt;&lt;D xsi:type="xsd:double"&gt;5.05&lt;/D&gt;&lt;D xsi:type="xsd:double"&gt;4.95&lt;/D&gt;&lt;D xsi:type="xsd:double"&gt;4.85&lt;/D&gt;&lt;D xsi:type="xsd:double"&gt;5.1&lt;/D&gt;&lt;D xsi:type="xsd:double"&gt;5.175&lt;/D&gt;&lt;D xsi:type="xsd:double"&gt;7.95&lt;/D&gt;&lt;D xsi:type="xsd:double"&gt;6.95&lt;/D&gt;&lt;D xsi:type="xsd:double"&gt;7.25&lt;/D&gt;&lt;D xsi:type="xsd:double"&gt;6.65&lt;/D&gt;&lt;D xsi:type="xsd:double"&gt;7.05&lt;/D&gt;&lt;D xsi:type="xsd:double"&gt;7.2&lt;/D&gt;&lt;D xsi:type="xsd:double"&gt;7.55&lt;/D&gt;&lt;D xsi:type="xsd:double"&gt;7.5&lt;/D&gt;&lt;D xsi:type="xsd:double"&gt;7.97&lt;/D&gt;&lt;D xsi:type="xsd:double"&gt;7.71&lt;/D&gt;&lt;D xsi:type="xsd:double"&gt;7.15&lt;/D&gt;&lt;D xsi:type="xsd:double"&gt;6.84&lt;/D&gt;&lt;D xsi:type="xsd:double"&gt;6.79&lt;/D&gt;&lt;D xsi:type="xsd:double"&gt;6.93&lt;/D&gt;&lt;D xsi:type="xsd:double"&gt;6.6&lt;/D&gt;&lt;D xsi:type="xsd:double"&gt;6.56&lt;/D&gt;&lt;D xsi:type="xsd:double"&gt;6.74&lt;/D&gt;&lt;D xsi:type="xsd:double"&gt;6.92&lt;/D&gt;&lt;D xsi:type="xsd:double"&gt;7.27&lt;/D&gt;&lt;D xsi:type="xsd:double"&gt;7.52&lt;/D&gt;&lt;D xsi:type="xsd:double"&gt;7.8&lt;/D&gt;&lt;D xsi:type="xsd:double"&gt;7.25&lt;/D&gt;&lt;D xsi:type="xsd:double"&gt;7.18&lt;/D&gt;&lt;D xsi:type="xsd:double"&gt;7.14&lt;/D&gt;&lt;D xsi:type="xsd:double"&gt;6.86&lt;/D&gt;&lt;D xsi:type="xsd:double"&gt;6.86&lt;/D&gt;&lt;D xsi:type="xsd:double"&gt;6.77&lt;/D&gt;&lt;D xsi:type="xsd:double"&gt;6.53&lt;/D&gt;&lt;D xsi:type="xsd:double"&gt;6.6&lt;/D&gt;&lt;D xsi:type="xsd:double"&gt;6.66&lt;/D&gt;&lt;/FQL&gt;&lt;FQL&gt;&lt;Q&gt;MGTA^FG_PRICE(8/1/2018,10/31/2018,,USD)&lt;/Q&gt;&lt;R&gt;65&lt;/R&gt;&lt;C&gt;1&lt;/C&gt;&lt;D xsi:type="xsd:double"&gt;13.07&lt;/D&gt;&lt;D xsi:type="xsd:double"&gt;13.3&lt;/D&gt;&lt;D xsi:type="xsd:double"&gt;13.19&lt;/D&gt;&lt;D xsi:type="xsd:double"&gt;12.78&lt;/D&gt;&lt;D xsi:type="xsd:double"&gt;12.83&lt;/D&gt;&lt;D xsi:type="xsd:double"&gt;13.23&lt;/D&gt;&lt;D xsi:type="xsd:double"&gt;13.39&lt;/D&gt;&lt;D xsi:type="xsd:double"&gt;13&lt;/D&gt;&lt;D xsi:type="xsd:double"&gt;12.89&lt;/D&gt;&lt;D xsi:type="xsd:double"&gt;12.67&lt;/D&gt;&lt;D xsi:type="xsd:double"&gt;12.89&lt;/D&gt;&lt;D xsi:type="xsd:double"&gt;12.69&lt;/D&gt;&lt;D xsi:type="xsd:double"&gt;13.82&lt;/D&gt;&lt;D xsi:type="xsd:double"&gt;13.22&lt;/D&gt;&lt;D xsi:type="xsd:double"&gt;13.865&lt;/D&gt;&lt;D xsi:type="xsd:double"&gt;14.25&lt;/D&gt;&lt;D xsi:type="xsd:double"&gt;14.2&lt;/D&gt;&lt;D xsi:type="xsd:double"&gt;14.19&lt;/D&gt;&lt;D xsi:type="xsd:double"&gt;14.14&lt;/D&gt;&lt;D xsi:type="xsd:double"&gt;14.47&lt;/D&gt;&lt;D xsi:type="xsd:double"&gt;14.45&lt;/D&gt;&lt;D xsi:type="xsd:double"&gt;15.7&lt;/D&gt;&lt;D xsi:type="xsd:double"&gt;14.6&lt;/D&gt;&lt;D xsi:type="xsd:double"&gt;14.33&lt;/D&gt;&lt;D xsi:type="xsd:double"&gt;13.3&lt;/D&gt;&lt;D xsi:type="xsd:double"&gt;13.11&lt;/D&gt;&lt;D xsi:type="xsd:double"&gt;12.61&lt;/D&gt;&lt;D xsi:type="xsd:double"&gt;12.65&lt;/D&gt;&lt;D xsi:type="xsd:double"&gt;12.42&lt;/D&gt;&lt;D xsi:type="xsd:double"&gt;12.14&lt;/D&gt;&lt;D xsi:type="xsd:double"&gt;12&lt;/D&gt;&lt;D xsi:type="xsd:double"&gt;12.07&lt;/D&gt;&lt;D xsi:type="xsd:double"&gt;11.82&lt;/D&gt;&lt;D xsi:type="xsd:double"&gt;11.87&lt;/D&gt;&lt;D xsi:type="xsd:double"&gt;11.6&lt;/D&gt;&lt;D xsi:type="xsd:double"&gt;11.62&lt;/D&gt;&lt;D xsi:type="xsd:double"&gt;11.32&lt;/D&gt;&lt;D xsi:type="xsd:double"&gt;11.99&lt;/D&gt;&lt;D xsi:type="xsd:double"&gt;11.67&lt;/D&gt;&lt;D xsi:type="xsd:double"&gt;12&lt;/D&gt;&lt;D xsi:type="xsd:double"&gt;12.21&lt;/D&gt;&lt;D xsi:type="xsd:double"&gt;12.01&lt;/D&gt;&lt;D xsi:type="xsd:double"&gt;11.65&lt;/D&gt;&lt;D xsi:type="xsd:double"&gt;11.23&lt;/D&gt;&lt;D xsi:type="xsd:double"&gt;11.09&lt;/D&gt;&lt;D xsi:type="xsd:double"&gt;11.09&lt;/D&gt;&lt;D xsi:type="xsd:double"&gt;11.05&lt;/D&gt;&lt;D xsi:type="xsd:double"&gt;10.37&lt;/D&gt;&lt;D xsi:type="xsd:double"&gt;10.45&lt;/D&gt;&lt;D xsi:type="xsd:double"&gt;9.54&lt;/D&gt;&lt;D xsi:type="xsd:double"&gt;9.06&lt;/D&gt;&lt;D xsi:type="xsd:double"&gt;9.98&lt;/D&gt;&lt;D xsi:type="xsd:double"&gt;9.57&lt;/D&gt;&lt;D xsi:type="xsd:double"&gt;9.88&lt;/D&gt;&lt;D xsi:type="xsd:double"&gt;9.97&lt;/D&gt;&lt;D xsi:type="xsd:double"&gt;9.87&lt;/D&gt;&lt;D xsi:type="xsd:double"&gt;10.07&lt;/D&gt;&lt;D xsi:type="xsd:double"&gt;9.92&lt;/D&gt;&lt;D xsi:type="xsd:double"&gt;9.3&lt;/D&gt;&lt;D xsi:type="xsd:double"&gt;9.23&lt;/D&gt;&lt;D xsi:type="xsd:double"&gt;9.2&lt;/D&gt;&lt;D xsi:type="xsd:double"&gt;9.17&lt;/D&gt;&lt;D xsi:type="xsd:double"&gt;9.15&lt;/D&gt;&lt;D xsi:type="xsd:double"&gt;9.1&lt;/D&gt;&lt;D xsi:type="xsd:double"&gt;8.77&lt;/D&gt;&lt;/FQL&gt;&lt;FQL&gt;&lt;Q&gt;ODT^FG_PRICE(8/1/2018,10/31/2018,,USD)&lt;/Q&gt;&lt;R&gt;65&lt;/R&gt;&lt;C&gt;1&lt;/C&gt;&lt;D xsi:type="xsd:double"&gt;19.7&lt;/D&gt;&lt;D xsi:type="xsd:double"&gt;19.49&lt;/D&gt;&lt;D xsi:type="xsd:double"&gt;18.85&lt;/D&gt;&lt;D xsi:type="xsd:double"&gt;18.72&lt;/D&gt;&lt;D xsi:type="xsd:double"&gt;19.23&lt;/D&gt;&lt;D xsi:type="xsd:double"&gt;18.84&lt;/D&gt;&lt;D xsi:type="xsd:double"&gt;19.27&lt;/D&gt;&lt;D xsi:type="xsd:double"&gt;19.03&lt;/D&gt;&lt;D xsi:type="xsd:double"&gt;18.32&lt;/D&gt;&lt;D xsi:type="xsd:double"&gt;18.97&lt;/D&gt;&lt;D xsi:type="xsd:double"&gt;18.74&lt;/D&gt;&lt;D xsi:type="xsd:double"&gt;19.75&lt;/D&gt;&lt;D xsi:type="xsd:double"&gt;19.03&lt;/D&gt;&lt;D xsi:type="xsd:double"&gt;18.95&lt;/D&gt;&lt;D xsi:type="xsd:double"&gt;19.46&lt;/D&gt;&lt;D xsi:type="xsd:double"&gt;20.39&lt;/D&gt;&lt;D xsi:type="xsd:double"&gt;20.22&lt;/D&gt;&lt;D xsi:type="xsd:double"&gt;20.4&lt;/D&gt;&lt;D xsi:type="xsd:double"&gt;20.13&lt;/D&gt;&lt;D xsi:type="xsd:double"&gt;20.38&lt;/D&gt;&lt;D xsi:type="xsd:double"&gt;20.73&lt;/D&gt;&lt;D xsi:type="xsd:double"&gt;19.45&lt;/D&gt;&lt;D xsi:type="xsd:double"&gt;19.19&lt;/D&gt;&lt;D xsi:type="xsd:double"&gt;18.35&lt;/D&gt;&lt;D xsi:type="xsd:double"&gt;18.56&lt;/D&gt;&lt;D xsi:type="xsd:double"&gt;18.28&lt;/D&gt;&lt;D xsi:type="xsd:double"&gt;18.63&lt;/D&gt;&lt;D xsi:type="xsd:double"&gt;19.1&lt;/D&gt;&lt;D xsi:type="xsd:double"&gt;18.72&lt;/D&gt;&lt;D xsi:type="xsd:double"&gt;18.63&lt;/D&gt;&lt;D xsi:type="xsd:double"&gt;18.76&lt;/D&gt;&lt;D xsi:type="xsd:double"&gt;19.13&lt;/D&gt;&lt;D xsi:type="xsd:double"&gt;18.89&lt;/D&gt;&lt;D xsi:type="xsd:double"&gt;19.29&lt;/D&gt;&lt;D xsi:type="xsd:double"&gt;19.51&lt;/D&gt;&lt;D xsi:type="xsd:double"&gt;20.37&lt;/D&gt;&lt;D xsi:type="xsd:double"&gt;21.01&lt;/D&gt;&lt;D xsi:type="xsd:double"&gt;19.49&lt;/D&gt;&lt;D xsi:type="xsd:double"&gt;18.96&lt;/D&gt;&lt;D xsi:type="xsd:double"&gt;18.86&lt;/D&gt;&lt;D xsi:type="xsd:double"&gt;18.66&lt;/D&gt;&lt;D xsi:type="xsd:double"&gt;19.41&lt;/D&gt;&lt;D xsi:type="xsd:double"&gt;18.5&lt;/D&gt;&lt;D xsi:type="xsd:double"&gt;18.13&lt;/D&gt;&lt;D xsi:type="xsd:double"&gt;17.8&lt;/D&gt;&lt;D xsi:type="xsd:double"&gt;17.35&lt;/D&gt;&lt;D xsi:type="xsd:double"&gt;17.12&lt;/D&gt;&lt;D xsi:type="xsd:double"&gt;16.67&lt;/D&gt;&lt;D xsi:type="xsd:double"&gt;16.69&lt;/D&gt;&lt;D xsi:type="xsd:double"&gt;16.04&lt;/D&gt;&lt;D xsi:type="xsd:double"&gt;15.89&lt;/D&gt;&lt;D xsi:type="xsd:double"&gt;16.05&lt;/D&gt;&lt;D xsi:type="xsd:double"&gt;16.09&lt;/D&gt;&lt;D xsi:type="xsd:double"&gt;16.4&lt;/D&gt;&lt;D xsi:type="xsd:double"&gt;15.91&lt;/D&gt;&lt;D xsi:type="xsd:double"&gt;15.68&lt;/D&gt;&lt;D xsi:type="xsd:double"&gt;15.27&lt;/D&gt;&lt;D xsi:type="xsd:double"&gt;14.93&lt;/D&gt;&lt;D xsi:type="xsd:double"&gt;15.44&lt;/D&gt;&lt;D xsi:type="xsd:double"&gt;15&lt;/D&gt;&lt;D xsi:type="xsd:double"&gt;15.83&lt;/D&gt;&lt;D xsi:type="xsd:double"&gt;15.23&lt;/D&gt;&lt;D xsi:type="xsd:double"&gt;14.97&lt;/D&gt;&lt;D xsi:type="xsd:double"&gt;14.52&lt;/D&gt;&lt;D xsi:type="xsd:double"&gt;14.5&lt;/D&gt;&lt;/FQL&gt;&lt;FQL&gt;&lt;Q&gt;ASNS^FG_PRICE(8/1/2018,10/31/2018,,USD)&lt;/Q&gt;&lt;R&gt;65&lt;/R&gt;&lt;C&gt;1&lt;/C&gt;&lt;D xsi:type="xsd:double"&gt;2.41&lt;/D&gt;&lt;D xsi:type="xsd:double"&gt;2.42&lt;/D&gt;&lt;D xsi:type="xsd:double"&gt;2.24&lt;/D&gt;&lt;D xsi:type="xsd:double"&gt;2.17&lt;/D&gt;&lt;D xsi:type="xsd:double"&gt;2.4&lt;/D&gt;&lt;D xsi:type="xsd:double"&gt;2.23&lt;/D&gt;&lt;D xsi:type="xsd:double"&gt;2.27&lt;/D&gt;&lt;D xsi:type="xsd:double"&gt;2.26&lt;/D&gt;&lt;D xsi:type="xsd:double"&gt;1.83&lt;/D&gt;&lt;D xsi:type="xsd:double"&gt;1.86&lt;/D&gt;&lt;D xsi:type="xsd:double"&gt;2.21&lt;/D&gt;&lt;D xsi:type="xsd:double"&gt;1.87&lt;/D&gt;&lt;D xsi:type="xsd:double"&gt;1.785&lt;/D&gt;&lt;D xsi:type="xsd:double"&gt;1.84&lt;/D&gt;&lt;D xsi:type="xsd:double"&gt;1.78&lt;/D&gt;&lt;D xsi:type="xsd:double"&gt;1.95&lt;/D&gt;&lt;D xsi:type="xsd:double"&gt;1.8&lt;/D&gt;&lt;D xsi:type="xsd:double"&gt;1.89&lt;/D&gt;&lt;D xsi:type="xsd:double"&gt;1.9&lt;/D&gt;&lt;D xsi:type="xsd:double"&gt;1.87&lt;/D&gt;&lt;D xsi:type="xsd:double"&gt;1.85&lt;/D&gt;&lt;D xsi:type="xsd:double"&gt;1.88&lt;/D&gt;&lt;D xsi:type="xsd:double"&gt;2.29&lt;/D&gt;&lt;D xsi:type="xsd:double"&gt;2.14&lt;/D&gt;&lt;D xsi:type="xsd:double"&gt;2.05&lt;/D&gt;&lt;D xsi:type="xsd:double"&gt;1.94&lt;/D&gt;&lt;D xsi:type="xsd:double"&gt;1.87&lt;/D&gt;&lt;D xsi:type="xsd:double"&gt;1.79&lt;/D&gt;&lt;D xsi:type="xsd:double"&gt;1.86&lt;/D&gt;&lt;D xsi:type="xsd:double"&gt;1.89&lt;/D&gt;&lt;D xsi:type="xsd:double"&gt;1.81&lt;/D&gt;&lt;D xsi:type="xsd:double"&gt;1.77&lt;/D&gt;&lt;D xsi:type="xsd:double"&gt;1.72&lt;/D&gt;&lt;D xsi:type="xsd:double"&gt;1.66&lt;/D&gt;&lt;D xsi:type="xsd:double"&gt;1.74&lt;/D&gt;&lt;D xsi:type="xsd:double"&gt;1.73&lt;/D&gt;&lt;D xsi:type="xsd:double"&gt;1.69&lt;/D&gt;&lt;D xsi:type="xsd:double"&gt;1.63&lt;/D&gt;&lt;D xsi:type="xsd:double"&gt;1.64&lt;/D&gt;&lt;D xsi:type="xsd:double"&gt;1.84&lt;/D&gt;&lt;D xsi:type="xsd:double"&gt;1.72&lt;/D&gt;&lt;D xsi:type="xsd:double"&gt;1.62&lt;/D&gt;&lt;D xsi:type="xsd:double"&gt;1.55&lt;/D&gt;&lt;D xsi:type="xsd:double"&gt;1.59&lt;/D&gt;&lt;D xsi:type="xsd:double"&gt;1.68&lt;/D&gt;&lt;D xsi:type="xsd:double"&gt;1.7&lt;/D&gt;&lt;D xsi:type="xsd:double"&gt;1.84&lt;/D&gt;&lt;D xsi:type="xsd:double"&gt;2.07&lt;/D&gt;&lt;D xsi:type="xsd:double"&gt;1.95&lt;/D&gt;&lt;D xsi:type="xsd:double"&gt;1.78&lt;/D&gt;&lt;D xsi:type="xsd:double"&gt;1.65&lt;/D&gt;&lt;D xsi:type="xsd:double"&gt;1.63&lt;/D&gt;&lt;D xsi:type="xsd:double"&gt;1.55&lt;/D&gt;&lt;D xsi:type="xsd:double"&gt;1.6&lt;/D&gt;&lt;D xsi:type="xsd:double"&gt;1.54&lt;/D&gt;&lt;D xsi:type="xsd:double"&gt;1.48&lt;/D&gt;&lt;D xsi:type="xsd:double"&gt;1.5&lt;/D&gt;&lt;D xsi:type="xsd:double"&gt;1.49&lt;/D&gt;&lt;D xsi:type="xsd:double"&gt;1.42&lt;/D&gt;&lt;D xsi:type="xsd:double"&gt;1.36&lt;/D&gt;&lt;D xsi:type="xsd:double"&gt;1.33&lt;/D&gt;&lt;D xsi:type="xsd:double"&gt;1.32&lt;/D&gt;&lt;D xsi:type="xsd:double"&gt;1.26&lt;/D&gt;&lt;D xsi:type="xsd:double"&gt;1.32&lt;/D&gt;&lt;D xsi:type="xsd:double"&gt;1.34&lt;/D&gt;&lt;/FQL&gt;&lt;FQL&gt;&lt;Q&gt;CGEN^FG_PRICE(8/1/2018,10/31/2018,,USD)&lt;/Q&gt;&lt;R&gt;65&lt;/R&gt;&lt;C&gt;1&lt;/C&gt;&lt;D xsi:type="xsd:double"&gt;3.15&lt;/D&gt;&lt;D xsi:type="xsd:double"&gt;3.2&lt;/D&gt;&lt;D xsi:type="xsd:double"&gt;3.1&lt;/D&gt;&lt;D xsi:type="xsd:double"&gt;3.15&lt;/D&gt;&lt;D xsi:type="xsd:double"&gt;3.15&lt;/D&gt;&lt;D xsi:type="xsd:double"&gt;3.15&lt;/D&gt;&lt;D xsi:type="xsd:double"&gt;3&lt;/D&gt;&lt;D xsi:type="xsd:double"&gt;3.05&lt;/D&gt;&lt;D xsi:type="xsd:double"&gt;3.05&lt;/D&gt;&lt;D xsi:type="xsd:double"&gt;3.05&lt;/D&gt;&lt;D xsi:type="xsd:double"&gt;3.2&lt;/D&gt;&lt;D xsi:type="xsd:double"&gt;3.35&lt;/D&gt;&lt;D xsi:type="xsd:double"&gt;3.5&lt;/D&gt;&lt;D xsi:type="xsd:double"&gt;3.6&lt;/D&gt;&lt;D xsi:type="xsd:double"&gt;3.5&lt;/D&gt;&lt;D xsi:type="xsd:double"&gt;3.45&lt;/D&gt;&lt;D xsi:type="xsd:double"&gt;3.45&lt;/D&gt;&lt;D xsi:type="xsd:double"&gt;3.6&lt;/D&gt;&lt;D xsi:type="xsd:double"&gt;3.75&lt;/D&gt;&lt;D xsi:type="xsd:double"&gt;3.75&lt;/D&gt;&lt;D xsi:type="xsd:double"&gt;3.9&lt;/D&gt;&lt;D xsi:type="xsd:double"&gt;4.05&lt;/D&gt;&lt;D xsi:type="xsd:double"&gt;3.9&lt;/D&gt;&lt;D xsi:type="xsd:double"&gt;3.95&lt;/D&gt;&lt;D xsi:type="xsd:double"&gt;3.9&lt;/D&gt;&lt;D xsi:type="xsd:double"&gt;3.9&lt;/D&gt;&lt;D xsi:type="xsd:double"&gt;3.875&lt;/D&gt;&lt;D xsi:type="xsd:double"&gt;4&lt;/D&gt;&lt;D xsi:type="xsd:double"&gt;3.9&lt;/D&gt;&lt;D xsi:type="xsd:double"&gt;3.85&lt;/D&gt;&lt;D xsi:type="xsd:double"&gt;3.85&lt;/D&gt;&lt;D xsi:type="xsd:double"&gt;3.9&lt;/D&gt;&lt;D xsi:type="xsd:double"&gt;3.8&lt;/D&gt;&lt;D xsi:type="xsd:double"&gt;3.85&lt;/D&gt;&lt;D xsi:type="xsd:double"&gt;3.8&lt;/D&gt;&lt;D xsi:type="xsd:double"&gt;3.95&lt;/D&gt;&lt;D xsi:type="xsd:double"&gt;3.95&lt;/D&gt;&lt;D xsi:type="xsd:double"&gt;3.9&lt;/D&gt;&lt;D xsi:type="xsd:double"&gt;3.85&lt;/D&gt;&lt;D xsi:type="xsd:double"&gt;3.75&lt;/D&gt;&lt;D xsi:type="xsd:double"&gt;3.8&lt;/D&gt;&lt;D xsi:type="xsd:double"&gt;3.85&lt;/D&gt;&lt;D xsi:type="xsd:double"&gt;3.6&lt;/D&gt;&lt;D xsi:type="xsd:double"&gt;3.51&lt;/D&gt;&lt;D xsi:type="xsd:double"&gt;3.63&lt;/D&gt;&lt;D xsi:type="xsd:double"&gt;3.45&lt;/D&gt;&lt;D xsi:type="xsd:double"&gt;3.29&lt;/D&gt;&lt;D xsi:type="xsd:double"&gt;3.35&lt;/D&gt;&lt;D xsi:type="xsd:double"&gt;3.45&lt;/D&gt;&lt;D xsi:type="xsd:double"&gt;3.25&lt;/D&gt;&lt;D xsi:type="xsd:double"&gt;3.5&lt;/D&gt;&lt;D xsi:type="xsd:double"&gt;3.35&lt;/D&gt;&lt;D xsi:type="xsd:double"&gt;3.55&lt;/D&gt;&lt;D xsi:type="xsd:double"&gt;3.6&lt;/D&gt;&lt;D xsi:type="xsd:double"&gt;3.66&lt;/D&gt;&lt;D xsi:type="xsd:double"&gt;3.8&lt;/D&gt;&lt;D xsi:type="xsd:double"&gt;3.64&lt;/D&gt;&lt;D xsi:type="xsd:double"&gt;3.45&lt;/D&gt;&lt;D xsi:type="xsd:double"&gt;3.34&lt;/D&gt;&lt;D xsi:type="xsd:double"&gt;3.09&lt;/D&gt;&lt;D xsi:type="xsd:double"&gt;2.93&lt;/D&gt;&lt;D xsi:type="xsd:double"&gt;3.03&lt;/D&gt;&lt;D xsi:type="xsd:double"&gt;2.9&lt;/D&gt;&lt;D xsi:type="xsd:double"&gt;2.93&lt;/D&gt;&lt;D xsi:type="xsd:double"&gt;3.08&lt;/D&gt;&lt;/FQL&gt;&lt;FQL&gt;&lt;Q&gt;SE^FG_PRICE(8/1/2018,10/31/2018,,USD)&lt;/Q&gt;&lt;R&gt;65&lt;/R&gt;&lt;C&gt;1&lt;/C&gt;&lt;D xsi:type="xsd:double"&gt;14.62&lt;/D&gt;&lt;D xsi:type="xsd:double"&gt;14.87&lt;/D&gt;&lt;D xsi:type="xsd:double"&gt;14.51&lt;/D&gt;&lt;D xsi:type="xsd:double"&gt;14.75&lt;/D&gt;&lt;D xsi:type="xsd:double"&gt;14.46&lt;/D&gt;&lt;D xsi:type="xsd:double"&gt;14.34&lt;/D&gt;&lt;D xsi:type="xsd:double"&gt;14.3&lt;/D&gt;&lt;D xsi:type="xsd:double"&gt;13.84&lt;/D&gt;&lt;D xsi:type="xsd:double"&gt;14.19&lt;/D&gt;&lt;D xsi:type="xsd:double"&gt;13.95&lt;/D&gt;&lt;D xsi:type="xsd:double"&gt;13.42&lt;/D&gt;&lt;D xsi:type="xsd:double"&gt;13.47&lt;/D&gt;&lt;D xsi:type="xsd:double"&gt;13.58&lt;/D&gt;&lt;D xsi:type="xsd:double"&gt;13.84&lt;/D&gt;&lt;D xsi:type="xsd:double"&gt;14.26&lt;/D&gt;&lt;D xsi:type="xsd:double"&gt;13.57&lt;/D&gt;&lt;D xsi:type="xsd:double"&gt;14.35&lt;/D&gt;&lt;D xsi:type="xsd:double"&gt;14.74&lt;/D&gt;&lt;D xsi:type="xsd:double"&gt;15.16&lt;/D&gt;&lt;D xsi:type="xsd:double"&gt;15.1&lt;/D&gt;&lt;D xsi:type="xsd:double"&gt;14.91&lt;/D&gt;&lt;D xsi:type="xsd:double"&gt;13.88&lt;/D&gt;&lt;D xsi:type="xsd:double"&gt;14.25&lt;/D&gt;&lt;D xsi:type="xsd:double"&gt;13.84&lt;/D&gt;&lt;D xsi:type="xsd:double"&gt;13.49&lt;/D&gt;&lt;D xsi:type="xsd:double"&gt;13.65&lt;/D&gt;&lt;D xsi:type="xsd:double"&gt;13.49&lt;/D&gt;&lt;D xsi:type="xsd:double"&gt;12.77&lt;/D&gt;&lt;D xsi:type="xsd:double"&gt;12.41&lt;/D&gt;&lt;D xsi:type="xsd:double"&gt;13.24&lt;/D&gt;&lt;D xsi:type="xsd:double"&gt;13.92&lt;/D&gt;&lt;D xsi:type="xsd:double"&gt;13.63&lt;/D&gt;&lt;D xsi:type="xsd:double"&gt;13.66&lt;/D&gt;&lt;D xsi:type="xsd:double"&gt;13.66&lt;/D&gt;&lt;D xsi:type="xsd:double"&gt;13.44&lt;/D&gt;&lt;D xsi:type="xsd:double"&gt;13.92&lt;/D&gt;&lt;D xsi:type="xsd:double"&gt;14.6&lt;/D&gt;&lt;D xsi:type="xsd:double"&gt;14.24&lt;/D&gt;&lt;D xsi:type="xsd:double"&gt;14.47&lt;/D&gt;&lt;D xsi:type="xsd:double"&gt;14.22&lt;/D&gt;&lt;D xsi:type="xsd:double"&gt;14.16&lt;/D&gt;&lt;D xsi:type="xsd:double"&gt;13.83&lt;/D&gt;&lt;D xsi:type="xsd:double"&gt;14.49&lt;/D&gt;&lt;D xsi:type="xsd:double"&gt;13.9&lt;/D&gt;&lt;D xsi:type="xsd:double"&gt;13.89&lt;/D&gt;&lt;D xsi:type="xsd:double"&gt;12.82&lt;/D&gt;&lt;D xsi:type="xsd:double"&gt;12.92&lt;/D&gt;&lt;D xsi:type="xsd:double"&gt;12.67&lt;/D&gt;&lt;D xsi:type="xsd:double"&gt;12.69&lt;/D&gt;&lt;D xsi:type="xsd:double"&gt;11.91&lt;/D&gt;&lt;D xsi:type="xsd:double"&gt;11.9&lt;/D&gt;&lt;D xsi:type="xsd:double"&gt;12.77&lt;/D&gt;&lt;D xsi:type="xsd:double"&gt;13.09&lt;/D&gt;&lt;D xsi:type="xsd:double"&gt;13.67&lt;/D&gt;&lt;D xsi:type="xsd:double"&gt;13.69&lt;/D&gt;&lt;D xsi:type="xsd:double"&gt;13.19&lt;/D&gt;&lt;D xsi:type="xsd:double"&gt;12.94&lt;/D&gt;&lt;D xsi:type="xsd:double"&gt;13.1&lt;/D&gt;&lt;D xsi:type="xsd:double"&gt;13.04&lt;/D&gt;&lt;D xsi:type="xsd:double"&gt;12.51&lt;/D&gt;&lt;D xsi:type="xsd:double"&gt;12.75&lt;/D&gt;&lt;D xsi:type="xsd:double"&gt;12.62&lt;/D&gt;&lt;D xsi:type="xsd:double"&gt;12.1&lt;/D&gt;&lt;D xsi:type="xsd:double"&gt;12.39&lt;/D&gt;&lt;D xsi:type="xsd:double"&gt;13.05&lt;/D&gt;&lt;/FQL&gt;&lt;FQL&gt;&lt;Q&gt;KALA^FG_PRICE(8/1/2018,10/31/2018,,USD)&lt;/Q&gt;&lt;R&gt;65&lt;/R&gt;&lt;C&gt;1&lt;/C&gt;&lt;D xsi:type="xsd:double"&gt;12.65&lt;/D&gt;&lt;D xsi:type="xsd:double"&gt;12.83&lt;/D&gt;&lt;D xsi:type="xsd:double"&gt;12.62&lt;/D&gt;&lt;D xsi:type="xsd:double"&gt;12.56&lt;/D&gt;&lt;D xsi:type="xsd:double"&gt;12.48&lt;/D&gt;&lt;D xsi:type="xsd:double"&gt;12.4&lt;/D&gt;&lt;D xsi:type="xsd:double"&gt;12.84&lt;/D&gt;&lt;D xsi:type="xsd:double"&gt;12.6&lt;/D&gt;&lt;D xsi:type="xsd:double"&gt;12.4&lt;/D&gt;&lt;D xsi:type="xsd:double"&gt;11.92&lt;/D&gt;&lt;D xsi:type="xsd:double"&gt;11.7&lt;/D&gt;&lt;D xsi:type="xsd:double"&gt;12.46&lt;/D&gt;&lt;D xsi:type="xsd:double"&gt;12.14&lt;/D&gt;&lt;D xsi:type="xsd:double"&gt;12.73&lt;/D&gt;&lt;D xsi:type="xsd:double"&gt;13.87&lt;/D&gt;&lt;D xsi:type="xsd:double"&gt;13.48&lt;/D&gt;&lt;D xsi:type="xsd:double"&gt;12.51&lt;/D&gt;&lt;D xsi:type="xsd:double"&gt;12.83&lt;/D&gt;&lt;D xsi:type="xsd:double"&gt;12.92&lt;/D&gt;&lt;D xsi:type="xsd:double"&gt;12.9&lt;/D&gt;&lt;D xsi:type="xsd:double"&gt;12.93&lt;/D&gt;&lt;D xsi:type="xsd:double"&gt;13.4&lt;/D&gt;&lt;D xsi:type="xsd:double"&gt;13.51&lt;/D&gt;&lt;D xsi:type="xsd:double"&gt;13.18&lt;/D&gt;&lt;D xsi:type="xsd:double"&gt;12.64&lt;/D&gt;&lt;D xsi:type="xsd:double"&gt;11.31&lt;/D&gt;&lt;D xsi:type="xsd:double"&gt;11.34&lt;/D&gt;&lt;D xsi:type="xsd:double"&gt;11.27&lt;/D&gt;&lt;D xsi:type="xsd:double"&gt;10.98&lt;/D&gt;&lt;D xsi:type="xsd:double"&gt;10.85&lt;/D&gt;&lt;D xsi:type="xsd:double"&gt;11.29&lt;/D&gt;&lt;D xsi:type="xsd:double"&gt;11.12&lt;/D&gt;&lt;D xsi:type="xsd:double"&gt;10.68&lt;/D&gt;&lt;D xsi:type="xsd:double"&gt;10.72&lt;/D&gt;&lt;D xsi:type="xsd:double"&gt;10.7&lt;/D&gt;&lt;D xsi:type="xsd:double"&gt;10.96&lt;/D&gt;&lt;D xsi:type="xsd:double"&gt;10.75&lt;/D&gt;&lt;D xsi:type="xsd:double"&gt;10.85&lt;/D&gt;&lt;D xsi:type="xsd:double"&gt;10.38&lt;/D&gt;&lt;D xsi:type="xsd:double"&gt;9.54&lt;/D&gt;&lt;D xsi:type="xsd:double"&gt;9.95&lt;/D&gt;&lt;D xsi:type="xsd:double"&gt;9.87&lt;/D&gt;&lt;D xsi:type="xsd:double"&gt;9.63&lt;/D&gt;&lt;D xsi:type="xsd:double"&gt;9.28&lt;/D&gt;&lt;D xsi:type="xsd:double"&gt;7.84&lt;/D&gt;&lt;D xsi:type="xsd:double"&gt;7.905&lt;/D&gt;&lt;D xsi:type="xsd:double"&gt;7.73&lt;/D&gt;&lt;D xsi:type="xsd:double"&gt;8.3&lt;/D&gt;&lt;D xsi:type="xsd:double"&gt;8.35&lt;/D&gt;&lt;D xsi:type="xsd:double"&gt;8.25&lt;/D&gt;&lt;D xsi:type="xsd:double"&gt;8.06&lt;/D&gt;&lt;D xsi:type="xsd:double"&gt;8.56&lt;/D&gt;&lt;D xsi:type="xsd:double"&gt;8.96&lt;/D&gt;&lt;D xsi:type="xsd:double"&gt;9.94&lt;/D&gt;&lt;D xsi:type="xsd:double"&gt;9.86&lt;/D&gt;&lt;D xsi:type="xsd:double"&gt;9.54&lt;/D&gt;&lt;D xsi:type="xsd:double"&gt;9.23&lt;/D&gt;&lt;D xsi:type="xsd:double"&gt;8.98&lt;/D&gt;&lt;D xsi:type="xsd:double"&gt;9.13&lt;/D&gt;&lt;D xsi:type="xsd:double"&gt;8.2&lt;/D&gt;&lt;D xsi:type="xsd:double"&gt;8.45&lt;/D&gt;&lt;D xsi:type="xsd:double"&gt;7.93&lt;/D&gt;&lt;D xsi:type="xsd:double"&gt;7.65&lt;/D&gt;&lt;D xsi:type="xsd:double"&gt;7.45&lt;/D&gt;&lt;D xsi:type="xsd:double"&gt;7.25&lt;/D&gt;&lt;/FQL&gt;&lt;FQL&gt;&lt;Q&gt;SEND^FG_PRICE(8/1/2018,10/31/2018,,USD)&lt;/Q&gt;&lt;R&gt;65&lt;/R&gt;&lt;C&gt;1&lt;/C&gt;&lt;D xsi:type="xsd:double"&gt;28.42&lt;/D&gt;&lt;D xsi:type="xsd:double"&gt;29.95&lt;/D&gt;&lt;D xsi:type="xsd:double"&gt;28.48&lt;/D&gt;&lt;D xsi:type="xsd:double"&gt;29.42&lt;/D&gt;&lt;D xsi:type="xsd:double"&gt;29.55&lt;/D&gt;&lt;D xsi:type="xsd:double"&gt;30.3&lt;/D&gt;&lt;D xsi:type="xsd:double"&gt;31.04&lt;/D&gt;&lt;D xsi:type="xsd:double"&gt;31.84&lt;/D&gt;&lt;D xsi:type="xsd:double"&gt;32.42&lt;/D&gt;&lt;D xsi:type="xsd:double"&gt;32.3&lt;/D&gt;&lt;D xsi:type="xsd:double"&gt;30.93&lt;/D&gt;&lt;D xsi:type="xsd:double"&gt;31.45&lt;/D&gt;&lt;D xsi:type="xsd:do</t>
        </r>
      </text>
    </comment>
    <comment ref="A34" authorId="0">
      <text>
        <r>
          <rPr>
            <b/>
            <sz val="9"/>
            <color indexed="81"/>
            <rFont val="宋体"/>
            <charset val="134"/>
          </rPr>
          <t>uble"&gt;31.25&lt;/D&gt;&lt;D xsi:type="xsd:double"&gt;31.49&lt;/D&gt;&lt;D xsi:type="xsd:double"&gt;32&lt;/D&gt;&lt;D xsi:type="xsd:double"&gt;33.08&lt;/D&gt;&lt;D xsi:type="xsd:double"&gt;33.69&lt;/D&gt;&lt;D xsi:type="xsd:double"&gt;34.63&lt;/D&gt;&lt;D xsi:type="xsd:double"&gt;34.57&lt;/D&gt;&lt;D xsi:type="xsd:double"&gt;35.25&lt;/D&gt;&lt;D xsi:type="xsd:double"&gt;36.28&lt;/D&gt;&lt;D xsi:type="xsd:double"&gt;34.71&lt;/D&gt;&lt;D xsi:type="xsd:double"&gt;36.27&lt;/D&gt;&lt;D xsi:type="xsd:double"&gt;36.84&lt;/D&gt;&lt;D xsi:type="xsd:double"&gt;35.94&lt;/D&gt;&lt;D xsi:type="xsd:double"&gt;35.89&lt;/D&gt;&lt;D xsi:type="xsd:double"&gt;36.81&lt;/D&gt;&lt;D xsi:type="xsd:double"&gt;37.65&lt;/D&gt;&lt;D xsi:type="xsd:double"&gt;38.01&lt;/D&gt;&lt;D xsi:type="xsd:double"&gt;37.04&lt;/D&gt;&lt;D xsi:type="xsd:double"&gt;37.26&lt;/D&gt;&lt;D xsi:type="xsd:double"&gt;36.21&lt;/D&gt;&lt;D xsi:type="xsd:double"&gt;35.49&lt;/D&gt;&lt;D xsi:type="xsd:double"&gt;36.85&lt;/D&gt;&lt;D xsi:type="xsd:double"&gt;35.87&lt;/D&gt;&lt;D xsi:type="xsd:double"&gt;36.97&lt;/D&gt;&lt;D xsi:type="xsd:double"&gt;35.48&lt;/D&gt;&lt;D xsi:type="xsd:double"&gt;35.43&lt;/D&gt;&lt;D xsi:type="xsd:double"&gt;37.28&lt;/D&gt;&lt;D xsi:type="xsd:double"&gt;36.59&lt;/D&gt;&lt;D xsi:type="xsd:double"&gt;36.68&lt;/D&gt;&lt;D xsi:type="xsd:double"&gt;36.79&lt;/D&gt;&lt;D xsi:type="xsd:double"&gt;35.62&lt;/D&gt;&lt;D xsi:type="xsd:double"&gt;34.34&lt;/D&gt;&lt;D xsi:type="xsd:double"&gt;35.51&lt;/D&gt;&lt;D xsi:type="xsd:double"&gt;34.16&lt;/D&gt;&lt;D xsi:type="xsd:double"&gt;33.92&lt;/D&gt;&lt;D xsi:type="xsd:double"&gt;32.46&lt;/D&gt;&lt;D xsi:type="xsd:double"&gt;31.73&lt;/D&gt;&lt;D xsi:type="xsd:double"&gt;29.7&lt;/D&gt;&lt;D xsi:type="xsd:double"&gt;29.36&lt;/D&gt;&lt;D xsi:type="xsd:double"&gt;31&lt;/D&gt;&lt;D xsi:type="xsd:double"&gt;30.93&lt;/D&gt;&lt;D xsi:type="xsd:double"&gt;36.46&lt;/D&gt;&lt;D xsi:type="xsd:double"&gt;35.57&lt;/D&gt;&lt;D xsi:type="xsd:double"&gt;34.68&lt;/D&gt;&lt;D xsi:type="xsd:double"&gt;32.24&lt;/D&gt;&lt;D xsi:type="xsd:double"&gt;33.61&lt;/D&gt;&lt;D xsi:type="xsd:double"&gt;33.49&lt;/D&gt;&lt;D xsi:type="xsd:double"&gt;31.06&lt;/D&gt;&lt;D xsi:type="xsd:double"&gt;32.52&lt;/D&gt;&lt;D xsi:type="xsd:double"&gt;31.95&lt;/D&gt;&lt;D xsi:type="xsd:double"&gt;31.93&lt;/D&gt;&lt;D xsi:type="xsd:double"&gt;33.6&lt;/D&gt;&lt;D xsi:type="xsd:double"&gt;36.32&lt;/D&gt;&lt;/FQL&gt;&lt;FQL&gt;&lt;Q&gt;TOCA^FG_PRICE(8/1/2018,10/31/2018,,USD)&lt;/Q&gt;&lt;R&gt;65&lt;/R&gt;&lt;C&gt;1&lt;/C&gt;&lt;D xsi:type="xsd:double"&gt;9.09&lt;/D&gt;&lt;D xsi:type="xsd:double"&gt;8.93&lt;/D&gt;&lt;D xsi:type="xsd:double"&gt;8.84&lt;/D&gt;&lt;D xsi:type="xsd:double"&gt;8.77&lt;/D&gt;&lt;D xsi:type="xsd:double"&gt;8.51&lt;/D&gt;&lt;D xsi:type="xsd:double"&gt;8.81&lt;/D&gt;&lt;D xsi:type="xsd:double"&gt;9.09&lt;/D&gt;&lt;D xsi:type="xsd:double"&gt;9.06&lt;/D&gt;&lt;D xsi:type="xsd:double"&gt;8.98&lt;/D&gt;&lt;D xsi:type="xsd:double"&gt;9.12&lt;/D&gt;&lt;D xsi:type="xsd:double"&gt;8.62&lt;/D&gt;&lt;D xsi:type="xsd:double"&gt;8.53&lt;/D&gt;&lt;D xsi:type="xsd:double"&gt;8.11&lt;/D&gt;&lt;D xsi:type="xsd:double"&gt;8.45&lt;/D&gt;&lt;D xsi:type="xsd:double"&gt;8.66&lt;/D&gt;&lt;D xsi:type="xsd:double"&gt;8.96&lt;/D&gt;&lt;D xsi:type="xsd:double"&gt;8.84&lt;/D&gt;&lt;D xsi:type="xsd:double"&gt;9&lt;/D&gt;&lt;D xsi:type="xsd:double"&gt;8.31&lt;/D&gt;&lt;D xsi:type="xsd:double"&gt;8.53&lt;/D&gt;&lt;D xsi:type="xsd:double"&gt;8.39&lt;/D&gt;&lt;D xsi:type="xsd:double"&gt;9.29&lt;/D&gt;&lt;D xsi:type="xsd:double"&gt;9.75&lt;/D&gt;&lt;D xsi:type="xsd:double"&gt;10.93&lt;/D&gt;&lt;D xsi:type="xsd:double"&gt;11.15&lt;/D&gt;&lt;D xsi:type="xsd:double"&gt;11.38&lt;/D&gt;&lt;D xsi:type="xsd:double"&gt;11.05&lt;/D&gt;&lt;D xsi:type="xsd:double"&gt;12.25&lt;/D&gt;&lt;D xsi:type="xsd:double"&gt;12.02&lt;/D&gt;&lt;D xsi:type="xsd:double"&gt;12.25&lt;/D&gt;&lt;D xsi:type="xsd:double"&gt;12.08&lt;/D&gt;&lt;D xsi:type="xsd:double"&gt;11.94&lt;/D&gt;&lt;D xsi:type="xsd:double"&gt;11&lt;/D&gt;&lt;D xsi:type="xsd:double"&gt;11.43&lt;/D&gt;&lt;D xsi:type="xsd:double"&gt;12.17&lt;/D&gt;&lt;D xsi:type="xsd:double"&gt;13.53&lt;/D&gt;&lt;D xsi:type="xsd:double"&gt;13.62&lt;/D&gt;&lt;D xsi:type="xsd:double"&gt;13.76&lt;/D&gt;&lt;D xsi:type="xsd:double"&gt;13.68&lt;/D&gt;&lt;D xsi:type="xsd:double"&gt;14.29&lt;/D&gt;&lt;D xsi:type="xsd:double"&gt;15&lt;/D&gt;&lt;D xsi:type="xsd:double"&gt;15.59&lt;/D&gt;&lt;D xsi:type="xsd:double"&gt;15.76&lt;/D&gt;&lt;D xsi:type="xsd:double"&gt;15.39&lt;/D&gt;&lt;D xsi:type="xsd:double"&gt;13.28&lt;/D&gt;&lt;D xsi:type="xsd:double"&gt;12.79&lt;/D&gt;&lt;D xsi:type="xsd:double"&gt;12.74&lt;/D&gt;&lt;D xsi:type="xsd:double"&gt;12.7&lt;/D&gt;&lt;D xsi:type="xsd:double"&gt;14.08&lt;/D&gt;&lt;D xsi:type="xsd:double"&gt;12.92&lt;/D&gt;&lt;D xsi:type="xsd:double"&gt;12.7&lt;/D&gt;&lt;D xsi:type="xsd:double"&gt;12.81&lt;/D&gt;&lt;D xsi:type="xsd:double"&gt;12.77&lt;/D&gt;&lt;D xsi:type="xsd:double"&gt;13.44&lt;/D&gt;&lt;D xsi:type="xsd:double"&gt;13.2&lt;/D&gt;&lt;D xsi:type="xsd:double"&gt;12.67&lt;/D&gt;&lt;D xsi:type="xsd:double"&gt;11.83&lt;/D&gt;&lt;D xsi:type="xsd:double"&gt;11.69&lt;/D&gt;&lt;D xsi:type="xsd:double"&gt;11.38&lt;/D&gt;&lt;D xsi:type="xsd:double"&gt;10.02&lt;/D&gt;&lt;D xsi:type="xsd:double"&gt;10.59&lt;/D&gt;&lt;D xsi:type="xsd:double"&gt;10.71&lt;/D&gt;&lt;D xsi:type="xsd:double"&gt;10.35&lt;/D&gt;&lt;D xsi:type="xsd:double"&gt;10.63&lt;/D&gt;&lt;D xsi:type="xsd:double"&gt;10.46&lt;/D&gt;&lt;/FQL&gt;&lt;FQL&gt;&lt;Q&gt;AYX^FG_PRICE(8/1/2018,10/31/2018,,USD)&lt;/Q&gt;&lt;R&gt;65&lt;/R&gt;&lt;C&gt;1&lt;/C&gt;&lt;D xsi:type="xsd:double"&gt;41.23&lt;/D&gt;&lt;D xsi:type="xsd:double"&gt;43.23&lt;/D&gt;&lt;D xsi:type="xsd:double"&gt;42.87&lt;/D&gt;&lt;D xsi:type="xsd:double"&gt;44.72&lt;/D&gt;&lt;D xsi:type="xsd:double"&gt;46.05&lt;/D&gt;&lt;D xsi:type="xsd:double"&gt;47.8&lt;/D&gt;&lt;D xsi:type="xsd:double"&gt;55.33&lt;/D&gt;&lt;D xsi:type="xsd:double"&gt;55.03&lt;/D&gt;&lt;D xsi:type="xsd:double"&gt;54.86&lt;/D&gt;&lt;D xsi:type="xsd:double"&gt;55.09&lt;/D&gt;&lt;D xsi:type="xsd:double"&gt;53.17&lt;/D&gt;&lt;D xsi:type="xsd:double"&gt;54.44&lt;/D&gt;&lt;D xsi:type="xsd:double"&gt;54.64&lt;/D&gt;&lt;D xsi:type="xsd:double"&gt;54.82&lt;/D&gt;&lt;D xsi:type="xsd:double"&gt;54.53&lt;/D&gt;&lt;D xsi:type="xsd:double"&gt;54.26&lt;/D&gt;&lt;D xsi:type="xsd:double"&gt;54.93&lt;/D&gt;&lt;D xsi:type="xsd:double"&gt;56.42&lt;/D&gt;&lt;D xsi:type="xsd:double"&gt;56.03&lt;/D&gt;&lt;D xsi:type="xsd:double"&gt;56.26&lt;/D&gt;&lt;D xsi:type="xsd:double"&gt;56.64&lt;/D&gt;&lt;D xsi:type="xsd:double"&gt;56.65&lt;/D&gt;&lt;D xsi:type="xsd:double"&gt;58.05&lt;/D&gt;&lt;D xsi:type="xsd:double"&gt;59.57&lt;/D&gt;&lt;D xsi:type="xsd:double"&gt;57.58&lt;/D&gt;&lt;D xsi:type="xsd:double"&gt;59.22&lt;/D&gt;&lt;D xsi:type="xsd:double"&gt;60&lt;/D&gt;&lt;D xsi:type="xsd:double"&gt;61.33&lt;/D&gt;&lt;D xsi:type="xsd:double"&gt;61.97&lt;/D&gt;&lt;D xsi:type="xsd:double"&gt;61.74&lt;/D&gt;&lt;D xsi:type="xsd:double"&gt;60.65&lt;/D&gt;&lt;D xsi:type="xsd:double"&gt;60.55&lt;/D&gt;&lt;D xsi:type="xsd:double"&gt;56.8&lt;/D&gt;&lt;D xsi:type="xsd:double"&gt;58.75&lt;/D&gt;&lt;D xsi:type="xsd:double"&gt;57.43&lt;/D&gt;&lt;D xsi:type="xsd:double"&gt;58.21&lt;/D&gt;&lt;D xsi:type="xsd:double"&gt;58.98&lt;/D&gt;&lt;D xsi:type="xsd:double"&gt;60.52&lt;/D&gt;&lt;D xsi:type="xsd:double"&gt;61.76&lt;/D&gt;&lt;D xsi:type="xsd:double"&gt;60.65&lt;/D&gt;&lt;D xsi:type="xsd:double"&gt;59.31&lt;/D&gt;&lt;D xsi:type="xsd:double"&gt;57.21&lt;/D&gt;&lt;D xsi:type="xsd:double"&gt;56.77&lt;/D&gt;&lt;D xsi:type="xsd:double"&gt;54.94&lt;/D&gt;&lt;D xsi:type="xsd:double"&gt;55.62&lt;/D&gt;&lt;D xsi:type="xsd:double"&gt;55&lt;/D&gt;&lt;D xsi:type="xsd:double"&gt;53.4&lt;/D&gt;&lt;D xsi:type="xsd:double"&gt;52.08&lt;/D&gt;&lt;D xsi:type="xsd:double"&gt;51.86&lt;/D&gt;&lt;D xsi:type="xsd:double"&gt;49.05&lt;/D&gt;&lt;D xsi:type="xsd:double"&gt;45.34&lt;/D&gt;&lt;D xsi:type="xsd:double"&gt;46.93&lt;/D&gt;&lt;D xsi:type="xsd:double"&gt;46.55&lt;/D&gt;&lt;D xsi:type="xsd:double"&gt;50.22&lt;/D&gt;&lt;D xsi:type="xsd:double"&gt;49.93&lt;/D&gt;&lt;D xsi:type="xsd:double"&gt;47.35&lt;/D&gt;&lt;D xsi:type="xsd:double"&gt;43.17&lt;/D&gt;&lt;D xsi:type="xsd:double"&gt;44.36&lt;/D&gt;&lt;D xsi:type="xsd:double"&gt;44.79&lt;/D&gt;&lt;D xsi:type="xsd:double"&gt;42.81&lt;/D&gt;&lt;D xsi:type="xsd:double"&gt;46.51&lt;/D&gt;&lt;D xsi:type="xsd:double"&gt;44.88&lt;/D&gt;&lt;D xsi:type="xsd:double"&gt;44.23&lt;/D&gt;&lt;D xsi:type="xsd:double"&gt;48.48&lt;/D&gt;&lt;D xsi:type="xsd:double"&gt;52.99&lt;/D&gt;&lt;/FQL&gt;&lt;FQL&gt;&lt;Q&gt;ANAB^FG_PRICE(8/1/2018,10/31/2018,,USD)&lt;/Q&gt;&lt;R&gt;65&lt;/R&gt;&lt;C&gt;1&lt;/C&gt;&lt;D xsi:type="xsd:double"&gt;80.49&lt;/D&gt;&lt;D xsi:type="xsd:double"&gt;80.4&lt;/D&gt;&lt;D xsi:type="xsd:double"&gt;75.11&lt;/D&gt;&lt;D xsi:type="xsd:double"&gt;78.18&lt;/D&gt;&lt;D xsi:type="xsd:double"&gt;81.9&lt;/D&gt;&lt;D xsi:type="xsd:double"&gt;81.81&lt;/D&gt;&lt;D xsi:type="xsd:double"&gt;82.12&lt;/D&gt;&lt;D xsi:type="xsd:double"&gt;83.46&lt;/D&gt;&lt;D xsi:type="xsd:double"&gt;81.46&lt;/D&gt;&lt;D xsi:type="xsd:double"&gt;83.04&lt;/D&gt;&lt;D xsi:type="xsd:double"&gt;82.62&lt;/D&gt;&lt;D xsi:type="xsd:double"&gt;85.58&lt;/D&gt;&lt;D xsi:type="xsd:double"&gt;86.12&lt;/D&gt;&lt;D xsi:type="xsd:double"&gt;81.08&lt;/D&gt;&lt;D xsi:type="xsd:double"&gt;83.01&lt;/D&gt;&lt;D xsi:type="xsd:double"&gt;85.21&lt;/D&gt;&lt;D xsi:type="xsd:double"&gt;85.65&lt;/D&gt;&lt;D xsi:type="xsd:double"&gt;85.94&lt;/D&gt;&lt;D xsi:type="xsd:double"&gt;86.64&lt;/D&gt;&lt;D xsi:type="xsd:double"&gt;87.55&lt;/D&gt;&lt;D xsi:type="xsd:double"&gt;87.75&lt;/D&gt;&lt;D xsi:type="xsd:double"&gt;88.71&lt;/D&gt;&lt;D xsi:type="xsd:double"&gt;88.64&lt;/D&gt;&lt;D xsi:type="xsd:double"&gt;89.6&lt;/D&gt;&lt;D xsi:type="xsd:double"&gt;90.07&lt;/D&gt;&lt;D xsi:type="xsd:double"&gt;86.14&lt;/D&gt;&lt;D xsi:type="xsd:double"&gt;87.77&lt;/D&gt;&lt;D xsi:type="xsd:double"&gt;87&lt;/D&gt;&lt;D xsi:type="xsd:double"&gt;85.41&lt;/D&gt;&lt;D xsi:type="xsd:double"&gt;85.31&lt;/D&gt;&lt;D xsi:type="xsd:double"&gt;85.62&lt;/D&gt;&lt;D xsi:type="xsd:double"&gt;86.11&lt;/D&gt;&lt;D xsi:type="xsd:double"&gt;88.35&lt;/D&gt;&lt;D xsi:type="xsd:double"&gt;88.08&lt;/D&gt;&lt;D xsi:type="xsd:double"&gt;90.21&lt;/D&gt;&lt;D xsi:type="xsd:double"&gt;92.3&lt;/D&gt;&lt;D xsi:type="xsd:double"&gt;92.8&lt;/D&gt;&lt;D xsi:type="xsd:double"&gt;101.95&lt;/D&gt;&lt;D xsi:type="xsd:double"&gt;94.46&lt;/D&gt;&lt;D xsi:type="xsd:double"&gt;100.14&lt;/D&gt;&lt;D xsi:type="xsd:double"&gt;97.15&lt;/D&gt;&lt;D xsi:type="xsd:double"&gt;99.77&lt;/D&gt;&lt;D xsi:type="xsd:double"&gt;99.24&lt;/D&gt;&lt;D xsi:type="xsd:double"&gt;93.51&lt;/D&gt;&lt;D xsi:type="xsd:double"&gt;96.68&lt;/D&gt;&lt;D xsi:type="xsd:double"&gt;94.32&lt;/D&gt;&lt;D xsi:type="xsd:double"&gt;92.93&lt;/D&gt;&lt;D xsi:type="xsd:double"&gt;90.44&lt;/D&gt;&lt;D xsi:type="xsd:double"&gt;87.1&lt;/D&gt;&lt;D xsi:type="xsd:double"&gt;82.99&lt;/D&gt;&lt;D xsi:type="xsd:double"&gt;79.64&lt;/D&gt;&lt;D xsi:type="xsd:double"&gt;78.64&lt;/D&gt;&lt;D xsi:type="xsd:double"&gt;75.95&lt;/D&gt;&lt;D xsi:type="xsd:double"&gt;81.24&lt;/D&gt;&lt;D xsi:type="xsd:double"&gt;81.36&lt;/D&gt;&lt;D xsi:type="xsd:double"&gt;81.25&lt;/D&gt;&lt;D xsi:type="xsd:double"&gt;78.75&lt;/D&gt;&lt;D xsi:type="xsd:double"&gt;76.38&lt;/D&gt;&lt;D xsi:type="xsd:double"&gt;76.5&lt;/D&gt;&lt;D xsi:type="xsd:double"&gt;71.42&lt;/D&gt;&lt;D xsi:type="xsd:double"&gt;75.63&lt;/D&gt;&lt;D xsi:type="xsd:double"&gt;73.05&lt;/D&gt;&lt;D xsi:type="xsd:double"&gt;69.61&lt;/D&gt;&lt;D xsi:type="xsd:double"&gt;70.96&lt;/D&gt;&lt;D xsi:type="xsd:double"&gt;74.72&lt;/D&gt;&lt;/FQL&gt;&lt;FQL&gt;&lt;Q&gt;EIGR^FG_PRICE(8/1/2018,10/31/2018,,USD)&lt;/Q&gt;&lt;R&gt;65&lt;/R&gt;&lt;C&gt;1&lt;/C&gt;&lt;D xsi:type="xsd:double"&gt;10.15&lt;/D&gt;&lt;D xsi:type="xsd:double"&gt;9.95&lt;/D&gt;&lt;D xsi:type="xsd:double"&gt;9.85&lt;/D&gt;&lt;D xsi:type="xsd:double"&gt;9.9&lt;/D&gt;&lt;D xsi:type="xsd:double"&gt;9.9&lt;/D&gt;&lt;D xsi:type="xsd:double"&gt;9.85&lt;/D&gt;&lt;D xsi:type="xsd:double"&gt;9.85&lt;/D&gt;&lt;D xsi:type="xsd:double"&gt;9.6&lt;/D&gt;&lt;D xsi:type="xsd:double"&gt;9.6&lt;/D&gt;&lt;D xsi:type="xsd:double"&gt;10.05&lt;/D&gt;&lt;D xsi:type="xsd:double"&gt;10.3&lt;/D&gt;&lt;D xsi:type="xsd:double"&gt;11.8&lt;/D&gt;&lt;D xsi:type="xsd:double"&gt;11.85&lt;/D&gt;&lt;D xsi:type="xsd:double"&gt;11.75&lt;/D&gt;&lt;D xsi:type="xsd:double"&gt;11.45&lt;/D&gt;&lt;D xsi:type="xsd:double"&gt;11.75&lt;/D&gt;&lt;D xsi:type="xsd:double"&gt;11.5&lt;/D&gt;&lt;D xsi:type="xsd:double"&gt;12.5&lt;/D&gt;&lt;D xsi:type="xsd:double"&gt;12.7&lt;/D&gt;&lt;D xsi:type="xsd:double"&gt;12.85&lt;/D&gt;&lt;D xsi:type="xsd:double"&gt;12.85&lt;/D&gt;&lt;D xsi:type="xsd:double"&gt;12.7&lt;/D&gt;&lt;D xsi:type="xsd:double"&gt;12.9&lt;/D&gt;&lt;D xsi:type="xsd:double"&gt;12.9&lt;/D&gt;&lt;D xsi:type="xsd:double"&gt;12.8&lt;/D&gt;&lt;D xsi:type="xsd:double"&gt;12.5&lt;/D&gt;&lt;D xsi:type="xsd:double"&gt;12.3&lt;/D&gt;&lt;D xsi:type="xsd:double"&gt;12.65&lt;/D&gt;&lt;D xsi:type="xsd:double"&gt;12.35&lt;/D&gt;&lt;D xsi:type="xsd:double"&gt;12&lt;/D&gt;&lt;D xsi:type="xsd:double"&gt;11.85&lt;/D&gt;&lt;D xsi:type="xsd:double"&gt;11.6&lt;/D&gt;&lt;D xsi:type="xsd:double"&gt;11.7&lt;/D&gt;&lt;D xsi:type="xsd:double"&gt;11.7&lt;/D&gt;&lt;D xsi:type="xsd:double"&gt;12&lt;/D&gt;&lt;D xsi:type="xsd:double"&gt;11.85&lt;/D&gt;&lt;D xsi:type="xsd:double"&gt;11.6&lt;/D&gt;&lt;D xsi:type="xsd:double"&gt;11.85&lt;/D&gt;&lt;D xsi:type="xsd:double"&gt;12&lt;/D&gt;&lt;D xsi:type="xsd:double"&gt;12.05&lt;/D&gt;&lt;D xsi:type="xsd:double"&gt;11.95&lt;/D&gt;&lt;D xsi:type="xsd:double"&gt;12&lt;/D&gt;&lt;D xsi:type="xsd:double"&gt;12.1&lt;/D&gt;&lt;D xsi:type="xsd:double"&gt;12.38&lt;/D&gt;&lt;D xsi:type="xsd:double"&gt;12.4&lt;/D&gt;&lt;D xsi:type="xsd:double"&gt;12.03&lt;/D&gt;&lt;D xsi:type="xsd:double"&gt;11.64&lt;/D&gt;&lt;D xsi:type="xsd:double"&gt;11.25&lt;/D&gt;&lt;D xsi:type="xsd:double"&gt;11.12&lt;/D&gt;&lt;D xsi:type="xsd:double"&gt;10.25&lt;/D&gt;&lt;D xsi:type="xsd:double"&gt;9.74&lt;/D&gt;&lt;D xsi:type="xsd:double"&gt;10.17&lt;/D&gt;&lt;D xsi:type="xsd:double"&gt;10.15&lt;/D&gt;&lt;D xsi:type="xsd:double"&gt;10.87&lt;/D&gt;&lt;D xsi:type="xsd:double"&gt;11.67&lt;/D&gt;&lt;D xsi:type="xsd:double"&gt;12.02&lt;/D&gt;&lt;D xsi:type="xsd:double"&gt;11.89&lt;/D&gt;&lt;D xsi:type="xsd:double"&gt;10.7&lt;/D&gt;&lt;D xsi:type="xsd:double"&gt;11.2&lt;/D&gt;&lt;D xsi:type="xsd:double"&gt;10.25&lt;/D&gt;&lt;D xsi:type="xsd:double"&gt;10.94&lt;/D&gt;&lt;D xsi:type="xsd:double"&gt;11.46&lt;/D&gt;&lt;D xsi:type="xsd:double"&gt;11.55&lt;/D&gt;&lt;D xsi:type="xsd:double"&gt;11.96&lt;/D&gt;&lt;D xsi:type="xsd:double"&gt;11.98&lt;/D&gt;&lt;/FQL&gt;&lt;FQL&gt;&lt;Q&gt;UMRX^FG_PRICE(8/1/2018,10/31/2018,,USD)&lt;/Q&gt;&lt;R&gt;65&lt;/R&gt;&lt;C&gt;1&lt;/C&gt;&lt;D xsi:type="xsd:double"&gt;15.51&lt;/D&gt;&lt;D xsi:type="xsd:double"&gt;14.84&lt;/D&gt;&lt;D xsi:type="xsd:double"&gt;15.43&lt;/D&gt;&lt;D xsi:type="xsd:double"&gt;16.45&lt;/D&gt;&lt;D xsi:type="xsd:double"&gt;16.67&lt;/D&gt;&lt;D xsi:type="xsd:double"&gt;15.02&lt;/D&gt;&lt;D xsi:type="xsd:double"&gt;15.03&lt;/D&gt;&lt;D xsi:type="xsd:double"&gt;15.72&lt;/D&gt;&lt;D xsi:type="xsd:double"&gt;15.62&lt;/D&gt;&lt;D xsi:type="xsd:double"&gt;14.8&lt;/D&gt;&lt;D xsi:type="xsd:double"&gt;14.2&lt;/D&gt;&lt;D xsi:type="xsd:double"&gt;13.73&lt;/D&gt;&lt;D xsi:type="xsd:double"&gt;13.7&lt;/D&gt;&lt;D xsi:type="xsd:double"&gt;14.35&lt;/D&gt;&lt;D xsi:type="xsd:double"&gt;14.12&lt;/D&gt;&lt;D xsi:type="xsd:double"&gt;14.93&lt;/D&gt;&lt;D xsi:type="xsd:double"&gt;14.92&lt;/D&gt;&lt;D xsi:type="xsd:double"&gt;14.9&lt;/D&gt;&lt;D xsi:type="xsd:double"&gt;14.45&lt;/D&gt;&lt;D xsi:type="xsd:double"&gt;14.61&lt;/D&gt;&lt;D xsi:type="xsd:double"&gt;15.98&lt;/D&gt;&lt;D xsi:type="xsd:double"&gt;16.11&lt;/D&gt;&lt;D xsi:type="xsd:double"&gt;16.31&lt;/D&gt;&lt;D xsi:type="xsd:double"&gt;14.52&lt;/D&gt;&lt;D xsi:type="xsd:double"&gt;14.16&lt;/D&gt;&lt;D xsi:type="xsd:double"&gt;13.16&lt;/D&gt;&lt;D xsi:type="xsd:double"&gt;12.9&lt;/D&gt;&lt;D xsi:type="xsd:double"&gt;12.19&lt;/D&gt;&lt;D xsi:type="xsd:double"&gt;11.96&lt;/D&gt;&lt;D xsi:type="xsd:double"&gt;11.43&lt;/D&gt;&lt;D xsi:type="xsd:double"&gt;11.3&lt;/D&gt;&lt;D xsi:type="xsd:double"&gt;11.25&lt;/D&gt;&lt;D xsi:type="xsd:double"&gt;11.07&lt;/D&gt;&lt;D xsi:type="xsd:double"&gt;11.4&lt;/D&gt;&lt;D xsi:type="xsd:double"&gt;12.29&lt;/D&gt;&lt;D xsi:type="xsd:double"&gt;12.27&lt;/D&gt;&lt;D xsi:type="xsd:double"&gt;12.16&lt;/D&gt;&lt;D xsi:type="xsd:double"&gt;12.56&lt;/D&gt;&lt;D xsi:type="xsd:double"&gt;12.33&lt;/D&gt;&lt;D xsi:type="xsd:double"&gt;10.67&lt;/D&gt;&lt;D xsi:type="xsd:double"&gt;10.555&lt;/D&gt;&lt;D xsi:type="xsd:double"&gt;10.3&lt;/D&gt;&lt;D xsi:type="xsd:double"&gt;10.37&lt;/D&gt;&lt;D xsi:type="xsd:double"&gt;11.06&lt;/D&gt;&lt;D xsi:type="xsd:double"&gt;10.38&lt;/D&gt;&lt;D xsi:type="xsd:double"&gt;9.28&lt;/D&gt;&lt;D xsi:type="xsd:double"&gt;9.6&lt;/D&gt;&lt;D xsi:type="xsd:double"&gt;9.9&lt;/D&gt;&lt;D xsi:type="xsd:double"&gt;10.25&lt;/D&gt;&lt;D xsi:type="xsd:double"&gt;9.29&lt;/D&gt;&lt;D xsi:type="xsd:double"&gt;9.48&lt;/D&gt;&lt;D xsi:type="xsd:double"&gt;9.71&lt;/D&gt;&lt;D xsi:type="xsd:double"&gt;9.53&lt;/D&gt;&lt;D xsi:type="xsd:double"&gt;9.87&lt;/D&gt;&lt;D xsi:type="xsd:double"&gt;9.87&lt;/D&gt;&lt;D xsi:type="xsd:double"&gt;9.81&lt;/D&gt;&lt;D xsi:type="xsd:double"&gt;9.65&lt;/D&gt;&lt;D xsi:type="xsd:double"&gt;8.92&lt;/D&gt;&lt;D xsi:type="xsd:double"&gt;8.89&lt;/D&gt;&lt;D xsi:type="xsd:double"&gt;8.2&lt;/D&gt;&lt;D xsi:type="xsd:double"&gt;8.57&lt;/D&gt;&lt;D xsi:type="xsd:double"&gt;8.61&lt;/D&gt;&lt;D xsi:type="xsd:double"&gt;8&lt;/D&gt;&lt;D xsi:type="xsd:double"&gt;8.12&lt;/D&gt;&lt;D xsi:type="xsd:double"&gt;7.48&lt;/D&gt;&lt;/FQL&gt;&lt;FQL&gt;&lt;Q&gt;FUL^FG_PRICE(8/1/2018,10/31/2018,,USD)&lt;/Q&gt;&lt;R&gt;65&lt;/R&gt;&lt;C&gt;1&lt;/C&gt;&lt;D xsi:type="xsd:double"&gt;56.23&lt;/D&gt;&lt;D xsi:type="xsd:double"&gt;56.66&lt;/D&gt;&lt;D xsi:type="xsd:double"&gt;56.81&lt;/D&gt;&lt;D xsi:type="xsd:double"&gt;57.12&lt;/D&gt;&lt;D xsi:type="xsd:double"&gt;57.21&lt;/D&gt;&lt;D xsi:type="xsd:double"&gt;57.1&lt;/D&gt;&lt;D xsi:type="xsd:double"&gt;57.74&lt;/D&gt;&lt;D xsi:type="xsd:double"&gt;56.71&lt;/D&gt;&lt;D xsi:type="xsd:double"&gt;56.15&lt;/D&gt;&lt;D xsi:type="xsd:double"&gt;56.61&lt;/D&gt;&lt;D xsi:type="xsd:double"&gt;56.03&lt;/D&gt;&lt;D xsi:type="xsd:double"&gt;57.22&lt;/D&gt;&lt;D xsi:type="xsd:double"&gt;57.58&lt;/D&gt;&lt;D xsi:type="xsd:double"&gt;57.84&lt;/D&gt;&lt;D xsi:type="xsd:double"&gt;58.32&lt;/D&gt;&lt;D xsi:type="xsd:double"&gt;58.69&lt;/D&gt;&lt;D xsi:type="xsd:double"&gt;58.49&lt;/D&gt;&lt;D xsi:type="xsd:double"&gt;58.97&lt;/D&gt;&lt;D xsi:type="xsd:double"&gt;58.87&lt;/D&gt;&lt;D xsi:type="xsd:double"&gt;58.2&lt;/D&gt;&lt;D xsi:type="xsd:double"&gt;57.96&lt;/D&gt;&lt;D xsi:type="xsd:double"&gt;56.99&lt;/D&gt;&lt;D xsi:type="xsd:double"&gt;56.99&lt;/D&gt;&lt;D xsi:type="xsd:double"&gt;56.34&lt;/D&gt;&lt;D xsi:type="xsd:double"&gt;56.31&lt;/D&gt;&lt;D xsi:type="xsd:double"&gt;55.77&lt;/D&gt;&lt;D xsi:type="xsd:double"&gt;55.49&lt;/D&gt;&lt;D xsi:type="xsd:double"&gt;55.69&lt;/D&gt;&lt;D xsi:type="xsd:double"&gt;55.94&lt;/D&gt;&lt;D xsi:type="xsd:double"&gt;55.87&lt;/D&gt;&lt;D xsi:type="xsd:double"&gt;56.45&lt;/D&gt;&lt;D xsi:type="xsd:double"&gt;56.79&lt;/D&gt;&lt;D xsi:type="xsd:double"&gt;57.19&lt;/D&gt;&lt;D xsi:type="xsd:double"&gt;57.2&lt;/D&gt;&lt;D xsi:type="xsd:double"&gt;57.46&lt;/D&gt;&lt;D xsi:type="xsd:double"&gt;58.46&lt;/D&gt;&lt;D xsi:type="xsd:double"&gt;58.31&lt;/D&gt;&lt;D xsi:type="xsd:double"&gt;58.2&lt;/D&gt;&lt;D xsi:type="xsd:double"&gt;57.23&lt;/D&gt;&lt;D xsi:type="xsd:double"&gt;56.94&lt;/D&gt;&lt;D xsi:type="xsd:double"&gt;52.89&lt;/D&gt;&lt;D xsi:type="xsd:double"&gt;51.67&lt;/D&gt;&lt;D xsi:type="xsd:double"&gt;52.64&lt;/D&gt;&lt;D xsi:type="xsd:double"&gt;51.05&lt;/D&gt;&lt;D xsi:type="xsd:double"&gt;50.99&lt;/D&gt;&lt;D xsi:type="xsd:double"&gt;50.9&lt;/D&gt;&lt;D xsi:type="xsd:double"&gt;50.98&lt;/D&gt;&lt;D xsi:type="xsd:double"&gt;51.24&lt;/D&gt;&lt;D xsi:type="xsd:double"&gt;48.79&lt;/D&gt;&lt;D xsi:type="xsd:double"&gt;47.24&lt;/D&gt;&lt;D xsi:type="xsd:double"&gt;46.32&lt;/D&gt;&lt;D xsi:type="xsd:double"&gt;45.5&lt;/D&gt;&lt;D xsi:type="xsd:double"&gt;46.23&lt;/D&gt;&lt;D xsi:type="xsd:double"&gt;47.05&lt;/D&gt;&lt;D xsi:type="xsd:double"&gt;46.78&lt;/D&gt;&lt;D xsi:type="xsd:double"&gt;46.04&lt;/D&gt;&lt;D xsi:type="xsd:double"&gt;45.05&lt;/D&gt;&lt;D xsi:type="xsd:double"&gt;44.82&lt;/D&gt;&lt;D xsi:type="xsd:double"&gt;44.53&lt;/D&gt;&lt;D xsi:type="xsd:double"&gt;42.17&lt;/D&gt;&lt;D xsi:type="xsd:double"&gt;42.69&lt;/D&gt;&lt;D xsi:type="xsd:double"&gt;42.29&lt;/D&gt;&lt;D xsi:type="xsd:double"&gt;42.07&lt;/D&gt;&lt;D xsi:type="xsd:double"&gt;43.33&lt;/D&gt;&lt;D xsi:type="xsd:double"&gt;44.46&lt;/D&gt;&lt;/FQL&gt;&lt;FQL&gt;&lt;Q&gt;OCUL^FG_PRICE(8/1/2018,10/31/2018,,USD)&lt;/Q&gt;&lt;R&gt;65&lt;/R&gt;&lt;C&gt;1&lt;/C&gt;&lt;D xsi:type="xsd:double"&gt;5.58&lt;/D&gt;&lt;D xsi:type="xsd:double"&gt;5.54&lt;/D&gt;&lt;D xsi:type="xsd:double"&gt;5.42&lt;/D&gt;&lt;D xsi:type="xsd:double"&gt;5.43&lt;/D&gt;&lt;D xsi:type="xsd:double"&gt;5.54&lt;/D&gt;&lt;D xsi:type="xsd:double"&gt;5.9&lt;/D&gt;&lt;D xsi:type="xsd:double"&gt;6.28&lt;/D&gt;&lt;D xsi:type="xsd:double"&gt;6.22&lt;/D&gt;&lt;D xsi:type="xsd:double"&gt;6.06&lt;/D&gt;&lt;D xsi:type="xsd:double"&gt;6.28&lt;/D&gt;&lt;D xsi:type="xsd:double"&gt;6.05&lt;/D&gt;&lt;D xsi:type="xsd:double"&gt;6.17&lt;/D&gt;&lt;D xsi:type="xsd:double"&gt;6&lt;/D&gt;&lt;D xsi:type="xsd:double"&gt;6.05&lt;/D&gt;&lt;D xsi:type="xsd:double"&gt;6.12&lt;/D&gt;&lt;D xsi:type="xsd:double"&gt;6.45&lt;/D&gt;&lt;D xsi:type="xsd:double"&gt;6.45&lt;/D&gt;&lt;D xsi:type="xsd:double"&gt;6.31&lt;/D&gt;&lt;D xsi:type="xsd:double"&gt;6.47&lt;/D&gt;&lt;D xsi:type="xsd:double"&gt;6.37&lt;/D&gt;&lt;D xsi:type="xsd:double"&gt;6.49&lt;/D&gt;&lt;D xsi:type="xsd:double"&gt;6.51&lt;/D&gt;&lt;D xsi:type="xsd:double"&gt;6.75&lt;/D&gt;&lt;D xsi:type="xsd:double"&gt;6.75&lt;/D&gt;&lt;D xsi:type="xsd:double"&gt;6.82&lt;/D&gt;&lt;D xsi:type="xsd:double"&gt;6.69&lt;/D&gt;&lt;D xsi:type="xsd:double"&gt;6.99&lt;/D&gt;&lt;D xsi:type="xsd:double"&gt;6.84&lt;/D&gt;&lt;D xsi:type="xsd:double"&gt;6.62&lt;/D&gt;&lt;D xsi:type="xsd:double"&gt;6.6&lt;/D&gt;&lt;D xsi:type="xsd:double"&gt;6.37&lt;/D&gt;&lt;D xsi:type="xsd:double"&gt;6.2&lt;/D&gt;&lt;D xsi:type="xsd:double"&gt;6.14&lt;/D&gt;&lt;D xsi:type="xsd:double"&gt;6.28&lt;/D&gt;&lt;D xsi:type="xsd:double"&gt;6.43&lt;/D&gt;&lt;D xsi:type="xsd:double"&gt;6.43&lt;/D&gt;&lt;D xsi:type="xsd:double"&gt;6.45&lt;/D&gt;&lt;D xsi:type="xsd:double"&gt;6.44&lt;/D&gt;&lt;D xsi:type="xsd:double"&gt;6.62&lt;/D&gt;&lt;D xsi:type="xsd:double"&gt;6.93&lt;/D&gt;&lt;D xsi:type="xsd:double"&gt;6.97&lt;/D&gt;&lt;D xsi:type="xsd:double"&gt;6.88&lt;/D&gt;&lt;D xsi:type="xsd:double"&gt;7.11&lt;/D&gt;&lt;D xsi:type="xsd:double"&gt;6.79&lt;/D&gt;&lt;D xsi:type="xsd:double"&gt;6.88&lt;/D&gt;&lt;D xsi:type="xsd:double"&gt;6.53&lt;/D&gt;&lt;D xsi:type="xsd:double"&gt;6.2&lt;/D&gt;&lt;D xsi:type="xsd:double"&gt;6.14&lt;/D&gt;&lt;D xsi:type="xsd:double"&gt;6.23&lt;/D&gt;&lt;D xsi:type="xsd:double"&gt;5.88&lt;/D&gt;&lt;D xsi:type="xsd:double"&gt;6.08&lt;/D&gt;&lt;D xsi:type="xsd:double"&gt;6.08&lt;/D&gt;&lt;D xsi:type="xsd:double"&gt;6.16&lt;/D&gt;&lt;D xsi:type="xsd:double"&gt;6.46&lt;/D&gt;&lt;D xsi:type="xsd:double"&gt;6.37&lt;/D&gt;&lt;D xsi:type="xsd:double"&gt;6.18&lt;/D&gt;&lt;D xsi:type="xsd:double"&gt;6.17&lt;/D&gt;&lt;D xsi:type="xsd:double"&gt;6.01&lt;/D&gt;&lt;D xsi:type="xsd:double"&gt;5.84&lt;/D&gt;&lt;D xsi:type="xsd:double"&gt;5.29&lt;/D&gt;&lt;D xsi:type="xsd:double"&gt;5.39&lt;/D&gt;&lt;D xsi:type="xsd:double"&gt;5.28&lt;/D&gt;&lt;D xsi:type="xsd:double"&gt;5.12&lt;/D&gt;&lt;D xsi:type="xsd:double"&gt;4.86&lt;/D&gt;&lt;D xsi:type="xsd:double"&gt;4.96&lt;/D&gt;&lt;/FQL&gt;&lt;FQL&gt;&lt;Q&gt;CNCE^FG_PRICE(8/1/2018,10/31/2018,,USD)&lt;/Q&gt;&lt;R&gt;65&lt;/R&gt;&lt;C&gt;1&lt;/C&gt;&lt;D xsi:type="xsd:double"&gt;16.11&lt;/D&gt;&lt;D xsi:type="xsd:double"&gt;17.52&lt;/D&gt;&lt;D xsi:type="xsd:double"&gt;16.5&lt;/D&gt;&lt;D xsi:type="xsd:double"&gt;16.93&lt;/D&gt;&lt;D xsi:type="xsd:double"&gt;16.72&lt;/D&gt;&lt;D xsi:type="xsd:double"&gt;16.62&lt;/D&gt;&lt;D xsi:type="xsd:double"&gt;16.6&lt;/D&gt;&lt;D xsi:type="xsd:double"&gt;16.41&lt;/D&gt;&lt;D xsi:type="xsd:double"&gt;16.39&lt;/D&gt;&lt;D xsi:type="xsd:double"&gt;16.75&lt;/D&gt;&lt;D xsi:type="xsd:double"&gt;16.34&lt;/D&gt;&lt;D xsi:type="xsd:double"&gt;16.14&lt;/D&gt;&lt;D xsi:type="xsd:double"&gt;15.93&lt;/D&gt;&lt;D xsi:type="xsd:double"&gt;15.58&lt;/D&gt;&lt;D xsi:type="xsd:double"&gt;15.81&lt;/D&gt;&lt;D xsi:type="xsd:double"&gt;15.74&lt;/D&gt;&lt;D xsi:type="xsd:double"&gt;15.47&lt;/D&gt;&lt;D xsi:type="xsd:double"&gt;15.66&lt;/D&gt;&lt;D xsi:type="xsd:double"&gt;15.55&lt;/D&gt;&lt;D xsi:type="xsd:double"&gt;15.44&lt;/D&gt;&lt;D xsi:type="xsd:double"&gt;15.74&lt;/D&gt;&lt;D xsi:type="xsd:double"&gt;15.87&lt;/D&gt;&lt;D xsi:type="xsd:double"&gt;15.77&lt;/D&gt;&lt;D xsi:type="xsd:double"&gt;15.7&lt;/D&gt;&lt;D xsi:type="xsd:double"&gt;14.97&lt;/D&gt;&lt;D xsi:type="xsd:double"&gt;14.2&lt;/D&gt;&lt;D xsi:type="xsd:double"&gt;14.32&lt;/D&gt;&lt;D xsi:type="xsd:double"&gt;14.36&lt;/D&gt;&lt;D xsi:type="xsd:double"&gt;14.1&lt;/D&gt;&lt;D xsi:type="xsd:double"&gt;14.07&lt;/D&gt;&lt;D xsi:type="xsd:double"&gt;13.28&lt;/D&gt;&lt;D xsi:type="xsd:double"&gt;12.82&lt;/D&gt;&lt;D xsi:type="xsd:double"&gt;12.91&lt;/D&gt;&lt;D xsi:type="xsd:double"&gt;13.42&lt;/D&gt;&lt;D xsi:type="xsd:double"&gt;13.75&lt;/D&gt;&lt;D xsi:type="xsd:double"&gt;13.75&lt;/D&gt;&lt;D xsi:type="xsd:double"&gt;13.52&lt;/D&gt;&lt;D xsi:type="xsd:double"&gt;13.84&lt;/D&gt;&lt;D xsi:type="xsd:double"&gt;13.81&lt;/D&gt;&lt;D xsi:type="xsd:double"&gt;14.52&lt;/D&gt;&lt;D xsi:type="xsd:double"&gt;15.14&lt;/D&gt;&lt;D xsi:type="xsd:double"&gt;14.84&lt;/D&gt;&lt;D xsi:type="xsd:double"&gt;14.44&lt;/D&gt;&lt;D xsi:type="xsd:double"&gt;14.76&lt;/D&gt;&lt;D xsi:type="xsd:double"&gt;15.14&lt;/D&gt;&lt;D xsi:type="xsd:double"&gt;14.3&lt;/D&gt;&lt;D xsi:type="xsd:double"&gt;14.42&lt;/D&gt;&lt;D xsi:type="xsd:double"&gt;15.44&lt;/D&gt;&lt;D xsi:type="xsd:double"&gt;14.4&lt;/D&gt;&lt;D xsi:type="xsd:double"&gt;14&lt;/D&gt;&lt;D xsi:type="xsd:double"&gt;13.94&lt;/D&gt;&lt;D xsi:type="xsd:double"&gt;14.39&lt;/D&gt;&lt;D xsi:type="xsd:double"&gt;14.92&lt;/D&gt;&lt;D xsi:type="xsd:double"&gt;15.56&lt;/D&gt;&lt;D xsi:type="xsd:double"&gt;15.3&lt;/D&gt;&lt;D xsi:type="xsd:double"&gt;15.23&lt;/D&gt;&lt;D xsi:type="xsd:double"&gt;14.84&lt;/D&gt;&lt;D xsi:type="xsd:double"&gt;14.8&lt;/D&gt;&lt;D xsi:type="xsd:double"&gt;14.99&lt;/D&gt;&lt;D xsi:type="xsd:double"&gt;14.25&lt;/D&gt;&lt;D xsi:type="xsd:double"&gt;15.13&lt;/D&gt;&lt;D xsi:type="xsd:double"&gt;15.01&lt;/D&gt;&lt;D xsi:type="xsd:double"&gt;15.09&lt;/D&gt;&lt;D xsi:type="xsd:double"&gt;14.95&lt;/D&gt;&lt;D xsi:type="xsd:double"&gt;14.92&lt;/D&gt;&lt;/FQL&gt;&lt;FQL&gt;&lt;Q&gt;SNNA^FG_PRICE(8/1/2018,10/31/2018,,USD)&lt;/Q&gt;&lt;R&gt;65&lt;/R&gt;&lt;C&gt;1&lt;/C&gt;&lt;D xsi:type="xsd:double"&gt;15.15&lt;/D&gt;&lt;D xsi:type="xsd:double"&gt;15.27&lt;/D&gt;&lt;D xsi:type="xsd:double"&gt;15.13&lt;/D&gt;&lt;D xsi:type="xsd:double"&gt;15.62&lt;/D&gt;&lt;D xsi:type="xsd:double"&gt;15.31&lt;/D&gt;&lt;D xsi:type="xsd:double"&gt;15.04&lt;/D&gt;&lt;D xsi:type="xsd:double"&gt;14.79&lt;/D&gt;&lt;D xsi:type="xsd:double"&gt;15.01&lt;/D&gt;&lt;D xsi:type="xsd:double"&gt;14.96&lt;/D&gt;&lt;D xsi:type="xsd:double"&gt;15.12&lt;/D&gt;&lt;D xsi:type="xsd:double"&gt;15&lt;/D&gt;&lt;D xsi:type="xsd:double"&gt;14.84&lt;/D&gt;&lt;D xsi:type="xsd:double"&gt;15.18&lt;/D&gt;&lt;D xsi:type="xsd:double"&gt;15.24&lt;/D&gt;&lt;D xsi:type="xsd:double"&gt;15.79&lt;/D&gt;&lt;D xsi:type="xsd:double"&gt;15.63&lt;/D&gt;&lt;D xsi:type="xsd:double"&gt;16&lt;/D&gt;&lt;D xsi:type="xsd:double"&gt;15.93&lt;/D&gt;&lt;D xsi:type="xsd:double"&gt;16.12&lt;/D&gt;&lt;D xsi:type="xsd:double"&gt;17.68&lt;/D&gt;&lt;D xsi:type="xsd:double"&gt;16.97&lt;/D&gt;&lt;D xsi:type="xsd:double"&gt;16.94&lt;/D&gt;&lt;D xsi:type="xsd:double"&gt;16.66&lt;/D&gt;&lt;D xsi:type="xsd:double"&gt;16.44&lt;/D&gt;&lt;D xsi:type="xsd:double"&gt;16.4&lt;/D&gt;&lt;D xsi:type="xsd:double"&gt;16.2&lt;/D&gt;&lt;D xsi:type="xsd:double"&gt;16.44&lt;/D&gt;&lt;D xsi:type="xsd:double"&gt;16.46&lt;/D&gt;&lt;D xsi:type="xsd:double"&gt;16.13&lt;/D&gt;&lt;D xsi:type="xsd:double"&gt;16.23&lt;/D&gt;&lt;D xsi:type="xsd:double"&gt;16.47&lt;/D&gt;&lt;D xsi:type="xsd:double"&gt;16.11&lt;/D&gt;&lt;D xsi:type="xsd:double"&gt;15.93&lt;/D&gt;&lt;D xsi:type="xsd:double"&gt;16.1&lt;/D&gt;&lt;D xsi:type="xsd:double"&gt;15.77&lt;/D&gt;&lt;D xsi:type="xsd:double"&gt;16&lt;/D&gt;&lt;D xsi:type="xsd:double"&gt;15.42&lt;/D&gt;&lt;D xsi:type="xsd:double"&gt;15.01&lt;/D&gt;&lt;D xsi:type="xsd:double"&gt;14.88&lt;/D&gt;&lt;D xsi:type="xsd:double"&gt;15.3&lt;/D&gt;&lt;D xsi:type="xsd:double"&gt;14.58&lt;/D&gt;&lt;D xsi:type="xsd:double"&gt;14.82&lt;/D&gt;&lt;D xsi:type="xsd:double"&gt;14.41&lt;/D&gt;&lt;D xsi:type="xsd:double"&gt;14.63&lt;/D&gt;&lt;D xsi:type="xsd:double"&gt;14.64&lt;/D&gt;&lt;D xsi:type="xsd:double"&gt;13.75&lt;/D&gt;&lt;D xsi:type="xsd:double"&gt;13.72&lt;/D&gt;&lt;D xsi:type="xsd:double"&gt;14.07&lt;/D&gt;&lt;D xsi:type="xsd:double"&gt;14.84&lt;/D&gt;&lt;D xsi:type="xsd:double"&gt;13.42&lt;/D&gt;&lt;D xsi:type="xsd:double"&gt;11.77&lt;/D&gt;&lt;D xsi:type="xsd:double"&gt;10.71&lt;/D&gt;&lt;D xsi:type="xsd:double"&gt;10.34&lt;/D&gt;&lt;D xsi:type="xsd:double"&gt;11.71&lt;/D&gt;&lt;D xsi:type="xsd:double"&gt;11.79&lt;/D&gt;&lt;D xsi:type="xsd:double"&gt;11.03&lt;/D&gt;&lt;D xsi:type="xsd:double"&gt;11.25&lt;/D&gt;&lt;D xsi:type="xsd:double"&gt;12.14&lt;/D&gt;&lt;D xsi:type="xsd:double"&gt;11.07&lt;/D&gt;&lt;D xsi:type="xsd:double"&gt;9.86&lt;/D&gt;&lt;D xsi:type="xsd:double"&gt;9.74&lt;/D&gt;&lt;D xsi:type="xsd:double"&gt;9.63&lt;/D&gt;&lt;D xsi:type="xsd:double"&gt;9.73&lt;/D&gt;&lt;D xsi:type="xsd:double"&gt;9.65&lt;/D&gt;&lt;D xsi:type="xsd:double"&gt;9.23&lt;/D&gt;&lt;/FQL&gt;&lt;FQL&gt;&lt;Q&gt;SENS^FG_PRICE(8/1/2018,10/31/2018,,USD)&lt;/Q&gt;&lt;R&gt;65&lt;/R&gt;&lt;C&gt;1&lt;/C&gt;&lt;D xsi:type="xsd:double"&gt;3.86&lt;/D&gt;&lt;D xsi:type="xsd:double"&gt;3.99&lt;/D&gt;&lt;D xsi:type="xsd:double"&gt;3.92&lt;/D&gt;&lt;D xsi:type="xsd:double"&gt;4.02&lt;/D&gt;&lt;D xsi:type="xsd:double"&gt;4.21&lt;/D&gt;&lt;D xsi:type="xsd:double"&gt;4.15&lt;/D&gt;&lt;D xsi:type="xsd:double"&gt;4.14&lt;/D&gt;&lt;D xsi:type="xsd:double"&gt;4.08&lt;/D&gt;&lt;D xsi:type="xsd:double"&gt;4.06&lt;/D&gt;&lt;D xsi:type="xsd:double"&gt;3.86&lt;/D&gt;&lt;D xsi:type="xsd:double"&gt;3.7&lt;/D&gt;&lt;D xsi:type="xsd:double"&gt;3.72&lt;/D&gt;&lt;D xsi:type="xsd:double"&gt;3.76&lt;/D&gt;&lt;D xsi:type="xsd:double"&gt;3.61&lt;/D&gt;&lt;D xsi:type="xsd:double"&gt;3.7&lt;/D&gt;&lt;D xsi:type="xsd:double"&gt;3.72&lt;/D&gt;&lt;D xsi:type="xsd:double"&gt;3.44&lt;/D&gt;&lt;D xsi:type="xsd:double"&gt;3.4&lt;/D&gt;&lt;D xsi:type="xsd:double"&gt;3.58&lt;/D&gt;&lt;D xsi:type="xsd:double"&gt;3.64&lt;/D&gt;&lt;D xsi:type="xsd:double"&gt;3.85&lt;/D&gt;&lt;D xsi:type="xsd:double"&gt;3.88&lt;/D&gt;&lt;D xsi:type="xsd:double"&gt;4.08&lt;/D&gt;&lt;D xsi:type="xsd:double"&gt;4.28&lt;/D&gt;&lt;D xsi:type="xsd:double"&gt;4.35&lt;/D&gt;&lt;D xsi:type="xsd:double"&gt;4.25&lt;/D&gt;&lt;D xsi:type="xsd:double"&gt;4.41&lt;/D&gt;&lt;D xsi:type="xsd:double"&gt;4.62&lt;/D&gt;&lt;D xsi:type="xsd:double"&gt;4.51&lt;/D&gt;&lt;D xsi:type="xsd:double"&gt;4.51&lt;/D&gt;&lt;D xsi:type="xsd:double"&gt;4.5&lt;/D&gt;&lt;D xsi:type="xsd:double"&gt;4.39&lt;/D&gt;&lt;D xsi:type="xsd:double"&gt;4.14&lt;/D&gt;&lt;D xsi:type="xsd:double"&gt;4.21&lt;/D&gt;&lt;D xsi:type="xsd:double"&gt;4.18&lt;/D&gt;&lt;D xsi:type="xsd:double"&gt;4.39&lt;/D&gt;&lt;D xsi:type="xsd:double"&gt;4.34&lt;/D&gt;&lt;D xsi:type="xsd:double"&gt;4.7&lt;/D&gt;&lt;D xsi:type="xsd:double"&gt;4.59&lt;/D&gt;&lt;D xsi:type="xsd:double"&gt;4.72&lt;/D&gt;&lt;D xsi:type="xsd:double"&gt;4.84&lt;/D&gt;&lt;D xsi:type="xsd:double"&gt;4.77&lt;/D&gt;&lt;D xsi:type="xsd:double"&gt;4.54&lt;/D&gt;&lt;D xsi:type="xsd:double"&gt;4.38&lt;/D&gt;&lt;D xsi:type="xsd:double"&gt;4.23&lt;/D&gt;&lt;D xsi:type="xsd:double"&gt;3.95&lt;/D&gt;&lt;D xsi:type="xsd:double"&gt;3.86&lt;/D&gt;&lt;D xsi:type="xsd:double"&gt;3.69&lt;/D&gt;&lt;D xsi:type="xsd:double"&gt;3.65&lt;/D&gt;&lt;D xsi:type="xsd:double"&gt;3.5&lt;/D&gt;&lt;D xsi:type="xsd:double"&gt;3.44&lt;/D&gt;&lt;D xsi:type="xsd:double"&gt;3.48&lt;/D&gt;&lt;D xsi:type="xsd:double"&gt;3.5&lt;/D&gt;&lt;D xsi:type="xsd:double"&gt;3.79&lt;/D&gt;&lt;D xsi:type="xsd:double"&gt;3.83&lt;/D&gt;&lt;D xsi:type="xsd:double"&gt;3.69&lt;/D&gt;&lt;D xsi:type="xsd:double"&gt;3.61&lt;/D&gt;&lt;D xsi:type="xsd:double"&gt;3.46&lt;/D&gt;&lt;D xsi:type="xsd:double"&gt;4.06&lt;/D&gt;&lt;D xsi:type="xsd:double"&gt;3.84&lt;/D&gt;&lt;D xsi:type="xsd:double"&gt;3.78&lt;/D&gt;&lt;D xsi:type="xsd:double"&gt;3.75&lt;/D&gt;&lt;D xsi:type="xsd:double"&gt;3.67&lt;/D&gt;&lt;D xsi:type="xsd:double"&gt;3.65&lt;/D&gt;&lt;D xsi:type="xsd:double"&gt;3.71&lt;/D&gt;&lt;/FQL&gt;&lt;FQL&gt;&lt;Q&gt;APTX^FG_PRICE(8/1/2018,10/31/2018,,USD)&lt;/Q&gt;&lt;R&gt;65&lt;/R&gt;&lt;C&gt;1&lt;/C&gt;&lt;D xsi:type="xsd:double"&gt;22.35&lt;/D&gt;&lt;D xsi:type="xsd:double"&gt;22.05&lt;/D&gt;&lt;D xsi:type="xsd:double"&gt;22.05&lt;/D&gt;&lt;D xsi:type="xsd:double"&gt;22.18&lt;/D&gt;&lt;D xsi:type="xsd:double"&gt;21.99&lt;/D&gt;&lt;D xsi:type="xsd:double"&gt;22.38&lt;/D&gt;&lt;D xsi:type="xsd:double"&gt;22.08&lt;/D&gt;&lt;D xsi:type="xsd:double"&gt;21.95&lt;/D&gt;&lt;D xsi:type="xsd:double"&gt;22.5&lt;/D&gt;&lt;D xsi:type="xsd:double"&gt;22.13&lt;/D&gt;&lt;D xsi:type="xsd:double"&gt;22.95&lt;/D&gt;&lt;D xsi:type="xsd:double"&gt;23.64&lt;/D&gt;&lt;D xsi:type="xsd:double"&gt;22.81&lt;/D&gt;&lt;D xsi:type="xsd:double"&gt;23.16&lt;/D&gt;&lt;D xsi:type="xsd:double"&gt;23.2&lt;/D&gt;&lt;D xsi:type="xsd:double"&gt;23.3&lt;/D&gt;&lt;D xsi:type="xsd:double"&gt;23.29&lt;/D&gt;&lt;D xsi:type="xsd:double"&gt;23.34&lt;/D&gt;&lt;D xsi:type="xsd:double"&gt;23.15&lt;/D&gt;&lt;D xsi:type="xsd:double"&gt;23.2&lt;/D&gt;&lt;D xsi:type="xsd:double"&gt;23.21&lt;/D&gt;&lt;D xsi:type="xsd:double"&gt;23.72&lt;/D&gt;&lt;D xsi:type="xsd:double"&gt;23.98&lt;/D&gt;&lt;D xsi:type="xsd:double"&gt;25.61&lt;/D&gt;&lt;D xsi:type="xsd:double"&gt;29.29&lt;/D&gt;&lt;D xsi:type="xsd:double"&gt;27.7&lt;/D&gt;&lt;D xsi:type="xsd:double"&gt;28&lt;/D&gt;&lt;D xsi:type="xsd:double"&gt;31.85&lt;/D&gt;&lt;D xsi:type="xsd:double"&gt;29.94&lt;/D&gt;&lt;D xsi:type="xsd:double"&gt;30.15&lt;/D&gt;&lt;D xsi:type="xsd:double"&gt;30.08&lt;/D&gt;&lt;D xsi:type="xsd:double"&gt;30.03&lt;/D&gt;&lt;D xsi:type="xsd:double"&gt;28.11&lt;/D&gt;&lt;D xsi:type="xsd:double"&gt;28.78&lt;/D&gt;&lt;D xsi:type="xsd:double"&gt;27.71&lt;/D&gt;&lt;D xsi:type="xsd:double"&gt;27.43&lt;/D&gt;&lt;D xsi:type="xsd:double"&gt;26.69&lt;/D&gt;&lt;D xsi:type="xsd:double"&gt;26.39&lt;/D&gt;&lt;D xsi:type="xsd:double"&gt;28.46&lt;/D&gt;&lt;D xsi:type="xsd:double"&gt;28.19&lt;/D&gt;&lt;D xsi:type="xsd:double"&gt;28.71&lt;/D&gt;&lt;D xsi:type="xsd:double"&gt;28.96&lt;/D&gt;&lt;D xsi:type="xsd:double"&gt;28.71&lt;/D&gt;&lt;D xsi:type="xsd:double"&gt;28.88&lt;/D&gt;&lt;D xsi:type="xsd:double"&gt;28.93&lt;/D&gt;&lt;D xsi:type="xsd:double"&gt;27.99&lt;/D&gt;&lt;D xsi:type="xsd:double"&gt;27.13&lt;/D&gt;&lt;D xsi:type="xsd:double"&gt;26.33&lt;/D&gt;&lt;D xsi:type="xsd:double"&gt;27.39&lt;/D&gt;&lt;D xsi:type="xsd:double"&gt;27.81&lt;/D&gt;&lt;D xsi:type="xsd:double"&gt;25.39&lt;/D&gt;&lt;D xsi:type="xsd:double"&gt;26.36&lt;/D&gt;&lt;D xsi:type="xsd:double"&gt;25.76&lt;/D&gt;&lt;D xsi:type="xsd:double"&gt;26.69&lt;/D&gt;&lt;D xsi:type="xsd:double"&gt;27.12&lt;/D&gt;&lt;D xsi:type="xsd:double"&gt;26.35&lt;/D&gt;&lt;D xsi:type="xsd:double"&gt;26.09&lt;/D&gt;&lt;D xsi:type="xsd:double"&gt;26.13&lt;/D&gt;&lt;D xsi:type="xsd:double"&gt;26.33&lt;/D&gt;&lt;D xsi:type="xsd:double"&gt;25.59&lt;/D&gt;&lt;D xsi:type="xsd:double"&gt;26.45&lt;/D&gt;&lt;D xsi:type="xsd:double"&gt;25.93&lt;/D&gt;&lt;D xsi:type="xsd:double"&gt;24.76&lt;/D&gt;&lt;D xsi:type="xsd:double"&gt;25.72&lt;/D&gt;&lt;D xsi:type="xsd:double"&gt;26.04&lt;/D&gt;&lt;/FQL&gt;&lt;FQL&gt;&lt;Q&gt;PFNX^FG_PRICE(8/1/2018,10/31/2018,,USD)&lt;/Q&gt;&lt;R&gt;65&lt;/R&gt;&lt;C&gt;1&lt;/C&gt;&lt;D xsi:type="xsd:double"&gt;5.02&lt;/D&gt;&lt;D xsi:type="xsd:double"&gt;5.04&lt;/D&gt;&lt;D xsi:type="xsd:double"&gt;4.9&lt;/D&gt;&lt;D xsi:type="xsd:double"&gt;5.1&lt;/D&gt;&lt;D xsi:type="xsd:double"&gt;5.08&lt;/D&gt;&lt;D xsi:type="xsd:double"&gt;4.98&lt;/D&gt;&lt;D xsi:type="xsd:double"&gt;4.94&lt;/D&gt;&lt;D xsi:type="xsd:double"&gt;4.9&lt;/D&gt;&lt;D xsi:type="xsd:double"&gt;4.85&lt;/D&gt;&lt;D xsi:type="xsd:double"&gt;4.57&lt;/D&gt;&lt;D xsi:type="xsd:double"&gt;4.7&lt;/D&gt;&lt;D xsi:type="xsd:double"&gt;4.81&lt;/D&gt;&lt;D xsi:type="xsd:double"&gt;4.75&lt;/D&gt;&lt;D xsi:type="xsd:double"&gt;4.72&lt;/D&gt;&lt;D xsi:type="xsd:double"&gt;4.69&lt;/D&gt;&lt;D xsi:type="xsd:double"&gt;5.02&lt;/D&gt;&lt;D xsi:type="xsd:double"&gt;5.16&lt;/D&gt;&lt;D xsi:type="xsd:double"&gt;5.09&lt;/D&gt;&lt;D xsi:type="xsd:double"&gt;5.11&lt;/D&gt;&lt;D xsi:type="xsd:double"&gt;5&lt;/D&gt;&lt;D xsi:type="xsd:double"&gt;5.29&lt;/D&gt;&lt;D xsi:type="xsd:double"&gt;5.31&lt;/D&gt;&lt;D xsi:type="xsd:double"&gt;5.28&lt;/D&gt;&lt;D xsi:type="xsd:double"&gt;5.25&lt;/D&gt;&lt;D xsi:type="xsd:double"&gt;5.2&lt;/D&gt;&lt;D xsi:type="xsd:double"&gt;5.1&lt;/D&gt;&lt;D xsi:type="xsd:double"&gt;5.13&lt;/D&gt;&lt;D xsi:type="xsd:double"&gt;5.21&lt;/D&gt;&lt;D xsi:type="xsd:double"&gt;4.97&lt;/D&gt;&lt;D xsi:type="xsd:double"&gt;4.75&lt;/D&gt;&lt;D xsi:type="xsd:double"&gt;4.93&lt;/D&gt;&lt;D xsi:type="xsd:double"&gt;4.59&lt;/D&gt;&lt;D xsi:type="xsd:double"&gt;4.55&lt;/D&gt;&lt;D xsi:type="xsd:double"&gt;4.72&lt;/D&gt;&lt;D xsi:type="xsd:double"&gt;5.03&lt;/D&gt;&lt;D xsi:type="xsd:double"&gt;5.05&lt;/D&gt;&lt;D xsi:type="xsd:double"&gt;4.95&lt;/D&gt;&lt;D xsi:type="xsd:double"&gt;4.97&lt;/D&gt;&lt;D xsi:type="xsd:double"&gt;5.1&lt;/D&gt;&lt;D xsi:type="xsd:double"&gt;5.05&lt;/D&gt;&lt;D xsi:type="xsd:double"&gt;5.09&lt;/D&gt;&lt;D xsi:type="xsd:double"&gt;5.11&lt;/D&gt;&lt;D xsi:type="xsd:double"&gt;4.97&lt;/D&gt;&lt;D xsi:type="xsd:double"&gt;4.67&lt;/D&gt;&lt;D xsi:type="xsd:double"&gt;4.84&lt;/D&gt;&lt;D xsi:type="xsd:double"&gt;4.65&lt;/D&gt;&lt;D xsi:type="xsd:double"&gt;4.54&lt;/D&gt;&lt;D xsi:type="xsd:double"&gt;4.8&lt;/D&gt;&lt;D xsi:type="xsd:double"&gt;4.93&lt;/D&gt;&lt;D xsi:type="xsd:double"&gt;4.54&lt;/D&gt;&lt;D xsi:type="xsd:double"&gt;4.4&lt;/D&gt;&lt;D xsi:type="xsd:double"&gt;4.36&lt;/D&gt;&lt;D xsi:type="xsd:double"&gt;4.34&lt;/D&gt;&lt;D xsi:type="xsd:double"&gt;4.57&lt;/D&gt;&lt;D xsi:type="xsd:double"&gt;4.47&lt;/D&gt;&lt;D xsi:type="xsd:double"&gt;4.51&lt;/D&gt;&lt;D xsi:type="xsd:double"&gt;4.49&lt;/D&gt;&lt;D xsi:type="xsd:double"&gt;4.46&lt;/D&gt;&lt;D xsi:type="xsd:double"&gt;4.46&lt;/D&gt;&lt;D xsi:type="xsd:double"&gt;4.22&lt;/D&gt;&lt;D xsi:type="xsd:double"&gt;4.33&lt;/D&gt;&lt;D xsi:type="xsd:double"&gt;4.34&lt;/D&gt;&lt;D xsi:type="xsd:double"&gt;4.24&lt;/D&gt;&lt;D xsi:type="xsd:double"&gt;4.36&lt;/D&gt;&lt;D xsi:type="xsd:double"&gt;3.97&lt;/D&gt;&lt;/FQL&gt;&lt;FQL&gt;&lt;Q&gt;TNC^FG_PRICE(8/1/2018,10/31/2018,,USD)&lt;/Q&gt;&lt;R&gt;65&lt;/R&gt;&lt;C&gt;1&lt;/C&gt;&lt;D xsi:type="xsd:double"&gt;80.4&lt;/D&gt;&lt;D xsi:type="xsd:double"&gt;81.8&lt;/D&gt;&lt;D xsi:type="xsd:double"&gt;80.5&lt;/D&gt;&lt;D xsi:type="xsd:double"&gt;80.85&lt;/D&gt;&lt;D xsi:type="xsd:double"&gt;80.6&lt;/D&gt;&lt;D xsi:type="xsd:double"&gt;79.15&lt;/D&gt;&lt;D xsi:type="xsd:double"&gt;78.3&lt;/D&gt;&lt;D xsi:type="xsd:double"&gt;77.9&lt;/D&gt;&lt;D xsi:type="xsd:double"&gt;77.5&lt;/D&gt;&lt;D xsi:type="xsd:double"&gt;76.6&lt;/D&gt;&lt;D xsi:type="xsd:double"&gt;75.8&lt;/D&gt;&lt;D xsi:type="xsd:double"&gt;75.9&lt;/D&gt;&lt;D xsi:type="xsd:double"&gt;76.6&lt;/D&gt;&lt;D xsi:type="xsd:double"&gt;76.05&lt;/D&gt;&lt;D xsi:type="xsd:double"&gt;76.65&lt;/D&gt;&lt;D xsi:type="xsd:double"&gt;78.65&lt;/D&gt;&lt;D xsi:type="xsd:double"&gt;76&lt;/D&gt;&lt;D xsi:type="xsd:double"&gt;75&lt;/D&gt;&lt;D xsi:type="xsd:double"&gt;74.95&lt;/D&gt;&lt;D xsi:type="xsd:double"&gt;74.45&lt;/D&gt;&lt;D xsi:type="xsd:double"&gt;75.9&lt;/D&gt;&lt;D xsi:type="xsd:double"&gt;76.05&lt;/D&gt;&lt;D xsi:type="xsd:double"&gt;76.55&lt;/D&gt;&lt;D xsi:type="xsd:double"&gt;75.3&lt;/D&gt;&lt;D xsi:type="xsd:double"&gt;75.35&lt;/D&gt;&lt;D xsi:type="xsd:double"&gt;75.1&lt;/D&gt;&lt;D xsi:type="xsd:double"&gt;75.4&lt;/D&gt;&lt;D xsi:type="xsd:double"&gt;75.9&lt;/D&gt;&lt;D xsi:type="xsd:double"&gt;76.95&lt;/D&gt;&lt;D xsi:type="xsd:double"&gt;76.8&lt;/D&gt;&lt;D xsi:type="xsd:double"&gt;77.2&lt;/D&gt;&lt;D xsi:type="xsd:double"&gt;76.95&lt;/D&gt;&lt;D xsi:type="xsd:double"&gt;75.3&lt;/D&gt;&lt;D xsi:type="xsd:double"&gt;74.8&lt;/D&gt;&lt;D xsi:type="xsd:double"&gt;75.2&lt;/D&gt;&lt;D xsi:type="xsd:double"&gt;75.1&lt;/D&gt;&lt;D xsi:type="xsd:double"&gt;74&lt;/D&gt;&lt;D xsi:type="xsd:double"&gt;73.05&lt;/D&gt;&lt;D xsi:type="xsd:double"&gt;76.55&lt;/D&gt;&lt;D xsi:type="xsd:double"&gt;75.55&lt;/D&gt;&lt;D xsi:type="xsd:double"&gt;75.9&lt;/D&gt;&lt;D xsi:type="xsd:double"&gt;75.95&lt;/D&gt;&lt;D xsi:type="xsd:double"&gt;74.97&lt;/D&gt;&lt;D xsi:type="xsd:double"&gt;74.8&lt;/D&gt;&lt;D xsi:type="xsd:double"&gt;75.11&lt;/D&gt;&lt;D xsi:type="xsd:double"&gt;73.59&lt;/D&gt;&lt;D xsi:type="xsd:double"&gt;72.33&lt;/D&gt;&lt;D xsi:type="xsd:double"&gt;71.21&lt;/D&gt;&lt;D xsi:type="xsd:double"&gt;71.78&lt;/D&gt;&lt;D xsi:type="xsd:double"&gt;69.57&lt;/D&gt;&lt;D xsi:type="xsd:double"&gt;66.52&lt;/D&gt;&lt;D xsi:type="xsd:double"&gt;64.88&lt;/D&gt;&lt;D xsi:type="xsd:double"&gt;66.17&lt;/D&gt;&lt;D xsi:type="xsd:double"&gt;68.36&lt;/D&gt;&lt;D xsi:type="xsd:double"&gt;68.02&lt;/D&gt;&lt;D xsi:type="xsd:double"&gt;65.71&lt;/D&gt;&lt;D xsi:type="xsd:double"&gt;64.02&lt;/D&gt;&lt;D xsi:type="xsd:double"&gt;64.68&lt;/D&gt;&lt;D xsi:type="xsd:double"&gt;64.76&lt;/D&gt;&lt;D xsi:type="xsd:double"&gt;61.58&lt;/D&gt;&lt;D xsi:type="xsd:double"&gt;62.26&lt;/D&gt;&lt;D xsi:type="xsd:double"&gt;61.14&lt;/D&gt;&lt;D xsi:type="xsd:double"&gt;59.79&lt;/D&gt;&lt;D xsi:type="xsd:double"&gt;60.73&lt;/D&gt;&lt;D xsi:type="xsd:double"&gt;61.12&lt;/D&gt;&lt;/FQL&gt;&lt;FQL&gt;&lt;Q&gt;ENT^FG_PRICE(8/1/2018,10/31/2018,,USD)&lt;/Q&gt;&lt;R&gt;65&lt;/R&gt;&lt;C&gt;1&lt;/C&gt;&lt;D xsi:type="xsd:double"&gt;2.38&lt;/D&gt;&lt;D xsi:type="xsd:double"&gt;2.4&lt;/D&gt;&lt;D xsi:type="xsd:double"&gt;2.31&lt;/D&gt;&lt;D xsi:type="xsd:double"&gt;2.34&lt;/D&gt;&lt;D xsi:type="xsd:double"&gt;2.54&lt;/D&gt;&lt;D xsi:type="xsd:double"&gt;2.54&lt;/D&gt;&lt;D xsi:type="xsd:double"&gt;2.84&lt;/D&gt;&lt;D xsi:type="xsd:double"&gt;2.47&lt;/D&gt;&lt;D xsi:type="xsd:double"&gt;2.59&lt;/D&gt;&lt;D xsi:type="xsd:double"&gt;2.4&lt;/D&gt;&lt;D xsi:type="xsd:double"&gt;2.61&lt;/D&gt;&lt;D xsi:type="xsd:double"&gt;2.69&lt;/D&gt;&lt;D xsi:type="xsd:double"&gt;2.66&lt;/D&gt;&lt;D xsi:type="xsd:double"&gt;2.68&lt;/D&gt;&lt;D xsi:type="xsd:double"&gt;2.74&lt;/D&gt;&lt;D xsi:type="xsd:double"&gt;2.77&lt;/D&gt;&lt;D xsi:type="xsd:double"&gt;2.68&lt;/D&gt;&lt;D xsi:type="xsd:double"&gt;2.75&lt;/D&gt;&lt;D xsi:type="xsd:double"&gt;2.69&lt;/D&gt;&lt;D xsi:type="xsd:double"&gt;2.71&lt;/D&gt;&lt;D xsi:type="xsd:double"&gt;2.58&lt;/D&gt;&lt;D xsi:type="xsd:double"&gt;2.55&lt;/D&gt;&lt;D xsi:type="xsd:double"&gt;2.66&lt;/D&gt;&lt;D xsi:type="xsd:double"&gt;2.56&lt;/D&gt;&lt;D xsi:type="xsd:double"&gt;2.32&lt;/D&gt;&lt;D xsi:type="xsd:double"&gt;2.34&lt;/D&gt;&lt;D xsi:type="xsd:double"&gt;2.44&lt;/D&gt;&lt;D xsi:type="xsd:double"&gt;2.37&lt;/D&gt;&lt;D xsi:type="xsd:double"&gt;2.45&lt;/D&gt;&lt;D xsi:type="xsd:double"&gt;2.55&lt;/D&gt;&lt;D xsi:type="xsd:double"&gt;2.51&lt;/D&gt;&lt;D xsi:type="xsd:double"&gt;2.49&lt;/D&gt;&lt;D xsi:type="xsd:double"&gt;2.34&lt;/D&gt;&lt;D xsi:type="xsd:double"&gt;2.37&lt;/D&gt;&lt;D xsi:type="xsd:double"&gt;2.28&lt;/D&gt;&lt;D xsi:type="xsd:double"&gt;2.18&lt;/D&gt;&lt;D xsi:type="xsd:double"&gt;2.26&lt;/D&gt;&lt;D xsi:type="xsd:double"&gt;2.35&lt;/D&gt;&lt;D xsi:type="xsd:double"&gt;2.31&lt;/D&gt;&lt;D xsi:type="xsd:double"&gt;2.58&lt;/D&gt;&lt;D xsi:type="xsd:double"&gt;2.79&lt;/D&gt;&lt;D xsi:type="xsd:double"&gt;2.82&lt;/D&gt;&lt;D xsi:type="xsd:double"&gt;2.92&lt;/D&gt;&lt;D xsi:type="xsd:double"&gt;2.8&lt;/D&gt;&lt;D xsi:type="xsd:double"&gt;2.85&lt;/D&gt;&lt;D xsi:type="xsd:double"&gt;2.88&lt;/D&gt;&lt;D xsi:type="xsd:double"&gt;2.82&lt;/D&gt;&lt;D xsi:type="xsd:double"&gt;2.79&lt;/D&gt;&lt;D xsi:type="xsd:double"&gt;2.75&lt;/D&gt;&lt;D xsi:type="xsd:double"&gt;2.59&lt;/D&gt;&lt;D xsi:ty</t>
        </r>
      </text>
    </comment>
    <comment ref="A35" authorId="0">
      <text>
        <r>
          <rPr>
            <b/>
            <sz val="9"/>
            <color indexed="81"/>
            <rFont val="宋体"/>
            <charset val="134"/>
          </rPr>
          <t>pe="xsd:double"&gt;2.51&lt;/D&gt;&lt;D xsi:type="xsd:double"&gt;2.6&lt;/D&gt;&lt;D xsi:type="xsd:double"&gt;2.62&lt;/D&gt;&lt;D xsi:type="xsd:double"&gt;2.65&lt;/D&gt;&lt;D xsi:type="xsd:double"&gt;2.76&lt;/D&gt;&lt;D xsi:type="xsd:double"&gt;2.63&lt;/D&gt;&lt;D xsi:type="xsd:double"&gt;2.64&lt;/D&gt;&lt;D xsi:type="xsd:double"&gt;2.55&lt;/D&gt;&lt;D xsi:type="xsd:double"&gt;2.54&lt;/D&gt;&lt;D xsi:type="xsd:double"&gt;2.34&lt;/D&gt;&lt;D xsi:type="xsd:double"&gt;2.42&lt;/D&gt;&lt;D xsi:type="xsd:double"&gt;2.355&lt;/D&gt;&lt;D xsi:type="xsd:double"&gt;2.35&lt;/D&gt;&lt;D xsi:type="xsd:double"&gt;2.39&lt;/D&gt;&lt;D xsi:type="xsd:double"&gt;2.6&lt;/D&gt;&lt;/FQL&gt;&lt;FQL&gt;&lt;Q&gt;AGTC^FG_PRICE(8/1/2018,10/31/2018,,USD)&lt;/Q&gt;&lt;R&gt;65&lt;/R&gt;&lt;C&gt;1&lt;/C&gt;&lt;D xsi:type="xsd:double"&gt;4.225&lt;/D&gt;&lt;D xsi:type="xsd:double"&gt;4.15&lt;/D&gt;&lt;D xsi:type="xsd:double"&gt;4.15&lt;/D&gt;&lt;D xsi:type="xsd:double"&gt;4.15&lt;/D&gt;&lt;D xsi:type="xsd:double"&gt;4.1&lt;/D&gt;&lt;D xsi:type="xsd:double"&gt;4.25&lt;/D&gt;&lt;D xsi:type="xsd:double"&gt;4.1&lt;/D&gt;&lt;D xsi:type="xsd:double"&gt;4.15&lt;/D&gt;&lt;D xsi:type="xsd:double"&gt;4&lt;/D&gt;&lt;D xsi:type="xsd:double"&gt;4.1&lt;/D&gt;&lt;D xsi:type="xsd:double"&gt;4.1&lt;/D&gt;&lt;D xsi:type="xsd:double"&gt;4.1&lt;/D&gt;&lt;D xsi:type="xsd:double"&gt;4.15&lt;/D&gt;&lt;D xsi:type="xsd:double"&gt;4&lt;/D&gt;&lt;D xsi:type="xsd:double"&gt;4.3&lt;/D&gt;&lt;D xsi:type="xsd:double"&gt;4.35&lt;/D&gt;&lt;D xsi:type="xsd:double"&gt;4.25&lt;/D&gt;&lt;D xsi:type="xsd:double"&gt;4.35&lt;/D&gt;&lt;D xsi:type="xsd:double"&gt;4.5&lt;/D&gt;&lt;D xsi:type="xsd:double"&gt;4.35&lt;/D&gt;&lt;D xsi:type="xsd:double"&gt;4.45&lt;/D&gt;&lt;D xsi:type="xsd:double"&gt;4.45&lt;/D&gt;&lt;D xsi:type="xsd:double"&gt;4.45&lt;/D&gt;&lt;D xsi:type="xsd:double"&gt;4.45&lt;/D&gt;&lt;D xsi:type="xsd:double"&gt;4.475&lt;/D&gt;&lt;D xsi:type="xsd:double"&gt;4.375&lt;/D&gt;&lt;D xsi:type="xsd:double"&gt;4.475&lt;/D&gt;&lt;D xsi:type="xsd:double"&gt;4.3&lt;/D&gt;&lt;D xsi:type="xsd:double"&gt;3.925&lt;/D&gt;&lt;D xsi:type="xsd:double"&gt;3.95&lt;/D&gt;&lt;D xsi:type="xsd:double"&gt;3.9&lt;/D&gt;&lt;D xsi:type="xsd:double"&gt;3.9&lt;/D&gt;&lt;D xsi:type="xsd:double"&gt;4.15&lt;/D&gt;&lt;D xsi:type="xsd:double"&gt;4.25&lt;/D&gt;&lt;D xsi:type="xsd:double"&gt;4.35&lt;/D&gt;&lt;D xsi:type="xsd:double"&gt;4.4&lt;/D&gt;&lt;D xsi:type="xsd:double"&gt;4.4&lt;/D&gt;&lt;D xsi:type="xsd:double"&gt;5&lt;/D&gt;&lt;D xsi:type="xsd:double"&gt;6.3&lt;/D&gt;&lt;D xsi:type="xsd:double"&gt;6.5&lt;/D&gt;&lt;D xsi:type="xsd:double"&gt;7.35&lt;/D&gt;&lt;D xsi:type="xsd:double"&gt;7.3&lt;/D&gt;&lt;D xsi:type="xsd:double"&gt;6.85&lt;/D&gt;&lt;D xsi:type="xsd:double"&gt;6.7&lt;/D&gt;&lt;D xsi:type="xsd:double"&gt;6.58&lt;/D&gt;&lt;D xsi:type="xsd:double"&gt;6.92&lt;/D&gt;&lt;D xsi:type="xsd:double"&gt;6.84&lt;/D&gt;&lt;D xsi:type="xsd:double"&gt;6.55&lt;/D&gt;&lt;D xsi:type="xsd:double"&gt;6.36&lt;/D&gt;&lt;D xsi:type="xsd:double"&gt;6.35&lt;/D&gt;&lt;D xsi:type="xsd:double"&gt;6.46&lt;/D&gt;&lt;D xsi:type="xsd:double"&gt;6.63&lt;/D&gt;&lt;D xsi:type="xsd:double"&gt;6.7&lt;/D&gt;&lt;D xsi:type="xsd:double"&gt;6.76&lt;/D&gt;&lt;D xsi:type="xsd:double"&gt;6.48&lt;/D&gt;&lt;D xsi:type="xsd:double"&gt;6.48&lt;/D&gt;&lt;D xsi:type="xsd:double"&gt;6.45&lt;/D&gt;&lt;D xsi:type="xsd:double"&gt;6.46&lt;/D&gt;&lt;D xsi:type="xsd:double"&gt;6.77&lt;/D&gt;&lt;D xsi:type="xsd:double"&gt;6.51&lt;/D&gt;&lt;D xsi:type="xsd:double"&gt;6.48&lt;/D&gt;&lt;D xsi:type="xsd:double"&gt;6.52&lt;/D&gt;&lt;D xsi:type="xsd:double"&gt;6.33&lt;/D&gt;&lt;D xsi:type="xsd:double"&gt;6.63&lt;/D&gt;&lt;D xsi:type="xsd:double"&gt;6.28&lt;/D&gt;&lt;/FQL&gt;&lt;FQL&gt;&lt;Q&gt;PTN^FG_PRICE(8/1/2018,10/31/2018,,USD)&lt;/Q&gt;&lt;R&gt;65&lt;/R&gt;&lt;C&gt;1&lt;/C&gt;&lt;D xsi:type="xsd:double"&gt;0.9657&lt;/D&gt;&lt;D xsi:type="xsd:double"&gt;0.9588&lt;/D&gt;&lt;D xsi:type="xsd:double"&gt;0.94&lt;/D&gt;&lt;D xsi:type="xsd:double"&gt;0.9276&lt;/D&gt;&lt;D xsi:type="xsd:double"&gt;0.9083&lt;/D&gt;&lt;D xsi:type="xsd:double"&gt;0.914&lt;/D&gt;&lt;D xsi:type="xsd:double"&gt;0.9122&lt;/D&gt;&lt;D xsi:type="xsd:double"&gt;0.925&lt;/D&gt;&lt;D xsi:type="xsd:double"&gt;0.9141&lt;/D&gt;&lt;D xsi:type="xsd:double"&gt;0.9554&lt;/D&gt;&lt;D xsi:type="xsd:double"&gt;0.9351&lt;/D&gt;&lt;D xsi:type="xsd:double"&gt;0.9699&lt;/D&gt;&lt;D xsi:type="xsd:double"&gt;0.9603&lt;/D&gt;&lt;D xsi:type="xsd:double"&gt;0.8801&lt;/D&gt;&lt;D xsi:type="xsd:double"&gt;0.9159&lt;/D&gt;&lt;D xsi:type="xsd:double"&gt;0.9565&lt;/D&gt;&lt;D xsi:type="xsd:double"&gt;0.97&lt;/D&gt;&lt;D xsi:type="xsd:double"&gt;0.962&lt;/D&gt;&lt;D xsi:type="xsd:double"&gt;0.9513&lt;/D&gt;&lt;D xsi:type="xsd:double"&gt;0.9581&lt;/D&gt;&lt;D xsi:type="xsd:double"&gt;0.9875&lt;/D&gt;&lt;D xsi:type="xsd:double"&gt;0.9572&lt;/D&gt;&lt;D xsi:type="xsd:double"&gt;1.01&lt;/D&gt;&lt;D xsi:type="xsd:double"&gt;1.02&lt;/D&gt;&lt;D xsi:type="xsd:double"&gt;1.05&lt;/D&gt;&lt;D xsi:type="xsd:double"&gt;1.01&lt;/D&gt;&lt;D xsi:type="xsd:double"&gt;1.04&lt;/D&gt;&lt;D xsi:type="xsd:double"&gt;1.1&lt;/D&gt;&lt;D xsi:type="xsd:double"&gt;1.05&lt;/D&gt;&lt;D xsi:type="xsd:double"&gt;1.05&lt;/D&gt;&lt;D xsi:type="xsd:double"&gt;1.03&lt;/D&gt;&lt;D xsi:type="xsd:double"&gt;1.01&lt;/D&gt;&lt;D xsi:type="xsd:double"&gt;1.05&lt;/D&gt;&lt;D xsi:type="xsd:double"&gt;1.02&lt;/D&gt;&lt;D xsi:type="xsd:double"&gt;1.03&lt;/D&gt;&lt;D xsi:type="xsd:double"&gt;1.03&lt;/D&gt;&lt;D xsi:type="xsd:double"&gt;1&lt;/D&gt;&lt;D xsi:type="xsd:double"&gt;1.01&lt;/D&gt;&lt;D xsi:type="xsd:double"&gt;1.01&lt;/D&gt;&lt;D xsi:type="xsd:double"&gt;1.01&lt;/D&gt;&lt;D xsi:type="xsd:double"&gt;0.9851&lt;/D&gt;&lt;D xsi:type="xsd:double"&gt;0.9975&lt;/D&gt;&lt;D xsi:type="xsd:double"&gt;0.9773&lt;/D&gt;&lt;D xsi:type="xsd:double"&gt;0.9751&lt;/D&gt;&lt;D xsi:type="xsd:double"&gt;1&lt;/D&gt;&lt;D xsi:type="xsd:double"&gt;0.9731&lt;/D&gt;&lt;D xsi:type="xsd:double"&gt;0.976&lt;/D&gt;&lt;D xsi:type="xsd:double"&gt;0.979&lt;/D&gt;&lt;D xsi:type="xsd:double"&gt;0.95&lt;/D&gt;&lt;D xsi:type="xsd:double"&gt;0.9105&lt;/D&gt;&lt;D xsi:type="xsd:double"&gt;0.9025&lt;/D&gt;&lt;D xsi:type="xsd:double"&gt;0.9011&lt;/D&gt;&lt;D xsi:type="xsd:double"&gt;0.9072&lt;/D&gt;&lt;D xsi:type="xsd:double"&gt;0.94&lt;/D&gt;&lt;D xsi:type="xsd:double"&gt;0.9467&lt;/D&gt;&lt;D xsi:type="xsd:double"&gt;0.9248&lt;/D&gt;&lt;D xsi:type="xsd:double"&gt;0.8945&lt;/D&gt;&lt;D xsi:type="xsd:double"&gt;0.9126&lt;/D&gt;&lt;D xsi:type="xsd:double"&gt;0.9254&lt;/D&gt;&lt;D xsi:type="xsd:double"&gt;0.8979&lt;/D&gt;&lt;D xsi:type="xsd:double"&gt;0.9401&lt;/D&gt;&lt;D xsi:type="xsd:double"&gt;0.9192&lt;/D&gt;&lt;D xsi:type="xsd:double"&gt;0.9217&lt;/D&gt;&lt;D xsi:type="xsd:double"&gt;0.9012&lt;/D&gt;&lt;D xsi:type="xsd:double"&gt;0.8998&lt;/D&gt;&lt;/FQL&gt;&lt;FQL&gt;&lt;Q&gt;SPRO^FG_PRICE(8/1/2018,10/31/2018,,USD)&lt;/Q&gt;&lt;R&gt;65&lt;/R&gt;&lt;C&gt;1&lt;/C&gt;&lt;D xsi:type="xsd:double"&gt;11.42&lt;/D&gt;&lt;D xsi:type="xsd:double"&gt;11.62&lt;/D&gt;&lt;D xsi:type="xsd:double"&gt;11.34&lt;/D&gt;&lt;D xsi:type="xsd:double"&gt;11.65&lt;/D&gt;&lt;D xsi:type="xsd:double"&gt;11.79&lt;/D&gt;&lt;D xsi:type="xsd:double"&gt;11.48&lt;/D&gt;&lt;D xsi:type="xsd:double"&gt;11.3&lt;/D&gt;&lt;D xsi:type="xsd:double"&gt;11.27&lt;/D&gt;&lt;D xsi:type="xsd:double"&gt;11.1&lt;/D&gt;&lt;D xsi:type="xsd:double"&gt;10.95&lt;/D&gt;&lt;D xsi:type="xsd:double"&gt;10.5&lt;/D&gt;&lt;D xsi:type="xsd:double"&gt;10.5&lt;/D&gt;&lt;D xsi:type="xsd:double"&gt;10.62&lt;/D&gt;&lt;D xsi:type="xsd:double"&gt;10.84&lt;/D&gt;&lt;D xsi:type="xsd:double"&gt;11.37&lt;/D&gt;&lt;D xsi:type="xsd:double"&gt;11.52&lt;/D&gt;&lt;D xsi:type="xsd:double"&gt;11.31&lt;/D&gt;&lt;D xsi:type="xsd:double"&gt;11.17&lt;/D&gt;&lt;D xsi:type="xsd:double"&gt;11.38&lt;/D&gt;&lt;D xsi:type="xsd:double"&gt;11.33&lt;/D&gt;&lt;D xsi:type="xsd:double"&gt;11.31&lt;/D&gt;&lt;D xsi:type="xsd:double"&gt;11.45&lt;/D&gt;&lt;D xsi:type="xsd:double"&gt;11.41&lt;/D&gt;&lt;D xsi:type="xsd:double"&gt;11.11&lt;/D&gt;&lt;D xsi:type="xsd:double"&gt;11.09&lt;/D&gt;&lt;D xsi:type="xsd:double"&gt;11&lt;/D&gt;&lt;D xsi:type="xsd:double"&gt;11.01&lt;/D&gt;&lt;D xsi:type="xsd:double"&gt;10.6&lt;/D&gt;&lt;D xsi:type="xsd:double"&gt;10.29&lt;/D&gt;&lt;D xsi:type="xsd:double"&gt;9.99&lt;/D&gt;&lt;D xsi:type="xsd:double"&gt;9.76&lt;/D&gt;&lt;D xsi:type="xsd:double"&gt;9.69&lt;/D&gt;&lt;D xsi:type="xsd:double"&gt;10.01&lt;/D&gt;&lt;D xsi:type="xsd:double"&gt;10.16&lt;/D&gt;&lt;D xsi:type="xsd:double"&gt;10.37&lt;/D&gt;&lt;D xsi:type="xsd:double"&gt;10.83&lt;/D&gt;&lt;D xsi:type="xsd:double"&gt;10.25&lt;/D&gt;&lt;D xsi:type="xsd:double"&gt;10.95&lt;/D&gt;&lt;D xsi:type="xsd:double"&gt;10.89&lt;/D&gt;&lt;D xsi:type="xsd:double"&gt;10.85&lt;/D&gt;&lt;D xsi:type="xsd:double"&gt;10.59&lt;/D&gt;&lt;D xsi:type="xsd:double"&gt;10.51&lt;/D&gt;&lt;D xsi:type="xsd:double"&gt;10.72&lt;/D&gt;&lt;D xsi:type="xsd:double"&gt;10.91&lt;/D&gt;&lt;D xsi:type="xsd:double"&gt;11.28&lt;/D&gt;&lt;D xsi:type="xsd:double"&gt;11.06&lt;/D&gt;&lt;D xsi:type="xsd:double"&gt;11.15&lt;/D&gt;&lt;D xsi:type="xsd:double"&gt;10.4&lt;/D&gt;&lt;D xsi:type="xsd:double"&gt;10.24&lt;/D&gt;&lt;D xsi:type="xsd:double"&gt;10&lt;/D&gt;&lt;D xsi:type="xsd:double"&gt;10.08&lt;/D&gt;&lt;D xsi:type="xsd:double"&gt;9.6&lt;/D&gt;&lt;D xsi:type="xsd:double"&gt;9.76&lt;/D&gt;&lt;D xsi:type="xsd:double"&gt;8.51&lt;/D&gt;&lt;D xsi:type="xsd:double"&gt;8.59&lt;/D&gt;&lt;D xsi:type="xsd:double"&gt;8.535&lt;/D&gt;&lt;D xsi:type="xsd:double"&gt;8.52&lt;/D&gt;&lt;D xsi:type="xsd:double"&gt;8.41&lt;/D&gt;&lt;D xsi:type="xsd:double"&gt;8.25&lt;/D&gt;&lt;D xsi:type="xsd:double"&gt;8.01&lt;/D&gt;&lt;D xsi:type="xsd:double"&gt;8.56&lt;/D&gt;&lt;D xsi:type="xsd:double"&gt;8.26&lt;/D&gt;&lt;D xsi:type="xsd:double"&gt;8.11&lt;/D&gt;&lt;D xsi:type="xsd:double"&gt;8.18&lt;/D&gt;&lt;D xsi:type="xsd:double"&gt;8.02&lt;/D&gt;&lt;/FQL&gt;&lt;FQL&gt;&lt;Q&gt;ANGI^FG_PRICE(8/1/2018,10/31/2018,,USD)&lt;/Q&gt;&lt;R&gt;65&lt;/R&gt;&lt;C&gt;1&lt;/C&gt;&lt;D xsi:type="xsd:double"&gt;15.3&lt;/D&gt;&lt;D xsi:type="xsd:double"&gt;15.82&lt;/D&gt;&lt;D xsi:type="xsd:double"&gt;16.04&lt;/D&gt;&lt;D xsi:type="xsd:double"&gt;16.36&lt;/D&gt;&lt;D xsi:type="xsd:double"&gt;16.17&lt;/D&gt;&lt;D xsi:type="xsd:double"&gt;15.96&lt;/D&gt;&lt;D xsi:type="xsd:double"&gt;18.19&lt;/D&gt;&lt;D xsi:type="xsd:double"&gt;19.66&lt;/D&gt;&lt;D xsi:type="xsd:double"&gt;19.31&lt;/D&gt;&lt;D xsi:type="xsd:double"&gt;20.13&lt;/D&gt;&lt;D xsi:type="xsd:double"&gt;19.75&lt;/D&gt;&lt;D xsi:type="xsd:double"&gt;19.46&lt;/D&gt;&lt;D xsi:type="xsd:double"&gt;19.45&lt;/D&gt;&lt;D xsi:type="xsd:double"&gt;19.54&lt;/D&gt;&lt;D xsi:type="xsd:double"&gt;20.22&lt;/D&gt;&lt;D xsi:type="xsd:double"&gt;21.08&lt;/D&gt;&lt;D xsi:type="xsd:double"&gt;21.85&lt;/D&gt;&lt;D xsi:type="xsd:double"&gt;21.99&lt;/D&gt;&lt;D xsi:type="xsd:double"&gt;22.28&lt;/D&gt;&lt;D xsi:type="xsd:double"&gt;21.92&lt;/D&gt;&lt;D xsi:type="xsd:double"&gt;21.89&lt;/D&gt;&lt;D xsi:type="xsd:double"&gt;21.45&lt;/D&gt;&lt;D xsi:type="xsd:double"&gt;21.66&lt;/D&gt;&lt;D xsi:type="xsd:double"&gt;21.31&lt;/D&gt;&lt;D xsi:type="xsd:double"&gt;20.83&lt;/D&gt;&lt;D xsi:type="xsd:double"&gt;21.34&lt;/D&gt;&lt;D xsi:type="xsd:double"&gt;21.59&lt;/D&gt;&lt;D xsi:type="xsd:double"&gt;21.56&lt;/D&gt;&lt;D xsi:type="xsd:double"&gt;22.18&lt;/D&gt;&lt;D xsi:type="xsd:double"&gt;22.48&lt;/D&gt;&lt;D xsi:type="xsd:double"&gt;23.32&lt;/D&gt;&lt;D xsi:type="xsd:double"&gt;23.26&lt;/D&gt;&lt;D xsi:type="xsd:double"&gt;22.19&lt;/D&gt;&lt;D xsi:type="xsd:double"&gt;23.24&lt;/D&gt;&lt;D xsi:type="xsd:double"&gt;22.87&lt;/D&gt;&lt;D xsi:type="xsd:double"&gt;23.11&lt;/D&gt;&lt;D xsi:type="xsd:double"&gt;22.55&lt;/D&gt;&lt;D xsi:type="xsd:double"&gt;22.42&lt;/D&gt;&lt;D xsi:type="xsd:double"&gt;22.64&lt;/D&gt;&lt;D xsi:type="xsd:double"&gt;22.98&lt;/D&gt;&lt;D xsi:type="xsd:double"&gt;22.95&lt;/D&gt;&lt;D xsi:type="xsd:double"&gt;23.48&lt;/D&gt;&lt;D xsi:type="xsd:double"&gt;22.26&lt;/D&gt;&lt;D xsi:type="xsd:double"&gt;21.99&lt;/D&gt;&lt;D xsi:type="xsd:double"&gt;22.19&lt;/D&gt;&lt;D xsi:type="xsd:double"&gt;21.59&lt;/D&gt;&lt;D xsi:type="xsd:double"&gt;21.71&lt;/D&gt;&lt;D xsi:type="xsd:double"&gt;20.78&lt;/D&gt;&lt;D xsi:type="xsd:double"&gt;19.91&lt;/D&gt;&lt;D xsi:type="xsd:double"&gt;18.97&lt;/D&gt;&lt;D xsi:type="xsd:double"&gt;18.88&lt;/D&gt;&lt;D xsi:type="xsd:double"&gt;19.21&lt;/D&gt;&lt;D xsi:type="xsd:double"&gt;18.91&lt;/D&gt;&lt;D xsi:type="xsd:double"&gt;19.68&lt;/D&gt;&lt;D xsi:type="xsd:double"&gt;19.61&lt;/D&gt;&lt;D xsi:type="xsd:double"&gt;19.36&lt;/D&gt;&lt;D xsi:type="xsd:double"&gt;19.31&lt;/D&gt;&lt;D xsi:type="xsd:double"&gt;19.23&lt;/D&gt;&lt;D xsi:type="xsd:double"&gt;19.34&lt;/D&gt;&lt;D xsi:type="xsd:double"&gt;18.58&lt;/D&gt;&lt;D xsi:type="xsd:double"&gt;19.48&lt;/D&gt;&lt;D xsi:type="xsd:double"&gt;18.62&lt;/D&gt;&lt;D xsi:type="xsd:double"&gt;18.63&lt;/D&gt;&lt;D xsi:type="xsd:double"&gt;19.16&lt;/D&gt;&lt;D xsi:type="xsd:double"&gt;19.14&lt;/D&gt;&lt;/FQL&gt;&lt;FQL&gt;&lt;Q&gt;WATT^FG_PRICE(8/1/2018,10/31/2018,,USD)&lt;/Q&gt;&lt;R&gt;65&lt;/R&gt;&lt;C&gt;1&lt;/C&gt;&lt;D xsi:type="xsd:double"&gt;13.52&lt;/D&gt;&lt;D xsi:type="xsd:double"&gt;12.32&lt;/D&gt;&lt;D xsi:type="xsd:double"&gt;13.89&lt;/D&gt;&lt;D xsi:type="xsd:double"&gt;14.28&lt;/D&gt;&lt;D xsi:type="xsd:double"&gt;14.05&lt;/D&gt;&lt;D xsi:type="xsd:double"&gt;12.89&lt;/D&gt;&lt;D xsi:type="xsd:double"&gt;13.73&lt;/D&gt;&lt;D xsi:type="xsd:double"&gt;13.61&lt;/D&gt;&lt;D xsi:type="xsd:double"&gt;13.21&lt;/D&gt;&lt;D xsi:type="xsd:double"&gt;13.01&lt;/D&gt;&lt;D xsi:type="xsd:double"&gt;12.73&lt;/D&gt;&lt;D xsi:type="xsd:double"&gt;12.86&lt;/D&gt;&lt;D xsi:type="xsd:double"&gt;12.67&lt;/D&gt;&lt;D xsi:type="xsd:double"&gt;12.72&lt;/D&gt;&lt;D xsi:type="xsd:double"&gt;12.65&lt;/D&gt;&lt;D xsi:type="xsd:double"&gt;12.57&lt;/D&gt;&lt;D xsi:type="xsd:double"&gt;12.85&lt;/D&gt;&lt;D xsi:type="xsd:double"&gt;13.02&lt;/D&gt;&lt;D xsi:type="xsd:double"&gt;12.98&lt;/D&gt;&lt;D xsi:type="xsd:double"&gt;12.555&lt;/D&gt;&lt;D xsi:type="xsd:double"&gt;12.83&lt;/D&gt;&lt;D xsi:type="xsd:double"&gt;12.48&lt;/D&gt;&lt;D xsi:type="xsd:double"&gt;12.82&lt;/D&gt;&lt;D xsi:type="xsd:double"&gt;12.33&lt;/D&gt;&lt;D xsi:type="xsd:double"&gt;12.23&lt;/D&gt;&lt;D xsi:type="xsd:double"&gt;11.3&lt;/D&gt;&lt;D xsi:type="xsd:double"&gt;11.58&lt;/D&gt;&lt;D xsi:type="xsd:double"&gt;11.47&lt;/D&gt;&lt;D xsi:type="xsd:double"&gt;11.57&lt;/D&gt;&lt;D xsi:type="xsd:double"&gt;11.27&lt;/D&gt;&lt;D xsi:type="xsd:double"&gt;10.86&lt;/D&gt;&lt;D xsi:type="xsd:double"&gt;10.62&lt;/D&gt;&lt;D xsi:type="xsd:double"&gt;9.92&lt;/D&gt;&lt;D xsi:type="xsd:double"&gt;10.98&lt;/D&gt;&lt;D xsi:type="xsd:double"&gt;10.52&lt;/D&gt;&lt;D xsi:type="xsd:double"&gt;11.03&lt;/D&gt;&lt;D xsi:type="xsd:double"&gt;10.43&lt;/D&gt;&lt;D xsi:type="xsd:double"&gt;10.39&lt;/D&gt;&lt;D xsi:type="xsd:double"&gt;10.15&lt;/D&gt;&lt;D xsi:type="xsd:double"&gt;9.8&lt;/D&gt;&lt;D xsi:type="xsd:double"&gt;10.19&lt;/D&gt;&lt;D xsi:type="xsd:double"&gt;10.12&lt;/D&gt;&lt;D xsi:type="xsd:double"&gt;10.15&lt;/D&gt;&lt;D xsi:type="xsd:double"&gt;9.98&lt;/D&gt;&lt;D xsi:type="xsd:double"&gt;10.07&lt;/D&gt;&lt;D xsi:type="xsd:double"&gt;9.86&lt;/D&gt;&lt;D xsi:type="xsd:double"&gt;9.37&lt;/D&gt;&lt;D xsi:type="xsd:double"&gt;9&lt;/D&gt;&lt;D xsi:type="xsd:double"&gt;9.09&lt;/D&gt;&lt;D xsi:type="xsd:double"&gt;8.56&lt;/D&gt;&lt;D xsi:type="xsd:double"&gt;9.13&lt;/D&gt;&lt;D xsi:type="xsd:double"&gt;9.21&lt;/D&gt;&lt;D xsi:type="xsd:double"&gt;9.21&lt;/D&gt;&lt;D xsi:type="xsd:double"&gt;9.73&lt;/D&gt;&lt;D xsi:type="xsd:double"&gt;9.72&lt;/D&gt;&lt;D xsi:type="xsd:double"&gt;9.42&lt;/D&gt;&lt;D xsi:type="xsd:double"&gt;9.02&lt;/D&gt;&lt;D xsi:type="xsd:double"&gt;8.7&lt;/D&gt;&lt;D xsi:type="xsd:double"&gt;8.62&lt;/D&gt;&lt;D xsi:type="xsd:double"&gt;8.27&lt;/D&gt;&lt;D xsi:type="xsd:double"&gt;8.7&lt;/D&gt;&lt;D xsi:type="xsd:double"&gt;7.94&lt;/D&gt;&lt;D xsi:type="xsd:double"&gt;8.48&lt;/D&gt;&lt;D xsi:type="xsd:double"&gt;8.79&lt;/D&gt;&lt;D xsi:type="xsd:double"&gt;8.04&lt;/D&gt;&lt;/FQL&gt;&lt;FQL&gt;&lt;Q&gt;UXIN^FG_PRICE(8/1/2018,10/31/2018,,USD)&lt;/Q&gt;&lt;R&gt;65&lt;/R&gt;&lt;C&gt;1&lt;/C&gt;&lt;D xsi:type="xsd:double"&gt;6.16&lt;/D&gt;&lt;D xsi:type="xsd:double"&gt;6.75&lt;/D&gt;&lt;D xsi:type="xsd:double"&gt;6.88&lt;/D&gt;&lt;D xsi:type="xsd:double"&gt;6.51&lt;/D&gt;&lt;D xsi:type="xsd:double"&gt;6.73&lt;/D&gt;&lt;D xsi:type="xsd:double"&gt;6.62&lt;/D&gt;&lt;D xsi:type="xsd:double"&gt;6.71&lt;/D&gt;&lt;D xsi:type="xsd:double"&gt;6.57&lt;/D&gt;&lt;D xsi:type="xsd:double"&gt;6.14&lt;/D&gt;&lt;D xsi:type="xsd:double"&gt;5.67&lt;/D&gt;&lt;D xsi:type="xsd:double"&gt;5.26&lt;/D&gt;&lt;D xsi:type="xsd:double"&gt;5.57&lt;/D&gt;&lt;D xsi:type="xsd:double"&gt;5.26&lt;/D&gt;&lt;D xsi:type="xsd:double"&gt;5.2&lt;/D&gt;&lt;D xsi:type="xsd:double"&gt;6.24&lt;/D&gt;&lt;D xsi:type="xsd:double"&gt;6.63&lt;/D&gt;&lt;D xsi:type="xsd:double"&gt;6.64&lt;/D&gt;&lt;D xsi:type="xsd:double"&gt;6.19&lt;/D&gt;&lt;D xsi:type="xsd:double"&gt;6.21&lt;/D&gt;&lt;D xsi:type="xsd:double"&gt;6.27&lt;/D&gt;&lt;D xsi:type="xsd:double"&gt;6.17&lt;/D&gt;&lt;D xsi:type="xsd:double"&gt;5.93&lt;/D&gt;&lt;D xsi:type="xsd:double"&gt;5.93&lt;/D&gt;&lt;D xsi:type="xsd:double"&gt;5.92&lt;/D&gt;&lt;D xsi:type="xsd:double"&gt;5.44&lt;/D&gt;&lt;D xsi:type="xsd:double"&gt;5.34&lt;/D&gt;&lt;D xsi:type="xsd:double"&gt;5.38&lt;/D&gt;&lt;D xsi:type="xsd:double"&gt;5.33&lt;/D&gt;&lt;D xsi:type="xsd:double"&gt;5.2&lt;/D&gt;&lt;D xsi:type="xsd:double"&gt;5.04&lt;/D&gt;&lt;D xsi:type="xsd:double"&gt;5.14&lt;/D&gt;&lt;D xsi:type="xsd:double"&gt;5.22&lt;/D&gt;&lt;D xsi:type="xsd:double"&gt;5.06&lt;/D&gt;&lt;D xsi:type="xsd:double"&gt;5.03&lt;/D&gt;&lt;D xsi:type="xsd:double"&gt;5.15&lt;/D&gt;&lt;D xsi:type="xsd:double"&gt;5.3&lt;/D&gt;&lt;D xsi:type="xsd:double"&gt;5.45&lt;/D&gt;&lt;D xsi:type="xsd:double"&gt;5.86&lt;/D&gt;&lt;D xsi:type="xsd:double"&gt;6.4&lt;/D&gt;&lt;D xsi:type="xsd:double"&gt;6.71&lt;/D&gt;&lt;D xsi:type="xsd:double"&gt;6.5&lt;/D&gt;&lt;D xsi:type="xsd:double"&gt;6.79&lt;/D&gt;&lt;D xsi:type="xsd:double"&gt;6.51&lt;/D&gt;&lt;D xsi:type="xsd:double"&gt;6.14&lt;/D&gt;&lt;D xsi:type="xsd:double"&gt;6.35&lt;/D&gt;&lt;D xsi:type="xsd:double"&gt;6.53&lt;/D&gt;&lt;D xsi:type="xsd:double"&gt;6.5&lt;/D&gt;&lt;D xsi:type="xsd:double"&gt;6.3&lt;/D&gt;&lt;D xsi:type="xsd:double"&gt;5.82&lt;/D&gt;&lt;D xsi:type="xsd:double"&gt;5.87&lt;/D&gt;&lt;D xsi:type="xsd:double"&gt;6.2&lt;/D&gt;&lt;D xsi:type="xsd:double"&gt;6.16&lt;/D&gt;&lt;D xsi:type="xsd:double"&gt;6.31&lt;/D&gt;&lt;D xsi:type="xsd:double"&gt;6.5&lt;/D&gt;&lt;D xsi:type="xsd:double"&gt;6.32&lt;/D&gt;&lt;D xsi:type="xsd:double"&gt;5.94&lt;/D&gt;&lt;D xsi:type="xsd:double"&gt;5.6&lt;/D&gt;&lt;D xsi:type="xsd:double"&gt;5.61&lt;/D&gt;&lt;D xsi:type="xsd:double"&gt;5.4&lt;/D&gt;&lt;D xsi:type="xsd:double"&gt;5.06&lt;/D&gt;&lt;D xsi:type="xsd:double"&gt;5.15&lt;/D&gt;&lt;D xsi:type="xsd:double"&gt;5.13&lt;/D&gt;&lt;D xsi:type="xsd:double"&gt;5.13&lt;/D&gt;&lt;D xsi:type="xsd:double"&gt;5.14&lt;/D&gt;&lt;D xsi:type="xsd:double"&gt;5.44&lt;/D&gt;&lt;/FQL&gt;&lt;FQL&gt;&lt;Q&gt;QDEL^FG_PRICE(8/1/2018,10/31/2018,,USD)&lt;/Q&gt;&lt;R&gt;65&lt;/R&gt;&lt;C&gt;1&lt;/C&gt;&lt;D xsi:type="xsd:double"&gt;69.19&lt;/D&gt;&lt;D xsi:type="xsd:double"&gt;69.57&lt;/D&gt;&lt;D xsi:type="xsd:double"&gt;70.87&lt;/D&gt;&lt;D xsi:type="xsd:double"&gt;72.25&lt;/D&gt;&lt;D xsi:type="xsd:double"&gt;71.69&lt;/D&gt;&lt;D xsi:type="xsd:double"&gt;64.51&lt;/D&gt;&lt;D xsi:type="xsd:double"&gt;68.75&lt;/D&gt;&lt;D xsi:type="xsd:double"&gt;69.7&lt;/D&gt;&lt;D xsi:type="xsd:double"&gt;70&lt;/D&gt;&lt;D xsi:type="xsd:double"&gt;70.96&lt;/D&gt;&lt;D xsi:type="xsd:double"&gt;70.18&lt;/D&gt;&lt;D xsi:type="xsd:double"&gt;70.29&lt;/D&gt;&lt;D xsi:type="xsd:double"&gt;70.92&lt;/D&gt;&lt;D xsi:type="xsd:double"&gt;70.84&lt;/D&gt;&lt;D xsi:type="xsd:double"&gt;70.9&lt;/D&gt;&lt;D xsi:type="xsd:double"&gt;70.55&lt;/D&gt;&lt;D xsi:type="xsd:double"&gt;69.94&lt;/D&gt;&lt;D xsi:type="xsd:double"&gt;70&lt;/D&gt;&lt;D xsi:type="xsd:double"&gt;71.59&lt;/D&gt;&lt;D xsi:type="xsd:double"&gt;71.34&lt;/D&gt;&lt;D xsi:type="xsd:double"&gt;73.07&lt;/D&gt;&lt;D xsi:type="xsd:double"&gt;76&lt;/D&gt;&lt;D xsi:type="xsd:double"&gt;76.88&lt;/D&gt;&lt;D xsi:type="xsd:double"&gt;74.97&lt;/D&gt;&lt;D xsi:type="xsd:double"&gt;73.66&lt;/D&gt;&lt;D xsi:type="xsd:double"&gt;72.35&lt;/D&gt;&lt;D xsi:type="xsd:double"&gt;71.85&lt;/D&gt;&lt;D xsi:type="xsd:double"&gt;71.74&lt;/D&gt;&lt;D xsi:type="xsd:double"&gt;71.5&lt;/D&gt;&lt;D xsi:type="xsd:double"&gt;73.19&lt;/D&gt;&lt;D xsi:type="xsd:double"&gt;73.86&lt;/D&gt;&lt;D xsi:type="xsd:double"&gt;73.38&lt;/D&gt;&lt;D xsi:type="xsd:double"&gt;71.58&lt;/D&gt;&lt;D xsi:type="xsd:double"&gt;72.36&lt;/D&gt;&lt;D xsi:type="xsd:double"&gt;68.46&lt;/D&gt;&lt;D xsi:type="xsd:double"&gt;68.39&lt;/D&gt;&lt;D xsi:type="xsd:double"&gt;64.84&lt;/D&gt;&lt;D xsi:type="xsd:double"&gt;64.17&lt;/D&gt;&lt;D xsi:type="xsd:double"&gt;64.3&lt;/D&gt;&lt;D xsi:type="xsd:double"&gt;63.1&lt;/D&gt;&lt;D xsi:type="xsd:double"&gt;64.58&lt;/D&gt;&lt;D xsi:type="xsd:double"&gt;65.17&lt;/D&gt;&lt;D xsi:type="xsd:double"&gt;63.88&lt;/D&gt;&lt;D xsi:type="xsd:double"&gt;64.38&lt;/D&gt;&lt;D xsi:type="xsd:double"&gt;64.82&lt;/D&gt;&lt;D xsi:type="xsd:double"&gt;62.75&lt;/D&gt;&lt;D xsi:type="xsd:double"&gt;63.85&lt;/D&gt;&lt;D xsi:type="xsd:double"&gt;63.91&lt;/D&gt;&lt;D xsi:type="xsd:double"&gt;64.37&lt;/D&gt;&lt;D xsi:type="xsd:double"&gt;63.42&lt;/D&gt;&lt;D xsi:type="xsd:double"&gt;63.07&lt;/D&gt;&lt;D xsi:type="xsd:double"&gt;63.7&lt;/D&gt;&lt;D xsi:type="xsd:double"&gt;63.74&lt;/D&gt;&lt;D xsi:type="xsd:double"&gt;67.775&lt;/D&gt;&lt;D xsi:type="xsd:double"&gt;68.03&lt;/D&gt;&lt;D xsi:type="xsd:double"&gt;67.5&lt;/D&gt;&lt;D xsi:type="xsd:double"&gt;64.66&lt;/D&gt;&lt;D xsi:type="xsd:double"&gt;64.44&lt;/D&gt;&lt;D xsi:type="xsd:double"&gt;65.1&lt;/D&gt;&lt;D xsi:type="xsd:double"&gt;62.93&lt;/D&gt;&lt;D xsi:type="xsd:double"&gt;63.61&lt;/D&gt;&lt;D xsi:type="xsd:double"&gt;62.38&lt;/D&gt;&lt;D xsi:type="xsd:double"&gt;62.03&lt;/D&gt;&lt;D xsi:type="xsd:double"&gt;64.48&lt;/D&gt;&lt;D xsi:type="xsd:double"&gt;64.36&lt;/D&gt;&lt;/FQL&gt;&lt;FQL&gt;&lt;Q&gt;NH^FG_PRICE(8/1/2018,10/31/2018,,USD)&lt;/Q&gt;&lt;R&gt;65&lt;/R&gt;&lt;C&gt;1&lt;/C&gt;&lt;D xsi:type="xsd:double"&gt;3.23&lt;/D&gt;&lt;D xsi:type="xsd:double"&gt;3.26&lt;/D&gt;&lt;D xsi:type="xsd:double"&gt;3.14&lt;/D&gt;&lt;D xsi:type="xsd:double"&gt;3.15&lt;/D&gt;&lt;D xsi:type="xsd:double"&gt;3.18&lt;/D&gt;&lt;D xsi:type="xsd:double"&gt;3.18&lt;/D&gt;&lt;D xsi:type="xsd:double"&gt;3.06&lt;/D&gt;&lt;D xsi:type="xsd:double"&gt;2.825&lt;/D&gt;&lt;D xsi:type="xsd:double"&gt;2.53&lt;/D&gt;&lt;D xsi:type="xsd:double"&gt;2.41&lt;/D&gt;&lt;D xsi:type="xsd:double"&gt;2.36&lt;/D&gt;&lt;D xsi:type="xsd:double"&gt;2.34&lt;/D&gt;&lt;D xsi:type="xsd:double"&gt;2.33&lt;/D&gt;&lt;D xsi:type="xsd:double"&gt;2.38&lt;/D&gt;&lt;D xsi:type="xsd:double"&gt;2.41&lt;/D&gt;&lt;D xsi:type="xsd:double"&gt;2.35&lt;/D&gt;&lt;D xsi:type="xsd:double"&gt;2.32&lt;/D&gt;&lt;D xsi:type="xsd:double"&gt;2.35&lt;/D&gt;&lt;D xsi:type="xsd:double"&gt;2.35&lt;/D&gt;&lt;D xsi:type="xsd:double"&gt;2.35&lt;/D&gt;&lt;D xsi:type="xsd:double"&gt;2.31&lt;/D&gt;&lt;D xsi:type="xsd:double"&gt;2.21&lt;/D&gt;&lt;D xsi:type="xsd:double"&gt;2.22&lt;/D&gt;&lt;D xsi:type="xsd:double"&gt;2.03&lt;/D&gt;&lt;D xsi:type="xsd:double"&gt;1.95&lt;/D&gt;&lt;D xsi:type="xsd:double"&gt;1.89&lt;/D&gt;&lt;D xsi:type="xsd:double"&gt;1.8&lt;/D&gt;&lt;D xsi:type="xsd:double"&gt;1.59&lt;/D&gt;&lt;D xsi:type="xsd:double"&gt;1.45&lt;/D&gt;&lt;D xsi:type="xsd:double"&gt;1.49&lt;/D&gt;&lt;D xsi:type="xsd:double"&gt;1.69&lt;/D&gt;&lt;D xsi:type="xsd:double"&gt;1.58&lt;/D&gt;&lt;D xsi:type="xsd:double"&gt;1.41&lt;/D&gt;&lt;D xsi:type="xsd:double"&gt;1.56&lt;/D&gt;&lt;D xsi:type="xsd:double"&gt;1.7&lt;/D&gt;&lt;D xsi:type="xsd:double"&gt;1.56&lt;/D&gt;&lt;D xsi:type="xsd:double"&gt;1.55&lt;/D&gt;&lt;D xsi:type="xsd:double"&gt;1.57&lt;/D&gt;&lt;D xsi:type="xsd:double"&gt;1.65&lt;/D&gt;&lt;D xsi:type="xsd:double"&gt;1.71&lt;/D&gt;&lt;D xsi:type="xsd:double"&gt;1.58&lt;/D&gt;&lt;D xsi:type="xsd:double"&gt;1.57&lt;/D&gt;&lt;D xsi:type="xsd:double"&gt;1.58&lt;/D&gt;&lt;D xsi:type="xsd:double"&gt;1.44&lt;/D&gt;&lt;D xsi:type="xsd:double"&gt;1.48&lt;/D&gt;&lt;D xsi:type="xsd:double"&gt;1.45&lt;/D&gt;&lt;D xsi:type="xsd:double"&gt;1.42&lt;/D&gt;&lt;D xsi:type="xsd:double"&gt;1.41&lt;/D&gt;&lt;D xsi:type="xsd:double"&gt;1.39&lt;/D&gt;&lt;D xsi:type="xsd:double"&gt;1.38&lt;/D&gt;&lt;D xsi:type="xsd:double"&gt;1.4&lt;/D&gt;&lt;D xsi:type="xsd:double"&gt;1.42&lt;/D&gt;&lt;D xsi:type="xsd:double"&gt;1.36&lt;/D&gt;&lt;D xsi:type="xsd:double"&gt;1.4&lt;/D&gt;&lt;D xsi:type="xsd:double"&gt;1.39&lt;/D&gt;&lt;D xsi:type="xsd:double"&gt;1.32&lt;/D&gt;&lt;D xsi:type="xsd:double"&gt;1.37&lt;/D&gt;&lt;D xsi:type="xsd:double"&gt;1.43&lt;/D&gt;&lt;D xsi:type="xsd:double"&gt;1.51&lt;/D&gt;&lt;D xsi:type="xsd:double"&gt;1.49&lt;/D&gt;&lt;D xsi:type="xsd:double"&gt;1.55&lt;/D&gt;&lt;D xsi:type="xsd:double"&gt;1.46&lt;/D&gt;&lt;D xsi:type="xsd:double"&gt;1.6&lt;/D&gt;&lt;D xsi:type="xsd:double"&gt;1.7&lt;/D&gt;&lt;D xsi:type="xsd:double"&gt;1.55&lt;/D&gt;&lt;/FQL&gt;&lt;FQL&gt;&lt;Q&gt;EDGE^FG_PRICE(8/1/2018,10/31/2018,,USD)&lt;/Q&gt;&lt;R&gt;65&lt;/R&gt;&lt;C&gt;1&lt;/C&gt;&lt;D xsi:type="xsd:double"&gt;0.961&lt;/D&gt;&lt;D xsi:type="xsd:double"&gt;0.942&lt;/D&gt;&lt;D xsi:type="xsd:double"&gt;0.9301&lt;/D&gt;&lt;D xsi:type="xsd:double"&gt;0.93&lt;/D&gt;&lt;D xsi:type="xsd:double"&gt;0.9498&lt;/D&gt;&lt;D xsi:type="xsd:double"&gt;0.93&lt;/D&gt;&lt;D xsi:type="xsd:double"&gt;0.9299&lt;/D&gt;&lt;D xsi:type="xsd:double"&gt;0.91&lt;/D&gt;&lt;D xsi:type="xsd:double"&gt;0.9&lt;/D&gt;&lt;D xsi:type="xsd:double"&gt;0.851&lt;/D&gt;&lt;D xsi:type="xsd:double"&gt;0.8909&lt;/D&gt;&lt;D xsi:type="xsd:double"&gt;0.88&lt;/D&gt;&lt;D xsi:type="xsd:double"&gt;0.8578&lt;/D&gt;&lt;D xsi:type="xsd:double"&gt;0.87&lt;/D&gt;&lt;D xsi:type="xsd:double"&gt;0.88&lt;/D&gt;&lt;D xsi:type="xsd:double"&gt;0.8663&lt;/D&gt;&lt;D xsi:type="xsd:double"&gt;0.87&lt;/D&gt;&lt;D xsi:type="xsd:double"&gt;0.84&lt;/D&gt;&lt;D xsi:type="xsd:double"&gt;0.82&lt;/D&gt;&lt;D xsi:type="xsd:double"&gt;0.83&lt;/D&gt;&lt;D xsi:type="xsd:double"&gt;0.85&lt;/D&gt;&lt;D xsi:type="xsd:double"&gt;0.8501&lt;/D&gt;&lt;D xsi:type="xsd:double"&gt;0.89&lt;/D&gt;&lt;D xsi:type="xsd:double"&gt;0.855&lt;/D&gt;&lt;D xsi:type="xsd:double"&gt;0.851&lt;/D&gt;&lt;D xsi:type="xsd:double"&gt;0.85&lt;/D&gt;&lt;D xsi:type="xsd:double"&gt;0.8708&lt;/D&gt;&lt;D xsi:type="xsd:double"&gt;0.8469&lt;/D&gt;&lt;D xsi:type="xsd:double"&gt;0.82&lt;/D&gt;&lt;D xsi:type="xsd:double"&gt;0.818&lt;/D&gt;&lt;D xsi:type="xsd:double"&gt;0.79&lt;/D&gt;&lt;D xsi:type="xsd:double"&gt;0.793&lt;/D&gt;&lt;D xsi:type="xsd:double"&gt;0.761&lt;/D&gt;&lt;D xsi:type="xsd:double"&gt;0.7001&lt;/D&gt;&lt;D xsi:type="xsd:double"&gt;0.715&lt;/D&gt;&lt;D xsi:type="xsd:double"&gt;0.725&lt;/D&gt;&lt;D xsi:type="xsd:double"&gt;0.74&lt;/D&gt;&lt;D xsi:type="xsd:double"&gt;0.77&lt;/D&gt;&lt;D xsi:type="xsd:double"&gt;0.77&lt;/D&gt;&lt;D xsi:type="xsd:double"&gt;0.75&lt;/D&gt;&lt;D xsi:type="xsd:double"&gt;0.74&lt;/D&gt;&lt;D xsi:type="xsd:double"&gt;0.82&lt;/D&gt;&lt;D xsi:type="xsd:double"&gt;0.9125&lt;/D&gt;&lt;D xsi:type="xsd:double"&gt;0.8805&lt;/D&gt;&lt;D xsi:type="xsd:double"&gt;0.985&lt;/D&gt;&lt;D xsi:type="xsd:double"&gt;0.9898&lt;/D&gt;&lt;D xsi:type="xsd:double"&gt;1.09&lt;/D&gt;&lt;D xsi:type="xsd:double"&gt;1.065&lt;/D&gt;&lt;D xsi:type="xsd:double"&gt;1&lt;/D&gt;&lt;D xsi:type="xsd:double"&gt;0.9646&lt;/D&gt;&lt;D xsi:type="xsd:double"&gt;0.9531&lt;/D&gt;&lt;D xsi:type="xsd:double"&gt;0.8979&lt;/D&gt;&lt;D xsi:type="xsd:double"&gt;0.8474&lt;/D&gt;&lt;D xsi:type="xsd:double"&gt;0.8331&lt;/D&gt;&lt;D xsi:type="xsd:double"&gt;0.8257&lt;/D&gt;&lt;D xsi:type="xsd:double"&gt;0.8132&lt;/D&gt;&lt;D xsi:type="xsd:double"&gt;0.785&lt;/D&gt;&lt;D xsi:type="xsd:double"&gt;0.75&lt;/D&gt;&lt;D xsi:type="xsd:double"&gt;0.7572&lt;/D&gt;&lt;D xsi:type="xsd:double"&gt;0.7801&lt;/D&gt;&lt;D xsi:type="xsd:double"&gt;0.7616&lt;/D&gt;&lt;D xsi:type="xsd:double"&gt;0.748&lt;/D&gt;&lt;D xsi:type="xsd:double"&gt;0.722&lt;/D&gt;&lt;D xsi:type="xsd:double"&gt;0.7325&lt;/D&gt;&lt;D xsi:type="xsd:double"&gt;0.72&lt;/D&gt;&lt;/FQL&gt;&lt;FQL&gt;&lt;Q&gt;TDOC^FG_PRICE(8/1/2018,10/31/2018,,USD)&lt;/Q&gt;&lt;R&gt;65&lt;/R&gt;&lt;C&gt;1&lt;/C&gt;&lt;D xsi:type="xsd:double"&gt;61.85&lt;/D&gt;&lt;D xsi:type="xsd:double"&gt;65.25&lt;/D&gt;&lt;D xsi:type="xsd:double"&gt;62.5&lt;/D&gt;&lt;D xsi:type="xsd:double"&gt;66&lt;/D&gt;&lt;D xsi:type="xsd:double"&gt;66.7&lt;/D&gt;&lt;D xsi:type="xsd:double"&gt;69.35&lt;/D&gt;&lt;D xsi:type="xsd:double"&gt;69&lt;/D&gt;&lt;D xsi:type="xsd:double"&gt;71.85&lt;/D&gt;&lt;D xsi:type="xsd:double"&gt;69.5&lt;/D&gt;&lt;D xsi:type="xsd:double"&gt;71.7&lt;/D&gt;&lt;D xsi:type="xsd:double"&gt;70.75&lt;/D&gt;&lt;D xsi:type="xsd:double"&gt;72.6&lt;/D&gt;&lt;D xsi:type="xsd:double"&gt;73.95&lt;/D&gt;&lt;D xsi:type="xsd:double"&gt;75.3&lt;/D&gt;&lt;D xsi:type="xsd:double"&gt;74.85&lt;/D&gt;&lt;D xsi:type="xsd:double"&gt;75.7&lt;/D&gt;&lt;D xsi:type="xsd:double"&gt;75.8&lt;/D&gt;&lt;D xsi:type="xsd:double"&gt;75.75&lt;/D&gt;&lt;D xsi:type="xsd:double"&gt;74.05&lt;/D&gt;&lt;D xsi:type="xsd:double"&gt;74.5&lt;/D&gt;&lt;D xsi:type="xsd:double"&gt;74.05&lt;/D&gt;&lt;D xsi:type="xsd:double"&gt;75.95&lt;/D&gt;&lt;D xsi:type="xsd:double"&gt;77.55&lt;/D&gt;&lt;D xsi:type="xsd:double"&gt;79.15&lt;/D&gt;&lt;D xsi:type="xsd:double"&gt;77.3&lt;/D&gt;&lt;D xsi:type="xsd:double"&gt;76.45&lt;/D&gt;&lt;D xsi:type="xsd:double"&gt;77.05&lt;/D&gt;&lt;D xsi:type="xsd:double"&gt;77.15&lt;/D&gt;&lt;D xsi:type="xsd:double"&gt;78.15&lt;/D&gt;&lt;D xsi:type="xsd:double"&gt;76.95&lt;/D&gt;&lt;D xsi:type="xsd:double"&gt;77.75&lt;/D&gt;&lt;D xsi:type="xsd:double"&gt;77.3&lt;/D&gt;&lt;D xsi:type="xsd:double"&gt;74.6&lt;/D&gt;&lt;D xsi:type="xsd:double"&gt;76.95&lt;/D&gt;&lt;D xsi:type="xsd:double"&gt;75.45&lt;/D&gt;&lt;D xsi:type="xsd:double"&gt;75.4&lt;/D&gt;&lt;D xsi:type="xsd:double"&gt;78.1&lt;/D&gt;&lt;D xsi:type="xsd:double"&gt;78.5&lt;/D&gt;&lt;D xsi:type="xsd:double"&gt;80.75&lt;/D&gt;&lt;D xsi:type="xsd:double"&gt;78.55&lt;/D&gt;&lt;D xsi:type="xsd:double"&gt;82.5&lt;/D&gt;&lt;D xsi:type="xsd:double"&gt;86.35&lt;/D&gt;&lt;D xsi:type="xsd:double"&gt;83.72&lt;/D&gt;&lt;D xsi:type="xsd:double"&gt;80.37&lt;/D&gt;&lt;D xsi:type="xsd:double"&gt;79.9&lt;/D&gt;&lt;D xsi:type="xsd:double"&gt;78.07&lt;/D&gt;&lt;D xsi:type="xsd:double"&gt;75.83&lt;/D&gt;&lt;D xsi:type="xsd:double"&gt;71&lt;/D&gt;&lt;D xsi:type="xsd:double"&gt;69.25&lt;/D&gt;&lt;D xsi:type="xsd:double"&gt;63.43&lt;/D&gt;&lt;D xsi:type="xsd:double"&gt;62.43&lt;/D&gt;&lt;D xsi:type="xsd:double"&gt;65.94&lt;/D&gt;&lt;D xsi:type="xsd:double"&gt;66.37&lt;/D&gt;&lt;D xsi:type="xsd:double"&gt;70.87&lt;/D&gt;&lt;D xsi:type="xsd:double"&gt;69.95&lt;/D&gt;&lt;D xsi:type="xsd:double"&gt;68.23&lt;/D&gt;&lt;D xsi:type="xsd:double"&gt;67.09&lt;/D&gt;&lt;D xsi:type="xsd:double"&gt;69.14&lt;/D&gt;&lt;D xsi:type="xsd:double"&gt;67.18&lt;/D&gt;&lt;D xsi:type="xsd:double"&gt;62.15&lt;/D&gt;&lt;D xsi:type="xsd:double"&gt;65.96&lt;/D&gt;&lt;D xsi:type="xsd:double"&gt;62.51&lt;/D&gt;&lt;D xsi:type="xsd:double"&gt;63.22&lt;/D&gt;&lt;D xsi:type="xsd:double"&gt;67.19&lt;/D&gt;&lt;D xsi:type="xsd:double"&gt;69.34&lt;/D&gt;&lt;/FQL&gt;&lt;FQL&gt;&lt;Q&gt;EGHT^FG_PRICE(8/1/2018,10/31/2018,,USD)&lt;/Q&gt;&lt;R&gt;65&lt;/R&gt;&lt;C&gt;1&lt;/C&gt;&lt;D xsi:type="xsd:double"&gt;20.1&lt;/D&gt;&lt;D xsi:type="xsd:double"&gt;20.6&lt;/D&gt;&lt;D xsi:type="xsd:double"&gt;20.6&lt;/D&gt;&lt;D xsi:type="xsd:double"&gt;21.2&lt;/D&gt;&lt;D xsi:type="xsd:double"&gt;21.8&lt;/D&gt;&lt;D xsi:type="xsd:double"&gt;21.95&lt;/D&gt;&lt;D xsi:type="xsd:double"&gt;22.25&lt;/D&gt;&lt;D xsi:type="xsd:double"&gt;22.4&lt;/D&gt;&lt;D xsi:type="xsd:double"&gt;22&lt;/D&gt;&lt;D xsi:type="xsd:double"&gt;22.45&lt;/D&gt;&lt;D xsi:type="xsd:double"&gt;22.05&lt;/D&gt;&lt;D xsi:type="xsd:double"&gt;22.35&lt;/D&gt;&lt;D xsi:type="xsd:double"&gt;22.5&lt;/D&gt;&lt;D xsi:type="xsd:double"&gt;22.3&lt;/D&gt;&lt;D xsi:type="xsd:double"&gt;22.45&lt;/D&gt;&lt;D xsi:type="xsd:double"&gt;22.55&lt;/D&gt;&lt;D xsi:type="xsd:double"&gt;22.6&lt;/D&gt;&lt;D xsi:type="xsd:double"&gt;22.7&lt;/D&gt;&lt;D xsi:type="xsd:double"&gt;22.45&lt;/D&gt;&lt;D xsi:type="xsd:double"&gt;22.4&lt;/D&gt;&lt;D xsi:type="xsd:double"&gt;22.5&lt;/D&gt;&lt;D xsi:type="xsd:double"&gt;22.4&lt;/D&gt;&lt;D xsi:type="xsd:double"&gt;22.7&lt;/D&gt;&lt;D xsi:type="xsd:double"&gt;23.2&lt;/D&gt;&lt;D xsi:type="xsd:double"&gt;22.6&lt;/D&gt;&lt;D xsi:type="xsd:double"&gt;22.65&lt;/D&gt;&lt;D xsi:type="xsd:double"&gt;22.7&lt;/D&gt;&lt;D xsi:type="xsd:double"&gt;22.7&lt;/D&gt;&lt;D xsi:type="xsd:double"&gt;23&lt;/D&gt;&lt;D xsi:type="xsd:double"&gt;23.2&lt;/D&gt;&lt;D xsi:type="xsd:double"&gt;22.75&lt;/D&gt;&lt;D xsi:type="xsd:double"&gt;22.75&lt;/D&gt;&lt;D xsi:type="xsd:double"&gt;21.85&lt;/D&gt;&lt;D xsi:type="xsd:double"&gt;21.95&lt;/D&gt;&lt;D xsi:type="xsd:double"&gt;21.5&lt;/D&gt;&lt;D xsi:type="xsd:double"&gt;21.75&lt;/D&gt;&lt;D xsi:type="xsd:double"&gt;21.2&lt;/D&gt;&lt;D xsi:type="xsd:double"&gt;21.45&lt;/D&gt;&lt;D xsi:type="xsd:double"&gt;21.7&lt;/D&gt;&lt;D xsi:type="xsd:double"&gt;21.35&lt;/D&gt;&lt;D xsi:type="xsd:double"&gt;21.45&lt;/D&gt;&lt;D xsi:type="xsd:double"&gt;21.25&lt;/D&gt;&lt;D xsi:type="xsd:double"&gt;20.51&lt;/D&gt;&lt;D xsi:type="xsd:double"&gt;20.09&lt;/D&gt;&lt;D xsi:type="xsd:double"&gt;20.49&lt;/D&gt;&lt;D xsi:type="xsd:double"&gt;20.17&lt;/D&gt;&lt;D xsi:type="xsd:double"&gt;20.29&lt;/D&gt;&lt;D xsi:type="xsd:double"&gt;19.47&lt;/D&gt;&lt;D xsi:type="xsd:double"&gt;18.93&lt;/D&gt;&lt;D xsi:type="xsd:double"&gt;18.02&lt;/D&gt;&lt;D xsi:type="xsd:double"&gt;17.79&lt;/D&gt;&lt;D xsi:type="xsd:double"&gt;18.32&lt;/D&gt;&lt;D xsi:type="xsd:double"&gt;18.2&lt;/D&gt;&lt;D xsi:type="xsd:double"&gt;18.95&lt;/D&gt;&lt;D xsi:type="xsd:double"&gt;19.02&lt;/D&gt;&lt;D xsi:type="xsd:double"&gt;18.2&lt;/D&gt;&lt;D xsi:type="xsd:double"&gt;17.81&lt;/D&gt;&lt;D xsi:type="xsd:double"&gt;18.48&lt;/D&gt;&lt;D xsi:type="xsd:double"&gt;18.33&lt;/D&gt;&lt;D xsi:type="xsd:double"&gt;16.84&lt;/D&gt;&lt;D xsi:type="xsd:double"&gt;17.3&lt;/D&gt;&lt;D xsi:type="xsd:double"&gt;16.6&lt;/D&gt;&lt;D xsi:type="xsd:double"&gt;16.36&lt;/D&gt;&lt;D xsi:type="xsd:double"&gt;16.49&lt;/D&gt;&lt;D xsi:type="xsd:double"&gt;17.19&lt;/D&gt;&lt;/FQL&gt;&lt;FQL&gt;&lt;Q&gt;MB^FG_PRICE(8/1/2018,10/31/2018,,USD)&lt;/Q&gt;&lt;R&gt;65&lt;/R&gt;&lt;C&gt;1&lt;/C&gt;&lt;D xsi:type="xsd:double"&gt;35&lt;/D&gt;&lt;D xsi:type="xsd:double"&gt;35.5&lt;/D&gt;&lt;D xsi:type="xsd:double"&gt;35.05&lt;/D&gt;&lt;D xsi:type="xsd:double"&gt;36.45&lt;/D&gt;&lt;D xsi:type="xsd:double"&gt;36.7&lt;/D&gt;&lt;D xsi:type="xsd:double"&gt;36.4&lt;/D&gt;&lt;D xsi:type="xsd:double"&gt;36.4&lt;/D&gt;&lt;D xsi:type="xsd:double"&gt;36.15&lt;/D&gt;&lt;D xsi:type="xsd:double"&gt;36&lt;/D&gt;&lt;D xsi:type="xsd:double"&gt;35.2&lt;/D&gt;&lt;D xsi:type="xsd:double"&gt;34.75&lt;/D&gt;&lt;D xsi:type="xsd:double"&gt;35.75&lt;/D&gt;&lt;D xsi:type="xsd:double"&gt;36.3&lt;/D&gt;&lt;D xsi:type="xsd:double"&gt;34.8&lt;/D&gt;&lt;D xsi:type="xsd:double"&gt;35.15&lt;/D&gt;&lt;D xsi:type="xsd:double"&gt;35.65&lt;/D&gt;&lt;D xsi:type="xsd:double"&gt;35.7&lt;/D&gt;&lt;D xsi:type="xsd:double"&gt;36.6&lt;/D&gt;&lt;D xsi:type="xsd:double"&gt;37.1&lt;/D&gt;&lt;D xsi:type="xsd:double"&gt;37.025&lt;/D&gt;&lt;D xsi:type="xsd:double"&gt;37.4&lt;/D&gt;&lt;D xsi:type="xsd:double"&gt;36.7&lt;/D&gt;&lt;D xsi:type="xsd:double"&gt;37.1&lt;/D&gt;&lt;D xsi:type="xsd:double"&gt;37.1&lt;/D&gt;&lt;D xsi:type="xsd:double"&gt;37.15&lt;/D&gt;&lt;D xsi:type="xsd:double"&gt;37.6&lt;/D&gt;&lt;D xsi:type="xsd:double"&gt;38.65&lt;/D&gt;&lt;D xsi:type="xsd:double"&gt;39.1&lt;/D&gt;&lt;D xsi:type="xsd:double"&gt;39.35&lt;/D&gt;&lt;D xsi:type="xsd:double"&gt;39&lt;/D&gt;&lt;D xsi:type="xsd:double"&gt;39.05&lt;/D&gt;&lt;D xsi:type="xsd:double"&gt;39.55&lt;/D&gt;&lt;D xsi:type="xsd:double"&gt;40&lt;/D&gt;&lt;D xsi:type="xsd:double"&gt;41.05&lt;/D&gt;&lt;D xsi:type="xsd:double"&gt;41.35&lt;/D&gt;&lt;D xsi:type="xsd:double"&gt;42.7&lt;/D&gt;&lt;D xsi:type="xsd:double"&gt;41.85&lt;/D&gt;&lt;D xsi:type="xsd:double"&gt;42.5&lt;/D&gt;&lt;D xsi:type="xsd:double"&gt;43.85&lt;/D&gt;&lt;D xsi:type="xsd:double"&gt;40.45&lt;/D&gt;&lt;D xsi:type="xsd:double"&gt;40.35&lt;/D&gt;&lt;D xsi:type="xsd:double"&gt;40.65&lt;/D&gt;&lt;D xsi:type="xsd:double"&gt;40.6&lt;/D&gt;&lt;D xsi:type="xsd:double"&gt;40.06&lt;/D&gt;&lt;D xsi:type="xsd:double"&gt;41.25&lt;/D&gt;&lt;D xsi:type="xsd:double"&gt;41.12&lt;/D&gt;&lt;D xsi:type="xsd:double"&gt;41.25&lt;/D&gt;&lt;D xsi:type="xsd:double"&gt;38.05&lt;/D&gt;&lt;D xsi:type="xsd:double"&gt;37.23&lt;/D&gt;&lt;D xsi:type="xsd:double"&gt;34.37&lt;/D&gt;&lt;D xsi:type="xsd:double"&gt;31.86&lt;/D&gt;&lt;D xsi:type="xsd:double"&gt;33&lt;/D&gt;&lt;D xsi:type="xsd:double"&gt;33.27&lt;/D&gt;&lt;D xsi:type="xsd:double"&gt;34.59&lt;/D&gt;&lt;D xsi:type="xsd:double"&gt;34.55&lt;/D&gt;&lt;D xsi:type="xsd:double"&gt;33.27&lt;/D&gt;&lt;D xsi:type="xsd:double"&gt;31.87&lt;/D&gt;&lt;D xsi:type="xsd:double"&gt;33.19&lt;/D&gt;&lt;D xsi:type="xsd:double"&gt;33.04&lt;/D&gt;&lt;D xsi:type="xsd:double"&gt;31.14&lt;/D&gt;&lt;D xsi:type="xsd:double"&gt;32.12&lt;/D&gt;&lt;D xsi:type="xsd:double"&gt;32.17&lt;/D&gt;&lt;D xsi:type="xsd:double"&gt;31.37&lt;/D&gt;&lt;D xsi:type="xsd:double"&gt;32.13&lt;/D&gt;&lt;D xsi:type="xsd:double"&gt;31.84&lt;/D&gt;&lt;/FQL&gt;&lt;FQL&gt;&lt;Q&gt;TCDA^FG_PRICE(8/1/2018,10/31/2018,,USD)&lt;/Q&gt;&lt;R&gt;65&lt;/R&gt;&lt;C&gt;1&lt;/C&gt;&lt;D xsi:type="xsd:double"&gt;22.97&lt;/D&gt;&lt;D xsi:type="xsd:double"&gt;22.5&lt;/D&gt;&lt;D xsi:type="xsd:double"&gt;23.55&lt;/D&gt;&lt;D xsi:type="xsd:double"&gt;23.87&lt;/D&gt;&lt;D xsi:type="xsd:double"&gt;23.82&lt;/D&gt;&lt;D xsi:type="xsd:double"&gt;24&lt;/D&gt;&lt;D xsi:type="xsd:double"&gt;23.84&lt;/D&gt;&lt;D xsi:type="xsd:double"&gt;23.72&lt;/D&gt;&lt;D xsi:type="xsd:double"&gt;23.5&lt;/D&gt;&lt;D xsi:type="xsd:double"&gt;23.77&lt;/D&gt;&lt;D xsi:type="xsd:double"&gt;23.46&lt;/D&gt;&lt;D xsi:type="xsd:double"&gt;23.68&lt;/D&gt;&lt;D xsi:type="xsd:double"&gt;23.75&lt;/D&gt;&lt;D xsi:type="xsd:double"&gt;23.5&lt;/D&gt;&lt;D xsi:type="xsd:double"&gt;23.56&lt;/D&gt;&lt;D xsi:type="xsd:double"&gt;24.32&lt;/D&gt;&lt;D xsi:type="xsd:double"&gt;25.38&lt;/D&gt;&lt;D xsi:type="xsd:double"&gt;27&lt;/D&gt;&lt;D xsi:type="xsd:double"&gt;25.81&lt;/D&gt;&lt;D xsi:type="xsd:double"&gt;27.46&lt;/D&gt;&lt;D xsi:type="xsd:double"&gt;29.37&lt;/D&gt;&lt;D xsi:type="xsd:double"&gt;31.15&lt;/D&gt;&lt;D xsi:type="xsd:double"&gt;30.83&lt;/D&gt;&lt;D xsi:type="xsd:double"&gt;32.29&lt;/D&gt;&lt;D xsi:type="xsd:double"&gt;37.52&lt;/D&gt;&lt;D xsi:type="xsd:double"&gt;36.28&lt;/D&gt;&lt;D xsi:type="xsd:double"&gt;36.44&lt;/D&gt;&lt;D xsi:type="xsd:double"&gt;39.35&lt;/D&gt;&lt;D xsi:type="xsd:double"&gt;34.89&lt;/D&gt;&lt;D xsi:type="xsd:double"&gt;35.04&lt;/D&gt;&lt;D xsi:type="xsd:double"&gt;35.48&lt;/D&gt;&lt;D xsi:type="xsd:double"&gt;35.6&lt;/D&gt;&lt;D xsi:type="xsd:double"&gt;34.46&lt;/D&gt;&lt;D xsi:type="xsd:double"&gt;35.54&lt;/D&gt;&lt;D xsi:type="xsd:double"&gt;35.6&lt;/D&gt;&lt;D xsi:type="xsd:double"&gt;36.78&lt;/D&gt;&lt;D xsi:type="xsd:double"&gt;36.44&lt;/D&gt;&lt;D xsi:type="xsd:double"&gt;33.81&lt;/D&gt;&lt;D xsi:type="xsd:double"&gt;33.64&lt;/D&gt;&lt;D xsi:type="xsd:double"&gt;32.67&lt;/D&gt;&lt;D xsi:type="xsd:double"&gt;31.85&lt;/D&gt;&lt;D xsi:type="xsd:double"&gt;30.55&lt;/D&gt;&lt;D xsi:type="xsd:double"&gt;30.13&lt;/D&gt;&lt;D xsi:type="xsd:double"&gt;29.92&lt;/D&gt;&lt;D xsi:type="xsd:double"&gt;28.68&lt;/D&gt;&lt;D xsi:type="xsd:double"&gt;27.75&lt;/D&gt;&lt;D xsi:type="xsd:double"&gt;27.9&lt;/D&gt;&lt;D xsi:type="xsd:double"&gt;27.55&lt;/D&gt;&lt;D xsi:type="xsd:double"&gt;27.67&lt;/D&gt;&lt;D xsi:type="xsd:double"&gt;28.12&lt;/D&gt;&lt;D xsi:type="xsd:double"&gt;29.06&lt;/D&gt;&lt;D xsi:type="xsd:double"&gt;28.63&lt;/D&gt;&lt;D xsi:type="xsd:double"&gt;29.08&lt;/D&gt;&lt;D xsi:type="xsd:double"&gt;30.42&lt;/D&gt;&lt;D xsi:type="xsd:double"&gt;30.73&lt;/D&gt;&lt;D xsi:type="xsd:double"&gt;30.05&lt;/D&gt;&lt;D xsi:type="xsd:double"&gt;30.04&lt;/D&gt;&lt;D xsi:type="xsd:double"&gt;30.12&lt;/D&gt;&lt;D xsi:type="xsd:double"&gt;30.46&lt;/D&gt;&lt;D xsi:type="xsd:double"&gt;25.86&lt;/D&gt;&lt;D xsi:type="xsd:double"&gt;27.61&lt;/D&gt;&lt;D xsi:type="xsd:double"&gt;27.95&lt;/D&gt;&lt;D xsi:type="xsd:double"&gt;27.11&lt;/D&gt;&lt;D xsi:type="xsd:double"&gt;26.5&lt;/D&gt;&lt;D xsi:type="xsd:double"&gt;27&lt;/D&gt;&lt;/FQL&gt;&lt;FQL&gt;&lt;Q&gt;AQXP^FG_PRICE(8/1/2018,10/31/2018,,USD)&lt;/Q&gt;&lt;R&gt;65&lt;/R&gt;&lt;C&gt;1&lt;/C&gt;&lt;D xsi:type="xsd:double"&gt;3.02&lt;/D&gt;&lt;D xsi:type="xsd:double"&gt;3.01&lt;/D&gt;&lt;D xsi:type="xsd:double"&gt;3&lt;/D&gt;&lt;D xsi:type="xsd:double"&gt;3.06&lt;/D&gt;&lt;D xsi:type="xsd:double"&gt;3.07&lt;/D&gt;&lt;D xsi:type="xsd:double"&gt;3.04&lt;/D&gt;&lt;D xsi:type="xsd:double"&gt;3.17&lt;/D&gt;&lt;D xsi:type="xsd:double"&gt;3.11&lt;/D&gt;&lt;D xsi:type="xsd:double"&gt;3.25&lt;/D&gt;&lt;D xsi:type="xsd:double"&gt;3.26&lt;/D&gt;&lt;D xsi:type="xsd:double"&gt;2.85&lt;/D&gt;&lt;D xsi:type="xsd:double"&gt;3.09&lt;/D&gt;&lt;D xsi:type="xsd:double"&gt;3.01&lt;/D&gt;&lt;D xsi:type="xsd:double"&gt;3.05&lt;/D&gt;&lt;D xsi:type="xsd:double"&gt;3&lt;/D&gt;&lt;D xsi:type="xsd:double"&gt;3.01&lt;/D&gt;&lt;D xsi:type="xsd:double"&gt;3.01&lt;/D&gt;&lt;D xsi:type="xsd:double"&gt;3.18&lt;/D&gt;&lt;D xsi:type="xsd:double"&gt;3.03&lt;/D&gt;&lt;D xsi:type="xsd:double"&gt;3.17&lt;/D&gt;&lt;D xsi:type="xsd:double"&gt;3.09&lt;/D&gt;&lt;D xsi:type="xsd:double"&gt;3.08&lt;/D&gt;&lt;D xsi:type="xsd:double"&gt;3.12&lt;/D&gt;&lt;D xsi:type="xsd:double"&gt;3.06&lt;/D&gt;&lt;D xsi:type="xsd:double"&gt;3.03&lt;/D&gt;&lt;D xsi:type="xsd:double"&gt;2.95&lt;/D&gt;&lt;D xsi:type="xsd:double"&gt;2.95&lt;/D&gt;&lt;D xsi:type="xsd:double"&gt;3.01&lt;/D&gt;&lt;D xsi:type="xsd:double"&gt;2.99&lt;/D&gt;&lt;D xsi:type="xsd:double"&gt;2.85&lt;/D&gt;&lt;D xsi:type="xsd:double"&gt;2.87&lt;/D&gt;&lt;D xsi:type="xsd:double"&gt;2.81&lt;/D&gt;&lt;D xsi:type="xsd:double"&gt;2.71&lt;/D&gt;&lt;D xsi:type="xsd:double"&gt;2.84&lt;/D&gt;&lt;D xsi:type="xsd:double"&gt;2.77&lt;/D&gt;&lt;D xsi:type="xsd:double"&gt;2.87&lt;/D&gt;&lt;D xsi:type="xsd:double"&gt;2.93&lt;/D&gt;&lt;D xsi:type="xsd:double"&gt;2.91&lt;/D&gt;&lt;D xsi:type="xsd:double"&gt;2.9&lt;/D&gt;&lt;D xsi:type="xsd:double"&gt;2.89&lt;/D&gt;&lt;D xsi:type="xsd:double"&gt;2.92&lt;/D&gt;&lt;D xsi:type="xsd:double"&gt;2.93&lt;/D&gt;&lt;D xsi:type="xsd:double"&gt;2.86&lt;/D&gt;&lt;D xsi:type="xsd:double"&gt;2.79&lt;/D&gt;&lt;D xsi:type="xsd:double"&gt;2.85&lt;/D&gt;&lt;D xsi:type="xsd:double"&gt;2.78&lt;/D&gt;&lt;D xsi:type="xsd:double"&gt;2.74&lt;/D&gt;&lt;D xsi:type="xsd:double"&gt;2.75&lt;/D&gt;&lt;D xsi:type="xsd:double"&gt;2.68&lt;/D&gt;&lt;D xsi:type="xsd:double"&gt;2.62&lt;/D&gt;&lt;D xsi:type="xsd:double"&gt;2.67&lt;/D&gt;&lt;D xsi:type="xsd:double"&gt;2.61&lt;/D&gt;&lt;D xsi:type="xsd:double"&gt;2.6&lt;/D&gt;&lt;D xsi:type="xsd:double"&gt;2.63&lt;/D&gt;&lt;D xsi:type="xsd:double"&gt;2.61&lt;/D&gt;&lt;D xsi:type="xsd:double"&gt;2.66&lt;/D&gt;&lt;D xsi:type="xsd:double"&gt;2.59&lt;/D&gt;&lt;D xsi:type="xsd:double"&gt;2.55&lt;/D&gt;&lt;D xsi:type="xsd:double"&gt;2.67&lt;/D&gt;&lt;D xsi:type="xsd:double"&gt;2.57&lt;/D&gt;&lt;D xsi:type="xsd:double"&gt;2.61&lt;/D&gt;&lt;D xsi:type="xsd:double"&gt;2.65&lt;/D&gt;&lt;D xsi:type="xsd:double"&gt;2.57&lt;/D&gt;&lt;D xsi:type="xsd:double"&gt;2.56&lt;/D&gt;&lt;D xsi:type="xsd:double"&gt;2.58&lt;/D&gt;&lt;/FQL&gt;&lt;FQL&gt;&lt;Q&gt;DRNA^FG_PRICE(8/1/2018,10/31/2018,,USD)&lt;/Q&gt;&lt;R&gt;65&lt;/R&gt;&lt;C&gt;1&lt;/C&gt;&lt;D xsi:type="xsd:double"&gt;13.09&lt;/D&gt;&lt;D xsi:type="xsd:double"&gt;13.36&lt;/D&gt;&lt;D xsi:type="xsd:double"&gt;13.1&lt;/D&gt;&lt;D xsi:type="xsd:double"&gt;13.31&lt;/D&gt;&lt;D xsi:type="xsd:double"&gt;14.08&lt;/D&gt;&lt;D xsi:type="xsd:double"&gt;14.32&lt;/D&gt;&lt;D xsi:type="xsd:double"&gt;14.54&lt;/D&gt;&lt;D xsi:type="xsd:double"&gt;14.6&lt;/D&gt;&lt;D xsi:type="xsd:double"&gt;14.76&lt;/D&gt;&lt;D xsi:type="xsd:double"&gt;14.82&lt;/D&gt;&lt;D xsi:type="xsd:double"&gt;14.53&lt;/D&gt;&lt;D xsi:type="xsd:double"&gt;15.07&lt;/D&gt;&lt;D xsi:type="xsd:double"&gt;14.92&lt;/D&gt;&lt;D xsi:type="xsd:double"&gt;15.52&lt;/D&gt;&lt;D xsi:type="xsd:double"&gt;15.9&lt;/D&gt;&lt;D xsi:type="xsd:double"&gt;15.89&lt;/D&gt;&lt;D xsi:type="xsd:double"&gt;15.46&lt;/D&gt;&lt;D xsi:type="xsd:double"&gt;15.34&lt;/D&gt;&lt;D xsi:type="xsd:double"&gt;15.49&lt;/D&gt;&lt;D xsi:type="xsd:double"&gt;15.55&lt;/D&gt;&lt;D xsi:type="xsd:double"&gt;15.68&lt;/D&gt;&lt;D xsi:type</t>
        </r>
      </text>
    </comment>
    <comment ref="A36" authorId="0">
      <text>
        <r>
          <rPr>
            <b/>
            <sz val="9"/>
            <color indexed="81"/>
            <rFont val="宋体"/>
            <charset val="134"/>
          </rPr>
          <t xml:space="preserve">="xsd:double"&gt;15.74&lt;/D&gt;&lt;D xsi:type="xsd:double"&gt;15.85&lt;/D&gt;&lt;D xsi:type="xsd:double"&gt;15.74&lt;/D&gt;&lt;D xsi:type="xsd:double"&gt;15.9&lt;/D&gt;&lt;D xsi:type="xsd:double"&gt;13.02&lt;/D&gt;&lt;D xsi:type="xsd:double"&gt;14.81&lt;/D&gt;&lt;D xsi:type="xsd:double"&gt;15.99&lt;/D&gt;&lt;D xsi:type="xsd:double"&gt;16.15&lt;/D&gt;&lt;D xsi:type="xsd:double"&gt;15.43&lt;/D&gt;&lt;D xsi:type="xsd:double"&gt;16.62&lt;/D&gt;&lt;D xsi:type="xsd:double"&gt;17.69&lt;/D&gt;&lt;D xsi:type="xsd:double"&gt;17.09&lt;/D&gt;&lt;D xsi:type="xsd:double"&gt;16.93&lt;/D&gt;&lt;D xsi:type="xsd:double"&gt;16.32&lt;/D&gt;&lt;D xsi:type="xsd:double"&gt;16.8&lt;/D&gt;&lt;D xsi:type="xsd:double"&gt;15.99&lt;/D&gt;&lt;D xsi:type="xsd:double"&gt;16.87&lt;/D&gt;&lt;D xsi:type="xsd:double"&gt;16.75&lt;/D&gt;&lt;D xsi:type="xsd:double"&gt;15.45&lt;/D&gt;&lt;D xsi:type="xsd:double"&gt;15.38&lt;/D&gt;&lt;D xsi:type="xsd:double"&gt;15.26&lt;/D&gt;&lt;D xsi:type="xsd:double"&gt;15.23&lt;/D&gt;&lt;D xsi:type="xsd:double"&gt;14.91&lt;/D&gt;&lt;D xsi:type="xsd:double"&gt;14.11&lt;/D&gt;&lt;D xsi:type="xsd:double"&gt;15.03&lt;/D&gt;&lt;D xsi:type="xsd:double"&gt;14.52&lt;/D&gt;&lt;D xsi:type="xsd:double"&gt;14.2&lt;/D&gt;&lt;D xsi:type="xsd:double"&gt;13.8&lt;/D&gt;&lt;D xsi:type="xsd:double"&gt;13.31&lt;/D&gt;&lt;D xsi:type="xsd:double"&gt;13.2&lt;/D&gt;&lt;D xsi:type="xsd:double"&gt;13.23&lt;/D&gt;&lt;D xsi:type="xsd:double"&gt;13.17&lt;/D&gt;&lt;D xsi:type="xsd:double"&gt;13.4&lt;/D&gt;&lt;D xsi:type="xsd:double"&gt;12.8&lt;/D&gt;&lt;D xsi:type="xsd:double"&gt;13.08&lt;/D&gt;&lt;D xsi:type="xsd:double"&gt;11.76&lt;/D&gt;&lt;D xsi:type="xsd:double"&gt;12.33&lt;/D&gt;&lt;D xsi:type="xsd:double"&gt;12.22&lt;/D&gt;&lt;D xsi:type="xsd:double"&gt;12.03&lt;/D&gt;&lt;D xsi:type="xsd:double"&gt;12.98&lt;/D&gt;&lt;D xsi:type="xsd:double"&gt;13&lt;/D&gt;&lt;D xsi:type="xsd:double"&gt;13.62&lt;/D&gt;&lt;D xsi:type="xsd:double"&gt;13.66&lt;/D&gt;&lt;D xsi:type="xsd:double"&gt;13.16&lt;/D&gt;&lt;/FQL&gt;&lt;FQL&gt;&lt;Q&gt;FTSV^FG_PRICE(8/1/2018,10/31/2018,,USD)&lt;/Q&gt;&lt;R&gt;65&lt;/R&gt;&lt;C&gt;1&lt;/C&gt;&lt;D xsi:type="xsd:double"&gt;16.06&lt;/D&gt;&lt;D xsi:type="xsd:double"&gt;15.75&lt;/D&gt;&lt;D xsi:type="xsd:double"&gt;15.46&lt;/D&gt;&lt;D xsi:type="xsd:double"&gt;14.85&lt;/D&gt;&lt;D xsi:type="xsd:double"&gt;14.72&lt;/D&gt;&lt;D xsi:type="xsd:double"&gt;15.11&lt;/D&gt;&lt;D xsi:type="xsd:double"&gt;14.85&lt;/D&gt;&lt;D xsi:type="xsd:double"&gt;15.17&lt;/D&gt;&lt;D xsi:type="xsd:double"&gt;14.78&lt;/D&gt;&lt;D xsi:type="xsd:double"&gt;14.5&lt;/D&gt;&lt;D xsi:type="xsd:double"&gt;14.96&lt;/D&gt;&lt;D xsi:type="xsd:double"&gt;15.11&lt;/D&gt;&lt;D xsi:type="xsd:double"&gt;14.93&lt;/D&gt;&lt;D xsi:type="xsd:double"&gt;14.34&lt;/D&gt;&lt;D xsi:type="xsd:double"&gt;14.23&lt;/D&gt;&lt;D xsi:type="xsd:double"&gt;15&lt;/D&gt;&lt;D xsi:type="xsd:double"&gt;15.33&lt;/D&gt;&lt;D xsi:type="xsd:double"&gt;14.92&lt;/D&gt;&lt;D xsi:type="xsd:double"&gt;15.27&lt;/D&gt;&lt;D xsi:type="xsd:double"&gt;15.08&lt;/D&gt;&lt;D xsi:type="xsd:double"&gt;15.39&lt;/D&gt;&lt;D xsi:type="xsd:double"&gt;15&lt;/D&gt;&lt;D xsi:type="xsd:double"&gt;14.82&lt;/D&gt;&lt;D xsi:type="xsd:double"&gt;14.01&lt;/D&gt;&lt;D xsi:type="xsd:double"&gt;13.97&lt;/D&gt;&lt;D xsi:type="xsd:double"&gt;13.87&lt;/D&gt;&lt;D xsi:type="xsd:double"&gt;13.69&lt;/D&gt;&lt;D xsi:type="xsd:double"&gt;13.79&lt;/D&gt;&lt;D xsi:type="xsd:double"&gt;14.34&lt;/D&gt;&lt;D xsi:type="xsd:double"&gt;14.43&lt;/D&gt;&lt;D xsi:type="xsd:double"&gt;13.46&lt;/D&gt;&lt;D xsi:type="xsd:double"&gt;13.18&lt;/D&gt;&lt;D xsi:type="xsd:double"&gt;14.24&lt;/D&gt;&lt;D xsi:type="xsd:double"&gt;13.46&lt;/D&gt;&lt;D xsi:type="xsd:double"&gt;13.15&lt;/D&gt;&lt;D xsi:type="xsd:double"&gt;12.87&lt;/D&gt;&lt;D xsi:type="xsd:double"&gt;13.23&lt;/D&gt;&lt;D xsi:type="xsd:double"&gt;13.3&lt;/D&gt;&lt;D xsi:type="xsd:double"&gt;13&lt;/D&gt;&lt;D xsi:type="xsd:double"&gt;14.55&lt;/D&gt;&lt;D xsi:type="xsd:double"&gt;14.27&lt;/D&gt;&lt;D xsi:type="xsd:double"&gt;14.92&lt;/D&gt;&lt;D xsi:type="xsd:double"&gt;15.05&lt;/D&gt;&lt;D xsi:type="xsd:double"&gt;15.69&lt;/D&gt;&lt;D xsi:type="xsd:double"&gt;15.69&lt;/D&gt;&lt;D xsi:type="xsd:double"&gt;14.53&lt;/D&gt;&lt;D xsi:type="xsd:double"&gt;13.95&lt;/D&gt;&lt;D xsi:type="xsd:double"&gt;13.75&lt;/D&gt;&lt;D xsi:type="xsd:double"&gt;12.6&lt;/D&gt;&lt;D xsi:type="xsd:double"&gt;13.3&lt;/D&gt;&lt;D xsi:type="xsd:double"&gt;13.79&lt;/D&gt;&lt;D xsi:type="xsd:double"&gt;14.87&lt;/D&gt;&lt;D xsi:type="xsd:double"&gt;13.94&lt;/D&gt;&lt;D xsi:type="xsd:double"&gt;14.38&lt;/D&gt;&lt;D xsi:type="xsd:double"&gt;14.29&lt;/D&gt;&lt;D xsi:type="xsd:double"&gt;14.58&lt;/D&gt;&lt;D xsi:type="xsd:double"&gt;14.51&lt;/D&gt;&lt;D xsi:type="xsd:double"&gt;14.88&lt;/D&gt;&lt;D xsi:type="xsd:double"&gt;13.65&lt;/D&gt;&lt;D xsi:type="xsd:double"&gt;12.59&lt;/D&gt;&lt;D xsi:type="xsd:double"&gt;12.46&lt;/D&gt;&lt;D xsi:type="xsd:double"&gt;12.59&lt;/D&gt;&lt;D xsi:type="xsd:double"&gt;12.58&lt;/D&gt;&lt;D xsi:type="xsd:double"&gt;12.33&lt;/D&gt;&lt;D xsi:type="xsd:double"&gt;12.34&lt;/D&gt;&lt;/FQL&gt;&lt;FQL&gt;&lt;Q&gt;SMAR^FG_PRICE(8/1/2018,10/31/2018,,USD)&lt;/Q&gt;&lt;R&gt;65&lt;/R&gt;&lt;C&gt;1&lt;/C&gt;&lt;D xsi:type="xsd:double"&gt;21.09&lt;/D&gt;&lt;D xsi:type="xsd:double"&gt;23.4&lt;/D&gt;&lt;D xsi:type="xsd:double"&gt;23.55&lt;/D&gt;&lt;D xsi:type="xsd:double"&gt;24.5&lt;/D&gt;&lt;D xsi:type="xsd:double"&gt;25&lt;/D&gt;&lt;D xsi:type="xsd:double"&gt;24.33&lt;/D&gt;&lt;D xsi:type="xsd:double"&gt;26.22&lt;/D&gt;&lt;D xsi:type="xsd:double"&gt;25.87&lt;/D&gt;&lt;D xsi:type="xsd:double"&gt;27&lt;/D&gt;&lt;D xsi:type="xsd:double"&gt;26.93&lt;/D&gt;&lt;D xsi:type="xsd:double"&gt;25.56&lt;/D&gt;&lt;D xsi:type="xsd:double"&gt;26&lt;/D&gt;&lt;D xsi:type="xsd:double"&gt;25.21&lt;/D&gt;&lt;D xsi:type="xsd:double"&gt;26.49&lt;/D&gt;&lt;D xsi:type="xsd:double"&gt;28.05&lt;/D&gt;&lt;D xsi:type="xsd:double"&gt;28.69&lt;/D&gt;&lt;D xsi:type="xsd:double"&gt;28.95&lt;/D&gt;&lt;D xsi:type="xsd:double"&gt;29.43&lt;/D&gt;&lt;D xsi:type="xsd:double"&gt;29.92&lt;/D&gt;&lt;D xsi:type="xsd:double"&gt;29.27&lt;/D&gt;&lt;D xsi:type="xsd:double"&gt;29.59&lt;/D&gt;&lt;D xsi:type="xsd:double"&gt;29.5&lt;/D&gt;&lt;D xsi:type="xsd:double"&gt;29.73&lt;/D&gt;&lt;D xsi:type="xsd:double"&gt;31.7&lt;/D&gt;&lt;D xsi:type="xsd:double"&gt;29.05&lt;/D&gt;&lt;D xsi:type="xsd:double"&gt;27.22&lt;/D&gt;&lt;D xsi:type="xsd:double"&gt;28.67&lt;/D&gt;&lt;D xsi:type="xsd:double"&gt;28.67&lt;/D&gt;&lt;D xsi:type="xsd:double"&gt;29.22&lt;/D&gt;&lt;D xsi:type="xsd:double"&gt;28.56&lt;/D&gt;&lt;D xsi:type="xsd:double"&gt;29.87&lt;/D&gt;&lt;D xsi:type="xsd:double"&gt;29.88&lt;/D&gt;&lt;D xsi:type="xsd:double"&gt;29.05&lt;/D&gt;&lt;D xsi:type="xsd:double"&gt;31.75&lt;/D&gt;&lt;D xsi:type="xsd:double"&gt;31.85&lt;/D&gt;&lt;D xsi:type="xsd:double"&gt;31.87&lt;/D&gt;&lt;D xsi:type="xsd:double"&gt;31.64&lt;/D&gt;&lt;D xsi:type="xsd:double"&gt;30.56&lt;/D&gt;&lt;D xsi:type="xsd:double"&gt;29.88&lt;/D&gt;&lt;D xsi:type="xsd:double"&gt;30.14&lt;/D&gt;&lt;D xsi:type="xsd:double"&gt;30.71&lt;/D&gt;&lt;D xsi:type="xsd:double"&gt;31.26&lt;/D&gt;&lt;D xsi:type="xsd:double"&gt;30.32&lt;/D&gt;&lt;D xsi:type="xsd:double"&gt;27.23&lt;/D&gt;&lt;D xsi:type="xsd:double"&gt;28.26&lt;/D&gt;&lt;D xsi:type="xsd:double"&gt;26.75&lt;/D&gt;&lt;D xsi:type="xsd:double"&gt;25.72&lt;/D&gt;&lt;D xsi:type="xsd:double"&gt;25.6&lt;/D&gt;&lt;D xsi:type="xsd:double"&gt;24.88&lt;/D&gt;&lt;D xsi:type="xsd:double"&gt;23.76&lt;/D&gt;&lt;D xsi:type="xsd:double"&gt;23.2&lt;/D&gt;&lt;D xsi:type="xsd:double"&gt;26.54&lt;/D&gt;&lt;D xsi:type="xsd:double"&gt;25.28&lt;/D&gt;&lt;D xsi:type="xsd:double"&gt;27.29&lt;/D&gt;&lt;D xsi:type="xsd:double"&gt;26.26&lt;/D&gt;&lt;D xsi:type="xsd:double"&gt;25.66&lt;/D&gt;&lt;D xsi:type="xsd:double"&gt;24.41&lt;/D&gt;&lt;D xsi:type="xsd:double"&gt;24.23&lt;/D&gt;&lt;D xsi:type="xsd:double"&gt;24.08&lt;/D&gt;&lt;D xsi:type="xsd:double"&gt;23.72&lt;/D&gt;&lt;D xsi:type="xsd:double"&gt;23.97&lt;/D&gt;&lt;D xsi:type="xsd:double"&gt;23.45&lt;/D&gt;&lt;D xsi:type="xsd:double"&gt;22.59&lt;/D&gt;&lt;D xsi:type="xsd:double"&gt;23.5&lt;/D&gt;&lt;D xsi:type="xsd:double"&gt;23.66&lt;/D&gt;&lt;/FQL&gt;&lt;FQL&gt;&lt;Q&gt;MRUS^FG_PRICE(8/1/2018,10/31/2018,,USD)&lt;/Q&gt;&lt;R&gt;65&lt;/R&gt;&lt;C&gt;1&lt;/C&gt;&lt;D xsi:type="xsd:double"&gt;22.3&lt;/D&gt;&lt;D xsi:type="xsd:double"&gt;19.68&lt;/D&gt;&lt;D xsi:type="xsd:double"&gt;20.01&lt;/D&gt;&lt;D xsi:type="xsd:double"&gt;20.41&lt;/D&gt;&lt;D xsi:type="xsd:double"&gt;20.62&lt;/D&gt;&lt;D xsi:type="xsd:double"&gt;19.93&lt;/D&gt;&lt;D xsi:type="xsd:double"&gt;19.23&lt;/D&gt;&lt;D xsi:type="xsd:double"&gt;18.81&lt;/D&gt;&lt;D xsi:type="xsd:double"&gt;18.7&lt;/D&gt;&lt;D xsi:type="xsd:double"&gt;18.47&lt;/D&gt;&lt;D xsi:type="xsd:double"&gt;18.73&lt;/D&gt;&lt;D xsi:type="xsd:double"&gt;20.26&lt;/D&gt;&lt;D xsi:type="xsd:double"&gt;19.1&lt;/D&gt;&lt;D xsi:type="xsd:double"&gt;19.12&lt;/D&gt;&lt;D xsi:type="xsd:double"&gt;19.3&lt;/D&gt;&lt;D xsi:type="xsd:double"&gt;21.4&lt;/D&gt;&lt;D xsi:type="xsd:double"&gt;22.17&lt;/D&gt;&lt;D xsi:type="xsd:double"&gt;19.86&lt;/D&gt;&lt;D xsi:type="xsd:double"&gt;18.92&lt;/D&gt;&lt;D xsi:type="xsd:double"&gt;19.86&lt;/D&gt;&lt;D xsi:type="xsd:double"&gt;19.91&lt;/D&gt;&lt;D xsi:type="xsd:double"&gt;20.34&lt;/D&gt;&lt;D xsi:type="xsd:double"&gt;21.43&lt;/D&gt;&lt;D xsi:type="xsd:double"&gt;21&lt;/D&gt;&lt;D xsi:type="xsd:double"&gt;20.54&lt;/D&gt;&lt;D xsi:type="xsd:double"&gt;19.58&lt;/D&gt;&lt;D xsi:type="xsd:double"&gt;19.28&lt;/D&gt;&lt;D xsi:type="xsd:double"&gt;19.46&lt;/D&gt;&lt;D xsi:type="xsd:double"&gt;20.05&lt;/D&gt;&lt;D xsi:type="xsd:double"&gt;20.41&lt;/D&gt;&lt;D xsi:type="xsd:double"&gt;19.99&lt;/D&gt;&lt;D xsi:type="xsd:double"&gt;21&lt;/D&gt;&lt;D xsi:type="xsd:double"&gt;19.83&lt;/D&gt;&lt;D xsi:type="xsd:double"&gt;19.22&lt;/D&gt;&lt;D xsi:type="xsd:double"&gt;19.73&lt;/D&gt;&lt;D xsi:type="xsd:double"&gt;19.36&lt;/D&gt;&lt;D xsi:type="xsd:double"&gt;19&lt;/D&gt;&lt;D xsi:type="xsd:double"&gt;19&lt;/D&gt;&lt;D xsi:type="xsd:double"&gt;19.2&lt;/D&gt;&lt;D xsi:type="xsd:double"&gt;18.94&lt;/D&gt;&lt;D xsi:type="xsd:double"&gt;18.9&lt;/D&gt;&lt;D xsi:type="xsd:double"&gt;19.74&lt;/D&gt;&lt;D xsi:type="xsd:double"&gt;20.04&lt;/D&gt;&lt;D xsi:type="xsd:double"&gt;19.81&lt;/D&gt;&lt;D xsi:type="xsd:double"&gt;20.81&lt;/D&gt;&lt;D xsi:type="xsd:double"&gt;19.59&lt;/D&gt;&lt;D xsi:type="xsd:double"&gt;19&lt;/D&gt;&lt;D xsi:type="xsd:double"&gt;18.19&lt;/D&gt;&lt;D xsi:type="xsd:double"&gt;17.13&lt;/D&gt;&lt;D xsi:type="xsd:double"&gt;16&lt;/D&gt;&lt;D xsi:type="xsd:double"&gt;16.03&lt;/D&gt;&lt;D xsi:type="xsd:double"&gt;15.71&lt;/D&gt;&lt;D xsi:type="xsd:double"&gt;15.84&lt;/D&gt;&lt;D xsi:type="xsd:double"&gt;16.39&lt;/D&gt;&lt;D xsi:type="xsd:double"&gt;16.9&lt;/D&gt;&lt;D xsi:type="xsd:double"&gt;17.1&lt;/D&gt;&lt;D xsi:type="xsd:double"&gt;16.2&lt;/D&gt;&lt;D xsi:type="xsd:double"&gt;15.29&lt;/D&gt;&lt;D xsi:type="xsd:double"&gt;14.96&lt;/D&gt;&lt;D xsi:type="xsd:double"&gt;14.01&lt;/D&gt;&lt;D xsi:type="xsd:double"&gt;14.62&lt;/D&gt;&lt;D xsi:type="xsd:double"&gt;13.72&lt;/D&gt;&lt;D xsi:type="xsd:double"&gt;13.48&lt;/D&gt;&lt;D xsi:type="xsd:double"&gt;12.76&lt;/D&gt;&lt;D xsi:type="xsd:double"&gt;15&lt;/D&gt;&lt;/FQL&gt;&lt;FQL&gt;&lt;Q&gt;GNCA^FG_PRICE(8/1/2018,10/31/2018,,USD)&lt;/Q&gt;&lt;R&gt;65&lt;/R&gt;&lt;C&gt;1&lt;/C&gt;&lt;D xsi:type="xsd:double"&gt;0.589&lt;/D&gt;&lt;D xsi:type="xsd:double"&gt;0.6746&lt;/D&gt;&lt;D xsi:type="xsd:double"&gt;0.67&lt;/D&gt;&lt;D xsi:type="xsd:double"&gt;0.6317&lt;/D&gt;&lt;D xsi:type="xsd:double"&gt;0.6316&lt;/D&gt;&lt;D xsi:type="xsd:double"&gt;0.6082&lt;/D&gt;&lt;D xsi:type="xsd:double"&gt;0.6101&lt;/D&gt;&lt;D xsi:type="xsd:double"&gt;0.59&lt;/D&gt;&lt;D xsi:type="xsd:double"&gt;0.57&lt;/D&gt;&lt;D xsi:type="xsd:double"&gt;0.6197&lt;/D&gt;&lt;D xsi:type="xsd:double"&gt;0.6049&lt;/D&gt;&lt;D xsi:type="xsd:double"&gt;0.64&lt;/D&gt;&lt;D xsi:type="xsd:double"&gt;0.6454&lt;/D&gt;&lt;D xsi:type="xsd:double"&gt;0.62&lt;/D&gt;&lt;D xsi:type="xsd:double"&gt;0.6194&lt;/D&gt;&lt;D xsi:type="xsd:double"&gt;0.6266&lt;/D&gt;&lt;D xsi:type="xsd:double"&gt;0.6&lt;/D&gt;&lt;D xsi:type="xsd:double"&gt;0.606&lt;/D&gt;&lt;D xsi:type="xsd:double"&gt;0.5974&lt;/D&gt;&lt;D xsi:type="xsd:double"&gt;0.5965&lt;/D&gt;&lt;D xsi:type="xsd:double"&gt;0.592&lt;/D&gt;&lt;D xsi:type="xsd:double"&gt;0.5949&lt;/D&gt;&lt;D xsi:type="xsd:double"&gt;0.64&lt;/D&gt;&lt;D xsi:type="xsd:double"&gt;0.62&lt;/D&gt;&lt;D xsi:type="xsd:double"&gt;0.6002&lt;/D&gt;&lt;D xsi:type="xsd:double"&gt;0.6&lt;/D&gt;&lt;D xsi:type="xsd:double"&gt;0.598&lt;/D&gt;&lt;D xsi:type="xsd:double"&gt;0.5602&lt;/D&gt;&lt;D xsi:type="xsd:double"&gt;0.5507&lt;/D&gt;&lt;D xsi:type="xsd:double"&gt;0.54&lt;/D&gt;&lt;D xsi:type="xsd:double"&gt;0.5338&lt;/D&gt;&lt;D xsi:type="xsd:double"&gt;0.5229&lt;/D&gt;&lt;D xsi:type="xsd:double"&gt;0.5063&lt;/D&gt;&lt;D xsi:type="xsd:double"&gt;0.5005&lt;/D&gt;&lt;D xsi:type="xsd:double"&gt;0.511&lt;/D&gt;&lt;D xsi:type="xsd:double"&gt;0.5104&lt;/D&gt;&lt;D xsi:type="xsd:double"&gt;0.55&lt;/D&gt;&lt;D xsi:type="xsd:double"&gt;0.61&lt;/D&gt;&lt;D xsi:type="xsd:double"&gt;0.7172&lt;/D&gt;&lt;D xsi:type="xsd:double"&gt;0.82&lt;/D&gt;&lt;D xsi:type="xsd:double"&gt;0.8&lt;/D&gt;&lt;D xsi:type="xsd:double"&gt;0.7797&lt;/D&gt;&lt;D xsi:type="xsd:double"&gt;0.785&lt;/D&gt;&lt;D xsi:type="xsd:double"&gt;0.7595&lt;/D&gt;&lt;D xsi:type="xsd:double"&gt;0.8&lt;/D&gt;&lt;D xsi:type="xsd:double"&gt;0.8409&lt;/D&gt;&lt;D xsi:type="xsd:double"&gt;0.83&lt;/D&gt;&lt;D xsi:type="xsd:double"&gt;0.8&lt;/D&gt;&lt;D xsi:type="xsd:double"&gt;0.78&lt;/D&gt;&lt;D xsi:type="xsd:double"&gt;0.7601&lt;/D&gt;&lt;D xsi:type="xsd:double"&gt;0.7632&lt;/D&gt;&lt;D xsi:type="xsd:double"&gt;0.766&lt;/D&gt;&lt;D xsi:type="xsd:double"&gt;0.7455&lt;/D&gt;&lt;D xsi:type="xsd:double"&gt;0.7601&lt;/D&gt;&lt;D xsi:type="xsd:double"&gt;0.7611&lt;/D&gt;&lt;D xsi:type="xsd:double"&gt;0.7402&lt;/D&gt;&lt;D xsi:type="xsd:double"&gt;0.724&lt;/D&gt;&lt;D xsi:type="xsd:double"&gt;0.6301&lt;/D&gt;&lt;D xsi:type="xsd:double"&gt;0.632&lt;/D&gt;&lt;D xsi:type="xsd:double"&gt;0.64&lt;/D&gt;&lt;D xsi:type="xsd:double"&gt;0.6651&lt;/D&gt;&lt;D xsi:type="xsd:double"&gt;0.651&lt;/D&gt;&lt;D xsi:type="xsd:double"&gt;0.6493&lt;/D&gt;&lt;D xsi:type="xsd:double"&gt;0.63&lt;/D&gt;&lt;D xsi:type="xsd:double"&gt;0.6375&lt;/D&gt;&lt;/FQL&gt;&lt;FQL&gt;&lt;Q&gt;ZS^FG_PRICE(8/1/2018,10/31/2018,,USD)&lt;/Q&gt;&lt;R&gt;65&lt;/R&gt;&lt;C&gt;1&lt;/C&gt;&lt;D xsi:type="xsd:double"&gt;36.06&lt;/D&gt;&lt;D xsi:type="xsd:double"&gt;37.03&lt;/D&gt;&lt;D xsi:type="xsd:double"&gt;37.33&lt;/D&gt;&lt;D xsi:type="xsd:double"&gt;36.59&lt;/D&gt;&lt;D xsi:type="xsd:double"&gt;37.25&lt;/D&gt;&lt;D xsi:type="xsd:double"&gt;37.04&lt;/D&gt;&lt;D xsi:type="xsd:double"&gt;38.29&lt;/D&gt;&lt;D xsi:type="xsd:double"&gt;38.19&lt;/D&gt;&lt;D xsi:type="xsd:double"&gt;38.06&lt;/D&gt;&lt;D xsi:type="xsd:double"&gt;37.52&lt;/D&gt;&lt;D xsi:type="xsd:double"&gt;36.35&lt;/D&gt;&lt;D xsi:type="xsd:double"&gt;39.1&lt;/D&gt;&lt;D xsi:type="xsd:double"&gt;40.29&lt;/D&gt;&lt;D xsi:type="xsd:double"&gt;39.82&lt;/D&gt;&lt;D xsi:type="xsd:double"&gt;39.43&lt;/D&gt;&lt;D xsi:type="xsd:double"&gt;41.72&lt;/D&gt;&lt;D xsi:type="xsd:double"&gt;42.55&lt;/D&gt;&lt;D xsi:type="xsd:double"&gt;44.43&lt;/D&gt;&lt;D xsi:type="xsd:double"&gt;47.26&lt;/D&gt;&lt;D xsi:type="xsd:double"&gt;47&lt;/D&gt;&lt;D xsi:type="xsd:double"&gt;47.16&lt;/D&gt;&lt;D xsi:type="xsd:double"&gt;43.9&lt;/D&gt;&lt;D xsi:type="xsd:double"&gt;42.79&lt;/D&gt;&lt;D xsi:type="xsd:double"&gt;44.26&lt;/D&gt;&lt;D xsi:type="xsd:double"&gt;44.07&lt;/D&gt;&lt;D xsi:type="xsd:double"&gt;41.87&lt;/D&gt;&lt;D xsi:type="xsd:double"&gt;46.05&lt;/D&gt;&lt;D xsi:type="xsd:double"&gt;45.76&lt;/D&gt;&lt;D xsi:type="xsd:double"&gt;42.95&lt;/D&gt;&lt;D xsi:type="xsd:double"&gt;42.68&lt;/D&gt;&lt;D xsi:type="xsd:double"&gt;42.44&lt;/D&gt;&lt;D xsi:type="xsd:double"&gt;42.64&lt;/D&gt;&lt;D xsi:type="xsd:double"&gt;40.26&lt;/D&gt;&lt;D xsi:type="xsd:double"&gt;39.75&lt;/D&gt;&lt;D xsi:type="xsd:double"&gt;37.83&lt;/D&gt;&lt;D xsi:type="xsd:double"&gt;38.82&lt;/D&gt;&lt;D xsi:type="xsd:double"&gt;40.13&lt;/D&gt;&lt;D xsi:type="xsd:double"&gt;41.43&lt;/D&gt;&lt;D xsi:type="xsd:double"&gt;42.64&lt;/D&gt;&lt;D xsi:type="xsd:double"&gt;41.97&lt;/D&gt;&lt;D xsi:type="xsd:double"&gt;41.61&lt;/D&gt;&lt;D xsi:type="xsd:double"&gt;40.78&lt;/D&gt;&lt;D xsi:type="xsd:double"&gt;39.93&lt;/D&gt;&lt;D xsi:type="xsd:double"&gt;37.03&lt;/D&gt;&lt;D xsi:type="xsd:double"&gt;38.21&lt;/D&gt;&lt;D xsi:type="xsd:double"&gt;37.81&lt;/D&gt;&lt;D xsi:type="xsd:double"&gt;37.04&lt;/D&gt;&lt;D xsi:type="xsd:double"&gt;36.35&lt;/D&gt;&lt;D xsi:type="xsd:double"&gt;35.73&lt;/D&gt;&lt;D xsi:type="xsd:double"&gt;33.54&lt;/D&gt;&lt;D xsi:type="xsd:double"&gt;34.55&lt;/D&gt;&lt;D xsi:type="xsd:double"&gt;36.3&lt;/D&gt;&lt;D xsi:type="xsd:double"&gt;36.86&lt;/D&gt;&lt;D xsi:type="xsd:double"&gt;38.96&lt;/D&gt;&lt;D xsi:type="xsd:double"&gt;37.91&lt;/D&gt;&lt;D xsi:type="xsd:double"&gt;36.78&lt;/D&gt;&lt;D xsi:type="xsd:double"&gt;35.68&lt;/D&gt;&lt;D xsi:type="xsd:double"&gt;36.3&lt;/D&gt;&lt;D xsi:type="xsd:double"&gt;35.53&lt;/D&gt;&lt;D xsi:type="xsd:double"&gt;34.02&lt;/D&gt;&lt;D xsi:type="xsd:double"&gt;35.75&lt;/D&gt;&lt;D xsi:type="xsd:double"&gt;33.75&lt;/D&gt;&lt;D xsi:type="xsd:double"&gt;34.17&lt;/D&gt;&lt;D xsi:type="xsd:double"&gt;35.49&lt;/D&gt;&lt;D xsi:type="xsd:double"&gt;36.29&lt;/D&gt;&lt;/FQL&gt;&lt;FQL&gt;&lt;Q&gt;ZLAB^FG_PRICE(8/1/2018,10/31/2018,,USD)&lt;/Q&gt;&lt;R&gt;65&lt;/R&gt;&lt;C&gt;1&lt;/C&gt;&lt;D xsi:type="xsd:double"&gt;21.79&lt;/D&gt;&lt;D xsi:type="xsd:double"&gt;21.31&lt;/D&gt;&lt;D xsi:type="xsd:double"&gt;20.13&lt;/D&gt;&lt;D xsi:type="xsd:double"&gt;22&lt;/D&gt;&lt;D xsi:type="xsd:double"&gt;21&lt;/D&gt;&lt;D xsi:type="xsd:double"&gt;22.16&lt;/D&gt;&lt;D xsi:type="xsd:double"&gt;21.71&lt;/D&gt;&lt;D xsi:type="xsd:double"&gt;22&lt;/D&gt;&lt;D xsi:type="xsd:double"&gt;22.07&lt;/D&gt;&lt;D xsi:type="xsd:double"&gt;21.93&lt;/D&gt;&lt;D xsi:type="xsd:double"&gt;21.45&lt;/D&gt;&lt;D xsi:type="xsd:double"&gt;22.14&lt;/D&gt;&lt;D xsi:type="xsd:double"&gt;22.19&lt;/D&gt;&lt;D xsi:type="xsd:double"&gt;22.75&lt;/D&gt;&lt;D xsi:type="xsd:double"&gt;23.36&lt;/D&gt;&lt;D xsi:type="xsd:double"&gt;22.52&lt;/D&gt;&lt;D xsi:type="xsd:double"&gt;23.24&lt;/D&gt;&lt;D xsi:type="xsd:double"&gt;22.99&lt;/D&gt;&lt;D xsi:type="xsd:double"&gt;23.88&lt;/D&gt;&lt;D xsi:type="xsd:double"&gt;25.35&lt;/D&gt;&lt;D xsi:type="xsd:double"&gt;22.73&lt;/D&gt;&lt;D xsi:type="xsd:double"&gt;23.45&lt;/D&gt;&lt;D xsi:type="xsd:double"&gt;22.73&lt;/D&gt;&lt;D xsi:type="xsd:double"&gt;21.12&lt;/D&gt;&lt;D xsi:type="xsd:double"&gt;20.22&lt;/D&gt;&lt;D xsi:type="xsd:double"&gt;18&lt;/D&gt;&lt;D xsi:type="xsd:double"&gt;17.81&lt;/D&gt;&lt;D xsi:type="xsd:double"&gt;17.8&lt;/D&gt;&lt;D xsi:type="xsd:double"&gt;18.3&lt;/D&gt;&lt;D xsi:type="xsd:double"&gt;18.04&lt;/D&gt;&lt;D xsi:type="xsd:double"&gt;17.88&lt;/D&gt;&lt;D xsi:type="xsd:double"&gt;18.4&lt;/D&gt;&lt;D xsi:type="xsd:double"&gt;18.59&lt;/D&gt;&lt;D xsi:type="xsd:double"&gt;18.71&lt;/D&gt;&lt;D xsi:type="xsd:double"&gt;19.18&lt;/D&gt;&lt;D xsi:type="xsd:double"&gt;19.54&lt;/D&gt;&lt;D xsi:type="xsd:double"&gt;19.18&lt;/D&gt;&lt;D xsi:type="xsd:double"&gt;18.92&lt;/D&gt;&lt;D xsi:type="xsd:double"&gt;19.15&lt;/D&gt;&lt;D xsi:type="xsd:double"&gt;19.44&lt;/D&gt;&lt;D xsi:type="xsd:double"&gt;19.4&lt;/D&gt;&lt;D xsi:type="xsd:double"&gt;19.48&lt;/D&gt;&lt;D xsi:type="xsd:double"&gt;19.65&lt;/D&gt;&lt;D xsi:type="xsd:double"&gt;19.42&lt;/D&gt;&lt;D xsi:type="xsd:double"&gt;20.01&lt;/D&gt;&lt;D xsi:type="xsd:double"&gt;19.22&lt;/D&gt;&lt;D xsi:type="xsd:double"&gt;18.25&lt;/D&gt;&lt;D xsi:type="xsd:double"&gt;17.48&lt;/D&gt;&lt;D xsi:type="xsd:double"&gt;17.45&lt;/D&gt;&lt;D xsi:type="xsd:double"&gt;15.88&lt;/D&gt;&lt;D xsi:type="xsd:double"&gt;14.95&lt;/D&gt;&lt;D xsi:type="xsd:double"&gt;15.7&lt;/D&gt;&lt;D xsi:type="xsd:double"&gt;15.95&lt;/D&gt;&lt;D xsi:type="xsd:double"&gt;16.47&lt;/D&gt;&lt;D xsi:type="xsd:double"&gt;16.99&lt;/D&gt;&lt;D xsi:type="xsd:double"&gt;16.47&lt;/D&gt;&lt;D xsi:type="xsd:double"&gt;16.37&lt;/D&gt;&lt;D xsi:type="xsd:double"&gt;16.43&lt;/D&gt;&lt;D xsi:type="xsd:double"&gt;15.41&lt;/D&gt;&lt;D xsi:type="xsd:double"&gt;15.2&lt;/D&gt;&lt;D xsi:type="xsd:double"&gt;15.68&lt;/D&gt;&lt;D xsi:type="xsd:double"&gt;16.6&lt;/D&gt;&lt;D xsi:type="xsd:double"&gt;16.07&lt;/D&gt;&lt;D xsi:type="xsd:double"&gt;16.45&lt;/D&gt;&lt;D xsi:type="xsd:double"&gt;16.36&lt;/D&gt;&lt;/FQL&gt;&lt;FQL&gt;&lt;Q&gt;DCPH^FG_PRICE(8/1/2018,10/31/2018,,USD)&lt;/Q&gt;&lt;R&gt;65&lt;/R&gt;&lt;C&gt;1&lt;/C&gt;&lt;D xsi:type="xsd:double"&gt;35.49&lt;/D&gt;&lt;D xsi:type="xsd:double"&gt;36.25&lt;/D&gt;&lt;D xsi:type="xsd:double"&gt;35.69&lt;/D&gt;&lt;D xsi:type="xsd:double"&gt;35.96&lt;/D&gt;&lt;D xsi:type="xsd:double"&gt;36&lt;/D&gt;&lt;D xsi:type="xsd:double"&gt;34.88&lt;/D&gt;&lt;D xsi:type="xsd:double"&gt;36.58&lt;/D&gt;&lt;D xsi:type="xsd:double"&gt;35.59&lt;/D&gt;&lt;D xsi:type="xsd:double"&gt;35.38&lt;/D&gt;&lt;D xsi:type="xsd:double"&gt;34.49&lt;/D&gt;&lt;D xsi:type="xsd:double"&gt;33.71&lt;/D&gt;&lt;D xsi:type="xsd:double"&gt;35.52&lt;/D&gt;&lt;D xsi:type="xsd:double"&gt;34.96&lt;/D&gt;&lt;D xsi:type="xsd:double"&gt;34.25&lt;/D&gt;&lt;D xsi:type="xsd:double"&gt;34.68&lt;/D&gt;&lt;D xsi:type="xsd:double"&gt;36.25&lt;/D&gt;&lt;D xsi:type="xsd:double"&gt;35.77&lt;/D&gt;&lt;D xsi:type="xsd:double"&gt;35.47&lt;/D&gt;&lt;D xsi:type="xsd:double"&gt;38.55&lt;/D&gt;&lt;D xsi:type="xsd:double"&gt;38.31&lt;/D&gt;&lt;D xsi:type="xsd:double"&gt;37.65&lt;/D&gt;&lt;D xsi:type="xsd:double"&gt;37.31&lt;/D&gt;&lt;D xsi:type="xsd:double"&gt;36.99&lt;/D&gt;&lt;D xsi:type="xsd:double"&gt;36.21&lt;/D&gt;&lt;D xsi:type="xsd:double"&gt;35.67&lt;/D&gt;&lt;D xsi:type="xsd:double"&gt;36.9&lt;/D&gt;&lt;D xsi:type="xsd:double"&gt;37.96&lt;/D&gt;&lt;D xsi:type="xsd:double"&gt;38.21&lt;/D&gt;&lt;D xsi:type="xsd:double"&gt;38.41&lt;/D&gt;&lt;D xsi:type="xsd:double"&gt;36.56&lt;/D&gt;&lt;D xsi:type="xsd:double"&gt;36.45&lt;/D&gt;&lt;D xsi:type="xsd:double"&gt;35.5&lt;/D&gt;&lt;D xsi:type="xsd:double"&gt;34.74&lt;/D&gt;&lt;D xsi:type="xsd:double"&gt;36.1&lt;/D&gt;&lt;D xsi:type="xsd:double"&gt;36.38&lt;/D&gt;&lt;D xsi:type="xsd:double"&gt;39.31&lt;/D&gt;&lt;D xsi:type="xsd:double"&gt;38.97&lt;/D&gt;&lt;D xsi:type="xsd:double"&gt;39.92&lt;/D&gt;&lt;D xsi:type="xsd:double"&gt;38.26&lt;/D&gt;&lt;D xsi:type="xsd:double"&gt;38.5&lt;/D&gt;&lt;D xsi:type="xsd:double"&gt;38.49&lt;/D&gt;&lt;D xsi:type="xsd:double"&gt;38.72&lt;/D&gt;&lt;D xsi:type="xsd:double"&gt;35.54&lt;/D&gt;&lt;D xsi:type="xsd:double"&gt;35.1&lt;/D&gt;&lt;D xsi:type="xsd:double"&gt;36.14&lt;/D&gt;&lt;D xsi:type="xsd:double"&gt;32.2&lt;/D&gt;&lt;D xsi:type="xsd:double"&gt;31.16&lt;/D&gt;&lt;D xsi:type="xsd:double"&gt;30.81&lt;/D&gt;&lt;D xsi:type="xsd:double"&gt;31.39&lt;/D&gt;&lt;D xsi:type="xsd:double"&gt;29.28&lt;/D&gt;&lt;D xsi:type="xsd:double"&gt;28.08&lt;/D&gt;&lt;D xsi:type="xsd:double"&gt;28.15&lt;/D&gt;&lt;D xsi:type="xsd:double"&gt;27.98&lt;/D&gt;&lt;D xsi:type="xsd:double"&gt;28.75&lt;/D&gt;&lt;D xsi:type="xsd:double"&gt;28.65&lt;/D&gt;&lt;D xsi:type="xsd:double"&gt;27.23&lt;/D&gt;&lt;D xsi:type="xsd:double"&gt;22.26&lt;/D&gt;&lt;D xsi:type="xsd:double"&gt;22.65&lt;/D&gt;&lt;D xsi:type="xsd:double"&gt;22.54&lt;/D&gt;&lt;D xsi:type="xsd:double"&gt;20.81&lt;/D&gt;&lt;D xsi:type="xsd:double"&gt;21.14&lt;/D&gt;&lt;D xsi:type="xsd:double"&gt;20.48&lt;/D&gt;&lt;D xsi:type="xsd:double"&gt;19.08&lt;/D&gt;&lt;D xsi:type="xsd:double"&gt;19.94&lt;/D&gt;&lt;D xsi:type="xsd:double"&gt;20.19&lt;/D&gt;&lt;/FQL&gt;&lt;FQL&gt;&lt;Q&gt;VTVT^FG_PRICE(8/1/2018,10/31/2018,,USD)&lt;/Q&gt;&lt;R&gt;65&lt;/R&gt;&lt;C&gt;1&lt;/C&gt;&lt;D xsi:type="xsd:double"&gt;1.32&lt;/D&gt;&lt;D xsi:type="xsd:double"&gt;1.32&lt;/D&gt;&lt;D xsi:type="xsd:double"&gt;1.28&lt;/D&gt;&lt;D xsi:type="xsd:double"&gt;1.29&lt;/D&gt;&lt;D xsi:type="xsd:double"&gt;1.25&lt;/D&gt;&lt;D xsi:type="xsd:double"&gt;1.21&lt;/D&gt;&lt;D xsi:type="xsd:double"&gt;1.24&lt;/D&gt;&lt;D xsi:type="xsd:double"&gt;1.26&lt;/D&gt;&lt;D xsi:type="xsd:double"&gt;1.23&lt;/D&gt;&lt;D xsi:type="xsd:double"&gt;1.15&lt;/D&gt;&lt;D xsi:type="xsd:double"&gt;1.14&lt;/D&gt;&lt;D xsi:type="xsd:double"&gt;1.1&lt;/D&gt;&lt;D xsi:type="xsd:double"&gt;0.998&lt;/D&gt;&lt;D xsi:type="xsd:double"&gt;1.13&lt;/D&gt;&lt;D xsi:type="xsd:double"&gt;1.1&lt;/D&gt;&lt;D xsi:type="xsd:double"&gt;1.19&lt;/D&gt;&lt;D xsi:type="xsd:double"&gt;1.21&lt;/D&gt;&lt;D xsi:type="xsd:double"&gt;1.17&lt;/D&gt;&lt;D xsi:type="xsd:double"&gt;1.17&lt;/D&gt;&lt;D xsi:type="xsd:double"&gt;1.15&lt;/D&gt;&lt;D xsi:type="xsd:double"&gt;1.15&lt;/D&gt;&lt;D xsi:type="xsd:double"&gt;1.12&lt;/D&gt;&lt;D xsi:type="xsd:double"&gt;1.09&lt;/D&gt;&lt;D xsi:type="xsd:double"&gt;1.04&lt;/D&gt;&lt;D xsi:type="xsd:double"&gt;1&lt;/D&gt;&lt;D xsi:type="xsd:double"&gt;0.9903&lt;/D&gt;&lt;D xsi:type="xsd:double"&gt;0.93&lt;/D&gt;&lt;D xsi:type="xsd:double"&gt;0.93&lt;/D&gt;&lt;D xsi:type="xsd:double"&gt;0.9899&lt;/D&gt;&lt;D xsi:type="xsd:double"&gt;0.94&lt;/D&gt;&lt;D xsi:type="xsd:double"&gt;0.91&lt;/D&gt;&lt;D xsi:type="xsd:double"&gt;0.8139&lt;/D&gt;&lt;D xsi:type="xsd:double"&gt;0.7003&lt;/D&gt;&lt;D xsi:type="xsd:double"&gt;0.809729&lt;/D&gt;&lt;D xsi:type="xsd:double"&gt;0.8299&lt;/D&gt;&lt;D xsi:type="xsd:double"&gt;0.82&lt;/D&gt;&lt;D xsi:type="xsd:double"&gt;0.8399&lt;/D&gt;&lt;D xsi:type="xsd:double"&gt;0.829&lt;/D&gt;&lt;D xsi:type="xsd:double"&gt;0.78&lt;/D&gt;&lt;D xsi:type="xsd:double"&gt;0.777&lt;/D&gt;&lt;D xsi:type="xsd:double"&gt;0.77&lt;/D&gt;&lt;D xsi:type="xsd:double"&gt;0.77&lt;/D&gt;&lt;D xsi:type="xsd:double"&gt;0.776&lt;/D&gt;&lt;D xsi:type="xsd:double"&gt;2&lt;/D&gt;&lt;D xsi:type="xsd:double"&gt;3.4&lt;/D&gt;&lt;D xsi:type="xsd:double"&gt;2.66&lt;/D&gt;&lt;D xsi:type="xsd:double"&gt;3.35&lt;/D&gt;&lt;D xsi:type="xsd:double"&gt;3.02&lt;/D&gt;&lt;D xsi:type="xsd:double"&gt;3.29&lt;/D&gt;&lt;D xsi:type="xsd:double"&gt;3.48&lt;/D&gt;&lt;D xsi:type="xsd:double"&gt;3.39&lt;/D&gt;&lt;D xsi:type="xsd:double"&gt;3.28&lt;/D&gt;&lt;D xsi:type="xsd:double"&gt;2.92&lt;/D&gt;&lt;D xsi:type="xsd:double"&gt;2.85&lt;/D&gt;&lt;D xsi:type="xsd:double"&gt;3.66&lt;/D&gt;&lt;D xsi:type="xsd:double"&gt;3.35&lt;/D&gt;&lt;D xsi:type="xsd:double"&gt;3.74&lt;/D&gt;&lt;D xsi:type="xsd:double"&gt;3.74&lt;/D&gt;&lt;D xsi:type="xsd:double"&gt;3.69&lt;/D&gt;&lt;D xsi:type="xsd:double"&gt;3.47&lt;/D&gt;&lt;D xsi:type="xsd:double"&gt;3.27&lt;/D&gt;&lt;D xsi:type="xsd:double"&gt;2.99&lt;/D&gt;&lt;D xsi:type="xsd:double"&gt;2.9&lt;/D&gt;&lt;D xsi:type="xsd:double"&gt;2.35&lt;/D&gt;&lt;D xsi:type="xsd:double"&gt;2.62&lt;/D&gt;&lt;/FQL&gt;&lt;FQL&gt;&lt;Q&gt;NK^FG_PRICE(8/1/2018,10/31/2018,,USD)&lt;/Q&gt;&lt;R&gt;65&lt;/R&gt;&lt;C&gt;1&lt;/C&gt;&lt;D xsi:type="xsd:double"&gt;3.41&lt;/D&gt;&lt;D xsi:type="xsd:double"&gt;3.09&lt;/D&gt;&lt;D xsi:type="xsd:double"&gt;3.19&lt;/D&gt;&lt;D xsi:type="xsd:double"&gt;2.89&lt;/D&gt;&lt;D xsi:type="xsd:double"&gt;2.94&lt;/D&gt;&lt;D xsi:type="xsd:double"&gt;2.81&lt;/D&gt;&lt;D xsi:type="xsd:double"&gt;3.27&lt;/D&gt;&lt;D xsi:type="xsd:double"&gt;3.15&lt;/D&gt;&lt;D xsi:type="xsd:double"&gt;3.15&lt;/D&gt;&lt;D xsi:type="xsd:double"&gt;3.24&lt;/D&gt;&lt;D xsi:type="xsd:double"&gt;3.08&lt;/D&gt;&lt;D xsi:type="xsd:double"&gt;3.13&lt;/D&gt;&lt;D xsi:type="xsd:double"&gt;3.18&lt;/D&gt;&lt;D xsi:type="xsd:double"&gt;3.19&lt;/D&gt;&lt;D xsi:type="xsd:double"&gt;3.23&lt;/D&gt;&lt;D xsi:type="xsd:double"&gt;3.19&lt;/D&gt;&lt;D xsi:type="xsd:double"&gt;3.03&lt;/D&gt;&lt;D xsi:type="xsd:double"&gt;3.04&lt;/D&gt;&lt;D xsi:type="xsd:double"&gt;3.07&lt;/D&gt;&lt;D xsi:type="xsd:double"&gt;3.04&lt;/D&gt;&lt;D xsi:type="xsd:double"&gt;3.06&lt;/D&gt;&lt;D xsi:type="xsd:double"&gt;3.29&lt;/D&gt;&lt;D xsi:type="xsd:double"&gt;3.39&lt;/D&gt;&lt;D xsi:type="xsd:double"&gt;3.24&lt;/D&gt;&lt;D xsi:type="xsd:double"&gt;3.26&lt;/D&gt;&lt;D xsi:type="xsd:double"&gt;3.06&lt;/D&gt;&lt;D xsi:type="xsd:double"&gt;2.98&lt;/D&gt;&lt;D xsi:type="xsd:double"&gt;3.03&lt;/D&gt;&lt;D xsi:type="xsd:double"&gt;2.93&lt;/D&gt;&lt;D xsi:type="xsd:double"&gt;2.94&lt;/D&gt;&lt;D xsi:type="xsd:double"&gt;2.89&lt;/D&gt;&lt;D xsi:type="xsd:double"&gt;2.89&lt;/D&gt;&lt;D xsi:type="xsd:double"&gt;2.91&lt;/D&gt;&lt;D xsi:type="xsd:double"&gt;3.04&lt;/D&gt;&lt;D xsi:type="xsd:double"&gt;3.09&lt;/D&gt;&lt;D xsi:type="xsd:double"&gt;3.34&lt;/D&gt;&lt;D xsi:type="xsd:double"&gt;3.3&lt;/D&gt;&lt;D xsi:type="xsd:double"&gt;3.23&lt;/D&gt;&lt;D xsi:type="xsd:double"&gt;3.29&lt;/D&gt;&lt;D xsi:type="xsd:double"&gt;3.64&lt;/D&gt;&lt;D xsi:type="xsd:double"&gt;3.69&lt;/D&gt;&lt;D xsi:type="xsd:double"&gt;3.7&lt;/D&gt;&lt;D xsi:type="xsd:double"&gt;3.56&lt;/D&gt;&lt;D xsi:type="xsd:double"&gt;3.92&lt;/D&gt;&lt;D xsi:type="xsd:double"&gt;4.2&lt;/D&gt;&lt;D xsi:type="xsd:double"&gt;3.88&lt;/D&gt;&lt;D xsi:type="xsd:double"&gt;3.81&lt;/D&gt;&lt;D xsi:type="xsd:double"&gt;3.78&lt;/D&gt;&lt;D xsi:type="xsd:double"&gt;3.95&lt;/D&gt;&lt;D xsi:type="xsd:double"&gt;3.61&lt;/D&gt;&lt;D xsi:type="xsd:double"&gt;3.37&lt;/D&gt;&lt;D xsi:type="xsd:double"&gt;3.4&lt;/D&gt;&lt;D xsi:type="xsd:double"&gt;3.44&lt;/D&gt;&lt;D xsi:type="xsd:double"&gt;3.49&lt;/D&gt;&lt;D xsi:type="xsd:double"&gt;2.885&lt;/D&gt;&lt;D xsi:type="xsd:double"&gt;2.77&lt;/D&gt;&lt;D xsi:type="xsd:double"&gt;2.72&lt;/D&gt;&lt;D xsi:type="xsd:double"&gt;2.6&lt;/D&gt;&lt;D xsi:type="xsd:double"&gt;2.6&lt;/D&gt;&lt;D xsi:type="xsd:double"&gt;2.29&lt;/D&gt;&lt;D xsi:type="xsd:double"&gt;2.33&lt;/D&gt;&lt;D xsi:type="xsd:double"&gt;2.27&lt;/D&gt;&lt;D xsi:type="xsd:double"&gt;2.25&lt;/D&gt;&lt;D xsi:type="xsd:double"&gt;2.2&lt;/D&gt;&lt;D xsi:type="xsd:double"&gt;2.18&lt;/D&gt;&lt;/FQL&gt;&lt;FQL&gt;&lt;Q&gt;SLDB^FG_PRICE(8/1/2018,10/31/2018,,USD)&lt;/Q&gt;&lt;R&gt;65&lt;/R&gt;&lt;C&gt;1&lt;/C&gt;&lt;D xsi:type="xsd:double"&gt;40.55&lt;/D&gt;&lt;D xsi:type="xsd:double"&gt;40.16&lt;/D&gt;&lt;D xsi:type="xsd:double"&gt;38.47&lt;/D&gt;&lt;D xsi:type="xsd:double"&gt;37.62&lt;/D&gt;&lt;D xsi:type="xsd:double"&gt;37.95&lt;/D&gt;&lt;D xsi:type="xsd:double"&gt;38.99&lt;/D&gt;&lt;D xsi:type="xsd:double"&gt;38.92&lt;/D&gt;&lt;D xsi:type="xsd:double"&gt;38.11&lt;/D&gt;&lt;D xsi:type="xsd:double"&gt;38.47&lt;/D&gt;&lt;D xsi:type="xsd:double"&gt;39.02&lt;/D&gt;&lt;D xsi:type="xsd:double"&gt;38.48&lt;/D&gt;&lt;D xsi:type="xsd:double"&gt;38.81&lt;/D&gt;&lt;D xsi:type="xsd:double"&gt;39.59&lt;/D&gt;&lt;D xsi:type="xsd:double"&gt;38.23&lt;/D&gt;&lt;D xsi:type="xsd:double"&gt;38.41&lt;/D&gt;&lt;D xsi:type="xsd:double"&gt;38.48&lt;/D&gt;&lt;D xsi:type="xsd:double"&gt;37.44&lt;/D&gt;&lt;D xsi:type="xsd:double"&gt;38.34&lt;/D&gt;&lt;D xsi:type="xsd:double"&gt;38.97&lt;/D&gt;&lt;D xsi:type="xsd:double"&gt;38.27&lt;/D&gt;&lt;D xsi:type="xsd:double"&gt;38.12&lt;/D&gt;&lt;D xsi:type="xsd:double"&gt;40.05&lt;/D&gt;&lt;D xsi:type="xsd:double"&gt;42.67&lt;/D&gt;&lt;D xsi:type="xsd:double"&gt;44.82&lt;/D&gt;&lt;D xsi:type="xsd:double"&gt;43.97&lt;/D&gt;&lt;D xsi:type="xsd:double"&gt;39.65&lt;/D&gt;&lt;D xsi:type="xsd:double"&gt;39.9&lt;/D&gt;&lt;D xsi:type="xsd:double"&gt;40.92&lt;/D&gt;&lt;D xsi:type="xsd:double"&gt;43.42&lt;/D&gt;&lt;D xsi:type="xsd:double"&gt;50.65&lt;/D&gt;&lt;D xsi:type="xsd:double"&gt;47.95&lt;/D&gt;&lt;D xsi:type="xsd:double"&gt;49.42&lt;/D&gt;&lt;D xsi:type="xsd:double"&gt;44.75&lt;/D&gt;&lt;D xsi:type="xsd:double"&gt;49.47&lt;/D&gt;&lt;D xsi:type="xsd:double"&gt;49.06&lt;/D&gt;&lt;D xsi:type="xsd:double"&gt;51.7&lt;/D&gt;&lt;D xsi:type="xsd:double"&gt;51.22&lt;/D&gt;&lt;D xsi:type="xsd:double"&gt;49.62&lt;/D&gt;&lt;D xsi:type="xsd:double"&gt;48.01&lt;/D&gt;&lt;D xsi:type="xsd:double"&gt;49.21&lt;/D&gt;&lt;D xsi:type="xsd:double"&gt;49.06&lt;/D&gt;&lt;D xsi:type="xsd:double"&gt;47.18&lt;/D&gt;&lt;D xsi:type="xsd:double"&gt;46.34&lt;/D&gt;&lt;D xsi:type="xsd:double"&gt;42.57&lt;/D&gt;&lt;D xsi:type="xsd:double"&gt;42.56&lt;/D&gt;&lt;D xsi:type="xsd:double"&gt;38.96&lt;/D&gt;&lt;D xsi:type="xsd:double"&gt;38.15&lt;/D&gt;&lt;D xsi:type="xsd:double"&gt;37.35&lt;/D&gt;&lt;D xsi:type="xsd:double"&gt;35.31&lt;/D&gt;&lt;D xsi:type="xsd:double"&gt;34.6&lt;/D&gt;&lt;D xsi:type="xsd:double"&gt;34.21&lt;/D&gt;&lt;D xsi:type="xsd:double"&gt;34.27&lt;/D&gt;&lt;D xsi:type="xsd:double"&gt;32.42&lt;/D&gt;&lt;D xsi:type="xsd:double"&gt;35.73&lt;/D&gt;&lt;D xsi:type="xsd:double"&gt;35.42&lt;/D&gt;&lt;D xsi:type="xsd:double"&gt;35.5&lt;/D&gt;&lt;D xsi:type="xsd:double"&gt;34.55&lt;/D&gt;&lt;D xsi:type="xsd:double"&gt;35.25&lt;/D&gt;&lt;D xsi:type="xsd:double"&gt;34.24&lt;/D&gt;&lt;D xsi:type="xsd:double"&gt;31.31&lt;/D&gt;&lt;D xsi:type="xsd:double"&gt;32.76&lt;/D&gt;&lt;D xsi:type="xsd:double"&gt;33.11&lt;/D&gt;&lt;D xsi:type="xsd:double"&gt;30.53&lt;/D&gt;&lt;D xsi:type="xsd:double"&gt;31.85&lt;/D&gt;&lt;D xsi:type="xsd:double"&gt;32&lt;/D&gt;&lt;/FQL&gt;&lt;FQL&gt;&lt;Q&gt;APLS^FG_PRICE(8/1/2018,10/31/2018,,USD)&lt;/Q&gt;&lt;R&gt;65&lt;/R&gt;&lt;C&gt;1&lt;/C&gt;&lt;D xsi:type="xsd:double"&gt;17.04&lt;/D&gt;&lt;D xsi:type="xsd:double"&gt;17.45&lt;/D&gt;&lt;D xsi:type="xsd:double"&gt;16.96&lt;/D&gt;&lt;D xsi:type="xsd:double"&gt;17.03&lt;/D&gt;&lt;D xsi:type="xsd:double"&gt;17.45&lt;/D&gt;&lt;D xsi:type="xsd:double"&gt;18.02&lt;/D&gt;&lt;D xsi:type="xsd:double"&gt;18.26&lt;/D&gt;&lt;D xsi:type="xsd:double"&gt;18.48&lt;/D&gt;&lt;D xsi:type="xsd:double"&gt;18.46&lt;/D&gt;&lt;D xsi:type="xsd:double"&gt;18.05&lt;/D&gt;&lt;D xsi:type="xsd:double"&gt;17.53&lt;/D&gt;&lt;D xsi:type="xsd:double"&gt;18.83&lt;/D&gt;&lt;D xsi:type="xsd:double"&gt;17.49&lt;/D&gt;&lt;D xsi:type="xsd:double"&gt;17.12&lt;/D&gt;&lt;D xsi:type="xsd:double"&gt;18.22&lt;/D&gt;&lt;D xsi:type="xsd:double"&gt;18.09&lt;/D&gt;&lt;D xsi:type="xsd:double"&gt;18.03&lt;/D&gt;&lt;D xsi:type="xsd:double"&gt;18.19&lt;/D&gt;&lt;D xsi:type="xsd:double"&gt;18.4&lt;/D&gt;&lt;D xsi:type="xsd:double"&gt;18.48&lt;/D&gt;&lt;D xsi:type="xsd:double"&gt;19.01&lt;/D&gt;&lt;D xsi:type="xsd:double"&gt;19.16&lt;/D&gt;&lt;D xsi:type="xsd:double"&gt;19.36&lt;/D&gt;&lt;D xsi:type="xsd:double"&gt;19.85&lt;/D&gt;&lt;D xsi:type="xsd:double"&gt;19.84&lt;/D&gt;&lt;D xsi:type="xsd:double"&gt;17.77&lt;/D&gt;&lt;D xsi:type="xsd:double"&gt;17.17&lt;/D&gt;&lt;D xsi:type="xsd:double"&gt;17.69&lt;/D&gt;&lt;D xsi:type="xsd:double"&gt;18.19&lt;/D&gt;&lt;D xsi:type="xsd:double"&gt;18.74&lt;/D&gt;&lt;D xsi:type="xsd:double"&gt;18.81&lt;/D&gt;&lt;D xsi:type="xsd:double"&gt;18.51&lt;/D&gt;&lt;D xsi:type="xsd:double"&gt;18.58&lt;/D&gt;&lt;D xsi:type="xsd:double"&gt;18.22&lt;/D&gt;&lt;D xsi:type="xsd:double"&gt;18.05&lt;/D&gt;&lt;D xsi:type="xsd:double"&gt;19.97&lt;/D&gt;&lt;D xsi:type="xsd:double"&gt;19.88&lt;/D&gt;&lt;D xsi:type="xsd:double"&gt;19.03&lt;/D&gt;&lt;D xsi:type="xsd:double"&gt;18.51&lt;/D&gt;&lt;D xsi:type="xsd:double"&gt;18.26&lt;/D&gt;&lt;D xsi:type="xsd:double"&gt;17.26&lt;/D&gt;&lt;D xsi:type="xsd:double"&gt;17.78&lt;/D&gt;&lt;D xsi:type="xsd:double"&gt;17.46&lt;/D&gt;&lt;D xsi:type="xsd:double"&gt;17.37&lt;/D&gt;&lt;D xsi:type="xsd:double"&gt;17.45&lt;/D&gt;&lt;D xsi:type="xsd:double"&gt;16.3&lt;/D&gt;&lt;D xsi:type="xsd:double"&gt;15.83&lt;/D&gt;&lt;D xsi:type="xsd:double"&gt;15.98&lt;/D&gt;&lt;D xsi:type="xsd:double"&gt;15.82&lt;/D&gt;&lt;D xsi:type="xsd:double"&gt;15.11&lt;/D&gt;&lt;D xsi:type="xsd:double"&gt;15.52&lt;/D&gt;&lt;D xsi:type="xsd:double"&gt;15.75&lt;/D&gt;&lt;D xsi:type="xsd:double"&gt;15.58&lt;/D&gt;&lt;D xsi:type="xsd:double"&gt;16.65&lt;/D&gt;&lt;D xsi:type="xsd:double"&gt;16.71&lt;/D&gt;&lt;D xsi:type="xsd:double"&gt;13.86&lt;/D&gt;&lt;D xsi:type="xsd:double"&gt;13.435&lt;/D&gt;&lt;D xsi:type="xsd:double"&gt;13.3&lt;/D&gt;&lt;D xsi:type="xsd:double"&gt;13.29&lt;/D&gt;&lt;D xsi:type="xsd:double"&gt;11.47&lt;/D&gt;&lt;D xsi:type="xsd:double"&gt;13.08&lt;/D&gt;&lt;D xsi:type="xsd:double"&gt;13.1&lt;/D&gt;&lt;D xsi:type="xsd:double"&gt;12.72&lt;/D&gt;&lt;D xsi:type="xsd:double"&gt;13.51&lt;/D&gt;&lt;D xsi:type="xsd:double"&gt;13.99&lt;/D&gt;&lt;/FQL&gt;&lt;FQL&gt;&lt;Q&gt;CORT^FG_PRICE(8/1/2018,10/31/2018,,USD)&lt;/Q&gt;&lt;R&gt;65&lt;/R&gt;&lt;C&gt;1&lt;/C&gt;&lt;D xsi:type="xsd:double"&gt;13.17&lt;/D&gt;&lt;D xsi:type="xsd:double"&gt;13.47&lt;/D&gt;&lt;D xsi:type="xsd:double"&gt;13.85&lt;/D&gt;&lt;D xsi:type="xsd:double"&gt;13.91&lt;/D&gt;&lt;D xsi:type="xsd:double"&gt;14.06&lt;/D&gt;&lt;D xsi:type="xsd:double"&gt;14.08&lt;/D&gt;&lt;D xsi:type="xsd:double"&gt;13.98&lt;/D&gt;&lt;D xsi:type="xsd:double"&gt;13.26&lt;/D&gt;&lt;D xsi:type="xsd:double"&gt;12.27&lt;/D&gt;&lt;D xsi:type="xsd:double"&gt;12.47&lt;/D&gt;&lt;D xsi:type="xsd:double"&gt;12.5&lt;/D&gt;&lt;D xsi:type="xsd:double"&gt;12.5&lt;/D&gt;&lt;D xsi:type="xsd:double"&gt;12.92&lt;/D&gt;&lt;D xsi:type="xsd:double"&gt;13.04&lt;/D&gt;&lt;D xsi:type="xsd:double"&gt;13.65&lt;/D&gt;&lt;D xsi:type="xsd:double"&gt;13.81&lt;/D&gt;&lt;D xsi:type="xsd:double"&gt;13.39&lt;/D&gt;&lt;D xsi:type="xsd:double"&gt;13.58&lt;/D&gt;&lt;D xsi:type="xsd:double"&gt;13.64&lt;/D&gt;&lt;D xsi:type="xsd:double"&gt;13.79&lt;/D&gt;&lt;D xsi:type="xsd:double"&gt;14.81&lt;/D&gt;&lt;D xsi:type="xsd:double"&gt;15&lt;/D&gt;&lt;D xsi:type="xsd:double"&gt;15.02&lt;/D&gt;&lt;D xsi:type="xsd:double"&gt;15&lt;/D&gt;&lt;D xsi:type="xsd:double"&gt;14.8&lt;/D&gt;&lt;D xsi:type="xsd:double"&gt;14.19&lt;/D&gt;&lt;D xsi:type="xsd:double"&gt;14.8&lt;/D&gt;&lt;D xsi:type="xsd:double"&gt;14.48&lt;/D&gt;&lt;D xsi:type="xsd:double"&gt;14.57&lt;/D&gt;&lt;D xsi:type="xsd:double"&gt;14.16&lt;/D&gt;&lt;D xsi:type="xsd:double"&gt;14.44&lt;/D&gt;&lt;D xsi:type="xsd:double"&gt;14.39&lt;/D&gt;&lt;D xsi:type="xsd:double"&gt;14.74&lt;/D&gt;&lt;D xsi:type="xsd:double"&gt;14.26&lt;/D&gt;&lt;D xsi:type="xsd:double"&gt;14.22&lt;/D&gt;&lt;D xsi:type="xsd:double"&gt;14.68&lt;/D&gt;&lt;D xsi:type="xsd:double"&gt;14.35&lt;/D&gt;&lt;D xsi:type="xsd:double"&gt;14.32&lt;/D&gt;&lt;D xsi:type="xsd:double"&gt;14.23&lt;/D&gt;&lt;D xsi:type="xsd:double"&gt;13.58&lt;/D&gt;&lt;D xsi:type="xsd:double"&gt;13.73&lt;/D&gt;&lt;D xsi:type="xsd:double"&gt;14.02&lt;/D&gt;&lt;D xsi:type="xsd:double"&gt;13.75&lt;/D&gt;&lt;D xsi:type="xsd:double"&gt;14&lt;/D&gt;&lt;D xsi:type="xsd:double"&gt;14.51&lt;/D&gt;&lt;D xsi:type="xsd:double"&gt;13.65&lt;/D&gt;&lt;D xsi:type="xsd:double"&gt;13.29&lt;/D&gt;&lt;D xsi:type="xsd:double"&gt;13.3&lt;/D&gt;&lt;D xsi:type="xsd:double"&gt;13.71&lt;/D&gt;&lt;D xsi:type="xsd:double"&gt;13.59&lt;/D&gt;&lt;D xsi:type="xsd:double"&gt;12.92&lt;/D&gt;&lt;D xsi:type="xsd:double"&gt;12.24&lt;/D&gt;&lt;D xsi:type="xsd:double"&gt;12.53&lt;/D&gt;&lt;D xsi:type="xsd:double"&gt;13.14&lt;/D&gt;&lt;D xsi:type="xsd:double"&gt;12.86&lt;/D&gt;&lt;D xsi:type="xsd:double"&gt;12.54&lt;/D&gt;&lt;D xsi:type="xsd:double"&gt;12.17&lt;/D&gt;&lt;D xsi:type="xsd:double"&gt;12.07&lt;/D&gt;&lt;D xsi:type="xsd:double"&gt;12.27&lt;/D&gt;&lt;D xsi:type="xsd:double"&gt;11.29&lt;/D&gt;&lt;D xsi:type="xsd:double"&gt;11.76&lt;/D&gt;&lt;D xsi:type="xsd:double"&gt;11.63&lt;/D&gt;&lt;D xsi:type="xsd:double"&gt;11.49&lt;/D&gt;&lt;D xsi:type="xsd:double"&gt;11.37&lt;/D&gt;&lt;D xsi:type="xsd:double"&gt;11.75&lt;/D&gt;&lt;/FQL&gt;&lt;FQL&gt;&lt;Q&gt;ZFGN^FG_PRICE(8/1/2018,10/31/2018,,USD)&lt;/Q&gt;&lt;R&gt;65&lt;/R&gt;&lt;C&gt;1&lt;/C&gt;&lt;D xsi:type="xsd:double"&gt;10.19&lt;/D&gt;&lt;D xsi:type="xsd:double"&gt;10.37&lt;/D&gt;&lt;D xsi:type="xsd:double"&gt;9.51&lt;/D&gt;&lt;D xsi:type="xsd:double"&gt;9.59&lt;/D&gt;&lt;D xsi:type="xsd:double"&gt;9.41&lt;/D&gt;&lt;D xsi:type="xsd:double"&gt;9.66&lt;/D&gt;&lt;D xsi:type="xsd:double"&gt;9.66&lt;/D&gt;&lt;D xsi:type="xsd:double"&gt;9.81&lt;/D&gt;&lt;D xsi:type="xsd:double"&gt;9.67&lt;/D&gt;&lt;D xsi:type="xsd:double"&gt;9.57&lt;/D&gt;&lt;D xsi:type="xsd:double"&gt;9.45&lt;/D&gt;&lt;D xsi:type="xsd:double"&gt;9.5&lt;/D&gt;&lt;D xsi:type="xsd:double"&gt;9.09&lt;/D&gt;&lt;D xsi:type="xsd:double"&gt;9.28&lt;/D&gt;&lt;D xsi:type="xsd:double"&gt;9.31&lt;/D&gt;&lt;D xsi:type="xsd:double"&gt;9.5&lt;/D&gt;&lt;D xsi:type="xsd:double"&gt;9.54&lt;/D&gt;&lt;D xsi:type="xsd:double"&gt;9.68&lt;/D&gt;&lt;D xsi:type="xsd:double"&gt;9.22&lt;/D&gt;&lt;D xsi:type="xsd:double"&gt;9.35&lt;/D&gt;&lt;D xsi:type="xsd:double"&gt;9.26&lt;/D&gt;&lt;D xsi:type="xsd:double"&gt;9.4&lt;/D&gt;&lt;D xsi:type="xsd:double"&gt;9.52&lt;/D&gt;&lt;D xsi:type="xsd:double"&gt;9.34&lt;/D&gt;&lt;D xsi:type="xsd:double"&gt;8.85&lt;/D&gt;&lt;D xsi:type="xsd:double"&gt;8.92&lt;/D&gt;&lt;D xsi:type="xsd:double"&gt;8.86&lt;/D&gt;&lt;D xsi:type="xsd:double"&gt;9.63&lt;/D&gt;&lt;D xsi:type="xsd:double"&gt;10.26&lt;/D&gt;&lt;D xsi:type="xsd:double"&gt;10.45&lt;/D&gt;&lt;D xsi:type="xsd:double"&gt;10.68&lt;/D&gt;&lt;D xsi:type="xsd:double"&gt;10.12&lt;/D&gt;&lt;D xsi:type="xsd:double"&gt;9.73&lt;/D&gt;&lt;D xsi:type="xsd:double"&gt;10.38&lt;/D&gt;&lt;D xsi:type="xsd:double"&gt;11.17&lt;/D&gt;&lt;D xsi:type="xsd:double"&gt;10.95&lt;/D&gt;&lt;D xsi:type="xsd:double"&gt;10.78&lt;/D&gt;&lt;D xsi:type="xsd:double"&gt;11.36&lt;/D&gt;&lt;D xsi:type="xsd:double"&gt;12.01&lt;/D&gt;&lt;D xsi:type="xsd:double"&gt;11.99&lt;/D&gt;&lt;D xsi:type="xsd:double"&gt;12.04&lt;/D&gt;&lt;D xsi:type="xsd:double"&gt;11.69&lt;/D&gt;&lt;D xsi:type="xsd:double"&gt;11.29&lt;/D&gt;&lt;D xsi:type="xsd:double"&gt;10.98&lt;/D&gt;&lt;D xsi:type="xsd:double"&gt;11.02&lt;/D&gt;&lt;D xsi:type="xsd:double"&gt;10.78&lt;/D&gt;&lt;D xsi:type="xsd:double"&gt;10.42&lt;/D&gt;&lt;D xsi:type="xsd:double"&gt;10.14&lt;/D&gt;&lt;D xsi:type="xsd:double"&gt;10.1&lt;/D&gt;&lt;D xsi:type="xsd:double"&gt;10.01&lt;/D&gt;&lt;D xsi:type="xsd:double"&gt;10.27&lt;/D&gt;&lt;D xsi:type="xsd:double"&gt;10.03&lt;/D&gt;&lt;D xsi:type="xsd:double"&gt;9.99&lt;/D&gt;&lt;D xsi:type="xsd:double"&gt;10.46&lt;/D&gt;&lt;D xsi:type="xsd:double"&gt;10.5&lt;/D&gt;&lt;D xsi:type="xsd:double"&gt;10.25&lt;/D&gt;&lt;D xsi:type="xsd:double"&gt;10.38&lt;/D&gt;&lt;D xsi:type="xsd:double"&gt;10.34&lt;/D&gt;&lt;D xsi:type="xsd:double"&gt;10.18&lt;/D&gt;&lt;D xsi:type="xsd:double"&gt;9.22&lt;/D&gt;&lt;D xsi:type="xsd:double"&gt;9.57&lt;/D&gt;&lt;D xsi:type="xsd:double"&gt;9.53&lt;/D&gt;&lt;D xsi:type="xsd:double"&gt;9.41&lt;/D&gt;&lt;D xsi:type="xsd:double"&gt;9.49&lt;/D&gt;&lt;D xsi:type="xsd:double"&gt;9.71&lt;/D&gt;&lt;/FQL&gt;&lt;FQL&gt;&lt;Q&gt;RDFN^FG_PRICE(8/1/2018,10/31/2018,,USD)&lt;/Q&gt;&lt;R&gt;65&lt;/R&gt;&lt;C&gt;1&lt;/C&gt;&lt;D xsi:type="xsd:double"&gt;24.67&lt;/D&gt;&lt;D xsi:type="xsd:double"&gt;24.02&lt;/D&gt;&lt;D xsi:type="xsd:double"&gt;23.54&lt;/D&gt;&lt;D xsi:type="xsd:double"&gt;23.24&lt;/D&gt;&lt;D xsi:type="xsd:double"&gt;22.39&lt;/D&gt;&lt;D xsi:type="xsd:double"&gt;22.67&lt;/D&gt;&lt;D xsi:type="xsd:double"&gt;23.14&lt;/D&gt;&lt;D xsi:type="xsd:double"&gt;17.96&lt;/D&gt;&lt;D xsi:type="xsd:double"&gt;18.475&lt;/D&gt;&lt;D xsi:type="xsd:double"&gt;18.17&lt;/D&gt;&lt;D xsi:type="xsd:double"&gt;17.86&lt;/D&gt;&lt;D xsi:type="xsd:double"&gt;17.32&lt;/D&gt;&lt;D xsi:type="xsd:double"&gt;17.19&lt;/D&gt;&lt;D xsi:type="xsd:double"&gt;18.07&lt;/D&gt;&lt;D xsi:type="xsd:double"&gt;18.85&lt;/D&gt;&lt;D xsi:type="xsd:double"&gt;19.21&lt;/D&gt;&lt;D xsi:type="xsd:double"&gt;19.47&lt;/D&gt;&lt;D xsi:type="xsd:double"&gt;19.72&lt;/D&gt;&lt;D xsi:type="xsd:double"&gt;19.71&lt;/D&gt;&lt;D xsi:type="xsd:double"&gt;19.92&lt;/D&gt;&lt;D xsi:type="xsd:double"&gt;19.7&lt;/D&gt;&lt;D xsi:type="xsd:double"&gt;19.82&lt;/D&gt;&lt;D xsi:type="xsd:double"&gt;19.81&lt;/D&gt;&lt;D xsi:type="xsd:double"&gt;19.81&lt;/D&gt;&lt;D xsi:type="xsd:double"&gt;19.93&lt;/D&gt;&lt;D xsi:type="xsd:double"&gt;19.72&lt;/D&gt;&lt;D xsi:type="xsd:double"&gt;19.73&lt;/D&gt;&lt;D xsi:type="xsd:double"&gt;19.81&lt;/D&gt;&lt;D xsi:type="xsd:double"&gt;19.93&lt;/D&gt;&lt;D xsi:type="xsd:double"&gt;19.78&lt;/D&gt;&lt;D xsi:type="xsd:double"&gt;18.77&lt;/D&gt;&lt;D xsi:type="xsd:double"&gt;19.3&lt;/D&gt;&lt;D xsi:type="xsd:double"&gt;19.21&lt;/D&gt;&lt;D xsi:type="xsd:double"&gt;19.38&lt;/D&gt;&lt;D xsi:type="xsd:double"&gt;19.06&lt;/D&gt;&lt;D xsi:type="xsd:double"&gt;18.63&lt;/D&gt;&lt;D xsi:type="xsd:double"&gt;17.91&lt;/D&gt;&lt;D xsi:type="xsd:double"&gt;18.25&lt;/D&gt;&lt;D xsi:type="xsd:double"&gt;18.43&lt;/D&gt;&lt;D xsi:type="xsd:double"&gt;18.43&lt;/D&gt;&lt;D xsi:type="xsd:double"&gt;18.08&lt;/D&gt;&lt;D xsi:type="xsd:double"&gt;18.7&lt;/D&gt;&lt;D xsi:type="xsd:double"&gt;18.11&lt;/D&gt;&lt;D xsi:type="xsd:double"&gt;17.53&lt;/D&gt;&lt;D xsi:type="xsd:double"&gt;17.36&lt;/D&gt;&lt;D xsi:type="xsd:double"&gt;17.08&lt;/D&gt;&lt;D xsi:type="xsd:double"&gt;16.62&lt;/D&gt;&lt;D xsi:type="xsd:double"&gt;16.46&lt;/D&gt;&lt;D xsi:type="xsd:double"&gt;16.21&lt;/D&gt;&lt;D xsi:type="xsd:double"&gt;15.44&lt;/D&gt;&lt;D xsi:type="xsd:double"&gt;15.97&lt;/D&gt;&lt;D xsi:type="xsd:double"&gt;15.66&lt;/D&gt;&lt;D xsi:type="xsd:double"&gt;16.11&lt;/D&gt;&lt;D </t>
        </r>
      </text>
    </comment>
    <comment ref="A37" authorId="0">
      <text>
        <r>
          <rPr>
            <b/>
            <sz val="9"/>
            <color indexed="81"/>
            <rFont val="宋体"/>
            <charset val="134"/>
          </rPr>
          <t>xsi:type="xsd:double"&gt;17.08&lt;/D&gt;&lt;D xsi:type="xsd:double"&gt;17.17&lt;/D&gt;&lt;D xsi:type="xsd:double"&gt;16.48&lt;/D&gt;&lt;D xsi:type="xsd:double"&gt;15.42&lt;/D&gt;&lt;D xsi:type="xsd:double"&gt;15.97&lt;/D&gt;&lt;D xsi:type="xsd:double"&gt;16.44&lt;/D&gt;&lt;D xsi:type="xsd:double"&gt;16.13&lt;/D&gt;&lt;D xsi:type="xsd:double"&gt;16.83&lt;/D&gt;&lt;D xsi:type="xsd:double"&gt;15.72&lt;/D&gt;&lt;D xsi:type="xsd:double"&gt;14.79&lt;/D&gt;&lt;D xsi:type="xsd:double"&gt;15.46&lt;/D&gt;&lt;D xsi:type="xsd:double"&gt;15.45&lt;/D&gt;&lt;/FQL&gt;&lt;FQL&gt;&lt;Q&gt;PGNX^FG_PRICE(8/1/2018,10/31/2018,,USD)&lt;/Q&gt;&lt;R&gt;65&lt;/R&gt;&lt;C&gt;1&lt;/C&gt;&lt;D xsi:type="xsd:double"&gt;7.76&lt;/D&gt;&lt;D xsi:type="xsd:double"&gt;8.43&lt;/D&gt;&lt;D xsi:type="xsd:double"&gt;9.18&lt;/D&gt;&lt;D xsi:type="xsd:double"&gt;8.94&lt;/D&gt;&lt;D xsi:type="xsd:double"&gt;8.93&lt;/D&gt;&lt;D xsi:type="xsd:double"&gt;8.22&lt;/D&gt;&lt;D xsi:type="xsd:double"&gt;8.07&lt;/D&gt;&lt;D xsi:type="xsd:double"&gt;8.13&lt;/D&gt;&lt;D xsi:type="xsd:double"&gt;8.14&lt;/D&gt;&lt;D xsi:type="xsd:double"&gt;7.86&lt;/D&gt;&lt;D xsi:type="xsd:double"&gt;7.83&lt;/D&gt;&lt;D xsi:type="xsd:double"&gt;7.89&lt;/D&gt;&lt;D xsi:type="xsd:double"&gt;7.81&lt;/D&gt;&lt;D xsi:type="xsd:double"&gt;7.67&lt;/D&gt;&lt;D xsi:type="xsd:double"&gt;7.91&lt;/D&gt;&lt;D xsi:type="xsd:double"&gt;7.93&lt;/D&gt;&lt;D xsi:type="xsd:double"&gt;7.76&lt;/D&gt;&lt;D xsi:type="xsd:double"&gt;7.7&lt;/D&gt;&lt;D xsi:type="xsd:double"&gt;8.06&lt;/D&gt;&lt;D xsi:type="xsd:double"&gt;8&lt;/D&gt;&lt;D xsi:type="xsd:double"&gt;7.93&lt;/D&gt;&lt;D xsi:type="xsd:double"&gt;7.84&lt;/D&gt;&lt;D xsi:type="xsd:double"&gt;7.83&lt;/D&gt;&lt;D xsi:type="xsd:double"&gt;7.83&lt;/D&gt;&lt;D xsi:type="xsd:double"&gt;7.93&lt;/D&gt;&lt;D xsi:type="xsd:double"&gt;7.69&lt;/D&gt;&lt;D xsi:type="xsd:double"&gt;7.36&lt;/D&gt;&lt;D xsi:type="xsd:double"&gt;7.41&lt;/D&gt;&lt;D xsi:type="xsd:double"&gt;7.42&lt;/D&gt;&lt;D xsi:type="xsd:double"&gt;7.3&lt;/D&gt;&lt;D xsi:type="xsd:double"&gt;5.995&lt;/D&gt;&lt;D xsi:type="xsd:double"&gt;5.615&lt;/D&gt;&lt;D xsi:type="xsd:double"&gt;5.88&lt;/D&gt;&lt;D xsi:type="xsd:double"&gt;6&lt;/D&gt;&lt;D xsi:type="xsd:double"&gt;6.42&lt;/D&gt;&lt;D xsi:type="xsd:double"&gt;6.57&lt;/D&gt;&lt;D xsi:type="xsd:double"&gt;6.41&lt;/D&gt;&lt;D xsi:type="xsd:double"&gt;6.45&lt;/D&gt;&lt;D xsi:type="xsd:double"&gt;6.19&lt;/D&gt;&lt;D xsi:type="xsd:double"&gt;6.12&lt;/D&gt;&lt;D xsi:type="xsd:double"&gt;6.18&lt;/D&gt;&lt;D xsi:type="xsd:double"&gt;6.27&lt;/D&gt;&lt;D xsi:type="xsd:double"&gt;6.15&lt;/D&gt;&lt;D xsi:type="xsd:double"&gt;6.16&lt;/D&gt;&lt;D xsi:type="xsd:double"&gt;6.25&lt;/D&gt;&lt;D xsi:type="xsd:double"&gt;6.12&lt;/D&gt;&lt;D xsi:type="xsd:double"&gt;5.95&lt;/D&gt;&lt;D xsi:type="xsd:double"&gt;5.92&lt;/D&gt;&lt;D xsi:type="xsd:double"&gt;5.89&lt;/D&gt;&lt;D xsi:type="xsd:double"&gt;5.74&lt;/D&gt;&lt;D xsi:type="xsd:double"&gt;5.58&lt;/D&gt;&lt;D xsi:type="xsd:double"&gt;5.55&lt;/D&gt;&lt;D xsi:type="xsd:double"&gt;5.36&lt;/D&gt;&lt;D xsi:type="xsd:double"&gt;5.62&lt;/D&gt;&lt;D xsi:type="xsd:double"&gt;5.47&lt;/D&gt;&lt;D xsi:type="xsd:double"&gt;5.77&lt;/D&gt;&lt;D xsi:type="xsd:double"&gt;5.7&lt;/D&gt;&lt;D xsi:type="xsd:double"&gt;5.37&lt;/D&gt;&lt;D xsi:type="xsd:double"&gt;5.3&lt;/D&gt;&lt;D xsi:type="xsd:double"&gt;4.89&lt;/D&gt;&lt;D xsi:type="xsd:double"&gt;5.1&lt;/D&gt;&lt;D xsi:type="xsd:double"&gt;4.95&lt;/D&gt;&lt;D xsi:type="xsd:double"&gt;4.8&lt;/D&gt;&lt;D xsi:type="xsd:double"&gt;5.01&lt;/D&gt;&lt;D xsi:type="xsd:double"&gt;5.01&lt;/D&gt;&lt;/FQL&gt;&lt;FQL&gt;&lt;Q&gt;OTIC^FG_PRICE(8/1/2018,10/31/2018,,USD)&lt;/Q&gt;&lt;R&gt;65&lt;/R&gt;&lt;C&gt;1&lt;/C&gt;&lt;D xsi:type="xsd:double"&gt;3.35&lt;/D&gt;&lt;D xsi:type="xsd:double"&gt;3.4&lt;/D&gt;&lt;D xsi:type="xsd:double"&gt;3.3&lt;/D&gt;&lt;D xsi:type="xsd:double"&gt;3.75&lt;/D&gt;&lt;D xsi:type="xsd:double"&gt;3.9&lt;/D&gt;&lt;D xsi:type="xsd:double"&gt;3.475&lt;/D&gt;&lt;D xsi:type="xsd:double"&gt;3.5&lt;/D&gt;&lt;D xsi:type="xsd:double"&gt;3.5&lt;/D&gt;&lt;D xsi:type="xsd:double"&gt;3.225&lt;/D&gt;&lt;D xsi:type="xsd:double"&gt;3.2&lt;/D&gt;&lt;D xsi:type="xsd:double"&gt;3.05&lt;/D&gt;&lt;D xsi:type="xsd:double"&gt;3.1&lt;/D&gt;&lt;D xsi:type="xsd:double"&gt;3.05&lt;/D&gt;&lt;D xsi:type="xsd:double"&gt;2.95&lt;/D&gt;&lt;D xsi:type="xsd:double"&gt;2.95&lt;/D&gt;&lt;D xsi:type="xsd:double"&gt;2.925&lt;/D&gt;&lt;D xsi:type="xsd:double"&gt;2.925&lt;/D&gt;&lt;D xsi:type="xsd:double"&gt;2.8&lt;/D&gt;&lt;D xsi:type="xsd:double"&gt;3.1&lt;/D&gt;&lt;D xsi:type="xsd:double"&gt;3.15&lt;/D&gt;&lt;D xsi:type="xsd:double"&gt;3.05&lt;/D&gt;&lt;D xsi:type="xsd:double"&gt;3&lt;/D&gt;&lt;D xsi:type="xsd:double"&gt;3&lt;/D&gt;&lt;D xsi:type="xsd:double"&gt;2.9&lt;/D&gt;&lt;D xsi:type="xsd:double"&gt;2.95&lt;/D&gt;&lt;D xsi:type="xsd:double"&gt;2.85&lt;/D&gt;&lt;D xsi:type="xsd:double"&gt;2.9&lt;/D&gt;&lt;D xsi:type="xsd:double"&gt;2.75&lt;/D&gt;&lt;D xsi:type="xsd:double"&gt;2.6&lt;/D&gt;&lt;D xsi:type="xsd:double"&gt;2.6&lt;/D&gt;&lt;D xsi:type="xsd:double"&gt;2.65&lt;/D&gt;&lt;D xsi:type="xsd:double"&gt;2.6&lt;/D&gt;&lt;D xsi:type="xsd:double"&gt;2.65&lt;/D&gt;&lt;D xsi:type="xsd:double"&gt;2.6&lt;/D&gt;&lt;D xsi:type="xsd:double"&gt;2.6&lt;/D&gt;&lt;D xsi:type="xsd:double"&gt;2.6&lt;/D&gt;&lt;D xsi:type="xsd:double"&gt;2.7&lt;/D&gt;&lt;D xsi:type="xsd:double"&gt;2.7&lt;/D&gt;&lt;D xsi:type="xsd:double"&gt;2.7&lt;/D&gt;&lt;D xsi:type="xsd:double"&gt;2.75&lt;/D&gt;&lt;D xsi:type="xsd:double"&gt;2.7&lt;/D&gt;&lt;D xsi:type="xsd:double"&gt;2.75&lt;/D&gt;&lt;D xsi:type="xsd:double"&gt;2.93&lt;/D&gt;&lt;D xsi:type="xsd:double"&gt;2.78&lt;/D&gt;&lt;D xsi:type="xsd:double"&gt;2.75&lt;/D&gt;&lt;D xsi:type="xsd:double"&gt;2.69&lt;/D&gt;&lt;D xsi:type="xsd:double"&gt;2.68&lt;/D&gt;&lt;D xsi:type="xsd:double"&gt;2.75&lt;/D&gt;&lt;D xsi:type="xsd:double"&gt;2.65&lt;/D&gt;&lt;D xsi:type="xsd:double"&gt;2.55&lt;/D&gt;&lt;D xsi:type="xsd:double"&gt;2.45&lt;/D&gt;&lt;D xsi:type="xsd:double"&gt;2.4&lt;/D&gt;&lt;D xsi:type="xsd:double"&gt;2.63&lt;/D&gt;&lt;D xsi:type="xsd:double"&gt;2.77&lt;/D&gt;&lt;D xsi:type="xsd:double"&gt;2.67&lt;/D&gt;&lt;D xsi:type="xsd:double"&gt;2.59&lt;/D&gt;&lt;D xsi:type="xsd:double"&gt;2.6&lt;/D&gt;&lt;D xsi:type="xsd:double"&gt;2.5&lt;/D&gt;&lt;D xsi:type="xsd:double"&gt;2.44&lt;/D&gt;&lt;D xsi:type="xsd:double"&gt;2.25&lt;/D&gt;&lt;D xsi:type="xsd:double"&gt;2.27&lt;/D&gt;&lt;D xsi:type="xsd:double"&gt;2.41&lt;/D&gt;&lt;D xsi:type="xsd:double"&gt;2.31&lt;/D&gt;&lt;D xsi:type="xsd:double"&gt;2.29&lt;/D&gt;&lt;D xsi:type="xsd:double"&gt;2.33&lt;/D&gt;&lt;/FQL&gt;&lt;FQL&gt;&lt;Q&gt;FOSL^FG_PRICE(8/1/2018,10/31/2018,,USD)&lt;/Q&gt;&lt;R&gt;65&lt;/R&gt;&lt;C&gt;1&lt;/C&gt;&lt;D xsi:type="xsd:double"&gt;26.39&lt;/D&gt;&lt;D xsi:type="xsd:double"&gt;27.84&lt;/D&gt;&lt;D xsi:type="xsd:double"&gt;28.78&lt;/D&gt;&lt;D xsi:type="xsd:double"&gt;28.66&lt;/D&gt;&lt;D xsi:type="xsd:double"&gt;26.31&lt;/D&gt;&lt;D xsi:type="xsd:double"&gt;23.245&lt;/D&gt;&lt;D xsi:type="xsd:double"&gt;24.83&lt;/D&gt;&lt;D xsi:type="xsd:double"&gt;23.31&lt;/D&gt;&lt;D xsi:type="xsd:double"&gt;24.51&lt;/D&gt;&lt;D xsi:type="xsd:double"&gt;25.68&lt;/D&gt;&lt;D xsi:type="xsd:double"&gt;24.52&lt;/D&gt;&lt;D xsi:type="xsd:double"&gt;23.98&lt;/D&gt;&lt;D xsi:type="xsd:double"&gt;24.77&lt;/D&gt;&lt;D xsi:type="xsd:double"&gt;24.68&lt;/D&gt;&lt;D xsi:type="xsd:double"&gt;25.88&lt;/D&gt;&lt;D xsi:type="xsd:double"&gt;26.12&lt;/D&gt;&lt;D xsi:type="xsd:double"&gt;26.52&lt;/D&gt;&lt;D xsi:type="xsd:double"&gt;26.55&lt;/D&gt;&lt;D xsi:type="xsd:double"&gt;24.05&lt;/D&gt;&lt;D xsi:type="xsd:double"&gt;24.05&lt;/D&gt;&lt;D xsi:type="xsd:double"&gt;22.37&lt;/D&gt;&lt;D xsi:type="xsd:double"&gt;23.33&lt;/D&gt;&lt;D xsi:type="xsd:double"&gt;22.67&lt;/D&gt;&lt;D xsi:type="xsd:double"&gt;22.2&lt;/D&gt;&lt;D xsi:type="xsd:double"&gt;22.16&lt;/D&gt;&lt;D xsi:type="xsd:double"&gt;23.11&lt;/D&gt;&lt;D xsi:type="xsd:double"&gt;23.67&lt;/D&gt;&lt;D xsi:type="xsd:double"&gt;23.89&lt;/D&gt;&lt;D xsi:type="xsd:double"&gt;23.82&lt;/D&gt;&lt;D xsi:type="xsd:double"&gt;24.21&lt;/D&gt;&lt;D xsi:type="xsd:double"&gt;24.61&lt;/D&gt;&lt;D xsi:type="xsd:double"&gt;24.49&lt;/D&gt;&lt;D xsi:type="xsd:double"&gt;24.35&lt;/D&gt;&lt;D xsi:type="xsd:double"&gt;24.41&lt;/D&gt;&lt;D xsi:type="xsd:double"&gt;22.18&lt;/D&gt;&lt;D xsi:type="xsd:double"&gt;22.5&lt;/D&gt;&lt;D xsi:type="xsd:double"&gt;22.92&lt;/D&gt;&lt;D xsi:type="xsd:double"&gt;22.21&lt;/D&gt;&lt;D xsi:type="xsd:double"&gt;22.63&lt;/D&gt;&lt;D xsi:type="xsd:double"&gt;23.53&lt;/D&gt;&lt;D xsi:type="xsd:double"&gt;24.14&lt;/D&gt;&lt;D xsi:type="xsd:double"&gt;23.28&lt;/D&gt;&lt;D xsi:type="xsd:double"&gt;21.32&lt;/D&gt;&lt;D xsi:type="xsd:double"&gt;20.25&lt;/D&gt;&lt;D xsi:type="xsd:double"&gt;21.01&lt;/D&gt;&lt;D xsi:type="xsd:double"&gt;20.96&lt;/D&gt;&lt;D xsi:type="xsd:double"&gt;21.44&lt;/D&gt;&lt;D xsi:type="xsd:double"&gt;21.64&lt;/D&gt;&lt;D xsi:type="xsd:double"&gt;21.33&lt;/D&gt;&lt;D xsi:type="xsd:double"&gt;19.84&lt;/D&gt;&lt;D xsi:type="xsd:double"&gt;19.74&lt;/D&gt;&lt;D xsi:type="xsd:double"&gt;20.67&lt;/D&gt;&lt;D xsi:type="xsd:double"&gt;21.03&lt;/D&gt;&lt;D xsi:type="xsd:double"&gt;21.68&lt;/D&gt;&lt;D xsi:type="xsd:double"&gt;20.83&lt;/D&gt;&lt;D xsi:type="xsd:double"&gt;19.14&lt;/D&gt;&lt;D xsi:type="xsd:double"&gt;18.66&lt;/D&gt;&lt;D xsi:type="xsd:double"&gt;19.53&lt;/D&gt;&lt;D xsi:type="xsd:double"&gt;19.76&lt;/D&gt;&lt;D xsi:type="xsd:double"&gt;19.46&lt;/D&gt;&lt;D xsi:type="xsd:double"&gt;21.42&lt;/D&gt;&lt;D xsi:type="xsd:double"&gt;21.16&lt;/D&gt;&lt;D xsi:type="xsd:double"&gt;21.79&lt;/D&gt;&lt;D xsi:type="xsd:double"&gt;23.58&lt;/D&gt;&lt;D xsi:type="xsd:double"&gt;21.71&lt;/D&gt;&lt;/FQL&gt;&lt;FQL&gt;&lt;Q&gt;CDTX^FG_PRICE(8/1/2018,10/31/2018,,USD)&lt;/Q&gt;&lt;R&gt;65&lt;/R&gt;&lt;C&gt;1&lt;/C&gt;&lt;D xsi:type="xsd:double"&gt;3.95&lt;/D&gt;&lt;D xsi:type="xsd:double"&gt;3.95&lt;/D&gt;&lt;D xsi:type="xsd:double"&gt;3.85&lt;/D&gt;&lt;D xsi:type="xsd:double"&gt;3.8&lt;/D&gt;&lt;D xsi:type="xsd:double"&gt;3.7&lt;/D&gt;&lt;D xsi:type="xsd:double"&gt;3.95&lt;/D&gt;&lt;D xsi:type="xsd:double"&gt;4.35&lt;/D&gt;&lt;D xsi:type="xsd:double"&gt;4.55&lt;/D&gt;&lt;D xsi:type="xsd:double"&gt;4.25&lt;/D&gt;&lt;D xsi:type="xsd:double"&gt;4.4&lt;/D&gt;&lt;D xsi:type="xsd:double"&gt;4.25&lt;/D&gt;&lt;D xsi:type="xsd:double"&gt;4.25&lt;/D&gt;&lt;D xsi:type="xsd:double"&gt;4.35&lt;/D&gt;&lt;D xsi:type="xsd:double"&gt;4.45&lt;/D&gt;&lt;D xsi:type="xsd:double"&gt;4.4&lt;/D&gt;&lt;D xsi:type="xsd:double"&gt;4.35&lt;/D&gt;&lt;D xsi:type="xsd:double"&gt;4.45&lt;/D&gt;&lt;D xsi:type="xsd:double"&gt;4.25&lt;/D&gt;&lt;D xsi:type="xsd:double"&gt;4.4&lt;/D&gt;&lt;D xsi:type="xsd:double"&gt;4.3&lt;/D&gt;&lt;D xsi:type="xsd:double"&gt;4.25&lt;/D&gt;&lt;D xsi:type="xsd:double"&gt;4.25&lt;/D&gt;&lt;D xsi:type="xsd:double"&gt;4.25&lt;/D&gt;&lt;D xsi:type="xsd:double"&gt;4.6&lt;/D&gt;&lt;D xsi:type="xsd:double"&gt;4.4&lt;/D&gt;&lt;D xsi:type="xsd:double"&gt;4.15&lt;/D&gt;&lt;D xsi:type="xsd:double"&gt;4.25&lt;/D&gt;&lt;D xsi:type="xsd:double"&gt;4.15&lt;/D&gt;&lt;D xsi:type="xsd:double"&gt;4.2&lt;/D&gt;&lt;D xsi:type="xsd:double"&gt;4.25&lt;/D&gt;&lt;D xsi:type="xsd:double"&gt;4.3&lt;/D&gt;&lt;D xsi:type="xsd:double"&gt;4.25&lt;/D&gt;&lt;D xsi:type="xsd:double"&gt;4.3&lt;/D&gt;&lt;D xsi:type="xsd:double"&gt;4.2&lt;/D&gt;&lt;D xsi:type="xsd:double"&gt;4.15&lt;/D&gt;&lt;D xsi:type="xsd:double"&gt;4.15&lt;/D&gt;&lt;D xsi:type="xsd:double"&gt;4.25&lt;/D&gt;&lt;D xsi:type="xsd:double"&gt;4.2&lt;/D&gt;&lt;D xsi:type="xsd:double"&gt;4.45&lt;/D&gt;&lt;D xsi:type="xsd:double"&gt;4.45&lt;/D&gt;&lt;D xsi:type="xsd:double"&gt;4.45&lt;/D&gt;&lt;D xsi:type="xsd:double"&gt;4.4&lt;/D&gt;&lt;D xsi:type="xsd:double"&gt;4.43&lt;/D&gt;&lt;D xsi:type="xsd:double"&gt;4.15&lt;/D&gt;&lt;D xsi:type="xsd:double"&gt;4.42&lt;/D&gt;&lt;D xsi:type="xsd:double"&gt;4.5&lt;/D&gt;&lt;D xsi:type="xsd:double"&gt;4.34&lt;/D&gt;&lt;D xsi:type="xsd:double"&gt;4.29&lt;/D&gt;&lt;D xsi:type="xsd:double"&gt;4.25&lt;/D&gt;&lt;D xsi:type="xsd:double"&gt;4.1&lt;/D&gt;&lt;D xsi:type="xsd:double"&gt;4.14&lt;/D&gt;&lt;D xsi:type="xsd:double"&gt;3.99&lt;/D&gt;&lt;D xsi:type="xsd:double"&gt;4.01&lt;/D&gt;&lt;D xsi:type="xsd:double"&gt;4&lt;/D&gt;&lt;D xsi:type="xsd:double"&gt;4.01&lt;/D&gt;&lt;D xsi:type="xsd:double"&gt;3.96&lt;/D&gt;&lt;D xsi:type="xsd:double"&gt;3.915&lt;/D&gt;&lt;D xsi:type="xsd:double"&gt;3.77&lt;/D&gt;&lt;D xsi:type="xsd:double"&gt;3.8&lt;/D&gt;&lt;D xsi:type="xsd:double"&gt;3.77&lt;/D&gt;&lt;D xsi:type="xsd:double"&gt;3.81&lt;/D&gt;&lt;D xsi:type="xsd:double"&gt;3.67&lt;/D&gt;&lt;D xsi:type="xsd:double"&gt;3.79&lt;/D&gt;&lt;D xsi:type="xsd:double"&gt;3.9&lt;/D&gt;&lt;D xsi:type="xsd:double"&gt;3.93&lt;/D&gt;&lt;/FQL&gt;&lt;FQL&gt;&lt;Q&gt;CALA^FG_PRICE(8/1/2018,10/31/2018,,USD)&lt;/Q&gt;&lt;R&gt;65&lt;/R&gt;&lt;C&gt;1&lt;/C&gt;&lt;D xsi:type="xsd:double"&gt;4.275&lt;/D&gt;&lt;D xsi:type="xsd:double"&gt;4.25&lt;/D&gt;&lt;D xsi:type="xsd:double"&gt;4.4&lt;/D&gt;&lt;D xsi:type="xsd:double"&gt;4.2&lt;/D&gt;&lt;D xsi:type="xsd:double"&gt;4.45&lt;/D&gt;&lt;D xsi:type="xsd:double"&gt;5.1&lt;/D&gt;&lt;D xsi:type="xsd:double"&gt;4.525&lt;/D&gt;&lt;D xsi:type="xsd:double"&gt;4.45&lt;/D&gt;&lt;D xsi:type="xsd:double"&gt;4.625&lt;/D&gt;&lt;D xsi:type="xsd:double"&gt;4.75&lt;/D&gt;&lt;D xsi:type="xsd:double"&gt;4.65&lt;/D&gt;&lt;D xsi:type="xsd:double"&gt;4.7&lt;/D&gt;&lt;D xsi:type="xsd:double"&gt;4.5&lt;/D&gt;&lt;D xsi:type="xsd:double"&gt;4.65&lt;/D&gt;&lt;D xsi:type="xsd:double"&gt;4.6&lt;/D&gt;&lt;D xsi:type="xsd:double"&gt;4.75&lt;/D&gt;&lt;D xsi:type="xsd:double"&gt;4.7&lt;/D&gt;&lt;D xsi:type="xsd:double"&gt;4.75&lt;/D&gt;&lt;D xsi:type="xsd:double"&gt;4.95&lt;/D&gt;&lt;D xsi:type="xsd:double"&gt;5.05&lt;/D&gt;&lt;D xsi:type="xsd:double"&gt;5.2&lt;/D&gt;&lt;D xsi:type="xsd:double"&gt;5.3&lt;/D&gt;&lt;D xsi:type="xsd:double"&gt;5.45&lt;/D&gt;&lt;D xsi:type="xsd:double"&gt;5.35&lt;/D&gt;&lt;D xsi:type="xsd:double"&gt;5.35&lt;/D&gt;&lt;D xsi:type="xsd:double"&gt;5.05&lt;/D&gt;&lt;D xsi:type="xsd:double"&gt;5.05&lt;/D&gt;&lt;D xsi:type="xsd:double"&gt;4.8&lt;/D&gt;&lt;D xsi:type="xsd:double"&gt;4.9&lt;/D&gt;&lt;D xsi:type="xsd:double"&gt;4.8&lt;/D&gt;&lt;D xsi:type="xsd:double"&gt;4.8&lt;/D&gt;&lt;D xsi:type="xsd:double"&gt;4.675&lt;/D&gt;&lt;D xsi:type="xsd:double"&gt;4.8&lt;/D&gt;&lt;D xsi:type="xsd:double"&gt;4.75&lt;/D&gt;&lt;D xsi:type="xsd:double"&gt;4.7&lt;/D&gt;&lt;D xsi:type="xsd:double"&gt;4.8&lt;/D&gt;&lt;D xsi:type="xsd:double"&gt;4.95&lt;/D&gt;&lt;D xsi:type="xsd:double"&gt;5&lt;/D&gt;&lt;D xsi:type="xsd:double"&gt;5&lt;/D&gt;&lt;D xsi:type="xsd:double"&gt;5.25&lt;/D&gt;&lt;D xsi:type="xsd:double"&gt;5.4&lt;/D&gt;&lt;D xsi:type="xsd:double"&gt;5.25&lt;/D&gt;&lt;D xsi:type="xsd:double"&gt;5.38&lt;/D&gt;&lt;D xsi:type="xsd:double"&gt;5.28&lt;/D&gt;&lt;D xsi:type="xsd:double"&gt;5.29&lt;/D&gt;&lt;D xsi:type="xsd:double"&gt;5.09&lt;/D&gt;&lt;D xsi:type="xsd:double"&gt;5.4&lt;/D&gt;&lt;D xsi:type="xsd:double"&gt;5.47&lt;/D&gt;&lt;D xsi:type="xsd:double"&gt;5.61&lt;/D&gt;&lt;D xsi:type="xsd:double"&gt;5.8&lt;/D&gt;&lt;D xsi:type="xsd:double"&gt;6.24&lt;/D&gt;&lt;D xsi:type="xsd:double"&gt;6.05&lt;/D&gt;&lt;D xsi:type="xsd:double"&gt;5.88&lt;/D&gt;&lt;D xsi:type="xsd:double"&gt;5.86&lt;/D&gt;&lt;D xsi:type="xsd:double"&gt;5.82&lt;/D&gt;&lt;D xsi:type="xsd:double"&gt;5.49&lt;/D&gt;&lt;D xsi:type="xsd:double"&gt;5.21&lt;/D&gt;&lt;D xsi:type="xsd:double"&gt;5.21&lt;/D&gt;&lt;D xsi:type="xsd:double"&gt;5.11&lt;/D&gt;&lt;D xsi:type="xsd:double"&gt;4.89&lt;/D&gt;&lt;D xsi:type="xsd:double"&gt;5.16&lt;/D&gt;&lt;D xsi:type="xsd:double"&gt;5.11&lt;/D&gt;&lt;D xsi:type="xsd:double"&gt;5&lt;/D&gt;&lt;D xsi:type="xsd:double"&gt;4.81&lt;/D&gt;&lt;D xsi:type="xsd:double"&gt;4.72&lt;/D&gt;&lt;/FQL&gt;&lt;FQL&gt;&lt;Q&gt;COUP^FG_PRICE(8/1/2018,10/31/2018,,USD)&lt;/Q&gt;&lt;R&gt;65&lt;/R&gt;&lt;C&gt;1&lt;/C&gt;&lt;D xsi:type="xsd:double"&gt;62.11&lt;/D&gt;&lt;D xsi:type="xsd:double"&gt;62.9&lt;/D&gt;&lt;D xsi:type="xsd:double"&gt;62.1&lt;/D&gt;&lt;D xsi:type="xsd:double"&gt;62.52&lt;/D&gt;&lt;D xsi:type="xsd:double"&gt;63.69&lt;/D&gt;&lt;D xsi:type="xsd:double"&gt;63.93&lt;/D&gt;&lt;D xsi:type="xsd:double"&gt;66.52&lt;/D&gt;&lt;D xsi:type="xsd:double"&gt;68.42&lt;/D&gt;&lt;D xsi:type="xsd:double"&gt;65.56&lt;/D&gt;&lt;D xsi:type="xsd:double"&gt;67.65&lt;/D&gt;&lt;D xsi:type="xsd:double"&gt;66.24&lt;/D&gt;&lt;D xsi:type="xsd:double"&gt;66.97&lt;/D&gt;&lt;D xsi:type="xsd:double"&gt;67.17&lt;/D&gt;&lt;D xsi:type="xsd:double"&gt;66.5&lt;/D&gt;&lt;D xsi:type="xsd:double"&gt;68.19&lt;/D&gt;&lt;D xsi:type="xsd:double"&gt;69.14&lt;/D&gt;&lt;D xsi:type="xsd:double"&gt;69.36&lt;/D&gt;&lt;D xsi:type="xsd:double"&gt;71&lt;/D&gt;&lt;D xsi:type="xsd:double"&gt;70.62&lt;/D&gt;&lt;D xsi:type="xsd:double"&gt;70.2&lt;/D&gt;&lt;D xsi:type="xsd:double"&gt;71.3&lt;/D&gt;&lt;D xsi:type="xsd:double"&gt;71.03&lt;/D&gt;&lt;D xsi:type="xsd:double"&gt;71.71&lt;/D&gt;&lt;D xsi:type="xsd:double"&gt;72&lt;/D&gt;&lt;D xsi:type="xsd:double"&gt;76.88&lt;/D&gt;&lt;D xsi:type="xsd:double"&gt;76.78&lt;/D&gt;&lt;D xsi:type="xsd:double"&gt;78.01&lt;/D&gt;&lt;D xsi:type="xsd:double"&gt;78.02&lt;/D&gt;&lt;D xsi:type="xsd:double"&gt;78.28&lt;/D&gt;&lt;D xsi:type="xsd:double"&gt;78.8&lt;/D&gt;&lt;D xsi:type="xsd:double"&gt;80.73&lt;/D&gt;&lt;D xsi:type="xsd:double"&gt;79.1&lt;/D&gt;&lt;D xsi:type="xsd:double"&gt;76.58&lt;/D&gt;&lt;D xsi:type="xsd:double"&gt;77.13&lt;/D&gt;&lt;D xsi:type="xsd:double"&gt;75.94&lt;/D&gt;&lt;D xsi:type="xsd:double"&gt;78.08&lt;/D&gt;&lt;D xsi:type="xsd:double"&gt;76.78&lt;/D&gt;&lt;D xsi:type="xsd:double"&gt;76.86&lt;/D&gt;&lt;D xsi:type="xsd:double"&gt;79.09&lt;/D&gt;&lt;D xsi:type="xsd:double"&gt;79.13&lt;/D&gt;&lt;D xsi:type="xsd:double"&gt;79.48&lt;/D&gt;&lt;D xsi:type="xsd:double"&gt;79.1&lt;/D&gt;&lt;D xsi:type="xsd:double"&gt;76.73&lt;/D&gt;&lt;D xsi:type="xsd:double"&gt;73.87&lt;/D&gt;&lt;D xsi:type="xsd:double"&gt;73.88&lt;/D&gt;&lt;D xsi:type="xsd:double"&gt;71.46&lt;/D&gt;&lt;D xsi:type="xsd:double"&gt;69.04&lt;/D&gt;&lt;D xsi:type="xsd:double"&gt;67.37&lt;/D&gt;&lt;D xsi:type="xsd:double"&gt;66.61&lt;/D&gt;&lt;D xsi:type="xsd:double"&gt;62.16&lt;/D&gt;&lt;D xsi:type="xsd:double"&gt;60.88&lt;/D&gt;&lt;D xsi:type="xsd:double"&gt;63.05&lt;/D&gt;&lt;D xsi:type="xsd:double"&gt;62.73&lt;/D&gt;&lt;D xsi:type="xsd:double"&gt;67.48&lt;/D&gt;&lt;D xsi:type="xsd:double"&gt;67.1&lt;/D&gt;&lt;D xsi:type="xsd:double"&gt;64.54&lt;/D&gt;&lt;D xsi:type="xsd:double"&gt;62.02&lt;/D&gt;&lt;D xsi:type="xsd:double"&gt;64.95&lt;/D&gt;&lt;D xsi:type="xsd:double"&gt;64.25&lt;/D&gt;&lt;D xsi:type="xsd:double"&gt;59.6&lt;/D&gt;&lt;D xsi:type="xsd:double"&gt;61.82&lt;/D&gt;&lt;D xsi:type="xsd:double"&gt;59.08&lt;/D&gt;&lt;D xsi:type="xsd:double"&gt;58.12&lt;/D&gt;&lt;D xsi:type="xsd:double"&gt;61.56&lt;/D&gt;&lt;D xsi:type="xsd:double"&gt;64.83&lt;/D&gt;&lt;/FQL&gt;&lt;FQL&gt;&lt;Q&gt;CARB^FG_PRICE(8/1/2018,10/31/2018,,USD)&lt;/Q&gt;&lt;R&gt;65&lt;/R&gt;&lt;C&gt;1&lt;/C&gt;&lt;D xsi:type="xsd:double"&gt;34.6&lt;/D&gt;&lt;D xsi:type="xsd:double"&gt;35.2&lt;/D&gt;&lt;D xsi:type="xsd:double"&gt;34.9&lt;/D&gt;&lt;D xsi:type="xsd:double"&gt;36.9&lt;/D&gt;&lt;D xsi:type="xsd:double"&gt;37.55&lt;/D&gt;&lt;D xsi:type="xsd:double"&gt;36.95&lt;/D&gt;&lt;D xsi:type="xsd:double"&gt;37.65&lt;/D&gt;&lt;D xsi:type="xsd:double"&gt;38.05&lt;/D&gt;&lt;D xsi:type="xsd:double"&gt;37.5&lt;/D&gt;&lt;D xsi:type="xsd:double"&gt;37.65&lt;/D&gt;&lt;D xsi:type="xsd:double"&gt;37.75&lt;/D&gt;&lt;D xsi:type="xsd:double"&gt;39.4&lt;/D&gt;&lt;D xsi:type="xsd:double"&gt;39.4&lt;/D&gt;&lt;D xsi:type="xsd:double"&gt;39.55&lt;/D&gt;&lt;D xsi:type="xsd:double"&gt;40.65&lt;/D&gt;&lt;D xsi:type="xsd:double"&gt;41.15&lt;/D&gt;&lt;D xsi:type="xsd:double"&gt;40.5&lt;/D&gt;&lt;D xsi:type="xsd:double"&gt;41.35&lt;/D&gt;&lt;D xsi:type="xsd:double"&gt;41.45&lt;/D&gt;&lt;D xsi:type="xsd:double"&gt;41.8&lt;/D&gt;&lt;D xsi:type="xsd:double"&gt;41.85&lt;/D&gt;&lt;D xsi:type="xsd:double"&gt;41.95&lt;/D&gt;&lt;D xsi:type="xsd:double"&gt;41.55&lt;/D&gt;&lt;D xsi:type="xsd:double"&gt;41.8&lt;/D&gt;&lt;D xsi:type="xsd:double"&gt;42.75&lt;/D&gt;&lt;D xsi:type="xsd:double"&gt;42.8&lt;/D&gt;&lt;D xsi:type="xsd:double"&gt;42.8&lt;/D&gt;&lt;D xsi:type="xsd:double"&gt;41.35&lt;/D&gt;&lt;D xsi:type="xsd:double"&gt;41&lt;/D&gt;&lt;D xsi:type="xsd:double"&gt;41.05&lt;/D&gt;&lt;D xsi:type="xsd:double"&gt;41.15&lt;/D&gt;&lt;D xsi:type="xsd:double"&gt;41.3&lt;/D&gt;&lt;D xsi:type="xsd:double"&gt;40.3&lt;/D&gt;&lt;D xsi:type="xsd:double"&gt;40.85&lt;/D&gt;&lt;D xsi:type="xsd:double"&gt;39.05&lt;/D&gt;&lt;D xsi:type="xsd:double"&gt;39.25&lt;/D&gt;&lt;D xsi:type="xsd:double"&gt;36.95&lt;/D&gt;&lt;D xsi:type="xsd:double"&gt;36.9&lt;/D&gt;&lt;D xsi:type="xsd:double"&gt;38&lt;/D&gt;&lt;D xsi:type="xsd:double"&gt;36.2&lt;/D&gt;&lt;D xsi:type="xsd:double"&gt;35.15&lt;/D&gt;&lt;D xsi:type="xsd:double"&gt;35.65&lt;/D&gt;&lt;D xsi:type="xsd:double"&gt;35.3&lt;/D&gt;&lt;D xsi:type="xsd:double"&gt;34.72&lt;/D&gt;&lt;D xsi:type="xsd:double"&gt;34.73&lt;/D&gt;&lt;D xsi:type="xsd:double"&gt;33.95&lt;/D&gt;&lt;D xsi:type="xsd:double"&gt;35.2&lt;/D&gt;&lt;D xsi:type="xsd:double"&gt;33.95&lt;/D&gt;&lt;D xsi:type="xsd:double"&gt;33.91&lt;/D&gt;&lt;D xsi:type="xsd:double"&gt;32.36&lt;/D&gt;&lt;D xsi:type="xsd:double"&gt;32.69&lt;/D&gt;&lt;D xsi:type="xsd:double"&gt;33.7&lt;/D&gt;&lt;D xsi:type="xsd:double"&gt;33.91&lt;/D&gt;&lt;D xsi:type="xsd:double"&gt;35.94&lt;/D&gt;&lt;D xsi:type="xsd:double"&gt;35.95&lt;/D&gt;&lt;D xsi:type="xsd:double"&gt;35.97&lt;/D&gt;&lt;D xsi:type="xsd:double"&gt;35.03&lt;/D&gt;&lt;D xsi:type="xsd:double"&gt;35.03&lt;/D&gt;&lt;D xsi:type="xsd:double"&gt;34.39&lt;/D&gt;&lt;D xsi:type="xsd:double"&gt;32.36&lt;/D&gt;&lt;D xsi:type="xsd:double"&gt;33.39&lt;/D&gt;&lt;D xsi:type="xsd:double"&gt;33.16&lt;/D&gt;&lt;D xsi:type="xsd:double"&gt;32.19&lt;/D&gt;&lt;D xsi:type="xsd:double"&gt;32.9&lt;/D&gt;&lt;D xsi:type="xsd:double"&gt;34.21&lt;/D&gt;&lt;/FQL&gt;&lt;FQL&gt;&lt;Q&gt;RARX^FG_PRICE(8/1/2018,10/31/2018,,USD)&lt;/Q&gt;&lt;R&gt;65&lt;/R&gt;&lt;C&gt;1&lt;/C&gt;&lt;D xsi:type="xsd:double"&gt;11.11&lt;/D&gt;&lt;D xsi:type="xsd:double"&gt;9.7&lt;/D&gt;&lt;D xsi:type="xsd:double"&gt;9.02&lt;/D&gt;&lt;D xsi:type="xsd:double"&gt;9.85&lt;/D&gt;&lt;D xsi:type="xsd:double"&gt;10.07&lt;/D&gt;&lt;D xsi:type="xsd:double"&gt;11.14&lt;/D&gt;&lt;D xsi:type="xsd:double"&gt;10.96&lt;/D&gt;&lt;D xsi:type="xsd:double"&gt;10.88&lt;/D&gt;&lt;D xsi:type="xsd:double"&gt;10.71&lt;/D&gt;&lt;D xsi:type="xsd:double"&gt;10.97&lt;/D&gt;&lt;D xsi:type="xsd:double"&gt;10.41&lt;/D&gt;&lt;D xsi:type="xsd:double"&gt;10.56&lt;/D&gt;&lt;D xsi:type="xsd:double"&gt;10.55&lt;/D&gt;&lt;D xsi:type="xsd:double"&gt;10.26&lt;/D&gt;&lt;D xsi:type="xsd:double"&gt;10.49&lt;/D&gt;&lt;D xsi:type="xsd:double"&gt;10.9&lt;/D&gt;&lt;D xsi:type="xsd:double"&gt;10.99&lt;/D&gt;&lt;D xsi:type="xsd:double"&gt;11.16&lt;/D&gt;&lt;D xsi:type="xsd:double"&gt;11.03&lt;/D&gt;&lt;D xsi:type="xsd:double"&gt;11.1&lt;/D&gt;&lt;D xsi:type="xsd:double"&gt;11.09&lt;/D&gt;&lt;D xsi:type="xsd:double"&gt;11.23&lt;/D&gt;&lt;D xsi:type="xsd:double"&gt;12.2&lt;/D&gt;&lt;D xsi:type="xsd:double"&gt;11.98&lt;/D&gt;&lt;D xsi:type="xsd:double"&gt;12.26&lt;/D&gt;&lt;D xsi:type="xsd:double"&gt;12.2&lt;/D&gt;&lt;D xsi:type="xsd:double"&gt;12.25&lt;/D&gt;&lt;D xsi:type="xsd:double"&gt;12.51&lt;/D&gt;&lt;D xsi:type="xsd:double"&gt;12.34&lt;/D&gt;&lt;D xsi:type="xsd:double"&gt;12.3&lt;/D&gt;&lt;D xsi:type="xsd:double"&gt;12.83&lt;/D&gt;&lt;D xsi:type="xsd:double"&gt;12.99&lt;/D&gt;&lt;D xsi:type="xsd:double"&gt;13.14&lt;/D&gt;&lt;D xsi:type="xsd:double"&gt;14.08&lt;/D&gt;&lt;D xsi:type="xsd:double"&gt;14.45&lt;/D&gt;&lt;D xsi:type="xsd:double"&gt;15.58&lt;/D&gt;&lt;D xsi:type="xsd:double"&gt;16.36&lt;/D&gt;&lt;D xsi:type="xsd:double"&gt;16.13&lt;/D&gt;&lt;D xsi:type="xsd:double"&gt;15.49&lt;/D&gt;&lt;D xsi:type="xsd:double"&gt;16.45&lt;/D&gt;&lt;D xsi:type="xsd:double"&gt;18.06&lt;/D&gt;&lt;D xsi:type="xsd:double"&gt;18.09&lt;/D&gt;&lt;D xsi:type="xsd:double"&gt;18.29&lt;/D&gt;&lt;D xsi:type="xsd:double"&gt;17.43&lt;/D&gt;&lt;D xsi:type="xsd:double"&gt;17.22&lt;/D&gt;&lt;D xsi:type="xsd:double"&gt;16.47&lt;/D&gt;&lt;D xsi:type="xsd:double"&gt;16.11&lt;/D&gt;&lt;D xsi:type="xsd:double"&gt;15.4&lt;/D&gt;&lt;D xsi:type="xsd:double"&gt;14.6&lt;/D&gt;&lt;D xsi:type="xsd:double"&gt;15.07&lt;/D&gt;&lt;D xsi:type="xsd:double"&gt;14.64&lt;/D&gt;&lt;D xsi:type="xsd:double"&gt;15.29&lt;/D&gt;&lt;D xsi:type="xsd:double"&gt;15.35&lt;/D&gt;&lt;D xsi:type="xsd:double"&gt;16.23&lt;/D&gt;&lt;D xsi:type="xsd:double"&gt;16.42&lt;/D&gt;&lt;D xsi:type="xsd:double"&gt;16.42&lt;/D&gt;&lt;D xsi:type="xsd:double"&gt;16.64&lt;/D&gt;&lt;D xsi:type="xsd:double"&gt;16.76&lt;/D&gt;&lt;D xsi:type="xsd:double"&gt;17.09&lt;/D&gt;&lt;D xsi:type="xsd:double"&gt;16.11&lt;/D&gt;&lt;D xsi:type="xsd:double"&gt;16.47&lt;/D&gt;&lt;D xsi:type="xsd:double"&gt;16.21&lt;/D&gt;&lt;D xsi:type="xsd:double"&gt;15.86&lt;/D&gt;&lt;D xsi:type="xsd:double"&gt;14.68&lt;/D&gt;&lt;D xsi:type="xsd:double"&gt;14.32&lt;/D&gt;&lt;/FQL&gt;&lt;FQL&gt;&lt;Q&gt;RUBI^FG_PRICE(8/1/2018,10/31/2018,,USD)&lt;/Q&gt;&lt;R&gt;65&lt;/R&gt;&lt;C&gt;1&lt;/C&gt;&lt;D xsi:type="xsd:double"&gt;2.78&lt;/D&gt;&lt;D xsi:type="xsd:double"&gt;3.28&lt;/D&gt;&lt;D xsi:type="xsd:double"&gt;3.58&lt;/D&gt;&lt;D xsi:type="xsd:double"&gt;3.36&lt;/D&gt;&lt;D xsi:type="xsd:double"&gt;3.43&lt;/D&gt;&lt;D xsi:type="xsd:double"&gt;3.32&lt;/D&gt;&lt;D xsi:type="xsd:double"&gt;3.57&lt;/D&gt;&lt;D xsi:type="xsd:double"&gt;3.59&lt;/D&gt;&lt;D xsi:type="xsd:double"&gt;4.03&lt;/D&gt;&lt;D xsi:type="xsd:double"&gt;3.96&lt;/D&gt;&lt;D xsi:type="xsd:double"&gt;3.81&lt;/D&gt;&lt;D xsi:type="xsd:double"&gt;3.91&lt;/D&gt;&lt;D xsi:type="xsd:double"&gt;3.83&lt;/D&gt;&lt;D xsi:type="xsd:double"&gt;3.9&lt;/D&gt;&lt;D xsi:type="xsd:double"&gt;3.85&lt;/D&gt;&lt;D xsi:type="xsd:double"&gt;3.98&lt;/D&gt;&lt;D xsi:type="xsd:double"&gt;3.98&lt;/D&gt;&lt;D xsi:type="xsd:double"&gt;4.06&lt;/D&gt;&lt;D xsi:type="xsd:double"&gt;4.03&lt;/D&gt;&lt;D xsi:type="xsd:double"&gt;3.96&lt;/D&gt;&lt;D xsi:type="xsd:double"&gt;3.98&lt;/D&gt;&lt;D xsi:type="xsd:double"&gt;4.01&lt;/D&gt;&lt;D xsi:type="xsd:double"&gt;3.98&lt;/D&gt;&lt;D xsi:type="xsd:double"&gt;3.76&lt;/D&gt;&lt;D xsi:type="xsd:double"&gt;3.62&lt;/D&gt;&lt;D xsi:type="xsd:double"&gt;3.68&lt;/D&gt;&lt;D xsi:type="xsd:double"&gt;3.68&lt;/D&gt;&lt;D xsi:type="xsd:double"&gt;3.73&lt;/D&gt;&lt;D xsi:type="xsd:double"&gt;3.7&lt;/D&gt;&lt;D xsi:type="xsd:double"&gt;3.67&lt;/D&gt;&lt;D xsi:type="xsd:double"&gt;3.67&lt;/D&gt;&lt;D xsi:type="xsd:double"&gt;3.84&lt;/D&gt;&lt;D xsi:type="xsd:double"&gt;3.81&lt;/D&gt;&lt;D xsi:type="xsd:double"&gt;3.91&lt;/D&gt;&lt;D xsi:type="xsd:double"&gt;3.86&lt;/D&gt;&lt;D xsi:type="xsd:double"&gt;3.92&lt;/D&gt;&lt;D xsi:type="xsd:double"&gt;3.8&lt;/D&gt;&lt;D xsi:type="xsd:double"&gt;3.71&lt;/D&gt;&lt;D xsi:type="xsd:double"&gt;3.57&lt;/D&gt;&lt;D xsi:type="xsd:double"&gt;3.66&lt;/D&gt;&lt;D xsi:type="xsd:double"&gt;3.61&lt;/D&gt;&lt;D xsi:type="xsd:double"&gt;3.6&lt;/D&gt;&lt;D xsi:type="xsd:double"&gt;3.56&lt;/D&gt;&lt;D xsi:type="xsd:double"&gt;3.45&lt;/D&gt;&lt;D xsi:type="xsd:double"&gt;3.56&lt;/D&gt;&lt;D xsi:type="xsd:double"&gt;3.54&lt;/D&gt;&lt;D xsi:type="xsd:double"&gt;3.47&lt;/D&gt;&lt;D xsi:type="xsd:double"&gt;3.36&lt;/D&gt;&lt;D xsi:type="xsd:double"&gt;3.28&lt;/D&gt;&lt;D xsi:type="xsd:double"&gt;3.12&lt;/D&gt;&lt;D xsi:type="xsd:double"&gt;3.06&lt;/D&gt;&lt;D xsi:type="xsd:double"&gt;3.31&lt;/D&gt;&lt;D xsi:type="xsd:double"&gt;3.47&lt;/D&gt;&lt;D xsi:type="xsd:double"&gt;3.82&lt;/D&gt;&lt;D xsi:type="xsd:double"&gt;3.76&lt;/D&gt;&lt;D xsi:type="xsd:double"&gt;3.63&lt;/D&gt;&lt;D xsi:type="xsd:double"&gt;3.51&lt;/D&gt;&lt;D xsi:type="xsd:double"&gt;3.51&lt;/D&gt;&lt;D xsi:type="xsd:double"&gt;3.51&lt;/D&gt;&lt;D xsi:type="xsd:double"&gt;3.3&lt;/D&gt;&lt;D xsi:type="xsd:double"&gt;3.46&lt;/D&gt;&lt;D xsi:type="xsd:double"&gt;3.35&lt;/D&gt;&lt;D xsi:type="xsd:double"&gt;3.21&lt;/D&gt;&lt;D xsi:type="xsd:double"&gt;3.3&lt;/D&gt;&lt;D xsi:type="xsd:double"&gt;3.41&lt;/D&gt;&lt;/FQL&gt;&lt;FQL&gt;&lt;Q&gt;TWOU^FG_PRICE(8/1/2018,10/31/2018,,USD)&lt;/Q&gt;&lt;R&gt;65&lt;/R&gt;&lt;C&gt;1&lt;/C&gt;&lt;D xsi:type="xsd:double"&gt;76.81&lt;/D&gt;&lt;D xsi:type="xsd:double"&gt;80.21&lt;/D&gt;&lt;D xsi:type="xsd:double"&gt;75.67&lt;/D&gt;&lt;D xsi:type="xsd:double"&gt;78.03&lt;/D&gt;&lt;D xsi:type="xsd:double"&gt;73.49&lt;/D&gt;&lt;D xsi:type="xsd:double"&gt;72.57&lt;/D&gt;&lt;D xsi:type="xsd:double"&gt;72.11&lt;/D&gt;&lt;D xsi:type="xsd:double"&gt;72.18&lt;/D&gt;&lt;D xsi:type="xsd:double"&gt;72.13&lt;/D&gt;&lt;D xsi:type="xsd:double"&gt;74.4&lt;/D&gt;&lt;D xsi:type="xsd:double"&gt;75.34&lt;/D&gt;&lt;D xsi:type="xsd:double"&gt;77.92&lt;/D&gt;&lt;D xsi:type="xsd:double"&gt;79.06&lt;/D&gt;&lt;D xsi:type="xsd:double"&gt;80.58&lt;/D&gt;&lt;D xsi:type="xsd:double"&gt;80.94&lt;/D&gt;&lt;D xsi:type="xsd:double"&gt;82.04&lt;/D&gt;&lt;D xsi:type="xsd:double"&gt;82.06&lt;/D&gt;&lt;D xsi:type="xsd:double"&gt;83.2&lt;/D&gt;&lt;D xsi:type="xsd:double"&gt;84.57&lt;/D&gt;&lt;D xsi:type="xsd:double"&gt;85.94&lt;/D&gt;&lt;D xsi:type="xsd:double"&gt;87.3&lt;/D&gt;&lt;D xsi:type="xsd:double"&gt;88.25&lt;/D&gt;&lt;D xsi:type="xsd:double"&gt;89.36&lt;/D&gt;&lt;D xsi:type="xsd:double"&gt;90.03&lt;/D&gt;&lt;D xsi:type="xsd:double"&gt;85.51&lt;/D&gt;&lt;D xsi:type="xsd:double"&gt;83.28&lt;/D&gt;&lt;D xsi:type="xsd:double"&gt;84.03&lt;/D&gt;&lt;D xsi:type="xsd:double"&gt;85.12&lt;/D&gt;&lt;D xsi:type="xsd:double"&gt;86.15&lt;/D&gt;&lt;D xsi:type="xsd:double"&gt;84&lt;/D&gt;&lt;D xsi:type="xsd:double"&gt;83.6&lt;/D&gt;&lt;D xsi:type="xsd:double"&gt;83.54&lt;/D&gt;&lt;D xsi:type="xsd:double"&gt;78.95&lt;/D&gt;&lt;D xsi:type="xsd:double"&gt;79.2&lt;/D&gt;&lt;D xsi:type="xsd:double"&gt;77.92&lt;/D&gt;&lt;D xsi:type="xsd:double"&gt;79.13&lt;/D&gt;&lt;D xsi:type="xsd:double"&gt;76.34&lt;/D&gt;&lt;D xsi:type="xsd:double"&gt;77.01&lt;/D&gt;&lt;D xsi:type="xsd:double"&gt;78.04&lt;/D&gt;&lt;D xsi:type="xsd:double"&gt;75.87&lt;/D&gt;&lt;D xsi:type="xsd:double"&gt;75.49&lt;/D&gt;&lt;D xsi:type="xsd:double"&gt;75.19&lt;/D&gt;&lt;D xsi:type="xsd:double"&gt;74.28&lt;/D&gt;&lt;D xsi:type="xsd:double"&gt;72.41&lt;/D&gt;&lt;D xsi:type="xsd:double"&gt;73.33&lt;/D&gt;&lt;D xsi:type="xsd:double"&gt;73.15&lt;/D&gt;&lt;D xsi:type="xsd:double"&gt;72.79&lt;/D&gt;&lt;D xsi:type="xsd:double"&gt;70.11&lt;/D&gt;&lt;D xsi:type="xsd:double"&gt;70.01&lt;/D&gt;&lt;D xsi:type="xsd:double"&gt;66.59&lt;/D&gt;&lt;D xsi:type="xsd:double"&gt;62.85&lt;/D&gt;&lt;D xsi:type="xsd:double"&gt;64.31&lt;/D&gt;&lt;D xsi:type="xsd:double"&gt;64.82&lt;/D&gt;&lt;D xsi:type="xsd:double"&gt;68.29&lt;/D&gt;&lt;D xsi:type="xsd:double"&gt;66.93&lt;/D&gt;&lt;D xsi:type="xsd:double"&gt;65.18&lt;/D&gt;&lt;D xsi:type="xsd:double"&gt;63.5&lt;/D&gt;&lt;D xsi:type="xsd:double"&gt;64.57&lt;/D&gt;&lt;D xsi:type="xsd:double"&gt;63.54&lt;/D&gt;&lt;D xsi:type="xsd:double"&gt;61.56&lt;/D&gt;&lt;D xsi:type="xsd:double"&gt;62.3&lt;/D&gt;&lt;D xsi:type="xsd:double"&gt;58.5&lt;/D&gt;&lt;D xsi:type="xsd:double"&gt;59.07&lt;/D&gt;&lt;D xsi:type="xsd:double"&gt;60.28&lt;/D&gt;&lt;D xsi:type="xsd:double"&gt;62.91&lt;/D&gt;&lt;/FQL&gt;&lt;FQL&gt;&lt;Q&gt;CRVS^FG_PRICE(8/1/2018,10/31/2018,,USD)&lt;/Q&gt;&lt;R&gt;65&lt;/R&gt;&lt;C&gt;1&lt;/C&gt;&lt;D xsi:type="xsd:double"&gt;9.72&lt;/D&gt;&lt;D xsi:type="xsd:double"&gt;9.42&lt;/D&gt;&lt;D xsi:type="xsd:double"&gt;9.06&lt;/D&gt;&lt;D xsi:type="xsd:double"&gt;9.3&lt;/D&gt;&lt;D xsi:type="xsd:double"&gt;9.04&lt;/D&gt;&lt;D xsi:type="xsd:double"&gt;8.82&lt;/D&gt;&lt;D xsi:type="xsd:double"&gt;9.42&lt;/D&gt;&lt;D xsi:type="xsd:double"&gt;9.37&lt;/D&gt;&lt;D xsi:type="xsd:double"&gt;9.48&lt;/D&gt;&lt;D xsi:type="xsd:double"&gt;9.11&lt;/D&gt;&lt;D xsi:type="xsd:double"&gt;9.47&lt;/D&gt;&lt;D xsi:type="xsd:double"&gt;9.7&lt;/D&gt;&lt;D xsi:type="xsd:double"&gt;9.53&lt;/D&gt;&lt;D xsi:type="xsd:double"&gt;9.69&lt;/D&gt;&lt;D xsi:type="xsd:double"&gt;9.7&lt;/D&gt;&lt;D xsi:type="xsd:double"&gt;9.95&lt;/D&gt;&lt;D xsi:type="xsd:double"&gt;9.78&lt;/D&gt;&lt;D xsi:type="xsd:double"&gt;10.04&lt;/D&gt;&lt;D xsi:type="xsd:double"&gt;10.03&lt;/D&gt;&lt;D xsi:type="xsd:double"&gt;10.2&lt;/D&gt;&lt;D xsi:type="xsd:double"&gt;10.65&lt;/D&gt;&lt;D xsi:type="xsd:double"&gt;10.74&lt;/D&gt;&lt;D xsi:type="xsd:double"&gt;10.96&lt;/D&gt;&lt;D xsi:type="xsd:double"&gt;11.08&lt;/D&gt;&lt;D xsi:type="xsd:double"&gt;10.8&lt;/D&gt;&lt;D xsi:type="xsd:double"&gt;10.28&lt;/D&gt;&lt;D xsi:type="xsd:double"&gt;10.46&lt;/D&gt;&lt;D xsi:type="xsd:double"&gt;10.65&lt;/D&gt;&lt;D xsi:type="xsd:double"&gt;10.58&lt;/D&gt;&lt;D xsi:type="xsd:double"&gt;9.96&lt;/D&gt;&lt;D xsi:type="xsd:double"&gt;9.84&lt;/D&gt;&lt;D xsi:type="xsd:double"&gt;10.02&lt;/D&gt;&lt;D xsi:type="xsd:double"&gt;9.65&lt;/D&gt;&lt;D xsi:type="xsd:double"&gt;9.53&lt;/D&gt;&lt;D xsi:type="xsd:double"&gt;9.44&lt;/D&gt;&lt;D xsi:type="xsd:double"&gt;9.42&lt;/D&gt;&lt;D xsi:type="xsd:double"&gt;8.86&lt;/D&gt;&lt;D xsi:type="xsd:double"&gt;8.85&lt;/D&gt;&lt;D xsi:type="xsd:double"&gt;8.7&lt;/D&gt;&lt;D xsi:type="xsd:double"&gt;8.99&lt;/D&gt;&lt;D xsi:type="xsd:double"&gt;8.87&lt;/D&gt;&lt;D xsi:type="xsd:double"&gt;8.58&lt;/D&gt;&lt;D xsi:type="xsd:double"&gt;8.22&lt;/D&gt;&lt;D xsi:type="xsd:double"&gt;8.36&lt;/D&gt;&lt;D xsi:type="xsd:double"&gt;8.94&lt;/D&gt;&lt;D xsi:type="xsd:double"&gt;8.67&lt;/D&gt;&lt;D xsi:type="xsd:double"&gt;8.66&lt;/D&gt;&lt;D xsi:type="xsd:double"&gt;8.57&lt;/D&gt;&lt;D xsi:type="xsd:double"&gt;8.51&lt;/D&gt;&lt;D xsi:type="xsd:double"&gt;8.65&lt;/D&gt;&lt;D xsi:type="xsd:double"&gt;8.62&lt;/D&gt;&lt;D xsi:type="xsd:double"&gt;8.2&lt;/D&gt;&lt;D xsi:type="xsd:double"&gt;8.3&lt;/D&gt;&lt;D xsi:type="xsd:double"&gt;8.89&lt;/D&gt;&lt;D xsi:type="xsd:double"&gt;8.63&lt;/D&gt;&lt;D xsi:type="xsd:double"&gt;8.16&lt;/D&gt;&lt;D xsi:type="xsd:double"&gt;7.99&lt;/D&gt;&lt;D xsi:type="xsd:double"&gt;7.97&lt;/D&gt;&lt;D xsi:type="xsd:double"&gt;8.15&lt;/D&gt;&lt;D xsi:type="xsd:double"&gt;7.49&lt;/D&gt;&lt;D xsi:type="xsd:double"&gt;7.85&lt;/D&gt;&lt;D xsi:type="xsd:double"&gt;7.52&lt;/D&gt;&lt;D xsi:type="xsd:double"&gt;7.3&lt;/D&gt;&lt;D xsi:type="xsd:double"&gt;7.63&lt;/D&gt;&lt;D xsi:type="xsd:double"&gt;7.59&lt;/D&gt;&lt;/FQL&gt;&lt;FQL&gt;&lt;Q&gt;SURF^FG_PRICE(8/1/2018,10/31/2018,,USD)&lt;/Q&gt;&lt;R&gt;65&lt;/R&gt;&lt;C&gt;1&lt;/C&gt;&lt;D xsi:type="xsd:double"&gt;11.54&lt;/D&gt;&lt;D xsi:type="xsd:double"&gt;11.35&lt;/D&gt;&lt;D xsi:type="xsd:double"&gt;10.72&lt;/D&gt;&lt;D xsi:type="xsd:double"&gt;10.85&lt;/D&gt;&lt;D xsi:type="xsd:double"&gt;10.69&lt;/D&gt;&lt;D xsi:type="xsd:double"&gt;10.55&lt;/D&gt;&lt;D xsi:type="xsd:double"&gt;11.03&lt;/D&gt;&lt;D xsi:type="xsd:double"&gt;10.39&lt;/D&gt;&lt;D xsi:type="xsd:double"&gt;9.75&lt;/D&gt;&lt;D xsi:type="xsd:double"&gt;9.95&lt;/D&gt;&lt;D xsi:type="xsd:double"&gt;9.74&lt;/D&gt;&lt;D xsi:type="xsd:double"&gt;9.77&lt;/D&gt;&lt;D xsi:type="xsd:double"&gt;10.1&lt;/D&gt;&lt;D xsi:type="xsd:double"&gt;8.94&lt;/D&gt;&lt;D xsi:type="xsd:double"&gt;9.07&lt;/D&gt;&lt;D xsi:type="xsd:double"&gt;9.44&lt;/D&gt;&lt;D xsi:type="xsd:double"&gt;10.03&lt;/D&gt;&lt;D xsi:type="xsd:double"&gt;9.31&lt;/D&gt;&lt;D xsi:type="xsd:double"&gt;9.02&lt;/D&gt;&lt;D xsi:type="xsd:double"&gt;8.92&lt;/D&gt;&lt;D xsi:type="xsd:double"&gt;9.09&lt;/D&gt;&lt;D xsi:type="xsd:double"&gt;9.54&lt;/D&gt;&lt;D xsi:type="xsd:double"&gt;9.7&lt;/D&gt;&lt;D xsi:type="xsd:double"&gt;10.21&lt;/D&gt;&lt;D xsi:type="xsd:double"&gt;10.57&lt;/D&gt;&lt;D xsi:type="xsd:double"&gt;9.77&lt;/D&gt;&lt;D xsi:type="xsd:double"&gt;10.25&lt;/D&gt;&lt;D xsi:type="xsd:double"&gt;9.79&lt;/D&gt;&lt;D xsi:type="xsd:double"&gt;10.29&lt;/D&gt;&lt;D xsi:type="xsd:double"&gt;10.47&lt;/D&gt;&lt;D xsi:type="xsd:double"&gt;10.56&lt;/D&gt;&lt;D xsi:type="xsd:double"&gt;10.6&lt;/D&gt;&lt;D xsi:type="xsd:double"&gt;10.24&lt;/D&gt;&lt;D xsi:type="xsd:double"&gt;10.5&lt;/D&gt;&lt;D xsi:type="xsd:double"&gt;11.57&lt;/D&gt;&lt;D xsi:type="xsd:double"&gt;12.1&lt;/D&gt;&lt;D xsi:type="xsd:double"&gt;12.01&lt;/D&gt;&lt;D xsi:type="xsd:double"&gt;10.42&lt;/D&gt;&lt;D xsi:type="xsd:double"&gt;10.6&lt;/D&gt;&lt;D xsi:type="xsd:double"&gt;10.27&lt;/D&gt;&lt;D xsi:type="xsd:double"&gt;10.32&lt;/D&gt;&lt;D xsi:type="xsd:double"&gt;10.94&lt;/D&gt;&lt;D xsi:type="xsd:double"&gt;10.69&lt;/D&gt;&lt;D xsi:type="xsd:double"&gt;9.74&lt;/D&gt;&lt;D xsi:type="xsd:double"&gt;10.04&lt;/D&gt;&lt;D xsi:type="xsd:double"&gt;9.09&lt;/D&gt;&lt;D xsi:type="xsd:double"&gt;9.26&lt;/D&gt;&lt;D xsi:type="xsd:double"&gt;9.08&lt;/D&gt;&lt;D xsi:type="xsd:double"&gt;8.69&lt;/D&gt;&lt;D xsi:type="xsd:double"&gt;8.05&lt;/D&gt;&lt;D xsi:type="xsd:double"&gt;8.4&lt;/D&gt;&lt;D xsi:type="xsd:double"&gt;8.61&lt;/D&gt;&lt;D xsi:type="xsd:double"&gt;8.005&lt;/D&gt;&lt;D xsi:type="xsd:double"&gt;8.39&lt;/D&gt;&lt;D xsi:type="xsd:double"&gt;8.34&lt;/D&gt;&lt;D xsi:type="xsd:double"&gt;8.36&lt;/D&gt;&lt;D xsi:type="xsd:double"&gt;7.95&lt;/D&gt;&lt;D xsi:type="xsd:double"&gt;8.32&lt;/D&gt;&lt;D xsi:type="xsd:double"&gt;7.96&lt;/D&gt;&lt;D xsi:type="xsd:double"&gt;7.29&lt;/D&gt;&lt;D xsi:type="xsd:double"&gt;7.55&lt;/D&gt;&lt;D xsi:type="xsd:double"&gt;7.29&lt;/D&gt;&lt;D xsi:type="xsd:double"&gt;7.22&lt;/D&gt;&lt;D xsi:type="xsd:double"&gt;7.5&lt;/D&gt;&lt;D xsi:type="xsd:double"&gt;7.81&lt;/D&gt;&lt;/FQL&gt;&lt;FQL&gt;&lt;Q&gt;SGYP^FG_PRICE(8/1/2018,10/31/2018,,USD)&lt;/Q&gt;&lt;R&gt;65&lt;/R&gt;&lt;C&gt;1&lt;/C&gt;&lt;D xsi:type="xsd:double"&gt;1.7&lt;/D&gt;&lt;D xsi:type="xsd:double"&gt;1.63&lt;/D&gt;&lt;D xsi:type="xsd:double"&gt;1.59&lt;/D&gt;&lt;D xsi:type="xsd:double"&gt;1.6&lt;/D&gt;&lt;D xsi:type="xsd:double"&gt;1.63&lt;/D&gt;&lt;D xsi:type="xsd:double"&gt;1.86&lt;/D&gt;&lt;D xsi:type="xsd:double"&gt;1.8&lt;/D&gt;&lt;D xsi:type="xsd:double"&gt;1.75&lt;/D&gt;&lt;D xsi:type="xsd:double"&gt;1.76&lt;/D&gt;&lt;D xsi:type="xsd:double"&gt;1.77&lt;/D&gt;&lt;D xsi:type="xsd:double"&gt;1.75&lt;/D&gt;&lt;D xsi:type="xsd:double"&gt;1.82&lt;/D&gt;&lt;D xsi:type="xsd:double"&gt;1.83&lt;/D&gt;&lt;D xsi:type="xsd:double"&gt;1.85&lt;/D&gt;&lt;D xsi:type="xsd:double"&gt;1.92&lt;/D&gt;&lt;D xsi:type="xsd:double"&gt;1.95&lt;/D&gt;&lt;D xsi:type="xsd:double"&gt;1.96&lt;/D&gt;&lt;D xsi:type="xsd:double"&gt;1.99&lt;/D&gt;&lt;D xsi:type="xsd:double"&gt;1.99&lt;/D&gt;&lt;D xsi:type="xsd:double"&gt;1.95&lt;/D&gt;&lt;D xsi:type="xsd:double"&gt;1.96&lt;/D&gt;&lt;D xsi:type="xsd:double"&gt;1.94&lt;/D&gt;&lt;D xsi:type="xsd:double"&gt;1.95&lt;/D&gt;&lt;D xsi:type="xsd:double"&gt;1.82&lt;/D&gt;&lt;D xsi:type="xsd:double"&gt;1.86&lt;/D&gt;&lt;D xsi:type="xsd:double"&gt;1.74&lt;/D&gt;&lt;D xsi:type="xsd:double"&gt;1.71&lt;/D&gt;&lt;D xsi:type="xsd:double"&gt;1.68&lt;/D&gt;&lt;D xsi:type="xsd:double"&gt;1.67&lt;/D&gt;&lt;D xsi:type="xsd:double"&gt;1.69&lt;/D&gt;&lt;D xsi:type="xsd:double"&gt;1.66&lt;/D&gt;&lt;D xsi:type="xsd:double"&gt;1.69&lt;/D&gt;&lt;D xsi:type="xsd:double"&gt;1.68&lt;/D&gt;&lt;D xsi:type="xsd:double"&gt;1.69&lt;/D&gt;&lt;D xsi:type="xsd:double"&gt;1.71&lt;/D&gt;&lt;D xsi:type="xsd:double"&gt;1.72&lt;/D&gt;&lt;D xsi:type="xsd:double"&gt;1.69&lt;/D&gt;&lt;D xsi:type="xsd:double"&gt;1.7&lt;/D&gt;&lt;D xsi:type="xsd:double"&gt;1.7&lt;/D&gt;&lt;D xsi:type="xsd:double"&gt;1.68&lt;/D&gt;&lt;D xsi:type="xsd:double"&gt;1.7&lt;/D&gt;&lt;D xsi:type="xsd:double"&gt;1.7&lt;/D&gt;&lt;D xsi:type="xsd:double"&gt;1.68&lt;/D&gt;&lt;D xsi:type="xsd:double"&gt;1.58&lt;/D&gt;&lt;D xsi:type="xsd:double"&gt;1.6&lt;/D&gt;&lt;D xsi:type="xsd:double"&gt;1.51&lt;/D&gt;&lt;D xsi:type="xsd:double"&gt;1.5&lt;/D&gt;&lt;D xsi:type="xsd:double"&gt;1.47&lt;/D&gt;&lt;D xsi:type="xsd:double"&gt;1.45&lt;/D&gt;&lt;D xsi:type="xsd:double"&gt;1.33&lt;/D&gt;&lt;D xsi:type="xsd:double"&gt;1.38&lt;/D&gt;&lt;D xsi:type="xsd:double"&gt;1.4&lt;/D&gt;&lt;D xsi:type="xsd:double"&gt;1.38&lt;/D&gt;&lt;D xsi:type="xsd:double"&gt;1.48&lt;/D&gt;&lt;D xsi:type="xsd:double"&gt;1.46&lt;/D&gt;&lt;D xsi:type="xsd:double"&gt;1.47&lt;/D&gt;&lt;D xsi:type="xsd:double"&gt;1.42&lt;/D&gt;&lt;D xsi:type="xsd:double"&gt;1.44&lt;/D&gt;&lt;D xsi:type="xsd:double"&gt;1.4&lt;/D&gt;&lt;D xsi:type="xsd:double"&gt;1.28&lt;/D&gt;&lt;D xsi:type="xsd:double"&gt;1.4&lt;/D&gt;&lt;D xsi:type="xsd:double"&gt;0.43&lt;/D&gt;&lt;D xsi:type="xsd:double"&gt;0.4831&lt;/D&gt;&lt;D xsi:type="xsd:double"&gt;0.3734&lt;/D&gt;&lt;D xsi:type="xsd:double"&gt;0.4167&lt;/D&gt;&lt;/FQL&gt;&lt;FQL&gt;&lt;Q&gt;TRVN^FG_PRICE(8/1/2018,10/31/2018,,USD)&lt;/Q&gt;&lt;R&gt;65&lt;/R&gt;&lt;C&gt;1&lt;/C&gt;&lt;D xsi:type="xsd:double"&gt;1.48&lt;/D&gt;&lt;D xsi:type="xsd:double"&gt;1.48&lt;/D&gt;&lt;D xsi:type="xsd:double"&gt;1.63&lt;/D&gt;&lt;D xsi:type="xsd:double"&gt;1.59&lt;/D&gt;&lt;D xsi:type="xsd:double"&gt;1.61&lt;/D&gt;&lt;D xsi:type="xsd:double"&gt;1.56&lt;/D&gt;&lt;D xsi:type="xsd:double"&gt;1.61&lt;/D&gt;&lt;D xsi:type="xsd:double"&gt;1.63&lt;/D&gt;&lt;D xsi:type="xsd:double"&gt;1.62&lt;/D&gt;&lt;D xsi:type="xsd:double"&gt;1.6&lt;/D&gt;&lt;D xsi:type="xsd:double"&gt;1.57&lt;/D&gt;&lt;D xsi:type="xsd:double"&gt;1.61&lt;/D&gt;&lt;D xsi:type="xsd:double"&gt;1.57&lt;/D&gt;&lt;D xsi:type="xsd:double"&gt;1.55&lt;/D&gt;&lt;D xsi:type="xsd:double"&gt;1.57&lt;/D&gt;&lt;D xsi:type="xsd:double"&gt;1.57&lt;/D&gt;&lt;D xsi:type="xsd:double"&gt;1.53&lt;/D&gt;&lt;D xsi:type="xsd:double"&gt;1.57&lt;/D&gt;&lt;D xsi:type="xsd:double"&gt;1.6&lt;/D&gt;&lt;D xsi:type="xsd:double"&gt;1.58&lt;/D&gt;&lt;D xsi:type="xsd:double"&gt;1.57&lt;/D&gt;&lt;D xsi:type="xsd:double"&gt;1.71&lt;/D&gt;&lt;D xsi:type="xsd:double"&gt;1.8&lt;/D&gt;&lt;D xsi:type="xsd:double"&gt;1.79&lt;/D&gt;&lt;D xsi:type="xsd:double"&gt;1.77&lt;/D&gt;&lt;D xsi:type="xsd:double"&gt;1.71&lt;/D&gt;&lt;D xsi:type="xsd:double"&gt;1.69&lt;/D&gt;&lt;D xsi:type="xsd:double"&gt;1.71&lt;/D&gt;&lt;D xsi:type="xsd:double"&gt;1.64&lt;/D&gt;&lt;D xsi:type="xsd:double"&gt;1.67&lt;/D&gt;&lt;D xsi:type="xsd:double"&gt;1.6&lt;/D&gt;&lt;D xsi:type="xsd:double"&gt;1.6&lt;/D&gt;&lt;D xsi:type="xsd:double"&gt;1.62&lt;/D&gt;&lt;D xsi:type="xsd:double"&gt;1.65&lt;/D&gt;&lt;D xsi:type="xsd:double"&gt;1.63&lt;/D&gt;&lt;D xsi:type="xsd:double"&gt;1.64&lt;/D&gt;&lt;D xsi:type="xsd:double"&gt;1.72&lt;/D&gt;&lt;D xsi:type="xsd:double"&gt;1.95&lt;/D&gt;&lt;D xsi:type="xsd:double"&gt;2.12&lt;/D&gt;&lt;D xsi:type="xsd:double"&gt;2.22&lt;/D&gt;&lt;D xsi:type="xsd:double"&gt;2.25&lt;/D&gt;&lt;D xsi:type="xsd:double"&gt;2.12&lt;/D&gt;&lt;D xsi:type="xsd:double"&gt;2.35&lt;/D&gt;&lt;D xsi:type="xsd:double"&gt;2.66&lt;/D&gt;&lt;D xsi:type="xsd:double"&gt;3.47&lt;/D&gt;&lt;D xsi:type="xsd:double"&gt;3.06&lt;/D&gt;&lt;D xsi:type="xsd:double"&gt;3.11&lt;/D&gt;&lt;D xsi:type="xsd:double"&gt;2.98&lt;/D&gt;&lt;D xsi:type="xsd:double"&gt;1.07&lt;/D&gt;&lt;D xsi:type="xsd:double"&gt;0.947&lt;/D&gt;&lt;D xsi:type="xsd:double"&gt;0.947&lt;/D&gt;&lt;D xsi:type="xsd:double"&gt;0.8801&lt;/D&gt;&lt;D xsi:type="xsd:double"&gt;0.848&lt;/D&gt;&lt;D xsi:type="xsd:double"&gt;1.07&lt;/D&gt;&lt;D xsi:type="xsd:double"&gt;0.9031&lt;/D&gt;&lt;D xsi:type="xsd:double"&gt;0.8625&lt;/D&gt;&lt;D xsi:type="xsd:double"&gt;0.8236&lt;/D&gt;&lt;D xsi:type="xsd:double"&gt;0.9281&lt;/D&gt;&lt;D xsi:type="xsd:double"&gt;0.9122&lt;/D&gt;&lt;D xsi:type="xsd:double"&gt;0.82&lt;/D&gt;&lt;D xsi:type="xsd:double"&gt;0.8649&lt;/D&gt;&lt;D xsi:type="xsd:double"&gt;0.848&lt;/D&gt;&lt;D xsi:type="xsd:double"&gt;0.785&lt;/D&gt;&lt;D xsi:type="xsd:double"&gt;0.8141&lt;/D&gt;&lt;D xsi:type="xsd:double"&gt;0.914&lt;/D&gt;&lt;/FQL&gt;&lt;FQL&gt;&lt;Q&gt;NVLN^FG_PRICE(8/1/2018,10/31/2018,,USD)&lt;/Q&gt;&lt;R&gt;65&lt;/R&gt;&lt;C&gt;1&lt;/C&gt;&lt;D xsi:type="xsd:double"&gt;3.7&lt;/D&gt;&lt;D xsi:type="xsd:double"&gt;3.71&lt;/D&gt;&lt;D xsi:type="xsd:double"&gt;3.6&lt;/D&gt;&lt;D xsi:type="xsd:double"&gt;3.49&lt;/D&gt;&lt;D xsi:type="xsd:double"&gt;3.4&lt;/D&gt;&lt;D xsi:type="xsd:double"&gt;3.39&lt;/D&gt;&lt;D xsi:type="xsd:double"&gt;3.33&lt;/D&gt;&lt;D xsi:type="xsd:double"&gt;3.31&lt;/D&gt;&lt;D xsi:type="xsd:double"&gt;3.15&lt;/D&gt;&lt;D xsi:type="xsd:double"&gt;3.2&lt;/D&gt;&lt;D xsi:type="xsd:double"&gt;3.15&lt;/D&gt;&lt;D xsi:type="xsd:double"&gt;3.02&lt;/D&gt;&lt;D xsi:type="xsd:double"&gt;3&lt;/D&gt;&lt;D xsi:type="xsd:double"&gt;3&lt;/D&gt;&lt;D xsi:type="xsd:double"&gt;3.07&lt;/D&gt;&lt;D xsi:type="xsd:double"&gt;3.12&lt;/D&gt;&lt;D xsi:type="xsd:double"&gt;3.25&lt;/D&gt;&lt;D xsi:type="xsd:double"&gt;3.14&lt;/D&gt;&lt;D xsi:type="xsd:double"&gt;3.3&lt;/D&gt;&lt;D xsi:type="xsd:double"&gt;3.62&lt;/D&gt;&lt;D xsi:type="xsd:double"&gt;3.7&lt;/D&gt;&lt;D xsi:type="xsd:double"&gt;3.75&lt;/D&gt;&lt;D xsi:type="xsd:double"&gt;3.78&lt;/D&gt;&lt;D xsi:type="xsd:double"&gt;3.92&lt;/D&gt;&lt;D xsi:type="xsd:double"&gt;3.95&lt;/D&gt;&lt;D xsi:type="xsd:double"&gt;4.05&lt;/D&gt;&lt;D xsi:type="xsd:double"&gt;4.04&lt;/D&gt;&lt;D xsi:type="xsd:double"&gt;4&lt;/D&gt;&lt;D xsi:type="xsd:double"&gt;4&lt;/D&gt;&lt;D xsi:type="xsd:double"&gt;4&lt;/D&gt;&lt;D xsi:type="xsd:double"&gt;4.02&lt;/D&gt;&lt;D xsi:t</t>
        </r>
      </text>
    </comment>
    <comment ref="A38" authorId="0">
      <text>
        <r>
          <rPr>
            <b/>
            <sz val="9"/>
            <color indexed="81"/>
            <rFont val="宋体"/>
            <charset val="134"/>
          </rPr>
          <t>ype="xsd:double"&gt;4&lt;/D&gt;&lt;D xsi:type="xsd:double"&gt;3.94&lt;/D&gt;&lt;D xsi:type="xsd:double"&gt;3.84&lt;/D&gt;&lt;D xsi:type="xsd:double"&gt;3.91&lt;/D&gt;&lt;D xsi:type="xsd:double"&gt;3.65&lt;/D&gt;&lt;D xsi:type="xsd:double"&gt;3.54&lt;/D&gt;&lt;D xsi:type="xsd:double"&gt;3.31&lt;/D&gt;&lt;D xsi:type="xsd:double"&gt;3.09&lt;/D&gt;&lt;D xsi:type="xsd:double"&gt;3.01&lt;/D&gt;&lt;D xsi:type="xsd:double"&gt;3.18&lt;/D&gt;&lt;D xsi:type="xsd:double"&gt;2.96&lt;/D&gt;&lt;D xsi:type="xsd:double"&gt;2.73&lt;/D&gt;&lt;D xsi:type="xsd:double"&gt;2.63&lt;/D&gt;&lt;D xsi:type="xsd:double"&gt;2.3409&lt;/D&gt;&lt;D xsi:type="xsd:double"&gt;2.1&lt;/D&gt;&lt;D xsi:type="xsd:double"&gt;1.88&lt;/D&gt;&lt;D xsi:type="xsd:double"&gt;1.63&lt;/D&gt;&lt;D xsi:type="xsd:double"&gt;1.29&lt;/D&gt;&lt;D xsi:type="xsd:double"&gt;1.03&lt;/D&gt;&lt;D xsi:type="xsd:double"&gt;1&lt;/D&gt;&lt;D xsi:type="xsd:double"&gt;1.05&lt;/D&gt;&lt;D xsi:type="xsd:double"&gt;1.19&lt;/D&gt;&lt;D xsi:type="xsd:double"&gt;1.09&lt;/D&gt;&lt;D xsi:type="xsd:double"&gt;1.1&lt;/D&gt;&lt;D xsi:type="xsd:double"&gt;1.03&lt;/D&gt;&lt;D xsi:type="xsd:double"&gt;1.03&lt;/D&gt;&lt;D xsi:type="xsd:double"&gt;1.03&lt;/D&gt;&lt;D xsi:type="xsd:double"&gt;1.1&lt;/D&gt;&lt;D xsi:type="xsd:double"&gt;1&lt;/D&gt;&lt;D xsi:type="xsd:double"&gt;1.04&lt;/D&gt;&lt;D xsi:type="xsd:double"&gt;0.86&lt;/D&gt;&lt;D xsi:type="xsd:double"&gt;0.88&lt;/D&gt;&lt;D xsi:type="xsd:double"&gt;0.84&lt;/D&gt;&lt;D xsi:type="xsd:double"&gt;0.8417&lt;/D&gt;&lt;/FQL&gt;&lt;FQL&gt;&lt;Q&gt;CLSD^FG_PRICE(8/1/2018,10/31/2018,,USD)&lt;/Q&gt;&lt;R&gt;65&lt;/R&gt;&lt;C&gt;1&lt;/C&gt;&lt;D xsi:type="xsd:double"&gt;8.25&lt;/D&gt;&lt;D xsi:type="xsd:double"&gt;8.17&lt;/D&gt;&lt;D xsi:type="xsd:double"&gt;7.81&lt;/D&gt;&lt;D xsi:type="xsd:double"&gt;7.82&lt;/D&gt;&lt;D xsi:type="xsd:double"&gt;7.43&lt;/D&gt;&lt;D xsi:type="xsd:double"&gt;7.88&lt;/D&gt;&lt;D xsi:type="xsd:double"&gt;7.56&lt;/D&gt;&lt;D xsi:type="xsd:double"&gt;7.59&lt;/D&gt;&lt;D xsi:type="xsd:double"&gt;7.29&lt;/D&gt;&lt;D xsi:type="xsd:double"&gt;7.2&lt;/D&gt;&lt;D xsi:type="xsd:double"&gt;6.79&lt;/D&gt;&lt;D xsi:type="xsd:double"&gt;6.97&lt;/D&gt;&lt;D xsi:type="xsd:double"&gt;6.77&lt;/D&gt;&lt;D xsi:type="xsd:double"&gt;6.61&lt;/D&gt;&lt;D xsi:type="xsd:double"&gt;6.78&lt;/D&gt;&lt;D xsi:type="xsd:double"&gt;6.78&lt;/D&gt;&lt;D xsi:type="xsd:double"&gt;6.52&lt;/D&gt;&lt;D xsi:type="xsd:double"&gt;6.73&lt;/D&gt;&lt;D xsi:type="xsd:double"&gt;6.64&lt;/D&gt;&lt;D xsi:type="xsd:double"&gt;6.6&lt;/D&gt;&lt;D xsi:type="xsd:double"&gt;6.55&lt;/D&gt;&lt;D xsi:type="xsd:double"&gt;6.95&lt;/D&gt;&lt;D xsi:type="xsd:double"&gt;6.81&lt;/D&gt;&lt;D xsi:type="xsd:double"&gt;6.87&lt;/D&gt;&lt;D xsi:type="xsd:double"&gt;6.84&lt;/D&gt;&lt;D xsi:type="xsd:double"&gt;6.62&lt;/D&gt;&lt;D xsi:type="xsd:double"&gt;6.64&lt;/D&gt;&lt;D xsi:type="xsd:double"&gt;6.55&lt;/D&gt;&lt;D xsi:type="xsd:double"&gt;6.28&lt;/D&gt;&lt;D xsi:type="xsd:double"&gt;6.22&lt;/D&gt;&lt;D xsi:type="xsd:double"&gt;6.67&lt;/D&gt;&lt;D xsi:type="xsd:double"&gt;6.58&lt;/D&gt;&lt;D xsi:type="xsd:double"&gt;6.34&lt;/D&gt;&lt;D xsi:type="xsd:double"&gt;6.29&lt;/D&gt;&lt;D xsi:type="xsd:double"&gt;6.44&lt;/D&gt;&lt;D xsi:type="xsd:double"&gt;6.52&lt;/D&gt;&lt;D xsi:type="xsd:double"&gt;6.23&lt;/D&gt;&lt;D xsi:type="xsd:double"&gt;6.18&lt;/D&gt;&lt;D xsi:type="xsd:double"&gt;6.32&lt;/D&gt;&lt;D xsi:type="xsd:double"&gt;6.03&lt;/D&gt;&lt;D xsi:type="xsd:double"&gt;6.09&lt;/D&gt;&lt;D xsi:type="xsd:double"&gt;6.15&lt;/D&gt;&lt;D xsi:type="xsd:double"&gt;6.09&lt;/D&gt;&lt;D xsi:type="xsd:double"&gt;5.75&lt;/D&gt;&lt;D xsi:type="xsd:double"&gt;6.12&lt;/D&gt;&lt;D xsi:type="xsd:double"&gt;5.79&lt;/D&gt;&lt;D xsi:type="xsd:double"&gt;5.62&lt;/D&gt;&lt;D xsi:type="xsd:double"&gt;5.8&lt;/D&gt;&lt;D xsi:type="xsd:double"&gt;5.78&lt;/D&gt;&lt;D xsi:type="xsd:double"&gt;5.5&lt;/D&gt;&lt;D xsi:type="xsd:double"&gt;5.58&lt;/D&gt;&lt;D xsi:type="xsd:double"&gt;5.36&lt;/D&gt;&lt;D xsi:type="xsd:double"&gt;5.65&lt;/D&gt;&lt;D xsi:type="xsd:double"&gt;5.84&lt;/D&gt;&lt;D xsi:type="xsd:double"&gt;5.44&lt;/D&gt;&lt;D xsi:type="xsd:double"&gt;5.33&lt;/D&gt;&lt;D xsi:type="xsd:double"&gt;5.48&lt;/D&gt;&lt;D xsi:type="xsd:double"&gt;5.3&lt;/D&gt;&lt;D xsi:type="xsd:double"&gt;5.32&lt;/D&gt;&lt;D xsi:type="xsd:double"&gt;5.04&lt;/D&gt;&lt;D xsi:type="xsd:double"&gt;5.78&lt;/D&gt;&lt;D xsi:type="xsd:double"&gt;5.75&lt;/D&gt;&lt;D xsi:type="xsd:double"&gt;5.09&lt;/D&gt;&lt;D xsi:type="xsd:double"&gt;5.51&lt;/D&gt;&lt;D xsi:type="xsd:double"&gt;5.42&lt;/D&gt;&lt;/FQL&gt;&lt;FQL&gt;&lt;Q&gt;CMRX^FG_PRICE(8/1/2018,10/31/2018,,USD)&lt;/Q&gt;&lt;R&gt;65&lt;/R&gt;&lt;C&gt;1&lt;/C&gt;&lt;D xsi:type="xsd:double"&gt;4.5&lt;/D&gt;&lt;D xsi:type="xsd:double"&gt;4.43&lt;/D&gt;&lt;D xsi:type="xsd:double"&gt;4.28&lt;/D&gt;&lt;D xsi:type="xsd:double"&gt;4.21&lt;/D&gt;&lt;D xsi:type="xsd:double"&gt;4.3&lt;/D&gt;&lt;D xsi:type="xsd:double"&gt;4.38&lt;/D&gt;&lt;D xsi:type="xsd:double"&gt;4.36&lt;/D&gt;&lt;D xsi:type="xsd:double"&gt;4.38&lt;/D&gt;&lt;D xsi:type="xsd:double"&gt;4.29&lt;/D&gt;&lt;D xsi:type="xsd:double"&gt;4.21&lt;/D&gt;&lt;D xsi:type="xsd:double"&gt;4.03&lt;/D&gt;&lt;D xsi:type="xsd:double"&gt;4.15&lt;/D&gt;&lt;D xsi:type="xsd:double"&gt;4.05&lt;/D&gt;&lt;D xsi:type="xsd:double"&gt;4.04&lt;/D&gt;&lt;D xsi:type="xsd:double"&gt;4.22&lt;/D&gt;&lt;D xsi:type="xsd:double"&gt;4.19&lt;/D&gt;&lt;D xsi:type="xsd:double"&gt;4.16&lt;/D&gt;&lt;D xsi:type="xsd:double"&gt;4.17&lt;/D&gt;&lt;D xsi:type="xsd:double"&gt;4.17&lt;/D&gt;&lt;D xsi:type="xsd:double"&gt;4.18&lt;/D&gt;&lt;D xsi:type="xsd:double"&gt;4.19&lt;/D&gt;&lt;D xsi:type="xsd:double"&gt;4.15&lt;/D&gt;&lt;D xsi:type="xsd:double"&gt;3.99&lt;/D&gt;&lt;D xsi:type="xsd:double"&gt;3.9&lt;/D&gt;&lt;D xsi:type="xsd:double"&gt;3.99&lt;/D&gt;&lt;D xsi:type="xsd:double"&gt;3.745&lt;/D&gt;&lt;D xsi:type="xsd:double"&gt;3.9&lt;/D&gt;&lt;D xsi:type="xsd:double"&gt;3.82&lt;/D&gt;&lt;D xsi:type="xsd:double"&gt;3.9&lt;/D&gt;&lt;D xsi:type="xsd:double"&gt;3.75&lt;/D&gt;&lt;D xsi:type="xsd:double"&gt;3.58&lt;/D&gt;&lt;D xsi:type="xsd:double"&gt;3.73&lt;/D&gt;&lt;D xsi:type="xsd:double"&gt;3.71&lt;/D&gt;&lt;D xsi:type="xsd:double"&gt;3.78&lt;/D&gt;&lt;D xsi:type="xsd:double"&gt;3.8&lt;/D&gt;&lt;D xsi:type="xsd:double"&gt;3.91&lt;/D&gt;&lt;D xsi:type="xsd:double"&gt;3.97&lt;/D&gt;&lt;D xsi:type="xsd:double"&gt;4&lt;/D&gt;&lt;D xsi:type="xsd:double"&gt;3.94&lt;/D&gt;&lt;D xsi:type="xsd:double"&gt;3.9&lt;/D&gt;&lt;D xsi:type="xsd:double"&gt;3.94&lt;/D&gt;&lt;D xsi:type="xsd:double"&gt;3.89&lt;/D&gt;&lt;D xsi:type="xsd:double"&gt;3.74&lt;/D&gt;&lt;D xsi:type="xsd:double"&gt;3.72&lt;/D&gt;&lt;D xsi:type="xsd:double"&gt;3.88&lt;/D&gt;&lt;D xsi:type="xsd:double"&gt;3.88&lt;/D&gt;&lt;D xsi:type="xsd:double"&gt;3.9&lt;/D&gt;&lt;D xsi:type="xsd:double"&gt;3.83&lt;/D&gt;&lt;D xsi:type="xsd:double"&gt;3.89&lt;/D&gt;&lt;D xsi:type="xsd:double"&gt;3.83&lt;/D&gt;&lt;D xsi:type="xsd:double"&gt;3.64&lt;/D&gt;&lt;D xsi:type="xsd:double"&gt;3.58&lt;/D&gt;&lt;D xsi:type="xsd:double"&gt;3.69&lt;/D&gt;&lt;D xsi:type="xsd:double"&gt;3.73&lt;/D&gt;&lt;D xsi:type="xsd:double"&gt;3.61&lt;/D&gt;&lt;D xsi:type="xsd:double"&gt;3.67&lt;/D&gt;&lt;D xsi:type="xsd:double"&gt;3.6&lt;/D&gt;&lt;D xsi:type="xsd:double"&gt;3.54&lt;/D&gt;&lt;D xsi:type="xsd:double"&gt;3.48&lt;/D&gt;&lt;D xsi:type="xsd:double"&gt;3.2&lt;/D&gt;&lt;D xsi:type="xsd:double"&gt;3.51&lt;/D&gt;&lt;D xsi:type="xsd:double"&gt;3.53&lt;/D&gt;&lt;D xsi:type="xsd:double"&gt;3.45&lt;/D&gt;&lt;D xsi:type="xsd:double"&gt;3.58&lt;/D&gt;&lt;D xsi:type="xsd:double"&gt;3.49&lt;/D&gt;&lt;/FQL&gt;&lt;FQL&gt;&lt;Q&gt;MLNT^FG_PRICE(8/1/2018,10/31/2018,,USD)&lt;/Q&gt;&lt;R&gt;65&lt;/R&gt;&lt;C&gt;1&lt;/C&gt;&lt;D xsi:type="xsd:double"&gt;5.3&lt;/D&gt;&lt;D xsi:type="xsd:double"&gt;5.2&lt;/D&gt;&lt;D xsi:type="xsd:double"&gt;5.2&lt;/D&gt;&lt;D xsi:type="xsd:double"&gt;5.5&lt;/D&gt;&lt;D xsi:type="xsd:double"&gt;5.025&lt;/D&gt;&lt;D xsi:type="xsd:double"&gt;5.075&lt;/D&gt;&lt;D xsi:type="xsd:double"&gt;4.9&lt;/D&gt;&lt;D xsi:type="xsd:double"&gt;4.85&lt;/D&gt;&lt;D xsi:type="xsd:double"&gt;4.9&lt;/D&gt;&lt;D xsi:type="xsd:double"&gt;4.7&lt;/D&gt;&lt;D xsi:type="xsd:double"&gt;4.5&lt;/D&gt;&lt;D xsi:type="xsd:double"&gt;4.2&lt;/D&gt;&lt;D xsi:type="xsd:double"&gt;4.15&lt;/D&gt;&lt;D xsi:type="xsd:double"&gt;4.75&lt;/D&gt;&lt;D xsi:type="xsd:double"&gt;4.7&lt;/D&gt;&lt;D xsi:type="xsd:double"&gt;4.7&lt;/D&gt;&lt;D xsi:type="xsd:double"&gt;4.6&lt;/D&gt;&lt;D xsi:type="xsd:double"&gt;4.65&lt;/D&gt;&lt;D xsi:type="xsd:double"&gt;4.7&lt;/D&gt;&lt;D xsi:type="xsd:double"&gt;4.7&lt;/D&gt;&lt;D xsi:type="xsd:double"&gt;4.6&lt;/D&gt;&lt;D xsi:type="xsd:double"&gt;4.5&lt;/D&gt;&lt;D xsi:type="xsd:double"&gt;4.675&lt;/D&gt;&lt;D xsi:type="xsd:double"&gt;4.6&lt;/D&gt;&lt;D xsi:type="xsd:double"&gt;4.7&lt;/D&gt;&lt;D xsi:type="xsd:double"&gt;4.4&lt;/D&gt;&lt;D xsi:type="xsd:double"&gt;4.4&lt;/D&gt;&lt;D xsi:type="xsd:double"&gt;4.3&lt;/D&gt;&lt;D xsi:type="xsd:double"&gt;4.35&lt;/D&gt;&lt;D xsi:type="xsd:double"&gt;4.4&lt;/D&gt;&lt;D xsi:type="xsd:double"&gt;4.35&lt;/D&gt;&lt;D xsi:type="xsd:double"&gt;4.25&lt;/D&gt;&lt;D xsi:type="xsd:double"&gt;4.1&lt;/D&gt;&lt;D xsi:type="xsd:double"&gt;4.45&lt;/D&gt;&lt;D xsi:type="xsd:double"&gt;4.475&lt;/D&gt;&lt;D xsi:type="xsd:double"&gt;4.55&lt;/D&gt;&lt;D xsi:type="xsd:double"&gt;4.5&lt;/D&gt;&lt;D xsi:type="xsd:double"&gt;4.45&lt;/D&gt;&lt;D xsi:type="xsd:double"&gt;4.15&lt;/D&gt;&lt;D xsi:type="xsd:double"&gt;3.95&lt;/D&gt;&lt;D xsi:type="xsd:double"&gt;3.9&lt;/D&gt;&lt;D xsi:type="xsd:double"&gt;3.95&lt;/D&gt;&lt;D xsi:type="xsd:double"&gt;4.18&lt;/D&gt;&lt;D xsi:type="xsd:double"&gt;4.35&lt;/D&gt;&lt;D xsi:type="xsd:double"&gt;4.38&lt;/D&gt;&lt;D xsi:type="xsd:double"&gt;4.3&lt;/D&gt;&lt;D xsi:type="xsd:double"&gt;4.1&lt;/D&gt;&lt;D xsi:type="xsd:double"&gt;4.22&lt;/D&gt;&lt;D xsi:type="xsd:double"&gt;4.21&lt;/D&gt;&lt;D xsi:type="xsd:double"&gt;3.91&lt;/D&gt;&lt;D xsi:type="xsd:double"&gt;3.85&lt;/D&gt;&lt;D xsi:type="xsd:double"&gt;3.73&lt;/D&gt;&lt;D xsi:type="xsd:double"&gt;3.75&lt;/D&gt;&lt;D xsi:type="xsd:double"&gt;3.86&lt;/D&gt;&lt;D xsi:type="xsd:double"&gt;4&lt;/D&gt;&lt;D xsi:type="xsd:double"&gt;3.8&lt;/D&gt;&lt;D xsi:type="xsd:double"&gt;3.78&lt;/D&gt;&lt;D xsi:type="xsd:double"&gt;3.08&lt;/D&gt;&lt;D xsi:type="xsd:double"&gt;2.93&lt;/D&gt;&lt;D xsi:type="xsd:double"&gt;2.93&lt;/D&gt;&lt;D xsi:type="xsd:double"&gt;3.05&lt;/D&gt;&lt;D xsi:type="xsd:double"&gt;2.8&lt;/D&gt;&lt;D xsi:type="xsd:double"&gt;2.37&lt;/D&gt;&lt;D xsi:type="xsd:double"&gt;2.68&lt;/D&gt;&lt;D xsi:type="xsd:double"&gt;2.63&lt;/D&gt;&lt;/FQL&gt;&lt;FQL&gt;&lt;Q&gt;FLXN^FG_PRICE(8/1/2018,10/31/2018,,USD)&lt;/Q&gt;&lt;R&gt;65&lt;/R&gt;&lt;C&gt;1&lt;/C&gt;&lt;D xsi:type="xsd:double"&gt;23.23&lt;/D&gt;&lt;D xsi:type="xsd:double"&gt;23.03&lt;/D&gt;&lt;D xsi:type="xsd:double"&gt;23.03&lt;/D&gt;&lt;D xsi:type="xsd:double"&gt;22.57&lt;/D&gt;&lt;D xsi:type="xsd:double"&gt;22.82&lt;/D&gt;&lt;D xsi:type="xsd:double"&gt;23.47&lt;/D&gt;&lt;D xsi:type="xsd:double"&gt;22.1&lt;/D&gt;&lt;D xsi:type="xsd:double"&gt;22.96&lt;/D&gt;&lt;D xsi:type="xsd:double"&gt;23.96&lt;/D&gt;&lt;D xsi:type="xsd:double"&gt;22.83&lt;/D&gt;&lt;D xsi:type="xsd:double"&gt;21.35&lt;/D&gt;&lt;D xsi:type="xsd:double"&gt;21.91&lt;/D&gt;&lt;D xsi:type="xsd:double"&gt;21.93&lt;/D&gt;&lt;D xsi:type="xsd:double"&gt;21.15&lt;/D&gt;&lt;D xsi:type="xsd:double"&gt;21.19&lt;/D&gt;&lt;D xsi:type="xsd:double"&gt;21.62&lt;/D&gt;&lt;D xsi:type="xsd:double"&gt;21.24&lt;/D&gt;&lt;D xsi:type="xsd:double"&gt;21.47&lt;/D&gt;&lt;D xsi:type="xsd:double"&gt;21.04&lt;/D&gt;&lt;D xsi:type="xsd:double"&gt;22.1&lt;/D&gt;&lt;D xsi:type="xsd:double"&gt;22.12&lt;/D&gt;&lt;D xsi:type="xsd:double"&gt;22.44&lt;/D&gt;&lt;D xsi:type="xsd:double"&gt;22.9&lt;/D&gt;&lt;D xsi:type="xsd:double"&gt;22.67&lt;/D&gt;&lt;D xsi:type="xsd:double"&gt;22.9&lt;/D&gt;&lt;D xsi:type="xsd:double"&gt;22.44&lt;/D&gt;&lt;D xsi:type="xsd:double"&gt;21.9&lt;/D&gt;&lt;D xsi:type="xsd:double"&gt;21.71&lt;/D&gt;&lt;D xsi:type="xsd:double"&gt;22.09&lt;/D&gt;&lt;D xsi:type="xsd:double"&gt;21.64&lt;/D&gt;&lt;D xsi:type="xsd:double"&gt;21.25&lt;/D&gt;&lt;D xsi:type="xsd:double"&gt;20.72&lt;/D&gt;&lt;D xsi:type="xsd:double"&gt;19.73&lt;/D&gt;&lt;D xsi:type="xsd:double"&gt;19.8&lt;/D&gt;&lt;D xsi:type="xsd:double"&gt;19.62&lt;/D&gt;&lt;D xsi:type="xsd:double"&gt;18.87&lt;/D&gt;&lt;D xsi:type="xsd:double"&gt;18.43&lt;/D&gt;&lt;D xsi:type="xsd:double"&gt;18.2&lt;/D&gt;&lt;D xsi:type="xsd:double"&gt;17.99&lt;/D&gt;&lt;D xsi:type="xsd:double"&gt;18.07&lt;/D&gt;&lt;D xsi:type="xsd:double"&gt;19.06&lt;/D&gt;&lt;D xsi:type="xsd:double"&gt;18.71&lt;/D&gt;&lt;D xsi:type="xsd:double"&gt;18.14&lt;/D&gt;&lt;D xsi:type="xsd:double"&gt;18.09&lt;/D&gt;&lt;D xsi:type="xsd:double"&gt;18.81&lt;/D&gt;&lt;D xsi:type="xsd:double"&gt;18.24&lt;/D&gt;&lt;D xsi:type="xsd:double"&gt;18.6&lt;/D&gt;&lt;D xsi:type="xsd:double"&gt;18.6&lt;/D&gt;&lt;D xsi:type="xsd:double"&gt;18.78&lt;/D&gt;&lt;D xsi:type="xsd:double"&gt;18.47&lt;/D&gt;&lt;D xsi:type="xsd:double"&gt;18.57&lt;/D&gt;&lt;D xsi:type="xsd:double"&gt;18.38&lt;/D&gt;&lt;D xsi:type="xsd:double"&gt;18.45&lt;/D&gt;&lt;D xsi:type="xsd:double"&gt;19.6&lt;/D&gt;&lt;D xsi:type="xsd:double"&gt;18.54&lt;/D&gt;&lt;D xsi:type="xsd:double"&gt;18.63&lt;/D&gt;&lt;D xsi:type="xsd:double"&gt;18.94&lt;/D&gt;&lt;D xsi:type="xsd:double"&gt;17.22&lt;/D&gt;&lt;D xsi:type="xsd:double"&gt;16.67&lt;/D&gt;&lt;D xsi:type="xsd:double"&gt;15.68&lt;/D&gt;&lt;D xsi:type="xsd:double"&gt;15.43&lt;/D&gt;&lt;D xsi:type="xsd:double"&gt;15.09&lt;/D&gt;&lt;D xsi:type="xsd:double"&gt;14.36&lt;/D&gt;&lt;D xsi:type="xsd:double"&gt;14.32&lt;/D&gt;&lt;D xsi:type="xsd:double"&gt;13.54&lt;/D&gt;&lt;/FQL&gt;&lt;FQL&gt;&lt;Q&gt;ICUI^FG_PRICE(8/1/2018,10/31/2018,,USD)&lt;/Q&gt;&lt;R&gt;65&lt;/R&gt;&lt;C&gt;1&lt;/C&gt;&lt;D xsi:type="xsd:double"&gt;292.9&lt;/D&gt;&lt;D xsi:type="xsd:double"&gt;295.8&lt;/D&gt;&lt;D xsi:type="xsd:double"&gt;293.35&lt;/D&gt;&lt;D xsi:type="xsd:double"&gt;297.45&lt;/D&gt;&lt;D xsi:type="xsd:double"&gt;286.1&lt;/D&gt;&lt;D xsi:type="xsd:double"&gt;286.2&lt;/D&gt;&lt;D xsi:type="xsd:double"&gt;295.55&lt;/D&gt;&lt;D xsi:type="xsd:double"&gt;292.4&lt;/D&gt;&lt;D xsi:type="xsd:double"&gt;293.15&lt;/D&gt;&lt;D xsi:type="xsd:double"&gt;293.2&lt;/D&gt;&lt;D xsi:type="xsd:double"&gt;296.45&lt;/D&gt;&lt;D xsi:type="xsd:double"&gt;293.75&lt;/D&gt;&lt;D xsi:type="xsd:double"&gt;294.4&lt;/D&gt;&lt;D xsi:type="xsd:double"&gt;297.4&lt;/D&gt;&lt;D xsi:type="xsd:double"&gt;302.4&lt;/D&gt;&lt;D xsi:type="xsd:double"&gt;300.5&lt;/D&gt;&lt;D xsi:type="xsd:double"&gt;299&lt;/D&gt;&lt;D xsi:type="xsd:double"&gt;304&lt;/D&gt;&lt;D xsi:type="xsd:double"&gt;305.5&lt;/D&gt;&lt;D xsi:type="xsd:double"&gt;304.25&lt;/D&gt;&lt;D xsi:type="xsd:double"&gt;306.1&lt;/D&gt;&lt;D xsi:type="xsd:double"&gt;303.65&lt;/D&gt;&lt;D xsi:type="xsd:double"&gt;306&lt;/D&gt;&lt;D xsi:type="xsd:double"&gt;307.625&lt;/D&gt;&lt;D xsi:type="xsd:double"&gt;301.65&lt;/D&gt;&lt;D xsi:type="xsd:double"&gt;300.9&lt;/D&gt;&lt;D xsi:type="xsd:double"&gt;296.8&lt;/D&gt;&lt;D xsi:type="xsd:double"&gt;297.5&lt;/D&gt;&lt;D xsi:type="xsd:double"&gt;306.4&lt;/D&gt;&lt;D xsi:type="xsd:double"&gt;302.3&lt;/D&gt;&lt;D xsi:type="xsd:double"&gt;282.85&lt;/D&gt;&lt;D xsi:type="xsd:double"&gt;282.85&lt;/D&gt;&lt;D xsi:type="xsd:double"&gt;272.15&lt;/D&gt;&lt;D xsi:type="xsd:double"&gt;270&lt;/D&gt;&lt;D xsi:type="xsd:double"&gt;266.85&lt;/D&gt;&lt;D xsi:type="xsd:double"&gt;265.75&lt;/D&gt;&lt;D xsi:type="xsd:double"&gt;265.5&lt;/D&gt;&lt;D xsi:type="xsd:double"&gt;271.15&lt;/D&gt;&lt;D xsi:type="xsd:double"&gt;278.25&lt;/D&gt;&lt;D xsi:type="xsd:double"&gt;279.8&lt;/D&gt;&lt;D xsi:type="xsd:double"&gt;280.7&lt;/D&gt;&lt;D xsi:type="xsd:double"&gt;282.75&lt;/D&gt;&lt;D xsi:type="xsd:double"&gt;281.01&lt;/D&gt;&lt;D xsi:type="xsd:double"&gt;277.84&lt;/D&gt;&lt;D xsi:type="xsd:double"&gt;278.29&lt;/D&gt;&lt;D xsi:type="xsd:double"&gt;272.64&lt;/D&gt;&lt;D xsi:type="xsd:double"&gt;273.65&lt;/D&gt;&lt;D xsi:type="xsd:double"&gt;267.6&lt;/D&gt;&lt;D xsi:type="xsd:double"&gt;268.15&lt;/D&gt;&lt;D xsi:type="xsd:double"&gt;260.2&lt;/D&gt;&lt;D xsi:type="xsd:double"&gt;260.85&lt;/D&gt;&lt;D xsi:type="xsd:double"&gt;265.8&lt;/D&gt;&lt;D xsi:type="xsd:double"&gt;263.55&lt;/D&gt;&lt;D xsi:type="xsd:double"&gt;274.33&lt;/D&gt;&lt;D xsi:type="xsd:double"&gt;276.35&lt;/D&gt;&lt;D xsi:type="xsd:double"&gt;271.08&lt;/D&gt;&lt;D xsi:type="xsd:double"&gt;264.7&lt;/D&gt;&lt;D xsi:type="xsd:double"&gt;265.97&lt;/D&gt;&lt;D xsi:type="xsd:double"&gt;265.94&lt;/D&gt;&lt;D xsi:type="xsd:double"&gt;254.84&lt;/D&gt;&lt;D xsi:type="xsd:double"&gt;257.74&lt;/D&gt;&lt;D xsi:type="xsd:double"&gt;253.36&lt;/D&gt;&lt;D xsi:type="xsd:double"&gt;252.81&lt;/D&gt;&lt;D xsi:type="xsd:double"&gt;257.88&lt;/D&gt;&lt;D xsi:type="xsd:double"&gt;254.73&lt;/D&gt;&lt;/FQL&gt;&lt;FQL&gt;&lt;Q&gt;RGLS^FG_PRICE(8/1/2018,10/31/2018,,USD)&lt;/Q&gt;&lt;R&gt;65&lt;/R&gt;&lt;C&gt;1&lt;/C&gt;&lt;D xsi:type="xsd:double"&gt;3.1560001&lt;/D&gt;&lt;D xsi:type="xsd:double"&gt;3.2519999&lt;/D&gt;&lt;D xsi:type="xsd:double"&gt;3.192&lt;/D&gt;&lt;D xsi:type="xsd:double"&gt;3.1548&lt;/D&gt;&lt;D xsi:type="xsd:double"&gt;3.0240002&lt;/D&gt;&lt;D xsi:type="xsd:double"&gt;2.916&lt;/D&gt;&lt;D xsi:type="xsd:double"&gt;2.6412&lt;/D&gt;&lt;D xsi:type="xsd:double"&gt;2.58&lt;/D&gt;&lt;D xsi:type="xsd:double"&gt;2.3808&lt;/D&gt;&lt;D xsi:type="xsd:double"&gt;3.1560001&lt;/D&gt;&lt;D xsi:type="xsd:double"&gt;3.0612001&lt;/D&gt;&lt;D xsi:type="xsd:double"&gt;2.964&lt;/D&gt;&lt;D xsi:type="xsd:double"&gt;3.4415998&lt;/D&gt;&lt;D xsi:type="xsd:double"&gt;3.1884003&lt;/D&gt;&lt;D xsi:type="xsd:double"&gt;3.2087998&lt;/D&gt;&lt;D xsi:type="xsd:double"&gt;3.1488&lt;/D&gt;&lt;D xsi:type="xsd:double"&gt;3.2784&lt;/D&gt;&lt;D xsi:type="xsd:double"&gt;3.3899999&lt;/D&gt;&lt;D xsi:type="xsd:double"&gt;3.6696&lt;/D&gt;&lt;D xsi:type="xsd:double"&gt;2.9556&lt;/D&gt;&lt;D xsi:type="xsd:double"&gt;2.835&lt;/D&gt;&lt;D xsi:type="xsd:double"&gt;2.8379998&lt;/D&gt;&lt;D xsi:type="xsd:double"&gt;2.7804&lt;/D&gt;&lt;D xsi:type="xsd:double"&gt;2.82&lt;/D&gt;&lt;D xsi:type="xsd:double"&gt;2.7480001&lt;/D&gt;&lt;D xsi:type="xsd:double"&gt;2.6316&lt;/D&gt;&lt;D xsi:type="xsd:double"&gt;2.5584002&lt;/D&gt;&lt;D xsi:type="xsd:double"&gt;2.5512&lt;/D&gt;&lt;D xsi:type="xsd:double"&gt;2.4552002&lt;/D&gt;&lt;D xsi:type="xsd:double"&gt;2.4&lt;/D&gt;&lt;D xsi:type="xsd:double"&gt;2.376&lt;/D&gt;&lt;D xsi:type="xsd:double"&gt;2.3388&lt;/D&gt;&lt;D xsi:type="xsd:double"&gt;2.148&lt;/D&gt;&lt;D xsi:type="xsd:double"&gt;2.2848&lt;/D&gt;&lt;D xsi:type="xsd:double"&gt;2.2368&lt;/D&gt;&lt;D xsi:type="xsd:double"&gt;2.28&lt;/D&gt;&lt;D xsi:type="xsd:double"&gt;2.5091999&lt;/D&gt;&lt;D xsi:type="xsd:double"&gt;2.34&lt;/D&gt;&lt;D xsi:type="xsd:double"&gt;2.4348001&lt;/D&gt;&lt;D xsi:type="xsd:double"&gt;2.4612&lt;/D&gt;&lt;D xsi:type="xsd:double"&gt;2.58&lt;/D&gt;&lt;D xsi:type="xsd:double"&gt;2.3712&lt;/D&gt;&lt;D xsi:type="xsd:double"&gt;2.4&lt;/D&gt;&lt;D xsi:type="xsd:double"&gt;2.2548&lt;/D&gt;&lt;D xsi:type="xsd:double"&gt;2.52&lt;/D&gt;&lt;D xsi:type="xsd:double"&gt;2.33&lt;/D&gt;&lt;D xsi:type="xsd:double"&gt;2.23&lt;/D&gt;&lt;D xsi:type="xsd:double"&gt;2.38&lt;/D&gt;&lt;D xsi:type="xsd:double"&gt;2.22&lt;/D&gt;&lt;D xsi:type="xsd:double"&gt;2.14&lt;/D&gt;&lt;D xsi:type="xsd:double"&gt;1.89&lt;/D&gt;&lt;D xsi:type="xsd:double"&gt;1.95&lt;/D&gt;&lt;D xsi:type="xsd:double"&gt;1.94&lt;/D&gt;&lt;D xsi:type="xsd:double"&gt;1.97&lt;/D&gt;&lt;D xsi:type="xsd:double"&gt;2&lt;/D&gt;&lt;D xsi:type="xsd:double"&gt;1.92&lt;/D&gt;&lt;D xsi:type="xsd:double"&gt;1.85&lt;/D&gt;&lt;D xsi:type="xsd:double"&gt;1.83&lt;/D&gt;&lt;D xsi:type="xsd:double"&gt;2.12&lt;/D&gt;&lt;D xsi:type="xsd:double"&gt;2.04&lt;/D&gt;&lt;D xsi:type="xsd:double"&gt;1.96&lt;/D&gt;&lt;D xsi:type="xsd:double"&gt;1.88&lt;/D&gt;&lt;D xsi:type="xsd:double"&gt;1.77&lt;/D&gt;&lt;D xsi:type="xsd:double"&gt;1.75&lt;/D&gt;&lt;D xsi:type="xsd:double"&gt;1.77&lt;/D&gt;&lt;/FQL&gt;&lt;FQL&gt;&lt;Q&gt;GTHX^FG_PRICE(8/1/2018,10/31/2018,,USD)&lt;/Q&gt;&lt;R&gt;65&lt;/R&gt;&lt;C&gt;1&lt;/C&gt;&lt;D xsi:type="xsd:double"&gt;54.02&lt;/D&gt;&lt;D xsi:type="xsd:double"&gt;51.07&lt;/D&gt;&lt;D xsi:type="xsd:double"&gt;51.38&lt;/D&gt;&lt;D xsi:type="xsd:double"&gt;51.83&lt;/D&gt;&lt;D xsi:type="xsd:double"&gt;52.92&lt;/D&gt;&lt;D xsi:type="xsd:double"&gt;51.52&lt;/D&gt;&lt;D xsi:type="xsd:double"&gt;56.14&lt;/D&gt;&lt;D xsi:type="xsd:double"&gt;56.69&lt;/D&gt;&lt;D xsi:type="xsd:double"&gt;56.32&lt;/D&gt;&lt;D xsi:type="xsd:double"&gt;57.06&lt;/D&gt;&lt;D xsi:type="xsd:double"&gt;56.42&lt;/D&gt;&lt;D xsi:type="xsd:double"&gt;57.75&lt;/D&gt;&lt;D xsi:type="xsd:double"&gt;57.42&lt;/D&gt;&lt;D xsi:type="xsd:double"&gt;53.66&lt;/D&gt;&lt;D xsi:type="xsd:double"&gt;57.58&lt;/D&gt;&lt;D xsi:type="xsd:double"&gt;58.08&lt;/D&gt;&lt;D xsi:type="xsd:double"&gt;57.95&lt;/D&gt;&lt;D xsi:type="xsd:double"&gt;58.06&lt;/D&gt;&lt;D xsi:type="xsd:double"&gt;57.65&lt;/D&gt;&lt;D xsi:type="xsd:double"&gt;58.1&lt;/D&gt;&lt;D xsi:type="xsd:double"&gt;59.02&lt;/D&gt;&lt;D xsi:type="xsd:double"&gt;60.09&lt;/D&gt;&lt;D xsi:type="xsd:double"&gt;60.68&lt;/D&gt;&lt;D xsi:type="xsd:double"&gt;59.44&lt;/D&gt;&lt;D xsi:type="xsd:double"&gt;60.54&lt;/D&gt;&lt;D xsi:type="xsd:double"&gt;60.85&lt;/D&gt;&lt;D xsi:type="xsd:double"&gt;61.05&lt;/D&gt;&lt;D xsi:type="xsd:double"&gt;64.5&lt;/D&gt;&lt;D xsi:type="xsd:double"&gt;65.91&lt;/D&gt;&lt;D xsi:type="xsd:double"&gt;65.75&lt;/D&gt;&lt;D xsi:type="xsd:double"&gt;67.97&lt;/D&gt;&lt;D xsi:type="xsd:double"&gt;67.85&lt;/D&gt;&lt;D xsi:type="xsd:double"&gt;66.4&lt;/D&gt;&lt;D xsi:type="xsd:double"&gt;62.94&lt;/D&gt;&lt;D xsi:type="xsd:double"&gt;60&lt;/D&gt;&lt;D xsi:type="xsd:double"&gt;58.8&lt;/D&gt;&lt;D xsi:type="xsd:double"&gt;56.62&lt;/D&gt;&lt;D xsi:type="xsd:double"&gt;57.62&lt;/D&gt;&lt;D xsi:type="xsd:double"&gt;58.55&lt;/D&gt;&lt;D xsi:type="xsd:double"&gt;56.47&lt;/D&gt;&lt;D xsi:type="xsd:double"&gt;54.66&lt;/D&gt;&lt;D xsi:type="xsd:double"&gt;52.29&lt;/D&gt;&lt;D xsi:type="xsd:double"&gt;51.33&lt;/D&gt;&lt;D xsi:type="xsd:double"&gt;49.5&lt;/D&gt;&lt;D xsi:type="xsd:double"&gt;50.95&lt;/D&gt;&lt;D xsi:type="xsd:double"&gt;45.58&lt;/D&gt;&lt;D xsi:type="xsd:double"&gt;44.69&lt;/D&gt;&lt;D xsi:type="xsd:double"&gt;43.92&lt;/D&gt;&lt;D xsi:type="xsd:double"&gt;43.52&lt;/D&gt;&lt;D xsi:type="xsd:double"&gt;42.61&lt;/D&gt;&lt;D xsi:type="xsd:double"&gt;43&lt;/D&gt;&lt;D xsi:type="xsd:double"&gt;42.98&lt;/D&gt;&lt;D xsi:type="xsd:double"&gt;41.24&lt;/D&gt;&lt;D xsi:type="xsd:double"&gt;45.77&lt;/D&gt;&lt;D xsi:type="xsd:double"&gt;46.81&lt;/D&gt;&lt;D xsi:type="xsd:double"&gt;46.9&lt;/D&gt;&lt;D xsi:type="xsd:double"&gt;46.81&lt;/D&gt;&lt;D xsi:type="xsd:double"&gt;39.54&lt;/D&gt;&lt;D xsi:type="xsd:double"&gt;39.32&lt;/D&gt;&lt;D xsi:type="xsd:double"&gt;36.14&lt;/D&gt;&lt;D xsi:type="xsd:double"&gt;38.26&lt;/D&gt;&lt;D xsi:type="xsd:double"&gt;37.13&lt;/D&gt;&lt;D xsi:type="xsd:double"&gt;36.09&lt;/D&gt;&lt;D xsi:type="xsd:double"&gt;37.72&lt;/D&gt;&lt;D xsi:type="xsd:double"&gt;40.01&lt;/D&gt;&lt;/FQL&gt;&lt;FQL&gt;&lt;Q&gt;OBSV^FG_PRICE(8/1/2018,10/31/2018,,USD)&lt;/Q&gt;&lt;R&gt;65&lt;/R&gt;&lt;C&gt;1&lt;/C&gt;&lt;D xsi:type="xsd:double"&gt;13.29&lt;/D&gt;&lt;D xsi:type="xsd:double"&gt;14.45&lt;/D&gt;&lt;D xsi:type="xsd:double"&gt;13.84&lt;/D&gt;&lt;D xsi:type="xsd:double"&gt;14.32&lt;/D&gt;&lt;D xsi:type="xsd:double"&gt;14.76&lt;/D&gt;&lt;D xsi:type="xsd:double"&gt;14.7&lt;/D&gt;&lt;D xsi:type="xsd:double"&gt;15.06&lt;/D&gt;&lt;D xsi:type="xsd:double"&gt;15.01&lt;/D&gt;&lt;D xsi:type="xsd:double"&gt;13.97&lt;/D&gt;&lt;D xsi:type="xsd:double"&gt;13&lt;/D&gt;&lt;D xsi:type="xsd:double"&gt;12.98&lt;/D&gt;&lt;D xsi:type="xsd:double"&gt;12.52&lt;/D&gt;&lt;D xsi:type="xsd:double"&gt;11.97&lt;/D&gt;&lt;D xsi:type="xsd:double"&gt;10.92&lt;/D&gt;&lt;D xsi:type="xsd:double"&gt;11.75&lt;/D&gt;&lt;D xsi:type="xsd:double"&gt;11.62&lt;/D&gt;&lt;D xsi:type="xsd:double"&gt;12.08&lt;/D&gt;&lt;D xsi:type="xsd:double"&gt;12.14&lt;/D&gt;&lt;D xsi:type="xsd:double"&gt;12.27&lt;/D&gt;&lt;D xsi:type="xsd:double"&gt;12.49&lt;/D&gt;&lt;D xsi:type="xsd:double"&gt;12.91&lt;/D&gt;&lt;D xsi:type="xsd:double"&gt;12.65&lt;/D&gt;&lt;D xsi:type="xsd:double"&gt;13.05&lt;/D&gt;&lt;D xsi:type="xsd:double"&gt;13.44&lt;/D&gt;&lt;D xsi:type="xsd:double"&gt;13.39&lt;/D&gt;&lt;D xsi:type="xsd:double"&gt;13.245&lt;/D&gt;&lt;D xsi:type="xsd:double"&gt;13.59&lt;/D&gt;&lt;D xsi:type="xsd:double"&gt;14.34&lt;/D&gt;&lt;D xsi:type="xsd:double"&gt;14.49&lt;/D&gt;&lt;D xsi:type="xsd:double"&gt;14.4&lt;/D&gt;&lt;D xsi:type="xsd:double"&gt;14.86&lt;/D&gt;&lt;D xsi:type="xsd:double"&gt;14.67&lt;/D&gt;&lt;D xsi:type="xsd:double"&gt;16.49&lt;/D&gt;&lt;D xsi:type="xsd:double"&gt;16.89&lt;/D&gt;&lt;D xsi:type="xsd:double"&gt;17.48&lt;/D&gt;&lt;D xsi:type="xsd:double"&gt;18.13&lt;/D&gt;&lt;D xsi:type="xsd:double"&gt;18.18&lt;/D&gt;&lt;D xsi:type="xsd:double"&gt;18.07&lt;/D&gt;&lt;D xsi:type="xsd:double"&gt;18.03&lt;/D&gt;&lt;D xsi:type="xsd:double"&gt;17.95&lt;/D&gt;&lt;D xsi:type="xsd:double"&gt;18.07&lt;/D&gt;&lt;D xsi:type="xsd:double"&gt;18.03&lt;/D&gt;&lt;D xsi:type="xsd:double"&gt;17.79&lt;/D&gt;&lt;D xsi:type="xsd:double"&gt;17.94&lt;/D&gt;&lt;D xsi:type="xsd:double"&gt;17.43&lt;/D&gt;&lt;D xsi:type="xsd:double"&gt;17.56&lt;/D&gt;&lt;D xsi:type="xsd:double"&gt;17.12&lt;/D&gt;&lt;D xsi:type="xsd:double"&gt;16.91&lt;/D&gt;&lt;D xsi:type="xsd:double"&gt;16.87&lt;/D&gt;&lt;D xsi:type="xsd:double"&gt;16.23&lt;/D&gt;&lt;D xsi:type="xsd:double"&gt;16&lt;/D&gt;&lt;D xsi:type="xsd:double"&gt;16.3&lt;/D&gt;&lt;D xsi:type="xsd:double"&gt;17.05&lt;/D&gt;&lt;D xsi:type="xsd:double"&gt;17.27&lt;/D&gt;&lt;D xsi:type="xsd:double"&gt;17.49&lt;/D&gt;&lt;D xsi:type="xsd:double"&gt;16.83&lt;/D&gt;&lt;D xsi:type="xsd:double"&gt;16.47&lt;/D&gt;&lt;D xsi:type="xsd:double"&gt;17.14&lt;/D&gt;&lt;D xsi:type="xsd:double"&gt;15.79&lt;/D&gt;&lt;D xsi:type="xsd:double"&gt;15.1&lt;/D&gt;&lt;D xsi:type="xsd:double"&gt;14.94&lt;/D&gt;&lt;D xsi:type="xsd:double"&gt;15.02&lt;/D&gt;&lt;D xsi:type="xsd:double"&gt;14.77&lt;/D&gt;&lt;D xsi:type="xsd:double"&gt;15.43&lt;/D&gt;&lt;D xsi:type="xsd:double"&gt;15.71&lt;/D&gt;&lt;/FQL&gt;&lt;FQL&gt;&lt;Q&gt;KNSA^FG_PRICE(8/1/2018,10/31/2018,,USD)&lt;/Q&gt;&lt;R&gt;65&lt;/R&gt;&lt;C&gt;1&lt;/C&gt;&lt;D xsi:type="xsd:double"&gt;14.21&lt;/D&gt;&lt;D xsi:type="xsd:double"&gt;13.96&lt;/D&gt;&lt;D xsi:type="xsd:double"&gt;13.66&lt;/D&gt;&lt;D xsi:type="xsd:double"&gt;13.88&lt;/D&gt;&lt;D xsi:type="xsd:double"&gt;13.89&lt;/D&gt;&lt;D xsi:type="xsd:double"&gt;13.97&lt;/D&gt;&lt;D xsi:type="xsd:double"&gt;13.99&lt;/D&gt;&lt;D xsi:type="xsd:double"&gt;14.14&lt;/D&gt;&lt;D xsi:type="xsd:double"&gt;14.68&lt;/D&gt;&lt;D xsi:type="xsd:double"&gt;15.63&lt;/D&gt;&lt;D xsi:type="xsd:double"&gt;16.09&lt;/D&gt;&lt;D xsi:type="xsd:double"&gt;16.36&lt;/D&gt;&lt;D xsi:type="xsd:double"&gt;15.94&lt;/D&gt;&lt;D xsi:type="xsd:double"&gt;16.92&lt;/D&gt;&lt;D xsi:type="xsd:double"&gt;17.17&lt;/D&gt;&lt;D xsi:type="xsd:double"&gt;17.56&lt;/D&gt;&lt;D xsi:type="xsd:double"&gt;17.05&lt;/D&gt;&lt;D xsi:type="xsd:double"&gt;17.46&lt;/D&gt;&lt;D xsi:type="xsd:double"&gt;18.36&lt;/D&gt;&lt;D xsi:type="xsd:double"&gt;19&lt;/D&gt;&lt;D xsi:type="xsd:double"&gt;21.5&lt;/D&gt;&lt;D xsi:type="xsd:double"&gt;21.69&lt;/D&gt;&lt;D xsi:type="xsd:double"&gt;22.04&lt;/D&gt;&lt;D xsi:type="xsd:double"&gt;23.89&lt;/D&gt;&lt;D xsi:type="xsd:double"&gt;24.34&lt;/D&gt;&lt;D xsi:type="xsd:double"&gt;26.26&lt;/D&gt;&lt;D xsi:type="xsd:double"&gt;26.98&lt;/D&gt;&lt;D xsi:type="xsd:double"&gt;28.87&lt;/D&gt;&lt;D xsi:type="xsd:double"&gt;26&lt;/D&gt;&lt;D xsi:type="xsd:double"&gt;25.59&lt;/D&gt;&lt;D xsi:type="xsd:double"&gt;24.98&lt;/D&gt;&lt;D xsi:type="xsd:double"&gt;26.48&lt;/D&gt;&lt;D xsi:type="xsd:double"&gt;27.99&lt;/D&gt;&lt;D xsi:type="xsd:double"&gt;27.58&lt;/D&gt;&lt;D xsi:type="xsd:double"&gt;29.33&lt;/D&gt;&lt;D xsi:type="xsd:double"&gt;30.93&lt;/D&gt;&lt;D xsi:type="xsd:double"&gt;29.77&lt;/D&gt;&lt;D xsi:type="xsd:double"&gt;29.12&lt;/D&gt;&lt;D xsi:type="xsd:double"&gt;29.09&lt;/D&gt;&lt;D xsi:type="xsd:double"&gt;26.56&lt;/D&gt;&lt;D xsi:type="xsd:double"&gt;26.31&lt;/D&gt;&lt;D xsi:type="xsd:double"&gt;25.5&lt;/D&gt;&lt;D xsi:type="xsd:double"&gt;23.92&lt;/D&gt;&lt;D xsi:type="xsd:double"&gt;23.81&lt;/D&gt;&lt;D xsi:type="xsd:double"&gt;22.49&lt;/D&gt;&lt;D xsi:type="xsd:double"&gt;22.09&lt;/D&gt;&lt;D xsi:type="xsd:double"&gt;21.24&lt;/D&gt;&lt;D xsi:type="xsd:double"&gt;20.43&lt;/D&gt;&lt;D xsi:type="xsd:double"&gt;20.12&lt;/D&gt;&lt;D xsi:type="xsd:double"&gt;19.15&lt;/D&gt;&lt;D xsi:type="xsd:double"&gt;18.92&lt;/D&gt;&lt;D xsi:type="xsd:double"&gt;18.89&lt;/D&gt;&lt;D xsi:type="xsd:double"&gt;19.77&lt;/D&gt;&lt;D xsi:type="xsd:double"&gt;21.4&lt;/D&gt;&lt;D xsi:type="xsd:double"&gt;21.67&lt;/D&gt;&lt;D xsi:type="xsd:double"&gt;20.88&lt;/D&gt;&lt;D xsi:type="xsd:double"&gt;22.29&lt;/D&gt;&lt;D xsi:type="xsd:double"&gt;22.83&lt;/D&gt;&lt;D xsi:type="xsd:double"&gt;20.86&lt;/D&gt;&lt;D xsi:type="xsd:double"&gt;19.11&lt;/D&gt;&lt;D xsi:type="xsd:double"&gt;20.06&lt;/D&gt;&lt;D xsi:type="xsd:double"&gt;20.43&lt;/D&gt;&lt;D xsi:type="xsd:double"&gt;19.06&lt;/D&gt;&lt;D xsi:type="xsd:double"&gt;18.89&lt;/D&gt;&lt;D xsi:type="xsd:double"&gt;19.04&lt;/D&gt;&lt;/FQL&gt;&lt;FQL&gt;&lt;Q&gt;FOMX^FG_PRICE(8/1/2018,10/31/2018,,USD)&lt;/Q&gt;&lt;R&gt;65&lt;/R&gt;&lt;C&gt;1&lt;/C&gt;&lt;D xsi:type="xsd:double"&gt;5.66&lt;/D&gt;&lt;D xsi:type="xsd:double"&gt;5.76&lt;/D&gt;&lt;D xsi:type="xsd:double"&gt;5.76&lt;/D&gt;&lt;D xsi:type="xsd:double"&gt;5.75&lt;/D&gt;&lt;D xsi:type="xsd:double"&gt;5.76&lt;/D&gt;&lt;D xsi:type="xsd:double"&gt;5.76&lt;/D&gt;&lt;D xsi:type="xsd:double"&gt;5.75&lt;/D&gt;&lt;D xsi:type="xsd:double"&gt;5.76&lt;/D&gt;&lt;D xsi:type="xsd:double"&gt;5.91&lt;/D&gt;&lt;D xsi:type="xsd:double"&gt;5.97&lt;/D&gt;&lt;D xsi:type="xsd:double"&gt;5.98&lt;/D&gt;&lt;D xsi:type="xsd:double"&gt;5.83&lt;/D&gt;&lt;D xsi:type="xsd:double"&gt;5.84&lt;/D&gt;&lt;D xsi:type="xsd:double"&gt;5.93&lt;/D&gt;&lt;D xsi:type="xsd:double"&gt;6&lt;/D&gt;&lt;D xsi:type="xsd:double"&gt;5.99&lt;/D&gt;&lt;D xsi:type="xsd:double"&gt;5.84&lt;/D&gt;&lt;D xsi:type="xsd:double"&gt;5.72&lt;/D&gt;&lt;D xsi:type="xsd:double"&gt;5.58&lt;/D&gt;&lt;D xsi:type="xsd:double"&gt;5.55&lt;/D&gt;&lt;D xsi:type="xsd:double"&gt;5.74&lt;/D&gt;&lt;D xsi:type="xsd:double"&gt;5.66&lt;/D&gt;&lt;D xsi:type="xsd:double"&gt;5.66&lt;/D&gt;&lt;D xsi:type="xsd:double"&gt;5.66&lt;/D&gt;&lt;D xsi:type="xsd:double"&gt;5.86&lt;/D&gt;&lt;D xsi:type="xsd:double"&gt;5.73&lt;/D&gt;&lt;D xsi:type="xsd:double"&gt;5.83&lt;/D&gt;&lt;D xsi:type="xsd:double"&gt;6.12&lt;/D&gt;&lt;D xsi:type="xsd:double"&gt;5.92&lt;/D&gt;&lt;D xsi:type="xsd:double"&gt;6.11&lt;/D&gt;&lt;D xsi:type="xsd:double"&gt;6.3&lt;/D&gt;&lt;D xsi:type="xsd:double"&gt;6.18&lt;/D&gt;&lt;D xsi:type="xsd:double"&gt;5.74&lt;/D&gt;&lt;D xsi:type="xsd:double"&gt;5.19&lt;/D&gt;&lt;D xsi:type="xsd:double"&gt;5.56&lt;/D&gt;&lt;D xsi:type="xsd:double"&gt;5.91&lt;/D&gt;&lt;D xsi:type="xsd:double"&gt;5.97&lt;/D&gt;&lt;D xsi:type="xsd:double"&gt;5.99&lt;/D&gt;&lt;D xsi:type="xsd:double"&gt;5.98&lt;/D&gt;&lt;D xsi:type="xsd:double"&gt;5.87&lt;/D&gt;&lt;D xsi:type="xsd:double"&gt;5.73&lt;/D&gt;&lt;D xsi:type="xsd:double"&gt;5.73&lt;/D&gt;&lt;D xsi:type="xsd:double"&gt;5.77&lt;/D&gt;&lt;D xsi:type="xsd:double"&gt;5.5&lt;/D&gt;&lt;D xsi:type="xsd:double"&gt;5.53&lt;/D&gt;&lt;D xsi:type="xsd:double"&gt;5.21&lt;/D&gt;&lt;D xsi:type="xsd:double"&gt;5.05&lt;/D&gt;&lt;D xsi:type="xsd:double"&gt;4.98&lt;/D&gt;&lt;D xsi:type="xsd:double"&gt;5.04&lt;/D&gt;&lt;D xsi:type="xsd:double"&gt;5&lt;/D&gt;&lt;D xsi:type="xsd:double"&gt;5.02&lt;/D&gt;&lt;D xsi:type="xsd:double"&gt;5.17&lt;/D&gt;&lt;D xsi:type="xsd:double"&gt;5.25&lt;/D&gt;&lt;D xsi:type="xsd:double"&gt;5.47&lt;/D&gt;&lt;D xsi:type="xsd:double"&gt;5.3&lt;/D&gt;&lt;D xsi:type="xsd:double"&gt;5.32&lt;/D&gt;&lt;D xsi:type="xsd:double"&gt;5.14&lt;/D&gt;&lt;D xsi:type="xsd:double"&gt;5.03&lt;/D&gt;&lt;D xsi:type="xsd:double"&gt;5&lt;/D&gt;&lt;D xsi:type="xsd:double"&gt;4.75&lt;/D&gt;&lt;D xsi:type="xsd:double"&gt;4.69&lt;/D&gt;&lt;D xsi:type="xsd:double"&gt;4.82&lt;/D&gt;&lt;D xsi:type="xsd:double"&gt;4.65&lt;/D&gt;&lt;D xsi:type="xsd:double"&gt;4.57&lt;/D&gt;&lt;D xsi:type="xsd:double"&gt;4.35&lt;/D&gt;&lt;/FQL&gt;&lt;FQL&gt;&lt;Q&gt;MRTX^FG_PRICE(8/1/2018,10/31/2018,,USD)&lt;/Q&gt;&lt;R&gt;65&lt;/R&gt;&lt;C&gt;1&lt;/C&gt;&lt;D xsi:type="xsd:double"&gt;59.7&lt;/D&gt;&lt;D xsi:type="xsd:double"&gt;61.05&lt;/D&gt;&lt;D xsi:type="xsd:double"&gt;57.6&lt;/D&gt;&lt;D xsi:type="xsd:double"&gt;58.25&lt;/D&gt;&lt;D xsi:type="xsd:double"&gt;59.1&lt;/D&gt;&lt;D xsi:type="xsd:double"&gt;58.75&lt;/D&gt;&lt;D xsi:type="xsd:double"&gt;58.65&lt;/D&gt;&lt;D xsi:type="xsd:double"&gt;58.5&lt;/D&gt;&lt;D xsi:type="xsd:double"&gt;57.95&lt;/D&gt;&lt;D xsi:type="xsd:double"&gt;58.35&lt;/D&gt;&lt;D xsi:type="xsd:double"&gt;58.25&lt;/D&gt;&lt;D xsi:type="xsd:double"&gt;58.85&lt;/D&gt;&lt;D xsi:type="xsd:double"&gt;59.95&lt;/D&gt;&lt;D xsi:type="xsd:double"&gt;56.95&lt;/D&gt;&lt;D xsi:type="xsd:double"&gt;56.9&lt;/D&gt;&lt;D xsi:type="xsd:double"&gt;58.25&lt;/D&gt;&lt;D xsi:type="xsd:double"&gt;58.25&lt;/D&gt;&lt;D xsi:type="xsd:double"&gt;58.6&lt;/D&gt;&lt;D xsi:type="xsd:double"&gt;55.9&lt;/D&gt;&lt;D xsi:type="xsd:double"&gt;56.7&lt;/D&gt;&lt;D xsi:type="xsd:double"&gt;57.1&lt;/D&gt;&lt;D xsi:type="xsd:double"&gt;56.95&lt;/D&gt;&lt;D xsi:type="xsd:double"&gt;56.55&lt;/D&gt;&lt;D xsi:type="xsd:double"&gt;57.25&lt;/D&gt;&lt;D xsi:type="xsd:double"&gt;56.65&lt;/D&gt;&lt;D xsi:type="xsd:double"&gt;52.65&lt;/D&gt;&lt;D xsi:type="xsd:double"&gt;54.6&lt;/D&gt;&lt;D xsi:type="xsd:double"&gt;55&lt;/D&gt;&lt;D xsi:type="xsd:double"&gt;56.8&lt;/D&gt;&lt;D xsi:type="xsd:double"&gt;55.1&lt;/D&gt;&lt;D xsi:type="xsd:double"&gt;55.3&lt;/D&gt;&lt;D xsi:type="xsd:double"&gt;55.3&lt;/D&gt;&lt;D xsi:type="xsd:double"&gt;54.7&lt;/D&gt;&lt;D xsi:type="xsd:double"&gt;54.5&lt;/D&gt;&lt;D xsi:type="xsd:double"&gt;57.3&lt;/D&gt;&lt;D xsi:type="xsd:double"&gt;60.25&lt;/D&gt;&lt;D xsi:type="xsd:double"&gt;59.3&lt;/D&gt;&lt;D xsi:type="xsd:double"&gt;59.5&lt;/D&gt;&lt;D xsi:type="xsd:double"&gt;57.5&lt;/D&gt;&lt;D xsi:type="xsd:double"&gt;50.1&lt;/D&gt;&lt;D xsi:type="xsd:double"&gt;49.3&lt;/D&gt;&lt;D xsi:type="xsd:double"&gt;47.1&lt;/D&gt;&lt;D xsi:type="xsd:double"&gt;47.43&lt;/D&gt;&lt;D xsi:type="xsd:double"&gt;46.59&lt;/D&gt;&lt;D xsi:type="xsd:double"&gt;46.84&lt;/D&gt;&lt;D xsi:type="xsd:double"&gt;46.43&lt;/D&gt;&lt;D xsi:type="xsd:double"&gt;45.45&lt;/D&gt;&lt;D xsi:type="xsd:double"&gt;44.37&lt;/D&gt;&lt;D xsi:type="xsd:double"&gt;43.15&lt;/D&gt;&lt;D xsi:type="xsd:double"&gt;41.28&lt;/D&gt;&lt;D xsi:type="xsd:double"&gt;40.52&lt;/D&gt;&lt;D xsi:type="xsd:double"&gt;42.58&lt;/D&gt;&lt;D xsi:type="xsd:double"&gt;41.14&lt;/D&gt;&lt;D xsi:type="xsd:double"&gt;43.98&lt;/D&gt;&lt;D xsi:type="xsd:double"&gt;42.18&lt;/D&gt;&lt;D xsi:type="xsd:double"&gt;41.86&lt;/D&gt;&lt;D xsi:type="xsd:double"&gt;40.01&lt;/D&gt;&lt;D xsi:type="xsd:double"&gt;34.01&lt;/D&gt;&lt;D xsi:type="xsd:double"&gt;37.58&lt;/D&gt;&lt;D xsi:type="xsd:double"&gt;32&lt;/D&gt;&lt;D xsi:type="xsd:double"&gt;33.76&lt;/D&gt;&lt;D xsi:type="xsd:double"&gt;34.67&lt;/D&gt;&lt;D xsi:type="xsd:double"&gt;34.86&lt;/D&gt;&lt;D xsi:type="xsd:double"&gt;36.99&lt;/D&gt;&lt;D xsi:type="xsd:double"&gt;37.37&lt;/D&gt;&lt;/FQL&gt;&lt;FQL&gt;&lt;Q&gt;SHW^FG_PRICE(8/1/2018,10/31/2018,,USD)&lt;/Q&gt;&lt;R&gt;65&lt;/R&gt;&lt;C&gt;1&lt;/C&gt;&lt;D xsi:type="xsd:double"&gt;438.25&lt;/D&gt;&lt;D xsi:type="xsd:double"&gt;438.37&lt;/D&gt;&lt;D xsi:type="xsd:double"&gt;442.88&lt;/D&gt;&lt;D xsi:type="xsd:double"&gt;444.43&lt;/D&gt;&lt;D xsi:type="xsd:double"&gt;444.09&lt;/D&gt;&lt;D xsi:type="xsd:double"&gt;443.66&lt;/D&gt;&lt;D xsi:type="xsd:double"&gt;444.05&lt;/D&gt;&lt;D xsi:type="xsd:double"&gt;442.99&lt;/D&gt;&lt;D xsi:type="xsd:double"&gt;435.15&lt;/D&gt;&lt;D xsi:type="xsd:double"&gt;436.34&lt;/D&gt;&lt;D xsi:type="xsd:double"&gt;438.62&lt;/D&gt;&lt;D xsi:type="xsd:double"&gt;442.35&lt;/D&gt;&lt;D xsi:type="xsd:double"&gt;443.39&lt;/D&gt;&lt;D xsi:type="xsd:double"&gt;444.06&lt;/D&gt;&lt;D xsi:type="xsd:double"&gt;444.8&lt;/D&gt;&lt;D xsi:type="xsd:double"&gt;439.08&lt;/D&gt;&lt;D xsi:type="xsd:double"&gt;439.82&lt;/D&gt;&lt;D xsi:type="xsd:double"&gt;447.39&lt;/D&gt;&lt;D xsi:type="xsd:double"&gt;455.04&lt;/D&gt;&lt;D xsi:type="xsd:double"&gt;452.62&lt;/D&gt;&lt;D xsi:type="xsd:double"&gt;456.43&lt;/D&gt;&lt;D xsi:type="xsd:double"&gt;456.22&lt;/D&gt;&lt;D xsi:type="xsd:double"&gt;455.58&lt;/D&gt;&lt;D xsi:type="xsd:double"&gt;459.35&lt;/D&gt;&lt;D xsi:type="xsd:double"&gt;461.66&lt;/D&gt;&lt;D xsi:type="xsd:double"&gt;462.39&lt;/D&gt;&lt;D xsi:type="xsd:double"&gt;462.52&lt;/D&gt;&lt;D xsi:type="xsd:double"&gt;467.01&lt;/D&gt;&lt;D xsi:type="xsd:double"&gt;469.43&lt;/D&gt;&lt;D xsi:type="xsd:double"&gt;468.15&lt;/D&gt;&lt;D xsi:type="xsd:double"&gt;469.87&lt;/D&gt;&lt;D xsi:type="xsd:double"&gt;467.98&lt;/D&gt;&lt;D xsi:type="xsd:double"&gt;469.47&lt;/D&gt;&lt;D xsi:type="xsd:double"&gt;472.98&lt;/D&gt;&lt;D xsi:type="xsd:double"&gt;475.04&lt;/D&gt;&lt;D xsi:type="xsd:double"&gt;477.98&lt;/D&gt;&lt;D xsi:type="xsd:double"&gt;469.96&lt;/D&gt;&lt;D xsi:type="xsd:double"&gt;466.6&lt;/D&gt;&lt;D xsi:type="xsd:double"&gt;461.6&lt;/D&gt;&lt;D xsi:type="xsd:double"&gt;458.11&lt;/D&gt;&lt;D xsi:type="xsd:double"&gt;455.52&lt;/D&gt;&lt;D xsi:type="xsd:double"&gt;455.21&lt;/D&gt;&lt;D xsi:type="xsd:double"&gt;457&lt;/D&gt;&lt;D xsi:type="xsd:double"&gt;454&lt;/D&gt;&lt;D xsi:type="xsd:double"&gt;442.21&lt;/D&gt;&lt;D xsi:type="xsd:double"&gt;439.28&lt;/D&gt;&lt;D xsi:type="xsd:double"&gt;441.95&lt;/D&gt;&lt;D xsi:type="xsd:double"&gt;442.56&lt;/D&gt;&lt;D xsi:type="xsd:double"&gt;424.73&lt;/D&gt;&lt;D xsi:type="xsd:double"&gt;414.79&lt;/D&gt;&lt;D xsi:type="xsd:double"&gt;407.22&lt;/D&gt;&lt;D xsi:type="xsd:double"&gt;406.97&lt;/D&gt;&lt;D xsi:type="xsd:double"&gt;402.3&lt;/D&gt;&lt;D xsi:type="xsd:double"&gt;414.93&lt;/D&gt;&lt;D xsi:type="xsd:double"&gt;410.67&lt;/D&gt;&lt;D xsi:type="xsd:double"&gt;406.82&lt;/D&gt;&lt;D xsi:type="xsd:double"&gt;403.38&lt;/D&gt;&lt;D xsi:type="xsd:double"&gt;403.76&lt;/D&gt;&lt;D xsi:type="xsd:double"&gt;401.95&lt;/D&gt;&lt;D xsi:type="xsd:double"&gt;387.9&lt;/D&gt;&lt;D xsi:type="xsd:double"&gt;368&lt;/D&gt;&lt;D xsi:type="xsd:double"&gt;370.44&lt;/D&gt;&lt;D xsi:type="xsd:double"&gt;366.72&lt;/D&gt;&lt;D xsi:type="xsd:double"&gt;384.8&lt;/D&gt;&lt;D xsi:type="xsd:double"&gt;393.47&lt;/D&gt;&lt;/FQL&gt;&lt;FQL&gt;&lt;Q&gt;OPHT^FG_PRICE(8/1/2018,10/31/2018,,USD)&lt;/Q&gt;&lt;R&gt;65&lt;/R&gt;&lt;C&gt;1&lt;/C&gt;&lt;D xsi:type="xsd:double"&gt;2.46&lt;/D&gt;&lt;D xsi:type="xsd:double"&gt;2.41&lt;/D&gt;&lt;D xsi:type="xsd:double"&gt;2.37&lt;/D&gt;&lt;D xsi:type="xsd:double"&gt;2.42&lt;/D&gt;&lt;D xsi:type="xsd:double"&gt;2.49&lt;/D&gt;&lt;D xsi:type="xsd:double"&gt;2.55&lt;/D&gt;&lt;D xsi:type="xsd:double"&gt;2.49&lt;/D&gt;&lt;D xsi:type="xsd:double"&gt;2.44&lt;/D&gt;&lt;D xsi:type="xsd:double"&gt;2.36&lt;/D&gt;&lt;D xsi:type="xsd:double"&gt;2.37&lt;/D&gt;&lt;D xsi:type="xsd:double"&gt;2.36&lt;/D&gt;&lt;D xsi:type="xsd:double"&gt;2.33&lt;/D&gt;&lt;D xsi:type="xsd:double"&gt;2.39&lt;/D&gt;&lt;D xsi:type="xsd:double"&gt;2.33&lt;/D&gt;&lt;D xsi:type="xsd:double"&gt;2.31&lt;/D&gt;&lt;D xsi:type="xsd:double"&gt;2.42&lt;/D&gt;&lt;D xsi:type="xsd:double"&gt;2.42&lt;/D&gt;&lt;D xsi:type="xsd:double"&gt;2.38&lt;/D&gt;&lt;D xsi:type="xsd:double"&gt;2.46&lt;/D&gt;&lt;D xsi:type="xsd:double"&gt;2.56&lt;/D&gt;&lt;D xsi:type="xsd:double"&gt;2.55&lt;/D&gt;&lt;D xsi:type="xsd:double"&gt;2.55&lt;/D&gt;&lt;D xsi:type="xsd:double"&gt;2.56&lt;/D&gt;&lt;D xsi:type="xsd:double"&gt;2.52&lt;/D&gt;&lt;D xsi:type="xsd:double"&gt;2.49&lt;/D&gt;&lt;D xsi:type="xsd:double"&gt;2.47&lt;/D&gt;&lt;D xsi:type="xsd:double"&gt;2.39&lt;/D&gt;&lt;D xsi:type="xsd:double"&gt;2.39&lt;/D&gt;&lt;D xsi:type="xsd:double"&gt;2.37&lt;/D&gt;&lt;D xsi:type="xsd:double"&gt;2.35&lt;/D&gt;&lt;D xsi:type="xsd:double"&gt;2.42&lt;/D&gt;&lt;D xsi:type="xsd:double"&gt;2.39&lt;/D&gt;&lt;D xsi:type="xsd:double"&gt;2.35&lt;/D&gt;&lt;D xsi:type="xsd:double"&gt;2.36&lt;/D&gt;&lt;D xsi:type="xsd:double"&gt;2.41&lt;/D&gt;&lt;D xsi:type="xsd:double"&gt;2.46&lt;/D&gt;&lt;D xsi:type="xsd:double"&gt;2.33&lt;/D&gt;&lt;D xsi:type="xsd:double"&gt;2.41&lt;/D&gt;&lt;D xsi:type="xsd:double"&gt;2.38&lt;/D&gt;&lt;D xsi:type="xsd:double"&gt;2.38&lt;/D&gt;&lt;D xsi:type="xsd:double"&gt;2.36&lt;/D&gt;&lt;D xsi:type="xsd:double"&gt;2.36&lt;/D&gt;&lt;D xsi:type="xsd:double"&gt;2.37&lt;/D&gt;&lt;D xsi:type="xsd:double"&gt;2.45&lt;/D&gt;&lt;D xsi:type="xsd:double"&gt;2.53&lt;/D&gt;&lt;D xsi:type="xsd:double"&gt;2.51&lt;/D&gt;&lt;D xsi:type="xsd:double"&gt;2.41&lt;/D&gt;&lt;D xsi:type="xsd:double"&gt;2.35&lt;/D&gt;&lt;D xsi:type="xsd:double"&gt;2.32&lt;/D&gt;&lt;D xsi:type="xsd:double"&gt;2.3&lt;/D&gt;&lt;D xsi:type="xsd:double"&gt;2.32&lt;/D&gt;&lt;D xsi:type="xsd:double"&gt;2.32&lt;/D&gt;&lt;D xsi:type="xsd:double"&gt;2.28&lt;/D&gt;&lt;D xsi:type="xsd:double"&gt;2.31&lt;/D&gt;&lt;D xsi:type="xsd:double"&gt;2.35&lt;/D&gt;&lt;D xsi:type="xsd:double"&gt;2.33&lt;/D&gt;&lt;D xsi:type="xsd:double"&gt;2.26&lt;/D&gt;&lt;D xsi:type="xsd:double"&gt;2.26&lt;/D&gt;&lt;D xsi:type="xsd:double"&gt;2.24&lt;/D&gt;&lt;D xsi:type="xsd:double"&gt;2.38&lt;/D&gt;&lt;D xsi:type="xsd:double"&gt;2.4&lt;/D&gt;&lt;D xsi:type="xsd:double"&gt;2.27&lt;/D&gt;&lt;D xsi:type="xsd:double"&gt;2.25&lt;/D&gt;&lt;D xsi:type="xsd:double"&gt;2.26&lt;/D&gt;&lt;D xsi:type="xsd:double"&gt;2.26&lt;/D&gt;&lt;/FQL&gt;&lt;FQL&gt;&lt;Q&gt;TELL^FG_PRICE(8/1/2018,10/31/2018,,USD)&lt;/Q&gt;&lt;R&gt;65&lt;/R&gt;&lt;C&gt;1&lt;/C&gt;&lt;D xsi:type="xsd:double"&gt;7.7&lt;/D&gt;&lt;D xsi:type="xsd:double"&gt;8.03&lt;/D&gt;&lt;D xsi:type="xsd:double"&gt;7.58&lt;/D&gt;&lt;D xsi:type="xsd:double"&gt;7.48&lt;/D&gt;&lt;D xsi:type="xsd:double"&gt;7.27&lt;/D&gt;&lt;D xsi:type="xsd:double"&gt;6.92&lt;/D&gt;&lt;D xsi:type="xsd:double"&gt;7.13&lt;/D&gt;&lt;D xsi:type="xsd:double"&gt;7.1&lt;/D&gt;&lt;D xsi:type="xsd:double"&gt;7.01&lt;/D&gt;&lt;D xsi:type="xsd:double"&gt;7.1&lt;/D&gt;&lt;D xsi:type="xsd:double"&gt;7.1&lt;/D&gt;&lt;D xsi:type="xsd:double"&gt;7.23&lt;/D&gt;&lt;D xsi:type="xsd:double"&gt;7.38&lt;/D&gt;&lt;D xsi:type="xsd:double"&gt;7.51&lt;/D&gt;&lt;D xsi:type="xsd:double"&gt;8.03&lt;/D&gt;&lt;D xsi:type="xsd:double"&gt;8.41&lt;/D&gt;&lt;D xsi:type="xsd:double"&gt;8.26&lt;/D&gt;&lt;D xsi:type="xsd:double"&gt;8.89&lt;/D&gt;&lt;D xsi:type="xsd:double"&gt;8.99&lt;/D&gt;&lt;D xsi:type="xsd:double"&gt;9.38&lt;/D&gt;&lt;D xsi:type="xsd:double"&gt;9.55&lt;/D&gt;&lt;D xsi:type="xsd:double"&gt;9.72&lt;/D&gt;&lt;D xsi:type="xsd:double"&gt;9.67&lt;/D&gt;&lt;D xsi:type="xsd:double"&gt;8.96&lt;/D&gt;&lt;D xsi:type="xsd:double"&gt;8.51&lt;/D&gt;&lt;D xsi:type="xsd:double"&gt;7.82&lt;/D&gt;&lt;D xsi:type="xsd:double"&gt;8.1&lt;/D&gt;&lt;D xsi:type="xsd:double"&gt;8.11&lt;/D&gt;&lt;D xsi:type="xsd:double"&gt;8.58&lt;/D&gt;&lt;D xsi:type="xsd:double"&gt;8.83&lt;/D&gt;&lt;D xsi:type="xsd:double"&gt;8.53&lt;/D&gt;&lt;D xsi:type="xsd:double"&gt;8.64&lt;/D&gt;&lt;D xsi:type="xsd:double"&gt;9.3&lt;/D&gt;&lt;D xsi:type="xsd:double"&gt;9.6&lt;/D&gt;&lt;D xsi:type="xsd:double"&gt;9.16&lt;/D&gt;&lt;D xsi:type="xsd:double"&gt;9.15&lt;/D&gt;&lt;D xsi:type="xsd:double"&gt;9.02&lt;/D&gt;&lt;D xsi:type="xsd:double"&gt;9.14&lt;/D&gt;&lt;D xsi:type="xsd:double"&gt;9.09&lt;/D&gt;&lt;D xsi:type="xsd:double"&gt;8.44&lt;/D&gt;&lt;D xsi:type="xsd:double"&gt;8.67&lt;/D&gt;&lt;D xsi:type="xsd:double"&gt;8.97&lt;/D&gt;&lt;D xsi:type="xsd:double"&gt;8.75&lt;/D&gt;&lt;D xsi:type="xsd:double"&gt;9.15&lt;/D&gt;&lt;D xsi:type="xsd:double"&gt;9.32&lt;/D&gt;&lt;D xsi:type="xsd:double"&gt;9.11&lt;/D&gt;&lt;D xsi:type="xsd:double"&gt;8.9&lt;/D&gt;&lt;D xsi:type="xsd:double"&gt;8.91&lt;/D&gt;&lt;D xsi:type="xsd:double"&gt;9.35&lt;/D&gt;&lt;D xsi:type="xsd:double"&gt;8.64&lt;/D&gt;&lt;D xsi:type="xsd:double"&gt;8.57&lt;/D&gt;&lt;D xsi:type="xsd:double"&gt;8.89&lt;/D&gt;&lt;D xsi:type="xsd:double"&gt;8.77&lt;/D&gt;&lt;D xsi:type="xsd:double"&gt;9.13&lt;/D&gt;&lt;D xsi:type="xsd:double"&gt;9.03&lt;/D&gt;&lt;D xsi:type="xsd:double"&gt;8.94&lt;/D&gt;&lt;D xsi:type="xsd:double"&gt;8.85&lt;/D&gt;&lt;D xsi:type="xsd:double"&gt;8.89&lt;/D&gt;&lt;D xsi:type="xsd:double"&gt;8.85&lt;/D&gt;&lt;D xsi:type="xsd:double"&gt;8.5&lt;/D&gt;&lt;D xsi:type="xsd:double"&gt;8.76&lt;/D&gt;&lt;D xsi:type="xsd:double"&gt;8.25&lt;/D&gt;&lt;D xsi:type="xsd:double"&gt;7.86&lt;/D&gt;&lt;D xsi:type="xsd:double"&gt;7.66&lt;/D&gt;&lt;D xsi:type="xsd:double"&gt;8&lt;/D&gt;&lt;/FQL&gt;&lt;FQL&gt;&lt;Q&gt;OMED^FG_PRICE(8/1/2018,10/31/2018,,USD)&lt;/Q&gt;&lt;R&gt;65&lt;/R&gt;&lt;C&gt;1&lt;/C&gt;&lt;D xsi:type="xsd:d</t>
        </r>
      </text>
    </comment>
    <comment ref="A39" authorId="0">
      <text>
        <r>
          <rPr>
            <b/>
            <sz val="9"/>
            <color indexed="81"/>
            <rFont val="宋体"/>
            <charset val="134"/>
          </rPr>
          <t>ouble"&gt;2.09&lt;/D&gt;&lt;D xsi:type="xsd:double"&gt;2.13&lt;/D&gt;&lt;D xsi:type="xsd:double"&gt;2.33&lt;/D&gt;&lt;D xsi:type="xsd:double"&gt;2.58&lt;/D&gt;&lt;D xsi:type="xsd:double"&gt;2.53&lt;/D&gt;&lt;D xsi:type="xsd:double"&gt;2.45&lt;/D&gt;&lt;D xsi:type="xsd:double"&gt;2.4&lt;/D&gt;&lt;D xsi:type="xsd:double"&gt;2.42&lt;/D&gt;&lt;D xsi:type="xsd:double"&gt;2.45&lt;/D&gt;&lt;D xsi:type="xsd:double"&gt;2.38&lt;/D&gt;&lt;D xsi:type="xsd:double"&gt;2.39&lt;/D&gt;&lt;D xsi:type="xsd:double"&gt;2.48&lt;/D&gt;&lt;D xsi:type="xsd:double"&gt;2.48&lt;/D&gt;&lt;D xsi:type="xsd:double"&gt;2.53&lt;/D&gt;&lt;D xsi:type="xsd:double"&gt;2.44&lt;/D&gt;&lt;D xsi:type="xsd:double"&gt;2.41&lt;/D&gt;&lt;D xsi:type="xsd:double"&gt;2.38&lt;/D&gt;&lt;D xsi:type="xsd:double"&gt;2.15&lt;/D&gt;&lt;D xsi:type="xsd:double"&gt;2.15&lt;/D&gt;&lt;D xsi:type="xsd:double"&gt;2.25&lt;/D&gt;&lt;D xsi:type="xsd:double"&gt;2.39&lt;/D&gt;&lt;D xsi:type="xsd:double"&gt;2.4&lt;/D&gt;&lt;D xsi:type="xsd:double"&gt;2.3&lt;/D&gt;&lt;D xsi:type="xsd:double"&gt;2.42&lt;/D&gt;&lt;D xsi:type="xsd:double"&gt;2.41&lt;/D&gt;&lt;D xsi:type="xsd:double"&gt;2.29&lt;/D&gt;&lt;D xsi:type="xsd:double"&gt;2.33&lt;/D&gt;&lt;D xsi:type="xsd:double"&gt;2.48&lt;/D&gt;&lt;D xsi:type="xsd:double"&gt;2.7&lt;/D&gt;&lt;D xsi:type="xsd:double"&gt;2.73&lt;/D&gt;&lt;D xsi:type="xsd:double"&gt;2.88&lt;/D&gt;&lt;D xsi:type="xsd:double"&gt;2.84&lt;/D&gt;&lt;D xsi:type="xsd:double"&gt;2.79&lt;/D&gt;&lt;D xsi:type="xsd:double"&gt;2.91&lt;/D&gt;&lt;D xsi:type="xsd:double"&gt;2.8&lt;/D&gt;&lt;D xsi:type="xsd:double"&gt;2.4&lt;/D&gt;&lt;D xsi:type="xsd:double"&gt;2.32&lt;/D&gt;&lt;D xsi:type="xsd:double"&gt;2.26&lt;/D&gt;&lt;D xsi:type="xsd:double"&gt;2.25&lt;/D&gt;&lt;D xsi:type="xsd:double"&gt;2.2499&lt;/D&gt;&lt;D xsi:type="xsd:double"&gt;2.21&lt;/D&gt;&lt;D xsi:type="xsd:double"&gt;2.12&lt;/D&gt;&lt;D xsi:type="xsd:double"&gt;2.06&lt;/D&gt;&lt;D xsi:type="xsd:double"&gt;2.15&lt;/D&gt;&lt;D xsi:type="xsd:double"&gt;2.42&lt;/D&gt;&lt;D xsi:type="xsd:double"&gt;2.21&lt;/D&gt;&lt;D xsi:type="xsd:double"&gt;2.22&lt;/D&gt;&lt;D xsi:type="xsd:double"&gt;2.16&lt;/D&gt;&lt;D xsi:type="xsd:double"&gt;2.1&lt;/D&gt;&lt;D xsi:type="xsd:double"&gt;2.04&lt;/D&gt;&lt;D xsi:type="xsd:double"&gt;2&lt;/D&gt;&lt;D xsi:type="xsd:double"&gt;1.99&lt;/D&gt;&lt;D xsi:type="xsd:double"&gt;1.91&lt;/D&gt;&lt;D xsi:type="xsd:double"&gt;2.29&lt;/D&gt;&lt;D xsi:type="xsd:double"&gt;2.76&lt;/D&gt;&lt;D xsi:type="xsd:double"&gt;2.67&lt;/D&gt;&lt;D xsi:type="xsd:double"&gt;2.475&lt;/D&gt;&lt;D xsi:type="xsd:double"&gt;2.31&lt;/D&gt;&lt;D xsi:type="xsd:double"&gt;2.09&lt;/D&gt;&lt;D xsi:type="xsd:double"&gt;1.8453&lt;/D&gt;&lt;D xsi:type="xsd:double"&gt;1.79&lt;/D&gt;&lt;D xsi:type="xsd:double"&gt;1.68&lt;/D&gt;&lt;D xsi:type="xsd:double"&gt;1.93&lt;/D&gt;&lt;D xsi:type="xsd:double"&gt;1.675&lt;/D&gt;&lt;D xsi:type="xsd:double"&gt;1.64&lt;/D&gt;&lt;/FQL&gt;&lt;FQL&gt;&lt;Q&gt;CASA^FG_PRICE(8/1/2018,10/31/2018,,USD)&lt;/Q&gt;&lt;R&gt;65&lt;/R&gt;&lt;C&gt;1&lt;/C&gt;&lt;D xsi:type="xsd:double"&gt;15.07&lt;/D&gt;&lt;D xsi:type="xsd:double"&gt;15.24&lt;/D&gt;&lt;D xsi:type="xsd:double"&gt;15.14&lt;/D&gt;&lt;D xsi:type="xsd:double"&gt;15.38&lt;/D&gt;&lt;D xsi:type="xsd:double"&gt;15.9&lt;/D&gt;&lt;D xsi:type="xsd:double"&gt;15.6&lt;/D&gt;&lt;D xsi:type="xsd:double"&gt;15.82&lt;/D&gt;&lt;D xsi:type="xsd:double"&gt;15.62&lt;/D&gt;&lt;D xsi:type="xsd:double"&gt;15.78&lt;/D&gt;&lt;D xsi:type="xsd:double"&gt;15.6&lt;/D&gt;&lt;D xsi:type="xsd:double"&gt;12.08&lt;/D&gt;&lt;D xsi:type="xsd:double"&gt;12.46&lt;/D&gt;&lt;D xsi:type="xsd:double"&gt;12.48&lt;/D&gt;&lt;D xsi:type="xsd:double"&gt;13.11&lt;/D&gt;&lt;D xsi:type="xsd:double"&gt;13.1&lt;/D&gt;&lt;D xsi:type="xsd:double"&gt;13.37&lt;/D&gt;&lt;D xsi:type="xsd:double"&gt;13.36&lt;/D&gt;&lt;D xsi:type="xsd:double"&gt;13.97&lt;/D&gt;&lt;D xsi:type="xsd:double"&gt;14.57&lt;/D&gt;&lt;D xsi:type="xsd:double"&gt;14.42&lt;/D&gt;&lt;D xsi:type="xsd:double"&gt;14.59&lt;/D&gt;&lt;D xsi:type="xsd:double"&gt;14.59&lt;/D&gt;&lt;D xsi:type="xsd:double"&gt;14.69&lt;/D&gt;&lt;D xsi:type="xsd:double"&gt;14.65&lt;/D&gt;&lt;D xsi:type="xsd:double"&gt;15.05&lt;/D&gt;&lt;D xsi:type="xsd:double"&gt;14.84&lt;/D&gt;&lt;D xsi:type="xsd:double"&gt;14.93&lt;/D&gt;&lt;D xsi:type="xsd:double"&gt;15.09&lt;/D&gt;&lt;D xsi:type="xsd:double"&gt;15.34&lt;/D&gt;&lt;D xsi:type="xsd:double"&gt;15.63&lt;/D&gt;&lt;D xsi:type="xsd:double"&gt;16.07&lt;/D&gt;&lt;D xsi:type="xsd:double"&gt;15.81&lt;/D&gt;&lt;D xsi:type="xsd:double"&gt;15.67&lt;/D&gt;&lt;D xsi:type="xsd:double"&gt;15.92&lt;/D&gt;&lt;D xsi:type="xsd:double"&gt;16.3&lt;/D&gt;&lt;D xsi:type="xsd:double"&gt;16.33&lt;/D&gt;&lt;D xsi:type="xsd:double"&gt;16.21&lt;/D&gt;&lt;D xsi:type="xsd:double"&gt;15.46&lt;/D&gt;&lt;D xsi:type="xsd:double"&gt;15.37&lt;/D&gt;&lt;D xsi:type="xsd:double"&gt;15.4&lt;/D&gt;&lt;D xsi:type="xsd:double"&gt;14.84&lt;/D&gt;&lt;D xsi:type="xsd:double"&gt;14.75&lt;/D&gt;&lt;D xsi:type="xsd:double"&gt;15.07&lt;/D&gt;&lt;D xsi:type="xsd:double"&gt;14.26&lt;/D&gt;&lt;D xsi:type="xsd:double"&gt;14.4&lt;/D&gt;&lt;D xsi:type="xsd:double"&gt;14.25&lt;/D&gt;&lt;D xsi:type="xsd:double"&gt;14.01&lt;/D&gt;&lt;D xsi:type="xsd:double"&gt;14.18&lt;/D&gt;&lt;D xsi:type="xsd:double"&gt;14.09&lt;/D&gt;&lt;D xsi:type="xsd:double"&gt;13.51&lt;/D&gt;&lt;D xsi:type="xsd:double"&gt;13.48&lt;/D&gt;&lt;D xsi:type="xsd:double"&gt;13.69&lt;/D&gt;&lt;D xsi:type="xsd:double"&gt;13.47&lt;/D&gt;&lt;D xsi:type="xsd:double"&gt;14.03&lt;/D&gt;&lt;D xsi:type="xsd:double"&gt;14.34&lt;/D&gt;&lt;D xsi:type="xsd:double"&gt;14.07&lt;/D&gt;&lt;D xsi:type="xsd:double"&gt;13.99&lt;/D&gt;&lt;D xsi:type="xsd:double"&gt;14.19&lt;/D&gt;&lt;D xsi:type="xsd:double"&gt;13.99&lt;/D&gt;&lt;D xsi:type="xsd:double"&gt;13.56&lt;/D&gt;&lt;D xsi:type="xsd:double"&gt;13.99&lt;/D&gt;&lt;D xsi:type="xsd:double"&gt;13.84&lt;/D&gt;&lt;D xsi:type="xsd:double"&gt;13.4&lt;/D&gt;&lt;D xsi:type="xsd:double"&gt;13.8&lt;/D&gt;&lt;D xsi:type="xsd:double"&gt;14.4&lt;/D&gt;&lt;/FQL&gt;&lt;FQL&gt;&lt;Q&gt;MDB^FG_PRICE(8/1/2018,10/31/2018,,USD)&lt;/Q&gt;&lt;R&gt;65&lt;/R&gt;&lt;C&gt;1&lt;/C&gt;&lt;D xsi:type="xsd:double"&gt;54.09&lt;/D&gt;&lt;D xsi:type="xsd:double"&gt;58.21&lt;/D&gt;&lt;D xsi:type="xsd:double"&gt;57.89&lt;/D&gt;&lt;D xsi:type="xsd:double"&gt;58.87&lt;/D&gt;&lt;D xsi:type="xsd:double"&gt;60.17&lt;/D&gt;&lt;D xsi:type="xsd:double"&gt;60.03&lt;/D&gt;&lt;D xsi:type="xsd:double"&gt;61.58&lt;/D&gt;&lt;D xsi:type="xsd:double"&gt;63.1&lt;/D&gt;&lt;D xsi:type="xsd:double"&gt;62.99&lt;/D&gt;&lt;D xsi:type="xsd:double"&gt;64.22&lt;/D&gt;&lt;D xsi:type="xsd:double"&gt;63.68&lt;/D&gt;&lt;D xsi:type="xsd:double"&gt;64.07&lt;/D&gt;&lt;D xsi:type="xsd:double"&gt;64.75&lt;/D&gt;&lt;D xsi:type="xsd:double"&gt;65&lt;/D&gt;&lt;D xsi:type="xsd:double"&gt;64.99&lt;/D&gt;&lt;D xsi:type="xsd:double"&gt;66.45&lt;/D&gt;&lt;D xsi:type="xsd:double"&gt;68.25&lt;/D&gt;&lt;D xsi:type="xsd:double"&gt;70.23&lt;/D&gt;&lt;D xsi:type="xsd:double"&gt;70.82&lt;/D&gt;&lt;D xsi:type="xsd:double"&gt;71.86&lt;/D&gt;&lt;D xsi:type="xsd:double"&gt;71.91&lt;/D&gt;&lt;D xsi:type="xsd:double"&gt;70.19&lt;/D&gt;&lt;D xsi:type="xsd:double"&gt;71.96&lt;/D&gt;&lt;D xsi:type="xsd:double"&gt;73.65&lt;/D&gt;&lt;D xsi:type="xsd:double"&gt;72.04&lt;/D&gt;&lt;D xsi:type="xsd:double"&gt;78.65&lt;/D&gt;&lt;D xsi:type="xsd:double"&gt;79.94&lt;/D&gt;&lt;D xsi:type="xsd:double"&gt;83.3&lt;/D&gt;&lt;D xsi:type="xsd:double"&gt;84.77&lt;/D&gt;&lt;D xsi:type="xsd:double"&gt;81.94&lt;/D&gt;&lt;D xsi:type="xsd:double"&gt;81.2&lt;/D&gt;&lt;D xsi:type="xsd:double"&gt;81.99&lt;/D&gt;&lt;D xsi:type="xsd:double"&gt;81.58&lt;/D&gt;&lt;D xsi:type="xsd:double"&gt;83.56&lt;/D&gt;&lt;D xsi:type="xsd:double"&gt;83&lt;/D&gt;&lt;D xsi:type="xsd:double"&gt;82.18&lt;/D&gt;&lt;D xsi:type="xsd:double"&gt;81.3&lt;/D&gt;&lt;D xsi:type="xsd:double"&gt;82.25&lt;/D&gt;&lt;D xsi:type="xsd:double"&gt;84.01&lt;/D&gt;&lt;D xsi:type="xsd:double"&gt;83.35&lt;/D&gt;&lt;D xsi:type="xsd:double"&gt;80.37&lt;/D&gt;&lt;D xsi:type="xsd:double"&gt;81.55&lt;/D&gt;&lt;D xsi:type="xsd:double"&gt;78.86&lt;/D&gt;&lt;D xsi:type="xsd:double"&gt;76.11&lt;/D&gt;&lt;D xsi:type="xsd:double"&gt;76.2&lt;/D&gt;&lt;D xsi:type="xsd:double"&gt;73.95&lt;/D&gt;&lt;D xsi:type="xsd:double"&gt;72.75&lt;/D&gt;&lt;D xsi:type="xsd:double"&gt;70.86&lt;/D&gt;&lt;D xsi:type="xsd:double"&gt;68.17&lt;/D&gt;&lt;D xsi:type="xsd:double"&gt;64.2&lt;/D&gt;&lt;D xsi:type="xsd:double"&gt;63.1&lt;/D&gt;&lt;D xsi:type="xsd:double"&gt;64.69&lt;/D&gt;&lt;D xsi:type="xsd:double"&gt;65.14&lt;/D&gt;&lt;D xsi:type="xsd:double"&gt;70.3&lt;/D&gt;&lt;D xsi:type="xsd:double"&gt;70.53&lt;/D&gt;&lt;D xsi:type="xsd:double"&gt;68.79&lt;/D&gt;&lt;D xsi:type="xsd:double"&gt;65.04&lt;/D&gt;&lt;D xsi:type="xsd:double"&gt;69.14&lt;/D&gt;&lt;D xsi:type="xsd:double"&gt;71.26&lt;/D&gt;&lt;D xsi:type="xsd:double"&gt;66.99&lt;/D&gt;&lt;D xsi:type="xsd:double"&gt;72.52&lt;/D&gt;&lt;D xsi:type="xsd:double"&gt;71.26&lt;/D&gt;&lt;D xsi:type="xsd:double"&gt;73.6&lt;/D&gt;&lt;D xsi:type="xsd:double"&gt;77.29&lt;/D&gt;&lt;D xsi:type="xsd:double"&gt;81.5&lt;/D&gt;&lt;/FQL&gt;&lt;FQL&gt;&lt;Q&gt;INSY^FG_PRICE(8/1/2018,10/31/2018,,USD)&lt;/Q&gt;&lt;R&gt;65&lt;/R&gt;&lt;C&gt;1&lt;/C&gt;&lt;D xsi:type="xsd:double"&gt;6.48&lt;/D&gt;&lt;D xsi:type="xsd:double"&gt;6.39&lt;/D&gt;&lt;D xsi:type="xsd:double"&gt;6.27&lt;/D&gt;&lt;D xsi:type="xsd:double"&gt;6.41&lt;/D&gt;&lt;D xsi:type="xsd:double"&gt;6.65&lt;/D&gt;&lt;D xsi:type="xsd:double"&gt;7.79&lt;/D&gt;&lt;D xsi:type="xsd:double"&gt;7.48&lt;/D&gt;&lt;D xsi:type="xsd:double"&gt;7.46&lt;/D&gt;&lt;D xsi:type="xsd:double"&gt;7.47&lt;/D&gt;&lt;D xsi:type="xsd:double"&gt;7.54&lt;/D&gt;&lt;D xsi:type="xsd:double"&gt;7.47&lt;/D&gt;&lt;D xsi:type="xsd:double"&gt;7.72&lt;/D&gt;&lt;D xsi:type="xsd:double"&gt;7.73&lt;/D&gt;&lt;D xsi:type="xsd:double"&gt;7.66&lt;/D&gt;&lt;D xsi:type="xsd:double"&gt;7.435&lt;/D&gt;&lt;D xsi:type="xsd:double"&gt;7.86&lt;/D&gt;&lt;D xsi:type="xsd:double"&gt;8.12&lt;/D&gt;&lt;D xsi:type="xsd:double"&gt;8.06&lt;/D&gt;&lt;D xsi:type="xsd:double"&gt;7.79&lt;/D&gt;&lt;D xsi:type="xsd:double"&gt;7.98&lt;/D&gt;&lt;D xsi:type="xsd:double"&gt;7.96&lt;/D&gt;&lt;D xsi:type="xsd:double"&gt;10.67&lt;/D&gt;&lt;D xsi:type="xsd:double"&gt;9.35&lt;/D&gt;&lt;D xsi:type="xsd:double"&gt;9.26&lt;/D&gt;&lt;D xsi:type="xsd:double"&gt;8.71&lt;/D&gt;&lt;D xsi:type="xsd:double"&gt;8.1&lt;/D&gt;&lt;D xsi:type="xsd:double"&gt;8.27&lt;/D&gt;&lt;D xsi:type="xsd:double"&gt;8.1&lt;/D&gt;&lt;D xsi:type="xsd:double"&gt;8.5&lt;/D&gt;&lt;D xsi:type="xsd:double"&gt;8.52&lt;/D&gt;&lt;D xsi:type="xsd:double"&gt;8.29&lt;/D&gt;&lt;D xsi:type="xsd:double"&gt;8.31&lt;/D&gt;&lt;D xsi:type="xsd:double"&gt;8.32&lt;/D&gt;&lt;D xsi:type="xsd:double"&gt;9.24&lt;/D&gt;&lt;D xsi:type="xsd:double"&gt;9.1&lt;/D&gt;&lt;D xsi:type="xsd:double"&gt;9.45&lt;/D&gt;&lt;D xsi:type="xsd:double"&gt;9.15&lt;/D&gt;&lt;D xsi:type="xsd:double"&gt;9.44&lt;/D&gt;&lt;D xsi:type="xsd:double"&gt;10.1&lt;/D&gt;&lt;D xsi:type="xsd:double"&gt;9.81&lt;/D&gt;&lt;D xsi:type="xsd:double"&gt;9.94&lt;/D&gt;&lt;D xsi:type="xsd:double"&gt;10.08&lt;/D&gt;&lt;D xsi:type="xsd:double"&gt;9.7&lt;/D&gt;&lt;D xsi:type="xsd:double"&gt;9.65&lt;/D&gt;&lt;D xsi:type="xsd:double"&gt;9.9&lt;/D&gt;&lt;D xsi:type="xsd:double"&gt;9.7&lt;/D&gt;&lt;D xsi:type="xsd:double"&gt;9.08&lt;/D&gt;&lt;D xsi:type="xsd:double"&gt;8.85&lt;/D&gt;&lt;D xsi:type="xsd:double"&gt;8.98&lt;/D&gt;&lt;D xsi:type="xsd:double"&gt;8.61&lt;/D&gt;&lt;D xsi:type="xsd:double"&gt;8.59&lt;/D&gt;&lt;D xsi:type="xsd:double"&gt;8.9&lt;/D&gt;&lt;D xsi:type="xsd:double"&gt;8.67&lt;/D&gt;&lt;D xsi:type="xsd:double"&gt;9.32&lt;/D&gt;&lt;D xsi:type="xsd:double"&gt;9.32&lt;/D&gt;&lt;D xsi:type="xsd:double"&gt;9.11&lt;/D&gt;&lt;D xsi:type="xsd:double"&gt;8.91&lt;/D&gt;&lt;D xsi:type="xsd:double"&gt;8.17&lt;/D&gt;&lt;D xsi:type="xsd:double"&gt;8&lt;/D&gt;&lt;D xsi:type="xsd:double"&gt;7.51&lt;/D&gt;&lt;D xsi:type="xsd:double"&gt;7.72&lt;/D&gt;&lt;D xsi:type="xsd:double"&gt;7.63&lt;/D&gt;&lt;D xsi:type="xsd:double"&gt;7.59&lt;/D&gt;&lt;D xsi:type="xsd:double"&gt;8.33&lt;/D&gt;&lt;D xsi:type="xsd:double"&gt;8.53&lt;/D&gt;&lt;/FQL&gt;&lt;FQL&gt;&lt;Q&gt;ACHN^FG_PRICE(8/1/2018,10/31/2018,,USD)&lt;/Q&gt;&lt;R&gt;65&lt;/R&gt;&lt;C&gt;1&lt;/C&gt;&lt;D xsi:type="xsd:double"&gt;2.57&lt;/D&gt;&lt;D xsi:type="xsd:double"&gt;2.57&lt;/D&gt;&lt;D xsi:type="xsd:double"&gt;2.5&lt;/D&gt;&lt;D xsi:type="xsd:double"&gt;2.52&lt;/D&gt;&lt;D xsi:type="xsd:double"&gt;2.56&lt;/D&gt;&lt;D xsi:type="xsd:double"&gt;2.51&lt;/D&gt;&lt;D xsi:type="xsd:double"&gt;2.71&lt;/D&gt;&lt;D xsi:type="xsd:double"&gt;2.67&lt;/D&gt;&lt;D xsi:type="xsd:double"&gt;2.67&lt;/D&gt;&lt;D xsi:type="xsd:double"&gt;2.64&lt;/D&gt;&lt;D xsi:type="xsd:double"&gt;2.53&lt;/D&gt;&lt;D xsi:type="xsd:double"&gt;2.58&lt;/D&gt;&lt;D xsi:type="xsd:double"&gt;2.53&lt;/D&gt;&lt;D xsi:type="xsd:double"&gt;2.49&lt;/D&gt;&lt;D xsi:type="xsd:double"&gt;2.63&lt;/D&gt;&lt;D xsi:type="xsd:double"&gt;2.93&lt;/D&gt;&lt;D xsi:type="xsd:double"&gt;2.8&lt;/D&gt;&lt;D xsi:type="xsd:double"&gt;2.82&lt;/D&gt;&lt;D xsi:type="xsd:double"&gt;2.8&lt;/D&gt;&lt;D xsi:type="xsd:double"&gt;2.84&lt;/D&gt;&lt;D xsi:type="xsd:double"&gt;3.17&lt;/D&gt;&lt;D xsi:type="xsd:double"&gt;3.18&lt;/D&gt;&lt;D xsi:type="xsd:double"&gt;3.45&lt;/D&gt;&lt;D xsi:type="xsd:double"&gt;3.6&lt;/D&gt;&lt;D xsi:type="xsd:double"&gt;3.51&lt;/D&gt;&lt;D xsi:type="xsd:double"&gt;3.38&lt;/D&gt;&lt;D xsi:type="xsd:double"&gt;3.27&lt;/D&gt;&lt;D xsi:type="xsd:double"&gt;3.34&lt;/D&gt;&lt;D xsi:type="xsd:double"&gt;3.32&lt;/D&gt;&lt;D xsi:type="xsd:double"&gt;3.3&lt;/D&gt;&lt;D xsi:type="xsd:double"&gt;3.23&lt;/D&gt;&lt;D xsi:type="xsd:double"&gt;3.19&lt;/D&gt;&lt;D xsi:type="xsd:double"&gt;3.16&lt;/D&gt;&lt;D xsi:type="xsd:double"&gt;3.21&lt;/D&gt;&lt;D xsi:type="xsd:double"&gt;3.26&lt;/D&gt;&lt;D xsi:type="xsd:double"&gt;3.54&lt;/D&gt;&lt;D xsi:type="xsd:double"&gt;3.51&lt;/D&gt;&lt;D xsi:type="xsd:double"&gt;3.51&lt;/D&gt;&lt;D xsi:type="xsd:double"&gt;3.53&lt;/D&gt;&lt;D xsi:type="xsd:double"&gt;3.73&lt;/D&gt;&lt;D xsi:type="xsd:double"&gt;3.71&lt;/D&gt;&lt;D xsi:type="xsd:double"&gt;3.68&lt;/D&gt;&lt;D xsi:type="xsd:double"&gt;3.64&lt;/D&gt;&lt;D xsi:type="xsd:double"&gt;3.87&lt;/D&gt;&lt;D xsi:type="xsd:double"&gt;3.89&lt;/D&gt;&lt;D xsi:type="xsd:double"&gt;3.78&lt;/D&gt;&lt;D xsi:type="xsd:double"&gt;3.71&lt;/D&gt;&lt;D xsi:type="xsd:double"&gt;3.44&lt;/D&gt;&lt;D xsi:type="xsd:double"&gt;3.27&lt;/D&gt;&lt;D xsi:type="xsd:double"&gt;3.01&lt;/D&gt;&lt;D xsi:type="xsd:double"&gt;3.08&lt;/D&gt;&lt;D xsi:type="xsd:double"&gt;3.13&lt;/D&gt;&lt;D xsi:type="xsd:double"&gt;2.91&lt;/D&gt;&lt;D xsi:type="xsd:double"&gt;3.16&lt;/D&gt;&lt;D xsi:type="xsd:double"&gt;3.1&lt;/D&gt;&lt;D xsi:type="xsd:double"&gt;3.04&lt;/D&gt;&lt;D xsi:type="xsd:double"&gt;2.96&lt;/D&gt;&lt;D xsi:type="xsd:double"&gt;3.03&lt;/D&gt;&lt;D xsi:type="xsd:double"&gt;3.03&lt;/D&gt;&lt;D xsi:type="xsd:double"&gt;2.87&lt;/D&gt;&lt;D xsi:type="xsd:double"&gt;3.01&lt;/D&gt;&lt;D xsi:type="xsd:double"&gt;3.01&lt;/D&gt;&lt;D xsi:type="xsd:double"&gt;2.84&lt;/D&gt;&lt;D xsi:type="xsd:double"&gt;2.83&lt;/D&gt;&lt;D xsi:type="xsd:double"&gt;2.86&lt;/D&gt;&lt;/FQL&gt;&lt;FQL&gt;&lt;Q&gt;DVAX^FG_PRICE(8/1/2018,10/31/2018,,USD)&lt;/Q&gt;&lt;R&gt;65&lt;/R&gt;&lt;C&gt;1&lt;/C&gt;&lt;D xsi:type="xsd:double"&gt;13.45&lt;/D&gt;&lt;D xsi:type="xsd:double"&gt;13.45&lt;/D&gt;&lt;D xsi:type="xsd:double"&gt;12.95&lt;/D&gt;&lt;D xsi:type="xsd:double"&gt;12.9&lt;/D&gt;&lt;D xsi:type="xsd:double"&gt;13.7&lt;/D&gt;&lt;D xsi:type="xsd:double"&gt;13.3&lt;/D&gt;&lt;D xsi:type="xsd:double"&gt;13.4&lt;/D&gt;&lt;D xsi:type="xsd:double"&gt;13.3&lt;/D&gt;&lt;D xsi:type="xsd:double"&gt;13.225&lt;/D&gt;&lt;D xsi:type="xsd:double"&gt;13.3&lt;/D&gt;&lt;D xsi:type="xsd:double"&gt;12.75&lt;/D&gt;&lt;D xsi:type="xsd:double"&gt;12.6&lt;/D&gt;&lt;D xsi:type="xsd:double"&gt;12.6&lt;/D&gt;&lt;D xsi:type="xsd:double"&gt;12.2&lt;/D&gt;&lt;D xsi:type="xsd:double"&gt;12.8&lt;/D&gt;&lt;D xsi:type="xsd:double"&gt;13.45&lt;/D&gt;&lt;D xsi:type="xsd:double"&gt;13.2&lt;/D&gt;&lt;D xsi:type="xsd:double"&gt;13.2&lt;/D&gt;&lt;D xsi:type="xsd:double"&gt;13.4&lt;/D&gt;&lt;D xsi:type="xsd:double"&gt;13.45&lt;/D&gt;&lt;D xsi:type="xsd:double"&gt;13.2&lt;/D&gt;&lt;D xsi:type="xsd:double"&gt;13.55&lt;/D&gt;&lt;D xsi:type="xsd:double"&gt;13.85&lt;/D&gt;&lt;D xsi:type="xsd:double"&gt;13.7&lt;/D&gt;&lt;D xsi:type="xsd:double"&gt;13.1&lt;/D&gt;&lt;D xsi:type="xsd:double"&gt;12.6&lt;/D&gt;&lt;D xsi:type="xsd:double"&gt;12.75&lt;/D&gt;&lt;D xsi:type="xsd:double"&gt;12.65&lt;/D&gt;&lt;D xsi:type="xsd:double"&gt;12.35&lt;/D&gt;&lt;D xsi:type="xsd:double"&gt;12&lt;/D&gt;&lt;D xsi:type="xsd:double"&gt;12.05&lt;/D&gt;&lt;D xsi:type="xsd:double"&gt;11.95&lt;/D&gt;&lt;D xsi:type="xsd:double"&gt;11.85&lt;/D&gt;&lt;D xsi:type="xsd:double"&gt;12.2&lt;/D&gt;&lt;D xsi:type="xsd:double"&gt;11.95&lt;/D&gt;&lt;D xsi:type="xsd:double"&gt;12.2&lt;/D&gt;&lt;D xsi:type="xsd:double"&gt;12&lt;/D&gt;&lt;D xsi:type="xsd:double"&gt;12.4&lt;/D&gt;&lt;D xsi:type="xsd:double"&gt;12.4&lt;/D&gt;&lt;D xsi:type="xsd:double"&gt;12.4&lt;/D&gt;&lt;D xsi:type="xsd:double"&gt;12.1&lt;/D&gt;&lt;D xsi:type="xsd:double"&gt;12.4&lt;/D&gt;&lt;D xsi:type="xsd:double"&gt;11.74&lt;/D&gt;&lt;D xsi:type="xsd:double"&gt;11.35&lt;/D&gt;&lt;D xsi:type="xsd:double"&gt;11.58&lt;/D&gt;&lt;D xsi:type="xsd:double"&gt;11&lt;/D&gt;&lt;D xsi:type="xsd:double"&gt;10.61&lt;/D&gt;&lt;D xsi:type="xsd:double"&gt;11.05&lt;/D&gt;&lt;D xsi:type="xsd:double"&gt;11.19&lt;/D&gt;&lt;D xsi:type="xsd:double"&gt;11.25&lt;/D&gt;&lt;D xsi:type="xsd:double"&gt;11.17&lt;/D&gt;&lt;D xsi:type="xsd:double"&gt;11.29&lt;/D&gt;&lt;D xsi:type="xsd:double"&gt;10.89&lt;/D&gt;&lt;D xsi:type="xsd:double"&gt;11.54&lt;/D&gt;&lt;D xsi:type="xsd:double"&gt;11.76&lt;/D&gt;&lt;D xsi:type="xsd:double"&gt;11.37&lt;/D&gt;&lt;D xsi:type="xsd:double"&gt;10.89&lt;/D&gt;&lt;D xsi:type="xsd:double"&gt;12.09&lt;/D&gt;&lt;D xsi:type="xsd:double"&gt;13.28&lt;/D&gt;&lt;D xsi:type="xsd:double"&gt;12.44&lt;/D&gt;&lt;D xsi:type="xsd:double"&gt;12.1&lt;/D&gt;&lt;D xsi:type="xsd:double"&gt;11.98&lt;/D&gt;&lt;D xsi:type="xsd:double"&gt;11.03&lt;/D&gt;&lt;D xsi:type="xsd:double"&gt;10.1&lt;/D&gt;&lt;D xsi:type="xsd:double"&gt;9.89&lt;/D&gt;&lt;/FQL&gt;&lt;FQL&gt;&lt;Q&gt;SGMO^FG_PRICE(8/1/2018,10/31/2018,,USD)&lt;/Q&gt;&lt;R&gt;65&lt;/R&gt;&lt;C&gt;1&lt;/C&gt;&lt;D xsi:type="xsd:double"&gt;13.75&lt;/D&gt;&lt;D xsi:type="xsd:double"&gt;13.75&lt;/D&gt;&lt;D xsi:type="xsd:double"&gt;13.5&lt;/D&gt;&lt;D xsi:type="xsd:double"&gt;13.85&lt;/D&gt;&lt;D xsi:type="xsd:double"&gt;14.05&lt;/D&gt;&lt;D xsi:type="xsd:double"&gt;13.8&lt;/D&gt;&lt;D xsi:type="xsd:double"&gt;15.3&lt;/D&gt;&lt;D xsi:type="xsd:double"&gt;15.65&lt;/D&gt;&lt;D xsi:type="xsd:double"&gt;15.9&lt;/D&gt;&lt;D xsi:type="xsd:double"&gt;16.25&lt;/D&gt;&lt;D xsi:type="xsd:double"&gt;15.35&lt;/D&gt;&lt;D xsi:type="xsd:double"&gt;15.45&lt;/D&gt;&lt;D xsi:type="xsd:double"&gt;15.35&lt;/D&gt;&lt;D xsi:type="xsd:double"&gt;15.45&lt;/D&gt;&lt;D xsi:type="xsd:double"&gt;15.9&lt;/D&gt;&lt;D xsi:type="xsd:double"&gt;15.9&lt;/D&gt;&lt;D xsi:type="xsd:double"&gt;15.5&lt;/D&gt;&lt;D xsi:type="xsd:double"&gt;15.3&lt;/D&gt;&lt;D xsi:type="xsd:double"&gt;15.6&lt;/D&gt;&lt;D xsi:type="xsd:double"&gt;15.85&lt;/D&gt;&lt;D xsi:type="xsd:double"&gt;16.8&lt;/D&gt;&lt;D xsi:type="xsd:double"&gt;18.15&lt;/D&gt;&lt;D xsi:type="xsd:double"&gt;18.25&lt;/D&gt;&lt;D xsi:type="xsd:double"&gt;19.05&lt;/D&gt;&lt;D xsi:type="xsd:double"&gt;14.55&lt;/D&gt;&lt;D xsi:type="xsd:double"&gt;13.05&lt;/D&gt;&lt;D xsi:type="xsd:double"&gt;13.75&lt;/D&gt;&lt;D xsi:type="xsd:double"&gt;14.65&lt;/D&gt;&lt;D xsi:type="xsd:double"&gt;14.7&lt;/D&gt;&lt;D xsi:type="xsd:double"&gt;14.45&lt;/D&gt;&lt;D xsi:type="xsd:double"&gt;14.75&lt;/D&gt;&lt;D xsi:type="xsd:double"&gt;14.85&lt;/D&gt;&lt;D xsi:type="xsd:double"&gt;14.7&lt;/D&gt;&lt;D xsi:type="xsd:double"&gt;15.2&lt;/D&gt;&lt;D xsi:type="xsd:double"&gt;15.35&lt;/D&gt;&lt;D xsi:type="xsd:double"&gt;15.95&lt;/D&gt;&lt;D xsi:type="xsd:double"&gt;15.75&lt;/D&gt;&lt;D xsi:type="xsd:double"&gt;16.05&lt;/D&gt;&lt;D xsi:type="xsd:double"&gt;16.65&lt;/D&gt;&lt;D xsi:type="xsd:double"&gt;16.2&lt;/D&gt;&lt;D xsi:type="xsd:double"&gt;16.9&lt;/D&gt;&lt;D xsi:type="xsd:double"&gt;16.95&lt;/D&gt;&lt;D xsi:type="xsd:double"&gt;16.6&lt;/D&gt;&lt;D xsi:type="xsd:double"&gt;15.01&lt;/D&gt;&lt;D xsi:type="xsd:double"&gt;15.325&lt;/D&gt;&lt;D xsi:type="xsd:double"&gt;14.81&lt;/D&gt;&lt;D xsi:type="xsd:double"&gt;14.8&lt;/D&gt;&lt;D xsi:type="xsd:double"&gt;14.22&lt;/D&gt;&lt;D xsi:type="xsd:double"&gt;14.01&lt;/D&gt;&lt;D xsi:type="xsd:double"&gt;13.82&lt;/D&gt;&lt;D xsi:type="xsd:double"&gt;13.74&lt;/D&gt;&lt;D xsi:type="xsd:double"&gt;14&lt;/D&gt;&lt;D xsi:type="xsd:double"&gt;13.88&lt;/D&gt;&lt;D xsi:type="xsd:double"&gt;14.79&lt;/D&gt;&lt;D xsi:type="xsd:double"&gt;14.64&lt;/D&gt;&lt;D xsi:type="xsd:double"&gt;14.19&lt;/D&gt;&lt;D xsi:type="xsd:double"&gt;13.89&lt;/D&gt;&lt;D xsi:type="xsd:double"&gt;13.06&lt;/D&gt;&lt;D xsi:type="xsd:double"&gt;13.4&lt;/D&gt;&lt;D xsi:type="xsd:double"&gt;12.35&lt;/D&gt;&lt;D xsi:type="xsd:double"&gt;12.72&lt;/D&gt;&lt;D xsi:type="xsd:double"&gt;13.15&lt;/D&gt;&lt;D xsi:type="xsd:double"&gt;12.57&lt;/D&gt;&lt;D xsi:type="xsd:double"&gt;12.35&lt;/D&gt;&lt;D xsi:type="xsd:double"&gt;12.67&lt;/D&gt;&lt;/FQL&gt;&lt;FQL&gt;&lt;Q&gt;MKC^FG_PRICE(8/1/2018,10/31/2018,,USD)&lt;/Q&gt;&lt;R&gt;65&lt;/R&gt;&lt;C&gt;1&lt;/C&gt;&lt;D xsi:type="xsd:double"&gt;117.46&lt;/D&gt;&lt;D xsi:type="xsd:double"&gt;119.63&lt;/D&gt;&lt;D xsi:type="xsd:double"&gt;121.52&lt;/D&gt;&lt;D xsi:type="xsd:double"&gt;121.86&lt;/D&gt;&lt;D xsi:type="xsd:double"&gt;120.97&lt;/D&gt;&lt;D xsi:type="xsd:double"&gt;121.34&lt;/D&gt;&lt;D xsi:type="xsd:double"&gt;120.82&lt;/D&gt;&lt;D xsi:type="xsd:double"&gt;121&lt;/D&gt;&lt;D xsi:type="xsd:double"&gt;121.08&lt;/D&gt;&lt;D xsi:type="xsd:double"&gt;122.07&lt;/D&gt;&lt;D xsi:type="xsd:double"&gt;124.13&lt;/D&gt;&lt;D xsi:type="xsd:double"&gt;125.39&lt;/D&gt;&lt;D xsi:type="xsd:double"&gt;126.4&lt;/D&gt;&lt;D xsi:type="xsd:double"&gt;126.53&lt;/D&gt;&lt;D xsi:type="xsd:double"&gt;123.86&lt;/D&gt;&lt;D xsi:type="xsd:double"&gt;123.57&lt;/D&gt;&lt;D xsi:type="xsd:double"&gt;123.94&lt;/D&gt;&lt;D xsi:type="xsd:double"&gt;124.26&lt;/D&gt;&lt;D xsi:type="xsd:double"&gt;123.74&lt;/D&gt;&lt;D xsi:type="xsd:double"&gt;123.13&lt;/D&gt;&lt;D xsi:type="xsd:double"&gt;124.23&lt;/D&gt;&lt;D xsi:type="xsd:double"&gt;123.66&lt;/D&gt;&lt;D xsi:type="xsd:double"&gt;124.88&lt;/D&gt;&lt;D xsi:type="xsd:double"&gt;126.24&lt;/D&gt;&lt;D xsi:type="xsd:double"&gt;127.73&lt;/D&gt;&lt;D xsi:type="xsd:double"&gt;129.56&lt;/D&gt;&lt;D xsi:type="xsd:double"&gt;130.6&lt;/D&gt;&lt;D xsi:type="xsd:double"&gt;131.51&lt;/D&gt;&lt;D xsi:type="xsd:double"&gt;130.2&lt;/D&gt;&lt;D xsi:type="xsd:double"&gt;131.17&lt;/D&gt;&lt;D xsi:type="xsd:double"&gt;131.28&lt;/D&gt;&lt;D xsi:type="xsd:double"&gt;132.29&lt;/D&gt;&lt;D xsi:type="xsd:double"&gt;132.67&lt;/D&gt;&lt;D xsi:type="xsd:double"&gt;131.24&lt;/D&gt;&lt;D xsi:type="xsd:double"&gt;129.89&lt;/D&gt;&lt;D xsi:type="xsd:double"&gt;130.1&lt;/D&gt;&lt;D xsi:type="xsd:double"&gt;130.22&lt;/D&gt;&lt;D xsi:type="xsd:double"&gt;129.62&lt;/D&gt;&lt;D xsi:type="xsd:double"&gt;129.27&lt;/D&gt;&lt;D xsi:type="xsd:double"&gt;129.89&lt;/D&gt;&lt;D xsi:type="xsd:double"&gt;128.29&lt;/D&gt;&lt;D xsi:type="xsd:double"&gt;131.75&lt;/D&gt;&lt;D xsi:type="xsd:double"&gt;132.62&lt;/D&gt;&lt;D xsi:type="xsd:double"&gt;133.4&lt;/D&gt;&lt;D xsi:type="xsd:double"&gt;134.02&lt;/D&gt;&lt;D xsi:type="xsd:double"&gt;135.71&lt;/D&gt;&lt;D xsi:type="xsd:double"&gt;135.75&lt;/D&gt;&lt;D xsi:type="xsd:double"&gt;136.07&lt;/D&gt;&lt;D xsi:type="xsd:double"&gt;135.82&lt;/D&gt;&lt;D xsi:type="xsd:double"&gt;134.3&lt;/D&gt;&lt;D xsi:type="xsd:double"&gt;131.67&lt;/D&gt;&lt;D xsi:type="xsd:double"&gt;132.82&lt;/D&gt;&lt;D xsi:type="xsd:double"&gt;134.27&lt;/D&gt;&lt;D xsi:type="xsd:double"&gt;137.04&lt;/D&gt;&lt;D xsi:type="xsd:double"&gt;137.69&lt;/D&gt;&lt;D xsi:type="xsd:double"&gt;137.47&lt;/D&gt;&lt;D xsi:type="xsd:double"&gt;140.65&lt;/D&gt;&lt;D xsi:type="xsd:double"&gt;141.41&lt;/D&gt;&lt;D xsi:type="xsd:double"&gt;141.03&lt;/D&gt;&lt;D xsi:type="xsd:double"&gt;141.29&lt;/D&gt;&lt;D xsi:type="xsd:double"&gt;139.67&lt;/D&gt;&lt;D xsi:type="xsd:double"&gt;138.39&lt;/D&gt;&lt;D xsi:type="xsd:double"&gt;140.43&lt;/D&gt;&lt;D xsi:type="xsd:double"&gt;144.75&lt;/D&gt;&lt;D xsi:type="xsd:double"&gt;144&lt;/D&gt;&lt;/FQL&gt;&lt;FQL&gt;&lt;Q&gt;BCRX^FG_PRICE(8/1/2018,10/31/2018,,USD)&lt;/Q&gt;&lt;R&gt;65&lt;/R&gt;&lt;C&gt;1&lt;/C&gt;&lt;D xsi:type="xsd:double"&gt;5.52&lt;/D&gt;&lt;D xsi:type="xsd:double"&gt;6.07&lt;/D&gt;&lt;D xsi:type="xsd:double"&gt;5.8&lt;/D&gt;&lt;D xsi:type="xsd:double"&gt;5.85&lt;/D&gt;&lt;D xsi:type="xsd:double"&gt;6.06&lt;/D&gt;&lt;D xsi:type="xsd:double"&gt;6.39&lt;/D&gt;&lt;D xsi:type="xsd:double"&gt;7.2&lt;/D&gt;&lt;D xsi:type="xsd:double"&gt;7.3&lt;/D&gt;&lt;D xsi:type="xsd:double"&gt;7.14&lt;/D&gt;&lt;D xsi:type="xsd:double"&gt;7.04&lt;/D&gt;&lt;D xsi:type="xsd:double"&gt;6.88&lt;/D&gt;&lt;D xsi:type="xsd:double"&gt;7.05&lt;/D&gt;&lt;D xsi:type="xsd:double"&gt;7.1&lt;/D&gt;&lt;D xsi:type="xsd:double"&gt;7.01&lt;/D&gt;&lt;D xsi:type="xsd:double"&gt;7.04&lt;/D&gt;&lt;D xsi:type="xsd:double"&gt;7.31&lt;/D&gt;&lt;D xsi:type="xsd:double"&gt;7.22&lt;/D&gt;&lt;D xsi:type="xsd:double"&gt;7.22&lt;/D&gt;&lt;D xsi:type="xsd:double"&gt;7.25&lt;/D&gt;&lt;D xsi:type="xsd:double"&gt;7.23&lt;/D&gt;&lt;D xsi:type="xsd:double"&gt;7.27&lt;/D&gt;&lt;D xsi:type="xsd:double"&gt;7.16&lt;/D&gt;&lt;D xsi:type="xsd:double"&gt;7.16&lt;/D&gt;&lt;D xsi:type="xsd:double"&gt;7.59&lt;/D&gt;&lt;D xsi:type="xsd:double"&gt;7.99&lt;/D&gt;&lt;D xsi:type="xsd:double"&gt;7.67&lt;/D&gt;&lt;D xsi:type="xsd:double"&gt;7.49&lt;/D&gt;&lt;D xsi:type="xsd:double"&gt;7.45&lt;/D&gt;&lt;D xsi:type="xsd:double"&gt;7.35&lt;/D&gt;&lt;D xsi:type="xsd:double"&gt;7.05&lt;/D&gt;&lt;D xsi:type="xsd:double"&gt;7.13&lt;/D&gt;&lt;D xsi:type="xsd:double"&gt;7.04&lt;/D&gt;&lt;D xsi:type="xsd:double"&gt;6.98&lt;/D&gt;&lt;D xsi:type="xsd:double"&gt;7.15&lt;/D&gt;&lt;D xsi:type="xsd:double"&gt;7.33&lt;/D&gt;&lt;D xsi:type="xsd:double"&gt;7.31&lt;/D&gt;&lt;D xsi:type="xsd:double"&gt;7.28&lt;/D&gt;&lt;D xsi:type="xsd:double"&gt;7.32&lt;/D&gt;&lt;D xsi:type="xsd:double"&gt;7.45&lt;/D&gt;&lt;D xsi:type="xsd:double"&gt;7.62&lt;/D&gt;&lt;D xsi:type="xsd:double"&gt;7.6&lt;/D&gt;&lt;D xsi:type="xsd:double"&gt;7.63&lt;/D&gt;&lt;D xsi:type="xsd:double"&gt;7.29&lt;/D&gt;&lt;D xsi:type="xsd:double"&gt;7.25&lt;/D&gt;&lt;D xsi:type="xsd:double"&gt;7.3&lt;/D&gt;&lt;D xsi:type="xsd:double"&gt;6.88&lt;/D&gt;&lt;D xsi:type="xsd:double"&gt;6.77&lt;/D&gt;&lt;D xsi:type="xsd:double"&gt;6.77&lt;/D&gt;&lt;D xsi:type="xsd:double"&gt;6.8&lt;/D&gt;&lt;D xsi:type="xsd:double"&gt;6.61&lt;/D&gt;&lt;D xsi:type="xsd:double"&gt;6.63&lt;/D&gt;&lt;D xsi:type="xsd:double"&gt;7.01&lt;/D&gt;&lt;D xsi:type="xsd:double"&gt;6.87&lt;/D&gt;&lt;D xsi:type="xsd:double"&gt;7.2&lt;/D&gt;&lt;D xsi:type="xsd:double"&gt;7.15&lt;/D&gt;&lt;D xsi:type="xsd:double"&gt;7.19&lt;/D&gt;&lt;D xsi:type="xsd:double"&gt;7.16&lt;/D&gt;&lt;D xsi:type="xsd:double"&gt;7.13&lt;/D&gt;&lt;D xsi:type="xsd:double"&gt;7.03&lt;/D&gt;&lt;D xsi:type="xsd:double"&gt;6.51&lt;/D&gt;&lt;D xsi:type="xsd:double"&gt;6.85&lt;/D&gt;&lt;D xsi:type="xsd:double"&gt;7.17&lt;/D&gt;&lt;D xsi:type="xsd:double"&gt;6.84&lt;/D&gt;&lt;D xsi:type="xsd:double"&gt;6.93&lt;/D&gt;&lt;D xsi:type="xsd:double"&gt;7.32&lt;/D&gt;&lt;/FQL&gt;&lt;FQL&gt;&lt;Q&gt;ZGNX^FG_PRICE(8/1/2018,10/31/2018,,USD)&lt;/Q&gt;&lt;R&gt;65&lt;/R&gt;&lt;C&gt;1&lt;/C&gt;&lt;D xsi:type="xsd:double"&gt;56.2&lt;/D&gt;&lt;D xsi:type="xsd:double"&gt;56.15&lt;/D&gt;&lt;D xsi:type="xsd:double"&gt;56.35&lt;/D&gt;&lt;D xsi:type="xsd:double"&gt;56.2&lt;/D&gt;&lt;D xsi:type="xsd:double"&gt;52.4&lt;/D&gt;&lt;D xsi:type="xsd:double"&gt;51.45&lt;/D&gt;&lt;D xsi:type="xsd:double"&gt;50.1&lt;/D&gt;&lt;D xsi:type="xsd:double"&gt;50.15&lt;/D&gt;&lt;D xsi:type="xsd:double"&gt;49.7&lt;/D&gt;&lt;D xsi:type="xsd:double"&gt;48.6&lt;/D&gt;&lt;D xsi:type="xsd:double"&gt;46.65&lt;/D&gt;&lt;D xsi:type="xsd:double"&gt;48.05&lt;/D&gt;&lt;D xsi:type="xsd:double"&gt;48.6&lt;/D&gt;&lt;D xsi:type="xsd:double"&gt;46.5&lt;/D&gt;&lt;D xsi:type="xsd:double"&gt;46.9&lt;/D&gt;&lt;D xsi:type="xsd:double"&gt;48.6&lt;/D&gt;&lt;D xsi:type="xsd:double"&gt;48.25&lt;/D&gt;&lt;D xsi:type="xsd:double"&gt;48.55&lt;/D&gt;&lt;D xsi:type="xsd:double"&gt;48.65&lt;/D&gt;&lt;D xsi:type="xsd:double"&gt;47.75&lt;/D&gt;&lt;D xsi:type="xsd:double"&gt;46.95&lt;/D&gt;&lt;D xsi:type="xsd:double"&gt;46.6&lt;/D&gt;&lt;D xsi:type="xsd:double"&gt;48.3&lt;/D&gt;&lt;D xsi:type="xsd:double"&gt;49.5&lt;/D&gt;&lt;D xsi:type="xsd:double"&gt;48.65&lt;/D&gt;&lt;D xsi:type="xsd:double"&gt;45.65&lt;/D&gt;&lt;D xsi:type="xsd:double"&gt;47.25&lt;/D&gt;&lt;D xsi:type="xsd:double"&gt;47.65&lt;/D&gt;&lt;D xsi:type="xsd:double"&gt;48.25&lt;/D&gt;&lt;D xsi:type="xsd:double"&gt;48.25&lt;/D&gt;&lt;D xsi:type="xsd:double"&gt;48.75&lt;/D&gt;&lt;D xsi:type="xsd:double"&gt;48.8&lt;/D&gt;&lt;D xsi:type="xsd:double"&gt;48.5&lt;/D&gt;&lt;D xsi:type="xsd:double"&gt;48.65&lt;/D&gt;&lt;D xsi:type="xsd:double"&gt;47.05&lt;/D&gt;&lt;D xsi:type="xsd:double"&gt;49.3&lt;/D&gt;&lt;D xsi:type="xsd:double"&gt;49.15&lt;/D&gt;&lt;D xsi:type="xsd:double"&gt;49.35&lt;/D&gt;&lt;D xsi:type="xsd:double"&gt;50.65&lt;/D&gt;&lt;D xsi:type="xsd:double"&gt;49.65&lt;/D&gt;&lt;D xsi:type="xsd:double"&gt;49.5&lt;/D&gt;&lt;D xsi:type="xsd:double"&gt;49.6&lt;/D&gt;&lt;D xsi:type="xsd:double"&gt;46.74&lt;/D&gt;&lt;D xsi:type="xsd:double"&gt;43.37&lt;/D&gt;&lt;D xsi:type="xsd:double"&gt;44.66&lt;/D&gt;&lt;D xsi:type="xsd:double"&gt;43.12&lt;/D&gt;&lt;D xsi:type="xsd:double"&gt;43.69&lt;/D&gt;&lt;D xsi:type="xsd:double"&gt;42.49&lt;/D&gt;&lt;D xsi:type="xsd:double"&gt;40.95&lt;/D&gt;&lt;D xsi:type="xsd:double"&gt;38.94&lt;/D&gt;&lt;D xsi:type="xsd:double"&gt;39.36&lt;/D&gt;&lt;D xsi:type="xsd:double"&gt;41.53&lt;/D&gt;&lt;D xsi:type="xsd:double"&gt;41.53&lt;/D&gt;&lt;D xsi:type="xsd:double"&gt;41.93&lt;/D&gt;&lt;D xsi:type="xsd:double"&gt;41.63&lt;/D&gt;&lt;D xsi:type="xsd:double"&gt;41.35&lt;/D&gt;&lt;D xsi:type="xsd:double"&gt;41.52&lt;/D&gt;&lt;D xsi:type="xsd:double"&gt;41.76&lt;/D&gt;&lt;D xsi:type="xsd:double"&gt;41.46&lt;/D&gt;&lt;D xsi:type="xsd:double"&gt;38.8&lt;/D&gt;&lt;D xsi:type="xsd:double"&gt;39.47&lt;/D&gt;&lt;D xsi:type="xsd:double"&gt;39.68&lt;/D&gt;&lt;D xsi:type="xsd:double"&gt;39.39&lt;/D&gt;&lt;D xsi:type="xsd:double"&gt;40.63&lt;/D&gt;&lt;D xsi:type="xsd:double"&gt;41.76&lt;/D&gt;&lt;/FQL&gt;&lt;FQL&gt;&lt;Q&gt;CRSP^FG_PRICE(8/1/2018,10/31/2018,,USD)&lt;/Q&gt;&lt;R&gt;65&lt;/R&gt;&lt;C&gt;1&lt;/C&gt;&lt;D xsi:type="xsd:double"&gt;48.43&lt;/D&gt;&lt;D xsi:type="xsd:double"&gt;48.78&lt;/D&gt;&lt;D xsi:type="xsd:double"&gt;47.53&lt;/D&gt;&lt;D xsi:type="xsd:double"&gt;48.43&lt;/D&gt;&lt;D xsi:type="xsd:double"&gt;48.64&lt;/D&gt;&lt;D xsi:type="xsd:double"&gt;47.1&lt;/D&gt;&lt;D xsi:type="xsd:double"&gt;47.95&lt;/D&gt;&lt;D xsi:type="xsd:double"&gt;47.11&lt;/D&gt;&lt;D xsi:type="xsd:double"&gt;47.07&lt;/D&gt;&lt;D xsi:type="xsd:double"&gt;47.86&lt;/D&gt;&lt;D xsi:type="xsd:double"&gt;47.06&lt;/D&gt;&lt;D xsi:type="xsd:double"&gt;50&lt;/D&gt;&lt;D xsi:type="xsd:double"&gt;48.67&lt;/D&gt;&lt;D xsi:type="xsd:double"&gt;48.92&lt;/D&gt;&lt;D xsi:type="xsd:double"&gt;51.54&lt;/D&gt;&lt;D xsi:type="xsd:double"&gt;48.89&lt;/D&gt;&lt;D xsi:type="xsd:double"&gt;48.57&lt;/D&gt;&lt;D xsi:type="xsd:double"&gt;48.42&lt;/D&gt;&lt;D xsi:type="xsd:double"&gt;48.94&lt;/D&gt;&lt;D xsi:type="xsd:double"&gt;51.15&lt;/D&gt;&lt;D xsi:type="xsd:double"&gt;52.17&lt;/D&gt;&lt;D xsi:type="xsd:double"&gt;53.46&lt;/D&gt;&lt;D xsi:type="xsd:double"&gt;56.67&lt;/D&gt;&lt;D xsi:type="xsd:double"&gt;55.5&lt;/D&gt;&lt;D xsi:type="xsd:double"&gt;53.45&lt;/D&gt;&lt;D xsi:type="xsd:double"&gt;49.88&lt;/D&gt;&lt;D xsi:type="xsd:double"&gt;50.14&lt;/D&gt;&lt;D xsi:type="xsd:double"&gt;49.69&lt;/D&gt;&lt;D xsi:type="xsd:double"&gt;51.8&lt;/D&gt;&lt;D xsi:type="xsd:double"&gt;53.73&lt;/D&gt;&lt;D xsi:type="xsd:double"&gt;54.15&lt;/D&gt;&lt;D xsi:type="xsd:double"&gt;55.36&lt;/D&gt;&lt;D xsi:type="xsd:double"&gt;50.32&lt;/D&gt;&lt;D xsi:type="xsd:double"&gt;53.18&lt;/D&gt;&lt;D xsi:type="xsd:double"&gt;51.89&lt;/D&gt;&lt;D xsi:type="xsd:double"&gt;48.99&lt;/D&gt;&lt;D xsi:type="xsd:double"&gt;44.49&lt;/D&gt;&lt;D xsi:type="xsd:double"&gt;45.28&lt;/D&gt;&lt;D xsi:type="xsd:double"&gt;46.37&lt;/D&gt;&lt;D xsi:type="xsd:double"&gt;45.76&lt;/D&gt;&lt;D xsi:type="xsd:double"&gt;46.44&lt;/D&gt;&lt;D xsi:type="xsd:double"&gt;44.35&lt;/D&gt;&lt;D xsi:type="xsd:double"&gt;42.34&lt;/D&gt;&lt;D xsi:type="xsd:double"&gt;39.72&lt;/D&gt;&lt;D xsi:type="xsd:double"&gt;39&lt;/D&gt;&lt;D xsi:type="xsd:double"&gt;37.56&lt;/D&gt;&lt;D xsi:type="xsd:double"&gt;38.56&lt;/D&gt;&lt;D xsi:type="xsd:double"&gt;36.56&lt;/D&gt;&lt;D xsi:type="xsd:double"&gt;36.85&lt;/D&gt;&lt;D xsi:type="xsd:double"&gt;36.64&lt;/D&gt;&lt;D xsi:type="xsd:double"&gt;36.95&lt;/D&gt;&lt;D xsi:type="xsd:double"&gt;37.7&lt;/D&gt;&lt;D xsi:type="xsd:double"&gt;35.9&lt;/D&gt;&lt;D xsi:type="xsd:double"&gt;39.6&lt;/D&gt;&lt;D xsi:type="xsd:double"&gt;39.74&lt;/D&gt;&lt;D xsi:type="xsd:double"&gt;37.2&lt;/D&gt;&lt;D xsi:type="xsd:double"&gt;36.04&lt;/D&gt;&lt;D xsi:type="xsd:double"&gt;35.47&lt;/D&gt;&lt;D xsi:type="xsd:double"&gt;35.02&lt;/D&gt;&lt;D xsi:type="xsd:double"&gt;31.81&lt;/D&gt;&lt;D xsi:type="xsd:double"&gt;33.13&lt;/D&gt;&lt;D xsi:type="xsd:double"&gt;32.42&lt;/D&gt;&lt;D xsi:type="xsd:double"&gt;31.28&lt;/D&gt;&lt;D xsi:type="xsd:double"&gt;32&lt;/D&gt;&lt;D xsi:type="xsd:double"&gt;32.77&lt;/D&gt;&lt;/FQL&gt;&lt;FQL&gt;&lt;Q&gt;HUBS^FG_PRICE(8/1/2018,10/31/2018,,USD)&lt;/Q&gt;&lt;R&gt;65&lt;/R&gt;&lt;C&gt;1&lt;/C&gt;&lt;D xsi:type="xsd:double"&gt;128.6&lt;/D&gt;&lt;D xsi:type="xsd:double"&gt;122.8&lt;/D&gt;&lt;D xsi:type="xsd:double"&gt;120.7&lt;/D&gt;&lt;D xsi:type="xsd:double"&gt;125.45&lt;/D&gt;&lt;D xsi:type="xsd:double"&gt;127.9&lt;/D&gt;&lt;D xsi:type="xsd:double"&gt;128.3&lt;/D&gt;&lt;D xsi:type="xsd:double"&gt;129.25&lt;/D&gt;&lt;D xsi:type="xsd:double"&gt;130.65&lt;/D&gt;&lt;D xsi:type="xsd:double"&gt;130.95&lt;/D&gt;&lt;D xsi:type="xsd:double"&gt;130.8&lt;/D&gt;&lt;D xsi:type="xsd:double"&gt;125.85&lt;/D&gt;&lt;D xsi:type="xsd:double"&gt;125&lt;/D&gt;&lt;D xsi:type="xsd:double"&gt;125.7&lt;/D&gt;&lt;D xsi:type="xsd:double"&gt;126.5&lt;/D&gt;&lt;D xsi:type="xsd:double"&gt;131.85&lt;/D&gt;&lt;D xsi:type="xsd:double"&gt;134.65&lt;/D&gt;&lt;D xsi:type="xsd:double"&gt;137.1&lt;/D&gt;&lt;D xsi:type="xsd:double"&gt;140.35&lt;/D&gt;&lt;D xsi:type="xsd:double"&gt;142.75&lt;/D&gt;&lt;D xsi:type="xsd:double"&gt;142.95&lt;/D&gt;&lt;D xsi:type="xsd:double"&gt;142.9&lt;/D&gt;&lt;D xsi:type="xsd:double"&gt;142.8&lt;/D&gt;&lt;D xsi:type="xsd:double"&gt;143.7&lt;/D&gt;&lt;D xsi:type="xsd:double"&gt;145.6&lt;/D&gt;&lt;D xsi:type="xsd:double"&gt;139.4&lt;/D&gt;&lt;D xsi:type="xsd:double"&gt;147.25&lt;/D&gt;&lt;D xsi:type="xsd:double"&gt;151.9&lt;/D&gt;&lt;D xsi:type="xsd:double"&gt;154.45&lt;/D&gt;&lt;D xsi:type="xsd:double"&gt;159.15&lt;/D&gt;&lt;D xsi:type="xsd:double"&gt;159.15&lt;/D&gt;&lt;D xsi:type="xsd:double"&gt;159.6&lt;/D&gt;&lt;D xsi:type="xsd:double"&gt;160.35&lt;/D&gt;&lt;D xsi:type="xsd:double"&gt;153.2&lt;/D&gt;&lt;D xsi:type="xsd:double"&gt;152.6&lt;/D&gt;&lt;D xsi:type="xsd:double"&gt;148.55&lt;/D&gt;&lt;D xsi:type="xsd:double"&gt;148.65&lt;/D&gt;&lt;D xsi:type="xsd:double"&gt;145.35&lt;/D&gt;&lt;D xsi:type="xsd:double"&gt;149.1&lt;/D&gt;&lt;D xsi:type="xsd:double"&gt;152.1&lt;/D&gt;&lt;D xsi:type="xsd:double"&gt;151.2&lt;/D&gt;&lt;D xsi:type="xsd:double"&gt;149.95&lt;/D&gt;&lt;D xsi:type="xsd:double"&gt;150.95&lt;/D&gt;&lt;D xsi:type="xsd:double"&gt;149.27&lt;/D&gt;&lt;D xsi:type="xsd:double"&gt;145.88&lt;/D&gt;&lt;D xsi:type="xsd:double"&gt;150.05&lt;/D&gt;&lt;D xsi:type="xsd:double"&gt;145.75&lt;/D&gt;&lt;D xsi:type="xsd:double"&gt;145.83&lt;/D&gt;&lt;D xsi:type="xsd:double"&gt;139.28&lt;/D&gt;&lt;D xsi:type="xsd:double"&gt;135.69&lt;/D&gt;&lt;D xsi:type="xsd:double"&gt;126.61&lt;/D&gt;&lt;D xsi:type="xsd:double"&gt;124.25&lt;/D&gt;&lt;D xsi:type="xsd:double"&gt;129.73&lt;/D&gt;&lt;D xsi:type="xsd:double"&gt;129.52&lt;/D&gt;&lt;D xsi:type="xsd:double"&gt;134.98&lt;/D&gt;&lt;D xsi:type="xsd:double"&gt;137.11&lt;/D&gt;&lt;D xsi:type="xsd:double"&gt;134.8&lt;/D&gt;&lt;D xsi:type="xsd:double"&gt;129.94&lt;/D&gt;&lt;D xsi:type="xsd:double"&gt;131.75&lt;/D&gt;&lt;D xsi:type="xsd:double"&gt;133.13&lt;/D&gt;&lt;D xsi:type="xsd:double"&gt;126.13&lt;/D&gt;&lt;D xsi:type="xsd:double"&gt;131&lt;/D&gt;&lt;D xsi:type="xsd:double"&gt;126.44&lt;/D&gt;&lt;D xsi:type="xsd:double"&gt;124.58&lt;/D&gt;&lt;D xsi:type="xsd:double"&gt;128.76&lt;/D&gt;&lt;D xsi:type="xsd:double"&gt;135.65&lt;/D&gt;&lt;/FQL&gt;&lt;FQL&gt;&lt;Q&gt;OKTA^FG_PRICE(8/1/2018,10/31/2018,,USD)&lt;/Q&gt;&lt;R&gt;65&lt;/R&gt;&lt;C&gt;1&lt;/C&gt;&lt;D xsi:type="xsd:double"&gt;52.01&lt;/D&gt;&lt;D xsi:type="xsd:double"&gt;54.59&lt;/D&gt;&lt;D xsi:type="xsd:double"&gt;52.93&lt;/D&gt;&lt;D xsi:type="xsd:double"&gt;55.38&lt;/D&gt;&lt;D xsi:type="xsd:double"&gt;54.87&lt;/D&gt;&lt;D xsi:type="xsd:double"&gt;54.91&lt;/D&gt;&lt;D xsi:type="xsd:double"&gt;56.71&lt;/D&gt;&lt;D xsi:type="xsd:double"&gt;56.11&lt;/D&gt;&lt;D xsi:type="xsd:double"&gt;54.92&lt;/D&gt;&lt;D xsi:type="xsd:double"&gt;55.56&lt;/D&gt;&lt;D xsi:type="xsd:double"&gt;54.45&lt;/D&gt;&lt;D xsi:type="xsd:double"&gt;54.86&lt;/D&gt;&lt;D xsi:type="xsd:double"&gt;55.23&lt;/D&gt;&lt;D xsi:type="xsd:double"&gt;56.03&lt;/D&gt;&lt;D xsi:type="xsd:double"&gt;56.08&lt;/D&gt;&lt;D xsi:type="xsd:double"&gt;57.26&lt;/D&gt;&lt;D xsi:type="xsd:double"&gt;58.51&lt;/D&gt;&lt;D xsi:type="xsd:double"&gt;59.95&lt;/D&gt;&lt;D xsi:type="xsd:double"&gt;59.51&lt;/D&gt;&lt;D xsi:type="xsd:double"&gt;60.47&lt;/D&gt;&lt;D xsi:type="xsd:double"&gt;61.94&lt;/D&gt;&lt;D xsi:type="xsd:double"&gt;61.69&lt;/D&gt;&lt;D xsi:type="xsd:double"&gt;61.83&lt;/D&gt;&lt;D xsi:type="xsd:double"&gt;63.12&lt;/D&gt;&lt;D xsi:type="xsd:double"&gt;59.88&lt;/D&gt;&lt;D xsi:type="xsd:double"&gt;60.2&lt;/D&gt;&lt;D xsi:type="xsd:double"&gt;71.92&lt;/D&gt;&lt;D xsi:type="xsd:double"&gt;72.08&lt;/D&gt;&lt;D xsi:type="xsd:double"&gt;72.9&lt;/D&gt;&lt;D xsi:type="xsd:double"&gt;74.17&lt;/D&gt;&lt;D xsi:type="xsd:double"&gt;72.49&lt;/D&gt;&lt;D xsi:type="xsd:double"&gt;72.13&lt;/D&gt;&lt;D xsi:type="xsd:double"&gt;69.51&lt;/D&gt;&lt;D xsi:type="xsd:double"&gt;69.87&lt;/D&gt;&lt;D xsi:type="xsd:double"&gt;69.84&lt;/D&gt;&lt;D xsi:type="xsd:double"&gt;71&lt;/D&gt;&lt;D xsi:type="xsd:double"&gt;68.5&lt;/D&gt;&lt;D xsi:type="xsd:double"&gt;68.52&lt;/D&gt;&lt;D xsi:type="xsd:double"&gt;69.42&lt;/D&gt;&lt;D xsi:type="xsd:double"&gt;69.59&lt;/D&gt;&lt;D xsi:type="xsd:double"&gt;70.41&lt;/D&gt;&lt;D xsi:type="xsd:double"&gt;70.36&lt;/D&gt;&lt;D xsi:type="xsd:double"&gt;71.82&lt;/D&gt;&lt;D xsi:type="xsd:double"&gt;68.1&lt;/D&gt;&lt;D xsi:type="xsd:double"&gt;68.27&lt;/D&gt;&lt;D xsi:type="xsd:double"&gt;65.08&lt;/D&gt;&lt;D xsi:type="xsd:double"&gt;65.11&lt;/D&gt;&lt;D xsi:type="xsd:double"&gt;61.31&lt;/D&gt;&lt;D xsi:type="xsd:double"&gt;59.69&lt;/D&gt;&lt;D xsi:type="xsd:double"&gt;55.42&lt;/D&gt;&lt;D xsi:type="xsd:double"&gt;54.64&lt;/D&gt;&lt;D xsi:type="xsd:double"&gt;57.59&lt;/D&gt;&lt;D xsi:type="xsd:double"&gt;58.22&lt;/D&gt;&lt;D xsi:type="xsd:double"&gt;61.91&lt;/D&gt;&lt;D xsi:type="xsd:double"&gt;62.26&lt;/D&gt;&lt;D xsi:type="xsd:double"&gt;59.39&lt;/D&gt;&lt;D xsi:type="xsd:double"&gt;55.76&lt;/D&gt;&lt;D xsi:type="xsd:double"&gt;57.42&lt;/D&gt;&lt;D xsi:type="xsd:double"&gt;57.27&lt;/D&gt;&lt;D xsi:type="xsd:double"&gt;52.78&lt;/D&gt;&lt;D xsi:type="xsd:double"&gt;54.94&lt;/D&gt;&lt;D xsi:type="xsd:double"&gt;51.94&lt;/D&gt;&lt;D xsi:type="xsd:double"&gt;52.48&lt;/D&gt;&lt;D xsi:type="xsd:double"&gt;53.53&lt;/D&gt;&lt;D xsi:type="xsd:double"&gt;58.36&lt;/D&gt;&lt;/FQL&gt;&lt;FQL&gt;&lt;Q&gt;ARNA^FG_PRICE(8/1/2018,10/31/2018,,USD)&lt;/Q&gt;&lt;R&gt;65&lt;/R&gt;&lt;C&gt;1&lt;/C&gt;&lt;D xsi:type="xsd:double"&gt;39.17&lt;/D&gt;&lt;D xsi:type="xsd:double"&gt;38.95&lt;/D&gt;&lt;D xsi:type="xsd:double"&gt;37.82&lt;/D&gt;&lt;D xsi:type="xsd:double"&gt;37.85&lt;/D&gt;&lt;D xsi:type="xsd:double"&gt;36.4&lt;/D&gt;&lt;D xsi:type="xsd:double"&gt;37.65&lt;/D&gt;&lt;D xsi:type="xsd:double"&gt;37.41&lt;/D&gt;&lt;D xsi:type="xsd:double"&gt;36.7&lt;/D&gt;&lt;D xsi:type="xsd:double"&gt;36.93&lt;/D&gt;&lt;D xsi:type="xsd:double"&gt;36.89&lt;/D&gt;&lt;D xsi:type="xsd:double"&gt;35.8&lt;/D&gt;&lt;D xsi:type="xsd:double"&gt;35.94&lt;/D&gt;&lt;D xsi:type="xsd:double"&gt;35.74&lt;/D&gt;&lt;D xsi:type="xsd:double"&gt;36.1&lt;/D&gt;&lt;D xsi:type="xsd:double"&gt;36.45&lt;/D&gt;&lt;D xsi:type="xsd:double"&gt;37.27&lt;/D&gt;&lt;D xsi:type="xsd:double"&gt;37.09&lt;/D&gt;&lt;D xsi:type="xsd:double"&gt;36.97&lt;/D&gt;&lt;D xsi:type="xsd:double"&gt;37.03&lt;/D&gt;&lt;D xsi:type="xsd:double"&gt;37.84&lt;/D&gt;&lt;D xsi:type="xsd:double"&gt;38&lt;/D&gt;&lt;D xsi:type="xsd:double"&gt;38.87&lt;/D&gt;&lt;D xsi:type="xsd:double"&gt;38.84&lt;/D&gt;&lt;D xsi:type="xsd:double"&gt;39.1&lt;/D&gt;&lt;D xsi:type="xsd:double"&gt;40.42&lt;/D&gt;&lt;D xsi:type="xsd:double"&gt;39.99&lt;/D&gt;&lt;D xsi:type="xsd:double"&gt;40.04&lt;/D&gt;&lt;D xsi:type="xsd:double"&gt;39.83&lt;/D&gt;&lt;D xsi:type="xsd:double"&gt;40.62&lt;/D&gt;&lt;D xsi:type="xsd:double"&gt;40.29&lt;/D&gt;&lt;D xsi:type="xsd:double"&gt;40.82&lt;/D&gt;&lt;D xsi:type="xsd:double"&gt;42.18&lt;/D&gt;&lt;D xsi:type="xsd:double"&gt;41.58&lt;/D&gt;&lt;D xsi:type="xsd:double"&gt;42.04&lt;/D&gt;&lt;D xsi:type="xsd:double"&gt;42.05&lt;/D&gt;&lt;D xsi:type="xsd:double"&gt;43.08&lt;/D&gt;&lt;D xsi:type="xsd:double"&gt;43.75&lt;/D&gt;&lt;D xsi:type="xsd:double"&gt;42.85&lt;/D&gt;&lt;D xsi:type="xsd:double"&gt;43.2&lt;/D&gt;&lt;D xsi:type="xsd:double"&gt;43.19&lt;/D&gt;&lt;D xsi:type="xsd:double"&gt;43.32&lt;/D&gt;&lt;D xsi:type="xsd:double"&gt;46.02&lt;/D&gt;&lt;D xsi:type="xsd:double"&gt;46.14&lt;/D&gt;&lt;D xsi:type="xsd:double"&gt;45.69&lt;/D&gt;&lt;D xsi:type="xsd:double"&gt;47.59&lt;/D&gt;&lt;D xsi:type="xsd:double"&gt;43.17&lt;/D&gt;&lt;D xsi:type="xsd:double"&gt;40.14&lt;/D&gt;&lt;D xsi:type="xsd:double"&gt;39.69&lt;/D&gt;&lt;D xsi:type="xsd:double"&gt;39.76&lt;/D&gt;&lt;D xsi:type="xsd:double"&gt;38.99&lt;/D&gt;&lt;D xsi:type="xsd:double"&gt;39.61&lt;/D&gt;&lt;D xsi:type="xsd:double"&gt;39.88&lt;/D&gt;&lt;D xsi:type="xsd:double"&gt;39.32&lt;/D&gt;&lt;D xsi:type="xsd:double"&gt;41.52&lt;/D&gt;&lt;D xsi:type="xsd:double"&gt;41.15&lt;/D&gt;&lt;D xsi:type="xsd:double"&gt;40.53&lt;/D&gt;&lt;D xsi:type="xsd:double"&gt;39.995&lt;/D&gt;&lt;D xsi:type="xsd:double"&gt;39.13&lt;/D&gt;&lt;D xsi:type="xsd:double"&gt;39.58&lt;/D&gt;&lt;D xsi:type="xsd:double"&gt;35.21&lt;/D&gt;&lt;D xsi:type="xsd:double"&gt;37.82&lt;/D&gt;&lt;D xsi:type="xsd:double"&gt;37.26&lt;/D&gt;&lt;D xsi:type="xsd:double"&gt;34.48&lt;/D&gt;&lt;D xsi:type="xsd:double"&gt;34.48&lt;/D&gt;&lt;D xsi:type="xsd:double"&gt;35.66&lt;/D&gt;&lt;/FQL&gt;&lt;FQL&gt;&lt;Q&gt;AMAG^FG_PRICE(8/1/2018,10/31/2018,,USD)&lt;/Q&gt;&lt;R&gt;65&lt;/R&gt;&lt;C&gt;1&lt;/C&gt;&lt;D xsi:type="xsd:double"&gt;22.35&lt;/D&gt;&lt;D xsi:type="xsd:double"&gt;23.2&lt;/D&gt;&lt;D xsi:type="xsd:double"&gt;23.9&lt;/D&gt;&lt;D xsi:type="xsd:double"&gt;24&lt;/D&gt;&lt;D xsi:type="xsd:double"&gt;24.95&lt;/D&gt;&lt;D xsi:type="xsd:double"&gt;25.2&lt;/D&gt;&lt;D xsi:type="xsd:double"&gt;25.4&lt;/D&gt;&lt;D xsi:type="xsd:double"&gt;25.65&lt;/D&gt;&lt;D xsi:type="xsd:double"&gt;25.35&lt;/D&gt;&lt;D xsi:type="xsd:double"&gt;24.9&lt;/D&gt;&lt;D xsi:type="xsd:double"&gt;24.8&lt;/D&gt;&lt;D xsi:type="xsd:double"&gt;24.45&lt;/D&gt;&lt;D xsi:type="xsd:double"&gt;24.15&lt;/D&gt;&lt;D xsi:type="xsd:double"&gt;24.1&lt;/D&gt;&lt;D xsi:type="xsd:double"&gt;24.75&lt;/D&gt;&lt;D xsi:type="xsd:double"&gt;24.9&lt;/D&gt;&lt;D xsi:type="xsd:double"&gt;24.5&lt;/D&gt;&lt;D xsi:type="xsd:double"&gt;24.6&lt;/D&gt;&lt;D xsi:type="xsd:double"&gt;24.85&lt;/D&gt;&lt;D xsi:type="xsd:double"&gt;24.65&lt;/D&gt;&lt;D xsi:type="xsd:double"&gt;24.55&lt;/D&gt;&lt;D xsi:type="xsd:double"&gt;24.5&lt;/D&gt;&lt;D xsi:type="xsd:double"&gt;24.4&lt;/D&gt;&lt;D xsi:type="xsd:double"&gt;23.95&lt;/D&gt;&lt;D xsi:type="xsd:double"&gt;24.35&lt;/D&gt;&lt;D xsi:type="xsd:double"&gt;23.8&lt;/D&gt;&lt;D xsi:type="xsd:double"&gt;23.75&lt;/D&gt;&lt;D xsi:type="xsd:double"&gt;24.35&lt;/D&gt;&lt;D xsi:type="xsd:double"&gt;23.65&lt;/D&gt;&lt;D xsi:type="xsd:double"&gt;23.25&lt;/D&gt;&lt;D xsi:type="xsd:double"&gt;22.95&lt;/D&gt;&lt;D xsi:type="xsd:double"&gt;22.45&lt;/D&gt;&lt;D xsi:type="xsd:double"&gt;21.65&lt;/D&gt;&lt;D xsi:type="xsd:double"&gt;20.95&lt;</t>
        </r>
      </text>
    </comment>
    <comment ref="A40" authorId="0">
      <text>
        <r>
          <rPr>
            <b/>
            <sz val="9"/>
            <color indexed="81"/>
            <rFont val="宋体"/>
            <charset val="134"/>
          </rPr>
          <t>/D&gt;&lt;D xsi:type="xsd:double"&gt;20.7&lt;/D&gt;&lt;D xsi:type="xsd:double"&gt;20.9&lt;/D&gt;&lt;D xsi:type="xsd:double"&gt;20.65&lt;/D&gt;&lt;D xsi:type="xsd:double"&gt;20.55&lt;/D&gt;&lt;D xsi:type="xsd:double"&gt;21.45&lt;/D&gt;&lt;D xsi:type="xsd:double"&gt;21.35&lt;/D&gt;&lt;D xsi:type="xsd:double"&gt;20.15&lt;/D&gt;&lt;D xsi:type="xsd:double"&gt;20&lt;/D&gt;&lt;D xsi:type="xsd:double"&gt;20.18&lt;/D&gt;&lt;D xsi:type="xsd:double"&gt;20.32&lt;/D&gt;&lt;D xsi:type="xsd:double"&gt;21.64&lt;/D&gt;&lt;D xsi:type="xsd:double"&gt;22.33&lt;/D&gt;&lt;D xsi:type="xsd:double"&gt;22.54&lt;/D&gt;&lt;D xsi:type="xsd:double"&gt;21.99&lt;/D&gt;&lt;D xsi:type="xsd:double"&gt;22.54&lt;/D&gt;&lt;D xsi:type="xsd:double"&gt;21.75&lt;/D&gt;&lt;D xsi:type="xsd:double"&gt;21.6&lt;/D&gt;&lt;D xsi:type="xsd:double"&gt;22.45&lt;/D&gt;&lt;D xsi:type="xsd:double"&gt;22.75&lt;/D&gt;&lt;D xsi:type="xsd:double"&gt;23.68&lt;/D&gt;&lt;D xsi:type="xsd:double"&gt;23.39&lt;/D&gt;&lt;D xsi:type="xsd:double"&gt;22.93&lt;/D&gt;&lt;D xsi:type="xsd:double"&gt;22.82&lt;/D&gt;&lt;D xsi:type="xsd:double"&gt;22.41&lt;/D&gt;&lt;D xsi:type="xsd:double"&gt;22.47&lt;/D&gt;&lt;D xsi:type="xsd:double"&gt;21.78&lt;/D&gt;&lt;D xsi:type="xsd:double"&gt;22.52&lt;/D&gt;&lt;D xsi:type="xsd:double"&gt;21.97&lt;/D&gt;&lt;D xsi:type="xsd:double"&gt;21.4&lt;/D&gt;&lt;D xsi:type="xsd:double"&gt;21.51&lt;/D&gt;&lt;D xsi:type="xsd:double"&gt;21.5&lt;/D&gt;&lt;/FQL&gt;&lt;FQL&gt;&lt;Q&gt;ARDX^FG_PRICE(8/1/2018,10/31/2018,,USD)&lt;/Q&gt;&lt;R&gt;65&lt;/R&gt;&lt;C&gt;1&lt;/C&gt;&lt;D xsi:type="xsd:double"&gt;4&lt;/D&gt;&lt;D xsi:type="xsd:double"&gt;3.95&lt;/D&gt;&lt;D xsi:type="xsd:double"&gt;3.85&lt;/D&gt;&lt;D xsi:type="xsd:double"&gt;4.2&lt;/D&gt;&lt;D xsi:type="xsd:double"&gt;4.2&lt;/D&gt;&lt;D xsi:type="xsd:double"&gt;3.9&lt;/D&gt;&lt;D xsi:type="xsd:double"&gt;4.25&lt;/D&gt;&lt;D xsi:type="xsd:double"&gt;4.2&lt;/D&gt;&lt;D xsi:type="xsd:double"&gt;4.05&lt;/D&gt;&lt;D xsi:type="xsd:double"&gt;4.1&lt;/D&gt;&lt;D xsi:type="xsd:double"&gt;3.925&lt;/D&gt;&lt;D xsi:type="xsd:double"&gt;4.1&lt;/D&gt;&lt;D xsi:type="xsd:double"&gt;3.95&lt;/D&gt;&lt;D xsi:type="xsd:double"&gt;4.1&lt;/D&gt;&lt;D xsi:type="xsd:double"&gt;4.15&lt;/D&gt;&lt;D xsi:type="xsd:double"&gt;4.2&lt;/D&gt;&lt;D xsi:type="xsd:double"&gt;4.15&lt;/D&gt;&lt;D xsi:type="xsd:double"&gt;4.4&lt;/D&gt;&lt;D xsi:type="xsd:double"&gt;4.4&lt;/D&gt;&lt;D xsi:type="xsd:double"&gt;4.4&lt;/D&gt;&lt;D xsi:type="xsd:double"&gt;4.45&lt;/D&gt;&lt;D xsi:type="xsd:double"&gt;4.3&lt;/D&gt;&lt;D xsi:type="xsd:double"&gt;4.3&lt;/D&gt;&lt;D xsi:type="xsd:double"&gt;4.25&lt;/D&gt;&lt;D xsi:type="xsd:double"&gt;4.15&lt;/D&gt;&lt;D xsi:type="xsd:double"&gt;3.9&lt;/D&gt;&lt;D xsi:type="xsd:double"&gt;3.875&lt;/D&gt;&lt;D xsi:type="xsd:double"&gt;3.8&lt;/D&gt;&lt;D xsi:type="xsd:double"&gt;3.95&lt;/D&gt;&lt;D xsi:type="xsd:double"&gt;3.8&lt;/D&gt;&lt;D xsi:type="xsd:double"&gt;3.8&lt;/D&gt;&lt;D xsi:type="xsd:double"&gt;3.8&lt;/D&gt;&lt;D xsi:type="xsd:double"&gt;3.85&lt;/D&gt;&lt;D xsi:type="xsd:double"&gt;3.9&lt;/D&gt;&lt;D xsi:type="xsd:double"&gt;4.1&lt;/D&gt;&lt;D xsi:type="xsd:double"&gt;4.2&lt;/D&gt;&lt;D xsi:type="xsd:double"&gt;4.15&lt;/D&gt;&lt;D xsi:type="xsd:double"&gt;4.3&lt;/D&gt;&lt;D xsi:type="xsd:double"&gt;4.4&lt;/D&gt;&lt;D xsi:type="xsd:double"&gt;4.45&lt;/D&gt;&lt;D xsi:type="xsd:double"&gt;4.25&lt;/D&gt;&lt;D xsi:type="xsd:double"&gt;4.35&lt;/D&gt;&lt;D xsi:type="xsd:double"&gt;4.16&lt;/D&gt;&lt;D xsi:type="xsd:double"&gt;4.02&lt;/D&gt;&lt;D xsi:type="xsd:double"&gt;4.07&lt;/D&gt;&lt;D xsi:type="xsd:double"&gt;4.05&lt;/D&gt;&lt;D xsi:type="xsd:double"&gt;3.98&lt;/D&gt;&lt;D xsi:type="xsd:double"&gt;3.95&lt;/D&gt;&lt;D xsi:type="xsd:double"&gt;4&lt;/D&gt;&lt;D xsi:type="xsd:double"&gt;3.82&lt;/D&gt;&lt;D xsi:type="xsd:double"&gt;3.75&lt;/D&gt;&lt;D xsi:type="xsd:double"&gt;3.7&lt;/D&gt;&lt;D xsi:type="xsd:double"&gt;3.71&lt;/D&gt;&lt;D xsi:type="xsd:double"&gt;3.98&lt;/D&gt;&lt;D xsi:type="xsd:double"&gt;3.93&lt;/D&gt;&lt;D xsi:type="xsd:double"&gt;3.92&lt;/D&gt;&lt;D xsi:type="xsd:double"&gt;3.89&lt;/D&gt;&lt;D xsi:type="xsd:double"&gt;3.75&lt;/D&gt;&lt;D xsi:type="xsd:double"&gt;3.72&lt;/D&gt;&lt;D xsi:type="xsd:double"&gt;3.52&lt;/D&gt;&lt;D xsi:type="xsd:double"&gt;3.45&lt;/D&gt;&lt;D xsi:type="xsd:double"&gt;2.87&lt;/D&gt;&lt;D xsi:type="xsd:double"&gt;2.91&lt;/D&gt;&lt;D xsi:type="xsd:double"&gt;2.91&lt;/D&gt;&lt;D xsi:type="xsd:double"&gt;2.75&lt;/D&gt;&lt;/FQL&gt;&lt;FQL&gt;&lt;Q&gt;AMRX^FG_PRICE(8/1/2018,10/31/2018,,USD)&lt;/Q&gt;&lt;R&gt;65&lt;/R&gt;&lt;C&gt;1&lt;/C&gt;&lt;D xsi:type="xsd:double"&gt;19.25&lt;/D&gt;&lt;D xsi:type="xsd:double"&gt;19.2&lt;/D&gt;&lt;D xsi:type="xsd:double"&gt;19.37&lt;/D&gt;&lt;D xsi:type="xsd:double"&gt;19.82&lt;/D&gt;&lt;D xsi:type="xsd:double"&gt;20.28&lt;/D&gt;&lt;D xsi:type="xsd:double"&gt;20.18&lt;/D&gt;&lt;D xsi:type="xsd:double"&gt;20.14&lt;/D&gt;&lt;D xsi:type="xsd:double"&gt;20.3&lt;/D&gt;&lt;D xsi:type="xsd:double"&gt;21.43&lt;/D&gt;&lt;D xsi:type="xsd:double"&gt;22.15&lt;/D&gt;&lt;D xsi:type="xsd:double"&gt;21.93&lt;/D&gt;&lt;D xsi:type="xsd:double"&gt;21.63&lt;/D&gt;&lt;D xsi:type="xsd:double"&gt;21.52&lt;/D&gt;&lt;D xsi:type="xsd:double"&gt;24.27&lt;/D&gt;&lt;D xsi:type="xsd:double"&gt;23.76&lt;/D&gt;&lt;D xsi:type="xsd:double"&gt;24&lt;/D&gt;&lt;D xsi:type="xsd:double"&gt;23.67&lt;/D&gt;&lt;D xsi:type="xsd:double"&gt;23.07&lt;/D&gt;&lt;D xsi:type="xsd:double"&gt;23.02&lt;/D&gt;&lt;D xsi:type="xsd:double"&gt;23.06&lt;/D&gt;&lt;D xsi:type="xsd:double"&gt;22.7&lt;/D&gt;&lt;D xsi:type="xsd:double"&gt;22.49&lt;/D&gt;&lt;D xsi:type="xsd:double"&gt;23.1&lt;/D&gt;&lt;D xsi:type="xsd:double"&gt;23.5&lt;/D&gt;&lt;D xsi:type="xsd:double"&gt;23.85&lt;/D&gt;&lt;D xsi:type="xsd:double"&gt;23.69&lt;/D&gt;&lt;D xsi:type="xsd:double"&gt;24.09&lt;/D&gt;&lt;D xsi:type="xsd:double"&gt;23.1&lt;/D&gt;&lt;D xsi:type="xsd:double"&gt;23.33&lt;/D&gt;&lt;D xsi:type="xsd:double"&gt;23.36&lt;/D&gt;&lt;D xsi:type="xsd:double"&gt;23.71&lt;/D&gt;&lt;D xsi:type="xsd:double"&gt;23.47&lt;/D&gt;&lt;D xsi:type="xsd:double"&gt;22.81&lt;/D&gt;&lt;D xsi:type="xsd:double"&gt;23.46&lt;/D&gt;&lt;D xsi:type="xsd:double"&gt;23.8&lt;/D&gt;&lt;D xsi:type="xsd:double"&gt;24.19&lt;/D&gt;&lt;D xsi:type="xsd:double"&gt;23.56&lt;/D&gt;&lt;D xsi:type="xsd:double"&gt;23.4&lt;/D&gt;&lt;D xsi:type="xsd:double"&gt;22.67&lt;/D&gt;&lt;D xsi:type="xsd:double"&gt;22.07&lt;/D&gt;&lt;D xsi:type="xsd:double"&gt;21.88&lt;/D&gt;&lt;D xsi:type="xsd:double"&gt;22.19&lt;/D&gt;&lt;D xsi:type="xsd:double"&gt;21.49&lt;/D&gt;&lt;D xsi:type="xsd:double"&gt;21.1&lt;/D&gt;&lt;D xsi:type="xsd:double"&gt;20.7&lt;/D&gt;&lt;D xsi:type="xsd:double"&gt;20.42&lt;/D&gt;&lt;D xsi:type="xsd:double"&gt;20.54&lt;/D&gt;&lt;D xsi:type="xsd:double"&gt;19.99&lt;/D&gt;&lt;D xsi:type="xsd:double"&gt;19.28&lt;/D&gt;&lt;D xsi:type="xsd:double"&gt;19.08&lt;/D&gt;&lt;D xsi:type="xsd:double"&gt;18.65&lt;/D&gt;&lt;D xsi:type="xsd:double"&gt;18.81&lt;/D&gt;&lt;D xsi:type="xsd:double"&gt;18.73&lt;/D&gt;&lt;D xsi:type="xsd:double"&gt;18.47&lt;/D&gt;&lt;D xsi:type="xsd:double"&gt;18.47&lt;/D&gt;&lt;D xsi:type="xsd:double"&gt;18.51&lt;/D&gt;&lt;D xsi:type="xsd:double"&gt;18.73&lt;/D&gt;&lt;D xsi:type="xsd:double"&gt;18.99&lt;/D&gt;&lt;D xsi:type="xsd:double"&gt;19.45&lt;/D&gt;&lt;D xsi:type="xsd:double"&gt;17.74&lt;/D&gt;&lt;D xsi:type="xsd:double"&gt;18.31&lt;/D&gt;&lt;D xsi:type="xsd:double"&gt;18.36&lt;/D&gt;&lt;D xsi:type="xsd:double"&gt;18.12&lt;/D&gt;&lt;D xsi:type="xsd:double"&gt;18.46&lt;/D&gt;&lt;D xsi:type="xsd:double"&gt;18.45&lt;/D&gt;&lt;/FQL&gt;&lt;FQL&gt;&lt;Q&gt;TOUR^FG_PRICE(8/1/2018,10/31/2018,,USD)&lt;/Q&gt;&lt;R&gt;65&lt;/R&gt;&lt;C&gt;1&lt;/C&gt;&lt;D xsi:type="xsd:double"&gt;7.44&lt;/D&gt;&lt;D xsi:type="xsd:double"&gt;7.08&lt;/D&gt;&lt;D xsi:type="xsd:double"&gt;7.18&lt;/D&gt;&lt;D xsi:type="xsd:double"&gt;7.24&lt;/D&gt;&lt;D xsi:type="xsd:double"&gt;7.42&lt;/D&gt;&lt;D xsi:type="xsd:double"&gt;7.38&lt;/D&gt;&lt;D xsi:type="xsd:double"&gt;7.46&lt;/D&gt;&lt;D xsi:type="xsd:double"&gt;7.46&lt;/D&gt;&lt;D xsi:type="xsd:double"&gt;7.55&lt;/D&gt;&lt;D xsi:type="xsd:double"&gt;7.36&lt;/D&gt;&lt;D xsi:type="xsd:double"&gt;7.35&lt;/D&gt;&lt;D xsi:type="xsd:double"&gt;7.5&lt;/D&gt;&lt;D xsi:type="xsd:double"&gt;7.6&lt;/D&gt;&lt;D xsi:type="xsd:double"&gt;7.79&lt;/D&gt;&lt;D xsi:type="xsd:double"&gt;7.59&lt;/D&gt;&lt;D xsi:type="xsd:double"&gt;7.98&lt;/D&gt;&lt;D xsi:type="xsd:double"&gt;7.72&lt;/D&gt;&lt;D xsi:type="xsd:double"&gt;7.91&lt;/D&gt;&lt;D xsi:type="xsd:double"&gt;8.26&lt;/D&gt;&lt;D xsi:type="xsd:double"&gt;8.17&lt;/D&gt;&lt;D xsi:type="xsd:double"&gt;7.57&lt;/D&gt;&lt;D xsi:type="xsd:double"&gt;7.42&lt;/D&gt;&lt;D xsi:type="xsd:double"&gt;7.49&lt;/D&gt;&lt;D xsi:type="xsd:double"&gt;7.32&lt;/D&gt;&lt;D xsi:type="xsd:double"&gt;7.27&lt;/D&gt;&lt;D xsi:type="xsd:double"&gt;7.27&lt;/D&gt;&lt;D xsi:type="xsd:double"&gt;7.2&lt;/D&gt;&lt;D xsi:type="xsd:double"&gt;7.28&lt;/D&gt;&lt;D xsi:type="xsd:double"&gt;7.21&lt;/D&gt;&lt;D xsi:type="xsd:double"&gt;7.19&lt;/D&gt;&lt;D xsi:type="xsd:double"&gt;7.31&lt;/D&gt;&lt;D xsi:type="xsd:double"&gt;7.25&lt;/D&gt;&lt;D xsi:type="xsd:double"&gt;7.21&lt;/D&gt;&lt;D xsi:type="xsd:double"&gt;7.31&lt;/D&gt;&lt;D xsi:type="xsd:double"&gt;7.09&lt;/D&gt;&lt;D xsi:type="xsd:double"&gt;7.15&lt;/D&gt;&lt;D xsi:type="xsd:double"&gt;7.16&lt;/D&gt;&lt;D xsi:type="xsd:double"&gt;7.26&lt;/D&gt;&lt;D xsi:type="xsd:double"&gt;7.28&lt;/D&gt;&lt;D xsi:type="xsd:double"&gt;7.45&lt;/D&gt;&lt;D xsi:type="xsd:double"&gt;7.32&lt;/D&gt;&lt;D xsi:type="xsd:double"&gt;7.18&lt;/D&gt;&lt;D xsi:type="xsd:double"&gt;7.12&lt;/D&gt;&lt;D xsi:type="xsd:double"&gt;7.06&lt;/D&gt;&lt;D xsi:type="xsd:double"&gt;7.06&lt;/D&gt;&lt;D xsi:type="xsd:double"&gt;6.89&lt;/D&gt;&lt;D xsi:type="xsd:double"&gt;6.89&lt;/D&gt;&lt;D xsi:type="xsd:double"&gt;6.7&lt;/D&gt;&lt;D xsi:type="xsd:double"&gt;6.6&lt;/D&gt;&lt;D xsi:type="xsd:double"&gt;6.52&lt;/D&gt;&lt;D xsi:type="xsd:double"&gt;6.54&lt;/D&gt;&lt;D xsi:type="xsd:double"&gt;6.96&lt;/D&gt;&lt;D xsi:type="xsd:double"&gt;6.92&lt;/D&gt;&lt;D xsi:type="xsd:double"&gt;7.08&lt;/D&gt;&lt;D xsi:type="xsd:double"&gt;6.92&lt;/D&gt;&lt;D xsi:type="xsd:double"&gt;6.71&lt;/D&gt;&lt;D xsi:type="xsd:double"&gt;6.45&lt;/D&gt;&lt;D xsi:type="xsd:double"&gt;6.995&lt;/D&gt;&lt;D xsi:type="xsd:double"&gt;6.74&lt;/D&gt;&lt;D xsi:type="xsd:double"&gt;6.48&lt;/D&gt;&lt;D xsi:type="xsd:double"&gt;6.66&lt;/D&gt;&lt;D xsi:type="xsd:double"&gt;6.54&lt;/D&gt;&lt;D xsi:type="xsd:double"&gt;6.1&lt;/D&gt;&lt;D xsi:type="xsd:double"&gt;6.18&lt;/D&gt;&lt;D xsi:type="xsd:double"&gt;6.36&lt;/D&gt;&lt;/FQL&gt;&lt;FQL&gt;&lt;Q&gt;SPWR^FG_PRICE(8/1/2018,10/31/2018,,USD)&lt;/Q&gt;&lt;R&gt;65&lt;/R&gt;&lt;C&gt;1&lt;/C&gt;&lt;D xsi:type="xsd:double"&gt;7.53&lt;/D&gt;&lt;D xsi:type="xsd:double"&gt;7.76&lt;/D&gt;&lt;D xsi:type="xsd:double"&gt;7.3&lt;/D&gt;&lt;D xsi:type="xsd:double"&gt;7.29&lt;/D&gt;&lt;D xsi:type="xsd:double"&gt;7.37&lt;/D&gt;&lt;D xsi:type="xsd:double"&gt;7.39&lt;/D&gt;&lt;D xsi:type="xsd:double"&gt;7.32&lt;/D&gt;&lt;D xsi:type="xsd:double"&gt;7.18&lt;/D&gt;&lt;D xsi:type="xsd:double"&gt;6.98&lt;/D&gt;&lt;D xsi:type="xsd:double"&gt;6.89&lt;/D&gt;&lt;D xsi:type="xsd:double"&gt;6.69&lt;/D&gt;&lt;D xsi:type="xsd:double"&gt;6.6&lt;/D&gt;&lt;D xsi:type="xsd:double"&gt;6.64&lt;/D&gt;&lt;D xsi:type="xsd:double"&gt;6.9&lt;/D&gt;&lt;D xsi:type="xsd:double"&gt;6.92&lt;/D&gt;&lt;D xsi:type="xsd:double"&gt;6.79&lt;/D&gt;&lt;D xsi:type="xsd:double"&gt;6.71&lt;/D&gt;&lt;D xsi:type="xsd:double"&gt;6.79&lt;/D&gt;&lt;D xsi:type="xsd:double"&gt;6.76&lt;/D&gt;&lt;D xsi:type="xsd:double"&gt;6.66&lt;/D&gt;&lt;D xsi:type="xsd:double"&gt;6.97&lt;/D&gt;&lt;D xsi:type="xsd:double"&gt;6.74&lt;/D&gt;&lt;D xsi:type="xsd:double"&gt;6.72&lt;/D&gt;&lt;D xsi:type="xsd:double"&gt;6.72&lt;/D&gt;&lt;D xsi:type="xsd:double"&gt;6.71&lt;/D&gt;&lt;D xsi:type="xsd:double"&gt;6.53&lt;/D&gt;&lt;D xsi:type="xsd:double"&gt;6.37&lt;/D&gt;&lt;D xsi:type="xsd:double"&gt;6.46&lt;/D&gt;&lt;D xsi:type="xsd:double"&gt;6.88&lt;/D&gt;&lt;D xsi:type="xsd:double"&gt;6.86&lt;/D&gt;&lt;D xsi:type="xsd:double"&gt;6.64&lt;/D&gt;&lt;D xsi:type="xsd:double"&gt;6.7&lt;/D&gt;&lt;D xsi:type="xsd:double"&gt;6.58&lt;/D&gt;&lt;D xsi:type="xsd:double"&gt;7.55&lt;/D&gt;&lt;D xsi:type="xsd:double"&gt;7.95&lt;/D&gt;&lt;D xsi:type="xsd:double"&gt;8.07&lt;/D&gt;&lt;D xsi:type="xsd:double"&gt;7.89&lt;/D&gt;&lt;D xsi:type="xsd:double"&gt;7.78&lt;/D&gt;&lt;D xsi:type="xsd:double"&gt;7.72&lt;/D&gt;&lt;D xsi:type="xsd:double"&gt;7.56&lt;/D&gt;&lt;D xsi:type="xsd:double"&gt;7.44&lt;/D&gt;&lt;D xsi:type="xsd:double"&gt;7.3&lt;/D&gt;&lt;D xsi:type="xsd:double"&gt;7.11&lt;/D&gt;&lt;D xsi:type="xsd:double"&gt;7.33&lt;/D&gt;&lt;D xsi:type="xsd:double"&gt;7.12&lt;/D&gt;&lt;D xsi:type="xsd:double"&gt;7.03&lt;/D&gt;&lt;D xsi:type="xsd:double"&gt;6.83&lt;/D&gt;&lt;D xsi:type="xsd:double"&gt;6.8&lt;/D&gt;&lt;D xsi:type="xsd:double"&gt;6.77&lt;/D&gt;&lt;D xsi:type="xsd:double"&gt;6.71&lt;/D&gt;&lt;D xsi:type="xsd:double"&gt;6.48&lt;/D&gt;&lt;D xsi:type="xsd:double"&gt;6.53&lt;/D&gt;&lt;D xsi:type="xsd:double"&gt;6.69&lt;/D&gt;&lt;D xsi:type="xsd:double"&gt;6.95&lt;/D&gt;&lt;D xsi:type="xsd:double"&gt;6.89&lt;/D&gt;&lt;D xsi:type="xsd:double"&gt;6.91&lt;/D&gt;&lt;D xsi:type="xsd:double"&gt;7.01&lt;/D&gt;&lt;D xsi:type="xsd:double"&gt;6.75&lt;/D&gt;&lt;D xsi:type="xsd:double"&gt;6.65&lt;/D&gt;&lt;D xsi:type="xsd:double"&gt;6.42&lt;/D&gt;&lt;D xsi:type="xsd:double"&gt;6.52&lt;/D&gt;&lt;D xsi:type="xsd:double"&gt;6.21&lt;/D&gt;&lt;D xsi:type="xsd:double"&gt;5.94&lt;/D&gt;&lt;D xsi:type="xsd:double"&gt;6.42&lt;/D&gt;&lt;D xsi:type="xsd:double"&gt;6.01&lt;/D&gt;&lt;/FQL&gt;&lt;FQL&gt;&lt;Q&gt;TEX^FG_PRICE(8/1/2018,10/31/2018,,USD)&lt;/Q&gt;&lt;R&gt;65&lt;/R&gt;&lt;C&gt;1&lt;/C&gt;&lt;D xsi:type="xsd:double"&gt;39.67&lt;/D&gt;&lt;D xsi:type="xsd:double"&gt;41.06&lt;/D&gt;&lt;D xsi:type="xsd:double"&gt;40.35&lt;/D&gt;&lt;D xsi:type="xsd:double"&gt;40.22&lt;/D&gt;&lt;D xsi:type="xsd:double"&gt;39.92&lt;/D&gt;&lt;D xsi:type="xsd:double"&gt;38.76&lt;/D&gt;&lt;D xsi:type="xsd:double"&gt;38.31&lt;/D&gt;&lt;D xsi:type="xsd:double"&gt;37.88&lt;/D&gt;&lt;D xsi:type="xsd:double"&gt;37.9&lt;/D&gt;&lt;D xsi:type="xsd:double"&gt;38&lt;/D&gt;&lt;D xsi:type="xsd:double"&gt;36.92&lt;/D&gt;&lt;D xsi:type="xsd:double"&gt;37.73&lt;/D&gt;&lt;D xsi:type="xsd:double"&gt;38.35&lt;/D&gt;&lt;D xsi:type="xsd:double"&gt;38.92&lt;/D&gt;&lt;D xsi:type="xsd:double"&gt;39.45&lt;/D&gt;&lt;D xsi:type="xsd:double"&gt;38.8&lt;/D&gt;&lt;D xsi:type="xsd:double"&gt;37.93&lt;/D&gt;&lt;D xsi:type="xsd:double"&gt;38.54&lt;/D&gt;&lt;D xsi:type="xsd:double"&gt;39.25&lt;/D&gt;&lt;D xsi:type="xsd:double"&gt;39.38&lt;/D&gt;&lt;D xsi:type="xsd:double"&gt;39.71&lt;/D&gt;&lt;D xsi:type="xsd:double"&gt;38.78&lt;/D&gt;&lt;D xsi:type="xsd:double"&gt;38.75&lt;/D&gt;&lt;D xsi:type="xsd:double"&gt;38.24&lt;/D&gt;&lt;D xsi:type="xsd:double"&gt;38.5&lt;/D&gt;&lt;D xsi:type="xsd:double"&gt;38.25&lt;/D&gt;&lt;D xsi:type="xsd:double"&gt;37.91&lt;/D&gt;&lt;D xsi:type="xsd:double"&gt;37.73&lt;/D&gt;&lt;D xsi:type="xsd:double"&gt;37.66&lt;/D&gt;&lt;D xsi:type="xsd:double"&gt;38.36&lt;/D&gt;&lt;D xsi:type="xsd:double"&gt;38.54&lt;/D&gt;&lt;D xsi:type="xsd:double"&gt;38.82&lt;/D&gt;&lt;D xsi:type="xsd:double"&gt;39.61&lt;/D&gt;&lt;D xsi:type="xsd:double"&gt;40.62&lt;/D&gt;&lt;D xsi:type="xsd:double"&gt;41.78&lt;/D&gt;&lt;D xsi:type="xsd:double"&gt;42.48&lt;/D&gt;&lt;D xsi:type="xsd:double"&gt;41.94&lt;/D&gt;&lt;D xsi:type="xsd:double"&gt;41.12&lt;/D&gt;&lt;D xsi:type="xsd:double"&gt;40.62&lt;/D&gt;&lt;D xsi:type="xsd:double"&gt;40.89&lt;/D&gt;&lt;D xsi:type="xsd:double"&gt;40.7&lt;/D&gt;&lt;D xsi:type="xsd:double"&gt;39.91&lt;/D&gt;&lt;D xsi:type="xsd:double"&gt;39.99&lt;/D&gt;&lt;D xsi:type="xsd:double"&gt;39.4&lt;/D&gt;&lt;D xsi:type="xsd:double"&gt;40.55&lt;/D&gt;&lt;D xsi:type="xsd:double"&gt;40.09&lt;/D&gt;&lt;D xsi:type="xsd:double"&gt;39.37&lt;/D&gt;&lt;D xsi:type="xsd:double"&gt;39.92&lt;/D&gt;&lt;D xsi:type="xsd:double"&gt;38.71&lt;/D&gt;&lt;D xsi:type="xsd:double"&gt;37.47&lt;/D&gt;&lt;D xsi:type="xsd:double"&gt;37.3&lt;/D&gt;&lt;D xsi:type="xsd:double"&gt;36.29&lt;/D&gt;&lt;D xsi:type="xsd:double"&gt;36.31&lt;/D&gt;&lt;D xsi:type="xsd:double"&gt;37.08&lt;/D&gt;&lt;D xsi:type="xsd:double"&gt;36.84&lt;/D&gt;&lt;D xsi:type="xsd:double"&gt;34.49&lt;/D&gt;&lt;D xsi:type="xsd:double"&gt;33.18&lt;/D&gt;&lt;D xsi:type="xsd:double"&gt;32.86&lt;/D&gt;&lt;D xsi:type="xsd:double"&gt;31.74&lt;/D&gt;&lt;D xsi:type="xsd:double"&gt;30.06&lt;/D&gt;&lt;D xsi:type="xsd:double"&gt;30.86&lt;/D&gt;&lt;D xsi:type="xsd:double"&gt;30.16&lt;/D&gt;&lt;D xsi:type="xsd:double"&gt;30.88&lt;/D&gt;&lt;D xsi:type="xsd:double"&gt;32.07&lt;/D&gt;&lt;D xsi:type="xsd:double"&gt;33.39&lt;/D&gt;&lt;/FQL&gt;&lt;FQL&gt;&lt;Q&gt;ATRA^FG_PRICE(8/1/2018,10/31/2018,,USD)&lt;/Q&gt;&lt;R&gt;65&lt;/R&gt;&lt;C&gt;1&lt;/C&gt;&lt;D xsi:type="xsd:double"&gt;37.3&lt;/D&gt;&lt;D xsi:type="xsd:double"&gt;36.75&lt;/D&gt;&lt;D xsi:type="xsd:double"&gt;36.7&lt;/D&gt;&lt;D xsi:type="xsd:double"&gt;37.75&lt;/D&gt;&lt;D xsi:type="xsd:double"&gt;37.8&lt;/D&gt;&lt;D xsi:type="xsd:double"&gt;36.9&lt;/D&gt;&lt;D xsi:type="xsd:double"&gt;37.45&lt;/D&gt;&lt;D xsi:type="xsd:double"&gt;38.1&lt;/D&gt;&lt;D xsi:type="xsd:double"&gt;37.8&lt;/D&gt;&lt;D xsi:type="xsd:double"&gt;38.5&lt;/D&gt;&lt;D xsi:type="xsd:double"&gt;35.9&lt;/D&gt;&lt;D xsi:type="xsd:double"&gt;35.05&lt;/D&gt;&lt;D xsi:type="xsd:double"&gt;35.9&lt;/D&gt;&lt;D xsi:type="xsd:double"&gt;36.15&lt;/D&gt;&lt;D xsi:type="xsd:double"&gt;36.95&lt;/D&gt;&lt;D xsi:type="xsd:double"&gt;37.975&lt;/D&gt;&lt;D xsi:type="xsd:double"&gt;38.1&lt;/D&gt;&lt;D xsi:type="xsd:double"&gt;37.6&lt;/D&gt;&lt;D xsi:type="xsd:double"&gt;40.3&lt;/D&gt;&lt;D xsi:type="xsd:double"&gt;39.9&lt;/D&gt;&lt;D xsi:type="xsd:double"&gt;40&lt;/D&gt;&lt;D xsi:type="xsd:double"&gt;40.45&lt;/D&gt;&lt;D xsi:type="xsd:double"&gt;40.95&lt;/D&gt;&lt;D xsi:type="xsd:double"&gt;39.85&lt;/D&gt;&lt;D xsi:type="xsd:double"&gt;40.05&lt;/D&gt;&lt;D xsi:type="xsd:double"&gt;38.4&lt;/D&gt;&lt;D xsi:type="xsd:double"&gt;39.75&lt;/D&gt;&lt;D xsi:type="xsd:double"&gt;39.75&lt;/D&gt;&lt;D xsi:type="xsd:double"&gt;41.05&lt;/D&gt;&lt;D xsi:type="xsd:double"&gt;40.25&lt;/D&gt;&lt;D xsi:type="xsd:double"&gt;40.75&lt;/D&gt;&lt;D xsi:type="xsd:double"&gt;41.1&lt;/D&gt;&lt;D xsi:type="xsd:double"&gt;39.1&lt;/D&gt;&lt;D xsi:type="xsd:double"&gt;39.7&lt;/D&gt;&lt;D xsi:type="xsd:double"&gt;40&lt;/D&gt;&lt;D xsi:type="xsd:double"&gt;40.8&lt;/D&gt;&lt;D xsi:type="xsd:double"&gt;39.85&lt;/D&gt;&lt;D xsi:type="xsd:double"&gt;40.7&lt;/D&gt;&lt;D xsi:type="xsd:double"&gt;43.5&lt;/D&gt;&lt;D xsi:type="xsd:double"&gt;42.1&lt;/D&gt;&lt;D xsi:type="xsd:double"&gt;40.8&lt;/D&gt;&lt;D xsi:type="xsd:double"&gt;41.35&lt;/D&gt;&lt;D xsi:type="xsd:double"&gt;40.67&lt;/D&gt;&lt;D xsi:type="xsd:double"&gt;39.77&lt;/D&gt;&lt;D xsi:type="xsd:double"&gt;42.16&lt;/D&gt;&lt;D xsi:type="xsd:double"&gt;40.02&lt;/D&gt;&lt;D xsi:type="xsd:double"&gt;40.52&lt;/D&gt;&lt;D xsi:type="xsd:double"&gt;37.64&lt;/D&gt;&lt;D xsi:type="xsd:double"&gt;36.92&lt;/D&gt;&lt;D xsi:type="xsd:double"&gt;35.53&lt;/D&gt;&lt;D xsi:type="xsd:double"&gt;35.54&lt;/D&gt;&lt;D xsi:type="xsd:double"&gt;36.42&lt;/D&gt;&lt;D xsi:type="xsd:double"&gt;35.57&lt;/D&gt;&lt;D xsi:type="xsd:double"&gt;38.35&lt;/D&gt;&lt;D xsi:type="xsd:double"&gt;38.15&lt;/D&gt;&lt;D xsi:type="xsd:double"&gt;35.77&lt;/D&gt;&lt;D xsi:type="xsd:double"&gt;34.97&lt;/D&gt;&lt;D xsi:type="xsd:double"&gt;34.12&lt;/D&gt;&lt;D xsi:type="xsd:double"&gt;34.59&lt;/D&gt;&lt;D xsi:type="xsd:double"&gt;32.18&lt;/D&gt;&lt;D xsi:type="xsd:double"&gt;34.06&lt;/D&gt;&lt;D xsi:type="xsd:double"&gt;33.94&lt;/D&gt;&lt;D xsi:type="xsd:double"&gt;32.09&lt;/D&gt;&lt;D xsi:type="xsd:double"&gt;31.61&lt;/D&gt;&lt;D xsi:type="xsd:double"&gt;34.17&lt;/D&gt;&lt;/FQL&gt;&lt;FQL&gt;&lt;Q&gt;VECO^FG_PRICE(8/1/2018,10/31/2018,,USD)&lt;/Q&gt;&lt;R&gt;65&lt;/R&gt;&lt;C&gt;1&lt;/C&gt;&lt;D xsi:type="xsd:double"&gt;14.75&lt;/D&gt;&lt;D xsi:type="xsd:double"&gt;11.875&lt;/D&gt;&lt;D xsi:type="xsd:double"&gt;11.6&lt;/D&gt;&lt;D xsi:type="xsd:double"&gt;11.6&lt;/D&gt;&lt;D xsi:type="xsd:double"&gt;11.7&lt;/D&gt;&lt;D xsi:type="xsd:double"&gt;11.8&lt;/D&gt;&lt;D xsi:type="xsd:double"&gt;11.55&lt;/D&gt;&lt;D xsi:type="xsd:double"&gt;11.4&lt;/D&gt;&lt;D xsi:type="xsd:double"&gt;11.45&lt;/D&gt;&lt;D xsi:type="xsd:double"&gt;11.15&lt;/D&gt;&lt;D xsi:type="xsd:double"&gt;10.6&lt;/D&gt;&lt;D xsi:type="xsd:double"&gt;11.1&lt;/D&gt;&lt;D xsi:type="xsd:double"&gt;10.85&lt;/D&gt;&lt;D xsi:type="xsd:double"&gt;10.95&lt;/D&gt;&lt;D xsi:type="xsd:double"&gt;11&lt;/D&gt;&lt;D xsi:type="xsd:double"&gt;10.65&lt;/D&gt;&lt;D xsi:type="xsd:double"&gt;10.05&lt;/D&gt;&lt;D xsi:type="xsd:double"&gt;10.85&lt;/D&gt;&lt;D xsi:type="xsd:double"&gt;11.35&lt;/D&gt;&lt;D xsi:type="xsd:double"&gt;11.25&lt;/D&gt;&lt;D xsi:type="xsd:double"&gt;11.4&lt;/D&gt;&lt;D xsi:type="xsd:double"&gt;11.6&lt;/D&gt;&lt;D xsi:type="xsd:double"&gt;12&lt;/D&gt;&lt;D xsi:type="xsd:double"&gt;11.85&lt;/D&gt;&lt;D xsi:type="xsd:double"&gt;11.85&lt;/D&gt;&lt;D xsi:type="xsd:double"&gt;11.65&lt;/D&gt;&lt;D xsi:type="xsd:double"&gt;11.8&lt;/D&gt;&lt;D xsi:type="xsd:double"&gt;10.825&lt;/D&gt;&lt;D xsi:type="xsd:double"&gt;10.85&lt;/D&gt;&lt;D xsi:type="xsd:double"&gt;10.55&lt;/D&gt;&lt;D xsi:type="xsd:double"&gt;10.95&lt;/D&gt;&lt;D xsi:type="xsd:double"&gt;11.05&lt;/D&gt;&lt;D xsi:type="xsd:double"&gt;10.55&lt;/D&gt;&lt;D xsi:type="xsd:double"&gt;10.55&lt;/D&gt;&lt;D xsi:type="xsd:double"&gt;10.85&lt;/D&gt;&lt;D xsi:type="xsd:double"&gt;11.1&lt;/D&gt;&lt;D xsi:type="xsd:double"&gt;10.65&lt;/D&gt;&lt;D xsi:type="xsd:double"&gt;10.7&lt;/D&gt;&lt;D xsi:type="xsd:double"&gt;10.5&lt;/D&gt;&lt;D xsi:type="xsd:double"&gt;10.3&lt;/D&gt;&lt;D xsi:type="xsd:double"&gt;10.25&lt;/D&gt;&lt;D xsi:type="xsd:double"&gt;10.25&lt;/D&gt;&lt;D xsi:type="xsd:double"&gt;10.5&lt;/D&gt;&lt;D xsi:type="xsd:double"&gt;10.49&lt;/D&gt;&lt;D xsi:type="xsd:double"&gt;10.61&lt;/D&gt;&lt;D xsi:type="xsd:double"&gt;10.36&lt;/D&gt;&lt;D xsi:type="xsd:double"&gt;10.16&lt;/D&gt;&lt;D xsi:type="xsd:double"&gt;10.07&lt;/D&gt;&lt;D xsi:type="xsd:double"&gt;9.85&lt;/D&gt;&lt;D xsi:type="xsd:double"&gt;9.14&lt;/D&gt;&lt;D xsi:type="xsd:double"&gt;9.06&lt;/D&gt;&lt;D xsi:type="xsd:double"&gt;9.3&lt;/D&gt;&lt;D xsi:type="xsd:double"&gt;9.17&lt;/D&gt;&lt;D xsi:type="xsd:double"&gt;9.85&lt;/D&gt;&lt;D xsi:type="xsd:double"&gt;10.04&lt;/D&gt;&lt;D xsi:type="xsd:double"&gt;9.63&lt;/D&gt;&lt;D xsi:type="xsd:double"&gt;9.32&lt;/D&gt;&lt;D xsi:type="xsd:double"&gt;9.21&lt;/D&gt;&lt;D xsi:type="xsd:double"&gt;9.23&lt;/D&gt;&lt;D xsi:type="xsd:double"&gt;8.51&lt;/D&gt;&lt;D xsi:type="xsd:double"&gt;8.65&lt;/D&gt;&lt;D xsi:type="xsd:double"&gt;8.58&lt;/D&gt;&lt;D xsi:type="xsd:double"&gt;8.98&lt;/D&gt;&lt;D xsi:type="xsd:double"&gt;9.31&lt;/D&gt;&lt;D xsi:type="xsd:double"&gt;9.51&lt;/D&gt;&lt;/FQL&gt;&lt;FQL&gt;&lt;Q&gt;RP^FG_PRICE(8/1/2018,10/31/2018,,USD)&lt;/Q&gt;&lt;R&gt;65&lt;/R&gt;&lt;C&gt;1&lt;/C&gt;&lt;D xsi:type="xsd:double"&gt;55.9&lt;/D&gt;&lt;D xsi:type="xsd:double"&gt;57.95&lt;/D&gt;&lt;D xsi:type="xsd:double"&gt;56.65&lt;/D&gt;&lt;D xsi:type="xsd:double"&gt;56.5&lt;/D&gt;&lt;D xsi:type="xsd:double"&gt;57.2&lt;/D&gt;&lt;D xsi:type="xsd:double"&gt;58.65&lt;/D&gt;&lt;D xsi:type="xsd:double"&gt;59.15&lt;/D&gt;&lt;D xsi:type="xsd:double"&gt;59.5&lt;/D&gt;&lt;D xsi:type="xsd:double"&gt;58.95&lt;/D&gt;&lt;D xsi:type="xsd:double"&gt;59.55&lt;/D&gt;&lt;D xsi:type="xsd:double"&gt;58.8&lt;/D&gt;&lt;D xsi:type="xsd:double"&gt;58.45&lt;/D&gt;&lt;D xsi:type="xsd:double"&gt;58.05&lt;/D&gt;&lt;D xsi:type="xsd:double"&gt;57.65&lt;/D&gt;&lt;D xsi:type="xsd:double"&gt;58&lt;/D&gt;&lt;D xsi:type="xsd:double"&gt;58.3&lt;/D&gt;&lt;D xsi:type="xsd:double"&gt;59.45&lt;/D&gt;&lt;D xsi:type="xsd:double"&gt;60.85&lt;/D&gt;&lt;D xsi:type="xsd:double"&gt;60.7&lt;/D&gt;&lt;D xsi:type="xsd:double"&gt;61.05&lt;/D&gt;&lt;D xsi:type="xsd:double"&gt;61.65&lt;/D&gt;&lt;D xsi:type="xsd:double"&gt;61.4&lt;/D&gt;&lt;D xsi:type="xsd:double"&gt;62.4&lt;/D&gt;&lt;D xsi:type="xsd:double"&gt;63.35&lt;/D&gt;&lt;D xsi:type="xsd:double"&gt;59.85&lt;/D&gt;&lt;D xsi:type="xsd:double"&gt;60.95&lt;/D&gt;&lt;D xsi:type="xsd:double"&gt;61.1&lt;/D&gt;&lt;D xsi:type="xsd:double"&gt;61.55&lt;/D&gt;&lt;D xsi:type="xsd:double"&gt;62&lt;/D&gt;&lt;D xsi:type="xsd:double"&gt;62.2&lt;/D&gt;&lt;D xsi:type="xsd:double"&gt;62.5&lt;/D&gt;&lt;D xsi:type="xsd:double"&gt;63.65&lt;/D&gt;&lt;D xsi:type="xsd:double"&gt;62.5&lt;/D&gt;&lt;D xsi:type="xsd:double"&gt;63.1&lt;/D&gt;&lt;D xsi:type="xsd:double"&gt;61.25&lt;/D&gt;&lt;D xsi:type="xsd:double"&gt;62.65&lt;/D&gt;&lt;D xsi:type="xsd:double"&gt;62.3&lt;/D&gt;&lt;D xsi:type="xsd:double"&gt;63.65&lt;/D&gt;&lt;D xsi:type="xsd:double"&gt;64.8&lt;/D&gt;&lt;D xsi:type="xsd:double"&gt;64.45&lt;/D&gt;&lt;D xsi:type="xsd:double"&gt;65.1&lt;/D&gt;&lt;D xsi:type="xsd:double"&gt;65.9&lt;/D&gt;&lt;D xsi:type="xsd:double"&gt;61.74&lt;/D&gt;&lt;D xsi:type="xsd:double"&gt;61.06&lt;/D&gt;&lt;D xsi:type="xsd:double"&gt;61.61&lt;/D&gt;&lt;D xsi:type="xsd:double"&gt;61.57&lt;/D&gt;&lt;D xsi:type="xsd:double"&gt;61.03&lt;/D&gt;&lt;D xsi:type="xsd:double"&gt;58.14&lt;/D&gt;&lt;D xsi:type="xsd:double"&gt;57.91&lt;/D&gt;&lt;D xsi:type="xsd:double"&gt;55.26&lt;/D&gt;&lt;D xsi:type="xsd:double"&gt;54.96&lt;/D&gt;&lt;D xsi:type="xsd:double"&gt;56.96&lt;/D&gt;&lt;D xsi:type="xsd:double"&gt;56.25&lt;/D&gt;&lt;D xsi:type="xsd:double"&gt;58.88&lt;/D&gt;&lt;D xsi:type="xsd:double"&gt;59.28&lt;/D&gt;&lt;D xsi:type="xsd:double"&gt;57.58&lt;/D&gt;&lt;D xsi:type="xsd:double"&gt;55.72&lt;/D&gt;&lt;D xsi:type="xsd:double"&gt;56.56&lt;/D&gt;&lt;D xsi:type="xsd:double"&gt;56.36&lt;/D&gt;&lt;D xsi:type="xsd:double"&gt;53.66&lt;/D&gt;&lt;D xsi:type="xsd:double"&gt;55.33&lt;/D&gt;&lt;D xsi:type="xsd:double"&gt;53&lt;/D&gt;&lt;D xsi:type="xsd:double"&gt;53.24&lt;/D&gt;&lt;D xsi:type="xsd:double"&gt;51.68&lt;/D&gt;&lt;D xsi:type="xsd:double"&gt;53&lt;/D&gt;&lt;/FQL&gt;&lt;FQL&gt;&lt;Q&gt;BITA^FG_PRICE(8/1/2018,10/31/2018,,USD)&lt;/Q&gt;&lt;R&gt;65&lt;/R&gt;&lt;C&gt;1&lt;/C&gt;&lt;D xsi:type="xsd:double"&gt;24.44&lt;/D&gt;&lt;D xsi:type="xsd:double"&gt;24.71&lt;/D&gt;&lt;D xsi:type="xsd:double"&gt;24.48&lt;/D&gt;&lt;D xsi:type="xsd:double"&gt;24.05&lt;/D&gt;&lt;D xsi:type="xsd:double"&gt;23.61&lt;/D&gt;&lt;D xsi:type="xsd:double"&gt;22.56&lt;/D&gt;&lt;D xsi:type="xsd:double"&gt;22.67&lt;/D&gt;&lt;D xsi:type="xsd:double"&gt;21.08&lt;/D&gt;&lt;D xsi:type="xsd:double"&gt;20.91&lt;/D&gt;&lt;D xsi:type="xsd:double"&gt;20.48&lt;/D&gt;&lt;D xsi:type="xsd:double"&gt;20.12&lt;/D&gt;&lt;D xsi:type="xsd:double"&gt;20.21&lt;/D&gt;&lt;D xsi:type="xsd:double"&gt;20.09&lt;/D&gt;&lt;D xsi:type="xsd:double"&gt;20.49&lt;/D&gt;&lt;D xsi:type="xsd:double"&gt;20.86&lt;/D&gt;&lt;D xsi:type="xsd:double"&gt;21.95&lt;/D&gt;&lt;D xsi:type="xsd:double"&gt;22.23&lt;/D&gt;&lt;D xsi:type="xsd:double"&gt;21.84&lt;/D&gt;&lt;D xsi:type="xsd:double"&gt;22.58&lt;/D&gt;&lt;D xsi:type="xsd:double"&gt;22.55&lt;/D&gt;&lt;D xsi:type="xsd:double"&gt;23.25&lt;/D&gt;&lt;D xsi:type="xsd:double"&gt;23.04&lt;/D&gt;&lt;D xsi:type="xsd:double"&gt;23.71&lt;/D&gt;&lt;D xsi:type="xsd:double"&gt;22.06&lt;/D&gt;&lt;D xsi:type="xsd:double"&gt;21.38&lt;/D&gt;&lt;D xsi:type="xsd:double"&gt;21.44&lt;/D&gt;&lt;D xsi:type="xsd:double"&gt;21.36&lt;/D&gt;&lt;D xsi:type="xsd:double"&gt;21.18&lt;/D&gt;&lt;D xsi:type="xsd:double"&gt;20.35&lt;/D&gt;&lt;D xsi:type="xsd:double"&gt;21.24&lt;/D&gt;&lt;D xsi:type="xsd:double"&gt;22.89&lt;/D&gt;&lt;D xsi:type="xsd:double"&gt;22.38&lt;/D&gt;&lt;D xsi:type="xsd:double"&gt;22.3&lt;/D&gt;&lt;D xsi:type="xsd:double"&gt;22.59&lt;/D&gt;&lt;D xsi:type="xsd:double"&gt;23.71&lt;/D&gt;&lt;D xsi:type="xsd:double"&gt;23.89&lt;/D&gt;&lt;D xsi:type="xsd:double"&gt;23.62&lt;/D&gt;&lt;D xsi:type="xsd:double"&gt;22.3&lt;/D&gt;&lt;D xsi:type="xsd:double"&gt;22.36&lt;/D&gt;&lt;D xsi:type="xsd:double"&gt;22.9&lt;/D&gt;&lt;D xsi:type="xsd:double"&gt;22.9&lt;/D&gt;&lt;D xsi:type="xsd:double"&gt;23&lt;/D&gt;&lt;D xsi:type="xsd:double"&gt;23.03&lt;/D&gt;&lt;D xsi:type="xsd:double"&gt;22.42&lt;/D&gt;&lt;D xsi:type="xsd:double"&gt;22.57&lt;/D&gt;&lt;D xsi:type="xsd:double"&gt;21.82&lt;/D&gt;&lt;D xsi:type="xsd:double"&gt;20.87&lt;/D&gt;&lt;D xsi:type="xsd:double"&gt;20.5&lt;/D&gt;&lt;D xsi:type="xsd:double"&gt;19.66&lt;/D&gt;&lt;D xsi:type="xsd:double"&gt;18.75&lt;/D&gt;&lt;D xsi:type="xsd:double"&gt;18.07&lt;/D&gt;&lt;D xsi:type="xsd:double"&gt;20.5&lt;/D&gt;&lt;D xsi:type="xsd:double"&gt;20.46&lt;/D&gt;&lt;D xsi:type="xsd:double"&gt;20.57&lt;/D&gt;&lt;D xsi:type="xsd:double"&gt;20.05&lt;/D&gt;&lt;D xsi:type="xsd:double"&gt;19.6&lt;/D&gt;&lt;D xsi:type="xsd:double"&gt;19.09&lt;/D&gt;&lt;D xsi:type="xsd:double"&gt;20.49&lt;/D&gt;&lt;D xsi:type="xsd:double"&gt;20.25&lt;/D&gt;&lt;D xsi:type="xsd:double"&gt;19.19&lt;/D&gt;&lt;D xsi:type="xsd:double"&gt;20.26&lt;/D&gt;&lt;D xsi:type="xsd:double"&gt;20.03&lt;/D&gt;&lt;D xsi:type="xsd:double"&gt;18.82&lt;/D&gt;&lt;D xsi:type="xsd:double"&gt;17.62&lt;/D&gt;&lt;D xsi:type="xsd:double"&gt;19.1&lt;/D&gt;&lt;/FQL&gt;&lt;FQL&gt;&lt;Q&gt;BYSI^FG_PRICE(8/1/2018,10/31/2018,,USD)&lt;/Q&gt;&lt;R&gt;65&lt;/R&gt;&lt;C&gt;1&lt;/C&gt;&lt;D xsi:type="xsd:double"&gt;24.5&lt;/D&gt;&lt;D xsi:type="xsd:double"&gt;24.87&lt;/D&gt;&lt;D xsi:type="xsd:double"&gt;24.8899&lt;/D&gt;&lt;D xsi:type="xsd:double"&gt;24.98&lt;/D&gt;&lt;D xsi:type="xsd:double"&gt;24.35&lt;/D&gt;&lt;D xsi:type="xsd:double"&gt;24.379&lt;/D&gt;&lt;D xsi:type="xsd:double"&gt;24.4699&lt;/D&gt;&lt;D xsi:type="xsd:double"&gt;23.6&lt;/D&gt;&lt;D xsi:type="xsd:double"&gt;22.9&lt;/D&gt;&lt;D xsi:type="xsd:double"&gt;20.6&lt;/D&gt;&lt;D xsi:type="xsd:double"&gt;19.31&lt;/D&gt;&lt;D xsi:type="xsd:double"&gt;19.31&lt;/D&gt;&lt;D xsi:type="xsd:double"&gt;19.525&lt;/D&gt;&lt;D xsi:type="xsd:double"&gt;20.08&lt;/D&gt;&lt;D xsi:type="xsd:double"&gt;22.09&lt;/D&gt;&lt;D xsi:type="xsd:double"&gt;22.45&lt;/D&gt;&lt;D xsi:type="xsd:double"&gt;23.23&lt;/D&gt;&lt;D xsi:type="xsd:double"&gt;23&lt;/D&gt;&lt;D xsi:type="xsd:double"&gt;23&lt;/D&gt;&lt;D xsi:type="xsd:double"&gt;23&lt;/D&gt;&lt;D xsi:type="xsd:double"&gt;22.8&lt;/D&gt;&lt;D xsi:type="xsd:double"&gt;22.899&lt;/D&gt;&lt;D xsi:type="xsd:double"&gt;22.97&lt;/D&gt;&lt;D xsi:type="xsd:double"&gt;21.8&lt;/D&gt;&lt;D xsi:type="xsd:double"&gt;21.8&lt;/D&gt;&lt;D xsi:type="xsd:double"&gt;21.5&lt;/D&gt;&lt;D xsi:type="xsd:double"&gt;22&lt;/D&gt;&lt;D xsi:type="xsd:double"&gt;24.35&lt;/D&gt;&lt;D xsi:type="xsd:double"&gt;26.3538&lt;/D&gt;&lt;D xsi:type="xsd:double"&gt;26.0365&lt;/D&gt;&lt;D xsi:type="xsd:double"&gt;26&lt;/D&gt;&lt;D xsi:type="xsd:double"&gt;25.9&lt;/D&gt;&lt;D xsi:type="xsd:double"&gt;26.0132&lt;/D&gt;&lt;D xsi:type="xsd:double"&gt;25.4&lt;/D&gt;&lt;D xsi:type="xsd:double"&gt;25.32&lt;/D&gt;&lt;D xsi:type="xsd:double"&gt;25&lt;/D&gt;&lt;D xsi:type="xsd:double"&gt;25&lt;/D&gt;&lt;D xsi:type="xsd:double"&gt;25.475&lt;/D&gt;&lt;D xsi:type="xsd:double"&gt;26.1&lt;/D&gt;&lt;D xsi:type="xsd:double"&gt;26.4&lt;/D&gt;&lt;D xsi:type="xsd:double"&gt;25&lt;/D&gt;&lt;D xsi:type="xsd:double"&gt;25.01&lt;/D&gt;&lt;D xsi:type="xsd:double"&gt;26.0785&lt;/D&gt;&lt;D xsi:type="xsd:double"&gt;24.93&lt;/D&gt;&lt;D xsi:type="xsd:double"&gt;24.8&lt;/D&gt;&lt;D xsi:type="xsd:double"&gt;24.59&lt;/D&gt;&lt;D xsi:type="xsd:double"&gt;24.7661&lt;/D&gt;&lt;D xsi:type="xsd:double"&gt;23.5345&lt;/D&gt;&lt;D xsi:type="xsd:double"&gt;23.6&lt;/D&gt;&lt;D xsi:type="xsd:double"&gt;20.79&lt;/D&gt;&lt;D xsi:type="xsd:double"&gt;20.745&lt;/D&gt;&lt;D xsi:type="xsd:double"&gt;20.52&lt;/D&gt;&lt;D xsi:type="xsd:double"&gt;20.5&lt;/D&gt;&lt;D xsi:type="xsd:double"&gt;19.34&lt;/D&gt;&lt;D xsi:type="xsd:double"&gt;19.2&lt;/D&gt;&lt;D xsi:type="xsd:double"&gt;19.85&lt;/D&gt;&lt;D xsi:type="xsd:double"&gt;19.89&lt;/D&gt;&lt;D xsi:type="xsd:double"&gt;18.4&lt;/D&gt;&lt;D xsi:type="xsd:double"&gt;18.7438&lt;/D&gt;&lt;D xsi:type="xsd:double"&gt;19.05&lt;/D&gt;&lt;D xsi:type="xsd:double"&gt;18.5&lt;/D&gt;&lt;D xsi:type="xsd:double"&gt;18.835&lt;/D&gt;&lt;D xsi:type="xsd:double"&gt;19.16&lt;/D&gt;&lt;D xsi:type="xsd:double"&gt;18.6&lt;/D&gt;&lt;D xsi:type="xsd:double"&gt;18.8&lt;/D&gt;&lt;/FQL&gt;&lt;FQL&gt;&lt;Q&gt;AIMT^FG_PRICE(8/1/2018,10/31/2018,,USD)&lt;/Q&gt;&lt;R&gt;65&lt;/R&gt;&lt;C&gt;1&lt;/C&gt;&lt;D xsi:type="xsd:double"&gt;29.31&lt;/D&gt;&lt;D xsi:type="xsd:double"&gt;30.19&lt;/D&gt;&lt;D xsi:type="xsd:double"&gt;30.13&lt;/D&gt;&lt;D xsi:type="xsd:double"&gt;28.99&lt;/D&gt;&lt;D xsi:type="xsd:double"&gt;29.61&lt;/D&gt;&lt;D xsi:type="xsd:double"&gt;29.63&lt;/D&gt;&lt;D xsi:type="xsd:double"&gt;28.47&lt;/D&gt;&lt;D xsi:type="xsd:double"&gt;28.39&lt;/D&gt;&lt;D xsi:type="xsd:double"&gt;28.34&lt;/D&gt;&lt;D xsi:type="xsd:double"&gt;28.28&lt;/D&gt;&lt;D xsi:type="xsd:double"&gt;28.01&lt;/D&gt;&lt;D xsi:type="xsd:double"&gt;27.9&lt;/D&gt;&lt;D xsi:type="xsd:double"&gt;27.97&lt;/D&gt;&lt;D xsi:type="xsd:double"&gt;27.76&lt;/D&gt;&lt;D xsi:type="xsd:double"&gt;27.9&lt;/D&gt;&lt;D xsi:type="xsd:double"&gt;27.89&lt;/D&gt;&lt;D xsi:type="xsd:double"&gt;27.61&lt;/D&gt;&lt;D xsi:type="xsd:double"&gt;27.75&lt;/D&gt;&lt;D xsi:type="xsd:double"&gt;28&lt;/D&gt;&lt;D xsi:type="xsd:double"&gt;28&lt;/D&gt;&lt;D xsi:type="xsd:double"&gt;28.13&lt;/D&gt;&lt;D xsi:type="xsd:double"&gt;28.01&lt;/D&gt;&lt;D xsi:type="xsd:double"&gt;27.91&lt;/D&gt;&lt;D xsi:type="xsd:double"&gt;27.24&lt;/D&gt;&lt;D xsi:type="xsd:double"&gt;26.87&lt;/D&gt;&lt;D xsi:type="xsd:double"&gt;26.49&lt;/D&gt;&lt;D xsi:type="xsd:double"&gt;26.26&lt;/D&gt;&lt;D xsi:type="xsd:double"&gt;27.24&lt;/D&gt;&lt;D xsi:type="xsd:double"&gt;27.6&lt;/D&gt;&lt;D xsi:type="xsd:double"&gt;29.07&lt;/D&gt;&lt;D xsi:type="xsd:double"&gt;29.2&lt;/D&gt;&lt;D xsi:type="xsd:double"&gt;27.99&lt;/D&gt;&lt;D xsi:type="xsd:double"&gt;28.1&lt;/D&gt;&lt;D xsi:type="xsd:double"&gt;27.69&lt;/D&gt;&lt;D xsi:type="xsd:double"&gt;27.55&lt;/D&gt;&lt;D xsi:type="xsd:double"&gt;27.26&lt;/D&gt;&lt;D xsi:type="xsd:double"&gt;27.21&lt;/D&gt;&lt;D xsi:type="xsd:double"&gt;27.44&lt;/D&gt;&lt;D xsi:type="xsd:double"&gt;27.77&lt;/D&gt;&lt;D xsi:type="xsd:double"&gt;27.72&lt;/D&gt;&lt;D xsi:type="xsd:double"&gt;27.79&lt;/D&gt;&lt;D xsi:type="xsd:double"&gt;27.28&lt;/D&gt;&lt;D xsi:type="xsd:double"&gt;26.69&lt;/D&gt;&lt;D xsi:type="xsd:double"&gt;25.49&lt;/D&gt;&lt;D xsi:type="xsd:double"&gt;25.97&lt;/D&gt;&lt;D xsi:type="xsd:double"&gt;25.08&lt;/D&gt;&lt;D xsi:type="xsd:double"&gt;26.06&lt;/D&gt;&lt;D xsi:type="xsd:double"&gt;26.16&lt;/D&gt;&lt;D xsi:type="xsd:double"&gt;26.19&lt;/D&gt;&lt;D xsi:type="xsd:double"&gt;24.85&lt;/D&gt;&lt;D xsi:type="xsd:double"&gt;25.17&lt;/D&gt;&lt;D xsi:type="xsd:double"&gt;26.37&lt;/D&gt;&lt;D xsi:type="xsd:double"&gt;26.63&lt;/D&gt;&lt;D xsi:type="xsd:double"&gt;28.28&lt;/D&gt;&lt;D xsi:type="xsd:double"&gt;28.89&lt;/D&gt;&lt;D xsi:type="xsd:double"&gt;27.71&lt;/D&gt;&lt;D xsi:type="xsd:double"&gt;27.29&lt;/D&gt;&lt;D xsi:type="xsd:double"&gt;26.92&lt;/D&gt;&lt;D xsi:type="xsd:double"&gt;27.46&lt;/D&gt;&lt;D xsi:type="xsd:double"&gt;25.63&lt;/D&gt;&lt;D xsi:type="xsd:double"&gt;26.95&lt;/D&gt;&lt;D xsi:type="xsd:double"&gt;27.11&lt;/D&gt;&lt;D xsi:type="xsd:double"&gt;26.42&lt;/D&gt;&lt;D xsi:type="xsd:double"&gt;26.24&lt;/D&gt;&lt;D xsi:type="xsd:double"&gt;26.58&lt;/D&gt;&lt;/FQL&gt;&lt;FQL&gt;&lt;Q&gt;BHVN^FG_PRICE(8/1/2018,10/31/2018,,USD)&lt;/Q&gt;&lt;R&gt;65&lt;/R&gt;&lt;C&gt;1&lt;/C&gt;&lt;D xsi:type="xsd:double"&gt;35.45&lt;/D&gt;&lt;D xsi:type="xsd:double"&gt;35.03&lt;/D&gt;&lt;D xsi:type="xsd:double"&gt;35.01&lt;/D&gt;&lt;D xsi:type="xsd:double"&gt;35.63&lt;/D&gt;&lt;D xsi:type="xsd:double"&gt;34.87&lt;/D&gt;&lt;D xsi:type="xsd:double"&gt;34.88&lt;/D&gt;&lt;D xsi:type="xsd:double"&gt;34.29&lt;/D&gt;&lt;D xsi:type="xsd:double"&gt;33.64&lt;/D&gt;&lt;D xsi:type="xsd:double"&gt;33.51&lt;/D&gt;&lt;D xsi:type="xsd:double"&gt;32.79&lt;/D&gt;&lt;D xsi:type="xsd:double"&gt;33.13&lt;/D&gt;&lt;D xsi:type="xsd:double"&gt;35.1&lt;/D&gt;&lt;D xsi:type="xsd:double"&gt;34.86&lt;/D&gt;&lt;D xsi:type="xsd:double"&gt;33.84&lt;/D&gt;&lt;D xsi:type="xsd:double"&gt;34.72&lt;/D&gt;&lt;D xsi:type="xsd:double"&gt;35.62&lt;/D&gt;&lt;D xsi:type="xsd:double"&gt;35.81&lt;/D&gt;&lt;D xsi:type="xsd:double"&gt;35.62&lt;/D&gt;&lt;D xsi:type="xsd:double"&gt;35.91&lt;/D&gt;&lt;D xsi:type="xsd:double"&gt;37.82&lt;/D&gt;&lt;D xsi:type="xsd:double"&gt;36.92&lt;/D&gt;&lt;D xsi:type="xsd:double"&gt;37.88&lt;/D&gt;&lt;D xsi:type="xsd:double"&gt;37.86&lt;/D&gt;&lt;D xsi:type="xsd:double"&gt;37.06&lt;/D&gt;&lt;D xsi:type="xsd:double"&gt;37.06&lt;/D&gt;&lt;D xsi:type="xsd:double"&gt;35.44&lt;/D&gt;&lt;D xsi:type="xsd:double"&gt;35.5&lt;/D&gt;&lt;D xsi:type="xsd:double"&gt;35.79&lt;/D&gt;&lt;D xsi:type="xsd:double"&gt;36.24&lt;/D&gt;&lt;D xsi:type="xsd:double"&gt;38.56&lt;/D&gt;&lt;D xsi:type="xsd:double"&gt;37.37&lt;/D&gt;&lt;D xsi:type="xsd:double"&gt;36.78&lt;/D&gt;&lt;D xsi:type="xsd:double"&gt;35.86&lt;/D&gt;&lt;D xsi:type="xsd:double"&gt;36.91&lt;/D&gt;&lt;D xsi:type="xsd:double"&gt;37.25&lt;/D&gt;&lt;D xsi:type="xsd:double"&gt;38.95&lt;/D&gt;&lt;D xsi:type="xsd:double"&gt;37.67&lt;/D&gt;&lt;D xsi:type="xsd:double"&gt;36.33&lt;/D&gt;&lt;D xsi:type="xsd:double"&gt;37.47&lt;/D&gt;&lt;D xsi:type="xsd:double"&gt;37.69&lt;/D&gt;&lt;D xsi:type="xsd:double"&gt;37.82&lt;/D&gt;&lt;D xsi:type="xsd:double"&gt;37.55&lt;/D&gt;&lt;D xsi:type="xsd:double"&gt;37.23&lt;/D&gt;&lt;D xsi:type="xsd:double"&gt;37.56&lt;/D&gt;&lt;D xsi:type="xsd:double"&gt;39.27&lt;/D&gt;&lt;D xsi:type="xsd:double"&gt;36.26&lt;/D&gt;&lt;D xsi:type="xsd:double"&gt;36.4&lt;/D&gt;&lt;D xsi:type="xsd:double"&gt;36.26&lt;/D&gt;&lt;D xsi:type="xsd:double"&gt;35.85&lt;/D&gt;&lt;D xsi:type="xsd:double"&gt;35&lt;/D&gt;&lt;D xsi:type="xsd:double"&gt;36.05&lt;/D&gt;&lt;D xsi:type="xsd:double"&gt;37.17&lt;/D&gt;&lt;D xsi:type="xsd:double"&gt;36.53&lt;/D&gt;&lt;D xsi:type="xsd:double"&gt;35.86&lt;/D&gt;&lt;D xsi:type="xsd:double"&gt;36.05&lt;/D&gt;&lt;D xsi:type="xsd:double"&gt;35.74&lt;/D&gt;&lt;D xsi:type="xsd:double"&gt;34.98&lt;/D&gt;&lt;D xsi:type="xsd:double"&gt;36.23&lt;/D&gt;&lt;D xsi:type="xsd:double"&gt;34.9&lt;/D&gt;&lt;D xsi:type="xsd:double"&gt;33.25&lt;/D&gt;&lt;D xsi:type="xsd:double"&gt;35.36&lt;/D&gt;&lt;D xsi:type="xsd:double"&gt;35.37&lt;/D&gt;&lt;D xsi:type="xsd:double"&gt;35&lt;/D&gt;&lt;D xsi:type="xsd:double"&gt;34.92&lt;/D&gt;&lt;D xsi:type="xsd:double"&gt;36.05&lt;/D&gt;&lt;/FQL&gt;&lt;FQL&gt;&lt;Q&gt;MCRB^FG_PRICE(8/1/2018,10/31/2018,,USD)&lt;/Q&gt;&lt;R&gt;65&lt;/R&gt;&lt;C&gt;1&lt;/C&gt;&lt;D xsi:type="xsd:double"&gt;7.43&lt;/D&gt;&lt;D xsi:type="xsd:double"&gt;7.41&lt;/D&gt;&lt;D xsi:type="xsd:double"&gt;7.55&lt;/D&gt;&lt;D xsi:type="xsd:double"&gt;7.43&lt;/D&gt;&lt;D xsi:type="xsd:double"&gt;7.64&lt;/D&gt;&lt;D xsi:type="xsd:double"&gt;8.1&lt;/D&gt;&lt;D xsi:type="xsd:double"&gt;8.09&lt;/D&gt;&lt;D xsi:type="xsd:double"&gt;7.93&lt;/D&gt;&lt;D xsi:type="xsd:double"&gt;8&lt;/D&gt;&lt;D xsi:type="xsd:double"&gt;8.12&lt;/D&gt;&lt;D xsi:type="xsd:double"&gt;7.73&lt;/D&gt;&lt;D xsi:type="xsd:double"&gt;8.04&lt;/D&gt;&lt;D xsi:type="xsd:double"&gt;8.06&lt;/D&gt;&lt;D xsi:type="xsd:double"&gt;7.81&lt;/D&gt;&lt;D xsi:type="xsd:double"&gt;8.18&lt;/D&gt;&lt;D xsi:type="xsd:double"&gt;8.4&lt;/D&gt;&lt;D xsi:type="xsd:double"&gt;8.18&lt;/D&gt;&lt;D xsi:type="xsd:double"&gt;8.23&lt;/D&gt;&lt;D xsi:type="xsd:double"&gt;8.12&lt;/D&gt;&lt;D xsi:type="xsd:double"&gt;8.11&lt;/D&gt;&lt;D xsi:type="xsd:double"&gt;8.61&lt;/D&gt;&lt;D xsi:type="xsd:double"&gt;8.47&lt;/D&gt;&lt;D xsi:type="xsd:double"&gt;8.78&lt;/D&gt;&lt;D xsi:type="xsd:double"&gt;8.66&lt;/D&gt;&lt;D xsi:type="xsd:double"&gt;9.2&lt;/D&gt;&lt;D xsi:type="xsd:double"&gt;8.75&lt;/D&gt;&lt;D xsi:type="xsd:double"&gt;8.94&lt;/D&gt;&lt;D xsi:type="xsd:double"&gt;8.455&lt;/D&gt;&lt;D xsi:type="xsd:double"&gt;8.005&lt;/D&gt;&lt;D xsi:type="xsd:double"&gt;7.61&lt;/D&gt;&lt;D xsi:type="xsd:double"&gt;7.8&lt;/D&gt;&lt;D xsi:type="xsd:double"&gt;7.81&lt;/D&gt;&lt;D xsi:type="xsd:double"&gt;7.44&lt;/D&gt;&lt;D xsi:type="xsd:double"&gt;7.41&lt;/D&gt;&lt;D xsi:type="xsd:double"&gt;7.53&lt;/D&gt;&lt;D xsi:type="xsd:double"&gt;7.44&lt;/D&gt;&lt;D xsi:type="xsd:double"&gt;7.48&lt;/D&gt;&lt;D xsi:type="xsd:double"&gt;7.92&lt;/D&gt;&lt;D xsi:type="xsd:double"&gt;7.7&lt;/D&gt;&lt;D xsi:type="xsd:double"&gt;7.43&lt;/D&gt;&lt;D xsi:type="xsd:double"&gt;7.58&lt;/D&gt;&lt;D xsi:type="xsd:double"&gt;7.59&lt;/D&gt;&lt;D xsi:type="xsd:double"&gt;7.25&lt;/D&gt;&lt;D xsi:type="xsd:double"&gt;7.52&lt;/D&gt;&lt;D xsi:type="xsd:double"&gt;7.38&lt;/D&gt;&lt;D xsi:type="xsd:double"&gt;7.3&lt;/D&gt;&lt;D xsi:type="xsd:double"&gt;7.01&lt;/D&gt;&lt;D xsi:type="xsd:double"&gt;6.75&lt;/D&gt;&lt;D xsi:type="xsd:double"&gt;6.59&lt;/D&gt;&lt;D xsi:type="xsd:double"&gt;6.56&lt;/D&gt;&lt;D xsi:type="xsd:double"&gt;6.34&lt;/D&gt;&lt;D xsi:type="xsd:double"&gt;6.34&lt;/D&gt;&lt;D xsi:type="xsd:double"&gt;6.15&lt;/D&gt;&lt;D xsi:type="xsd:double"&gt;6.71&lt;/D&gt;&lt;D xsi:type="xsd:double"&gt;6.82&lt;/D&gt;&lt;D xsi:type="xsd:double"&gt;6.62&lt;/D&gt;&lt;D xsi:type="xsd:double"&gt;6.53&lt;/D&gt;&lt;D xsi:type="xsd:double"&gt;6.6&lt;/D&gt;&lt;D xsi:type="xsd:double"&gt;6.58&lt;/D&gt;&lt;D xsi:type="xsd:double"&gt;6.38&lt;/D&gt;&lt;D xsi:type="xsd:double"&gt;6.28&lt;/D&gt;&lt;D xsi:type="xsd:double"&gt;6.18&lt;/D&gt;&lt;D xsi:type="xsd:double"&gt;6.06&lt;/D&gt;&lt;D xsi:type="xsd:double"&gt;6.69&lt;/D&gt;&lt;D xsi:type="xsd:double"&gt;6.87&lt;/D&gt;&lt;/FQL&gt;&lt;FQL&gt;&lt;Q&gt;SEE^FG_PRICE(8/1/2018,10/31/2018,,USD)&lt;/Q&gt;&lt;R&gt;65&lt;/R&gt;&lt;C&gt;1&lt;/C&gt;&lt;D xsi:type="xsd:double"&gt;43.62&lt;/D&gt;&lt;D xsi:type="xsd:double"&gt;42.93&lt;/D&gt;&lt;D xsi:type="xsd:double"&gt;43.39&lt;/D&gt;&lt;D xsi:type="xsd:double"&gt;43.19&lt;/D&gt;&lt;D xsi:type="xsd:double"&gt;41&lt;/D&gt;&lt;D xsi:type="xsd:double"&gt;41.29&lt;/D&gt;&lt;D xsi:type="xsd:double"&gt;41.46&lt;/D&gt;&lt;D xsi:type="xsd:double"&gt;39.76&lt;/D&gt;&lt;D xsi:type="xsd:double"&gt;39.63&lt;/D&gt;&lt;D xsi:type="xsd:double"&gt;39.87&lt;/D&gt;&lt;D xsi:type="xsd:double"&gt;39.72&lt;/D&gt;&lt;D xsi:type="xsd:double"&gt;39.05&lt;/D&gt;&lt;D xsi:type="xsd:double"&gt;38.95&lt;/D&gt;&lt;D xsi:type="xsd:double"&gt;38.83&lt;/D&gt;&lt;D xsi:type="xsd:double"&gt;39.38&lt;/D&gt;&lt;D xsi:type="xsd:double"&gt;39.32&lt;/D&gt;&lt;D xsi:type="xsd:double"&gt;38.91&lt;/D&gt;&lt;D xsi:type="xsd:double"&gt;38.96&lt;/D&gt;&lt;D xsi:type="xsd:double"&gt;39.85&lt;/D&gt;&lt;D xsi:type="xsd:double"&gt;40.08&lt;/D&gt;&lt;D xsi:type="xsd:double"&gt;40.74&lt;/D&gt;&lt;D xsi:type="xsd:double"&gt;40.28&lt;/D&gt;&lt;D xsi:type="xsd:double"&gt;40.11&lt;/D&gt;&lt;D xsi:type="xsd:double"&gt;39.52&lt;/D&gt;&lt;D xsi:type="xsd:double"&gt;40.46&lt;/D&gt;&lt;D xsi:type="xsd:double"&gt;40.5&lt;/D&gt;&lt;D xsi:type="xsd:double"&gt;40.25&lt;/D&gt;&lt;D xsi:type="xsd:double"&gt;40.58&lt;/D&gt;&lt;D xsi:type="xsd:double"&gt;40.56&lt;/D&gt;&lt;D xsi:type="xsd:double"&gt;40.82&lt;/D&gt;&lt;D xsi:type="xsd:double"&gt;41.23&lt;/D&gt;&lt;D xsi:type="xsd:double"&gt;41.6&lt;/D&gt;&lt;D xsi:type="xsd:double"&gt;41.99&lt;/D&gt;&lt;D xsi:type="xsd:double"&gt;42.15&lt;/D&gt;&lt;D xsi:type="xsd:double"&gt;41.8&lt;/D&gt;&lt;D xsi:type="xsd:double"&gt;42.11&lt;/D&gt;&lt;D xsi:type="xsd:double"&gt;41.74&lt;/D&gt;&lt;D xsi:type="xsd:double"&gt;41.58&lt;/D&gt;&lt;D xsi:type="xsd:double"&gt;39.99&lt;/D&gt;&lt;D xsi:type="xsd:double"&gt;40.13&lt;/D&gt;&lt;D xsi:type="xsd:double"&gt;39.91&lt;/D&gt;&lt;D xsi:type="xsd:double"&gt;40.15&lt;/D&gt;&lt;D xsi:type="xsd:double"&gt;40.05&lt;/D&gt;&lt;D xsi:type="xsd:double"&gt;39.9&lt;/D&gt;&lt;D xsi:type="xsd:double"&gt;38.44&lt;/D&gt;&lt;D xsi:type="xsd:double"&gt;38.65&lt;/D&gt;&lt;D xsi:type="xsd:double"&gt;38.62&lt;/D&gt;&lt;D xsi:type="xsd:double"&gt;38.9&lt;/D&gt;&lt;D xsi:type="xsd:double"&gt;37.5&lt;/D&gt;&lt;D xsi:type="xsd:double"&gt;36.13&lt;/D&gt;&lt;D xsi:type="xsd:double"&gt;34.94&lt;/D&gt;&lt;D xsi:type="xsd:double"&gt;34.78&lt;/D&gt;&lt;D xsi:type="xsd:double"&gt;34.92&lt;/D&gt;&lt;D xsi:type="xsd:double"&gt;35.4&lt;/D&gt;&lt;D xsi:type="xsd:double"&gt;35.28&lt;/D&gt;&lt;D xsi:type="xsd:double"&gt;32.35&lt;/D&gt;&lt;D xsi:type="xsd:double"&gt;32.1&lt;/D&gt;&lt;D xsi:type="xsd:double"&gt;31.17&lt;/D&gt;&lt;D xsi:type="xsd:double"&gt;31.16&lt;/D&gt;&lt;D xsi:type="xsd:double"&gt;30.74&lt;/D&gt;&lt;D xsi:type="xsd:double"&gt;31.02&lt;/D&gt;&lt;D xsi:type="xsd:double"&gt;31.34&lt;/D&gt;&lt;D xsi:type="xsd:double"&gt;31.31&lt;/D&gt;&lt;D xsi:type="xsd:double"&gt;32.25&lt;/D&gt;&lt;D xsi:type="xsd:double"&gt;32.36&lt;/D&gt;&lt;/FQL&gt;&lt;FQL&gt;&lt;Q&gt;CTMX^FG_PRICE(8/1/2018,10/31/2018,,USD)&lt;/Q&gt;&lt;R&gt;65&lt;/R&gt;&lt;C&gt;1&lt;/C&gt;&lt;D xsi:type="xsd:double"&gt;26.41&lt;/D&gt;&lt;D xsi:type="xsd:double"&gt;25.65&lt;/D&gt;&lt;D xsi:type="xsd:double"&gt;24.34&lt;/D&gt;&lt;D xsi:type="xsd:double"&gt;24.48&lt;/D&gt;&lt;D xsi:type="xsd:dou</t>
        </r>
      </text>
    </comment>
    <comment ref="A41" authorId="0">
      <text>
        <r>
          <rPr>
            <b/>
            <sz val="9"/>
            <color indexed="81"/>
            <rFont val="宋体"/>
            <charset val="134"/>
          </rPr>
          <t>ble"&gt;24.99&lt;/D&gt;&lt;D xsi:type="xsd:double"&gt;25.4&lt;/D&gt;&lt;D xsi:type="xsd:double"&gt;24.89&lt;/D&gt;&lt;D xsi:type="xsd:double"&gt;24.34&lt;/D&gt;&lt;D xsi:type="xsd:double"&gt;23.94&lt;/D&gt;&lt;D xsi:type="xsd:double"&gt;22.56&lt;/D&gt;&lt;D xsi:type="xsd:double"&gt;22.63&lt;/D&gt;&lt;D xsi:type="xsd:double"&gt;22.84&lt;/D&gt;&lt;D xsi:type="xsd:double"&gt;22.49&lt;/D&gt;&lt;D xsi:type="xsd:double"&gt;22.56&lt;/D&gt;&lt;D xsi:type="xsd:double"&gt;22.85&lt;/D&gt;&lt;D xsi:type="xsd:double"&gt;23.24&lt;/D&gt;&lt;D xsi:type="xsd:double"&gt;23.09&lt;/D&gt;&lt;D xsi:type="xsd:double"&gt;23.1&lt;/D&gt;&lt;D xsi:type="xsd:double"&gt;23.94&lt;/D&gt;&lt;D xsi:type="xsd:double"&gt;24.07&lt;/D&gt;&lt;D xsi:type="xsd:double"&gt;23.31&lt;/D&gt;&lt;D xsi:type="xsd:double"&gt;22.72&lt;/D&gt;&lt;D xsi:type="xsd:double"&gt;22.49&lt;/D&gt;&lt;D xsi:type="xsd:double"&gt;22.23&lt;/D&gt;&lt;D xsi:type="xsd:double"&gt;21.33&lt;/D&gt;&lt;D xsi:type="xsd:double"&gt;20.17&lt;/D&gt;&lt;D xsi:type="xsd:double"&gt;20.14&lt;/D&gt;&lt;D xsi:type="xsd:double"&gt;20.05&lt;/D&gt;&lt;D xsi:type="xsd:double"&gt;20.01&lt;/D&gt;&lt;D xsi:type="xsd:double"&gt;18.98&lt;/D&gt;&lt;D xsi:type="xsd:double"&gt;19.51&lt;/D&gt;&lt;D xsi:type="xsd:double"&gt;18.82&lt;/D&gt;&lt;D xsi:type="xsd:double"&gt;18.5&lt;/D&gt;&lt;D xsi:type="xsd:double"&gt;18.87&lt;/D&gt;&lt;D xsi:type="xsd:double"&gt;18.71&lt;/D&gt;&lt;D xsi:type="xsd:double"&gt;18.84&lt;/D&gt;&lt;D xsi:type="xsd:double"&gt;18.07&lt;/D&gt;&lt;D xsi:type="xsd:double"&gt;18.51&lt;/D&gt;&lt;D xsi:type="xsd:double"&gt;18.49&lt;/D&gt;&lt;D xsi:type="xsd:double"&gt;18.04&lt;/D&gt;&lt;D xsi:type="xsd:double"&gt;18.21&lt;/D&gt;&lt;D xsi:type="xsd:double"&gt;18.5&lt;/D&gt;&lt;D xsi:type="xsd:double"&gt;18.61&lt;/D&gt;&lt;D xsi:type="xsd:double"&gt;18&lt;/D&gt;&lt;D xsi:type="xsd:double"&gt;18.5&lt;/D&gt;&lt;D xsi:type="xsd:double"&gt;17.46&lt;/D&gt;&lt;D xsi:type="xsd:double"&gt;17.08&lt;/D&gt;&lt;D xsi:type="xsd:double"&gt;16.46&lt;/D&gt;&lt;D xsi:type="xsd:double"&gt;16.79&lt;/D&gt;&lt;D xsi:type="xsd:double"&gt;15.62&lt;/D&gt;&lt;D xsi:type="xsd:double"&gt;15.32&lt;/D&gt;&lt;D xsi:type="xsd:double"&gt;15.79&lt;/D&gt;&lt;D xsi:type="xsd:double"&gt;15.92&lt;/D&gt;&lt;D xsi:type="xsd:double"&gt;16.98&lt;/D&gt;&lt;D xsi:type="xsd:double"&gt;16.96&lt;/D&gt;&lt;D xsi:type="xsd:double"&gt;16.46&lt;/D&gt;&lt;D xsi:type="xsd:double"&gt;15.39&lt;/D&gt;&lt;D xsi:type="xsd:double"&gt;14.87&lt;/D&gt;&lt;D xsi:type="xsd:double"&gt;14.91&lt;/D&gt;&lt;D xsi:type="xsd:double"&gt;13.48&lt;/D&gt;&lt;D xsi:type="xsd:double"&gt;14.4&lt;/D&gt;&lt;D xsi:type="xsd:double"&gt;14.87&lt;/D&gt;&lt;D xsi:type="xsd:double"&gt;13.97&lt;/D&gt;&lt;D xsi:type="xsd:double"&gt;13.84&lt;/D&gt;&lt;D xsi:type="xsd:double"&gt;14.26&lt;/D&gt;&lt;/FQL&gt;&lt;FQL&gt;&lt;Q&gt;VSAR^FG_PRICE(8/1/2018,10/31/2018,,USD)&lt;/Q&gt;&lt;R&gt;65&lt;/R&gt;&lt;C&gt;1&lt;/C&gt;&lt;D xsi:type="xsd:double"&gt;10.65&lt;/D&gt;&lt;D xsi:type="xsd:double"&gt;10.5&lt;/D&gt;&lt;D xsi:type="xsd:double"&gt;10.5&lt;/D&gt;&lt;D xsi:type="xsd:double"&gt;10.5&lt;/D&gt;&lt;D xsi:type="xsd:double"&gt;10.65&lt;/D&gt;&lt;D xsi:type="xsd:double"&gt;10.5&lt;/D&gt;&lt;D xsi:type="xsd:double"&gt;10.5&lt;/D&gt;&lt;D xsi:type="xsd:double"&gt;10.35&lt;/D&gt;&lt;D xsi:type="xsd:double"&gt;9.9&lt;/D&gt;&lt;D xsi:type="xsd:double"&gt;10.5&lt;/D&gt;&lt;D xsi:type="xsd:double"&gt;10.200001&lt;/D&gt;&lt;D xsi:type="xsd:double"&gt;10.5&lt;/D&gt;&lt;D xsi:type="xsd:double"&gt;10.799999&lt;/D&gt;&lt;D xsi:type="xsd:double"&gt;10.5&lt;/D&gt;&lt;D xsi:type="xsd:double"&gt;10.200001&lt;/D&gt;&lt;D xsi:type="xsd:double"&gt;10.35&lt;/D&gt;&lt;D xsi:type="xsd:double"&gt;10.200001&lt;/D&gt;&lt;D xsi:type="xsd:double"&gt;10.799999&lt;/D&gt;&lt;D xsi:type="xsd:double"&gt;10.799999&lt;/D&gt;&lt;D xsi:type="xsd:double"&gt;10.799999&lt;/D&gt;&lt;D xsi:type="xsd:double"&gt;10.799999&lt;/D&gt;&lt;D xsi:type="xsd:double"&gt;11.25&lt;/D&gt;&lt;D xsi:type="xsd:double"&gt;10.799999&lt;/D&gt;&lt;D xsi:type="xsd:double"&gt;10.5&lt;/D&gt;&lt;D xsi:type="xsd:double"&gt;10.200001&lt;/D&gt;&lt;D xsi:type="xsd:double"&gt;9.9&lt;/D&gt;&lt;D xsi:type="xsd:double"&gt;9.6&lt;/D&gt;&lt;D xsi:type="xsd:double"&gt;9.299999&lt;/D&gt;&lt;D xsi:type="xsd:double"&gt;9&lt;/D&gt;&lt;D xsi:type="xsd:double"&gt;9.299999&lt;/D&gt;&lt;D xsi:type="xsd:double"&gt;8.549999&lt;/D&gt;&lt;D xsi:type="xsd:double"&gt;8.700001&lt;/D&gt;&lt;D xsi:type="xsd:double"&gt;8.700001&lt;/D&gt;&lt;D xsi:type="xsd:double"&gt;8.4&lt;/D&gt;&lt;D xsi:type="xsd:double"&gt;8.549999&lt;/D&gt;&lt;D xsi:type="xsd:double"&gt;8.4&lt;/D&gt;&lt;D xsi:type="xsd:double"&gt;8.4&lt;/D&gt;&lt;D xsi:type="xsd:double"&gt;8.4&lt;/D&gt;&lt;D xsi:type="xsd:double"&gt;8.700001&lt;/D&gt;&lt;D xsi:type="xsd:double"&gt;9.15&lt;/D&gt;&lt;D xsi:type="xsd:double"&gt;9&lt;/D&gt;&lt;D xsi:type="xsd:double"&gt;8.4&lt;/D&gt;&lt;D xsi:type="xsd:double"&gt;8.700001&lt;/D&gt;&lt;D xsi:type="xsd:double"&gt;8.43&lt;/D&gt;&lt;D xsi:type="xsd:double"&gt;8.4&lt;/D&gt;&lt;D xsi:type="xsd:double"&gt;8.16&lt;/D&gt;&lt;D xsi:type="xsd:double"&gt;8.04&lt;/D&gt;&lt;D xsi:type="xsd:double"&gt;7.7999997&lt;/D&gt;&lt;D xsi:type="xsd:double"&gt;7.92&lt;/D&gt;&lt;D xsi:type="xsd:double"&gt;7.56&lt;/D&gt;&lt;D xsi:type="xsd:double"&gt;7.08&lt;/D&gt;&lt;D xsi:type="xsd:double"&gt;7.26&lt;/D&gt;&lt;D xsi:type="xsd:double"&gt;7.1400003&lt;/D&gt;&lt;D xsi:type="xsd:double"&gt;7.15&lt;/D&gt;&lt;D xsi:type="xsd:double"&gt;7.06&lt;/D&gt;&lt;D xsi:type="xsd:double"&gt;6.8&lt;/D&gt;&lt;D xsi:type="xsd:double"&gt;6.07&lt;/D&gt;&lt;D xsi:type="xsd:double"&gt;5.9&lt;/D&gt;&lt;D xsi:type="xsd:double"&gt;5.76&lt;/D&gt;&lt;D xsi:type="xsd:double"&gt;5.3&lt;/D&gt;&lt;D xsi:type="xsd:double"&gt;5.1&lt;/D&gt;&lt;D xsi:type="xsd:double"&gt;5.22&lt;/D&gt;&lt;D xsi:type="xsd:double"&gt;5.69&lt;/D&gt;&lt;D xsi:type="xsd:double"&gt;5.78&lt;/D&gt;&lt;D xsi:type="xsd:double"&gt;5.9&lt;/D&gt;&lt;/FQL&gt;&lt;FQL&gt;&lt;Q&gt;CLDX^FG_PRICE(8/1/2018,10/31/2018,,USD)&lt;/Q&gt;&lt;R&gt;65&lt;/R&gt;&lt;C&gt;1&lt;/C&gt;&lt;D xsi:type="xsd:double"&gt;0.4395&lt;/D&gt;&lt;D xsi:type="xsd:double"&gt;0.4401&lt;/D&gt;&lt;D xsi:type="xsd:double"&gt;0.43&lt;/D&gt;&lt;D xsi:type="xsd:double"&gt;0.4317&lt;/D&gt;&lt;D xsi:type="xsd:double"&gt;0.454&lt;/D&gt;&lt;D xsi:type="xsd:double"&gt;0.4775&lt;/D&gt;&lt;D xsi:type="xsd:double"&gt;0.4452&lt;/D&gt;&lt;D xsi:type="xsd:double"&gt;0.425&lt;/D&gt;&lt;D xsi:type="xsd:double"&gt;0.4162&lt;/D&gt;&lt;D xsi:type="xsd:double"&gt;0.4322&lt;/D&gt;&lt;D xsi:type="xsd:double"&gt;0.422&lt;/D&gt;&lt;D xsi:type="xsd:double"&gt;0.4249&lt;/D&gt;&lt;D xsi:type="xsd:double"&gt;0.4207&lt;/D&gt;&lt;D xsi:type="xsd:double"&gt;0.4182&lt;/D&gt;&lt;D xsi:type="xsd:double"&gt;0.4396&lt;/D&gt;&lt;D xsi:type="xsd:double"&gt;0.4985&lt;/D&gt;&lt;D xsi:type="xsd:double"&gt;0.471&lt;/D&gt;&lt;D xsi:type="xsd:double"&gt;0.4703&lt;/D&gt;&lt;D xsi:type="xsd:double"&gt;0.4919&lt;/D&gt;&lt;D xsi:type="xsd:double"&gt;0.4944&lt;/D&gt;&lt;D xsi:type="xsd:double"&gt;0.4999&lt;/D&gt;&lt;D xsi:type="xsd:double"&gt;0.501&lt;/D&gt;&lt;D xsi:type="xsd:double"&gt;0.502&lt;/D&gt;&lt;D xsi:type="xsd:double"&gt;0.471&lt;/D&gt;&lt;D xsi:type="xsd:double"&gt;0.491&lt;/D&gt;&lt;D xsi:type="xsd:double"&gt;0.46&lt;/D&gt;&lt;D xsi:type="xsd:double"&gt;0.4606&lt;/D&gt;&lt;D xsi:type="xsd:double"&gt;0.43&lt;/D&gt;&lt;D xsi:type="xsd:double"&gt;0.4198&lt;/D&gt;&lt;D xsi:type="xsd:double"&gt;0.4181&lt;/D&gt;&lt;D xsi:type="xsd:double"&gt;0.4124&lt;/D&gt;&lt;D xsi:type="xsd:double"&gt;0.42&lt;/D&gt;&lt;D xsi:type="xsd:double"&gt;0.422&lt;/D&gt;&lt;D xsi:type="xsd:double"&gt;0.4172&lt;/D&gt;&lt;D xsi:type="xsd:double"&gt;0.4161&lt;/D&gt;&lt;D xsi:type="xsd:double"&gt;0.428&lt;/D&gt;&lt;D xsi:type="xsd:double"&gt;0.4248&lt;/D&gt;&lt;D xsi:type="xsd:double"&gt;0.45&lt;/D&gt;&lt;D xsi:type="xsd:double"&gt;0.4721&lt;/D&gt;&lt;D xsi:type="xsd:double"&gt;0.4472&lt;/D&gt;&lt;D xsi:type="xsd:double"&gt;0.4542&lt;/D&gt;&lt;D xsi:type="xsd:double"&gt;0.451&lt;/D&gt;&lt;D xsi:type="xsd:double"&gt;0.44&lt;/D&gt;&lt;D xsi:type="xsd:double"&gt;0.4349&lt;/D&gt;&lt;D xsi:type="xsd:double"&gt;0.443&lt;/D&gt;&lt;D xsi:type="xsd:double"&gt;0.44&lt;/D&gt;&lt;D xsi:type="xsd:double"&gt;0.447&lt;/D&gt;&lt;D xsi:type="xsd:double"&gt;0.4325&lt;/D&gt;&lt;D xsi:type="xsd:double"&gt;0.433&lt;/D&gt;&lt;D xsi:type="xsd:double"&gt;0.4188&lt;/D&gt;&lt;D xsi:type="xsd:double"&gt;0.396&lt;/D&gt;&lt;D xsi:type="xsd:double"&gt;0.42&lt;/D&gt;&lt;D xsi:type="xsd:double"&gt;0.418&lt;/D&gt;&lt;D xsi:type="xsd:double"&gt;0.4545&lt;/D&gt;&lt;D xsi:type="xsd:double"&gt;0.442&lt;/D&gt;&lt;D xsi:type="xsd:double"&gt;0.4201&lt;/D&gt;&lt;D xsi:type="xsd:double"&gt;0.415&lt;/D&gt;&lt;D xsi:type="xsd:double"&gt;0.371&lt;/D&gt;&lt;D xsi:type="xsd:double"&gt;0.36&lt;/D&gt;&lt;D xsi:type="xsd:double"&gt;0.3668&lt;/D&gt;&lt;D xsi:type="xsd:double"&gt;0.3613&lt;/D&gt;&lt;D xsi:type="xsd:double"&gt;0.348&lt;/D&gt;&lt;D xsi:type="xsd:double"&gt;0.322&lt;/D&gt;&lt;D xsi:type="xsd:double"&gt;0.3147&lt;/D&gt;&lt;D xsi:type="xsd:double"&gt;0.3145&lt;/D&gt;&lt;/FQL&gt;&lt;FQL&gt;&lt;Q&gt;IMMU^FG_PRICE(8/1/2018,10/31/2018,,USD)&lt;/Q&gt;&lt;R&gt;65&lt;/R&gt;&lt;C&gt;1&lt;/C&gt;&lt;D xsi:type="xsd:double"&gt;23.65&lt;/D&gt;&lt;D xsi:type="xsd:double"&gt;23.61&lt;/D&gt;&lt;D xsi:type="xsd:double"&gt;23.33&lt;/D&gt;&lt;D xsi:type="xsd:double"&gt;23.5&lt;/D&gt;&lt;D xsi:type="xsd:double"&gt;23.82&lt;/D&gt;&lt;D xsi:type="xsd:double"&gt;23.48&lt;/D&gt;&lt;D xsi:type="xsd:double"&gt;23.29&lt;/D&gt;&lt;D xsi:type="xsd:double"&gt;23.61&lt;/D&gt;&lt;D xsi:type="xsd:double"&gt;22.74&lt;/D&gt;&lt;D xsi:type="xsd:double"&gt;22.47&lt;/D&gt;&lt;D xsi:type="xsd:double"&gt;21.7&lt;/D&gt;&lt;D xsi:type="xsd:double"&gt;21.54&lt;/D&gt;&lt;D xsi:type="xsd:double"&gt;21&lt;/D&gt;&lt;D xsi:type="xsd:double"&gt;21.3&lt;/D&gt;&lt;D xsi:type="xsd:double"&gt;21.63&lt;/D&gt;&lt;D xsi:type="xsd:double"&gt;22.83&lt;/D&gt;&lt;D xsi:type="xsd:double"&gt;22.09&lt;/D&gt;&lt;D xsi:type="xsd:double"&gt;22.28&lt;/D&gt;&lt;D xsi:type="xsd:double"&gt;23.57&lt;/D&gt;&lt;D xsi:type="xsd:double"&gt;25.22&lt;/D&gt;&lt;D xsi:type="xsd:double"&gt;25.76&lt;/D&gt;&lt;D xsi:type="xsd:double"&gt;26.01&lt;/D&gt;&lt;D xsi:type="xsd:double"&gt;26.76&lt;/D&gt;&lt;D xsi:type="xsd:double"&gt;26.7&lt;/D&gt;&lt;D xsi:type="xsd:double"&gt;25.67&lt;/D&gt;&lt;D xsi:type="xsd:double"&gt;24.78&lt;/D&gt;&lt;D xsi:type="xsd:double"&gt;24.78&lt;/D&gt;&lt;D xsi:type="xsd:double"&gt;24.72&lt;/D&gt;&lt;D xsi:type="xsd:double"&gt;24.4&lt;/D&gt;&lt;D xsi:type="xsd:double"&gt;24.11&lt;/D&gt;&lt;D xsi:type="xsd:double"&gt;22.61&lt;/D&gt;&lt;D xsi:type="xsd:double"&gt;22.27&lt;/D&gt;&lt;D xsi:type="xsd:double"&gt;22.54&lt;/D&gt;&lt;D xsi:type="xsd:double"&gt;22.39&lt;/D&gt;&lt;D xsi:type="xsd:double"&gt;22.07&lt;/D&gt;&lt;D xsi:type="xsd:double"&gt;22.53&lt;/D&gt;&lt;D xsi:type="xsd:double"&gt;21.52&lt;/D&gt;&lt;D xsi:type="xsd:double"&gt;21.72&lt;/D&gt;&lt;D xsi:type="xsd:double"&gt;21.78&lt;/D&gt;&lt;D xsi:type="xsd:double"&gt;21.47&lt;/D&gt;&lt;D xsi:type="xsd:double"&gt;20.69&lt;/D&gt;&lt;D xsi:type="xsd:double"&gt;20.83&lt;/D&gt;&lt;D xsi:type="xsd:double"&gt;20.3&lt;/D&gt;&lt;D xsi:type="xsd:double"&gt;20.34&lt;/D&gt;&lt;D xsi:type="xsd:double"&gt;20.6&lt;/D&gt;&lt;D xsi:type="xsd:double"&gt;20.33&lt;/D&gt;&lt;D xsi:type="xsd:double"&gt;19.94&lt;/D&gt;&lt;D xsi:type="xsd:double"&gt;20&lt;/D&gt;&lt;D xsi:type="xsd:double"&gt;20.31&lt;/D&gt;&lt;D xsi:type="xsd:double"&gt;19.76&lt;/D&gt;&lt;D xsi:type="xsd:double"&gt;20.61&lt;/D&gt;&lt;D xsi:type="xsd:double"&gt;21.35&lt;/D&gt;&lt;D xsi:type="xsd:double"&gt;20.21&lt;/D&gt;&lt;D xsi:type="xsd:double"&gt;21.35&lt;/D&gt;&lt;D xsi:type="xsd:double"&gt;22.35&lt;/D&gt;&lt;D xsi:type="xsd:double"&gt;22.7&lt;/D&gt;&lt;D xsi:type="xsd:double"&gt;23.95&lt;/D&gt;&lt;D xsi:type="xsd:double"&gt;23.7&lt;/D&gt;&lt;D xsi:type="xsd:double"&gt;22.94&lt;/D&gt;&lt;D xsi:type="xsd:double"&gt;21.14&lt;/D&gt;&lt;D xsi:type="xsd:double"&gt;22.05&lt;/D&gt;&lt;D xsi:type="xsd:double"&gt;22.49&lt;/D&gt;&lt;D xsi:type="xsd:double"&gt;21.88&lt;/D&gt;&lt;D xsi:type="xsd:double"&gt;22.05&lt;/D&gt;&lt;D xsi:type="xsd:double"&gt;22.53&lt;/D&gt;&lt;/FQL&gt;&lt;FQL&gt;&lt;Q&gt;LOXO^FG_PRICE(8/1/2018,10/31/2018,,USD)&lt;/Q&gt;&lt;R&gt;65&lt;/R&gt;&lt;C&gt;1&lt;/C&gt;&lt;D xsi:type="xsd:double"&gt;169.53&lt;/D&gt;&lt;D xsi:type="xsd:double"&gt;169.03&lt;/D&gt;&lt;D xsi:type="xsd:double"&gt;166.64&lt;/D&gt;&lt;D xsi:type="xsd:double"&gt;169.47&lt;/D&gt;&lt;D xsi:type="xsd:double"&gt;173.74&lt;/D&gt;&lt;D xsi:type="xsd:double"&gt;171.69&lt;/D&gt;&lt;D xsi:type="xsd:double"&gt;159.37&lt;/D&gt;&lt;D xsi:type="xsd:double"&gt;159.3&lt;/D&gt;&lt;D xsi:type="xsd:double"&gt;158.96&lt;/D&gt;&lt;D xsi:type="xsd:double"&gt;159.66&lt;/D&gt;&lt;D xsi:type="xsd:double"&gt;157.24&lt;/D&gt;&lt;D xsi:type="xsd:double"&gt;158.55&lt;/D&gt;&lt;D xsi:type="xsd:double"&gt;158.34&lt;/D&gt;&lt;D xsi:type="xsd:double"&gt;159.57&lt;/D&gt;&lt;D xsi:type="xsd:double"&gt;159&lt;/D&gt;&lt;D xsi:type="xsd:double"&gt;160.1&lt;/D&gt;&lt;D xsi:type="xsd:double"&gt;159.11&lt;/D&gt;&lt;D xsi:type="xsd:double"&gt;160.65&lt;/D&gt;&lt;D xsi:type="xsd:double"&gt;164.97&lt;/D&gt;&lt;D xsi:type="xsd:double"&gt;168.91&lt;/D&gt;&lt;D xsi:type="xsd:double"&gt;164.7&lt;/D&gt;&lt;D xsi:type="xsd:double"&gt;166.01&lt;/D&gt;&lt;D xsi:type="xsd:double"&gt;168.98&lt;/D&gt;&lt;D xsi:type="xsd:double"&gt;167.38&lt;/D&gt;&lt;D xsi:type="xsd:double"&gt;168.56&lt;/D&gt;&lt;D xsi:type="xsd:double"&gt;161.61&lt;/D&gt;&lt;D xsi:type="xsd:double"&gt;160.97&lt;/D&gt;&lt;D xsi:type="xsd:double"&gt;165.24&lt;/D&gt;&lt;D xsi:type="xsd:double"&gt;170.56&lt;/D&gt;&lt;D xsi:type="xsd:double"&gt;164.72&lt;/D&gt;&lt;D xsi:type="xsd:double"&gt;165.38&lt;/D&gt;&lt;D xsi:type="xsd:double"&gt;164&lt;/D&gt;&lt;D xsi:type="xsd:double"&gt;155.46&lt;/D&gt;&lt;D xsi:type="xsd:double"&gt;157.59&lt;/D&gt;&lt;D xsi:type="xsd:double"&gt;155.75&lt;/D&gt;&lt;D xsi:type="xsd:double"&gt;159.26&lt;/D&gt;&lt;D xsi:type="xsd:double"&gt;159.27&lt;/D&gt;&lt;D xsi:type="xsd:double"&gt;163.1&lt;/D&gt;&lt;D xsi:type="xsd:double"&gt;166.75&lt;/D&gt;&lt;D xsi:type="xsd:double"&gt;171.75&lt;/D&gt;&lt;D xsi:type="xsd:double"&gt;174.37&lt;/D&gt;&lt;D xsi:type="xsd:double"&gt;170.83&lt;/D&gt;&lt;D xsi:type="xsd:double"&gt;167.16&lt;/D&gt;&lt;D xsi:type="xsd:double"&gt;166.17&lt;/D&gt;&lt;D xsi:type="xsd:double"&gt;168.5&lt;/D&gt;&lt;D xsi:type="xsd:double"&gt;162.6&lt;/D&gt;&lt;D xsi:type="xsd:double"&gt;159.6&lt;/D&gt;&lt;D xsi:type="xsd:double"&gt;163.5&lt;/D&gt;&lt;D xsi:type="xsd:double"&gt;168.16&lt;/D&gt;&lt;D xsi:type="xsd:double"&gt;162.82&lt;/D&gt;&lt;D xsi:type="xsd:double"&gt;159.52&lt;/D&gt;&lt;D xsi:type="xsd:double"&gt;164.06&lt;/D&gt;&lt;D xsi:type="xsd:double"&gt;158.66&lt;/D&gt;&lt;D xsi:type="xsd:double"&gt;169.67&lt;/D&gt;&lt;D xsi:type="xsd:double"&gt;168.24&lt;/D&gt;&lt;D xsi:type="xsd:double"&gt;167.52&lt;/D&gt;&lt;D xsi:type="xsd:double"&gt;159.98&lt;/D&gt;&lt;D xsi:type="xsd:double"&gt;161.8&lt;/D&gt;&lt;D xsi:type="xsd:double"&gt;159.58&lt;/D&gt;&lt;D xsi:type="xsd:double"&gt;146.97&lt;/D&gt;&lt;D xsi:type="xsd:double"&gt;152.8&lt;/D&gt;&lt;D xsi:type="xsd:double"&gt;152.91&lt;/D&gt;&lt;D xsi:type="xsd:double"&gt;148.05&lt;/D&gt;&lt;D xsi:type="xsd:double"&gt;150.51&lt;/D&gt;&lt;D xsi:type="xsd:double"&gt;152.66&lt;/D&gt;&lt;/FQL&gt;&lt;FQL&gt;&lt;Q&gt;RBBN^FG_PRICE(8/1/2018,10/31/2018,,USD)&lt;/Q&gt;&lt;R&gt;65&lt;/R&gt;&lt;C&gt;1&lt;/C&gt;&lt;D xsi:type="xsd:double"&gt;6.955&lt;/D&gt;&lt;D xsi:type="xsd:double"&gt;7.04&lt;/D&gt;&lt;D xsi:type="xsd:double"&gt;6.93&lt;/D&gt;&lt;D xsi:type="xsd:double"&gt;6.95&lt;/D&gt;&lt;D xsi:type="xsd:double"&gt;6.84&lt;/D&gt;&lt;D xsi:type="xsd:double"&gt;6.95&lt;/D&gt;&lt;D xsi:type="xsd:double"&gt;6.97&lt;/D&gt;&lt;D xsi:type="xsd:double"&gt;6.99&lt;/D&gt;&lt;D xsi:type="xsd:double"&gt;7.24&lt;/D&gt;&lt;D xsi:type="xsd:double"&gt;7.57&lt;/D&gt;&lt;D xsi:type="xsd:double"&gt;7.52&lt;/D&gt;&lt;D xsi:type="xsd:double"&gt;7.59&lt;/D&gt;&lt;D xsi:type="xsd:double"&gt;7.49&lt;/D&gt;&lt;D xsi:type="xsd:double"&gt;7.66&lt;/D&gt;&lt;D xsi:type="xsd:double"&gt;7.78&lt;/D&gt;&lt;D xsi:type="xsd:double"&gt;7.59&lt;/D&gt;&lt;D xsi:type="xsd:double"&gt;7.7&lt;/D&gt;&lt;D xsi:type="xsd:double"&gt;7.63&lt;/D&gt;&lt;D xsi:type="xsd:double"&gt;7.14&lt;/D&gt;&lt;D xsi:type="xsd:double"&gt;7.13&lt;/D&gt;&lt;D xsi:type="xsd:double"&gt;7.07&lt;/D&gt;&lt;D xsi:type="xsd:double"&gt;6.91&lt;/D&gt;&lt;D xsi:type="xsd:double"&gt;6.92&lt;/D&gt;&lt;D xsi:type="xsd:double"&gt;6.75&lt;/D&gt;&lt;D xsi:type="xsd:double"&gt;6.96&lt;/D&gt;&lt;D xsi:type="xsd:double"&gt;6.91&lt;/D&gt;&lt;D xsi:type="xsd:double"&gt;6.84&lt;/D&gt;&lt;D xsi:type="xsd:double"&gt;6.78&lt;/D&gt;&lt;D xsi:type="xsd:double"&gt;6.77&lt;/D&gt;&lt;D xsi:type="xsd:double"&gt;6.67&lt;/D&gt;&lt;D xsi:type="xsd:double"&gt;6.72&lt;/D&gt;&lt;D xsi:type="xsd:double"&gt;6.67&lt;/D&gt;&lt;D xsi:type="xsd:double"&gt;6.79&lt;/D&gt;&lt;D xsi:type="xsd:double"&gt;6.81&lt;/D&gt;&lt;D xsi:type="xsd:double"&gt;6.79&lt;/D&gt;&lt;D xsi:type="xsd:double"&gt;6.87&lt;/D&gt;&lt;D xsi:type="xsd:double"&gt;7.04&lt;/D&gt;&lt;D xsi:type="xsd:double"&gt;7.03&lt;/D&gt;&lt;D xsi:type="xsd:double"&gt;6.97&lt;/D&gt;&lt;D xsi:type="xsd:double"&gt;6.8&lt;/D&gt;&lt;D xsi:type="xsd:double"&gt;6.78&lt;/D&gt;&lt;D xsi:type="xsd:double"&gt;6.83&lt;/D&gt;&lt;D xsi:type="xsd:double"&gt;6.79&lt;/D&gt;&lt;D xsi:type="xsd:double"&gt;6.68&lt;/D&gt;&lt;D xsi:type="xsd:double"&gt;6.78&lt;/D&gt;&lt;D xsi:type="xsd:double"&gt;6.7&lt;/D&gt;&lt;D xsi:type="xsd:double"&gt;6.51&lt;/D&gt;&lt;D xsi:type="xsd:double"&gt;6.35&lt;/D&gt;&lt;D xsi:type="xsd:double"&gt;6.23&lt;/D&gt;&lt;D xsi:type="xsd:double"&gt;5.95&lt;/D&gt;&lt;D xsi:type="xsd:double"&gt;5.85&lt;/D&gt;&lt;D xsi:type="xsd:double"&gt;5.82&lt;/D&gt;&lt;D xsi:type="xsd:double"&gt;5.73&lt;/D&gt;&lt;D xsi:type="xsd:double"&gt;5.99&lt;/D&gt;&lt;D xsi:type="xsd:double"&gt;5.88&lt;/D&gt;&lt;D xsi:type="xsd:double"&gt;5.72&lt;/D&gt;&lt;D xsi:type="xsd:double"&gt;5.65&lt;/D&gt;&lt;D xsi:type="xsd:double"&gt;5.86&lt;/D&gt;&lt;D xsi:type="xsd:double"&gt;5.86&lt;/D&gt;&lt;D xsi:type="xsd:double"&gt;5.61&lt;/D&gt;&lt;D xsi:type="xsd:double"&gt;5.63&lt;/D&gt;&lt;D xsi:type="xsd:double"&gt;5.53&lt;/D&gt;&lt;D xsi:type="xsd:double"&gt;5.49&lt;/D&gt;&lt;D xsi:type="xsd:double"&gt;5.65&lt;/D&gt;&lt;D xsi:type="xsd:double"&gt;6.8&lt;/D&gt;&lt;/FQL&gt;&lt;FQL&gt;&lt;Q&gt;LSCC^FG_PRICE(8/1/2018,10/31/2018,,USD)&lt;/Q&gt;&lt;R&gt;65&lt;/R&gt;&lt;C&gt;1&lt;/C&gt;&lt;D xsi:type="xsd:double"&gt;7.62&lt;/D&gt;&lt;D xsi:type="xsd:double"&gt;7.57&lt;/D&gt;&lt;D xsi:type="xsd:double"&gt;7.54&lt;/D&gt;&lt;D xsi:type="xsd:double"&gt;7.6&lt;/D&gt;&lt;D xsi:type="xsd:double"&gt;7.64&lt;/D&gt;&lt;D xsi:type="xsd:double"&gt;7.65&lt;/D&gt;&lt;D xsi:type="xsd:double"&gt;7.66&lt;/D&gt;&lt;D xsi:type="xsd:double"&gt;7.56&lt;/D&gt;&lt;D xsi:type="xsd:double"&gt;7.76&lt;/D&gt;&lt;D xsi:type="xsd:double"&gt;7.78&lt;/D&gt;&lt;D xsi:type="xsd:double"&gt;7.64&lt;/D&gt;&lt;D xsi:type="xsd:double"&gt;7.68&lt;/D&gt;&lt;D xsi:type="xsd:double"&gt;7.55&lt;/D&gt;&lt;D xsi:type="xsd:double"&gt;7.48&lt;/D&gt;&lt;D xsi:type="xsd:double"&gt;7.59&lt;/D&gt;&lt;D xsi:type="xsd:double"&gt;7.7&lt;/D&gt;&lt;D xsi:type="xsd:double"&gt;7.56&lt;/D&gt;&lt;D xsi:type="xsd:double"&gt;7.61&lt;/D&gt;&lt;D xsi:type="xsd:double"&gt;7.55&lt;/D&gt;&lt;D xsi:type="xsd:double"&gt;8.02&lt;/D&gt;&lt;D xsi:type="xsd:double"&gt;8.12&lt;/D&gt;&lt;D xsi:type="xsd:double"&gt;7.93&lt;/D&gt;&lt;D xsi:type="xsd:double"&gt;8.19&lt;/D&gt;&lt;D xsi:type="xsd:double"&gt;8.24&lt;/D&gt;&lt;D xsi:type="xsd:double"&gt;8.19&lt;/D&gt;&lt;D xsi:type="xsd:double"&gt;7.9&lt;/D&gt;&lt;D xsi:type="xsd:double"&gt;7.64&lt;/D&gt;&lt;D xsi:type="xsd:double"&gt;7.75&lt;/D&gt;&lt;D xsi:type="xsd:double"&gt;7.7&lt;/D&gt;&lt;D xsi:type="xsd:double"&gt;7.4&lt;/D&gt;&lt;D xsi:type="xsd:double"&gt;7.36&lt;/D&gt;&lt;D xsi:type="xsd:double"&gt;7.45&lt;/D&gt;&lt;D xsi:type="xsd:double"&gt;7.36&lt;/D&gt;&lt;D xsi:type="xsd:double"&gt;7.57&lt;/D&gt;&lt;D xsi:type="xsd:double"&gt;7.56&lt;/D&gt;&lt;D xsi:type="xsd:double"&gt;7.71&lt;/D&gt;&lt;D xsi:type="xsd:double"&gt;7.71&lt;/D&gt;&lt;D xsi:type="xsd:double"&gt;7.72&lt;/D&gt;&lt;D xsi:type="xsd:double"&gt;7.66&lt;/D&gt;&lt;D xsi:type="xsd:double"&gt;7.67&lt;/D&gt;&lt;D xsi:type="xsd:double"&gt;7.77&lt;/D&gt;&lt;D xsi:type="xsd:double"&gt;8&lt;/D&gt;&lt;D xsi:type="xsd:double"&gt;8.01&lt;/D&gt;&lt;D xsi:type="xsd:double"&gt;8.55&lt;/D&gt;&lt;D xsi:type="xsd:double"&gt;8.62&lt;/D&gt;&lt;D xsi:type="xsd:double"&gt;8.57&lt;/D&gt;&lt;D xsi:type="xsd:double"&gt;8.59&lt;/D&gt;&lt;D xsi:type="xsd:double"&gt;8.42&lt;/D&gt;&lt;D xsi:type="xsd:double"&gt;8.19&lt;/D&gt;&lt;D xsi:type="xsd:double"&gt;7.89&lt;/D&gt;&lt;D xsi:type="xsd:double"&gt;7.76&lt;/D&gt;&lt;D xsi:type="xsd:double"&gt;7.7&lt;/D&gt;&lt;D xsi:type="xsd:double"&gt;7.78&lt;/D&gt;&lt;D xsi:type="xsd:double"&gt;7.88&lt;/D&gt;&lt;D xsi:type="xsd:double"&gt;7.99&lt;/D&gt;&lt;D xsi:type="xsd:double"&gt;7.82&lt;/D&gt;&lt;D xsi:type="xsd:double"&gt;7.65&lt;/D&gt;&lt;D xsi:type="xsd:double"&gt;7.7&lt;/D&gt;&lt;D xsi:type="xsd:double"&gt;7.8&lt;/D&gt;&lt;D xsi:type="xsd:double"&gt;7.06&lt;/D&gt;&lt;D xsi:type="xsd:double"&gt;7.07&lt;/D&gt;&lt;D xsi:type="xsd:double"&gt;6.155&lt;/D&gt;&lt;D xsi:type="xsd:double"&gt;5.79&lt;/D&gt;&lt;D xsi:type="xsd:double"&gt;5.77&lt;/D&gt;&lt;D xsi:type="xsd:double"&gt;6.01&lt;/D&gt;&lt;/FQL&gt;&lt;FQL&gt;&lt;Q&gt;ROKU^FG_PRICE(8/1/2018,10/31/2018,,USD)&lt;/Q&gt;&lt;R&gt;65&lt;/R&gt;&lt;C&gt;1&lt;/C&gt;&lt;D xsi:type="xsd:double"&gt;45.65&lt;/D&gt;&lt;D xsi:type="xsd:double"&gt;46.46&lt;/D&gt;&lt;D xsi:type="xsd:double"&gt;46.47&lt;/D&gt;&lt;D xsi:type="xsd:double"&gt;47.85&lt;/D&gt;&lt;D xsi:type="xsd:double"&gt;47.42&lt;/D&gt;&lt;D xsi:type="xsd:double"&gt;47.25&lt;/D&gt;&lt;D xsi:type="xsd:double"&gt;57.32&lt;/D&gt;&lt;D xsi:type="xsd:double"&gt;58.05&lt;/D&gt;&lt;D xsi:type="xsd:double"&gt;55.38&lt;/D&gt;&lt;D xsi:type="xsd:double"&gt;55.79&lt;/D&gt;&lt;D xsi:type="xsd:double"&gt;54.51&lt;/D&gt;&lt;D xsi:type="xsd:double"&gt;57.05&lt;/D&gt;&lt;D xsi:type="xsd:double"&gt;56.07&lt;/D&gt;&lt;D xsi:type="xsd:double"&gt;57.03&lt;/D&gt;&lt;D xsi:type="xsd:double"&gt;58.75&lt;/D&gt;&lt;D xsi:type="xsd:double"&gt;59.69&lt;/D&gt;&lt;D xsi:type="xsd:double"&gt;60.09&lt;/D&gt;&lt;D xsi:type="xsd:double"&gt;63.26&lt;/D&gt;&lt;D xsi:type="xsd:double"&gt;64.1&lt;/D&gt;&lt;D xsi:type="xsd:double"&gt;62.99&lt;/D&gt;&lt;D xsi:type="xsd:double"&gt;59.92&lt;/D&gt;&lt;D xsi:type="xsd:double"&gt;60.68&lt;/D&gt;&lt;D xsi:type="xsd:double"&gt;59.49&lt;/D&gt;&lt;D xsi:type="xsd:double"&gt;63.2&lt;/D&gt;&lt;D xsi:type="xsd:double"&gt;61.35&lt;/D&gt;&lt;D xsi:type="xsd:double"&gt;63.6&lt;/D&gt;&lt;D xsi:type="xsd:double"&gt;65.23&lt;/D&gt;&lt;D xsi:type="xsd:double"&gt;68.71&lt;/D&gt;&lt;D xsi:type="xsd:double"&gt;70.98&lt;/D&gt;&lt;D xsi:type="xsd:double"&gt;70.94&lt;/D&gt;&lt;D xsi:type="xsd:double"&gt;70.61&lt;/D&gt;&lt;D xsi:type="xsd:double"&gt;71.12&lt;/D&gt;&lt;D xsi:type="xsd:double"&gt;69.75&lt;/D&gt;&lt;D xsi:type="xsd:double"&gt;72.07&lt;/D&gt;&lt;D xsi:type="xsd:double"&gt;70.61&lt;/D&gt;&lt;D xsi:type="xsd:double"&gt;72.86&lt;/D&gt;&lt;D xsi:type="xsd:double"&gt;72.45&lt;/D&gt;&lt;D xsi:type="xsd:double"&gt;73.07&lt;/D&gt;&lt;D xsi:type="xsd:double"&gt;73.03&lt;/D&gt;&lt;D xsi:type="xsd:double"&gt;73.34&lt;/D&gt;&lt;D xsi:type="xsd:double"&gt;74.74&lt;/D&gt;&lt;D xsi:type="xsd:double"&gt;73.03&lt;/D&gt;&lt;D xsi:type="xsd:double"&gt;76.48&lt;/D&gt;&lt;D xsi:type="xsd:double"&gt;71.64&lt;/D&gt;&lt;D xsi:type="xsd:double"&gt;72.57&lt;/D&gt;&lt;D xsi:type="xsd:double"&gt;66.82&lt;/D&gt;&lt;D xsi:type="xsd:double"&gt;66.94&lt;/D&gt;&lt;D xsi:type="xsd:double"&gt;65.64&lt;/D&gt;&lt;D xsi:type="xsd:double"&gt;64.5&lt;/D&gt;&lt;D xsi:type="xsd:double"&gt;56.45&lt;/D&gt;&lt;D xsi:type="xsd:double"&gt;56.08&lt;/D&gt;&lt;D xsi:type="xsd:double"&gt;60.41&lt;/D&gt;&lt;D xsi:type="xsd:double"&gt;61.69&lt;/D&gt;&lt;D xsi:type="xsd:double"&gt;63.66&lt;/D&gt;&lt;D xsi:type="xsd:double"&gt;60.84&lt;/D&gt;&lt;D xsi:type="xsd:double"&gt;57.01&lt;/D&gt;&lt;D xsi:type="xsd:double"&gt;54.09&lt;/D&gt;&lt;D xsi:type="xsd:double"&gt;53.91&lt;/D&gt;&lt;D xsi:type="xsd:double"&gt;54.09&lt;/D&gt;&lt;D xsi:type="xsd:double"&gt;50.74&lt;/D&gt;&lt;D xsi:type="xsd:double"&gt;52.05&lt;/D&gt;&lt;D xsi:type="xsd:double"&gt;51.82&lt;/D&gt;&lt;D xsi:type="xsd:double"&gt;50.47&lt;/D&gt;&lt;D xsi:type="xsd:double"&gt;52.26&lt;/D&gt;&lt;D xsi:type="xsd:double"&gt;55.6&lt;/D&gt;&lt;/FQL&gt;&lt;FQL&gt;&lt;Q&gt;INSM^FG_PRICE(8/1/2018,10/31/2018,,USD)&lt;/Q&gt;&lt;R&gt;65&lt;/R&gt;&lt;C&gt;1&lt;/C&gt;&lt;D xsi:type="xsd:double"&gt;24.77&lt;/D&gt;&lt;D xsi:type="xsd:double"&gt;28.08&lt;/D&gt;&lt;D xsi:type="xsd:double"&gt;26.15&lt;/D&gt;&lt;D xsi:type="xsd:double"&gt;24.37&lt;/D&gt;&lt;D xsi:type="xsd:double"&gt;24.37&lt;/D&gt;&lt;D xsi:type="xsd:double"&gt;22.19&lt;/D&gt;&lt;D xsi:type="xsd:double"&gt;21.75&lt;/D&gt;&lt;D xsi:type="xsd:double"&gt;22.22&lt;/D&gt;&lt;D xsi:type="xsd:double"&gt;21.87&lt;/D&gt;&lt;D xsi:type="xsd:double"&gt;21.02&lt;/D&gt;&lt;D xsi:type="xsd:double"&gt;21&lt;/D&gt;&lt;D xsi:type="xsd:double"&gt;20.92&lt;/D&gt;&lt;D xsi:type="xsd:double"&gt;20.99&lt;/D&gt;&lt;D xsi:type="xsd:double"&gt;20.11&lt;/D&gt;&lt;D xsi:type="xsd:double"&gt;20.85&lt;/D&gt;&lt;D xsi:type="xsd:double"&gt;21.73&lt;/D&gt;&lt;D xsi:type="xsd:double"&gt;21.38&lt;/D&gt;&lt;D xsi:type="xsd:double"&gt;21.34&lt;/D&gt;&lt;D xsi:type="xsd:double"&gt;21.64&lt;/D&gt;&lt;D xsi:type="xsd:double"&gt;21.55&lt;/D&gt;&lt;D xsi:type="xsd:double"&gt;21.59&lt;/D&gt;&lt;D xsi:type="xsd:double"&gt;21.81&lt;/D&gt;&lt;D xsi:type="xsd:double"&gt;19.93&lt;/D&gt;&lt;D xsi:type="xsd:double"&gt;20.2&lt;/D&gt;&lt;D xsi:type="xsd:double"&gt;20.39&lt;/D&gt;&lt;D xsi:type="xsd:double"&gt;20.11&lt;/D&gt;&lt;D xsi:type="xsd:double"&gt;19.89&lt;/D&gt;&lt;D xsi:type="xsd:double"&gt;20.31&lt;/D&gt;&lt;D xsi:type="xsd:double"&gt;19.72&lt;/D&gt;&lt;D xsi:type="xsd:double"&gt;19.69&lt;/D&gt;&lt;D xsi:type="xsd:double"&gt;19.88&lt;/D&gt;&lt;D xsi:type="xsd:double"&gt;19.1&lt;/D&gt;&lt;D xsi:type="xsd:double"&gt;18.95&lt;/D&gt;&lt;D xsi:type="xsd:double"&gt;19.45&lt;/D&gt;&lt;D xsi:type="xsd:double"&gt;20.31&lt;/D&gt;&lt;D xsi:type="xsd:double"&gt;21.73&lt;/D&gt;&lt;D xsi:type="xsd:double"&gt;21.31&lt;/D&gt;&lt;D xsi:type="xsd:double"&gt;22.49&lt;/D&gt;&lt;D xsi:type="xsd:double"&gt;21.21&lt;/D&gt;&lt;D xsi:type="xsd:double"&gt;21.22&lt;/D&gt;&lt;D xsi:type="xsd:double"&gt;21.34&lt;/D&gt;&lt;D xsi:type="xsd:double"&gt;20.22&lt;/D&gt;&lt;D xsi:type="xsd:double"&gt;15.74&lt;/D&gt;&lt;D xsi:type="xsd:double"&gt;16&lt;/D&gt;&lt;D xsi:type="xsd:double"&gt;17.59&lt;/D&gt;&lt;D xsi:type="xsd:double"&gt;18.2&lt;/D&gt;&lt;D xsi:type="xsd:double"&gt;17.26&lt;/D&gt;&lt;D xsi:type="xsd:double"&gt;16.92&lt;/D&gt;&lt;D xsi:type="xsd:double"&gt;16.31&lt;/D&gt;&lt;D xsi:type="xsd:double"&gt;15.72&lt;/D&gt;&lt;D xsi:type="xsd:double"&gt;16.26&lt;/D&gt;&lt;D xsi:type="xsd:double"&gt;16.84&lt;/D&gt;&lt;D xsi:type="xsd:double"&gt;16.42&lt;/D&gt;&lt;D xsi:type="xsd:double"&gt;17.51&lt;/D&gt;&lt;D xsi:type="xsd:double"&gt;17.57&lt;/D&gt;&lt;D xsi:type="xsd:double"&gt;17.03&lt;/D&gt;&lt;D xsi:type="xsd:double"&gt;16.41&lt;/D&gt;&lt;D xsi:type="xsd:double"&gt;16.19&lt;/D&gt;&lt;D xsi:type="xsd:double"&gt;15.48&lt;/D&gt;&lt;D xsi:type="xsd:double"&gt;14.51&lt;/D&gt;&lt;D xsi:type="xsd:double"&gt;15.61&lt;/D&gt;&lt;D xsi:type="xsd:double"&gt;15.85&lt;/D&gt;&lt;D xsi:type="xsd:double"&gt;15.24&lt;/D&gt;&lt;D xsi:type="xsd:double"&gt;14.01&lt;/D&gt;&lt;D xsi:type="xsd:double"&gt;14.6&lt;/D&gt;&lt;/FQL&gt;&lt;FQL&gt;&lt;Q&gt;CPB^FG_PRICE(8/1/2018,10/31/2018,,USD)&lt;/Q&gt;&lt;R&gt;65&lt;/R&gt;&lt;C&gt;1&lt;/C&gt;&lt;D xsi:type="xsd:double"&gt;41.43&lt;/D&gt;&lt;D xsi:type="xsd:double"&gt;41.71&lt;/D&gt;&lt;D xsi:type="xsd:double"&gt;42.76&lt;/D&gt;&lt;D xsi:type="xsd:double"&gt;42.68&lt;/D&gt;&lt;D xsi:type="xsd:double"&gt;41.77&lt;/D&gt;&lt;D xsi:type="xsd:double"&gt;41.98&lt;/D&gt;&lt;D xsi:type="xsd:double"&gt;42.28&lt;/D&gt;&lt;D xsi:type="xsd:double"&gt;41.35&lt;/D&gt;&lt;D xsi:type="xsd:double"&gt;41.51&lt;/D&gt;&lt;D xsi:type="xsd:double"&gt;41.75&lt;/D&gt;&lt;D xsi:type="xsd:double"&gt;42.35&lt;/D&gt;&lt;D xsi:type="xsd:double"&gt;42.03&lt;/D&gt;&lt;D xsi:type="xsd:double"&gt;42.04&lt;/D&gt;&lt;D xsi:type="xsd:double"&gt;42.18&lt;/D&gt;&lt;D xsi:type="xsd:double"&gt;41.87&lt;/D&gt;&lt;D xsi:type="xsd:double"&gt;41.21&lt;/D&gt;&lt;D xsi:type="xsd:double"&gt;40.61&lt;/D&gt;&lt;D xsi:type="xsd:double"&gt;40.68&lt;/D&gt;&lt;D xsi:type="xsd:double"&gt;40.7&lt;/D&gt;&lt;D xsi:type="xsd:double"&gt;39.83&lt;/D&gt;&lt;D xsi:type="xsd:double"&gt;39.99&lt;/D&gt;&lt;D xsi:type="xsd:double"&gt;39.15&lt;/D&gt;&lt;D xsi:type="xsd:double"&gt;39.45&lt;/D&gt;&lt;D xsi:type="xsd:double"&gt;39.69&lt;/D&gt;&lt;D xsi:type="xsd:double"&gt;39.86&lt;/D&gt;&lt;D xsi:type="xsd:double"&gt;40.05&lt;/D&gt;&lt;D xsi:type="xsd:double"&gt;40.22&lt;/D&gt;&lt;D xsi:type="xsd:double"&gt;40.53&lt;/D&gt;&lt;D xsi:type="xsd:double"&gt;40.02&lt;/D&gt;&lt;D xsi:type="xsd:double"&gt;40.27&lt;/D&gt;&lt;D xsi:type="xsd:double"&gt;41.13&lt;/D&gt;&lt;D xsi:type="xsd:double"&gt;41.29&lt;/D&gt;&lt;D xsi:type="xsd:double"&gt;40.96&lt;/D&gt;&lt;D xsi:type="xsd:double"&gt;40.06&lt;/D&gt;&lt;D xsi:type="xsd:double"&gt;40.14&lt;/D&gt;&lt;D xsi:type="xsd:double"&gt;40.32&lt;/D&gt;&lt;D xsi:type="xsd:double"&gt;40.05&lt;/D&gt;&lt;D xsi:type="xsd:double"&gt;39.83&lt;/D&gt;&lt;D xsi:type="xsd:double"&gt;39.06&lt;/D&gt;&lt;D xsi:type="xsd:double"&gt;38.98&lt;/D&gt;&lt;D xsi:type="xsd:double"&gt;36.86&lt;/D&gt;&lt;D xsi:type="xsd:double"&gt;36.63&lt;/D&gt;&lt;D xsi:type="xsd:double"&gt;36.34&lt;/D&gt;&lt;D xsi:type="xsd:double"&gt;36.7&lt;/D&gt;&lt;D xsi:type="xsd:double"&gt;36.51&lt;/D&gt;&lt;D xsi:type="xsd:double"&gt;37.19&lt;/D&gt;&lt;D xsi:type="xsd:double"&gt;37.23&lt;/D&gt;&lt;D xsi:type="xsd:double"&gt;38.25&lt;/D&gt;&lt;D xsi:type="xsd:double"&gt;37.52&lt;/D&gt;&lt;D xsi:type="xsd:double"&gt;37.72&lt;/D&gt;&lt;D xsi:type="xsd:double"&gt;37.14&lt;/D&gt;&lt;D xsi:type="xsd:double"&gt;37.1&lt;/D&gt;&lt;D xsi:type="xsd:double"&gt;37.8&lt;/D&gt;&lt;D xsi:type="xsd:double"&gt;38.4&lt;/D&gt;&lt;D xsi:type="xsd:double"&gt;36.32&lt;/D&gt;&lt;D xsi:type="xsd:double"&gt;36.67&lt;/D&gt;&lt;D xsi:type="xsd:double"&gt;37.93&lt;/D&gt;&lt;D xsi:type="xsd:double"&gt;37.95&lt;/D&gt;&lt;D xsi:type="xsd:double"&gt;38.02&lt;/D&gt;&lt;D xsi:type="xsd:double"&gt;38.4&lt;/D&gt;&lt;D xsi:type="xsd:double"&gt;37.95&lt;/D&gt;&lt;D xsi:type="xsd:double"&gt;36.73&lt;/D&gt;&lt;D xsi:type="xsd:double"&gt;37.59&lt;/D&gt;&lt;D xsi:type="xsd:double"&gt;38.24&lt;/D&gt;&lt;D xsi:type="xsd:double"&gt;37.41&lt;/D&gt;&lt;/FQL&gt;&lt;FQL&gt;&lt;Q&gt;MXL^FG_PRICE(8/1/2018,10/31/2018,,USD)&lt;/Q&gt;&lt;R&gt;65&lt;/R&gt;&lt;C&gt;1&lt;/C&gt;&lt;D xsi:type="xsd:double"&gt;17.14&lt;/D&gt;&lt;D xsi:type="xsd:double"&gt;17.51&lt;/D&gt;&lt;D xsi:type="xsd:double"&gt;17.02&lt;/D&gt;&lt;D xsi:type="xsd:double"&gt;17.31&lt;/D&gt;&lt;D xsi:type="xsd:double"&gt;17.9&lt;/D&gt;&lt;D xsi:type="xsd:double"&gt;17.67&lt;/D&gt;&lt;D xsi:type="xsd:double"&gt;18.3&lt;/D&gt;&lt;D xsi:type="xsd:double"&gt;18.4&lt;/D&gt;&lt;D xsi:type="xsd:double"&gt;19.14&lt;/D&gt;&lt;D xsi:type="xsd:double"&gt;19.27&lt;/D&gt;&lt;D xsi:type="xsd:double"&gt;18.91&lt;/D&gt;&lt;D xsi:type="xsd:double"&gt;19.48&lt;/D&gt;&lt;D xsi:type="xsd:double"&gt;19.04&lt;/D&gt;&lt;D xsi:type="xsd:double"&gt;18.79&lt;/D&gt;&lt;D xsi:type="xsd:double"&gt;18.89&lt;/D&gt;&lt;D xsi:type="xsd:double"&gt;18.78&lt;/D&gt;&lt;D xsi:type="xsd:double"&gt;18.77&lt;/D&gt;&lt;D xsi:type="xsd:double"&gt;18.92&lt;/D&gt;&lt;D xsi:type="xsd:double"&gt;18.91&lt;/D&gt;&lt;D xsi:type="xsd:double"&gt;19.02&lt;/D&gt;&lt;D xsi:type="xsd:double"&gt;19.1&lt;/D&gt;&lt;D xsi:type="xsd:double"&gt;19.2&lt;/D&gt;&lt;D xsi:type="xsd:double"&gt;19.28&lt;/D&gt;&lt;D xsi:type="xsd:double"&gt;18.88&lt;/D&gt;&lt;D xsi:type="xsd:double"&gt;18.8&lt;/D&gt;&lt;D xsi:type="xsd:double"&gt;18.49&lt;/D&gt;&lt;D xsi:type="xsd:double"&gt;18.41&lt;/D&gt;&lt;D xsi:type="xsd:double"&gt;18.51&lt;/D&gt;&lt;D xsi:type="xsd:double"&gt;18.35&lt;/D&gt;&lt;D xsi:type="xsd:double"&gt;18.28&lt;/D&gt;&lt;D xsi:type="xsd:double"&gt;18.43&lt;/D&gt;&lt;D xsi:type="xsd:double"&gt;18.65&lt;/D&gt;&lt;D xsi:type="xsd:double"&gt;18.66&lt;/D&gt;&lt;D xsi:type="xsd:double"&gt;19.22&lt;/D&gt;&lt;D xsi:type="xsd:double"&gt;19.36&lt;/D&gt;&lt;D xsi:type="xsd:double"&gt;19.52&lt;/D&gt;&lt;D xsi:type="xsd:double"&gt;20.03&lt;/D&gt;&lt;D xsi:type="xsd:double"&gt;20.19&lt;/D&gt;&lt;D xsi:type="xsd:double"&gt;20.03&lt;/D&gt;&lt;D xsi:type="xsd:double"&gt;19.51&lt;/D&gt;&lt;D xsi:type="xsd:double"&gt;19.55&lt;/D&gt;&lt;D xsi:type="xsd:double"&gt;19.88&lt;/D&gt;&lt;D xsi:type="xsd:double"&gt;19.95&lt;/D&gt;&lt;D xsi:type="xsd:double"&gt;19.76&lt;/D&gt;&lt;D xsi:type="xsd:double"&gt;19.84&lt;/D&gt;&lt;D xsi:type="xsd:double"&gt;19.13&lt;/D&gt;&lt;D xsi:type="xsd:double"&gt;17.9&lt;/D&gt;&lt;D xsi:type="xsd:double"&gt;17.45&lt;/D&gt;&lt;D xsi:type="xsd:double"&gt;17.09&lt;/D&gt;&lt;D xsi:type="xsd:double"&gt;16.53&lt;/D&gt;&lt;D xsi:type="xsd:double"&gt;16.69&lt;/D&gt;&lt;D xsi:type="xsd:double"&gt;16.41&lt;/D&gt;&lt;D xsi:type="xsd:double"&gt;16.97&lt;/D&gt;&lt;D xsi:type="xsd:double"&gt;17.68&lt;/D&gt;&lt;D xsi:type="xsd:double"&gt;17.77&lt;/D&gt;&lt;D xsi:type="xsd:double"&gt;17&lt;/D&gt;&lt;D xsi:type="xsd:double"&gt;16.69&lt;/D&gt;&lt;D xsi:type="xsd:double"&gt;16.89&lt;/D&gt;&lt;D xsi:type="xsd:double"&gt;16.95&lt;/D&gt;&lt;D xsi:type="xsd:double"&gt;16.14&lt;/D&gt;&lt;D xsi:type="xsd:double"&gt;15.39&lt;/D&gt;&lt;D xsi:type="xsd:double"&gt;15.42&lt;/D&gt;&lt;D xsi:type="xsd:double"&gt;15.94&lt;/D&gt;&lt;D xsi:type="xsd:double"&gt;17.01&lt;/D&gt;&lt;D xsi:type="xsd:double"&gt;19.41&lt;/D&gt;&lt;/FQL&gt;&lt;FQL&gt;&lt;Q&gt;PNR^FG_PRICE(8/1/2018,10/31/2018,,USD)&lt;/Q&gt;&lt;R&gt;65&lt;/R&gt;&lt;C&gt;1&lt;/C&gt;&lt;D xsi:type="xsd:double"&gt;43.2&lt;/D&gt;&lt;D xsi:type="xsd:double"&gt;43.34&lt;/D&gt;&lt;D xsi:type="xsd:double"&gt;43.96&lt;/D&gt;&lt;D xsi:type="xsd:double"&gt;43.92&lt;/D&gt;&lt;D xsi:type="xsd:double"&gt;44.1&lt;/D&gt;&lt;D xsi:type="xsd:double"&gt;43.85&lt;/D&gt;&lt;D xsi:type="xsd:double"&gt;43.68&lt;/D&gt;&lt;D xsi:type="xsd:double"&gt;43.28&lt;/D&gt;&lt;D xsi:type="xsd:double"&gt;42.63&lt;/D&gt;&lt;D xsi:type="xsd:double"&gt;42.5&lt;/D&gt;&lt;D xsi:type="xsd:double"&gt;41.96&lt;/D&gt;&lt;D xsi:type="xsd:double"&gt;42.15&lt;/D&gt;&lt;D xsi:type="xsd:double"&gt;42.8&lt;/D&gt;&lt;D xsi:type="xsd:double"&gt;43.27&lt;/D&gt;&lt;D xsi:type="xsd:double"&gt;43.52&lt;/D&gt;&lt;D xsi:type="xsd:double"&gt;42.9&lt;/D&gt;&lt;D xsi:type="xsd:double"&gt;42.66&lt;/D&gt;&lt;D xsi:type="xsd:double"&gt;42.88&lt;/D&gt;&lt;D xsi:type="xsd:double"&gt;43.4&lt;/D&gt;&lt;D xsi:type="xsd:double"&gt;43.45&lt;/D&gt;&lt;D xsi:type="xsd:double"&gt;43.73&lt;/D&gt;&lt;D xsi:type="xsd:double"&gt;43.36&lt;/D&gt;&lt;D xsi:type="xsd:double"&gt;43.48&lt;/D&gt;&lt;D xsi:type="xsd:double"&gt;42.9&lt;/D&gt;&lt;D xsi:type="xsd:double"&gt;43.47&lt;/D&gt;&lt;D xsi:type="xsd:double"&gt;43.48&lt;/D&gt;&lt;D xsi:type="xsd:double"&gt;43.09&lt;/D&gt;&lt;D xsi:type="xsd:double"&gt;43.58&lt;/D&gt;&lt;D xsi:type="xsd:double"&gt;42.78&lt;/D&gt;&lt;D xsi:type="xsd:double"&gt;42.89&lt;/D&gt;&lt;D xsi:type="xsd:double"&gt;43.2&lt;/D&gt;&lt;D xsi:type="xsd:double"&gt;44.07&lt;/D&gt;&lt;D xsi:type="xsd:double"&gt;44.36&lt;/D&gt;&lt;D xsi:type="xsd:double"&gt;45.31&lt;/D&gt;&lt;D xsi:type="xsd:double"&gt;45.09&lt;/D&gt;&lt;D xsi:type="xsd:double"&gt;44.77&lt;/D&gt;&lt;D xsi:type="xsd:double"&gt;44.88&lt;/D&gt;&lt;D xsi:type="xsd:double"&gt;43.84&lt;/D&gt;&lt;D xsi:type="xsd:double"&gt;43.72&lt;/D&gt;&lt;D xsi:type="xsd:double"&gt;43.66&lt;/D&gt;&lt;D xsi:type="xsd:double"&gt;43.48&lt;/D&gt;&lt;D xsi:type="xsd:double"&gt;43.35&lt;/D&gt;&lt;D xsi:type="xsd:double"&gt;43.31&lt;/D&gt;&lt;D xsi:type="xsd:double"&gt;43.43&lt;/D&gt;&lt;D xsi:type="xsd:double"&gt;43.41&lt;/D&gt;&lt;D xsi:type="xsd:double"&gt;43.71&lt;/D&gt;&lt;D xsi:type="xsd:double"&gt;42.73&lt;/D&gt;&lt;D xsi:type="xsd:double"&gt;42.65&lt;/D&gt;&lt;D xsi:type="xsd:double"&gt;41.71&lt;/D&gt;&lt;D xsi:type="xsd:double"&gt;40.48&lt;/D&gt;&lt;D xsi:type="xsd:double"&gt;39.2&lt;/D&gt;&lt;D xsi:type="xsd:double"&gt;39&lt;/D&gt;&lt;D xsi:type="xsd:double"&gt;38.98&lt;/D&gt;&lt;D xsi:type="xsd:double"&gt;39.52&lt;/D&gt;&lt;D xsi:type="xsd:double"&gt;39.17&lt;/D&gt;&lt;D xsi:type="xsd:double"&gt;38.77&lt;/D&gt;&lt;D xsi:type="xsd:double"&gt;38.41&lt;/D&gt;&lt;D xsi:type="xsd:double"&gt;38.04&lt;/D&gt;&lt;D xsi:type="xsd:double"&gt;38.76&lt;/D&gt;&lt;D xsi:type="xsd:double"&gt;38.1&lt;/D&gt;&lt;D xsi:type="xsd:double"&gt;38.84&lt;/D&gt;&lt;D xsi:type="xsd:double"&gt;39.35&lt;/D&gt;&lt;D xsi:type="xsd:double"&gt;39.07&lt;/D&gt;&lt;D xsi:type="xsd:double"&gt;39.82&lt;/D&gt;&lt;D xsi:type="xsd:double"&gt;40.15&lt;/D&gt;&lt;/FQL&gt;&lt;FQL&gt;&lt;Q&gt;MYOV^FG_PRICE(8/1/2018,10/31/2018,,USD)&lt;/Q&gt;&lt;R&gt;65&lt;/R&gt;&lt;C&gt;1&lt;/C&gt;&lt;D xsi:type="xsd:double"&gt;20.75&lt;/D&gt;&lt;D xsi:type="xsd:double"&gt;20.82&lt;/D&gt;&lt;D xsi:type="xsd:double"&gt;20.8&lt;/D&gt;&lt;D xsi:type="xsd:double"&gt;22.58&lt;/D&gt;&lt;D xsi:type="xsd:double"&gt;22.5&lt;/D&gt;&lt;D xsi:type="xsd:double"&gt;22.77&lt;/D&gt;&lt;D xsi:type="xsd:double"&gt;21.94&lt;/D&gt;&lt;D xsi:type="xsd:double"&gt;21.31&lt;/D&gt;&lt;D xsi:type="xsd:double"&gt;21.59&lt;/D&gt;&lt;D xsi:type="xsd:double"&gt;21.33&lt;/D&gt;&lt;D xsi:type="xsd:double"&gt;21.04&lt;/D&gt;&lt;D xsi:type="xsd:double"&gt;20.94&lt;/D&gt;&lt;D xsi:type="xsd:double"&gt;21&lt;/D&gt;&lt;D xsi:type="xsd:double"&gt;21.04&lt;/D&gt;&lt;D xsi:type="xsd:double"&gt;21.37&lt;/D&gt;&lt;D xsi:type="xsd:double"&gt;21.49&lt;/D&gt;&lt;D xsi:type="xsd:double"&gt;21.69&lt;/D&gt;&lt;D xsi:type="xsd:double"&gt;21.74&lt;/D&gt;&lt;D xsi:type="xsd:double"&gt;22.48&lt;/D&gt;&lt;D xsi:type="xsd:double"&gt;22.65&lt;/D&gt;&lt;D xsi:type="xsd:double"&gt;22.67&lt;/D&gt;&lt;D xsi:type="xsd:double"&gt;22.87&lt;/D&gt;&lt;D xsi:type="xsd:double"&gt;24.25&lt;/D&gt;&lt;D xsi:type="xsd:double"&gt;25&lt;/D&gt;&lt;D xsi:type="xsd:double"&gt;23.04&lt;/D&gt;&lt;D xsi:type="xsd:double"&gt;23.47&lt;/D&gt;&lt;D xsi:type="xsd:double"&gt;23.85&lt;/D&gt;&lt;D xsi:type="xsd:double"&gt;23.38&lt;/D&gt;&lt;D xsi:type="xsd:double"&gt;23.12&lt;/D&gt;&lt;D xsi:type="xsd:double"&gt;23&lt;/D&gt;&lt;D xsi:type="xsd:double"&gt;24.07&lt;/D&gt;&lt;D xsi:type="xsd:double"&gt;23.8&lt;/D&gt;&lt;D xsi:type="xsd:double"&gt;23.68&lt;/D&gt;&lt;D xsi:type="xsd:double"&gt;24.99&lt;/D&gt;&lt;D xsi:type="xsd:double"&gt;25.28&lt;/D&gt;&lt;D xsi:type="xsd:double"&gt;26.17&lt;/D&gt;&lt;D xsi:type="xsd:double"&gt;26.78&lt;/D&gt;&lt;D xsi:type="xsd:double"&gt;26.47&lt;/D&gt;&lt;D xsi:type="xsd:double"&gt;26.7&lt;/D&gt;&lt;D xsi:type="xsd:double"&gt;26.32&lt;/D&gt;&lt;D xsi:type="xsd:double"&gt;26&lt;/D&gt;&lt;D xsi:type="xsd:double"&gt;26.55&lt;/D&gt;&lt;D xsi:type="xsd:double"&gt;25.2&lt;/D&gt;&lt;D xsi:type="xsd:double"&gt;24.16&lt;/D&gt;&lt;D xsi:type="xsd:double"&gt;24.02&lt;/D&gt;&lt;D xsi:type="xsd:double"&gt;22.88&lt;/D&gt;&lt;D xsi:type="xsd:double"&gt;22.86&lt;/D&gt;&lt;D xsi:type="xsd:double"&gt;22&lt;/D&gt;&lt;D xsi:type="xsd:double"&gt;21.81&lt;/D&gt;&lt;D xsi:type="xsd:double"&gt;20.38&lt;/D&gt;&lt;D xsi:type="xsd:double"&gt;22.29&lt;/D&gt;&lt;D xsi:type="xsd:double"&gt;22.09&lt;/D&gt;&lt;D xsi:type="xsd:double"&gt;21.52&lt;/D&gt;&lt;D xsi:type="xsd:double"&gt;22.6&lt;/D&gt;&lt;D xsi:type="xsd:double"&gt;22.04&lt;/D&gt;&lt;D xsi:type="xsd:double"&gt;20.36&lt;/D&gt;&lt;D xsi:type="xsd:double"&gt;21.01&lt;/D&gt;&lt;D xsi:type="xsd:double"&gt;19.38&lt;/D&gt;&lt;D xsi:type="xsd:double"&gt;19.9&lt;/D&gt;&lt;D xsi:type="xsd:double"&gt;20.05&lt;/D&gt;&lt;D xsi:type="xsd:double"&gt;20&lt;/D&gt;&lt;D xsi:type="xsd:double"&gt;20.4&lt;/D&gt;&lt;D xsi:type="xsd:double"&gt;20.18&lt;/D&gt;&lt;D xsi:type="xsd:double"&gt;20.02&lt;/D&gt;&lt;D xsi:type="xsd:double"&gt;21.03&lt;/D&gt;&lt;/FQL&gt;&lt;FQL&gt;&lt;Q&gt;NBIX^FG_PRICE(8/1/2018,10/31/2018,,USD)&lt;/Q&gt;&lt;R&gt;65&lt;/R&gt;&lt;C&gt;1&lt;/C&gt;&lt;D xsi:type="xsd:double"&gt;113.55&lt;/D&gt;&lt;D xsi:type="xsd:double"&gt;115.69&lt;/D&gt;&lt;D xsi:type="xsd:double"&gt;116.01&lt;/D&gt;&lt;D xsi:type="xsd:double"&gt;115.89&lt;/D&gt;&lt;D xsi:type="xsd:double"&gt;117.29&lt;/D&gt;&lt;D xsi:type="xsd:double"&gt;116.86&lt;/D&gt;&lt;D xsi:type="xsd:double"&gt;119.36&lt;/D&gt;&lt;D xsi:type="xsd:double"&gt;118.46&lt;/D&gt;&lt;D xsi:type="xsd:double"&gt;115.84&lt;/D&gt;&lt;D xsi:type="xsd:double"&gt;116.22&lt;/D&gt;&lt;D xsi:type="xsd:double"&gt;113.99&lt;/D&gt;&lt;D xsi:type="xsd:double"&gt;113.6&lt;/D&gt;&lt;D xsi:type="xsd:double"&gt;114.62&lt;/D&gt;&lt;D xsi:type="xsd:double"&gt;113.6&lt;/D&gt;&lt;D xsi:type="xsd:double"&gt;114.43&lt;/D&gt;&lt;D xsi:type="xsd:double"&gt;116.61&lt;/D&gt;&lt;D xsi:type="xsd:double"&gt;117.49&lt;/D&gt;&lt;D xsi:type="xsd:double"&gt;118.71&lt;/D&gt;&lt;D xsi:type="xsd:double"&gt;121.11&lt;/D&gt;&lt;D xsi:type="xsd:double"&gt;120.58&lt;/D&gt;&lt;D xsi:type="xsd:double"&gt;121.66&lt;/D&gt;&lt;D xsi:type="xsd:double"&gt;122.1&lt;/D&gt;&lt;D xsi:type="xsd:double"&gt;122.95&lt;/D&gt;&lt;D xsi:type="xsd:double"&gt;125.85&lt;/D&gt;&lt;D xsi:type="xsd:double"&gt;121.16&lt;/D&gt;&lt;D xsi:type="xsd:double"&gt;121.3&lt;/D&gt;&lt;D xsi:type="xsd:double"&gt;116.93&lt;/D&gt;&lt;D xsi:type="xsd:double"&gt;118.54&lt;/D&gt;&lt;D xsi:type="xsd:double"&gt;121.84&lt;/D&gt;&lt;D xsi:type="xsd:double"&gt;121.67&lt;/D&gt;&lt;D xsi:type="xsd:double"&gt;120.88&lt;/D&gt;&lt;D xsi:type="xsd:double"&gt;118.48&lt;/D&gt;&lt;D xsi:type="xsd:double"&gt;117.36&lt;/D&gt;&lt;D xsi:type="xsd:double"&gt;120.26&lt;/D&gt;&lt;D xsi:type="xsd:double"&gt;117.41&lt;/D&gt;&lt;D xsi:type="xsd:double"&gt;120.23&lt;/D&gt;&lt;D xsi:type="xsd:double"&gt;119.62&lt;/D&gt;&lt;D xsi:type="xsd:double"&gt;121.05&lt;/D&gt;&lt;D xsi:type="xsd:double"&gt;122.64&lt;/D&gt;&lt;D xsi:type="xsd:double"&gt;121.54&lt;/D&gt;&lt;D xsi:type="xsd:double"&gt;120.48&lt;/D&gt;&lt;D xsi:type="xsd:double"&gt;122.95&lt;/D&gt;&lt;D xsi:type="xsd:double"&gt;124.36&lt;/D&gt;&lt;D xsi:type="xsd:double"&gt;119.1&lt;/D&gt;&lt;D xsi:type="xsd:double"&gt;119.09&lt;/D&gt;&lt;D xsi:type="xsd:double"&gt;114.58&lt;/D&gt;&lt;D xsi:type="xsd:double"&gt;115.55&lt;/D&gt;&lt;D xsi:type="xsd:double"&gt;112.27&lt;/D&gt;&lt;D xsi:type="xsd:double"&gt;109.12&lt;/D&gt;&lt;D xsi:type="xsd:double"&gt;106.3&lt;/D&gt;&lt;D xsi:type="xsd:double"&gt;108.06&lt;/D&gt;&lt;D xsi:type="xsd:double"&gt;111.48&lt;/D&gt;&lt;D xsi:type="xsd:double"&gt;110.05&lt;/D&gt;&lt;D xsi:type="xsd:double"&gt;114.29&lt;/D&gt;&lt;D xsi:type="xsd:double"&gt;114.69&lt;/D&gt;&lt;D xsi:type="xsd:double"&gt;114.58&lt;/D&gt;&lt;D xsi:type="xsd:double"&gt;112.01&lt;/D&gt;&lt;D xsi:type="xsd:double"&gt;109.17&lt;/D&gt;&lt;D xsi:type="xsd:double"&gt;108.56&lt;/D&gt;&lt;D xsi:type="xsd:double"&gt;101.85&lt;/D&gt;&lt;D xsi:type="xsd:double"&gt;106.14&lt;/D&gt;&lt;D xsi:type="xsd:double"&gt;107.22&lt;/D&gt;&lt;D xsi:type="xsd:double"&gt;104.87&lt;/D&gt;&lt;D xsi:type="xsd:double"&gt;106.29&lt;/D&gt;&lt;D xsi:type="xsd:double"&gt;107.15&lt;/D&gt;&lt;/FQL&gt;&lt;FQL&gt;&lt;Q&gt;AKCA^FG_PRICE(8/1/2018,10/31/2018,,USD)&lt;/Q&gt;&lt;R&gt;65&lt;/R&gt;&lt;C&gt;1&lt;/C&gt;&lt;D xsi:type="xsd:double"&gt;31.86&lt;/D&gt;&lt;D xsi:type="xsd:double"&gt;35.18&lt;/D&gt;&lt;D xsi:type="xsd:double"&gt;33.87&lt;/D&gt;&lt;D xsi:type="xsd:double"&gt;34.19&lt;/D&gt;&lt;D xsi:type="xsd:double"&gt;38.99&lt;/D&gt;&lt;D xsi:type="xsd:double"&gt;35.55&lt;/D&gt;&lt;D xsi:type="xsd:double"&gt;36.6&lt;/D&gt;&lt;D xsi:type="xsd:double"&gt;34.93&lt;/D&gt;&lt;D xsi:type="xsd:double"&gt;35.96&lt;/D&gt;&lt;D xsi:type="xsd:double"&gt;37.36&lt;/D&gt;&lt;D xsi:type="xsd:double"&gt;35.1&lt;/D&gt;&lt;D xsi:type="xsd:double"&gt;35.74&lt;/D&gt;&lt;D xsi:type="xsd:double"&gt;35.89&lt;/D&gt;&lt;D xsi:type="xsd:double"&gt;34.69&lt;/D&gt;&lt;D xsi:type="xsd:double"&gt;35.35&lt;/D&gt;&lt;D xsi:type="xsd:double"&gt;34&lt;/D&gt;&lt;D xsi:type="xsd:double"&gt;34.11&lt;/D&gt;&lt;D xsi:type="xsd:double"&gt;32.63&lt;/D&gt;&lt;D xsi:type="xsd:double"&gt;33.12&lt;/D&gt;&lt;D xsi:type="xsd:double"&gt;24.73&lt;/D&gt;&lt;D xsi:type="xsd:double"&gt;25.23&lt;/D&gt;&lt;D xsi:type="xsd:double"&gt;25.59&lt;/D&gt;&lt;D xsi:type="xsd:double"&gt;26.41&lt;/D&gt;&lt;D xsi:type="xsd:double"&gt;26.44&lt;/D&gt;&lt;D xsi:type="xsd:double"&gt;27.15&lt;/D&gt;&lt;D xsi:type="xsd:double"&gt;27.23&lt;/D&gt;&lt;D xsi:type="xsd:double"&gt;26.17&lt;/D&gt;&lt;D xsi:type="xsd:double"&gt;24.92&lt;/D&gt;&lt;D xsi:type="xsd:double"&gt;25&lt;/D&gt;&lt;D xsi:type="xsd:double"&gt;24.87&lt;/D&gt;&lt;D xsi:type="xsd:double"&gt;24.</t>
        </r>
      </text>
    </comment>
    <comment ref="A42" authorId="0">
      <text>
        <r>
          <rPr>
            <b/>
            <sz val="9"/>
            <color indexed="81"/>
            <rFont val="宋体"/>
            <charset val="134"/>
          </rPr>
          <t>38&lt;/D&gt;&lt;D xsi:type="xsd:double"&gt;24.16&lt;/D&gt;&lt;D xsi:type="xsd:double"&gt;24.85&lt;/D&gt;&lt;D xsi:type="xsd:double"&gt;26.5&lt;/D&gt;&lt;D xsi:type="xsd:double"&gt;27.05&lt;/D&gt;&lt;D xsi:type="xsd:double"&gt;28.92&lt;/D&gt;&lt;D xsi:type="xsd:double"&gt;27.98&lt;/D&gt;&lt;D xsi:type="xsd:double"&gt;33.08&lt;/D&gt;&lt;D xsi:type="xsd:double"&gt;37.18&lt;/D&gt;&lt;D xsi:type="xsd:double"&gt;33.99&lt;/D&gt;&lt;D xsi:type="xsd:double"&gt;35.29&lt;/D&gt;&lt;D xsi:type="xsd:double"&gt;35.02&lt;/D&gt;&lt;D xsi:type="xsd:double"&gt;33.68&lt;/D&gt;&lt;D xsi:type="xsd:double"&gt;31.16&lt;/D&gt;&lt;D xsi:type="xsd:double"&gt;31.87&lt;/D&gt;&lt;D xsi:type="xsd:double"&gt;30.51&lt;/D&gt;&lt;D xsi:type="xsd:double"&gt;31.85&lt;/D&gt;&lt;D xsi:type="xsd:double"&gt;28.5&lt;/D&gt;&lt;D xsi:type="xsd:double"&gt;29.91&lt;/D&gt;&lt;D xsi:type="xsd:double"&gt;27.03&lt;/D&gt;&lt;D xsi:type="xsd:double"&gt;25.76&lt;/D&gt;&lt;D xsi:type="xsd:double"&gt;23.31&lt;/D&gt;&lt;D xsi:type="xsd:double"&gt;22.85&lt;/D&gt;&lt;D xsi:type="xsd:double"&gt;24.84&lt;/D&gt;&lt;D xsi:type="xsd:double"&gt;23.77&lt;/D&gt;&lt;D xsi:type="xsd:double"&gt;22.81&lt;/D&gt;&lt;D xsi:type="xsd:double"&gt;23.55&lt;/D&gt;&lt;D xsi:type="xsd:double"&gt;22.09&lt;/D&gt;&lt;D xsi:type="xsd:double"&gt;21.92&lt;/D&gt;&lt;D xsi:type="xsd:double"&gt;21.45&lt;/D&gt;&lt;D xsi:type="xsd:double"&gt;22.26&lt;/D&gt;&lt;D xsi:type="xsd:double"&gt;22.75&lt;/D&gt;&lt;D xsi:type="xsd:double"&gt;23.88&lt;/D&gt;&lt;D xsi:type="xsd:double"&gt;24.12&lt;/D&gt;&lt;D xsi:type="xsd:double"&gt;22.32&lt;/D&gt;&lt;/FQL&gt;&lt;FQL&gt;&lt;Q&gt;CALX^FG_PRICE(8/1/2018,10/31/2018,,USD)&lt;/Q&gt;&lt;R&gt;65&lt;/R&gt;&lt;C&gt;1&lt;/C&gt;&lt;D xsi:type="xsd:double"&gt;7&lt;/D&gt;&lt;D xsi:type="xsd:double"&gt;7&lt;/D&gt;&lt;D xsi:type="xsd:double"&gt;6.95&lt;/D&gt;&lt;D xsi:type="xsd:double"&gt;6.9&lt;/D&gt;&lt;D xsi:type="xsd:double"&gt;6.9&lt;/D&gt;&lt;D xsi:type="xsd:double"&gt;6.7&lt;/D&gt;&lt;D xsi:type="xsd:double"&gt;6.85&lt;/D&gt;&lt;D xsi:type="xsd:double"&gt;6.85&lt;/D&gt;&lt;D xsi:type="xsd:double"&gt;6.95&lt;/D&gt;&lt;D xsi:type="xsd:double"&gt;7.15&lt;/D&gt;&lt;D xsi:type="xsd:double"&gt;6.95&lt;/D&gt;&lt;D xsi:type="xsd:double"&gt;6.85&lt;/D&gt;&lt;D xsi:type="xsd:double"&gt;6.9&lt;/D&gt;&lt;D xsi:type="xsd:double"&gt;7&lt;/D&gt;&lt;D xsi:type="xsd:double"&gt;7.35&lt;/D&gt;&lt;D xsi:type="xsd:double"&gt;7.55&lt;/D&gt;&lt;D xsi:type="xsd:double"&gt;7.55&lt;/D&gt;&lt;D xsi:type="xsd:double"&gt;7.6&lt;/D&gt;&lt;D xsi:type="xsd:double"&gt;7.6&lt;/D&gt;&lt;D xsi:type="xsd:double"&gt;7.65&lt;/D&gt;&lt;D xsi:type="xsd:double"&gt;7.7&lt;/D&gt;&lt;D xsi:type="xsd:double"&gt;7.7&lt;/D&gt;&lt;D xsi:type="xsd:double"&gt;7.8&lt;/D&gt;&lt;D xsi:type="xsd:double"&gt;7.95&lt;/D&gt;&lt;D xsi:type="xsd:double"&gt;7.95&lt;/D&gt;&lt;D xsi:type="xsd:double"&gt;7.95&lt;/D&gt;&lt;D xsi:type="xsd:double"&gt;8.25&lt;/D&gt;&lt;D xsi:type="xsd:double"&gt;8.25&lt;/D&gt;&lt;D xsi:type="xsd:double"&gt;8.5&lt;/D&gt;&lt;D xsi:type="xsd:double"&gt;8.9&lt;/D&gt;&lt;D xsi:type="xsd:double"&gt;8.9&lt;/D&gt;&lt;D xsi:type="xsd:double"&gt;8.45&lt;/D&gt;&lt;D xsi:type="xsd:double"&gt;8.45&lt;/D&gt;&lt;D xsi:type="xsd:double"&gt;8.3&lt;/D&gt;&lt;D xsi:type="xsd:double"&gt;8.2&lt;/D&gt;&lt;D xsi:type="xsd:double"&gt;8.15&lt;/D&gt;&lt;D xsi:type="xsd:double"&gt;8.15&lt;/D&gt;&lt;D xsi:type="xsd:double"&gt;8.1&lt;/D&gt;&lt;D xsi:type="xsd:double"&gt;8.15&lt;/D&gt;&lt;D xsi:type="xsd:double"&gt;7.95&lt;/D&gt;&lt;D xsi:type="xsd:double"&gt;8.05&lt;/D&gt;&lt;D xsi:type="xsd:double"&gt;8.1&lt;/D&gt;&lt;D xsi:type="xsd:double"&gt;8&lt;/D&gt;&lt;D xsi:type="xsd:double"&gt;7.8&lt;/D&gt;&lt;D xsi:type="xsd:double"&gt;7.84&lt;/D&gt;&lt;D xsi:type="xsd:double"&gt;7.65&lt;/D&gt;&lt;D xsi:type="xsd:double"&gt;7.49&lt;/D&gt;&lt;D xsi:type="xsd:double"&gt;7.43&lt;/D&gt;&lt;D xsi:type="xsd:double"&gt;7.36&lt;/D&gt;&lt;D xsi:type="xsd:double"&gt;7.23&lt;/D&gt;&lt;D xsi:type="xsd:double"&gt;7.18&lt;/D&gt;&lt;D xsi:type="xsd:double"&gt;7.19&lt;/D&gt;&lt;D xsi:type="xsd:double"&gt;7.26&lt;/D&gt;&lt;D xsi:type="xsd:double"&gt;7.46&lt;/D&gt;&lt;D xsi:type="xsd:double"&gt;7.45&lt;/D&gt;&lt;D xsi:type="xsd:double"&gt;7.37&lt;/D&gt;&lt;D xsi:type="xsd:double"&gt;7.3&lt;/D&gt;&lt;D xsi:type="xsd:double"&gt;7.31&lt;/D&gt;&lt;D xsi:type="xsd:double"&gt;7.3&lt;/D&gt;&lt;D xsi:type="xsd:double"&gt;7.05&lt;/D&gt;&lt;D xsi:type="xsd:double"&gt;7.21&lt;/D&gt;&lt;D xsi:type="xsd:double"&gt;7.09&lt;/D&gt;&lt;D xsi:type="xsd:double"&gt;7.11&lt;/D&gt;&lt;D xsi:type="xsd:double"&gt;7.34&lt;/D&gt;&lt;D xsi:type="xsd:double"&gt;7.3&lt;/D&gt;&lt;/FQL&gt;&lt;FQL&gt;&lt;Q&gt;SHOP^FG_PRICE(8/1/2018,10/31/2018,,USD)&lt;/Q&gt;&lt;R&gt;65&lt;/R&gt;&lt;C&gt;1&lt;/C&gt;&lt;D xsi:type="xsd:double"&gt;136.36&lt;/D&gt;&lt;D xsi:type="xsd:double"&gt;143.92&lt;/D&gt;&lt;D xsi:type="xsd:double"&gt;141.87&lt;/D&gt;&lt;D xsi:type="xsd:double"&gt;142.04&lt;/D&gt;&lt;D xsi:type="xsd:double"&gt;141.68&lt;/D&gt;&lt;D xsi:type="xsd:double"&gt;142.7&lt;/D&gt;&lt;D xsi:type="xsd:double"&gt;146.44&lt;/D&gt;&lt;D xsi:type="xsd:double"&gt;149.22&lt;/D&gt;&lt;D xsi:type="xsd:double"&gt;142.87&lt;/D&gt;&lt;D xsi:type="xsd:double"&gt;144.38&lt;/D&gt;&lt;D xsi:type="xsd:double"&gt;138.92&lt;/D&gt;&lt;D xsi:type="xsd:double"&gt;139.16&lt;/D&gt;&lt;D xsi:type="xsd:double"&gt;137.19&lt;/D&gt;&lt;D xsi:type="xsd:double"&gt;135.97&lt;/D&gt;&lt;D xsi:type="xsd:double"&gt;133.44&lt;/D&gt;&lt;D xsi:type="xsd:double"&gt;137.63&lt;/D&gt;&lt;D xsi:type="xsd:double"&gt;137.49&lt;/D&gt;&lt;D xsi:type="xsd:double"&gt;140.58&lt;/D&gt;&lt;D xsi:type="xsd:double"&gt;144.04&lt;/D&gt;&lt;D xsi:type="xsd:double"&gt;145&lt;/D&gt;&lt;D xsi:type="xsd:double"&gt;145.15&lt;/D&gt;&lt;D xsi:type="xsd:double"&gt;144.81&lt;/D&gt;&lt;D xsi:type="xsd:double"&gt;145.67&lt;/D&gt;&lt;D xsi:type="xsd:double"&gt;146.34&lt;/D&gt;&lt;D xsi:type="xsd:double"&gt;139.97&lt;/D&gt;&lt;D xsi:type="xsd:double"&gt;134.13&lt;/D&gt;&lt;D xsi:type="xsd:double"&gt;140.64&lt;/D&gt;&lt;D xsi:type="xsd:double"&gt;142.13&lt;/D&gt;&lt;D xsi:type="xsd:double"&gt;147.76&lt;/D&gt;&lt;D xsi:type="xsd:double"&gt;153.13&lt;/D&gt;&lt;D xsi:type="xsd:double"&gt;155.5&lt;/D&gt;&lt;D xsi:type="xsd:double"&gt;154.77&lt;/D&gt;&lt;D xsi:type="xsd:double"&gt;153.63&lt;/D&gt;&lt;D xsi:type="xsd:double"&gt;162.28&lt;/D&gt;&lt;D xsi:type="xsd:double"&gt;164.6&lt;/D&gt;&lt;D xsi:type="xsd:double"&gt;167.17&lt;/D&gt;&lt;D xsi:type="xsd:double"&gt;161.52&lt;/D&gt;&lt;D xsi:type="xsd:double"&gt;162.18&lt;/D&gt;&lt;D xsi:type="xsd:double"&gt;161.11&lt;/D&gt;&lt;D xsi:type="xsd:double"&gt;162&lt;/D&gt;&lt;D xsi:type="xsd:double"&gt;164.45&lt;/D&gt;&lt;D xsi:type="xsd:double"&gt;164.46&lt;/D&gt;&lt;D xsi:type="xsd:double"&gt;163.42&lt;/D&gt;&lt;D xsi:type="xsd:double"&gt;156.6&lt;/D&gt;&lt;D xsi:type="xsd:double"&gt;160.2&lt;/D&gt;&lt;D xsi:type="xsd:double"&gt;148.91&lt;/D&gt;&lt;D xsi:type="xsd:double"&gt;145.6&lt;/D&gt;&lt;D xsi:type="xsd:double"&gt;140.49&lt;/D&gt;&lt;D xsi:type="xsd:double"&gt;140.22&lt;/D&gt;&lt;D xsi:type="xsd:double"&gt;130.1&lt;/D&gt;&lt;D xsi:type="xsd:double"&gt;128.39&lt;/D&gt;&lt;D xsi:type="xsd:double"&gt;135.2&lt;/D&gt;&lt;D xsi:type="xsd:double"&gt;135.7&lt;/D&gt;&lt;D xsi:type="xsd:double"&gt;145.83&lt;/D&gt;&lt;D xsi:type="xsd:double"&gt;137.37&lt;/D&gt;&lt;D xsi:type="xsd:double"&gt;134.78&lt;/D&gt;&lt;D xsi:type="xsd:double"&gt;127.07&lt;/D&gt;&lt;D xsi:type="xsd:double"&gt;134.37&lt;/D&gt;&lt;D xsi:type="xsd:double"&gt;132.16&lt;/D&gt;&lt;D xsi:type="xsd:double"&gt;122.27&lt;/D&gt;&lt;D xsi:type="xsd:double"&gt;136.99&lt;/D&gt;&lt;D xsi:type="xsd:double"&gt;132.95&lt;/D&gt;&lt;D xsi:type="xsd:double"&gt;128.5&lt;/D&gt;&lt;D xsi:type="xsd:double"&gt;129.14&lt;/D&gt;&lt;D xsi:type="xsd:double"&gt;138.15&lt;/D&gt;&lt;/FQL&gt;&lt;FQL&gt;&lt;Q&gt;HRTX^FG_PRICE(8/1/2018,10/31/2018,,USD)&lt;/Q&gt;&lt;R&gt;65&lt;/R&gt;&lt;C&gt;1&lt;/C&gt;&lt;D xsi:type="xsd:double"&gt;37.4&lt;/D&gt;&lt;D xsi:type="xsd:double"&gt;36.7&lt;/D&gt;&lt;D xsi:type="xsd:double"&gt;36.6&lt;/D&gt;&lt;D xsi:type="xsd:double"&gt;38.1&lt;/D&gt;&lt;D xsi:type="xsd:double"&gt;38.05&lt;/D&gt;&lt;D xsi:type="xsd:double"&gt;39.55&lt;/D&gt;&lt;D xsi:type="xsd:double"&gt;39&lt;/D&gt;&lt;D xsi:type="xsd:double"&gt;38.7&lt;/D&gt;&lt;D xsi:type="xsd:double"&gt;38.75&lt;/D&gt;&lt;D xsi:type="xsd:double"&gt;39.6&lt;/D&gt;&lt;D xsi:type="xsd:double"&gt;38.5&lt;/D&gt;&lt;D xsi:type="xsd:double"&gt;37.95&lt;/D&gt;&lt;D xsi:type="xsd:double"&gt;38.1&lt;/D&gt;&lt;D xsi:type="xsd:double"&gt;38.2&lt;/D&gt;&lt;D xsi:type="xsd:double"&gt;38.9&lt;/D&gt;&lt;D xsi:type="xsd:double"&gt;39.75&lt;/D&gt;&lt;D xsi:type="xsd:double"&gt;39.7&lt;/D&gt;&lt;D xsi:type="xsd:double"&gt;39.25&lt;/D&gt;&lt;D xsi:type="xsd:double"&gt;38.45&lt;/D&gt;&lt;D xsi:type="xsd:double"&gt;38.5&lt;/D&gt;&lt;D xsi:type="xsd:double"&gt;39.55&lt;/D&gt;&lt;D xsi:type="xsd:double"&gt;38.6&lt;/D&gt;&lt;D xsi:type="xsd:double"&gt;38.55&lt;/D&gt;&lt;D xsi:type="xsd:double"&gt;39.25&lt;/D&gt;&lt;D xsi:type="xsd:double"&gt;39&lt;/D&gt;&lt;D xsi:type="xsd:double"&gt;37.6&lt;/D&gt;&lt;D xsi:type="xsd:double"&gt;37.05&lt;/D&gt;&lt;D xsi:type="xsd:double"&gt;37.45&lt;/D&gt;&lt;D xsi:type="xsd:double"&gt;37.95&lt;/D&gt;&lt;D xsi:type="xsd:double"&gt;34.95&lt;/D&gt;&lt;D xsi:type="xsd:double"&gt;34.475&lt;/D&gt;&lt;D xsi:type="xsd:double"&gt;34.65&lt;/D&gt;&lt;D xsi:type="xsd:double"&gt;33.8&lt;/D&gt;&lt;D xsi:type="xsd:double"&gt;34.2&lt;/D&gt;&lt;D xsi:type="xsd:double"&gt;33.7&lt;/D&gt;&lt;D xsi:type="xsd:double"&gt;33.1&lt;/D&gt;&lt;D xsi:type="xsd:double"&gt;31.4&lt;/D&gt;&lt;D xsi:type="xsd:double"&gt;31.65&lt;/D&gt;&lt;D xsi:type="xsd:double"&gt;32.7&lt;/D&gt;&lt;D xsi:type="xsd:double"&gt;30&lt;/D&gt;&lt;D xsi:type="xsd:double"&gt;31.35&lt;/D&gt;&lt;D xsi:type="xsd:double"&gt;31.65&lt;/D&gt;&lt;D xsi:type="xsd:double"&gt;31.17&lt;/D&gt;&lt;D xsi:type="xsd:double"&gt;30.79&lt;/D&gt;&lt;D xsi:type="xsd:double"&gt;32.01&lt;/D&gt;&lt;D xsi:type="xsd:double"&gt;30.59&lt;/D&gt;&lt;D xsi:type="xsd:double"&gt;30.89&lt;/D&gt;&lt;D xsi:type="xsd:double"&gt;31&lt;/D&gt;&lt;D xsi:type="xsd:double"&gt;30.6&lt;/D&gt;&lt;D xsi:type="xsd:double"&gt;29.33&lt;/D&gt;&lt;D xsi:type="xsd:double"&gt;29&lt;/D&gt;&lt;D xsi:type="xsd:double"&gt;29.41&lt;/D&gt;&lt;D xsi:type="xsd:double"&gt;29.14&lt;/D&gt;&lt;D xsi:type="xsd:double"&gt;30.47&lt;/D&gt;&lt;D xsi:type="xsd:double"&gt;30.32&lt;/D&gt;&lt;D xsi:type="xsd:double"&gt;29.33&lt;/D&gt;&lt;D xsi:type="xsd:double"&gt;29.13&lt;/D&gt;&lt;D xsi:type="xsd:double"&gt;27.71&lt;/D&gt;&lt;D xsi:type="xsd:double"&gt;27.71&lt;/D&gt;&lt;D xsi:type="xsd:double"&gt;25.53&lt;/D&gt;&lt;D xsi:type="xsd:double"&gt;27.13&lt;/D&gt;&lt;D xsi:type="xsd:double"&gt;27.59&lt;/D&gt;&lt;D xsi:type="xsd:double"&gt;27.27&lt;/D&gt;&lt;D xsi:type="xsd:double"&gt;26.87&lt;/D&gt;&lt;D xsi:type="xsd:double"&gt;27.76&lt;/D&gt;&lt;/FQL&gt;&lt;FQL&gt;&lt;Q&gt;MDCO^FG_PRICE(8/1/2018,10/31/2018,,USD)&lt;/Q&gt;&lt;R&gt;65&lt;/R&gt;&lt;C&gt;1&lt;/C&gt;&lt;D xsi:type="xsd:double"&gt;39.57&lt;/D&gt;&lt;D xsi:type="xsd:double"&gt;39.19&lt;/D&gt;&lt;D xsi:type="xsd:double"&gt;38.51&lt;/D&gt;&lt;D xsi:type="xsd:double"&gt;39&lt;/D&gt;&lt;D xsi:type="xsd:double"&gt;38.89&lt;/D&gt;&lt;D xsi:type="xsd:double"&gt;38.91&lt;/D&gt;&lt;D xsi:type="xsd:double"&gt;38.94&lt;/D&gt;&lt;D xsi:type="xsd:double"&gt;38.53&lt;/D&gt;&lt;D xsi:type="xsd:double"&gt;38.75&lt;/D&gt;&lt;D xsi:type="xsd:double"&gt;39.88&lt;/D&gt;&lt;D xsi:type="xsd:double"&gt;39.78&lt;/D&gt;&lt;D xsi:type="xsd:double"&gt;39.53&lt;/D&gt;&lt;D xsi:type="xsd:double"&gt;39.85&lt;/D&gt;&lt;D xsi:type="xsd:double"&gt;39.49&lt;/D&gt;&lt;D xsi:type="xsd:double"&gt;39.37&lt;/D&gt;&lt;D xsi:type="xsd:double"&gt;39.25&lt;/D&gt;&lt;D xsi:type="xsd:double"&gt;38.99&lt;/D&gt;&lt;D xsi:type="xsd:double"&gt;38.92&lt;/D&gt;&lt;D xsi:type="xsd:double"&gt;39.23&lt;/D&gt;&lt;D xsi:type="xsd:double"&gt;39.4&lt;/D&gt;&lt;D xsi:type="xsd:double"&gt;40.94&lt;/D&gt;&lt;D xsi:type="xsd:double"&gt;40.26&lt;/D&gt;&lt;D xsi:type="xsd:double"&gt;39.61&lt;/D&gt;&lt;D xsi:type="xsd:double"&gt;39.39&lt;/D&gt;&lt;D xsi:type="xsd:double"&gt;37.86&lt;/D&gt;&lt;D xsi:type="xsd:double"&gt;36.27&lt;/D&gt;&lt;D xsi:type="xsd:double"&gt;36.22&lt;/D&gt;&lt;D xsi:type="xsd:double"&gt;33.89&lt;/D&gt;&lt;D xsi:type="xsd:double"&gt;33.29&lt;/D&gt;&lt;D xsi:type="xsd:double"&gt;34.04&lt;/D&gt;&lt;D xsi:type="xsd:double"&gt;34.44&lt;/D&gt;&lt;D xsi:type="xsd:double"&gt;34.06&lt;/D&gt;&lt;D xsi:type="xsd:double"&gt;33.56&lt;/D&gt;&lt;D xsi:type="xsd:double"&gt;33.66&lt;/D&gt;&lt;D xsi:type="xsd:double"&gt;33.6&lt;/D&gt;&lt;D xsi:type="xsd:double"&gt;34.49&lt;/D&gt;&lt;D xsi:type="xsd:double"&gt;33.75&lt;/D&gt;&lt;D xsi:type="xsd:double"&gt;32.83&lt;/D&gt;&lt;D xsi:type="xsd:double"&gt;31.47&lt;/D&gt;&lt;D xsi:type="xsd:double"&gt;30.49&lt;/D&gt;&lt;D xsi:type="xsd:double"&gt;29.69&lt;/D&gt;&lt;D xsi:type="xsd:double"&gt;29.91&lt;/D&gt;&lt;D xsi:type="xsd:double"&gt;30.29&lt;/D&gt;&lt;D xsi:type="xsd:double"&gt;31.17&lt;/D&gt;&lt;D xsi:type="xsd:double"&gt;30.65&lt;/D&gt;&lt;D xsi:type="xsd:double"&gt;28.76&lt;/D&gt;&lt;D xsi:type="xsd:double"&gt;28.12&lt;/D&gt;&lt;D xsi:type="xsd:double"&gt;27.92&lt;/D&gt;&lt;D xsi:type="xsd:double"&gt;27.71&lt;/D&gt;&lt;D xsi:type="xsd:double"&gt;27.01&lt;/D&gt;&lt;D xsi:type="xsd:double"&gt;26.25&lt;/D&gt;&lt;D xsi:type="xsd:double"&gt;26.23&lt;/D&gt;&lt;D xsi:type="xsd:double"&gt;26.93&lt;/D&gt;&lt;D xsi:type="xsd:double"&gt;28.09&lt;/D&gt;&lt;D xsi:type="xsd:double"&gt;27.77&lt;/D&gt;&lt;D xsi:type="xsd:double"&gt;27.24&lt;/D&gt;&lt;D xsi:type="xsd:double"&gt;26.9&lt;/D&gt;&lt;D xsi:type="xsd:double"&gt;26.59&lt;/D&gt;&lt;D xsi:type="xsd:double"&gt;26.62&lt;/D&gt;&lt;D xsi:type="xsd:double"&gt;25.35&lt;/D&gt;&lt;D xsi:type="xsd:double"&gt;25.1&lt;/D&gt;&lt;D xsi:type="xsd:double"&gt;24.29&lt;/D&gt;&lt;D xsi:type="xsd:double"&gt;24.03&lt;/D&gt;&lt;D xsi:type="xsd:double"&gt;23.74&lt;/D&gt;&lt;D xsi:type="xsd:double"&gt;23.26&lt;/D&gt;&lt;/FQL&gt;&lt;FQL&gt;&lt;Q&gt;FOLD^FG_PRICE(8/1/2018,10/31/2018,,USD)&lt;/Q&gt;&lt;R&gt;65&lt;/R&gt;&lt;C&gt;1&lt;/C&gt;&lt;D xsi:type="xsd:double"&gt;14.58&lt;/D&gt;&lt;D xsi:type="xsd:double"&gt;14.62&lt;/D&gt;&lt;D xsi:type="xsd:double"&gt;14.19&lt;/D&gt;&lt;D xsi:type="xsd:double"&gt;14.57&lt;/D&gt;&lt;D xsi:type="xsd:double"&gt;15.63&lt;/D&gt;&lt;D xsi:type="xsd:double"&gt;15.25&lt;/D&gt;&lt;D xsi:type="xsd:double"&gt;15.11&lt;/D&gt;&lt;D xsi:type="xsd:double"&gt;15.35&lt;/D&gt;&lt;D xsi:type="xsd:double"&gt;14.31&lt;/D&gt;&lt;D xsi:type="xsd:double"&gt;13.92&lt;/D&gt;&lt;D xsi:type="xsd:double"&gt;13.39&lt;/D&gt;&lt;D xsi:type="xsd:double"&gt;13.46&lt;/D&gt;&lt;D xsi:type="xsd:double"&gt;13.22&lt;/D&gt;&lt;D xsi:type="xsd:double"&gt;13.16&lt;/D&gt;&lt;D xsi:type="xsd:double"&gt;12.94&lt;/D&gt;&lt;D xsi:type="xsd:double"&gt;13.32&lt;/D&gt;&lt;D xsi:type="xsd:double"&gt;13.14&lt;/D&gt;&lt;D xsi:type="xsd:double"&gt;12.98&lt;/D&gt;&lt;D xsi:type="xsd:double"&gt;13.25&lt;/D&gt;&lt;D xsi:type="xsd:double"&gt;13.35&lt;/D&gt;&lt;D xsi:type="xsd:double"&gt;13.4&lt;/D&gt;&lt;D xsi:type="xsd:double"&gt;13.61&lt;/D&gt;&lt;D xsi:type="xsd:double"&gt;13.48&lt;/D&gt;&lt;D xsi:type="xsd:double"&gt;13.46&lt;/D&gt;&lt;D xsi:type="xsd:double"&gt;12.91&lt;/D&gt;&lt;D xsi:type="xsd:double"&gt;12.12&lt;/D&gt;&lt;D xsi:type="xsd:double"&gt;12.5&lt;/D&gt;&lt;D xsi:type="xsd:double"&gt;12&lt;/D&gt;&lt;D xsi:type="xsd:double"&gt;11.79&lt;/D&gt;&lt;D xsi:type="xsd:double"&gt;11.87&lt;/D&gt;&lt;D xsi:type="xsd:double"&gt;11.6&lt;/D&gt;&lt;D xsi:type="xsd:double"&gt;11.74&lt;/D&gt;&lt;D xsi:type="xsd:double"&gt;11.72&lt;/D&gt;&lt;D xsi:type="xsd:double"&gt;11.79&lt;/D&gt;&lt;D xsi:type="xsd:double"&gt;11.81&lt;/D&gt;&lt;D xsi:type="xsd:double"&gt;12.62&lt;/D&gt;&lt;D xsi:type="xsd:double"&gt;12.21&lt;/D&gt;&lt;D xsi:type="xsd:double"&gt;12.58&lt;/D&gt;&lt;D xsi:type="xsd:double"&gt;12.19&lt;/D&gt;&lt;D xsi:type="xsd:double"&gt;12.59&lt;/D&gt;&lt;D xsi:type="xsd:double"&gt;12.26&lt;/D&gt;&lt;D xsi:type="xsd:double"&gt;12.09&lt;/D&gt;&lt;D xsi:type="xsd:double"&gt;12.81&lt;/D&gt;&lt;D xsi:type="xsd:double"&gt;12.28&lt;/D&gt;&lt;D xsi:type="xsd:double"&gt;13.1&lt;/D&gt;&lt;D xsi:type="xsd:double"&gt;13.19&lt;/D&gt;&lt;D xsi:type="xsd:double"&gt;13.44&lt;/D&gt;&lt;D xsi:type="xsd:double"&gt;13.24&lt;/D&gt;&lt;D xsi:type="xsd:double"&gt;12.84&lt;/D&gt;&lt;D xsi:type="xsd:double"&gt;11.93&lt;/D&gt;&lt;D xsi:type="xsd:double"&gt;11.75&lt;/D&gt;&lt;D xsi:type="xsd:double"&gt;12.39&lt;/D&gt;&lt;D xsi:type="xsd:double"&gt;12.13&lt;/D&gt;&lt;D xsi:type="xsd:double"&gt;12.78&lt;/D&gt;&lt;D xsi:type="xsd:double"&gt;12.84&lt;/D&gt;&lt;D xsi:type="xsd:double"&gt;12.29&lt;/D&gt;&lt;D xsi:type="xsd:double"&gt;11.97&lt;/D&gt;&lt;D xsi:type="xsd:double"&gt;11.85&lt;/D&gt;&lt;D xsi:type="xsd:double"&gt;11.43&lt;/D&gt;&lt;D xsi:type="xsd:double"&gt;10.43&lt;/D&gt;&lt;D xsi:type="xsd:double"&gt;10.96&lt;/D&gt;&lt;D xsi:type="xsd:double"&gt;11.57&lt;/D&gt;&lt;D xsi:type="xsd:double"&gt;11.14&lt;/D&gt;&lt;D xsi:type="xsd:double"&gt;10.94&lt;/D&gt;&lt;D xsi:type="xsd:double"&gt;11.18&lt;/D&gt;&lt;/FQL&gt;&lt;FQL&gt;&lt;Q&gt;AXON^FG_PRICE(8/1/2018,10/31/2018,,USD)&lt;/Q&gt;&lt;R&gt;65&lt;/R&gt;&lt;C&gt;1&lt;/C&gt;&lt;D xsi:type="xsd:double"&gt;2.1&lt;/D&gt;&lt;D xsi:type="xsd:double"&gt;2.14&lt;/D&gt;&lt;D xsi:type="xsd:double"&gt;2.09&lt;/D&gt;&lt;D xsi:type="xsd:double"&gt;2.1&lt;/D&gt;&lt;D xsi:type="xsd:double"&gt;2.08&lt;/D&gt;&lt;D xsi:type="xsd:double"&gt;2.1&lt;/D&gt;&lt;D xsi:type="xsd:double"&gt;2.04&lt;/D&gt;&lt;D xsi:type="xsd:double"&gt;2.07&lt;/D&gt;&lt;D xsi:type="xsd:double"&gt;2.07&lt;/D&gt;&lt;D xsi:type="xsd:double"&gt;2.1&lt;/D&gt;&lt;D xsi:type="xsd:double"&gt;2.02&lt;/D&gt;&lt;D xsi:type="xsd:double"&gt;2.05&lt;/D&gt;&lt;D xsi:type="xsd:double"&gt;2.05&lt;/D&gt;&lt;D xsi:type="xsd:double"&gt;2.01&lt;/D&gt;&lt;D xsi:type="xsd:double"&gt;2.3&lt;/D&gt;&lt;D xsi:type="xsd:double"&gt;2.31&lt;/D&gt;&lt;D xsi:type="xsd:double"&gt;2.32&lt;/D&gt;&lt;D xsi:type="xsd:double"&gt;2.3&lt;/D&gt;&lt;D xsi:type="xsd:double"&gt;2.25&lt;/D&gt;&lt;D xsi:type="xsd:double"&gt;2.24&lt;/D&gt;&lt;D xsi:type="xsd:double"&gt;2.42&lt;/D&gt;&lt;D xsi:type="xsd:double"&gt;2.46&lt;/D&gt;&lt;D xsi:type="xsd:double"&gt;2.5&lt;/D&gt;&lt;D xsi:type="xsd:double"&gt;2.42&lt;/D&gt;&lt;D xsi:type="xsd:double"&gt;2.45&lt;/D&gt;&lt;D xsi:type="xsd:double"&gt;2.32&lt;/D&gt;&lt;D xsi:type="xsd:double"&gt;2.21&lt;/D&gt;&lt;D xsi:type="xsd:double"&gt;2.1&lt;/D&gt;&lt;D xsi:type="xsd:double"&gt;2.03&lt;/D&gt;&lt;D xsi:type="xsd:double"&gt;2.07&lt;/D&gt;&lt;D xsi:type="xsd:double"&gt;1.99&lt;/D&gt;&lt;D xsi:type="xsd:double"&gt;2.06&lt;/D&gt;&lt;D xsi:type="xsd:double"&gt;1.93&lt;/D&gt;&lt;D xsi:type="xsd:double"&gt;2.09&lt;/D&gt;&lt;D xsi:type="xsd:double"&gt;2.09&lt;/D&gt;&lt;D xsi:type="xsd:double"&gt;2.11&lt;/D&gt;&lt;D xsi:type="xsd:double"&gt;2.28&lt;/D&gt;&lt;D xsi:type="xsd:double"&gt;2.22&lt;/D&gt;&lt;D xsi:type="xsd:double"&gt;2.34&lt;/D&gt;&lt;D xsi:type="xsd:double"&gt;2.42&lt;/D&gt;&lt;D xsi:type="xsd:double"&gt;2.26&lt;/D&gt;&lt;D xsi:type="xsd:double"&gt;2.42&lt;/D&gt;&lt;D xsi:type="xsd:double"&gt;2.28&lt;/D&gt;&lt;D xsi:type="xsd:double"&gt;2.32&lt;/D&gt;&lt;D xsi:type="xsd:double"&gt;2.28&lt;/D&gt;&lt;D xsi:type="xsd:double"&gt;2.1&lt;/D&gt;&lt;D xsi:type="xsd:double"&gt;2.08&lt;/D&gt;&lt;D xsi:type="xsd:double"&gt;2.04&lt;/D&gt;&lt;D xsi:type="xsd:double"&gt;2.2&lt;/D&gt;&lt;D xsi:type="xsd:double"&gt;2.09&lt;/D&gt;&lt;D xsi:type="xsd:double"&gt;2.15&lt;/D&gt;&lt;D xsi:type="xsd:double"&gt;2.34&lt;/D&gt;&lt;D xsi:type="xsd:double"&gt;2.37&lt;/D&gt;&lt;D xsi:type="xsd:double"&gt;2.44&lt;/D&gt;&lt;D xsi:type="xsd:double"&gt;2.53&lt;/D&gt;&lt;D xsi:type="xsd:double"&gt;2.34&lt;/D&gt;&lt;D xsi:type="xsd:double"&gt;2.16&lt;/D&gt;&lt;D xsi:type="xsd:double"&gt;2.11&lt;/D&gt;&lt;D xsi:type="xsd:double"&gt;2.1&lt;/D&gt;&lt;D xsi:type="xsd:double"&gt;1.98&lt;/D&gt;&lt;D xsi:type="xsd:double"&gt;2.02&lt;/D&gt;&lt;D xsi:type="xsd:double"&gt;2.05&lt;/D&gt;&lt;D xsi:type="xsd:double"&gt;1.93&lt;/D&gt;&lt;D xsi:type="xsd:double"&gt;1.92&lt;/D&gt;&lt;D xsi:type="xsd:double"&gt;1.87&lt;/D&gt;&lt;/FQL&gt;&lt;FQL&gt;&lt;Q&gt;CLVS^FG_PRICE(8/1/2018,10/31/2018,,USD)&lt;/Q&gt;&lt;R&gt;65&lt;/R&gt;&lt;C&gt;1&lt;/C&gt;&lt;D xsi:type="xsd:double"&gt;46.01&lt;/D&gt;&lt;D xsi:type="xsd:double"&gt;41.11&lt;/D&gt;&lt;D xsi:type="xsd:double"&gt;37.68&lt;/D&gt;&lt;D xsi:type="xsd:double"&gt;36.19&lt;/D&gt;&lt;D xsi:type="xsd:double"&gt;36.88&lt;/D&gt;&lt;D xsi:type="xsd:double"&gt;35.05&lt;/D&gt;&lt;D xsi:type="xsd:double"&gt;34.68&lt;/D&gt;&lt;D xsi:type="xsd:double"&gt;34.77&lt;/D&gt;&lt;D xsi:type="xsd:double"&gt;34.67&lt;/D&gt;&lt;D xsi:type="xsd:double"&gt;34.55&lt;/D&gt;&lt;D xsi:type="xsd:double"&gt;34.88&lt;/D&gt;&lt;D xsi:type="xsd:double"&gt;35.37&lt;/D&gt;&lt;D xsi:type="xsd:double"&gt;35.25&lt;/D&gt;&lt;D xsi:type="xsd:double"&gt;34.75&lt;/D&gt;&lt;D xsi:type="xsd:double"&gt;36.28&lt;/D&gt;&lt;D xsi:type="xsd:double"&gt;37.03&lt;/D&gt;&lt;D xsi:type="xsd:double"&gt;35.95&lt;/D&gt;&lt;D xsi:type="xsd:double"&gt;35.15&lt;/D&gt;&lt;D xsi:type="xsd:double"&gt;36&lt;/D&gt;&lt;D xsi:type="xsd:double"&gt;36.22&lt;/D&gt;&lt;D xsi:type="xsd:double"&gt;36.55&lt;/D&gt;&lt;D xsi:type="xsd:double"&gt;35.81&lt;/D&gt;&lt;D xsi:type="xsd:double"&gt;35.75&lt;/D&gt;&lt;D xsi:type="xsd:double"&gt;35.08&lt;/D&gt;&lt;D xsi:type="xsd:double"&gt;35.69&lt;/D&gt;&lt;D xsi:type="xsd:double"&gt;35.24&lt;/D&gt;&lt;D xsi:type="xsd:double"&gt;35.19&lt;/D&gt;&lt;D xsi:type="xsd:double"&gt;35.31&lt;/D&gt;&lt;D xsi:type="xsd:double"&gt;33.91&lt;/D&gt;&lt;D xsi:type="xsd:double"&gt;32.81&lt;/D&gt;&lt;D xsi:type="xsd:double"&gt;32.3&lt;/D&gt;&lt;D xsi:type="xsd:double"&gt;31.77&lt;/D&gt;&lt;D xsi:type="xsd:double"&gt;32.23&lt;/D&gt;&lt;D xsi:type="xsd:double"&gt;32.19&lt;/D&gt;&lt;D xsi:type="xsd:double"&gt;32.21&lt;/D&gt;&lt;D xsi:type="xsd:double"&gt;32.48&lt;/D&gt;&lt;D xsi:type="xsd:double"&gt;32.38&lt;/D&gt;&lt;D xsi:type="xsd:double"&gt;32.64&lt;/D&gt;&lt;D xsi:type="xsd:double"&gt;31.43&lt;/D&gt;&lt;D xsi:type="xsd:double"&gt;31.34&lt;/D&gt;&lt;D xsi:type="xsd:double"&gt;29.69&lt;/D&gt;&lt;D xsi:type="xsd:double"&gt;29.37&lt;/D&gt;&lt;D xsi:type="xsd:double"&gt;29.14&lt;/D&gt;&lt;D xsi:type="xsd:double"&gt;31.39&lt;/D&gt;&lt;D xsi:type="xsd:double"&gt;32.67&lt;/D&gt;&lt;D xsi:type="xsd:double"&gt;31.81&lt;/D&gt;&lt;D xsi:type="xsd:double"&gt;30.69&lt;/D&gt;&lt;D xsi:type="xsd:double"&gt;30.3&lt;/D&gt;&lt;D xsi:type="xsd:double"&gt;29.08&lt;/D&gt;&lt;D xsi:type="xsd:double"&gt;28.39&lt;/D&gt;&lt;D xsi:type="xsd:double"&gt;27.92&lt;/D&gt;&lt;D xsi:type="xsd:double"&gt;26.73&lt;/D&gt;&lt;D xsi:type="xsd:double"&gt;27.84&lt;/D&gt;&lt;D xsi:type="xsd:double"&gt;30.53&lt;/D&gt;&lt;D xsi:type="xsd:double"&gt;31.45&lt;/D&gt;&lt;D xsi:type="xsd:double"&gt;29.96&lt;/D&gt;&lt;D xsi:type="xsd:double"&gt;26.36&lt;/D&gt;&lt;D xsi:type="xsd:double"&gt;21.12&lt;/D&gt;&lt;D xsi:type="xsd:double"&gt;20.11&lt;/D&gt;&lt;D xsi:type="xsd:double"&gt;18.005&lt;/D&gt;&lt;D xsi:type="xsd:double"&gt;18.78&lt;/D&gt;&lt;D xsi:type="xsd:double"&gt;17.98&lt;/D&gt;&lt;D xsi:type="xsd:double"&gt;16.7&lt;/D&gt;&lt;D xsi:type="xsd:double"&gt;16.61&lt;/D&gt;&lt;D xsi:type="xsd:double"&gt;11.63&lt;/D&gt;&lt;/FQL&gt;&lt;FQL&gt;&lt;Q&gt;BPMC^FG_PRICE(8/1/2018,10/31/2018,,USD)&lt;/Q&gt;&lt;R&gt;65&lt;/R&gt;&lt;C&gt;1&lt;/C&gt;&lt;D xsi:type="xsd:double"&gt;66.79&lt;/D&gt;&lt;D xsi:type="xsd:double"&gt;70.2&lt;/D&gt;&lt;D xsi:type="xsd:double"&gt;68.25&lt;/D&gt;&lt;D xsi:type="xsd:double"&gt;70.72&lt;/D&gt;&lt;D xsi:type="xsd:double"&gt;71.56&lt;/D&gt;&lt;D xsi:type="xsd:double"&gt;69.82&lt;/D&gt;&lt;D xsi:type="xsd:double"&gt;68.44&lt;/D&gt;&lt;D xsi:type="xsd:double"&gt;68.86&lt;/D&gt;&lt;D xsi:type="xsd:double"&gt;69.07&lt;/D&gt;&lt;D xsi:type="xsd:double"&gt;71.18&lt;/D&gt;&lt;D xsi:type="xsd:double"&gt;70.23&lt;/D&gt;&lt;D xsi:type="xsd:double"&gt;70.73&lt;/D&gt;&lt;D xsi:type="xsd:double"&gt;69.69&lt;/D&gt;&lt;D xsi:type="xsd:double"&gt;68.44&lt;/D&gt;&lt;D xsi:type="xsd:double"&gt;71.33&lt;/D&gt;&lt;D xsi:type="xsd:double"&gt;71.25&lt;/D&gt;&lt;D xsi:type="xsd:double"&gt;69.7&lt;/D&gt;&lt;D xsi:type="xsd:double"&gt;69.08&lt;/D&gt;&lt;D xsi:type="xsd:double"&gt;72.91&lt;/D&gt;&lt;D xsi:type="xsd:double"&gt;72.76&lt;/D&gt;&lt;D xsi:type="xsd:double"&gt;74.13&lt;/D&gt;&lt;D xsi:type="xsd:double"&gt;74.44&lt;/D&gt;&lt;D xsi:type="xsd:double"&gt;76.67&lt;/D&gt;&lt;D xsi:type="xsd:double"&gt;75.44&lt;/D&gt;&lt;D xsi:type="xsd:double"&gt;75.06&lt;/D&gt;&lt;D xsi:type="xsd:double"&gt;73.38&lt;/D&gt;&lt;D xsi:type="xsd:double"&gt;74.61&lt;/D&gt;&lt;D xsi:type="xsd:double"&gt;75.71&lt;/D&gt;&lt;D xsi:type="xsd:double"&gt;76.67&lt;/D&gt;&lt;D xsi:type="xsd:double"&gt;74.8&lt;/D&gt;&lt;D xsi:type="xsd:double"&gt;74.74&lt;/D&gt;&lt;D xsi:type="xsd:double"&gt;73.99&lt;/D&gt;&lt;D xsi:type="xsd:double"&gt;68.67&lt;/D&gt;&lt;D xsi:type="xsd:double"&gt;70.96&lt;/D&gt;&lt;D xsi:type="xsd:double"&gt;71.62&lt;/D&gt;&lt;D xsi:type="xsd:double"&gt;71.62&lt;/D&gt;&lt;D xsi:type="xsd:double"&gt;69.61&lt;/D&gt;&lt;D xsi:type="xsd:double"&gt;71.59&lt;/D&gt;&lt;D xsi:type="xsd:double"&gt;75.2&lt;/D&gt;&lt;D xsi:type="xsd:double"&gt;77.96&lt;/D&gt;&lt;D xsi:type="xsd:double"&gt;78.32&lt;/D&gt;&lt;D xsi:type="xsd:double"&gt;78.06&lt;/D&gt;&lt;D xsi:type="xsd:double"&gt;73.89&lt;/D&gt;&lt;D xsi:type="xsd:double"&gt;72.02&lt;/D&gt;&lt;D xsi:type="xsd:double"&gt;74.26&lt;/D&gt;&lt;D xsi:type="xsd:double"&gt;71.2&lt;/D&gt;&lt;D xsi:type="xsd:double"&gt;69.54&lt;/D&gt;&lt;D xsi:type="xsd:double"&gt;69.39&lt;/D&gt;&lt;D xsi:type="xsd:double"&gt;68.61&lt;/D&gt;&lt;D xsi:type="xsd:double"&gt;66.86&lt;/D&gt;&lt;D xsi:type="xsd:double"&gt;67.18&lt;/D&gt;&lt;D xsi:type="xsd:double"&gt;69.11&lt;/D&gt;&lt;D xsi:type="xsd:double"&gt;67.93&lt;/D&gt;&lt;D xsi:type="xsd:double"&gt;72.07&lt;/D&gt;&lt;D xsi:type="xsd:double"&gt;70.62&lt;/D&gt;&lt;D xsi:type="xsd:double"&gt;69.69&lt;/D&gt;&lt;D xsi:type="xsd:double"&gt;67.92&lt;/D&gt;&lt;D xsi:type="xsd:double"&gt;69.25&lt;/D&gt;&lt;D xsi:type="xsd:double"&gt;69.84&lt;/D&gt;&lt;D xsi:type="xsd:double"&gt;62.45&lt;/D&gt;&lt;D xsi:type="xsd:double"&gt;64.42&lt;/D&gt;&lt;D xsi:type="xsd:double"&gt;65.44&lt;/D&gt;&lt;D xsi:type="xsd:double"&gt;61.63&lt;/D&gt;&lt;D xsi:type="xsd:double"&gt;60.8&lt;/D&gt;&lt;D xsi:type="xsd:double"&gt;60.77&lt;/D&gt;&lt;/FQL&gt;&lt;FQL&gt;&lt;Q&gt;ACAD^FG_PRICE(8/1/2018,10/31/2018,,USD)&lt;/Q&gt;&lt;R&gt;65&lt;/R&gt;&lt;C&gt;1&lt;/C&gt;&lt;D xsi:type="xsd:double"&gt;15.36&lt;/D&gt;&lt;D xsi:type="xsd:double"&gt;15.49&lt;/D&gt;&lt;D xsi:type="xsd:double"&gt;15.22&lt;/D&gt;&lt;D xsi:type="xsd:double"&gt;13.91&lt;/D&gt;&lt;D xsi:type="xsd:double"&gt;14.19&lt;/D&gt;&lt;D xsi:type="xsd:double"&gt;14.02&lt;/D&gt;&lt;D xsi:type="xsd:double"&gt;13.91&lt;/D&gt;&lt;D xsi:type="xsd:double"&gt;14.92&lt;/D&gt;&lt;D xsi:type="xsd:double"&gt;14.29&lt;/D&gt;&lt;D xsi:type="xsd:double"&gt;14.33&lt;/D&gt;&lt;D xsi:type="xsd:double"&gt;13.79&lt;/D&gt;&lt;D xsi:type="xsd:double"&gt;13.3&lt;/D&gt;&lt;D xsi:type="xsd:double"&gt;13.03&lt;/D&gt;&lt;D xsi:type="xsd:double"&gt;13.57&lt;/D&gt;&lt;D xsi:type="xsd:double"&gt;14.11&lt;/D&gt;&lt;D xsi:type="xsd:double"&gt;14.18&lt;/D&gt;&lt;D xsi:type="xsd:double"&gt;14.26&lt;/D&gt;&lt;D xsi:type="xsd:double"&gt;14.39&lt;/D&gt;&lt;D xsi:type="xsd:double"&gt;14.54&lt;/D&gt;&lt;D xsi:type="xsd:double"&gt;14.6&lt;/D&gt;&lt;D xsi:type="xsd:double"&gt;14.42&lt;/D&gt;&lt;D xsi:type="xsd:double"&gt;14.42&lt;/D&gt;&lt;D xsi:type="xsd:double"&gt;14.22&lt;/D&gt;&lt;D xsi:type="xsd:double"&gt;14.24&lt;/D&gt;&lt;D xsi:type="xsd:double"&gt;14.38&lt;/D&gt;&lt;D xsi:type="xsd:double"&gt;14.03&lt;/D&gt;&lt;D xsi:type="xsd:double"&gt;14.04&lt;/D&gt;&lt;D xsi:type="xsd:double"&gt;13.95&lt;/D&gt;&lt;D xsi:type="xsd:double"&gt;13.49&lt;/D&gt;&lt;D xsi:type="xsd:double"&gt;13.77&lt;/D&gt;&lt;D xsi:type="xsd:double"&gt;13.76&lt;/D&gt;&lt;D xsi:type="xsd:double"&gt;13.88&lt;/D&gt;&lt;D xsi:type="xsd:double"&gt;14.05&lt;/D&gt;&lt;D xsi:type="xsd:double"&gt;14.28&lt;/D&gt;&lt;D xsi:type="xsd:double"&gt;15.1&lt;/D&gt;&lt;D xsi:type="xsd:double"&gt;19.11&lt;/D&gt;&lt;D xsi:type="xsd:double"&gt;20.17&lt;/D&gt;&lt;D xsi:type="xsd:double"&gt;19.85&lt;/D&gt;&lt;D xsi:type="xsd:double"&gt;21.41&lt;/D&gt;&lt;D xsi:type="xsd:double"&gt;21.1&lt;/D&gt;&lt;D xsi:type="xsd:double"&gt;21.81&lt;/D&gt;&lt;D xsi:type="xsd:double"&gt;20.76&lt;/D&gt;&lt;D xsi:type="xsd:double"&gt;20.79&lt;/D&gt;&lt;D xsi:type="xsd:double"&gt;20.16&lt;/D&gt;&lt;D xsi:type="xsd:double"&gt;21.16&lt;/D&gt;&lt;D xsi:type="xsd:double"&gt;21.47&lt;/D&gt;&lt;D xsi:type="xsd:double"&gt;21.44&lt;/D&gt;&lt;D xsi:type="xsd:double"&gt;21.11&lt;/D&gt;&lt;D xsi:type="xsd:double"&gt;21.16&lt;/D&gt;&lt;D xsi:type="xsd:double"&gt;20.24&lt;/D&gt;&lt;D xsi:type="xsd:double"&gt;20.99&lt;/D&gt;&lt;D xsi:type="xsd:double"&gt;21.72&lt;/D&gt;&lt;D xsi:type="xsd:double"&gt;21.28&lt;/D&gt;&lt;D xsi:type="xsd:double"&gt;22.92&lt;/D&gt;&lt;D xsi:type="xsd:double"&gt;22.87&lt;/D&gt;&lt;D xsi:type="xsd:double"&gt;22.73&lt;/D&gt;&lt;D xsi:type="xsd:double"&gt;22.21&lt;/D&gt;&lt;D xsi:type="xsd:double"&gt;21.76&lt;/D&gt;&lt;D xsi:type="xsd:double"&gt;22&lt;/D&gt;&lt;D xsi:type="xsd:double"&gt;19.24&lt;/D&gt;&lt;D xsi:type="xsd:double"&gt;21.27&lt;/D&gt;&lt;D xsi:type="xsd:double"&gt;21.74&lt;/D&gt;&lt;D xsi:type="xsd:double"&gt;21.1&lt;/D&gt;&lt;D xsi:type="xsd:double"&gt;21.09&lt;/D&gt;&lt;D xsi:type="xsd:double"&gt;19.48&lt;/D&gt;&lt;/FQL&gt;&lt;FQL&gt;&lt;Q&gt;HALO^FG_PRICE(8/1/2018,10/31/2018,,USD)&lt;/Q&gt;&lt;R&gt;65&lt;/R&gt;&lt;C&gt;1&lt;/C&gt;&lt;D xsi:type="xsd:double"&gt;17.57&lt;/D&gt;&lt;D xsi:type="xsd:double"&gt;17.17&lt;/D&gt;&lt;D xsi:type="xsd:double"&gt;17.12&lt;/D&gt;&lt;D xsi:type="xsd:double"&gt;17.44&lt;/D&gt;&lt;D xsi:type="xsd:double"&gt;17.62&lt;/D&gt;&lt;D xsi:type="xsd:double"&gt;17.49&lt;/D&gt;&lt;D xsi:type="xsd:double"&gt;17.35&lt;/D&gt;&lt;D xsi:type="xsd:double"&gt;16.99&lt;/D&gt;&lt;D xsi:type="xsd:double"&gt;17.25&lt;/D&gt;&lt;D xsi:type="xsd:double"&gt;17.44&lt;/D&gt;&lt;D xsi:type="xsd:double"&gt;17.18&lt;/D&gt;&lt;D xsi:type="xsd:double"&gt;17.1&lt;/D&gt;&lt;D xsi:type="xsd:double"&gt;17.17&lt;/D&gt;&lt;D xsi:type="xsd:double"&gt;17.05&lt;/D&gt;&lt;D xsi:type="xsd:double"&gt;17.22&lt;/D&gt;&lt;D xsi:type="xsd:double"&gt;17.65&lt;/D&gt;&lt;D xsi:type="xsd:double"&gt;18.3&lt;/D&gt;&lt;D xsi:type="xsd:double"&gt;17.97&lt;/D&gt;&lt;D xsi:type="xsd:double"&gt;18.15&lt;/D&gt;&lt;D xsi:type="xsd:double"&gt;18.06&lt;/D&gt;&lt;D xsi:type="xsd:double"&gt;18.33&lt;/D&gt;&lt;D xsi:type="xsd:double"&gt;18.27&lt;/D&gt;&lt;D xsi:type="xsd:double"&gt;18.41&lt;/D&gt;&lt;D xsi:type="xsd:double"&gt;18.16&lt;/D&gt;&lt;D xsi:type="xsd:double"&gt;18.26&lt;/D&gt;&lt;D xsi:type="xsd:double"&gt;17.88&lt;/D&gt;&lt;D xsi:type="xsd:double"&gt;17.3&lt;/D&gt;&lt;D xsi:type="xsd:double"&gt;17.35&lt;/D&gt;&lt;D xsi:type="xsd:double"&gt;17.27&lt;/D&gt;&lt;D xsi:type="xsd:double"&gt;17.27&lt;/D&gt;&lt;D xsi:type="xsd:double"&gt;17.21&lt;/D&gt;&lt;D xsi:type="xsd:double"&gt;17.14&lt;/D&gt;&lt;D xsi:type="xsd:double"&gt;16.68&lt;/D&gt;&lt;D xsi:type="xsd:double"&gt;17.18&lt;/D&gt;&lt;D xsi:type="xsd:double"&gt;17.05&lt;/D&gt;&lt;D xsi:type="xsd:double"&gt;17.26&lt;/D&gt;&lt;D xsi:type="xsd:double"&gt;17.53&lt;/D&gt;&lt;D xsi:type="xsd:double"&gt;17.9&lt;/D&gt;&lt;D xsi:type="xsd:double"&gt;17.85&lt;/D&gt;&lt;D xsi:type="xsd:double"&gt;17.92&lt;/D&gt;&lt;D xsi:type="xsd:double"&gt;17.98&lt;/D&gt;&lt;D xsi:type="xsd:double"&gt;18.17&lt;/D&gt;&lt;D xsi:type="xsd:double"&gt;18.55&lt;/D&gt;&lt;D xsi:type="xsd:double"&gt;18.26&lt;/D&gt;&lt;D xsi:type="xsd:double"&gt;18.66&lt;/D&gt;&lt;D xsi:type="xsd:double"&gt;18.35&lt;/D&gt;&lt;D xsi:type="xsd:double"&gt;18.32&lt;/D&gt;&lt;D xsi:type="xsd:double"&gt;17.54&lt;/D&gt;&lt;D xsi:type="xsd:double"&gt;17.73&lt;/D&gt;&lt;D xsi:type="xsd:double"&gt;17.1&lt;/D&gt;&lt;D xsi:type="xsd:double"&gt;16.81&lt;/D&gt;&lt;D xsi:type="xsd:double"&gt;17.1&lt;/D&gt;&lt;D xsi:type="xsd:double"&gt;17.21&lt;/D&gt;&lt;D xsi:type="xsd:double"&gt;18.05&lt;/D&gt;&lt;D xsi:type="xsd:double"&gt;17.93&lt;/D&gt;&lt;D xsi:type="xsd:double"&gt;17.59&lt;/D&gt;&lt;D xsi:type="xsd:double"&gt;16.36&lt;/D&gt;&lt;D xsi:type="xsd:double"&gt;15.68&lt;/D&gt;&lt;D xsi:type="xsd:double"&gt;15.78&lt;/D&gt;&lt;D xsi:type="xsd:double"&gt;14.33&lt;/D&gt;&lt;D xsi:type="xsd:double"&gt;15.2&lt;/D&gt;&lt;D xsi:type="xsd:double"&gt;15.73&lt;/D&gt;&lt;D xsi:type="xsd:double"&gt;15.2&lt;/D&gt;&lt;D xsi:type="xsd:double"&gt;15.4&lt;/D&gt;&lt;D xsi:type="xsd:double"&gt;15.53&lt;/D&gt;&lt;/FQL&gt;&lt;FQL&gt;&lt;Q&gt;FPRX^FG_PRICE(8/1/2018,10/31/2018,,USD)&lt;/Q&gt;&lt;R&gt;65&lt;/R&gt;&lt;C&gt;1&lt;/C&gt;&lt;D xsi:type="xsd:double"&gt;14.91&lt;/D&gt;&lt;D xsi:type="xsd:double"&gt;15.19&lt;/D&gt;&lt;D xsi:type="xsd:double"&gt;15.19&lt;/D&gt;&lt;D xsi:type="xsd:double"&gt;15.19&lt;/D&gt;&lt;D xsi:type="xsd:double"&gt;15.38&lt;/D&gt;&lt;D xsi:type="xsd:double"&gt;15.47&lt;/D&gt;&lt;D xsi:type="xsd:double"&gt;14.695&lt;/D&gt;&lt;D xsi:type="xsd:double"&gt;14.09&lt;/D&gt;&lt;D xsi:type="xsd:double"&gt;14.31&lt;/D&gt;&lt;D xsi:type="xsd:double"&gt;13.86&lt;/D&gt;&lt;D xsi:type="xsd:double"&gt;13.59&lt;/D&gt;&lt;D xsi:type="xsd:double"&gt;13.75&lt;/D&gt;&lt;D xsi:type="xsd:double"&gt;13.18&lt;/D&gt;&lt;D xsi:type="xsd:double"&gt;13.3&lt;/D&gt;&lt;D xsi:type="xsd:double"&gt;13.42&lt;/D&gt;&lt;D xsi:type="xsd:double"&gt;13.93&lt;/D&gt;&lt;D xsi:type="xsd:double"&gt;13.55&lt;/D&gt;&lt;D xsi:type="xsd:double"&gt;14&lt;/D&gt;&lt;D xsi:type="xsd:double"&gt;14.3&lt;/D&gt;&lt;D xsi:type="xsd:double"&gt;14.22&lt;/D&gt;&lt;D xsi:type="xsd:double"&gt;14.06&lt;/D&gt;&lt;D xsi:type="xsd:double"&gt;14.14&lt;/D&gt;&lt;D xsi:type="xsd:double"&gt;14&lt;/D&gt;&lt;D xsi:type="xsd:double"&gt;14.16&lt;/D&gt;&lt;D xsi:type="xsd:double"&gt;14.17&lt;/D&gt;&lt;D xsi:type="xsd:double"&gt;13.53&lt;/D&gt;&lt;D xsi:type="xsd:double"&gt;13.1&lt;/D&gt;&lt;D xsi:type="xsd:double"&gt;13.06&lt;/D&gt;&lt;D xsi:type="xsd:double"&gt;13.59&lt;/D&gt;&lt;D xsi:type="xsd:double"&gt;14.38&lt;/D&gt;&lt;D xsi:type="xsd:double"&gt;13.53&lt;/D&gt;&lt;D xsi:type="xsd:double"&gt;13.53&lt;/D&gt;&lt;D xsi:type="xsd:double"&gt;13.56&lt;/D&gt;&lt;D xsi:type="xsd:double"&gt;13.82&lt;/D&gt;&lt;D xsi:type="xsd:double"&gt;14.24&lt;/D&gt;&lt;D xsi:type="xsd:double"&gt;14.12&lt;/D&gt;&lt;D xsi:type="xsd:double"&gt;13.88&lt;/D&gt;&lt;D xsi:type="xsd:double"&gt;13.8&lt;/D&gt;&lt;D xsi:type="xsd:double"&gt;14.28&lt;/D&gt;&lt;D xsi:type="xsd:double"&gt;13.81&lt;/D&gt;&lt;D xsi:type="xsd:double"&gt;13.94&lt;/D&gt;&lt;D xsi:type="xsd:double"&gt;13.92&lt;/D&gt;&lt;D xsi:type="xsd:double"&gt;14.05&lt;/D&gt;&lt;D xsi:type="xsd:double"&gt;13.77&lt;/D&gt;&lt;D xsi:type="xsd:double"&gt;14.01&lt;/D&gt;&lt;D xsi:type="xsd:double"&gt;13.87&lt;/D&gt;&lt;D xsi:type="xsd:double"&gt;13.45&lt;/D&gt;&lt;D xsi:type="xsd:double"&gt;13.18&lt;/D&gt;&lt;D xsi:type="xsd:double"&gt;12.8&lt;/D&gt;&lt;D xsi:type="xsd:double"&gt;12.82&lt;/D&gt;&lt;D xsi:type="xsd:double"&gt;13.17&lt;/D&gt;&lt;D xsi:type="xsd:double"&gt;13.1&lt;/D&gt;&lt;D xsi:type="xsd:double"&gt;13.1&lt;/D&gt;&lt;D xsi:type="xsd:double"&gt;13.91&lt;/D&gt;&lt;D xsi:type="xsd:double"&gt;14.39&lt;/D&gt;&lt;D xsi:type="xsd:double"&gt;14.24&lt;/D&gt;&lt;D xsi:type="xsd:double"&gt;14.3&lt;/D&gt;&lt;D xsi:type="xsd:double"&gt;13.34&lt;/D&gt;&lt;D xsi:type="xsd:double"&gt;12.85&lt;/D&gt;&lt;D xsi:type="xsd:double"&gt;12.3&lt;/D&gt;&lt;D xsi:type="xsd:double"&gt;12.52&lt;/D&gt;&lt;D xsi:type="xsd:double"&gt;12.62&lt;/D&gt;&lt;D xsi:type="xsd:double"&gt;11.9&lt;/D&gt;&lt;D xsi:type="xsd:double"&gt;12.33&lt;/D&gt;&lt;D xsi:type="xsd:double"&gt;12.14&lt;/D&gt;&lt;/FQL&gt;&lt;FQL&gt;&lt;Q&gt;PRGO^FG_PRICE(8/1/2018,10/31/2018,,USD)&lt;/Q&gt;&lt;R&gt;65&lt;/R&gt;&lt;C&gt;1&lt;/C&gt;&lt;D xsi:type="xsd:double"&gt;79.28&lt;/D&gt;&lt;D xsi:type="xsd:double"&gt;78.27&lt;/D&gt;&lt;D xsi:type="xsd:double"&gt;78.71&lt;/D&gt;&lt;D xsi:type="xsd:double"&gt;77.7&lt;/D&gt;&lt;D xsi:type="xsd:double"&gt;78.55&lt;/D&gt;&lt;D xsi:type="xsd:double"&gt;78.3&lt;/D&gt;&lt;D xsi:type="xsd:double"&gt;70.03&lt;/D&gt;&lt;D xsi:type="xsd:double"&gt;69.9&lt;/D&gt;&lt;D xsi:type="xsd:double"&gt;69.64&lt;/D&gt;&lt;D xsi:type="xsd:double"&gt;69.45&lt;/D&gt;&lt;D xsi:type="xsd:double"&gt;69.44&lt;/D&gt;&lt;D xsi:type="xsd:double"&gt;70.4&lt;/D&gt;&lt;D xsi:type="xsd:double"&gt;72.96&lt;/D&gt;&lt;D xsi:type="xsd:double"&gt;75.49&lt;/D&gt;&lt;D xsi:type="xsd:double"&gt;74.07&lt;/D&gt;&lt;D xsi:type="xsd:double"&gt;74.41&lt;/D&gt;&lt;D xsi:type="xsd:double"&gt;73.95&lt;/D&gt;&lt;D xsi:type="xsd:double"&gt;74.29&lt;/D&gt;&lt;D xsi:type="xsd:double"&gt;74.63&lt;/D&gt;&lt;D xsi:type="xsd:double"&gt;74.77&lt;/D&gt;&lt;D xsi:type="xsd:double"&gt;74.96&lt;/D&gt;&lt;D xsi:type="xsd:double"&gt;75.97&lt;/D&gt;&lt;D xsi:type="xsd:double"&gt;76.51&lt;/D&gt;&lt;D xsi:type="xsd:double"&gt;76.42&lt;/D&gt;&lt;D xsi:type="xsd:double"&gt;77.05&lt;/D&gt;&lt;D xsi:type="xsd:double"&gt;76&lt;/D&gt;&lt;D xsi:type="xsd:double"&gt;75.75&lt;/D&gt;&lt;D xsi:type="xsd:double"&gt;75.1&lt;/D&gt;&lt;D xsi:type="xsd:double"&gt;74.84&lt;/D&gt;&lt;D xsi:type="xsd:double"&gt;75.12&lt;/D&gt;&lt;D xsi:type="xsd:double"&gt;75.53&lt;/D&gt;&lt;D xsi:type="xsd:double"&gt;73.69&lt;/D&gt;&lt;D xsi:type="xsd:double"&gt;72.57&lt;/D&gt;&lt;D xsi:type="xsd:double"&gt;72.99&lt;/D&gt;&lt;D xsi:type="xsd:double"&gt;73.33&lt;/D&gt;&lt;D xsi:type="xsd:double"&gt;73.9&lt;/D&gt;&lt;D xsi:type="xsd:double"&gt;73.56&lt;/D&gt;&lt;D xsi:type="xsd:double"&gt;72.43&lt;/D&gt;&lt;D xsi:type="xsd:double"&gt;72.27&lt;/D&gt;&lt;D xsi:type="xsd:double"&gt;71.96&lt;/D&gt;&lt;D xsi:type="xsd:double"&gt;71.87&lt;/D&gt;&lt;D xsi:type="xsd:double"&gt;70.8&lt;/D&gt;&lt;D xsi:type="xsd:double"&gt;71.04&lt;/D&gt;&lt;D xsi:type="xsd:double"&gt;71.52&lt;/D&gt;&lt;D xsi:type="xsd:double"&gt;71.92&lt;/D&gt;&lt;D xsi:type="xsd:double"&gt;71.56&lt;/D&gt;&lt;D xsi:type="xsd:double"&gt;71.91&lt;/D&gt;&lt;D xsi:type="xsd:double"&gt;72.8&lt;/D&gt;&lt;D xsi:type="xsd:double"&gt;71.49&lt;/D&gt;&lt;D xsi:type="xsd:double"&gt;72.88&lt;/D&gt;&lt;D xsi:type="xsd:double"&gt;69.79&lt;/D&gt;&lt;D xsi:type="xsd:double"&gt;70.16&lt;/D&gt;&lt;D xsi:type="xsd:double"&gt;71.82&lt;/D&gt;&lt;D xsi:type="xsd:double"&gt;72.75&lt;/D&gt;&lt;D xsi:type="xsd:double"&gt;73.87&lt;/D&gt;&lt;D xsi:type="xsd:double"&gt;72.25&lt;/D&gt;&lt;D xsi:type="xsd:double"&gt;71.89&lt;/D&gt;&lt;D xsi:type="xsd:double"&gt;71.24&lt;/D&gt;&lt;D xsi:type="xsd:double"&gt;71.77&lt;/D&gt;&lt;D xsi:type="xsd:double"&gt;69.4&lt;/D&gt;&lt;D xsi:type="xsd:double"&gt;69.61&lt;/D&gt;&lt;D xsi:type="xsd:double"&gt;67.97&lt;/D&gt;&lt;D xsi:type="xsd:double"&gt;68.27&lt;/D&gt;&lt;D xsi:type="xsd:double"&gt;69.79&lt;/D&gt;&lt;D xsi:type="xsd:double"&gt;70.3&lt;/D&gt;&lt;/FQL&gt;&lt;FQL&gt;&lt;Q&gt;LOGM^FG_PRICE(8/1/2018,10/31/2018,,USD)&lt;/Q&gt;&lt;R&gt;65&lt;/R&gt;&lt;C&gt;1&lt;/C&gt;&lt;D xsi:type="xsd:double"&gt;80.95&lt;/D&gt;&lt;D xsi:type="xsd:double"&gt;82.85&lt;/D&gt;&lt;D xsi:type="xsd:double"&gt;83.3&lt;/D&gt;&lt;D xsi:type="xsd:double"&gt;84.35&lt;/D&gt;&lt;D xsi:type="xsd:double"&gt;83.3&lt;/D&gt;&lt;D xsi:type="xsd:double"&gt;82.4&lt;/D&gt;&lt;D xsi:type="xsd:double"&gt;81.95&lt;/D&gt;&lt;D xsi:type="xsd:double"&gt;80.25&lt;/D&gt;&lt;D xsi:type="xsd:double"&gt;80.9&lt;/D&gt;&lt;D xsi:type="xsd:double"&gt;79.7&lt;/D&gt;&lt;D xsi:type="xsd:double"&gt;79.65&lt;/D&gt;&lt;D xsi:type="xsd:double"&gt;79.3&lt;/D&gt;&lt;D xsi:type="xsd:double"&gt;78.9&lt;/D&gt;&lt;D xsi:type="xsd:double"&gt;79.175&lt;/D&gt;&lt;D xsi:type="xsd:double"&gt;79.9&lt;/D&gt;&lt;D xsi:type="xsd:double"&gt;80.45&lt;/D&gt;&lt;D xsi:type="xsd:double"&gt;80.65&lt;/D&gt;&lt;D xsi:type="xsd:double"&gt;81.9&lt;/D&gt;&lt;D xsi:type="xsd:double"&gt;82.85&lt;/D&gt;&lt;D xsi:type="xsd:double"&gt;84.75&lt;/D&gt;&lt;D xsi:type="xsd:double"&gt;86&lt;/D&gt;&lt;D xsi:type="xsd:double"&gt;85.45&lt;/D&gt;&lt;D xsi:type="xsd:double"&gt;85.95&lt;/D&gt;&lt;D xsi:type="xsd:double"&gt;84.9&lt;/D&gt;&lt;D xsi:type="xsd:double"&gt;82.6&lt;/D&gt;&lt;D xsi:type="xsd:double"&gt;82.9&lt;/D&gt;&lt;D xsi:type="xsd:double"&gt;84.05&lt;/D&gt;&lt;D xsi:type="xsd:double"&gt;84.85&lt;/D&gt;&lt;D xsi:type="xsd:double"&gt;85.5&lt;/D&gt;&lt;D xsi:type="xsd:double"&gt;85.7&lt;/D&gt;&lt;D xsi:type="xsd:double"&gt;85.8&lt;/D&gt;&lt;D xsi:type="xsd:double"&gt;84.95&lt;/D&gt;&lt;D xsi:type="xsd:double"&gt;83.3&lt;/D&gt;&lt;D xsi:type="xsd:double"&gt;85.15&lt;/D&gt;&lt;D xsi:type="xsd:double"&gt;85.7&lt;/D&gt;&lt;D xsi:type="xsd:double"&gt;87.4&lt;/D&gt;&lt;D xsi:type="xsd:double"&gt;87.45&lt;/D&gt;&lt;D xsi:type="xsd:double"&gt;86.75&lt;/D&gt;&lt;D xsi:type="xsd:double"&gt;87.55&lt;/D&gt;&lt;D xsi:type="xsd:double"&gt;86.6&lt;/D&gt;&lt;D xsi:type="xsd:double"&gt;87.65&lt;/D&gt;&lt;D xsi:type="xsd:double"&gt;89.1&lt;/D&gt;&lt;D xsi:type="xsd:double"&gt;87.91&lt;/D&gt;&lt;D xsi:type="xsd:double"&gt;86.87&lt;/D&gt;&lt;D xsi:type="xsd:double"&gt;87.04&lt;/D&gt;&lt;D xsi:type="xsd:double"&gt;85.82&lt;/D&gt;&lt;D xsi:type="xsd:double"&gt;83.95&lt;/D&gt;&lt;D xsi:type="xsd:double"&gt;82.1&lt;/D&gt;&lt;D xsi:type="xsd:double"&gt;82.45&lt;/D&gt;&lt;D xsi:type="xsd:double"&gt;80.28&lt;/D&gt;&lt;D xsi:type="xsd:double"&gt;80.02&lt;/D&gt;&lt;D xsi:type="xsd:double"&gt;82.71&lt;/D&gt;&lt;D xsi:type="xsd:double"&gt;79.93&lt;/D&gt;&lt;D xsi:type="xsd:double"&gt;82.66&lt;/D&gt;&lt;D xsi:type="xsd:double"&gt;84.12&lt;/D&gt;&lt;D xsi:type="xsd:double"&gt;81.96&lt;/D&gt;&lt;D xsi:type="xsd:double"&gt;81.03&lt;/D&gt;&lt;D xsi:type="xsd:double"&gt;80.95&lt;/D&gt;&lt;D xsi:type="xsd:double"&gt;80.2&lt;/D&gt;&lt;D xsi:type="xsd:double"&gt;76.41&lt;/D&gt;&lt;D xsi:type="xsd:double"&gt;75.84&lt;/D&gt;&lt;D xsi:type="xsd:double"&gt;84.11&lt;/D&gt;&lt;D xsi:type="xsd:double"&gt;83.92&lt;/D&gt;&lt;D xsi:type="xsd:double"&gt;85.05&lt;/D&gt;&lt;D xsi:type="xsd:double"&gt;86.12&lt;/D&gt;&lt;/FQL&gt;&lt;FQL&gt;&lt;Q&gt;LXRX^FG_PRICE(8/1/2018,10/31/2018,,USD)&lt;/Q&gt;&lt;R&gt;65&lt;/R&gt;&lt;C&gt;1&lt;/C&gt;&lt;D xsi:type="xsd:double"&gt;11.13&lt;/D&gt;&lt;D xsi:type="xsd:double"&gt;11.1&lt;/D&gt;&lt;D xsi:type="xsd:double"&gt;10.89&lt;/D&gt;&lt;D xsi:type="xsd:double"&gt;11.01&lt;/D&gt;&lt;D xsi:type="xsd:double"&gt;11.22&lt;/D&gt;&lt;D xsi:type="xsd:double"&gt;11.15&lt;/D&gt;&lt;D xsi:type="xsd:double"&gt;11.05&lt;/D&gt;&lt;D xsi:type="xsd:double"&gt;10.99&lt;/D&gt;&lt;D xsi:type="xsd:double"&gt;10.92&lt;/D&gt;&lt;D xsi:type="xsd:double"&gt;10.9&lt;/D&gt;&lt;D xsi:type="xsd:double"&gt;10.55&lt;/D&gt;&lt;D xsi:type="xsd:double"&gt;10.45&lt;/D&gt;&lt;D xsi:type="xsd:double"&gt;10.39&lt;/D&gt;&lt;D xsi:type="xsd:double"&gt;10.32&lt;/D&gt;&lt;D xsi:type="xsd:double"&gt;10.41&lt;/D&gt;&lt;D xsi:type="xsd:double"&gt;10.67&lt;/D&gt;&lt;D xsi:type="xsd:double"&gt;10.42&lt;/D&gt;&lt;D xsi:type="xsd:double"&gt;10.43&lt;/D&gt;&lt;D xsi:type="xsd:double"&gt;10.64&lt;/D&gt;&lt;D xsi:type="xsd:double"&gt;11.29&lt;/D&gt;&lt;D xsi:type="xsd:double"&gt;11.59&lt;/D&gt;&lt;D xsi:type="xsd:double"&gt;11.73&lt;/D&gt;&lt;D xsi:type="xsd:double"&gt;11.57&lt;/D&gt;&lt;D xsi:type="xsd:double"&gt;11.15&lt;/D&gt;&lt;D xsi:type="xsd:double"&gt;11.36&lt;/D&gt;&lt;D xsi:type="xsd:double"&gt;11.03&lt;/D&gt;&lt;D xsi:type="xsd:double"&gt;11.06&lt;/D&gt;&lt;D xsi:type="xsd:double"&gt;10.87&lt;/D&gt;&lt;D xsi:type="xsd:double"&gt;10.68&lt;/D&gt;&lt;D xsi:type="xsd:double"&gt;10.76&lt;/D&gt;&lt;D xsi:type="xsd:double"&gt;10.84&lt;/D&gt;&lt;D xsi:type="xsd:double"&gt;10.78&lt;/D&gt;&lt;D xsi:type="xsd:double"&gt;10.82&lt;/D&gt;&lt;D xsi:type="xsd:double"&gt;10.98&lt;/D&gt;&lt;D xsi:type="xsd:double"&gt;10.75&lt;/D&gt;&lt;D xsi:type="xsd:double"&gt;10.71&lt;/D&gt;&lt;D xsi:type="xsd:double"&gt;10.48&lt;/D&gt;&lt;D xsi:type="xsd:double"&gt;11&lt;/D&gt;&lt;D xsi:type="xsd:double"&gt;11.3&lt;/D&gt;&lt;D xsi:type="xsd:double"&gt;11.08&lt;/D&gt;&lt;D xsi:type="xsd:double"&gt;10.8&lt;/D&gt;&lt;D xsi:type="xsd:double"&gt;10.67&lt;/D&gt;&lt;D xsi:type="xsd:double"&gt;10.51&lt;/D&gt;&lt;D xsi:type="xsd:double"&gt;9.91&lt;/D&gt;&lt;D xsi:type="xsd:double"&gt;9.98&lt;/D&gt;&lt;D xsi:type="xsd:double"&gt;9.73&lt;/D&gt;&lt;D xsi:type="xsd:double"&gt;9.48&lt;/D&gt;&lt;D xsi:type="xsd:double"&gt;9.33&lt;/D&gt;&lt;D xsi:type="xsd:double"&gt;9.16&lt;/D&gt;&lt;D xsi:type="xsd:double"&gt;8.75&lt;/D&gt;&lt;D xsi:type="xsd:double"&gt;8.62&lt;/D&gt;&lt;D xsi:type="xsd:double"&gt;8.77&lt;/D&gt;&lt;D xsi:type="xsd:double"&gt;8.53&lt;/D&gt;&lt;D xsi:type="xsd:double"&gt;9.17&lt;/D&gt;&lt;D xsi:type="xsd:double"&gt;8.86&lt;/D&gt;&lt;D xsi:type="xsd:double"&gt;8.65&lt;/D&gt;&lt;D xsi:type="xsd:double"&gt;8.7&lt;/D&gt;&lt;D xsi:type="xsd:double"&gt;8.19&lt;/D&gt;&lt;D xsi:type="xsd:double"&gt;8.285&lt;/D&gt;&lt;D xsi:type="xsd:double"&gt;7.82&lt;/D&gt;&lt;D xsi:type="xsd:double"&gt;8.49&lt;/D&gt;&lt;D xsi:type="xsd:double"&gt;8.53&lt;/D&gt;&lt;D xsi:type</t>
        </r>
      </text>
    </comment>
    <comment ref="A43" authorId="0">
      <text>
        <r>
          <rPr>
            <b/>
            <sz val="9"/>
            <color indexed="81"/>
            <rFont val="宋体"/>
            <charset val="134"/>
          </rPr>
          <t>="xsd:double"&gt;8.29&lt;/D&gt;&lt;D xsi:type="xsd:double"&gt;8.18&lt;/D&gt;&lt;D xsi:type="xsd:double"&gt;7.83&lt;/D&gt;&lt;/FQL&gt;&lt;FQL&gt;&lt;Q&gt;WFT^FG_PRICE(8/1/2018,10/31/2018,,USD)&lt;/Q&gt;&lt;R&gt;65&lt;/R&gt;&lt;C&gt;1&lt;/C&gt;&lt;D xsi:type="xsd:double"&gt;3.25&lt;/D&gt;&lt;D xsi:type="xsd:double"&gt;3.19&lt;/D&gt;&lt;D xsi:type="xsd:double"&gt;3.18&lt;/D&gt;&lt;D xsi:type="xsd:double"&gt;3.2&lt;/D&gt;&lt;D xsi:type="xsd:double"&gt;3.17&lt;/D&gt;&lt;D xsi:type="xsd:double"&gt;3.16&lt;/D&gt;&lt;D xsi:type="xsd:double"&gt;3.02&lt;/D&gt;&lt;D xsi:type="xsd:double"&gt;2.95&lt;/D&gt;&lt;D xsi:type="xsd:double"&gt;2.81&lt;/D&gt;&lt;D xsi:type="xsd:double"&gt;2.82&lt;/D&gt;&lt;D xsi:type="xsd:double"&gt;2.7&lt;/D&gt;&lt;D xsi:type="xsd:double"&gt;2.62&lt;/D&gt;&lt;D xsi:type="xsd:double"&gt;2.61&lt;/D&gt;&lt;D xsi:type="xsd:double"&gt;2.69&lt;/D&gt;&lt;D xsi:type="xsd:double"&gt;2.75&lt;/D&gt;&lt;D xsi:type="xsd:double"&gt;2.83&lt;/D&gt;&lt;D xsi:type="xsd:double"&gt;2.84&lt;/D&gt;&lt;D xsi:type="xsd:double"&gt;2.89&lt;/D&gt;&lt;D xsi:type="xsd:double"&gt;2.77&lt;/D&gt;&lt;D xsi:type="xsd:double"&gt;2.74&lt;/D&gt;&lt;D xsi:type="xsd:double"&gt;2.69&lt;/D&gt;&lt;D xsi:type="xsd:double"&gt;2.52&lt;/D&gt;&lt;D xsi:type="xsd:double"&gt;2.42&lt;/D&gt;&lt;D xsi:type="xsd:double"&gt;2.35&lt;/D&gt;&lt;D xsi:type="xsd:double"&gt;2.26&lt;/D&gt;&lt;D xsi:type="xsd:double"&gt;2.18&lt;/D&gt;&lt;D xsi:type="xsd:double"&gt;2.3&lt;/D&gt;&lt;D xsi:type="xsd:double"&gt;2.38&lt;/D&gt;&lt;D xsi:type="xsd:double"&gt;2.49&lt;/D&gt;&lt;D xsi:type="xsd:double"&gt;2.56&lt;/D&gt;&lt;D xsi:type="xsd:double"&gt;2.51&lt;/D&gt;&lt;D xsi:type="xsd:double"&gt;2.48&lt;/D&gt;&lt;D xsi:type="xsd:double"&gt;2.37&lt;/D&gt;&lt;D xsi:type="xsd:double"&gt;2.43&lt;/D&gt;&lt;D xsi:type="xsd:double"&gt;2.52&lt;/D&gt;&lt;D xsi:type="xsd:double"&gt;2.57&lt;/D&gt;&lt;D xsi:type="xsd:double"&gt;2.63&lt;/D&gt;&lt;D xsi:type="xsd:double"&gt;2.69&lt;/D&gt;&lt;D xsi:type="xsd:double"&gt;2.73&lt;/D&gt;&lt;D xsi:type="xsd:double"&gt;2.71&lt;/D&gt;&lt;D xsi:type="xsd:double"&gt;2.73&lt;/D&gt;&lt;D xsi:type="xsd:double"&gt;2.71&lt;/D&gt;&lt;D xsi:type="xsd:double"&gt;2.81&lt;/D&gt;&lt;D xsi:type="xsd:double"&gt;2.81&lt;/D&gt;&lt;D xsi:type="xsd:double"&gt;2.81&lt;/D&gt;&lt;D xsi:type="xsd:double"&gt;2.78&lt;/D&gt;&lt;D xsi:type="xsd:double"&gt;2.8&lt;/D&gt;&lt;D xsi:type="xsd:double"&gt;2.84&lt;/D&gt;&lt;D xsi:type="xsd:double"&gt;2.83&lt;/D&gt;&lt;D xsi:type="xsd:double"&gt;2.6&lt;/D&gt;&lt;D xsi:type="xsd:double"&gt;2.54&lt;/D&gt;&lt;D xsi:type="xsd:double"&gt;2.54&lt;/D&gt;&lt;D xsi:type="xsd:double"&gt;2.59&lt;/D&gt;&lt;D xsi:type="xsd:double"&gt;2.64&lt;/D&gt;&lt;D xsi:type="xsd:double"&gt;2.61&lt;/D&gt;&lt;D xsi:type="xsd:double"&gt;2.45&lt;/D&gt;&lt;D xsi:type="xsd:double"&gt;2.44&lt;/D&gt;&lt;D xsi:type="xsd:double"&gt;2.4&lt;/D&gt;&lt;D xsi:type="xsd:double"&gt;2.32&lt;/D&gt;&lt;D xsi:type="xsd:double"&gt;2.16&lt;/D&gt;&lt;D xsi:type="xsd:double"&gt;2.06&lt;/D&gt;&lt;D xsi:type="xsd:double"&gt;1.98&lt;/D&gt;&lt;D xsi:type="xsd:double"&gt;1.54&lt;/D&gt;&lt;D xsi:type="xsd:double"&gt;1.26&lt;/D&gt;&lt;D xsi:type="xsd:double"&gt;1.35&lt;/D&gt;&lt;/FQL&gt;&lt;FQL&gt;&lt;Q&gt;AXL^FG_PRICE(8/1/2018,10/31/2018,,USD)&lt;/Q&gt;&lt;R&gt;65&lt;/R&gt;&lt;C&gt;1&lt;/C&gt;&lt;D xsi:type="xsd:double"&gt;16.54&lt;/D&gt;&lt;D xsi:type="xsd:double"&gt;16.03&lt;/D&gt;&lt;D xsi:type="xsd:double"&gt;17.02&lt;/D&gt;&lt;D xsi:type="xsd:double"&gt;17.05&lt;/D&gt;&lt;D xsi:type="xsd:double"&gt;17.3&lt;/D&gt;&lt;D xsi:type="xsd:double"&gt;17.46&lt;/D&gt;&lt;D xsi:type="xsd:double"&gt;17.07&lt;/D&gt;&lt;D xsi:type="xsd:double"&gt;16.53&lt;/D&gt;&lt;D xsi:type="xsd:double"&gt;16.24&lt;/D&gt;&lt;D xsi:type="xsd:double"&gt;16.63&lt;/D&gt;&lt;D xsi:type="xsd:double"&gt;16.34&lt;/D&gt;&lt;D xsi:type="xsd:double"&gt;16.69&lt;/D&gt;&lt;D xsi:type="xsd:double"&gt;17.35&lt;/D&gt;&lt;D xsi:type="xsd:double"&gt;17.7&lt;/D&gt;&lt;D xsi:type="xsd:double"&gt;17.96&lt;/D&gt;&lt;D xsi:type="xsd:double"&gt;17.75&lt;/D&gt;&lt;D xsi:type="xsd:double"&gt;17.72&lt;/D&gt;&lt;D xsi:type="xsd:double"&gt;17.96&lt;/D&gt;&lt;D xsi:type="xsd:double"&gt;18.59&lt;/D&gt;&lt;D xsi:type="xsd:double"&gt;18.35&lt;/D&gt;&lt;D xsi:type="xsd:double"&gt;18.4&lt;/D&gt;&lt;D xsi:type="xsd:double"&gt;17.96&lt;/D&gt;&lt;D xsi:type="xsd:double"&gt;17.71&lt;/D&gt;&lt;D xsi:type="xsd:double"&gt;17.31&lt;/D&gt;&lt;D xsi:type="xsd:double"&gt;17.26&lt;/D&gt;&lt;D xsi:type="xsd:double"&gt;17.45&lt;/D&gt;&lt;D xsi:type="xsd:double"&gt;17.69&lt;/D&gt;&lt;D xsi:type="xsd:double"&gt;18.15&lt;/D&gt;&lt;D xsi:type="xsd:double"&gt;18.01&lt;/D&gt;&lt;D xsi:type="xsd:double"&gt;17.99&lt;/D&gt;&lt;D xsi:type="xsd:double"&gt;18.3&lt;/D&gt;&lt;D xsi:type="xsd:double"&gt;18.48&lt;/D&gt;&lt;D xsi:type="xsd:double"&gt;18.22&lt;/D&gt;&lt;D xsi:type="xsd:double"&gt;17.86&lt;/D&gt;&lt;D xsi:type="xsd:double"&gt;18.24&lt;/D&gt;&lt;D xsi:type="xsd:double"&gt;18.94&lt;/D&gt;&lt;D xsi:type="xsd:double"&gt;18.54&lt;/D&gt;&lt;D xsi:type="xsd:double"&gt;18.36&lt;/D&gt;&lt;D xsi:type="xsd:double"&gt;17.69&lt;/D&gt;&lt;D xsi:type="xsd:double"&gt;17.76&lt;/D&gt;&lt;D xsi:type="xsd:double"&gt;17.64&lt;/D&gt;&lt;D xsi:type="xsd:double"&gt;17.44&lt;/D&gt;&lt;D xsi:type="xsd:double"&gt;17.41&lt;/D&gt;&lt;D xsi:type="xsd:double"&gt;17.65&lt;/D&gt;&lt;D xsi:type="xsd:double"&gt;18.14&lt;/D&gt;&lt;D xsi:type="xsd:double"&gt;17.98&lt;/D&gt;&lt;D xsi:type="xsd:double"&gt;17.26&lt;/D&gt;&lt;D xsi:type="xsd:double"&gt;17.77&lt;/D&gt;&lt;D xsi:type="xsd:double"&gt;17.12&lt;/D&gt;&lt;D xsi:type="xsd:double"&gt;16.14&lt;/D&gt;&lt;D xsi:type="xsd:double"&gt;15.93&lt;/D&gt;&lt;D xsi:type="xsd:double"&gt;15.86&lt;/D&gt;&lt;D xsi:type="xsd:double"&gt;15.83&lt;/D&gt;&lt;D xsi:type="xsd:double"&gt;16.25&lt;/D&gt;&lt;D xsi:type="xsd:double"&gt;16.3&lt;/D&gt;&lt;D xsi:type="xsd:double"&gt;15.58&lt;/D&gt;&lt;D xsi:type="xsd:double"&gt;15.59&lt;/D&gt;&lt;D xsi:type="xsd:double"&gt;15.5&lt;/D&gt;&lt;D xsi:type="xsd:double"&gt;15.55&lt;/D&gt;&lt;D xsi:type="xsd:double"&gt;14.46&lt;/D&gt;&lt;D xsi:type="xsd:double"&gt;15.08&lt;/D&gt;&lt;D xsi:type="xsd:double"&gt;15.09&lt;/D&gt;&lt;D xsi:type="xsd:double"&gt;14.59&lt;/D&gt;&lt;D xsi:type="xsd:double"&gt;14.73&lt;/D&gt;&lt;D xsi:type="xsd:double"&gt;15.17&lt;/D&gt;&lt;/FQL&gt;&lt;FQL&gt;&lt;Q&gt;SRPT^FG_PRICE(8/1/2018,10/31/2018,,USD)&lt;/Q&gt;&lt;R&gt;65&lt;/R&gt;&lt;C&gt;1&lt;/C&gt;&lt;D xsi:type="xsd:double"&gt;120.27&lt;/D&gt;&lt;D xsi:type="xsd:double"&gt;124.19&lt;/D&gt;&lt;D xsi:type="xsd:double"&gt;120.87&lt;/D&gt;&lt;D xsi:type="xsd:double"&gt;122.58&lt;/D&gt;&lt;D xsi:type="xsd:double"&gt;121.47&lt;/D&gt;&lt;D xsi:type="xsd:double"&gt;121.02&lt;/D&gt;&lt;D xsi:type="xsd:double"&gt;132.96&lt;/D&gt;&lt;D xsi:type="xsd:double"&gt;129.53&lt;/D&gt;&lt;D xsi:type="xsd:double"&gt;127.2&lt;/D&gt;&lt;D xsi:type="xsd:double"&gt;124.87&lt;/D&gt;&lt;D xsi:type="xsd:double"&gt;125.72&lt;/D&gt;&lt;D xsi:type="xsd:double"&gt;129.58&lt;/D&gt;&lt;D xsi:type="xsd:double"&gt;130.25&lt;/D&gt;&lt;D xsi:type="xsd:double"&gt;127.63&lt;/D&gt;&lt;D xsi:type="xsd:double"&gt;129.14&lt;/D&gt;&lt;D xsi:type="xsd:double"&gt;134.44&lt;/D&gt;&lt;D xsi:type="xsd:double"&gt;134.67&lt;/D&gt;&lt;D xsi:type="xsd:double"&gt;133.24&lt;/D&gt;&lt;D xsi:type="xsd:double"&gt;134.44&lt;/D&gt;&lt;D xsi:type="xsd:double"&gt;134.73&lt;/D&gt;&lt;D xsi:type="xsd:double"&gt;139.49&lt;/D&gt;&lt;D xsi:type="xsd:double"&gt;139.87&lt;/D&gt;&lt;D xsi:type="xsd:double"&gt;138.04&lt;/D&gt;&lt;D xsi:type="xsd:double"&gt;143.45&lt;/D&gt;&lt;D xsi:type="xsd:double"&gt;140.76&lt;/D&gt;&lt;D xsi:type="xsd:double"&gt;141.45&lt;/D&gt;&lt;D xsi:type="xsd:double"&gt;142.71&lt;/D&gt;&lt;D xsi:type="xsd:double"&gt;140.2&lt;/D&gt;&lt;D xsi:type="xsd:double"&gt;143.49&lt;/D&gt;&lt;D xsi:type="xsd:double"&gt;150.77&lt;/D&gt;&lt;D xsi:type="xsd:double"&gt;150.21&lt;/D&gt;&lt;D xsi:type="xsd:double"&gt;152.76&lt;/D&gt;&lt;D xsi:type="xsd:double"&gt;152.35&lt;/D&gt;&lt;D xsi:type="xsd:double"&gt;153.58&lt;/D&gt;&lt;D xsi:type="xsd:double"&gt;151.95&lt;/D&gt;&lt;D xsi:type="xsd:double"&gt;152.83&lt;/D&gt;&lt;D xsi:type="xsd:double"&gt;147.59&lt;/D&gt;&lt;D xsi:type="xsd:double"&gt;153.1&lt;/D&gt;&lt;D xsi:type="xsd:double"&gt;154.56&lt;/D&gt;&lt;D xsi:type="xsd:double"&gt;158.8&lt;/D&gt;&lt;D xsi:type="xsd:double"&gt;159.25&lt;/D&gt;&lt;D xsi:type="xsd:double"&gt;161.51&lt;/D&gt;&lt;D xsi:type="xsd:double"&gt;148.76&lt;/D&gt;&lt;D xsi:type="xsd:double"&gt;142.42&lt;/D&gt;&lt;D xsi:type="xsd:double"&gt;147.38&lt;/D&gt;&lt;D xsi:type="xsd:double"&gt;142.84&lt;/D&gt;&lt;D xsi:type="xsd:double"&gt;135.03&lt;/D&gt;&lt;D xsi:type="xsd:double"&gt;131.08&lt;/D&gt;&lt;D xsi:type="xsd:double"&gt;129.17&lt;/D&gt;&lt;D xsi:type="xsd:double"&gt;122.3&lt;/D&gt;&lt;D xsi:type="xsd:double"&gt;122.01&lt;/D&gt;&lt;D xsi:type="xsd:double"&gt;130.5&lt;/D&gt;&lt;D xsi:type="xsd:double"&gt;131.34&lt;/D&gt;&lt;D xsi:type="xsd:double"&gt;138.58&lt;/D&gt;&lt;D xsi:type="xsd:double"&gt;141.99&lt;/D&gt;&lt;D xsi:type="xsd:double"&gt;138.8&lt;/D&gt;&lt;D xsi:type="xsd:double"&gt;134.22&lt;/D&gt;&lt;D xsi:type="xsd:double"&gt;132.56&lt;/D&gt;&lt;D xsi:type="xsd:double"&gt;134.32&lt;/D&gt;&lt;D xsi:type="xsd:double"&gt;123.04&lt;/D&gt;&lt;D xsi:type="xsd:double"&gt;125.49&lt;/D&gt;&lt;D xsi:type="xsd:double"&gt;122.37&lt;/D&gt;&lt;D xsi:type="xsd:double"&gt;116.88&lt;/D&gt;&lt;D xsi:type="xsd:double"&gt;124.43&lt;/D&gt;&lt;D xsi:type="xsd:double"&gt;133.76&lt;/D&gt;&lt;/FQL&gt;&lt;FQL&gt;&lt;Q&gt;NVAX^FG_PRICE(8/1/2018,10/31/2018,,USD)&lt;/Q&gt;&lt;R&gt;65&lt;/R&gt;&lt;C&gt;1&lt;/C&gt;&lt;D xsi:type="xsd:double"&gt;1.21&lt;/D&gt;&lt;D xsi:type="xsd:double"&gt;1.19&lt;/D&gt;&lt;D xsi:type="xsd:double"&gt;1.17&lt;/D&gt;&lt;D xsi:type="xsd:double"&gt;1.19&lt;/D&gt;&lt;D xsi:type="xsd:double"&gt;1.2&lt;/D&gt;&lt;D xsi:type="xsd:double"&gt;1.21&lt;/D&gt;&lt;D xsi:type="xsd:double"&gt;1.47&lt;/D&gt;&lt;D xsi:type="xsd:double"&gt;1.43&lt;/D&gt;&lt;D xsi:type="xsd:double"&gt;1.36&lt;/D&gt;&lt;D xsi:type="xsd:double"&gt;1.36&lt;/D&gt;&lt;D xsi:type="xsd:double"&gt;1.27&lt;/D&gt;&lt;D xsi:type="xsd:double"&gt;1.29&lt;/D&gt;&lt;D xsi:type="xsd:double"&gt;1.25&lt;/D&gt;&lt;D xsi:type="xsd:double"&gt;1.23&lt;/D&gt;&lt;D xsi:type="xsd:double"&gt;1.31&lt;/D&gt;&lt;D xsi:type="xsd:double"&gt;1.35&lt;/D&gt;&lt;D xsi:type="xsd:double"&gt;1.31&lt;/D&gt;&lt;D xsi:type="xsd:double"&gt;1.33&lt;/D&gt;&lt;D xsi:type="xsd:double"&gt;1.39&lt;/D&gt;&lt;D xsi:type="xsd:double"&gt;1.42&lt;/D&gt;&lt;D xsi:type="xsd:double"&gt;1.49&lt;/D&gt;&lt;D xsi:type="xsd:double"&gt;1.5&lt;/D&gt;&lt;D xsi:type="xsd:double"&gt;1.56&lt;/D&gt;&lt;D xsi:type="xsd:double"&gt;1.55&lt;/D&gt;&lt;D xsi:type="xsd:double"&gt;1.52&lt;/D&gt;&lt;D xsi:type="xsd:double"&gt;1.44&lt;/D&gt;&lt;D xsi:type="xsd:double"&gt;1.49&lt;/D&gt;&lt;D xsi:type="xsd:double"&gt;1.48&lt;/D&gt;&lt;D xsi:type="xsd:double"&gt;1.44&lt;/D&gt;&lt;D xsi:type="xsd:double"&gt;1.46&lt;/D&gt;&lt;D xsi:type="xsd:double"&gt;1.43&lt;/D&gt;&lt;D xsi:type="xsd:double"&gt;1.42&lt;/D&gt;&lt;D xsi:type="xsd:double"&gt;1.38&lt;/D&gt;&lt;D xsi:type="xsd:double"&gt;1.4&lt;/D&gt;&lt;D xsi:type="xsd:double"&gt;1.43&lt;/D&gt;&lt;D xsi:type="xsd:double"&gt;1.47&lt;/D&gt;&lt;D xsi:type="xsd:double"&gt;1.6&lt;/D&gt;&lt;D xsi:type="xsd:double"&gt;1.85&lt;/D&gt;&lt;D xsi:type="xsd:double"&gt;1.99&lt;/D&gt;&lt;D xsi:type="xsd:double"&gt;1.84&lt;/D&gt;&lt;D xsi:type="xsd:double"&gt;1.88&lt;/D&gt;&lt;D xsi:type="xsd:double"&gt;1.88&lt;/D&gt;&lt;D xsi:type="xsd:double"&gt;1.86&lt;/D&gt;&lt;D xsi:type="xsd:double"&gt;1.86&lt;/D&gt;&lt;D xsi:type="xsd:double"&gt;2.09&lt;/D&gt;&lt;D xsi:type="xsd:double"&gt;2.11&lt;/D&gt;&lt;D xsi:type="xsd:double"&gt;2.07&lt;/D&gt;&lt;D xsi:type="xsd:double"&gt;2.06&lt;/D&gt;&lt;D xsi:type="xsd:double"&gt;2.05&lt;/D&gt;&lt;D xsi:type="xsd:double"&gt;1.92&lt;/D&gt;&lt;D xsi:type="xsd:double"&gt;1.91&lt;/D&gt;&lt;D xsi:type="xsd:double"&gt;1.97&lt;/D&gt;&lt;D xsi:type="xsd:double"&gt;1.95&lt;/D&gt;&lt;D xsi:type="xsd:double"&gt;2.03&lt;/D&gt;&lt;D xsi:type="xsd:double"&gt;2.03&lt;/D&gt;&lt;D xsi:type="xsd:double"&gt;1.95&lt;/D&gt;&lt;D xsi:type="xsd:double"&gt;1.89&lt;/D&gt;&lt;D xsi:type="xsd:double"&gt;1.91&lt;/D&gt;&lt;D xsi:type="xsd:double"&gt;1.84&lt;/D&gt;&lt;D xsi:type="xsd:double"&gt;1.69&lt;/D&gt;&lt;D xsi:type="xsd:double"&gt;1.83&lt;/D&gt;&lt;D xsi:type="xsd:double"&gt;1.78&lt;/D&gt;&lt;D xsi:type="xsd:double"&gt;1.69&lt;/D&gt;&lt;D xsi:type="xsd:double"&gt;1.7&lt;/D&gt;&lt;D xsi:type="xsd:double"&gt;1.76&lt;/D&gt;&lt;/FQL&gt;&lt;FQL&gt;&lt;Q&gt;GWRE^FG_PRICE(8/1/2018,10/31/2018,,USD)&lt;/Q&gt;&lt;R&gt;65&lt;/R&gt;&lt;C&gt;1&lt;/C&gt;&lt;D xsi:type="xsd:double"&gt;87.56&lt;/D&gt;&lt;D xsi:type="xsd:double"&gt;88.7&lt;/D&gt;&lt;D xsi:type="xsd:double"&gt;89.05&lt;/D&gt;&lt;D xsi:type="xsd:double"&gt;90.99&lt;/D&gt;&lt;D xsi:type="xsd:double"&gt;92.4&lt;/D&gt;&lt;D xsi:type="xsd:double"&gt;93.74&lt;/D&gt;&lt;D xsi:type="xsd:double"&gt;94.4&lt;/D&gt;&lt;D xsi:type="xsd:double"&gt;96.06&lt;/D&gt;&lt;D xsi:type="xsd:double"&gt;95.26&lt;/D&gt;&lt;D xsi:type="xsd:double"&gt;97.03&lt;/D&gt;&lt;D xsi:type="xsd:double"&gt;95.78&lt;/D&gt;&lt;D xsi:type="xsd:double"&gt;96.82&lt;/D&gt;&lt;D xsi:type="xsd:double"&gt;95.25&lt;/D&gt;&lt;D xsi:type="xsd:double"&gt;95.19&lt;/D&gt;&lt;D xsi:type="xsd:double"&gt;95.76&lt;/D&gt;&lt;D xsi:type="xsd:double"&gt;96.7&lt;/D&gt;&lt;D xsi:type="xsd:double"&gt;97.26&lt;/D&gt;&lt;D xsi:type="xsd:double"&gt;99.38&lt;/D&gt;&lt;D xsi:type="xsd:double"&gt;100.46&lt;/D&gt;&lt;D xsi:type="xsd:double"&gt;98.49&lt;/D&gt;&lt;D xsi:type="xsd:double"&gt;99.22&lt;/D&gt;&lt;D xsi:type="xsd:double"&gt;99.54&lt;/D&gt;&lt;D xsi:type="xsd:double"&gt;100.57&lt;/D&gt;&lt;D xsi:type="xsd:double"&gt;101.26&lt;/D&gt;&lt;D xsi:type="xsd:double"&gt;96.93&lt;/D&gt;&lt;D xsi:type="xsd:double"&gt;98.91&lt;/D&gt;&lt;D xsi:type="xsd:double"&gt;96.3&lt;/D&gt;&lt;D xsi:type="xsd:double"&gt;98.22&lt;/D&gt;&lt;D xsi:type="xsd:double"&gt;101.16&lt;/D&gt;&lt;D xsi:type="xsd:double"&gt;102.83&lt;/D&gt;&lt;D xsi:type="xsd:double"&gt;105.63&lt;/D&gt;&lt;D xsi:type="xsd:double"&gt;107.31&lt;/D&gt;&lt;D xsi:type="xsd:double"&gt;104.8&lt;/D&gt;&lt;D xsi:type="xsd:double"&gt;104.62&lt;/D&gt;&lt;D xsi:type="xsd:double"&gt;101.53&lt;/D&gt;&lt;D xsi:type="xsd:double"&gt;101.74&lt;/D&gt;&lt;D xsi:type="xsd:double"&gt;98.7&lt;/D&gt;&lt;D xsi:type="xsd:double"&gt;99.4&lt;/D&gt;&lt;D xsi:type="xsd:double"&gt;101.38&lt;/D&gt;&lt;D xsi:type="xsd:double"&gt;100.6&lt;/D&gt;&lt;D xsi:type="xsd:double"&gt;100.84&lt;/D&gt;&lt;D xsi:type="xsd:double"&gt;101.01&lt;/D&gt;&lt;D xsi:type="xsd:double"&gt;99.68&lt;/D&gt;&lt;D xsi:type="xsd:double"&gt;98.07&lt;/D&gt;&lt;D xsi:type="xsd:double"&gt;99.34&lt;/D&gt;&lt;D xsi:type="xsd:double"&gt;97.3&lt;/D&gt;&lt;D xsi:type="xsd:double"&gt;96.74&lt;/D&gt;&lt;D xsi:type="xsd:double"&gt;95.1&lt;/D&gt;&lt;D xsi:type="xsd:double"&gt;94.05&lt;/D&gt;&lt;D xsi:type="xsd:double"&gt;89.49&lt;/D&gt;&lt;D xsi:type="xsd:double"&gt;87.03&lt;/D&gt;&lt;D xsi:type="xsd:double"&gt;88.78&lt;/D&gt;&lt;D xsi:type="xsd:double"&gt;88.67&lt;/D&gt;&lt;D xsi:type="xsd:double"&gt;92.56&lt;/D&gt;&lt;D xsi:type="xsd:double"&gt;93.99&lt;/D&gt;&lt;D xsi:type="xsd:double"&gt;91&lt;/D&gt;&lt;D xsi:type="xsd:double"&gt;89.43&lt;/D&gt;&lt;D xsi:type="xsd:double"&gt;90.7&lt;/D&gt;&lt;D xsi:type="xsd:double"&gt;90.88&lt;/D&gt;&lt;D xsi:type="xsd:double"&gt;86.84&lt;/D&gt;&lt;D xsi:type="xsd:double"&gt;87.88&lt;/D&gt;&lt;D xsi:type="xsd:double"&gt;84.06&lt;/D&gt;&lt;D xsi:type="xsd:double"&gt;82.33&lt;/D&gt;&lt;D xsi:type="xsd:double"&gt;85.62&lt;/D&gt;&lt;D xsi:type="xsd:double"&gt;88.97&lt;/D&gt;&lt;/FQL&gt;&lt;FQL&gt;&lt;Q&gt;ENDP^FG_PRICE(8/1/2018,10/31/2018,,USD)&lt;/Q&gt;&lt;R&gt;65&lt;/R&gt;&lt;C&gt;1&lt;/C&gt;&lt;D xsi:type="xsd:double"&gt;12.46&lt;/D&gt;&lt;D xsi:type="xsd:double"&gt;12.01&lt;/D&gt;&lt;D xsi:type="xsd:double"&gt;12.2&lt;/D&gt;&lt;D xsi:type="xsd:double"&gt;12.13&lt;/D&gt;&lt;D xsi:type="xsd:double"&gt;12.65&lt;/D&gt;&lt;D xsi:type="xsd:double"&gt;16.23&lt;/D&gt;&lt;D xsi:type="xsd:double"&gt;15.83&lt;/D&gt;&lt;D xsi:type="xsd:double"&gt;15.65&lt;/D&gt;&lt;D xsi:type="xsd:double"&gt;15.19&lt;/D&gt;&lt;D xsi:type="xsd:double"&gt;16.1&lt;/D&gt;&lt;D xsi:type="xsd:double"&gt;16.06&lt;/D&gt;&lt;D xsi:type="xsd:double"&gt;15.95&lt;/D&gt;&lt;D xsi:type="xsd:double"&gt;15.64&lt;/D&gt;&lt;D xsi:type="xsd:double"&gt;15.91&lt;/D&gt;&lt;D xsi:type="xsd:double"&gt;15.6&lt;/D&gt;&lt;D xsi:type="xsd:double"&gt;15.93&lt;/D&gt;&lt;D xsi:type="xsd:double"&gt;15.96&lt;/D&gt;&lt;D xsi:type="xsd:double"&gt;15.54&lt;/D&gt;&lt;D xsi:type="xsd:double"&gt;16.11&lt;/D&gt;&lt;D xsi:type="xsd:double"&gt;16.58&lt;/D&gt;&lt;D xsi:type="xsd:double"&gt;16.68&lt;/D&gt;&lt;D xsi:type="xsd:double"&gt;16.84&lt;/D&gt;&lt;D xsi:type="xsd:double"&gt;17.15&lt;/D&gt;&lt;D xsi:type="xsd:double"&gt;17.13&lt;/D&gt;&lt;D xsi:type="xsd:double"&gt;16.97&lt;/D&gt;&lt;D xsi:type="xsd:double"&gt;16.61&lt;/D&gt;&lt;D xsi:type="xsd:double"&gt;16.01&lt;/D&gt;&lt;D xsi:type="xsd:double"&gt;16.12&lt;/D&gt;&lt;D xsi:type="xsd:double"&gt;15.99&lt;/D&gt;&lt;D xsi:type="xsd:double"&gt;16.22&lt;/D&gt;&lt;D xsi:type="xsd:double"&gt;16.05&lt;/D&gt;&lt;D xsi:type="xsd:double"&gt;15.89&lt;/D&gt;&lt;D xsi:type="xsd:double"&gt;15.85&lt;/D&gt;&lt;D xsi:type="xsd:double"&gt;15.94&lt;/D&gt;&lt;D xsi:type="xsd:double"&gt;15.96&lt;/D&gt;&lt;D xsi:type="xsd:double"&gt;16.35&lt;/D&gt;&lt;D xsi:type="xsd:double"&gt;16.12&lt;/D&gt;&lt;D xsi:type="xsd:double"&gt;16.29&lt;/D&gt;&lt;D xsi:type="xsd:double"&gt;16.25&lt;/D&gt;&lt;D xsi:type="xsd:double"&gt;16.15&lt;/D&gt;&lt;D xsi:type="xsd:double"&gt;16.7&lt;/D&gt;&lt;D xsi:type="xsd:double"&gt;16.83&lt;/D&gt;&lt;D xsi:type="xsd:double"&gt;16.92&lt;/D&gt;&lt;D xsi:type="xsd:double"&gt;17.16&lt;/D&gt;&lt;D xsi:type="xsd:double"&gt;17.33&lt;/D&gt;&lt;D xsi:type="xsd:double"&gt;17.16&lt;/D&gt;&lt;D xsi:type="xsd:double"&gt;17.37&lt;/D&gt;&lt;D xsi:type="xsd:double"&gt;17.09&lt;/D&gt;&lt;D xsi:type="xsd:double"&gt;17.6&lt;/D&gt;&lt;D xsi:type="xsd:double"&gt;17.57&lt;/D&gt;&lt;D xsi:type="xsd:double"&gt;16.8&lt;/D&gt;&lt;D xsi:type="xsd:double"&gt;17.51&lt;/D&gt;&lt;D xsi:type="xsd:double"&gt;17.48&lt;/D&gt;&lt;D xsi:type="xsd:double"&gt;18.3&lt;/D&gt;&lt;D xsi:type="xsd:double"&gt;17.05&lt;/D&gt;&lt;D xsi:type="xsd:double"&gt;17.54&lt;/D&gt;&lt;D xsi:type="xsd:double"&gt;17.53&lt;/D&gt;&lt;D xsi:type="xsd:double"&gt;18.06&lt;/D&gt;&lt;D xsi:type="xsd:double"&gt;18.13&lt;/D&gt;&lt;D xsi:type="xsd:double"&gt;16.37&lt;/D&gt;&lt;D xsi:type="xsd:double"&gt;16.63&lt;/D&gt;&lt;D xsi:type="xsd:double"&gt;16.3&lt;/D&gt;&lt;D xsi:type="xsd:double"&gt;16.48&lt;/D&gt;&lt;D xsi:type="xsd:double"&gt;16.7&lt;/D&gt;&lt;D xsi:type="xsd:double"&gt;16.94&lt;/D&gt;&lt;/FQL&gt;&lt;FQL&gt;&lt;Q&gt;SOGO^FG_PRICE(8/1/2018,10/31/2018,,USD)&lt;/Q&gt;&lt;R&gt;65&lt;/R&gt;&lt;C&gt;1&lt;/C&gt;&lt;D xsi:type="xsd:double"&gt;9.45&lt;/D&gt;&lt;D xsi:type="xsd:double"&gt;9.09&lt;/D&gt;&lt;D xsi:type="xsd:double"&gt;9.37&lt;/D&gt;&lt;D xsi:type="xsd:double"&gt;9.24&lt;/D&gt;&lt;D xsi:type="xsd:double"&gt;9.3&lt;/D&gt;&lt;D xsi:type="xsd:double"&gt;9&lt;/D&gt;&lt;D xsi:type="xsd:double"&gt;9.02&lt;/D&gt;&lt;D xsi:type="xsd:double"&gt;8.96&lt;/D&gt;&lt;D xsi:type="xsd:double"&gt;8.8&lt;/D&gt;&lt;D xsi:type="xsd:double"&gt;8.56&lt;/D&gt;&lt;D xsi:type="xsd:double"&gt;8.36&lt;/D&gt;&lt;D xsi:type="xsd:double"&gt;9.02&lt;/D&gt;&lt;D xsi:type="xsd:double"&gt;9.09&lt;/D&gt;&lt;D xsi:type="xsd:double"&gt;8.68&lt;/D&gt;&lt;D xsi:type="xsd:double"&gt;8.9&lt;/D&gt;&lt;D xsi:type="xsd:double"&gt;8.83&lt;/D&gt;&lt;D xsi:type="xsd:double"&gt;8.5&lt;/D&gt;&lt;D xsi:type="xsd:double"&gt;8.59&lt;/D&gt;&lt;D xsi:type="xsd:double"&gt;8.95&lt;/D&gt;&lt;D xsi:type="xsd:double"&gt;8.75&lt;/D&gt;&lt;D xsi:type="xsd:double"&gt;8.7&lt;/D&gt;&lt;D xsi:type="xsd:double"&gt;8.34&lt;/D&gt;&lt;D xsi:type="xsd:double"&gt;8.23&lt;/D&gt;&lt;D xsi:type="xsd:double"&gt;7.97&lt;/D&gt;&lt;D xsi:type="xsd:double"&gt;7.72&lt;/D&gt;&lt;D xsi:type="xsd:double"&gt;7.86&lt;/D&gt;&lt;D xsi:type="xsd:double"&gt;7.76&lt;/D&gt;&lt;D xsi:type="xsd:double"&gt;7.57&lt;/D&gt;&lt;D xsi:type="xsd:double"&gt;7.47&lt;/D&gt;&lt;D xsi:type="xsd:double"&gt;7.53&lt;/D&gt;&lt;D xsi:type="xsd:double"&gt;7.72&lt;/D&gt;&lt;D xsi:type="xsd:double"&gt;7.55&lt;/D&gt;&lt;D xsi:type="xsd:double"&gt;7.4&lt;/D&gt;&lt;D xsi:type="xsd:double"&gt;7.54&lt;/D&gt;&lt;D xsi:type="xsd:double"&gt;7.75&lt;/D&gt;&lt;D xsi:type="xsd:double"&gt;8&lt;/D&gt;&lt;D xsi:type="xsd:double"&gt;7.93&lt;/D&gt;&lt;D xsi:type="xsd:double"&gt;7.79&lt;/D&gt;&lt;D xsi:type="xsd:double"&gt;7.62&lt;/D&gt;&lt;D xsi:type="xsd:double"&gt;7.61&lt;/D&gt;&lt;D xsi:type="xsd:double"&gt;7.7&lt;/D&gt;&lt;D xsi:type="xsd:double"&gt;7.43&lt;/D&gt;&lt;D xsi:type="xsd:double"&gt;7.5&lt;/D&gt;&lt;D xsi:type="xsd:double"&gt;7.19&lt;/D&gt;&lt;D xsi:type="xsd:double"&gt;7.23&lt;/D&gt;&lt;D xsi:type="xsd:double"&gt;6.99&lt;/D&gt;&lt;D xsi:type="xsd:double"&gt;6.72&lt;/D&gt;&lt;D xsi:type="xsd:double"&gt;6.82&lt;/D&gt;&lt;D xsi:type="xsd:double"&gt;6.36&lt;/D&gt;&lt;D xsi:type="xsd:double"&gt;6.1&lt;/D&gt;&lt;D xsi:type="xsd:double"&gt;6.24&lt;/D&gt;&lt;D xsi:type="xsd:double"&gt;6.4&lt;/D&gt;&lt;D xsi:type="xsd:double"&gt;6.4&lt;/D&gt;&lt;D xsi:type="xsd:double"&gt;6.53&lt;/D&gt;&lt;D xsi:type="xsd:double"&gt;6.35&lt;/D&gt;&lt;D xsi:type="xsd:double"&gt;6.07&lt;/D&gt;&lt;D xsi:type="xsd:double"&gt;5.81&lt;/D&gt;&lt;D xsi:type="xsd:double"&gt;5.96&lt;/D&gt;&lt;D xsi:type="xsd:double"&gt;5.93&lt;/D&gt;&lt;D xsi:type="xsd:double"&gt;5.69&lt;/D&gt;&lt;D xsi:type="xsd:double"&gt;5.75&lt;/D&gt;&lt;D xsi:type="xsd:double"&gt;5.74&lt;/D&gt;&lt;D xsi:type="xsd:double"&gt;5.58&lt;/D&gt;&lt;D xsi:type="xsd:double"&gt;5.5&lt;/D&gt;&lt;D xsi:type="xsd:double"&gt;5.81&lt;/D&gt;&lt;/FQL&gt;&lt;FQL&gt;&lt;Q&gt;TBPH^FG_PRICE(8/1/2018,10/31/2018,,USD)&lt;/Q&gt;&lt;R&gt;65&lt;/R&gt;&lt;C&gt;1&lt;/C&gt;&lt;D xsi:type="xsd:double"&gt;25.64&lt;/D&gt;&lt;D xsi:type="xsd:double"&gt;28.1&lt;/D&gt;&lt;D xsi:type="xsd:double"&gt;28.5&lt;/D&gt;&lt;D xsi:type="xsd:double"&gt;28.8&lt;/D&gt;&lt;D xsi:type="xsd:double"&gt;27.68&lt;/D&gt;&lt;D xsi:type="xsd:double"&gt;27.69&lt;/D&gt;&lt;D xsi:type="xsd:double"&gt;27.84&lt;/D&gt;&lt;D xsi:type="xsd:double"&gt;28.02&lt;/D&gt;&lt;D xsi:type="xsd:double"&gt;28.17&lt;/D&gt;&lt;D xsi:type="xsd:double"&gt;27.49&lt;/D&gt;&lt;D xsi:type="xsd:double"&gt;26.84&lt;/D&gt;&lt;D xsi:type="xsd:double"&gt;27.65&lt;/D&gt;&lt;D xsi:type="xsd:double"&gt;27.16&lt;/D&gt;&lt;D xsi:type="xsd:double"&gt;26.95&lt;/D&gt;&lt;D xsi:type="xsd:double"&gt;27.64&lt;/D&gt;&lt;D xsi:type="xsd:double"&gt;27.85&lt;/D&gt;&lt;D xsi:type="xsd:double"&gt;27.59&lt;/D&gt;&lt;D xsi:type="xsd:double"&gt;27.71&lt;/D&gt;&lt;D xsi:type="xsd:double"&gt;27.91&lt;/D&gt;&lt;D xsi:type="xsd:double"&gt;28.67&lt;/D&gt;&lt;D xsi:type="xsd:double"&gt;28.48&lt;/D&gt;&lt;D xsi:type="xsd:double"&gt;28.84&lt;/D&gt;&lt;D xsi:type="xsd:double"&gt;28.97&lt;/D&gt;&lt;D xsi:type="xsd:double"&gt;29.39&lt;/D&gt;&lt;D xsi:type="xsd:double"&gt;29.12&lt;/D&gt;&lt;D xsi:type="xsd:double"&gt;28.73&lt;/D&gt;&lt;D xsi:type="xsd:double"&gt;28.86&lt;/D&gt;&lt;D xsi:type="xsd:double"&gt;28.47&lt;/D&gt;&lt;D xsi:type="xsd:double"&gt;28.37&lt;/D&gt;&lt;D xsi:type="xsd:double"&gt;28.5&lt;/D&gt;&lt;D xsi:type="xsd:double"&gt;27.81&lt;/D&gt;&lt;D xsi:type="xsd:double"&gt;27.45&lt;/D&gt;&lt;D xsi:type="xsd:double"&gt;26.93&lt;/D&gt;&lt;D xsi:type="xsd:double"&gt;27.01&lt;/D&gt;&lt;D xsi:type="xsd:double"&gt;27.5&lt;/D&gt;&lt;D xsi:type="xsd:double"&gt;28.15&lt;/D&gt;&lt;D xsi:type="xsd:double"&gt;29.04&lt;/D&gt;&lt;D xsi:type="xsd:double"&gt;29.01&lt;/D&gt;&lt;D xsi:type="xsd:double"&gt;30.56&lt;/D&gt;&lt;D xsi:type="xsd:double"&gt;30.19&lt;/D&gt;&lt;D xsi:type="xsd:double"&gt;31.17&lt;/D&gt;&lt;D xsi:type="xsd:double"&gt;32.67&lt;/D&gt;&lt;D xsi:type="xsd:double"&gt;33.24&lt;/D&gt;&lt;D xsi:type="xsd:double"&gt;34.19&lt;/D&gt;&lt;D xsi:type="xsd:double"&gt;35.07&lt;/D&gt;&lt;D xsi:type="xsd:double"&gt;34&lt;/D&gt;&lt;D xsi:type="xsd:double"&gt;34.34&lt;/D&gt;&lt;D xsi:type="xsd:double"&gt;32.57&lt;/D&gt;&lt;D xsi:type="xsd:double"&gt;31.2&lt;/D&gt;&lt;D xsi:type="xsd:double"&gt;30.35&lt;/D&gt;&lt;D xsi:type="xsd:double"&gt;29.84&lt;/D&gt;&lt;D xsi:type="xsd:double"&gt;29.94&lt;/D&gt;&lt;D xsi:type="xsd:double"&gt;28.88&lt;/D&gt;&lt;D xsi:type="xsd:double"&gt;30.43&lt;/D&gt;&lt;D xsi:type="xsd:double"&gt;29.99&lt;/D&gt;&lt;D xsi:type="xsd:double"&gt;29.29&lt;/D&gt;&lt;D xsi:type="xsd:double"&gt;29.13&lt;/D&gt;&lt;D xsi:type="xsd:double"&gt;28.4&lt;/D&gt;&lt;D xsi:type="xsd:double"&gt;27.69&lt;/D&gt;&lt;D xsi:type="xsd:double"&gt;25.43&lt;/D&gt;&lt;D xsi:type="xsd:double"&gt;25.57&lt;/D&gt;&lt;D xsi:type="xsd:double"&gt;25.22&lt;/D&gt;&lt;D xsi:type="xsd:double"&gt;24.69&lt;/D&gt;&lt;D xsi:type="xsd:double"&gt;24.9&lt;/D&gt;&lt;D xsi:type="xsd:double"&gt;24.27&lt;/D&gt;&lt;/FQL&gt;&lt;FQL&gt;&lt;Q&gt;DXCM^FG_PRICE(8/1/2018,10/31/2018,,USD)&lt;/Q&gt;&lt;R&gt;65&lt;/R&gt;&lt;C&gt;1&lt;/C&gt;&lt;D xsi:type="xsd:double"&gt;95.44&lt;/D&gt;&lt;D xsi:type="xsd:double"&gt;124.69&lt;/D&gt;&lt;D xsi:type="xsd:double"&gt;123.33&lt;/D&gt;&lt;D xsi:type="xsd:double"&gt;121.84&lt;/D&gt;&lt;D xsi:type="xsd:double"&gt;124.76&lt;/D&gt;&lt;D xsi:type="xsd:double"&gt;124.35&lt;/D&gt;&lt;D xsi:type="xsd:double"&gt;123.19&lt;/D&gt;&lt;D xsi:type="xsd:double"&gt;123.35&lt;/D&gt;&lt;D xsi:type="xsd:double"&gt;123.86&lt;/D&gt;&lt;D xsi:type="xsd:double"&gt;127.43&lt;/D&gt;&lt;D xsi:type="xsd:double"&gt;123.9&lt;/D&gt;&lt;D xsi:type="xsd:double"&gt;128.31&lt;/D&gt;&lt;D xsi:type="xsd:double"&gt;130.96&lt;/D&gt;&lt;D xsi:type="xsd:double"&gt;132.15&lt;/D&gt;&lt;D xsi:type="xsd:double"&gt;136.03&lt;/D&gt;&lt;D xsi:type="xsd:double"&gt;138.09&lt;/D&gt;&lt;D xsi:type="xsd:double"&gt;142.2&lt;/D&gt;&lt;D xsi:type="xsd:double"&gt;136.33&lt;/D&gt;&lt;D xsi:type="xsd:double"&gt;140.63&lt;/D&gt;&lt;D xsi:type="xsd:double"&gt;141.59&lt;/D&gt;&lt;D xsi:type="xsd:double"&gt;142.22&lt;/D&gt;&lt;D xsi:type="xsd:double"&gt;144.4&lt;/D&gt;&lt;D xsi:type="xsd:double"&gt;144.38&lt;/D&gt;&lt;D xsi:type="xsd:double"&gt;146.06&lt;/D&gt;&lt;D xsi:type="xsd:double"&gt;141.99&lt;/D&gt;&lt;D xsi:type="xsd:double"&gt;142.8&lt;/D&gt;&lt;D xsi:type="xsd:double"&gt;143.48&lt;/D&gt;&lt;D xsi:type="xsd:double"&gt;145.15&lt;/D&gt;&lt;D xsi:type="xsd:double"&gt;146.87&lt;/D&gt;&lt;D xsi:type="xsd:double"&gt;146.24&lt;/D&gt;&lt;D xsi:type="xsd:double"&gt;145&lt;/D&gt;&lt;D xsi:type="xsd:double"&gt;143.03&lt;/D&gt;&lt;D xsi:type="xsd:double"&gt;137.93&lt;/D&gt;&lt;D xsi:type="xsd:double"&gt;139.31&lt;/D&gt;&lt;D xsi:type="xsd:double"&gt;139.08&lt;/D&gt;&lt;D xsi:type="xsd:double"&gt;139.41&lt;/D&gt;&lt;D xsi:type="xsd:double"&gt;139.5&lt;/D&gt;&lt;D xsi:type="xsd:double"&gt;142.1&lt;/D&gt;&lt;D xsi:type="xsd:double"&gt;144.79&lt;/D&gt;&lt;D xsi:type="xsd:double"&gt;142.82&lt;/D&gt;&lt;D xsi:type="xsd:double"&gt;143.96&lt;/D&gt;&lt;D xsi:type="xsd:double"&gt;143.04&lt;/D&gt;&lt;D xsi:type="xsd:double"&gt;133.77&lt;/D&gt;&lt;D xsi:type="xsd:double"&gt;130.3&lt;/D&gt;&lt;D xsi:type="xsd:double"&gt;126.14&lt;/D&gt;&lt;D xsi:type="xsd:double"&gt;125.07&lt;/D&gt;&lt;D xsi:type="xsd:double"&gt;126.44&lt;/D&gt;&lt;D xsi:type="xsd:double"&gt;123.41&lt;/D&gt;&lt;D xsi:type="xsd:double"&gt;122.5&lt;/D&gt;&lt;D xsi:type="xsd:double"&gt;118.08&lt;/D&gt;&lt;D xsi:type="xsd:double"&gt;122.4&lt;/D&gt;&lt;D xsi:type="xsd:double"&gt;127.07&lt;/D&gt;&lt;D xsi:type="xsd:double"&gt;125.17&lt;/D&gt;&lt;D xsi:type="xsd:double"&gt;133.2&lt;/D&gt;&lt;D xsi:type="xsd:double"&gt;132.64&lt;/D&gt;&lt;D xsi:type="xsd:double"&gt;132.85&lt;/D&gt;&lt;D xsi:type="xsd:double"&gt;129&lt;/D&gt;&lt;D xsi:type="xsd:double"&gt;131.44&lt;/D&gt;&lt;D xsi:type="xsd:double"&gt;131.15&lt;/D&gt;&lt;D xsi:type="xsd:double"&gt;124.84&lt;/D&gt;&lt;D xsi:type="xsd:double"&gt;125.66&lt;/D&gt;&lt;D xsi:type="xsd:double"&gt;125.37&lt;/D&gt;&lt;D xsi:type="xsd:double"&gt;124.64&lt;/D&gt;&lt;D xsi:type="xsd:double"&gt;125.41&lt;/D&gt;&lt;D xsi:type="xsd:double"&gt;132.77&lt;/D&gt;&lt;/FQL&gt;&lt;FQL&gt;&lt;Q&gt;ICPT^FG_PRICE(8/1/2018,10/31/2018,,USD)&lt;/Q&gt;&lt;R&gt;65&lt;/R&gt;&lt;C&gt;1&lt;/C&gt;&lt;D xsi:type="xsd:double"&gt;91.78&lt;/D&gt;&lt;D xsi:type="xsd:double"&gt;100.83&lt;/D&gt;&lt;D xsi:type="xsd:double"&gt;97.26&lt;/D&gt;&lt;D xsi:type="xsd:double"&gt;114.71&lt;/D&gt;&lt;D xsi:type="xsd:double"&gt;116.33&lt;/D&gt;&lt;D xsi:type="xsd:double"&gt;116.84&lt;/D&gt;&lt;D xsi:type="xsd:double"&gt;114.58&lt;/D&gt;&lt;D xsi:type="xsd:double"&gt;113.5&lt;/D&gt;&lt;D xsi:type="xsd:double"&gt;110.67&lt;/D&gt;&lt;D xsi:type="xsd:double"&gt;111.65&lt;/D&gt;&lt;D xsi:type="xsd:double"&gt;102.2&lt;/D&gt;&lt;D xsi:type="xsd:double"&gt;103.21&lt;/D&gt;&lt;D xsi:type="xsd:double"&gt;103.42&lt;/D&gt;&lt;D xsi:type="xsd:double"&gt;103.38&lt;/D&gt;&lt;D xsi:type="xsd:double"&gt;107&lt;/D&gt;&lt;D xsi:type="xsd:double"&gt;108.37&lt;/D&gt;&lt;D xsi:type="xsd:double"&gt;107.63&lt;/D&gt;&lt;D xsi:type="xsd:double"&gt;108.45&lt;/D&gt;&lt;D xsi:type="xsd:double"&gt;110.36&lt;/D&gt;&lt;D xsi:type="xsd:double"&gt;108.99&lt;/D&gt;&lt;D xsi:type="xsd:double"&gt;109.41&lt;/D&gt;&lt;D xsi:type="xsd:double"&gt;109.93&lt;/D&gt;&lt;D xsi:type="xsd:double"&gt;111.8&lt;/D&gt;&lt;D xsi:type="xsd:double"&gt;113.95&lt;/D&gt;&lt;D xsi:type="xsd:double"&gt;111.76&lt;/D&gt;&lt;D xsi:type="xsd:double"&gt;108.26&lt;/D&gt;&lt;D xsi:type="xsd:double"&gt;112.33&lt;/D&gt;&lt;D xsi:type="xsd:double"&gt;114.21&lt;/D&gt;&lt;D xsi:type="xsd:double"&gt;113.78&lt;/D&gt;&lt;D xsi:type="xsd:double"&gt;116.85&lt;/D&gt;&lt;D xsi:type="xsd:double"&gt;118.07&lt;/D&gt;&lt;D xsi:type="xsd:double"&gt;120.47&lt;/D&gt;&lt;D xsi:type="xsd:double"&gt;118.77&lt;/D&gt;&lt;D xsi:type="xsd:double"&gt;120.6&lt;/D&gt;&lt;D xsi:type="xsd:double"&gt;119.36&lt;/D&gt;&lt;D xsi:type="xsd:double"&gt;118.85&lt;/D&gt;&lt;D xsi:type="xsd:double"&gt;114.17&lt;/D&gt;&lt;D xsi:type="xsd:double"&gt;117.65&lt;/D&gt;&lt;D xsi:type="xsd:double"&gt;120&lt;/D&gt;&lt;D xsi:type="xsd:double"&gt;122.37&lt;/D&gt;&lt;D xsi:type="xsd:double"&gt;127.55&lt;/D&gt;&lt;D xsi:type="xsd:double"&gt;126.36&lt;/D&gt;&lt;D xsi:type="xsd:double"&gt;126.46&lt;/D&gt;&lt;D xsi:type="xsd:double"&gt;119.25&lt;/D&gt;&lt;D xsi:type="xsd:double"&gt;119.4&lt;/D&gt;&lt;D xsi:type="xsd:double"&gt;110.36&lt;/D&gt;&lt;D xsi:type="xsd:double"&gt;111.58&lt;/D&gt;&lt;D xsi:type="xsd:double"&gt;108.09&lt;/D&gt;&lt;D xsi:type="xsd:double"&gt;106.94&lt;/D&gt;&lt;D xsi:type="xsd:double"&gt;102.08&lt;/D&gt;&lt;D xsi:type="xsd:double"&gt;100.52&lt;/D&gt;&lt;D xsi:type="xsd:double"&gt;103.73&lt;/D&gt;&lt;D xsi:type="xsd:double"&gt;101.53&lt;/D&gt;&lt;D xsi:type="xsd:double"&gt;107.62&lt;/D&gt;&lt;D xsi:type="xsd:double"&gt;104.73&lt;/D&gt;&lt;D xsi:type="xsd:double"&gt;99.45&lt;/D&gt;&lt;D xsi:type="xsd:double"&gt;95.72&lt;/D&gt;&lt;D xsi:type="xsd:double"&gt;92&lt;/D&gt;&lt;D xsi:type="xsd:double"&gt;92.68&lt;/D&gt;&lt;D xsi:type="xsd:double"&gt;85.79&lt;/D&gt;&lt;D xsi:type="xsd:double"&gt;89.68&lt;/D&gt;&lt;D xsi:type="xsd:double"&gt;89.56&lt;/D&gt;&lt;D xsi:type="xsd:double"&gt;86.24&lt;/D&gt;&lt;D xsi:type="xsd:double"&gt;87.21&lt;/D&gt;&lt;D xsi:type="xsd:double"&gt;96.01&lt;/D&gt;&lt;/FQL&gt;&lt;FQL&gt;&lt;Q&gt;WB^FG_PRICE(8/1/2018,10/31/2018,,USD)&lt;/Q&gt;&lt;R&gt;65&lt;/R&gt;&lt;C&gt;1&lt;/C&gt;&lt;D xsi:type="xsd:double"&gt;81.97&lt;/D&gt;&lt;D xsi:type="xsd:double"&gt;79.99&lt;/D&gt;&lt;D xsi:type="xsd:double"&gt;80.79&lt;/D&gt;&lt;D xsi:type="xsd:double"&gt;83.1&lt;/D&gt;&lt;D xsi:type="xsd:double"&gt;83.47&lt;/D&gt;&lt;D xsi:type="xsd:double"&gt;80.09&lt;/D&gt;&lt;D xsi:type="xsd:double"&gt;80.12&lt;/D&gt;&lt;D xsi:type="xsd:double"&gt;80.55&lt;/D&gt;&lt;D xsi:type="xsd:double"&gt;76.84&lt;/D&gt;&lt;D xsi:type="xsd:double"&gt;75.59&lt;/D&gt;&lt;D xsi:type="xsd:double"&gt;72.79&lt;/D&gt;&lt;D xsi:type="xsd:double"&gt;73.96&lt;/D&gt;&lt;D xsi:type="xsd:double"&gt;74.9&lt;/D&gt;&lt;D xsi:type="xsd:double"&gt;76.76&lt;/D&gt;&lt;D xsi:type="xsd:double"&gt;78.15&lt;/D&gt;&lt;D xsi:type="xsd:double"&gt;79.23&lt;/D&gt;&lt;D xsi:type="xsd:double"&gt;78.06&lt;/D&gt;&lt;D xsi:type="xsd:double"&gt;78.57&lt;/D&gt;&lt;D xsi:type="xsd:double"&gt;80.77&lt;/D&gt;&lt;D xsi:type="xsd:double"&gt;80.1&lt;/D&gt;&lt;D xsi:type="xsd:double"&gt;79.86&lt;/D&gt;&lt;D xsi:type="xsd:double"&gt;76.44&lt;/D&gt;&lt;D xsi:type="xsd:double"&gt;76.74&lt;/D&gt;&lt;D xsi:type="xsd:double"&gt;76.01&lt;/D&gt;&lt;D xsi:type="xsd:double"&gt;72.3&lt;/D&gt;&lt;D xsi:type="xsd:double"&gt;72.26&lt;/D&gt;&lt;D xsi:type="xsd:double"&gt;72.99&lt;/D&gt;&lt;D xsi:type="xsd:double"&gt;70.66&lt;/D&gt;&lt;D xsi:type="xsd:double"&gt;68.72&lt;/D&gt;&lt;D xsi:type="xsd:double"&gt;69.32&lt;/D&gt;&lt;D xsi:type="xsd:double"&gt;73.35&lt;/D&gt;&lt;D xsi:type="xsd:double"&gt;72.86&lt;/D&gt;&lt;D xsi:type="xsd:double"&gt;72.41&lt;/D&gt;&lt;D xsi:type="xsd:double"&gt;72.05&lt;/D&gt;&lt;D xsi:type="xsd:double"&gt;75.91&lt;/D&gt;&lt;D xsi:type="xsd:double"&gt;77.41&lt;/D&gt;&lt;D xsi:type="xsd:double"&gt;77.69&lt;/D&gt;&lt;D xsi:type="xsd:double"&gt;75.68&lt;/D&gt;&lt;D xsi:type="xsd:double"&gt;75.7&lt;/D&gt;&lt;D xsi:type="xsd:double"&gt;76.08&lt;/D&gt;&lt;D xsi:type="xsd:double"&gt;76.2&lt;/D&gt;&lt;D xsi:type="xsd:double"&gt;73.13&lt;/D&gt;&lt;D xsi:type="xsd:double"&gt;72.52&lt;/D&gt;&lt;D xsi:type="xsd:double"&gt;68.4&lt;/D&gt;&lt;D xsi:type="xsd:double"&gt;69.37&lt;/D&gt;&lt;D xsi:type="xsd:double"&gt;65.54&lt;/D&gt;&lt;D xsi:type="xsd:double"&gt;64.25&lt;/D&gt;&lt;D xsi:type="xsd:double"&gt;64.07&lt;/D&gt;&lt;D xsi:type="xsd:double"&gt;61.08&lt;/D&gt;&lt;D xsi:type="xsd:double"&gt;56.5&lt;/D&gt;&lt;D xsi:type="xsd:double"&gt;55.82&lt;/D&gt;&lt;D xsi:type="xsd:double"&gt;59.64&lt;/D&gt;&lt;D xsi:type="xsd:double"&gt;60.37&lt;/D&gt;&lt;D xsi:type="xsd:double"&gt;63.14&lt;/D&gt;&lt;D xsi:type="xsd:double"&gt;60.66&lt;/D&gt;&lt;D xsi:type="xsd:double"&gt;58.49&lt;/D&gt;&lt;D xsi:type="xsd:double"&gt;56.99&lt;/D&gt;&lt;D xsi:type="xsd:double"&gt;60.87&lt;/D&gt;&lt;D xsi:type="xsd:double"&gt;58.81&lt;/D&gt;&lt;D xsi:type="xsd:double"&gt;54.97&lt;/D&gt;&lt;D xsi:type="xsd:double"&gt;56.33&lt;/D&gt;&lt;D xsi:type="xsd:double"&gt;57.13&lt;/D&gt;&lt;D xsi:type="xsd:double"&gt;54.65&lt;/D&gt;&lt;D xsi:type="xsd:double"&gt;55.07&lt;/D&gt;&lt;D xsi:type="xsd:double"&gt;59.01&lt;/D&gt;&lt;/FQL&gt;&lt;FQL&gt;&lt;Q&gt;FGEN^FG_PRICE(8/1/2018,10/31/2018,,USD)&lt;/Q&gt;&lt;R&gt;65&lt;/R&gt;&lt;C&gt;1&lt;/C&gt;&lt;D xsi:type="xsd:double"&gt;63.55&lt;/D&gt;&lt;D xsi:type="xsd:double"&gt;62.95&lt;/D&gt;&lt;D xsi:type="xsd:double"&gt;61.2&lt;/D&gt;&lt;D xsi:type="xsd:double"&gt;62.35&lt;/D&gt;&lt;D xsi:type="xsd:double"&gt;62.95&lt;/D&gt;&lt;D xsi:type="xsd:double"&gt;61.75&lt;/D&gt;&lt;D xsi:type="xsd:double"&gt;59.55&lt;/D&gt;&lt;D xsi:type="xsd:double"&gt;59.95&lt;/D&gt;&lt;D xsi:type="xsd:double"&gt;60.15&lt;/D&gt;&lt;D xsi:type="xsd:double"&gt;60.6&lt;/D&gt;&lt;D xsi:type="xsd:double"&gt;60.25&lt;/D&gt;&lt;D xsi:type="xsd:double"&gt;60.55&lt;/D&gt;&lt;D xsi:type="xsd:double"&gt;60.7&lt;/D&gt;&lt;D xsi:type="xsd:double"&gt;59.3&lt;/D&gt;&lt;D xsi:type="xsd:double"&gt;60.95&lt;/D&gt;&lt;D xsi:type="xsd:double"&gt;61.8&lt;/D&gt;&lt;D xsi:type="xsd:double"&gt;59.75&lt;/D&gt;&lt;D xsi:type="xsd:double"&gt;59.55&lt;/D&gt;&lt;D xsi:type="xsd:double"&gt;61.45&lt;/D&gt;&lt;D xsi:type="xsd:double"&gt;60.45&lt;/D&gt;&lt;D xsi:type="xsd:double"&gt;60.9&lt;/D&gt;&lt;D xsi:type="xsd:double"&gt;60.8&lt;/D&gt;&lt;D xsi:type="xsd:double"&gt;61.15&lt;/D&gt;&lt;D xsi:type="xsd:double"&gt;61.05&lt;/D&gt;&lt;D xsi:type="xsd:double"&gt;60.45&lt;/D&gt;&lt;D xsi:type="xsd:double"&gt;57.3&lt;/D&gt;&lt;D xsi:type="xsd:double"&gt;56.95&lt;/D&gt;&lt;D xsi:type="xsd:double"&gt;58.6&lt;/D&gt;&lt;D xsi:type="xsd:double"&gt;59&lt;/D&gt;&lt;D xsi:type="xsd:double"&gt;59.6&lt;/D&gt;&lt;D xsi:type="xsd:double"&gt;59.55&lt;/D&gt;&lt;D xsi:type="xsd:double"&gt;59.75&lt;/D&gt;&lt;D xsi:type="xsd:double"&gt;56.8&lt;/D&gt;&lt;D xsi:type="xsd:double"&gt;57.35&lt;/D&gt;&lt;D xsi:type="xsd:double"&gt;56.3&lt;/D&gt;&lt;D xsi:type="xsd:double"&gt;59&lt;/D&gt;&lt;D xsi:type="xsd:double"&gt;57.8&lt;/D&gt;&lt;D xsi:type="xsd:double"&gt;60.1&lt;/D&gt;&lt;D xsi:type="xsd:double"&gt;60.4&lt;/D&gt;&lt;D xsi:type="xsd:double"&gt;60.25&lt;/D&gt;&lt;D xsi:type="xsd:double"&gt;61.3&lt;/D&gt;&lt;D xsi:type="xsd:double"&gt;60.75&lt;/D&gt;&lt;D xsi:type="xsd:double"&gt;58.86&lt;/D&gt;&lt;D xsi:type="xsd:double"&gt;59.07&lt;/D&gt;&lt;D xsi:type="xsd:double"&gt;60.16&lt;/D&gt;&lt;D xsi:type="xsd:double"&gt;57.93&lt;/D&gt;&lt;D xsi:type="xsd:double"&gt;54.2&lt;/D&gt;&lt;D xsi:type="xsd:double"&gt;52.4&lt;/D&gt;&lt;D xsi:type="xsd:double"&gt;52.76&lt;/D&gt;&lt;D xsi:type="xsd:double"&gt;49.75&lt;/D&gt;&lt;D xsi:type="xsd:double"&gt;49.16&lt;/D&gt;&lt;D xsi:type="xsd:double"&gt;49.79&lt;/D&gt;&lt;D xsi:type="xsd:double"&gt;49.67&lt;/D&gt;&lt;D xsi:type="xsd:double"&gt;53.52&lt;/D&gt;&lt;D xsi:type="xsd:double"&gt;55.72&lt;/D&gt;&lt;D xsi:type="xsd:double"&gt;54.63&lt;/D&gt;&lt;D xsi:type="xsd:double"&gt;52.9&lt;/D&gt;&lt;D xsi:type="xsd:double"&gt;50.6&lt;/D&gt;&lt;D xsi:type="xsd:double"&gt;51.12&lt;/D&gt;&lt;D xsi:type="xsd:double"&gt;45.58&lt;/D&gt;&lt;D xsi:type="xsd:double"&gt;47.36&lt;/D&gt;&lt;D xsi:type="xsd:double"&gt;46.82&lt;/D&gt;&lt;D xsi:type="xsd:double"&gt;41.62&lt;/D&gt;&lt;D xsi:type="xsd:double"&gt;39.64&lt;/D&gt;&lt;D xsi:type="xsd:double"&gt;42.87&lt;/D&gt;&lt;/FQL&gt;&lt;FQL&gt;&lt;Q&gt;PBYI^FG_PRICE(8/1/2018,10/31/2018,,USD)&lt;/Q&gt;&lt;R&gt;65&lt;/R&gt;&lt;C&gt;1&lt;/C&gt;&lt;D xsi:type="xsd:double"&gt;48.65&lt;/D&gt;&lt;D xsi:type="xsd:double"&gt;49.15&lt;/D&gt;&lt;D xsi:type="xsd:double"&gt;48.15&lt;/D&gt;&lt;D xsi:type="xsd:double"&gt;47.5&lt;/D&gt;&lt;D xsi:type="xsd:double"&gt;46.8&lt;/D&gt;&lt;D xsi:type="xsd:double"&gt;48.3&lt;/D&gt;&lt;D xsi:type="xsd:double"&gt;48.65&lt;/D&gt;&lt;D xsi:type="xsd:double"&gt;44.7&lt;/D&gt;&lt;D xsi:type="xsd:double"&gt;43.8&lt;/D&gt;&lt;D xsi:type="xsd:double"&gt;44.85&lt;/D&gt;&lt;D xsi:type="xsd:double"&gt;42.45&lt;/D&gt;&lt;D xsi:type="xsd:double"&gt;42.65&lt;/D&gt;&lt;D xsi:type="xsd:double"&gt;41.9&lt;/D&gt;&lt;D xsi:type="xsd:double"&gt;42.05&lt;/D&gt;&lt;D xsi:type="xsd:double"&gt;42.6&lt;/D&gt;&lt;D xsi:type="xsd:double"&gt;43.25&lt;/D&gt;&lt;D xsi:type="xsd:double"&gt;41.8&lt;/D&gt;&lt;D xsi:type="xsd:double"&gt;41.2&lt;/D&gt;&lt;D xsi:type="xsd:double"&gt;41.55&lt;/D&gt;&lt;D xsi:type="xsd:double"&gt;41.7&lt;/D&gt;&lt;D xsi:type="xsd:double"&gt;41.7&lt;/D&gt;&lt;D xsi:type="xsd:double"&gt;43.95&lt;/D&gt;&lt;D xsi:type="xsd:double"&gt;43.95&lt;/D&gt;&lt;D xsi:type="xsd:double"&gt;44.9&lt;/D&gt;&lt;D xsi:type="xsd:double"&gt;44.95&lt;/D&gt;&lt;D xsi:type="xsd:double"&gt;45.15&lt;/D&gt;&lt;D xsi:type="xsd:double"&gt;47.3&lt;/D&gt;&lt;D xsi:type="xsd:double"&gt;47.85&lt;/D&gt;&lt;D xsi:type="xsd:double"&gt;47.2&lt;/D&gt;&lt;D xsi:type="xsd:double"&gt;49.7&lt;/D&gt;&lt;D xsi:type="xsd:double"&gt;48.35&lt;/D&gt;&lt;D xsi:type="xsd:double"&gt;47&lt;/D&gt;&lt;D xsi:type="xsd:double"&gt;44.1&lt;/D&gt;&lt;D xsi:type="xsd:double"&gt;46.75&lt;/D&gt;&lt;D xsi:type="xsd:double"&gt;47.8&lt;/D&gt;&lt;D xsi:type="xsd:double"&gt;47.55&lt;/D&gt;&lt;D xsi:type="xsd:double"&gt;47.5&lt;/D&gt;&lt;D xsi:type="xsd:double"&gt;47.4&lt;/D&gt;&lt;D xsi:type="xsd:double"&gt;46.7&lt;/D&gt;&lt;D xsi:type="xsd:double"&gt;46&lt;/D&gt;&lt;D xsi:type="xsd:double"&gt;45.8&lt;/D&gt;&lt;D xsi:type="xsd:double"&gt;45.85&lt;/D&gt;&lt;D xsi:type="xsd:double"&gt;46.25&lt;/D&gt;&lt;D xsi:type="xsd:double"&gt;46.7&lt;/D&gt;&lt;D xsi:type="xsd:double"&gt;46.4&lt;/D&gt;&lt;D xsi:type="xsd:double"&gt;43.68&lt;/D&gt;&lt;D xsi:type="xsd:double"&gt;44.56&lt;/D&gt;&lt;D xsi:type="xsd:double"&gt;45.29&lt;/D&gt;&lt;D xsi:type="xsd:double"&gt;43.39&lt;/D&gt;&lt;D xsi:type="xsd:double"&gt;41.39&lt;/D&gt;&lt;D xsi:type="xsd:double"&gt;42.26&lt;/D&gt;&lt;D xsi:type="xsd:double"&gt;42.69&lt;/D&gt;&lt;D xsi:type="xsd:double"&gt;41.02&lt;/D&gt;&lt;D xsi:type="xsd:double"&gt;42.25&lt;/D&gt;&lt;D xsi:type="xsd:double"&gt;43.87&lt;/D&gt;&lt;D xsi:type="xsd:double"&gt;43.57&lt;/D&gt;&lt;D xsi:type="xsd:double"&gt;42.18&lt;/D&gt;&lt;D xsi:type="xsd:double"&gt;40.39&lt;/D&gt;&lt;D xsi:type="xsd:double"&gt;41.13&lt;/D&gt;&lt;D xsi:type="xsd:double"&gt;38.92&lt;/D&gt;&lt;D xsi:type="xsd:double"&gt;40.48&lt;/D&gt;&lt;D xsi:type="xsd:double"&gt;40.39&lt;/D&gt;&lt;D xsi:type="xsd:double"&gt;39.03&lt;/D&gt;&lt;D xsi:type="xsd:double"&gt;38.52&lt;/D&gt;&lt;D xsi:type="xsd:double"&gt;37.05&lt;/D&gt;&lt;/FQL&gt;&lt;FQL&gt;&lt;Q&gt;FTI^FG_PRICE(8/1/2018,10/31/2018,,USD)&lt;/Q&gt;&lt;R&gt;65&lt;/R&gt;&lt;C&gt;1&lt;/C&gt;&lt;D xsi:type="xsd:double"&gt;32.26&lt;/D&gt;&lt;D xsi:type="xsd:double"&gt;31.66&lt;/D&gt;&lt;D xsi:type="xsd:double"&gt;31.21&lt;/D&gt;&lt;D xsi:type="xsd:double"&gt;30.92&lt;/D&gt;&lt;D xsi:type="xsd:double"&gt;31.24&lt;/D&gt;&lt;D xsi:type="xsd:double"&gt;30.75&lt;/D&gt;&lt;D xsi:type="xsd:double"&gt;29.99&lt;/D&gt;&lt;D xsi:type="xsd:double"&gt;30&lt;/D&gt;&lt;D xsi:type="xsd:double"&gt;29.23&lt;/D&gt;&lt;D xsi:type="xsd:double"&gt;28.89&lt;/D&gt;&lt;D xsi:type="xsd:double"&gt;27.6&lt;/D&gt;&lt;D xsi:type="xsd:double"&gt;27.9&lt;/D&gt;&lt;D xsi:type="xsd:double"&gt;28.03&lt;/D&gt;&lt;D xsi:type="xsd:double"&gt;28.34&lt;/D&gt;&lt;D xsi:type="xsd:double"&gt;29.27&lt;/D&gt;&lt;D xsi:type="xsd:double"&gt;29.92&lt;/D&gt;&lt;D xsi:type="xsd:double"&gt;30.02&lt;/D&gt;&lt;D xsi:type="xsd:double"&gt;30.28&lt;/D&gt;&lt;D xsi:type="xsd:double"&gt;30.78&lt;/D&gt;&lt;D xsi:type="xsd:double"&gt;30.61&lt;/D&gt;&lt;D xsi:type="xsd:double"&gt;30.86&lt;/D&gt;&lt;D xsi:type="xsd:double"&gt;30.86&lt;/D&gt;&lt;D xsi:type="xsd:double"&gt;30.63&lt;/D&gt;&lt;D xsi:type="xsd:double"&gt;30.22&lt;/D&gt;&lt;D xsi:type="xsd:double"&gt;29.39&lt;/D&gt;&lt;D xsi:type="xsd:double"&gt;28.51&lt;/D&gt;&lt;D xsi:type="xsd:double"&gt;28.71&lt;/D&gt;&lt;D xsi:type="xsd:double"&gt;28.81&lt;/D&gt;&lt;D xsi:type="xsd:double"&gt;29.45&lt;/D&gt;&lt;D xsi:type="xsd:double"&gt;30&lt;/D&gt;&lt;D xsi:type="xsd:double"&gt;29.69&lt;/D&gt;&lt;D xsi:type="xsd:double"&gt;30.13&lt;/D&gt;&lt;D xsi:type="xsd:double"&gt;29.9&lt;/D&gt;&lt;D xsi:type="xsd:double"&gt;30.9&lt;/D&gt;&lt;D xsi:type="xsd:double"&gt;30.94&lt;/D&gt;&lt;D xsi:type="xsd:double"&gt;31.2&lt;/D&gt;&lt;D xsi:type="xsd:double"&gt;31.2&lt;/D&gt;&lt;D xsi:type="xsd:double"&gt;31.76&lt;/D&gt;&lt;D xsi:type="xsd:double"&gt;32.54&lt;/D&gt;&lt;D xsi:type="xsd:double"&gt;32.22&lt;/D&gt;&lt;D xsi:type="xsd:double"&gt;31.27&lt;/D&gt;&lt;D xsi:type="xsd:double"&gt;31.25&lt;/D&gt;&lt;D xsi:type="xsd:double"&gt;31.21&lt;/D&gt;&lt;D xsi:type="xsd:double"&gt;31.02&lt;/D&gt;&lt;D xsi:type="xsd:double"&gt;31.19&lt;/D&gt;&lt;D xsi:type="xsd:double"&gt;30.63&lt;/D&gt;&lt;D xsi:type="xsd:double"&gt;30.14&lt;/D&gt;&lt;D xsi:type="xsd:double"&gt;30.23&lt;/D&gt;&lt;D xsi:type="xsd:double"&gt;30.89&lt;/D&gt;&lt;D xsi:type="xsd:double"&gt;30.37&lt;/D&gt;&lt;D xsi:type="xsd:double"&gt;29.83&lt;/D&gt;&lt;D xsi:type="xsd:double"&gt;30.1&lt;/D&gt;&lt;D xsi:type="xsd:double"&gt;30.08&lt;/D&gt;&lt;D xsi:type="xsd:double"&gt;30.26&lt;/D&gt;&lt;D xsi:type="xsd:double"&gt;29.75&lt;/D&gt;&lt;D xsi:type="xsd:double"&gt;29.43&lt;/D&gt;&lt;D xsi:type="xsd:double"&gt;29.34&lt;/D&gt;&lt;D xsi:type="xsd:double"&gt;28.73&lt;/D&gt;&lt;D xsi:type="xsd:double"&gt;28.17&lt;/D&gt;&lt;D xsi:type="xsd:double"&gt;27.24&lt;/D&gt;&lt;D xsi:type="xsd:double"&gt;27.02&lt;/D&gt;&lt;D xsi:type="xsd:double"&gt;26.35&lt;/D&gt;&lt;D xsi:type="xsd:double"&gt;25.88&lt;/D&gt;&lt;D xsi:type="xsd:double"&gt;26.16&lt;/D&gt;&lt;D xsi:type="xsd:double"&gt;26.3&lt;/D&gt;&lt;/FQL&gt;&lt;FQL&gt;&lt;Q&gt;VAR^FG_PRICE(8/1/2018,10/31/2018,,USD)&lt;/Q&gt;&lt;R&gt;65&lt;/R&gt;&lt;C&gt;1&lt;/C&gt;&lt;D xsi:type="xsd:double"&gt;114.47&lt;/D&gt;&lt;D xsi:type="xsd:double"&gt;114.82&lt;/D&gt;&lt;D xsi:type="xsd:double"&gt;114.77&lt;/D&gt;&lt;D xsi:type="xsd:double"&gt;113.63&lt;/D&gt;&lt;D xsi:type="xsd:double"&gt;113.65&lt;/D&gt;&lt;D xsi:type="xsd:double"&gt;111.4&lt;/D&gt;&lt;D xsi:type="xsd:double"&gt;111.38&lt;/D&gt;&lt;D xsi:type="xsd:double"&gt;111.18&lt;/D&gt;&lt;D xsi:type="xsd:double"&gt;110.75&lt;/D&gt;&lt;D xsi:type="xsd:double"&gt;110.69&lt;/D&gt;&lt;D xsi:type="xsd:double"&gt;109.32&lt;/D&gt;&lt;D xsi:type="xsd:double"&gt;110.36&lt;/D&gt;&lt;D xsi:type="xsd:double"&gt;111.21&lt;/D&gt;&lt;D xsi:type="xsd:double"&gt;111.83&lt;/D&gt;&lt;D xsi:type="xsd:double"&gt;112.35&lt;/D&gt;&lt;D xsi:type="xsd:double"&gt;112.7&lt;/D&gt;&lt;D xsi:type="xsd:double"&gt;112.29&lt;/D&gt;&lt;D xsi:type="xsd:double"&gt;112.46&lt;/D&gt;&lt;D xsi:type="xsd:double"&gt;112.58&lt;/D&gt;&lt;D xsi:type="xsd:double"&gt;112.27&lt;/D&gt;&lt;D xsi:type="xsd:double"&gt;112.75&lt;/D&gt;&lt;D xsi:type="xsd:double"&gt;112.23&lt;/D&gt;&lt;D xsi:type="xsd:double"&gt;112.02&lt;/D&gt;&lt;D xsi:type="</t>
        </r>
      </text>
    </comment>
    <comment ref="A44" authorId="0">
      <text>
        <r>
          <rPr>
            <b/>
            <sz val="9"/>
            <color indexed="81"/>
            <rFont val="宋体"/>
            <charset val="134"/>
          </rPr>
          <t>xsd:double"&gt;111.5&lt;/D&gt;&lt;D xsi:type="xsd:double"&gt;110.4&lt;/D&gt;&lt;D xsi:type="xsd:double"&gt;109.05&lt;/D&gt;&lt;D xsi:type="xsd:double"&gt;106.55&lt;/D&gt;&lt;D xsi:type="xsd:double"&gt;109.21&lt;/D&gt;&lt;D xsi:type="xsd:double"&gt;108.94&lt;/D&gt;&lt;D xsi:type="xsd:double"&gt;109.73&lt;/D&gt;&lt;D xsi:type="xsd:double"&gt;112.06&lt;/D&gt;&lt;D xsi:type="xsd:double"&gt;111.74&lt;/D&gt;&lt;D xsi:type="xsd:double"&gt;110.05&lt;/D&gt;&lt;D xsi:type="xsd:double"&gt;111.39&lt;/D&gt;&lt;D xsi:type="xsd:double"&gt;109.98&lt;/D&gt;&lt;D xsi:type="xsd:double"&gt;111.68&lt;/D&gt;&lt;D xsi:type="xsd:double"&gt;112.48&lt;/D&gt;&lt;D xsi:type="xsd:double"&gt;112.54&lt;/D&gt;&lt;D xsi:type="xsd:double"&gt;112.58&lt;/D&gt;&lt;D xsi:type="xsd:double"&gt;112.29&lt;/D&gt;&lt;D xsi:type="xsd:double"&gt;112.74&lt;/D&gt;&lt;D xsi:type="xsd:double"&gt;111.93&lt;/D&gt;&lt;D xsi:type="xsd:double"&gt;113.05&lt;/D&gt;&lt;D xsi:type="xsd:double"&gt;113.12&lt;/D&gt;&lt;D xsi:type="xsd:double"&gt;111.41&lt;/D&gt;&lt;D xsi:type="xsd:double"&gt;108.65&lt;/D&gt;&lt;D xsi:type="xsd:double"&gt;108.06&lt;/D&gt;&lt;D xsi:type="xsd:double"&gt;107.66&lt;/D&gt;&lt;D xsi:type="xsd:double"&gt;107.91&lt;/D&gt;&lt;D xsi:type="xsd:double"&gt;104.63&lt;/D&gt;&lt;D xsi:type="xsd:double"&gt;103.97&lt;/D&gt;&lt;D xsi:type="xsd:double"&gt;105.29&lt;/D&gt;&lt;D xsi:type="xsd:double"&gt;104.95&lt;/D&gt;&lt;D xsi:type="xsd:double"&gt;108.01&lt;/D&gt;&lt;D xsi:type="xsd:double"&gt;108.65&lt;/D&gt;&lt;D xsi:type="xsd:double"&gt;105.85&lt;/D&gt;&lt;D xsi:type="xsd:double"&gt;104.19&lt;/D&gt;&lt;D xsi:type="xsd:double"&gt;104.47&lt;/D&gt;&lt;D xsi:type="xsd:double"&gt;104.33&lt;/D&gt;&lt;D xsi:type="xsd:double"&gt;112.4&lt;/D&gt;&lt;D xsi:type="xsd:double"&gt;113.55&lt;/D&gt;&lt;D xsi:type="xsd:double"&gt;110.94&lt;/D&gt;&lt;D xsi:type="xsd:double"&gt;110.47&lt;/D&gt;&lt;D xsi:type="xsd:double"&gt;112.21&lt;/D&gt;&lt;D xsi:type="xsd:double"&gt;119.37&lt;/D&gt;&lt;/FQL&gt;&lt;FQL&gt;&lt;Q&gt;ALDR^FG_PRICE(8/1/2018,10/31/2018,,USD)&lt;/Q&gt;&lt;R&gt;65&lt;/R&gt;&lt;C&gt;1&lt;/C&gt;&lt;D xsi:type="xsd:double"&gt;19.5&lt;/D&gt;&lt;D xsi:type="xsd:double"&gt;19.2&lt;/D&gt;&lt;D xsi:type="xsd:double"&gt;19&lt;/D&gt;&lt;D xsi:type="xsd:double"&gt;19.2&lt;/D&gt;&lt;D xsi:type="xsd:double"&gt;19.4&lt;/D&gt;&lt;D xsi:type="xsd:double"&gt;19.9&lt;/D&gt;&lt;D xsi:type="xsd:double"&gt;19.4&lt;/D&gt;&lt;D xsi:type="xsd:double"&gt;19.25&lt;/D&gt;&lt;D xsi:type="xsd:double"&gt;19.15&lt;/D&gt;&lt;D xsi:type="xsd:double"&gt;19&lt;/D&gt;&lt;D xsi:type="xsd:double"&gt;18.75&lt;/D&gt;&lt;D xsi:type="xsd:double"&gt;18.25&lt;/D&gt;&lt;D xsi:type="xsd:double"&gt;18.6&lt;/D&gt;&lt;D xsi:type="xsd:double"&gt;18.5&lt;/D&gt;&lt;D xsi:type="xsd:double"&gt;18.7&lt;/D&gt;&lt;D xsi:type="xsd:double"&gt;18.4&lt;/D&gt;&lt;D xsi:type="xsd:double"&gt;17.6&lt;/D&gt;&lt;D xsi:type="xsd:double"&gt;17.7&lt;/D&gt;&lt;D xsi:type="xsd:double"&gt;17.75&lt;/D&gt;&lt;D xsi:type="xsd:double"&gt;17.7&lt;/D&gt;&lt;D xsi:type="xsd:double"&gt;17.95&lt;/D&gt;&lt;D xsi:type="xsd:double"&gt;17.85&lt;/D&gt;&lt;D xsi:type="xsd:double"&gt;18.1&lt;/D&gt;&lt;D xsi:type="xsd:double"&gt;18.1&lt;/D&gt;&lt;D xsi:type="xsd:double"&gt;18.3&lt;/D&gt;&lt;D xsi:type="xsd:double"&gt;18.1&lt;/D&gt;&lt;D xsi:type="xsd:double"&gt;18.15&lt;/D&gt;&lt;D xsi:type="xsd:double"&gt;17.7&lt;/D&gt;&lt;D xsi:type="xsd:double"&gt;18.3&lt;/D&gt;&lt;D xsi:type="xsd:double"&gt;18.2&lt;/D&gt;&lt;D xsi:type="xsd:double"&gt;18.6&lt;/D&gt;&lt;D xsi:type="xsd:double"&gt;18.2&lt;/D&gt;&lt;D xsi:type="xsd:double"&gt;17.05&lt;/D&gt;&lt;D xsi:type="xsd:double"&gt;16.35&lt;/D&gt;&lt;D xsi:type="xsd:double"&gt;15.95&lt;/D&gt;&lt;D xsi:type="xsd:double"&gt;16.3&lt;/D&gt;&lt;D xsi:type="xsd:double"&gt;16.1&lt;/D&gt;&lt;D xsi:type="xsd:double"&gt;16.75&lt;/D&gt;&lt;D xsi:type="xsd:double"&gt;16.9&lt;/D&gt;&lt;D xsi:type="xsd:double"&gt;16.65&lt;/D&gt;&lt;D xsi:type="xsd:double"&gt;16.65&lt;/D&gt;&lt;D xsi:type="xsd:double"&gt;16.65&lt;/D&gt;&lt;D xsi:type="xsd:double"&gt;14.865&lt;/D&gt;&lt;D xsi:type="xsd:double"&gt;14.7&lt;/D&gt;&lt;D xsi:type="xsd:double"&gt;15.66&lt;/D&gt;&lt;D xsi:type="xsd:double"&gt;14.67&lt;/D&gt;&lt;D xsi:type="xsd:double"&gt;14.28&lt;/D&gt;&lt;D xsi:type="xsd:double"&gt;14.2&lt;/D&gt;&lt;D xsi:type="xsd:double"&gt;14.74&lt;/D&gt;&lt;D xsi:type="xsd:double"&gt;13.72&lt;/D&gt;&lt;D xsi:type="xsd:double"&gt;13.4&lt;/D&gt;&lt;D xsi:type="xsd:double"&gt;13.27&lt;/D&gt;&lt;D xsi:type="xsd:double"&gt;13.46&lt;/D&gt;&lt;D xsi:type="xsd:double"&gt;13.68&lt;/D&gt;&lt;D xsi:type="xsd:double"&gt;13.71&lt;/D&gt;&lt;D xsi:type="xsd:double"&gt;12.83&lt;/D&gt;&lt;D xsi:type="xsd:double"&gt;12.59&lt;/D&gt;&lt;D xsi:type="xsd:double"&gt;12.67&lt;/D&gt;&lt;D xsi:type="xsd:double"&gt;13.02&lt;/D&gt;&lt;D xsi:type="xsd:double"&gt;12.03&lt;/D&gt;&lt;D xsi:type="xsd:double"&gt;12.89&lt;/D&gt;&lt;D xsi:type="xsd:double"&gt;13.17&lt;/D&gt;&lt;D xsi:type="xsd:double"&gt;12.77&lt;/D&gt;&lt;D xsi:type="xsd:double"&gt;12.44&lt;/D&gt;&lt;D xsi:type="xsd:double"&gt;12.7&lt;/D&gt;&lt;/FQL&gt;&lt;FQL&gt;&lt;Q&gt;BGNE^FG_PRICE(8/1/2018,10/31/2018,,USD)&lt;/Q&gt;&lt;R&gt;65&lt;/R&gt;&lt;C&gt;1&lt;/C&gt;&lt;D xsi:type="xsd:double"&gt;181.74&lt;/D&gt;&lt;D xsi:type="xsd:double"&gt;178.14&lt;/D&gt;&lt;D xsi:type="xsd:double"&gt;175.02&lt;/D&gt;&lt;D xsi:type="xsd:double"&gt;176.74&lt;/D&gt;&lt;D xsi:type="xsd:double"&gt;179.44&lt;/D&gt;&lt;D xsi:type="xsd:double"&gt;171.56&lt;/D&gt;&lt;D xsi:type="xsd:double"&gt;172.2&lt;/D&gt;&lt;D xsi:type="xsd:double"&gt;165.28&lt;/D&gt;&lt;D xsi:type="xsd:double"&gt;159.03&lt;/D&gt;&lt;D xsi:type="xsd:double"&gt;164&lt;/D&gt;&lt;D xsi:type="xsd:double"&gt;157.68&lt;/D&gt;&lt;D xsi:type="xsd:double"&gt;157.13&lt;/D&gt;&lt;D xsi:type="xsd:double"&gt;157.32&lt;/D&gt;&lt;D xsi:type="xsd:double"&gt;160.31&lt;/D&gt;&lt;D xsi:type="xsd:double"&gt;163.33&lt;/D&gt;&lt;D xsi:type="xsd:double"&gt;167.97&lt;/D&gt;&lt;D xsi:type="xsd:double"&gt;167.2&lt;/D&gt;&lt;D xsi:type="xsd:double"&gt;171.63&lt;/D&gt;&lt;D xsi:type="xsd:double"&gt;178.29&lt;/D&gt;&lt;D xsi:type="xsd:double"&gt;177.76&lt;/D&gt;&lt;D xsi:type="xsd:double"&gt;178.9&lt;/D&gt;&lt;D xsi:type="xsd:double"&gt;177.7&lt;/D&gt;&lt;D xsi:type="xsd:double"&gt;177.53&lt;/D&gt;&lt;D xsi:type="xsd:double"&gt;175.45&lt;/D&gt;&lt;D xsi:type="xsd:double"&gt;169.21&lt;/D&gt;&lt;D xsi:type="xsd:double"&gt;163.3&lt;/D&gt;&lt;D xsi:type="xsd:double"&gt;163.51&lt;/D&gt;&lt;D xsi:type="xsd:double"&gt;165.34&lt;/D&gt;&lt;D xsi:type="xsd:double"&gt;166.85&lt;/D&gt;&lt;D xsi:type="xsd:double"&gt;164.09&lt;/D&gt;&lt;D xsi:type="xsd:double"&gt;163.81&lt;/D&gt;&lt;D xsi:type="xsd:double"&gt;161.68&lt;/D&gt;&lt;D xsi:type="xsd:double"&gt;160&lt;/D&gt;&lt;D xsi:type="xsd:double"&gt;160.75&lt;/D&gt;&lt;D xsi:type="xsd:double"&gt;163.5&lt;/D&gt;&lt;D xsi:type="xsd:double"&gt;162.9&lt;/D&gt;&lt;D xsi:type="xsd:double"&gt;163.97&lt;/D&gt;&lt;D xsi:type="xsd:double"&gt;166.06&lt;/D&gt;&lt;D xsi:type="xsd:double"&gt;169.44&lt;/D&gt;&lt;D xsi:type="xsd:double"&gt;172.03&lt;/D&gt;&lt;D xsi:type="xsd:double"&gt;172.67&lt;/D&gt;&lt;D xsi:type="xsd:double"&gt;172.22&lt;/D&gt;&lt;D xsi:type="xsd:double"&gt;175.15&lt;/D&gt;&lt;D xsi:type="xsd:double"&gt;170.68&lt;/D&gt;&lt;D xsi:type="xsd:double"&gt;169&lt;/D&gt;&lt;D xsi:type="xsd:double"&gt;160.59&lt;/D&gt;&lt;D xsi:type="xsd:double"&gt;149.95&lt;/D&gt;&lt;D xsi:type="xsd:double"&gt;146.61&lt;/D&gt;&lt;D xsi:type="xsd:double"&gt;142.25&lt;/D&gt;&lt;D xsi:type="xsd:double"&gt;130.23&lt;/D&gt;&lt;D xsi:type="xsd:double"&gt;126.33&lt;/D&gt;&lt;D xsi:type="xsd:double"&gt;126.84&lt;/D&gt;&lt;D xsi:type="xsd:double"&gt;126.28&lt;/D&gt;&lt;D xsi:type="xsd:double"&gt;126.69&lt;/D&gt;&lt;D xsi:type="xsd:double"&gt;126.28&lt;/D&gt;&lt;D xsi:type="xsd:double"&gt;124.11&lt;/D&gt;&lt;D xsi:type="xsd:double"&gt;124.74&lt;/D&gt;&lt;D xsi:type="xsd:double"&gt;117.43&lt;/D&gt;&lt;D xsi:type="xsd:double"&gt;116.85&lt;/D&gt;&lt;D xsi:type="xsd:double"&gt;110.05&lt;/D&gt;&lt;D xsi:type="xsd:double"&gt;113.79&lt;/D&gt;&lt;D xsi:type="xsd:double"&gt;113.69&lt;/D&gt;&lt;D xsi:type="xsd:double"&gt;107.01&lt;/D&gt;&lt;D xsi:type="xsd:double"&gt;110.69&lt;/D&gt;&lt;D xsi:type="xsd:double"&gt;125.94&lt;/D&gt;&lt;/FQL&gt;&lt;FQL&gt;&lt;Q&gt;SQ^FG_PRICE(8/1/2018,10/31/2018,,USD)&lt;/Q&gt;&lt;R&gt;65&lt;/R&gt;&lt;C&gt;1&lt;/C&gt;&lt;D xsi:type="xsd:double"&gt;66.86&lt;/D&gt;&lt;D xsi:type="xsd:double"&gt;72.65&lt;/D&gt;&lt;D xsi:type="xsd:double"&gt;68.36&lt;/D&gt;&lt;D xsi:type="xsd:double"&gt;70.92&lt;/D&gt;&lt;D xsi:type="xsd:double"&gt;71&lt;/D&gt;&lt;D xsi:type="xsd:double"&gt;70.82&lt;/D&gt;&lt;D xsi:type="xsd:double"&gt;69.38&lt;/D&gt;&lt;D xsi:type="xsd:double"&gt;70.6&lt;/D&gt;&lt;D xsi:type="xsd:double"&gt;72.37&lt;/D&gt;&lt;D xsi:type="xsd:double"&gt;74.97&lt;/D&gt;&lt;D xsi:type="xsd:double"&gt;72.24&lt;/D&gt;&lt;D xsi:type="xsd:double"&gt;72.76&lt;/D&gt;&lt;D xsi:type="xsd:double"&gt;72.9&lt;/D&gt;&lt;D xsi:type="xsd:double"&gt;74.26&lt;/D&gt;&lt;D xsi:type="xsd:double"&gt;75.19&lt;/D&gt;&lt;D xsi:type="xsd:double"&gt;76.44&lt;/D&gt;&lt;D xsi:type="xsd:double"&gt;77.12&lt;/D&gt;&lt;D xsi:type="xsd:double"&gt;78.18&lt;/D&gt;&lt;D xsi:type="xsd:double"&gt;78.25&lt;/D&gt;&lt;D xsi:type="xsd:double"&gt;80.8&lt;/D&gt;&lt;D xsi:type="xsd:double"&gt;85.7&lt;/D&gt;&lt;D xsi:type="xsd:double"&gt;87.76&lt;/D&gt;&lt;D xsi:type="xsd:double"&gt;88.64&lt;/D&gt;&lt;D xsi:type="xsd:double"&gt;91.25&lt;/D&gt;&lt;D xsi:type="xsd:double"&gt;87.2&lt;/D&gt;&lt;D xsi:type="xsd:double"&gt;88.54&lt;/D&gt;&lt;D xsi:type="xsd:double"&gt;89.97&lt;/D&gt;&lt;D xsi:type="xsd:double"&gt;89.39&lt;/D&gt;&lt;D xsi:type="xsd:double"&gt;92.28&lt;/D&gt;&lt;D xsi:type="xsd:double"&gt;90.44&lt;/D&gt;&lt;D xsi:type="xsd:double"&gt;90.22&lt;/D&gt;&lt;D xsi:type="xsd:double"&gt;90.82&lt;/D&gt;&lt;D xsi:type="xsd:double"&gt;86.86&lt;/D&gt;&lt;D xsi:type="xsd:double"&gt;87.99&lt;/D&gt;&lt;D xsi:type="xsd:double"&gt;84.8&lt;/D&gt;&lt;D xsi:type="xsd:double"&gt;86.51&lt;/D&gt;&lt;D xsi:type="xsd:double"&gt;85.3&lt;/D&gt;&lt;D xsi:type="xsd:double"&gt;86.04&lt;/D&gt;&lt;D xsi:type="xsd:double"&gt;95.35&lt;/D&gt;&lt;D xsi:type="xsd:double"&gt;94.65&lt;/D&gt;&lt;D xsi:type="xsd:double"&gt;97.96&lt;/D&gt;&lt;D xsi:type="xsd:double"&gt;99.01&lt;/D&gt;&lt;D xsi:type="xsd:double"&gt;97.28&lt;/D&gt;&lt;D xsi:type="xsd:double"&gt;97.83&lt;/D&gt;&lt;D xsi:type="xsd:double"&gt;96.96&lt;/D&gt;&lt;D xsi:type="xsd:double"&gt;94.49&lt;/D&gt;&lt;D xsi:type="xsd:double"&gt;94.11&lt;/D&gt;&lt;D xsi:type="xsd:double"&gt;86.06&lt;/D&gt;&lt;D xsi:type="xsd:double"&gt;86.17&lt;/D&gt;&lt;D xsi:type="xsd:double"&gt;77.45&lt;/D&gt;&lt;D xsi:type="xsd:double"&gt;69.03&lt;/D&gt;&lt;D xsi:type="xsd:double"&gt;73.97&lt;/D&gt;&lt;D xsi:type="xsd:double"&gt;73.77&lt;/D&gt;&lt;D xsi:type="xsd:double"&gt;78.72&lt;/D&gt;&lt;D xsi:type="xsd:double"&gt;78.05&lt;/D&gt;&lt;D xsi:type="xsd:double"&gt;74.96&lt;/D&gt;&lt;D xsi:type="xsd:double"&gt;74.07&lt;/D&gt;&lt;D xsi:type="xsd:double"&gt;75.72&lt;/D&gt;&lt;D xsi:type="xsd:double"&gt;74.15&lt;/D&gt;&lt;D xsi:type="xsd:double"&gt;69.34&lt;/D&gt;&lt;D xsi:type="xsd:double"&gt;73.49&lt;/D&gt;&lt;D xsi:type="xsd:double"&gt;71.12&lt;/D&gt;&lt;D xsi:type="xsd:double"&gt;67.28&lt;/D&gt;&lt;D xsi:type="xsd:double"&gt;68.76&lt;/D&gt;&lt;D xsi:type="xsd:double"&gt;73.45&lt;/D&gt;&lt;/FQL&gt;&lt;FQL&gt;&lt;Q&gt;NTNX^FG_PRICE(8/1/2018,10/31/2018,,USD)&lt;/Q&gt;&lt;R&gt;65&lt;/R&gt;&lt;C&gt;1&lt;/C&gt;&lt;D xsi:type="xsd:double"&gt;49.34&lt;/D&gt;&lt;D xsi:type="xsd:double"&gt;50.78&lt;/D&gt;&lt;D xsi:type="xsd:double"&gt;50.68&lt;/D&gt;&lt;D xsi:type="xsd:double"&gt;51.6&lt;/D&gt;&lt;D xsi:type="xsd:double"&gt;52.13&lt;/D&gt;&lt;D xsi:type="xsd:double"&gt;51.92&lt;/D&gt;&lt;D xsi:type="xsd:double"&gt;53.96&lt;/D&gt;&lt;D xsi:type="xsd:double"&gt;54.33&lt;/D&gt;&lt;D xsi:type="xsd:double"&gt;53.77&lt;/D&gt;&lt;D xsi:type="xsd:double"&gt;56&lt;/D&gt;&lt;D xsi:type="xsd:double"&gt;55.42&lt;/D&gt;&lt;D xsi:type="xsd:double"&gt;55.66&lt;/D&gt;&lt;D xsi:type="xsd:double"&gt;53.59&lt;/D&gt;&lt;D xsi:type="xsd:double"&gt;52.93&lt;/D&gt;&lt;D xsi:type="xsd:double"&gt;53.56&lt;/D&gt;&lt;D xsi:type="xsd:double"&gt;55.26&lt;/D&gt;&lt;D xsi:type="xsd:double"&gt;56.21&lt;/D&gt;&lt;D xsi:type="xsd:double"&gt;56.97&lt;/D&gt;&lt;D xsi:type="xsd:double"&gt;59.6&lt;/D&gt;&lt;D xsi:type="xsd:double"&gt;60.55&lt;/D&gt;&lt;D xsi:type="xsd:double"&gt;61.13&lt;/D&gt;&lt;D xsi:type="xsd:double"&gt;60.82&lt;/D&gt;&lt;D xsi:type="xsd:double"&gt;56.32&lt;/D&gt;&lt;D xsi:type="xsd:double"&gt;56.38&lt;/D&gt;&lt;D xsi:type="xsd:double"&gt;53.09&lt;/D&gt;&lt;D xsi:type="xsd:double"&gt;51.41&lt;/D&gt;&lt;D xsi:type="xsd:double"&gt;51.33&lt;/D&gt;&lt;D xsi:type="xsd:double"&gt;51.82&lt;/D&gt;&lt;D xsi:type="xsd:double"&gt;52.29&lt;/D&gt;&lt;D xsi:type="xsd:double"&gt;51.48&lt;/D&gt;&lt;D xsi:type="xsd:double"&gt;52.3&lt;/D&gt;&lt;D xsi:type="xsd:double"&gt;52.5&lt;/D&gt;&lt;D xsi:type="xsd:double"&gt;46.43&lt;/D&gt;&lt;D xsi:type="xsd:double"&gt;49.65&lt;/D&gt;&lt;D xsi:type="xsd:double"&gt;46.67&lt;/D&gt;&lt;D xsi:type="xsd:double"&gt;48.01&lt;/D&gt;&lt;D xsi:type="xsd:double"&gt;46.45&lt;/D&gt;&lt;D xsi:type="xsd:double"&gt;42.4&lt;/D&gt;&lt;D xsi:type="xsd:double"&gt;43.12&lt;/D&gt;&lt;D xsi:type="xsd:double"&gt;42.24&lt;/D&gt;&lt;D xsi:type="xsd:double"&gt;42.59&lt;/D&gt;&lt;D xsi:type="xsd:double"&gt;42.72&lt;/D&gt;&lt;D xsi:type="xsd:double"&gt;43.43&lt;/D&gt;&lt;D xsi:type="xsd:double"&gt;41.81&lt;/D&gt;&lt;D xsi:type="xsd:double"&gt;43.25&lt;/D&gt;&lt;D xsi:type="xsd:double"&gt;42.32&lt;/D&gt;&lt;D xsi:type="xsd:double"&gt;42.58&lt;/D&gt;&lt;D xsi:type="xsd:double"&gt;40.28&lt;/D&gt;&lt;D xsi:type="xsd:double"&gt;40.54&lt;/D&gt;&lt;D xsi:type="xsd:double"&gt;38.93&lt;/D&gt;&lt;D xsi:type="xsd:double"&gt;38.59&lt;/D&gt;&lt;D xsi:type="xsd:double"&gt;41.46&lt;/D&gt;&lt;D xsi:type="xsd:double"&gt;40.29&lt;/D&gt;&lt;D xsi:type="xsd:double"&gt;42.31&lt;/D&gt;&lt;D xsi:type="xsd:double"&gt;42.29&lt;/D&gt;&lt;D xsi:type="xsd:double"&gt;40.97&lt;/D&gt;&lt;D xsi:type="xsd:double"&gt;38.76&lt;/D&gt;&lt;D xsi:type="xsd:double"&gt;39.71&lt;/D&gt;&lt;D xsi:type="xsd:double"&gt;39.44&lt;/D&gt;&lt;D xsi:type="xsd:double"&gt;37.44&lt;/D&gt;&lt;D xsi:type="xsd:double"&gt;38.26&lt;/D&gt;&lt;D xsi:type="xsd:double"&gt;35.95&lt;/D&gt;&lt;D xsi:type="xsd:double"&gt;37.07&lt;/D&gt;&lt;D xsi:type="xsd:double"&gt;39.35&lt;/D&gt;&lt;D xsi:type="xsd:double"&gt;41.51&lt;/D&gt;&lt;/FQL&gt;&lt;FQL&gt;&lt;Q&gt;TEAM^FG_PRICE(8/1/2018,10/31/2018,,USD)&lt;/Q&gt;&lt;R&gt;65&lt;/R&gt;&lt;C&gt;1&lt;/C&gt;&lt;D xsi:type="xsd:double"&gt;73.29&lt;/D&gt;&lt;D xsi:type="xsd:double"&gt;74.92&lt;/D&gt;&lt;D xsi:type="xsd:double"&gt;74.12&lt;/D&gt;&lt;D xsi:type="xsd:double"&gt;75.55&lt;/D&gt;&lt;D xsi:type="xsd:double"&gt;75.98&lt;/D&gt;&lt;D xsi:type="xsd:double"&gt;76.17&lt;/D&gt;&lt;D xsi:type="xsd:double"&gt;78.31&lt;/D&gt;&lt;D xsi:type="xsd:double"&gt;78.07&lt;/D&gt;&lt;D xsi:type="xsd:double"&gt;78.23&lt;/D&gt;&lt;D xsi:type="xsd:double"&gt;78.71&lt;/D&gt;&lt;D xsi:type="xsd:double"&gt;77.64&lt;/D&gt;&lt;D xsi:type="xsd:double"&gt;78.1&lt;/D&gt;&lt;D xsi:type="xsd:double"&gt;78.02&lt;/D&gt;&lt;D xsi:type="xsd:double"&gt;78.25&lt;/D&gt;&lt;D xsi:type="xsd:double"&gt;79.26&lt;/D&gt;&lt;D xsi:type="xsd:double"&gt;80.06&lt;/D&gt;&lt;D xsi:type="xsd:double"&gt;82.63&lt;/D&gt;&lt;D xsi:type="xsd:double"&gt;86.11&lt;/D&gt;&lt;D xsi:type="xsd:double"&gt;86.54&lt;/D&gt;&lt;D xsi:type="xsd:double"&gt;87.66&lt;/D&gt;&lt;D xsi:type="xsd:double"&gt;89.47&lt;/D&gt;&lt;D xsi:type="xsd:double"&gt;89.29&lt;/D&gt;&lt;D xsi:type="xsd:double"&gt;90.01&lt;/D&gt;&lt;D xsi:type="xsd:double"&gt;91.9&lt;/D&gt;&lt;D xsi:type="xsd:double"&gt;87.61&lt;/D&gt;&lt;D xsi:type="xsd:double"&gt;86.68&lt;/D&gt;&lt;D xsi:type="xsd:double"&gt;87.01&lt;/D&gt;&lt;D xsi:type="xsd:double"&gt;87.96&lt;/D&gt;&lt;D xsi:type="xsd:double"&gt;90.49&lt;/D&gt;&lt;D xsi:type="xsd:double"&gt;89.58&lt;/D&gt;&lt;D xsi:type="xsd:double"&gt;93.42&lt;/D&gt;&lt;D xsi:type="xsd:double"&gt;94.18&lt;/D&gt;&lt;D xsi:type="xsd:double"&gt;91.11&lt;/D&gt;&lt;D xsi:type="xsd:double"&gt;92.4&lt;/D&gt;&lt;D xsi:type="xsd:double"&gt;89.93&lt;/D&gt;&lt;D xsi:type="xsd:double"&gt;91.32&lt;/D&gt;&lt;D xsi:type="xsd:double"&gt;90.69&lt;/D&gt;&lt;D xsi:type="xsd:double"&gt;92.47&lt;/D&gt;&lt;D xsi:type="xsd:double"&gt;94.28&lt;/D&gt;&lt;D xsi:type="xsd:double"&gt;94.36&lt;/D&gt;&lt;D xsi:type="xsd:double"&gt;95.89&lt;/D&gt;&lt;D xsi:type="xsd:double"&gt;96.14&lt;/D&gt;&lt;D xsi:type="xsd:double"&gt;95.72&lt;/D&gt;&lt;D xsi:type="xsd:double"&gt;93.6&lt;/D&gt;&lt;D xsi:type="xsd:double"&gt;92.9&lt;/D&gt;&lt;D xsi:type="xsd:double"&gt;85.67&lt;/D&gt;&lt;D xsi:type="xsd:double"&gt;85.36&lt;/D&gt;&lt;D xsi:type="xsd:double"&gt;81.09&lt;/D&gt;&lt;D xsi:type="xsd:double"&gt;81.29&lt;/D&gt;&lt;D xsi:type="xsd:double"&gt;78.65&lt;/D&gt;&lt;D xsi:type="xsd:double"&gt;78.34&lt;/D&gt;&lt;D xsi:type="xsd:double"&gt;81.71&lt;/D&gt;&lt;D xsi:type="xsd:double"&gt;79.78&lt;/D&gt;&lt;D xsi:type="xsd:double"&gt;82.84&lt;/D&gt;&lt;D xsi:type="xsd:double"&gt;83.63&lt;/D&gt;&lt;D xsi:type="xsd:double"&gt;81.89&lt;/D&gt;&lt;D xsi:type="xsd:double"&gt;70.18&lt;/D&gt;&lt;D xsi:type="xsd:double"&gt;72.64&lt;/D&gt;&lt;D xsi:type="xsd:double"&gt;72.46&lt;/D&gt;&lt;D xsi:type="xsd:double"&gt;67.12&lt;/D&gt;&lt;D xsi:type="xsd:double"&gt;70.43&lt;/D&gt;&lt;D xsi:type="xsd:double"&gt;68.92&lt;/D&gt;&lt;D xsi:type="xsd:double"&gt;68.93&lt;/D&gt;&lt;D xsi:type="xsd:double"&gt;71.34&lt;/D&gt;&lt;D xsi:type="xsd:double"&gt;75.91&lt;/D&gt;&lt;/FQL&gt;&lt;FQL&gt;&lt;Q&gt;BHGE^FG_PRICE(8/1/2018,10/31/2018,,USD)&lt;/Q&gt;&lt;R&gt;65&lt;/R&gt;&lt;C&gt;1&lt;/C&gt;&lt;D xsi:type="xsd:double"&gt;34.27&lt;/D&gt;&lt;D xsi:type="xsd:double"&gt;33.94&lt;/D&gt;&lt;D xsi:type="xsd:double"&gt;33.88&lt;/D&gt;&lt;D xsi:type="xsd:double"&gt;34.9&lt;/D&gt;&lt;D xsi:type="xsd:double"&gt;35.18&lt;/D&gt;&lt;D xsi:type="xsd:double"&gt;35.05&lt;/D&gt;&lt;D xsi:type="xsd:double"&gt;34.67&lt;/D&gt;&lt;D xsi:type="xsd:double"&gt;34.75&lt;/D&gt;&lt;D xsi:type="xsd:double"&gt;34.12&lt;/D&gt;&lt;D xsi:type="xsd:double"&gt;33.93&lt;/D&gt;&lt;D xsi:type="xsd:double"&gt;31.81&lt;/D&gt;&lt;D xsi:type="xsd:double"&gt;31.58&lt;/D&gt;&lt;D xsi:type="xsd:double"&gt;31.01&lt;/D&gt;&lt;D xsi:type="xsd:double"&gt;32.01&lt;/D&gt;&lt;D xsi:type="xsd:double"&gt;32.29&lt;/D&gt;&lt;D xsi:type="xsd:double"&gt;32.52&lt;/D&gt;&lt;D xsi:type="xsd:double"&gt;32.31&lt;/D&gt;&lt;D xsi:type="xsd:double"&gt;32.78&lt;/D&gt;&lt;D xsi:type="xsd:double"&gt;33.28&lt;/D&gt;&lt;D xsi:type="xsd:double"&gt;33.41&lt;/D&gt;&lt;D xsi:type="xsd:double"&gt;34&lt;/D&gt;&lt;D xsi:type="xsd:double"&gt;33.98&lt;/D&gt;&lt;D xsi:type="xsd:double"&gt;32.97&lt;/D&gt;&lt;D xsi:type="xsd:double"&gt;32.38&lt;/D&gt;&lt;D xsi:type="xsd:double"&gt;31.67&lt;/D&gt;&lt;D xsi:type="xsd:double"&gt;30.99&lt;/D&gt;&lt;D xsi:type="xsd:double"&gt;31.42&lt;/D&gt;&lt;D xsi:type="xsd:double"&gt;31.93&lt;/D&gt;&lt;D xsi:type="xsd:double"&gt;32.59&lt;/D&gt;&lt;D xsi:type="xsd:double"&gt;32.4&lt;/D&gt;&lt;D xsi:type="xsd:double"&gt;32.28&lt;/D&gt;&lt;D xsi:type="xsd:double"&gt;31.56&lt;/D&gt;&lt;D xsi:type="xsd:double"&gt;31.61&lt;/D&gt;&lt;D xsi:type="xsd:double"&gt;32.25&lt;/D&gt;&lt;D xsi:type="xsd:double"&gt;32.87&lt;/D&gt;&lt;D xsi:type="xsd:double"&gt;32.46&lt;/D&gt;&lt;D xsi:type="xsd:double"&gt;32.9&lt;/D&gt;&lt;D xsi:type="xsd:double"&gt;32.84&lt;/D&gt;&lt;D xsi:type="xsd:double"&gt;33.47&lt;/D&gt;&lt;D xsi:type="xsd:double"&gt;33.82&lt;/D&gt;&lt;D xsi:type="xsd:double"&gt;33.83&lt;/D&gt;&lt;D xsi:type="xsd:double"&gt;33.83&lt;/D&gt;&lt;D xsi:type="xsd:double"&gt;32.98&lt;/D&gt;&lt;D xsi:type="xsd:double"&gt;32.25&lt;/D&gt;&lt;D xsi:type="xsd:double"&gt;32.03&lt;/D&gt;&lt;D xsi:type="xsd:double"&gt;32.35&lt;/D&gt;&lt;D xsi:type="xsd:double"&gt;31.9&lt;/D&gt;&lt;D xsi:type="xsd:double"&gt;31.89&lt;/D&gt;&lt;D xsi:type="xsd:double"&gt;32.63&lt;/D&gt;&lt;D xsi:type="xsd:double"&gt;31.92&lt;/D&gt;&lt;D xsi:type="xsd:double"&gt;30.66&lt;/D&gt;&lt;D xsi:type="xsd:double"&gt;30.85&lt;/D&gt;&lt;D xsi:type="xsd:double"&gt;30.69&lt;/D&gt;&lt;D xsi:type="xsd:double"&gt;30.84&lt;/D&gt;&lt;D xsi:type="xsd:double"&gt;30.79&lt;/D&gt;&lt;D xsi:type="xsd:double"&gt;30.46&lt;/D&gt;&lt;D xsi:type="xsd:double"&gt;29.94&lt;/D&gt;&lt;D xsi:type="xsd:double"&gt;29.99&lt;/D&gt;&lt;D xsi:type="xsd:double"&gt;28.88&lt;/D&gt;&lt;D xsi:type="xsd:double"&gt;27.39&lt;/D&gt;&lt;D xsi:type="xsd:double"&gt;27.55&lt;/D&gt;&lt;D xsi:type="xsd:double"&gt;27.36&lt;/D&gt;&lt;D xsi:type="xsd:double"&gt;26.59&lt;/D&gt;&lt;D xsi:type="xsd:double"&gt;27.26&lt;/D&gt;&lt;D xsi:type="xsd:double"&gt;26.69&lt;/D&gt;&lt;/FQL&gt;&lt;FQL&gt;&lt;Q&gt;SNAP^FG_PRICE(8/1/2018,10/31/2018,,USD)&lt;/Q&gt;&lt;R&gt;65&lt;/R&gt;&lt;C&gt;1&lt;/C&gt;&lt;D xsi:type="xsd:double"&gt;12.38&lt;/D&gt;&lt;D xsi:type="xsd:double"&gt;12.7&lt;/D&gt;&lt;D xsi:type="xsd:double"&gt;12.73&lt;/D&gt;&lt;D xsi:type="xsd:double"&gt;13.05&lt;/D&gt;&lt;D xsi:type="xsd:double"&gt;13.12&lt;/D&gt;&lt;D xsi:type="xsd:double"&gt;12.23&lt;/D&gt;&lt;D xsi:type="xsd:double"&gt;12.31&lt;/D&gt;&lt;D xsi:type="xsd:double"&gt;12.31&lt;/D&gt;&lt;D xsi:type="xsd:double"&gt;12.57&lt;/D&gt;&lt;D xsi:type="xsd:double"&gt;12.34&lt;/D&gt;&lt;D xsi:type="xsd:double"&gt;12.18&lt;/D&gt;&lt;D xsi:type="xsd:double"&gt;12.17&lt;/D&gt;&lt;D xsi:type="xsd:double"&gt;11.89&lt;/D&gt;&lt;D xsi:type="xsd:double"&gt;11.73&lt;/D&gt;&lt;D xsi:type="xsd:double"&gt;11.44&lt;/D&gt;&lt;D xsi:type="xsd:double"&gt;11.44&lt;/D&gt;&lt;D xsi:type="xsd:double"&gt;11.4&lt;/D&gt;&lt;D xsi:type="xsd:double"&gt;11.63&lt;/D&gt;&lt;D xsi:type="xsd:double"&gt;11.81&lt;/D&gt;&lt;D xsi:type="xsd:double"&gt;11.29&lt;/D&gt;&lt;D xsi:type="xsd:double"&gt;11.17&lt;/D&gt;&lt;D xsi:type="xsd:double"&gt;11.08&lt;/D&gt;&lt;D xsi:type="xsd:double"&gt;10.9&lt;/D&gt;&lt;D xsi:type="xsd:double"&gt;10.59&lt;/D&gt;&lt;D xsi:type="xsd:double"&gt;10.11&lt;/D&gt;&lt;D xsi:type="xsd:double"&gt;9.8&lt;/D&gt;&lt;D xsi:type="xsd:double"&gt;9.93&lt;/D&gt;&lt;D xsi:type="xsd:double"&gt;9.74&lt;/D&gt;&lt;D xsi:type="xsd:double"&gt;9.89&lt;/D&gt;&lt;D xsi:type="xsd:double"&gt;9.2&lt;/D&gt;&lt;D xsi:type="xsd:double"&gt;9.35&lt;/D&gt;&lt;D xsi:type="xsd:double"&gt;9.29&lt;/D&gt;&lt;D xsi:type="xsd:double"&gt;9.18&lt;/D&gt;&lt;D xsi:type="xsd:double"&gt;9.13&lt;/D&gt;&lt;D xsi:type="xsd:double"&gt;9.16&lt;/D&gt;&lt;D xsi:type="xsd:double"&gt;9.21&lt;/D&gt;&lt;D xsi:type="xsd:double"&gt;9.14&lt;/D&gt;&lt;D xsi:type="xsd:double"&gt;8.95&lt;/D&gt;&lt;D xsi:type="xsd:double"&gt;9.05&lt;/D&gt;&lt;D xsi:type="xsd:double"&gt;8.99&lt;/D&gt;&lt;D xsi:type="xsd:double"&gt;8.8&lt;/D&gt;&lt;D xsi:type="xsd:double"&gt;8.48&lt;/D&gt;&lt;D xsi:type="xsd:double"&gt;8.36&lt;/D&gt;&lt;D xsi:type="xsd:double"&gt;8.18&lt;/D&gt;&lt;D xsi:type="xsd:double"&gt;8.23&lt;/D&gt;&lt;D xsi:type="xsd:double"&gt;7.8&lt;/D&gt;&lt;D xsi:type="xsd:double"&gt;7.77&lt;/D&gt;&lt;D xsi:type="xsd:double"&gt;7.48&lt;/D&gt;&lt;D xsi:type="xsd:double"&gt;7&lt;/D&gt;&lt;D xsi:type="xsd:double"&gt;6.59&lt;/D&gt;&lt;D xsi:type="xsd:double"&gt;6.81&lt;/D&gt;&lt;D xsi:type="xsd:double"&gt;7.18&lt;/D&gt;&lt;D xsi:type="xsd:double"&gt;7.4&lt;/D&gt;&lt;D xsi:type="xsd:double"&gt;7.25&lt;/D&gt;&lt;D xsi:type="xsd:double"&gt;7.06&lt;/D&gt;&lt;D xsi:type="xsd:double"&gt;6.81&lt;/D&gt;&lt;D xsi:type="xsd:double"&gt;6.81&lt;/D&gt;&lt;D xsi:type="xsd:double"&gt;6.84&lt;/D&gt;&lt;D xsi:type="xsd:double"&gt;6.82&lt;/D&gt;&lt;D xsi:type="xsd:double"&gt;6.59&lt;/D&gt;&lt;D xsi:type="xsd:double"&gt;6.99&lt;/D&gt;&lt;D xsi:type="xsd:double"&gt;6.28&lt;/D&gt;&lt;D xsi:type="xsd:double"&gt;5.99&lt;/D&gt;&lt;D xsi:type="xsd:double"&gt;6.43&lt;/D&gt;&lt;D xsi:type="xsd:double"&gt;6.61&lt;/D&gt;&lt;/FQL&gt;&lt;FQL&gt;&lt;Q&gt;DWDP^FG_PRICE(8/1/2018,10/31/2018,,USD)&lt;/Q&gt;&lt;R&gt;65&lt;/R&gt;&lt;C&gt;1&lt;/C&gt;&lt;D xsi:type="xsd:double"&gt;67.96&lt;/D&gt;&lt;D xsi:type="xsd:double"&gt;66.44&lt;/D&gt;&lt;D xsi:type="xsd:double"&gt;66.82&lt;/D&gt;&lt;D xsi:type="xsd:double"&gt;67.76&lt;/D&gt;&lt;D xsi:type="xsd:double"&gt;68.14&lt;/D&gt;&lt;D xsi:type="xsd:double"&gt;67.66&lt;/D&gt;&lt;D xsi:type="xsd:double"&gt;69.02&lt;/D&gt;&lt;D xsi:type="xsd:double"&gt;67.74&lt;/D&gt;&lt;D xsi:type="xsd:double"&gt;66.59&lt;/D&gt;&lt;D xsi:type="xsd:double"&gt;67.56&lt;/D&gt;&lt;D xsi:type="xsd:double"&gt;66.46&lt;/D&gt;&lt;D xsi:type="xsd:double"&gt;67.08&lt;/D&gt;&lt;D xsi:type="xsd:double"&gt;67.79&lt;/D&gt;&lt;D xsi:type="xsd:double"&gt;68.48&lt;/D&gt;&lt;D xsi:type="xsd:double"&gt;68.83&lt;/D&gt;&lt;D xsi:type="xsd:double"&gt;68.76&lt;/D&gt;&lt;D xsi:type="xsd:double"&gt;68.11&lt;/D&gt;&lt;D xsi:type="xsd:double"&gt;69.21&lt;/D&gt;&lt;D xsi:type="xsd:double"&gt;70.81&lt;/D&gt;&lt;D xsi:type="xsd:double"&gt;70.74&lt;/D&gt;&lt;D xsi:type="xsd:double"&gt;71.44&lt;/D&gt;&lt;D xsi:type="xsd:double"&gt;70.2&lt;/D&gt;&lt;D xsi:type="xsd:double"&gt;70.13&lt;/D&gt;&lt;D xsi:type="xsd:double"&gt;69.72&lt;/D&gt;&lt;D xsi:type="xsd:double"&gt;70.05&lt;/D&gt;&lt;D xsi:type="xsd:double"&gt;70.08&lt;/D&gt;&lt;D xsi:type="xsd:double"&gt;70&lt;/D&gt;&lt;D xsi:type="xsd:double"&gt;70.06&lt;/D&gt;&lt;D xsi:type="xsd:double"&gt;70.08&lt;/D&gt;&lt;D xsi:type="xsd:double"&gt;69.24&lt;/D&gt;&lt;D xsi:type="xsd:double"&gt;68.92&lt;/D&gt;&lt;D xsi:type="xsd:double"&gt;68.58&lt;/D&gt;&lt;D xsi:type="xsd:double"&gt;68.82&lt;/D&gt;&lt;D xsi:type="xsd:double"&gt;68.03&lt;/D&gt;&lt;D xsi:type="xsd:double"&gt;68.73&lt;/D&gt;&lt;D xsi:type="xsd:double"&gt;70.03&lt;/D&gt;&lt;D xsi:type="xsd:double"&gt;69.69&lt;/D&gt;&lt;D xsi:type="xsd:double"&gt;68.2&lt;/D&gt;&lt;D xsi:type="xsd:double"&gt;67.95&lt;/D&gt;&lt;D xsi:type="xsd:double"&gt;66.89&lt;/D&gt;&lt;D xsi:type="xsd:double"&gt;65.33&lt;/D&gt;&lt;D xsi:type="xsd:double"&gt;64.31&lt;/D&gt;&lt;D xsi:type="xsd:double"&gt;64.82&lt;/D&gt;&lt;D xsi:type="xsd:double"&gt;64.82&lt;/D&gt;&lt;D xsi:type="xsd:double"&gt;64.39&lt;/D&gt;&lt;D xsi:type="xsd:double"&gt;64.01&lt;/D&gt;&lt;D xsi:type="xsd:double"&gt;63.19&lt;/D&gt;&lt;D xsi:type="xsd:double"&gt;63.16&lt;/D&gt;&lt;D xsi:type="xsd:double"&gt;60.84&lt;/D&gt;&lt;D xsi:type="xsd:double"&gt;59.32&lt;/D&gt;&lt;D xsi:type="xsd:double"&gt;58.98&lt;/D&gt;&lt;D xsi:type="xsd:double"&gt;59.66&lt;/D&gt;&lt;D xsi:type="xsd:double"&gt;58.94&lt;/D&gt;&lt;D xsi:type="xsd:double"&gt;60.26&lt;/D&gt;&lt;D xsi:type="xsd:double"&gt;59.57&lt;/D&gt;&lt;D xsi:type="xsd:double"&gt;58.58&lt;/D&gt;&lt;D xsi:type="xsd:double"&gt;57.49&lt;/D&gt;&lt;D xsi:type="xsd:double"&gt;56.07&lt;/D&gt;&lt;D xsi:type="xsd:double"&gt;54.68&lt;/D&gt;&lt;D xsi:type="xsd:double"&gt;52.68&lt;/D&gt;&lt;D xsi:type="xsd:double"&gt;52.92&lt;/D&gt;&lt;D xsi:type="xsd:double"&gt;52&lt;/D&gt;&lt;D xsi:type="xsd:double"&gt;52.07&lt;/D&gt;&lt;D xsi:type="xsd:double"&gt;52.63&lt;/D&gt;&lt;D xsi:type="xsd:double"&gt;53.92&lt;/D&gt;&lt;/FQL&gt;&lt;FQL&gt;&lt;Q&gt;CSCO^FG_PRICE(8/1/2018,10/31/2018,,USD)&lt;/Q&gt;&lt;R&gt;65&lt;/R&gt;&lt;C&gt;1&lt;/C&gt;&lt;D xsi:type="xsd:double"&gt;41.86&lt;/D&gt;&lt;D xsi:type="xsd:double"&gt;42.53&lt;/D&gt;&lt;D xsi:type="xsd:double"&gt;42.83&lt;/D&gt;&lt;D xsi:type="xsd:double"&gt;43.3&lt;/D&gt;&lt;D xsi:type="xsd:double"&gt;43.58&lt;/D&gt;&lt;D xsi:type="xsd:double"&gt;43.84&lt;/D&gt;&lt;D xsi:type="xsd:double"&gt;43.78&lt;/D&gt;&lt;D xsi:type="xsd:double"&gt;43.78&lt;/D&gt;&lt;D xsi:type="xsd:double"&gt;43.75&lt;/D&gt;&lt;D xsi:type="xsd:double"&gt;44&lt;/D&gt;&lt;D xsi:type="xsd:double"&gt;43.86&lt;/D&gt;&lt;D xsi:type="xsd:double"&gt;45.16&lt;/D&gt;&lt;D xsi:type="xsd:double"&gt;45.87&lt;/D&gt;&lt;D xsi:type="xsd:double"&gt;46.22&lt;/D&gt;&lt;D xsi:type="xsd:double"&gt;45.78&lt;/D&gt;&lt;D xsi:type="xsd:double"&gt;45.99&lt;/D&gt;&lt;D xsi:type="xsd:double"&gt;46.02&lt;/D&gt;&lt;D xsi:type="xsd:double"&gt;46.32&lt;/D&gt;&lt;D xsi:type="xsd:double"&gt;46.59&lt;/D&gt;&lt;D xsi:type="xsd:double"&gt;46.95&lt;/D&gt;&lt;D xsi:type="xsd:double"&gt;47.48&lt;/D&gt;&lt;D xsi:type="xsd:double"&gt;47.15&lt;/D&gt;&lt;D xsi:type="xsd:double"&gt;47.77&lt;/D&gt;&lt;D xsi:type="xsd:double"&gt;47.73&lt;/D&gt;&lt;D xsi:type="xsd:double"&gt;47.27&lt;/D&gt;&lt;D xsi:type="xsd:double"&gt;47.28&lt;/D&gt;&lt;D xsi:type="xsd:double"&gt;47.05&lt;/D&gt;&lt;D xsi:type="xsd:double"&gt;47.07&lt;/D&gt;&lt;D xsi:type="xsd:double"&gt;47.03&lt;/D&gt;&lt;D xsi:type="xsd:double"&gt;46.89&lt;/D&gt;&lt;D xsi:type="xsd:double"&gt;47.24&lt;/D&gt;&lt;D xsi:type="xsd:double"&gt;47.4&lt;/D&gt;&lt;D xsi:type="xsd:double"&gt;47.11&lt;/D&gt;&lt;D xsi:type="xsd:double"&gt;47.46&lt;/D&gt;&lt;D xsi:type="xsd:double"&gt;47.28&lt;/D&gt;&lt;D xsi:type="xsd:double"&gt;47.73&lt;/D&gt;&lt;D xsi:type="xsd:double"&gt;48.56&lt;/D&gt;&lt;D xsi:type="xsd:double"&gt;48.44&lt;/D&gt;&lt;D xsi:type="xsd:double"&gt;48.47&lt;/D&gt;&lt;D xsi:type="xsd:double"&gt;48.41&lt;/D&gt;&lt;D xsi:type="xsd:double"&gt;48.33&lt;/D&gt;&lt;D xsi:type="xsd:double"&gt;48.65&lt;/D&gt;&lt;D xsi:type="xsd:double"&gt;48.87&lt;/D&gt;&lt;D xsi:type="xsd:double"&gt;49.01&lt;/D&gt;&lt;D xsi:type="xsd:double"&gt;49.14&lt;/D&gt;&lt;D xsi:type="xsd:double"&gt;48.38&lt;/D&gt;&lt;D xsi:type="xsd:double"&gt;48.13&lt;/D&gt;&lt;D xsi:type="xsd:double"&gt;47.52&lt;/D&gt;&lt;D xsi:type="xsd:double"&gt;47.49&lt;/D&gt;&lt;D xsi:type="xsd:double"&gt;45.63&lt;/D&gt;&lt;D xsi:type="xsd:double"&gt;44.12&lt;/D&gt;&lt;D xsi:type="xsd:double"&gt;45.71&lt;/D&gt;&lt;D xsi:type="xsd:double"&gt;44.67&lt;/D&gt;&lt;D xsi:type="xsd:double"&gt;45.82&lt;/D&gt;&lt;D xsi:type="xsd:double"&gt;45.94&lt;/D&gt;&lt;D xsi:type="xsd:double"&gt;45.46&lt;/D&gt;&lt;D xsi:type="xsd:double"&gt;45.34&lt;/D&gt;&lt;D xsi:type="xsd:double"&gt;45.76&lt;/D&gt;&lt;D xsi:type="xsd:double"&gt;45.42&lt;/D&gt;&lt;D xsi:type="xsd:double"&gt;44.07&lt;/D&gt;&lt;D xsi:type="xsd:double"&gt;45.47&lt;/D&gt;&lt;D xsi:type="xsd:double"&gt;44.25&lt;/D&gt;&lt;D xsi:type="xsd:double"&gt;43.84&lt;/D&gt;&lt;D xsi:type="xsd:double"&gt;44.58&lt;/D&gt;&lt;D xsi:type="xsd:double"&gt;45.75&lt;/D&gt;&lt;/FQL&gt;&lt;FQL&gt;&lt;Q&gt;AMGP^FG_PRICE(8/1/2018,10/31/2018,,USD)&lt;/Q&gt;&lt;R&gt;65&lt;/R&gt;&lt;C&gt;1&lt;/C&gt;&lt;D xsi:type="xsd:double"&gt;19.22&lt;/D&gt;&lt;D xsi:type="xsd:double"&gt;19.04&lt;/D&gt;&lt;D xsi:type="xsd:double"&gt;18.5&lt;/D&gt;&lt;D xsi:type="xsd:double"&gt;18.89&lt;/D&gt;&lt;D xsi:type="xsd:double"&gt;18.85&lt;/D&gt;&lt;D xsi:type="xsd:double"&gt;19.01&lt;/D&gt;&lt;D xsi:type="xsd:double"&gt;19.19&lt;/D&gt;&lt;D xsi:type="xsd:double"&gt;19.34&lt;/D&gt;&lt;D xsi:type="xsd:double"&gt;19.01&lt;/D&gt;&lt;D xsi:type="xsd:double"&gt;19.1&lt;/D&gt;&lt;D xsi:type="xsd:double"&gt;18.61&lt;/D&gt;&lt;D xsi:type="xsd:double"&gt;18.72&lt;/D&gt;&lt;D xsi:type="xsd:double"&gt;18.88&lt;/D&gt;&lt;D xsi:type="xsd:double"&gt;19.09&lt;/D&gt;&lt;D xsi:type="xsd:double"&gt;19.36&lt;/D&gt;&lt;D xsi:type="xsd:double"&gt;19.47&lt;/D&gt;&lt;D xsi:type="xsd:double"&gt;18.75&lt;/D&gt;&lt;D xsi:type="xsd:double"&gt;18.35&lt;/D&gt;&lt;D xsi:type="xsd:double"&gt;18.05&lt;/D&gt;&lt;D xsi:type="xsd:double"&gt;17.67&lt;/D&gt;&lt;D xsi:type="xsd:double"&gt;17.26&lt;/D&gt;&lt;D xsi:type="xsd:double"&gt;17.28&lt;/D&gt;&lt;D xsi:type="xsd:double"&gt;16.89&lt;/D&gt;&lt;D xsi:type="xsd:double"&gt;17.05&lt;/D&gt;&lt;D xsi:type="xsd:double"&gt;16.88&lt;/D&gt;&lt;D xsi:type="xsd:double"&gt;16.52&lt;/D&gt;&lt;D xsi:type="xsd:double"&gt;16.73&lt;/D&gt;&lt;D xsi:type="xsd:double"&gt;16.75&lt;/D&gt;&lt;D xsi:type="xsd:double"&gt;17.14&lt;/D&gt;&lt;D xsi:type="xsd:double"&gt;17.58&lt;/D&gt;&lt;D xsi:type="xsd:double"&gt;17.61&lt;/D&gt;&lt;D xsi:type="xsd:double"&gt;17.22&lt;/D&gt;&lt;D xsi:type="xsd:double"&gt;16.64&lt;/D&gt;&lt;D xsi:type="xsd:double"&gt;17.08&lt;/D&gt;&lt;D xsi:type="xsd:double"&gt;16.98&lt;/D&gt;&lt;D xsi:type="xsd:double"&gt;17.12&lt;/D&gt;&lt;D xsi:type="xsd:double"&gt;17.35&lt;/D&gt;&lt;D xsi:type="xsd:double"&gt;17.25&lt;/D&gt;&lt;D xsi:type="xsd:double"&gt;17.17&lt;/D&gt;&lt;D xsi:type="xsd:double"&gt;16.87&lt;/D&gt;&lt;D xsi:type="xsd:double"&gt;16.95&lt;/D&gt;&lt;D xsi:type="xsd:double"&gt;16.92&lt;/D&gt;&lt;D xsi:type="xsd:double"&gt;17.5&lt;/D&gt;&lt;D xsi:type="xsd:double"&gt;17.8&lt;/D&gt;&lt;D xsi:type="xsd:double"&gt;17.58&lt;/D&gt;&lt;D xsi:type="xsd:double"&gt;17.46&lt;/D&gt;&lt;D xsi:type="xsd:double"&gt;17.51&lt;/D&gt;&lt;D xsi:type="xsd:double"&gt;17.12&lt;/D&gt;&lt;D xsi:type="xsd:double"&gt;18.69&lt;/D&gt;&lt;D xsi:type="xsd:double"&gt;18.56&lt;/D&gt;&lt;D xsi:type="xsd:double"&gt;18.04&lt;/D&gt;&lt;D xsi:type="xsd:double"&gt;17.89&lt;/D&gt;&lt;D xsi:type="xsd:double"&gt;17.93&lt;/D&gt;&lt;D xsi:type="xsd:double"&gt;18.44&lt;/D&gt;&lt;D xsi:type="xsd:double"&gt;18.1&lt;/D&gt;&lt;D xsi:type="xsd:double"&gt;18.02&lt;/D&gt;&lt;D xsi:type="xsd:double"&gt;18.01&lt;/D&gt;&lt;D xsi:type="xsd:double"&gt;17.79&lt;/D&gt;&lt;D xsi:type="xsd:double"&gt;17.37&lt;/D&gt;&lt;D xsi:type="xsd:double"&gt;16.9&lt;/D&gt;&lt;D xsi:type="xsd:double"&gt;16.86&lt;/D&gt;&lt;D xsi:type="xsd:double"&gt;16.2&lt;/D&gt;&lt;D xsi:type="xsd:double"&gt;15.8&lt;/D&gt;&lt;D xsi:type="xsd:double"&gt;15.76&lt;/D&gt;&lt;D xsi:type="xsd:double"&gt;16.11&lt;/D&gt;&lt;/FQL&gt;&lt;FQL&gt;&lt;Q&gt;LMFA^FG_PRICE(8/1/2018,10/31/2018,,USD)&lt;/Q&gt;&lt;R&gt;65&lt;/R&gt;&lt;C&gt;1&lt;/C&gt;&lt;D xsi:type="xsd:double"&gt;3.8400002&lt;/D&gt;&lt;D xsi:type="xsd:double"&gt;3.8999999&lt;/D&gt;&lt;D xsi:type="xsd:double"&gt;4&lt;/D&gt;&lt;D xsi:type="xsd:double"&gt;3.95&lt;/D&gt;&lt;D xsi:type="xsd:double"&gt;3.72&lt;/D&gt;&lt;D xsi:type="xsd:double"&gt;3.8119998&lt;/D&gt;&lt;D xsi:type="xsd:double"&gt;3.881&lt;/D&gt;&lt;D xsi:type="xsd:double"&gt;3.7059999&lt;/D&gt;&lt;D xsi:type="xsd:double"&gt;3.635&lt;/D&gt;&lt;D xsi:type="xsd:double"&gt;3.88&lt;/D&gt;&lt;D xsi:type="xsd:double"&gt;4.35&lt;/D&gt;&lt;D xsi:type="xsd:double"&gt;3.966&lt;/D&gt;&lt;D xsi:type="xsd:double"&gt;3.776&lt;/D&gt;&lt;D xsi:type="xsd:double"&gt;3.793&lt;/D&gt;&lt;D xsi:type="xsd:double"&gt;3.72&lt;/D&gt;&lt;D xsi:type="xsd:double"&gt;3.9950001&lt;/D&gt;&lt;D xsi:type="xsd:double"&gt;3.8472&lt;/D&gt;&lt;D xsi:type="xsd:double"&gt;4.2&lt;/D&gt;&lt;D xsi:type="xsd:double"&gt;4.429&lt;/D&gt;&lt;D xsi:type="xsd:double"&gt;4.6&lt;/D&gt;&lt;D xsi:type="xsd:double"&gt;5&lt;/D&gt;&lt;D xsi:type="xsd:double"&gt;5.1&lt;/D&gt;&lt;D xsi:type="xsd:double"&gt;4.9&lt;/D&gt;&lt;D xsi:type="xsd:double"&gt;4.7999997&lt;/D&gt;&lt;D xsi:type="xsd:double"&gt;4.55&lt;/D&gt;&lt;D xsi:type="xsd:double"&gt;4.4100003&lt;/D&gt;&lt;D xsi:type="xsd:double"&gt;4.31&lt;/D&gt;&lt;D xsi:type="xsd:double"&gt;4.4960003&lt;/D&gt;&lt;D xsi:type="xsd:double"&gt;5.2999997&lt;/D&gt;&lt;D xsi:type="xsd:double"&gt;5&lt;/D&gt;&lt;D xsi:type="xsd:double"&gt;4.9&lt;/D&gt;&lt;D xsi:type="xsd:double"&gt;4.7999997&lt;/D&gt;&lt;D xsi:type="xsd:double"&gt;4.7999997&lt;/D&gt;&lt;D xsi:type="xsd:double"&gt;5&lt;/D&gt;&lt;D xsi:type="xsd:double"&gt;4.93&lt;/D&gt;&lt;D xsi:type="xsd:double"&gt;4.7260003&lt;/D&gt;&lt;D xsi:type="xsd:double"&gt;5&lt;/D&gt;&lt;D xsi:type="xsd:double"&gt;4.94&lt;/D&gt;&lt;D xsi:type="xsd:double"&gt;5.87&lt;/D&gt;&lt;D xsi:type="xsd:double"&gt;5.05&lt;/D&gt;&lt;D xsi:type="xsd:double"&gt;5.1099997&lt;/D&gt;&lt;D xsi:type="xsd:double"&gt;5&lt;/D&gt;&lt;D xsi:type="xsd:double"&gt;5.3500004&lt;/D&gt;&lt;D xsi:type="xsd:double"&gt;5.2999997&lt;/D&gt;&lt;D xsi:type="xsd:double"&gt;5.306&lt;/D&gt;&lt;D xsi:type="xsd:double"&gt;4.9900002&lt;/D&gt;&lt;D xsi:type="xsd:double"&gt;5.1499996&lt;/D&gt;&lt;D xsi:type="xsd:double"&gt;4.902&lt;/D&gt;&lt;D xsi:type="xsd:double"&gt;4.8500004&lt;/D&gt;&lt;D xsi:type="xsd:double"&gt;4.71&lt;/D&gt;&lt;D xsi:type="xsd:double"&gt;5.097&lt;/D&gt;&lt;D xsi:type="xsd:double"&gt;5.068&lt;/D&gt;&lt;D xsi:type="xsd:double"&gt;5.24499&lt;/D&gt;&lt;D xsi:type="xsd:double"&gt;4.4&lt;/D&gt;&lt;D xsi:type="xsd:double"&gt;4.21&lt;/D&gt;&lt;D xsi:type="xsd:double"&gt;3.21&lt;/D&gt;&lt;D xsi:type="xsd:double"&gt;3.99&lt;/D&gt;&lt;D xsi:type="xsd:double"&gt;2.93&lt;/D&gt;&lt;D xsi:type="xsd:double"&gt;3.24&lt;/D&gt;&lt;D xsi:type="xsd:double"&gt;3.16&lt;/D&gt;&lt;D xsi:type="xsd:double"&gt;3&lt;/D&gt;&lt;D xsi:type="xsd:double"&gt;3.13&lt;/D&gt;&lt;D xsi:type="xsd:double"&gt;3.41&lt;/D&gt;&lt;D xsi:type="xsd:double"&gt;1.98&lt;/D&gt;&lt;D xsi:type="xsd:double"&gt;2.01&lt;/D&gt;&lt;/FQL&gt;&lt;FQL&gt;&lt;Q&gt;MOXC^FG_PRICE(8/1/2018,10/31/2018,,USD)&lt;/Q&gt;&lt;R&gt;65&lt;/R&gt;&lt;C&gt;1&lt;/C&gt;&lt;D xsi:type="xsd:double"&gt;1.7&lt;/D&gt;&lt;D xsi:type="xsd:double"&gt;1.73&lt;/D&gt;&lt;D xsi:type="xsd:double"&gt;1.7&lt;/D&gt;&lt;D xsi:type="xsd:double"&gt;1.6683&lt;/D&gt;&lt;D xsi:type="xsd:double"&gt;1.7&lt;/D&gt;&lt;D xsi:type="xsd:double"&gt;1.66&lt;/D&gt;&lt;D xsi:type="xsd:double"&gt;1.61&lt;/D&gt;&lt;D xsi:type="xsd:double"&gt;1.6064&lt;/D&gt;&lt;D xsi:type="xsd:double"&gt;1.6&lt;/D&gt;&lt;D xsi:type="xsd:double"&gt;1.6&lt;/D&gt;&lt;D xsi:type="xsd:double"&gt;1.51&lt;/D&gt;&lt;D xsi:type="xsd:double"&gt;1.47&lt;/D&gt;&lt;D xsi:type="xsd:double"&gt;1.36&lt;/D&gt;&lt;D xsi:type="xsd:double"&gt;1.5&lt;/D&gt;&lt;D xsi:type="xsd:double"&gt;1.43&lt;/D&gt;&lt;D xsi:type="xsd:double"&gt;1.4281&lt;/D&gt;&lt;D xsi:type="xsd:double"&gt;1.56&lt;/D&gt;&lt;D xsi:type="xsd:double"&gt;1.4517&lt;/D&gt;&lt;D xsi:type="xsd:double"&gt;1.4&lt;/D&gt;&lt;D xsi:type="xsd:double"&gt;1.35&lt;/D&gt;&lt;D xsi:type="xsd:double"&gt;1.26&lt;/D&gt;&lt;D xsi:type="xsd:double"&gt;1.188&lt;/D&gt;&lt;D xsi:type="xsd:double"&gt;1.28&lt;/D&gt;&lt;D xsi:type="xsd:double"&gt;1.12&lt;/D&gt;&lt;D xsi:type="xsd:double"&gt;1.1&lt;/D&gt;&lt;D xsi:type="xsd:double"&gt;0.9901&lt;/D&gt;&lt;D xsi:type="xsd:double"&gt;1.13&lt;/D&gt;&lt;D xsi:type="xsd:double"&gt;0.95&lt;/D&gt;&lt;D xsi:type="xsd:double"&gt;0.95&lt;/D&gt;&lt;D xsi:type="xsd:double"&gt;0.945&lt;/D&gt;&lt;D xsi:type="xsd:double"&gt;0.8601&lt;/D&gt;&lt;D xsi:type="xsd:double"&gt;0.77&lt;/D&gt;&lt;D xsi:type="xsd:double"&gt;0.9957&lt;/D&gt;&lt;D xsi:type="xsd:double"&gt;0.85&lt;/D&gt;&lt;D xsi:type="xsd:double"&gt;0.8982&lt;/D&gt;&lt;D xsi:type="xsd:double"&gt;0.9162&lt;/D&gt;&lt;D xsi:type="xsd:double"&gt;0.8685&lt;/D&gt;&lt;D xsi:type="xsd:double"&gt;0.864641&lt;/D&gt;&lt;D xsi:type="xsd:double"&gt;0.76&lt;/D&gt;&lt;D xsi:type="xsd:double"&gt;0.8844&lt;/D&gt;&lt;D xsi:type="xsd:double"&gt;0.84&lt;/D&gt;&lt;D xsi:type="xsd:double"&gt;0.82&lt;/D&gt;&lt;D xsi:type="xsd:double"&gt;0.8103&lt;/D&gt;&lt;D xsi:type="xsd:double"&gt;0.8307&lt;/D&gt;&lt;D xsi:type="xsd:double"&gt;0.94&lt;/D&gt;&lt;D xsi:type="xsd:double"&gt;0.85&lt;/D&gt;&lt;D xsi:type="xsd:double"&gt;0.85&lt;/D&gt;&lt;D xsi:type="xsd:double"&gt;0.815644&lt;/D&gt;&lt;D xsi:type="xsd:double"&gt;0.8007&lt;/D&gt;&lt;D xsi:type="xsd:double"&gt;0.7501&lt;/D&gt;&lt;D xsi:type="xsd:double"&gt;0.65&lt;/D&gt;&lt;D xsi:type="xsd:double"&gt;0.7012&lt;/D&gt;&lt;D xsi:type="xsd:double"&gt;0.71&lt;/D&gt;&lt;D xsi:type="xsd:double"&gt;0.7&lt;/D&gt;&lt;D xsi:type="xsd:double"&gt;0.714&lt;/D&gt;&lt;D xsi:type="xsd:double"&gt;0.8&lt;/D&gt;&lt;D xsi:type="xsd:double"&gt;0.73&lt;/D&gt;&lt;D xsi:type="xsd:double"&gt;0.6673&lt;/D&gt;&lt;D xsi:type="xsd:double"&gt;0.65&lt;/D&gt;&lt;D xsi:type="xsd:double"&gt;0.5781&lt;/D&gt;&lt;D xsi:type="xsd:double"&gt;0.54&lt;/D&gt;&lt;D xsi:type="xsd:double"&gt;0.4164&lt;/D&gt;&lt;D xsi:type="xsd:double"&gt;0.4353&lt;/D&gt;&lt;D xsi:type="xsd:double"&gt;0.48&lt;/D&gt;&lt;D xsi:type="xsd:double"&gt;0.5635&lt;/D&gt;&lt;/FQL&gt;&lt;FQL&gt;&lt;Q&gt;SES^FG_PRICE(8/1/2018,10/31/2018,,USD)&lt;/Q&gt;&lt;R&gt;65&lt;/R&gt;&lt;C&gt;1&lt;/C&gt;&lt;D xsi:type="xsd:double"&gt;2.75&lt;/D&gt;&lt;D xsi:type="xsd:double"&gt;2.66&lt;/D&gt;&lt;D xsi:type="xsd:double"&gt;2.6&lt;/D&gt;&lt;D xsi:type="xsd:double"&gt;2.67&lt;/D&gt;&lt;D xsi:type="xsd:double"&gt;2.6&lt;/D&gt;&lt;D xsi:type="xsd:double"&gt;2.75&lt;/D&gt;&lt;D xsi:type="xsd:double"&gt;2.77&lt;/D&gt;&lt;D xsi:type="xsd:double"&gt;2.65&lt;/D&gt;&lt;D xsi:type="xsd:double"&gt;2.72&lt;/D&gt;&lt;D xsi:type="xsd:double"&gt;2.337&lt;/D&gt;&lt;D xsi:type="xsd:double"&gt;2.261&lt;/D&gt;&lt;D xsi:type="xsd:double"&gt;2.4&lt;/D&gt;&lt;D xsi:type="xsd:double"&gt;2.32&lt;/D&gt;&lt;D xsi:type="xsd:double"&gt;2.42&lt;/D&gt;&lt;D xsi:type="xsd:double"&gt;2.42&lt;/D&gt;&lt;D xsi:type="xsd:double"&gt;2.58&lt;/D&gt;&lt;D xsi:type="xsd:double"&gt;2.43&lt;/D&gt;&lt;D xsi:type="xsd:double"&gt;2.5&lt;/D&gt;&lt;D xsi:type="xsd:double"&gt;2.57&lt;/D&gt;&lt;D xsi:type="xsd:double"&gt;2.41&lt;/D&gt;&lt;D xsi:type="xsd:double"&gt;2.4466&lt;/D&gt;&lt;D xsi:type="xsd:double"&gt;2.3501&lt;/D&gt;&lt;D xsi:type="xsd:double"&gt;2.5&lt;/D&gt;&lt;D xsi:type="xsd:double"&gt;2.31&lt;/D&gt;&lt;D xsi:type="xsd:double"&gt;2.34&lt;/D&gt;&lt;D xsi:type="xsd:double"&gt;2.13&lt;/D&gt;&lt;D xsi:type="xsd:double"&gt;2.24&lt;/D&gt;&lt;D xsi:type="xsd:double"&gt;2.22&lt;/D&gt;&lt;D xsi:type="xsd:double"&gt;2.14&lt;/D&gt;&lt;D xsi:type="xsd:double"&gt;2.15&lt;/D&gt;&lt;D xsi:type="xsd:double"&gt;2.15&lt;/D&gt;&lt;D xsi:type="xsd:double"&gt;2.17&lt;/D&gt;&lt;D xsi:type="xsd:double"&gt;2.3&lt;/D&gt;&lt;D xsi:type="xsd:double"&gt;2.38&lt;/D&gt;&lt;D xsi:type="xsd:double"&gt;2.44&lt;/D&gt;&lt;D xsi:type="xsd:double"&gt;2.3&lt;/D&gt;&lt;D xsi:type="xsd:double"&gt;2.3&lt;/D&gt;&lt;D xsi:type="xsd:double"&gt;2.4&lt;/D&gt;&lt;D xsi:type="xsd:double"&gt;2.26&lt;/D&gt;&lt;D xsi:type="xsd:double"&gt;2.25&lt;/D&gt;&lt;D xsi:type="xsd:double"&gt;2.2&lt;/D&gt;&lt;D xsi:type="xsd:double"&gt;2.4&lt;/D&gt;&lt;D xsi:type="xsd:double"&gt;2.33&lt;/D&gt;&lt;D xsi:type="xsd:double"&gt;2.35&lt;/D&gt;&lt;D xsi:type="xsd:double"&gt;2.25&lt;/D&gt;&lt;D xsi:type="xsd:double"&gt;2.26&lt;/D&gt;&lt;D xsi:type="xsd:double"&gt;2.25&lt;/D&gt;&lt;D xsi:type="xsd:double"&gt;2.3&lt;/D&gt;&lt;D xsi:type="xsd:double"&gt;2.15&lt;/D&gt;&lt;D xsi:type="xsd:double"&gt;2.15&lt;/D&gt;&lt;D xsi:type="xsd:double"&gt;2.18&lt;/D&gt;&lt;D xsi:type="xsd:double"&gt;2.17&lt;/D&gt;&lt;D xsi:type="xsd:double"&gt;2.1&lt;/D&gt;&lt;D xsi:type="xsd:double"&gt;1.91&lt;/D&gt;&lt;D xsi:type="xsd:double"&gt;2&lt;/D&gt;&lt;D xsi:type="xsd:double"&gt;1.78&lt;/D&gt;&lt;D xsi:type="xsd:double"&gt;1.7&lt;/D&gt;&lt;D xsi:type="xsd:double"&gt;1.49&lt;/D&gt;&lt;D xsi:type="xsd:double"&gt;1.46&lt;/D&gt;&lt;D xsi:type="xsd:double"&gt;1.32&lt;/D&gt;&lt;D xsi:type="xsd:double"&gt;1.32&lt;/D&gt;&lt;D xsi:type="xsd:double"&gt;1.32&lt;/D&gt;&lt;D xsi:type="xsd:double"&gt;1.2726&lt;/D&gt;&lt;D xsi:type="xsd:double"&gt;1.22&lt;/D&gt;&lt;D xsi:type="xsd:double"&gt;1.271&lt;/D&gt;&lt;/FQL&gt;&lt;FQL&gt;&lt;Q&gt;SOL^FG_PRICE(8/1/2018,10/31/2018,,USD)&lt;/Q&gt;&lt;R&gt;65&lt;/R&gt;&lt;C&gt;1&lt;/C&gt;&lt;D xsi:type="xsd:double"&gt;2.45&lt;/D&gt;&lt;D xsi:type="xsd:double"&gt;2.45&lt;/D&gt;&lt;D xsi:type="xsd:double"&gt;2.46&lt;/D&gt;&lt;D xsi:type="xsd:double"&gt;2.438&lt;/D&gt;&lt;D xsi:type="xsd:double"&gt;2.45&lt;/D&gt;&lt;D xsi:type="xsd:double"&gt;2.45&lt;/D&gt;&lt;D xsi:type="xsd:double"&gt;2.42&lt;/D&gt;&lt;D xsi:type="xsd:double"&gt;2.42&lt;/D&gt;&lt;D xsi:type="xsd:double"&gt;2.38&lt;/D&gt;&lt;D xsi:type="xsd:double"&gt;2.34&lt;/D&gt;&lt;D xsi:type="xsd:double"&gt;2.27&lt;/D&gt;&lt;D xsi:type="xsd:double"&gt;2.29&lt;/D&gt;&lt;D xsi:type="xsd:double"&gt;2.3&lt;/D&gt;&lt;D xsi:type="xsd:double"&gt;2.2637&lt;/D&gt;&lt;D xsi:type="xsd:double"&gt;2.287&lt;/D&gt;&lt;D xsi:type="xsd:double"&gt;2.281&lt;/D&gt;&lt;D xsi:type="xsd:double"&gt;2.3&lt;/D&gt;&lt;D xsi:type="xsd:double"&gt;2.29&lt;/D&gt;&lt;D xsi:type="xsd:double"&gt;2.32&lt;/D&gt;&lt;D xsi:type="xsd:double"&gt;2.32&lt;/D&gt;&lt;D xsi:type="xsd:double"&gt;2.32&lt;/D&gt;&lt;D xsi:type="xsd:double"&gt;2.31&lt;/D&gt;&lt;D xsi:type="xsd:double"&gt;2.34&lt;/D&gt;&lt;D xsi:type="xsd:double"&gt;2.4&lt;/D&gt;&lt;D xsi:type="xsd:double"&gt;2.4&lt;/D&gt;&lt;D xsi:type="xsd:double"&gt;2.32&lt;/D&gt;&lt;D xsi:type="xsd:double"&gt;2.2946&lt;/D&gt;&lt;D xsi:type="xsd:double"&gt;2.23&lt;/D&gt;&lt;D xsi:type="xsd:double"&gt;2.26&lt;/D&gt;&lt;D xsi:type="xsd:double"&gt;2.26&lt;/D&gt;&lt;D xsi:type="xsd:double"&gt;2.2489&lt;/D&gt;&lt;D xsi:type="xsd:double"&gt;2.21&lt;/D&gt;&lt;D xsi:type="xsd:double"&gt;2.22&lt;/D&gt;&lt;D xsi:type="xsd:double"&gt;2.18&lt;/D&gt;&lt;D xsi:type="xsd:double"&gt;2.18&lt;/D&gt;&lt;D xsi:type="xsd:double"&gt;2.17&lt;/D&gt;&lt;D xsi:type="xsd:double"&gt;2.1824&lt;/D&gt;&lt;D xsi:type="xsd:double"&gt;2.18&lt;/D&gt;&lt;D xsi:type="xsd:double"&gt;2.15&lt;/D&gt;&lt;D xsi:type="xsd:double"&gt;2.16&lt;/D&gt;&lt;D xsi:type="xsd:double"&gt;2.13&lt;/D&gt;&lt;D xsi:type="xsd:double"&gt;2.02&lt;/D&gt;&lt;D xsi:type="xsd:double"&gt;2&lt;/D&gt;&lt;D xsi:type="xsd:double"&gt;2.01&lt;/D&gt;&lt;D xsi:type="xsd:double"&gt;2.01&lt;/D&gt;&lt;D xsi:type="xsd:double"&gt;2.05&lt;/D&gt;&lt;D xsi:type="xsd:double"&gt;2&lt;/D&gt;&lt;D xsi:type="xsd:double"&gt;2.02&lt;/D&gt;&lt;D xsi:type="xsd:double"&gt;2.01&lt;/D&gt;&lt;D xsi:type="xsd:double"&gt;2.02&lt;/D&gt;&lt;D xsi:type="xsd:double"&gt;2&lt;/D&gt;&lt;D xsi:type="xsd:double"&gt;2&lt;/D&gt;&lt;D xsi:t</t>
        </r>
      </text>
    </comment>
    <comment ref="A45" authorId="0">
      <text>
        <r>
          <rPr>
            <b/>
            <sz val="9"/>
            <color indexed="81"/>
            <rFont val="宋体"/>
            <charset val="134"/>
          </rPr>
          <t>ype="xsd:double"&gt;2.01&lt;/D&gt;&lt;D xsi:type="xsd:double"&gt;2.03&lt;/D&gt;&lt;D xsi:type="xsd:double"&gt;2.01&lt;/D&gt;&lt;D xsi:type="xsd:double"&gt;2&lt;/D&gt;&lt;D xsi:type="xsd:double"&gt;2&lt;/D&gt;&lt;D xsi:type="xsd:double"&gt;2&lt;/D&gt;&lt;D xsi:type="xsd:double"&gt;1.92&lt;/D&gt;&lt;D xsi:type="xsd:double"&gt;1.8181&lt;/D&gt;&lt;D xsi:type="xsd:double"&gt;1.73&lt;/D&gt;&lt;D xsi:type="xsd:double"&gt;1.7&lt;/D&gt;&lt;D xsi:type="xsd:double"&gt;1.58&lt;/D&gt;&lt;D xsi:type="xsd:double"&gt;1.52&lt;/D&gt;&lt;D xsi:type="xsd:double"&gt;1.65&lt;/D&gt;&lt;/FQL&gt;&lt;FQL&gt;&lt;Q&gt;UAVS^FG_PRICE(8/1/2018,10/31/2018,,USD)&lt;/Q&gt;&lt;R&gt;65&lt;/R&gt;&lt;C&gt;1&lt;/C&gt;&lt;D xsi:type="xsd:double"&gt;1.76&lt;/D&gt;&lt;D xsi:type="xsd:double"&gt;1.65&lt;/D&gt;&lt;D xsi:type="xsd:double"&gt;1.65&lt;/D&gt;&lt;D xsi:type="xsd:double"&gt;1.71&lt;/D&gt;&lt;D xsi:type="xsd:double"&gt;1.75&lt;/D&gt;&lt;D xsi:type="xsd:double"&gt;1.67&lt;/D&gt;&lt;D xsi:type="xsd:double"&gt;1.73&lt;/D&gt;&lt;D xsi:type="xsd:double"&gt;1.72&lt;/D&gt;&lt;D xsi:type="xsd:double"&gt;1.72&lt;/D&gt;&lt;D xsi:type="xsd:double"&gt;1.74&lt;/D&gt;&lt;D xsi:type="xsd:double"&gt;1.8&lt;/D&gt;&lt;D xsi:type="xsd:double"&gt;1.87&lt;/D&gt;&lt;D xsi:type="xsd:double"&gt;1.9&lt;/D&gt;&lt;D xsi:type="xsd:double"&gt;1.72&lt;/D&gt;&lt;D xsi:type="xsd:double"&gt;1.8&lt;/D&gt;&lt;D xsi:type="xsd:double"&gt;1.79&lt;/D&gt;&lt;D xsi:type="xsd:double"&gt;1.8101&lt;/D&gt;&lt;D xsi:type="xsd:double"&gt;1.85&lt;/D&gt;&lt;D xsi:type="xsd:double"&gt;1.92&lt;/D&gt;&lt;D xsi:type="xsd:double"&gt;2.07&lt;/D&gt;&lt;D xsi:type="xsd:double"&gt;2.22&lt;/D&gt;&lt;D xsi:type="xsd:double"&gt;1.99&lt;/D&gt;&lt;D xsi:type="xsd:double"&gt;2.06&lt;/D&gt;&lt;D xsi:type="xsd:double"&gt;2.07&lt;/D&gt;&lt;D xsi:type="xsd:double"&gt;2.05&lt;/D&gt;&lt;D xsi:type="xsd:double"&gt;1.94&lt;/D&gt;&lt;D xsi:type="xsd:double"&gt;1.82&lt;/D&gt;&lt;D xsi:type="xsd:double"&gt;1.77&lt;/D&gt;&lt;D xsi:type="xsd:double"&gt;1.8&lt;/D&gt;&lt;D xsi:type="xsd:double"&gt;1.78&lt;/D&gt;&lt;D xsi:type="xsd:double"&gt;1.7718&lt;/D&gt;&lt;D xsi:type="xsd:double"&gt;1.77&lt;/D&gt;&lt;D xsi:type="xsd:double"&gt;1.754&lt;/D&gt;&lt;D xsi:type="xsd:double"&gt;1.69&lt;/D&gt;&lt;D xsi:type="xsd:double"&gt;1.7009&lt;/D&gt;&lt;D xsi:type="xsd:double"&gt;1.68&lt;/D&gt;&lt;D xsi:type="xsd:double"&gt;1.71&lt;/D&gt;&lt;D xsi:type="xsd:double"&gt;1.6802&lt;/D&gt;&lt;D xsi:type="xsd:double"&gt;1.68&lt;/D&gt;&lt;D xsi:type="xsd:double"&gt;1.75&lt;/D&gt;&lt;D xsi:type="xsd:double"&gt;1.69&lt;/D&gt;&lt;D xsi:type="xsd:double"&gt;1.6441&lt;/D&gt;&lt;D xsi:type="xsd:double"&gt;1.6&lt;/D&gt;&lt;D xsi:type="xsd:double"&gt;1.49&lt;/D&gt;&lt;D xsi:type="xsd:double"&gt;1.2&lt;/D&gt;&lt;D xsi:type="xsd:double"&gt;1.38&lt;/D&gt;&lt;D xsi:type="xsd:double"&gt;1.31&lt;/D&gt;&lt;D xsi:type="xsd:double"&gt;1.21&lt;/D&gt;&lt;D xsi:type="xsd:double"&gt;1.15&lt;/D&gt;&lt;D xsi:type="xsd:double"&gt;1.0776&lt;/D&gt;&lt;D xsi:type="xsd:double"&gt;0.95&lt;/D&gt;&lt;D xsi:type="xsd:double"&gt;0.849579&lt;/D&gt;&lt;D xsi:type="xsd:double"&gt;0.78&lt;/D&gt;&lt;D xsi:type="xsd:double"&gt;0.8346&lt;/D&gt;&lt;D xsi:type="xsd:double"&gt;0.8333&lt;/D&gt;&lt;D xsi:type="xsd:double"&gt;0.8225&lt;/D&gt;&lt;D xsi:type="xsd:double"&gt;0.85&lt;/D&gt;&lt;D xsi:type="xsd:double"&gt;0.82&lt;/D&gt;&lt;D xsi:type="xsd:double"&gt;0.7934&lt;/D&gt;&lt;D xsi:type="xsd:double"&gt;0.9775&lt;/D&gt;&lt;D xsi:type="xsd:double"&gt;1.05&lt;/D&gt;&lt;D xsi:type="xsd:double"&gt;0.8651&lt;/D&gt;&lt;D xsi:type="xsd:double"&gt;0.7898&lt;/D&gt;&lt;D xsi:type="xsd:double"&gt;0.6651&lt;/D&gt;&lt;D xsi:type="xsd:double"&gt;0.7902&lt;/D&gt;&lt;/FQL&gt;&lt;FQL&gt;&lt;Q&gt;GLG^FG_PRICE(8/1/2018,10/31/2018,,USD)&lt;/Q&gt;&lt;R&gt;65&lt;/R&gt;&lt;C&gt;1&lt;/C&gt;&lt;D xsi:type="xsd:double"&gt;0.585&lt;/D&gt;&lt;D xsi:type="xsd:double"&gt;0.578&lt;/D&gt;&lt;D xsi:type="xsd:double"&gt;0.5499&lt;/D&gt;&lt;D xsi:type="xsd:double"&gt;0.56&lt;/D&gt;&lt;D xsi:type="xsd:double"&gt;0.5876&lt;/D&gt;&lt;D xsi:type="xsd:double"&gt;0.5999&lt;/D&gt;&lt;D xsi:type="xsd:double"&gt;0.58&lt;/D&gt;&lt;D xsi:type="xsd:double"&gt;0.58&lt;/D&gt;&lt;D xsi:type="xsd:double"&gt;0.56&lt;/D&gt;&lt;D xsi:type="xsd:double"&gt;0.5632&lt;/D&gt;&lt;D xsi:type="xsd:double"&gt;0.58&lt;/D&gt;&lt;D xsi:type="xsd:double"&gt;0.59&lt;/D&gt;&lt;D xsi:type="xsd:double"&gt;0.59&lt;/D&gt;&lt;D xsi:type="xsd:double"&gt;0.77&lt;/D&gt;&lt;D xsi:type="xsd:double"&gt;0.6501&lt;/D&gt;&lt;D xsi:type="xsd:double"&gt;0.65951&lt;/D&gt;&lt;D xsi:type="xsd:double"&gt;0.6667&lt;/D&gt;&lt;D xsi:type="xsd:double"&gt;0.79&lt;/D&gt;&lt;D xsi:type="xsd:double"&gt;0.81&lt;/D&gt;&lt;D xsi:type="xsd:double"&gt;0.8797&lt;/D&gt;&lt;D xsi:type="xsd:double"&gt;0.8663&lt;/D&gt;&lt;D xsi:type="xsd:double"&gt;0.86&lt;/D&gt;&lt;D xsi:type="xsd:double"&gt;0.84&lt;/D&gt;&lt;D xsi:type="xsd:double"&gt;0.81&lt;/D&gt;&lt;D xsi:type="xsd:double"&gt;0.82&lt;/D&gt;&lt;D xsi:type="xsd:double"&gt;0.8&lt;/D&gt;&lt;D xsi:type="xsd:double"&gt;0.7601&lt;/D&gt;&lt;D xsi:type="xsd:double"&gt;0.76&lt;/D&gt;&lt;D xsi:type="xsd:double"&gt;0.7251&lt;/D&gt;&lt;D xsi:type="xsd:double"&gt;0.756&lt;/D&gt;&lt;D xsi:type="xsd:double"&gt;0.76&lt;/D&gt;&lt;D xsi:type="xsd:double"&gt;0.7&lt;/D&gt;&lt;D xsi:type="xsd:double"&gt;0.7&lt;/D&gt;&lt;D xsi:type="xsd:double"&gt;0.684&lt;/D&gt;&lt;D xsi:type="xsd:double"&gt;0.70384&lt;/D&gt;&lt;D xsi:type="xsd:double"&gt;0.6834&lt;/D&gt;&lt;D xsi:type="xsd:double"&gt;0.7001&lt;/D&gt;&lt;D xsi:type="xsd:double"&gt;0.7014&lt;/D&gt;&lt;D xsi:type="xsd:double"&gt;0.7201&lt;/D&gt;&lt;D xsi:type="xsd:double"&gt;0.75&lt;/D&gt;&lt;D xsi:type="xsd:double"&gt;0.8101&lt;/D&gt;&lt;D xsi:type="xsd:double"&gt;0.79&lt;/D&gt;&lt;D xsi:type="xsd:double"&gt;0.7654&lt;/D&gt;&lt;D xsi:type="xsd:double"&gt;0.69&lt;/D&gt;&lt;D xsi:type="xsd:double"&gt;0.735&lt;/D&gt;&lt;D xsi:type="xsd:double"&gt;0.755&lt;/D&gt;&lt;D xsi:type="xsd:double"&gt;0.6826&lt;/D&gt;&lt;D xsi:type="xsd:double"&gt;0.6&lt;/D&gt;&lt;D xsi:type="xsd:double"&gt;0.604&lt;/D&gt;&lt;D xsi:type="xsd:double"&gt;0.5835&lt;/D&gt;&lt;D xsi:type="xsd:double"&gt;0.5822&lt;/D&gt;&lt;D xsi:type="xsd:double"&gt;0.5853&lt;/D&gt;&lt;D xsi:type="xsd:double"&gt;0.582396&lt;/D&gt;&lt;D xsi:type="xsd:double"&gt;0.59&lt;/D&gt;&lt;D xsi:type="xsd:double"&gt;0.6273&lt;/D&gt;&lt;D xsi:type="xsd:double"&gt;0.62&lt;/D&gt;&lt;D xsi:type="xsd:double"&gt;0.5981&lt;/D&gt;&lt;D xsi:type="xsd:double"&gt;0.611233&lt;/D&gt;&lt;D xsi:type="xsd:double"&gt;0.568&lt;/D&gt;&lt;D xsi:type="xsd:double"&gt;0.526&lt;/D&gt;&lt;D xsi:type="xsd:double"&gt;0.532&lt;/D&gt;&lt;D xsi:type="xsd:double"&gt;0.49&lt;/D&gt;&lt;D xsi:type="xsd:double"&gt;0.504&lt;/D&gt;&lt;D xsi:type="xsd:double"&gt;0.4964&lt;/D&gt;&lt;D xsi:type="xsd:double"&gt;0.495&lt;/D&gt;&lt;/FQL&gt;&lt;FQL&gt;&lt;Q&gt;BHAC^FG_PRICE(8/1/2018,10/31/2018,,USD)&lt;/Q&gt;&lt;R&gt;65&lt;/R&gt;&lt;C&gt;1&lt;/C&gt;&lt;D xsi:type="xsd:double"&gt;10.76&lt;/D&gt;&lt;D xsi:type="xsd:double"&gt;10.8&lt;/D&gt;&lt;D xsi:type="xsd:double"&gt;10.76&lt;/D&gt;&lt;D xsi:type="xsd:double"&gt;10.76&lt;/D&gt;&lt;D xsi:type="xsd:double"&gt;10.72&lt;/D&gt;&lt;D xsi:type="xsd:double"&gt;10.75&lt;/D&gt;&lt;D xsi:type="xsd:double"&gt;10.76&lt;/D&gt;&lt;D xsi:type="xsd:double"&gt;10.75&lt;/D&gt;&lt;D xsi:type="xsd:double"&gt;10.75&lt;/D&gt;&lt;D xsi:type="xsd:double"&gt;10.75&lt;/D&gt;&lt;D xsi:type="xsd:double"&gt;10.76&lt;/D&gt;&lt;D xsi:type="xsd:double"&gt;10.75&lt;/D&gt;&lt;D xsi:type="xsd:double"&gt;10.76&lt;/D&gt;&lt;D xsi:type="xsd:double"&gt;10.76&lt;/D&gt;&lt;D xsi:type="xsd:double"&gt;10.75&lt;/D&gt;&lt;D xsi:type="xsd:double"&gt;10.75&lt;/D&gt;&lt;D xsi:type="xsd:double"&gt;10.75&lt;/D&gt;&lt;D xsi:type="xsd:double"&gt;10.685&lt;/D&gt;&lt;D xsi:type="xsd:double"&gt;10.7&lt;/D&gt;&lt;D xsi:type="xsd:double"&gt;10.75&lt;/D&gt;&lt;D xsi:type="xsd:double"&gt;10.75&lt;/D&gt;&lt;D xsi:type="xsd:double"&gt;10.75&lt;/D&gt;&lt;D xsi:type="xsd:double"&gt;10.75&lt;/D&gt;&lt;D xsi:type="xsd:double"&gt;10.75&lt;/D&gt;&lt;D xsi:type="xsd:double"&gt;10.75&lt;/D&gt;&lt;D xsi:type="xsd:double"&gt;10.76&lt;/D&gt;&lt;D xsi:type="xsd:double"&gt;10.75&lt;/D&gt;&lt;D xsi:type="xsd:double"&gt;10.75&lt;/D&gt;&lt;D xsi:type="xsd:double"&gt;10.74&lt;/D&gt;&lt;D xsi:type="xsd:double"&gt;10.785&lt;/D&gt;&lt;D xsi:type="xsd:double"&gt;10.8&lt;/D&gt;&lt;D xsi:type="xsd:double"&gt;10.815&lt;/D&gt;&lt;D xsi:type="xsd:double"&gt;10.83&lt;/D&gt;&lt;D xsi:type="xsd:double"&gt;11.165&lt;/D&gt;&lt;D xsi:type="xsd:double"&gt;11.165&lt;/D&gt;&lt;D xsi:type="xsd:double"&gt;10.83&lt;/D&gt;&lt;D xsi:type="xsd:double"&gt;10.9&lt;/D&gt;&lt;D xsi:type="xsd:double"&gt;10.865&lt;/D&gt;&lt;D xsi:type="xsd:double"&gt;10.865&lt;/D&gt;&lt;D xsi:type="xsd:double"&gt;10.865&lt;/D&gt;&lt;D xsi:type="xsd:double"&gt;10.865&lt;/D&gt;&lt;D xsi:type="xsd:double"&gt;10.865&lt;/D&gt;&lt;D xsi:type="xsd:double"&gt;10.865&lt;/D&gt;&lt;D xsi:type="xsd:double"&gt;10.825&lt;/D&gt;&lt;D xsi:type="xsd:double"&gt;11.035&lt;/D&gt;&lt;D xsi:type="xsd:double"&gt;10.81&lt;/D&gt;&lt;D xsi:type="xsd:double"&gt;10.81&lt;/D&gt;&lt;D xsi:type="xsd:double"&gt;10.825&lt;/D&gt;&lt;D xsi:type="xsd:double"&gt;10.81&lt;/D&gt;&lt;D xsi:type="xsd:double"&gt;10.825&lt;/D&gt;&lt;D xsi:type="xsd:double"&gt;10.825&lt;/D&gt;&lt;D xsi:type="xsd:double"&gt;10.81&lt;/D&gt;&lt;D xsi:type="xsd:double"&gt;10.825&lt;/D&gt;&lt;D xsi:type="xsd:double"&gt;10.81&lt;/D&gt;&lt;D xsi:type="xsd:double"&gt;10.81&lt;/D&gt;&lt;D xsi:type="xsd:double"&gt;10.81&lt;/D&gt;&lt;D xsi:type="xsd:double"&gt;10.81&lt;/D&gt;&lt;D xsi:type="xsd:double"&gt;10.775&lt;/D&gt;&lt;D xsi:type="xsd:double"&gt;10.8&lt;/D&gt;&lt;D xsi:type="xsd:double"&gt;10.81&lt;/D&gt;&lt;D xsi:type="xsd:double"&gt;10.81&lt;/D&gt;&lt;D xsi:type="xsd:double"&gt;10.8&lt;/D&gt;&lt;D xsi:type="xsd:double"&gt;10.81&lt;/D&gt;&lt;D xsi:type="xsd:double"&gt;10.81&lt;/D&gt;&lt;D xsi:type="xsd:double"&gt;10.81&lt;/D&gt;&lt;/FQL&gt;&lt;FQL&gt;&lt;Q&gt;CEI^FG_PRICE(8/1/2018,10/31/2018,,USD)&lt;/Q&gt;&lt;R&gt;65&lt;/R&gt;&lt;C&gt;1&lt;/C&gt;&lt;D xsi:type="xsd:double"&gt;0.36&lt;/D&gt;&lt;D xsi:type="xsd:double"&gt;0.37864&lt;/D&gt;&lt;D xsi:type="xsd:double"&gt;0.3299&lt;/D&gt;&lt;D xsi:type="xsd:double"&gt;0.3085&lt;/D&gt;&lt;D xsi:type="xsd:double"&gt;0.3&lt;/D&gt;&lt;D xsi:type="xsd:double"&gt;0.2925&lt;/D&gt;&lt;D xsi:type="xsd:double"&gt;0.265&lt;/D&gt;&lt;D xsi:type="xsd:double"&gt;0.2675&lt;/D&gt;&lt;D xsi:type="xsd:double"&gt;0.265&lt;/D&gt;&lt;D xsi:type="xsd:double"&gt;0.26&lt;/D&gt;&lt;D xsi:type="xsd:double"&gt;0.23964&lt;/D&gt;&lt;D xsi:type="xsd:double"&gt;0.2443&lt;/D&gt;&lt;D xsi:type="xsd:double"&gt;0.23&lt;/D&gt;&lt;D xsi:type="xsd:double"&gt;0.2257&lt;/D&gt;&lt;D xsi:type="xsd:double"&gt;0.2281&lt;/D&gt;&lt;D xsi:type="xsd:double"&gt;0.23&lt;/D&gt;&lt;D xsi:type="xsd:double"&gt;0.224&lt;/D&gt;&lt;D xsi:type="xsd:double"&gt;0.2225&lt;/D&gt;&lt;D xsi:type="xsd:double"&gt;0.2239&lt;/D&gt;&lt;D xsi:type="xsd:double"&gt;0.2241&lt;/D&gt;&lt;D xsi:type="xsd:double"&gt;0.227&lt;/D&gt;&lt;D xsi:type="xsd:double"&gt;0.2249&lt;/D&gt;&lt;D xsi:type="xsd:double"&gt;0.2209&lt;/D&gt;&lt;D xsi:type="xsd:double"&gt;0.2394&lt;/D&gt;&lt;D xsi:type="xsd:double"&gt;0.24&lt;/D&gt;&lt;D xsi:type="xsd:double"&gt;0.2237&lt;/D&gt;&lt;D xsi:type="xsd:double"&gt;0.2&lt;/D&gt;&lt;D xsi:type="xsd:double"&gt;0.202&lt;/D&gt;&lt;D xsi:type="xsd:double"&gt;0.19&lt;/D&gt;&lt;D xsi:type="xsd:double"&gt;0.1935&lt;/D&gt;&lt;D xsi:type="xsd:double"&gt;0.1885&lt;/D&gt;&lt;D xsi:type="xsd:double"&gt;0.1908&lt;/D&gt;&lt;D xsi:type="xsd:double"&gt;0.1952&lt;/D&gt;&lt;D xsi:type="xsd:double"&gt;0.218&lt;/D&gt;&lt;D xsi:type="xsd:double"&gt;0.2099&lt;/D&gt;&lt;D xsi:type="xsd:double"&gt;0.2098&lt;/D&gt;&lt;D xsi:type="xsd:double"&gt;0.2086&lt;/D&gt;&lt;D xsi:type="xsd:double"&gt;0.3701&lt;/D&gt;&lt;D xsi:type="xsd:double"&gt;0.45&lt;/D&gt;&lt;D xsi:type="xsd:double"&gt;0.38&lt;/D&gt;&lt;D xsi:type="xsd:double"&gt;0.3501&lt;/D&gt;&lt;D xsi:type="xsd:double"&gt;0.295&lt;/D&gt;&lt;D xsi:type="xsd:double"&gt;0.3299&lt;/D&gt;&lt;D xsi:type="xsd:double"&gt;0.27&lt;/D&gt;&lt;D xsi:type="xsd:double"&gt;0.28&lt;/D&gt;&lt;D xsi:type="xsd:double"&gt;0.26&lt;/D&gt;&lt;D xsi:type="xsd:double"&gt;0.2525&lt;/D&gt;&lt;D xsi:type="xsd:double"&gt;0.2439&lt;/D&gt;&lt;D xsi:type="xsd:double"&gt;0.2388&lt;/D&gt;&lt;D xsi:type="xsd:double"&gt;0.2163&lt;/D&gt;&lt;D xsi:type="xsd:double"&gt;0.2176&lt;/D&gt;&lt;D xsi:type="xsd:double"&gt;0.2223&lt;/D&gt;&lt;D xsi:type="xsd:double"&gt;0.2376&lt;/D&gt;&lt;D xsi:type="xsd:double"&gt;0.2261&lt;/D&gt;&lt;D xsi:type="xsd:double"&gt;0.2197&lt;/D&gt;&lt;D xsi:type="xsd:double"&gt;0.2143&lt;/D&gt;&lt;D xsi:type="xsd:double"&gt;0.2125&lt;/D&gt;&lt;D xsi:type="xsd:double"&gt;0.213&lt;/D&gt;&lt;D xsi:type="xsd:double"&gt;0.206&lt;/D&gt;&lt;D xsi:type="xsd:double"&gt;0.1952&lt;/D&gt;&lt;D xsi:type="xsd:double"&gt;0.2038&lt;/D&gt;&lt;D xsi:type="xsd:double"&gt;0.2004&lt;/D&gt;&lt;D xsi:type="xsd:double"&gt;0.1951&lt;/D&gt;&lt;D xsi:type="xsd:double"&gt;0.195&lt;/D&gt;&lt;D xsi:type="xsd:double"&gt;0.195909&lt;/D&gt;&lt;/FQL&gt;&lt;FQL&gt;&lt;Q&gt;OXBR^FG_PRICE(8/1/2018,10/31/2018,,USD)&lt;/Q&gt;&lt;R&gt;65&lt;/R&gt;&lt;C&gt;1&lt;/C&gt;&lt;D xsi:type="xsd:double"&gt;1.651&lt;/D&gt;&lt;D xsi:type="xsd:double"&gt;1.75&lt;/D&gt;&lt;D xsi:type="xsd:double"&gt;2.3&lt;/D&gt;&lt;D xsi:type="xsd:double"&gt;2.1&lt;/D&gt;&lt;D xsi:type="xsd:double"&gt;2&lt;/D&gt;&lt;D xsi:type="xsd:double"&gt;1.9975&lt;/D&gt;&lt;D xsi:type="xsd:double"&gt;2.095&lt;/D&gt;&lt;D xsi:type="xsd:double"&gt;2.0887&lt;/D&gt;&lt;D xsi:type="xsd:double"&gt;2.05&lt;/D&gt;&lt;D xsi:type="xsd:double"&gt;1.9&lt;/D&gt;&lt;D xsi:type="xsd:double"&gt;1.9077&lt;/D&gt;&lt;D xsi:type="xsd:double"&gt;1.95&lt;/D&gt;&lt;D xsi:type="xsd:double"&gt;2&lt;/D&gt;&lt;D xsi:type="xsd:double"&gt;1.8857&lt;/D&gt;&lt;D xsi:type="xsd:double"&gt;1.9&lt;/D&gt;&lt;D xsi:type="xsd:double"&gt;1.85&lt;/D&gt;&lt;D xsi:type="xsd:double"&gt;1.8&lt;/D&gt;&lt;D xsi:type="xsd:double"&gt;1.85&lt;/D&gt;&lt;D xsi:type="xsd:double"&gt;1.8603&lt;/D&gt;&lt;D xsi:type="xsd:double"&gt;1.8562&lt;/D&gt;&lt;D xsi:type="xsd:double"&gt;1.8001&lt;/D&gt;&lt;D xsi:type="xsd:double"&gt;1.8&lt;/D&gt;&lt;D xsi:type="xsd:double"&gt;1.85&lt;/D&gt;&lt;D xsi:type="xsd:double"&gt;1.9&lt;/D&gt;&lt;D xsi:type="xsd:double"&gt;1.95&lt;/D&gt;&lt;D xsi:type="xsd:double"&gt;1.9&lt;/D&gt;&lt;D xsi:type="xsd:double"&gt;1.818&lt;/D&gt;&lt;D xsi:type="xsd:double"&gt;2.05&lt;/D&gt;&lt;D xsi:type="xsd:double"&gt;2.4&lt;/D&gt;&lt;D xsi:type="xsd:double"&gt;2.4&lt;/D&gt;&lt;D xsi:type="xsd:double"&gt;1.95&lt;/D&gt;&lt;D xsi:type="xsd:double"&gt;1.95&lt;/D&gt;&lt;D xsi:type="xsd:double"&gt;2.25&lt;/D&gt;&lt;D xsi:type="xsd:double"&gt;2.1&lt;/D&gt;&lt;D xsi:type="xsd:double"&gt;2.05&lt;/D&gt;&lt;D xsi:type="xsd:double"&gt;2&lt;/D&gt;&lt;D xsi:type="xsd:double"&gt;1.95&lt;/D&gt;&lt;D xsi:type="xsd:double"&gt;1.8&lt;/D&gt;&lt;D xsi:type="xsd:double"&gt;1.65&lt;/D&gt;&lt;D xsi:type="xsd:double"&gt;1.75&lt;/D&gt;&lt;D xsi:type="xsd:double"&gt;1.85&lt;/D&gt;&lt;D xsi:type="xsd:double"&gt;1.85&lt;/D&gt;&lt;D xsi:type="xsd:double"&gt;1.8&lt;/D&gt;&lt;D xsi:type="xsd:double"&gt;1.73&lt;/D&gt;&lt;D xsi:type="xsd:double"&gt;1.6989&lt;/D&gt;&lt;D xsi:type="xsd:double"&gt;1.65&lt;/D&gt;&lt;D xsi:type="xsd:double"&gt;1.42&lt;/D&gt;&lt;D xsi:type="xsd:double"&gt;1.44&lt;/D&gt;&lt;D xsi:type="xsd:double"&gt;1.4&lt;/D&gt;&lt;D xsi:type="xsd:double"&gt;1.42&lt;/D&gt;&lt;D xsi:type="xsd:double"&gt;1.35&lt;/D&gt;&lt;D xsi:type="xsd:double"&gt;1.32&lt;/D&gt;&lt;D xsi:type="xsd:double"&gt;1.21&lt;/D&gt;&lt;D xsi:type="xsd:double"&gt;1.2&lt;/D&gt;&lt;D xsi:type="xsd:double"&gt;1.25&lt;/D&gt;&lt;D xsi:type="xsd:double"&gt;1.09&lt;/D&gt;&lt;D xsi:type="xsd:double"&gt;1.2&lt;/D&gt;&lt;D xsi:type="xsd:double"&gt;1.28&lt;/D&gt;&lt;D xsi:type="xsd:double"&gt;1.11&lt;/D&gt;&lt;D xsi:type="xsd:double"&gt;1.05&lt;/D&gt;&lt;D xsi:type="xsd:double"&gt;1.18&lt;/D&gt;&lt;D xsi:type="xsd:double"&gt;1.09&lt;/D&gt;&lt;D xsi:type="xsd:double"&gt;1.05&lt;/D&gt;&lt;D xsi:type="xsd:double"&gt;1.03&lt;/D&gt;&lt;D xsi:type="xsd:double"&gt;1.1055&lt;/D&gt;&lt;/FQL&gt;&lt;FQL&gt;&lt;Q&gt;ALN^FG_PRICE(8/1/2018,10/31/2018,,USD)&lt;/Q&gt;&lt;R&gt;65&lt;/R&gt;&lt;C&gt;1&lt;/C&gt;&lt;D xsi:type="xsd:double"&gt;4.6525&lt;/D&gt;&lt;D xsi:type="xsd:double"&gt;4.5875&lt;/D&gt;&lt;D xsi:type="xsd:double"&gt;4.84&lt;/D&gt;&lt;D xsi:type="xsd:double"&gt;4.5775&lt;/D&gt;&lt;D xsi:type="xsd:double"&gt;4.5&lt;/D&gt;&lt;D xsi:type="xsd:double"&gt;4.5274997&lt;/D&gt;&lt;D xsi:type="xsd:double"&gt;4.62&lt;/D&gt;&lt;D xsi:type="xsd:double"&gt;4.5875&lt;/D&gt;&lt;D xsi:type="xsd:double"&gt;4.2775&lt;/D&gt;&lt;D xsi:type="xsd:double"&gt;4.3825&lt;/D&gt;&lt;D xsi:type="xsd:double"&gt;4.425&lt;/D&gt;&lt;D xsi:type="xsd:double"&gt;4.5249996&lt;/D&gt;&lt;D xsi:type="xsd:double"&gt;4.5249996&lt;/D&gt;&lt;D xsi:type="xsd:double"&gt;4.21&lt;/D&gt;&lt;D xsi:type="xsd:double"&gt;4.225&lt;/D&gt;&lt;D xsi:type="xsd:double"&gt;4.1499996&lt;/D&gt;&lt;D xsi:type="xsd:double"&gt;4.165&lt;/D&gt;&lt;D xsi:type="xsd:double"&gt;4.36&lt;/D&gt;&lt;D xsi:type="xsd:double"&gt;4.2525&lt;/D&gt;&lt;D xsi:type="xsd:double"&gt;4.33&lt;/D&gt;&lt;D xsi:type="xsd:double"&gt;4.5&lt;/D&gt;&lt;D xsi:type="xsd:double"&gt;4.165&lt;/D&gt;&lt;D xsi:type="xsd:double"&gt;4.5&lt;/D&gt;&lt;D xsi:type="xsd:double"&gt;4.475&lt;/D&gt;&lt;D xsi:type="xsd:double"&gt;4.4975&lt;/D&gt;&lt;D xsi:type="xsd:double"&gt;4.4975&lt;/D&gt;&lt;D xsi:type="xsd:double"&gt;4.1749997&lt;/D&gt;&lt;D xsi:type="xsd:double"&gt;4.125&lt;/D&gt;&lt;D xsi:type="xsd:double"&gt;3.9975&lt;/D&gt;&lt;D xsi:type="xsd:double"&gt;4&lt;/D&gt;&lt;D xsi:type="xsd:double"&gt;4&lt;/D&gt;&lt;D xsi:type="xsd:double"&gt;4&lt;/D&gt;&lt;D xsi:type="xsd:double"&gt;3.9975&lt;/D&gt;&lt;D xsi:type="xsd:double"&gt;3.9975&lt;/D&gt;&lt;D xsi:type="xsd:double"&gt;3.995&lt;/D&gt;&lt;D xsi:type="xsd:double"&gt;3.7250001&lt;/D&gt;&lt;D xsi:type="xsd:double"&gt;3.7500002&lt;/D&gt;&lt;D xsi:type="xsd:double"&gt;3.6499999&lt;/D&gt;&lt;D xsi:type="xsd:double"&gt;3.5&lt;/D&gt;&lt;D xsi:type="xsd:double"&gt;3.6499999&lt;/D&gt;&lt;D xsi:type="xsd:double"&gt;4.125&lt;/D&gt;&lt;D xsi:type="xsd:double"&gt;3.4899998&lt;/D&gt;&lt;D xsi:type="xsd:double"&gt;3.65&lt;/D&gt;&lt;D xsi:type="xsd:double"&gt;2.95&lt;/D&gt;&lt;D xsi:type="xsd:double"&gt;2.884&lt;/D&gt;&lt;D xsi:type="xsd:double"&gt;2.52&lt;/D&gt;&lt;D xsi:type="xsd:double"&gt;2.2&lt;/D&gt;&lt;D xsi:type="xsd:double"&gt;2.119&lt;/D&gt;&lt;D xsi:type="xsd:double"&gt;2.1023&lt;/D&gt;&lt;D xsi:type="xsd:double"&gt;2.12&lt;/D&gt;&lt;D xsi:type="xsd:double"&gt;1.935&lt;/D&gt;&lt;D xsi:type="xsd:double"&gt;2.2375&lt;/D&gt;&lt;D xsi:type="xsd:double"&gt;2.17&lt;/D&gt;&lt;D xsi:type="xsd:double"&gt;2.215&lt;/D&gt;&lt;D xsi:type="xsd:double"&gt;2.96&lt;/D&gt;&lt;D xsi:type="xsd:double"&gt;2.67&lt;/D&gt;&lt;D xsi:type="xsd:double"&gt;11.51&lt;/D&gt;&lt;D xsi:type="xsd:double"&gt;4.22&lt;/D&gt;&lt;D xsi:type="xsd:double"&gt;6.2&lt;/D&gt;&lt;D xsi:type="xsd:double"&gt;5.99&lt;/D&gt;&lt;D xsi:type="xsd:double"&gt;4.62&lt;/D&gt;&lt;D xsi:type="xsd:double"&gt;5.03&lt;/D&gt;&lt;D xsi:type="xsd:double"&gt;5.15&lt;/D&gt;&lt;D xsi:type="xsd:double"&gt;4.57&lt;/D&gt;&lt;D xsi:type="xsd:double"&gt;4.47&lt;/D&gt;&lt;/FQL&gt;&lt;FQL&gt;&lt;Q&gt;SPI^FG_PRICE(8/1/2018,10/31/2018,,USD)&lt;/Q&gt;&lt;R&gt;65&lt;/R&gt;&lt;C&gt;1&lt;/C&gt;&lt;D xsi:type="xsd:double"&gt;0.38055&lt;/D&gt;&lt;D xsi:type="xsd:double"&gt;0.3803&lt;/D&gt;&lt;D xsi:type="xsd:double"&gt;0.38&lt;/D&gt;&lt;D xsi:type="xsd:double"&gt;0.3775&lt;/D&gt;&lt;D xsi:type="xsd:double"&gt;0.37&lt;/D&gt;&lt;D xsi:type="xsd:double"&gt;0.3735&lt;/D&gt;&lt;D xsi:type="xsd:double"&gt;0.37011&lt;/D&gt;&lt;D xsi:type="xsd:double"&gt;0.367036&lt;/D&gt;&lt;D xsi:type="xsd:double"&gt;0.345&lt;/D&gt;&lt;D xsi:type="xsd:double"&gt;0.3193&lt;/D&gt;&lt;D xsi:type="xsd:double"&gt;0.3&lt;/D&gt;&lt;D xsi:type="xsd:double"&gt;0.2934&lt;/D&gt;&lt;D xsi:type="xsd:double"&gt;0.2909&lt;/D&gt;&lt;D xsi:type="xsd:double"&gt;0.2815&lt;/D&gt;&lt;D xsi:type="xsd:double"&gt;0.2723&lt;/D&gt;&lt;D xsi:type="xsd:double"&gt;0.285&lt;/D&gt;&lt;D xsi:type="xsd:double"&gt;0.29&lt;/D&gt;&lt;D xsi:type="xsd:double"&gt;0.2956&lt;/D&gt;&lt;D xsi:type="xsd:double"&gt;0.3195&lt;/D&gt;&lt;D xsi:type="xsd:double"&gt;0.3289&lt;/D&gt;&lt;D xsi:type="xsd:double"&gt;0.340725&lt;/D&gt;&lt;D xsi:type="xsd:double"&gt;0.381&lt;/D&gt;&lt;D xsi:type="xsd:double"&gt;0.4087&lt;/D&gt;&lt;D xsi:type="xsd:double"&gt;0.3634&lt;/D&gt;&lt;D xsi:type="xsd:double"&gt;0.3362&lt;/D&gt;&lt;D xsi:type="xsd:double"&gt;0.3425&lt;/D&gt;&lt;D xsi:type="xsd:double"&gt;0.3481&lt;/D&gt;&lt;D xsi:type="xsd:double"&gt;0.35&lt;/D&gt;&lt;D xsi:type="xsd:double"&gt;0.37501&lt;/D&gt;&lt;D xsi:type="xsd:double"&gt;0.3361&lt;/D&gt;&lt;D xsi:type="xsd:double"&gt;0.3301&lt;/D&gt;&lt;D xsi:type="xsd:double"&gt;0.306&lt;/D&gt;&lt;D xsi:type="xsd:double"&gt;0.3001&lt;/D&gt;&lt;D xsi:type="xsd:double"&gt;0.2799&lt;/D&gt;&lt;D xsi:type="xsd:double"&gt;0.2649&lt;/D&gt;&lt;D xsi:type="xsd:double"&gt;0.2594&lt;/D&gt;&lt;D xsi:type="xsd:double"&gt;0.27&lt;/D&gt;&lt;D xsi:type="xsd:double"&gt;0.314&lt;/D&gt;&lt;D xsi:type="xsd:double"&gt;0.29535&lt;/D&gt;&lt;D xsi:type="xsd:double"&gt;0.300329&lt;/D&gt;&lt;D xsi:type="xsd:double"&gt;0.296705&lt;/D&gt;&lt;D xsi:type="xsd:double"&gt;0.2877&lt;/D&gt;&lt;D xsi:type="xsd:double"&gt;0.3&lt;/D&gt;&lt;D xsi:type="xsd:double"&gt;0.2842&lt;/D&gt;&lt;D xsi:type="xsd:double"&gt;0.298&lt;/D&gt;&lt;D xsi:type="xsd:double"&gt;0.29&lt;/D&gt;&lt;D xsi:type="xsd:double"&gt;0.29572&lt;/D&gt;&lt;D xsi:type="xsd:double"&gt;0.282&lt;/D&gt;&lt;D xsi:type="xsd:double"&gt;0.29&lt;/D&gt;&lt;D xsi:type="xsd:double"&gt;0.289316&lt;/D&gt;&lt;D xsi:type="xsd:double"&gt;0.27785&lt;/D&gt;&lt;D xsi:type="xsd:double"&gt;0.28&lt;/D&gt;&lt;D xsi:type="xsd:double"&gt;0.279&lt;/D&gt;&lt;D xsi:type="xsd:double"&gt;0.28&lt;/D&gt;&lt;D xsi:type="xsd:double"&gt;0.2799&lt;/D&gt;&lt;D xsi:type="xsd:double"&gt;0.32&lt;/D&gt;&lt;D xsi:type="xsd:double"&gt;0.294885&lt;/D&gt;&lt;D xsi:type="xsd:double"&gt;0.2934&lt;/D&gt;&lt;D xsi:type="xsd:double"&gt;0.2896&lt;/D&gt;&lt;D xsi:type="xsd:double"&gt;0.278&lt;/D&gt;&lt;D xsi:type="xsd:double"&gt;0.2757&lt;/D&gt;&lt;D xsi:type="xsd:double"&gt;0.2717&lt;/D&gt;&lt;D xsi:type="xsd:double"&gt;0.28855&lt;/D&gt;&lt;D xsi:type="xsd:double"&gt;0.27&lt;/D&gt;&lt;D xsi:type="xsd:double"&gt;0.2601&lt;/D&gt;&lt;/FQL&gt;&lt;FQL&gt;&lt;Q&gt;APDN^FG_PRICE(8/1/2018,10/31/2018,,USD)&lt;/Q&gt;&lt;R&gt;65&lt;/R&gt;&lt;C&gt;1&lt;/C&gt;&lt;D xsi:type="xsd:double"&gt;1.3921&lt;/D&gt;&lt;D xsi:type="xsd:double"&gt;1.45&lt;/D&gt;&lt;D xsi:type="xsd:double"&gt;1.44&lt;/D&gt;&lt;D xsi:type="xsd:double"&gt;1.47&lt;/D&gt;&lt;D xsi:type="xsd:double"&gt;1.49&lt;/D&gt;&lt;D xsi:type="xsd:double"&gt;1.47&lt;/D&gt;&lt;D xsi:type="xsd:double"&gt;1.4999&lt;/D&gt;&lt;D xsi:type="xsd:double"&gt;1.5&lt;/D&gt;&lt;D xsi:type="xsd:double"&gt;1.5&lt;/D&gt;&lt;D xsi:type="xsd:double"&gt;1.1799&lt;/D&gt;&lt;D xsi:type="xsd:double"&gt;1.1133&lt;/D&gt;&lt;D xsi:type="xsd:double"&gt;1.15&lt;/D&gt;&lt;D xsi:type="xsd:double"&gt;1.15&lt;/D&gt;&lt;D xsi:type="xsd:double"&gt;1.22&lt;/D&gt;&lt;D xsi:type="xsd:double"&gt;1.19&lt;/D&gt;&lt;D xsi:type="xsd:double"&gt;1.2&lt;/D&gt;&lt;D xsi:type="xsd:double"&gt;1.18&lt;/D&gt;&lt;D xsi:type="xsd:double"&gt;1.14&lt;/D&gt;&lt;D xsi:type="xsd:double"&gt;1.17&lt;/D&gt;&lt;D xsi:type="xsd:double"&gt;1.11&lt;/D&gt;&lt;D xsi:type="xsd:double"&gt;1.19&lt;/D&gt;&lt;D xsi:type="xsd:double"&gt;1.26&lt;/D&gt;&lt;D xsi:type="xsd:double"&gt;1.22&lt;/D&gt;&lt;D xsi:type="xsd:double"&gt;1.17&lt;/D&gt;&lt;D xsi:type="xsd:double"&gt;1.24&lt;/D&gt;&lt;D xsi:type="xsd:double"&gt;1.14&lt;/D&gt;&lt;D xsi:type="xsd:double"&gt;1.2&lt;/D&gt;&lt;D xsi:type="xsd:double"&gt;1.18&lt;/D&gt;&lt;D xsi:type="xsd:double"&gt;1.24&lt;/D&gt;&lt;D xsi:type="xsd:double"&gt;1.2&lt;/D&gt;&lt;D xsi:type="xsd:double"&gt;1.1532&lt;/D&gt;&lt;D xsi:type="xsd:double"&gt;1.15&lt;/D&gt;&lt;D xsi:type="xsd:double"&gt;1.14&lt;/D&gt;&lt;D xsi:type="xsd:double"&gt;1.2271&lt;/D&gt;&lt;D xsi:type="xsd:double"&gt;1.18&lt;/D&gt;&lt;D xsi:type="xsd:double"&gt;1.39&lt;/D&gt;&lt;D xsi:type="xsd:double"&gt;1.42&lt;/D&gt;&lt;D xsi:type="xsd:double"&gt;1.46&lt;/D&gt;&lt;D xsi:type="xsd:double"&gt;1.56&lt;/D&gt;&lt;D xsi:type="xsd:double"&gt;1.48&lt;/D&gt;&lt;D xsi:type="xsd:double"&gt;1.48&lt;/D&gt;&lt;D xsi:type="xsd:double"&gt;1.49&lt;/D&gt;&lt;D xsi:type="xsd:double"&gt;1.41&lt;/D&gt;&lt;D xsi:type="xsd:double"&gt;1.47&lt;/D&gt;&lt;D xsi:type="xsd:double"&gt;1.55&lt;/D&gt;&lt;D xsi:type="xsd:double"&gt;1.52&lt;/D&gt;&lt;D xsi:type="xsd:double"&gt;1.45&lt;/D&gt;&lt;D xsi:type="xsd:double"&gt;1.39&lt;/D&gt;&lt;D xsi:type="xsd:double"&gt;1.44&lt;/D&gt;&lt;D xsi:type="xsd:double"&gt;1.39&lt;/D&gt;&lt;D xsi:type="xsd:double"&gt;1.42&lt;/D&gt;&lt;D xsi:type="xsd:double"&gt;1.47&lt;/D&gt;&lt;D xsi:type="xsd:double"&gt;1.47&lt;/D&gt;&lt;D xsi:type="xsd:double"&gt;1.39&lt;/D&gt;&lt;D xsi:type="xsd:double"&gt;1.36&lt;/D&gt;&lt;D xsi:type="xsd:double"&gt;1.33&lt;/D&gt;&lt;D xsi:type="xsd:double"&gt;1.25&lt;/D&gt;&lt;D xsi:type="xsd:double"&gt;1.24&lt;/D&gt;&lt;D xsi:type="xsd:double"&gt;1.23&lt;/D&gt;&lt;D xsi:type="xsd:double"&gt;1.21&lt;/D&gt;&lt;D xsi:type="xsd:double"&gt;1.18&lt;/D&gt;&lt;D xsi:type="xsd:double"&gt;1.17&lt;/D&gt;&lt;D xsi:type="xsd:double"&gt;1.12&lt;/D&gt;&lt;D xsi:type="xsd:double"&gt;1.13&lt;/D&gt;&lt;D xsi:type="xsd:double"&gt;1.1&lt;/D&gt;&lt;/FQL&gt;&lt;FQL&gt;&lt;Q&gt;PKE^FG_PRICE(8/1/2018,10/31/2018,,USD)&lt;/Q&gt;&lt;R&gt;65&lt;/R&gt;&lt;C&gt;1&lt;/C&gt;&lt;D xsi:type="xsd:double"&gt;22.25&lt;/D&gt;&lt;D xsi:type="xsd:double"&gt;22.76&lt;/D&gt;&lt;D xsi:type="xsd:double"&gt;22.33&lt;/D&gt;&lt;D xsi:type="xsd:double"&gt;22.41&lt;/D&gt;&lt;D xsi:type="xsd:double"&gt;22.24&lt;/D&gt;&lt;D xsi:type="xsd:double"&gt;22.44&lt;/D&gt;&lt;D xsi:type="xsd:double"&gt;22.21&lt;/D&gt;&lt;D xsi:type="xsd:double"&gt;22&lt;/D&gt;&lt;D xsi:type="xsd:double"&gt;21.73&lt;/D&gt;&lt;D xsi:type="xsd:double"&gt;21.69&lt;/D&gt;&lt;D xsi:type="xsd:double"&gt;21.2&lt;/D&gt;&lt;D xsi:type="xsd:double"&gt;21.22&lt;/D&gt;&lt;D xsi:type="xsd:double"&gt;21.31&lt;/D&gt;&lt;D xsi:type="xsd:double"&gt;21.2&lt;/D&gt;&lt;D xsi:type="xsd:double"&gt;21.56&lt;/D&gt;&lt;D xsi:type="xsd:double"&gt;21.44&lt;/D&gt;&lt;D xsi:type="xsd:double"&gt;21.25&lt;/D&gt;&lt;D xsi:type="xsd:double"&gt;21.34&lt;/D&gt;&lt;D xsi:type="xsd:double"&gt;21.52&lt;/D&gt;&lt;D xsi:type="xsd:double"&gt;21.41&lt;/D&gt;&lt;D xsi:type="xsd:double"&gt;21.23&lt;/D&gt;&lt;D xsi:type="xsd:double"&gt;21.26&lt;/D&gt;&lt;D xsi:type="xsd:double"&gt;21.38&lt;/D&gt;&lt;D xsi:type="xsd:double"&gt;21.1&lt;/D&gt;&lt;D xsi:type="xsd:double"&gt;20.94&lt;/D&gt;&lt;D xsi:type="xsd:double"&gt;20.73&lt;/D&gt;&lt;D xsi:type="xsd:double"&gt;20.55&lt;/D&gt;&lt;D xsi:type="xsd:double"&gt;20.53&lt;/D&gt;&lt;D xsi:type="xsd:double"&gt;20.61&lt;/D&gt;&lt;D xsi:type="xsd:double"&gt;20.58&lt;/D&gt;&lt;D xsi:type="xsd:double"&gt;20.58&lt;/D&gt;&lt;D xsi:type="xsd:double"&gt;20.55&lt;/D&gt;&lt;D xsi:type="xsd:double"&gt;20.18&lt;/D&gt;&lt;D xsi:type="xsd:double"&gt;19.66&lt;/D&gt;&lt;D xsi:type="xsd:double"&gt;19.43&lt;/D&gt;&lt;D xsi:type="xsd:double"&gt;19.76&lt;/D&gt;&lt;D xsi:type="xsd:double"&gt;19.77&lt;/D&gt;&lt;D xsi:type="xsd:double"&gt;19.82&lt;/D&gt;&lt;D xsi:type="xsd:double"&gt;19.93&lt;/D&gt;&lt;D xsi:type="xsd:double"&gt;19.48&lt;/D&gt;&lt;D xsi:type="xsd:double"&gt;19.47&lt;/D&gt;&lt;D xsi:type="xsd:double"&gt;19.49&lt;/D&gt;&lt;D xsi:type="xsd:double"&gt;18.81&lt;/D&gt;&lt;D xsi:type="xsd:double"&gt;18.81&lt;/D&gt;&lt;D xsi:type="xsd:double"&gt;19.75&lt;/D&gt;&lt;D xsi:type="xsd:double"&gt;19.53&lt;/D&gt;&lt;D xsi:type="xsd:double"&gt;19.5&lt;/D&gt;&lt;D xsi:type="xsd:double"&gt;19.5&lt;/D&gt;&lt;D xsi:type="xsd:double"&gt;19.5&lt;/D&gt;&lt;D xsi:type="xsd:double"&gt;19.3&lt;/D&gt;&lt;D xsi:type="xsd:double"&gt;18.45&lt;/D&gt;&lt;D xsi:type="xsd:double"&gt;18.67&lt;/D&gt;&lt;D xsi:type="xsd:double"&gt;18.37&lt;/D&gt;&lt;D xsi:type="xsd:double"&gt;18.52&lt;/D&gt;&lt;D xsi:type="xsd:double"&gt;18.54&lt;/D&gt;&lt;D xsi:type="xsd:double"&gt;18.27&lt;/D&gt;&lt;D xsi:type="xsd:double"&gt;18.17&lt;/D&gt;&lt;D xsi:type="xsd:double"&gt;18.05&lt;/D&gt;&lt;D xsi:type="xsd:double"&gt;17.97&lt;/D&gt;&lt;D xsi:type="xsd:double"&gt;17.74&lt;/D&gt;&lt;D xsi:type="xsd:double"&gt;17.77&lt;/D&gt;&lt;D xsi:type="xsd:double"&gt;17.54&lt;/D&gt;&lt;D xsi:type="xsd:double"&gt;17.43&lt;/D&gt;&lt;D xsi:type="xsd:double"&gt;17.75&lt;/D&gt;&lt;D xsi:type="xsd:double"&gt;17.66&lt;/D&gt;&lt;/FQL&gt;&lt;FQL&gt;&lt;Q&gt;VXRT^FG_PRICE(8/1/2018,10/31/2018,,USD)&lt;/Q&gt;&lt;R&gt;65&lt;/R&gt;&lt;C&gt;1&lt;/C&gt;&lt;D xsi:type="xsd:double"&gt;3.09&lt;/D&gt;&lt;D xsi:type="xsd:double"&gt;3.09&lt;/D&gt;&lt;D xsi:type="xsd:double"&gt;3.12&lt;/D&gt;&lt;D xsi:type="xsd:double"&gt;3.11&lt;/D&gt;&lt;D xsi:type="xsd:double"&gt;3.07&lt;/D&gt;&lt;D xsi:type="xsd:double"&gt;3.08&lt;/D&gt;&lt;D xsi:type="xsd:double"&gt;3.06&lt;/D&gt;&lt;D xsi:type="xsd:double"&gt;3.1&lt;/D&gt;&lt;D xsi:type="xsd:double"&gt;3.03&lt;/D&gt;&lt;D xsi:type="xsd:double"&gt;3.05&lt;/D&gt;&lt;D xsi:type="xsd:double"&gt;2.91&lt;/D&gt;&lt;D xsi:type="xsd:double"&gt;3.01&lt;/D&gt;&lt;D xsi:type="xsd:double"&gt;3&lt;/D&gt;&lt;D xsi:type="xsd:double"&gt;3.04&lt;/D&gt;&lt;D xsi:type="xsd:double"&gt;3.1&lt;/D&gt;&lt;D xsi:type="xsd:double"&gt;3.04&lt;/D&gt;&lt;D xsi:type="xsd:double"&gt;3.21&lt;/D&gt;&lt;D xsi:type="xsd:double"&gt;3.16&lt;/D&gt;&lt;D xsi:type="xsd:double"&gt;3.17&lt;/D&gt;&lt;D xsi:type="xsd:double"&gt;3.09&lt;/D&gt;&lt;D xsi:type="xsd:double"&gt;3.07&lt;/D&gt;&lt;D xsi:type="xsd:double"&gt;3.06&lt;/D&gt;&lt;D xsi:type="xsd:double"&gt;3.05&lt;/D&gt;&lt;D xsi:type="xsd:double"&gt;3.03&lt;/D&gt;&lt;D xsi:type="xsd:double"&gt;3.05&lt;/D&gt;&lt;D xsi:type="xsd:double"&gt;3.05&lt;/D&gt;&lt;D xsi:type="xsd:double"&gt;3.09&lt;/D&gt;&lt;D xsi:type="xsd:double"&gt;3.04&lt;/D&gt;&lt;D xsi:type="xsd:double"&gt;2.95&lt;/D&gt;&lt;D xsi:type="xsd:double"&gt;3.08&lt;/D&gt;&lt;D xsi:type="xsd:double"&gt;2.9&lt;/D&gt;&lt;D xsi:type="xsd:double"&gt;2.81&lt;/D&gt;&lt;D xsi:type="xsd:double"&gt;2.67&lt;/D&gt;&lt;D xsi:type="xsd:double"&gt;2.54&lt;/D&gt;&lt;D xsi:type="xsd:double"&gt;2.42&lt;/D&gt;&lt;D xsi:type="xsd:double"&gt;2.8&lt;/D&gt;&lt;D xsi:type="xsd:double"&gt;3.19&lt;/D&gt;&lt;D xsi:type="xsd:double"&gt;3.03&lt;/D&gt;&lt;D xsi:type="xsd:double"&gt;2.92&lt;/D&gt;&lt;D xsi:type="xsd:double"&gt;2.84&lt;/D&gt;&lt;D xsi:type="xsd:double"&gt;2.74&lt;/D&gt;&lt;D xsi:type="xsd:double"&gt;2.85&lt;/D&gt;&lt;D xsi:type="xsd:double"&gt;2.8&lt;/D&gt;&lt;D xsi:type="xsd:double"&gt;2.8&lt;/D&gt;&lt;D xsi:type="xsd:double"&gt;2.78&lt;/D&gt;&lt;D xsi:type="xsd:double"&gt;5.25&lt;/D&gt;&lt;D xsi:type="xsd:double"&gt;5.08&lt;/D&gt;&lt;D xsi:type="xsd:double"&gt;4.9&lt;/D&gt;&lt;D xsi:type="xsd:double"&gt;4.1&lt;/D&gt;&lt;D xsi:type="xsd:double"&gt;3.65&lt;/D&gt;&lt;D xsi:type="xsd:double"&gt;3.7534&lt;/D&gt;&lt;D xsi:type="xsd:double"&gt;3.88&lt;/D&gt;&lt;D xsi:type="xsd:double"&gt;3.7201&lt;/D&gt;&lt;D xsi:type="xsd:double"&gt;3.2&lt;/D&gt;&lt;D xsi:type="xsd:double"&gt;3.56&lt;/D&gt;&lt;D xsi:type="xsd:double"&gt;3.22&lt;/D&gt;&lt;D xsi:type="xsd:double"&gt;3.23&lt;/D&gt;&lt;D xsi:type="xsd:double"&gt;3.14&lt;/D&gt;&lt;D xsi:type="xsd:double"&gt;3.09&lt;/D&gt;&lt;D xsi:type="xsd:double"&gt;2.83&lt;/D&gt;&lt;D xsi:type="xsd:double"&gt;2.86&lt;/D&gt;&lt;D xsi:type="xsd:double"&gt;2.8&lt;/D&gt;&lt;D xsi:type="xsd:double"&gt;2.75&lt;/D&gt;&lt;D xsi:type="xsd:double"&gt;2.75&lt;/D&gt;&lt;D xsi:type="xsd:double"&gt;2.93&lt;/D&gt;&lt;/FQL&gt;&lt;FQL&gt;&lt;Q&gt;ADXS^FG_PRICE(8/1/2018,10/31/2018,,USD)&lt;/Q&gt;&lt;R&gt;65&lt;/R&gt;&lt;C&gt;1&lt;/C&gt;&lt;D xsi:type="xsd:double"&gt;1.43&lt;/D&gt;&lt;D xsi:type="xsd:double"&gt;1.38&lt;/D&gt;&lt;D xsi:type="xsd:double"&gt;1.41&lt;/D&gt;&lt;D xsi:type="xsd:double"&gt;1.43&lt;/D&gt;&lt;D xsi:type="xsd:double"&gt;1.44&lt;/D&gt;&lt;D xsi:type="xsd:double"&gt;1.51&lt;/D&gt;&lt;D xsi:type="xsd:double"&gt;1.45&lt;/D&gt;&lt;D xsi:type="xsd:double"&gt;1.45&lt;/D&gt;&lt;D xsi:type="xsd:double"&gt;1.48&lt;/D&gt;&lt;D xsi:type="xsd:double"&gt;1.51&lt;/D&gt;&lt;D xsi:type="xsd:double"&gt;1.43&lt;/D&gt;&lt;D xsi:type="xsd:double"&gt;1.44&lt;/D&gt;&lt;D xsi:type="xsd:double"&gt;1.44&lt;/D&gt;&lt;D xsi:type="xsd:double"&gt;1.43&lt;/D&gt;&lt;D xsi:type="xsd:double"&gt;1.42&lt;/D&gt;&lt;D xsi:type="xsd:double"&gt;1.47&lt;/D&gt;&lt;D xsi:type="xsd:double"&gt;1.47&lt;/D&gt;&lt;D xsi:type="xsd:double"&gt;1.34&lt;/D&gt;&lt;D xsi:type="xsd:double"&gt;1.37&lt;/D&gt;&lt;D xsi:type="xsd:double"&gt;1.4&lt;/D&gt;&lt;D xsi:type="xsd:double"&gt;1.46&lt;/D&gt;&lt;D xsi:type="xsd:double"&gt;1.41&lt;/D&gt;&lt;D xsi:type="xsd:double"&gt;1.45&lt;/D&gt;&lt;D xsi:type="xsd:double"&gt;1.49&lt;/D&gt;&lt;D xsi:type="xsd:double"&gt;1.52&lt;/D&gt;&lt;D xsi:type="xsd:double"&gt;1.43&lt;/D&gt;&lt;D xsi:type="xsd:double"&gt;1.02&lt;/D&gt;&lt;D xsi:type="xsd:double"&gt;0.9562&lt;/D&gt;&lt;D xsi:type="xsd:double"&gt;0.8502&lt;/D&gt;&lt;D xsi:type="xsd:double"&gt;0.8176&lt;/D&gt;&lt;D xsi:type="xsd:double"&gt;0.79&lt;/D&gt;&lt;D xsi:type="xsd:double"&gt;0.806&lt;/D&gt;&lt;D xsi:type="xsd:double"&gt;0.8001&lt;/D&gt;&lt;D xsi:type="xsd:double"&gt;0.79&lt;/D&gt;&lt;D xsi:type="xsd:double"&gt;0.8281&lt;/D&gt;&lt;D xsi:type="xsd:double"&gt;0.8243&lt;/D&gt;&lt;D xsi:type="xsd:double"&gt;0.8592&lt;/D&gt;&lt;D xsi:type="xsd:double"&gt;0.9221&lt;/D&gt;&lt;D xsi:type="xsd:double"&gt;0.9&lt;/D&gt;&lt;D xsi:type="xsd:double"&gt;0.9&lt;/D&gt;&lt;D xsi:type="xsd:double"&gt;0.94&lt;/D&gt;&lt;D xsi:type="xsd:double"&gt;0.94&lt;/D&gt;&lt;D xsi:type="xsd:double"&gt;0.8562&lt;/D&gt;&lt;D xsi:type="xsd:double"&gt;0.8378&lt;/D&gt;&lt;D xsi:type="xsd:double"&gt;0.8648&lt;/D&gt;&lt;D xsi:type="xsd:double"&gt;0.822&lt;/D&gt;&lt;D xsi:type="xsd:double"&gt;0.8514&lt;/D&gt;&lt;D xsi:type="xsd:double"&gt;0.799&lt;/D&gt;&lt;D xsi:type="xsd:double"&gt;0.84&lt;/D&gt;&lt;D xsi:type="xsd:double"&gt;0.7979&lt;/D&gt;&lt;D xsi:type="xsd:double"&gt;0.7977&lt;/D&gt;&lt;D xsi:type="xsd:double"&gt;0.774&lt;/D&gt;&lt;D xsi:type="xsd:double"&gt;0.7601&lt;/D&gt;&lt;D xsi:type="xsd:double"&gt;0.7168&lt;/D&gt;&lt;D xsi:type="xsd:double"&gt;0.6791&lt;/D&gt;&lt;D xsi:type="xsd:double"&gt;0.68&lt;/D&gt;&lt;D xsi:type="xsd:double"&gt;0.645&lt;/D&gt;&lt;D xsi:type="xsd:double"&gt;0.6071&lt;/D&gt;&lt;D xsi:type="xsd:double"&gt;0.6&lt;/D&gt;&lt;D xsi:type="xsd:double"&gt;0.5467&lt;/D&gt;&lt;D xsi:type="xsd:double"&gt;0.5624&lt;/D&gt;&lt;D xsi:type="xsd:double"&gt;0.6199&lt;/D&gt;&lt;D xsi:type="xsd:double"&gt;0.5326&lt;/D&gt;&lt;D xsi:type="xsd:double"&gt;0.5305&lt;/D&gt;&lt;D xsi:type="xsd:double"&gt;0.561&lt;/D&gt;&lt;/FQL&gt;&lt;FQL&gt;&lt;Q&gt;CKH^FG_PRICE(8/1/2018,10/31/2018,,USD)&lt;/Q&gt;&lt;R&gt;65&lt;/R&gt;&lt;C&gt;1&lt;/C&gt;&lt;D xsi:type="xsd:double"&gt;52.13&lt;/D&gt;&lt;D xsi:type="xsd:double"&gt;51.66&lt;/D&gt;&lt;D xsi:type="xsd:double"&gt;51.1&lt;/D&gt;&lt;D xsi:type="xsd:double"&gt;51.38&lt;/D&gt;&lt;D xsi:type="xsd:double"&gt;51.84&lt;/D&gt;&lt;D xsi:type="xsd:double"&gt;51.43&lt;/D&gt;&lt;D xsi:type="xsd:double"&gt;51.22&lt;/D&gt;&lt;D xsi:type="xsd:double"&gt;51.42&lt;/D&gt;&lt;D xsi:type="xsd:double"&gt;50.28&lt;/D&gt;&lt;D xsi:type="xsd:double"&gt;51.71&lt;/D&gt;&lt;D xsi:type="xsd:double"&gt;50.51&lt;/D&gt;&lt;D xsi:type="xsd:double"&gt;51.03&lt;/D&gt;&lt;D xsi:type="xsd:double"&gt;50.09&lt;/D&gt;&lt;D xsi:type="xsd:double"&gt;50.91&lt;/D&gt;&lt;D xsi:type="xsd:double"&gt;51.42&lt;/D&gt;&lt;D xsi:type="xsd:double"&gt;51.96&lt;/D&gt;&lt;D xsi:type="xsd:double"&gt;52.23&lt;/D&gt;&lt;D xsi:type="xsd:double"&gt;53.1&lt;/D&gt;&lt;D xsi:type="xsd:double"&gt;52.06&lt;/D&gt;&lt;D xsi:type="xsd:double"&gt;51.68&lt;/D&gt;&lt;D xsi:type="xsd:double"&gt;51.31&lt;/D&gt;&lt;D xsi:type="xsd:double"&gt;51.38&lt;/D&gt;&lt;D xsi:type="xsd:double"&gt;51.45&lt;/D&gt;&lt;D xsi:type="xsd:double"&gt;51.02&lt;/D&gt;&lt;D xsi:type="xsd:double"&gt;50.09&lt;/D&gt;&lt;D xsi:type="xsd:double"&gt;49.36&lt;/D&gt;&lt;D xsi:type="xsd:double"&gt;48.85&lt;/D&gt;&lt;D xsi:type="xsd:double"&gt;48.69&lt;/D&gt;&lt;D xsi:type="xsd:double"&gt;48.86&lt;/D&gt;&lt;D xsi:type="xsd:double"&gt;49.23&lt;/D&gt;&lt;D xsi:type="xsd:double"&gt;48.99&lt;/D&gt;&lt;D xsi:type="xsd:double"&gt;49.45&lt;/D&gt;&lt;D xsi:type="xsd:double"&gt;49.03&lt;/D&gt;&lt;D xsi:type="xsd:double"&gt;48.7&lt;/D&gt;&lt;D xsi:type="xsd:double"&gt;48.4&lt;/D&gt;&lt;D xsi:type="xsd:double"&gt;49.03&lt;/D&gt;&lt;D xsi:type="xsd:double"&gt;49.26&lt;/D&gt;&lt;D xsi:type="xsd:double"&gt;49.38&lt;/D&gt;&lt;D xsi:type="xsd:double"&gt;50.06&lt;/D&gt;&lt;D xsi:type="xsd:double"&gt;49.47&lt;/D&gt;&lt;D xsi:type="xsd:double"&gt;49.58&lt;/D&gt;&lt;D xsi:type="xsd:double"&gt;49.41&lt;/D&gt;&lt;D xsi:type="xsd:double"&gt;49.5&lt;/D&gt;&lt;D xsi:type="xsd:double"&gt;49.03&lt;/D&gt;&lt;D xsi:type="xsd:double"&gt;48.84&lt;/D&gt;&lt;D xsi:type="xsd:double"&gt;48.54&lt;/D&gt;&lt;D xsi:type="xsd:double"&gt;47.89&lt;/D&gt;&lt;D xsi:type="xsd:double"&gt;47.65&lt;/D&gt;&lt;D xsi:type="xsd:double"&gt;49.04&lt;/D&gt;&lt;D xsi:type="xsd:double"&gt;47.85&lt;/D&gt;&lt;D xsi:type="xsd:double"&gt;47.31&lt;/D&gt;&lt;D xsi:type="xsd:double"&gt;47.1&lt;/D&gt;&lt;D xsi:type="xsd:double"&gt;47.09&lt;/D&gt;&lt;D xsi:type="xsd:double"&gt;48.09&lt;/D&gt;&lt;D xsi:type="xsd:double"&gt;47.38&lt;/D&gt;&lt;D xsi:type="xsd:double"&gt;46.57&lt;/D&gt;&lt;D xsi:type="xsd:double"&gt;47.04&lt;/D&gt;&lt;D xsi:type="xsd:double"&gt;47.39&lt;/D&gt;&lt;D xsi:type="xsd:double"&gt;45.59&lt;/D&gt;&lt;D xsi:type="xsd:double"&gt;46.07&lt;/D&gt;&lt;D xsi:type="xsd:double"&gt;47.92&lt;/D&gt;&lt;D xsi:type="xsd:double"&gt;47.91&lt;/D&gt;&lt;D xsi:type="xsd:double"&gt;47.5&lt;/D&gt;&lt;D xsi:type="xsd:double"&gt;49.42&lt;/D&gt;&lt;D xsi:type="xsd:double"&gt;47.99&lt;/D&gt;&lt;/FQL&gt;&lt;FQL&gt;&lt;Q&gt;AUTO^FG_PRICE(8/1/2018,10/31/2018,,USD)&lt;/Q&gt;&lt;R&gt;65&lt;/R&gt;&lt;C&gt;1&lt;/C&gt;&lt;D xsi:type="xsd:double"&gt;3.75&lt;/D&gt;&lt;D xsi:type="xsd:double"&gt;3.75&lt;/D&gt;&lt;D xsi:type="xsd:double"&gt;3.55&lt;/D&gt;&lt;D xsi:type="xsd:double"&gt;3.66&lt;/D&gt;&lt;D xsi:type="xsd:double"&gt;3.75&lt;/D&gt;&lt;D xsi:type="xsd:double"&gt;3.7&lt;/D&gt;&lt;D xsi:type="xsd:double"&gt;3.6&lt;/D&gt;&lt;D xsi:type="xsd:double"&gt;3.75&lt;/D&gt;&lt;D xsi:type="xsd:double"&gt;3.6&lt;/D&gt;&lt;D xsi:type="xsd:double"&gt;3.63&lt;/D&gt;&lt;D xsi:type="xsd:double"&gt;3.63&lt;/D&gt;&lt;D xsi:type="xsd:double"&gt;3.55&lt;/D&gt;&lt;D xsi:type="xsd:double"&gt;3.63&lt;/D&gt;&lt;D xsi:type="xsd:double"&gt;3.5&lt;/D&gt;&lt;D xsi:type="xsd:double"&gt;3.58&lt;/D&gt;&lt;D xsi:type="xsd:double"&gt;3.71&lt;/D&gt;&lt;D xsi:type="xsd:double"&gt;3.6&lt;/D&gt;&lt;D xsi:type="xsd:double"&gt;3.545&lt;/D&gt;&lt;D xsi:type="xsd:double"&gt;3.54&lt;/D&gt;&lt;D xsi:type="xsd:double"&gt;3.48&lt;/D&gt;&lt;D xsi:type="xsd:double"&gt;3.5&lt;/D&gt;&lt;D xsi:type="xsd:double"&gt;3.5&lt;/D&gt;&lt;D xsi:type="xsd:double"&gt;3.46&lt;/D&gt;&lt;D xsi:type="xsd:double"&gt;3.37&lt;/D&gt;&lt;D xsi:type="xsd:double"&gt;3.48&lt;/D&gt;&lt;D xsi:type="xsd:double"&gt;3.5&lt;/D&gt;&lt;D xsi:type="xsd:double"&gt;3.55&lt;/D&gt;&lt;D xsi:type="xsd:double"&gt;3.6&lt;/D&gt;&lt;D xsi:type="xsd:double"&gt;3.65&lt;/D&gt;&lt;D xsi:type="xsd:double"&gt;3.6&lt;/D&gt;&lt;D xsi:type="xsd:double"&gt;3.5&lt;/D&gt;&lt;D xsi:type="xsd:double"&gt;3.5&lt;/D&gt;&lt;D xsi:type="xsd:double"&gt;3.43&lt;/D&gt;&lt;D xsi:type="xsd:double"&gt;3.4&lt;/D&gt;&lt;D xsi:type="xsd:double"&gt;3.28&lt;/D&gt;&lt;D xsi:type="xsd:double"&gt;3.27&lt;/D&gt;&lt;D xsi:type="xsd:double"&gt;3.33&lt;/D&gt;&lt;D xsi:type="xsd:double"&gt;3.15&lt;/D&gt;&lt;D xsi:type="xsd:double"&gt;2.9&lt;/D&gt;&lt;D xsi:type="xsd:double"&gt;2.66&lt;/D&gt;&lt;D xsi:type="xsd:double"&gt;2.99&lt;/D&gt;&lt;D xsi:type="xsd:double"&gt;2.96&lt;/D&gt;&lt;D xsi:type="xsd:double"&gt;2.93&lt;/D&gt;&lt;D xsi:type="xsd:double"&gt;2.93&lt;/D&gt;&lt;D xsi:type="xsd:double"&gt;2.9601&lt;/D&gt;&lt;D xsi:type="xsd:double"&gt;2.91&lt;/D&gt;&lt;D xsi:type="xsd:double"&gt;2.8101&lt;/D&gt;&lt;D xsi:type="xsd:double"&gt;2.69&lt;/D&gt;&lt;D xsi:type="xsd:double"&gt;2.66&lt;/D&gt;&lt;D xsi:type="xsd:double"&gt;2.58&lt;/D&gt;&lt;D xsi:type="xsd:double"&gt;2.51&lt;/D&gt;&lt;D xsi:type="xsd:double"&gt;2.59&lt;/D&gt;&lt;D xsi:type="xsd:double"&gt;2.64&lt;/D&gt;&lt;D xsi:type="xsd:double"&gt;2.47&lt;/D&gt;&lt;D xsi:type="xsd:double"&gt;2.48&lt;/D&gt;&lt;D xsi:type="xsd:double"&gt;2.25&lt;/D&gt;&lt;D xsi:type="xsd:double"&gt;2.5&lt;/D&gt;&lt;D xsi:type="xsd:double"&gt;2.5&lt;/D&gt;&lt;D xsi:type="xsd:double"&gt;2.45&lt;/D&gt;&lt;D xsi:type="xsd:double"&gt;2.38&lt;/D&gt;&lt;D xsi:type="xsd:double"&gt;2.49&lt;/D&gt;&lt;D xsi:type="xsd:double"&gt;2.3&lt;/D&gt;&lt;D xsi:type="xsd:double"&gt;2.37&lt;/D&gt;&lt;D xsi:type="xsd:double"&gt;2.4&lt;/D&gt;&lt;D xsi:type="xsd:double"&gt;2.3399&lt;/D&gt;&lt;/FQL&gt;&lt;FQL&gt;&lt;Q&gt;TGNA^FG_PRICE(8/1/2018,10/31/2018,,USD)&lt;/Q&gt;&lt;R&gt;65&lt;/R&gt;&lt;C&gt;1&lt;/C&gt;&lt;D xsi:type="xsd:double"&gt;10.76&lt;/D&gt;&lt;D xsi:type="xsd:double"&gt;10.62&lt;/D&gt;&lt;D xsi:type="xsd:double"&gt;10.89&lt;/D&gt;&lt;D xsi:type="xsd:double"&gt;11.14&lt;/D&gt;&lt;D xsi:type="xsd:double"&gt;10.97&lt;/D&gt;&lt;D xsi:type="xsd:double"&gt;10.91&lt;/D&gt;&lt;D xsi:type="xsd:double"&gt;10.98&lt;/D&gt;&lt;D xsi:type="xsd:double"&gt;10.72&lt;/D&gt;&lt;D xsi:type="xsd:double"&gt;10.53&lt;/D&gt;&lt;D xsi:type="xsd:double"&gt;10.71&lt;/D&gt;&lt;D xsi:type="xsd:double"&gt;10.67&lt;/D&gt;&lt;D xsi:type="xsd:double"&gt;10.82&lt;/D&gt;&lt;D xsi:type="xsd:double"&gt;10.72&lt;/D&gt;&lt;D xsi:type="xsd:double"&gt;10.91&lt;/D&gt;&lt;D xsi:type="xsd:double"&gt;11.36&lt;/D&gt;&lt;D xsi:type="xsd:double"&gt;11.58&lt;/D&gt;&lt;D xsi:type="xsd:double"&gt;11.48&lt;/D&gt;&lt;D xsi:type="xsd:double"&gt;11.72&lt;/D&gt;&lt;D xsi:type="xsd:double"&gt;11.75&lt;/D&gt;&lt;D xsi:type="xsd:double"&gt;11.71&lt;/D&gt;&lt;D xsi:type="xsd:double"&gt;11.65&lt;/D&gt;&lt;D xsi:type="xsd:double"&gt;11.6&lt;/D&gt;&lt;D xsi:type="xsd:double"&gt;11.64&lt;/D&gt;&lt;D xsi:type="xsd:double"&gt;11.53&lt;/D&gt;&lt;D xsi:type="xsd:double"&gt;11.86&lt;/D&gt;&lt;D xsi:type="xsd:double"&gt;11.51&lt;/D&gt;&lt;D xsi:type="xsd:double"&gt;11.41&lt;/D&gt;&lt;D xsi:type="xsd:double"&gt;11.34&lt;/D&gt;&lt;D xsi:type="xsd:double"&gt;11.33&lt;/D&gt;&lt;D xsi:type="xsd:double"&gt;11.48&lt;/D&gt;&lt;D xsi:type="xsd:double"&gt;11.8&lt;/D&gt;&lt;D xsi:type="xsd:double"&gt;11.88&lt;/D&gt;&lt;D xsi:type="xsd:double"&gt;11.8&lt;/D&gt;&lt;D xsi:type="xsd:double"&gt;11.86&lt;/D&gt;&lt;D xsi:type="xsd:double"&gt;11.93&lt;/D&gt;&lt;D xsi:type="xsd:double"&gt;12.07&lt;/D&gt;&lt;D xsi:type="xsd:double"&gt;11.85&lt;/D&gt;&lt;D xsi:type="xsd:double"&gt;11.85&lt;/D&gt;&lt;D xsi:type="xsd:double"&gt;12.04&lt;/D&gt;&lt;D xsi:type="xsd:double"&gt;11.9&lt;/D&gt;&lt;D xsi:type="xsd:double"&gt;11.93&lt;/D&gt;&lt;D xsi:type="xsd:double"&gt;11.96&lt;/D&gt;&lt;D xsi:type="xsd:double"&gt;11.79&lt;/D&gt;&lt;D xsi:type="xsd:double"&gt;11.85&lt;/D&gt;&lt;D xsi:type="xsd:double"&gt;11.96&lt;/D&gt;&lt;D xsi:type="xsd:double"&gt;11.84&lt;/D&gt;&lt;D xsi:type="xsd:double"&gt;11.75&lt;/D&gt;&lt;D xsi:type="xsd:double"&gt;12&lt;/D&gt;&lt;D xsi:type="xsd:double"&gt;11.86&lt;/D&gt;&lt;D xsi:type="xsd:double"&gt;11.44&lt;/D&gt;&lt;D xsi:type="xsd:double"&gt;11.22&lt;/D&gt;&lt;D xsi:type="xsd:double"&gt;11.22&lt;/D&gt;&lt;D xsi:type="xsd:double"&gt;11.53&lt;/D&gt;&lt;D xsi:type="xsd:double"&gt;11.91&lt;/D&gt;&lt;D xsi:type="xsd:double"&gt;11.76&lt;/D&gt;&lt;D xsi:type="xsd:double"&gt;11.84&lt;/D&gt;&lt;D xsi:type="xsd:double"&gt;11.84&lt;/D&gt;&lt;D xsi:type="xsd:double"&gt;11.99&lt;/D&gt;&lt;D xsi:type="xsd:double"&gt;11.89&lt;/D&gt;&lt;D xsi:type="xsd:double"&gt;10.97&lt;/D&gt;&lt;D xsi:type="xsd:double"&gt;11.19&lt;/D&gt;&lt;D xsi:type="xsd:double"&gt;10.97&lt;/D&gt;&lt;D xsi:type="xsd:double"&gt;10.95&lt;/D&gt;&lt;D xsi:type="xsd:double"&gt;11.43&lt;/D&gt;&lt;D xsi:type="xsd:double"&gt;11.54&lt;/D&gt;&lt;/FQL&gt;&lt;FQL&gt;&lt;Q&gt;GBR^FG_PRICE(8/1/2018,10/31/2018,,USD)&lt;/Q&gt;&lt;R&gt;65&lt;/R&gt;&lt;C&gt;1&lt;/C&gt;&lt;D xsi:type="xsd:double"&gt;2.47&lt;/D&gt;&lt;D xsi:type="xsd:double"&gt;2.63&lt;/D&gt;&lt;D xsi:type="xsd:double"&gt;2.56&lt;/D&gt;&lt;D xsi:type="xsd:double"&gt;2.93&lt;/D&gt;&lt;D xsi:type="xsd:double"&gt;2.65&lt;/D&gt;&lt;D xsi:type="xsd:double"&gt;2.56&lt;/D&gt;&lt;D xsi:type="xsd:double"&gt;2.34&lt;/D&gt;&lt;D xsi:type="xsd:double"&gt;2.4&lt;/D&gt;&lt;D xsi:type="xsd:double"&gt;2.29&lt;/D&gt;&lt;D xsi:type="xsd:double"&gt;2.22&lt;/D&gt;&lt;D xsi:type="xsd:double"&gt;2.07&lt;/D&gt;&lt;D xsi:type="xsd:double"&gt;2.11&lt;/D&gt;&lt;D xsi:type="xsd:double"&gt;2.09&lt;/D&gt;&lt;D xsi:type="xsd:double"&gt;2.1168&lt;/D&gt;&lt;D xsi:type="xsd:double"&gt;2.21&lt;/D&gt;&lt;D xsi:type="xsd:double"&gt;2.36&lt;/D&gt;&lt;D xsi:type="xsd:double"&gt;2.17&lt;/D</t>
        </r>
      </text>
    </comment>
    <comment ref="A46" authorId="0">
      <text>
        <r>
          <rPr>
            <b/>
            <sz val="9"/>
            <color indexed="81"/>
            <rFont val="宋体"/>
            <charset val="134"/>
          </rPr>
          <t>&gt;&lt;D xsi:type="xsd:double"&gt;2.211&lt;/D&gt;&lt;D xsi:type="xsd:double"&gt;2.2&lt;/D&gt;&lt;D xsi:type="xsd:double"&gt;2.1306&lt;/D&gt;&lt;D xsi:type="xsd:double"&gt;2.179&lt;/D&gt;&lt;D xsi:type="xsd:double"&gt;2.38&lt;/D&gt;&lt;D xsi:type="xsd:double"&gt;2.2798&lt;/D&gt;&lt;D xsi:type="xsd:double"&gt;2.21&lt;/D&gt;&lt;D xsi:type="xsd:double"&gt;2.16&lt;/D&gt;&lt;D xsi:type="xsd:double"&gt;2.13&lt;/D&gt;&lt;D xsi:type="xsd:double"&gt;1.93&lt;/D&gt;&lt;D xsi:type="xsd:double"&gt;1.98&lt;/D&gt;&lt;D xsi:type="xsd:double"&gt;1.96&lt;/D&gt;&lt;D xsi:type="xsd:double"&gt;2.0599&lt;/D&gt;&lt;D xsi:type="xsd:double"&gt;2.03&lt;/D&gt;&lt;D xsi:type="xsd:double"&gt;2.06&lt;/D&gt;&lt;D xsi:type="xsd:double"&gt;2&lt;/D&gt;&lt;D xsi:type="xsd:double"&gt;2.07&lt;/D&gt;&lt;D xsi:type="xsd:double"&gt;2.0248&lt;/D&gt;&lt;D xsi:type="xsd:double"&gt;2.0527&lt;/D&gt;&lt;D xsi:type="xsd:double"&gt;1.98&lt;/D&gt;&lt;D xsi:type="xsd:double"&gt;3.39&lt;/D&gt;&lt;D xsi:type="xsd:double"&gt;2.47&lt;/D&gt;&lt;D xsi:type="xsd:double"&gt;2.16&lt;/D&gt;&lt;D xsi:type="xsd:double"&gt;2.72&lt;/D&gt;&lt;D xsi:type="xsd:double"&gt;2.37&lt;/D&gt;&lt;D xsi:type="xsd:double"&gt;2.82&lt;/D&gt;&lt;D xsi:type="xsd:double"&gt;2.53&lt;/D&gt;&lt;D xsi:type="xsd:double"&gt;2.58&lt;/D&gt;&lt;D xsi:type="xsd:double"&gt;2.47&lt;/D&gt;&lt;D xsi:type="xsd:double"&gt;2.41&lt;/D&gt;&lt;D xsi:type="xsd:double"&gt;2.22&lt;/D&gt;&lt;D xsi:type="xsd:double"&gt;2.4&lt;/D&gt;&lt;D xsi:type="xsd:double"&gt;2.17&lt;/D&gt;&lt;D xsi:type="xsd:double"&gt;2.115&lt;/D&gt;&lt;D xsi:type="xsd:double"&gt;2.2&lt;/D&gt;&lt;D xsi:type="xsd:double"&gt;2.1&lt;/D&gt;&lt;D xsi:type="xsd:double"&gt;2.29&lt;/D&gt;&lt;D xsi:type="xsd:double"&gt;2.2&lt;/D&gt;&lt;D xsi:type="xsd:double"&gt;2.21&lt;/D&gt;&lt;D xsi:type="xsd:double"&gt;2.14&lt;/D&gt;&lt;D xsi:type="xsd:double"&gt;2.71&lt;/D&gt;&lt;D xsi:type="xsd:double"&gt;2.44&lt;/D&gt;&lt;D xsi:type="xsd:double"&gt;2.24&lt;/D&gt;&lt;D xsi:type="xsd:double"&gt;2.13&lt;/D&gt;&lt;D xsi:type="xsd:double"&gt;2.23&lt;/D&gt;&lt;D xsi:type="xsd:double"&gt;2.09&lt;/D&gt;&lt;D xsi:type="xsd:double"&gt;2.0849&lt;/D&gt;&lt;D xsi:type="xsd:double"&gt;2.1708&lt;/D&gt;&lt;/FQL&gt;&lt;FQL&gt;&lt;Q&gt;SBOT^FG_PRICE(8/1/2018,10/31/2018,,USD)&lt;/Q&gt;&lt;R&gt;65&lt;/R&gt;&lt;C&gt;1&lt;/C&gt;&lt;D xsi:type="xsd:double"&gt;1.5&lt;/D&gt;&lt;D xsi:type="xsd:double"&gt;1.53&lt;/D&gt;&lt;D xsi:type="xsd:double"&gt;1.44&lt;/D&gt;&lt;D xsi:type="xsd:double"&gt;1.5&lt;/D&gt;&lt;D xsi:type="xsd:double"&gt;1.49&lt;/D&gt;&lt;D xsi:type="xsd:double"&gt;1.47&lt;/D&gt;&lt;D xsi:type="xsd:double"&gt;1.48&lt;/D&gt;&lt;D xsi:type="xsd:double"&gt;1.42&lt;/D&gt;&lt;D xsi:type="xsd:double"&gt;1.42&lt;/D&gt;&lt;D xsi:type="xsd:double"&gt;1.35&lt;/D&gt;&lt;D xsi:type="xsd:double"&gt;1.39&lt;/D&gt;&lt;D xsi:type="xsd:double"&gt;1.43&lt;/D&gt;&lt;D xsi:type="xsd:double"&gt;1.4&lt;/D&gt;&lt;D xsi:type="xsd:double"&gt;1.35&lt;/D&gt;&lt;D xsi:type="xsd:double"&gt;1.4&lt;/D&gt;&lt;D xsi:type="xsd:double"&gt;1.42&lt;/D&gt;&lt;D xsi:type="xsd:double"&gt;1.39&lt;/D&gt;&lt;D xsi:type="xsd:double"&gt;1.34&lt;/D&gt;&lt;D xsi:type="xsd:double"&gt;1.35&lt;/D&gt;&lt;D xsi:type="xsd:double"&gt;1.36&lt;/D&gt;&lt;D xsi:type="xsd:double"&gt;1.37&lt;/D&gt;&lt;D xsi:type="xsd:double"&gt;1.35&lt;/D&gt;&lt;D xsi:type="xsd:double"&gt;1.379&lt;/D&gt;&lt;D xsi:type="xsd:double"&gt;1.4271&lt;/D&gt;&lt;D xsi:type="xsd:double"&gt;1.58&lt;/D&gt;&lt;D xsi:type="xsd:double"&gt;1.42&lt;/D&gt;&lt;D xsi:type="xsd:double"&gt;1.43&lt;/D&gt;&lt;D xsi:type="xsd:double"&gt;1.41&lt;/D&gt;&lt;D xsi:type="xsd:double"&gt;1.4&lt;/D&gt;&lt;D xsi:type="xsd:double"&gt;1.41&lt;/D&gt;&lt;D xsi:type="xsd:double"&gt;1.43&lt;/D&gt;&lt;D xsi:type="xsd:double"&gt;1.38&lt;/D&gt;&lt;D xsi:type="xsd:double"&gt;1.37&lt;/D&gt;&lt;D xsi:type="xsd:double"&gt;1.42&lt;/D&gt;&lt;D xsi:type="xsd:double"&gt;1.38&lt;/D&gt;&lt;D xsi:type="xsd:double"&gt;1.43&lt;/D&gt;&lt;D xsi:type="xsd:double"&gt;1.37&lt;/D&gt;&lt;D xsi:type="xsd:double"&gt;1.35&lt;/D&gt;&lt;D xsi:type="xsd:double"&gt;1.36&lt;/D&gt;&lt;D xsi:type="xsd:double"&gt;1.35&lt;/D&gt;&lt;D xsi:type="xsd:double"&gt;1.35&lt;/D&gt;&lt;D xsi:type="xsd:double"&gt;1.39&lt;/D&gt;&lt;D xsi:type="xsd:double"&gt;1.39&lt;/D&gt;&lt;D xsi:type="xsd:double"&gt;1.34&lt;/D&gt;&lt;D xsi:type="xsd:double"&gt;1.355&lt;/D&gt;&lt;D xsi:type="xsd:double"&gt;1.36&lt;/D&gt;&lt;D xsi:type="xsd:double"&gt;1.365&lt;/D&gt;&lt;D xsi:type="xsd:double"&gt;1.37&lt;/D&gt;&lt;D xsi:type="xsd:double"&gt;1.4&lt;/D&gt;&lt;D xsi:type="xsd:double"&gt;1.35&lt;/D&gt;&lt;D xsi:type="xsd:double"&gt;1.34&lt;/D&gt;&lt;D xsi:type="xsd:double"&gt;1.31&lt;/D&gt;&lt;D xsi:type="xsd:double"&gt;1.31&lt;/D&gt;&lt;D xsi:type="xsd:double"&gt;1.33&lt;/D&gt;&lt;D xsi:type="xsd:double"&gt;1.32&lt;/D&gt;&lt;D xsi:type="xsd:double"&gt;1.32&lt;/D&gt;&lt;D xsi:type="xsd:double"&gt;1.19&lt;/D&gt;&lt;D xsi:type="xsd:double"&gt;1.22&lt;/D&gt;&lt;D xsi:type="xsd:double"&gt;1.23&lt;/D&gt;&lt;D xsi:type="xsd:double"&gt;1.173&lt;/D&gt;&lt;D xsi:type="xsd:double"&gt;1.11&lt;/D&gt;&lt;D xsi:type="xsd:double"&gt;1.16&lt;/D&gt;&lt;D xsi:type="xsd:double"&gt;1.04&lt;/D&gt;&lt;D xsi:type="xsd:double"&gt;1.03&lt;/D&gt;&lt;D xsi:type="xsd:double"&gt;1.06&lt;/D&gt;&lt;/FQL&gt;&lt;FQL&gt;&lt;Q&gt;DRAD^FG_PRICE(8/1/2018,10/31/2018,,USD)&lt;/Q&gt;&lt;R&gt;65&lt;/R&gt;&lt;C&gt;1&lt;/C&gt;&lt;D xsi:type="xsd:double"&gt;1.625&lt;/D&gt;&lt;D xsi:type="xsd:double"&gt;1.775&lt;/D&gt;&lt;D xsi:type="xsd:double"&gt;1.75&lt;/D&gt;&lt;D xsi:type="xsd:double"&gt;1.85&lt;/D&gt;&lt;D xsi:type="xsd:double"&gt;1.845&lt;/D&gt;&lt;D xsi:type="xsd:double"&gt;1.85&lt;/D&gt;&lt;D xsi:type="xsd:double"&gt;1.85&lt;/D&gt;&lt;D xsi:type="xsd:double"&gt;1.85&lt;/D&gt;&lt;D xsi:type="xsd:double"&gt;1.9&lt;/D&gt;&lt;D xsi:type="xsd:double"&gt;1.8748&lt;/D&gt;&lt;D xsi:type="xsd:double"&gt;1.9&lt;/D&gt;&lt;D xsi:type="xsd:double"&gt;1.8&lt;/D&gt;&lt;D xsi:type="xsd:double"&gt;1.8&lt;/D&gt;&lt;D xsi:type="xsd:double"&gt;1.775&lt;/D&gt;&lt;D xsi:type="xsd:double"&gt;1.75&lt;/D&gt;&lt;D xsi:type="xsd:double"&gt;1.75&lt;/D&gt;&lt;D xsi:type="xsd:double"&gt;1.75&lt;/D&gt;&lt;D xsi:type="xsd:double"&gt;1.75&lt;/D&gt;&lt;D xsi:type="xsd:double"&gt;1.7&lt;/D&gt;&lt;D xsi:type="xsd:double"&gt;1.65&lt;/D&gt;&lt;D xsi:type="xsd:double"&gt;1.7&lt;/D&gt;&lt;D xsi:type="xsd:double"&gt;1.675&lt;/D&gt;&lt;D xsi:type="xsd:double"&gt;1.65&lt;/D&gt;&lt;D xsi:type="xsd:double"&gt;1.75&lt;/D&gt;&lt;D xsi:type="xsd:double"&gt;1.725&lt;/D&gt;&lt;D xsi:type="xsd:double"&gt;1.75&lt;/D&gt;&lt;D xsi:type="xsd:double"&gt;1.7&lt;/D&gt;&lt;D xsi:type="xsd:double"&gt;1.775&lt;/D&gt;&lt;D xsi:type="xsd:double"&gt;1.6&lt;/D&gt;&lt;D xsi:type="xsd:double"&gt;1.55&lt;/D&gt;&lt;D xsi:type="xsd:double"&gt;1.55&lt;/D&gt;&lt;D xsi:type="xsd:double"&gt;1.5&lt;/D&gt;&lt;D xsi:type="xsd:double"&gt;1.55&lt;/D&gt;&lt;D xsi:type="xsd:double"&gt;1.4&lt;/D&gt;&lt;D xsi:type="xsd:double"&gt;1.475&lt;/D&gt;&lt;D xsi:type="xsd:double"&gt;1.475&lt;/D&gt;&lt;D xsi:type="xsd:double"&gt;1.5&lt;/D&gt;&lt;D xsi:type="xsd:double"&gt;1.5&lt;/D&gt;&lt;D xsi:type="xsd:double"&gt;1.5&lt;/D&gt;&lt;D xsi:type="xsd:double"&gt;1.55&lt;/D&gt;&lt;D xsi:type="xsd:double"&gt;1.55&lt;/D&gt;&lt;D xsi:type="xsd:double"&gt;1.5&lt;/D&gt;&lt;D xsi:type="xsd:double"&gt;1.47&lt;/D&gt;&lt;D xsi:type="xsd:double"&gt;1.53&lt;/D&gt;&lt;D xsi:type="xsd:double"&gt;1.4848&lt;/D&gt;&lt;D xsi:type="xsd:double"&gt;1.47&lt;/D&gt;&lt;D xsi:type="xsd:double"&gt;1.4&lt;/D&gt;&lt;D xsi:type="xsd:double"&gt;1.5&lt;/D&gt;&lt;D xsi:type="xsd:double"&gt;1.42&lt;/D&gt;&lt;D xsi:type="xsd:double"&gt;1.42&lt;/D&gt;&lt;D xsi:type="xsd:double"&gt;1.38&lt;/D&gt;&lt;D xsi:type="xsd:double"&gt;1.45&lt;/D&gt;&lt;D xsi:type="xsd:double"&gt;1.39&lt;/D&gt;&lt;D xsi:type="xsd:double"&gt;1.4&lt;/D&gt;&lt;D xsi:type="xsd:double"&gt;1.355&lt;/D&gt;&lt;D xsi:type="xsd:double"&gt;1.34&lt;/D&gt;&lt;D xsi:type="xsd:double"&gt;1.34&lt;/D&gt;&lt;D xsi:type="xsd:double"&gt;1.29&lt;/D&gt;&lt;D xsi:type="xsd:double"&gt;1.31&lt;/D&gt;&lt;D xsi:type="xsd:double"&gt;1.3&lt;/D&gt;&lt;D xsi:type="xsd:double"&gt;1.36&lt;/D&gt;&lt;D xsi:type="xsd:double"&gt;1.23&lt;/D&gt;&lt;D xsi:type="xsd:double"&gt;1.27&lt;/D&gt;&lt;D xsi:type="xsd:double"&gt;1.31&lt;/D&gt;&lt;D xsi:type="xsd:double"&gt;1.245&lt;/D&gt;&lt;/FQL&gt;&lt;FQL&gt;&lt;Q&gt;PED^FG_PRICE(8/1/2018,10/31/2018,,USD)&lt;/Q&gt;&lt;R&gt;65&lt;/R&gt;&lt;C&gt;1&lt;/C&gt;&lt;D xsi:type="xsd:double"&gt;2.03&lt;/D&gt;&lt;D xsi:type="xsd:double"&gt;2.19&lt;/D&gt;&lt;D xsi:type="xsd:double"&gt;2.22&lt;/D&gt;&lt;D xsi:type="xsd:double"&gt;2.23&lt;/D&gt;&lt;D xsi:type="xsd:double"&gt;2.08&lt;/D&gt;&lt;D xsi:type="xsd:double"&gt;2.12&lt;/D&gt;&lt;D xsi:type="xsd:double"&gt;2.1&lt;/D&gt;&lt;D xsi:type="xsd:double"&gt;2.12&lt;/D&gt;&lt;D xsi:type="xsd:double"&gt;2.04&lt;/D&gt;&lt;D xsi:type="xsd:double"&gt;1.89&lt;/D&gt;&lt;D xsi:type="xsd:double"&gt;1.89&lt;/D&gt;&lt;D xsi:type="xsd:double"&gt;1.87&lt;/D&gt;&lt;D xsi:type="xsd:double"&gt;1.72&lt;/D&gt;&lt;D xsi:type="xsd:double"&gt;1.88&lt;/D&gt;&lt;D xsi:type="xsd:double"&gt;1.96&lt;/D&gt;&lt;D xsi:type="xsd:double"&gt;2.13&lt;/D&gt;&lt;D xsi:type="xsd:double"&gt;2.11&lt;/D&gt;&lt;D xsi:type="xsd:double"&gt;2.04&lt;/D&gt;&lt;D xsi:type="xsd:double"&gt;2.08&lt;/D&gt;&lt;D xsi:type="xsd:double"&gt;2.22&lt;/D&gt;&lt;D xsi:type="xsd:double"&gt;2.34&lt;/D&gt;&lt;D xsi:type="xsd:double"&gt;2.4&lt;/D&gt;&lt;D xsi:type="xsd:double"&gt;2.37&lt;/D&gt;&lt;D xsi:type="xsd:double"&gt;2.47&lt;/D&gt;&lt;D xsi:type="xsd:double"&gt;2.52&lt;/D&gt;&lt;D xsi:type="xsd:double"&gt;2.42&lt;/D&gt;&lt;D xsi:type="xsd:double"&gt;2.34&lt;/D&gt;&lt;D xsi:type="xsd:double"&gt;2.32&lt;/D&gt;&lt;D xsi:type="xsd:double"&gt;2.34&lt;/D&gt;&lt;D xsi:type="xsd:double"&gt;2.25&lt;/D&gt;&lt;D xsi:type="xsd:double"&gt;2.18&lt;/D&gt;&lt;D xsi:type="xsd:double"&gt;2.1&lt;/D&gt;&lt;D xsi:type="xsd:double"&gt;2.04&lt;/D&gt;&lt;D xsi:type="xsd:double"&gt;2.08&lt;/D&gt;&lt;D xsi:type="xsd:double"&gt;2.12&lt;/D&gt;&lt;D xsi:type="xsd:double"&gt;2.01&lt;/D&gt;&lt;D xsi:type="xsd:double"&gt;1.97&lt;/D&gt;&lt;D xsi:type="xsd:double"&gt;2.8&lt;/D&gt;&lt;D xsi:type="xsd:double"&gt;2.17&lt;/D&gt;&lt;D xsi:type="xsd:double"&gt;2.22&lt;/D&gt;&lt;D xsi:type="xsd:double"&gt;2.19&lt;/D&gt;&lt;D xsi:type="xsd:double"&gt;2.21&lt;/D&gt;&lt;D xsi:type="xsd:double"&gt;2.19&lt;/D&gt;&lt;D xsi:type="xsd:double"&gt;2.1&lt;/D&gt;&lt;D xsi:type="xsd:double"&gt;2.15&lt;/D&gt;&lt;D xsi:type="xsd:double"&gt;2.15&lt;/D&gt;&lt;D xsi:type="xsd:double"&gt;2.07&lt;/D&gt;&lt;D xsi:type="xsd:double"&gt;2.08&lt;/D&gt;&lt;D xsi:type="xsd:double"&gt;2.06&lt;/D&gt;&lt;D xsi:type="xsd:double"&gt;2.06&lt;/D&gt;&lt;D xsi:type="xsd:double"&gt;2.04&lt;/D&gt;&lt;D xsi:type="xsd:double"&gt;2&lt;/D&gt;&lt;D xsi:type="xsd:double"&gt;2.05&lt;/D&gt;&lt;D xsi:type="xsd:double"&gt;2.02&lt;/D&gt;&lt;D xsi:type="xsd:double"&gt;2.09&lt;/D&gt;&lt;D xsi:type="xsd:double"&gt;2.11&lt;/D&gt;&lt;D xsi:type="xsd:double"&gt;2.06&lt;/D&gt;&lt;D xsi:type="xsd:double"&gt;2.04&lt;/D&gt;&lt;D xsi:type="xsd:double"&gt;1.92&lt;/D&gt;&lt;D xsi:type="xsd:double"&gt;1.83&lt;/D&gt;&lt;D xsi:type="xsd:double"&gt;1.78&lt;/D&gt;&lt;D xsi:type="xsd:double"&gt;1.72&lt;/D&gt;&lt;D xsi:type="xsd:double"&gt;1.73&lt;/D&gt;&lt;D xsi:type="xsd:double"&gt;1.78&lt;/D&gt;&lt;D xsi:type="xsd:double"&gt;1.76&lt;/D&gt;&lt;/FQL&gt;&lt;FQL&gt;&lt;Q&gt;ABIL^FG_PRICE(8/1/2018,10/31/2018,,USD)&lt;/Q&gt;&lt;R&gt;65&lt;/R&gt;&lt;C&gt;1&lt;/C&gt;&lt;D xsi:type="xsd:double"&gt;3.05&lt;/D&gt;&lt;D xsi:type="xsd:double"&gt;2.85&lt;/D&gt;&lt;D xsi:type="xsd:double"&gt;2.9445&lt;/D&gt;&lt;D xsi:type="xsd:double"&gt;2.83&lt;/D&gt;&lt;D xsi:type="xsd:double"&gt;2.94&lt;/D&gt;&lt;D xsi:type="xsd:double"&gt;6.6&lt;/D&gt;&lt;D xsi:type="xsd:double"&gt;5.05&lt;/D&gt;&lt;D xsi:type="xsd:double"&gt;4.6&lt;/D&gt;&lt;D xsi:type="xsd:double"&gt;5.99&lt;/D&gt;&lt;D xsi:type="xsd:double"&gt;4.55&lt;/D&gt;&lt;D xsi:type="xsd:double"&gt;5&lt;/D&gt;&lt;D xsi:type="xsd:double"&gt;4.68&lt;/D&gt;&lt;D xsi:type="xsd:double"&gt;4.705&lt;/D&gt;&lt;D xsi:type="xsd:double"&gt;4.55&lt;/D&gt;&lt;D xsi:type="xsd:double"&gt;4.34&lt;/D&gt;&lt;D xsi:type="xsd:double"&gt;4.21&lt;/D&gt;&lt;D xsi:type="xsd:double"&gt;4&lt;/D&gt;&lt;D xsi:type="xsd:double"&gt;3.67&lt;/D&gt;&lt;D xsi:type="xsd:double"&gt;3.51&lt;/D&gt;&lt;D xsi:type="xsd:double"&gt;4.06&lt;/D&gt;&lt;D xsi:type="xsd:double"&gt;3.9775&lt;/D&gt;&lt;D xsi:type="xsd:double"&gt;3.7&lt;/D&gt;&lt;D xsi:type="xsd:double"&gt;3.79&lt;/D&gt;&lt;D xsi:type="xsd:double"&gt;3.72&lt;/D&gt;&lt;D xsi:type="xsd:double"&gt;3.52&lt;/D&gt;&lt;D xsi:type="xsd:double"&gt;3.48&lt;/D&gt;&lt;D xsi:type="xsd:double"&gt;3.41&lt;/D&gt;&lt;D xsi:type="xsd:double"&gt;3.27&lt;/D&gt;&lt;D xsi:type="xsd:double"&gt;3.5&lt;/D&gt;&lt;D xsi:type="xsd:double"&gt;3.37&lt;/D&gt;&lt;D xsi:type="xsd:double"&gt;3.344&lt;/D&gt;&lt;D xsi:type="xsd:double"&gt;3.375&lt;/D&gt;&lt;D xsi:type="xsd:double"&gt;3.56&lt;/D&gt;&lt;D xsi:type="xsd:double"&gt;3.39&lt;/D&gt;&lt;D xsi:type="xsd:double"&gt;3.42&lt;/D&gt;&lt;D xsi:type="xsd:double"&gt;3.68&lt;/D&gt;&lt;D xsi:type="xsd:double"&gt;4.4&lt;/D&gt;&lt;D xsi:type="xsd:double"&gt;4.15&lt;/D&gt;&lt;D xsi:type="xsd:double"&gt;3.66&lt;/D&gt;&lt;D xsi:type="xsd:double"&gt;3.6&lt;/D&gt;&lt;D xsi:type="xsd:double"&gt;3.35&lt;/D&gt;&lt;D xsi:type="xsd:double"&gt;3.5&lt;/D&gt;&lt;D xsi:type="xsd:double"&gt;3.42&lt;/D&gt;&lt;D xsi:type="xsd:double"&gt;3.3468&lt;/D&gt;&lt;D xsi:type="xsd:double"&gt;3.35&lt;/D&gt;&lt;D xsi:type="xsd:double"&gt;3.38&lt;/D&gt;&lt;D xsi:type="xsd:double"&gt;3.45&lt;/D&gt;&lt;D xsi:type="xsd:double"&gt;3.4396&lt;/D&gt;&lt;D xsi:type="xsd:double"&gt;3.23&lt;/D&gt;&lt;D xsi:type="xsd:double"&gt;3.1&lt;/D&gt;&lt;D xsi:type="xsd:double"&gt;3.0719&lt;/D&gt;&lt;D xsi:type="xsd:double"&gt;3.05&lt;/D&gt;&lt;D xsi:type="xsd:double"&gt;2.95&lt;/D&gt;&lt;D xsi:type="xsd:double"&gt;3.22&lt;/D&gt;&lt;D xsi:type="xsd:double"&gt;3.09&lt;/D&gt;&lt;D xsi:type="xsd:double"&gt;3.1&lt;/D&gt;&lt;D xsi:type="xsd:double"&gt;4.0155&lt;/D&gt;&lt;D xsi:type="xsd:double"&gt;3.1&lt;/D&gt;&lt;D xsi:type="xsd:double"&gt;3.35&lt;/D&gt;&lt;D xsi:type="xsd:double"&gt;3.14&lt;/D&gt;&lt;D xsi:type="xsd:double"&gt;3.06&lt;/D&gt;&lt;D xsi:type="xsd:double"&gt;2.96&lt;/D&gt;&lt;D xsi:type="xsd:double"&gt;2.96&lt;/D&gt;&lt;D xsi:type="xsd:double"&gt;2.75&lt;/D&gt;&lt;D xsi:type="xsd:double"&gt;3.06&lt;/D&gt;&lt;/FQL&gt;&lt;FQL&gt;&lt;Q&gt;TK^FG_PRICE(8/1/2018,10/31/2018,,USD)&lt;/Q&gt;&lt;R&gt;65&lt;/R&gt;&lt;C&gt;1&lt;/C&gt;&lt;D xsi:type="xsd:double"&gt;6.9&lt;/D&gt;&lt;D xsi:type="xsd:double"&gt;7.13&lt;/D&gt;&lt;D xsi:type="xsd:double"&gt;6.98&lt;/D&gt;&lt;D xsi:type="xsd:double"&gt;6.78&lt;/D&gt;&lt;D xsi:type="xsd:double"&gt;6.97&lt;/D&gt;&lt;D xsi:type="xsd:double"&gt;6.97&lt;/D&gt;&lt;D xsi:type="xsd:double"&gt;7.08&lt;/D&gt;&lt;D xsi:type="xsd:double"&gt;6.98&lt;/D&gt;&lt;D xsi:type="xsd:double"&gt;6.85&lt;/D&gt;&lt;D xsi:type="xsd:double"&gt;6.93&lt;/D&gt;&lt;D xsi:type="xsd:double"&gt;6.6&lt;/D&gt;&lt;D xsi:type="xsd:double"&gt;6.57&lt;/D&gt;&lt;D xsi:type="xsd:double"&gt;6.61&lt;/D&gt;&lt;D xsi:type="xsd:double"&gt;6.81&lt;/D&gt;&lt;D xsi:type="xsd:double"&gt;6.91&lt;/D&gt;&lt;D xsi:type="xsd:double"&gt;7&lt;/D&gt;&lt;D xsi:type="xsd:double"&gt;6.98&lt;/D&gt;&lt;D xsi:type="xsd:double"&gt;6.95&lt;/D&gt;&lt;D xsi:type="xsd:double"&gt;7.04&lt;/D&gt;&lt;D xsi:type="xsd:double"&gt;6.97&lt;/D&gt;&lt;D xsi:type="xsd:double"&gt;7&lt;/D&gt;&lt;D xsi:type="xsd:double"&gt;6.89&lt;/D&gt;&lt;D xsi:type="xsd:double"&gt;6.78&lt;/D&gt;&lt;D xsi:type="xsd:double"&gt;6.73&lt;/D&gt;&lt;D xsi:type="xsd:double"&gt;6.55&lt;/D&gt;&lt;D xsi:type="xsd:double"&gt;6.36&lt;/D&gt;&lt;D xsi:type="xsd:double"&gt;6.33&lt;/D&gt;&lt;D xsi:type="xsd:double"&gt;6.29&lt;/D&gt;&lt;D xsi:type="xsd:double"&gt;6.43&lt;/D&gt;&lt;D xsi:type="xsd:double"&gt;6.4&lt;/D&gt;&lt;D xsi:type="xsd:double"&gt;6.45&lt;/D&gt;&lt;D xsi:type="xsd:double"&gt;6.51&lt;/D&gt;&lt;D xsi:type="xsd:double"&gt;6.33&lt;/D&gt;&lt;D xsi:type="xsd:double"&gt;6.55&lt;/D&gt;&lt;D xsi:type="xsd:double"&gt;6.59&lt;/D&gt;&lt;D xsi:type="xsd:double"&gt;6.41&lt;/D&gt;&lt;D xsi:type="xsd:double"&gt;6.45&lt;/D&gt;&lt;D xsi:type="xsd:double"&gt;6.49&lt;/D&gt;&lt;D xsi:type="xsd:double"&gt;6.53&lt;/D&gt;&lt;D xsi:type="xsd:double"&gt;6.27&lt;/D&gt;&lt;D xsi:type="xsd:double"&gt;6.33&lt;/D&gt;&lt;D xsi:type="xsd:double"&gt;6.74&lt;/D&gt;&lt;D xsi:type="xsd:double"&gt;7.06&lt;/D&gt;&lt;D xsi:type="xsd:double"&gt;6.89&lt;/D&gt;&lt;D xsi:type="xsd:double"&gt;6.95&lt;/D&gt;&lt;D xsi:type="xsd:double"&gt;6.86&lt;/D&gt;&lt;D xsi:type="xsd:double"&gt;6.84&lt;/D&gt;&lt;D xsi:type="xsd:double"&gt;6.92&lt;/D&gt;&lt;D xsi:type="xsd:double"&gt;6.85&lt;/D&gt;&lt;D xsi:type="xsd:double"&gt;6.45&lt;/D&gt;&lt;D xsi:type="xsd:double"&gt;6.4&lt;/D&gt;&lt;D xsi:type="xsd:double"&gt;6.46&lt;/D&gt;&lt;D xsi:type="xsd:double"&gt;6.62&lt;/D&gt;&lt;D xsi:type="xsd:double"&gt;6.49&lt;/D&gt;&lt;D xsi:type="xsd:double"&gt;6.52&lt;/D&gt;&lt;D xsi:type="xsd:double"&gt;6.8&lt;/D&gt;&lt;D xsi:type="xsd:double"&gt;6.9&lt;/D&gt;&lt;D xsi:type="xsd:double"&gt;6.94&lt;/D&gt;&lt;D xsi:type="xsd:double"&gt;6.78&lt;/D&gt;&lt;D xsi:type="xsd:double"&gt;6.36&lt;/D&gt;&lt;D xsi:type="xsd:double"&gt;6.47&lt;/D&gt;&lt;D xsi:type="xsd:double"&gt;6.51&lt;/D&gt;&lt;D xsi:type="xsd:double"&gt;6.41&lt;/D&gt;&lt;D xsi:type="xsd:double"&gt;6.53&lt;/D&gt;&lt;D xsi:type="xsd:double"&gt;6.63&lt;/D&gt;&lt;/FQL&gt;&lt;FQL&gt;&lt;Q&gt;ENG^FG_PRICE(8/1/2018,10/31/2018,,USD)&lt;/Q&gt;&lt;R&gt;65&lt;/R&gt;&lt;C&gt;1&lt;/C&gt;&lt;D xsi:type="xsd:double"&gt;1.2463&lt;/D&gt;&lt;D xsi:type="xsd:double"&gt;1.2997&lt;/D&gt;&lt;D xsi:type="xsd:double"&gt;1.31&lt;/D&gt;&lt;D xsi:type="xsd:double"&gt;1.29&lt;/D&gt;&lt;D xsi:type="xsd:double"&gt;1.26&lt;/D&gt;&lt;D xsi:type="xsd:double"&gt;1.28&lt;/D&gt;&lt;D xsi:type="xsd:double"&gt;1&lt;/D&gt;&lt;D xsi:type="xsd:double"&gt;1.0198&lt;/D&gt;&lt;D xsi:type="xsd:double"&gt;1.001&lt;/D&gt;&lt;D xsi:type="xsd:double"&gt;1.12&lt;/D&gt;&lt;D xsi:type="xsd:double"&gt;1.02&lt;/D&gt;&lt;D xsi:type="xsd:double"&gt;1.0499&lt;/D&gt;&lt;D xsi:type="xsd:double"&gt;1.02&lt;/D&gt;&lt;D xsi:type="xsd:double"&gt;1.02&lt;/D&gt;&lt;D xsi:type="xsd:double"&gt;1.02&lt;/D&gt;&lt;D xsi:type="xsd:double"&gt;1.02&lt;/D&gt;&lt;D xsi:type="xsd:double"&gt;1&lt;/D&gt;&lt;D xsi:type="xsd:double"&gt;1.01&lt;/D&gt;&lt;D xsi:type="xsd:double"&gt;1.01&lt;/D&gt;&lt;D xsi:type="xsd:double"&gt;1.02&lt;/D&gt;&lt;D xsi:type="xsd:double"&gt;1.02&lt;/D&gt;&lt;D xsi:type="xsd:double"&gt;1.03&lt;/D&gt;&lt;D xsi:type="xsd:double"&gt;1.04&lt;/D&gt;&lt;D xsi:type="xsd:double"&gt;1.03&lt;/D&gt;&lt;D xsi:type="xsd:double"&gt;1.01&lt;/D&gt;&lt;D xsi:type="xsd:double"&gt;0.9997&lt;/D&gt;&lt;D xsi:type="xsd:double"&gt;0.9901&lt;/D&gt;&lt;D xsi:type="xsd:double"&gt;1.01&lt;/D&gt;&lt;D xsi:type="xsd:double"&gt;1.002&lt;/D&gt;&lt;D xsi:type="xsd:double"&gt;1&lt;/D&gt;&lt;D xsi:type="xsd:double"&gt;1.04&lt;/D&gt;&lt;D xsi:type="xsd:double"&gt;1.0273&lt;/D&gt;&lt;D xsi:type="xsd:double"&gt;1&lt;/D&gt;&lt;D xsi:type="xsd:double"&gt;1.0199&lt;/D&gt;&lt;D xsi:type="xsd:double"&gt;1.02&lt;/D&gt;&lt;D xsi:type="xsd:double"&gt;1.03&lt;/D&gt;&lt;D xsi:type="xsd:double"&gt;1&lt;/D&gt;&lt;D xsi:type="xsd:double"&gt;1.01&lt;/D&gt;&lt;D xsi:type="xsd:double"&gt;1.0099&lt;/D&gt;&lt;D xsi:type="xsd:double"&gt;1.002&lt;/D&gt;&lt;D xsi:type="xsd:double"&gt;1.02&lt;/D&gt;&lt;D xsi:type="xsd:double"&gt;1.02&lt;/D&gt;&lt;D xsi:type="xsd:double"&gt;1.0351&lt;/D&gt;&lt;D xsi:type="xsd:double"&gt;1.0203&lt;/D&gt;&lt;D xsi:type="xsd:double"&gt;1.0101&lt;/D&gt;&lt;D xsi:type="xsd:double"&gt;1.01&lt;/D&gt;&lt;D xsi:type="xsd:double"&gt;0.99&lt;/D&gt;&lt;D xsi:type="xsd:double"&gt;1.0001&lt;/D&gt;&lt;D xsi:type="xsd:double"&gt;1&lt;/D&gt;&lt;D xsi:type="xsd:double"&gt;1&lt;/D&gt;&lt;D xsi:type="xsd:double"&gt;0.99&lt;/D&gt;&lt;D xsi:type="xsd:double"&gt;0.99&lt;/D&gt;&lt;D xsi:type="xsd:double"&gt;0.9701&lt;/D&gt;&lt;D xsi:type="xsd:double"&gt;0.93&lt;/D&gt;&lt;D xsi:type="xsd:double"&gt;0.8799&lt;/D&gt;&lt;D xsi:type="xsd:double"&gt;0.9023&lt;/D&gt;&lt;D xsi:type="xsd:double"&gt;0.9235&lt;/D&gt;&lt;D xsi:type="xsd:double"&gt;0.8706&lt;/D&gt;&lt;D xsi:type="xsd:double"&gt;0.8601&lt;/D&gt;&lt;D xsi:type="xsd:double"&gt;0.825&lt;/D&gt;&lt;D xsi:type="xsd:double"&gt;0.83&lt;/D&gt;&lt;D xsi:type="xsd:double"&gt;0.8667&lt;/D&gt;&lt;D xsi:type="xsd:double"&gt;0.8102&lt;/D&gt;&lt;D xsi:type="xsd:double"&gt;0.832&lt;/D&gt;&lt;D xsi:type="xsd:double"&gt;0.845&lt;/D&gt;&lt;/FQL&gt;&lt;FQL&gt;&lt;Q&gt;AMMA^FG_PRICE(8/1/2018,10/31/2018,,USD)&lt;/Q&gt;&lt;R&gt;65&lt;/R&gt;&lt;C&gt;1&lt;/C&gt;&lt;D xsi:type="xsd:double"&gt;0.174843&lt;/D&gt;&lt;D xsi:type="xsd:double"&gt;0.175&lt;/D&gt;&lt;D xsi:type="xsd:double"&gt;0.17&lt;/D&gt;&lt;D xsi:type="xsd:double"&gt;0.161367&lt;/D&gt;&lt;D xsi:type="xsd:double"&gt;0.1744&lt;/D&gt;&lt;D xsi:type="xsd:double"&gt;0.169565&lt;/D&gt;&lt;D xsi:type="xsd:double"&gt;0.1707&lt;/D&gt;&lt;D xsi:type="xsd:double"&gt;0.1737&lt;/D&gt;&lt;D xsi:type="xsd:double"&gt;0.167&lt;/D&gt;&lt;D xsi:type="xsd:double"&gt;0.1701&lt;/D&gt;&lt;D xsi:type="xsd:double"&gt;0.162277&lt;/D&gt;&lt;D xsi:type="xsd:double"&gt;0.1939&lt;/D&gt;&lt;D xsi:type="xsd:double"&gt;0.19&lt;/D&gt;&lt;D xsi:type="xsd:double"&gt;0.1852&lt;/D&gt;&lt;D xsi:type="xsd:double"&gt;0.1885&lt;/D&gt;&lt;D xsi:type="xsd:double"&gt;0.1999&lt;/D&gt;&lt;D xsi:type="xsd:double"&gt;0.19515&lt;/D&gt;&lt;D xsi:type="xsd:double"&gt;0.42&lt;/D&gt;&lt;D xsi:type="xsd:double"&gt;0.364&lt;/D&gt;&lt;D xsi:type="xsd:double"&gt;0.365&lt;/D&gt;&lt;D xsi:type="xsd:double"&gt;0.34&lt;/D&gt;&lt;D xsi:type="xsd:double"&gt;0.3211&lt;/D&gt;&lt;D xsi:type="xsd:double"&gt;0.3&lt;/D&gt;&lt;D xsi:type="xsd:double"&gt;0.2725&lt;/D&gt;&lt;D xsi:type="xsd:double"&gt;0.2652&lt;/D&gt;&lt;D xsi:type="xsd:double"&gt;0.3293&lt;/D&gt;&lt;D xsi:type="xsd:double"&gt;0.3116&lt;/D&gt;&lt;D xsi:type="xsd:double"&gt;0.2714&lt;/D&gt;&lt;D xsi:type="xsd:double"&gt;0.359&lt;/D&gt;&lt;D xsi:type="xsd:double"&gt;0.32&lt;/D&gt;&lt;D xsi:type="xsd:double"&gt;0.3143&lt;/D&gt;&lt;D xsi:type="xsd:double"&gt;0.29&lt;/D&gt;&lt;D xsi:type="xsd:double"&gt;0.2897&lt;/D&gt;&lt;D xsi:type="xsd:double"&gt;0.2879&lt;/D&gt;&lt;D xsi:type="xsd:double"&gt;0.2845&lt;/D&gt;&lt;D xsi:type="xsd:double"&gt;0.2851&lt;/D&gt;&lt;D xsi:type="xsd:double"&gt;0.264&lt;/D&gt;&lt;D xsi:type="xsd:double"&gt;0.27&lt;/D&gt;&lt;D xsi:type="xsd:double"&gt;0.3099&lt;/D&gt;&lt;D xsi:type="xsd:double"&gt;0.2846&lt;/D&gt;&lt;D xsi:type="xsd:double"&gt;0.269&lt;/D&gt;&lt;D xsi:type="xsd:double"&gt;0.2665&lt;/D&gt;&lt;D xsi:type="xsd:double"&gt;0.276&lt;/D&gt;&lt;D xsi:type="xsd:double"&gt;0.2688&lt;/D&gt;&lt;D xsi:type="xsd:double"&gt;0.27&lt;/D&gt;&lt;D xsi:type="xsd:double"&gt;0.2857&lt;/D&gt;&lt;D xsi:type="xsd:double"&gt;0.376&lt;/D&gt;&lt;D xsi:type="xsd:double"&gt;0.33&lt;/D&gt;&lt;D xsi:type="xsd:double"&gt;0.33&lt;/D&gt;&lt;D xsi:type="xsd:double"&gt;0.3&lt;/D&gt;&lt;D xsi:type="xsd:double"&gt;0.2752&lt;/D&gt;&lt;D xsi:type="xsd:double"&gt;0.2842&lt;/D&gt;&lt;D xsi:type="xsd:double"&gt;0.284&lt;/D&gt;&lt;D xsi:type="xsd:double"&gt;0.2825&lt;/D&gt;&lt;D xsi:type="xsd:double"&gt;0.2795&lt;/D&gt;&lt;D xsi:type="xsd:double"&gt;0.35&lt;/D&gt;&lt;D xsi:type="xsd:double"&gt;0.3&lt;/D&gt;&lt;D xsi:type="xsd:double"&gt;0.29&lt;/D&gt;&lt;D xsi:type="xsd:double"&gt;0.2777&lt;/D&gt;&lt;D xsi:type="xsd:double"&gt;0.2727&lt;/D&gt;&lt;D xsi:type="xsd:double"&gt;0.28&lt;/D&gt;&lt;D xsi:type="xsd:double"&gt;0.2752&lt;/D&gt;&lt;D xsi:type="xsd:double"&gt;0.275&lt;/D&gt;&lt;D xsi:type="xsd:double"&gt;0.2697&lt;/D&gt;&lt;D xsi:type="xsd:double"&gt;0.275&lt;/D&gt;&lt;/FQL&gt;&lt;FQL&gt;&lt;Q&gt;ORIG^FG_PRICE(8/1/2018,10/31/2018,,USD)&lt;/Q&gt;&lt;R&gt;65&lt;/R&gt;&lt;C&gt;1&lt;/C&gt;&lt;D xsi:type="xsd:double"&gt;27.82&lt;/D&gt;&lt;D xsi:type="xsd:double"&gt;27.7&lt;/D&gt;&lt;D xsi:type="xsd:double"&gt;27.26&lt;/D&gt;&lt;D xsi:type="xsd:double"&gt;28&lt;/D&gt;&lt;D xsi:type="xsd:double"&gt;28.19&lt;/D&gt;&lt;D xsi:type="xsd:double"&gt;28.05&lt;/D&gt;&lt;D xsi:type="xsd:double"&gt;26.51&lt;/D&gt;&lt;D xsi:type="xsd:double"&gt;25.6&lt;/D&gt;&lt;D xsi:type="xsd:double"&gt;25.42&lt;/D&gt;&lt;D xsi:type="xsd:double"&gt;25.77&lt;/D&gt;&lt;D xsi:type="xsd:double"&gt;25.41&lt;/D&gt;&lt;D xsi:type="xsd:double"&gt;25.88&lt;/D&gt;&lt;D xsi:type="xsd:double"&gt;25.75&lt;/D&gt;&lt;D xsi:type="xsd:double"&gt;26.25&lt;/D&gt;&lt;D xsi:type="xsd:double"&gt;26.51&lt;/D&gt;&lt;D xsi:type="xsd:double"&gt;26.91&lt;/D&gt;&lt;D xsi:type="xsd:double"&gt;26.75&lt;/D&gt;&lt;D xsi:type="xsd:double"&gt;26.75&lt;/D&gt;&lt;D xsi:type="xsd:double"&gt;26.85&lt;/D&gt;&lt;D xsi:type="xsd:double"&gt;26.79&lt;/D&gt;&lt;D xsi:type="xsd:double"&gt;27.04&lt;/D&gt;&lt;D xsi:type="xsd:double"&gt;26.85&lt;/D&gt;&lt;D xsi:type="xsd:double"&gt;27.08&lt;/D&gt;&lt;D xsi:type="xsd:double"&gt;30.32&lt;/D&gt;&lt;D xsi:type="xsd:double"&gt;30.31&lt;/D&gt;&lt;D xsi:type="xsd:double"&gt;29.69&lt;/D&gt;&lt;D xsi:type="xsd:double"&gt;29.63&lt;/D&gt;&lt;D xsi:type="xsd:double"&gt;29.75&lt;/D&gt;&lt;D xsi:type="xsd:double"&gt;30&lt;/D&gt;&lt;D xsi:type="xsd:double"&gt;30.58&lt;/D&gt;&lt;D xsi:type="xsd:double"&gt;30.64&lt;/D&gt;&lt;D xsi:type="xsd:double"&gt;30.96&lt;/D&gt;&lt;D xsi:type="xsd:double"&gt;30.74&lt;/D&gt;&lt;D xsi:type="xsd:double"&gt;31.28&lt;/D&gt;&lt;D xsi:type="xsd:double"&gt;31.97&lt;/D&gt;&lt;D xsi:type="xsd:double"&gt;32.37&lt;/D&gt;&lt;D xsi:type="xsd:double"&gt;33.83&lt;/D&gt;&lt;D xsi:type="xsd:double"&gt;34.22&lt;/D&gt;&lt;D xsi:type="xsd:double"&gt;34.48&lt;/D&gt;&lt;D xsi:type="xsd:double"&gt;33.77&lt;/D&gt;&lt;D xsi:type="xsd:double"&gt;34.3&lt;/D&gt;&lt;D xsi:type="xsd:double"&gt;34.62&lt;/D&gt;&lt;D xsi:type="xsd:double"&gt;34.86&lt;/D&gt;&lt;D xsi:type="xsd:double"&gt;34.76&lt;/D&gt;&lt;D xsi:type="xsd:double"&gt;34.87&lt;/D&gt;&lt;D xsi:type="xsd:double"&gt;34.32&lt;/D&gt;&lt;D xsi:type="xsd:double"&gt;34.31&lt;/D&gt;&lt;D xsi:type="xsd:double"&gt;34.83&lt;/D&gt;&lt;D xsi:type="xsd:double"&gt;35.4&lt;/D&gt;&lt;D xsi:type="xsd:double"&gt;33.63&lt;/D&gt;&lt;D xsi:type="xsd:double"&gt;33.12&lt;/D&gt;&lt;D xsi:type="xsd:double"&gt;33.74&lt;/D&gt;&lt;D xsi:type="xsd:double"&gt;33.71&lt;/D&gt;&lt;D xsi:type="xsd:double"&gt;33.3&lt;/D&gt;&lt;D xsi:type="xsd:double"&gt;32.88&lt;/D&gt;&lt;D xsi:type="xsd:double"&gt;32.25&lt;/D&gt;&lt;D xsi:type="xsd:double"&gt;32.19&lt;/D&gt;&lt;D xsi:type="xsd:double"&gt;32.02&lt;/D&gt;&lt;D xsi:type="xsd:double"&gt;30.99&lt;/D&gt;&lt;D xsi:type="xsd:double"&gt;30.01&lt;/D&gt;&lt;D xsi:type="xsd:double"&gt;30.58&lt;/D&gt;&lt;D xsi:type="xsd:double"&gt;30.24&lt;/D&gt;&lt;D xsi:type="xsd:double"&gt;29.41&lt;/D&gt;&lt;D xsi:type="xsd:double"&gt;30.05&lt;/D&gt;&lt;D xsi:type="xsd:double"&gt;30.29&lt;/D&gt;&lt;/FQL&gt;&lt;FQL&gt;&lt;Q&gt;TCCO^FG_PRICE(8/1/2018,10/31/2018,,USD)&lt;/Q&gt;&lt;R&gt;65&lt;/R&gt;&lt;C&gt;1&lt;/C&gt;&lt;D xsi:type="xsd:double"&gt;3.8394&lt;/D&gt;&lt;D xsi:type="xsd:double"&gt;3.8&lt;/D&gt;&lt;D xsi:type="xsd:double"&gt;3.85&lt;/D&gt;&lt;D xsi:type="xsd:double"&gt;4.8&lt;/D&gt;&lt;D xsi:type="xsd:double"&gt;5.3&lt;/D&gt;&lt;D xsi:type="xsd:double"&gt;5&lt;/D&gt;&lt;D xsi:type="xsd:double"&gt;5&lt;/D&gt;&lt;D xsi:type="xsd:double"&gt;5&lt;/D&gt;&lt;D xsi:type="xsd:double"&gt;4.8&lt;/D&gt;&lt;D xsi:type="xsd:double"&gt;4.8578&lt;/D&gt;&lt;D xsi:type="xsd:double"&gt;4.85&lt;/D&gt;&lt;D xsi:type="xsd:double"&gt;4.85&lt;/D&gt;&lt;D xsi:type="xsd:double"&gt;5.05&lt;/D&gt;&lt;D xsi:type="xsd:double"&gt;5.1&lt;/D&gt;&lt;D xsi:type="xsd:double"&gt;5.05&lt;/D&gt;&lt;D xsi:type="xsd:double"&gt;5&lt;/D&gt;&lt;D xsi:type="xsd:double"&gt;4.975&lt;/D&gt;&lt;D xsi:type="xsd:double"&gt;4.95&lt;/D&gt;&lt;D xsi:type="xsd:double"&gt;4.9&lt;/D&gt;&lt;D xsi:type="xsd:double"&gt;4.85&lt;/D&gt;&lt;D xsi:type="xsd:double"&gt;4.9&lt;/D&gt;&lt;D xsi:type="xsd:double"&gt;4.85&lt;/D&gt;&lt;D xsi:type="xsd:double"&gt;4.9&lt;/D&gt;&lt;D xsi:type="xsd:double"&gt;4.8&lt;/D&gt;&lt;D xsi:type="xsd:double"&gt;4.7067&lt;/D&gt;&lt;D xsi:type="xsd:double"&gt;4.7895&lt;/D&gt;&lt;D xsi:type="xsd:double"&gt;4.65&lt;/D&gt;&lt;D xsi:type="xsd:double"&gt;4.8&lt;/D&gt;&lt;D xsi:type="xsd:double"&gt;4.75&lt;/D&gt;&lt;D xsi:type="xsd:double"&gt;4.75&lt;/D&gt;&lt;D xsi:type="xsd:double"&gt;4.8259&lt;/D&gt;&lt;D xsi:type="xsd:double"&gt;4.8&lt;/D&gt;&lt;D xsi:type="xsd:double"&gt;4.85&lt;/D&gt;&lt;D xsi:type="xsd:double"&gt;5.095&lt;/D&gt;&lt;D xsi:type="xsd:double"&gt;4.8&lt;/D&gt;&lt;D xsi:type="xsd:double"&gt;4.85&lt;/D&gt;&lt;D xsi:type="xsd:double"&gt;4.7&lt;/D&gt;&lt;D xsi:type="xsd:double"&gt;4.75&lt;/D&gt;&lt;D xsi:type="xsd:double"&gt;4.65&lt;/D&gt;&lt;D xsi:type="xsd:double"&gt;4.75&lt;/D&gt;&lt;D xsi:type="xsd:double"&gt;4.55&lt;/D&gt;&lt;D xsi:type="xsd:double"&gt;4.55&lt;/D&gt;&lt;D xsi:type="xsd:double"&gt;4.55&lt;/D&gt;&lt;D xsi:type="xsd:double"&gt;4.58&lt;/D&gt;&lt;D xsi:type="xsd:double"&gt;4.53&lt;/D&gt;&lt;D xsi:type="xsd:double"&gt;4.52&lt;/D&gt;&lt;D xsi:type="xsd:double"&gt;4.48&lt;/D&gt;&lt;D xsi:type="xsd:double"&gt;4.37&lt;/D&gt;&lt;D xsi:type="xsd:double"&gt;4.408&lt;/D&gt;&lt;D xsi:type="xsd:double"&gt;4.25&lt;/D&gt;&lt;D xsi:type="xsd:double"&gt;4.51&lt;/D&gt;&lt;D xsi:type="xsd:double"&gt;4.3622&lt;/D&gt;&lt;D xsi:type="xsd:double"&gt;4.245&lt;/D&gt;&lt;D xsi:type="xsd:double"&gt;4.39&lt;/D&gt;&lt;D xsi:type="xsd:double"&gt;4.2782&lt;/D&gt;&lt;D xsi:type="xsd:double"&gt;4.1901&lt;/D&gt;&lt;D xsi:type="xsd:double"&gt;4.2446&lt;/D&gt;&lt;D xsi:type="xsd:double"&gt;4.3774&lt;/D&gt;&lt;D xsi:type="xsd:double"&gt;4&lt;/D&gt;&lt;D xsi:type="xsd:double"&gt;3.89&lt;/D&gt;&lt;D xsi:type="xsd:double"&gt;3.92&lt;/D&gt;&lt;D xsi:type="xsd:double"&gt;3.79&lt;/D&gt;&lt;D xsi:type="xsd:double"&gt;3.85&lt;/D&gt;&lt;D xsi:type="xsd:double"&gt;3.65&lt;/D&gt;&lt;D xsi:type="xsd:double"&gt;3.98&lt;/D&gt;&lt;/FQL&gt;&lt;FQL&gt;&lt;Q&gt;EDGW^FG_PRICE(8/1/2018,10/31/2018,,USD)&lt;/Q&gt;&lt;R&gt;65&lt;/R&gt;&lt;C&gt;1&lt;/C&gt;&lt;D xsi:type="xsd:double"&gt;5.14&lt;/D&gt;&lt;D xsi:type="xsd:double"&gt;5.33&lt;/D&gt;&lt;D xsi:type="xsd:double"&gt;5.15&lt;/D&gt;&lt;D xsi:type="xsd:double"&gt;5.35&lt;/D&gt;&lt;D xsi:type="xsd:double"&gt;5.19&lt;/D&gt;&lt;D xsi:type="xsd:double"&gt;5.12&lt;/D&gt;&lt;D xsi:type="xsd:double"&gt;5.11&lt;/D&gt;&lt;D xsi:type="xsd:double"&gt;5.12&lt;/D&gt;&lt;D xsi:type="xsd:double"&gt;5.11&lt;/D&gt;&lt;D xsi:type="xsd:double"&gt;5.11&lt;/D&gt;&lt;D xsi:type="xsd:double"&gt;5.1&lt;/D&gt;&lt;D xsi:type="xsd:double"&gt;5.09&lt;/D&gt;&lt;D xsi:type="xsd:double"&gt;5&lt;/D&gt;&lt;D xsi:type="xsd:double"&gt;5.09&lt;/D&gt;&lt;D xsi:type="xsd:double"&gt;5&lt;/D&gt;&lt;D xsi:type="xsd:double"&gt;5.1&lt;/D&gt;&lt;D xsi:type="xsd:double"&gt;5.02&lt;/D&gt;&lt;D xsi:type="xsd:double"&gt;5.07&lt;/D&gt;&lt;D xsi:type="xsd:double"&gt;5.01&lt;/D&gt;&lt;D xsi:type="xsd:double"&gt;5.07&lt;/D&gt;&lt;D xsi:type="xsd:double"&gt;5.01&lt;/D&gt;&lt;D xsi:type="xsd:double"&gt;4.69&lt;/D&gt;&lt;D xsi:type="xsd:double"&gt;4.75&lt;/D&gt;&lt;D xsi:type="xsd:double"&gt;5.01&lt;/D&gt;&lt;D xsi:type="xsd:double"&gt;4.96&lt;/D&gt;&lt;D xsi:type="xsd:double"&gt;5.09&lt;/D&gt;&lt;D xsi:type="xsd:double"&gt;5.09&lt;/D&gt;&lt;D xsi:type="xsd:double"&gt;5.1&lt;/D&gt;&lt;D xsi:type="xsd:double"&gt;5.01&lt;/D&gt;&lt;D xsi:type="xsd:double"&gt;5.05&lt;/D&gt;&lt;D xsi:type="xsd:double"&gt;4.91&lt;/D&gt;&lt;D xsi:type="xsd:double"&gt;4.89&lt;/D&gt;&lt;D xsi:type="xsd:double"&gt;4.88&lt;/D&gt;&lt;D xsi:type="xsd:double"&gt;5.04&lt;/D&gt;&lt;D xsi:type="xsd:double"&gt;5.07&lt;/D&gt;&lt;D xsi:type="xsd:double"&gt;5.14&lt;/D&gt;&lt;D xsi:type="xsd:double"&gt;5.1&lt;/D&gt;&lt;D xsi:type="xsd:double"&gt;5.07&lt;/D&gt;&lt;D xsi:type="xsd:double"&gt;5.1&lt;/D&gt;&lt;D xsi:type="xsd:double"&gt;5.1&lt;/D&gt;&lt;D xsi:type="xsd:double"&gt;5.15&lt;/D&gt;&lt;D xsi:type="xsd:double"&gt;5.02&lt;/D&gt;&lt;D xsi:type="xsd:double"&gt;5.06&lt;/D&gt;&lt;D xsi:type="xsd:double"&gt;5.09&lt;/D&gt;&lt;D xsi:type="xsd:double"&gt;5.07&lt;/D&gt;&lt;D xsi:type="xsd:double"&gt;5.03&lt;/D&gt;&lt;D xsi:type="xsd:double"&gt;4.85&lt;/D&gt;&lt;D xsi:type="xsd:double"&gt;4.7&lt;/D&gt;&lt;D xsi:type="xsd:double"&gt;4.62&lt;/D&gt;&lt;D xsi:type="xsd:double"&gt;4.72&lt;/D&gt;&lt;D xsi:type="xsd:double"&gt;4.86&lt;/D&gt;&lt;D xsi:type="xsd:double"&gt;4.89&lt;/D&gt;&lt;D xsi:type="xsd:double"&gt;4.79&lt;/D&gt;&lt;D xsi:type="xsd:double"&gt;4.8&lt;/D&gt;&lt;D xsi:type="xsd:double"&gt;4.69&lt;/D&gt;&lt;D xsi:type="xsd:double"&gt;4.95&lt;/D&gt;&lt;D xsi:type="xsd:double"&gt;4.85&lt;/D&gt;&lt;D xsi:type="xsd:double"&gt;5.05&lt;/D&gt;&lt;D xsi:type="xsd:double"&gt;4.93&lt;/D&gt;&lt;D xsi:type="xsd:double"&gt;4.92&lt;/D&gt;&lt;D xsi:type="xsd:double"&gt;4.86&lt;/D&gt;&lt;D xsi:type="xsd:double"&gt;4.8&lt;/D&gt;&lt;D xsi:type="xsd:double"&gt;4.74&lt;/D&gt;&lt;D xsi:type="xsd:double"&gt;4.75&lt;/D&gt;&lt;D xsi:type="xsd:double"&gt;4.65&lt;/D&gt;&lt;/FQL&gt;&lt;FQL&gt;&lt;Q&gt;CNX^FG_PRICE(8/1/2018,10/31/2018,,USD)&lt;/Q&gt;&lt;R&gt;65&lt;/R&gt;&lt;C&gt;1&lt;/C&gt;&lt;D xsi:type="xsd:double"&gt;16.09&lt;/D&gt;&lt;D xsi:type="xsd:double"&gt;15.75&lt;/D&gt;&lt;D xsi:type="xsd:double"&gt;15.95&lt;/D&gt;&lt;D xsi:type="xsd:double"&gt;16.1&lt;/D&gt;&lt;D xsi:type="xsd:double"&gt;15.97&lt;/D&gt;&lt;D xsi:type="xsd:double"&gt;15.92&lt;/D&gt;&lt;D xsi:type="xsd:double"&gt;16.02&lt;/D&gt;&lt;D xsi:type="xsd:double"&gt;15.79&lt;/D&gt;&lt;D xsi:type="xsd:double"&gt;15.42&lt;/D&gt;&lt;D xsi:type="xsd:double"&gt;15.42&lt;/D&gt;&lt;D xsi:type="xsd:double"&gt;15.03&lt;/D&gt;&lt;D xsi:type="xsd:double"&gt;14.91&lt;/D&gt;&lt;D xsi:type="xsd:double"&gt;15.19&lt;/D&gt;&lt;D xsi:type="xsd:double"&gt;15.29&lt;/D&gt;&lt;D xsi:type="xsd:double"&gt;15.58&lt;/D&gt;&lt;D xsi:type="xsd:double"&gt;15.85&lt;/D&gt;&lt;D xsi:type="xsd:double"&gt;15.62&lt;/D&gt;&lt;D xsi:type="xsd:double"&gt;15.91&lt;/D&gt;&lt;D xsi:type="xsd:double"&gt;15.71&lt;/D&gt;&lt;D xsi:type="xsd:double"&gt;15.65&lt;/D&gt;&lt;D xsi:type="xsd:double"&gt;16&lt;/D&gt;&lt;D xsi:type="xsd:double"&gt;15.92&lt;/D&gt;&lt;D xsi:type="xsd:double"&gt;15.94&lt;/D&gt;&lt;D xsi:type="xsd:double"&gt;15.4&lt;/D&gt;&lt;D xsi:type="xsd:double"&gt;15.42&lt;/D&gt;&lt;D xsi:type="xsd:double"&gt;14.88&lt;/D&gt;&lt;D xsi:type="xsd:double"&gt;14.92&lt;/D&gt;&lt;D xsi:type="xsd:double"&gt;15.06&lt;/D&gt;&lt;D xsi:type="xsd:double"&gt;14.85&lt;/D&gt;&lt;D xsi:type="xsd:double"&gt;14.65&lt;/D&gt;&lt;D xsi:type="xsd:double"&gt;14.7&lt;/D&gt;&lt;D xsi:type="xsd:double"&gt;14.6&lt;/D&gt;&lt;D xsi:type="xsd:double"&gt;14.61&lt;/D&gt;&lt;D xsi:type="xsd:double"&gt;14.55&lt;/D&gt;&lt;D xsi:type="xsd:double"&gt;14.8&lt;/D&gt;&lt;D xsi:type="xsd:double"&gt;14.7&lt;/D&gt;&lt;D xsi:type="xsd:double"&gt;14.61&lt;/D&gt;&lt;D xsi:type="xsd:double"&gt;14.57&lt;/D&gt;&lt;D xsi:type="xsd:double"&gt;14.36&lt;/D&gt;&lt;D xsi:type="xsd:double"&gt;13.92&lt;/D&gt;&lt;D xsi:type="xsd:double"&gt;14.33&lt;/D&gt;&lt;D xsi:type="xsd:double"&gt;14.31&lt;/D&gt;&lt;D xsi:type="xsd:double"&gt;14.01&lt;/D&gt;&lt;D xsi:type="xsd:double"&gt;14.03&lt;/D&gt;&lt;D xsi:type="xsd:double"&gt;14.26&lt;/D&gt;&lt;D xsi:type="xsd:double"&gt;14.26&lt;/D&gt;&lt;D xsi:type="xsd:double"&gt;14.04&lt;/D&gt;&lt;D xsi:type="xsd:double"&gt;14.05&lt;/D&gt;&lt;D xsi:type="xsd:double"&gt;14.55&lt;/D&gt;&lt;D xsi:type="xsd:double"&gt;14.16&lt;/D&gt;&lt;D xsi:type="xsd:double"&gt;14.14&lt;/D&gt;&lt;D xsi:type="xsd:double"&gt;14.16&lt;/D&gt;&lt;D xsi:type="xsd:double"&gt;14.53&lt;/D&gt;&lt;D xsi:type="xsd:double"&gt;14.75&lt;/D&gt;&lt;D xsi:type="xsd:double"&gt;14.51&lt;/D&gt;&lt;D xsi:type="xsd:double"&gt;14.45&lt;/D&gt;&lt;D xsi:type="xsd:double"&gt;14.54&lt;/D&gt;&lt;D xsi:type="xsd:double"&gt;14.3&lt;/D&gt;&lt;D xsi:type="xsd:double"&gt;14.28&lt;/D&gt;&lt;D xsi:type="xsd:double"&gt;13.35&lt;/D&gt;&lt;D xsi:type="xsd:double"&gt;13.75&lt;/D&gt;&lt;D xsi:type="xsd:double"&gt;13.54&lt;/D&gt;&lt;D xsi:type="xsd:double"&gt;13.3&lt;/D&gt;&lt;D xsi:type="xsd:double"&gt;14.27&lt;/D&gt;&lt;D xsi:type="xsd:double"&gt;15.65&lt;/D&gt;&lt;/FQL&gt;&lt;FQL&gt;&lt;Q&gt;BCEI^FG_PRICE(8/1/2018,10/31/2018,,USD)&lt;/Q&gt;&lt;R&gt;65&lt;/R&gt;&lt;C&gt;1&lt;/C&gt;&lt;D xsi:type="xsd:double"&gt;37.5&lt;/D&gt;&lt;D xsi:type="xsd:double"&gt;38&lt;/D&gt;&lt;D xsi:type="xsd:double"&gt;37.93&lt;/D&gt;&lt;D xsi:type="xsd:double"&gt;39.47&lt;/D&gt;&lt;D xsi:type="xsd:double"&gt;37.1&lt;/D&gt;&lt;D xsi:type="xsd:double"&gt;36.47&lt;/D&gt;&lt;D xsi:type="xsd:double"&gt;33.66&lt;/D&gt;&lt;D xsi:type="xsd:double"&gt;32.38&lt;/D&gt;&lt;D xsi:type="xsd:double"&gt;32.04&lt;/D&gt;&lt;D xsi:type="xsd:double"&gt;32.18&lt;/D&gt;&lt;D xsi:type="xsd:double"&gt;31.86&lt;/D&gt;&lt;D xsi:type="xsd:double"&gt;31.55&lt;/D&gt;&lt;D xsi:type="xsd:double"&gt;31.87&lt;/D&gt;&lt;D xsi:type="xsd:double"&gt;32.23&lt;/D&gt;&lt;D xsi:type="xsd:double"&gt;32.05&lt;/D&gt;&lt;D xsi:type="xsd:double"&gt;32.77&lt;/D&gt;&lt;D xsi:type="xsd:double"&gt;33.08&lt;/D&gt;&lt;D xsi:type="xsd:double"&gt;32.23&lt;/D&gt;&lt;D xsi:type="xsd:double"&gt;32.05&lt;/D&gt;&lt;D xsi:type="xsd:double"&gt;32.65&lt;/D&gt;&lt;D xsi:type="xsd:double"&gt;33.02&lt;/D&gt;&lt;D xsi:type="xsd:double"&gt;32.27&lt;/D&gt;&lt;D xsi:type="xsd:double"&gt;31&lt;/D&gt;&lt;D xsi:type="xsd:double"&gt;30.31&lt;/D&gt;&lt;D xsi:type="xsd:double"&gt;30.04&lt;/D&gt;&lt;D xsi:type="xsd:double"&gt;30.29&lt;/D&gt;&lt;D xsi:type="xsd:double"&gt;29.92&lt;/D&gt;&lt;D xsi:type="xsd:double"&gt;29.53&lt;/D&gt;&lt;D xsi:type="xsd:double"&gt;29.66&lt;/D&gt;&lt;D xsi:type="xsd:double"&gt;29.22&lt;/D&gt;&lt;D xsi:type="xsd:double"&gt;28.82&lt;/D&gt;&lt;D xsi:type="xsd:double"&gt;28.37&lt;/D&gt;&lt;D xsi:type="xsd:double"&gt;28.49&lt;/D&gt;&lt;D xsi:type="xsd:double"&gt;28.88&lt;/D&gt;&lt;D xsi:type="xsd:double"&gt;29.21&lt;/D&gt;&lt;D xsi:type="xsd:double"&gt;29.47&lt;/D&gt;&lt;D xsi:type="xsd:double"&gt;29.99&lt;/D&gt;&lt;D xsi:type="xsd:double"&gt;29.5&lt;/D&gt;&lt;D xsi:type="xsd:double"&gt;29.27&lt;/D&gt;&lt;D xsi:type="xsd:double"&gt;29.84&lt;/D&gt;&lt;D xsi:type="xsd:double"&gt;29.57&lt;/D&gt;&lt;D xsi:type="xsd:double"&gt;29.78&lt;/D&gt;&lt;D xsi:type="xsd:double"&gt;29.8&lt;/D&gt;&lt;D xsi:type="xsd:double"&gt;29.61&lt;/D&gt;&lt;D xsi:type="xsd:double"&gt;30.66&lt;/D&gt;&lt;D xsi:type="xsd:double"&gt;29.95&lt;/D&gt;&lt;D xsi:type="xsd:double"&gt;29.24&lt;/D&gt;&lt;D xsi:type="xsd:double"&gt;29.3&lt;/D&gt;&lt;D xsi:type="xsd:double"&gt;29.44&lt;/D&gt;&lt;D xsi:type="xsd:double"&gt;28.98&lt;/D&gt;&lt;D xsi:type="xsd:double"&gt;28.18&lt;/D&gt;&lt;D xsi:type="xsd:double"&gt;28.07&lt;/D&gt;&lt;D xsi:type="xsd:double"&gt;28.38&lt;/D&gt;&lt;D xsi:type="xsd:double"&gt;29.45&lt;/D&gt;&lt;D xsi:type="xsd:double"&gt;29.31&lt;/D&gt;&lt;D xsi:type="xsd:double"&gt;29.04&lt;/D&gt;&lt;D xsi:type="xsd:double"&gt;29.15&lt;/D&gt;&lt;D xsi:type="xsd:double"&gt;28.8&lt;/D&gt;&lt;D xsi:type="xsd:double"&gt;28.05&lt;/D&gt;&lt;D xsi:type="xsd:double"&gt;26.38&lt;/D&gt;&lt;D xsi:type="xsd:double"&gt;27.72&lt;/D&gt;&lt;D xsi:type="xsd:double"&gt;27.38&lt;/D&gt;&lt;D xsi:type="xsd:double"&gt;26.76&lt;/D&gt;&lt;D xsi:type="xsd:double"&gt;26&lt;/D&gt;&lt;D xsi:type="xsd:double"&gt;25.75&lt;/D&gt;&lt;/FQL&gt;&lt;FQL&gt;&lt;Q&gt;SSY^FG_PRICE(8/1/2018,10/31/2018,,USD)&lt;/Q&gt;&lt;R&gt;65&lt;/R&gt;&lt;C&gt;1&lt;/C&gt;&lt;D xsi:type="xsd:double"&gt;1.4117&lt;/D&gt;&lt;D xsi:type="xsd:double"&gt;1.32&lt;/D&gt;&lt;D xsi:type="xsd:double"&gt;1.35&lt;/D&gt;&lt;D xsi:type="xsd:double"&gt;1.313&lt;/D&gt;&lt;D xsi:type="xsd:double"&gt;1.4199&lt;/D&gt;&lt;D xsi:type="xsd:double"&gt;1.36&lt;/D&gt;&lt;D xsi:type="xsd:double"&gt;1.375&lt;/D&gt;&lt;D xsi:type="xsd:double"&gt;1.3644&lt;/D&gt;&lt;D xsi:type="xsd:double"&gt;1.3193&lt;/D&gt;&lt;D xsi:type="xsd:double"&gt;1.3&lt;/D&gt;&lt;D xsi:type="xsd:double"&gt;1.35&lt;/D&gt;&lt;D xsi:type="xsd:double"&gt;1.3&lt;/D&gt;&lt;D xsi:type="xsd:double"&gt;1.31&lt;/D&gt;&lt;D xsi:type="xsd:double"&gt;1.3212&lt;/D&gt;&lt;D xsi:type="xsd:double"&gt;1.3&lt;/D&gt;&lt;D xsi:type="xsd:double"&gt;1.31&lt;/D&gt;&lt;D xsi:type="xsd:double"&gt;1.31&lt;/D&gt;&lt;D xsi:type="xsd:double"&gt;1.34&lt;/D&gt;&lt;D xsi:type="xsd:double"&gt;1.34&lt;/D&gt;&lt;D xsi:type="xsd:double"&gt;1.3218&lt;/D&gt;&lt;D xsi:type="xsd:double"&gt;1.34&lt;/D&gt;&lt;D xsi:type="xsd:double"&gt;1.4&lt;/D&gt;&lt;D xsi:type="xsd:double"&gt;1.39&lt;/D&gt;&lt;D xsi:type="xsd:double"&gt;1.3999&lt;/D&gt;&lt;D xsi:type="xsd:double"&gt;1.4&lt;/D&gt;&lt;D xsi:type="xsd:double"&gt;1.38&lt;/D&gt;&lt;D xsi:type="xsd:double"&gt;1.38&lt;/D&gt;&lt;D xsi:type="xsd:double"&gt;1.3801&lt;/D&gt;&lt;D xsi:type="xsd:double"&gt;1.35&lt;/D&gt;&lt;D xsi:type="xsd:double"&gt;1.34&lt;/D&gt;&lt;D xsi:type="xsd:double"&gt;1.39&lt;/D&gt;&lt;D xsi:type="xsd:double"&gt;1.3&lt;/D&gt;&lt;D xsi:type="xsd:double"&gt;1.29&lt;/D&gt;&lt;D xsi:type="xsd:double"&gt;1.2974&lt;/D&gt;&lt;D xsi:type="xsd:double"&gt;1.27&lt;/D&gt;&lt;D xsi:type="xsd:double"&gt;1.26&lt;/D&gt;&lt;D xsi:type="xsd:double"&gt;1.28&lt;/D&gt;&lt;D xsi:type="xsd:double"&gt;1.27&lt;/D&gt;&lt;D xsi:type="xsd:double"&gt;1.2844&lt;/D&gt;&lt;D xsi:type="xsd:double"&gt;1.37&lt;/D&gt;&lt;D xsi:type="xsd:double"&gt;1.32&lt;/D&gt;&lt;D xsi:type="xsd:double"&gt;1.33&lt;/D&gt;&lt;D xsi:type="xsd:double"&gt;1.38&lt;/D&gt;&lt;D xsi:type="xsd:double"&gt;1.39&lt;/D&gt;&lt;D xsi:type="xsd:double"&gt;1.381&lt;/D&gt;&lt;D xsi:type="xsd:double"&gt;1.3801&lt;/D&gt;&lt;D xsi:type="xsd:double"&gt;1.405&lt;/D&gt;&lt;D xsi:type="xsd:double"&gt;1.36&lt;/D&gt;&lt;D xsi:type="xsd:double"&gt;1.38&lt;/D&gt;&lt;D xsi:type="xsd:double"&gt;1.37&lt;/D&gt;&lt;D xsi:type="xsd:double"&gt;1.37&lt;/D&gt;&lt;D xsi:type="xsd:double"&gt;1.392&lt;/D&gt;&lt;D xsi:type="xsd:double"&gt;1.35&lt;/D&gt;&lt;D xsi:type="xsd:double"&gt;1.35&lt;/D&gt;&lt;D xsi:type="xsd:double"&gt;1.35&lt;/D&gt;&lt;D xsi:type="xsd:double"&gt;1.37&lt;/D&gt;&lt;D xsi:type="xsd:double"&gt;1.355&lt;/D&gt;&lt;D xsi:type="xsd:double"&gt;1.35&lt;/D&gt;&lt;D xsi:type="xsd:double"&gt;1.2465&lt;/D&gt;&lt;D xsi:type="xsd:double"&gt;1.24&lt;/D&gt;&lt;D xsi:type="xsd:double"&gt;1.22&lt;/D&gt;&lt;D xsi:type="xsd:double"&gt;1.22&lt;/D&gt;&lt;D xsi:type="xsd:double"&gt;1.196&lt;/D&gt;&lt;D xsi:type="xsd:double"&gt;1.18&lt;/D&gt;&lt;D xsi:type="xsd:double"&gt;1.18&lt;/D&gt;&lt;/FQL&gt;&lt;FQL&gt;&lt;Q&gt;LTRPA^FG_PRICE(8/1/2018,10/31/2018,,USD)&lt;/Q&gt;&lt;R&gt;65&lt;/R&gt;&lt;C&gt;1&lt;/C&gt;&lt;D xsi:type="xsd:double"&gt;16.65&lt;/D&gt;&lt;D xsi:type="xsd:double"&gt;14.35&lt;/D&gt;&lt;D xsi:type="xsd:double"&gt;15.125&lt;/D&gt;&lt;D xsi:type="xsd:double"&gt;15.45&lt;/D&gt;&lt;D xsi:type="xsd:double"&gt;15.6&lt;/D&gt;&lt;D xsi:type="xsd:double"&gt;15.6&lt;/D&gt;&lt;D xsi:type="xsd:double"&gt;15.75&lt;/D&gt;&lt;D xsi:type="xsd:double"&gt;15.4&lt;/D&gt;&lt;D xsi:type="xsd:double"&gt;15.25&lt;/D&gt;&lt;D xsi:type="xsd:double"&gt;15.7&lt;/D&gt;&lt;D xsi:type="xsd:double"&gt;15.3&lt;/D&gt;&lt;D xsi:type="xsd:double"&gt;15.3&lt;/D&gt;&lt;D xsi:type="xsd:double"&gt;15.3&lt;/D&gt;&lt;D xsi:type="xsd:double"&gt;15.4&lt;/D&gt;&lt;D xsi:type="xsd:double"&gt;15.45&lt;/D&gt;&lt;D xsi:type="xsd:double"&gt;15.5&lt;/D&gt;&lt;D xsi:type="xsd:double"&gt;15.35&lt;/D&gt;&lt;D xsi:type="xsd:double"&gt;15.4&lt;/D&gt;&lt;D xsi:type="xsd:double"&gt;15.45&lt;/D&gt;&lt;D xsi:type="xsd:double"&gt;15.35&lt;/D&gt;&lt;D xsi:type="xsd:double"&gt;15.7&lt;/D&gt;&lt;D xsi:type="xsd:double"&gt;15.6&lt;/D&gt;&lt;D xsi:type="xsd:double"&gt;15.85&lt;/D&gt;&lt;D xsi:type="xsd:double"&gt;15.3&lt;/D&gt;&lt;D xsi:type="xsd:double"&gt;14.65&lt;/D&gt;&lt;D xsi:type="xsd:double"&gt;14.45&lt;/D&gt;&lt;D xsi:type="xsd:double"&gt;14.5&lt;/D&gt;&lt;D xsi:type="xsd:double"&gt;14.5&lt;/D&gt;&lt;D xsi:type="xsd:double"&gt;14.65&lt;/D&gt;&lt;D xsi:type="xsd:double"&gt;14.65&lt;/D&gt;&lt;D xsi:type="xsd:double"&gt;14.45&lt;/D&gt;&lt;D xsi:type="xsd:double"&gt;14.7&lt;/D&gt;&lt;D xsi:type="xsd:double"&gt;14.2&lt;/D&gt;&lt;D xsi:type="xsd:double"&gt;14.75&lt;/D&gt;&lt;D xsi:type="xsd:double"&gt;14.7&lt;/D&gt;&lt;D xsi:type="xsd:double"&gt;14.25&lt;/D&gt;&lt;D xsi:type="xsd:double"&gt;14.55&lt;/D&gt;&lt;D xsi:type="xsd:double"&gt;14.9&lt;/D&gt;&lt;D xsi:type="xsd:double"&gt;15.1&lt;/D&gt;&lt;D xsi:type="xsd:double"&gt;15.3&lt;/D&gt;&lt;D xsi:type="xsd:double"&gt;15.1&lt;/D&gt;&lt;D xsi:type="xsd:double"&gt;14.85&lt;/D&gt;&lt;D xsi:type="xsd:double"&gt;14.69&lt;/D&gt;&lt;D xsi:type="xsd:double"&gt;14.53&lt;/D&gt;&lt;D xsi:type="xsd:double"&gt;14.87&lt;/D&gt;&lt;D xsi:type="xsd:double"&gt;14.86&lt;/D&gt;&lt;D xsi:type="xsd:double"&gt;14.67&lt;/D&gt;&lt;D xsi:type="xsd:double"&gt;14.37&lt;/D&gt;&lt;D xsi:type="xsd:double"&gt;13.59&lt;/D&gt;&lt;D xsi:type="xsd:double"&gt;12.26&lt;/D&gt;&lt;D xsi:type="xsd:double"&gt;12.28&lt;/D&gt;&lt;D xsi:type="xsd:double"&gt;12.56&lt;/D&gt;&lt;D xsi:type="xsd:double"&gt;12.51&lt;/D&gt;&lt;D xsi:type="xsd:double"&gt;13.18&lt;/D&gt;&lt;D xsi:type="xsd:double"&gt;12.99&lt;/D&gt;&lt;D xsi:type="xsd:double"&gt;12.53&lt;/D&gt;&lt;D xsi:type="xsd:double"&gt;12.5&lt;/D&gt;&lt;D xsi:type="xsd:double"&gt;12.75&lt;/D&gt;&lt;D xsi:type="xsd:double"&gt;12.82&lt;/D&gt;&lt;D xsi:type="</t>
        </r>
      </text>
    </comment>
    <comment ref="A47" authorId="0">
      <text>
        <r>
          <rPr>
            <b/>
            <sz val="9"/>
            <color indexed="81"/>
            <rFont val="宋体"/>
            <charset val="134"/>
          </rPr>
          <t>xsd:double"&gt;12.53&lt;/D&gt;&lt;D xsi:type="xsd:double"&gt;13.32&lt;/D&gt;&lt;D xsi:type="xsd:double"&gt;12.91&lt;/D&gt;&lt;D xsi:type="xsd:double"&gt;13.33&lt;/D&gt;&lt;D xsi:type="xsd:double"&gt;13.84&lt;/D&gt;&lt;D xsi:type="xsd:double"&gt;14.42&lt;/D&gt;&lt;/FQL&gt;&lt;FQL&gt;&lt;Q&gt;CLDC^FG_PRICE(8/1/2018,10/31/2018,,USD)&lt;/Q&gt;&lt;R&gt;65&lt;/R&gt;&lt;C&gt;1&lt;/C&gt;&lt;D xsi:type="xsd:double"&gt;1.62&lt;/D&gt;&lt;D xsi:type="xsd:double"&gt;1.75&lt;/D&gt;&lt;D xsi:type="xsd:double"&gt;1.6623&lt;/D&gt;&lt;D xsi:type="xsd:double"&gt;1.425&lt;/D&gt;&lt;D xsi:type="xsd:double"&gt;1.44&lt;/D&gt;&lt;D xsi:type="xsd:double"&gt;1.33&lt;/D&gt;&lt;D xsi:type="xsd:double"&gt;1.3&lt;/D&gt;&lt;D xsi:type="xsd:double"&gt;1.08&lt;/D&gt;&lt;D xsi:type="xsd:double"&gt;1.18&lt;/D&gt;&lt;D xsi:type="xsd:double"&gt;1.02&lt;/D&gt;&lt;D xsi:type="xsd:double"&gt;1.01&lt;/D&gt;&lt;D xsi:type="xsd:double"&gt;1.03&lt;/D&gt;&lt;D xsi:type="xsd:double"&gt;1.1&lt;/D&gt;&lt;D xsi:type="xsd:double"&gt;1.01&lt;/D&gt;&lt;D xsi:type="xsd:double"&gt;1.03&lt;/D&gt;&lt;D xsi:type="xsd:double"&gt;1&lt;/D&gt;&lt;D xsi:type="xsd:double"&gt;0.98&lt;/D&gt;&lt;D xsi:type="xsd:double"&gt;0.97&lt;/D&gt;&lt;D xsi:type="xsd:double"&gt;0.931&lt;/D&gt;&lt;D xsi:type="xsd:double"&gt;0.8983&lt;/D&gt;&lt;D xsi:type="xsd:double"&gt;1&lt;/D&gt;&lt;D xsi:type="xsd:double"&gt;0.94&lt;/D&gt;&lt;D xsi:type="xsd:double"&gt;0.9359&lt;/D&gt;&lt;D xsi:type="xsd:double"&gt;1&lt;/D&gt;&lt;D xsi:type="xsd:double"&gt;0.978853&lt;/D&gt;&lt;D xsi:type="xsd:double"&gt;0.99&lt;/D&gt;&lt;D xsi:type="xsd:double"&gt;0.9495&lt;/D&gt;&lt;D xsi:type="xsd:double"&gt;0.94&lt;/D&gt;&lt;D xsi:type="xsd:double"&gt;0.926508&lt;/D&gt;&lt;D xsi:type="xsd:double"&gt;0.9297&lt;/D&gt;&lt;D xsi:type="xsd:double"&gt;0.9477&lt;/D&gt;&lt;D xsi:type="xsd:double"&gt;0.9687&lt;/D&gt;&lt;D xsi:type="xsd:double"&gt;0.8719&lt;/D&gt;&lt;D xsi:type="xsd:double"&gt;0.8521&lt;/D&gt;&lt;D xsi:type="xsd:double"&gt;0.82&lt;/D&gt;&lt;D xsi:type="xsd:double"&gt;0.8201&lt;/D&gt;&lt;D xsi:type="xsd:double"&gt;0.845171&lt;/D&gt;&lt;D xsi:type="xsd:double"&gt;0.88&lt;/D&gt;&lt;D xsi:type="xsd:double"&gt;0.895&lt;/D&gt;&lt;D xsi:type="xsd:double"&gt;0.8392&lt;/D&gt;&lt;D xsi:type="xsd:double"&gt;0.8597&lt;/D&gt;&lt;D xsi:type="xsd:double"&gt;0.8601&lt;/D&gt;&lt;D xsi:type="xsd:double"&gt;0.855&lt;/D&gt;&lt;D xsi:type="xsd:double"&gt;0.8198&lt;/D&gt;&lt;D xsi:type="xsd:double"&gt;0.82557&lt;/D&gt;&lt;D xsi:type="xsd:double"&gt;0.814&lt;/D&gt;&lt;D xsi:type="xsd:double"&gt;0.8001&lt;/D&gt;&lt;D xsi:type="xsd:double"&gt;1.29&lt;/D&gt;&lt;D xsi:type="xsd:double"&gt;1.22&lt;/D&gt;&lt;D xsi:type="xsd:double"&gt;1.09&lt;/D&gt;&lt;D xsi:type="xsd:double"&gt;1.02&lt;/D&gt;&lt;D xsi:type="xsd:double"&gt;1.19&lt;/D&gt;&lt;D xsi:type="xsd:double"&gt;1.03&lt;/D&gt;&lt;D xsi:type="xsd:double"&gt;1.04&lt;/D&gt;&lt;D xsi:type="xsd:double"&gt;1.1408&lt;/D&gt;&lt;D xsi:type="xsd:double"&gt;1.16&lt;/D&gt;&lt;D xsi:type="xsd:double"&gt;1.11&lt;/D&gt;&lt;D xsi:type="xsd:double"&gt;1.0547&lt;/D&gt;&lt;D xsi:type="xsd:double"&gt;1.09&lt;/D&gt;&lt;D xsi:type="xsd:double"&gt;0.9503&lt;/D&gt;&lt;D xsi:type="xsd:double"&gt;0.9799&lt;/D&gt;&lt;D xsi:type="xsd:double"&gt;1.02&lt;/D&gt;&lt;D xsi:type="xsd:double"&gt;1&lt;/D&gt;&lt;D xsi:type="xsd:double"&gt;0.9879&lt;/D&gt;&lt;D xsi:type="xsd:double"&gt;0.9996&lt;/D&gt;&lt;/FQL&gt;&lt;FQL&gt;&lt;Q&gt;TALO^FG_PRICE(8/1/2018,10/31/2018,,USD)&lt;/Q&gt;&lt;R&gt;65&lt;/R&gt;&lt;C&gt;1&lt;/C&gt;&lt;D xsi:type="xsd:double"&gt;36.83&lt;/D&gt;&lt;D xsi:type="xsd:double"&gt;37.47&lt;/D&gt;&lt;D xsi:type="xsd:double"&gt;36.92&lt;/D&gt;&lt;D xsi:type="xsd:double"&gt;37.09&lt;/D&gt;&lt;D xsi:type="xsd:double"&gt;35.84&lt;/D&gt;&lt;D xsi:type="xsd:double"&gt;35.28&lt;/D&gt;&lt;D xsi:type="xsd:double"&gt;34.29&lt;/D&gt;&lt;D xsi:type="xsd:double"&gt;33.95&lt;/D&gt;&lt;D xsi:type="xsd:double"&gt;32.45&lt;/D&gt;&lt;D xsi:type="xsd:double"&gt;32.45&lt;/D&gt;&lt;D xsi:type="xsd:double"&gt;31.37&lt;/D&gt;&lt;D xsi:type="xsd:double"&gt;31.01&lt;/D&gt;&lt;D xsi:type="xsd:double"&gt;31.44&lt;/D&gt;&lt;D xsi:type="xsd:double"&gt;30.33&lt;/D&gt;&lt;D xsi:type="xsd:double"&gt;30.36&lt;/D&gt;&lt;D xsi:type="xsd:double"&gt;30.97&lt;/D&gt;&lt;D xsi:type="xsd:double"&gt;30.82&lt;/D&gt;&lt;D xsi:type="xsd:double"&gt;30.86&lt;/D&gt;&lt;D xsi:type="xsd:double"&gt;33.63&lt;/D&gt;&lt;D xsi:type="xsd:double"&gt;33.83&lt;/D&gt;&lt;D xsi:type="xsd:double"&gt;34.17&lt;/D&gt;&lt;D xsi:type="xsd:double"&gt;34.31&lt;/D&gt;&lt;D xsi:type="xsd:double"&gt;34.52&lt;/D&gt;&lt;D xsi:type="xsd:double"&gt;33.41&lt;/D&gt;&lt;D xsi:type="xsd:double"&gt;33.94&lt;/D&gt;&lt;D xsi:type="xsd:double"&gt;33.8&lt;/D&gt;&lt;D xsi:type="xsd:double"&gt;34.42&lt;/D&gt;&lt;D xsi:type="xsd:double"&gt;35.07&lt;/D&gt;&lt;D xsi:type="xsd:double"&gt;35.47&lt;/D&gt;&lt;D xsi:type="xsd:double"&gt;36.04&lt;/D&gt;&lt;D xsi:type="xsd:double"&gt;34.44&lt;/D&gt;&lt;D xsi:type="xsd:double"&gt;34.84&lt;/D&gt;&lt;D xsi:type="xsd:double"&gt;32.62&lt;/D&gt;&lt;D xsi:type="xsd:double"&gt;31.95&lt;/D&gt;&lt;D xsi:type="xsd:double"&gt;32.5&lt;/D&gt;&lt;D xsi:type="xsd:double"&gt;31.17&lt;/D&gt;&lt;D xsi:type="xsd:double"&gt;31.6&lt;/D&gt;&lt;D xsi:type="xsd:double"&gt;32.54&lt;/D&gt;&lt;D xsi:type="xsd:double"&gt;32.53&lt;/D&gt;&lt;D xsi:type="xsd:double"&gt;32.16&lt;/D&gt;&lt;D xsi:type="xsd:double"&gt;32.27&lt;/D&gt;&lt;D xsi:type="xsd:double"&gt;32.82&lt;/D&gt;&lt;D xsi:type="xsd:double"&gt;33.63&lt;/D&gt;&lt;D xsi:type="xsd:double"&gt;33.3&lt;/D&gt;&lt;D xsi:type="xsd:double"&gt;33.83&lt;/D&gt;&lt;D xsi:type="xsd:double"&gt;33.33&lt;/D&gt;&lt;D xsi:type="xsd:double"&gt;33.44&lt;/D&gt;&lt;D xsi:type="xsd:double"&gt;33.17&lt;/D&gt;&lt;D xsi:type="xsd:double"&gt;33.26&lt;/D&gt;&lt;D xsi:type="xsd:double"&gt;31.94&lt;/D&gt;&lt;D xsi:type="xsd:double"&gt;30.84&lt;/D&gt;&lt;D xsi:type="xsd:double"&gt;31.19&lt;/D&gt;&lt;D xsi:type="xsd:double"&gt;31.18&lt;/D&gt;&lt;D xsi:type="xsd:double"&gt;31.38&lt;/D&gt;&lt;D xsi:type="xsd:double"&gt;29.83&lt;/D&gt;&lt;D xsi:type="xsd:double"&gt;29.2&lt;/D&gt;&lt;D xsi:type="xsd:double"&gt;29.55&lt;/D&gt;&lt;D xsi:type="xsd:double"&gt;29.96&lt;/D&gt;&lt;D xsi:type="xsd:double"&gt;29.15&lt;/D&gt;&lt;D xsi:type="xsd:double"&gt;27.19&lt;/D&gt;&lt;D xsi:type="xsd:double"&gt;27.47&lt;/D&gt;&lt;D xsi:type="xsd:double"&gt;26.61&lt;/D&gt;&lt;D xsi:type="xsd:double"&gt;25.32&lt;/D&gt;&lt;D xsi:type="xsd:double"&gt;25.45&lt;/D&gt;&lt;D xsi:type="xsd:double"&gt;26.06&lt;/D&gt;&lt;/FQL&gt;&lt;FQL&gt;&lt;Q&gt;EACQ^FG_PRICE(8/1/2018,10/31/2018,,USD)&lt;/Q&gt;&lt;R&gt;65&lt;/R&gt;&lt;C&gt;1&lt;/C&gt;&lt;D xsi:type="xsd:double"&gt;10.375&lt;/D&gt;&lt;D xsi:type="xsd:double"&gt;10.375&lt;/D&gt;&lt;D xsi:type="xsd:double"&gt;10.375&lt;/D&gt;&lt;D xsi:type="xsd:double"&gt;10.375&lt;/D&gt;&lt;D xsi:type="xsd:double"&gt;10.375&lt;/D&gt;&lt;D xsi:type="xsd:double"&gt;10.375&lt;/D&gt;&lt;D xsi:type="xsd:double"&gt;10.375&lt;/D&gt;&lt;D xsi:type="xsd:double"&gt;10.375&lt;/D&gt;&lt;D xsi:type="xsd:double"&gt;10.35&lt;/D&gt;&lt;D xsi:type="xsd:double"&gt;10.375&lt;/D&gt;&lt;D xsi:type="xsd:double"&gt;10.5&lt;/D&gt;&lt;D xsi:type="xsd:double"&gt;10.35&lt;/D&gt;&lt;D xsi:type="xsd:double"&gt;10.35&lt;/D&gt;&lt;D xsi:type="xsd:double"&gt;10.375&lt;/D&gt;&lt;D xsi:type="xsd:double"&gt;10.4&lt;/D&gt;&lt;D xsi:type="xsd:double"&gt;10.35&lt;/D&gt;&lt;D xsi:type="xsd:double"&gt;10.4&lt;/D&gt;&lt;D xsi:type="xsd:double"&gt;10.4&lt;/D&gt;&lt;D xsi:type="xsd:double"&gt;10.375&lt;/D&gt;&lt;D xsi:type="xsd:double"&gt;10.3&lt;/D&gt;&lt;D xsi:type="xsd:double"&gt;10.35&lt;/D&gt;&lt;D xsi:type="xsd:double"&gt;10.35&lt;/D&gt;&lt;D xsi:type="xsd:double"&gt;10.35&lt;/D&gt;&lt;D xsi:type="xsd:double"&gt;10.35&lt;/D&gt;&lt;D xsi:type="xsd:double"&gt;10.35&lt;/D&gt;&lt;D xsi:type="xsd:double"&gt;10.35&lt;/D&gt;&lt;D xsi:type="xsd:double"&gt;10.35&lt;/D&gt;&lt;D xsi:type="xsd:double"&gt;10.35&lt;/D&gt;&lt;D xsi:type="xsd:double"&gt;10.35&lt;/D&gt;&lt;D xsi:type="xsd:double"&gt;10.35&lt;/D&gt;&lt;D xsi:type="xsd:double"&gt;10.375&lt;/D&gt;&lt;D xsi:type="xsd:double"&gt;10.395&lt;/D&gt;&lt;D xsi:type="xsd:double"&gt;10.375&lt;/D&gt;&lt;D xsi:type="xsd:double"&gt;11.25&lt;/D&gt;&lt;D xsi:type="xsd:double"&gt;10.35&lt;/D&gt;&lt;D xsi:type="xsd:double"&gt;10.4&lt;/D&gt;&lt;D xsi:type="xsd:double"&gt;10.35&lt;/D&gt;&lt;D xsi:type="xsd:double"&gt;10.425&lt;/D&gt;&lt;D xsi:type="xsd:double"&gt;10.425&lt;/D&gt;&lt;D xsi:type="xsd:double"&gt;10.375&lt;/D&gt;&lt;D xsi:type="xsd:double"&gt;10.4&lt;/D&gt;&lt;D xsi:type="xsd:double"&gt;10.45&lt;/D&gt;&lt;D xsi:type="xsd:double"&gt;10.425&lt;/D&gt;&lt;D xsi:type="xsd:double"&gt;10.4&lt;/D&gt;&lt;D xsi:type="xsd:double"&gt;10.4&lt;/D&gt;&lt;D xsi:type="xsd:double"&gt;10.425&lt;/D&gt;&lt;D xsi:type="xsd:double"&gt;10.4&lt;/D&gt;&lt;D xsi:type="xsd:double"&gt;10.45&lt;/D&gt;&lt;D xsi:type="xsd:double"&gt;10.4&lt;/D&gt;&lt;D xsi:type="xsd:double"&gt;11.705&lt;/D&gt;&lt;D xsi:type="xsd:double"&gt;10.475&lt;/D&gt;&lt;D xsi:type="xsd:double"&gt;10.41&lt;/D&gt;&lt;D xsi:type="xsd:double"&gt;10.45&lt;/D&gt;&lt;D xsi:type="xsd:double"&gt;10.45&lt;/D&gt;&lt;D xsi:type="xsd:double"&gt;10.48&lt;/D&gt;&lt;D xsi:type="xsd:double"&gt;10.48&lt;/D&gt;&lt;D xsi:type="xsd:double"&gt;10.5&lt;/D&gt;&lt;D xsi:type="xsd:double"&gt;10.47&lt;/D&gt;&lt;D xsi:type="xsd:double"&gt;10.5499&lt;/D&gt;&lt;D xsi:type="xsd:double"&gt;10.5&lt;/D&gt;&lt;D xsi:type="xsd:double"&gt;10.49&lt;/D&gt;&lt;D xsi:type="xsd:double"&gt;10.5&lt;/D&gt;&lt;D xsi:type="xsd:double"&gt;10.4701&lt;/D&gt;&lt;D xsi:type="xsd:double"&gt;10.51&lt;/D&gt;&lt;D xsi:type="xsd:double"&gt;10.355&lt;/D&gt;&lt;/FQL&gt;&lt;FQL&gt;&lt;Q&gt;GWPH^FG_PRICE(8/1/2018,10/31/2018,,USD)&lt;/Q&gt;&lt;R&gt;65&lt;/R&gt;&lt;C&gt;1&lt;/C&gt;&lt;D xsi:type="xsd:double"&gt;134.61&lt;/D&gt;&lt;D xsi:type="xsd:double"&gt;133.81&lt;/D&gt;&lt;D xsi:type="xsd:double"&gt;130.5&lt;/D&gt;&lt;D xsi:type="xsd:double"&gt;130&lt;/D&gt;&lt;D xsi:type="xsd:double"&gt;129&lt;/D&gt;&lt;D xsi:type="xsd:double"&gt;134.46&lt;/D&gt;&lt;D xsi:type="xsd:double"&gt;135.92&lt;/D&gt;&lt;D xsi:type="xsd:double"&gt;134.955&lt;/D&gt;&lt;D xsi:type="xsd:double"&gt;132.18&lt;/D&gt;&lt;D xsi:type="xsd:double"&gt;133.48&lt;/D&gt;&lt;D xsi:type="xsd:double"&gt;132.55&lt;/D&gt;&lt;D xsi:type="xsd:double"&gt;133.93&lt;/D&gt;&lt;D xsi:type="xsd:double"&gt;136.06&lt;/D&gt;&lt;D xsi:type="xsd:double"&gt;134.26&lt;/D&gt;&lt;D xsi:type="xsd:double"&gt;137.49&lt;/D&gt;&lt;D xsi:type="xsd:double"&gt;144.17&lt;/D&gt;&lt;D xsi:type="xsd:double"&gt;143.12&lt;/D&gt;&lt;D xsi:type="xsd:double"&gt;143.29&lt;/D&gt;&lt;D xsi:type="xsd:double"&gt;147.19&lt;/D&gt;&lt;D xsi:type="xsd:double"&gt;146.17&lt;/D&gt;&lt;D xsi:type="xsd:double"&gt;147.8&lt;/D&gt;&lt;D xsi:type="xsd:double"&gt;146.62&lt;/D&gt;&lt;D xsi:type="xsd:double"&gt;146.78&lt;/D&gt;&lt;D xsi:type="xsd:double"&gt;143.25&lt;/D&gt;&lt;D xsi:type="xsd:double"&gt;144.82&lt;/D&gt;&lt;D xsi:type="xsd:double"&gt;139.63&lt;/D&gt;&lt;D xsi:type="xsd:double"&gt;141.94&lt;/D&gt;&lt;D xsi:type="xsd:double"&gt;140.91&lt;/D&gt;&lt;D xsi:type="xsd:double"&gt;139.68&lt;/D&gt;&lt;D xsi:type="xsd:double"&gt;140.82&lt;/D&gt;&lt;D xsi:type="xsd:double"&gt;141.72&lt;/D&gt;&lt;D xsi:type="xsd:double"&gt;141.18&lt;/D&gt;&lt;D xsi:type="xsd:double"&gt;140.94&lt;/D&gt;&lt;D xsi:type="xsd:double"&gt;149.2&lt;/D&gt;&lt;D xsi:type="xsd:double"&gt;153.64&lt;/D&gt;&lt;D xsi:type="xsd:double"&gt;170.1&lt;/D&gt;&lt;D xsi:type="xsd:double"&gt;164.98&lt;/D&gt;&lt;D xsi:type="xsd:double"&gt;166.52&lt;/D&gt;&lt;D xsi:type="xsd:double"&gt;170&lt;/D&gt;&lt;D xsi:type="xsd:double"&gt;163.12&lt;/D&gt;&lt;D xsi:type="xsd:double"&gt;174.5&lt;/D&gt;&lt;D xsi:type="xsd:double"&gt;172.74&lt;/D&gt;&lt;D xsi:type="xsd:double"&gt;167.26&lt;/D&gt;&lt;D xsi:type="xsd:double"&gt;162.33&lt;/D&gt;&lt;D xsi:type="xsd:double"&gt;164.07&lt;/D&gt;&lt;D xsi:type="xsd:double"&gt;156.95&lt;/D&gt;&lt;D xsi:type="xsd:double"&gt;151.72&lt;/D&gt;&lt;D xsi:type="xsd:double"&gt;146.06&lt;/D&gt;&lt;D xsi:type="xsd:double"&gt;146.2&lt;/D&gt;&lt;D xsi:type="xsd:double"&gt;139.44&lt;/D&gt;&lt;D xsi:type="xsd:double"&gt;140.96&lt;/D&gt;&lt;D xsi:type="xsd:double"&gt;143.32&lt;/D&gt;&lt;D xsi:type="xsd:double"&gt;143.23&lt;/D&gt;&lt;D xsi:type="xsd:double"&gt;147.47&lt;/D&gt;&lt;D xsi:type="xsd:double"&gt;147.23&lt;/D&gt;&lt;D xsi:type="xsd:double"&gt;145.31&lt;/D&gt;&lt;D xsi:type="xsd:double"&gt;142.59&lt;/D&gt;&lt;D xsi:type="xsd:double"&gt;139.66&lt;/D&gt;&lt;D xsi:type="xsd:double"&gt;143.2&lt;/D&gt;&lt;D xsi:type="xsd:double"&gt;136.17&lt;/D&gt;&lt;D xsi:type="xsd:double"&gt;138.21&lt;/D&gt;&lt;D xsi:type="xsd:double"&gt;135.9&lt;/D&gt;&lt;D xsi:type="xsd:double"&gt;133.69&lt;/D&gt;&lt;D xsi:type="xsd:double"&gt;131.93&lt;/D&gt;&lt;D xsi:type="xsd:double"&gt;137.49&lt;/D&gt;&lt;/FQL&gt;&lt;FQL&gt;&lt;Q&gt;ISRL^FG_PRICE(8/1/2018,10/31/2018,,USD)&lt;/Q&gt;&lt;R&gt;65&lt;/R&gt;&lt;C&gt;1&lt;/C&gt;&lt;D xsi:type="xsd:double"&gt;117.5&lt;/D&gt;&lt;D xsi:type="xsd:double"&gt;119.4&lt;/D&gt;&lt;D xsi:type="xsd:double"&gt;119.5&lt;/D&gt;&lt;D xsi:type="xsd:double"&gt;119.5&lt;/D&gt;&lt;D xsi:type="xsd:double"&gt;119.5&lt;/D&gt;&lt;D xsi:type="xsd:double"&gt;121.2&lt;/D&gt;&lt;D xsi:type="xsd:double"&gt;118.85&lt;/D&gt;&lt;D xsi:type="xsd:double"&gt;115.925&lt;/D&gt;&lt;D xsi:type="xsd:double"&gt;116.675&lt;/D&gt;&lt;D xsi:type="xsd:double"&gt;116.6&lt;/D&gt;&lt;D xsi:type="xsd:double"&gt;122&lt;/D&gt;&lt;D xsi:type="xsd:double"&gt;120.325&lt;/D&gt;&lt;D xsi:type="xsd:double"&gt;121.75&lt;/D&gt;&lt;D xsi:type="xsd:double"&gt;122&lt;/D&gt;&lt;D xsi:type="xsd:double"&gt;120.275&lt;/D&gt;&lt;D xsi:type="xsd:double"&gt;120.15&lt;/D&gt;&lt;D xsi:type="xsd:double"&gt;118.3&lt;/D&gt;&lt;D xsi:type="xsd:double"&gt;120.15&lt;/D&gt;&lt;D xsi:type="xsd:double"&gt;116.25&lt;/D&gt;&lt;D xsi:type="xsd:double"&gt;114.725&lt;/D&gt;&lt;D xsi:type="xsd:double"&gt;114.975&lt;/D&gt;&lt;D xsi:type="xsd:double"&gt;117.375&lt;/D&gt;&lt;D xsi:type="xsd:double"&gt;118.1&lt;/D&gt;&lt;D xsi:type="xsd:double"&gt;120&lt;/D&gt;&lt;D xsi:type="xsd:double"&gt;114.425&lt;/D&gt;&lt;D xsi:type="xsd:double"&gt;117.6&lt;/D&gt;&lt;D xsi:type="xsd:double"&gt;114.475&lt;/D&gt;&lt;D xsi:type="xsd:double"&gt;119.525&lt;/D&gt;&lt;D xsi:type="xsd:double"&gt;117.3&lt;/D&gt;&lt;D xsi:type="xsd:double"&gt;117.3&lt;/D&gt;&lt;D xsi:type="xsd:double"&gt;119.15&lt;/D&gt;&lt;D xsi:type="xsd:double"&gt;120.4&lt;/D&gt;&lt;D xsi:type="xsd:double"&gt;115.35&lt;/D&gt;&lt;D xsi:type="xsd:double"&gt;117.9&lt;/D&gt;&lt;D xsi:type="xsd:double"&gt;121.9&lt;/D&gt;&lt;D xsi:type="xsd:double"&gt;125.5&lt;/D&gt;&lt;D xsi:type="xsd:double"&gt;120&lt;/D&gt;&lt;D xsi:type="xsd:double"&gt;122.2&lt;/D&gt;&lt;D xsi:type="xsd:double"&gt;120.55&lt;/D&gt;&lt;D xsi:type="xsd:double"&gt;122.85&lt;/D&gt;&lt;D xsi:type="xsd:double"&gt;122.75&lt;/D&gt;&lt;D xsi:type="xsd:double"&gt;122.05&lt;/D&gt;&lt;D xsi:type="xsd:double"&gt;120.6073&lt;/D&gt;&lt;D xsi:type="xsd:double"&gt;123.5&lt;/D&gt;&lt;D xsi:type="xsd:double"&gt;122.88&lt;/D&gt;&lt;D xsi:type="xsd:double"&gt;123.5&lt;/D&gt;&lt;D xsi:type="xsd:double"&gt;122&lt;/D&gt;&lt;D xsi:type="xsd:double"&gt;124.27&lt;/D&gt;&lt;D xsi:type="xsd:double"&gt;122.47&lt;/D&gt;&lt;D xsi:type="xsd:double"&gt;121.53&lt;/D&gt;&lt;D xsi:type="xsd:double"&gt;122.75&lt;/D&gt;&lt;D xsi:type="xsd:double"&gt;122.63&lt;/D&gt;&lt;D xsi:type="xsd:double"&gt;123.605&lt;/D&gt;&lt;D xsi:type="xsd:double"&gt;122.95&lt;/D&gt;&lt;D xsi:type="xsd:double"&gt;121&lt;/D&gt;&lt;D xsi:type="xsd:double"&gt;120.8&lt;/D&gt;&lt;D xsi:type="xsd:double"&gt;116.5&lt;/D&gt;&lt;D xsi:type="xsd:double"&gt;114&lt;/D&gt;&lt;D xsi:type="xsd:double"&gt;119.2491&lt;/D&gt;&lt;D xsi:type="xsd:double"&gt;112.6&lt;/D&gt;&lt;D xsi:type="xsd:double"&gt;111.3&lt;/D&gt;&lt;D xsi:type="xsd:double"&gt;114.2&lt;/D&gt;&lt;D xsi:type="xsd:double"&gt;114.69&lt;/D&gt;&lt;D xsi:type="xsd:double"&gt;110.395&lt;/D&gt;&lt;D xsi:type="xsd:double"&gt;108.85&lt;/D&gt;&lt;/FQL&gt;&lt;FQL&gt;&lt;Q&gt;HPE^FG_PRICE(8/1/2018,10/31/2018,,USD)&lt;/Q&gt;&lt;R&gt;65&lt;/R&gt;&lt;C&gt;1&lt;/C&gt;&lt;D xsi:type="xsd:double"&gt;15.45&lt;/D&gt;&lt;D xsi:type="xsd:double"&gt;15.55&lt;/D&gt;&lt;D xsi:type="xsd:double"&gt;15.98&lt;/D&gt;&lt;D xsi:type="xsd:double"&gt;16.01&lt;/D&gt;&lt;D xsi:type="xsd:double"&gt;16.13&lt;/D&gt;&lt;D xsi:type="xsd:double"&gt;16.16&lt;/D&gt;&lt;D xsi:type="xsd:double"&gt;16.11&lt;/D&gt;&lt;D xsi:type="xsd:double"&gt;15.85&lt;/D&gt;&lt;D xsi:type="xsd:double"&gt;15.66&lt;/D&gt;&lt;D xsi:type="xsd:double"&gt;15.99&lt;/D&gt;&lt;D xsi:type="xsd:double"&gt;16.03&lt;/D&gt;&lt;D xsi:type="xsd:double"&gt;16.27&lt;/D&gt;&lt;D xsi:type="xsd:double"&gt;16.67&lt;/D&gt;&lt;D xsi:type="xsd:double"&gt;16.72&lt;/D&gt;&lt;D xsi:type="xsd:double"&gt;15.78&lt;/D&gt;&lt;D xsi:type="xsd:double"&gt;15.82&lt;/D&gt;&lt;D xsi:type="xsd:double"&gt;16.1&lt;/D&gt;&lt;D xsi:type="xsd:double"&gt;16.2&lt;/D&gt;&lt;D xsi:type="xsd:double"&gt;16.45&lt;/D&gt;&lt;D xsi:type="xsd:double"&gt;16.74&lt;/D&gt;&lt;D xsi:type="xsd:double"&gt;16.71&lt;/D&gt;&lt;D xsi:type="xsd:double"&gt;16.79&lt;/D&gt;&lt;D xsi:type="xsd:double"&gt;16.53&lt;/D&gt;&lt;D xsi:type="xsd:double"&gt;16.67&lt;/D&gt;&lt;D xsi:type="xsd:double"&gt;16.59&lt;/D&gt;&lt;D xsi:type="xsd:double"&gt;16.52&lt;/D&gt;&lt;D xsi:type="xsd:double"&gt;16.53&lt;/D&gt;&lt;D xsi:type="xsd:double"&gt;16.41&lt;/D&gt;&lt;D xsi:type="xsd:double"&gt;16.45&lt;/D&gt;&lt;D xsi:type="xsd:double"&gt;16.4&lt;/D&gt;&lt;D xsi:type="xsd:double"&gt;16.54&lt;/D&gt;&lt;D xsi:type="xsd:double"&gt;16.58&lt;/D&gt;&lt;D xsi:type="xsd:double"&gt;16.28&lt;/D&gt;&lt;D xsi:type="xsd:double"&gt;16.55&lt;/D&gt;&lt;D xsi:type="xsd:double"&gt;16.64&lt;/D&gt;&lt;D xsi:type="xsd:double"&gt;16.87&lt;/D&gt;&lt;D xsi:type="xsd:double"&gt;17.02&lt;/D&gt;&lt;D xsi:type="xsd:double"&gt;16.92&lt;/D&gt;&lt;D xsi:type="xsd:double"&gt;16.55&lt;/D&gt;&lt;D xsi:type="xsd:double"&gt;16.51&lt;/D&gt;&lt;D xsi:type="xsd:double"&gt;16.28&lt;/D&gt;&lt;D xsi:type="xsd:double"&gt;16.31&lt;/D&gt;&lt;D xsi:type="xsd:double"&gt;16.18&lt;/D&gt;&lt;D xsi:type="xsd:double"&gt;16.53&lt;/D&gt;&lt;D xsi:type="xsd:double"&gt;16.75&lt;/D&gt;&lt;D xsi:type="xsd:double"&gt;16.85&lt;/D&gt;&lt;D xsi:type="xsd:double"&gt;16.14&lt;/D&gt;&lt;D xsi:type="xsd:double"&gt;15.89&lt;/D&gt;&lt;D xsi:type="xsd:double"&gt;15.69&lt;/D&gt;&lt;D xsi:type="xsd:double"&gt;15.11&lt;/D&gt;&lt;D xsi:type="xsd:double"&gt;14.63&lt;/D&gt;&lt;D xsi:type="xsd:double"&gt;15.42&lt;/D&gt;&lt;D xsi:type="xsd:double"&gt;15.34&lt;/D&gt;&lt;D xsi:type="xsd:double"&gt;15.51&lt;/D&gt;&lt;D xsi:type="xsd:double"&gt;15.52&lt;/D&gt;&lt;D xsi:type="xsd:double"&gt;15.33&lt;/D&gt;&lt;D xsi:type="xsd:double"&gt;15.44&lt;/D&gt;&lt;D xsi:type="xsd:double"&gt;15.84&lt;/D&gt;&lt;D xsi:type="xsd:double"&gt;15.65&lt;/D&gt;&lt;D xsi:type="xsd:double"&gt;15.09&lt;/D&gt;&lt;D xsi:type="xsd:double"&gt;15.15&lt;/D&gt;&lt;D xsi:type="xsd:double"&gt;14.63&lt;/D&gt;&lt;D xsi:type="xsd:double"&gt;14.57&lt;/D&gt;&lt;D xsi:type="xsd:double"&gt;14.93&lt;/D&gt;&lt;D xsi:type="xsd:double"&gt;15.25&lt;/D&gt;&lt;/FQL&gt;&lt;FQL&gt;&lt;Q&gt;DELT^FG_PRICE(8/1/2018,10/31/2018,,USD)&lt;/Q&gt;&lt;R&gt;65&lt;/R&gt;&lt;C&gt;1&lt;/C&gt;&lt;D xsi:type="xsd:double"&gt;1.0038&lt;/D&gt;&lt;D xsi:type="xsd:double"&gt;0.9849&lt;/D&gt;&lt;D xsi:type="xsd:double"&gt;0.92&lt;/D&gt;&lt;D xsi:type="xsd:double"&gt;0.9401&lt;/D&gt;&lt;D xsi:type="xsd:double"&gt;0.847&lt;/D&gt;&lt;D xsi:type="xsd:double"&gt;0.846&lt;/D&gt;&lt;D xsi:type="xsd:double"&gt;0.8312&lt;/D&gt;&lt;D xsi:type="xsd:double"&gt;0.83&lt;/D&gt;&lt;D xsi:type="xsd:double"&gt;0.804259&lt;/D&gt;&lt;D xsi:type="xsd:double"&gt;0.82&lt;/D&gt;&lt;D xsi:type="xsd:double"&gt;0.7498&lt;/D&gt;&lt;D xsi:type="xsd:double"&gt;0.76&lt;/D&gt;&lt;D xsi:type="xsd:double"&gt;0.77&lt;/D&gt;&lt;D xsi:type="xsd:double"&gt;0.802&lt;/D&gt;&lt;D xsi:type="xsd:double"&gt;0.825&lt;/D&gt;&lt;D xsi:type="xsd:double"&gt;0.8273&lt;/D&gt;&lt;D xsi:type="xsd:double"&gt;0.83&lt;/D&gt;&lt;D xsi:type="xsd:double"&gt;0.83&lt;/D&gt;&lt;D xsi:type="xsd:double"&gt;0.7816&lt;/D&gt;&lt;D xsi:type="xsd:double"&gt;0.795&lt;/D&gt;&lt;D xsi:type="xsd:double"&gt;0.82&lt;/D&gt;&lt;D xsi:type="xsd:double"&gt;0.81&lt;/D&gt;&lt;D xsi:type="xsd:double"&gt;0.78&lt;/D&gt;&lt;D xsi:type="xsd:double"&gt;0.784&lt;/D&gt;&lt;D xsi:type="xsd:double"&gt;0.8093&lt;/D&gt;&lt;D xsi:type="xsd:double"&gt;0.79&lt;/D&gt;&lt;D xsi:type="xsd:double"&gt;0.8196&lt;/D&gt;&lt;D xsi:type="xsd:double"&gt;0.812568&lt;/D&gt;&lt;D xsi:type="xsd:double"&gt;0.8758&lt;/D&gt;&lt;D xsi:type="xsd:double"&gt;0.85&lt;/D&gt;&lt;D xsi:type="xsd:double"&gt;0.9&lt;/D&gt;&lt;D xsi:type="xsd:double"&gt;0.89&lt;/D&gt;&lt;D xsi:type="xsd:double"&gt;0.854&lt;/D&gt;&lt;D xsi:type="xsd:double"&gt;0.8401&lt;/D&gt;&lt;D xsi:type="xsd:double"&gt;0.88&lt;/D&gt;&lt;D xsi:type="xsd:double"&gt;0.8956&lt;/D&gt;&lt;D xsi:type="xsd:double"&gt;0.89&lt;/D&gt;&lt;D xsi:type="xsd:double"&gt;0.8702&lt;/D&gt;&lt;D xsi:type="xsd:double"&gt;0.888&lt;/D&gt;&lt;D xsi:type="xsd:double"&gt;0.8798&lt;/D&gt;&lt;D xsi:type="xsd:double"&gt;0.9364&lt;/D&gt;&lt;D xsi:type="xsd:double"&gt;0.9101&lt;/D&gt;&lt;D xsi:type="xsd:double"&gt;0.871&lt;/D&gt;&lt;D xsi:type="xsd:double"&gt;0.87&lt;/D&gt;&lt;D xsi:type="xsd:double"&gt;0.8999&lt;/D&gt;&lt;D xsi:type="xsd:double"&gt;0.828&lt;/D&gt;&lt;D xsi:type="xsd:double"&gt;0.8957&lt;/D&gt;&lt;D xsi:type="xsd:double"&gt;0.9&lt;/D&gt;&lt;D xsi:type="xsd:double"&gt;0.9&lt;/D&gt;&lt;D xsi:type="xsd:double"&gt;0.86&lt;/D&gt;&lt;D xsi:type="xsd:double"&gt;0.910101&lt;/D&gt;&lt;D xsi:type="xsd:double"&gt;0.9&lt;/D&gt;&lt;D xsi:type="xsd:double"&gt;0.9&lt;/D&gt;&lt;D xsi:type="xsd:double"&gt;0.9&lt;/D&gt;&lt;D xsi:type="xsd:double"&gt;0.99&lt;/D&gt;&lt;D xsi:type="xsd:double"&gt;0.9305&lt;/D&gt;&lt;D xsi:type="xsd:double"&gt;0.9599&lt;/D&gt;&lt;D xsi:type="xsd:double"&gt;0.975&lt;/D&gt;&lt;D xsi:type="xsd:double"&gt;1.0591&lt;/D&gt;&lt;D xsi:type="xsd:double"&gt;1.04&lt;/D&gt;&lt;D xsi:type="xsd:double"&gt;1.0099&lt;/D&gt;&lt;D xsi:type="xsd:double"&gt;1.04&lt;/D&gt;&lt;D xsi:type="xsd:double"&gt;0.971876&lt;/D&gt;&lt;D xsi:type="xsd:double"&gt;0.97&lt;/D&gt;&lt;D xsi:type="xsd:double"&gt;1&lt;/D&gt;&lt;/FQL&gt;&lt;FQL&gt;&lt;Q&gt;QRHC^FG_PRICE(8/1/2018,10/31/2018,,USD)&lt;/Q&gt;&lt;R&gt;65&lt;/R&gt;&lt;C&gt;1&lt;/C&gt;&lt;D xsi:type="xsd:double"&gt;1.8&lt;/D&gt;&lt;D xsi:type="xsd:double"&gt;1.75&lt;/D&gt;&lt;D xsi:type="xsd:double"&gt;1.81&lt;/D&gt;&lt;D xsi:type="xsd:double"&gt;1.79&lt;/D&gt;&lt;D xsi:type="xsd:double"&gt;1.81&lt;/D&gt;&lt;D xsi:type="xsd:double"&gt;1.76&lt;/D&gt;&lt;D xsi:type="xsd:double"&gt;1.8&lt;/D&gt;&lt;D xsi:type="xsd:double"&gt;1.7717&lt;/D&gt;&lt;D xsi:type="xsd:double"&gt;1.79&lt;/D&gt;&lt;D xsi:type="xsd:double"&gt;1.77&lt;/D&gt;&lt;D xsi:type="xsd:double"&gt;1.94&lt;/D&gt;&lt;D xsi:type="xsd:double"&gt;2.13&lt;/D&gt;&lt;D xsi:type="xsd:double"&gt;2.18&lt;/D&gt;&lt;D xsi:type="xsd:double"&gt;2.18&lt;/D&gt;&lt;D xsi:type="xsd:double"&gt;2.12&lt;/D&gt;&lt;D xsi:type="xsd:double"&gt;2.06&lt;/D&gt;&lt;D xsi:type="xsd:double"&gt;2.06&lt;/D&gt;&lt;D xsi:type="xsd:double"&gt;2.12&lt;/D&gt;&lt;D xsi:type="xsd:double"&gt;2.08&lt;/D&gt;&lt;D xsi:type="xsd:double"&gt;2.09&lt;/D&gt;&lt;D xsi:type="xsd:double"&gt;2.07&lt;/D&gt;&lt;D xsi:type="xsd:double"&gt;2.28&lt;/D&gt;&lt;D xsi:type="xsd:double"&gt;2.15&lt;/D&gt;&lt;D xsi:type="xsd:double"&gt;2.34&lt;/D&gt;&lt;D xsi:type="xsd:double"&gt;2.43&lt;/D&gt;&lt;D xsi:type="xsd:double"&gt;2.45&lt;/D&gt;&lt;D xsi:type="xsd:double"&gt;2.44&lt;/D&gt;&lt;D xsi:type="xsd:double"&gt;2.42&lt;/D&gt;&lt;D xsi:type="xsd:double"&gt;2.43&lt;/D&gt;&lt;D xsi:type="xsd:double"&gt;2.41&lt;/D&gt;&lt;D xsi:type="xsd:double"&gt;2.37&lt;/D&gt;&lt;D xsi:type="xsd:double"&gt;2.32&lt;/D&gt;&lt;D xsi:type="xsd:double"&gt;2.38&lt;/D&gt;&lt;D xsi:type="xsd:double"&gt;2.39&lt;/D&gt;&lt;D xsi:type="xsd:double"&gt;2.39&lt;/D&gt;&lt;D xsi:type="xsd:double"&gt;2.42&lt;/D&gt;&lt;D xsi:type="xsd:double"&gt;2.6&lt;/D&gt;&lt;D xsi:type="xsd:double"&gt;2.64&lt;/D&gt;&lt;D xsi:type="xsd:double"&gt;2.48&lt;/D&gt;&lt;D xsi:type="xsd:double"&gt;2.54&lt;/D&gt;&lt;D xsi:type="xsd:double"&gt;2.55&lt;/D&gt;&lt;D xsi:type="xsd:double"&gt;2.56&lt;/D&gt;&lt;D xsi:type="xsd:double"&gt;2.89&lt;/D&gt;&lt;D xsi:type="xsd:double"&gt;2.94&lt;/D&gt;&lt;D xsi:type="xsd:double"&gt;2.5&lt;/D&gt;&lt;D xsi:type="xsd:double"&gt;2.62&lt;/D&gt;&lt;D xsi:type="xsd:double"&gt;2.61&lt;/D&gt;&lt;D xsi:type="xsd:double"&gt;2.7&lt;/D&gt;&lt;D xsi:type="xsd:double"&gt;2.6&lt;/D&gt;&lt;D xsi:type="xsd:double"&gt;2.5&lt;/D&gt;&lt;D xsi:type="xsd:double"&gt;2.54&lt;/D&gt;&lt;D xsi:type="xsd:double"&gt;2.55&lt;/D&gt;&lt;D xsi:type="xsd:double"&gt;2.62&lt;/D&gt;&lt;D xsi:type="xsd:double"&gt;2.71&lt;/D&gt;&lt;D xsi:type="xsd:double"&gt;2.61&lt;/D&gt;&lt;D xsi:type="xsd:double"&gt;2.44&lt;/D&gt;&lt;D xsi:type="xsd:double"&gt;2.35&lt;/D&gt;&lt;D xsi:type="xsd:double"&gt;2.2&lt;/D&gt;&lt;D xsi:type="xsd:double"&gt;2.11&lt;/D&gt;&lt;D xsi:type="xsd:double"&gt;2.24&lt;/D&gt;&lt;D xsi:type="xsd:double"&gt;2.1&lt;/D&gt;&lt;D xsi:type="xsd:double"&gt;2.18&lt;/D&gt;&lt;D xsi:type="xsd:double"&gt;2.22&lt;/D&gt;&lt;D xsi:type="xsd:double"&gt;2.24&lt;/D&gt;&lt;D xsi:type="xsd:double"&gt;2.28&lt;/D&gt;&lt;/FQL&gt;&lt;FQL&gt;&lt;Q&gt;NIHD^FG_PRICE(8/1/2018,10/31/2018,,USD)&lt;/Q&gt;&lt;R&gt;65&lt;/R&gt;&lt;C&gt;1&lt;/C&gt;&lt;D xsi:type="xsd:double"&gt;6.75&lt;/D&gt;&lt;D xsi:type="xsd:double"&gt;6.14&lt;/D&gt;&lt;D xsi:type="xsd:double"&gt;6.31&lt;/D&gt;&lt;D xsi:type="xsd:double"&gt;6.24&lt;/D&gt;&lt;D xsi:type="xsd:double"&gt;5.9&lt;/D&gt;&lt;D xsi:type="xsd:double"&gt;4.97&lt;/D&gt;&lt;D xsi:type="xsd:double"&gt;4.975&lt;/D&gt;&lt;D xsi:type="xsd:double"&gt;5.38&lt;/D&gt;&lt;D xsi:type="xsd:double"&gt;5.35&lt;/D&gt;&lt;D xsi:type="xsd:double"&gt;5.37&lt;/D&gt;&lt;D xsi:type="xsd:double"&gt;5.47&lt;/D&gt;&lt;D xsi:type="xsd:double"&gt;5.35&lt;/D&gt;&lt;D xsi:type="xsd:double"&gt;5.46&lt;/D&gt;&lt;D xsi:type="xsd:double"&gt;5.45&lt;/D&gt;&lt;D xsi:type="xsd:double"&gt;5.91&lt;/D&gt;&lt;D xsi:type="xsd:double"&gt;5.58&lt;/D&gt;&lt;D xsi:type="xsd:double"&gt;5.82&lt;/D&gt;&lt;D xsi:type="xsd:double"&gt;5.68&lt;/D&gt;&lt;D xsi:type="xsd:double"&gt;5.33&lt;/D&gt;&lt;D xsi:type="xsd:double"&gt;5.55&lt;/D&gt;&lt;D xsi:type="xsd:double"&gt;5.67&lt;/D&gt;&lt;D xsi:type="xsd:double"&gt;5.75&lt;/D&gt;&lt;D xsi:type="xsd:double"&gt;5.74&lt;/D&gt;&lt;D xsi:type="xsd:double"&gt;5.61&lt;/D&gt;&lt;D xsi:type="xsd:double"&gt;5.35&lt;/D&gt;&lt;D xsi:type="xsd:double"&gt;5.43&lt;/D&gt;&lt;D xsi:type="xsd:double"&gt;5.39&lt;/D&gt;&lt;D xsi:type="xsd:double"&gt;5.28&lt;/D&gt;&lt;D xsi:type="xsd:double"&gt;5.04&lt;/D&gt;&lt;D xsi:type="xsd:double"&gt;5.07&lt;/D&gt;&lt;D xsi:type="xsd:double"&gt;5.33&lt;/D&gt;&lt;D xsi:type="xsd:double"&gt;5.04&lt;/D&gt;&lt;D xsi:type="xsd:double"&gt;4.7&lt;/D&gt;&lt;D xsi:type="xsd:double"&gt;4.74&lt;/D&gt;&lt;D xsi:type="xsd:double"&gt;4.24&lt;/D&gt;&lt;D xsi:type="xsd:double"&gt;5.025&lt;/D&gt;&lt;D xsi:type="xsd:double"&gt;4.97&lt;/D&gt;&lt;D xsi:type="xsd:double"&gt;5.18&lt;/D&gt;&lt;D xsi:type="xsd:double"&gt;5.44&lt;/D&gt;&lt;D xsi:type="xsd:double"&gt;5.48&lt;/D&gt;&lt;D xsi:type="xsd:double"&gt;5.96&lt;/D&gt;&lt;D xsi:type="xsd:double"&gt;5.86&lt;/D&gt;&lt;D xsi:type="xsd:double"&gt;5.61&lt;/D&gt;&lt;D xsi:type="xsd:double"&gt;5.64&lt;/D&gt;&lt;D xsi:type="xsd:double"&gt;5.88&lt;/D&gt;&lt;D xsi:type="xsd:double"&gt;5.79&lt;/D&gt;&lt;D xsi:type="xsd:double"&gt;5.86&lt;/D&gt;&lt;D xsi:type="xsd:double"&gt;5.92&lt;/D&gt;&lt;D xsi:type="xsd:double"&gt;5.8&lt;/D&gt;&lt;D xsi:type="xsd:double"&gt;5.35&lt;/D&gt;&lt;D xsi:type="xsd:double"&gt;5.04&lt;/D&gt;&lt;D xsi:type="xsd:double"&gt;5.07&lt;/D&gt;&lt;D xsi:type="xsd:double"&gt;5.15&lt;/D&gt;&lt;D xsi:type="xsd:double"&gt;5.5&lt;/D&gt;&lt;D xsi:type="xsd:double"&gt;5.62&lt;/D&gt;&lt;D xsi:type="xsd:double"&gt;5.28&lt;/D&gt;&lt;D xsi:type="xsd:double"&gt;6.13&lt;/D&gt;&lt;D xsi:type="xsd:double"&gt;6.02&lt;/D&gt;&lt;D xsi:type="xsd:double"&gt;6.13&lt;/D&gt;&lt;D xsi:type="xsd:double"&gt;5.71&lt;/D&gt;&lt;D xsi:type="xsd:double"&gt;5.76&lt;/D&gt;&lt;D xsi:type="xsd:double"&gt;6.32&lt;/D&gt;&lt;D xsi:type="xsd:double"&gt;6.13&lt;/D&gt;&lt;D xsi:type="xsd:double"&gt;6.17&lt;/D&gt;&lt;D xsi:type="xsd:double"&gt;6.22&lt;/D&gt;&lt;/FQL&gt;&lt;FQL&gt;&lt;Q&gt;SAUC^FG_PRICE(8/1/2018,10/31/2018,,USD)&lt;/Q&gt;&lt;R&gt;65&lt;/R&gt;&lt;C&gt;1&lt;/C&gt;&lt;D xsi:type="xsd:double"&gt;0.9&lt;/D&gt;&lt;D xsi:type="xsd:double"&gt;0.9&lt;/D&gt;&lt;D xsi:type="xsd:double"&gt;0.8696&lt;/D&gt;&lt;D xsi:type="xsd:double"&gt;0.885&lt;/D&gt;&lt;D xsi:type="xsd:double"&gt;0.8794&lt;/D&gt;&lt;D xsi:type="xsd:double"&gt;0.9031&lt;/D&gt;&lt;D xsi:type="xsd:double"&gt;1&lt;/D&gt;&lt;D xsi:type="xsd:double"&gt;1.03&lt;/D&gt;&lt;D xsi:type="xsd:double"&gt;1.01&lt;/D&gt;&lt;D xsi:type="xsd:double"&gt;1&lt;/D&gt;&lt;D xsi:type="xsd:double"&gt;1&lt;/D&gt;&lt;D xsi:type="xsd:double"&gt;1.01&lt;/D&gt;&lt;D xsi:type="xsd:double"&gt;1.07&lt;/D&gt;&lt;D xsi:type="xsd:double"&gt;1.1&lt;/D&gt;&lt;D xsi:type="xsd:double"&gt;1.1&lt;/D&gt;&lt;D xsi:type="xsd:double"&gt;1.1679&lt;/D&gt;&lt;D xsi:type="xsd:double"&gt;1.19&lt;/D&gt;&lt;D xsi:type="xsd:double"&gt;1.18&lt;/D&gt;&lt;D xsi:type="xsd:double"&gt;1.16&lt;/D&gt;&lt;D xsi:type="xsd:double"&gt;1.15&lt;/D&gt;&lt;D xsi:type="xsd:double"&gt;1.18&lt;/D&gt;&lt;D xsi:type="xsd:double"&gt;1.21&lt;/D&gt;&lt;D xsi:type="xsd:double"&gt;1.19&lt;/D&gt;&lt;D xsi:type="xsd:double"&gt;1.2&lt;/D&gt;&lt;D xsi:type="xsd:double"&gt;1.2&lt;/D&gt;&lt;D xsi:type="xsd:double"&gt;1.23&lt;/D&gt;&lt;D xsi:type="xsd:double"&gt;1.2&lt;/D&gt;&lt;D xsi:type="xsd:double"&gt;1.26&lt;/D&gt;&lt;D xsi:type="xsd:double"&gt;1.29&lt;/D&gt;&lt;D xsi:type="xsd:double"&gt;1.34&lt;/D&gt;&lt;D xsi:type="xsd:double"&gt;1.35&lt;/D&gt;&lt;D xsi:type="xsd:double"&gt;1.32&lt;/D&gt;&lt;D xsi:type="xsd:double"&gt;1.29&lt;/D&gt;&lt;D xsi:type="xsd:double"&gt;1.39&lt;/D&gt;&lt;D xsi:type="xsd:double"&gt;1.38&lt;/D&gt;&lt;D xsi:type="xsd:double"&gt;1.37&lt;/D&gt;&lt;D xsi:type="xsd:double"&gt;1.45&lt;/D&gt;&lt;D xsi:type="xsd:double"&gt;1.42&lt;/D&gt;&lt;D xsi:type="xsd:double"&gt;1.38&lt;/D&gt;&lt;D xsi:type="xsd:double"&gt;1.41&lt;/D&gt;&lt;D xsi:type="xsd:double"&gt;1.42&lt;/D&gt;&lt;D xsi:type="xsd:double"&gt;1.4&lt;/D&gt;&lt;D xsi:type="xsd:double"&gt;1.43&lt;/D&gt;&lt;D xsi:type="xsd:double"&gt;1.4&lt;/D&gt;&lt;D xsi:type="xsd:double"&gt;1.48&lt;/D&gt;&lt;D xsi:type="xsd:double"&gt;1.4&lt;/D&gt;&lt;D xsi:type="xsd:double"&gt;1.41&lt;/D&gt;&lt;D xsi:type="xsd:double"&gt;1.4&lt;/D&gt;&lt;D xsi:type="xsd:double"&gt;1.35&lt;/D&gt;&lt;D xsi:type="xsd:double"&gt;1.35&lt;/D&gt;&lt;D xsi:type="xsd:double"&gt;1.32&lt;/D&gt;&lt;D xsi:type="xsd:double"&gt;1.39&lt;/D&gt;&lt;D xsi:type="xsd:double"&gt;1.45&lt;/D&gt;&lt;D xsi:type="xsd:double"&gt;1.5&lt;/D&gt;&lt;D xsi:type="xsd:double"&gt;1.5&lt;/D&gt;&lt;D xsi:type="xsd:double"&gt;1.47&lt;/D&gt;&lt;D xsi:type="xsd:double"&gt;1.45&lt;/D&gt;&lt;D xsi:type="xsd:double"&gt;1.4&lt;/D&gt;&lt;D xsi:type="xsd:double"&gt;1.43&lt;/D&gt;&lt;D xsi:type="xsd:double"&gt;1.38&lt;/D&gt;&lt;D xsi:type="xsd:double"&gt;1.37&lt;/D&gt;&lt;D xsi:type="xsd:double"&gt;1.37&lt;/D&gt;&lt;D xsi:type="xsd:double"&gt;1.5&lt;/D&gt;&lt;D xsi:type="xsd:double"&gt;1.4653&lt;/D&gt;&lt;D xsi:type="xsd:double"&gt;1.47&lt;/D&gt;&lt;/FQL&gt;&lt;FQL&gt;&lt;Q&gt;PRPL^FG_PRICE(8/1/2018,10/31/2018,,USD)&lt;/Q&gt;&lt;R&gt;65&lt;/R&gt;&lt;C&gt;1&lt;/C&gt;&lt;D xsi:type="xsd:double"&gt;7.21&lt;/D&gt;&lt;D xsi:type="xsd:double"&gt;6.9&lt;/D&gt;&lt;D xsi:type="xsd:double"&gt;6.99&lt;/D&gt;&lt;D xsi:type="xsd:double"&gt;6.74&lt;/D&gt;&lt;D xsi:type="xsd:double"&gt;6.5&lt;/D&gt;&lt;D xsi:type="xsd:double"&gt;6.67&lt;/D&gt;&lt;D xsi:type="xsd:double"&gt;6.5&lt;/D&gt;&lt;D xsi:type="xsd:double"&gt;5.81&lt;/D&gt;&lt;D xsi:type="xsd:double"&gt;5.88&lt;/D&gt;&lt;D xsi:type="xsd:double"&gt;5.9&lt;/D&gt;&lt;D xsi:type="xsd:double"&gt;5.91&lt;/D&gt;&lt;D xsi:type="xsd:double"&gt;5.8&lt;/D&gt;&lt;D xsi:type="xsd:double"&gt;5.66&lt;/D&gt;&lt;D xsi:type="xsd:double"&gt;5.7&lt;/D&gt;&lt;D xsi:type="xsd:double"&gt;5.54&lt;/D&gt;&lt;D xsi:type="xsd:double"&gt;5.45&lt;/D&gt;&lt;D xsi:type="xsd:double"&gt;5.45&lt;/D&gt;&lt;D xsi:type="xsd:double"&gt;5.5&lt;/D&gt;&lt;D xsi:type="xsd:double"&gt;5.53&lt;/D&gt;&lt;D xsi:type="xsd:double"&gt;5.44&lt;/D&gt;&lt;D xsi:type="xsd:double"&gt;5.52&lt;/D&gt;&lt;D xsi:type="xsd:double"&gt;5.69&lt;/D&gt;&lt;D xsi:type="xsd:double"&gt;5.57&lt;/D&gt;&lt;D xsi:type="xsd:double"&gt;5.69&lt;/D&gt;&lt;D xsi:type="xsd:double"&gt;5.55&lt;/D&gt;&lt;D xsi:type="xsd:double"&gt;5.44&lt;/D&gt;&lt;D xsi:type="xsd:double"&gt;5.14&lt;/D&gt;&lt;D xsi:type="xsd:double"&gt;5.53&lt;/D&gt;&lt;D xsi:type="xsd:double"&gt;5.6&lt;/D&gt;&lt;D xsi:type="xsd:double"&gt;5.58&lt;/D&gt;&lt;D xsi:type="xsd:double"&gt;5.53&lt;/D&gt;&lt;D xsi:type="xsd:double"&gt;5.6&lt;/D&gt;&lt;D xsi:type="xsd:double"&gt;5.45&lt;/D&gt;&lt;D xsi:type="xsd:double"&gt;5.5&lt;/D&gt;&lt;D xsi:type="xsd:double"&gt;5.65&lt;/D&gt;&lt;D xsi:type="xsd:double"&gt;5.76&lt;/D&gt;&lt;D xsi:type="xsd:double"&gt;5.45&lt;/D&gt;&lt;D xsi:type="xsd:double"&gt;5.59&lt;/D&gt;&lt;D xsi:type="xsd:double"&gt;5.49&lt;/D&gt;&lt;D xsi:type="xsd:double"&gt;5.67&lt;/D&gt;&lt;D xsi:type="xsd:double"&gt;5.58&lt;/D&gt;&lt;D xsi:type="xsd:double"&gt;5.8&lt;/D&gt;&lt;D xsi:type="xsd:double"&gt;5.37&lt;/D&gt;&lt;D xsi:type="xsd:double"&gt;5.6&lt;/D&gt;&lt;D xsi:type="xsd:double"&gt;5.675&lt;/D&gt;&lt;D xsi:type="xsd:double"&gt;5.29&lt;/D&gt;&lt;D xsi:type="xsd:double"&gt;5.4&lt;/D&gt;&lt;D xsi:type="xsd:double"&gt;5.41&lt;/D&gt;&lt;D xsi:type="xsd:double"&gt;5.45&lt;/D&gt;&lt;D xsi:type="xsd:double"&gt;5.29&lt;/D&gt;&lt;D xsi:type="xsd:double"&gt;5.3&lt;/D&gt;&lt;D xsi:type="xsd:double"&gt;5.26&lt;/D&gt;&lt;D xsi:type="xsd:double"&gt;5.34&lt;/D&gt;&lt;D xsi:type="xsd:double"&gt;5.7&lt;/D&gt;&lt;D xsi:type="xsd:double"&gt;5.69&lt;/D&gt;&lt;D xsi:type="xsd:double"&gt;5.68&lt;/D&gt;&lt;D xsi:type="xsd:double"&gt;5.39&lt;/D&gt;&lt;D xsi:type="xsd:double"&gt;5.4&lt;/D&gt;&lt;D xsi:type="xsd:double"&gt;5.79&lt;/D&gt;&lt;D xsi:type="xsd:double"&gt;5.6&lt;/D&gt;&lt;D xsi:type="xsd:double"&gt;5.85&lt;/D&gt;&lt;D xsi:type="xsd:double"&gt;6.15&lt;/D&gt;&lt;D xsi:type="xsd:double"&gt;6.5&lt;/D&gt;&lt;D xsi:type="xsd:double"&gt;6.75&lt;/D&gt;&lt;D xsi:type="xsd:double"&gt;6.95&lt;/D&gt;&lt;/FQL&gt;&lt;FQL&gt;&lt;Q&gt;MCEP^FG_PRICE(8/1/2018,10/31/2018,,USD)&lt;/Q&gt;&lt;R&gt;65&lt;/R&gt;&lt;C&gt;1&lt;/C&gt;&lt;D xsi:type="xsd:double"&gt;1.71&lt;/D&gt;&lt;D xsi:type="xsd:double"&gt;1.69&lt;/D&gt;&lt;D xsi:type="xsd:double"&gt;1.67&lt;/D&gt;&lt;D xsi:type="xsd:double"&gt;1.59&lt;/D&gt;&lt;D xsi:type="xsd:double"&gt;1.53&lt;/D&gt;&lt;D xsi:type="xsd:double"&gt;1.6&lt;/D&gt;&lt;D xsi:type="xsd:double"&gt;1.6&lt;/D&gt;&lt;D xsi:type="xsd:double"&gt;1.54&lt;/D&gt;&lt;D xsi:type="xsd:double"&gt;1.47&lt;/D&gt;&lt;D xsi:type="xsd:double"&gt;1.54&lt;/D&gt;&lt;D xsi:type="xsd:double"&gt;1.45&lt;/D&gt;&lt;D xsi:type="xsd:double"&gt;1.48&lt;/D&gt;&lt;D xsi:type="xsd:double"&gt;1.5&lt;/D&gt;&lt;D xsi:type="xsd:double"&gt;1.49&lt;/D&gt;&lt;D xsi:type="xsd:double"&gt;1.51&lt;/D&gt;&lt;D xsi:type="xsd:double"&gt;1.59&lt;/D&gt;&lt;D xsi:type="xsd:double"&gt;1.51&lt;/D&gt;&lt;D xsi:type="xsd:double"&gt;1.58&lt;/D&gt;&lt;D xsi:type="xsd:double"&gt;1.55&lt;/D&gt;&lt;D xsi:type="xsd:double"&gt;1.5533&lt;/D&gt;&lt;D xsi:type="xsd:double"&gt;1.55&lt;/D&gt;&lt;D xsi:type="xsd:double"&gt;1.5606&lt;/D&gt;&lt;D xsi:type="xsd:double"&gt;1.52&lt;/D&gt;&lt;D xsi:type="xsd:double"&gt;1.5&lt;/D&gt;&lt;D xsi:type="xsd:double"&gt;1.52&lt;/D&gt;&lt;D xsi:type="xsd:double"&gt;1.42&lt;/D&gt;&lt;D xsi:type="xsd:double"&gt;1.42&lt;/D&gt;&lt;D xsi:type="xsd:double"&gt;1.44&lt;/D&gt;&lt;D xsi:type="xsd:double"&gt;1.43&lt;/D&gt;&lt;D xsi:type="xsd:double"&gt;1.47&lt;/D&gt;&lt;D xsi:type="xsd:double"&gt;1.48&lt;/D&gt;&lt;D xsi:type="xsd:double"&gt;1.45&lt;/D&gt;&lt;D xsi:type="xsd:double"&gt;1.43&lt;/D&gt;&lt;D xsi:type="xsd:double"&gt;1.43&lt;/D&gt;&lt;D xsi:type="xsd:double"&gt;1.47&lt;/D&gt;&lt;D xsi:type="xsd:double"&gt;1.45&lt;/D&gt;&lt;D xsi:type="xsd:double"&gt;1.51&lt;/D&gt;&lt;D xsi:type="xsd:double"&gt;1.54&lt;/D&gt;&lt;D xsi:type="xsd:double"&gt;1.56&lt;/D&gt;&lt;D xsi:type="xsd:double"&gt;1.52&lt;/D&gt;&lt;D xsi:type="xsd:double"&gt;1.54&lt;/D&gt;&lt;D xsi:type="xsd:double"&gt;1.51&lt;/D&gt;&lt;D xsi:type="xsd:double"&gt;1.5&lt;/D&gt;&lt;D xsi:type="xsd:double"&gt;1.5499&lt;/D&gt;&lt;D xsi:type="xsd:double"&gt;1.59&lt;/D&gt;&lt;D xsi:type="xsd:double"&gt;1.55&lt;/D&gt;&lt;D xsi:type="xsd:double"&gt;1.48&lt;/D&gt;&lt;D xsi:type="xsd:double"&gt;1.4401&lt;/D&gt;&lt;D xsi:type="xsd:double"&gt;1.47&lt;/D&gt;&lt;D xsi:type="xsd:double"&gt;1.43&lt;/D&gt;&lt;D xsi:type="xsd:double"&gt;1.35&lt;/D&gt;&lt;D xsi:type="xsd:double"&gt;1.39&lt;/D&gt;&lt;D xsi:type="xsd:double"&gt;1.32&lt;/D&gt;&lt;D xsi:type="xsd:double"&gt;1.3&lt;/D&gt;&lt;D xsi:type="xsd:double"&gt;1.31&lt;/D&gt;&lt;D xsi:type="xsd:double"&gt;1.295&lt;/D&gt;&lt;D xsi:type="xsd:double"&gt;1.25&lt;/D&gt;&lt;D xsi:type="xsd:double"&gt;1.2299&lt;/D&gt;&lt;D xsi:type="xsd:double"&gt;1.19&lt;/D&gt;&lt;D xsi:type="xsd:double"&gt;1.17&lt;/D&gt;&lt;D xsi:type="xsd:double"&gt;1.1637&lt;/D&gt;&lt;D xsi:type="xsd:double"&gt;1.19&lt;/D&gt;&lt;D xsi:type="xsd:double"&gt;1.09&lt;/D&gt;&lt;D xsi:type="xsd:double"&gt;1.17&lt;/D&gt;&lt;D xsi:type="xsd:double"&gt;1.16&lt;/D&gt;&lt;/FQL&gt;&lt;FQL&gt;&lt;Q&gt;FI^FG_PRICE(8/1/2018,10/31/2018,,USD)&lt;/Q&gt;&lt;R&gt;65&lt;/R&gt;&lt;C&gt;1&lt;/C&gt;&lt;D xsi:type="xsd:double"&gt;8.35&lt;/D&gt;&lt;D xsi:type="xsd:double"&gt;8.43&lt;/D&gt;&lt;D xsi:type="xsd:double"&gt;8.42&lt;/D&gt;&lt;D xsi:type="xsd:double"&gt;8.64&lt;/D&gt;&lt;D xsi:type="xsd:double"&gt;8.73&lt;/D&gt;&lt;D xsi:type="xsd:double"&gt;8.96&lt;/D&gt;&lt;D xsi:type="xsd:double"&gt;8.94&lt;/D&gt;&lt;D xsi:type="xsd:double"&gt;8.79&lt;/D&gt;&lt;D xsi:type="xsd:double"&gt;8.6&lt;/D&gt;&lt;D xsi:type="xsd:double"&gt;8.65&lt;/D&gt;&lt;D xsi:type="xsd:double"&gt;8.33&lt;/D&gt;&lt;D xsi:type="xsd:double"&gt;8.57&lt;/D&gt;&lt;D xsi:type="xsd:double"&gt;8.5&lt;/D&gt;&lt;D xsi:type="xsd:double"&gt;8.58&lt;/D&gt;&lt;D xsi:type="xsd:double"&gt;8.79&lt;/D&gt;&lt;D xsi:type="xsd:double"&gt;8.88&lt;/D&gt;&lt;D xsi:type="xsd:double"&gt;8.64&lt;/D&gt;&lt;D xsi:type="xsd:double"&gt;8.7&lt;/D&gt;&lt;D xsi:type="xsd:double"&gt;8.75&lt;/D&gt;&lt;D xsi:type="xsd:double"&gt;8.49&lt;/D&gt;&lt;D xsi:type="xsd:double"&gt;8.79&lt;/D&gt;&lt;D xsi:type="xsd:double"&gt;8.87&lt;/D&gt;&lt;D xsi:type="xsd:double"&gt;8.83&lt;/D&gt;&lt;D xsi:type="xsd:double"&gt;8.81&lt;/D&gt;&lt;D xsi:type="xsd:double"&gt;8.59&lt;/D&gt;&lt;D xsi:type="xsd:double"&gt;8.19&lt;/D&gt;&lt;D xsi:type="xsd:double"&gt;8.24&lt;/D&gt;&lt;D xsi:type="xsd:double"&gt;8.25&lt;/D&gt;&lt;D xsi:type="xsd:double"&gt;8.35&lt;/D&gt;&lt;D xsi:type="xsd:double"&gt;8.46&lt;/D&gt;&lt;D xsi:type="xsd:double"&gt;8.45&lt;/D&gt;&lt;D xsi:type="xsd:double"&gt;8.49&lt;/D&gt;&lt;D xsi:type="xsd:double"&gt;8.2&lt;/D&gt;&lt;D xsi:type="xsd:double"&gt;8.18&lt;/D&gt;&lt;D xsi:type="xsd:double"&gt;8.28&lt;/D&gt;&lt;D xsi:type="xsd:double"&gt;8.35&lt;/D&gt;&lt;D xsi:type="xsd:double"&gt;8.27&lt;/D&gt;&lt;D xsi:type="xsd:double"&gt;8.4&lt;/D&gt;&lt;D xsi:type="xsd:double"&gt;8.65&lt;/D&gt;&lt;D xsi:type="xsd:double"&gt;8.39&lt;/D&gt;&lt;D xsi:type="xsd:double"&gt;8.49&lt;/D&gt;&lt;D xsi:type="xsd:double"&gt;8.68&lt;/D&gt;&lt;D xsi:type="xsd:double"&gt;8.79&lt;/D&gt;&lt;D xsi:type="xsd:double"&gt;8.67&lt;/D&gt;&lt;D xsi:type="xsd:double"&gt;8.98&lt;/D&gt;&lt;D xsi:type="xsd:double"&gt;8.85&lt;/D&gt;&lt;D xsi:type="xsd:double"&gt;8.82&lt;/D&gt;&lt;D xsi:type="xsd:double"&gt;8.82&lt;/D&gt;&lt;D xsi:type="xsd:double"&gt;9.01&lt;/D&gt;&lt;D xsi:type="xsd:double"&gt;8.49&lt;/D&gt;&lt;D xsi:type="xsd:double"&gt;8.08&lt;/D&gt;&lt;D xsi:type="xsd:double"&gt;8.01&lt;/D&gt;&lt;D xsi:type="xsd:double"&gt;8.15&lt;/D&gt;&lt;D xsi:type="xsd:double"&gt;8.39&lt;/D&gt;&lt;D xsi:type="xsd:double"&gt;8.06&lt;/D&gt;&lt;D xsi:type="xsd:double"&gt;7.84&lt;/D&gt;&lt;D xsi:type="xsd:double"&gt;7.73&lt;/D&gt;&lt;D xsi:type="xsd:double"&gt;7.72&lt;/D&gt;&lt;D xsi:type="xsd:double"&gt;7.27&lt;/D&gt;&lt;D xsi:type="xsd:double"&gt;6.66&lt;/D&gt;&lt;D xsi:type="xsd:double"&gt;6.95&lt;/D&gt;&lt;D xsi:type="xsd:double"&gt;7.03&lt;/D&gt;&lt;D xsi:type="xsd:double"&gt;6.75&lt;/D&gt;&lt;D xsi:type="xsd:double"&gt;6.93&lt;/D&gt;&lt;D xsi:type="xsd:double"&gt;7.1&lt;/D&gt;&lt;/FQL&gt;&lt;FQL&gt;&lt;Q&gt;LEDS^FG_PRICE(8/1/2018,10/31/2018,,USD)&lt;/Q&gt;&lt;R&gt;65&lt;/R&gt;&lt;C&gt;1&lt;/C&gt;&lt;D xsi:type="xsd:double"&gt;3.75&lt;/D&gt;&lt;D xsi:type="xsd:double"&gt;4.1&lt;/D&gt;&lt;D xsi:type="xsd:double"&gt;3.91&lt;/D&gt;&lt;D xsi:type="xsd:double"&gt;3.92&lt;/D&gt;&lt;D xsi:type="xsd:double"&gt;3.83&lt;/D&gt;&lt;D xsi:type="xsd:double"&gt;3.93&lt;/D&gt;&lt;D xsi:type="xsd:double"&gt;4.38&lt;/D&gt;&lt;D xsi:type="xsd:double"&gt;3.94&lt;/D&gt;&lt;D xsi:type="xsd:double"&gt;3.8917&lt;/D&gt;&lt;D xsi:type="xsd:double"&gt;3.8311&lt;/D&gt;&lt;D xsi:type="xsd:double"&gt;3.82&lt;/D&gt;&lt;D xsi:type="xsd:double"&gt;3.95&lt;/D&gt;&lt;D xsi:type="xsd:double"&gt;3.885&lt;/D&gt;&lt;D xsi:type="xsd:double"&gt;3.88&lt;/D&gt;&lt;D xsi:type="xsd:double"&gt;4.02&lt;/D&gt;&lt;D xsi:type="xsd:double"&gt;4.05&lt;/D&gt;&lt;D xsi:type="xsd:double"&gt;3.92&lt;/D&gt;&lt;D xsi:type="xsd:double"&gt;3.99&lt;/D&gt;&lt;D xsi:type="xsd:double"&gt;3.98&lt;/D&gt;&lt;D xsi:type="xsd:double"&gt;3.99&lt;/D&gt;&lt;D xsi:type="xsd:double"&gt;4&lt;/D&gt;&lt;D xsi:type="xsd:double"&gt;4.01&lt;/D&gt;&lt;D xsi:type="xsd:double"&gt;3.99&lt;/D&gt;&lt;D xsi:type="xsd:double"&gt;4.01&lt;/D&gt;&lt;D xsi:type="xsd:double"&gt;4.02&lt;/D&gt;&lt;D xsi:type="xsd:double"&gt;3.96&lt;/D&gt;&lt;D xsi:type="xsd:double"&gt;4.03&lt;/D&gt;&lt;D xsi:type="xsd:double"&gt;3.99&lt;/D&gt;&lt;D xsi:type="xsd:double"&gt;3.97&lt;/D&gt;&lt;D xsi:type="xsd:double"&gt;3.91&lt;/D&gt;&lt;D xsi:type="xsd:double"&gt;3.91&lt;/D&gt;&lt;D xsi:type="xsd:double"&gt;3.94&lt;/D&gt;&lt;D xsi:type="xsd:double"&gt;3.94&lt;/D&gt;&lt;D xsi:type="xsd:double"&gt;4&lt;/D&gt;&lt;D xsi:type="xsd:double"&gt;4.05&lt;/D&gt;&lt;D xsi:type="xsd:double"&gt;4.23&lt;/D&gt;&lt;D xsi:type="xsd:double"&gt;4.24&lt;/D&gt;&lt;D xsi:type="xsd:double"&gt;4.52&lt;/D&gt;&lt;D xsi:type="xsd:double"&gt;4.1999&lt;/D&gt;&lt;D xsi:type="xsd:double"&gt;4.17&lt;/D&gt;&lt;D xsi:type="xsd:double"&gt;4.4&lt;/D&gt;&lt;D xsi:type="xsd:double"&gt;4.3225&lt;/D&gt;&lt;D xsi:type="xsd:double"&gt;4.16&lt;/D&gt;&lt;D xsi:type="xsd:double"&gt;4.18&lt;/D&gt;&lt;D xsi:type="xsd:double"&gt;4.34&lt;/D&gt;&lt;D xsi:type="xsd:double"&gt;4.4&lt;/D&gt;&lt;D xsi:type="xsd:double"&gt;4.44&lt;/D&gt;&lt;D xsi:type="xsd:double"&gt;4.31&lt;/D&gt;&lt;D xsi:type="xsd:double"&gt;4.3416&lt;/D&gt;&lt;D xsi:type="xsd:double"&gt;4.41&lt;/D&gt;&lt;D xsi:type="xsd:double"&gt;4.1996&lt;/D&gt;&lt;D xsi:type="xsd:double"&gt;4.16&lt;/D&gt;&lt;D xsi:type="xsd:double"&gt;4.06&lt;/D&gt;&lt;D xsi:type="xsd:double"&gt;4.1434&lt;/D&gt;&lt;D xsi:type="xsd:double"&gt;4.23&lt;/D&gt;&lt;D xsi:type="xsd:double"&gt;4.15&lt;/D&gt;&lt;D xsi:type="xsd:double"&gt;4.2795&lt;/D&gt;&lt;D xsi:type="xsd:double"&gt;4.19&lt;/D&gt;&lt;D xsi:type="xsd:double"&gt;4.245&lt;/D&gt;&lt;D xsi:type="xsd:double"&gt;3.755&lt;/D&gt;&lt;D xsi:type="xsd:double"&gt;3.85&lt;/D&gt;&lt;D xsi:type="xsd:double"&gt;3.8546&lt;/D&gt;&lt;D xsi:type="xsd:double"&gt;3.8&lt;/D&gt;&lt;D xsi:type="xsd:double"&gt;3.93&lt;/D&gt;&lt;D xsi:type="xsd:double"&gt;3.9&lt;/D&gt;&lt;/FQL&gt;&lt;FQL&gt;&lt;Q&gt;CYH^FG_PRICE(8/1/2018,10/31/2018,,USD)&lt;/Q&gt;&lt;R&gt;65&lt;/R&gt;&lt;C&gt;1&lt;/C&gt;&lt;D xsi:type="xsd:double"&gt;3.11&lt;/D&gt;&lt;D xsi:type="xsd:double"&gt;3.11&lt;/D&gt;&lt;D xsi:type="xsd:double"&gt;3.22&lt;/D&gt;&lt;D xsi:type="xsd:double"&gt;3.32&lt;/D&gt;&lt;D xsi:type="xsd:double"&gt;3.05&lt;/D&gt;&lt;D xsi:type="xsd:double"&gt;3.02&lt;/D&gt;&lt;D xsi:type="xsd:double"&gt;3.05&lt;/D&gt;&lt;D xsi:type="xsd:double"&gt;3.09&lt;/D&gt;&lt;D xsi:type="xsd:double"&gt;3.15&lt;/D&gt;&lt;D xsi:type="xsd:double"&gt;3.23&lt;/D&gt;&lt;D xsi:type="xsd:double"&gt;3.21&lt;/D&gt;&lt;D xsi:type="xsd:double"&gt;3.35&lt;/D&gt;&lt;D xsi:type="xsd:double"&gt;3.41&lt;/D&gt;&lt;D xsi:type="xsd:double"&gt;3.52&lt;/D&gt;&lt;D xsi:type="xsd:double"&gt;3.47&lt;/D&gt;&lt;D xsi:type="xsd:double"&gt;3.6&lt;/D&gt;&lt;D xsi:type="xsd:double"&gt;3.55&lt;/D&gt;&lt;D xsi:type="xsd:double"&gt;3.56&lt;/D&gt;&lt;D xsi:type="xsd:double"&gt;3.63&lt;/D&gt;&lt;D xsi:type="xsd:double"&gt;3.57&lt;/D&gt;&lt;D xsi:type="xsd:double"&gt;3.65&lt;/D&gt;&lt;D xsi:type="xsd:double"&gt;3.64&lt;/D&gt;&lt;D xsi:type="xsd:double"&gt;3.88&lt;/D&gt;&lt;D xsi:type="xsd:double"&gt;3.54&lt;/D&gt;&lt;D xsi:type="xsd:double"&gt;3.61&lt;/D&gt;&lt;D xsi:type="xsd:double"&gt;3.26&lt;/D&gt;&lt;D xsi:type="xsd:double"&gt;3.3&lt;/D&gt;&lt;D xsi:type="xsd:double"&gt;3.18&lt;/D&gt;&lt;D xsi:type="xsd:doub</t>
        </r>
      </text>
    </comment>
    <comment ref="A48" authorId="0">
      <text>
        <r>
          <rPr>
            <b/>
            <sz val="9"/>
            <color indexed="81"/>
            <rFont val="宋体"/>
            <charset val="134"/>
          </rPr>
          <t>le"&gt;3.2&lt;/D&gt;&lt;D xsi:type="xsd:double"&gt;3.27&lt;/D&gt;&lt;D xsi:type="xsd:double"&gt;3.33&lt;/D&gt;&lt;D xsi:type="xsd:double"&gt;3.3&lt;/D&gt;&lt;D xsi:type="xsd:double"&gt;3.27&lt;/D&gt;&lt;D xsi:type="xsd:double"&gt;3.39&lt;/D&gt;&lt;D xsi:type="xsd:double"&gt;3.4&lt;/D&gt;&lt;D xsi:type="xsd:double"&gt;3.59&lt;/D&gt;&lt;D xsi:type="xsd:double"&gt;3.41&lt;/D&gt;&lt;D xsi:type="xsd:double"&gt;3.49&lt;/D&gt;&lt;D xsi:type="xsd:double"&gt;3.41&lt;/D&gt;&lt;D xsi:type="xsd:double"&gt;3.47&lt;/D&gt;&lt;D xsi:type="xsd:double"&gt;3.5&lt;/D&gt;&lt;D xsi:type="xsd:double"&gt;3.46&lt;/D&gt;&lt;D xsi:type="xsd:double"&gt;3.21&lt;/D&gt;&lt;D xsi:type="xsd:double"&gt;2.96&lt;/D&gt;&lt;D xsi:type="xsd:double"&gt;2.7&lt;/D&gt;&lt;D xsi:type="xsd:double"&gt;2.67&lt;/D&gt;&lt;D xsi:type="xsd:double"&gt;2.8&lt;/D&gt;&lt;D xsi:type="xsd:double"&gt;2.83&lt;/D&gt;&lt;D xsi:type="xsd:double"&gt;2.98&lt;/D&gt;&lt;D xsi:type="xsd:double"&gt;2.8&lt;/D&gt;&lt;D xsi:type="xsd:double"&gt;2.66&lt;/D&gt;&lt;D xsi:type="xsd:double"&gt;2.62&lt;/D&gt;&lt;D xsi:type="xsd:double"&gt;2.64&lt;/D&gt;&lt;D xsi:type="xsd:double"&gt;2.81&lt;/D&gt;&lt;D xsi:type="xsd:double"&gt;2.89&lt;/D&gt;&lt;D xsi:type="xsd:double"&gt;2.94&lt;/D&gt;&lt;D xsi:type="xsd:double"&gt;2.95&lt;/D&gt;&lt;D xsi:type="xsd:double"&gt;2.95&lt;/D&gt;&lt;D xsi:type="xsd:double"&gt;2.98&lt;/D&gt;&lt;D xsi:type="xsd:double"&gt;2.77&lt;/D&gt;&lt;D xsi:type="xsd:double"&gt;2.97&lt;/D&gt;&lt;D xsi:type="xsd:double"&gt;3&lt;/D&gt;&lt;D xsi:type="xsd:double"&gt;3.18&lt;/D&gt;&lt;D xsi:type="xsd:double"&gt;2.81&lt;/D&gt;&lt;D xsi:type="xsd:double"&gt;3.16&lt;/D&gt;&lt;/FQL&gt;&lt;FQL&gt;&lt;Q&gt;CECO^FG_PRICE(8/1/2018,10/31/2018,,USD)&lt;/Q&gt;&lt;R&gt;65&lt;/R&gt;&lt;C&gt;1&lt;/C&gt;&lt;D xsi:type="xsd:double"&gt;18.67&lt;/D&gt;&lt;D xsi:type="xsd:double"&gt;17.6&lt;/D&gt;&lt;D xsi:type="xsd:double"&gt;16.92&lt;/D&gt;&lt;D xsi:type="xsd:double"&gt;16.86&lt;/D&gt;&lt;D xsi:type="xsd:double"&gt;17.04&lt;/D&gt;&lt;D xsi:type="xsd:double"&gt;17.24&lt;/D&gt;&lt;D xsi:type="xsd:double"&gt;16.94&lt;/D&gt;&lt;D xsi:type="xsd:double"&gt;16.95&lt;/D&gt;&lt;D xsi:type="xsd:double"&gt;16.73&lt;/D&gt;&lt;D xsi:type="xsd:double"&gt;16.71&lt;/D&gt;&lt;D xsi:type="xsd:double"&gt;16.8&lt;/D&gt;&lt;D xsi:type="xsd:double"&gt;16.87&lt;/D&gt;&lt;D xsi:type="xsd:double"&gt;16.63&lt;/D&gt;&lt;D xsi:type="xsd:double"&gt;16.72&lt;/D&gt;&lt;D xsi:type="xsd:double"&gt;16.63&lt;/D&gt;&lt;D xsi:type="xsd:double"&gt;16.4&lt;/D&gt;&lt;D xsi:type="xsd:double"&gt;16.51&lt;/D&gt;&lt;D xsi:type="xsd:double"&gt;16.5&lt;/D&gt;&lt;D xsi:type="xsd:double"&gt;16.01&lt;/D&gt;&lt;D xsi:type="xsd:double"&gt;16.12&lt;/D&gt;&lt;D xsi:type="xsd:double"&gt;15.99&lt;/D&gt;&lt;D xsi:type="xsd:double"&gt;15.94&lt;/D&gt;&lt;D xsi:type="xsd:double"&gt;15.95&lt;/D&gt;&lt;D xsi:type="xsd:double"&gt;15.86&lt;/D&gt;&lt;D xsi:type="xsd:double"&gt;15.4&lt;/D&gt;&lt;D xsi:type="xsd:double"&gt;15.06&lt;/D&gt;&lt;D xsi:type="xsd:double"&gt;15.07&lt;/D&gt;&lt;D xsi:type="xsd:double"&gt;14.26&lt;/D&gt;&lt;D xsi:type="xsd:double"&gt;14.17&lt;/D&gt;&lt;D xsi:type="xsd:double"&gt;14.06&lt;/D&gt;&lt;D xsi:type="xsd:double"&gt;14.25&lt;/D&gt;&lt;D xsi:type="xsd:double"&gt;14.42&lt;/D&gt;&lt;D xsi:type="xsd:double"&gt;14.3&lt;/D&gt;&lt;D xsi:type="xsd:double"&gt;14.36&lt;/D&gt;&lt;D xsi:type="xsd:double"&gt;14.41&lt;/D&gt;&lt;D xsi:type="xsd:double"&gt;14.64&lt;/D&gt;&lt;D xsi:type="xsd:double"&gt;14.68&lt;/D&gt;&lt;D xsi:type="xsd:double"&gt;14.67&lt;/D&gt;&lt;D xsi:type="xsd:double"&gt;14.55&lt;/D&gt;&lt;D xsi:type="xsd:double"&gt;14.46&lt;/D&gt;&lt;D xsi:type="xsd:double"&gt;14.52&lt;/D&gt;&lt;D xsi:type="xsd:double"&gt;14.93&lt;/D&gt;&lt;D xsi:type="xsd:double"&gt;14.63&lt;/D&gt;&lt;D xsi:type="xsd:double"&gt;14.47&lt;/D&gt;&lt;D xsi:type="xsd:double"&gt;14.5&lt;/D&gt;&lt;D xsi:type="xsd:double"&gt;14.44&lt;/D&gt;&lt;D xsi:type="xsd:double"&gt;14.47&lt;/D&gt;&lt;D xsi:type="xsd:double"&gt;14.42&lt;/D&gt;&lt;D xsi:type="xsd:double"&gt;14.44&lt;/D&gt;&lt;D xsi:type="xsd:double"&gt;14.16&lt;/D&gt;&lt;D xsi:type="xsd:double"&gt;13.55&lt;/D&gt;&lt;D xsi:type="xsd:double"&gt;13.52&lt;/D&gt;&lt;D xsi:type="xsd:double"&gt;13.7&lt;/D&gt;&lt;D xsi:type="xsd:double"&gt;14.24&lt;/D&gt;&lt;D xsi:type="xsd:double"&gt;14.05&lt;/D&gt;&lt;D xsi:type="xsd:double"&gt;13.88&lt;/D&gt;&lt;D xsi:type="xsd:double"&gt;13.78&lt;/D&gt;&lt;D xsi:type="xsd:double"&gt;13.97&lt;/D&gt;&lt;D xsi:type="xsd:double"&gt;13.83&lt;/D&gt;&lt;D xsi:type="xsd:double"&gt;13.63&lt;/D&gt;&lt;D xsi:type="xsd:double"&gt;13.97&lt;/D&gt;&lt;D xsi:type="xsd:double"&gt;14.02&lt;/D&gt;&lt;D xsi:type="xsd:double"&gt;13.9&lt;/D&gt;&lt;D xsi:type="xsd:double"&gt;14.12&lt;/D&gt;&lt;D xsi:type="xsd:double"&gt;14.38&lt;/D&gt;&lt;/FQL&gt;&lt;FQL&gt;&lt;Q&gt;HOV^FG_PRICE(8/1/2018,10/31/2018,,USD)&lt;/Q&gt;&lt;R&gt;65&lt;/R&gt;&lt;C&gt;1&lt;/C&gt;&lt;D xsi:type="xsd:double"&gt;1.56&lt;/D&gt;&lt;D xsi:type="xsd:double"&gt;1.57&lt;/D&gt;&lt;D xsi:type="xsd:double"&gt;1.59&lt;/D&gt;&lt;D xsi:type="xsd:double"&gt;1.56&lt;/D&gt;&lt;D xsi:type="xsd:double"&gt;1.62&lt;/D&gt;&lt;D xsi:type="xsd:double"&gt;1.69&lt;/D&gt;&lt;D xsi:type="xsd:double"&gt;1.68&lt;/D&gt;&lt;D xsi:type="xsd:double"&gt;1.64&lt;/D&gt;&lt;D xsi:type="xsd:double"&gt;1.57&lt;/D&gt;&lt;D xsi:type="xsd:double"&gt;1.58&lt;/D&gt;&lt;D xsi:type="xsd:double"&gt;1.59&lt;/D&gt;&lt;D xsi:type="xsd:double"&gt;1.55&lt;/D&gt;&lt;D xsi:type="xsd:double"&gt;1.54&lt;/D&gt;&lt;D xsi:type="xsd:double"&gt;1.54&lt;/D&gt;&lt;D xsi:type="xsd:double"&gt;1.61&lt;/D&gt;&lt;D xsi:type="xsd:double"&gt;1.61&lt;/D&gt;&lt;D xsi:type="xsd:double"&gt;1.57&lt;/D&gt;&lt;D xsi:type="xsd:double"&gt;1.56&lt;/D&gt;&lt;D xsi:type="xsd:double"&gt;1.54&lt;/D&gt;&lt;D xsi:type="xsd:double"&gt;1.52&lt;/D&gt;&lt;D xsi:type="xsd:double"&gt;1.53&lt;/D&gt;&lt;D xsi:type="xsd:double"&gt;1.53&lt;/D&gt;&lt;D xsi:type="xsd:double"&gt;1.56&lt;/D&gt;&lt;D xsi:type="xsd:double"&gt;1.55&lt;/D&gt;&lt;D xsi:type="xsd:double"&gt;1.55&lt;/D&gt;&lt;D xsi:type="xsd:double"&gt;1.53&lt;/D&gt;&lt;D xsi:type="xsd:double"&gt;1.54&lt;/D&gt;&lt;D xsi:type="xsd:double"&gt;1.59&lt;/D&gt;&lt;D xsi:type="xsd:double"&gt;1.59&lt;/D&gt;&lt;D xsi:type="xsd:double"&gt;1.69&lt;/D&gt;&lt;D xsi:type="xsd:double"&gt;1.69&lt;/D&gt;&lt;D xsi:type="xsd:double"&gt;1.7&lt;/D&gt;&lt;D xsi:type="xsd:double"&gt;1.71&lt;/D&gt;&lt;D xsi:type="xsd:double"&gt;1.69&lt;/D&gt;&lt;D xsi:type="xsd:double"&gt;1.68&lt;/D&gt;&lt;D xsi:type="xsd:double"&gt;1.68&lt;/D&gt;&lt;D xsi:type="xsd:double"&gt;1.68&lt;/D&gt;&lt;D xsi:type="xsd:double"&gt;1.65&lt;/D&gt;&lt;D xsi:type="xsd:double"&gt;1.61&lt;/D&gt;&lt;D xsi:type="xsd:double"&gt;1.59&lt;/D&gt;&lt;D xsi:type="xsd:double"&gt;1.57&lt;/D&gt;&lt;D xsi:type="xsd:double"&gt;1.6&lt;/D&gt;&lt;D xsi:type="xsd:double"&gt;1.59&lt;/D&gt;&lt;D xsi:type="xsd:double"&gt;1.6&lt;/D&gt;&lt;D xsi:type="xsd:double"&gt;1.6&lt;/D&gt;&lt;D xsi:type="xsd:double"&gt;1.56&lt;/D&gt;&lt;D xsi:type="xsd:double"&gt;1.56&lt;/D&gt;&lt;D xsi:type="xsd:double"&gt;1.6&lt;/D&gt;&lt;D xsi:type="xsd:double"&gt;1.57&lt;/D&gt;&lt;D xsi:type="xsd:double"&gt;1.54&lt;/D&gt;&lt;D xsi:type="xsd:double"&gt;1.52&lt;/D&gt;&lt;D xsi:type="xsd:double"&gt;1.51&lt;/D&gt;&lt;D xsi:type="xsd:double"&gt;1.52&lt;/D&gt;&lt;D xsi:type="xsd:double"&gt;1.57&lt;/D&gt;&lt;D xsi:type="xsd:double"&gt;1.53&lt;/D&gt;&lt;D xsi:type="xsd:double"&gt;1.51&lt;/D&gt;&lt;D xsi:type="xsd:double"&gt;1.41&lt;/D&gt;&lt;D xsi:type="xsd:double"&gt;1.37&lt;/D&gt;&lt;D xsi:type="xsd:double"&gt;1.37&lt;/D&gt;&lt;D xsi:type="xsd:double"&gt;1.36&lt;/D&gt;&lt;D xsi:type="xsd:double"&gt;1.42&lt;/D&gt;&lt;D xsi:type="xsd:double"&gt;1.52&lt;/D&gt;&lt;D xsi:type="xsd:double"&gt;1.44&lt;/D&gt;&lt;D xsi:type="xsd:double"&gt;1.51&lt;/D&gt;&lt;D xsi:type="xsd:double"&gt;1.46&lt;/D&gt;&lt;/FQL&gt;&lt;FQL&gt;&lt;Q&gt;CIDM^FG_PRICE(8/1/2018,10/31/2018,,USD)&lt;/Q&gt;&lt;R&gt;65&lt;/R&gt;&lt;C&gt;1&lt;/C&gt;&lt;D xsi:type="xsd:double"&gt;1.42&lt;/D&gt;&lt;D xsi:type="xsd:double"&gt;1.5&lt;/D&gt;&lt;D xsi:type="xsd:double"&gt;1.49&lt;/D&gt;&lt;D xsi:type="xsd:double"&gt;1.511&lt;/D&gt;&lt;D xsi:type="xsd:double"&gt;1.5&lt;/D&gt;&lt;D xsi:type="xsd:double"&gt;1.55&lt;/D&gt;&lt;D xsi:type="xsd:double"&gt;1.55&lt;/D&gt;&lt;D xsi:type="xsd:double"&gt;1.5225&lt;/D&gt;&lt;D xsi:type="xsd:double"&gt;1.45&lt;/D&gt;&lt;D xsi:type="xsd:double"&gt;1.5325&lt;/D&gt;&lt;D xsi:type="xsd:double"&gt;1.43&lt;/D&gt;&lt;D xsi:type="xsd:double"&gt;1.4&lt;/D&gt;&lt;D xsi:type="xsd:double"&gt;1.39&lt;/D&gt;&lt;D xsi:type="xsd:double"&gt;1.3762&lt;/D&gt;&lt;D xsi:type="xsd:double"&gt;1.415&lt;/D&gt;&lt;D xsi:type="xsd:double"&gt;1.4128&lt;/D&gt;&lt;D xsi:type="xsd:double"&gt;1.42&lt;/D&gt;&lt;D xsi:type="xsd:double"&gt;1.35&lt;/D&gt;&lt;D xsi:type="xsd:double"&gt;1.3&lt;/D&gt;&lt;D xsi:type="xsd:double"&gt;1.25&lt;/D&gt;&lt;D xsi:type="xsd:double"&gt;1.25&lt;/D&gt;&lt;D xsi:type="xsd:double"&gt;1.27&lt;/D&gt;&lt;D xsi:type="xsd:double"&gt;1.25&lt;/D&gt;&lt;D xsi:type="xsd:double"&gt;1.2341&lt;/D&gt;&lt;D xsi:type="xsd:double"&gt;1.24&lt;/D&gt;&lt;D xsi:type="xsd:double"&gt;1.2&lt;/D&gt;&lt;D xsi:type="xsd:double"&gt;1.225&lt;/D&gt;&lt;D xsi:type="xsd:double"&gt;1.01&lt;/D&gt;&lt;D xsi:type="xsd:double"&gt;1.3417&lt;/D&gt;&lt;D xsi:type="xsd:double"&gt;1.35&lt;/D&gt;&lt;D xsi:type="xsd:double"&gt;1.32&lt;/D&gt;&lt;D xsi:type="xsd:double"&gt;1.3&lt;/D&gt;&lt;D xsi:type="xsd:double"&gt;1.27&lt;/D&gt;&lt;D xsi:type="xsd:double"&gt;1.2749&lt;/D&gt;&lt;D xsi:type="xsd:double"&gt;1.27&lt;/D&gt;&lt;D xsi:type="xsd:double"&gt;1.2343&lt;/D&gt;&lt;D xsi:type="xsd:double"&gt;1.24&lt;/D&gt;&lt;D xsi:type="xsd:double"&gt;1.27&lt;/D&gt;&lt;D xsi:type="xsd:double"&gt;1.215&lt;/D&gt;&lt;D xsi:type="xsd:double"&gt;1.18&lt;/D&gt;&lt;D xsi:type="xsd:double"&gt;1.1878&lt;/D&gt;&lt;D xsi:type="xsd:double"&gt;1.16&lt;/D&gt;&lt;D xsi:type="xsd:double"&gt;1.19&lt;/D&gt;&lt;D xsi:type="xsd:double"&gt;1.2412&lt;/D&gt;&lt;D xsi:type="xsd:double"&gt;1.16&lt;/D&gt;&lt;D xsi:type="xsd:double"&gt;1.12&lt;/D&gt;&lt;D xsi:type="xsd:double"&gt;1.09&lt;/D&gt;&lt;D xsi:type="xsd:double"&gt;1.06&lt;/D&gt;&lt;D xsi:type="xsd:double"&gt;1.0951&lt;/D&gt;&lt;D xsi:type="xsd:double"&gt;1.09&lt;/D&gt;&lt;D xsi:type="xsd:double"&gt;0.995&lt;/D&gt;&lt;D xsi:type="xsd:double"&gt;0.9927&lt;/D&gt;&lt;D xsi:type="xsd:double"&gt;0.95&lt;/D&gt;&lt;D xsi:type="xsd:double"&gt;1&lt;/D&gt;&lt;D xsi:type="xsd:double"&gt;0.95&lt;/D&gt;&lt;D xsi:type="xsd:double"&gt;0.85&lt;/D&gt;&lt;D xsi:type="xsd:double"&gt;0.855&lt;/D&gt;&lt;D xsi:type="xsd:double"&gt;0.89&lt;/D&gt;&lt;D xsi:type="xsd:double"&gt;1.37&lt;/D&gt;&lt;D xsi:type="xsd:double"&gt;1.09&lt;/D&gt;&lt;D xsi:type="xsd:double"&gt;1.04&lt;/D&gt;&lt;D xsi:type="xsd:double"&gt;0.983&lt;/D&gt;&lt;D xsi:type="xsd:double"&gt;0.9011&lt;/D&gt;&lt;D xsi:type="xsd:double"&gt;0.865&lt;/D&gt;&lt;D xsi:type="xsd:double"&gt;0.8801&lt;/D&gt;&lt;/FQL&gt;&lt;FQL&gt;&lt;Q&gt;PNK^FG_PRICE(8/1/2018,10/31/2018,,USD)&lt;/Q&gt;&lt;R&gt;65&lt;/R&gt;&lt;C&gt;1&lt;/C&gt;&lt;D xsi:type="xsd:double"&gt;33.02&lt;/D&gt;&lt;D xsi:type="xsd:double"&gt;33.03&lt;/D&gt;&lt;D xsi:type="xsd:double"&gt;33.26&lt;/D&gt;&lt;D xsi:type="xsd:double"&gt;32.92&lt;/D&gt;&lt;D xsi:type="xsd:double"&gt;32.85&lt;/D&gt;&lt;D xsi:type="xsd:double"&gt;32.89&lt;/D&gt;&lt;D xsi:type="xsd:double"&gt;32.8&lt;/D&gt;&lt;D xsi:type="xsd:double"&gt;32.95&lt;/D&gt;&lt;D xsi:type="xsd:double"&gt;32.85&lt;/D&gt;&lt;D xsi:type="xsd:double"&gt;32.77&lt;/D&gt;&lt;D xsi:type="xsd:double"&gt;32.82&lt;/D&gt;&lt;D xsi:type="xsd:double"&gt;33.32&lt;/D&gt;&lt;D xsi:type="xsd:double"&gt;33.74&lt;/D&gt;&lt;D xsi:type="xsd:double"&gt;34&lt;/D&gt;&lt;D xsi:type="xsd:double"&gt;34.26&lt;/D&gt;&lt;D xsi:type="xsd:double"&gt;34.36&lt;/D&gt;&lt;D xsi:type="xsd:double"&gt;34.43&lt;/D&gt;&lt;D xsi:type="xsd:double"&gt;34.34&lt;/D&gt;&lt;D xsi:type="xsd:double"&gt;34.17&lt;/D&gt;&lt;D xsi:type="xsd:double"&gt;34.29&lt;/D&gt;&lt;D xsi:type="xsd:double"&gt;34.53&lt;/D&gt;&lt;D xsi:type="xsd:double"&gt;34.37&lt;/D&gt;&lt;D xsi:type="xsd:double"&gt;34.24&lt;/D&gt;&lt;D xsi:type="xsd:double"&gt;33.95&lt;/D&gt;&lt;D xsi:type="xsd:double"&gt;33.71&lt;/D&gt;&lt;D xsi:type="xsd:double"&gt;32.97&lt;/D&gt;&lt;D xsi:type="xsd:double"&gt;33.25&lt;/D&gt;&lt;D xsi:type="xsd:double"&gt;33.37&lt;/D&gt;&lt;D xsi:type="xsd:double"&gt;33.48&lt;/D&gt;&lt;D xsi:type="xsd:double"&gt;33.56&lt;/D&gt;&lt;D xsi:type="xsd:double"&gt;33.25&lt;/D&gt;&lt;D xsi:type="xsd:double"&gt;33.4&lt;/D&gt;&lt;D xsi:type="xsd:double"&gt;33.51&lt;/D&gt;&lt;D xsi:type="xsd:double"&gt;33.655&lt;/D&gt;&lt;D xsi:type="xsd:double"&gt;33.33&lt;/D&gt;&lt;D xsi:type="xsd:double"&gt;33.49&lt;/D&gt;&lt;D xsi:type="xsd:double"&gt;33.43&lt;/D&gt;&lt;D xsi:type="xsd:double"&gt;33.19&lt;/D&gt;&lt;D xsi:type="xsd:double"&gt;33.41&lt;/D&gt;&lt;D xsi:type="xsd:double"&gt;33.38&lt;/D&gt;&lt;D xsi:type="xsd:double"&gt;33.64&lt;/D&gt;&lt;D xsi:type="xsd:double"&gt;33.69&lt;/D&gt;&lt;D xsi:type="xsd:double"&gt;33.66&lt;/D&gt;&lt;D xsi:type="xsd:double"&gt;34.06&lt;/D&gt;&lt;D xsi:type="xsd:double"&gt;34.18&lt;/D&gt;&lt;D xsi:type="xsd:double"&gt;33.74&lt;/D&gt;&lt;D xsi:type="xsd:double"&gt;32.6&lt;/D&gt;&lt;D xsi:type="xsd:double"&gt;31.91&lt;/D&gt;&lt;D xsi:type="xsd:double"&gt;32.1&lt;/D&gt;&lt;D xsi:type="xsd:double"&gt;32.2&lt;/D&gt;&lt;D xsi:type="xsd:double"&gt;31.99&lt;/D&gt;&lt;D xsi:type="xsd:double"&gt;32.55&lt;/D&gt;&lt;D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xsi:type="xsd:double"&gt;33&lt;/D&gt;&lt;D xsi:type="xsd:double"&gt;33&lt;/D&gt;&lt;/FQL&gt;&lt;FQL&gt;&lt;Q&gt;TMSR^FG_PRICE(8/1/2018,10/31/2018,,USD)&lt;/Q&gt;&lt;R&gt;65&lt;/R&gt;&lt;C&gt;1&lt;/C&gt;&lt;D xsi:type="xsd:double"&gt;3.5&lt;/D&gt;&lt;D xsi:type="xsd:double"&gt;3.5&lt;/D&gt;&lt;D xsi:type="xsd:double"&gt;3.8&lt;/D&gt;&lt;D xsi:type="xsd:double"&gt;3.8&lt;/D&gt;&lt;D xsi:type="xsd:double"&gt;4.175&lt;/D&gt;&lt;D xsi:type="xsd:double"&gt;4.175&lt;/D&gt;&lt;D xsi:type="xsd:double"&gt;6.4999&lt;/D&gt;&lt;D xsi:type="xsd:double"&gt;5.25&lt;/D&gt;&lt;D xsi:type="xsd:double"&gt;4.41&lt;/D&gt;&lt;D xsi:type="xsd:double"&gt;4.871&lt;/D&gt;&lt;D xsi:type="xsd:double"&gt;4.45&lt;/D&gt;&lt;D xsi:type="xsd:double"&gt;4.3&lt;/D&gt;&lt;D xsi:type="xsd:double"&gt;4.1&lt;/D&gt;&lt;D xsi:type="xsd:double"&gt;3.8&lt;/D&gt;&lt;D xsi:type="xsd:double"&gt;3.61&lt;/D&gt;&lt;D xsi:type="xsd:double"&gt;4&lt;/D&gt;&lt;D xsi:type="xsd:double"&gt;4.81&lt;/D&gt;&lt;D xsi:type="xsd:double"&gt;4.06&lt;/D&gt;&lt;D xsi:type="xsd:double"&gt;4.23&lt;/D&gt;&lt;D xsi:type="xsd:double"&gt;4.34&lt;/D&gt;&lt;D xsi:type="xsd:double"&gt;4.36&lt;/D&gt;&lt;D xsi:type="xsd:double"&gt;3.92&lt;/D&gt;&lt;D xsi:type="xsd:double"&gt;3.9973&lt;/D&gt;&lt;D xsi:type="xsd:double"&gt;3.8587&lt;/D&gt;&lt;D xsi:type="xsd:double"&gt;3.9104&lt;/D&gt;&lt;D xsi:type="xsd:double"&gt;3.8577&lt;/D&gt;&lt;D xsi:type="xsd:double"&gt;3.9035&lt;/D&gt;&lt;D xsi:type="xsd:double"&gt;3.9035&lt;/D&gt;&lt;D xsi:type="xsd:double"&gt;3.85&lt;/D&gt;&lt;D xsi:type="xsd:double"&gt;3.7&lt;/D&gt;&lt;D xsi:type="xsd:double"&gt;3.6&lt;/D&gt;&lt;D xsi:type="xsd:double"&gt;2.92&lt;/D&gt;&lt;D xsi:type="xsd:double"&gt;2.6429&lt;/D&gt;&lt;D xsi:type="xsd:double"&gt;2.52&lt;/D&gt;&lt;D xsi:type="xsd:double"&gt;2.2479&lt;/D&gt;&lt;D xsi:type="xsd:double"&gt;2.25&lt;/D&gt;&lt;D xsi:type="xsd:double"&gt;2&lt;/D&gt;&lt;D xsi:type="xsd:double"&gt;3.3&lt;/D&gt;&lt;D xsi:type="xsd:double"&gt;2.6&lt;/D&gt;&lt;D xsi:type="xsd:double"&gt;2.67&lt;/D&gt;&lt;D xsi:type="xsd:double"&gt;2.49&lt;/D&gt;&lt;D xsi:type="xsd:double"&gt;2.3002&lt;/D&gt;&lt;D xsi:type="xsd:double"&gt;2.45&lt;/D&gt;&lt;D xsi:type="xsd:double"&gt;2.669&lt;/D&gt;&lt;D xsi:type="xsd:double"&gt;2.5&lt;/D&gt;&lt;D xsi:type="xsd:double"&gt;2.15&lt;/D&gt;&lt;D xsi:type="xsd:double"&gt;2.15&lt;/D&gt;&lt;D xsi:type="xsd:double"&gt;2.15&lt;/D&gt;&lt;D xsi:type="xsd:double"&gt;2.0842&lt;/D&gt;&lt;D xsi:type="xsd:double"&gt;2.15&lt;/D&gt;&lt;D xsi:type="xsd:double"&gt;2.15&lt;/D&gt;&lt;D xsi:type="xsd:double"&gt;2.05&lt;/D&gt;&lt;D xsi:type="xsd:double"&gt;2.05&lt;/D&gt;&lt;D xsi:type="xsd:double"&gt;2.02&lt;/D&gt;&lt;D xsi:type="xsd:double"&gt;2.6834&lt;/D&gt;&lt;D xsi:type="xsd:double"&gt;2.595&lt;/D&gt;&lt;D xsi:type="xsd:double"&gt;2.9622&lt;/D&gt;&lt;D xsi:type="xsd:double"&gt;3.05&lt;/D&gt;&lt;D xsi:type="xsd:double"&gt;3.25&lt;/D&gt;&lt;D xsi:type="xsd:double"&gt;2.6854&lt;/D&gt;&lt;D xsi:type="xsd:double"&gt;2.7&lt;/D&gt;&lt;D xsi:type="xsd:double"&gt;3&lt;/D&gt;&lt;D xsi:type="xsd:double"&gt;2.88&lt;/D&gt;&lt;D xsi:type="xsd:double"&gt;3.25&lt;/D&gt;&lt;D xsi:type="xsd:double"&gt;3.24&lt;/D&gt;&lt;/FQL&gt;&lt;FQL&gt;&lt;Q&gt;STCN^FG_PRICE(8/1/2018,10/31/2018,,USD)&lt;/Q&gt;&lt;R&gt;65&lt;/R&gt;&lt;C&gt;1&lt;/C&gt;&lt;D xsi:type="xsd:double"&gt;2.11&lt;/D&gt;&lt;D xsi:type="xsd:double"&gt;2.13&lt;/D&gt;&lt;D xsi:type="xsd:double"&gt;2.14&lt;/D&gt;&lt;D xsi:type="xsd:double"&gt;2.14&lt;/D&gt;&lt;D xsi:type="xsd:double"&gt;2.08&lt;/D&gt;&lt;D xsi:type="xsd:double"&gt;2.12&lt;/D&gt;&lt;D xsi:type="xsd:double"&gt;2.11&lt;/D&gt;&lt;D xsi:type="xsd:double"&gt;2.07&lt;/D&gt;&lt;D xsi:type="xsd:double"&gt;2.09&lt;/D&gt;&lt;D xsi:type="xsd:double"&gt;2.14&lt;/D&gt;&lt;D xsi:type="xsd:double"&gt;2.11&lt;/D&gt;&lt;D xsi:type="xsd:double"&gt;2.15&lt;/D&gt;&lt;D xsi:type="xsd:double"&gt;2.17&lt;/D&gt;&lt;D xsi:type="xsd:double"&gt;2.1&lt;/D&gt;&lt;D xsi:type="xsd:double"&gt;2.15&lt;/D&gt;&lt;D xsi:type="xsd:double"&gt;2.15&lt;/D&gt;&lt;D xsi:type="xsd:double"&gt;2.17&lt;/D&gt;&lt;D xsi:type="xsd:double"&gt;2.16&lt;/D&gt;&lt;D xsi:type="xsd:double"&gt;2.17&lt;/D&gt;&lt;D xsi:type="xsd:double"&gt;2.16&lt;/D&gt;&lt;D xsi:type="xsd:double"&gt;2.18&lt;/D&gt;&lt;D xsi:type="xsd:double"&gt;2.16&lt;/D&gt;&lt;D xsi:type="xsd:double"&gt;2.19&lt;/D&gt;&lt;D xsi:type="xsd:double"&gt;2.12&lt;/D&gt;&lt;D xsi:type="xsd:double"&gt;2.1&lt;/D&gt;&lt;D xsi:type="xsd:double"&gt;2.11&lt;/D&gt;&lt;D xsi:type="xsd:double"&gt;2.07&lt;/D&gt;&lt;D xsi:type="xsd:double"&gt;2.02&lt;/D&gt;&lt;D xsi:type="xsd:double"&gt;2.04&lt;/D&gt;&lt;D xsi:type="xsd:double"&gt;2.05&lt;/D&gt;&lt;D xsi:type="xsd:double"&gt;2.05&lt;/D&gt;&lt;D xsi:type="xsd:double"&gt;2.05&lt;/D&gt;&lt;D xsi:type="xsd:double"&gt;2.05&lt;/D&gt;&lt;D xsi:type="xsd:double"&gt;2.05&lt;/D&gt;&lt;D xsi:type="xsd:double"&gt;2.07&lt;/D&gt;&lt;D xsi:type="xsd:double"&gt;2.06&lt;/D&gt;&lt;D xsi:type="xsd:double"&gt;2.17&lt;/D&gt;&lt;D xsi:type="xsd:double"&gt;2.14&lt;/D&gt;&lt;D xsi:type="xsd:double"&gt;2.12&lt;/D&gt;&lt;D xsi:type="xsd:double"&gt;2.12&lt;/D&gt;&lt;D xsi:type="xsd:double"&gt;2.1734&lt;/D&gt;&lt;D xsi:type="xsd:double"&gt;2.13&lt;/D&gt;&lt;D xsi:type="xsd:double"&gt;2.12&lt;/D&gt;&lt;D xsi:type="xsd:double"&gt;2.16&lt;/D&gt;&lt;D xsi:type="xsd:double"&gt;2.16&lt;/D&gt;&lt;D xsi:type="xsd:double"&gt;2.15&lt;/D&gt;&lt;D xsi:type="xsd:double"&gt;2.17&lt;/D&gt;&lt;D xsi:type="xsd:double"&gt;2.185&lt;/D&gt;&lt;D xsi:type="xsd:double"&gt;2.16&lt;/D&gt;&lt;D xsi:type="xsd:double"&gt;2.1&lt;/D&gt;&lt;D xsi:type="xsd:double"&gt;2.04&lt;/D&gt;&lt;D xsi:type="xsd:double"&gt;2.04&lt;/D&gt;&lt;D xsi:type="xsd:double"&gt;2.06&lt;/D&gt;&lt;D xsi:type="xsd:double"&gt;2.05&lt;/D&gt;&lt;D xsi:type="xsd:double"&gt;2.05&lt;/D&gt;&lt;D xsi:type="xsd:double"&gt;2.01&lt;/D&gt;&lt;D xsi:type="xsd:double"&gt;2&lt;/D&gt;&lt;D xsi:type="xsd:double"&gt;2&lt;/D&gt;&lt;D xsi:type="xsd:double"&gt;2&lt;/D&gt;&lt;D xsi:type="xsd:double"&gt;1.96&lt;/D&gt;&lt;D xsi:type="xsd:double"&gt;1.93&lt;/D&gt;&lt;D xsi:type="xsd:double"&gt;1.87&lt;/D&gt;&lt;D xsi:type="xsd:double"&gt;1.87&lt;/D&gt;&lt;D xsi:type="xsd:double"&gt;1.88&lt;/D&gt;&lt;D xsi:type="xsd:double"&gt;2.05&lt;/D&gt;&lt;/FQL&gt;&lt;FQL&gt;&lt;Q&gt;GEOS^FG_PRICE(8/1/2018,10/31/2018,,USD)&lt;/Q&gt;&lt;R&gt;65&lt;/R&gt;&lt;C&gt;1&lt;/C&gt;&lt;D xsi:type="xsd:double"&gt;14.06&lt;/D&gt;&lt;D xsi:type="xsd:double"&gt;13.94&lt;/D&gt;&lt;D xsi:type="xsd:double"&gt;13.53&lt;/D&gt;&lt;D xsi:type="xsd:double"&gt;13.24&lt;/D&gt;&lt;D xsi:type="xsd:double"&gt;12.76&lt;/D&gt;&lt;D xsi:type="xsd:double"&gt;13.05&lt;/D&gt;&lt;D xsi:type="xsd:double"&gt;13.05&lt;/D&gt;&lt;D xsi:type="xsd:double"&gt;13.34&lt;/D&gt;&lt;D xsi:type="xsd:double"&gt;13&lt;/D&gt;&lt;D xsi:type="xsd:double"&gt;13.36&lt;/D&gt;&lt;D xsi:type="xsd:double"&gt;13.37&lt;/D&gt;&lt;D xsi:type="xsd:double"&gt;13.48&lt;/D&gt;&lt;D xsi:type="xsd:double"&gt;13.56&lt;/D&gt;&lt;D xsi:type="xsd:double"&gt;13.91&lt;/D&gt;&lt;D xsi:type="xsd:double"&gt;13.85&lt;/D&gt;&lt;D xsi:type="xsd:double"&gt;13.97&lt;/D&gt;&lt;D xsi:type="xsd:double"&gt;14.06&lt;/D&gt;&lt;D xsi:type="xsd:double"&gt;14.3&lt;/D&gt;&lt;D xsi:type="xsd:double"&gt;14.31&lt;/D&gt;&lt;D xsi:type="xsd:double"&gt;14.05&lt;/D&gt;&lt;D xsi:type="xsd:double"&gt;13.86&lt;/D&gt;&lt;D xsi:type="xsd:double"&gt;14.21&lt;/D&gt;&lt;D xsi:type="xsd:double"&gt;14.13&lt;/D&gt;&lt;D xsi:type="xsd:double"&gt;14.02&lt;/D&gt;&lt;D xsi:type="xsd:double"&gt;13.76&lt;/D&gt;&lt;D xsi:type="xsd:double"&gt;13.35&lt;/D&gt;&lt;D xsi:type="xsd:double"&gt;13.3&lt;/D&gt;&lt;D xsi:type="xsd:double"&gt;13.16&lt;/D&gt;&lt;D xsi:type="xsd:double"&gt;13.27&lt;/D&gt;&lt;D xsi:type="xsd:double"&gt;13.11&lt;/D&gt;&lt;D xsi:type="xsd:double"&gt;12.92&lt;/D&gt;&lt;D xsi:type="xsd:double"&gt;13.18&lt;/D&gt;&lt;D xsi:type="xsd:double"&gt;12.77&lt;/D&gt;&lt;D xsi:type="xsd:double"&gt;12.84&lt;/D&gt;&lt;D xsi:type="xsd:double"&gt;12.76&lt;/D&gt;&lt;D xsi:type="xsd:double"&gt;12.84&lt;/D&gt;&lt;D xsi:type="xsd:double"&gt;13.48&lt;/D&gt;&lt;D xsi:type="xsd:double"&gt;13.33&lt;/D&gt;&lt;D xsi:type="xsd:double"&gt;13.26&lt;/D&gt;&lt;D xsi:type="xsd:double"&gt;13.22&lt;/D&gt;&lt;D xsi:type="xsd:double"&gt;13.37&lt;/D&gt;&lt;D xsi:type="xsd:double"&gt;13.7&lt;/D&gt;&lt;D xsi:type="xsd:double"&gt;13.6&lt;/D&gt;&lt;D xsi:type="xsd:double"&gt;13.4&lt;/D&gt;&lt;D xsi:type="xsd:double"&gt;13.56&lt;/D&gt;&lt;D xsi:type="xsd:double"&gt;13.45&lt;/D&gt;&lt;D xsi:type="xsd:double"&gt;13.19&lt;/D&gt;&lt;D xsi:type="xsd:double"&gt;13.1&lt;/D&gt;&lt;D xsi:type="xsd:double"&gt;13.5&lt;/D&gt;&lt;D xsi:type="xsd:double"&gt;13.43&lt;/D&gt;&lt;D xsi:type="xsd:double"&gt;12.46&lt;/D&gt;&lt;D xsi:type="xsd:double"&gt;12.44&lt;/D&gt;&lt;D xsi:type="xsd:double"&gt;12.67&lt;/D&gt;&lt;D xsi:type="xsd:double"&gt;13.14&lt;/D&gt;&lt;D xsi:type="xsd:double"&gt;12.82&lt;/D&gt;&lt;D xsi:type="xsd:double"&gt;12.6&lt;/D&gt;&lt;D xsi:type="xsd:double"&gt;12.32&lt;/D&gt;&lt;D xsi:type="xsd:double"&gt;12.25&lt;/D&gt;&lt;D xsi:type="xsd:double"&gt;11.76&lt;/D&gt;&lt;D xsi:type="xsd:double"&gt;11.29&lt;/D&gt;&lt;D xsi:type="xsd:double"&gt;11.71&lt;/D&gt;&lt;D xsi:type="xsd:double"&gt;11.46&lt;/D&gt;&lt;D xsi:type="xsd:double"&gt;11.41&lt;/D&gt;&lt;D xsi:type="xsd:double"&gt;12&lt;/D&gt;&lt;D xsi:type="xsd:double"&gt;12.73&lt;/D&gt;&lt;/FQL&gt;&lt;FQL&gt;&lt;Q&gt;RCM^FG_PRICE(8/1/2018,10/31/2018,,USD)&lt;/Q&gt;&lt;R&gt;65&lt;/R&gt;&lt;C&gt;1&lt;/C&gt;&lt;D xsi:type="xsd:double"&gt;8.09&lt;/D&gt;&lt;D xsi:type="xsd:double"&gt;8.81&lt;/D&gt;&lt;D xsi:type="xsd:double"&gt;8.64&lt;/D&gt;&lt;D xsi:type="xsd:double"&gt;8.85&lt;/D&gt;&lt;D xsi:type="xsd:double"&gt;8.82&lt;/D&gt;&lt;D xsi:type="xsd:double"&gt;8.46&lt;/D&gt;&lt;D xsi:type="xsd:double"&gt;9.24&lt;/D&gt;&lt;D xsi:type="xsd:double"&gt;9.4&lt;/D&gt;&lt;D xsi:type="xsd:double"&gt;9.23&lt;/D&gt;&lt;D xsi:type="xsd:double"&gt;8.92&lt;/D&gt;&lt;D xsi:type="xsd:double"&gt;8.52&lt;/D&gt;&lt;D xsi:type="xsd:double"&gt;8.75&lt;/D&gt;&lt;D xsi:type="xsd:double"&gt;8.42&lt;/D&gt;&lt;D xsi:type="xsd:double"&gt;8.41&lt;/D&gt;&lt;D xsi:type="xsd:double"&gt;8.74&lt;/D&gt;&lt;D xsi:type="xsd:double"&gt;8.83&lt;/D&gt;&lt;D xsi:type="xsd:double"&gt;8.86&lt;/D&gt;&lt;D xsi:type="xsd:double"&gt;9.19&lt;/D&gt;&lt;D xsi:type="xsd:double"&gt;9.48&lt;/D&gt;&lt;D xsi:type="xsd:double"&gt;9.63&lt;/D&gt;&lt;D xsi:type="xsd:double"&gt;9.85&lt;/D&gt;&lt;D xsi:type="xsd:double"&gt;9.9&lt;/D&gt;&lt;D xsi:type="xsd:double"&gt;9.97&lt;/D&gt;&lt;D xsi:type="xsd:double"&gt;10.63&lt;/D&gt;&lt;D xsi:type="xsd:double"&gt;9.505&lt;/D&gt;&lt;D xsi:type="xsd:double"&gt;9.6&lt;/D&gt;&lt;D xsi:type="xsd:double"&gt;9.21&lt;/D&gt;&lt;D xsi:type="xsd:double"&gt;9.28&lt;/D&gt;&lt;D xsi:type="xsd:double"&gt;9.98&lt;/D&gt;&lt;D xsi:type="xsd:double"&gt;9.88&lt;/D&gt;&lt;D xsi:type="xsd:double"&gt;9.9&lt;/D&gt;&lt;D xsi:type="xsd:double"&gt;9.9&lt;/D&gt;&lt;D xsi:type="xsd:double"&gt;9.46&lt;/D&gt;&lt;D xsi:type="xsd:double"&gt;9.51&lt;/D&gt;&lt;D xsi:type="xsd:double"&gt;9.42&lt;/D&gt;&lt;D xsi:type="xsd:double"&gt;9.55&lt;/D&gt;&lt;D xsi:type="xsd:double"&gt;9.61&lt;/D&gt;&lt;D xsi:type="xsd:double"&gt;9.74&lt;/D&gt;&lt;D xsi:type="xsd:double"&gt;9.77&lt;/D&gt;&lt;D xsi:type="xsd:double"&gt;9.54&lt;/D&gt;&lt;D xsi:type="xsd:double"&gt;9.68&lt;/D&gt;&lt;D xsi:type="xsd:double"&gt;10.16&lt;/D&gt;&lt;D xsi:type="xsd:double"&gt;10.01&lt;/D&gt;&lt;D xsi:type="xsd:double"&gt;9.33&lt;/D&gt;&lt;D xsi:type="xsd:double"&gt;9.28&lt;/D&gt;&lt;D xsi:type="xsd:double"&gt;9.14&lt;/D&gt;&lt;D xsi:type="xsd:double"&gt;9.26&lt;/D&gt;&lt;D xsi:type="xsd:double"&gt;9.19&lt;/D&gt;&lt;D xsi:type="xsd:double"&gt;9.15&lt;/D&gt;&lt;D xsi:type="xsd:double"&gt;8.44&lt;/D&gt;&lt;D xsi:type="xsd:double"&gt;8.17&lt;/D&gt;&lt;D xsi:type="xsd:double"&gt;8.12&lt;/D&gt;&lt;D xsi:type="xsd:double"&gt;8.1&lt;/D&gt;&lt;D xsi:type="xsd:double"&gt;8.61&lt;/D&gt;&lt;D xsi:type="xsd:double"&gt;8.6&lt;/D&gt;&lt;D xsi:type="xsd:double"&gt;8.49&lt;/D&gt;&lt;D xsi:type="xsd:double"&gt;8.58&lt;/D&gt;&lt;D xsi:type="xsd:double"&gt;8.7&lt;/D&gt;&lt;D xsi:type="xsd:double"&gt;8.61&lt;/D&gt;&lt;D xsi:type="xsd:double"&gt;8.39&lt;/D&gt;&lt;D xsi:type="xsd:double"&gt;8.7&lt;/D&gt;&lt;D xsi:type="xsd:double"&gt;8.67&lt;/D&gt;&lt;D xsi:type="xsd:double"&gt;8.31&lt;/D&gt;&lt;D xsi:type="xsd:double"&gt;8.2&lt;/D&gt;&lt;D xsi:type="xsd:double"&gt;8.47&lt;/D&gt;&lt;/FQL&gt;&lt;FQL&gt;&lt;Q&gt;ARWR^FG_PRICE(8/1/2018,10/31/2018,,USD)&lt;/Q&gt;&lt;R&gt;65&lt;/R&gt;&lt;C&gt;1&lt;/C&gt;&lt;D xsi:type="xsd:double"&gt;15.14&lt;/D&gt;&lt;D xsi:type="xsd:double"&gt;15.32&lt;/D&gt;&lt;D xsi:type="xsd:double"&gt;14.54&lt;/D&gt;&lt;D xsi:type="xsd:double"&gt;14.24&lt;/D&gt;&lt;D xsi:type="xsd:double"&gt;15.1&lt;/D&gt;&lt;D xsi:type="xsd:double"&gt;16.12&lt;/D&gt;&lt;D xsi:type="xsd:double"&gt;16.51&lt;/D&gt;&lt;D xsi:type="xsd:double"&gt;16.89&lt;/D&gt;&lt;D xsi:type="xsd:double"&gt;16.3&lt;/D&gt;&lt;D xsi:type="xsd:double"&gt;16.35&lt;/D&gt;&lt;D xsi:type="xsd:double"&gt;14.75&lt;/D&gt;&lt;D xsi:type="xsd:double"&gt;14.33&lt;/D&gt;&lt;D xsi:type="xsd:double"&gt;14.51&lt;/D&gt;&lt;D xsi:type="xsd:double"&gt;14.17&lt;/D&gt;&lt;D xsi:type="xsd:double"&gt;14.1&lt;/D&gt;&lt;D xsi:type="xsd:double"&gt;14.39&lt;/D&gt;&lt;D xsi:type="xsd:double"&gt;14.39&lt;/D&gt;&lt;D xsi:type="xsd:double"&gt;14.69&lt;/D&gt;&lt;D xsi:type="xsd:double"&gt;14.74&lt;/D&gt;&lt;D xsi:type="xsd:double"&gt;14.73&lt;/D&gt;&lt;D xsi:type="xsd:double"&gt;14.68&lt;/D&gt;&lt;D xsi:type="xsd:double"&gt;14.4&lt;/D&gt;&lt;D xsi:type="xsd:double"&gt;14.76&lt;/D&gt;&lt;D xsi:type="xsd:double"&gt;15.31&lt;/D&gt;&lt;D xsi:type="xsd:double"&gt;14.1&lt;/D&gt;&lt;D xsi:type="xsd:double"&gt;19.39&lt;/D&gt;&lt;D xsi:type="xsd:double"&gt;19.74&lt;/D&gt;&lt;D xsi:type="xsd:double"&gt;20.3&lt;/D&gt;&lt;D xsi:type="xsd:double"&gt;19.82&lt;/D&gt;&lt;D xsi:type="xsd:double"&gt;19.13&lt;/D&gt;&lt;D xsi:type="xsd:double"&gt;18.33&lt;/D&gt;&lt;D xsi:type="xsd:double"&gt;18.91&lt;/D&gt;&lt;D xsi:type="xsd:double"&gt;18.21&lt;/D&gt;&lt;D xsi:type="xsd:double"&gt;18.84&lt;/D&gt;&lt;D xsi:type="xsd:double"&gt;18.58&lt;/D&gt;&lt;D xsi:type="xsd:double"&gt;18.88&lt;/D&gt;&lt;D xsi:type="xsd:double"&gt;17.77&lt;/D&gt;&lt;D xsi:type="xsd:double"&gt;18.7&lt;/D&gt;&lt;D xsi:type="xsd:double"&gt;19.37&lt;/D&gt;&lt;D xsi:type="xsd:double"&gt;19.11&lt;/D&gt;&lt;D xsi:type="xsd:double"&gt;19&lt;/D&gt;&lt;D xsi:type="xsd:double"&gt;19.17&lt;/D&gt;&lt;D xsi:type="xsd:double"&gt;19.21&lt;/D&gt;&lt;D xsi:type="xsd:double"&gt;19.7&lt;/D&gt;&lt;D xsi:type="xsd:double"&gt;18.56&lt;/D&gt;&lt;D xsi:type="xsd:double"&gt;15.33&lt;/D&gt;&lt;D xsi:type="xsd:double"&gt;14.74&lt;/D&gt;&lt;D xsi:type="xsd:double"&gt;13.75&lt;/D&gt;&lt;D xsi:type="xsd:double"&gt;13.76&lt;/D&gt;&lt;D xsi:type="xsd:double"&gt;12.64&lt;/D&gt;&lt;D xsi:type="xsd:double"&gt;12.88&lt;/D&gt;&lt;D xsi:type="xsd:double"&gt;13.11&lt;/D&gt;&lt;D xsi:type="xsd:double"&gt;13.15&lt;/D&gt;&lt;D xsi:type="xsd:double"&gt;13.87&lt;/D&gt;&lt;D xsi:type="xsd:double"&gt;13.49&lt;/D&gt;&lt;D xsi:type="xsd:double"&gt;13.35&lt;/D&gt;&lt;D xsi:type="xsd:double"&gt;13.05&lt;/D&gt;&lt;D xsi:type="xsd:double"&gt;12.98&lt;/D&gt;&lt;D xsi:type="xsd:double"&gt;12.96&lt;/D&gt;&lt;D xsi:type="xsd:double"&gt;11.98&lt;/D&gt;&lt;D xsi:type="xsd:double"&gt;12.57&lt;/D&gt;&lt;D xsi:type="xsd:double"&gt;12.66&lt;/D&gt;&lt;D xsi:type="xsd:double"&gt;12.25&lt;/D&gt;&lt;D xsi:type="xsd:double"&gt;12.46&lt;/D&gt;&lt;D xsi:type="xsd:double"&gt;12.72&lt;/D&gt;&lt;/FQL&gt;&lt;FQL&gt;&lt;Q&gt;COP^FG_PRICE(8/1/2018,10/31/2018,,USD)&lt;/Q&gt;&lt;R&gt;65&lt;/R&gt;&lt;C&gt;1&lt;/C&gt;&lt;D xsi:type="xsd:double"&gt;71.81&lt;/D&gt;&lt;D xsi:type="xsd:double"&gt;71.56&lt;/D&gt;&lt;D xsi:type="xsd:double"&gt;71.29&lt;/D&gt;&lt;D xsi:type="xsd:double"&gt;71.73&lt;/D&gt;&lt;D xsi:type="xsd:double"&gt;72.9&lt;/D&gt;&lt;D xsi:type="xsd:double"&gt;71.39&lt;/D&gt;&lt;D xsi:type="xsd:double"&gt;71.75&lt;/D&gt;&lt;D xsi:type="xsd:double"&gt;71.94&lt;/D&gt;&lt;D xsi:type="xsd:double"&gt;71.07&lt;/D&gt;&lt;D xsi:type="xsd:double"&gt;72.15&lt;/D&gt;&lt;D xsi:type="xsd:double"&gt;67.82&lt;/D&gt;&lt;D xsi:type="xsd:double"&gt;69.41&lt;/D&gt;&lt;D xsi:type="xsd:double"&gt;69.77&lt;/D&gt;&lt;D xsi:type="xsd:double"&gt;70.52&lt;/D&gt;&lt;D xsi:type="xsd:double"&gt;70.89&lt;/D&gt;&lt;D xsi:type="xsd:double"&gt;72&lt;/D&gt;&lt;D xsi:type="xsd:double"&gt;72.05&lt;/D&gt;&lt;D xsi:type="xsd:double"&gt;72.61&lt;/D&gt;&lt;D xsi:type="xsd:double"&gt;72.84&lt;/D&gt;&lt;D xsi:type="xsd:double"&gt;72.05&lt;/D&gt;&lt;D xsi:type="xsd:double"&gt;73.54&lt;/D&gt;&lt;D xsi:type="xsd:double"&gt;73.56&lt;/D&gt;&lt;D xsi:type="xsd:double"&gt;73.43&lt;/D&gt;&lt;D xsi:type="xsd:double"&gt;73.11&lt;/D&gt;&lt;D xsi:type="xsd:double"&gt;73&lt;/D&gt;&lt;D xsi:type="xsd:double"&gt;70.54&lt;/D&gt;&lt;D xsi:type="xsd:double"&gt;70.22&lt;/D&gt;&lt;D xsi:type="xsd:double"&gt;71.15&lt;/D&gt;&lt;D xsi:type="xsd:double"&gt;71.47&lt;/D&gt;&lt;D xsi:type="xsd:double"&gt;71.97&lt;/D&gt;&lt;D xsi:type="xsd:double"&gt;72.55&lt;/D&gt;&lt;D xsi:type="xsd:double"&gt;73.5&lt;/D&gt;&lt;D xsi:type="xsd:double"&gt;74.24&lt;/D&gt;&lt;D xsi:type="xsd:double"&gt;75.04&lt;/D&gt;&lt;D xsi:type="xsd:double"&gt;75.53&lt;/D&gt;&lt;D xsi:type="xsd:double"&gt;75.36&lt;/D&gt;&lt;D xsi:type="xsd:double"&gt;76.28&lt;/D&gt;&lt;D xsi:type="xsd:double"&gt;77.06&lt;/D&gt;&lt;D xsi:type="xsd:double"&gt;78.11&lt;/D&gt;&lt;D xsi:type="xsd:double"&gt;77.28&lt;/D&gt;&lt;D xsi:type="xsd:double"&gt;77.52&lt;/D&gt;&lt;D xsi:type="xsd:double"&gt;77.4&lt;/D&gt;&lt;D xsi:type="xsd:double"&gt;79.89&lt;/D&gt;&lt;D xsi:type="xsd:double"&gt;78.28&lt;/D&gt;&lt;D xsi:type="xsd:double"&gt;78.57&lt;/D&gt;&lt;D xsi:type="xsd:double"&gt;78.28&lt;/D&gt;&lt;D xsi:type="xsd:double"&gt;78.39&lt;/D&gt;&lt;D xsi:type="xsd:double"&gt;78.28&lt;/D&gt;&lt;D xsi:type="xsd:double"&gt;79.4&lt;/D&gt;&lt;D xsi:type="xsd:double"&gt;75.09&lt;/D&gt;&lt;D xsi:type="xsd:double"&gt;72.79&lt;/D&gt;&lt;D xsi:type="xsd:double"&gt;73.83&lt;/D&gt;&lt;D xsi:type="xsd:double"&gt;73.27&lt;/D&gt;&lt;D xsi:type="xsd:double"&gt;73.8&lt;/D&gt;&lt;D xsi:type="xsd:double"&gt;72.48&lt;/D&gt;&lt;D xsi:type="xsd:double"&gt;72.59&lt;/D&gt;&lt;D xsi:type="xsd:double"&gt;72.49&lt;/D&gt;&lt;D xsi:type="xsd:double"&gt;72.05&lt;/D&gt;&lt;D xsi:type="xsd:double"&gt;69.22&lt;/D&gt;&lt;D xsi:type="xsd:double"&gt;65.69&lt;/D&gt;&lt;D xsi:type="xsd:double"&gt;68.02&lt;/D&gt;&lt;D xsi:type="xsd:double"&gt;68.48&lt;/D&gt;&lt;D xsi:type="xsd:double"&gt;67.35&lt;/D&gt;&lt;D xsi:type="xsd:double"&gt;69.52&lt;/D&gt;&lt;D xsi:type="xsd:double"&gt;69.9&lt;/D&gt;&lt;/FQL&gt;&lt;FQL&gt;&lt;Q&gt;MXC^FG_PRICE(8/1/2018,10/31/2018,,USD)&lt;/Q&gt;&lt;R&gt;65&lt;/R&gt;&lt;C&gt;1&lt;/C&gt;&lt;D xsi:type="xsd:double"&gt;5.5801&lt;/D&gt;&lt;D xsi:type="xsd:double"&gt;5.58&lt;/D&gt;&lt;D xsi:type="xsd:double"&gt;5.79&lt;/D&gt;&lt;D xsi:type="xsd:double"&gt;5.736&lt;/D&gt;&lt;D xsi:type="xsd:double"&gt;5.5402&lt;/D&gt;&lt;D xsi:type="xsd:double"&gt;5.6&lt;/D&gt;&lt;D xsi:type="xsd:double"&gt;5.5522&lt;/D&gt;&lt;D xsi:type="xsd:double"&gt;5.38&lt;/D&gt;&lt;D xsi:type="xsd:double"&gt;5.18&lt;/D&gt;&lt;D xsi:type="xsd:double"&gt;5.08&lt;/D&gt;&lt;D xsi:type="xsd:double"&gt;4.99&lt;/D&gt;&lt;D xsi:type="xsd:double"&gt;5.05&lt;/D&gt;&lt;D xsi:type="xsd:double"&gt;5.02&lt;/D&gt;&lt;D xsi:type="xsd:double"&gt;5&lt;/D&gt;&lt;D xsi:type="xsd:double"&gt;5.2729&lt;/D&gt;&lt;D xsi:type="xsd:double"&gt;5.4227&lt;/D&gt;&lt;D xsi:type="xsd:double"&gt;5.22&lt;/D&gt;&lt;D xsi:type="xsd:double"&gt;5.07&lt;/D&gt;&lt;D xsi:type="xsd:double"&gt;5.11&lt;/D&gt;&lt;D xsi:type="xsd:double"&gt;5.22&lt;/D&gt;&lt;D xsi:type="xsd:double"&gt;5.11&lt;/D&gt;&lt;D xsi:type="xsd:double"&gt;5.13&lt;/D&gt;&lt;D xsi:type="xsd:double"&gt;5.05&lt;/D&gt;&lt;D xsi:type="xsd:double"&gt;5.03&lt;/D&gt;&lt;D xsi:type="xsd:double"&gt;5.04&lt;/D&gt;&lt;D xsi:type="xsd:double"&gt;4.94&lt;/D&gt;&lt;D xsi:type="xsd:double"&gt;4.919&lt;/D&gt;&lt;D xsi:type="xsd:double"&gt;4.95&lt;/D&gt;&lt;D xsi:type="xsd:double"&gt;4.91&lt;/D&gt;&lt;D xsi:type="xsd:double"&gt;5.08&lt;/D&gt;&lt;D xsi:type="xsd:double"&gt;5.14&lt;/D&gt;&lt;D xsi:type="xsd:double"&gt;4.89&lt;/D&gt;&lt;D xsi:type="xsd:double"&gt;4.81&lt;/D&gt;&lt;D xsi:type="xsd:double"&gt;4.78&lt;/D&gt;&lt;D xsi:type="xsd:double"&gt;4.8499&lt;/D&gt;&lt;D xsi:type="xsd:double"&gt;4.8961&lt;/D&gt;&lt;D xsi:type="xsd:double"&gt;4.93&lt;/D&gt;&lt;D xsi:type="xsd:double"&gt;5.71&lt;/D&gt;&lt;D xsi:type="xsd:double"&gt;5.29&lt;/D&gt;&lt;D xsi:type="xsd:double"&gt;5.06&lt;/D&gt;&lt;D xsi:type="xsd:double"&gt;5.1&lt;/D&gt;&lt;D xsi:type="xsd:double"&gt;5.6&lt;/D&gt;&lt;D xsi:type="xsd:double"&gt;5.5601&lt;/D&gt;&lt;D xsi:type="xsd:double"&gt;5.74&lt;/D&gt;&lt;D xsi:type="xsd:double"&gt;5.9&lt;/D&gt;&lt;D xsi:type="xsd:double"&gt;5.32&lt;/D&gt;&lt;D xsi:type="xsd:double"&gt;5.32&lt;/D&gt;&lt;D xsi:type="xsd:double"&gt;5.34&lt;/D&gt;&lt;D xsi:type="xsd:double"&gt;5.7&lt;/D&gt;&lt;D xsi:type="xsd:double"&gt;5.16&lt;/D&gt;&lt;D xsi:type="xsd:double"&gt;5.14&lt;/D&gt;&lt;D xsi:type="xsd:double"&gt;5.13&lt;/D&gt;&lt;D xsi:type="xsd:double"&gt;5.12&lt;/D&gt;&lt;D xsi:type="xsd:double"&gt;5.12&lt;/D&gt;&lt;D xsi:type="xsd:double"&gt;5.05&lt;/D&gt;&lt;D xsi:type="xsd:double"&gt;4.98&lt;/D&gt;&lt;D xsi:type="xsd:double"&gt;4.78&lt;/D&gt;&lt;D xsi:type="xsd:double"&gt;4.87&lt;/D&gt;&lt;D xsi:type="xsd:double"&gt;4.73&lt;/D&gt;&lt;D xsi:type="xsd:double"&gt;4.5&lt;/D&gt;&lt;D xsi:type="xsd:double"&gt;4.5&lt;/D&gt;&lt;D xsi:type="xsd:double"&gt;4.52&lt;/D&gt;&lt;D xsi:type="xsd:double"&gt;4.52&lt;/D&gt;&lt;D xsi:type="xsd:double"&gt;4.47&lt;/D&gt;&lt;D xsi:type="xsd:double"&gt;4.31&lt;/D&gt;&lt;/FQL&gt;&lt;FQL&gt;&lt;Q&gt;JCI^FG_PRICE(8/1/2018,10/31/2018,,USD)&lt;/Q&gt;&lt;R&gt;65&lt;/R&gt;&lt;C&gt;1&lt;/C&gt;&lt;D xsi:type="xsd:double"&gt;37.68&lt;/D&gt;&lt;D xsi:type="xsd:double"&gt;37.81&lt;/D&gt;&lt;D xsi:type="xsd:double"&gt;37.94&lt;/D&gt;&lt;D xsi:type="xsd:double"&gt;37.69&lt;/D&gt;&lt;D xsi:type="xsd:double"&gt;37.86&lt;/D&gt;&lt;D xsi:type="xsd:double"&gt;37.32&lt;/D&gt;&lt;D xsi:type="xsd:double"&gt;37.33&lt;/D&gt;&lt;D xsi:type="xsd:double"&gt;36.9&lt;/D&gt;&lt;D xsi:type="xsd:double"&gt;36.65&lt;/D&gt;&lt;D xsi:type="xsd:double"&gt;36.99&lt;/D&gt;&lt;D xsi:type="xsd:double"&gt;37.55&lt;/D&gt;&lt;D xsi:type="xsd:double"&gt;37.62&lt;/D&gt;&lt;D xsi:type="xsd:double"&gt;38.25&lt;/D&gt;&lt;D xsi:type="xsd:double"&gt;38.74&lt;/D&gt;&lt;D xsi:type="xsd:double"&gt;40.01&lt;/D&gt;&lt;D xsi:type="xsd:double"&gt;39.61&lt;/D&gt;&lt;D xsi:type="xsd:double"&gt;39.14&lt;/D&gt;&lt;D xsi:type="xsd:double"&gt;39.21&lt;/D&gt;&lt;D xsi:type="xsd:double"&gt;39.72&lt;/D&gt;&lt;D xsi:type="xsd:double"&gt;38.93&lt;/D&gt;&lt;D xsi:type="xsd:double"&gt;38.42&lt;/D&gt;&lt;D xsi:type="xsd:double"&gt;37.65&lt;/D&gt;&lt;D xsi:type="xsd:double"&gt;37.77&lt;/D&gt;&lt;D xsi:type="xsd:double"&gt;37.77&lt;/D&gt;&lt;D xsi:type="xsd:double"&gt;38.27&lt;/D&gt;&lt;D xsi:type="xsd:double"&gt;38.83&lt;/D&gt;&lt;D xsi:type="xsd:double"&gt;38.3&lt;/D&gt;&lt;D xsi:type="xsd:double"&gt;38.4&lt;/D&gt;&lt;D xsi:type="xsd:double"&gt;37.6&lt;/D&gt;&lt;D xsi:type="xsd:double"&gt;37.57&lt;/D&gt;&lt;D xsi:type="xsd:double"&gt;37.94&lt;/D&gt;&lt;D xsi:type="xsd:double"&gt;38&lt;/D&gt;&lt;D xsi:type="xsd:double"&gt;37.25&lt;/D&gt;&lt;D xsi:type="xsd:double"&gt;37.11&lt;/D&gt;&lt;D xsi:type="xsd:double"&gt;37&lt;/D&gt;&lt;D xsi:type="xsd:double"&gt;37.37&lt;/D&gt;&lt;D xsi:type="xsd:double"&gt;36.96&lt;/D&gt;&lt;D xsi:type="xsd:double"&gt;36.24&lt;/D&gt;&lt;D xsi:type="xsd:double"&gt;35.78&lt;/D&gt;&lt;D xsi:type="xsd:double"&gt;35.68&lt;/D&gt;&lt;D xsi:type="xsd:double"&gt;35.55&lt;/D&gt;&lt;D xsi:type="xsd:double"&gt;35&lt;/D&gt;&lt;D xsi:type="xsd:double"&gt;35.18&lt;/D&gt;&lt;D xsi:type="xsd:double"&gt;35.57&lt;/D&gt;&lt;D xsi:type="xsd:double"&gt;35.79&lt;/D&gt;&lt;D xsi:type="xsd:double"&gt;36.37&lt;/D&gt;&lt;D xsi:type="xsd:double"&gt;36.31&lt;/D&gt;&lt;D xsi:type="xsd:double"&gt;36.51&lt;/D&gt;&lt;D xsi:type="xsd:double"&gt;35.01&lt;/D&gt;&lt;D xsi:type="xsd:double"&gt;34.21&lt;/D&gt;&lt;D xsi:type="xsd:double"&gt;33.73&lt;/D&gt;&lt;D xsi:type="xsd:double"&gt;32.96&lt;/D&gt;&lt;D xsi:type="xsd:double"&gt;33.15&lt;/D&gt;&lt;D xsi:type="xsd:double"&gt;33.99&lt;/D&gt;&lt;D xsi:type="xsd:double"&gt;33.86&lt;/D&gt;&lt;D xsi:type="xsd:double"&gt;33.19&lt;/D&gt;&lt;D xsi:type="xsd:double"&gt;32.93&lt;/D&gt;&lt;D xsi:type="xsd:double"&gt;32.66&lt;/D&gt;&lt;D xsi:type="xsd:double"&gt;32.58&lt;/D&gt;&lt;D xsi:type="xsd:double"&gt;31.37&lt;/D&gt;&lt;D xsi:type="xsd:double"&gt;32.1&lt;/D&gt;&lt;D xsi:type="xsd:double"&gt;31.32&lt;/D&gt;&lt;D xsi:type="xsd:double"&gt;31.28&lt;/D&gt;&lt;D xsi:type="xsd:double"&gt;31.81&lt;/D&gt;&lt;D xsi:type="xsd:double"&gt;31.97&lt;/D&gt;&lt;/FQL&gt;&lt;FQL&gt;&lt;Q&gt;TAT^FG_PRICE(8/1/2018,10/31/2018,,USD)&lt;/Q&gt;&lt;R&gt;65&lt;/R&gt;&lt;C&gt;1&lt;/C&gt;&lt;D xsi:type="xsd:double"&gt;1.09&lt;/D&gt;&lt;D xsi:type="xsd:double"&gt;1.05&lt;/D&gt;&lt;D xsi:type="xsd:double"&gt;1.05&lt;/D&gt;&lt;D xsi:type="xsd:double"&gt;1.05&lt;/D&gt;&lt;D xsi:type="xsd:double"&gt;1.14&lt;/D&gt;&lt;D xsi:type="xsd:double"&gt;1.09&lt;/D&gt;&lt;D xsi:type="xsd:double"&gt;1.55&lt;/D&gt;&lt;D xsi:type="xsd:double"&gt;1.515&lt;/D&gt;&lt;D xsi:type="xsd:double"&gt;1.38&lt;/D&gt;&lt;D xsi:type="xsd:double"&gt;1.382&lt;/D&gt;&lt;D xsi:type="xsd:double"&gt;1.42&lt;/D&gt;&lt;D xsi:type="xsd:double"&gt;1.48&lt;/D&gt;&lt;D xsi:type="xsd:double"&gt;1.46&lt;/D&gt;&lt;D xsi:type="xsd:double"&gt;1.45&lt;/D&gt;&lt;D xsi:type="xsd:double"&gt;1.72&lt;/D&gt;&lt;D xsi:type="xsd:double"&gt;1.75&lt;/D&gt;&lt;D xsi:type="xsd:double"&gt;1.7&lt;/D&gt;&lt;D xsi:type="xsd:double"&gt;1.7&lt;/D&gt;&lt;D xsi:type="xsd:double"&gt;1.7&lt;/D&gt;&lt;D xsi:type="xsd:double"&gt;1.77&lt;/D&gt;&lt;D xsi:type="xsd:double"&gt;1.79&lt;/D&gt;&lt;D xsi:type="xsd:double"&gt;1.66&lt;/D&gt;&lt;D xsi:type="xsd:double"&gt;1.73&lt;/D&gt;&lt;D xsi:type="xsd:double"&gt;1.73&lt;/D&gt;&lt;D xsi:type="xsd:double"&gt;1.67&lt;/D&gt;&lt;D xsi:type="xsd:double"&gt;1.68&lt;/D&gt;&lt;D xsi:type="xsd:double"&gt;1.7&lt;/D&gt;&lt;D xsi:type="xsd:double"&gt;1.61&lt;/D&gt;&lt;D xsi:type="xsd:double"&gt;1.7&lt;/D&gt;&lt;D xsi:type="xsd:double"&gt;1.67&lt;/D&gt;&lt;D xsi:type="xsd:double"&gt;1.73&lt;/D&gt;&lt;D xsi:type="xsd:double"&gt;1.66&lt;/D&gt;&lt;D xsi:type="xsd:double"&gt;1.62&lt;/D&gt;&lt;D xsi:type="xsd:double"&gt;1.56&lt;/D&gt;&lt;D xsi:type="xsd:double"&gt;1.62&lt;/D&gt;&lt;D xsi:type="xsd:double"&gt;1.68&lt;/D&gt;&lt;D xsi:type="xsd:double"&gt;1.53&lt;/D&gt;&lt;D xsi:type="xsd:double"&gt;1.6&lt;/D&gt;&lt;D xsi:type="xsd:double"&gt;1.6&lt;/D&gt;&lt;D xsi:type="xsd:double"&gt;1.57&lt;/D&gt;&lt;D xsi:type="xsd:double"&gt;1.57&lt;/D&gt;&lt;D xsi:type="xsd:double"&gt;1.55&lt;/D&gt;&lt;D xsi:type="xsd:double"&gt;1.5&lt;/D&gt;&lt;D xsi:type="xsd:double"&gt;1.54&lt;/D&gt;&lt;D xsi:type="xsd:double"&gt;1.46&lt;/D&gt;&lt;D xsi:type="xsd:double"&gt;1.43&lt;/D&gt;&lt;D xsi:type="xsd:double"&gt;1.4428&lt;/D&gt;&lt;D xsi:type="xsd:double"&gt;1.45&lt;/D&gt;&lt;D xsi:type="xsd:double"&gt;1.49&lt;/D&gt;&lt;D xsi:type="xsd:double"&gt;1.48&lt;/D&gt;&lt;D xsi:type="xsd:double"&gt;1.4&lt;/D&gt;&lt;D xsi:type="xsd:double"&gt;1.44&lt;/D&gt;&lt;D xsi:type="xsd:double"&gt;1.36&lt;/D&gt;&lt;D xsi:type="xsd:double"&gt;1.36&lt;/D&gt;&lt;D xsi:type="xsd:double"&gt;1.39&lt;/D&gt;&lt;D xsi:type="xsd:double"&gt;1.36&lt;/D&gt;&lt;D xsi:type="xsd:double"&gt;1.355&lt;/D&gt;&lt;D xsi:type="xsd:double"&gt;1.34&lt;/D&gt;&lt;D xsi:type="xsd:double"&gt;1.27&lt;/D&gt;&lt;D xsi:type="xsd:double"&gt;1.23&lt;/D&gt;&lt;D xsi:type="xsd:double"&gt;1.21&lt;/D&gt;&lt;D xsi:type="xsd:double"&gt;1.33&lt;/D&gt;&lt;D xsi:type="xsd:double"&gt;1.33&lt;/D&gt;&lt;D xsi:type="xsd:double"&gt;1.31&lt;/D&gt;&lt;D xsi:type="xsd:double"&gt;1.22&lt;/D&gt;&lt;/FQL&gt;&lt;FQL&gt;&lt;Q&gt;CCO^FG_PRICE(8/1/2018,10/31/2018,,USD)&lt;/Q&gt;&lt;R&gt;65&lt;/R&gt;&lt;C&gt;1&lt;/C&gt;&lt;D xsi:type="xsd:double"&gt;4.45&lt;/D&gt;&lt;D xsi:type="xsd:double"&gt;4.45&lt;/D&gt;&lt;D xsi:type="xsd:double"&gt;4.55&lt;/D&gt;&lt;D xsi:type="xsd:double"&gt;4.4&lt;/D&gt;&lt;D xsi:type="xsd:double"&gt;4.5&lt;/D&gt;&lt;D xsi:type="xsd:double"&gt;4.45&lt;/D&gt;&lt;D xsi:type="xsd:double"&gt;4.5&lt;/D&gt;&lt;D xsi:type="xsd:double"&gt;4.45&lt;/D&gt;&lt;D xsi:type="xsd:double"&gt;4.4&lt;/D&gt;&lt;D xsi:type="xsd:double"&gt;4.45&lt;/D&gt;&lt;D xsi:type="xsd:double"&gt;4.35&lt;/D&gt;&lt;D xsi:type="xsd:double"&gt;4.5&lt;/D&gt;&lt;D xsi:type="xsd:double"&gt;4.65&lt;/D&gt;&lt;D xsi:type="xsd:double"&gt;4.7&lt;/D&gt;&lt;D xsi:type="xsd:double"&gt;4.65&lt;/D&gt;&lt;D xsi:type="xsd:double"&gt;4.7&lt;/D&gt;&lt;D xsi:type="xsd:double"&gt;4.65&lt;/D&gt;&lt;D xsi:type="xsd:double"&gt;4.7&lt;/D&gt;&lt;D xsi:type="xsd:double"&gt;4.6&lt;/D&gt;&lt;D xsi:type="xsd:double"&gt;4.5&lt;/D&gt;&lt;D xsi:type="xsd:double"&gt;4.55&lt;/D&gt;&lt;D xsi:type="xsd:double"&gt;4.55&lt;/D&gt;&lt;D xsi:type="xsd:double"&gt;4.55&lt;/D&gt;&lt;D xsi:type="xsd:double"&gt;4.55&lt;/D&gt;&lt;D xsi:type="xsd:double"&gt;4.45&lt;/D&gt;&lt;D xsi:type="xsd:double"&gt;4.5&lt;/D&gt;&lt;D xsi:type="xsd:double"&gt;4.45&lt;/D&gt;&lt;D xsi:type="xsd:double"&gt;4.9&lt;/D&gt;&lt;D xsi:type="xsd:double"&gt;5.3&lt;/D&gt;&lt;D xsi:type="xsd:double"&gt;5.35&lt;/D&gt;&lt;D xsi:type="xsd:double"&gt;5.35&lt;/D&gt;&lt;D xsi:type="xsd:double"&gt;5.35&lt;/D&gt;&lt;D xsi:type="xsd:double"&gt;5.4&lt;/D&gt;&lt;D xsi:type="xsd:double"&gt;5.45&lt;/D&gt;&lt;D xsi:type="xsd:double"&gt;5.55&lt;/D&gt;&lt;D xsi:type="xsd:double"&gt;5.5&lt;/D&gt;&lt;D xsi:type="xsd:double"&gt;5.85&lt;/D&gt;&lt;D xsi:type="xsd:double"&gt;5.8&lt;/D&gt;&lt;D xsi:type="xsd:double"&gt;5.95&lt;/D&gt;&lt;D xsi:type="xsd:double"&gt;5.75&lt;/D&gt;&lt;D xsi:type="xsd:double"&gt;5.8&lt;/D&gt;&lt;D xsi:type="xsd:double"&gt;5.95&lt;/D&gt;&lt;D xsi:type="xsd:double"&gt;6.08&lt;/D&gt;&lt;D xsi:type="xsd:double"&gt;6.16&lt;/D&gt;&lt;D xsi:type="xsd:double"&gt;6.15&lt;/D&gt;&lt;D xsi:type="xsd:double"&gt;6.16&lt;/D&gt;&lt;D xsi:type="xsd:double"&gt;6.19&lt;/D&gt;&lt;D xsi:type="xsd:double"&gt;6.25&lt;/D&gt;&lt;D xsi:type="xsd:double"&gt;6.24&lt;/D&gt;&lt;D xsi:type="xsd:double"&gt;6.02&lt;/D&gt;&lt;D xsi:type="xsd:double"&gt;5.9&lt;/D&gt;&lt;D xsi:type="xsd:double"&gt;5.85&lt;/D&gt;&lt;D xsi:type="xsd:double"&gt;5.91&lt;/D&gt;&lt;D xsi:type="xsd:double"&gt;6.09&lt;/D&gt;&lt;D xsi:type="xsd:double"&gt;6.16&lt;/D&gt;&lt;D xsi:type="xsd:double"&gt;6.15&lt;/D&gt;&lt;D xsi:type="xsd:double"&gt;6.17&lt;/D&gt;&lt;D xsi:type="xsd:double"&gt;6.14&lt;/D&gt;&lt;D xsi:type="xsd:double"&gt;5.92&lt;/D&gt;&lt;D xsi:type="xsd:double"&gt;5.68&lt;/D&gt;&lt;D xsi:type="xsd:double"&gt;5.81&lt;/D&gt;&lt;D xsi:type="xsd:double"&gt;5.71&lt;/D&gt;&lt;D xsi:type="xsd:double"&gt;5.61&lt;/D&gt;&lt;D xsi:type="xsd:double"&gt;5.8&lt;/D&gt;&lt;D xsi:type="xsd:double"&gt;5.82&lt;/D&gt;&lt;/FQL&gt;&lt;FQL&gt;&lt;Q&gt;WLL^FG_PRICE(8/1/2018,10/31/2018,,USD)&lt;/Q&gt;&lt;R&gt;65&lt;/R&gt;&lt;C&gt;1&lt;/C&gt;&lt;D xsi:type="xsd:double"&gt;45.56&lt;/D&gt;&lt;D xsi:type="xsd:double"&gt;47.06&lt;/D&gt;&lt;D xsi:type="xsd:double"&gt;47.23&lt;/D&gt;&lt;D xsi:type="xsd:double"&gt;48.41&lt;/D&gt;&lt;D xsi:type="xsd:doubl</t>
        </r>
      </text>
    </comment>
    <comment ref="A49" authorId="0">
      <text>
        <r>
          <rPr>
            <b/>
            <sz val="9"/>
            <color indexed="81"/>
            <rFont val="宋体"/>
            <charset val="134"/>
          </rPr>
          <t>e"&gt;48.59&lt;/D&gt;&lt;D xsi:type="xsd:double"&gt;47.25&lt;/D&gt;&lt;D xsi:type="xsd:double"&gt;47.49&lt;/D&gt;&lt;D xsi:type="xsd:double"&gt;47.96&lt;/D&gt;&lt;D xsi:type="xsd:double"&gt;46.45&lt;/D&gt;&lt;D xsi:type="xsd:double"&gt;48.17&lt;/D&gt;&lt;D xsi:type="xsd:double"&gt;43.86&lt;/D&gt;&lt;D xsi:type="xsd:double"&gt;44.76&lt;/D&gt;&lt;D xsi:type="xsd:double"&gt;45.33&lt;/D&gt;&lt;D xsi:type="xsd:double"&gt;45.75&lt;/D&gt;&lt;D xsi:type="xsd:double"&gt;46.88&lt;/D&gt;&lt;D xsi:type="xsd:double"&gt;48.32&lt;/D&gt;&lt;D xsi:type="xsd:double"&gt;47.71&lt;/D&gt;&lt;D xsi:type="xsd:double"&gt;48.17&lt;/D&gt;&lt;D xsi:type="xsd:double"&gt;48.86&lt;/D&gt;&lt;D xsi:type="xsd:double"&gt;48.16&lt;/D&gt;&lt;D xsi:type="xsd:double"&gt;49.78&lt;/D&gt;&lt;D xsi:type="xsd:double"&gt;50.35&lt;/D&gt;&lt;D xsi:type="xsd:double"&gt;50.91&lt;/D&gt;&lt;D xsi:type="xsd:double"&gt;50.51&lt;/D&gt;&lt;D xsi:type="xsd:double"&gt;50.63&lt;/D&gt;&lt;D xsi:type="xsd:double"&gt;47.61&lt;/D&gt;&lt;D xsi:type="xsd:double"&gt;47.22&lt;/D&gt;&lt;D xsi:type="xsd:double"&gt;46.84&lt;/D&gt;&lt;D xsi:type="xsd:double"&gt;47.94&lt;/D&gt;&lt;D xsi:type="xsd:double"&gt;48.06&lt;/D&gt;&lt;D xsi:type="xsd:double"&gt;47.69&lt;/D&gt;&lt;D xsi:type="xsd:double"&gt;47.81&lt;/D&gt;&lt;D xsi:type="xsd:double"&gt;47.17&lt;/D&gt;&lt;D xsi:type="xsd:double"&gt;48.51&lt;/D&gt;&lt;D xsi:type="xsd:double"&gt;48.9&lt;/D&gt;&lt;D xsi:type="xsd:double"&gt;47.67&lt;/D&gt;&lt;D xsi:type="xsd:double"&gt;48.44&lt;/D&gt;&lt;D xsi:type="xsd:double"&gt;51.02&lt;/D&gt;&lt;D xsi:type="xsd:double"&gt;52.14&lt;/D&gt;&lt;D xsi:type="xsd:double"&gt;51.22&lt;/D&gt;&lt;D xsi:type="xsd:double"&gt;52.1&lt;/D&gt;&lt;D xsi:type="xsd:double"&gt;53.04&lt;/D&gt;&lt;D xsi:type="xsd:double"&gt;54.51&lt;/D&gt;&lt;D xsi:type="xsd:double"&gt;53.14&lt;/D&gt;&lt;D xsi:type="xsd:double"&gt;53.4&lt;/D&gt;&lt;D xsi:type="xsd:double"&gt;50.66&lt;/D&gt;&lt;D xsi:type="xsd:double"&gt;48.26&lt;/D&gt;&lt;D xsi:type="xsd:double"&gt;45.81&lt;/D&gt;&lt;D xsi:type="xsd:double"&gt;45.49&lt;/D&gt;&lt;D xsi:type="xsd:double"&gt;42.84&lt;/D&gt;&lt;D xsi:type="xsd:double"&gt;42.29&lt;/D&gt;&lt;D xsi:type="xsd:double"&gt;43.72&lt;/D&gt;&lt;D xsi:type="xsd:double"&gt;43.01&lt;/D&gt;&lt;D xsi:type="xsd:double"&gt;43.28&lt;/D&gt;&lt;D xsi:type="xsd:double"&gt;41.87&lt;/D&gt;&lt;D xsi:type="xsd:double"&gt;41.07&lt;/D&gt;&lt;D xsi:type="xsd:double"&gt;41.07&lt;/D&gt;&lt;D xsi:type="xsd:double"&gt;40&lt;/D&gt;&lt;D xsi:type="xsd:double"&gt;38.4&lt;/D&gt;&lt;D xsi:type="xsd:double"&gt;36.02&lt;/D&gt;&lt;D xsi:type="xsd:double"&gt;36.54&lt;/D&gt;&lt;D xsi:type="xsd:double"&gt;36.09&lt;/D&gt;&lt;D xsi:type="xsd:double"&gt;34.23&lt;/D&gt;&lt;D xsi:type="xsd:double"&gt;35.28&lt;/D&gt;&lt;D xsi:type="xsd:double"&gt;37.3&lt;/D&gt;&lt;/FQL&gt;&lt;FQL&gt;&lt;Q&gt;LQDT^FG_PRICE(8/1/2018,10/31/2018,,USD)&lt;/Q&gt;&lt;R&gt;65&lt;/R&gt;&lt;C&gt;1&lt;/C&gt;&lt;D xsi:type="xsd:double"&gt;7.25&lt;/D&gt;&lt;D xsi:type="xsd:double"&gt;7.35&lt;/D&gt;&lt;D xsi:type="xsd:double"&gt;6.95&lt;/D&gt;&lt;D xsi:type="xsd:double"&gt;7&lt;/D&gt;&lt;D xsi:type="xsd:double"&gt;7.3&lt;/D&gt;&lt;D xsi:type="xsd:double"&gt;7&lt;/D&gt;&lt;D xsi:type="xsd:double"&gt;7.25&lt;/D&gt;&lt;D xsi:type="xsd:double"&gt;7.3&lt;/D&gt;&lt;D xsi:type="xsd:double"&gt;7.05&lt;/D&gt;&lt;D xsi:type="xsd:double"&gt;7.3&lt;/D&gt;&lt;D xsi:type="xsd:double"&gt;7.15&lt;/D&gt;&lt;D xsi:type="xsd:double"&gt;7.25&lt;/D&gt;&lt;D xsi:type="xsd:double"&gt;7.25&lt;/D&gt;&lt;D xsi:type="xsd:double"&gt;7.1&lt;/D&gt;&lt;D xsi:type="xsd:double"&gt;7.15&lt;/D&gt;&lt;D xsi:type="xsd:double"&gt;7.2&lt;/D&gt;&lt;D xsi:type="xsd:double"&gt;7.2&lt;/D&gt;&lt;D xsi:type="xsd:double"&gt;7.25&lt;/D&gt;&lt;D xsi:type="xsd:double"&gt;7.35&lt;/D&gt;&lt;D xsi:type="xsd:double"&gt;7.25&lt;/D&gt;&lt;D xsi:type="xsd:double"&gt;7.3&lt;/D&gt;&lt;D xsi:type="xsd:double"&gt;7.2&lt;/D&gt;&lt;D xsi:type="xsd:double"&gt;7.2&lt;/D&gt;&lt;D xsi:type="xsd:double"&gt;7.25&lt;/D&gt;&lt;D xsi:type="xsd:double"&gt;7.05&lt;/D&gt;&lt;D xsi:type="xsd:double"&gt;7.1&lt;/D&gt;&lt;D xsi:type="xsd:double"&gt;6.8&lt;/D&gt;&lt;D xsi:type="xsd:double"&gt;6.6&lt;/D&gt;&lt;D xsi:type="xsd:double"&gt;6.5&lt;/D&gt;&lt;D xsi:type="xsd:double"&gt;6.3&lt;/D&gt;&lt;D xsi:type="xsd:double"&gt;6.275&lt;/D&gt;&lt;D xsi:type="xsd:double"&gt;6.35&lt;/D&gt;&lt;D xsi:type="xsd:double"&gt;6.25&lt;/D&gt;&lt;D xsi:type="xsd:double"&gt;6.05&lt;/D&gt;&lt;D xsi:type="xsd:double"&gt;6.05&lt;/D&gt;&lt;D xsi:type="xsd:double"&gt;6.2&lt;/D&gt;&lt;D xsi:type="xsd:double"&gt;6.2&lt;/D&gt;&lt;D xsi:type="xsd:double"&gt;6&lt;/D&gt;&lt;D xsi:type="xsd:double"&gt;6.4&lt;/D&gt;&lt;D xsi:type="xsd:double"&gt;6.4&lt;/D&gt;&lt;D xsi:type="xsd:double"&gt;6.3&lt;/D&gt;&lt;D xsi:type="xsd:double"&gt;6.35&lt;/D&gt;&lt;D xsi:type="xsd:double"&gt;5.92&lt;/D&gt;&lt;D xsi:type="xsd:double"&gt;5.78&lt;/D&gt;&lt;D xsi:type="xsd:double"&gt;5.72&lt;/D&gt;&lt;D xsi:type="xsd:double"&gt;5.49&lt;/D&gt;&lt;D xsi:type="xsd:double"&gt;5.19&lt;/D&gt;&lt;D xsi:type="xsd:double"&gt;5.52&lt;/D&gt;&lt;D xsi:type="xsd:double"&gt;5.51&lt;/D&gt;&lt;D xsi:type="xsd:double"&gt;5.43&lt;/D&gt;&lt;D xsi:type="xsd:double"&gt;5.56&lt;/D&gt;&lt;D xsi:type="xsd:double"&gt;5.48&lt;/D&gt;&lt;D xsi:type="xsd:double"&gt;5.43&lt;/D&gt;&lt;D xsi:type="xsd:double"&gt;5.52&lt;/D&gt;&lt;D xsi:type="xsd:double"&gt;5.7&lt;/D&gt;&lt;D xsi:type="xsd:double"&gt;5.48&lt;/D&gt;&lt;D xsi:type="xsd:double"&gt;5.52&lt;/D&gt;&lt;D xsi:type="xsd:double"&gt;5.58&lt;/D&gt;&lt;D xsi:type="xsd:double"&gt;5.66&lt;/D&gt;&lt;D xsi:type="xsd:double"&gt;5.58&lt;/D&gt;&lt;D xsi:type="xsd:double"&gt;5.97&lt;/D&gt;&lt;D xsi:type="xsd:double"&gt;6&lt;/D&gt;&lt;D xsi:type="xsd:double"&gt;5.96&lt;/D&gt;&lt;D xsi:type="xsd:double"&gt;6.08&lt;/D&gt;&lt;D xsi:type="xsd:double"&gt;5.94&lt;/D&gt;&lt;/FQL&gt;&lt;FQL&gt;&lt;Q&gt;ERA^FG_PRICE(8/1/2018,10/31/2018,,USD)&lt;/Q&gt;&lt;R&gt;65&lt;/R&gt;&lt;C&gt;1&lt;/C&gt;&lt;D xsi:type="xsd:double"&gt;13.97&lt;/D&gt;&lt;D xsi:type="xsd:double"&gt;14.08&lt;/D&gt;&lt;D xsi:type="xsd:double"&gt;13.75&lt;/D&gt;&lt;D xsi:type="xsd:double"&gt;13.96&lt;/D&gt;&lt;D xsi:type="xsd:double"&gt;14.07&lt;/D&gt;&lt;D xsi:type="xsd:double"&gt;12.93&lt;/D&gt;&lt;D xsi:type="xsd:double"&gt;12.67&lt;/D&gt;&lt;D xsi:type="xsd:double"&gt;12.53&lt;/D&gt;&lt;D xsi:type="xsd:double"&gt;11.92&lt;/D&gt;&lt;D xsi:type="xsd:double"&gt;11.92&lt;/D&gt;&lt;D xsi:type="xsd:double"&gt;11.75&lt;/D&gt;&lt;D xsi:type="xsd:double"&gt;11.88&lt;/D&gt;&lt;D xsi:type="xsd:double"&gt;11.91&lt;/D&gt;&lt;D xsi:type="xsd:double"&gt;11.85&lt;/D&gt;&lt;D xsi:type="xsd:double"&gt;11.93&lt;/D&gt;&lt;D xsi:type="xsd:double"&gt;11.84&lt;/D&gt;&lt;D xsi:type="xsd:double"&gt;12.18&lt;/D&gt;&lt;D xsi:type="xsd:double"&gt;12.46&lt;/D&gt;&lt;D xsi:type="xsd:double"&gt;12.56&lt;/D&gt;&lt;D xsi:type="xsd:double"&gt;12.16&lt;/D&gt;&lt;D xsi:type="xsd:double"&gt;12.26&lt;/D&gt;&lt;D xsi:type="xsd:double"&gt;12.05&lt;/D&gt;&lt;D xsi:type="xsd:double"&gt;11.94&lt;/D&gt;&lt;D xsi:type="xsd:double"&gt;11.66&lt;/D&gt;&lt;D xsi:type="xsd:double"&gt;11.75&lt;/D&gt;&lt;D xsi:type="xsd:double"&gt;11.71&lt;/D&gt;&lt;D xsi:type="xsd:double"&gt;11.86&lt;/D&gt;&lt;D xsi:type="xsd:double"&gt;12.15&lt;/D&gt;&lt;D xsi:type="xsd:double"&gt;12.03&lt;/D&gt;&lt;D xsi:type="xsd:double"&gt;12.31&lt;/D&gt;&lt;D xsi:type="xsd:double"&gt;12.37&lt;/D&gt;&lt;D xsi:type="xsd:double"&gt;12.36&lt;/D&gt;&lt;D xsi:type="xsd:double"&gt;12.56&lt;/D&gt;&lt;D xsi:type="xsd:double"&gt;12.7&lt;/D&gt;&lt;D xsi:type="xsd:double"&gt;12.53&lt;/D&gt;&lt;D xsi:type="xsd:double"&gt;12.38&lt;/D&gt;&lt;D xsi:type="xsd:double"&gt;12.64&lt;/D&gt;&lt;D xsi:type="xsd:double"&gt;12.64&lt;/D&gt;&lt;D xsi:type="xsd:double"&gt;12.65&lt;/D&gt;&lt;D xsi:type="xsd:double"&gt;12.35&lt;/D&gt;&lt;D xsi:type="xsd:double"&gt;12.16&lt;/D&gt;&lt;D xsi:type="xsd:double"&gt;12.35&lt;/D&gt;&lt;D xsi:type="xsd:double"&gt;12.11&lt;/D&gt;&lt;D xsi:type="xsd:double"&gt;12.16&lt;/D&gt;&lt;D xsi:type="xsd:double"&gt;12.34&lt;/D&gt;&lt;D xsi:type="xsd:double"&gt;12.14&lt;/D&gt;&lt;D xsi:type="xsd:double"&gt;12.21&lt;/D&gt;&lt;D xsi:type="xsd:double"&gt;12.23&lt;/D&gt;&lt;D xsi:type="xsd:double"&gt;12.54&lt;/D&gt;&lt;D xsi:type="xsd:double"&gt;12.19&lt;/D&gt;&lt;D xsi:type="xsd:double"&gt;11.74&lt;/D&gt;&lt;D xsi:type="xsd:double"&gt;11.76&lt;/D&gt;&lt;D xsi:type="xsd:double"&gt;11.46&lt;/D&gt;&lt;D xsi:type="xsd:double"&gt;11.63&lt;/D&gt;&lt;D xsi:type="xsd:double"&gt;11.43&lt;/D&gt;&lt;D xsi:type="xsd:double"&gt;11&lt;/D&gt;&lt;D xsi:type="xsd:double"&gt;11.33&lt;/D&gt;&lt;D xsi:type="xsd:double"&gt;11.43&lt;/D&gt;&lt;D xsi:type="xsd:double"&gt;11.26&lt;/D&gt;&lt;D xsi:type="xsd:double"&gt;10.74&lt;/D&gt;&lt;D xsi:type="xsd:double"&gt;11.12&lt;/D&gt;&lt;D xsi:type="xsd:double"&gt;11.34&lt;/D&gt;&lt;D xsi:type="xsd:double"&gt;11.27&lt;/D&gt;&lt;D xsi:type="xsd:double"&gt;11.73&lt;/D&gt;&lt;D xsi:type="xsd:double"&gt;11.32&lt;/D&gt;&lt;/FQL&gt;&lt;FQL&gt;&lt;Q&gt;BKD^FG_PRICE(8/1/2018,10/31/2018,,USD)&lt;/Q&gt;&lt;R&gt;65&lt;/R&gt;&lt;C&gt;1&lt;/C&gt;&lt;D xsi:type="xsd:double"&gt;8.8&lt;/D&gt;&lt;D xsi:type="xsd:double"&gt;8.51&lt;/D&gt;&lt;D xsi:type="xsd:double"&gt;8.56&lt;/D&gt;&lt;D xsi:type="xsd:double"&gt;8.49&lt;/D&gt;&lt;D xsi:type="xsd:double"&gt;8.22&lt;/D&gt;&lt;D xsi:type="xsd:double"&gt;8.35&lt;/D&gt;&lt;D xsi:type="xsd:double"&gt;8.2&lt;/D&gt;&lt;D xsi:type="xsd:double"&gt;7.9&lt;/D&gt;&lt;D xsi:type="xsd:double"&gt;7.78&lt;/D&gt;&lt;D xsi:type="xsd:double"&gt;7.83&lt;/D&gt;&lt;D xsi:type="xsd:double"&gt;7.75&lt;/D&gt;&lt;D xsi:type="xsd:double"&gt;8.08&lt;/D&gt;&lt;D xsi:type="xsd:double"&gt;8.14&lt;/D&gt;&lt;D xsi:type="xsd:double"&gt;8.2&lt;/D&gt;&lt;D xsi:type="xsd:double"&gt;8.46&lt;/D&gt;&lt;D xsi:type="xsd:double"&gt;8.74&lt;/D&gt;&lt;D xsi:type="xsd:double"&gt;8.95&lt;/D&gt;&lt;D xsi:type="xsd:double"&gt;8.99&lt;/D&gt;&lt;D xsi:type="xsd:double"&gt;9.34&lt;/D&gt;&lt;D xsi:type="xsd:double"&gt;9.6&lt;/D&gt;&lt;D xsi:type="xsd:double"&gt;9.74&lt;/D&gt;&lt;D xsi:type="xsd:double"&gt;9.54&lt;/D&gt;&lt;D xsi:type="xsd:double"&gt;9.92&lt;/D&gt;&lt;D xsi:type="xsd:double"&gt;9.67&lt;/D&gt;&lt;D xsi:type="xsd:double"&gt;9.63&lt;/D&gt;&lt;D xsi:type="xsd:double"&gt;9.7&lt;/D&gt;&lt;D xsi:type="xsd:double"&gt;9.8&lt;/D&gt;&lt;D xsi:type="xsd:double"&gt;9.39&lt;/D&gt;&lt;D xsi:type="xsd:double"&gt;9.43&lt;/D&gt;&lt;D xsi:type="xsd:double"&gt;9.67&lt;/D&gt;&lt;D xsi:type="xsd:double"&gt;9.65&lt;/D&gt;&lt;D xsi:type="xsd:double"&gt;9.38&lt;/D&gt;&lt;D xsi:type="xsd:double"&gt;9.57&lt;/D&gt;&lt;D xsi:type="xsd:double"&gt;9.43&lt;/D&gt;&lt;D xsi:type="xsd:double"&gt;9.39&lt;/D&gt;&lt;D xsi:type="xsd:double"&gt;9.56&lt;/D&gt;&lt;D xsi:type="xsd:double"&gt;9.7&lt;/D&gt;&lt;D xsi:type="xsd:double"&gt;9.4&lt;/D&gt;&lt;D xsi:type="xsd:double"&gt;9.56&lt;/D&gt;&lt;D xsi:type="xsd:double"&gt;9.42&lt;/D&gt;&lt;D xsi:type="xsd:double"&gt;9.5&lt;/D&gt;&lt;D xsi:type="xsd:double"&gt;9.83&lt;/D&gt;&lt;D xsi:type="xsd:double"&gt;9.62&lt;/D&gt;&lt;D xsi:type="xsd:double"&gt;9.35&lt;/D&gt;&lt;D xsi:type="xsd:double"&gt;9.41&lt;/D&gt;&lt;D xsi:type="xsd:double"&gt;9.1&lt;/D&gt;&lt;D xsi:type="xsd:double"&gt;9.02&lt;/D&gt;&lt;D xsi:type="xsd:double"&gt;9.22&lt;/D&gt;&lt;D xsi:type="xsd:double"&gt;9.5&lt;/D&gt;&lt;D xsi:type="xsd:double"&gt;9.08&lt;/D&gt;&lt;D xsi:type="xsd:double"&gt;8.85&lt;/D&gt;&lt;D xsi:type="xsd:double"&gt;8.88&lt;/D&gt;&lt;D xsi:type="xsd:double"&gt;8.51&lt;/D&gt;&lt;D xsi:type="xsd:double"&gt;8.68&lt;/D&gt;&lt;D xsi:type="xsd:double"&gt;8.75&lt;/D&gt;&lt;D xsi:type="xsd:double"&gt;8.99&lt;/D&gt;&lt;D xsi:type="xsd:double"&gt;8.89&lt;/D&gt;&lt;D xsi:type="xsd:double"&gt;8.41&lt;/D&gt;&lt;D xsi:type="xsd:double"&gt;8.54&lt;/D&gt;&lt;D xsi:type="xsd:double"&gt;8.23&lt;/D&gt;&lt;D xsi:type="xsd:double"&gt;8.36&lt;/D&gt;&lt;D xsi:type="xsd:double"&gt;8.25&lt;/D&gt;&lt;D xsi:type="xsd:double"&gt;8.44&lt;/D&gt;&lt;D xsi:type="xsd:double"&gt;8.88&lt;/D&gt;&lt;D xsi:type="xsd:double"&gt;8.93&lt;/D&gt;&lt;/FQL&gt;&lt;FQL&gt;&lt;Q&gt;RIG^FG_PRICE(8/1/2018,10/31/2018,,USD)&lt;/Q&gt;&lt;R&gt;65&lt;/R&gt;&lt;C&gt;1&lt;/C&gt;&lt;D xsi:type="xsd:double"&gt;12.68&lt;/D&gt;&lt;D xsi:type="xsd:double"&gt;12.81&lt;/D&gt;&lt;D xsi:type="xsd:double"&gt;12.93&lt;/D&gt;&lt;D xsi:type="xsd:double"&gt;12.96&lt;/D&gt;&lt;D xsi:type="xsd:double"&gt;13.08&lt;/D&gt;&lt;D xsi:type="xsd:double"&gt;12.93&lt;/D&gt;&lt;D xsi:type="xsd:double"&gt;12.41&lt;/D&gt;&lt;D xsi:type="xsd:double"&gt;12.56&lt;/D&gt;&lt;D xsi:type="xsd:double"&gt;11.51&lt;/D&gt;&lt;D xsi:type="xsd:double"&gt;11.56&lt;/D&gt;&lt;D xsi:type="xsd:double"&gt;10.7&lt;/D&gt;&lt;D xsi:type="xsd:double"&gt;10.65&lt;/D&gt;&lt;D xsi:type="xsd:double"&gt;10.76&lt;/D&gt;&lt;D xsi:type="xsd:double"&gt;11.19&lt;/D&gt;&lt;D xsi:type="xsd:double"&gt;11.33&lt;/D&gt;&lt;D xsi:type="xsd:double"&gt;11.63&lt;/D&gt;&lt;D xsi:type="xsd:double"&gt;11.74&lt;/D&gt;&lt;D xsi:type="xsd:double"&gt;11.78&lt;/D&gt;&lt;D xsi:type="xsd:double"&gt;11.88&lt;/D&gt;&lt;D xsi:type="xsd:double"&gt;11.79&lt;/D&gt;&lt;D xsi:type="xsd:double"&gt;12.2&lt;/D&gt;&lt;D xsi:type="xsd:double"&gt;12.18&lt;/D&gt;&lt;D xsi:type="xsd:double"&gt;12.11&lt;/D&gt;&lt;D xsi:type="xsd:double"&gt;11.3&lt;/D&gt;&lt;D xsi:type="xsd:double"&gt;11.2&lt;/D&gt;&lt;D xsi:type="xsd:double"&gt;10.83&lt;/D&gt;&lt;D xsi:type="xsd:double"&gt;10.85&lt;/D&gt;&lt;D xsi:type="xsd:double"&gt;10.88&lt;/D&gt;&lt;D xsi:type="xsd:double"&gt;11.05&lt;/D&gt;&lt;D xsi:type="xsd:double"&gt;11.43&lt;/D&gt;&lt;D xsi:type="xsd:double"&gt;11.5&lt;/D&gt;&lt;D xsi:type="xsd:double"&gt;11.75&lt;/D&gt;&lt;D xsi:type="xsd:double"&gt;11.59&lt;/D&gt;&lt;D xsi:type="xsd:double"&gt;11.93&lt;/D&gt;&lt;D xsi:type="xsd:double"&gt;12.36&lt;/D&gt;&lt;D xsi:type="xsd:double"&gt;12.63&lt;/D&gt;&lt;D xsi:type="xsd:double"&gt;13.54&lt;/D&gt;&lt;D xsi:type="xsd:double"&gt;13.78&lt;/D&gt;&lt;D xsi:type="xsd:double"&gt;13.97&lt;/D&gt;&lt;D xsi:type="xsd:double"&gt;13.53&lt;/D&gt;&lt;D xsi:type="xsd:double"&gt;13.8&lt;/D&gt;&lt;D xsi:type="xsd:double"&gt;13.95&lt;/D&gt;&lt;D xsi:type="xsd:double"&gt;14.11&lt;/D&gt;&lt;D xsi:type="xsd:double"&gt;13.98&lt;/D&gt;&lt;D xsi:type="xsd:double"&gt;14.09&lt;/D&gt;&lt;D xsi:type="xsd:double"&gt;13.73&lt;/D&gt;&lt;D xsi:type="xsd:double"&gt;13.66&lt;/D&gt;&lt;D xsi:type="xsd:double"&gt;13.97&lt;/D&gt;&lt;D xsi:type="xsd:double"&gt;14.18&lt;/D&gt;&lt;D xsi:type="xsd:double"&gt;13.13&lt;/D&gt;&lt;D xsi:type="xsd:double"&gt;12.81&lt;/D&gt;&lt;D xsi:type="xsd:double"&gt;13.19&lt;/D&gt;&lt;D xsi:type="xsd:double"&gt;13.16&lt;/D&gt;&lt;D xsi:type="xsd:double"&gt;12.88&lt;/D&gt;&lt;D xsi:type="xsd:double"&gt;12.61&lt;/D&gt;&lt;D xsi:type="xsd:double"&gt;12.27&lt;/D&gt;&lt;D xsi:type="xsd:double"&gt;12.19&lt;/D&gt;&lt;D xsi:type="xsd:double"&gt;12.07&lt;/D&gt;&lt;D xsi:type="xsd:double"&gt;11.42&lt;/D&gt;&lt;D xsi:type="xsd:double"&gt;10.84&lt;/D&gt;&lt;D xsi:type="xsd:double"&gt;11.14&lt;/D&gt;&lt;D xsi:type="xsd:double"&gt;10.97&lt;/D&gt;&lt;D xsi:type="xsd:double"&gt;10.4&lt;/D&gt;&lt;D xsi:type="xsd:double"&gt;10.82&lt;/D&gt;&lt;D xsi:type="xsd:double"&gt;11.01&lt;/D&gt;&lt;/FQL&gt;&lt;FQL&gt;&lt;Q&gt;GEN^FG_PRICE(8/1/2018,10/31/2018,,USD)&lt;/Q&gt;&lt;R&gt;65&lt;/R&gt;&lt;C&gt;1&lt;/C&gt;&lt;D xsi:type="xsd:double"&gt;1.52&lt;/D&gt;&lt;D xsi:type="xsd:double"&gt;1.55&lt;/D&gt;&lt;D xsi:type="xsd:double"&gt;1.47&lt;/D&gt;&lt;D xsi:type="xsd:double"&gt;1.52&lt;/D&gt;&lt;D xsi:type="xsd:double"&gt;1.52&lt;/D&gt;&lt;D xsi:type="xsd:double"&gt;1.66&lt;/D&gt;&lt;D xsi:type="xsd:double"&gt;1.73&lt;/D&gt;&lt;D xsi:type="xsd:double"&gt;1.63&lt;/D&gt;&lt;D xsi:type="xsd:double"&gt;1.61&lt;/D&gt;&lt;D xsi:type="xsd:double"&gt;1.62&lt;/D&gt;&lt;D xsi:type="xsd:double"&gt;1.5&lt;/D&gt;&lt;D xsi:type="xsd:double"&gt;1.55&lt;/D&gt;&lt;D xsi:type="xsd:double"&gt;1.54&lt;/D&gt;&lt;D xsi:type="xsd:double"&gt;1.58&lt;/D&gt;&lt;D xsi:type="xsd:double"&gt;1.55&lt;/D&gt;&lt;D xsi:type="xsd:double"&gt;1.59&lt;/D&gt;&lt;D xsi:type="xsd:double"&gt;1.69&lt;/D&gt;&lt;D xsi:type="xsd:double"&gt;1.72&lt;/D&gt;&lt;D xsi:type="xsd:double"&gt;1.7&lt;/D&gt;&lt;D xsi:type="xsd:double"&gt;1.7&lt;/D&gt;&lt;D xsi:type="xsd:double"&gt;1.75&lt;/D&gt;&lt;D xsi:type="xsd:double"&gt;1.77&lt;/D&gt;&lt;D xsi:type="xsd:double"&gt;1.77&lt;/D&gt;&lt;D xsi:type="xsd:double"&gt;1.65&lt;/D&gt;&lt;D xsi:type="xsd:double"&gt;1.5&lt;/D&gt;&lt;D xsi:type="xsd:double"&gt;1.51&lt;/D&gt;&lt;D xsi:type="xsd:double"&gt;1.5&lt;/D&gt;&lt;D xsi:type="xsd:double"&gt;1.36&lt;/D&gt;&lt;D xsi:type="xsd:double"&gt;1.4&lt;/D&gt;&lt;D xsi:type="xsd:double"&gt;1.38&lt;/D&gt;&lt;D xsi:type="xsd:double"&gt;1.34&lt;/D&gt;&lt;D xsi:type="xsd:double"&gt;1.33&lt;/D&gt;&lt;D xsi:type="xsd:double"&gt;1.41&lt;/D&gt;&lt;D xsi:type="xsd:double"&gt;1.39&lt;/D&gt;&lt;D xsi:type="xsd:double"&gt;1.37&lt;/D&gt;&lt;D xsi:type="xsd:double"&gt;1.41&lt;/D&gt;&lt;D xsi:type="xsd:double"&gt;1.46&lt;/D&gt;&lt;D xsi:type="xsd:double"&gt;1.44&lt;/D&gt;&lt;D xsi:type="xsd:double"&gt;1.37&lt;/D&gt;&lt;D xsi:type="xsd:double"&gt;1.33&lt;/D&gt;&lt;D xsi:type="xsd:double"&gt;1.27&lt;/D&gt;&lt;D xsi:type="xsd:double"&gt;1.35&lt;/D&gt;&lt;D xsi:type="xsd:double"&gt;1.37&lt;/D&gt;&lt;D xsi:type="xsd:double"&gt;1.28&lt;/D&gt;&lt;D xsi:type="xsd:double"&gt;1.27&lt;/D&gt;&lt;D xsi:type="xsd:double"&gt;1.34&lt;/D&gt;&lt;D xsi:type="xsd:double"&gt;1.38&lt;/D&gt;&lt;D xsi:type="xsd:double"&gt;1.44&lt;/D&gt;&lt;D xsi:type="xsd:double"&gt;1.55&lt;/D&gt;&lt;D xsi:type="xsd:double"&gt;1.56&lt;/D&gt;&lt;D xsi:type="xsd:double"&gt;1.56&lt;/D&gt;&lt;D xsi:type="xsd:double"&gt;1.44&lt;/D&gt;&lt;D xsi:type="xsd:double"&gt;1.46&lt;/D&gt;&lt;D xsi:type="xsd:double"&gt;1.55&lt;/D&gt;&lt;D xsi:type="xsd:double"&gt;1.56&lt;/D&gt;&lt;D xsi:type="xsd:double"&gt;1.47&lt;/D&gt;&lt;D xsi:type="xsd:double"&gt;1.43&lt;/D&gt;&lt;D xsi:type="xsd:double"&gt;1.56&lt;/D&gt;&lt;D xsi:type="xsd:double"&gt;1.49&lt;/D&gt;&lt;D xsi:type="xsd:double"&gt;1.4&lt;/D&gt;&lt;D xsi:type="xsd:double"&gt;1.41&lt;/D&gt;&lt;D xsi:type="xsd:double"&gt;1.44&lt;/D&gt;&lt;D xsi:type="xsd:double"&gt;1.65&lt;/D&gt;&lt;D xsi:type="xsd:double"&gt;1.57&lt;/D&gt;&lt;D xsi:type="xsd:double"&gt;1.54&lt;/D&gt;&lt;/FQL&gt;&lt;FQL&gt;&lt;Q&gt;CADC^FG_PRICE(8/1/2018,10/31/2018,,USD)&lt;/Q&gt;&lt;R&gt;65&lt;/R&gt;&lt;C&gt;1&lt;/C&gt;&lt;D xsi:type="xsd:double"&gt;5.5&lt;/D&gt;&lt;D xsi:type="xsd:double"&gt;5.9&lt;/D&gt;&lt;D xsi:type="xsd:double"&gt;5.65&lt;/D&gt;&lt;D xsi:type="xsd:double"&gt;5.2&lt;/D&gt;&lt;D xsi:type="xsd:double"&gt;5.2&lt;/D&gt;&lt;D xsi:type="xsd:double"&gt;5.65&lt;/D&gt;&lt;D xsi:type="xsd:double"&gt;6.1&lt;/D&gt;&lt;D xsi:type="xsd:double"&gt;5.85&lt;/D&gt;&lt;D xsi:type="xsd:double"&gt;5.75&lt;/D&gt;&lt;D xsi:type="xsd:double"&gt;5.7555&lt;/D&gt;&lt;D xsi:type="xsd:double"&gt;5.3634&lt;/D&gt;&lt;D xsi:type="xsd:double"&gt;5.6&lt;/D&gt;&lt;D xsi:type="xsd:double"&gt;5.4999&lt;/D&gt;&lt;D xsi:type="xsd:double"&gt;5.15&lt;/D&gt;&lt;D xsi:type="xsd:double"&gt;5.1&lt;/D&gt;&lt;D xsi:type="xsd:double"&gt;4.91&lt;/D&gt;&lt;D xsi:type="xsd:double"&gt;5.05&lt;/D&gt;&lt;D xsi:type="xsd:double"&gt;4.5&lt;/D&gt;&lt;D xsi:type="xsd:double"&gt;4.35&lt;/D&gt;&lt;D xsi:type="xsd:double"&gt;4.45&lt;/D&gt;&lt;D xsi:type="xsd:double"&gt;4.2001&lt;/D&gt;&lt;D xsi:type="xsd:double"&gt;3.85&lt;/D&gt;&lt;D xsi:type="xsd:double"&gt;4&lt;/D&gt;&lt;D xsi:type="xsd:double"&gt;4.675&lt;/D&gt;&lt;D xsi:type="xsd:double"&gt;4.45&lt;/D&gt;&lt;D xsi:type="xsd:double"&gt;4.3&lt;/D&gt;&lt;D xsi:type="xsd:double"&gt;4&lt;/D&gt;&lt;D xsi:type="xsd:double"&gt;4&lt;/D&gt;&lt;D xsi:type="xsd:double"&gt;3.9087&lt;/D&gt;&lt;D xsi:type="xsd:double"&gt;4.1&lt;/D&gt;&lt;D xsi:type="xsd:double"&gt;4.4363&lt;/D&gt;&lt;D xsi:type="xsd:double"&gt;4.25&lt;/D&gt;&lt;D xsi:type="xsd:double"&gt;4.2&lt;/D&gt;&lt;D xsi:type="xsd:double"&gt;4.15&lt;/D&gt;&lt;D xsi:type="xsd:double"&gt;4.06&lt;/D&gt;&lt;D xsi:type="xsd:double"&gt;4.1413&lt;/D&gt;&lt;D xsi:type="xsd:double"&gt;3.95&lt;/D&gt;&lt;D xsi:type="xsd:double"&gt;4.1&lt;/D&gt;&lt;D xsi:type="xsd:double"&gt;4.15&lt;/D&gt;&lt;D xsi:type="xsd:double"&gt;3.9&lt;/D&gt;&lt;D xsi:type="xsd:double"&gt;4.0918&lt;/D&gt;&lt;D xsi:type="xsd:double"&gt;4.15&lt;/D&gt;&lt;D xsi:type="xsd:double"&gt;4.06&lt;/D&gt;&lt;D xsi:type="xsd:double"&gt;4.01&lt;/D&gt;&lt;D xsi:type="xsd:double"&gt;4.09&lt;/D&gt;&lt;D xsi:type="xsd:double"&gt;3.79&lt;/D&gt;&lt;D xsi:type="xsd:double"&gt;3.8101&lt;/D&gt;&lt;D xsi:type="xsd:double"&gt;3.35&lt;/D&gt;&lt;D xsi:type="xsd:double"&gt;2.805&lt;/D&gt;&lt;D xsi:type="xsd:double"&gt;2.3999&lt;/D&gt;&lt;D xsi:type="xsd:double"&gt;2.25&lt;/D&gt;&lt;D xsi:type="xsd:double"&gt;2.3771&lt;/D&gt;&lt;D xsi:type="xsd:double"&gt;2.3085&lt;/D&gt;&lt;D xsi:type="xsd:double"&gt;2.28&lt;/D&gt;&lt;D xsi:type="xsd:double"&gt;3.7&lt;/D&gt;&lt;D xsi:type="xsd:double"&gt;4&lt;/D&gt;&lt;D xsi:type="xsd:double"&gt;2.75&lt;/D&gt;&lt;D xsi:type="xsd:double"&gt;2.92&lt;/D&gt;&lt;D xsi:type="xsd:double"&gt;2.85&lt;/D&gt;&lt;D xsi:type="xsd:double"&gt;2.46&lt;/D&gt;&lt;D xsi:type="xsd:double"&gt;2.66&lt;/D&gt;&lt;D xsi:type="xsd:double"&gt;2.56&lt;/D&gt;&lt;D xsi:type="xsd:double"&gt;2.64&lt;/D&gt;&lt;D xsi:type="xsd:double"&gt;2.55&lt;/D&gt;&lt;D xsi:type="xsd:double"&gt;2.69&lt;/D&gt;&lt;/FQL&gt;&lt;FQL&gt;&lt;Q&gt;OHGI^FG_PRICE(8/1/2018,10/31/2018,,USD)&lt;/Q&gt;&lt;R&gt;65&lt;/R&gt;&lt;C&gt;1&lt;/C&gt;&lt;D xsi:type="xsd:double"&gt;0.3655&lt;/D&gt;&lt;D xsi:type="xsd:double"&gt;0.3898&lt;/D&gt;&lt;D xsi:type="xsd:double"&gt;0.39&lt;/D&gt;&lt;D xsi:type="xsd:double"&gt;0.382464&lt;/D&gt;&lt;D xsi:type="xsd:double"&gt;0.36057&lt;/D&gt;&lt;D xsi:type="xsd:double"&gt;0.3&lt;/D&gt;&lt;D xsi:type="xsd:double"&gt;0.26836&lt;/D&gt;&lt;D xsi:type="xsd:double"&gt;0.274588&lt;/D&gt;&lt;D xsi:type="xsd:double"&gt;0.29&lt;/D&gt;&lt;D xsi:type="xsd:double"&gt;0.295&lt;/D&gt;&lt;D xsi:type="xsd:double"&gt;0.265858&lt;/D&gt;&lt;D xsi:type="xsd:double"&gt;0.26&lt;/D&gt;&lt;D xsi:type="xsd:double"&gt;0.265&lt;/D&gt;&lt;D xsi:type="xsd:double"&gt;0.245&lt;/D&gt;&lt;D xsi:type="xsd:double"&gt;0.2509&lt;/D&gt;&lt;D xsi:type="xsd:double"&gt;0.2495&lt;/D&gt;&lt;D xsi:type="xsd:double"&gt;0.2359&lt;/D&gt;&lt;D xsi:type="xsd:double"&gt;0.2201&lt;/D&gt;&lt;D xsi:type="xsd:double"&gt;0.2191&lt;/D&gt;&lt;D xsi:type="xsd:double"&gt;0.226&lt;/D&gt;&lt;D xsi:type="xsd:double"&gt;0.234&lt;/D&gt;&lt;D xsi:type="xsd:double"&gt;0.2499&lt;/D&gt;&lt;D xsi:type="xsd:double"&gt;0.24&lt;/D&gt;&lt;D xsi:type="xsd:double"&gt;0.2434&lt;/D&gt;&lt;D xsi:type="xsd:double"&gt;0.244&lt;/D&gt;&lt;D xsi:type="xsd:double"&gt;0.2348&lt;/D&gt;&lt;D xsi:type="xsd:double"&gt;0.2337&lt;/D&gt;&lt;D xsi:type="xsd:double"&gt;0.217512&lt;/D&gt;&lt;D xsi:type="xsd:double"&gt;0.22&lt;/D&gt;&lt;D xsi:type="xsd:double"&gt;0.239&lt;/D&gt;&lt;D xsi:type="xsd:double"&gt;0.2249&lt;/D&gt;&lt;D xsi:type="xsd:double"&gt;0.2215&lt;/D&gt;&lt;D xsi:type="xsd:double"&gt;0.2075&lt;/D&gt;&lt;D xsi:type="xsd:double"&gt;0.2049&lt;/D&gt;&lt;D xsi:type="xsd:double"&gt;0.205&lt;/D&gt;&lt;D xsi:type="xsd:double"&gt;0.199&lt;/D&gt;&lt;D xsi:type="xsd:double"&gt;0.1762&lt;/D&gt;&lt;D xsi:type="xsd:double"&gt;0.175&lt;/D&gt;&lt;D xsi:type="xsd:double"&gt;0.17999&lt;/D&gt;&lt;D xsi:type="xsd:double"&gt;0.188486&lt;/D&gt;&lt;D xsi:type="xsd:double"&gt;0.182844&lt;/D&gt;&lt;D xsi:type="xsd:double"&gt;0.182&lt;/D&gt;&lt;D xsi:type="xsd:double"&gt;0.17&lt;/D&gt;&lt;D xsi:type="xsd:double"&gt;0.1648&lt;/D&gt;&lt;D xsi:type="xsd:double"&gt;0.22&lt;/D&gt;&lt;D xsi:type="xsd:double"&gt;0.1974&lt;/D&gt;&lt;D xsi:type="xsd:double"&gt;0.176&lt;/D&gt;&lt;D xsi:type="xsd:double"&gt;0.236&lt;/D&gt;&lt;D xsi:type="xsd:double"&gt;0.39&lt;/D&gt;&lt;D xsi:type="xsd:double"&gt;0.25&lt;/D&gt;&lt;D xsi:type="xsd:double"&gt;0.2652&lt;/D&gt;&lt;D xsi:type="xsd:double"&gt;0.2696&lt;/D&gt;&lt;D xsi:type="xsd:double"&gt;0.2486&lt;/D&gt;&lt;D xsi:type="xsd:double"&gt;0.2273&lt;/D&gt;&lt;D xsi:type="xsd:double"&gt;0.2475&lt;/D&gt;&lt;D xsi:type="xsd:double"&gt;0.2383&lt;/D&gt;&lt;D xsi:type="xsd:double"&gt;0.27&lt;/D&gt;&lt;D xsi:type="xsd:double"&gt;0.337&lt;/D&gt;&lt;D xsi:type="xsd:double"&gt;0.2618&lt;/D&gt;&lt;D xsi:type="xsd:double"&gt;0.25&lt;/D&gt;&lt;D xsi:type="xsd:double"&gt;0.212&lt;/D&gt;&lt;D xsi:type="xsd:double"&gt;0.2105&lt;/D&gt;&lt;D xsi:type="xsd:double"&gt;0.2049&lt;/D&gt;&lt;D xsi:type="xsd:double"&gt;0.2091&lt;/D&gt;&lt;D xsi:type="xsd:double"&gt;0.2&lt;/D&gt;&lt;/FQL&gt;&lt;FQL&gt;&lt;Q&gt;MNI^FG_PRICE(8/1/2018,10/31/2018,,USD)&lt;/Q&gt;&lt;R&gt;65&lt;/R&gt;&lt;C&gt;1&lt;/C&gt;&lt;D xsi:type="xsd:double"&gt;9.59&lt;/D&gt;&lt;D xsi:type="xsd:double"&gt;10&lt;/D&gt;&lt;D xsi:type="xsd:double"&gt;9.69&lt;/D&gt;&lt;D xsi:type="xsd:double"&gt;9.68&lt;/D&gt;&lt;D xsi:type="xsd:double"&gt;9.87&lt;/D&gt;&lt;D xsi:type="xsd:double"&gt;9.74&lt;/D&gt;&lt;D xsi:type="xsd:double"&gt;9.87&lt;/D&gt;&lt;D xsi:type="xsd:double"&gt;9.74&lt;/D&gt;&lt;D xsi:type="xsd:double"&gt;9.07&lt;/D&gt;&lt;D xsi:type="xsd:double"&gt;9.36&lt;/D&gt;&lt;D xsi:type="xsd:double"&gt;9.11&lt;/D&gt;&lt;D xsi:type="xsd:double"&gt;9.13&lt;/D&gt;&lt;D xsi:type="xsd:double"&gt;9.34&lt;/D&gt;&lt;D xsi:type="xsd:double"&gt;9.36&lt;/D&gt;&lt;D xsi:type="xsd:double"&gt;9.06&lt;/D&gt;&lt;D xsi:type="xsd:double"&gt;9.1&lt;/D&gt;&lt;D xsi:type="xsd:double"&gt;9.1&lt;/D&gt;&lt;D xsi:type="xsd:double"&gt;9.07&lt;/D&gt;&lt;D xsi:type="xsd:double"&gt;9&lt;/D&gt;&lt;D xsi:type="xsd:double"&gt;9.01&lt;/D&gt;&lt;D xsi:type="xsd:double"&gt;9&lt;/D&gt;&lt;D xsi:type="xsd:double"&gt;8.9&lt;/D&gt;&lt;D xsi:type="xsd:double"&gt;9&lt;/D&gt;&lt;D xsi:type="xsd:double"&gt;8.81&lt;/D&gt;&lt;D xsi:type="xsd:double"&gt;8.85&lt;/D&gt;&lt;D xsi:type="xsd:double"&gt;8.9637&lt;/D&gt;&lt;D xsi:type="xsd:double"&gt;8.8272&lt;/D&gt;&lt;D xsi:type="xsd:double"&gt;8.8068&lt;/D&gt;&lt;D xsi:type="xsd:double"&gt;8.8&lt;/D&gt;&lt;D xsi:type="xsd:double"&gt;8.85&lt;/D&gt;&lt;D xsi:type="xsd:double"&gt;8.95&lt;/D&gt;&lt;D xsi:type="xsd:double"&gt;8.75&lt;/D&gt;&lt;D xsi:type="xsd:double"&gt;8.5&lt;/D&gt;&lt;D xsi:type="xsd:double"&gt;8.5&lt;/D&gt;&lt;D xsi:type="xsd:double"&gt;8.5&lt;/D&gt;&lt;D xsi:type="xsd:double"&gt;8.56&lt;/D&gt;&lt;D xsi:type="xsd:double"&gt;8.8&lt;/D&gt;&lt;D xsi:type="xsd:double"&gt;8.41&lt;/D&gt;&lt;D xsi:type="xsd:double"&gt;8.42&lt;/D&gt;&lt;D xsi:type="xsd:double"&gt;8.3&lt;/D&gt;&lt;D xsi:type="xsd:double"&gt;8.26&lt;/D&gt;&lt;D xsi:type="xsd:double"&gt;8.51&lt;/D&gt;&lt;D xsi:type="xsd:double"&gt;8.74&lt;/D&gt;&lt;D xsi:type="xsd:double"&gt;8.49&lt;/D&gt;&lt;D xsi:type="xsd:double"&gt;8.26&lt;/D&gt;&lt;D xsi:type="xsd:double"&gt;8.275&lt;/D&gt;&lt;D xsi:type="xsd:double"&gt;8.25&lt;/D&gt;&lt;D xsi:type="xsd:double"&gt;8.55&lt;/D&gt;&lt;D xsi:type="xsd:double"&gt;8.24&lt;/D&gt;&lt;D xsi:type="xsd:double"&gt;8.53&lt;/D&gt;&lt;D xsi:type="xsd:double"&gt;8.2&lt;/D&gt;&lt;D xsi:type="xsd:double"&gt;8.1&lt;/D&gt;&lt;D xsi:type="xsd:double"&gt;8.1&lt;/D&gt;&lt;D xsi:type="xsd:double"&gt;8.02&lt;/D&gt;&lt;D xsi:type="xsd:double"&gt;8.26&lt;/D&gt;&lt;D xsi:type="xsd:double"&gt;8&lt;/D&gt;&lt;D xsi:type="xsd:double"&gt;8&lt;/D&gt;&lt;D xsi:type="xsd:double"&gt;7.9&lt;/D&gt;&lt;D xsi:type="xsd:double"&gt;8.0193&lt;/D&gt;&lt;D xsi:type="xsd:double"&gt;7.9999&lt;/D&gt;&lt;D xsi:type="xsd:double"&gt;7.79&lt;/D&gt;&lt;D xsi:type="xsd:double"&gt;7.79&lt;/D&gt;&lt;D xsi:type="xsd:double"&gt;7.5257&lt;/D&gt;&lt;D xsi:type="xsd:double"&gt;7.5101&lt;/D&gt;&lt;D xsi:type="xsd:double"&gt;7.6843&lt;/D&gt;&lt;/FQL&gt;&lt;FQL&gt;&lt;Q&gt;ZN^FG_PRICE(8/1/2018,10/31/2018,,USD)&lt;/Q&gt;&lt;R&gt;65&lt;/R&gt;&lt;C&gt;1&lt;/C&gt;&lt;D xsi:type="xsd:double"&gt;3.02&lt;/D&gt;&lt;D xsi:type="xsd:double"&gt;2.9&lt;/D&gt;&lt;D xsi:type="xsd:double"&gt;2.77&lt;/D&gt;&lt;D xsi:type="xsd:double"&gt;2.79&lt;/D&gt;&lt;D xsi:type="xsd:double"&gt;2.7&lt;/D&gt;&lt;D xsi:type="xsd:double"&gt;2.74&lt;/D&gt;&lt;D xsi:type="xsd:double"&gt;2.79&lt;/D&gt;&lt;D xsi:type="xsd:double"&gt;2.64&lt;/D&gt;&lt;D xsi:type="xsd:double"&gt;2.62&lt;/D&gt;&lt;D xsi:type="xsd:double"&gt;2.63&lt;/D&gt;&lt;D xsi:type="xsd:double"&gt;2.37&lt;/D&gt;&lt;D xsi:type="xsd:double"&gt;2.525&lt;/D&gt;&lt;D xsi:type="xsd:double"&gt;1.84&lt;/D&gt;&lt;D xsi:type="xsd:double"&gt;1.53&lt;/D&gt;&lt;D xsi:type="xsd:double"&gt;1.63&lt;/D&gt;&lt;D xsi:type="xsd:double"&gt;1.62&lt;/D&gt;&lt;D xsi:type="xsd:double"&gt;1.63&lt;/D&gt;&lt;D xsi:type="xsd:double"&gt;1.57&lt;/D&gt;&lt;D xsi:type="xsd:double"&gt;1.54&lt;/D&gt;&lt;D xsi:type="xsd:double"&gt;1.54&lt;/D&gt;&lt;D xsi:type="xsd:double"&gt;1.57&lt;/D&gt;&lt;D xsi:type="xsd:double"&gt;1.65&lt;/D&gt;&lt;D xsi:type="xsd:double"&gt;1.85&lt;/D&gt;&lt;D xsi:type="xsd:double"&gt;1.78&lt;/D&gt;&lt;D xsi:type="xsd:double"&gt;1.68&lt;/D&gt;&lt;D xsi:type="xsd:double"&gt;1.56&lt;/D&gt;&lt;D xsi:type="xsd:double"&gt;1.54&lt;/D&gt;&lt;D xsi:type="xsd:double"&gt;1.32&lt;/D&gt;&lt;D xsi:type="xsd:double"&gt;1.23&lt;/D&gt;&lt;D xsi:type="xsd:double"&gt;1.09&lt;/D&gt;&lt;D xsi:type="xsd:double"&gt;1.06&lt;/D&gt;&lt;D xsi:type="xsd:double"&gt;1.11&lt;/D&gt;&lt;D xsi:type="xsd:double"&gt;1.12&lt;/D&gt;&lt;D xsi:type="xsd:double"&gt;1.09&lt;/D&gt;&lt;D xsi:type="xsd:double"&gt;1.03&lt;/D&gt;&lt;D xsi:type="xsd:double"&gt;1.02&lt;/D&gt;&lt;D xsi:type="xsd:double"&gt;1.04&lt;/D&gt;&lt;D xsi:type="xsd:double"&gt;1&lt;/D&gt;&lt;D xsi:type="xsd:double"&gt;0.9131&lt;/D&gt;&lt;D xsi:type="xsd:double"&gt;0.9196&lt;/D&gt;&lt;D xsi:type="xsd:double"&gt;1.04&lt;/D&gt;&lt;D xsi:type="xsd:double"&gt;1.28&lt;/D&gt;&lt;D xsi:type="xsd:double"&gt;1.3&lt;/D&gt;&lt;D xsi:type="xsd:double"&gt;1.19&lt;/D&gt;&lt;D xsi:type="xsd:double"&gt;1.05&lt;/D&gt;&lt;D xsi:type="xsd:double"&gt;1.1&lt;/D&gt;&lt;D xsi:type="xsd:double"&gt;1.06&lt;/D&gt;&lt;D xsi:type="xsd:double"&gt;1.12&lt;/D&gt;&lt;D xsi:type="xsd:double"&gt;1.13&lt;/D&gt;&lt;D xsi:type="xsd:double"&gt;1.07&lt;/D&gt;&lt;D xsi:type="xsd:double"&gt;1.04&lt;/D&gt;&lt;D xsi:type="xsd:double"&gt;1.1&lt;/D&gt;&lt;D xsi:type="xsd:double"&gt;1.11&lt;/D&gt;&lt;D xsi:type="xsd:double"&gt;1.2&lt;/D&gt;&lt;D xsi:type="xsd:double"&gt;1.13&lt;/D&gt;&lt;D xsi:type="xsd:double"&gt;1.17&lt;/D&gt;&lt;D xsi:type="xsd:double"&gt;1.1&lt;/D&gt;&lt;D xsi:type="xsd:double"&gt;1.13&lt;/D&gt;&lt;D xsi:type="xsd:double"&gt;1.09&lt;/D&gt;&lt;D xsi:type="xsd:double"&gt;1.06&lt;/D&gt;&lt;D xsi:type="xsd:double"&gt;1.21&lt;/D&gt;&lt;D xsi:type="xsd:double"&gt;1.16&lt;/D&gt;&lt;D xsi:type="xsd:double"&gt;1.12&lt;/D&gt;&lt;D xsi:type="xsd:double"&gt;1.13&lt;/D&gt;&lt;D xsi:type="xsd:double"&gt;1.12&lt;/D&gt;&lt;/FQL&gt;&lt;FQL&gt;&lt;Q&gt;SN^FG_PRICE(8/1/2018,10/31/2018,,USD)&lt;/Q&gt;&lt;R&gt;65&lt;/R&gt;&lt;C&gt;1&lt;/C&gt;&lt;D xsi:type="xsd:double"&gt;4.42&lt;/D&gt;&lt;D xsi:type="xsd:double"&gt;4.52&lt;/D&gt;&lt;D xsi:type="xsd:double"&gt;4.4&lt;/D&gt;&lt;D xsi:type="xsd:double"&gt;4.57&lt;/D&gt;&lt;D xsi:type="xsd:double"&gt;3.31&lt;/D&gt;&lt;D xsi:type="xsd:double"&gt;3.08&lt;/D&gt;&lt;D xsi:type="xsd:double"&gt;3.05&lt;/D&gt;&lt;D xsi:type="xsd:double"&gt;2.9&lt;/D&gt;&lt;D xsi:type="xsd:double"&gt;2.79&lt;/D&gt;&lt;D xsi:type="xsd:double"&gt;2.82&lt;/D&gt;&lt;D xsi:type="xsd:double"&gt;2.66&lt;/D&gt;&lt;D xsi:type="xsd:double"&gt;2.42&lt;/D&gt;&lt;D xsi:type="xsd:double"&gt;2.45&lt;/D&gt;&lt;D xsi:type="xsd:double"&gt;2.73&lt;/D&gt;&lt;D xsi:type="xsd:double"&gt;2.72&lt;/D&gt;&lt;D xsi:type="xsd:double"&gt;2.91&lt;/D&gt;&lt;D xsi:type="xsd:double"&gt;2.88&lt;/D&gt;&lt;D xsi:type="xsd:double"&gt;2.75&lt;/D&gt;&lt;D xsi:type="xsd:double"&gt;2.72&lt;/D&gt;&lt;D xsi:type="xsd:double"&gt;2.71&lt;/D&gt;&lt;D xsi:type="xsd:double"&gt;2.71&lt;/D&gt;&lt;D xsi:type="xsd:double"&gt;2.67&lt;/D&gt;&lt;D xsi:type="xsd:double"&gt;2.63&lt;/D&gt;&lt;D xsi:type="xsd:double"&gt;2.64&lt;/D&gt;&lt;D xsi:type="xsd:double"&gt;2.68&lt;/D&gt;&lt;D xsi:type="xsd:double"&gt;2.55&lt;/D&gt;&lt;D xsi:type="xsd:double"&gt;2.45&lt;/D&gt;&lt;D xsi:type="xsd:double"&gt;2.45&lt;/D&gt;&lt;D xsi:type="xsd:double"&gt;2.54&lt;/D&gt;&lt;D xsi:type="xsd:double"&gt;2.59&lt;/D&gt;&lt;D xsi:type="xsd:double"&gt;2.56&lt;/D&gt;&lt;D xsi:type="xsd:double"&gt;2.5&lt;/D&gt;&lt;D xsi:type="xsd:double"&gt;2.65&lt;/D&gt;&lt;D xsi:type="xsd:double"&gt;2.65&lt;/D&gt;&lt;D xsi:type="xsd:double"&gt;2.7&lt;/D&gt;&lt;D xsi:type="xsd:double"&gt;2.68&lt;/D&gt;&lt;D xsi:type="xsd:double"&gt;2.58&lt;/D&gt;&lt;D xsi:type="xsd:double"&gt;2.64&lt;/D&gt;&lt;D xsi:type="xsd:double"&gt;2.61&lt;/D&gt;&lt;D xsi:type="xsd:double"&gt;2.47&lt;/D&gt;&lt;D xsi:type="xsd:double"&gt;2.32&lt;/D&gt;&lt;D xsi:type="xsd:double"&gt;2.3&lt;/D&gt;&lt;D xsi:type="xsd:double"&gt;2.34&lt;/D&gt;&lt;D xsi:type="xsd:double"&gt;2.34&lt;/D&gt;&lt;D xsi:type="xsd:double"&gt;2.52&lt;/D&gt;&lt;D xsi:type="xsd:double"&gt;2.43&lt;/D&gt;&lt;D xsi:type="xsd:double"&gt;2.4&lt;/D&gt;&lt;D xsi:type="xsd:double"&gt;2.46&lt;/D&gt;&lt;D xsi:type="xsd:double"&gt;2.52&lt;/D&gt;&lt;D xsi:type="xsd:double"&gt;2.4&lt;/D&gt;&lt;D xsi:type="xsd:double"&gt;2.38&lt;/D&gt;&lt;D xsi:type="xsd:double"&gt;2.5&lt;/D&gt;&lt;D xsi:type="xsd:double"&gt;2.45&lt;/D&gt;&lt;D xsi:type="xsd:double"&gt;2.5&lt;/D&gt;&lt;D xsi:type="xsd:double"&gt;2.34&lt;/D&gt;&lt;D xsi:type="xsd:double"&gt;2.21&lt;/D&gt;&lt;D xsi:type="xsd:double"&gt;2.23&lt;/D&gt;&lt;D xsi:type="xsd:double"&gt;2.2&lt;/D&gt;&lt;D xsi:type="xsd:double"&gt;2.04&lt;/D&gt;&lt;D xsi:type="xsd:double"&gt;1.74&lt;/D&gt;&lt;D xsi:type="xsd:double"&gt;1.96&lt;/D&gt;&lt;D xsi:type="xsd:double"&gt;1.84&lt;/D&gt;&lt;D xsi:type="xsd:double"&gt;1.76&lt;/D&gt;&lt;D xsi:type="xsd:double"&gt;1.55&lt;/D&gt;&lt;D xsi:type="xsd:double"&gt;1.66&lt;/D&gt;&lt;/FQL&gt;&lt;FQL&gt;&lt;Q&gt;NEW^FG_PRICE(8/1/2018,10/31/2018,,USD)&lt;/Q&gt;&lt;R&gt;65&lt;/R&gt;&lt;C&gt;1&lt;/C&gt;&lt;D xsi:type="xsd:double"&gt;17&lt;/D&gt;&lt;D xsi:type="xsd:double"&gt;16.43&lt;/D&gt;&lt;D xsi:type="xsd:double"&gt;16.03&lt;/D&gt;&lt;D xsi:type="xsd:double"&gt;15.8&lt;/D&gt;&lt;D xsi:type="xsd:double"&gt;16.24&lt;/D&gt;&lt;D xsi:type="xsd:double"&gt;15.76&lt;/D&gt;&lt;D xsi:type="xsd:double"&gt;15.7&lt;/D&gt;&lt;D xsi:type="xsd:double"&gt;15.48&lt;/D&gt;&lt;D xsi:type="xsd:double"&gt;15.25&lt;/D&gt;&lt;D xsi:type="xsd:double"&gt;14.67&lt;/D&gt;&lt;D xsi:type="xsd:double"&gt;13.86&lt;/D&gt;&lt;D xsi:type="xsd:double"&gt;14.18&lt;/D&gt;&lt;D xsi:type="xsd:double"&gt;14.15&lt;/D&gt;&lt;D xsi:type="xsd:double"&gt;14.07&lt;/D&gt;&lt;D xsi:type="xsd:double"&gt;13&lt;/D&gt;&lt;D xsi:type="xsd:double"&gt;15.9&lt;/D&gt;&lt;D xsi:type="xsd:double"&gt;14.5&lt;/D&gt;&lt;D xsi:type="xsd:double"&gt;14.5&lt;/D&gt;&lt;D xsi:type="xsd:double"&gt;13.92&lt;/D&gt;&lt;D xsi:type="xsd:double"&gt;14&lt;/D&gt;&lt;D xsi:type="xsd:double"&gt;13.2&lt;/D&gt;&lt;D xsi:type="xsd:double"&gt;13.01&lt;/D&gt;&lt;D xsi:type="xsd:double"&gt;13.05&lt;/D&gt;&lt;D xsi:type="xsd:double"&gt;12.48&lt;/D&gt;&lt;D xsi:type="xsd:double"&gt;12.21&lt;/D&gt;&lt;D xsi:type="xsd:double"&gt;11.75&lt;/D&gt;&lt;D xsi:type="xsd:double"&gt;11.6&lt;/D&gt;&lt;D xsi:type="xsd:double"&gt;11.02&lt;/D&gt;&lt;D xsi:type="xsd:double"&gt;10.34&lt;/D&gt;&lt;D xsi:type="xsd:double"&gt;10.2&lt;/D&gt;&lt;D xsi:type="xsd:double"&gt;9.99&lt;/D&gt;&lt;D xsi:type="xsd:double"&gt;9.75&lt;/D&gt;&lt;D xsi:type="xsd:double"&gt;9.03&lt;/D&gt;&lt;D xsi:type="xsd:double"&gt;8.3&lt;/D&gt;&lt;D xsi:type="xsd:double"&gt;7.53&lt;/D&gt;&lt;D xsi:type="xsd:double"&gt;8.31&lt;/D&gt;&lt;D xsi:type="xsd:double"&gt;9.1&lt;/D&gt;&lt;D xsi:type="xsd:double"&gt;9.36&lt;/D&gt;&lt;D xsi:type="xsd:double"&gt;8.59&lt;/D&gt;&lt;D xsi:type="xsd:double"&gt;8.25&lt;/D&gt;&lt;D xsi:type="xsd:double"&gt;8.72&lt;/D&gt;&lt;D xsi:type="xsd:double"&gt;8.74&lt;/D&gt;&lt;D xsi:type="xsd:double"&gt;8.83&lt;/D&gt;&lt;D xsi:type="xsd:double"&gt;8.86&lt;/D&gt;&lt;D xsi:type="xsd:double"&gt;9&lt;/D&gt;&lt;D xsi:type="xsd:double"&gt;9&lt;/D&gt;&lt;D xsi:type="xsd:double"&gt;9.09&lt;/D&gt;&lt;D xsi:type="xsd:double"&gt;8.6&lt;/D&gt;&lt;D xsi:type="xsd:double"&gt;8.8&lt;/D&gt;&lt;D xsi:type="xsd:double"&gt;8&lt;/D&gt;&lt;D xsi:type="xsd:double"&gt;7.15&lt;/D&gt;&lt;D xsi:type="xsd:double"&gt;7.74&lt;/D&gt;&lt;D xsi:type="xsd:double"&gt;7.8&lt;/D&gt;&lt;D xsi:type="xsd:double"&gt;8.42&lt;/D&gt;&lt;D xsi:type="xsd:double"&gt;8.43&lt;/D&gt;&lt;D xsi:type="xsd:double"&gt;8.36&lt;/D&gt;&lt;D xsi:type="xsd:double"&gt;9.1&lt;/D&gt;&lt;D xsi:type="xsd:double"&gt;9.25&lt;/D&gt;&lt;D xsi:type="xsd:double"&gt;8.95&lt;/D&gt;&lt;D xsi:type="xsd:double"&gt;8.55&lt;/D&gt;&lt;D xsi:type="xsd:double"&gt;8.82&lt;/D&gt;&lt;D xsi:type="xsd:double"&gt;8.7&lt;/D&gt;&lt;D xsi:type="xsd:double"&gt;8.32&lt;/D&gt;&lt;D xsi:type="xsd:double"&gt;7.38&lt;/D&gt;&lt;D xsi:type="xsd:double"&gt;7.36&lt;/D&gt;&lt;/FQL&gt;&lt;FQL&gt;&lt;Q&gt;HDSN^FG_PRICE(8/1/2018,10/31/2018,,USD)&lt;/Q&gt;&lt;R&gt;65&lt;/R&gt;&lt;C&gt;1&lt;/C&gt;&lt;D xsi:type="xsd:double"&gt;1.89&lt;/D&gt;&lt;D xsi:type="xsd:double"&gt;1.89&lt;/D&gt;&lt;D xsi:type="xsd:double"&gt;1.88&lt;/D&gt;&lt;D xsi:type="xsd:double"&gt;1.91&lt;/D&gt;&lt;D xsi:type="xsd:double"&gt;1.84&lt;/D&gt;&lt;D xsi:type="xsd:double"&gt;1.77&lt;/D&gt;&lt;D xsi:type="xsd:double"&gt;1.87&lt;/D&gt;&lt;D xsi:type="xsd:double"&gt;1.83&lt;/D&gt;&lt;D xsi:type="xsd:double"&gt;1.87&lt;/D&gt;&lt;D xsi:type="xsd:double"&gt;1.88&lt;/D&gt;&lt;D xsi:type="xsd:double"&gt;1.83&lt;/D&gt;&lt;D xsi:type="xsd:double"&gt;1.75&lt;/D&gt;&lt;D xsi:type="xsd:double"&gt;1.76&lt;/D&gt;&lt;D xsi:type="xsd:double"&gt;1.73&lt;/D&gt;&lt;D xsi:type="xsd:double"&gt;1.78&lt;/D&gt;&lt;D xsi:type="xsd:double"&gt;1.72&lt;/D&gt;&lt;D xsi:type="xsd:double"&gt;1.76&lt;/D&gt;&lt;D xsi:type="xsd:double"&gt;1.79&lt;/D&gt;&lt;D xsi:type="xsd:double"&gt;1.71&lt;/D&gt;&lt;D xsi:type="xsd:double"&gt;1.74&lt;/D&gt;&lt;D xsi:type="xsd:double"&gt;1.75&lt;/D&gt;&lt;D xsi:type="xsd:double"&gt;1.81&lt;/D&gt;&lt;D xsi:type="xsd:double"&gt;1.87&lt;/D&gt;&lt;D xsi:type="xsd:double"&gt;1.84&lt;/D&gt;&lt;D xsi:type="xsd:double"&gt;1.84&lt;/D&gt;&lt;D xsi:type="xsd:double"&gt;1.78&lt;/D&gt;&lt;D xsi:type="xsd:double"&gt;1.78&lt;/D&gt;&lt;D xsi:type="xsd:double"&gt;1.71&lt;/D&gt;&lt;D xsi:type="xsd:double"&gt;1.53&lt;/D&gt;&lt;D xsi:type="xsd:double"&gt;1.54&lt;/D&gt;&lt;D xsi:type="xsd:double"&gt;1.4&lt;/D&gt;&lt;D xsi:type="xsd:double"&gt;1.39&lt;/D&gt;&lt;D xsi:type="xsd:double"&gt;1.32&lt;/D&gt;&lt;D xsi:type="xsd:double"&gt;1.3&lt;/D&gt;&lt;D xsi:type="xsd:double"&gt;1.42&lt;/D&gt;&lt;D xsi:type="xsd:double"&gt;1.31&lt;/D&gt;&lt;D xsi:type="xsd:double"&gt;1.34&lt;/D&gt;&lt;D xsi:type="xsd:double"&gt;1.4&lt;/D&gt;&lt;D xsi:type="xsd:double"&gt;1.38&lt;/D&gt;&lt;D xsi:type="xsd:double"&gt;1.3&lt;/D&gt;&lt;D xsi:type="xsd:double"&gt;1.29&lt;/D&gt;&lt;D xsi:type="xsd:double"&gt;1.28&lt;/D&gt;&lt;D xsi:type="xsd:double"&gt;1.27&lt;/D&gt;&lt;D xsi:type="xsd:double"&gt;1.16&lt;/D&gt;&lt;D xsi:type="xsd:double"&gt;1.15&lt;/D&gt;&lt;D xsi:type="xsd:double"&gt;1.2&lt;/D&gt;&lt;D xsi:type="xsd:double"&gt;1.17&lt;/D&gt;&lt;D xsi:type="xsd:double"&gt;1.27&lt;/D&gt;&lt;D xsi:type="xsd:double"&gt;1.15&lt;/D&gt;&lt;D xsi:type="xsd:double"&gt;1.12&lt;/D&gt;&lt;D xsi:type="xsd:double"&gt;1.02&lt;/D&gt;&lt;D xsi:type="xsd:double"&gt;1.05&lt;/D&gt;&lt;D xsi:type="xsd:double"&gt;1.23&lt;/D&gt;&lt;D xsi:type="xsd:double"&gt;0.8419&lt;/D&gt;&lt;D xsi:type="xsd:double"&gt;0.8411&lt;/D&gt;&lt;D xsi:type="xsd:double"&gt;0.803&lt;/D&gt;&lt;D xsi:type="xsd:double"&gt;0.8363&lt;/D&gt;&lt;D xsi:type="xsd:double"&gt;0.8282&lt;/D&gt;&lt;D xsi:type="xsd:double"&gt;0.93&lt;/D&gt;&lt;D xsi:type="xsd:double"&gt;0.8401&lt;/D&gt;&lt;D xsi:type="xsd:double"&gt;0.7905&lt;/D&gt;&lt;D xsi:type="xsd:double"&gt;0.7628&lt;/D&gt;&lt;D xsi:type="xsd:double"&gt;0.8359&lt;/D&gt;&lt;D xsi:type="xsd:double"&gt;0.8392&lt;/D&gt;&lt;D xsi:type="xsd:double"&gt;0.8287&lt;/D&gt;&lt;/FQL&gt;&lt;FQL&gt;&lt;Q&gt;HCLP^FG_PRICE(8/1/2018,10/31/2018,,USD)&lt;/Q&gt;&lt;R&gt;65&lt;/R&gt;&lt;C&gt;1&lt;/C&gt;&lt;D xsi:type="xsd:double"&gt;15&lt;/D&gt;&lt;D xsi:type="xsd:double"&gt;14.25&lt;/D&gt;&lt;D xsi:type="xsd:double"&gt;13.25&lt;/D&gt;&lt;D xsi:type="xsd:double"&gt;13.1&lt;/D&gt;&lt;D xsi:type="xsd:double"&gt;13.05&lt;/D&gt;&lt;D xsi:type="xsd:double"&gt;12.95&lt;/D&gt;&lt;D xsi:type="xsd:double"&gt;13.1&lt;/D&gt;&lt;D xsi:type="xsd:double"&gt;13.75&lt;/D&gt;&lt;D xsi:type="xsd:double"&gt;13&lt;/D&gt;&lt;D xsi:type="xsd:double"&gt;12.8&lt;/D&gt;&lt;D xsi:type="xsd:double"&gt;12.35&lt;/D&gt;&lt;D xsi:type="xsd:double"&gt;12.6&lt;/D&gt;&lt;D xsi:type="xsd:double"&gt;12.9&lt;/D&gt;&lt;D xsi:type="xsd:double"&gt;12.25&lt;/D&gt;&lt;D xsi:type="xsd:double"&gt;12.25&lt;/D&gt;&lt;D xsi:type="xsd:double"&gt;12.4&lt;/D&gt;&lt;D xsi:type="xsd:double"&gt;12.1&lt;/D&gt;&lt;D xsi:type="xsd:double"&gt;12.25&lt;/D&gt;&lt;D xsi:type="xsd:double"&gt;12.15&lt;/D&gt;&lt;D xsi:type="xsd:double"&gt;12.15&lt;/D&gt;&lt;D xsi:type="xsd:double"&gt;11.95&lt;/D&gt;&lt;D xsi:type="xsd:double"&gt;11.25&lt;/D&gt;&lt;D xsi:type="xsd:double"&gt;11.9&lt;/D&gt;&lt;D xsi:type="xsd:double"&gt;12.3&lt;/D&gt;&lt;D xsi:type="xsd:double"&gt;12.2&lt;/D&gt;&lt;D xsi:type="xsd:double"&gt;12.1&lt;/D&gt;&lt;D xsi:type="xsd:double"&gt;12.1&lt;/D&gt;&lt;D xsi:type="xsd:double"&gt;12.2&lt;/D&gt;&lt;D xsi:type="xsd:double"&gt;12.35&lt;/D&gt;&lt;D xsi:type="xsd:double"&gt;12.3&lt;/D&gt;&lt;D xsi:type="xsd:double"&gt;12.1&lt;/D&gt;&lt;D xsi:type="xsd:double"&gt;12.5&lt;/D&gt;&lt;D xsi:type="xsd:double"&gt;12.35&lt;/D&gt;&lt;D xsi:type="xsd:double"&gt;12.3&lt;/D&gt;&lt;D xsi:type="xsd:double"&gt;12.15&lt;/D&gt;&lt;D xsi:type="xsd:double"&gt;12.15&lt;/D&gt;&lt;D xsi:type="xsd:double"&gt;12.55&lt;/D&gt;&lt;D xsi:type="xsd:double"&gt;12.45&lt;/D&gt;&lt;D xsi:type="xsd:double"&gt;12.15&lt;/D&gt;&lt;D xsi:type="xsd:double"&gt;11.2&lt;/D&gt;&lt;D xsi:type="xsd:double"&gt;10.7&lt;/D&gt;&lt;D xsi:type="xsd:double"&gt;10.8&lt;/D&gt;&lt;D xsi:type="xsd:double"&gt;11.29&lt;/D&gt;&lt;D xsi:type="xsd:double"&gt;11.36&lt;/D&gt;&lt;D xsi:type="xsd:double"&gt;11.07&lt;/D&gt;&lt;D xsi:type="xsd:double"&gt;10.79&lt;/D&gt;&lt;D xsi:type="xsd:double"&gt;10.56&lt;/D&gt;&lt;D xsi:type="xsd:double"&gt;11.02&lt;/D&gt;&lt;D xsi:type="xsd:double"&gt;11.28&lt;/D&gt;&lt;D xsi:type="xsd:double"&gt;10.52&lt;/D&gt;&lt;D xsi:type="xsd:double"&gt;10.47&lt;/D&gt;&lt;D xsi:type="xsd:double"&gt;10.24&lt;/D&gt;&lt;D xsi:type="xsd:double"&gt;9.64&lt;/D&gt;&lt;D xsi:type="xsd:double"&gt;9.49&lt;/D&gt;&lt;D xsi:type="xsd:double"&gt;9.2&lt;/D&gt;&lt;D xsi:type="xsd:double"&gt;8.86&lt;/D&gt;&lt;D xsi:type="xsd:double"&gt;8.75&lt;/D&gt;&lt;D xsi:type="xsd:double"&gt;8.3&lt;/D&gt;&lt;D xsi:type="xsd:double"&gt;7.5&lt;/D&gt;&lt;D xsi:type="xsd:double"&gt;7.71&lt;/D&gt;&lt;D xsi:type="xsd:double"&gt;7.73&lt;/D&gt;&lt;D xsi:type="xsd:double"&gt;8.4&lt;/D&gt;&lt;D xsi:type="xsd:double"&gt;7.93&lt;/D&gt;&lt;D xsi:type="xsd:double"&gt;8.03&lt;/D&gt;&lt;D xsi:type="xsd:double"&gt;7.53&lt;/D&gt;&lt;/FQL&gt;&lt;FQL&gt;&lt;Q&gt;AMR^FG_PRICE(8/1/2018,10/31/2018,,USD)&lt;/Q&gt;&lt;R&gt;65&lt;/R&gt;&lt;C&gt;1&lt;/C&gt;&lt;D xsi:type="xsd:double"&gt;5.9&lt;/D&gt;&lt;D xsi:type="xsd:double"&gt;6.01&lt;/D&gt;&lt;D xsi:type="xsd:double"&gt;6.02&lt;/D&gt;&lt;D xsi:type="xsd:double"&gt;6.11&lt;/D&gt;&lt;D xsi:type="xsd:double"&gt;6.22&lt;/D&gt;&lt;D xsi:type="xsd:double"&gt;6.18&lt;/D&gt;&lt;D xsi:type="xsd:double"&gt;6.14&lt;/D&gt;&lt;D xsi:type="xsd:double"&gt;6.42&lt;/D&gt;&lt;D xsi:type="xsd:double"&gt;6.08&lt;/D&gt;&lt;D xsi:type="xsd:double"&gt;4.77&lt;/D&gt;&lt;D xsi:type="xsd:double"&gt;4.34&lt;/D&gt;&lt;D xsi:type="xsd:double"&gt;4.33&lt;/D&gt;&lt;D xsi:type="xsd:double"&gt;4.35&lt;/D&gt;&lt;D xsi:type="xsd:double"&gt;4.33&lt;/D&gt;&lt;D xsi:type="xsd:double"&gt;4.44&lt;/D&gt;&lt;D xsi:type="xsd:double"&gt;4.77&lt;/D&gt;&lt;D xsi:type="xsd:double"&gt;4.74&lt;/D&gt;&lt;D xsi:type="xsd:double"&gt;4.78&lt;/D&gt;&lt;D xsi:type="xsd:double"&gt;4.78&lt;/D&gt;&lt;D xsi:type="xsd:double"&gt;4.9&lt;/D&gt;&lt;D xsi:type="xsd:double"&gt;4.91&lt;/D&gt;&lt;D xsi:type="xsd:double"&gt;4.9&lt;/D&gt;&lt;D xsi:type="xsd:double"&gt;4.74&lt;/D&gt;&lt;D xsi:type="xsd:double"&gt;4.86&lt;/D&gt;&lt;D xsi:type="xsd:double"&gt;4.87&lt;/D&gt;&lt;D xsi:type="xsd:double"&gt;4.69&lt;/D&gt;&lt;D xsi:type="xsd:double"&gt;4.68&lt;/D&gt;&lt;D xsi:type="xsd:double"&gt;4.77&lt;/D&gt;&lt;D xsi:type="xsd:double"&gt;4.86&lt;/D&gt;&lt;D xsi:type="xsd:double"&gt;4.78&lt;/D&gt;&lt;D xsi:type="xsd:double"&gt;4.65&lt;/D&gt;&lt;D xsi:type="xsd:double"&gt;4.57&lt;/D&gt;&lt;D xsi:type="xsd:double"&gt;4.48&lt;/D&gt;&lt;D xsi:type="xsd:double"&gt;4.57&lt;/D&gt;&lt;D xsi:type="xsd:double"&gt;4.57&lt;/D&gt;&lt;D xsi:type="xsd:double"&gt;4.55&lt;/D&gt;&lt;D xsi:type="xsd:double"&gt;4.44&lt;/D&gt;&lt;D xsi:type="xsd:double"&gt;4.15&lt;/D&gt;&lt;D xsi:type="xsd:double"&gt;4.16&lt;/D&gt;&lt;D xsi:type="xsd:double"&gt;4.23&lt;/D&gt;&lt;D xsi:type="xsd:double"&gt;4.15&lt;/D&gt;&lt;D xsi:type="xsd:double"&gt;4.18&lt;/D&gt;&lt;D xsi:type="xsd:double"&gt;4.21&lt;/D&gt;&lt;D xsi:type="xsd:double"&gt;4.11&lt;/D&gt;&lt;D xsi:type="xsd:double"&gt;4.17&lt;/D&gt;&lt;D xsi:type="xsd:double"&gt;3.95&lt;/D&gt;&lt;D xsi:type="xsd:double"&gt;3.9&lt;/D&gt;&lt;D xsi:type="xsd:double"&gt;4.09&lt;/D&gt;&lt;D xsi:type="xsd:double"&gt;4.18&lt;/D&gt;&lt;D xsi:type="xsd:doub</t>
        </r>
      </text>
    </comment>
    <comment ref="A50" authorId="0">
      <text>
        <r>
          <rPr>
            <b/>
            <sz val="9"/>
            <color indexed="81"/>
            <rFont val="宋体"/>
            <charset val="134"/>
          </rPr>
          <t>le"&gt;3.9&lt;/D&gt;&lt;D xsi:type="xsd:double"&gt;3.76&lt;/D&gt;&lt;D xsi:type="xsd:double"&gt;3.75&lt;/D&gt;&lt;D xsi:type="xsd:double"&gt;3.7&lt;/D&gt;&lt;D xsi:type="xsd:double"&gt;3.75&lt;/D&gt;&lt;D xsi:type="xsd:double"&gt;3.66&lt;/D&gt;&lt;D xsi:type="xsd:double"&gt;3.51&lt;/D&gt;&lt;D xsi:type="xsd:double"&gt;3.52&lt;/D&gt;&lt;D xsi:type="xsd:double"&gt;3.47&lt;/D&gt;&lt;D xsi:type="xsd:double"&gt;3.4&lt;/D&gt;&lt;D xsi:type="xsd:double"&gt;3.11&lt;/D&gt;&lt;D xsi:type="xsd:double"&gt;3.17&lt;/D&gt;&lt;D xsi:type="xsd:double"&gt;3.09&lt;/D&gt;&lt;D xsi:type="xsd:double"&gt;2.88&lt;/D&gt;&lt;D xsi:type="xsd:double"&gt;3.27&lt;/D&gt;&lt;D xsi:type="xsd:double"&gt;3.15&lt;/D&gt;&lt;/FQL&gt;&lt;FQL&gt;&lt;Q&gt;LLEX^FG_PRICE(8/1/2018,10/31/2018,,USD)&lt;/Q&gt;&lt;R&gt;65&lt;/R&gt;&lt;C&gt;1&lt;/C&gt;&lt;D xsi:type="xsd:double"&gt;4.78&lt;/D&gt;&lt;D xsi:type="xsd:double"&gt;4.7&lt;/D&gt;&lt;D xsi:type="xsd:double"&gt;4.52&lt;/D&gt;&lt;D xsi:type="xsd:double"&gt;4.37&lt;/D&gt;&lt;D xsi:type="xsd:double"&gt;4.23&lt;/D&gt;&lt;D xsi:type="xsd:double"&gt;4.21&lt;/D&gt;&lt;D xsi:type="xsd:double"&gt;4.27&lt;/D&gt;&lt;D xsi:type="xsd:double"&gt;4.12&lt;/D&gt;&lt;D xsi:type="xsd:double"&gt;3.97&lt;/D&gt;&lt;D xsi:type="xsd:double"&gt;3.96&lt;/D&gt;&lt;D xsi:type="xsd:double"&gt;3.93&lt;/D&gt;&lt;D xsi:type="xsd:double"&gt;4.15&lt;/D&gt;&lt;D xsi:type="xsd:double"&gt;4.05&lt;/D&gt;&lt;D xsi:type="xsd:double"&gt;4.15&lt;/D&gt;&lt;D xsi:type="xsd:double"&gt;4.97&lt;/D&gt;&lt;D xsi:type="xsd:double"&gt;5.25&lt;/D&gt;&lt;D xsi:type="xsd:double"&gt;5.21&lt;/D&gt;&lt;D xsi:type="xsd:double"&gt;5.13&lt;/D&gt;&lt;D xsi:type="xsd:double"&gt;5.07&lt;/D&gt;&lt;D xsi:type="xsd:double"&gt;5.05&lt;/D&gt;&lt;D xsi:type="xsd:double"&gt;5.12&lt;/D&gt;&lt;D xsi:type="xsd:double"&gt;5.36&lt;/D&gt;&lt;D xsi:type="xsd:double"&gt;5.32&lt;/D&gt;&lt;D xsi:type="xsd:double"&gt;5.56&lt;/D&gt;&lt;D xsi:type="xsd:double"&gt;5.44&lt;/D&gt;&lt;D xsi:type="xsd:double"&gt;5.1&lt;/D&gt;&lt;D xsi:type="xsd:double"&gt;5.04&lt;/D&gt;&lt;D xsi:type="xsd:double"&gt;5.15&lt;/D&gt;&lt;D xsi:type="xsd:double"&gt;5.37&lt;/D&gt;&lt;D xsi:type="xsd:double"&gt;5.52&lt;/D&gt;&lt;D xsi:type="xsd:double"&gt;5.51&lt;/D&gt;&lt;D xsi:type="xsd:double"&gt;5.37&lt;/D&gt;&lt;D xsi:type="xsd:double"&gt;5.35&lt;/D&gt;&lt;D xsi:type="xsd:double"&gt;5.24&lt;/D&gt;&lt;D xsi:type="xsd:double"&gt;5.13&lt;/D&gt;&lt;D xsi:type="xsd:double"&gt;4.99&lt;/D&gt;&lt;D xsi:type="xsd:double"&gt;5.09&lt;/D&gt;&lt;D xsi:type="xsd:double"&gt;5.05&lt;/D&gt;&lt;D xsi:type="xsd:double"&gt;4.9&lt;/D&gt;&lt;D xsi:type="xsd:double"&gt;4.76&lt;/D&gt;&lt;D xsi:type="xsd:double"&gt;4.83&lt;/D&gt;&lt;D xsi:type="xsd:double"&gt;4.9&lt;/D&gt;&lt;D xsi:type="xsd:double"&gt;4.89&lt;/D&gt;&lt;D xsi:type="xsd:double"&gt;4.77&lt;/D&gt;&lt;D xsi:type="xsd:double"&gt;5&lt;/D&gt;&lt;D xsi:type="xsd:double"&gt;4.69&lt;/D&gt;&lt;D xsi:type="xsd:double"&gt;4.57&lt;/D&gt;&lt;D xsi:type="xsd:double"&gt;4.51&lt;/D&gt;&lt;D xsi:type="xsd:double"&gt;4.41&lt;/D&gt;&lt;D xsi:type="xsd:double"&gt;4.13&lt;/D&gt;&lt;D xsi:type="xsd:double"&gt;4.09&lt;/D&gt;&lt;D xsi:type="xsd:double"&gt;4.04&lt;/D&gt;&lt;D xsi:type="xsd:double"&gt;3.92&lt;/D&gt;&lt;D xsi:type="xsd:double"&gt;4.07&lt;/D&gt;&lt;D xsi:type="xsd:double"&gt;3.73&lt;/D&gt;&lt;D xsi:type="xsd:double"&gt;3.44&lt;/D&gt;&lt;D xsi:type="xsd:double"&gt;3.28&lt;/D&gt;&lt;D xsi:type="xsd:double"&gt;3.11&lt;/D&gt;&lt;D xsi:type="xsd:double"&gt;2.97&lt;/D&gt;&lt;D xsi:type="xsd:double"&gt;3.06&lt;/D&gt;&lt;D xsi:type="xsd:double"&gt;3.01&lt;/D&gt;&lt;D xsi:type="xsd:double"&gt;2.86&lt;/D&gt;&lt;D xsi:type="xsd:double"&gt;2.63&lt;/D&gt;&lt;D xsi:type="xsd:double"&gt;2.7&lt;/D&gt;&lt;D xsi:type="xsd:double"&gt;2.7&lt;/D&gt;&lt;/FQL&gt;&lt;FQL&gt;&lt;Q&gt;LIVE^FG_PRICE(8/1/2018,10/31/2018,,USD)&lt;/Q&gt;&lt;R&gt;65&lt;/R&gt;&lt;C&gt;1&lt;/C&gt;&lt;D xsi:type="xsd:double"&gt;11.82&lt;/D&gt;&lt;D xsi:type="xsd:double"&gt;11.8501&lt;/D&gt;&lt;D xsi:type="xsd:double"&gt;11.5&lt;/D&gt;&lt;D xsi:type="xsd:double"&gt;11.31&lt;/D&gt;&lt;D xsi:type="xsd:double"&gt;10.98&lt;/D&gt;&lt;D xsi:type="xsd:double"&gt;10.54&lt;/D&gt;&lt;D xsi:type="xsd:double"&gt;10.85&lt;/D&gt;&lt;D xsi:type="xsd:double"&gt;11.08&lt;/D&gt;&lt;D xsi:type="xsd:double"&gt;11.385&lt;/D&gt;&lt;D xsi:type="xsd:double"&gt;11.35&lt;/D&gt;&lt;D xsi:type="xsd:double"&gt;10.02&lt;/D&gt;&lt;D xsi:type="xsd:double"&gt;10.34&lt;/D&gt;&lt;D xsi:type="xsd:double"&gt;10.13&lt;/D&gt;&lt;D xsi:type="xsd:double"&gt;9.9186&lt;/D&gt;&lt;D xsi:type="xsd:double"&gt;11.09&lt;/D&gt;&lt;D xsi:type="xsd:double"&gt;10.71&lt;/D&gt;&lt;D xsi:type="xsd:double"&gt;10.93&lt;/D&gt;&lt;D xsi:type="xsd:double"&gt;10.35&lt;/D&gt;&lt;D xsi:type="xsd:double"&gt;10.301&lt;/D&gt;&lt;D xsi:type="xsd:double"&gt;10.49&lt;/D&gt;&lt;D xsi:type="xsd:double"&gt;10.56&lt;/D&gt;&lt;D xsi:type="xsd:double"&gt;10.37&lt;/D&gt;&lt;D xsi:type="xsd:double"&gt;10.37&lt;/D&gt;&lt;D xsi:type="xsd:double"&gt;10.1&lt;/D&gt;&lt;D xsi:type="xsd:double"&gt;9.9&lt;/D&gt;&lt;D xsi:type="xsd:double"&gt;9.8&lt;/D&gt;&lt;D xsi:type="xsd:double"&gt;9.5871&lt;/D&gt;&lt;D xsi:type="xsd:double"&gt;9.68&lt;/D&gt;&lt;D xsi:type="xsd:double"&gt;9.81&lt;/D&gt;&lt;D xsi:type="xsd:double"&gt;9.9&lt;/D&gt;&lt;D xsi:type="xsd:double"&gt;10.07&lt;/D&gt;&lt;D xsi:type="xsd:double"&gt;10.44&lt;/D&gt;&lt;D xsi:type="xsd:double"&gt;9.94&lt;/D&gt;&lt;D xsi:type="xsd:double"&gt;9.92&lt;/D&gt;&lt;D xsi:type="xsd:double"&gt;9.68&lt;/D&gt;&lt;D xsi:type="xsd:double"&gt;9.77&lt;/D&gt;&lt;D xsi:type="xsd:double"&gt;9.51&lt;/D&gt;&lt;D xsi:type="xsd:double"&gt;9.86&lt;/D&gt;&lt;D xsi:type="xsd:double"&gt;9.19&lt;/D&gt;&lt;D xsi:type="xsd:double"&gt;9.3&lt;/D&gt;&lt;D xsi:type="xsd:double"&gt;8.99&lt;/D&gt;&lt;D xsi:type="xsd:double"&gt;9&lt;/D&gt;&lt;D xsi:type="xsd:double"&gt;8.9&lt;/D&gt;&lt;D xsi:type="xsd:double"&gt;8.12&lt;/D&gt;&lt;D xsi:type="xsd:double"&gt;8.03&lt;/D&gt;&lt;D xsi:type="xsd:double"&gt;8.01&lt;/D&gt;&lt;D xsi:type="xsd:double"&gt;7.58&lt;/D&gt;&lt;D xsi:type="xsd:double"&gt;7.45&lt;/D&gt;&lt;D xsi:type="xsd:double"&gt;6.97&lt;/D&gt;&lt;D xsi:type="xsd:double"&gt;6.82&lt;/D&gt;&lt;D xsi:type="xsd:double"&gt;6.99&lt;/D&gt;&lt;D xsi:type="xsd:double"&gt;6.94&lt;/D&gt;&lt;D xsi:type="xsd:double"&gt;7&lt;/D&gt;&lt;D xsi:type="xsd:double"&gt;7.05&lt;/D&gt;&lt;D xsi:type="xsd:double"&gt;7.22&lt;/D&gt;&lt;D xsi:type="xsd:double"&gt;8.1&lt;/D&gt;&lt;D xsi:type="xsd:double"&gt;7.8907&lt;/D&gt;&lt;D xsi:type="xsd:double"&gt;7.4279&lt;/D&gt;&lt;D xsi:type="xsd:double"&gt;7.14&lt;/D&gt;&lt;D xsi:type="xsd:double"&gt;7.12&lt;/D&gt;&lt;D xsi:type="xsd:double"&gt;7.14&lt;/D&gt;&lt;D xsi:type="xsd:double"&gt;7.15&lt;/D&gt;&lt;D xsi:type="xsd:double"&gt;7.168&lt;/D&gt;&lt;D xsi:type="xsd:double"&gt;6.75&lt;/D&gt;&lt;D xsi:type="xsd:double"&gt;6.87&lt;/D&gt;&lt;/FQL&gt;&lt;FQL&gt;&lt;Q&gt;GDEN^FG_PRICE(8/1/2018,10/31/2018,,USD)&lt;/Q&gt;&lt;R&gt;65&lt;/R&gt;&lt;C&gt;1&lt;/C&gt;&lt;D xsi:type="xsd:double"&gt;29.8&lt;/D&gt;&lt;D xsi:type="xsd:double"&gt;28.89&lt;/D&gt;&lt;D xsi:type="xsd:double"&gt;29&lt;/D&gt;&lt;D xsi:type="xsd:double"&gt;29.15&lt;/D&gt;&lt;D xsi:type="xsd:double"&gt;28.58&lt;/D&gt;&lt;D xsi:type="xsd:double"&gt;28.51&lt;/D&gt;&lt;D xsi:type="xsd:double"&gt;25.69&lt;/D&gt;&lt;D xsi:type="xsd:double"&gt;25.97&lt;/D&gt;&lt;D xsi:type="xsd:double"&gt;25.95&lt;/D&gt;&lt;D xsi:type="xsd:double"&gt;26.44&lt;/D&gt;&lt;D xsi:type="xsd:double"&gt;26.43&lt;/D&gt;&lt;D xsi:type="xsd:double"&gt;27.33&lt;/D&gt;&lt;D xsi:type="xsd:double"&gt;26.61&lt;/D&gt;&lt;D xsi:type="xsd:double"&gt;27.48&lt;/D&gt;&lt;D xsi:type="xsd:double"&gt;27.8&lt;/D&gt;&lt;D xsi:type="xsd:double"&gt;27.83&lt;/D&gt;&lt;D xsi:type="xsd:double"&gt;29.09&lt;/D&gt;&lt;D xsi:type="xsd:double"&gt;29.11&lt;/D&gt;&lt;D xsi:type="xsd:double"&gt;28.5&lt;/D&gt;&lt;D xsi:type="xsd:double"&gt;28.85&lt;/D&gt;&lt;D xsi:type="xsd:double"&gt;29.01&lt;/D&gt;&lt;D xsi:type="xsd:double"&gt;28.47&lt;/D&gt;&lt;D xsi:type="xsd:double"&gt;29.01&lt;/D&gt;&lt;D xsi:type="xsd:double"&gt;27.56&lt;/D&gt;&lt;D xsi:type="xsd:double"&gt;26.99&lt;/D&gt;&lt;D xsi:type="xsd:double"&gt;24.83&lt;/D&gt;&lt;D xsi:type="xsd:double"&gt;24.21&lt;/D&gt;&lt;D xsi:type="xsd:double"&gt;23.59&lt;/D&gt;&lt;D xsi:type="xsd:double"&gt;25.29&lt;/D&gt;&lt;D xsi:type="xsd:double"&gt;26.49&lt;/D&gt;&lt;D xsi:type="xsd:double"&gt;26.29&lt;/D&gt;&lt;D xsi:type="xsd:double"&gt;26.5&lt;/D&gt;&lt;D xsi:type="xsd:double"&gt;26.43&lt;/D&gt;&lt;D xsi:type="xsd:double"&gt;26.97&lt;/D&gt;&lt;D xsi:type="xsd:double"&gt;26.81&lt;/D&gt;&lt;D xsi:type="xsd:double"&gt;24.73&lt;/D&gt;&lt;D xsi:type="xsd:double"&gt;23.3&lt;/D&gt;&lt;D xsi:type="xsd:double"&gt;23.02&lt;/D&gt;&lt;D xsi:type="xsd:double"&gt;23.4&lt;/D&gt;&lt;D xsi:type="xsd:double"&gt;22.9&lt;/D&gt;&lt;D xsi:type="xsd:double"&gt;23.7&lt;/D&gt;&lt;D xsi:type="xsd:double"&gt;24.01&lt;/D&gt;&lt;D xsi:type="xsd:double"&gt;24.74&lt;/D&gt;&lt;D xsi:type="xsd:double"&gt;24.69&lt;/D&gt;&lt;D xsi:type="xsd:double"&gt;25.5&lt;/D&gt;&lt;D xsi:type="xsd:double"&gt;25.53&lt;/D&gt;&lt;D xsi:type="xsd:double"&gt;24.02&lt;/D&gt;&lt;D xsi:type="xsd:double"&gt;23.08&lt;/D&gt;&lt;D xsi:type="xsd:double"&gt;23.19&lt;/D&gt;&lt;D xsi:type="xsd:double"&gt;22.27&lt;/D&gt;&lt;D xsi:type="xsd:double"&gt;22.21&lt;/D&gt;&lt;D xsi:type="xsd:double"&gt;22.08&lt;/D&gt;&lt;D xsi:type="xsd:double"&gt;21.28&lt;/D&gt;&lt;D xsi:type="xsd:double"&gt;21.67&lt;/D&gt;&lt;D xsi:type="xsd:double"&gt;22.11&lt;/D&gt;&lt;D xsi:type="xsd:double"&gt;21.6&lt;/D&gt;&lt;D xsi:type="xsd:double"&gt;20.91&lt;/D&gt;&lt;D xsi:type="xsd:double"&gt;18.83&lt;/D&gt;&lt;D xsi:type="xsd:double"&gt;17.79&lt;/D&gt;&lt;D xsi:type="xsd:double"&gt;18.02&lt;/D&gt;&lt;D xsi:type="xsd:double"&gt;18.97&lt;/D&gt;&lt;D xsi:type="xsd:double"&gt;18.55&lt;/D&gt;&lt;D xsi:type="xsd:double"&gt;17.06&lt;/D&gt;&lt;D xsi:type="xsd:double"&gt;17.82&lt;/D&gt;&lt;D xsi:type="xsd:double"&gt;18.17&lt;/D&gt;&lt;/FQL&gt;&lt;FQL&gt;&lt;Q&gt;SRCI^FG_PRICE(8/1/2018,10/31/2018,,USD)&lt;/Q&gt;&lt;R&gt;65&lt;/R&gt;&lt;C&gt;1&lt;/C&gt;&lt;D xsi:type="xsd:double"&gt;11.31&lt;/D&gt;&lt;D xsi:type="xsd:double"&gt;11.6&lt;/D&gt;&lt;D xsi:type="xsd:double"&gt;11.39&lt;/D&gt;&lt;D xsi:type="xsd:double"&gt;10.97&lt;/D&gt;&lt;D xsi:type="xsd:double"&gt;9.95&lt;/D&gt;&lt;D xsi:type="xsd:double"&gt;9.94&lt;/D&gt;&lt;D xsi:type="xsd:double"&gt;9.92&lt;/D&gt;&lt;D xsi:type="xsd:double"&gt;10.06&lt;/D&gt;&lt;D xsi:type="xsd:double"&gt;9.9&lt;/D&gt;&lt;D xsi:type="xsd:double"&gt;9.27&lt;/D&gt;&lt;D xsi:type="xsd:double"&gt;8.95&lt;/D&gt;&lt;D xsi:type="xsd:double"&gt;9.19&lt;/D&gt;&lt;D xsi:type="xsd:double"&gt;9.28&lt;/D&gt;&lt;D xsi:type="xsd:double"&gt;9.42&lt;/D&gt;&lt;D xsi:type="xsd:double"&gt;9.72&lt;/D&gt;&lt;D xsi:type="xsd:double"&gt;9.83&lt;/D&gt;&lt;D xsi:type="xsd:double"&gt;9.7&lt;/D&gt;&lt;D xsi:type="xsd:double"&gt;9.7&lt;/D&gt;&lt;D xsi:type="xsd:double"&gt;9.65&lt;/D&gt;&lt;D xsi:type="xsd:double"&gt;9.66&lt;/D&gt;&lt;D xsi:type="xsd:double"&gt;9.77&lt;/D&gt;&lt;D xsi:type="xsd:double"&gt;9.24&lt;/D&gt;&lt;D xsi:type="xsd:double"&gt;9.31&lt;/D&gt;&lt;D xsi:type="xsd:double"&gt;9.4&lt;/D&gt;&lt;D xsi:type="xsd:double"&gt;9.38&lt;/D&gt;&lt;D xsi:type="xsd:double"&gt;9.21&lt;/D&gt;&lt;D xsi:type="xsd:double"&gt;9.02&lt;/D&gt;&lt;D xsi:type="xsd:double"&gt;8.79&lt;/D&gt;&lt;D xsi:type="xsd:double"&gt;8.87&lt;/D&gt;&lt;D xsi:type="xsd:double"&gt;8.53&lt;/D&gt;&lt;D xsi:type="xsd:double"&gt;8.67&lt;/D&gt;&lt;D xsi:type="xsd:double"&gt;8.63&lt;/D&gt;&lt;D xsi:type="xsd:double"&gt;8.7&lt;/D&gt;&lt;D xsi:type="xsd:double"&gt;8.75&lt;/D&gt;&lt;D xsi:type="xsd:double"&gt;8.77&lt;/D&gt;&lt;D xsi:type="xsd:double"&gt;8.88&lt;/D&gt;&lt;D xsi:type="xsd:double"&gt;8.92&lt;/D&gt;&lt;D xsi:type="xsd:double"&gt;8.85&lt;/D&gt;&lt;D xsi:type="xsd:double"&gt;8.56&lt;/D&gt;&lt;D xsi:type="xsd:double"&gt;8.56&lt;/D&gt;&lt;D xsi:type="xsd:double"&gt;8.72&lt;/D&gt;&lt;D xsi:type="xsd:double"&gt;8.89&lt;/D&gt;&lt;D xsi:type="xsd:double"&gt;8.87&lt;/D&gt;&lt;D xsi:type="xsd:double"&gt;8.76&lt;/D&gt;&lt;D xsi:type="xsd:double"&gt;9.06&lt;/D&gt;&lt;D xsi:type="xsd:double"&gt;8.65&lt;/D&gt;&lt;D xsi:type="xsd:double"&gt;8.82&lt;/D&gt;&lt;D xsi:type="xsd:double"&gt;9.03&lt;/D&gt;&lt;D xsi:type="xsd:double"&gt;9.16&lt;/D&gt;&lt;D xsi:type="xsd:double"&gt;8.81&lt;/D&gt;&lt;D xsi:type="xsd:double"&gt;8.41&lt;/D&gt;&lt;D xsi:type="xsd:double"&gt;8.57&lt;/D&gt;&lt;D xsi:type="xsd:double"&gt;8.65&lt;/D&gt;&lt;D xsi:type="xsd:double"&gt;8.73&lt;/D&gt;&lt;D xsi:type="xsd:double"&gt;8.71&lt;/D&gt;&lt;D xsi:type="xsd:double"&gt;8.63&lt;/D&gt;&lt;D xsi:type="xsd:double"&gt;8.33&lt;/D&gt;&lt;D xsi:type="xsd:double"&gt;8.27&lt;/D&gt;&lt;D xsi:type="xsd:double"&gt;7.85&lt;/D&gt;&lt;D xsi:type="xsd:double"&gt;7.38&lt;/D&gt;&lt;D xsi:type="xsd:double"&gt;7.46&lt;/D&gt;&lt;D xsi:type="xsd:double"&gt;7.19&lt;/D&gt;&lt;D xsi:type="xsd:double"&gt;6.83&lt;/D&gt;&lt;D xsi:type="xsd:double"&gt;6.99&lt;/D&gt;&lt;D xsi:type="xsd:double"&gt;7.08&lt;/D&gt;&lt;/FQL&gt;&lt;FQL&gt;&lt;Q&gt;WTTR^FG_PRICE(8/1/2018,10/31/2018,,USD)&lt;/Q&gt;&lt;R&gt;65&lt;/R&gt;&lt;C&gt;1&lt;/C&gt;&lt;D xsi:type="xsd:double"&gt;14.95&lt;/D&gt;&lt;D xsi:type="xsd:double"&gt;14.97&lt;/D&gt;&lt;D xsi:type="xsd:double"&gt;14.86&lt;/D&gt;&lt;D xsi:type="xsd:double"&gt;15.06&lt;/D&gt;&lt;D xsi:type="xsd:double"&gt;15.19&lt;/D&gt;&lt;D xsi:type="xsd:double"&gt;15.47&lt;/D&gt;&lt;D xsi:type="xsd:double"&gt;15.6&lt;/D&gt;&lt;D xsi:type="xsd:double"&gt;14.7&lt;/D&gt;&lt;D xsi:type="xsd:double"&gt;13.73&lt;/D&gt;&lt;D xsi:type="xsd:double"&gt;13.17&lt;/D&gt;&lt;D xsi:type="xsd:double"&gt;12.39&lt;/D&gt;&lt;D xsi:type="xsd:double"&gt;13.01&lt;/D&gt;&lt;D xsi:type="xsd:double"&gt;12.95&lt;/D&gt;&lt;D xsi:type="xsd:double"&gt;13.15&lt;/D&gt;&lt;D xsi:type="xsd:double"&gt;13.14&lt;/D&gt;&lt;D xsi:type="xsd:double"&gt;13.24&lt;/D&gt;&lt;D xsi:type="xsd:double"&gt;13.07&lt;/D&gt;&lt;D xsi:type="xsd:double"&gt;12.83&lt;/D&gt;&lt;D xsi:type="xsd:double"&gt;13.54&lt;/D&gt;&lt;D xsi:type="xsd:double"&gt;13.34&lt;/D&gt;&lt;D xsi:type="xsd:double"&gt;13.77&lt;/D&gt;&lt;D xsi:type="xsd:double"&gt;13.5&lt;/D&gt;&lt;D xsi:type="xsd:double"&gt;13.65&lt;/D&gt;&lt;D xsi:type="xsd:double"&gt;13.14&lt;/D&gt;&lt;D xsi:type="xsd:double"&gt;12.84&lt;/D&gt;&lt;D xsi:type="xsd:double"&gt;11.86&lt;/D&gt;&lt;D xsi:type="xsd:double"&gt;11.83&lt;/D&gt;&lt;D xsi:type="xsd:double"&gt;11.77&lt;/D&gt;&lt;D xsi:type="xsd:double"&gt;12.16&lt;/D&gt;&lt;D xsi:type="xsd:double"&gt;12.71&lt;/D&gt;&lt;D xsi:type="xsd:double"&gt;12.36&lt;/D&gt;&lt;D xsi:type="xsd:double"&gt;12.25&lt;/D&gt;&lt;D xsi:type="xsd:double"&gt;11.99&lt;/D&gt;&lt;D xsi:type="xsd:double"&gt;12.12&lt;/D&gt;&lt;D xsi:type="xsd:double"&gt;12.17&lt;/D&gt;&lt;D xsi:type="xsd:double"&gt;12.2&lt;/D&gt;&lt;D xsi:type="xsd:double"&gt;12.29&lt;/D&gt;&lt;D xsi:type="xsd:double"&gt;12.23&lt;/D&gt;&lt;D xsi:type="xsd:double"&gt;12.18&lt;/D&gt;&lt;D xsi:type="xsd:double"&gt;12.02&lt;/D&gt;&lt;D xsi:type="xsd:double"&gt;12.09&lt;/D&gt;&lt;D xsi:type="xsd:double"&gt;11.84&lt;/D&gt;&lt;D xsi:type="xsd:double"&gt;11.7&lt;/D&gt;&lt;D xsi:type="xsd:double"&gt;12.08&lt;/D&gt;&lt;D xsi:type="xsd:double"&gt;12.41&lt;/D&gt;&lt;D xsi:type="xsd:double"&gt;12.5&lt;/D&gt;&lt;D xsi:type="xsd:double"&gt;12.75&lt;/D&gt;&lt;D xsi:type="xsd:double"&gt;12.44&lt;/D&gt;&lt;D xsi:type="xsd:double"&gt;12.86&lt;/D&gt;&lt;D xsi:type="xsd:double"&gt;12.28&lt;/D&gt;&lt;D xsi:type="xsd:double"&gt;12.02&lt;/D&gt;&lt;D xsi:type="xsd:double"&gt;11.99&lt;/D&gt;&lt;D xsi:type="xsd:double"&gt;11.7&lt;/D&gt;&lt;D xsi:type="xsd:double"&gt;11.94&lt;/D&gt;&lt;D xsi:type="xsd:double"&gt;11.6&lt;/D&gt;&lt;D xsi:type="xsd:double"&gt;10.94&lt;/D&gt;&lt;D xsi:type="xsd:double"&gt;10.9&lt;/D&gt;&lt;D xsi:type="xsd:double"&gt;10.72&lt;/D&gt;&lt;D xsi:type="xsd:double"&gt;10.25&lt;/D&gt;&lt;D xsi:type="xsd:double"&gt;9.77&lt;/D&gt;&lt;D xsi:type="xsd:double"&gt;10.13&lt;/D&gt;&lt;D xsi:type="xsd:double"&gt;10.12&lt;/D&gt;&lt;D xsi:type="xsd:double"&gt;9.45&lt;/D&gt;&lt;D xsi:type="xsd:double"&gt;9.58&lt;/D&gt;&lt;D xsi:type="xsd:double"&gt;9.56&lt;/D&gt;&lt;/FQL&gt;&lt;FQL&gt;&lt;Q&gt;TUSK^FG_PRICE(8/1/2018,10/31/2018,,USD)&lt;/Q&gt;&lt;R&gt;65&lt;/R&gt;&lt;C&gt;1&lt;/C&gt;&lt;D xsi:type="xsd:double"&gt;37.55&lt;/D&gt;&lt;D xsi:type="xsd:double"&gt;38.21&lt;/D&gt;&lt;D xsi:type="xsd:double"&gt;36.53&lt;/D&gt;&lt;D xsi:type="xsd:double"&gt;36.84&lt;/D&gt;&lt;D xsi:type="xsd:double"&gt;37.87&lt;/D&gt;&lt;D xsi:type="xsd:double"&gt;39.82&lt;/D&gt;&lt;D xsi:type="xsd:double"&gt;37.95&lt;/D&gt;&lt;D xsi:type="xsd:double"&gt;38.23&lt;/D&gt;&lt;D xsi:type="xsd:double"&gt;36.42&lt;/D&gt;&lt;D xsi:type="xsd:double"&gt;35.27&lt;/D&gt;&lt;D xsi:type="xsd:double"&gt;32.26&lt;/D&gt;&lt;D xsi:type="xsd:double"&gt;32.51&lt;/D&gt;&lt;D xsi:type="xsd:double"&gt;32.47&lt;/D&gt;&lt;D xsi:type="xsd:double"&gt;32.57&lt;/D&gt;&lt;D xsi:type="xsd:double"&gt;32.95&lt;/D&gt;&lt;D xsi:type="xsd:double"&gt;34.18&lt;/D&gt;&lt;D xsi:type="xsd:double"&gt;34.12&lt;/D&gt;&lt;D xsi:type="xsd:double"&gt;29&lt;/D&gt;&lt;D xsi:type="xsd:double"&gt;29.44&lt;/D&gt;&lt;D xsi:type="xsd:double"&gt;29.68&lt;/D&gt;&lt;D xsi:type="xsd:double"&gt;28.89&lt;/D&gt;&lt;D xsi:type="xsd:double"&gt;27.76&lt;/D&gt;&lt;D xsi:type="xsd:double"&gt;27.48&lt;/D&gt;&lt;D xsi:type="xsd:double"&gt;27.12&lt;/D&gt;&lt;D xsi:type="xsd:double"&gt;26.43&lt;/D&gt;&lt;D xsi:type="xsd:double"&gt;25.9&lt;/D&gt;&lt;D xsi:type="xsd:double"&gt;26.48&lt;/D&gt;&lt;D xsi:type="xsd:double"&gt;27.09&lt;/D&gt;&lt;D xsi:type="xsd:double"&gt;27.93&lt;/D&gt;&lt;D xsi:type="xsd:double"&gt;28.18&lt;/D&gt;&lt;D xsi:type="xsd:double"&gt;28.25&lt;/D&gt;&lt;D xsi:type="xsd:double"&gt;28.54&lt;/D&gt;&lt;D xsi:type="xsd:double"&gt;27.77&lt;/D&gt;&lt;D xsi:type="xsd:double"&gt;28.33&lt;/D&gt;&lt;D xsi:type="xsd:double"&gt;28.48&lt;/D&gt;&lt;D xsi:type="xsd:double"&gt;28.78&lt;/D&gt;&lt;D xsi:type="xsd:double"&gt;29.18&lt;/D&gt;&lt;D xsi:type="xsd:double"&gt;29.26&lt;/D&gt;&lt;D xsi:type="xsd:double"&gt;29.38&lt;/D&gt;&lt;D xsi:type="xsd:double"&gt;28.37&lt;/D&gt;&lt;D xsi:type="xsd:double"&gt;28.68&lt;/D&gt;&lt;D xsi:type="xsd:double"&gt;29.1&lt;/D&gt;&lt;D xsi:type="xsd:double"&gt;30.03&lt;/D&gt;&lt;D xsi:type="xsd:double"&gt;29.92&lt;/D&gt;&lt;D xsi:type="xsd:double"&gt;29.48&lt;/D&gt;&lt;D xsi:type="xsd:double"&gt;29.24&lt;/D&gt;&lt;D xsi:type="xsd:double"&gt;29.4&lt;/D&gt;&lt;D xsi:type="xsd:double"&gt;29.62&lt;/D&gt;&lt;D xsi:type="xsd:double"&gt;29&lt;/D&gt;&lt;D xsi:type="xsd:double"&gt;28.25&lt;/D&gt;&lt;D xsi:type="xsd:double"&gt;27.43&lt;/D&gt;&lt;D xsi:type="xsd:double"&gt;27.8&lt;/D&gt;&lt;D xsi:type="xsd:double"&gt;27.8&lt;/D&gt;&lt;D xsi:type="xsd:double"&gt;29.11&lt;/D&gt;&lt;D xsi:type="xsd:double"&gt;28.71&lt;/D&gt;&lt;D xsi:type="xsd:double"&gt;26.36&lt;/D&gt;&lt;D xsi:type="xsd:double"&gt;27.11&lt;/D&gt;&lt;D xsi:type="xsd:double"&gt;26.77&lt;/D&gt;&lt;D xsi:type="xsd:double"&gt;25.9&lt;/D&gt;&lt;D xsi:type="xsd:double"&gt;24.17&lt;/D&gt;&lt;D xsi:type="xsd:double"&gt;24.98&lt;/D&gt;&lt;D xsi:type="xsd:double"&gt;25.8&lt;/D&gt;&lt;D xsi:type="xsd:double"&gt;24.73&lt;/D&gt;&lt;D xsi:type="xsd:double"&gt;25.98&lt;/D&gt;&lt;D xsi:type="xsd:double"&gt;24.96&lt;/D&gt;&lt;/FQL&gt;&lt;FQL&gt;&lt;Q&gt;PTE^FG_PRICE(8/1/2018,10/31/2018,,USD)&lt;/Q&gt;&lt;R&gt;65&lt;/R&gt;&lt;C&gt;1&lt;/C&gt;&lt;D xsi:type="xsd:double"&gt;22.89&lt;/D&gt;&lt;D xsi:type="xsd:double"&gt;22.63&lt;/D&gt;&lt;D xsi:type="xsd:double"&gt;20.91&lt;/D&gt;&lt;D xsi:type="xsd:double"&gt;20.47&lt;/D&gt;&lt;D xsi:type="xsd:double"&gt;21.42&lt;/D&gt;&lt;D xsi:type="xsd:double"&gt;22.46&lt;/D&gt;&lt;D xsi:type="xsd:double"&gt;23.46&lt;/D&gt;&lt;D xsi:type="xsd:double"&gt;23.78&lt;/D&gt;&lt;D xsi:type="xsd:double"&gt;24.3&lt;/D&gt;&lt;D xsi:type="xsd:double"&gt;23.86&lt;/D&gt;&lt;D xsi:type="xsd:double"&gt;25.85&lt;/D&gt;&lt;D xsi:type="xsd:double"&gt;26.38&lt;/D&gt;&lt;D xsi:type="xsd:double"&gt;25.56&lt;/D&gt;&lt;D xsi:type="xsd:double"&gt;25.59&lt;/D&gt;&lt;D xsi:type="xsd:double"&gt;25.95&lt;/D&gt;&lt;D xsi:type="xsd:double"&gt;26.3&lt;/D&gt;&lt;D xsi:type="xsd:double"&gt;26.78&lt;/D&gt;&lt;D xsi:type="xsd:double"&gt;26.96&lt;/D&gt;&lt;D xsi:type="xsd:double"&gt;28.37&lt;/D&gt;&lt;D xsi:type="xsd:double"&gt;28.74&lt;/D&gt;&lt;D xsi:type="xsd:double"&gt;30.29&lt;/D&gt;&lt;D xsi:type="xsd:double"&gt;29.54&lt;/D&gt;&lt;D xsi:type="xsd:double"&gt;28.58&lt;/D&gt;&lt;D xsi:type="xsd:double"&gt;26.18&lt;/D&gt;&lt;D xsi:type="xsd:double"&gt;25.14&lt;/D&gt;&lt;D xsi:type="xsd:double"&gt;24.46&lt;/D&gt;&lt;D xsi:type="xsd:double"&gt;20.54&lt;/D&gt;&lt;D xsi:type="xsd:double"&gt;19.19&lt;/D&gt;&lt;D xsi:type="xsd:double"&gt;20.45&lt;/D&gt;&lt;D xsi:type="xsd:double"&gt;17.9&lt;/D&gt;&lt;D xsi:type="xsd:double"&gt;18.51&lt;/D&gt;&lt;D xsi:type="xsd:double"&gt;17.45&lt;/D&gt;&lt;D xsi:type="xsd:double"&gt;17.33&lt;/D&gt;&lt;D xsi:type="xsd:double"&gt;17.21&lt;/D&gt;&lt;D xsi:type="xsd:double"&gt;20.12&lt;/D&gt;&lt;D xsi:type="xsd:double"&gt;22.81&lt;/D&gt;&lt;D xsi:type="xsd:double"&gt;21.65&lt;/D&gt;&lt;D xsi:type="xsd:double"&gt;21.75&lt;/D&gt;&lt;D xsi:type="xsd:double"&gt;21.12&lt;/D&gt;&lt;D xsi:type="xsd:double"&gt;18.95&lt;/D&gt;&lt;D xsi:type="xsd:double"&gt;19.03&lt;/D&gt;&lt;D xsi:type="xsd:double"&gt;19.1&lt;/D&gt;&lt;D xsi:type="xsd:double"&gt;19.63&lt;/D&gt;&lt;D xsi:type="xsd:double"&gt;17.98&lt;/D&gt;&lt;D xsi:type="xsd:double"&gt;17.9&lt;/D&gt;&lt;D xsi:type="xsd:double"&gt;16.93&lt;/D&gt;&lt;D xsi:type="xsd:double"&gt;16.55&lt;/D&gt;&lt;D xsi:type="xsd:double"&gt;16.13&lt;/D&gt;&lt;D xsi:type="xsd:double"&gt;16.12&lt;/D&gt;&lt;D xsi:type="xsd:double"&gt;15.8&lt;/D&gt;&lt;D xsi:type="xsd:double"&gt;15.7&lt;/D&gt;&lt;D xsi:type="xsd:double"&gt;14.16&lt;/D&gt;&lt;D xsi:type="xsd:double"&gt;15.4&lt;/D&gt;&lt;D xsi:type="xsd:double"&gt;15.35&lt;/D&gt;&lt;D xsi:type="xsd:double"&gt;14.6&lt;/D&gt;&lt;D xsi:type="xsd:double"&gt;12.11&lt;/D&gt;&lt;D xsi:type="xsd:double"&gt;12.79&lt;/D&gt;&lt;D xsi:type="xsd:double"&gt;12.46&lt;/D&gt;&lt;D xsi:type="xsd:double"&gt;12.92&lt;/D&gt;&lt;D xsi:type="xsd:double"&gt;12.35&lt;/D&gt;&lt;D xsi:type="xsd:double"&gt;13.17&lt;/D&gt;&lt;D xsi:type="xsd:double"&gt;14.22&lt;/D&gt;&lt;D xsi:type="xsd:double"&gt;13.8&lt;/D&gt;&lt;D xsi:type="xsd:double"&gt;14.1&lt;/D&gt;&lt;D xsi:type="xsd:double"&gt;15.24&lt;/D&gt;&lt;/FQL&gt;&lt;FQL&gt;&lt;Q&gt;DLPN^FG_PRICE(8/1/2018,10/31/2018,,USD)&lt;/Q&gt;&lt;R&gt;65&lt;/R&gt;&lt;C&gt;1&lt;/C&gt;&lt;D xsi:type="xsd:double"&gt;2.9&lt;/D&gt;&lt;D xsi:type="xsd:double"&gt;2.9&lt;/D&gt;&lt;D xsi:type="xsd:double"&gt;3.08&lt;/D&gt;&lt;D xsi:type="xsd:double"&gt;2.95&lt;/D&gt;&lt;D xsi:type="xsd:double"&gt;3&lt;/D&gt;&lt;D xsi:type="xsd:double"&gt;2.8&lt;/D&gt;&lt;D xsi:type="xsd:double"&gt;2.85&lt;/D&gt;&lt;D xsi:type="xsd:double"&gt;2.93&lt;/D&gt;&lt;D xsi:type="xsd:double"&gt;2.85&lt;/D&gt;&lt;D xsi:type="xsd:double"&gt;2.87&lt;/D&gt;&lt;D xsi:type="xsd:double"&gt;2.852&lt;/D&gt;&lt;D xsi:type="xsd:double"&gt;2.85&lt;/D&gt;&lt;D xsi:type="xsd:double"&gt;2.95&lt;/D&gt;&lt;D xsi:type="xsd:double"&gt;2.8&lt;/D&gt;&lt;D xsi:type="xsd:double"&gt;2.78&lt;/D&gt;&lt;D xsi:type="xsd:double"&gt;2.7&lt;/D&gt;&lt;D xsi:type="xsd:double"&gt;2.61&lt;/D&gt;&lt;D xsi:type="xsd:double"&gt;2.65&lt;/D&gt;&lt;D xsi:type="xsd:double"&gt;2.6&lt;/D&gt;&lt;D xsi:type="xsd:double"&gt;2.61&lt;/D&gt;&lt;D xsi:type="xsd:double"&gt;2.8999&lt;/D&gt;&lt;D xsi:type="xsd:double"&gt;2.61&lt;/D&gt;&lt;D xsi:type="xsd:double"&gt;2.67&lt;/D&gt;&lt;D xsi:type="xsd:double"&gt;2.61&lt;/D&gt;&lt;D xsi:type="xsd:double"&gt;2.6&lt;/D&gt;&lt;D xsi:type="xsd:double"&gt;2.6&lt;/D&gt;&lt;D xsi:type="xsd:double"&gt;2.6&lt;/D&gt;&lt;D xsi:type="xsd:double"&gt;2.6&lt;/D&gt;&lt;D xsi:type="xsd:double"&gt;2.6&lt;/D&gt;&lt;D xsi:type="xsd:double"&gt;2.74&lt;/D&gt;&lt;D xsi:type="xsd:double"&gt;2.75&lt;/D&gt;&lt;D xsi:type="xsd:double"&gt;2.69&lt;/D&gt;&lt;D xsi:type="xsd:double"&gt;2.42&lt;/D&gt;&lt;D xsi:type="xsd:double"&gt;2.595&lt;/D&gt;&lt;D xsi:type="xsd:double"&gt;2.2914&lt;/D&gt;&lt;D xsi:type="xsd:double"&gt;2.56&lt;/D&gt;&lt;D xsi:type="xsd:double"&gt;2.79&lt;/D&gt;&lt;D xsi:type="xsd:double"&gt;2.6&lt;/D&gt;&lt;D xsi:type="xsd:double"&gt;2.67&lt;/D&gt;&lt;D xsi:type="xsd:double"&gt;2.538&lt;/D&gt;&lt;D xsi:type="xsd:double"&gt;2.41&lt;/D&gt;&lt;D xsi:type="xsd:double"&gt;2.21&lt;/D&gt;&lt;D xsi:type="xsd:double"&gt;2.3&lt;/D&gt;&lt;D xsi:type="xsd:double"&gt;2.69&lt;/D&gt;&lt;D xsi:type="xsd:double"&gt;2.5&lt;/D&gt;&lt;D xsi:type="xsd:double"&gt;2.48&lt;/D&gt;&lt;D xsi:type="xsd:double"&gt;2.45&lt;/D&gt;&lt;D xsi:type="xsd:double"&gt;2.31&lt;/D&gt;&lt;D xsi:type="xsd:double"&gt;2.32&lt;/D&gt;&lt;D xsi:type="xsd:double"&gt;2.56&lt;/D&gt;&lt;D xsi:type="xsd:double"&gt;2.28&lt;/D&gt;&lt;D xsi:type="xsd:double"&gt;2.425&lt;/D&gt;&lt;D xsi:type="xsd:double"&gt;2.2&lt;/D&gt;&lt;D xsi:type="xsd:double"&gt;2.33&lt;/D&gt;&lt;D xsi:type="xsd:double"&gt;2.2&lt;/D&gt;&lt;D xsi:type="xsd:double"&gt;2.11&lt;/D&gt;&lt;D xsi:type="xsd:double"&gt;2.1&lt;/D&gt;&lt;D xsi:type="xsd:double"&gt;2.1&lt;/D&gt;&lt;D xsi:type="xsd:double"&gt;2.09&lt;/D&gt;&lt;D xsi:type="xsd:double"&gt;1.891&lt;/D&gt;&lt;D xsi:type="xsd:double"&gt;2&lt;/D&gt;&lt;D xsi:type="xsd:double"&gt;1.55&lt;/D&gt;&lt;D xsi:type="xsd:double"&gt;1.99&lt;/D&gt;&lt;D xsi:type="xsd:double"&gt;1.98&lt;/D&gt;&lt;D xsi:type="xsd:double"&gt;1.9643&lt;/D&gt;&lt;/FQL&gt;&lt;FQL&gt;&lt;Q&gt;RNGR^FG_PRICE(8/1/2018,10/31/2018,,USD)&lt;/Q&gt;&lt;R&gt;65&lt;/R&gt;&lt;C&gt;1&lt;/C&gt;&lt;D xsi:type="xsd:double"&gt;9.49&lt;/D&gt;&lt;D xsi:type="xsd:double"&gt;9.46&lt;/D&gt;&lt;D xsi:type="xsd:double"&gt;9.3&lt;/D&gt;&lt;D xsi:type="xsd:double"&gt;9.36&lt;/D&gt;&lt;D xsi:type="xsd:double"&gt;9.28&lt;/D&gt;&lt;D xsi:type="xsd:double"&gt;8.72&lt;/D&gt;&lt;D xsi:type="xsd:double"&gt;9&lt;/D&gt;&lt;D xsi:type="xsd:double"&gt;9&lt;/D&gt;&lt;D xsi:type="xsd:double"&gt;9.09&lt;/D&gt;&lt;D xsi:type="xsd:double"&gt;8.81&lt;/D&gt;&lt;D xsi:type="xsd:double"&gt;8.62&lt;/D&gt;&lt;D xsi:type="xsd:double"&gt;8.605&lt;/D&gt;&lt;D xsi:type="xsd:double"&gt;8.8&lt;/D&gt;&lt;D xsi:type="xsd:double"&gt;8.785&lt;/D&gt;&lt;D xsi:type="xsd:double"&gt;8.62&lt;/D&gt;&lt;D xsi:type="xsd:double"&gt;8.64&lt;/D&gt;&lt;D xsi:type="xsd:double"&gt;8.55&lt;/D&gt;&lt;D xsi:type="xsd:double"&gt;8.2&lt;/D&gt;&lt;D xsi:type="xsd:double"&gt;8.18&lt;/D&gt;&lt;D xsi:type="xsd:double"&gt;8.08&lt;/D&gt;&lt;D xsi:type="xsd:double"&gt;8.09&lt;/D&gt;&lt;D xsi:type="xsd:double"&gt;8.42&lt;/D&gt;&lt;D xsi:type="xsd:double"&gt;8.35&lt;/D&gt;&lt;D xsi:type="xsd:double"&gt;8.5&lt;/D&gt;&lt;D xsi:type="xsd:double"&gt;8.5&lt;/D&gt;&lt;D xsi:type="xsd:double"&gt;8.4&lt;/D&gt;&lt;D xsi:type="xsd:double"&gt;8.49&lt;/D&gt;&lt;D xsi:type="xsd:double"&gt;8.34&lt;/D&gt;&lt;D xsi:type="xsd:double"&gt;8.44&lt;/D&gt;&lt;D xsi:type="xsd:double"&gt;8.3&lt;/D&gt;&lt;D xsi:type="xsd:double"&gt;8.22&lt;/D&gt;&lt;D xsi:type="xsd:double"&gt;8.26&lt;/D&gt;&lt;D xsi:type="xsd:double"&gt;8.18&lt;/D&gt;&lt;D xsi:type="xsd:double"&gt;8.36&lt;/D&gt;&lt;D xsi:type="xsd:double"&gt;8.35&lt;/D&gt;&lt;D xsi:type="xsd:double"&gt;8.5&lt;/D&gt;&lt;D xsi:type="xsd:double"&gt;8.52&lt;/D&gt;&lt;D xsi:type="xsd:double"&gt;8.47&lt;/D&gt;&lt;D xsi:type="xsd:double"&gt;8.46&lt;/D&gt;&lt;D xsi:type="xsd:double"&gt;8.37&lt;/D&gt;&lt;D xsi:type="xsd:double"&gt;8.39&lt;/D&gt;&lt;D xsi:type="xsd:double"&gt;8.38&lt;/D&gt;&lt;D xsi:type="xsd:double"&gt;8.48&lt;/D&gt;&lt;D xsi:type="xsd:double"&gt;8.4&lt;/D&gt;&lt;D xsi:type="xsd:double"&gt;8&lt;/D&gt;&lt;D xsi:type="xsd:double"&gt;7.94&lt;/D&gt;&lt;D xsi:type="xsd:double"&gt;8&lt;/D&gt;&lt;D xsi:type="xsd:double"&gt;8&lt;/D&gt;&lt;D xsi:type="xsd:double"&gt;8.25&lt;/D&gt;&lt;D xsi:type="xsd:double"&gt;7.5&lt;/D&gt;&lt;D xsi:type="xsd:double"&gt;7.6&lt;/D&gt;&lt;D xsi:type="xsd:double"&gt;7.64&lt;/D&gt;&lt;D xsi:type="xsd:double"&gt;7.65&lt;/D&gt;&lt;D xsi:type="xsd:double"&gt;7.86&lt;/D&gt;&lt;D xsi:type="xsd:double"&gt;7.97&lt;/D&gt;&lt;D xsi:type="xsd:double"&gt;7.5&lt;/D&gt;&lt;D xsi:type="xsd:double"&gt;7.4&lt;/D&gt;&lt;D xsi:type="xsd:double"&gt;7.43&lt;/D&gt;&lt;D xsi:type="xsd:double"&gt;7.15&lt;/D&gt;&lt;D xsi:type="xsd:double"&gt;6.95&lt;/D&gt;&lt;D xsi:type="xsd:double"&gt;6.7&lt;/D&gt;&lt;D xsi:type="xsd:double"&gt;6.8&lt;/D&gt;&lt;D xsi:type="xsd:double"&gt;6.7&lt;/D&gt;&lt;D xsi:type="xsd:double"&gt;6.4&lt;/D&gt;&lt;D xsi:type="xsd:double"&gt;6.5&lt;/D&gt;&lt;/FQL&gt;&lt;FQL&gt;&lt;Q&gt;COHR^FG_PRICE(8/1/2018,10/31/2018,,USD)&lt;/Q&gt;&lt;R&gt;65&lt;/R&gt;&lt;C&gt;1&lt;/C&gt;&lt;D xsi:type="xsd:double"&gt;179.25&lt;/D&gt;&lt;D xsi:type="xsd:double"&gt;183.58&lt;/D&gt;&lt;D xsi:type="xsd:double"&gt;182.1&lt;/D&gt;&lt;D xsi:type="xsd:double"&gt;187.23&lt;/D&gt;&lt;D xsi:type="xsd:double"&gt;187.86&lt;/D&gt;&lt;D xsi:type="xsd:double"&gt;177.08&lt;/D&gt;&lt;D xsi:type="xsd:double"&gt;175.34&lt;/D&gt;&lt;D xsi:type="xsd:double"&gt;180.2&lt;/D&gt;&lt;D xsi:type="xsd:double"&gt;179.31&lt;/D&gt;&lt;D xsi:type="xsd:double"&gt;181.77&lt;/D&gt;&lt;D xsi:type="xsd:double"&gt;180.45&lt;/D&gt;&lt;D xsi:type="xsd:double"&gt;181.02&lt;/D&gt;&lt;D xsi:type="xsd:double"&gt;181.18&lt;/D&gt;&lt;D xsi:type="xsd:double"&gt;179.14&lt;/D&gt;&lt;D xsi:type="xsd:double"&gt;179.7&lt;/D&gt;&lt;D xsi:type="xsd:double"&gt;181.35&lt;/D&gt;&lt;D xsi:type="xsd:double"&gt;183.84&lt;/D&gt;&lt;D xsi:type="xsd:double"&gt;183.4&lt;/D&gt;&lt;D xsi:type="xsd:double"&gt;183.55&lt;/D&gt;&lt;D xsi:type="xsd:double"&gt;187.74&lt;/D&gt;&lt;D xsi:type="xsd:double"&gt;189.97&lt;/D&gt;&lt;D xsi:type="xsd:double"&gt;188.98&lt;/D&gt;&lt;D xsi:type="xsd:double"&gt;190.6&lt;/D&gt;&lt;D xsi:type="xsd:double"&gt;191.03&lt;/D&gt;&lt;D xsi:type="xsd:double"&gt;183.27&lt;/D&gt;&lt;D xsi:type="xsd:double"&gt;173.73&lt;/D&gt;&lt;D xsi:type="xsd:double"&gt;173.24&lt;/D&gt;&lt;D xsi:type="xsd:double"&gt;178.08&lt;/D&gt;&lt;D xsi:type="xsd:double"&gt;177.9&lt;/D&gt;&lt;D xsi:type="xsd:double"&gt;177.88&lt;/D&gt;&lt;D xsi:type="xsd:double"&gt;179.36&lt;/D&gt;&lt;D xsi:type="xsd:double"&gt;183.2&lt;/D&gt;&lt;D xsi:type="xsd:double"&gt;180.01&lt;/D&gt;&lt;D xsi:type="xsd:double"&gt;180.27&lt;/D&gt;&lt;D xsi:type="xsd:double"&gt;181.36&lt;/D&gt;&lt;D xsi:type="xsd:double"&gt;185.8&lt;/D&gt;&lt;D xsi:type="xsd:double"&gt;186.6&lt;/D&gt;&lt;D xsi:type="xsd:double"&gt;189.03&lt;/D&gt;&lt;D xsi:type="xsd:double"&gt;189&lt;/D&gt;&lt;D xsi:type="xsd:double"&gt;174.23&lt;/D&gt;&lt;D xsi:type="xsd:double"&gt;172.14&lt;/D&gt;&lt;D xsi:type="xsd:double"&gt;172.19&lt;/D&gt;&lt;D xsi:type="xsd:double"&gt;172.59&lt;/D&gt;&lt;D xsi:type="xsd:double"&gt;173.1&lt;/D&gt;&lt;D xsi:type="xsd:double"&gt;179.03&lt;/D&gt;&lt;D xsi:type="xsd:double"&gt;172.83&lt;/D&gt;&lt;D xsi:type="xsd:double"&gt;157.7&lt;/D&gt;&lt;D xsi:type="xsd:double"&gt;153.52&lt;/D&gt;&lt;D xsi:type="xsd:double"&gt;145.54&lt;/D&gt;&lt;D xsi:type="xsd:double"&gt;135.81&lt;/D&gt;&lt;D xsi:type="xsd:double"&gt;131.75&lt;/D&gt;&lt;D xsi:type="xsd:double"&gt;132.57&lt;/D&gt;&lt;D xsi:type="xsd:double"&gt;133.16&lt;/D&gt;&lt;D xsi:type="xsd:double"&gt;143.31&lt;/D&gt;&lt;D xsi:type="xsd:double"&gt;142.63&lt;/D&gt;&lt;D xsi:type="xsd:double"&gt;139.64&lt;/D&gt;&lt;D xsi:type="xsd:double"&gt;132.25&lt;/D&gt;&lt;D xsi:type="xsd:double"&gt;123.57&lt;/D&gt;&lt;D xsi:type="xsd:double"&gt;124.21&lt;/D&gt;&lt;D xsi:type="xsd:double"&gt;120.64&lt;/D&gt;&lt;D xsi:type="xsd:double"&gt;121.58&lt;/D&gt;&lt;D xsi:type="xsd:double"&gt;123.58&lt;/D&gt;&lt;D xsi:type="xsd:double"&gt;120.14&lt;/D&gt;&lt;D xsi:type="xsd:double"&gt;123.63&lt;/D&gt;&lt;D xsi:type="xsd:double"&gt;123.14&lt;/D&gt;&lt;/FQL&gt;&lt;FQL&gt;&lt;Q&gt;TRCH^FG_PRICE(8/1/2018,10/31/2018,,USD)&lt;/Q&gt;&lt;R&gt;65&lt;/R&gt;&lt;C&gt;1&lt;/C&gt;&lt;D xsi:type="xsd:double"&gt;1.15&lt;/D&gt;&lt;D xsi:type="xsd:double"&gt;1.16&lt;/D&gt;&lt;D xsi:type="xsd:double"&gt;1.17&lt;/D&gt;&lt;D xsi:type="xsd:double"&gt;1.19&lt;/D&gt;&lt;D xsi:type="xsd:double"&gt;1.1666&lt;/D&gt;&lt;D xsi:type="xsd:double"&gt;1.18&lt;/D&gt;&lt;D xsi:type="xsd:double"&gt;1.22&lt;/D&gt;&lt;D xsi:type="xsd:double"&gt;1.2&lt;/D&gt;&lt;D xsi:type="xsd:double"&gt;1.18&lt;/D&gt;&lt;D xsi:type="xsd:double"&gt;1.17&lt;/D&gt;&lt;D xsi:type="xsd:double"&gt;1.1&lt;/D&gt;&lt;D xsi:type="xsd:double"&gt;1.16&lt;/D&gt;&lt;D xsi:type="xsd:double"&gt;1.15&lt;/D&gt;&lt;D xsi:type="xsd:double"&gt;1.1469&lt;/D&gt;&lt;D xsi:type="xsd:double"&gt;1.12&lt;/D&gt;&lt;D xsi:type="xsd:double"&gt;1.12&lt;/D&gt;&lt;D xsi:type="xsd:double"&gt;1.11&lt;/D&gt;&lt;D xsi:type="xsd:double"&gt;1.13&lt;/D&gt;&lt;D xsi:type="xsd:double"&gt;1.1&lt;/D&gt;&lt;D xsi:type="xsd:double"&gt;1.11&lt;/D&gt;&lt;D xsi:type="xsd:double"&gt;1.14&lt;/D&gt;&lt;D xsi:type="xsd:double"&gt;1.12&lt;/D&gt;&lt;D xsi:type="xsd:double"&gt;1.17&lt;/D&gt;&lt;D xsi:type="xsd:double"&gt;1.11&lt;/D&gt;&lt;D xsi:type="xsd:double"&gt;1.11&lt;/D&gt;&lt;D xsi:type="xsd:double"&gt;1.105&lt;/D&gt;&lt;D xsi:type="xsd:double"&gt;1.09&lt;/D&gt;&lt;D xsi:type="xsd:double"&gt;0.9974&lt;/D&gt;&lt;D xsi:type="xsd:double"&gt;0.99&lt;/D&gt;&lt;D xsi:type="xsd:double"&gt;0.95&lt;/D&gt;&lt;D xsi:type="xsd:double"&gt;0.96&lt;/D&gt;&lt;D xsi:type="xsd:double"&gt;0.9215&lt;/D&gt;&lt;D xsi:type="xsd:double"&gt;0.9&lt;/D&gt;&lt;D xsi:type="xsd:double"&gt;0.9&lt;/D&gt;&lt;D xsi:type="xsd:double"&gt;0.95&lt;/D&gt;&lt;D xsi:type="xsd:double"&gt;1.02&lt;/D&gt;&lt;D xsi:type="xsd:double"&gt;1.08&lt;/D&gt;&lt;D xsi:type="xsd:double"&gt;1&lt;/D&gt;&lt;D xsi:type="xsd:double"&gt;1.03&lt;/D&gt;&lt;D xsi:type="xsd:double"&gt;0.97&lt;/D&gt;&lt;D xsi:type="xsd:double"&gt;0.99&lt;/D&gt;&lt;D xsi:type="xsd:double"&gt;0.96&lt;/D&gt;&lt;D xsi:type="xsd:double"&gt;0.9735&lt;/D&gt;&lt;D xsi:type="xsd:double"&gt;0.98&lt;/D&gt;&lt;D xsi:type="xsd:double"&gt;0.97&lt;/D&gt;&lt;D xsi:type="xsd:double"&gt;0.94&lt;/D&gt;&lt;D xsi:type="xsd:double"&gt;0.9498&lt;/D&gt;&lt;D xsi:type="xsd:double"&gt;0.94&lt;/D&gt;&lt;D xsi:type="xsd:double"&gt;0.9201&lt;/D&gt;&lt;D xsi:type="xsd:double"&gt;0.91&lt;/D&gt;&lt;D xsi:type="xsd:double"&gt;0.93&lt;/D&gt;&lt;D xsi:type="xsd:double"&gt;0.94&lt;/D&gt;&lt;D xsi:type="xsd:double"&gt;0.932&lt;/D&gt;&lt;D xsi:type="xsd:double"&gt;0.91&lt;/D&gt;&lt;D xsi:type="xsd:double"&gt;0.902&lt;/D&gt;&lt;D xsi:type="xsd:double"&gt;0.91&lt;/D&gt;&lt;D xsi:type="xsd:double"&gt;0.8801&lt;/D&gt;&lt;D xsi:type="xsd:double"&gt;0.815&lt;/D&gt;&lt;D xsi:type="xsd:double"&gt;0.81&lt;/D&gt;&lt;D xsi:type="xsd:double"&gt;0.779&lt;/D&gt;&lt;D xsi:type="xsd:double"&gt;0.75&lt;/D&gt;&lt;D xsi:type="xsd:double"&gt;0.76&lt;/D&gt;&lt;D xsi:type="xsd:double"&gt;0.79&lt;/D&gt;&lt;D xsi:type="xsd:double"&gt;0.799&lt;/D&gt;&lt;D xsi:type="xsd:double"&gt;0.8&lt;/D&gt;&lt;/FQL&gt;&lt;FQL&gt;&lt;Q&gt;LYL^FG_PRICE(8/1/2018,10/31/2018,,USD)&lt;/Q&gt;&lt;R&gt;65&lt;/R&gt;&lt;C&gt;1&lt;/C&gt;&lt;D xsi:type="xsd:double"&gt;2.78&lt;/D&gt;&lt;D xsi:type="xsd:double"&gt;2.7&lt;/D&gt;&lt;D xsi:type="xsd:double"&gt;2.456&lt;/D&gt;&lt;D xsi:type="xsd:double"&gt;2.4&lt;/D&gt;&lt;D xsi:type="xsd:double"&gt;2.1&lt;/D&gt;&lt;D xsi:type="xsd:double"&gt;2.3&lt;/D&gt;&lt;D xsi:type="xsd:double"&gt;2.28&lt;/D&gt;&lt;D xsi:type="xsd:double"&gt;2.28&lt;/D&gt;&lt;D xsi:type="xsd:double"&gt;2.12&lt;/D&gt;&lt;D xsi:type="xsd:double"&gt;2.5&lt;/D&gt;&lt;D xsi:type="xsd:double"&gt;2.35&lt;/D&gt;&lt;D xsi:type="xsd:double"&gt;2.4&lt;/D&gt;&lt;D xsi:type="xsd:double"&gt;2.4&lt;/D&gt;&lt;D xsi:type="xsd:double"&gt;2.49&lt;/D&gt;&lt;D xsi:type="xsd:double"&gt;2.54&lt;/D&gt;&lt;D xsi:type="xsd:double"&gt;2.5&lt;/D&gt;&lt;D xsi:type="xsd:double"&gt;2.45&lt;/D&gt;&lt;D xsi:type="xsd:double"&gt;2.4702&lt;/D&gt;&lt;D xsi:type="xsd:double"&gt;2.3642&lt;/D&gt;&lt;D xsi:type="xsd:double"&gt;2.2183&lt;/D&gt;&lt;D xsi:type="xsd:double"&gt;2.2027&lt;/D&gt;&lt;D xsi:type="xsd:double"&gt;2.2664&lt;/D&gt;&lt;D xsi:type="xsd:double"&gt;2.05&lt;/D&gt;&lt;D xsi:type="xsd:double"&gt;2.24&lt;/D&gt;&lt;D xsi:type="xsd:double"&gt;2.17&lt;/D&gt;&lt;D xsi:type="xsd:double"&gt;2.23&lt;/D&gt;&lt;D xsi:type="xsd:double"&gt;1.942&lt;/D&gt;&lt;D xsi:type="xsd:double"&gt;2.001&lt;/D&gt;&lt;D xsi:type="xsd:double"&gt;2.0159&lt;/D&gt;&lt;D xsi:type="xsd:double"&gt;2&lt;/D&gt;&lt;D xsi:type="xsd:double"&gt;1.42&lt;/D&gt;&lt;D xsi:type="xsd:double"&gt;1.51&lt;/D&gt;&lt;D xsi:type="xsd:double"&gt;1.6677&lt;/D&gt;&lt;D xsi:type="xsd:double"&gt;1.69&lt;/D&gt;&lt;D xsi:type="xsd:double"&gt;1.65&lt;/D&gt;&lt;D xsi:type="xsd:double"&gt;1.49&lt;/D&gt;&lt;D xsi:type="xsd:double"&gt;1.45&lt;/D&gt;&lt;D xsi:type="xsd:double"&gt;1.4&lt;/D&gt;&lt;D xsi:type="xsd:double"&gt;1.45&lt;/D&gt;&lt;D xsi:type="xsd:double"&gt;1.6399&lt;/D&gt;&lt;D xsi:type="xsd:double"&gt;1.5&lt;/D&gt;&lt;D xsi:type="xsd:double"&gt;1.32&lt;/D&gt;&lt;D xsi:type="xsd:double"&gt;1.43&lt;/D&gt;&lt;D xsi:type="xsd:double"&gt;1.52&lt;/D&gt;&lt;D xsi:type="xsd:double"&gt;2.6&lt;/D&gt;&lt;D xsi:type="xsd:double"&gt;2.0932&lt;/D&gt;&lt;D xsi:type="xsd:double"&gt;2.5582&lt;/D&gt;&lt;D xsi:type="xsd:double"&gt;2.49&lt;/D&gt;&lt;D xsi:type="xsd:double"&gt;1.96&lt;/D&gt;&lt;D xsi:type="xsd:double"&gt;2.18&lt;/D&gt;&lt;D xsi:type="xsd:double"&gt;1.8142&lt;/D&gt;&lt;D xsi:type="xsd:double"&gt;2.04&lt;/D&gt;&lt;D xsi:type="xsd:double"&gt;1.9094&lt;/D&gt;&lt;D xsi:type="xsd:double"&gt;1.8801&lt;/D&gt;&lt;D xsi:type="xsd:double"&gt;1.7931&lt;/D&gt;&lt;D xsi:type="xsd:double"&gt;2.0915&lt;/D&gt;&lt;D xsi:type="xsd:double"&gt;2.5&lt;/D&gt;&lt;D xsi:type="xsd:double"&gt;2.06&lt;/D&gt;&lt;D xsi:type="xsd:double"&gt;2.13&lt;/D&gt;&lt;D xsi:type="xsd:double"&gt;2.02&lt;/D&gt;&lt;D xsi:type="xsd:double"&gt;1.979&lt;/D&gt;&lt;D xsi:type="xsd:double"&gt;2.17&lt;/D&gt;&lt;D xsi:type="xsd:double"&gt;1.91&lt;/D&gt;&lt;D xsi:type="xsd:double"&gt;1.95&lt;/D&gt;&lt;D xsi:type="xsd:double"&gt;1.9601&lt;/D&gt;&lt;/FQL&gt;&lt;FQL&gt;&lt;Q&gt;DK^FG_PRICE(8/1/2018,10/31/2018,,USD)&lt;/Q&gt;&lt;R&gt;65&lt;/R&gt;&lt;C&gt;1&lt;/C&gt;&lt;D xsi:type="xsd:double"&gt;51.06&lt;/D&gt;&lt;D xsi:type="xsd:double"&gt;51.11&lt;/D&gt;&lt;D xsi:type="xsd:double"&gt;50.35&lt;/D&gt;&lt;D xsi:type="xsd:double"&gt;51.39&lt;/D&gt;&lt;D xsi:type="xsd:double"&gt;51.86&lt;/D&gt;&lt;D xsi:type="xsd:double"&gt;53.32&lt;/D&gt;&lt;D xsi:type="xsd:double"&gt;52.46&lt;/D&gt;&lt;D xsi:type="xsd:double"&gt;51.95&lt;/D&gt;&lt;D xsi:type="xsd:double"&gt;50&lt;/D&gt;&lt;D xsi:type="xsd:double"&gt;50.12&lt;/D&gt;&lt;D xsi:type="xsd:double"&gt;48.13&lt;/D&gt;&lt;D xsi:type="xsd:double"&gt;48.88&lt;/D&gt;&lt;D xsi:type="xsd:double"&gt;49.43&lt;/D&gt;&lt;D xsi:type="xsd:double"&gt;50.11&lt;/D&gt;&lt;D xsi:type="xsd:double"&gt;51.03&lt;/D&gt;&lt;D xsi:type="xsd:double"&gt;51.57&lt;/D&gt;&lt;D xsi:type="xsd:double"&gt;53.5&lt;/D&gt;&lt;D xsi:type="xsd:double"&gt;54.4&lt;/D&gt;&lt;D xsi:type="xsd:double"&gt;53.92&lt;/D&gt;&lt;D xsi:type="xsd:double"&gt;54.12&lt;/D&gt;&lt;D xsi:type="xsd:double"&gt;54.72&lt;/D&gt;&lt;D xsi:type="xsd:double"&gt;54.73&lt;/D&gt;&lt;D xsi:type="xsd:double"&gt;54.5&lt;/D&gt;&lt;D xsi:type="xsd:double"&gt;55.42&lt;/D&gt;&lt;D xsi:type="xsd:double"&gt;51.75&lt;/D&gt;&lt;D xsi:type="xsd:double"&gt;49.32&lt;/D&gt;&lt;D xsi:type="xsd:double"&gt;48.15&lt;/D&gt;&lt;D xsi:type="xsd:double"&gt;48.68&lt;/D&gt;&lt;D xsi:type="xsd:double"&gt;47.98&lt;/D&gt;&lt;D xsi:type="xsd:double"&gt;46.56&lt;/D&gt;&lt;D xsi:type="xsd:double"&gt;46.72&lt;/D&gt;&lt;D xsi:type="xsd:double"&gt;46.66&lt;/D&gt;&lt;D xsi:type="xsd:double"&gt;46.01&lt;/D&gt;&lt;D xsi:type="xsd:double"&gt;45.31&lt;/D&gt;&lt;D xsi:type="xsd:double"&gt;43.39&lt;/D&gt;&lt;D xsi:type="xsd:double"&gt;44.21&lt;/D&gt;&lt;D xsi:type="xsd:double"&gt;43.94&lt;/D&gt;&lt;D xsi:type="xsd:double"&gt;44.76&lt;/D&gt;&lt;D xsi:type="xsd:double"&gt;44.46&lt;/D&gt;&lt;D xsi:type="xsd:double"&gt;43.63&lt;/D&gt;&lt;D xsi:type="xsd:double"&gt;42.36&lt;/D&gt;&lt;D xsi:type="xsd:double"&gt;42.43&lt;/D&gt;&lt;D xsi:type="xsd:double"&gt;43.12&lt;/D&gt;&lt;D xsi:type="xsd:double"&gt;42.51&lt;/D&gt;&lt;D xsi:type="xsd:double"&gt;43.25&lt;/D&gt;&lt;D xsi:type="xsd:double"&gt;43.34&lt;/D&gt;&lt;D xsi:type="xsd:double"&gt;42.92&lt;/D&gt;&lt;D xsi:type="xsd:double"&gt;41.28&lt;/D&gt;&lt;D xsi:type="xsd:double"&gt;40.71&lt;/D&gt;&lt;D xsi:type="xsd:double"&gt;39.64&lt;/D&gt;&lt;D xsi:type="xsd:double"&gt;38.81&lt;/D&gt;&lt;D xsi:type="xsd:double"&gt;38.76&lt;/D&gt;&lt;D xsi:type="xsd:double"&gt;37.16&lt;/D&gt;&lt;D xsi:type="xsd:double"&gt;38.59&lt;/D&gt;&lt;D xsi:type="xsd:double"&gt;38.41&lt;/D&gt;&lt;D xsi:type="xsd:double"&gt;38.53&lt;/D&gt;&lt;D xsi:type="xsd:double"&gt;37.67&lt;/D&gt;&lt;D xsi:type="xsd:double"&gt;37.62&lt;/D&gt;&lt;D xsi:type="xsd:double"&gt;37.35&lt;/D&gt;&lt;D xsi:type="xsd:double"&gt;35.67&lt;/D&gt;&lt;D xsi:type="xsd:double"&gt;36.09&lt;/D&gt;&lt;D xsi:type="xsd:double"&gt;35.33&lt;/D&gt;&lt;D xsi:type="xsd:double"&gt;35.38&lt;/D&gt;&lt;D xsi:type="xsd:double"&gt;36&lt;/D&gt;&lt;D xsi:type="xsd:double"&gt;36.72&lt;/D&gt;&lt;/FQL&gt;&lt;FQL&gt;&lt;Q&gt;AMWD^FG_PRICE(8/1/2018,10/31/2018,,USD)&lt;/Q&gt;&lt;R&gt;65&lt;/R&gt;&lt;C&gt;1&lt;/C&gt;&lt;D xsi:type="xsd:double"&gt;83.6&lt;/D&gt;&lt;D xsi:type="xsd:double"&gt;83.55&lt;/D&gt;&lt;D xsi:type="xsd:double"&gt;86.5&lt;/D&gt;&lt;D xsi:type="xsd:double"&gt;84.8&lt;/D&gt;&lt;D xsi:type="xsd:double"&gt;85.4&lt;/D&gt;&lt;D xsi:type="xsd:double"&gt;84.95&lt;/D&gt;&lt;D xsi:type="xsd:double"&gt;85.65&lt;/D&gt;&lt;D xsi:type="xsd:double"&gt;84.1&lt;/D&gt;&lt;D xsi:type="xsd:double"&gt;81.6&lt;/D&gt;&lt;D xsi:type="xsd:double"&gt;83.4&lt;/D&gt;&lt;D xsi:type="xsd:double"&gt;81.45&lt;/D&gt;&lt;D xsi:type="xsd:double"&gt;82.55&lt;/D&gt;&lt;D xsi:type="xsd:double"&gt;83.35&lt;/D&gt;&lt;D xsi:type="xsd:double"&gt;83.5&lt;/D&gt;&lt;D xsi:type="xsd:double"&gt;86.6&lt;/D&gt;&lt;D xsi:type="xsd:double"&gt;84.85&lt;/D&gt;&lt;D xsi:type="xsd:double"&gt;81.95&lt;/D&gt;&lt;D xsi:type="xsd:double"&gt;84.95&lt;/D&gt;&lt;D xsi:type="xsd:double"&gt;89.6&lt;/D&gt;&lt;D xsi:type="xsd:double"&gt;85.95&lt;/D&gt;&lt;D xsi:type="xsd:double"&gt;89&lt;/D&gt;&lt;D xsi:type="xsd:double"&gt;88.05&lt;/D&gt;&lt;D xsi:type="xsd:double"&gt;84.95&lt;/D&gt;&lt;D xsi:type="xsd:double"&gt;86.55&lt;/D&gt;&lt;D xsi:type="xsd:double"&gt;86.9&lt;/D&gt;&lt;D xsi:type="xsd:double"&gt;85.3&lt;/D&gt;&lt;D xsi:type="xsd:double"&gt;84.05&lt;/D&gt;&lt;D xsi:type="xsd:double"&gt;85.1&lt;/D&gt;&lt;D xsi:type="xsd:double"&gt;84.35&lt;/D&gt;&lt;D xsi:type="xsd:double"&gt;84.6&lt;/D&gt;&lt;D xsi:type="xsd:double"&gt;83.55&lt;/D&gt;&lt;D xsi:type="xsd:double"&gt;84.2&lt;/D&gt;&lt;D xsi:type="xsd:double"&gt;82.2&lt;/D&gt;&lt;D xsi:type="xsd:double"&gt;83.05&lt;/D&gt;&lt;D xsi:type="xsd:double"&gt;83.6&lt;/D&gt;&lt;D xsi:type="xsd:double"&gt;83.55&lt;/D&gt;&lt;D xsi:type="xsd:double"&gt;83&lt;/D&gt;&lt;D xsi:type="xsd:double"&gt;82.95&lt;/D&gt;&lt;D xsi:type="xsd:double"&gt;81.9&lt;/D&gt;&lt;D xsi:type="xsd:double"&gt;79.95&lt;/D&gt;&lt;D xsi:type="xsd:double"&gt;80.8&lt;/D&gt;&lt;D xsi:type="xsd:double"&gt;78.45&lt;/D&gt;&lt;D xsi:type="xsd:double"&gt;75.79&lt;/D&gt;&lt;D xsi:type="xsd:double"&gt;76.71&lt;/D&gt;&lt;D xsi:type="xsd:double"&gt;76.94&lt;/D&gt;&lt;D xsi:type="xsd:double"&gt;76.06&lt;/D&gt;&lt;D xsi:type="xsd:double"&gt;75&lt;/D&gt;&lt;D xsi:type="xsd:double"&gt;74.69&lt;/D&gt;&lt;D xsi:type="xsd:double"&gt;71.86&lt;/D&gt;&lt;D xsi:type="xsd:double"&gt;70.91&lt;/D&gt;&lt;D xsi:type="xsd:double"&gt;68.79&lt;/D&gt;&lt;D xsi:type="xsd:double"&gt;66.71&lt;/D&gt;&lt;D xsi:type="xsd:double"&gt;67.47&lt;/D&gt;&lt;D xsi:type="xsd:double"&gt;68.89&lt;/D&gt;&lt;D xsi:type="xsd:double"&gt;66.41&lt;/D&gt;&lt;D xsi:type="xsd:double"&gt;64.06&lt;/D&gt;&lt;D xsi:type="xsd:double"&gt;62.92&lt;/D&gt;&lt;D xsi:type="xsd:double"&gt;62.19&lt;/D&gt;&lt;D xsi:type="xsd:double"&gt;62.39&lt;/D&gt;&lt;D xsi:type="xsd:double"&gt;60.01&lt;/D&gt;&lt;D xsi:type="xsd:double"&gt;60.76&lt;/D&gt;&lt;D xsi:type="xsd:double"&gt;58.43&lt;/D&gt;&lt;D xsi:type="xsd:double"&gt;57.03&lt;/D&gt;&lt;D xsi:type="xsd:double"&gt;60.03&lt;/D&gt;&lt;D xsi:type="xsd:double"&gt;60.44&lt;/D&gt;&lt;/FQL&gt;&lt;FQL&gt;&lt;Q&gt;EXPI^FG_PRICE(8/1/2018,10/31/2018,,USD)&lt;/Q&gt;&lt;R&gt;65&lt;/R&gt;&lt;C&gt;1&lt;/C&gt;&lt;D xsi:type="xsd:double"&gt;14.3&lt;/D&gt;&lt;D xsi:type="xsd:double"&gt;14.35&lt;/D&gt;&lt;D xsi:type="xsd:double"&gt;14.44&lt;/D&gt;&lt;D xsi:type="xsd:double"&gt;15&lt;/D&gt;&lt;D xsi:type="xsd:double"&gt;15.9&lt;/D&gt;&lt;D xsi:type="xsd:double"&gt;16.13&lt;/D&gt;&lt;D xsi:type="xsd:double"&gt;16.65&lt;/D&gt;&lt;D xsi:type="xsd:double"&gt;17.06&lt;/D&gt;&lt;D xsi:type="xsd:double"&gt;17.07&lt;/D&gt;&lt;D xsi:type="xsd:double"&gt;17&lt;/D&gt;&lt;D xsi:type="xsd:double"&gt;16.05&lt;/D&gt;&lt;D xsi:type="xsd:double"&gt;16.29&lt;/D&gt;&lt;D xsi:type="xsd:double"&gt;15.9&lt;/D&gt;&lt;D xsi:type="xsd:double"&gt;15.8&lt;/D&gt;&lt;D xsi:type="xsd:double"&gt;15.65&lt;/D&gt;&lt;D xsi:type="xsd:double"&gt;15.95&lt;/D&gt;&lt;D xsi:type="xsd:double"&gt;15.98&lt;/D&gt;&lt;D xsi:type="xsd:double"&gt;15.85&lt;/D&gt;&lt;D xsi:type="xsd:double"&gt;16.08&lt;/D&gt;&lt;D xsi:type="xsd:double"&gt;15.58&lt;/D&gt;&lt;D xsi:type="xsd:double"&gt;15.48&lt;/D</t>
        </r>
      </text>
    </comment>
    <comment ref="A51" authorId="0">
      <text>
        <r>
          <rPr>
            <b/>
            <sz val="9"/>
            <color indexed="81"/>
            <rFont val="宋体"/>
            <charset val="134"/>
          </rPr>
          <t>&gt;&lt;D xsi:type="xsd:double"&gt;15.96&lt;/D&gt;&lt;D xsi:type="xsd:double"&gt;16.22&lt;/D&gt;&lt;D xsi:type="xsd:double"&gt;15.61&lt;/D&gt;&lt;D xsi:type="xsd:double"&gt;15.93&lt;/D&gt;&lt;D xsi:type="xsd:double"&gt;15.51&lt;/D&gt;&lt;D xsi:type="xsd:double"&gt;15.41&lt;/D&gt;&lt;D xsi:type="xsd:double"&gt;16.15&lt;/D&gt;&lt;D xsi:type="xsd:double"&gt;16.16&lt;/D&gt;&lt;D xsi:type="xsd:double"&gt;16.42&lt;/D&gt;&lt;D xsi:type="xsd:double"&gt;17.08&lt;/D&gt;&lt;D xsi:type="xsd:double"&gt;17.37&lt;/D&gt;&lt;D xsi:type="xsd:double"&gt;17.77&lt;/D&gt;&lt;D xsi:type="xsd:double"&gt;17.97&lt;/D&gt;&lt;D xsi:type="xsd:double"&gt;18.52&lt;/D&gt;&lt;D xsi:type="xsd:double"&gt;19.06&lt;/D&gt;&lt;D xsi:type="xsd:double"&gt;19.11&lt;/D&gt;&lt;D xsi:type="xsd:double"&gt;18.39&lt;/D&gt;&lt;D xsi:type="xsd:double"&gt;18.39&lt;/D&gt;&lt;D xsi:type="xsd:double"&gt;18.14&lt;/D&gt;&lt;D xsi:type="xsd:double"&gt;18.39&lt;/D&gt;&lt;D xsi:type="xsd:double"&gt;18.39&lt;/D&gt;&lt;D xsi:type="xsd:double"&gt;15.87&lt;/D&gt;&lt;D xsi:type="xsd:double"&gt;16.85&lt;/D&gt;&lt;D xsi:type="xsd:double"&gt;16&lt;/D&gt;&lt;D xsi:type="xsd:double"&gt;16.1&lt;/D&gt;&lt;D xsi:type="xsd:double"&gt;15.39&lt;/D&gt;&lt;D xsi:type="xsd:double"&gt;15.31&lt;/D&gt;&lt;D xsi:type="xsd:double"&gt;14.75&lt;/D&gt;&lt;D xsi:type="xsd:double"&gt;14.1&lt;/D&gt;&lt;D xsi:type="xsd:double"&gt;13.28&lt;/D&gt;&lt;D xsi:type="xsd:double"&gt;12.77&lt;/D&gt;&lt;D xsi:type="xsd:double"&gt;12.1&lt;/D&gt;&lt;D xsi:type="xsd:double"&gt;13.46&lt;/D&gt;&lt;D xsi:type="xsd:double"&gt;12.83&lt;/D&gt;&lt;D xsi:type="xsd:double"&gt;12.12&lt;/D&gt;&lt;D xsi:type="xsd:double"&gt;12.16&lt;/D&gt;&lt;D xsi:type="xsd:double"&gt;12.5&lt;/D&gt;&lt;D xsi:type="xsd:double"&gt;12.1&lt;/D&gt;&lt;D xsi:type="xsd:double"&gt;11.91&lt;/D&gt;&lt;D xsi:type="xsd:double"&gt;11.2&lt;/D&gt;&lt;D xsi:type="xsd:double"&gt;10.65&lt;/D&gt;&lt;D xsi:type="xsd:double"&gt;10&lt;/D&gt;&lt;D xsi:type="xsd:double"&gt;10&lt;/D&gt;&lt;D xsi:type="xsd:double"&gt;10.4&lt;/D&gt;&lt;/FQL&gt;&lt;FQL&gt;&lt;Q&gt;PE^FG_PRICE(8/1/2018,10/31/2018,,USD)&lt;/Q&gt;&lt;R&gt;65&lt;/R&gt;&lt;C&gt;1&lt;/C&gt;&lt;D xsi:type="xsd:double"&gt;31.14&lt;/D&gt;&lt;D xsi:type="xsd:double"&gt;31.61&lt;/D&gt;&lt;D xsi:type="xsd:double"&gt;30.92&lt;/D&gt;&lt;D xsi:type="xsd:double"&gt;31.37&lt;/D&gt;&lt;D xsi:type="xsd:double"&gt;31.74&lt;/D&gt;&lt;D xsi:type="xsd:double"&gt;30.27&lt;/D&gt;&lt;D xsi:type="xsd:double"&gt;29.96&lt;/D&gt;&lt;D xsi:type="xsd:double"&gt;30.28&lt;/D&gt;&lt;D xsi:type="xsd:double"&gt;29.1&lt;/D&gt;&lt;D xsi:type="xsd:double"&gt;29.43&lt;/D&gt;&lt;D xsi:type="xsd:double"&gt;27.82&lt;/D&gt;&lt;D xsi:type="xsd:double"&gt;27.93&lt;/D&gt;&lt;D xsi:type="xsd:double"&gt;28.37&lt;/D&gt;&lt;D xsi:type="xsd:double"&gt;28.11&lt;/D&gt;&lt;D xsi:type="xsd:double"&gt;28.21&lt;/D&gt;&lt;D xsi:type="xsd:double"&gt;28.55&lt;/D&gt;&lt;D xsi:type="xsd:double"&gt;28.31&lt;/D&gt;&lt;D xsi:type="xsd:double"&gt;28.63&lt;/D&gt;&lt;D xsi:type="xsd:double"&gt;28.83&lt;/D&gt;&lt;D xsi:type="xsd:double"&gt;28.45&lt;/D&gt;&lt;D xsi:type="xsd:double"&gt;28.87&lt;/D&gt;&lt;D xsi:type="xsd:double"&gt;28.86&lt;/D&gt;&lt;D xsi:type="xsd:double"&gt;27.77&lt;/D&gt;&lt;D xsi:type="xsd:double"&gt;27.15&lt;/D&gt;&lt;D xsi:type="xsd:double"&gt;26.7&lt;/D&gt;&lt;D xsi:type="xsd:double"&gt;26.44&lt;/D&gt;&lt;D xsi:type="xsd:double"&gt;26.37&lt;/D&gt;&lt;D xsi:type="xsd:double"&gt;26.4&lt;/D&gt;&lt;D xsi:type="xsd:double"&gt;27.3&lt;/D&gt;&lt;D xsi:type="xsd:double"&gt;28.28&lt;/D&gt;&lt;D xsi:type="xsd:double"&gt;28.13&lt;/D&gt;&lt;D xsi:type="xsd:double"&gt;28.26&lt;/D&gt;&lt;D xsi:type="xsd:double"&gt;27.75&lt;/D&gt;&lt;D xsi:type="xsd:double"&gt;27.97&lt;/D&gt;&lt;D xsi:type="xsd:double"&gt;28.79&lt;/D&gt;&lt;D xsi:type="xsd:double"&gt;28.55&lt;/D&gt;&lt;D xsi:type="xsd:double"&gt;28.79&lt;/D&gt;&lt;D xsi:type="xsd:double"&gt;29.66&lt;/D&gt;&lt;D xsi:type="xsd:double"&gt;29.34&lt;/D&gt;&lt;D xsi:type="xsd:double"&gt;28.6&lt;/D&gt;&lt;D xsi:type="xsd:double"&gt;29.25&lt;/D&gt;&lt;D xsi:type="xsd:double"&gt;29.25&lt;/D&gt;&lt;D xsi:type="xsd:double"&gt;29.95&lt;/D&gt;&lt;D xsi:type="xsd:double"&gt;30.13&lt;/D&gt;&lt;D xsi:type="xsd:double"&gt;30.38&lt;/D&gt;&lt;D xsi:type="xsd:double"&gt;29.93&lt;/D&gt;&lt;D xsi:type="xsd:double"&gt;30.26&lt;/D&gt;&lt;D xsi:type="xsd:double"&gt;30&lt;/D&gt;&lt;D xsi:type="xsd:double"&gt;30.7&lt;/D&gt;&lt;D xsi:type="xsd:double"&gt;29.63&lt;/D&gt;&lt;D xsi:type="xsd:double"&gt;28.54&lt;/D&gt;&lt;D xsi:type="xsd:double"&gt;29&lt;/D&gt;&lt;D xsi:type="xsd:double"&gt;29.01&lt;/D&gt;&lt;D xsi:type="xsd:double"&gt;29.71&lt;/D&gt;&lt;D xsi:type="xsd:double"&gt;28.81&lt;/D&gt;&lt;D xsi:type="xsd:double"&gt;28.15&lt;/D&gt;&lt;D xsi:type="xsd:double"&gt;28.09&lt;/D&gt;&lt;D xsi:type="xsd:double"&gt;27.71&lt;/D&gt;&lt;D xsi:type="xsd:double"&gt;26.27&lt;/D&gt;&lt;D xsi:type="xsd:double"&gt;24.39&lt;/D&gt;&lt;D xsi:type="xsd:double"&gt;24.82&lt;/D&gt;&lt;D xsi:type="xsd:double"&gt;24.43&lt;/D&gt;&lt;D xsi:type="xsd:double"&gt;23.09&lt;/D&gt;&lt;D xsi:type="xsd:double"&gt;23.58&lt;/D&gt;&lt;D xsi:type="xsd:double"&gt;23.42&lt;/D&gt;&lt;/FQL&gt;&lt;FQL&gt;&lt;Q&gt;VBTX^FG_PRICE(8/1/2018,10/31/2018,,USD)&lt;/Q&gt;&lt;R&gt;65&lt;/R&gt;&lt;C&gt;1&lt;/C&gt;&lt;D xsi:type="xsd:double"&gt;31.18&lt;/D&gt;&lt;D xsi:type="xsd:double"&gt;31.42&lt;/D&gt;&lt;D xsi:type="xsd:double"&gt;30.88&lt;/D&gt;&lt;D xsi:type="xsd:double"&gt;30.73&lt;/D&gt;&lt;D xsi:type="xsd:double"&gt;30.56&lt;/D&gt;&lt;D xsi:type="xsd:double"&gt;30.9&lt;/D&gt;&lt;D xsi:type="xsd:double"&gt;30.76&lt;/D&gt;&lt;D xsi:type="xsd:double"&gt;30.5&lt;/D&gt;&lt;D xsi:type="xsd:double"&gt;30.29&lt;/D&gt;&lt;D xsi:type="xsd:double"&gt;30.83&lt;/D&gt;&lt;D xsi:type="xsd:double"&gt;30.35&lt;/D&gt;&lt;D xsi:type="xsd:double"&gt;30.755&lt;/D&gt;&lt;D xsi:type="xsd:double"&gt;30.63&lt;/D&gt;&lt;D xsi:type="xsd:double"&gt;30.68&lt;/D&gt;&lt;D xsi:type="xsd:double"&gt;30.87&lt;/D&gt;&lt;D xsi:type="xsd:double"&gt;31.14&lt;/D&gt;&lt;D xsi:type="xsd:double"&gt;31.04&lt;/D&gt;&lt;D xsi:type="xsd:double"&gt;31.09&lt;/D&gt;&lt;D xsi:type="xsd:double"&gt;30.71&lt;/D&gt;&lt;D xsi:type="xsd:double"&gt;30.44&lt;/D&gt;&lt;D xsi:type="xsd:double"&gt;30.36&lt;/D&gt;&lt;D xsi:type="xsd:double"&gt;30.29&lt;/D&gt;&lt;D xsi:type="xsd:double"&gt;30.62&lt;/D&gt;&lt;D xsi:type="xsd:double"&gt;30.7&lt;/D&gt;&lt;D xsi:type="xsd:double"&gt;30.33&lt;/D&gt;&lt;D xsi:type="xsd:double"&gt;30.11&lt;/D&gt;&lt;D xsi:type="xsd:double"&gt;30.27&lt;/D&gt;&lt;D xsi:type="xsd:double"&gt;30.16&lt;/D&gt;&lt;D xsi:type="xsd:double"&gt;30.52&lt;/D&gt;&lt;D xsi:type="xsd:double"&gt;29.74&lt;/D&gt;&lt;D xsi:type="xsd:double"&gt;29.43&lt;/D&gt;&lt;D xsi:type="xsd:double"&gt;29.91&lt;/D&gt;&lt;D xsi:type="xsd:double"&gt;29.54&lt;/D&gt;&lt;D xsi:type="xsd:double"&gt;29.42&lt;/D&gt;&lt;D xsi:type="xsd:double"&gt;29.79&lt;/D&gt;&lt;D xsi:type="xsd:double"&gt;30.38&lt;/D&gt;&lt;D xsi:type="xsd:double"&gt;29.64&lt;/D&gt;&lt;D xsi:type="xsd:double"&gt;28.9&lt;/D&gt;&lt;D xsi:type="xsd:double"&gt;28.83&lt;/D&gt;&lt;D xsi:type="xsd:double"&gt;28.23&lt;/D&gt;&lt;D xsi:type="xsd:double"&gt;28.35&lt;/D&gt;&lt;D xsi:type="xsd:double"&gt;28.26&lt;/D&gt;&lt;D xsi:type="xsd:double"&gt;27.91&lt;/D&gt;&lt;D xsi:type="xsd:double"&gt;27.72&lt;/D&gt;&lt;D xsi:type="xsd:double"&gt;29.12&lt;/D&gt;&lt;D xsi:type="xsd:double"&gt;28.81&lt;/D&gt;&lt;D xsi:type="xsd:double"&gt;30.47&lt;/D&gt;&lt;D xsi:type="xsd:double"&gt;30.78&lt;/D&gt;&lt;D xsi:type="xsd:double"&gt;29.99&lt;/D&gt;&lt;D xsi:type="xsd:double"&gt;29.4&lt;/D&gt;&lt;D xsi:type="xsd:double"&gt;28.09&lt;/D&gt;&lt;D xsi:type="xsd:double"&gt;27.3&lt;/D&gt;&lt;D xsi:type="xsd:double"&gt;27.54&lt;/D&gt;&lt;D xsi:type="xsd:double"&gt;27.65&lt;/D&gt;&lt;D xsi:type="xsd:double"&gt;27.4&lt;/D&gt;&lt;D xsi:type="xsd:double"&gt;26.53&lt;/D&gt;&lt;D xsi:type="xsd:double"&gt;25.5&lt;/D&gt;&lt;D xsi:type="xsd:double"&gt;24.49&lt;/D&gt;&lt;D xsi:type="xsd:double"&gt;23.61&lt;/D&gt;&lt;D xsi:type="xsd:double"&gt;21.77&lt;/D&gt;&lt;D xsi:type="xsd:double"&gt;22.17&lt;/D&gt;&lt;D xsi:type="xsd:double"&gt;22.12&lt;/D&gt;&lt;D xsi:type="xsd:double"&gt;22.79&lt;/D&gt;&lt;D xsi:type="xsd:double"&gt;23.05&lt;/D&gt;&lt;D xsi:type="xsd:double"&gt;23.56&lt;/D&gt;&lt;/FQL&gt;&lt;FQL&gt;&lt;Q&gt;VRTS^FG_PRICE(8/1/2018,10/31/2018,,USD)&lt;/Q&gt;&lt;R&gt;65&lt;/R&gt;&lt;C&gt;1&lt;/C&gt;&lt;D xsi:type="xsd:double"&gt;127.95&lt;/D&gt;&lt;D xsi:type="xsd:double"&gt;127.6&lt;/D&gt;&lt;D xsi:type="xsd:double"&gt;127.5&lt;/D&gt;&lt;D xsi:type="xsd:double"&gt;130.05&lt;/D&gt;&lt;D xsi:type="xsd:double"&gt;131.9&lt;/D&gt;&lt;D xsi:type="xsd:double"&gt;132.8&lt;/D&gt;&lt;D xsi:type="xsd:double"&gt;131.15&lt;/D&gt;&lt;D xsi:type="xsd:double"&gt;129.55&lt;/D&gt;&lt;D xsi:type="xsd:double"&gt;129.3&lt;/D&gt;&lt;D xsi:type="xsd:double"&gt;131.35&lt;/D&gt;&lt;D xsi:type="xsd:double"&gt;129.55&lt;/D&gt;&lt;D xsi:type="xsd:double"&gt;130.9&lt;/D&gt;&lt;D xsi:type="xsd:double"&gt;130.7&lt;/D&gt;&lt;D xsi:type="xsd:double"&gt;130.15&lt;/D&gt;&lt;D xsi:type="xsd:double"&gt;131.5&lt;/D&gt;&lt;D xsi:type="xsd:double"&gt;130.15&lt;/D&gt;&lt;D xsi:type="xsd:double"&gt;129.35&lt;/D&gt;&lt;D xsi:type="xsd:double"&gt;128.55&lt;/D&gt;&lt;D xsi:type="xsd:double"&gt;128.95&lt;/D&gt;&lt;D xsi:type="xsd:double"&gt;128.05&lt;/D&gt;&lt;D xsi:type="xsd:double"&gt;128.35&lt;/D&gt;&lt;D xsi:type="xsd:double"&gt;128.4&lt;/D&gt;&lt;D xsi:type="xsd:double"&gt;129&lt;/D&gt;&lt;D xsi:type="xsd:double"&gt;128&lt;/D&gt;&lt;D xsi:type="xsd:double"&gt;125.4&lt;/D&gt;&lt;D xsi:type="xsd:double"&gt;122.55&lt;/D&gt;&lt;D xsi:type="xsd:double"&gt;119.8&lt;/D&gt;&lt;D xsi:type="xsd:double"&gt;121.5&lt;/D&gt;&lt;D xsi:type="xsd:double"&gt;122.6&lt;/D&gt;&lt;D xsi:type="xsd:double"&gt;121.85&lt;/D&gt;&lt;D xsi:type="xsd:double"&gt;120.75&lt;/D&gt;&lt;D xsi:type="xsd:double"&gt;121.45&lt;/D&gt;&lt;D xsi:type="xsd:double"&gt;119.25&lt;/D&gt;&lt;D xsi:type="xsd:double"&gt;118.85&lt;/D&gt;&lt;D xsi:type="xsd:double"&gt;121.45&lt;/D&gt;&lt;D xsi:type="xsd:double"&gt;122.25&lt;/D&gt;&lt;D xsi:type="xsd:double"&gt;121.7&lt;/D&gt;&lt;D xsi:type="xsd:double"&gt;119.9&lt;/D&gt;&lt;D xsi:type="xsd:double"&gt;118.9&lt;/D&gt;&lt;D xsi:type="xsd:double"&gt;114.05&lt;/D&gt;&lt;D xsi:type="xsd:double"&gt;114.35&lt;/D&gt;&lt;D xsi:type="xsd:double"&gt;113.75&lt;/D&gt;&lt;D xsi:type="xsd:double"&gt;114.05&lt;/D&gt;&lt;D xsi:type="xsd:double"&gt;115.34&lt;/D&gt;&lt;D xsi:type="xsd:double"&gt;115.55&lt;/D&gt;&lt;D xsi:type="xsd:double"&gt;115.07&lt;/D&gt;&lt;D xsi:type="xsd:double"&gt;113.87&lt;/D&gt;&lt;D xsi:type="xsd:double"&gt;113.5&lt;/D&gt;&lt;D xsi:type="xsd:double"&gt;113.06&lt;/D&gt;&lt;D xsi:type="xsd:double"&gt;112.19&lt;/D&gt;&lt;D xsi:type="xsd:double"&gt;109.49&lt;/D&gt;&lt;D xsi:type="xsd:double"&gt;109.46&lt;/D&gt;&lt;D xsi:type="xsd:double"&gt;111.53&lt;/D&gt;&lt;D xsi:type="xsd:double"&gt;112.14&lt;/D&gt;&lt;D xsi:type="xsd:double"&gt;111.7&lt;/D&gt;&lt;D xsi:type="xsd:double"&gt;108.69&lt;/D&gt;&lt;D xsi:type="xsd:double"&gt;108.51&lt;/D&gt;&lt;D xsi:type="xsd:double"&gt;108.23&lt;/D&gt;&lt;D xsi:type="xsd:double"&gt;105.34&lt;/D&gt;&lt;D xsi:type="xsd:double"&gt;100.14&lt;/D&gt;&lt;D xsi:type="xsd:double"&gt;101.61&lt;/D&gt;&lt;D xsi:type="xsd:double"&gt;102.27&lt;/D&gt;&lt;D xsi:type="xsd:double"&gt;99.2&lt;/D&gt;&lt;D xsi:type="xsd:double"&gt;98.67&lt;/D&gt;&lt;D xsi:type="xsd:double"&gt;99.34&lt;/D&gt;&lt;/FQL&gt;&lt;FQL&gt;&lt;Q&gt;GTT^FG_PRICE(8/1/2018,10/31/2018,,USD)&lt;/Q&gt;&lt;R&gt;65&lt;/R&gt;&lt;C&gt;1&lt;/C&gt;&lt;D xsi:type="xsd:double"&gt;44.7&lt;/D&gt;&lt;D xsi:type="xsd:double"&gt;46.95&lt;/D&gt;&lt;D xsi:type="xsd:double"&gt;40.4&lt;/D&gt;&lt;D xsi:type="xsd:double"&gt;37.9&lt;/D&gt;&lt;D xsi:type="xsd:double"&gt;35.9&lt;/D&gt;&lt;D xsi:type="xsd:double"&gt;34.05&lt;/D&gt;&lt;D xsi:type="xsd:double"&gt;34.8&lt;/D&gt;&lt;D xsi:type="xsd:double"&gt;32.8&lt;/D&gt;&lt;D xsi:type="xsd:double"&gt;35.15&lt;/D&gt;&lt;D xsi:type="xsd:double"&gt;36.35&lt;/D&gt;&lt;D xsi:type="xsd:double"&gt;36.8&lt;/D&gt;&lt;D xsi:type="xsd:double"&gt;40&lt;/D&gt;&lt;D xsi:type="xsd:double"&gt;38.95&lt;/D&gt;&lt;D xsi:type="xsd:double"&gt;38.35&lt;/D&gt;&lt;D xsi:type="xsd:double"&gt;40.05&lt;/D&gt;&lt;D xsi:type="xsd:double"&gt;41.25&lt;/D&gt;&lt;D xsi:type="xsd:double"&gt;40.2&lt;/D&gt;&lt;D xsi:type="xsd:double"&gt;40.05&lt;/D&gt;&lt;D xsi:type="xsd:double"&gt;43.15&lt;/D&gt;&lt;D xsi:type="xsd:double"&gt;41.65&lt;/D&gt;&lt;D xsi:type="xsd:double"&gt;41.65&lt;/D&gt;&lt;D xsi:type="xsd:double"&gt;41.75&lt;/D&gt;&lt;D xsi:type="xsd:double"&gt;43.05&lt;/D&gt;&lt;D xsi:type="xsd:double"&gt;41.95&lt;/D&gt;&lt;D xsi:type="xsd:double"&gt;39.5&lt;/D&gt;&lt;D xsi:type="xsd:double"&gt;40.2&lt;/D&gt;&lt;D xsi:type="xsd:double"&gt;42.3&lt;/D&gt;&lt;D xsi:type="xsd:double"&gt;43.7&lt;/D&gt;&lt;D xsi:type="xsd:double"&gt;43.35&lt;/D&gt;&lt;D xsi:type="xsd:double"&gt;43.3&lt;/D&gt;&lt;D xsi:type="xsd:double"&gt;43.45&lt;/D&gt;&lt;D xsi:type="xsd:double"&gt;42.95&lt;/D&gt;&lt;D xsi:type="xsd:double"&gt;41.5&lt;/D&gt;&lt;D xsi:type="xsd:double"&gt;43.3&lt;/D&gt;&lt;D xsi:type="xsd:double"&gt;44.6&lt;/D&gt;&lt;D xsi:type="xsd:double"&gt;45.15&lt;/D&gt;&lt;D xsi:type="xsd:double"&gt;46.35&lt;/D&gt;&lt;D xsi:type="xsd:double"&gt;43.35&lt;/D&gt;&lt;D xsi:type="xsd:double"&gt;44.35&lt;/D&gt;&lt;D xsi:type="xsd:double"&gt;45.9&lt;/D&gt;&lt;D xsi:type="xsd:double"&gt;43.9&lt;/D&gt;&lt;D xsi:type="xsd:double"&gt;43.4&lt;/D&gt;&lt;D xsi:type="xsd:double"&gt;43.34&lt;/D&gt;&lt;D xsi:type="xsd:double"&gt;44.61&lt;/D&gt;&lt;D xsi:type="xsd:double"&gt;45.27&lt;/D&gt;&lt;D xsi:type="xsd:double"&gt;44.31&lt;/D&gt;&lt;D xsi:type="xsd:double"&gt;43.15&lt;/D&gt;&lt;D xsi:type="xsd:double"&gt;43.13&lt;/D&gt;&lt;D xsi:type="xsd:double"&gt;40.8&lt;/D&gt;&lt;D xsi:type="xsd:double"&gt;37.85&lt;/D&gt;&lt;D xsi:type="xsd:double"&gt;36.59&lt;/D&gt;&lt;D xsi:type="xsd:double"&gt;36.71&lt;/D&gt;&lt;D xsi:type="xsd:double"&gt;37.65&lt;/D&gt;&lt;D xsi:type="xsd:double"&gt;39.79&lt;/D&gt;&lt;D xsi:type="xsd:double"&gt;38.48&lt;/D&gt;&lt;D xsi:type="xsd:double"&gt;35.98&lt;/D&gt;&lt;D xsi:type="xsd:double"&gt;34.74&lt;/D&gt;&lt;D xsi:type="xsd:double"&gt;33.65&lt;/D&gt;&lt;D xsi:type="xsd:double"&gt;33.12&lt;/D&gt;&lt;D xsi:type="xsd:double"&gt;33.26&lt;/D&gt;&lt;D xsi:type="xsd:double"&gt;34.9&lt;/D&gt;&lt;D xsi:type="xsd:double"&gt;34.5&lt;/D&gt;&lt;D xsi:type="xsd:double"&gt;33.73&lt;/D&gt;&lt;D xsi:type="xsd:double"&gt;35.33&lt;/D&gt;&lt;D xsi:type="xsd:double"&gt;35.9&lt;/D&gt;&lt;/FQL&gt;&lt;FQL&gt;&lt;Q&gt;USAU^FG_PRICE(8/1/2018,10/31/2018,,USD)&lt;/Q&gt;&lt;R&gt;65&lt;/R&gt;&lt;C&gt;1&lt;/C&gt;&lt;D xsi:type="xsd:double"&gt;1.2801&lt;/D&gt;&lt;D xsi:type="xsd:double"&gt;1.27&lt;/D&gt;&lt;D xsi:type="xsd:double"&gt;1.26&lt;/D&gt;&lt;D xsi:type="xsd:double"&gt;1.27&lt;/D&gt;&lt;D xsi:type="xsd:double"&gt;1.27&lt;/D&gt;&lt;D xsi:type="xsd:double"&gt;1.26&lt;/D&gt;&lt;D xsi:type="xsd:double"&gt;1.22&lt;/D&gt;&lt;D xsi:type="xsd:double"&gt;1.249&lt;/D&gt;&lt;D xsi:type="xsd:double"&gt;1.22&lt;/D&gt;&lt;D xsi:type="xsd:double"&gt;1.2227&lt;/D&gt;&lt;D xsi:type="xsd:double"&gt;1.2259&lt;/D&gt;&lt;D xsi:type="xsd:double"&gt;1.19&lt;/D&gt;&lt;D xsi:type="xsd:double"&gt;1.18&lt;/D&gt;&lt;D xsi:type="xsd:double"&gt;1.2101&lt;/D&gt;&lt;D xsi:type="xsd:double"&gt;1.18&lt;/D&gt;&lt;D xsi:type="xsd:double"&gt;1.1999&lt;/D&gt;&lt;D xsi:type="xsd:double"&gt;1.139&lt;/D&gt;&lt;D xsi:type="xsd:double"&gt;1.12&lt;/D&gt;&lt;D xsi:type="xsd:double"&gt;1.11&lt;/D&gt;&lt;D xsi:type="xsd:double"&gt;1.1&lt;/D&gt;&lt;D xsi:type="xsd:double"&gt;1.07&lt;/D&gt;&lt;D xsi:type="xsd:double"&gt;1&lt;/D&gt;&lt;D xsi:type="xsd:double"&gt;1.14&lt;/D&gt;&lt;D xsi:type="xsd:double"&gt;1.05&lt;/D&gt;&lt;D xsi:type="xsd:double"&gt;1.08&lt;/D&gt;&lt;D xsi:type="xsd:double"&gt;1.08&lt;/D&gt;&lt;D xsi:type="xsd:double"&gt;1.02&lt;/D&gt;&lt;D xsi:type="xsd:double"&gt;1.03&lt;/D&gt;&lt;D xsi:type="xsd:double"&gt;0.99&lt;/D&gt;&lt;D xsi:type="xsd:double"&gt;1.02&lt;/D&gt;&lt;D xsi:type="xsd:double"&gt;1&lt;/D&gt;&lt;D xsi:type="xsd:double"&gt;0.97&lt;/D&gt;&lt;D xsi:type="xsd:double"&gt;1.01&lt;/D&gt;&lt;D xsi:type="xsd:double"&gt;1.09&lt;/D&gt;&lt;D xsi:type="xsd:double"&gt;1.04&lt;/D&gt;&lt;D xsi:type="xsd:double"&gt;1.07&lt;/D&gt;&lt;D xsi:type="xsd:double"&gt;1.02&lt;/D&gt;&lt;D xsi:type="xsd:double"&gt;1.05&lt;/D&gt;&lt;D xsi:type="xsd:double"&gt;1.09&lt;/D&gt;&lt;D xsi:type="xsd:double"&gt;1.09&lt;/D&gt;&lt;D xsi:type="xsd:double"&gt;1.04&lt;/D&gt;&lt;D xsi:type="xsd:double"&gt;1.06&lt;/D&gt;&lt;D xsi:type="xsd:double"&gt;1.05&lt;/D&gt;&lt;D xsi:type="xsd:double"&gt;1.05&lt;/D&gt;&lt;D xsi:type="xsd:double"&gt;1.05&lt;/D&gt;&lt;D xsi:type="xsd:double"&gt;1.05&lt;/D&gt;&lt;D xsi:type="xsd:double"&gt;1.04&lt;/D&gt;&lt;D xsi:type="xsd:double"&gt;1.11&lt;/D&gt;&lt;D xsi:type="xsd:double"&gt;1.12&lt;/D&gt;&lt;D xsi:type="xsd:double"&gt;1.13&lt;/D&gt;&lt;D xsi:type="xsd:double"&gt;1.28&lt;/D&gt;&lt;D xsi:type="xsd:double"&gt;1.18&lt;/D&gt;&lt;D xsi:type="xsd:double"&gt;1.18&lt;/D&gt;&lt;D xsi:type="xsd:double"&gt;1.17&lt;/D&gt;&lt;D xsi:type="xsd:double"&gt;1.1&lt;/D&gt;&lt;D xsi:type="xsd:double"&gt;1.06&lt;/D&gt;&lt;D xsi:type="xsd:double"&gt;1.02&lt;/D&gt;&lt;D xsi:type="xsd:double"&gt;1.02&lt;/D&gt;&lt;D xsi:type="xsd:double"&gt;1.07&lt;/D&gt;&lt;D xsi:type="xsd:double"&gt;1.0553&lt;/D&gt;&lt;D xsi:type="xsd:double"&gt;1.01&lt;/D&gt;&lt;D xsi:type="xsd:double"&gt;1.03&lt;/D&gt;&lt;D xsi:type="xsd:double"&gt;1.02&lt;/D&gt;&lt;D xsi:type="xsd:double"&gt;0.98&lt;/D&gt;&lt;D xsi:type="xsd:double"&gt;1.04&lt;/D&gt;&lt;/FQL&gt;&lt;FQL&gt;&lt;Q&gt;PVAC^FG_PRICE(8/1/2018,10/31/2018,,USD)&lt;/Q&gt;&lt;R&gt;65&lt;/R&gt;&lt;C&gt;1&lt;/C&gt;&lt;D xsi:type="xsd:double"&gt;84.35&lt;/D&gt;&lt;D xsi:type="xsd:double"&gt;84.8&lt;/D&gt;&lt;D xsi:type="xsd:double"&gt;84.81&lt;/D&gt;&lt;D xsi:type="xsd:double"&gt;85.49&lt;/D&gt;&lt;D xsi:type="xsd:double"&gt;81.03&lt;/D&gt;&lt;D xsi:type="xsd:double"&gt;80.87&lt;/D&gt;&lt;D xsi:type="xsd:double"&gt;78.56&lt;/D&gt;&lt;D xsi:type="xsd:double"&gt;79.44&lt;/D&gt;&lt;D xsi:type="xsd:double"&gt;78.6&lt;/D&gt;&lt;D xsi:type="xsd:double"&gt;80.37&lt;/D&gt;&lt;D xsi:type="xsd:double"&gt;75.1&lt;/D&gt;&lt;D xsi:type="xsd:double"&gt;77.65&lt;/D&gt;&lt;D xsi:type="xsd:double"&gt;78.31&lt;/D&gt;&lt;D xsi:type="xsd:double"&gt;80.44&lt;/D&gt;&lt;D xsi:type="xsd:double"&gt;81.33&lt;/D&gt;&lt;D xsi:type="xsd:double"&gt;82.14&lt;/D&gt;&lt;D xsi:type="xsd:double"&gt;82.25&lt;/D&gt;&lt;D xsi:type="xsd:double"&gt;83.43&lt;/D&gt;&lt;D xsi:type="xsd:double"&gt;83.45&lt;/D&gt;&lt;D xsi:type="xsd:double"&gt;82.27&lt;/D&gt;&lt;D xsi:type="xsd:double"&gt;85.83&lt;/D&gt;&lt;D xsi:type="xsd:double"&gt;86.29&lt;/D&gt;&lt;D xsi:type="xsd:double"&gt;88.94&lt;/D&gt;&lt;D xsi:type="xsd:double"&gt;82.48&lt;/D&gt;&lt;D xsi:type="xsd:double"&gt;79.67&lt;/D&gt;&lt;D xsi:type="xsd:double"&gt;78.23&lt;/D&gt;&lt;D xsi:type="xsd:double"&gt;74.4&lt;/D&gt;&lt;D xsi:type="xsd:double"&gt;73.44&lt;/D&gt;&lt;D xsi:type="xsd:double"&gt;75.83&lt;/D&gt;&lt;D xsi:type="xsd:double"&gt;74.89&lt;/D&gt;&lt;D xsi:type="xsd:double"&gt;74.91&lt;/D&gt;&lt;D xsi:type="xsd:double"&gt;74.68&lt;/D&gt;&lt;D xsi:type="xsd:double"&gt;75.36&lt;/D&gt;&lt;D xsi:type="xsd:double"&gt;78.89&lt;/D&gt;&lt;D xsi:type="xsd:double"&gt;77.87&lt;/D&gt;&lt;D xsi:type="xsd:double"&gt;77.8&lt;/D&gt;&lt;D xsi:type="xsd:double"&gt;77&lt;/D&gt;&lt;D xsi:type="xsd:double"&gt;78.16&lt;/D&gt;&lt;D xsi:type="xsd:double"&gt;75.98&lt;/D&gt;&lt;D xsi:type="xsd:double"&gt;77.54&lt;/D&gt;&lt;D xsi:type="xsd:double"&gt;79.13&lt;/D&gt;&lt;D xsi:type="xsd:double"&gt;80.54&lt;/D&gt;&lt;D xsi:type="xsd:double"&gt;80.6&lt;/D&gt;&lt;D xsi:type="xsd:double"&gt;81.46&lt;/D&gt;&lt;D xsi:type="xsd:double"&gt;84.82&lt;/D&gt;&lt;D xsi:type="xsd:double"&gt;82.45&lt;/D&gt;&lt;D xsi:type="xsd:double"&gt;82.87&lt;/D&gt;&lt;D xsi:type="xsd:double"&gt;85.24&lt;/D&gt;&lt;D xsi:type="xsd:double"&gt;85.57&lt;/D&gt;&lt;D xsi:type="xsd:double"&gt;77.25&lt;/D&gt;&lt;D xsi:type="xsd:double"&gt;73.71&lt;/D&gt;&lt;D xsi:type="xsd:double"&gt;74.61&lt;/D&gt;&lt;D xsi:type="xsd:double"&gt;74.42&lt;/D&gt;&lt;D xsi:type="xsd:double"&gt;77.02&lt;/D&gt;&lt;D xsi:type="xsd:double"&gt;74.35&lt;/D&gt;&lt;D xsi:type="xsd:double"&gt;75.54&lt;/D&gt;&lt;D xsi:type="xsd:double"&gt;75.84&lt;/D&gt;&lt;D xsi:type="xsd:double"&gt;75.2&lt;/D&gt;&lt;D xsi:type="xsd:double"&gt;73.04&lt;/D&gt;&lt;D xsi:type="xsd:double"&gt;66.03&lt;/D&gt;&lt;D xsi:type="xsd:double"&gt;66.96&lt;/D&gt;&lt;D xsi:type="xsd:double"&gt;67.39&lt;/D&gt;&lt;D xsi:type="xsd:double"&gt;65.95&lt;/D&gt;&lt;D xsi:type="xsd:double"&gt;66.45&lt;/D&gt;&lt;D xsi:type="xsd:double"&gt;68.78&lt;/D&gt;&lt;/FQL&gt;&lt;FQL&gt;&lt;Q&gt;ASPU^FG_PRICE(8/1/2018,10/31/2018,,USD)&lt;/Q&gt;&lt;R&gt;65&lt;/R&gt;&lt;C&gt;1&lt;/C&gt;&lt;D xsi:type="xsd:double"&gt;6.99&lt;/D&gt;&lt;D xsi:type="xsd:double"&gt;6.83&lt;/D&gt;&lt;D xsi:type="xsd:double"&gt;6.86&lt;/D&gt;&lt;D xsi:type="xsd:double"&gt;6.85&lt;/D&gt;&lt;D xsi:type="xsd:double"&gt;6.98&lt;/D&gt;&lt;D xsi:type="xsd:double"&gt;7.05&lt;/D&gt;&lt;D xsi:type="xsd:double"&gt;7.14&lt;/D&gt;&lt;D xsi:type="xsd:double"&gt;7.21&lt;/D&gt;&lt;D xsi:type="xsd:double"&gt;7.42&lt;/D&gt;&lt;D xsi:type="xsd:double"&gt;7.395&lt;/D&gt;&lt;D xsi:type="xsd:double"&gt;7.43&lt;/D&gt;&lt;D xsi:type="xsd:double"&gt;7.29&lt;/D&gt;&lt;D xsi:type="xsd:double"&gt;7.39&lt;/D&gt;&lt;D xsi:type="xsd:double"&gt;7.84&lt;/D&gt;&lt;D xsi:type="xsd:double"&gt;7.81&lt;/D&gt;&lt;D xsi:type="xsd:double"&gt;7.85&lt;/D&gt;&lt;D xsi:type="xsd:double"&gt;7.61&lt;/D&gt;&lt;D xsi:type="xsd:double"&gt;7.69&lt;/D&gt;&lt;D xsi:type="xsd:double"&gt;7.9&lt;/D&gt;&lt;D xsi:type="xsd:double"&gt;7.99&lt;/D&gt;&lt;D xsi:type="xsd:double"&gt;8.08&lt;/D&gt;&lt;D xsi:type="xsd:double"&gt;8&lt;/D&gt;&lt;D xsi:type="xsd:double"&gt;7.68&lt;/D&gt;&lt;D xsi:type="xsd:double"&gt;7.43&lt;/D&gt;&lt;D xsi:type="xsd:double"&gt;7.15&lt;/D&gt;&lt;D xsi:type="xsd:double"&gt;7.05&lt;/D&gt;&lt;D xsi:type="xsd:double"&gt;7.35&lt;/D&gt;&lt;D xsi:type="xsd:double"&gt;7.17&lt;/D&gt;&lt;D xsi:type="xsd:double"&gt;7.19&lt;/D&gt;&lt;D xsi:type="xsd:double"&gt;7.26&lt;/D&gt;&lt;D xsi:type="xsd:double"&gt;7.1&lt;/D&gt;&lt;D xsi:type="xsd:double"&gt;6.89&lt;/D&gt;&lt;D xsi:type="xsd:double"&gt;7&lt;/D&gt;&lt;D xsi:type="xsd:double"&gt;6.64&lt;/D&gt;&lt;D xsi:type="xsd:double"&gt;6.96&lt;/D&gt;&lt;D xsi:type="xsd:double"&gt;6.79&lt;/D&gt;&lt;D xsi:type="xsd:double"&gt;7.17&lt;/D&gt;&lt;D xsi:type="xsd:double"&gt;7.08&lt;/D&gt;&lt;D xsi:type="xsd:double"&gt;7.07&lt;/D&gt;&lt;D xsi:type="xsd:double"&gt;7.03&lt;/D&gt;&lt;D xsi:type="xsd:double"&gt;6.7&lt;/D&gt;&lt;D xsi:type="xsd:double"&gt;6.8&lt;/D&gt;&lt;D xsi:type="xsd:double"&gt;7.02&lt;/D&gt;&lt;D xsi:type="xsd:double"&gt;6.89&lt;/D&gt;&lt;D xsi:type="xsd:double"&gt;6.7&lt;/D&gt;&lt;D xsi:type="xsd:double"&gt;6.59&lt;/D&gt;&lt;D xsi:type="xsd:double"&gt;6.53&lt;/D&gt;&lt;D xsi:type="xsd:double"&gt;6.91&lt;/D&gt;&lt;D xsi:type="xsd:double"&gt;6.66&lt;/D&gt;&lt;D xsi:type="xsd:double"&gt;6.5&lt;/D&gt;&lt;D xsi:type="xsd:double"&gt;6.43&lt;/D&gt;&lt;D xsi:type="xsd:double"&gt;6.545&lt;/D&gt;&lt;D xsi:type="xsd:double"&gt;6.68&lt;/D&gt;&lt;D xsi:type="xsd:double"&gt;6.6&lt;/D&gt;&lt;D xsi:type="xsd:double"&gt;6.5&lt;/D&gt;&lt;D xsi:type="xsd:double"&gt;6.3&lt;/D&gt;&lt;D xsi:type="xsd:double"&gt;6.25&lt;/D&gt;&lt;D xsi:type="xsd:double"&gt;5.98&lt;/D&gt;&lt;D xsi:type="xsd:double"&gt;6.22&lt;/D&gt;&lt;D xsi:type="xsd:double"&gt;5.77&lt;/D&gt;&lt;D xsi:type="xsd:double"&gt;5.82&lt;/D&gt;&lt;D xsi:type="xsd:double"&gt;5.94&lt;/D&gt;&lt;D xsi:type="xsd:double"&gt;5.77&lt;/D&gt;&lt;D xsi:type="xsd:double"&gt;5.72&lt;/D&gt;&lt;D xsi:type="xsd:double"&gt;5.7&lt;/D&gt;&lt;/FQL&gt;&lt;FQL&gt;&lt;Q&gt;GSUM^FG_PRICE(8/1/2018,10/31/2018,,USD)&lt;/Q&gt;&lt;R&gt;65&lt;/R&gt;&lt;C&gt;1&lt;/C&gt;&lt;D xsi:type="xsd:double"&gt;6.49&lt;/D&gt;&lt;D xsi:type="xsd:double"&gt;6.5&lt;/D&gt;&lt;D xsi:type="xsd:double"&gt;6.29&lt;/D&gt;&lt;D xsi:type="xsd:double"&gt;6.45&lt;/D&gt;&lt;D xsi:type="xsd:double"&gt;6.31&lt;/D&gt;&lt;D xsi:type="xsd:double"&gt;6.29&lt;/D&gt;&lt;D xsi:type="xsd:double"&gt;6.415&lt;/D&gt;&lt;D xsi:type="xsd:double"&gt;6.3&lt;/D&gt;&lt;D xsi:type="xsd:double"&gt;6.32&lt;/D&gt;&lt;D xsi:type="xsd:double"&gt;6.21&lt;/D&gt;&lt;D xsi:type="xsd:double"&gt;6.17&lt;/D&gt;&lt;D xsi:type="xsd:double"&gt;6.1001&lt;/D&gt;&lt;D xsi:type="xsd:double"&gt;5.8747&lt;/D&gt;&lt;D xsi:type="xsd:double"&gt;5.33&lt;/D&gt;&lt;D xsi:type="xsd:double"&gt;5.59&lt;/D&gt;&lt;D xsi:type="xsd:double"&gt;5.62&lt;/D&gt;&lt;D xsi:type="xsd:double"&gt;5.47&lt;/D&gt;&lt;D xsi:type="xsd:double"&gt;5.57&lt;/D&gt;&lt;D xsi:type="xsd:double"&gt;5.86&lt;/D&gt;&lt;D xsi:type="xsd:double"&gt;5.93&lt;/D&gt;&lt;D xsi:type="xsd:double"&gt;5.9&lt;/D&gt;&lt;D xsi:type="xsd:double"&gt;5.95&lt;/D&gt;&lt;D xsi:type="xsd:double"&gt;5.97&lt;/D&gt;&lt;D xsi:type="xsd:double"&gt;5.91&lt;/D&gt;&lt;D xsi:type="xsd:double"&gt;5.73&lt;/D&gt;&lt;D xsi:type="xsd:double"&gt;5.69&lt;/D&gt;&lt;D xsi:type="xsd:double"&gt;5.76&lt;/D&gt;&lt;D xsi:type="xsd:double"&gt;5.74&lt;/D&gt;&lt;D xsi:type="xsd:double"&gt;5.76&lt;/D&gt;&lt;D xsi:type="xsd:double"&gt;5.85&lt;/D&gt;&lt;D xsi:type="xsd:double"&gt;5.88&lt;/D&gt;&lt;D xsi:type="xsd:double"&gt;6&lt;/D&gt;&lt;D xsi:type="xsd:double"&gt;5.9&lt;/D&gt;&lt;D xsi:type="xsd:double"&gt;5.9&lt;/D&gt;&lt;D xsi:type="xsd:double"&gt;5.98&lt;/D&gt;&lt;D xsi:type="xsd:double"&gt;5.9&lt;/D&gt;&lt;D xsi:type="xsd:double"&gt;5.89&lt;/D&gt;&lt;D xsi:type="xsd:double"&gt;5.875&lt;/D&gt;&lt;D xsi:type="xsd:double"&gt;5.9&lt;/D&gt;&lt;D xsi:type="xsd:double"&gt;5.8&lt;/D&gt;&lt;D xsi:type="xsd:double"&gt;6.05&lt;/D&gt;&lt;D xsi:type="xsd:double"&gt;6.42&lt;/D&gt;&lt;D xsi:type="xsd:double"&gt;6.48&lt;/D&gt;&lt;D xsi:type="xsd:double"&gt;6.35&lt;/D&gt;&lt;D xsi:type="xsd:double"&gt;6.48&lt;/D&gt;&lt;D xsi:type="xsd:double"&gt;6.2&lt;/D&gt;&lt;D xsi:type="xsd:double"&gt;6.17&lt;/D&gt;&lt;D xsi:type="xsd:double"&gt;6.17&lt;/D&gt;&lt;D xsi:type="xsd:double"&gt;5.66&lt;/D&gt;&lt;D xsi:type="xsd:double"&gt;5.6&lt;/D&gt;&lt;D xsi:type="xsd:double"&gt;5.6&lt;/D&gt;&lt;D xsi:type="xsd:double"&gt;5.57&lt;/D&gt;&lt;D xsi:type="xsd:double"&gt;5.49&lt;/D&gt;&lt;D xsi:type="xsd:double"&gt;5.52&lt;/D&gt;&lt;D xsi:type="xsd:double"&gt;5.75&lt;/D&gt;&lt;D xsi:type="xsd:double"&gt;5.51&lt;/D&gt;&lt;D xsi:type="xsd:double"&gt;5.33&lt;/D&gt;&lt;D xsi:type="xsd:double"&gt;5.44&lt;/D&gt;&lt;D xsi:type="xsd:double"&gt;5.52&lt;/D&gt;&lt;D xsi:type="xsd:double"&gt;5.6&lt;/D&gt;&lt;D xsi:type="xsd:double"&gt;5.71&lt;/D&gt;&lt;D xsi:type="xsd:double"&gt;5.99&lt;/D&gt;&lt;D xsi:type="xsd:double"&gt;5.96&lt;/D&gt;&lt;D xsi:type="xsd:double"&gt;5.52&lt;/D&gt;&lt;D xsi:type="xsd:double"&gt;5.37&lt;/D&gt;&lt;/FQL&gt;&lt;FQL&gt;&lt;Q&gt;CSSE^FG_PRICE(8/1/2018,10/31/2018,,USD)&lt;/Q&gt;&lt;R&gt;65&lt;/R&gt;&lt;C&gt;1&lt;/C&gt;&lt;D xsi:type="xsd:double"&gt;10.85&lt;/D&gt;&lt;D xsi:type="xsd:double"&gt;10.8&lt;/D&gt;&lt;D xsi:type="xsd:double"&gt;10.57&lt;/D&gt;&lt;D xsi:type="xsd:double"&gt;9.47&lt;/D&gt;&lt;D xsi:type="xsd:double"&gt;10.13&lt;/D&gt;&lt;D xsi:type="xsd:double"&gt;9.35&lt;/D&gt;&lt;D xsi:type="xsd:double"&gt;9.11&lt;/D&gt;&lt;D xsi:type="xsd:double"&gt;9.13&lt;/D&gt;&lt;D xsi:type="xsd:double"&gt;8.86&lt;/D&gt;&lt;D xsi:type="xsd:double"&gt;9.17&lt;/D&gt;&lt;D xsi:type="xsd:double"&gt;9.22&lt;/D&gt;&lt;D xsi:type="xsd:double"&gt;9.27&lt;/D&gt;&lt;D xsi:type="xsd:double"&gt;9.07&lt;/D&gt;&lt;D xsi:type="xsd:double"&gt;9.41&lt;/D&gt;&lt;D xsi:type="xsd:double"&gt;9.75&lt;/D&gt;&lt;D xsi:type="xsd:double"&gt;9.86&lt;/D&gt;&lt;D xsi:type="xsd:double"&gt;9.77&lt;/D&gt;&lt;D xsi:type="xsd:double"&gt;9.8&lt;/D&gt;&lt;D xsi:type="xsd:double"&gt;10.04&lt;/D&gt;&lt;D xsi:type="xsd:double"&gt;10.23&lt;/D&gt;&lt;D xsi:type="xsd:double"&gt;10.29&lt;/D&gt;&lt;D xsi:type="xsd:double"&gt;10.29&lt;/D&gt;&lt;D xsi:type="xsd:double"&gt;10.25&lt;/D&gt;&lt;D xsi:type="xsd:double"&gt;10.35&lt;/D&gt;&lt;D xsi:type="xsd:double"&gt;10.35&lt;/D&gt;&lt;D xsi:type="xsd:double"&gt;10.25&lt;/D&gt;&lt;D xsi:type="xsd:double"&gt;10.29&lt;/D&gt;&lt;D xsi:type="xsd:double"&gt;9.87&lt;/D&gt;&lt;D xsi:type="xsd:double"&gt;10.24&lt;/D&gt;&lt;D xsi:type="xsd:double"&gt;10.3&lt;/D&gt;&lt;D xsi:type="xsd:double"&gt;10.77&lt;/D&gt;&lt;D xsi:type="xsd:double"&gt;10.74&lt;/D&gt;&lt;D xsi:type="xsd:double"&gt;10.8&lt;/D&gt;&lt;D xsi:type="xsd:double"&gt;10.45&lt;/D&gt;&lt;D xsi:type="xsd:double"&gt;10.68&lt;/D&gt;&lt;D xsi:type="xsd:double"&gt;10.01&lt;/D&gt;&lt;D xsi:type="xsd:double"&gt;9.77&lt;/D&gt;&lt;D xsi:type="xsd:double"&gt;9.73&lt;/D&gt;&lt;D xsi:type="xsd:double"&gt;9.62&lt;/D&gt;&lt;D xsi:type="xsd:double"&gt;9.87&lt;/D&gt;&lt;D xsi:type="xsd:double"&gt;10.74&lt;/D&gt;&lt;D xsi:type="xsd:double"&gt;10.2&lt;/D&gt;&lt;D xsi:type="xsd:double"&gt;10.25&lt;/D&gt;&lt;D xsi:type="xsd:double"&gt;10.1&lt;/D&gt;&lt;D xsi:type="xsd:double"&gt;10.23&lt;/D&gt;&lt;D xsi:type="xsd:double"&gt;9.72&lt;/D&gt;&lt;D xsi:type="xsd:double"&gt;9.55&lt;/D&gt;&lt;D xsi:type="xsd:double"&gt;9.93&lt;/D&gt;&lt;D xsi:type="xsd:double"&gt;9.28&lt;/D&gt;&lt;D xsi:type="xsd:double"&gt;9.2&lt;/D&gt;&lt;D xsi:type="xsd:double"&gt;9.24&lt;/D&gt;&lt;D xsi:type="xsd:double"&gt;9.15&lt;/D&gt;&lt;D xsi:type="xsd:double"&gt;8.88&lt;/D&gt;&lt;D xsi:type="xsd:double"&gt;8.85&lt;/D&gt;&lt;D xsi:type="xsd:double"&gt;9&lt;/D&gt;&lt;D xsi:type="xsd:double"&gt;9&lt;/D&gt;&lt;D xsi:type="xsd:double"&gt;9.16&lt;/D&gt;&lt;D xsi:type="xsd:double"&gt;8.93&lt;/D&gt;&lt;D xsi:type="xsd:double"&gt;8.8685&lt;/D&gt;&lt;D xsi:type="xsd:double"&gt;8.31&lt;/D&gt;&lt;D xsi:type="xsd:double"&gt;8.3&lt;/D&gt;&lt;D xsi:type="xsd:double"&gt;8.36&lt;/D&gt;&lt;D xsi:type="xsd:double"&gt;8.68&lt;/D&gt;&lt;D xsi:type="xsd:double"&gt;9.3&lt;/D&gt;&lt;D xsi:type="xsd:double"&gt;9.11&lt;/D&gt;&lt;/FQL&gt;&lt;FQL&gt;&lt;Q&gt;BEDU^FG_PRICE(8/1/2018,10/31/2018,,USD)&lt;/Q&gt;&lt;R&gt;65&lt;/R&gt;&lt;C&gt;1&lt;/C&gt;&lt;D xsi:type="xsd:double"&gt;14.68&lt;/D&gt;&lt;D xsi:type="xsd:double"&gt;15.32&lt;/D&gt;&lt;D xsi:type="xsd:double"&gt;15.27&lt;/D&gt;&lt;D xsi:type="xsd:double"&gt;14.57&lt;/D&gt;&lt;D xsi:type="xsd:double"&gt;14.25&lt;/D&gt;&lt;D xsi:type="xsd:double"&gt;14.12&lt;/D&gt;&lt;D xsi:type="xsd:double"&gt;14.66&lt;/D&gt;&lt;D xsi:type="xsd:double"&gt;14.57&lt;/D&gt;&lt;D xsi:type="xsd:double"&gt;11.3&lt;/D&gt;&lt;D xsi:type="xsd:double"&gt;12.01&lt;/D&gt;&lt;D xsi:type="xsd:double"&gt;12.36&lt;/D&gt;&lt;D xsi:type="xsd:double"&gt;12.87&lt;/D&gt;&lt;D xsi:type="xsd:double"&gt;12.03&lt;/D&gt;&lt;D xsi:type="xsd:double"&gt;13.28&lt;/D&gt;&lt;D xsi:type="xsd:double"&gt;13.05&lt;/D&gt;&lt;D xsi:type="xsd:double"&gt;13.19&lt;/D&gt;&lt;D xsi:type="xsd:double"&gt;12.75&lt;/D&gt;&lt;D xsi:type="xsd:double"&gt;12.38&lt;/D&gt;&lt;D xsi:type="xsd:double"&gt;12.7&lt;/D&gt;&lt;D xsi:type="xsd:double"&gt;12.4&lt;/D&gt;&lt;D xsi:type="xsd:double"&gt;12.45&lt;/D&gt;&lt;D xsi:type="xsd:double"&gt;11.88&lt;/D&gt;&lt;D xsi:type="xsd:double"&gt;12.04&lt;/D&gt;&lt;D xsi:type="xsd:double"&gt;11.89&lt;/D&gt;&lt;D xsi:type="xsd:double"&gt;11.58&lt;/D&gt;&lt;D xsi:type="xsd:double"&gt;11.31&lt;/D&gt;&lt;D xsi:type="xsd:double"&gt;11.4&lt;/D&gt;&lt;D xsi:type="xsd:double"&gt;11.22&lt;/D&gt;&lt;D xsi:type="xsd:double"&gt;11.3&lt;/D&gt;&lt;D xsi:type="xsd:double"&gt;11.58&lt;/D&gt;&lt;D xsi:type="xsd:double"&gt;11.86&lt;/D&gt;&lt;D xsi:type="xsd:double"&gt;11.85&lt;/D&gt;&lt;D xsi:type="xsd:double"&gt;11.6&lt;/D&gt;&lt;D xsi:type="xsd:double"&gt;11.64&lt;/D&gt;&lt;D xsi:type="xsd:double"&gt;11.79&lt;/D&gt;&lt;D xsi:type="xsd:double"&gt;12.23&lt;/D&gt;&lt;D xsi:type="xsd:double"&gt;13.01&lt;/D&gt;&lt;D xsi:type="xsd:double"&gt;11.99&lt;/D&gt;&lt;D xsi:type="xsd:double"&gt;12.12&lt;/D&gt;&lt;D xsi:type="xsd:double"&gt;12.17&lt;/D&gt;&lt;D xsi:type="xsd:double"&gt;12.19&lt;/D&gt;&lt;D xsi:type="xsd:double"&gt;12.39&lt;/D&gt;&lt;D xsi:type="xsd:double"&gt;12.4&lt;/D&gt;&lt;D xsi:type="xsd:double"&gt;11.17&lt;/D&gt;&lt;D xsi:type="xsd:double"&gt;11.08&lt;/D&gt;&lt;D xsi:type="xsd:double"&gt;10.36&lt;/D&gt;&lt;D xsi:type="xsd:double"&gt;10.15&lt;/D&gt;&lt;D xsi:type="xsd:double"&gt;9.66&lt;/D&gt;&lt;D xsi:type="xsd:double"&gt;9.91&lt;/D&gt;&lt;D xsi:type="xsd:double"&gt;9.65&lt;/D&gt;&lt;D xsi:type="xsd:double"&gt;9.7&lt;/D&gt;&lt;D xsi:type="xsd:double"&gt;10.68&lt;/D&gt;&lt;D xsi:type="xsd:double"&gt;10.46&lt;/D&gt;&lt;D xsi:type="xsd:double"&gt;11.06&lt;/D&gt;&lt;D xsi:type="xsd:double"&gt;11.16&lt;/D&gt;&lt;D xsi:type="xsd:double"&gt;10.39&lt;/D&gt;&lt;D xsi:type="xsd:double"&gt;10.17&lt;/D&gt;&lt;D xsi:type="xsd:double"&gt;10.54&lt;/D&gt;&lt;D xsi:type="xsd:double"&gt;10.21&lt;/D&gt;&lt;D xsi:type="xsd:double"&gt;10.5&lt;/D&gt;&lt;D xsi:type="xsd:double"&gt;11.23&lt;/D&gt;&lt;D xsi:type="xsd:double"&gt;11.46&lt;/D&gt;&lt;D xsi:type="xsd:double"&gt;11.24&lt;/D&gt;&lt;D xsi:type="xsd:double"&gt;11.87&lt;/D&gt;&lt;D xsi:type="xsd:double"&gt;12.37&lt;/D&gt;&lt;/FQL&gt;&lt;FQL&gt;&lt;Q&gt;HUSA^FG_PRICE(8/1/2018,10/31/2018,,USD)&lt;/Q&gt;&lt;R&gt;65&lt;/R&gt;&lt;C&gt;1&lt;/C&gt;&lt;D xsi:type="xsd:double"&gt;0.2449&lt;/D&gt;&lt;D xsi:type="xsd:double"&gt;0.236&lt;/D&gt;&lt;D xsi:type="xsd:double"&gt;0.2363&lt;/D&gt;&lt;D xsi:type="xsd:double"&gt;0.238&lt;/D&gt;&lt;D xsi:type="xsd:double"&gt;0.2394&lt;/D&gt;&lt;D xsi:type="xsd:double"&gt;0.2397&lt;/D&gt;&lt;D xsi:type="xsd:double"&gt;0.2376&lt;/D&gt;&lt;D xsi:type="xsd:double"&gt;0.236773&lt;/D&gt;&lt;D xsi:type="xsd:double"&gt;0.2397&lt;/D&gt;&lt;D xsi:type="xsd:double"&gt;0.2361&lt;/D&gt;&lt;D xsi:type="xsd:double"&gt;0.2318&lt;/D&gt;&lt;D xsi:type="xsd:double"&gt;0.2259&lt;/D&gt;&lt;D xsi:type="xsd:double"&gt;0.2259&lt;/D&gt;&lt;D xsi:type="xsd:double"&gt;0.2106&lt;/D&gt;&lt;D xsi:type="xsd:double"&gt;0.213&lt;/D&gt;&lt;D xsi:type="xsd:double"&gt;0.2279&lt;/D&gt;&lt;D xsi:type="xsd:double"&gt;0.2278&lt;/D&gt;&lt;D xsi:type="xsd:double"&gt;0.224&lt;/D&gt;&lt;D xsi:type="xsd:double"&gt;0.22&lt;/D&gt;&lt;D xsi:type="xsd:double"&gt;0.22&lt;/D&gt;&lt;D xsi:type="xsd:double"&gt;0.2224&lt;/D&gt;&lt;D xsi:type="xsd:double"&gt;0.224&lt;/D&gt;&lt;D xsi:type="xsd:double"&gt;0.225&lt;/D&gt;&lt;D xsi:type="xsd:double"&gt;0.227947&lt;/D&gt;&lt;D xsi:type="xsd:double"&gt;0.22&lt;/D&gt;&lt;D xsi:type="xsd:double"&gt;0.212&lt;/D&gt;&lt;D xsi:type="xsd:double"&gt;0.2117&lt;/D&gt;&lt;D xsi:type="xsd:double"&gt;0.2122&lt;/D&gt;&lt;D xsi:type="xsd:double"&gt;0.214&lt;/D&gt;&lt;D xsi:type="xsd:double"&gt;0.226&lt;/D&gt;&lt;D xsi:type="xsd:double"&gt;0.225&lt;/D&gt;&lt;D xsi:type="xsd:double"&gt;0.2252&lt;/D&gt;&lt;D xsi:type="xsd:double"&gt;0.22&lt;/D&gt;&lt;D xsi:type="xsd:double"&gt;0.2269&lt;/D&gt;&lt;D xsi:type="xsd:double"&gt;0.2269&lt;/D&gt;&lt;D xsi:type="xsd:double"&gt;0.2236&lt;/D&gt;&lt;D xsi:type="xsd:double"&gt;0.2221&lt;/D&gt;&lt;D xsi:type="xsd:double"&gt;0.276&lt;/D&gt;&lt;D xsi:type="xsd:double"&gt;0.2365&lt;/D&gt;&lt;D xsi:type="xsd:double"&gt;0.2318&lt;/D&gt;&lt;D xsi:type="xsd:double"&gt;0.2283&lt;/D&gt;&lt;D xsi:type="xsd:double"&gt;0.22&lt;/D&gt;&lt;D xsi:type="xsd:double"&gt;0.234109&lt;/D&gt;&lt;D xsi:type="xsd:double"&gt;0.2345&lt;/D&gt;&lt;D xsi:type="xsd:double"&gt;0.2779&lt;/D&gt;&lt;D xsi:type="xsd:double"&gt;0.2516&lt;/D&gt;&lt;D xsi:type="xsd:double"&gt;0.25&lt;/D&gt;&lt;D xsi:type="xsd:double"&gt;0.233&lt;/D&gt;&lt;D xsi:type="xsd:double"&gt;0.239&lt;/D&gt;&lt;D xsi:type="xsd:double"&gt;0.2322&lt;/D&gt;&lt;D xsi:type="xsd:double"&gt;0.225&lt;/D&gt;&lt;D xsi:type="xsd:double"&gt;0.2288&lt;/D&gt;&lt;D xsi:type="xsd:double"&gt;0.228&lt;/D&gt;&lt;D xsi:type="xsd:double"&gt;0.219&lt;/D&gt;&lt;D xsi:type="xsd:double"&gt;0.2163&lt;/D&gt;&lt;D xsi:type="xsd:double"&gt;0.2151&lt;/D&gt;&lt;D xsi:type="xsd:double"&gt;0.217&lt;/D&gt;&lt;D xsi:type="xsd:double"&gt;0.2175&lt;/D&gt;&lt;D xsi:type="xsd:double"&gt;0.2159&lt;/D&gt;&lt;D xsi:type="xsd:double"&gt;0.2051&lt;/D&gt;&lt;D xsi:type="xsd:double"&gt;0.205&lt;/D&gt;&lt;D xsi:type="xsd:double"&gt;0.2029&lt;/D&gt;&lt;D xsi:type="xsd:double"&gt;0.203824&lt;/D&gt;&lt;D xsi:type="xsd:double"&gt;0.2069&lt;/D&gt;&lt;D xsi:type="xsd:double"&gt;0.2089&lt;/D&gt;&lt;/FQL&gt;&lt;FQL&gt;&lt;Q&gt;HX^FG_PRICE(8/1/2018,10/31/2018,,USD)&lt;/Q&gt;&lt;R&gt;65&lt;/R&gt;&lt;C&gt;1&lt;/C&gt;&lt;D xsi:type="xsd:double"&gt;8.95&lt;/D&gt;&lt;D xsi:type="xsd:double"&gt;9.39&lt;/D&gt;&lt;D xsi:type="xsd:double"&gt;9.14&lt;/D&gt;&lt;D xsi:type="xsd:double"&gt;8.79&lt;/D&gt;&lt;D xsi:type="xsd:double"&gt;8.63&lt;/D&gt;&lt;D xsi:type="xsd:double"&gt;8.66&lt;/D&gt;&lt;D xsi:type="xsd:double"&gt;8.4&lt;/D&gt;&lt;D xsi:type="xsd:double"&gt;8.22&lt;/D&gt;&lt;D xsi:type="xsd:double"&gt;7.66&lt;/D&gt;&lt;D xsi:type="xsd:double"&gt;7.42&lt;/D&gt;&lt;D xsi:type="xsd:double"&gt;7.37&lt;/D&gt;&lt;D xsi:type="xsd:double"&gt;7.98&lt;/D&gt;&lt;D xsi:type="xsd:double"&gt;8.58&lt;/D&gt;&lt;D xsi:type="xsd:double"&gt;8.23&lt;/D&gt;&lt;D xsi:type="xsd:double"&gt;8.13&lt;/D&gt;&lt;D xsi:type="xsd:double"&gt;8.53&lt;/D&gt;&lt;D xsi:type="xsd:double"&gt;8.45&lt;/D&gt;&lt;D xsi:type="xsd:double"&gt;8.3076&lt;/D&gt;&lt;D xsi:type="xsd:double"&gt;8.2&lt;/D&gt;&lt;D xsi:type="xsd:double"&gt;8.49&lt;/D&gt;&lt;D xsi:type="xsd:double"&gt;8.65&lt;/D&gt;&lt;D xsi:type="xsd:double"&gt;8.6&lt;/D&gt;&lt;D xsi:type="xsd:double"&gt;8.54&lt;/D&gt;&lt;D xsi:type="xsd:double"&gt;8.67&lt;/D&gt;&lt;D xsi:type="xsd:double"&gt;8.48&lt;/D&gt;&lt;D xsi:type="xsd:double"&gt;8.34&lt;/D&gt;&lt;D xsi:type="xsd:double"&gt;8.34&lt;/D&gt;&lt;D xsi:type="xsd:double"&gt;7.98&lt;/D&gt;&lt;D xsi:type="xsd:double"&gt;7.88&lt;/D&gt;&lt;D xsi:type="xsd:double"&gt;7.97&lt;/D&gt;&lt;D xsi:type="xsd:double"&gt;7.79&lt;/D&gt;&lt;D xsi:type="xsd:double"&gt;7.56&lt;/D&gt;&lt;D xsi:type="xsd:double"&gt;7.88&lt;/D&gt;&lt;D xsi:type="xsd:double"&gt;7.91&lt;/D&gt;&lt;D xsi:type="xsd:double"&gt;8.11&lt;/D&gt;&lt;D xsi:type="xsd:double"&gt;8.31&lt;/D&gt;&lt;D xsi:type="xsd:double"&gt;8.31&lt;/D&gt;&lt;D xsi:type="xsd:double"&gt;8.25&lt;/D&gt;&lt;D xsi:type="xsd:double"&gt;7.99&lt;/D&gt;&lt;D xsi:type="xsd:double"&gt;7.78&lt;/D&gt;&lt;D xsi:type="xsd:double"&gt;7.78&lt;/D&gt;&lt;D xsi:type="xsd:double"&gt;7.88&lt;/D&gt;&lt;D xsi:type="xsd:double"&gt;7.88&lt;/D&gt;&lt;D xsi:type="xsd:double"&gt;7.83&lt;/D&gt;&lt;D xsi:type="xsd:double"&gt;7.95&lt;/D&gt;&lt;D xsi:type="xsd:double"&gt;8.05&lt;/D&gt;&lt;D xsi:type="xsd:double"&gt;7.8&lt;/D&gt;&lt;D xsi:type="xsd:double"&gt;7.94&lt;/D&gt;&lt;D xsi:type="xsd:double"&gt;7.94&lt;/D&gt;&lt;D xsi:type="xsd:double"&gt;7.6&lt;/D&gt;&lt;D xsi:type="xsd:double"&gt;7.44&lt;/D&gt;&lt;D xsi:type="xsd:double"&gt;7.44&lt;/D&gt;&lt;D xsi:type="xsd:double"&gt;7.8&lt;/D&gt;&lt;D xsi:type="xsd:double"&gt;7.87&lt;/D&gt;&lt;D xsi:type="xsd:double"&gt;7.88&lt;/D&gt;&lt;D xsi:type="xsd:double"&gt;7.66&lt;/D&gt;&lt;D xsi:type="xsd:double"&gt;7.79&lt;/D&gt;&lt;D xsi:type="xsd:double"&gt;7.72&lt;/D&gt;&lt;D xsi:type="xsd:double"&gt;7.66&lt;/D&gt;&lt;D xsi:type="xsd:double"&gt;7.63&lt;/D&gt;&lt;D xsi:type="xsd:double"&gt;7.87&lt;/D&gt;&lt;D xsi:type="xsd:double"&gt;7.89&lt;/D&gt;&lt;D xsi:type="xsd:double"&gt;7.77&lt;/D&gt;&lt;D xsi:type="xsd:double"&gt;7.83&lt;/D&gt;&lt;D xsi:type="xsd:double"&gt;7.75&lt;/D&gt;&lt;/FQL&gt;&lt;FQL&gt;&lt;Q&gt;RYB^FG_PRICE(8/1/2018,10/31/2018,,USD)&lt;/Q&gt;&lt;R&gt;65&lt;/R&gt;&lt;C&gt;1&lt;/C&gt;&lt;D xsi:type="xsd:double"&gt;20.97&lt;/D&gt;&lt;D xsi:type="xsd:double"&gt;20.95&lt;/D&gt;&lt;D xsi:type="xsd:double"&gt;20.79&lt;/D&gt;&lt;D xsi:type="xsd:double"&gt;21.1&lt;/D&gt;&lt;D xsi:type="xsd:double"&gt;21.55&lt;/D&gt;&lt;D xsi:type="xsd:double"&gt;21.5&lt;/D&gt;&lt;D xsi:type="xsd:double"&gt;21.8&lt;/D&gt;&lt;D xsi:type="xsd:double"&gt;21.55&lt;/D&gt;&lt;D xsi:type="xsd:double"&gt;20.94&lt;/D&gt;&lt;D xsi:type="xsd:double"&gt;21.36&lt;/D&gt;&lt;D xsi:type="xsd:double"&gt;19.56&lt;/D&gt;&lt;D xsi:type="xsd:double"&gt;20.57&lt;/D&gt;&lt;D xsi:type="xsd:double"&gt;19.98&lt;/D&gt;&lt;D xsi:type="xsd:double"&gt;19.77&lt;/D&gt;&lt;D xsi:type="xsd:double"&gt;19.38&lt;/D&gt;&lt;D xsi:type="xsd:double"&gt;19.4&lt;/D&gt;&lt;D xsi:type="xsd:double"&gt;19.22&lt;/D&gt;&lt;D xsi:type="xsd:double"&gt;19.47&lt;/D&gt;&lt;D xsi:type="xsd:double"&gt;20.52&lt;/D&gt;&lt;D xsi:type="xsd:double"&gt;20.57&lt;/D&gt;&lt;D xsi:type="xsd:double"&gt;20.38&lt;/D&gt;&lt;D xsi:type="xsd:double"&gt;19.37&lt;/D&gt;&lt;D xsi:type="xsd:double"&gt;19.66&lt;/D&gt;&lt;D xsi:type="xsd:double"&gt;19.9&lt;/D&gt;&lt;D xsi:type="xsd:double"&gt;19.8&lt;/D&gt;&lt;D xsi:type="xsd:double"&gt;19.5&lt;/D&gt;&lt;D xsi:type="xsd:double"&gt;19.9&lt;/D&gt;&lt;D xsi:type="xsd:double"&gt;19.9&lt;/D&gt;&lt;D xsi:type="xsd:double"&gt;20.05&lt;/D&gt;&lt;D xsi:type="xsd:double"&gt;20&lt;/D&gt;&lt;D xsi:type="xsd:double"&gt;20.52&lt;/D&gt;&lt;D xsi:type="xsd:double"&gt;21.07&lt;/D&gt;&lt;D xsi:type="xsd:double"&gt;20.98&lt;/D&gt;&lt;D xsi:type="xsd:double"&gt;20.95&lt;/D&gt;&lt;D xsi:type="xsd:double"&gt;20.44&lt;/D&gt;&lt;D xsi:type="xsd:double"&gt;20.8&lt;/D&gt;&lt;D xsi:type="xsd:double"&gt;21.2&lt;/D&gt;&lt;D xsi:type="xsd:double"&gt;20.17&lt;/D&gt;&lt;D xsi:type="xsd:double"&gt;19.89&lt;/D&gt;&lt;D xsi:type="xsd:double"&gt;20.55&lt;/D&gt;&lt;D xsi:type="xsd:double"&gt;20.3&lt;/D&gt;&lt;D xsi:type="xsd:double"&gt;21.06&lt;/D&gt;&lt;D xsi:type="xsd:double"&gt;20.3&lt;/D&gt;&lt;D xsi:type="xsd:double"&gt;20.14&lt;/D&gt;&lt;D xsi:type="xsd:double"&gt;20.4&lt;/D&gt;&lt;D xsi:type="xsd:double"&gt;20.59&lt;/D&gt;&lt;D xsi:type="xsd:double"&gt;20.56&lt;/D&gt;&lt;D xsi:type="xsd:double"&gt;20.35&lt;/D&gt;&lt;D xsi:type="xsd:double"&gt;20.4&lt;/D&gt;&lt;D xsi:type="xsd:double"&gt;19.18&lt;/D&gt;&lt;D xsi:type="xsd:double"&gt;18.22&lt;/D&gt;&lt;D xsi:type="xsd:double"&gt;18.8&lt;/D&gt;&lt;D xsi:type="xsd:double"&gt;19.03&lt;/D&gt;&lt;D xsi:type="xsd:double"&gt;19.69&lt;/D&gt;&lt;D xsi:type="xsd:double"&gt;19.57&lt;/D&gt;&lt;D xsi:type="xsd:double"&gt;18.6&lt;/D&gt;&lt;D xsi:type="xsd:double"&gt;18&lt;/D&gt;&lt;D xsi:type="xsd:double"&gt;18.18&lt;/D&gt;&lt;D xsi:type="xsd:double"&gt;17&lt;/D&gt;&lt;D xsi:type="xsd:double"&gt;17.11&lt;/D&gt;&lt;D xsi:type="xsd:double"&gt;17.44&lt;/D&gt;&lt;D xsi:type="xsd:double"&gt;17.75&lt;/D&gt;&lt;D xsi:type="xsd:double"&gt;17.3&lt;/D&gt;&lt;D xsi:type="xsd:double"&gt;17.54&lt;/D&gt;&lt;D xsi:type="xsd:double"&gt;18.23&lt;/D&gt;&lt;/FQL&gt;&lt;FQL&gt;&lt;Q&gt;ADI^FG_PRICE(8/1/2018,10/31/2018,,USD)&lt;/Q&gt;&lt;R&gt;65&lt;/R&gt;&lt;C&gt;1&lt;/C&gt;&lt;D xsi:type="xsd:double"&gt;96.04&lt;/D&gt;&lt;D xsi:type="xsd:double"&gt;96.19&lt;/D&gt;&lt;D xsi:type="xsd:double"&gt;96.56&lt;/D&gt;&lt;D xsi:type="xsd:double"&gt;97.38&lt;/D&gt;&lt;D xsi:type="xsd:double"&gt;98.59&lt;/D&gt;&lt;D xsi:type="xsd:double"&gt;98.49&lt;/D&gt;&lt;D xsi:type="xsd:double"&gt;97.74&lt;/D&gt;&lt;D xsi:type="xsd:double"&gt;94.94&lt;/D&gt;&lt;D xsi:type="xsd:double"&gt;95.13&lt;/D&gt;&lt;D xsi:type="xsd:double"&gt;94.85&lt;/D&gt;&lt;D xsi:type="xsd:double"&gt;93.76&lt;/D&gt;&lt;D xsi:type="xsd:double"&gt;94.26&lt;/D&gt;&lt;D xsi:type="xsd:double"&gt;94.58&lt;/D&gt;&lt;D xsi:type="xsd:double"&gt;93.74&lt;/D&gt;&lt;D xsi:type="xsd:double"&gt;95.92&lt;/D&gt;&lt;D xsi:type="xsd:double"&gt;97.92&lt;/D&gt;&lt;D xsi:type="xsd:double"&gt;97.39&lt;/D&gt;&lt;D xsi:type="xsd:double"&gt;98.78&lt;/D&gt;&lt;D xsi:type="xsd:double"&gt;100.07&lt;/D&gt;&lt;D xsi:type="xsd:double"&gt;100.42&lt;/D&gt;&lt;D xsi:type="xsd:double"&gt;100.17&lt;/D&gt;&lt;D xsi:type="xsd:double"&gt;98.57&lt;/D&gt;&lt;D xsi:type="xsd:double"&gt;98.85&lt;/D&gt;&lt;D xsi:type="xsd:double"&gt;98.11&lt;/D&gt;&lt;D xsi:type="xsd:double"&gt;97.87&lt;/D&gt;&lt;D xsi:type="xsd:double"&gt;97.09&lt;/D&gt;&lt;D xsi:type="xsd:double"&gt;93.96&lt;/D&gt;&lt;D xsi:type="xsd:double"&gt;94.59&lt;/D&gt;&lt;D xsi:type="xsd:double"&gt;93.25&lt;/D&gt;&lt;D xsi:type="xsd:double"&gt;91.02&lt;/D&gt;&lt;D xsi:type="xsd:double"&gt;92.4&lt;/D&gt;&lt;D xsi:type="xsd:double"&gt;92.53&lt;/D&gt;&lt;D xsi:type="xsd:double"&gt;91.31&lt;/D&gt;&lt;D xsi:type="xsd:double"&gt;91.86&lt;/D&gt;&lt;D xsi:type="xsd:double"&gt;92.58&lt;/D&gt;&lt;D xsi:type="xsd:double"&gt;95.1&lt;/D&gt;&lt;D xsi:type="xsd:double"&gt;94.56&lt;/D&gt;&lt;D xsi:type="xsd:double"&gt;95&lt;/D&gt;&lt;D xsi:type="xsd:double"&gt;92.56&lt;/D&gt;&lt;D xsi:type="xsd:double"&gt;92.32&lt;/D&gt;&lt;D xsi:type="xsd:double"&gt;92.18&lt;/D&gt;&lt;D xsi:type="xsd:double"&gt;92.46&lt;/D&gt;&lt;D xsi:type="xsd:double"&gt;92.39&lt;/D&gt;&lt;D xsi:type="xsd:double"&gt;92.29&lt;/D&gt;&lt;D xsi:type="xsd:double"&gt;91.83&lt;/D&gt;&lt;D xsi:type="xsd:double"&gt;89.99&lt;/D&gt;&lt;D xsi:type="xsd:double"&gt;87.15&lt;/D&gt;&lt;D xsi:type="xsd:double"&gt;86.48&lt;/D&gt;&lt;D xsi:type="xsd:double"&gt;86.76&lt;/D&gt;&lt;D xsi:type="xsd:double"&gt;83.9&lt;/D&gt;&lt;D xsi:type="xsd:double"&gt;83.67&lt;/D&gt;&lt;D xsi:type="xsd:double"&gt;84.17&lt;/D&gt;&lt;D xsi:type="xsd:double"&gt;83.9&lt;/D&gt;&lt;D xsi:type="xsd:double"&gt;85.76&lt;/D&gt;&lt;D xsi:type="xsd:double"&gt;85.25&lt;/D&gt;&lt;D xsi:t</t>
        </r>
      </text>
    </comment>
    <comment ref="A52" authorId="0">
      <text>
        <r>
          <rPr>
            <b/>
            <sz val="9"/>
            <color indexed="81"/>
            <rFont val="宋体"/>
            <charset val="134"/>
          </rPr>
          <t>ype="xsd:double"&gt;83.17&lt;/D&gt;&lt;D xsi:type="xsd:double"&gt;82.335&lt;/D&gt;&lt;D xsi:type="xsd:double"&gt;82.55&lt;/D&gt;&lt;D xsi:type="xsd:double"&gt;82.65&lt;/D&gt;&lt;D xsi:type="xsd:double"&gt;77.82&lt;/D&gt;&lt;D xsi:type="xsd:double"&gt;79.08&lt;/D&gt;&lt;D xsi:type="xsd:double"&gt;79.03&lt;/D&gt;&lt;D xsi:type="xsd:double"&gt;80.41&lt;/D&gt;&lt;D xsi:type="xsd:double"&gt;82.8&lt;/D&gt;&lt;D xsi:type="xsd:double"&gt;83.71&lt;/D&gt;&lt;/FQL&gt;&lt;FQL&gt;&lt;Q&gt;FG^FG_PRICE(8/1/2018,10/31/2018,,USD)&lt;/Q&gt;&lt;R&gt;65&lt;/R&gt;&lt;C&gt;1&lt;/C&gt;&lt;D xsi:type="xsd:double"&gt;9&lt;/D&gt;&lt;D xsi:type="xsd:double"&gt;8.97&lt;/D&gt;&lt;D xsi:type="xsd:double"&gt;9.36&lt;/D&gt;&lt;D xsi:type="xsd:double"&gt;9.23&lt;/D&gt;&lt;D xsi:type="xsd:double"&gt;9.34&lt;/D&gt;&lt;D xsi:type="xsd:double"&gt;9.56&lt;/D&gt;&lt;D xsi:type="xsd:double"&gt;9.35&lt;/D&gt;&lt;D xsi:type="xsd:double"&gt;9.32&lt;/D&gt;&lt;D xsi:type="xsd:double"&gt;9.26&lt;/D&gt;&lt;D xsi:type="xsd:double"&gt;9.34&lt;/D&gt;&lt;D xsi:type="xsd:double"&gt;9.25&lt;/D&gt;&lt;D xsi:type="xsd:double"&gt;9.34&lt;/D&gt;&lt;D xsi:type="xsd:double"&gt;9.33&lt;/D&gt;&lt;D xsi:type="xsd:double"&gt;9.2&lt;/D&gt;&lt;D xsi:type="xsd:double"&gt;9.11&lt;/D&gt;&lt;D xsi:type="xsd:double"&gt;8.99&lt;/D&gt;&lt;D xsi:type="xsd:double"&gt;8.84&lt;/D&gt;&lt;D xsi:type="xsd:double"&gt;8.92&lt;/D&gt;&lt;D xsi:type="xsd:double"&gt;8.9&lt;/D&gt;&lt;D xsi:type="xsd:double"&gt;8.79&lt;/D&gt;&lt;D xsi:type="xsd:double"&gt;8.76&lt;/D&gt;&lt;D xsi:type="xsd:double"&gt;8.73&lt;/D&gt;&lt;D xsi:type="xsd:double"&gt;8.71&lt;/D&gt;&lt;D xsi:type="xsd:double"&gt;8.82&lt;/D&gt;&lt;D xsi:type="xsd:double"&gt;8.92&lt;/D&gt;&lt;D xsi:type="xsd:double"&gt;9.01&lt;/D&gt;&lt;D xsi:type="xsd:double"&gt;8.68&lt;/D&gt;&lt;D xsi:type="xsd:double"&gt;8.74&lt;/D&gt;&lt;D xsi:type="xsd:double"&gt;8.87&lt;/D&gt;&lt;D xsi:type="xsd:double"&gt;8.83&lt;/D&gt;&lt;D xsi:type="xsd:double"&gt;8.7&lt;/D&gt;&lt;D xsi:type="xsd:double"&gt;8.69&lt;/D&gt;&lt;D xsi:type="xsd:double"&gt;8.69&lt;/D&gt;&lt;D xsi:type="xsd:double"&gt;8.87&lt;/D&gt;&lt;D xsi:type="xsd:double"&gt;9.01&lt;/D&gt;&lt;D xsi:type="xsd:double"&gt;9.08&lt;/D&gt;&lt;D xsi:type="xsd:double"&gt;8.97&lt;/D&gt;&lt;D xsi:type="xsd:double"&gt;8.82&lt;/D&gt;&lt;D xsi:type="xsd:double"&gt;8.79&lt;/D&gt;&lt;D xsi:type="xsd:double"&gt;8.71&lt;/D&gt;&lt;D xsi:type="xsd:double"&gt;8.92&lt;/D&gt;&lt;D xsi:type="xsd:double"&gt;8.95&lt;/D&gt;&lt;D xsi:type="xsd:double"&gt;8.91&lt;/D&gt;&lt;D xsi:type="xsd:double"&gt;8.89&lt;/D&gt;&lt;D xsi:type="xsd:double"&gt;8.9&lt;/D&gt;&lt;D xsi:type="xsd:double"&gt;8.92&lt;/D&gt;&lt;D xsi:type="xsd:double"&gt;8.83&lt;/D&gt;&lt;D xsi:type="xsd:double"&gt;8.92&lt;/D&gt;&lt;D xsi:type="xsd:double"&gt;8.95&lt;/D&gt;&lt;D xsi:type="xsd:double"&gt;8.88&lt;/D&gt;&lt;D xsi:type="xsd:double"&gt;8.64&lt;/D&gt;&lt;D xsi:type="xsd:double"&gt;8.85&lt;/D&gt;&lt;D xsi:type="xsd:double"&gt;8.98&lt;/D&gt;&lt;D xsi:type="xsd:double"&gt;8.92&lt;/D&gt;&lt;D xsi:type="xsd:double"&gt;8.93&lt;/D&gt;&lt;D xsi:type="xsd:double"&gt;8.66&lt;/D&gt;&lt;D xsi:type="xsd:double"&gt;8.35&lt;/D&gt;&lt;D xsi:type="xsd:double"&gt;8.18&lt;/D&gt;&lt;D xsi:type="xsd:double"&gt;8.08&lt;/D&gt;&lt;D xsi:type="xsd:double"&gt;7.8&lt;/D&gt;&lt;D xsi:type="xsd:double"&gt;7.93&lt;/D&gt;&lt;D xsi:type="xsd:double"&gt;7.78&lt;/D&gt;&lt;D xsi:type="xsd:double"&gt;7.59&lt;/D&gt;&lt;D xsi:type="xsd:double"&gt;7.79&lt;/D&gt;&lt;D xsi:type="xsd:double"&gt;7.9&lt;/D&gt;&lt;/FQL&gt;&lt;FQL&gt;&lt;Q&gt;ERI^FG_PRICE(8/1/2018,10/31/2018,,USD)&lt;/Q&gt;&lt;R&gt;65&lt;/R&gt;&lt;C&gt;1&lt;/C&gt;&lt;D xsi:type="xsd:double"&gt;41.45&lt;/D&gt;&lt;D xsi:type="xsd:double"&gt;41.4&lt;/D&gt;&lt;D xsi:type="xsd:double"&gt;43.7&lt;/D&gt;&lt;D xsi:type="xsd:double"&gt;42.55&lt;/D&gt;&lt;D xsi:type="xsd:double"&gt;42.5&lt;/D&gt;&lt;D xsi:type="xsd:double"&gt;43.05&lt;/D&gt;&lt;D xsi:type="xsd:double"&gt;43.55&lt;/D&gt;&lt;D xsi:type="xsd:double"&gt;43.5&lt;/D&gt;&lt;D xsi:type="xsd:double"&gt;43.3&lt;/D&gt;&lt;D xsi:type="xsd:double"&gt;43.8&lt;/D&gt;&lt;D xsi:type="xsd:double"&gt;45.7&lt;/D&gt;&lt;D xsi:type="xsd:double"&gt;46.55&lt;/D&gt;&lt;D xsi:type="xsd:double"&gt;45.95&lt;/D&gt;&lt;D xsi:type="xsd:double"&gt;46.4&lt;/D&gt;&lt;D xsi:type="xsd:double"&gt;47.5&lt;/D&gt;&lt;D xsi:type="xsd:double"&gt;48.95&lt;/D&gt;&lt;D xsi:type="xsd:double"&gt;48.75&lt;/D&gt;&lt;D xsi:type="xsd:double"&gt;49.75&lt;/D&gt;&lt;D xsi:type="xsd:double"&gt;48.6&lt;/D&gt;&lt;D xsi:type="xsd:double"&gt;48.35&lt;/D&gt;&lt;D xsi:type="xsd:double"&gt;48.95&lt;/D&gt;&lt;D xsi:type="xsd:double"&gt;48&lt;/D&gt;&lt;D xsi:type="xsd:double"&gt;48.05&lt;/D&gt;&lt;D xsi:type="xsd:double"&gt;46.9&lt;/D&gt;&lt;D xsi:type="xsd:double"&gt;47.35&lt;/D&gt;&lt;D xsi:type="xsd:double"&gt;45.8&lt;/D&gt;&lt;D xsi:type="xsd:double"&gt;45.35&lt;/D&gt;&lt;D xsi:type="xsd:double"&gt;45.95&lt;/D&gt;&lt;D xsi:type="xsd:double"&gt;46.7&lt;/D&gt;&lt;D xsi:type="xsd:double"&gt;47.95&lt;/D&gt;&lt;D xsi:type="xsd:double"&gt;49&lt;/D&gt;&lt;D xsi:type="xsd:double"&gt;48.85&lt;/D&gt;&lt;D xsi:type="xsd:double"&gt;47.85&lt;/D&gt;&lt;D xsi:type="xsd:double"&gt;48.3&lt;/D&gt;&lt;D xsi:type="xsd:double"&gt;47.3&lt;/D&gt;&lt;D xsi:type="xsd:double"&gt;48.45&lt;/D&gt;&lt;D xsi:type="xsd:double"&gt;48.2&lt;/D&gt;&lt;D xsi:type="xsd:double"&gt;48.35&lt;/D&gt;&lt;D xsi:type="xsd:double"&gt;47.85&lt;/D&gt;&lt;D xsi:type="xsd:double"&gt;47.9&lt;/D&gt;&lt;D xsi:type="xsd:double"&gt;48.6&lt;/D&gt;&lt;D xsi:type="xsd:double"&gt;48.6&lt;/D&gt;&lt;D xsi:type="xsd:double"&gt;48.61&lt;/D&gt;&lt;D xsi:type="xsd:double"&gt;49.5&lt;/D&gt;&lt;D xsi:type="xsd:double"&gt;49.7&lt;/D&gt;&lt;D xsi:type="xsd:double"&gt;48.7&lt;/D&gt;&lt;D xsi:type="xsd:double"&gt;44.55&lt;/D&gt;&lt;D xsi:type="xsd:double"&gt;44.64&lt;/D&gt;&lt;D xsi:type="xsd:double"&gt;46.77&lt;/D&gt;&lt;D xsi:type="xsd:double"&gt;45.72&lt;/D&gt;&lt;D xsi:type="xsd:double"&gt;45.43&lt;/D&gt;&lt;D xsi:type="xsd:double"&gt;45.74&lt;/D&gt;&lt;D xsi:type="xsd:double"&gt;45.7&lt;/D&gt;&lt;D xsi:type="xsd:double"&gt;47.67&lt;/D&gt;&lt;D xsi:type="xsd:double"&gt;47.44&lt;/D&gt;&lt;D xsi:type="xsd:double"&gt;47.26&lt;/D&gt;&lt;D xsi:type="xsd:double"&gt;44.33&lt;/D&gt;&lt;D xsi:type="xsd:double"&gt;41.73&lt;/D&gt;&lt;D xsi:type="xsd:double"&gt;40.04&lt;/D&gt;&lt;D xsi:type="xsd:double"&gt;37.94&lt;/D&gt;&lt;D xsi:type="xsd:double"&gt;39.37&lt;/D&gt;&lt;D xsi:type="xsd:double"&gt;36.51&lt;/D&gt;&lt;D xsi:type="xsd:double"&gt;32.82&lt;/D&gt;&lt;D xsi:type="xsd:double"&gt;34.89&lt;/D&gt;&lt;D xsi:type="xsd:double"&gt;36.5&lt;/D&gt;&lt;/FQL&gt;&lt;FQL&gt;&lt;Q&gt;RILY^FG_PRICE(8/1/2018,10/31/2018,,USD)&lt;/Q&gt;&lt;R&gt;65&lt;/R&gt;&lt;C&gt;1&lt;/C&gt;&lt;D xsi:type="xsd:double"&gt;21.85&lt;/D&gt;&lt;D xsi:type="xsd:double"&gt;22.3&lt;/D&gt;&lt;D xsi:type="xsd:double"&gt;21.95&lt;/D&gt;&lt;D xsi:type="xsd:double"&gt;21.7&lt;/D&gt;&lt;D xsi:type="xsd:double"&gt;21.9&lt;/D&gt;&lt;D xsi:type="xsd:double"&gt;22.25&lt;/D&gt;&lt;D xsi:type="xsd:double"&gt;22.8&lt;/D&gt;&lt;D xsi:type="xsd:double"&gt;22.95&lt;/D&gt;&lt;D xsi:type="xsd:double"&gt;23&lt;/D&gt;&lt;D xsi:type="xsd:double"&gt;22.75&lt;/D&gt;&lt;D xsi:type="xsd:double"&gt;21.45&lt;/D&gt;&lt;D xsi:type="xsd:double"&gt;21.6&lt;/D&gt;&lt;D xsi:type="xsd:double"&gt;21.45&lt;/D&gt;&lt;D xsi:type="xsd:double"&gt;21.75&lt;/D&gt;&lt;D xsi:type="xsd:double"&gt;22.1&lt;/D&gt;&lt;D xsi:type="xsd:double"&gt;22.2&lt;/D&gt;&lt;D xsi:type="xsd:double"&gt;22.25&lt;/D&gt;&lt;D xsi:type="xsd:double"&gt;22.7&lt;/D&gt;&lt;D xsi:type="xsd:double"&gt;22.75&lt;/D&gt;&lt;D xsi:type="xsd:double"&gt;22.75&lt;/D&gt;&lt;D xsi:type="xsd:double"&gt;22.85&lt;/D&gt;&lt;D xsi:type="xsd:double"&gt;22.85&lt;/D&gt;&lt;D xsi:type="xsd:double"&gt;22.9&lt;/D&gt;&lt;D xsi:type="xsd:double"&gt;22.85&lt;/D&gt;&lt;D xsi:type="xsd:double"&gt;23&lt;/D&gt;&lt;D xsi:type="xsd:double"&gt;22.55&lt;/D&gt;&lt;D xsi:type="xsd:double"&gt;22.1&lt;/D&gt;&lt;D xsi:type="xsd:double"&gt;21.85&lt;/D&gt;&lt;D xsi:type="xsd:double"&gt;21.7&lt;/D&gt;&lt;D xsi:type="xsd:double"&gt;21.45&lt;/D&gt;&lt;D xsi:type="xsd:double"&gt;21.65&lt;/D&gt;&lt;D xsi:type="xsd:double"&gt;21.55&lt;/D&gt;&lt;D xsi:type="xsd:double"&gt;21.6&lt;/D&gt;&lt;D xsi:type="xsd:double"&gt;22.05&lt;/D&gt;&lt;D xsi:type="xsd:double"&gt;22.3&lt;/D&gt;&lt;D xsi:type="xsd:double"&gt;22.3&lt;/D&gt;&lt;D xsi:type="xsd:double"&gt;22.45&lt;/D&gt;&lt;D xsi:type="xsd:double"&gt;22.65&lt;/D&gt;&lt;D xsi:type="xsd:double"&gt;22.6&lt;/D&gt;&lt;D xsi:type="xsd:double"&gt;22.55&lt;/D&gt;&lt;D xsi:type="xsd:double"&gt;22.45&lt;/D&gt;&lt;D xsi:type="xsd:double"&gt;22.65&lt;/D&gt;&lt;D xsi:type="xsd:double"&gt;22.01&lt;/D&gt;&lt;D xsi:type="xsd:double"&gt;22.01&lt;/D&gt;&lt;D xsi:type="xsd:double"&gt;22.45&lt;/D&gt;&lt;D xsi:type="xsd:double"&gt;22.05&lt;/D&gt;&lt;D xsi:type="xsd:double"&gt;21.81&lt;/D&gt;&lt;D xsi:type="xsd:double"&gt;21.47&lt;/D&gt;&lt;D xsi:type="xsd:double"&gt;21.43&lt;/D&gt;&lt;D xsi:type="xsd:double"&gt;20.7&lt;/D&gt;&lt;D xsi:type="xsd:double"&gt;20&lt;/D&gt;&lt;D xsi:type="xsd:double"&gt;19.7&lt;/D&gt;&lt;D xsi:type="xsd:double"&gt;19.89&lt;/D&gt;&lt;D xsi:type="xsd:double"&gt;20.26&lt;/D&gt;&lt;D xsi:type="xsd:double"&gt;20.15&lt;/D&gt;&lt;D xsi:type="xsd:double"&gt;19.69&lt;/D&gt;&lt;D xsi:type="xsd:double"&gt;19.44&lt;/D&gt;&lt;D xsi:type="xsd:double"&gt;19.01&lt;/D&gt;&lt;D xsi:type="xsd:double"&gt;18.96&lt;/D&gt;&lt;D xsi:type="xsd:double"&gt;18.44&lt;/D&gt;&lt;D xsi:type="xsd:double"&gt;18.67&lt;/D&gt;&lt;D xsi:type="xsd:double"&gt;18.07&lt;/D&gt;&lt;D xsi:type="xsd:double"&gt;17.85&lt;/D&gt;&lt;D xsi:type="xsd:double"&gt;19.16&lt;/D&gt;&lt;D xsi:type="xsd:double"&gt;19.25&lt;/D&gt;&lt;/FQL&gt;&lt;FQL&gt;&lt;Q&gt;JAG^FG_PRICE(8/1/2018,10/31/2018,,USD)&lt;/Q&gt;&lt;R&gt;65&lt;/R&gt;&lt;C&gt;1&lt;/C&gt;&lt;D xsi:type="xsd:double"&gt;13.98&lt;/D&gt;&lt;D xsi:type="xsd:double"&gt;14.25&lt;/D&gt;&lt;D xsi:type="xsd:double"&gt;13.75&lt;/D&gt;&lt;D xsi:type="xsd:double"&gt;13.8&lt;/D&gt;&lt;D xsi:type="xsd:double"&gt;13.89&lt;/D&gt;&lt;D xsi:type="xsd:double"&gt;13.74&lt;/D&gt;&lt;D xsi:type="xsd:double"&gt;13.73&lt;/D&gt;&lt;D xsi:type="xsd:double"&gt;14.35&lt;/D&gt;&lt;D xsi:type="xsd:double"&gt;13.57&lt;/D&gt;&lt;D xsi:type="xsd:double"&gt;13.83&lt;/D&gt;&lt;D xsi:type="xsd:double"&gt;12.74&lt;/D&gt;&lt;D xsi:type="xsd:double"&gt;12.93&lt;/D&gt;&lt;D xsi:type="xsd:double"&gt;12.96&lt;/D&gt;&lt;D xsi:type="xsd:double"&gt;12.86&lt;/D&gt;&lt;D xsi:type="xsd:double"&gt;13.13&lt;/D&gt;&lt;D xsi:type="xsd:double"&gt;13.1&lt;/D&gt;&lt;D xsi:type="xsd:double"&gt;12.93&lt;/D&gt;&lt;D xsi:type="xsd:double"&gt;12.77&lt;/D&gt;&lt;D xsi:type="xsd:double"&gt;12.88&lt;/D&gt;&lt;D xsi:type="xsd:double"&gt;12.84&lt;/D&gt;&lt;D xsi:type="xsd:double"&gt;13.07&lt;/D&gt;&lt;D xsi:type="xsd:double"&gt;13.38&lt;/D&gt;&lt;D xsi:type="xsd:double"&gt;13.21&lt;/D&gt;&lt;D xsi:type="xsd:double"&gt;13.1&lt;/D&gt;&lt;D xsi:type="xsd:double"&gt;13.23&lt;/D&gt;&lt;D xsi:type="xsd:double"&gt;12.83&lt;/D&gt;&lt;D xsi:type="xsd:double"&gt;12.46&lt;/D&gt;&lt;D xsi:type="xsd:double"&gt;12.31&lt;/D&gt;&lt;D xsi:type="xsd:double"&gt;12.72&lt;/D&gt;&lt;D xsi:type="xsd:double"&gt;13.15&lt;/D&gt;&lt;D xsi:type="xsd:double"&gt;13.15&lt;/D&gt;&lt;D xsi:type="xsd:double"&gt;13.27&lt;/D&gt;&lt;D xsi:type="xsd:double"&gt;13.48&lt;/D&gt;&lt;D xsi:type="xsd:double"&gt;13.68&lt;/D&gt;&lt;D xsi:type="xsd:double"&gt;14.14&lt;/D&gt;&lt;D xsi:type="xsd:double"&gt;13.78&lt;/D&gt;&lt;D xsi:type="xsd:double"&gt;13.91&lt;/D&gt;&lt;D xsi:type="xsd:double"&gt;14.01&lt;/D&gt;&lt;D xsi:type="xsd:double"&gt;14.06&lt;/D&gt;&lt;D xsi:type="xsd:double"&gt;13.47&lt;/D&gt;&lt;D xsi:type="xsd:double"&gt;13.65&lt;/D&gt;&lt;D xsi:type="xsd:double"&gt;13.83&lt;/D&gt;&lt;D xsi:type="xsd:double"&gt;13.93&lt;/D&gt;&lt;D xsi:type="xsd:double"&gt;14.07&lt;/D&gt;&lt;D xsi:type="xsd:double"&gt;14.48&lt;/D&gt;&lt;D xsi:type="xsd:double"&gt;13.74&lt;/D&gt;&lt;D xsi:type="xsd:double"&gt;14&lt;/D&gt;&lt;D xsi:type="xsd:double"&gt;13.88&lt;/D&gt;&lt;D xsi:type="xsd:double"&gt;14.62&lt;/D&gt;&lt;D xsi:type="xsd:double"&gt;14.1&lt;/D&gt;&lt;D xsi:type="xsd:double"&gt;13.31&lt;/D&gt;&lt;D xsi:type="xsd:double"&gt;13.53&lt;/D&gt;&lt;D xsi:type="xsd:double"&gt;13.97&lt;/D&gt;&lt;D xsi:type="xsd:double"&gt;14.18&lt;/D&gt;&lt;D xsi:type="xsd:double"&gt;14.09&lt;/D&gt;&lt;D xsi:type="xsd:double"&gt;13.81&lt;/D&gt;&lt;D xsi:type="xsd:double"&gt;13.67&lt;/D&gt;&lt;D xsi:type="xsd:double"&gt;13.37&lt;/D&gt;&lt;D xsi:type="xsd:double"&gt;12.78&lt;/D&gt;&lt;D xsi:type="xsd:double"&gt;11.87&lt;/D&gt;&lt;D xsi:type="xsd:double"&gt;12.23&lt;/D&gt;&lt;D xsi:type="xsd:double"&gt;12.15&lt;/D&gt;&lt;D xsi:type="xsd:double"&gt;11.93&lt;/D&gt;&lt;D xsi:type="xsd:double"&gt;12.1&lt;/D&gt;&lt;D xsi:type="xsd:double"&gt;12.32&lt;/D&gt;&lt;/FQL&gt;&lt;FQL&gt;&lt;Q&gt;KRP^FG_PRICE(8/1/2018,10/31/2018,,USD)&lt;/Q&gt;&lt;R&gt;65&lt;/R&gt;&lt;C&gt;1&lt;/C&gt;&lt;D xsi:type="xsd:double"&gt;22.4&lt;/D&gt;&lt;D xsi:type="xsd:double"&gt;22.25&lt;/D&gt;&lt;D xsi:type="xsd:double"&gt;21.95&lt;/D&gt;&lt;D xsi:type="xsd:double"&gt;21.8&lt;/D&gt;&lt;D xsi:type="xsd:double"&gt;21.55&lt;/D&gt;&lt;D xsi:type="xsd:double"&gt;22.19&lt;/D&gt;&lt;D xsi:type="xsd:double"&gt;21.45&lt;/D&gt;&lt;D xsi:type="xsd:double"&gt;21.28&lt;/D&gt;&lt;D xsi:type="xsd:double"&gt;20.6&lt;/D&gt;&lt;D xsi:type="xsd:double"&gt;21&lt;/D&gt;&lt;D xsi:type="xsd:double"&gt;20.73&lt;/D&gt;&lt;D xsi:type="xsd:double"&gt;20.99&lt;/D&gt;&lt;D xsi:type="xsd:double"&gt;20.87&lt;/D&gt;&lt;D xsi:type="xsd:double"&gt;21.16&lt;/D&gt;&lt;D xsi:type="xsd:double"&gt;21&lt;/D&gt;&lt;D xsi:type="xsd:double"&gt;20.5&lt;/D&gt;&lt;D xsi:type="xsd:double"&gt;20.96&lt;/D&gt;&lt;D xsi:type="xsd:double"&gt;20.7&lt;/D&gt;&lt;D xsi:type="xsd:double"&gt;20.64&lt;/D&gt;&lt;D xsi:type="xsd:double"&gt;20.75&lt;/D&gt;&lt;D xsi:type="xsd:double"&gt;21.53&lt;/D&gt;&lt;D xsi:type="xsd:double"&gt;21.99&lt;/D&gt;&lt;D xsi:type="xsd:double"&gt;22.66&lt;/D&gt;&lt;D xsi:type="xsd:double"&gt;22.47&lt;/D&gt;&lt;D xsi:type="xsd:double"&gt;21.97&lt;/D&gt;&lt;D xsi:type="xsd:double"&gt;22.18&lt;/D&gt;&lt;D xsi:type="xsd:double"&gt;22.35&lt;/D&gt;&lt;D xsi:type="xsd:double"&gt;23.5&lt;/D&gt;&lt;D xsi:type="xsd:double"&gt;23.27&lt;/D&gt;&lt;D xsi:type="xsd:double"&gt;22.95&lt;/D&gt;&lt;D xsi:type="xsd:double"&gt;22.75&lt;/D&gt;&lt;D xsi:type="xsd:double"&gt;23&lt;/D&gt;&lt;D xsi:type="xsd:double"&gt;22.2&lt;/D&gt;&lt;D xsi:type="xsd:double"&gt;22.15&lt;/D&gt;&lt;D xsi:type="xsd:double"&gt;22.11&lt;/D&gt;&lt;D xsi:type="xsd:double"&gt;22.1&lt;/D&gt;&lt;D xsi:type="xsd:double"&gt;22.15&lt;/D&gt;&lt;D xsi:type="xsd:double"&gt;22.15&lt;/D&gt;&lt;D xsi:type="xsd:double"&gt;22.14&lt;/D&gt;&lt;D xsi:type="xsd:double"&gt;21&lt;/D&gt;&lt;D xsi:type="xsd:double"&gt;19.6&lt;/D&gt;&lt;D xsi:type="xsd:double"&gt;19.62&lt;/D&gt;&lt;D xsi:type="xsd:double"&gt;19.61&lt;/D&gt;&lt;D xsi:type="xsd:double"&gt;19.68&lt;/D&gt;&lt;D xsi:type="xsd:double"&gt;20.61&lt;/D&gt;&lt;D xsi:type="xsd:double"&gt;19.97&lt;/D&gt;&lt;D xsi:type="xsd:double"&gt;19.59&lt;/D&gt;&lt;D xsi:type="xsd:double"&gt;19.22&lt;/D&gt;&lt;D xsi:type="xsd:double"&gt;19.52&lt;/D&gt;&lt;D xsi:type="xsd:double"&gt;18.74&lt;/D&gt;&lt;D xsi:type="xsd:double"&gt;19.13&lt;/D&gt;&lt;D xsi:type="xsd:double"&gt;18.99&lt;/D&gt;&lt;D xsi:type="xsd:double"&gt;18.98&lt;/D&gt;&lt;D xsi:type="xsd:double"&gt;19.5&lt;/D&gt;&lt;D xsi:type="xsd:double"&gt;19.48&lt;/D&gt;&lt;D xsi:type="xsd:double"&gt;18.98&lt;/D&gt;&lt;D xsi:type="xsd:double"&gt;18.62&lt;/D&gt;&lt;D xsi:type="xsd:double"&gt;18.86&lt;/D&gt;&lt;D xsi:type="xsd:double"&gt;19.44&lt;/D&gt;&lt;D xsi:type="xsd:double"&gt;19.61&lt;/D&gt;&lt;D xsi:type="xsd:double"&gt;19.37&lt;/D&gt;&lt;D xsi:type="xsd:double"&gt;18.81&lt;/D&gt;&lt;D xsi:type="xsd:double"&gt;19.09&lt;/D&gt;&lt;D xsi:type="xsd:double"&gt;18.95&lt;/D&gt;&lt;D xsi:type="xsd:double"&gt;19.8&lt;/D&gt;&lt;/FQL&gt;&lt;FQL&gt;&lt;Q&gt;SGRY^FG_PRICE(8/1/2018,10/31/2018,,USD)&lt;/Q&gt;&lt;R&gt;65&lt;/R&gt;&lt;C&gt;1&lt;/C&gt;&lt;D xsi:type="xsd:double"&gt;15.3&lt;/D&gt;&lt;D xsi:type="xsd:double"&gt;15.75&lt;/D&gt;&lt;D xsi:type="xsd:double"&gt;15.85&lt;/D&gt;&lt;D xsi:type="xsd:double"&gt;15.35&lt;/D&gt;&lt;D xsi:type="xsd:double"&gt;15.15&lt;/D&gt;&lt;D xsi:type="xsd:double"&gt;15.75&lt;/D&gt;&lt;D xsi:type="xsd:double"&gt;17&lt;/D&gt;&lt;D xsi:type="xsd:double"&gt;17.8&lt;/D&gt;&lt;D xsi:type="xsd:double"&gt;17.95&lt;/D&gt;&lt;D xsi:type="xsd:double"&gt;17.45&lt;/D&gt;&lt;D xsi:type="xsd:double"&gt;17.2&lt;/D&gt;&lt;D xsi:type="xsd:double"&gt;17.5&lt;/D&gt;&lt;D xsi:type="xsd:double"&gt;17.3&lt;/D&gt;&lt;D xsi:type="xsd:double"&gt;17.45&lt;/D&gt;&lt;D xsi:type="xsd:double"&gt;17.6&lt;/D&gt;&lt;D xsi:type="xsd:double"&gt;17.7&lt;/D&gt;&lt;D xsi:type="xsd:double"&gt;17.95&lt;/D&gt;&lt;D xsi:type="xsd:double"&gt;17.8&lt;/D&gt;&lt;D xsi:type="xsd:double"&gt;18.15&lt;/D&gt;&lt;D xsi:type="xsd:double"&gt;18.05&lt;/D&gt;&lt;D xsi:type="xsd:double"&gt;17.95&lt;/D&gt;&lt;D xsi:type="xsd:double"&gt;17.55&lt;/D&gt;&lt;D xsi:type="xsd:double"&gt;17.35&lt;/D&gt;&lt;D xsi:type="xsd:double"&gt;16.55&lt;/D&gt;&lt;D xsi:type="xsd:double"&gt;16.2&lt;/D&gt;&lt;D xsi:type="xsd:double"&gt;15.9&lt;/D&gt;&lt;D xsi:type="xsd:double"&gt;15.4&lt;/D&gt;&lt;D xsi:type="xsd:double"&gt;15.4&lt;/D&gt;&lt;D xsi:type="xsd:double"&gt;15.55&lt;/D&gt;&lt;D xsi:type="xsd:double"&gt;15.45&lt;/D&gt;&lt;D xsi:type="xsd:double"&gt;15.6&lt;/D&gt;&lt;D xsi:type="xsd:double"&gt;15.05&lt;/D&gt;&lt;D xsi:type="xsd:double"&gt;14.7&lt;/D&gt;&lt;D xsi:type="xsd:double"&gt;15.6&lt;/D&gt;&lt;D xsi:type="xsd:double"&gt;15.7&lt;/D&gt;&lt;D xsi:type="xsd:double"&gt;16.15&lt;/D&gt;&lt;D xsi:type="xsd:double"&gt;15.4&lt;/D&gt;&lt;D xsi:type="xsd:double"&gt;15.45&lt;/D&gt;&lt;D xsi:type="xsd:double"&gt;15.85&lt;/D&gt;&lt;D xsi:type="xsd:double"&gt;15.65&lt;/D&gt;&lt;D xsi:type="xsd:double"&gt;15.85&lt;/D&gt;&lt;D xsi:type="xsd:double"&gt;16.5&lt;/D&gt;&lt;D xsi:type="xsd:double"&gt;15.99&lt;/D&gt;&lt;D xsi:type="xsd:double"&gt;15.73&lt;/D&gt;&lt;D xsi:type="xsd:double"&gt;16.07&lt;/D&gt;&lt;D xsi:type="xsd:double"&gt;15.54&lt;/D&gt;&lt;D xsi:type="xsd:double"&gt;15.1&lt;/D&gt;&lt;D xsi:type="xsd:double"&gt;15.06&lt;/D&gt;&lt;D xsi:type="xsd:double"&gt;15.22&lt;/D&gt;&lt;D xsi:type="xsd:double"&gt;14.51&lt;/D&gt;&lt;D xsi:type="xsd:double"&gt;14.46&lt;/D&gt;&lt;D xsi:type="xsd:double"&gt;13.7&lt;/D&gt;&lt;D xsi:type="xsd:double"&gt;14.2&lt;/D&gt;&lt;D xsi:type="xsd:double"&gt;15.15&lt;/D&gt;&lt;D xsi:type="xsd:double"&gt;15.3&lt;/D&gt;&lt;D xsi:type="xsd:double"&gt;15.07&lt;/D&gt;&lt;D xsi:type="xsd:double"&gt;14.81&lt;/D&gt;&lt;D xsi:type="xsd:double"&gt;13.95&lt;/D&gt;&lt;D xsi:type="xsd:double"&gt;13.91&lt;/D&gt;&lt;D xsi:type="xsd:double"&gt;13.03&lt;/D&gt;&lt;D xsi:type="xsd:double"&gt;12.89&lt;/D&gt;&lt;D xsi:type="xsd:double"&gt;12.77&lt;/D&gt;&lt;D xsi:type="xsd:double"&gt;13.14&lt;/D&gt;&lt;D xsi:type="xsd:double"&gt;13.61&lt;/D&gt;&lt;D xsi:type="xsd:double"&gt;13.59&lt;/D&gt;&lt;/FQL&gt;&lt;FQL&gt;&lt;Q&gt;AVXL^FG_PRICE(8/1/2018,10/31/2018,,USD)&lt;/Q&gt;&lt;R&gt;65&lt;/R&gt;&lt;C&gt;1&lt;/C&gt;&lt;D xsi:type="xsd:double"&gt;2.71&lt;/D&gt;&lt;D xsi:type="xsd:double"&gt;2.62&lt;/D&gt;&lt;D xsi:type="xsd:double"&gt;2.64&lt;/D&gt;&lt;D xsi:type="xsd:double"&gt;2.7&lt;/D&gt;&lt;D xsi:type="xsd:double"&gt;2.78&lt;/D&gt;&lt;D xsi:type="xsd:double"&gt;2.9&lt;/D&gt;&lt;D xsi:type="xsd:double"&gt;2.83&lt;/D&gt;&lt;D xsi:type="xsd:double"&gt;2.74&lt;/D&gt;&lt;D xsi:type="xsd:double"&gt;2.75&lt;/D&gt;&lt;D xsi:type="xsd:double"&gt;2.79&lt;/D&gt;&lt;D xsi:type="xsd:double"&gt;2.66&lt;/D&gt;&lt;D xsi:type="xsd:double"&gt;2.7&lt;/D&gt;&lt;D xsi:type="xsd:double"&gt;2.71&lt;/D&gt;&lt;D xsi:type="xsd:double"&gt;2.66&lt;/D&gt;&lt;D xsi:type="xsd:double"&gt;2.79&lt;/D&gt;&lt;D xsi:type="xsd:double"&gt;2.85&lt;/D&gt;&lt;D xsi:type="xsd:double"&gt;2.83&lt;/D&gt;&lt;D xsi:type="xsd:double"&gt;2.76&lt;/D&gt;&lt;D xsi:type="xsd:double"&gt;2.78&lt;/D&gt;&lt;D xsi:type="xsd:double"&gt;2.73&lt;/D&gt;&lt;D xsi:type="xsd:double"&gt;2.62&lt;/D&gt;&lt;D xsi:type="xsd:double"&gt;2.53&lt;/D&gt;&lt;D xsi:type="xsd:double"&gt;2.67&lt;/D&gt;&lt;D xsi:type="xsd:double"&gt;2.72&lt;/D&gt;&lt;D xsi:type="xsd:double"&gt;2.67&lt;/D&gt;&lt;D xsi:type="xsd:double"&gt;2.7&lt;/D&gt;&lt;D xsi:type="xsd:double"&gt;2.68&lt;/D&gt;&lt;D xsi:type="xsd:double"&gt;2.6&lt;/D&gt;&lt;D xsi:type="xsd:double"&gt;2.58&lt;/D&gt;&lt;D xsi:type="xsd:double"&gt;2.44&lt;/D&gt;&lt;D xsi:type="xsd:double"&gt;2.45&lt;/D&gt;&lt;D xsi:type="xsd:double"&gt;2.33&lt;/D&gt;&lt;D xsi:type="xsd:double"&gt;2.23&lt;/D&gt;&lt;D xsi:type="xsd:double"&gt;2.27&lt;/D&gt;&lt;D xsi:type="xsd:double"&gt;2.48&lt;/D&gt;&lt;D xsi:type="xsd:double"&gt;2.57&lt;/D&gt;&lt;D xsi:type="xsd:double"&gt;2.49&lt;/D&gt;&lt;D xsi:type="xsd:double"&gt;2.56&lt;/D&gt;&lt;D xsi:type="xsd:double"&gt;2.73&lt;/D&gt;&lt;D xsi:type="xsd:double"&gt;2.96&lt;/D&gt;&lt;D xsi:type="xsd:double"&gt;2.9&lt;/D&gt;&lt;D xsi:type="xsd:double"&gt;2.73&lt;/D&gt;&lt;D xsi:type="xsd:double"&gt;2.58&lt;/D&gt;&lt;D xsi:type="xsd:double"&gt;2.65&lt;/D&gt;&lt;D xsi:type="xsd:double"&gt;2.67&lt;/D&gt;&lt;D xsi:type="xsd:double"&gt;2.49&lt;/D&gt;&lt;D xsi:type="xsd:double"&gt;2.44&lt;/D&gt;&lt;D xsi:type="xsd:double"&gt;2.48&lt;/D&gt;&lt;D xsi:type="xsd:double"&gt;2.59&lt;/D&gt;&lt;D xsi:type="xsd:double"&gt;2.45&lt;/D&gt;&lt;D xsi:type="xsd:double"&gt;2.47&lt;/D&gt;&lt;D xsi:type="xsd:double"&gt;2.47&lt;/D&gt;&lt;D xsi:type="xsd:double"&gt;2.58&lt;/D&gt;&lt;D xsi:type="xsd:double"&gt;2.52&lt;/D&gt;&lt;D xsi:type="xsd:double"&gt;2.46&lt;/D&gt;&lt;D xsi:type="xsd:double"&gt;2.47&lt;/D&gt;&lt;D xsi:type="xsd:double"&gt;2.75&lt;/D&gt;&lt;D xsi:type="xsd:double"&gt;2.54&lt;/D&gt;&lt;D xsi:type="xsd:double"&gt;2.56&lt;/D&gt;&lt;D xsi:type="xsd:double"&gt;2.35&lt;/D&gt;&lt;D xsi:type="xsd:double"&gt;2.42&lt;/D&gt;&lt;D xsi:type="xsd:double"&gt;2.52&lt;/D&gt;&lt;D xsi:type="xsd:double"&gt;2.48&lt;/D&gt;&lt;D xsi:type="xsd:double"&gt;2.39&lt;/D&gt;&lt;D xsi:type="xsd:double"&gt;2.41&lt;/D&gt;&lt;/FQL&gt;&lt;FQL&gt;&lt;Q&gt;JOB^FG_PRICE(8/1/2018,10/31/2018,,USD)&lt;/Q&gt;&lt;R&gt;65&lt;/R&gt;&lt;C&gt;1&lt;/C&gt;&lt;D xsi:type="xsd:double"&gt;2.48&lt;/D&gt;&lt;D xsi:type="xsd:double"&gt;2.365&lt;/D&gt;&lt;D xsi:type="xsd:double"&gt;2.5&lt;/D&gt;&lt;D xsi:type="xsd:double"&gt;2.5793&lt;/D&gt;&lt;D xsi:type="xsd:double"&gt;2.7&lt;/D&gt;&lt;D xsi:type="xsd:double"&gt;2.7&lt;/D&gt;&lt;D xsi:type="xsd:double"&gt;2.5505&lt;/D&gt;&lt;D xsi:type="xsd:double"&gt;2.614&lt;/D&gt;&lt;D xsi:type="xsd:double"&gt;2.64&lt;/D&gt;&lt;D xsi:type="xsd:double"&gt;2.6&lt;/D&gt;&lt;D xsi:type="xsd:double"&gt;2.55&lt;/D&gt;&lt;D xsi:type="xsd:double"&gt;2.64&lt;/D&gt;&lt;D xsi:type="xsd:double"&gt;2.53&lt;/D&gt;&lt;D xsi:type="xsd:double"&gt;2.4201&lt;/D&gt;&lt;D xsi:type="xsd:double"&gt;2.5&lt;/D&gt;&lt;D xsi:type="xsd:double"&gt;2.5&lt;/D&gt;&lt;D xsi:type="xsd:double"&gt;2.45&lt;/D&gt;&lt;D xsi:type="xsd:double"&gt;2.63&lt;/D&gt;&lt;D xsi:type="xsd:double"&gt;2.57&lt;/D&gt;&lt;D xsi:type="xsd:double"&gt;2.45&lt;/D&gt;&lt;D xsi:type="xsd:double"&gt;2.6&lt;/D&gt;&lt;D xsi:type="xsd:double"&gt;2.64&lt;/D&gt;&lt;D xsi:type="xsd:double"&gt;2.4824&lt;/D&gt;&lt;D xsi:type="xsd:double"&gt;2.54&lt;/D&gt;&lt;D xsi:type="xsd:double"&gt;2.55&lt;/D&gt;&lt;D xsi:type="xsd:double"&gt;2.47&lt;/D&gt;&lt;D xsi:type="xsd:double"&gt;2.475&lt;/D&gt;&lt;D xsi:type="xsd:double"&gt;2.53&lt;/D&gt;&lt;D xsi:type="xsd:double"&gt;2.59&lt;/D&gt;&lt;D xsi:type="xsd:double"&gt;2.61&lt;/D&gt;&lt;D xsi:type="xsd:double"&gt;2.57&lt;/D&gt;&lt;D xsi:type="xsd:double"&gt;2.53&lt;/D&gt;&lt;D xsi:type="xsd:double"&gt;2.5&lt;/D&gt;&lt;D xsi:type="xsd:double"&gt;2.505&lt;/D&gt;&lt;D xsi:type="xsd:double"&gt;2.53&lt;/D&gt;&lt;D xsi:type="xsd:double"&gt;2.59&lt;/D&gt;&lt;D xsi:type="xsd:double"&gt;2.42&lt;/D&gt;&lt;D xsi:type="xsd:double"&gt;2.51&lt;/D&gt;&lt;D xsi:type="xsd:double"&gt;2.5&lt;/D&gt;&lt;D xsi:type="xsd:double"&gt;2.5&lt;/D&gt;&lt;D xsi:type="xsd:double"&gt;2.43&lt;/D&gt;&lt;D xsi:type="xsd:double"&gt;2.5&lt;/D&gt;&lt;D xsi:type="xsd:double"&gt;2.58&lt;/D&gt;&lt;D xsi:type="xsd:double"&gt;2.6&lt;/D&gt;&lt;D xsi:type="xsd:double"&gt;2.6&lt;/D&gt;&lt;D xsi:type="xsd:double"&gt;2.51&lt;/D&gt;&lt;D xsi:type="xsd:double"&gt;2.69&lt;/D&gt;&lt;D xsi:type="xsd:double"&gt;2.65&lt;/D&gt;&lt;D xsi:type="xsd:double"&gt;2.65&lt;/D&gt;&lt;D xsi:type="xsd:double"&gt;2.55&lt;/D&gt;&lt;D xsi:type="xsd:double"&gt;2.52&lt;/D&gt;&lt;D xsi:type="xsd:double"&gt;2.6194&lt;/D&gt;&lt;D xsi:type="xsd:double"&gt;2.42&lt;/D&gt;&lt;D xsi:type="xsd:double"&gt;2.42&lt;/D&gt;&lt;D xsi:type="xsd:double"&gt;2.4&lt;/D&gt;&lt;D xsi:type="xsd:double"&gt;2.36&lt;/D&gt;&lt;D xsi:type="xsd:double"&gt;2.46&lt;/D&gt;&lt;D xsi:type="xsd:double"&gt;2.22&lt;/D&gt;&lt;D xsi:type="xsd:double"&gt;2.23&lt;/D&gt;&lt;D xsi:type="xsd:double"&gt;2.35&lt;/D&gt;&lt;D xsi:type="xsd:double"&gt;2.49&lt;/D&gt;&lt;D xsi:type="xsd:double"&gt;2.31&lt;/D&gt;&lt;D xsi:type="xsd:double"&gt;2.3&lt;/D&gt;&lt;D xsi:type="xsd:double"&gt;2.36&lt;/D&gt;&lt;D xsi:type="xsd:double"&gt;2.2099&lt;/D&gt;&lt;/FQL&gt;&lt;FQL&gt;&lt;Q&gt;WSC^FG_PRICE(8/1/2018,10/31/2018,,USD)&lt;/Q&gt;&lt;R&gt;65&lt;/R&gt;&lt;C&gt;1&lt;/C&gt;&lt;D xsi:type="xsd:double"&gt;16.45&lt;/D&gt;&lt;D xsi:type="xsd:double"&gt;16.2&lt;/D&gt;&lt;D xsi:type="xsd:double"&gt;16.55&lt;/D&gt;&lt;D xsi:type="xsd:double"&gt;16.45&lt;/D&gt;&lt;D xsi:type="xsd:double"&gt;16.45&lt;/D&gt;&lt;D xsi:type="xsd:double"&gt;16&lt;/D&gt;&lt;D xsi:type="xsd:double"&gt;16.35&lt;/D&gt;&lt;D xsi:type="xsd:double"&gt;16.2&lt;/D&gt;&lt;D xsi:type="xsd:double"&gt;15.9&lt;/D&gt;&lt;D xsi:type="xsd:double"&gt;15.95&lt;/D&gt;&lt;D xsi:type="xsd:double"&gt;15.775&lt;/D&gt;&lt;D xsi:type="xsd:double"&gt;15.9&lt;/D&gt;&lt;D xsi:type="xsd:double"&gt;16&lt;/D&gt;&lt;D xsi:type="xsd:double"&gt;15.95&lt;/D&gt;&lt;D xsi:type="xsd:double"&gt;16.05&lt;/D&gt;&lt;D xsi:type="xsd:double"&gt;16.15&lt;/D&gt;&lt;D xsi:type="xsd:double"&gt;16.35&lt;/D&gt;&lt;D xsi:type="xsd:double"&gt;16.65&lt;/D&gt;&lt;D xsi:type="xsd:double"&gt;16.9&lt;/D&gt;&lt;D xsi:type="xsd:double"&gt;16.8&lt;/D&gt;&lt;D xsi:type="xsd:double"&gt;17&lt;/D&gt;&lt;D xsi:type="xsd:double"&gt;17.15&lt;/D&gt;&lt;D xsi:type="xsd:double"&gt;17.45&lt;/D&gt;&lt;D xsi:type="xsd:double"&gt;17.35&lt;/D&gt;&lt;D xsi:type="xsd:double"&gt;17.3&lt;/D&gt;&lt;D xsi:type="xsd:double"&gt;17.25&lt;/D&gt;&lt;D xsi:type="xsd:double"&gt;17.25&lt;/D&gt;&lt;D xsi:type="xsd:double"&gt;17.1&lt;/D&gt;&lt;D xsi:type="xsd:double"&gt;17.15&lt;/D&gt;&lt;D xsi:type="xsd:double"&gt;17.2&lt;/D&gt;&lt;D xsi:type="xsd:double"&gt;17.1&lt;/D&gt;&lt;D xsi:type="xsd:double"&gt;17.2&lt;/D&gt;&lt;D xsi:type="xsd:double"&gt;16.95&lt;/D&gt;&lt;D xsi:type="xsd:double"&gt;17.05&lt;/D&gt;&lt;D xsi:type="xsd:double"&gt;16.9&lt;/D&gt;&lt;D xsi:type="xsd:double"&gt;17.1&lt;/D&gt;&lt;D xsi:type="xsd:double"&gt;17.15&lt;/D&gt;&lt;D xsi:type="xsd:double"&gt;16.85&lt;/D&gt;&lt;D xsi:type="xsd:double"&gt;17.05&lt;/D&gt;&lt;D xsi:type="xsd:double"&gt;17.15&lt;/D&gt;&lt;D xsi:type="xsd:double"&gt;17.15&lt;/D&gt;&lt;D xsi:type="xsd:double"&gt;17.15&lt;/D&gt;&lt;D xsi:type="xsd:double"&gt;17.94&lt;/D&gt;&lt;D xsi:type="xsd:double"&gt;17.8&lt;/D&gt;&lt;D xsi:type="xsd:double"&gt;17.8&lt;/D&gt;&lt;D xsi:type="xsd:double"&gt;17.7&lt;/D&gt;&lt;D xsi:type="xsd:double"&gt;17.82&lt;/D&gt;&lt;D xsi:type="xsd:double"&gt;17.75&lt;/D&gt;&lt;D xsi:type="xsd:double"&gt;17.61&lt;/D&gt;&lt;D xsi:type="xsd:double"&gt;17.19&lt;/D&gt;&lt;D xsi:type="xsd:double"&gt;17&lt;/D&gt;&lt;D xsi:type="xsd:double"&gt;16.59&lt;/D&gt;&lt;D xsi:type="xsd:double"&gt;16.28&lt;/D&gt;&lt;D xsi:type="xsd:double"&gt;16.62&lt;/D&gt;&lt;D xsi:type="xsd:double"&gt;16.44&lt;/D&gt;&lt;D xsi:type="xsd:double"&gt;16&lt;/D&gt;&lt;D xsi:type="xsd:double"&gt;15.52&lt;/D&gt;&lt;D xsi:type="xsd:double"&gt;15.2&lt;/D&gt;&lt;D xsi:type="xsd:double"&gt;15.08&lt;/D&gt;&lt;D xsi:type="xsd:double"&gt;14.4&lt;/D&gt;&lt;D xsi:type="xsd:double"&gt;14.83&lt;/D&gt;&lt;D xsi:type="xsd:double"&gt;14.66&lt;/D&gt;&lt;D xsi:type="xsd:double"&gt;14.21&lt;/D&gt;&lt;D xsi:type="xsd:double"&gt;14.2&lt;/D&gt;&lt;D xsi:type="xsd:double"&gt;14.84&lt;/D&gt;&lt;/FQL&gt;&lt;FQL&gt;&lt;Q&gt;NRT^FG_PRICE(8/1/2018,10/31/2018,,USD)&lt;/Q&gt;&lt;R&gt;65&lt;/R&gt;&lt;C&gt;1&lt;/C&gt;&lt;D xsi:type="xsd:double"&gt;7.9&lt;/D&gt;&lt;D xsi:type="xsd:double"&gt;8&lt;/D&gt;&lt;D xsi:type="xsd:double"&gt;8.09&lt;/D&gt;&lt;D xsi:type="xsd:double"&gt;8.195&lt;/D&gt;&lt;D xsi:type="xsd:double"&gt;8.2652&lt;/D&gt;&lt;D xsi:type="xsd:double"&gt;8.2824&lt;/D&gt;&lt;D xsi:type="xsd:double"&gt;8.44&lt;/D&gt;&lt;D xsi:type="xsd:double"&gt;8&lt;/D&gt;&lt;D xsi:type="xsd:double"&gt;8.16&lt;/D&gt;&lt;D xsi:type="xsd:double"&gt;8.26&lt;/D&gt;&lt;D xsi:type="xsd:double"&gt;8.17&lt;/D&gt;&lt;D xsi:type="xsd:double"&gt;8&lt;/D&gt;&lt;D xsi:type="xsd:double"&gt;7.87&lt;/D&gt;&lt;D xsi:type="xsd:double"&gt;7.77&lt;/D&gt;&lt;D xsi:type="xsd:double"&gt;7.85&lt;/D&gt;&lt;D xsi:type="xsd:double"&gt;7.88&lt;/D&gt;&lt;D xsi:type="xsd:double"&gt;7.75&lt;/D&gt;&lt;D xsi:type="xsd:double"&gt;7.8&lt;/D&gt;&lt;D xsi:type="xsd:double"&gt;8&lt;/D&gt;&lt;D xsi:type="xsd:double"&gt;8.1&lt;/D&gt;&lt;D xsi:type="xsd:double"&gt;8.15&lt;/D&gt;&lt;D xsi:type="xsd:double"&gt;8.07&lt;/D&gt;&lt;D xsi:type="xsd:double"&gt;8.1&lt;/D&gt;&lt;D xsi:type="xsd:double"&gt;8.0907&lt;/D&gt;&lt;D xsi:type="xsd:double"&gt;7.8572&lt;/D&gt;&lt;D xsi:type="xsd:double"&gt;8&lt;/D&gt;&lt;D xsi:type="xsd:double"&gt;7.95&lt;/D&gt;&lt;D xsi:type="xsd:double"&gt;8.08&lt;/D&gt;&lt;D xsi:type="xsd:double"&gt;8.0297&lt;/D&gt;&lt;D xsi:type="xsd:double"&gt;8.0323&lt;/D&gt;&lt;D xsi:type="xsd:double"&gt;8.011&lt;/D&gt;&lt;D xsi:type="xsd:double"&gt;8.1199&lt;/D&gt;&lt;D xsi:type="xsd:double"&gt;7.95&lt;/D&gt;&lt;D xsi:type="xsd:double"&gt;7.8843&lt;/D&gt;&lt;D xsi:type="xsd:double"&gt;7.5901&lt;/D&gt;&lt;D xsi:type="xsd:double"&gt;7.69&lt;/D&gt;&lt;D xsi:type="xsd:double"&gt;7.5899&lt;/D&gt;&lt;D xsi:type="xsd:double"&gt;7.7&lt;/D&gt;&lt;D xsi:type="xsd:double"&gt;7.6619&lt;/D&gt;&lt;D xsi:type="xsd:double"&gt;7.5&lt;/D&gt;&lt;D xsi:type="xsd:double"&gt;7.6373&lt;/D&gt;&lt;D xsi:type="xsd:double"&gt;7.72&lt;/D&gt;&lt;D xsi:type="xsd:double"&gt;7.26&lt;/D&gt;&lt;D xsi:type="xsd:double"&gt;7.25&lt;/D&gt;&lt;D xsi:type="xsd:double"&gt;7.3&lt;/D&gt;&lt;D xsi:type="xsd:double"&gt;7.5&lt;/D&gt;&lt;D xsi:type="xsd:double"&gt;7.4782&lt;/D&gt;&lt;D xsi:type="xsd:double"&gt;7.19&lt;/D&gt;&lt;D xsi:type="xsd:double"&gt;7.25&lt;/D&gt;&lt;D xsi:type="xsd:double"&gt;7.1417&lt;/D&gt;&lt;D xsi:type="xsd:double"&gt;7.0727&lt;/D&gt;&lt;D xsi:type="xsd:double"&gt;7.0689&lt;/D&gt;&lt;D xsi:type="xsd:double"&gt;7.14&lt;/D&gt;&lt;D xsi:type="xsd:double"&gt;7.08&lt;/D&gt;&lt;D xsi:type="xsd:double"&gt;7.01&lt;/D&gt;&lt;D xsi:type="xsd:double"&gt;7.04&lt;/D&gt;&lt;D xsi:type="xsd:double"&gt;7.11&lt;/D&gt;&lt;D xsi:type="xsd:double"&gt;6.97&lt;/D&gt;&lt;D xsi:type="xsd:double"&gt;6.83&lt;/D&gt;&lt;D xsi:type="xsd:double"&gt;6.83&lt;/D&gt;&lt;D xsi:type="xsd:double"&gt;6.7&lt;/D&gt;&lt;D xsi:type="xsd:double"&gt;7.2&lt;/D&gt;&lt;D xsi:type="xsd:double"&gt;7.27&lt;/D&gt;&lt;D xsi:type="xsd:double"&gt;7.38&lt;/D&gt;&lt;D xsi:type="xsd:double"&gt;7.19&lt;/D&gt;&lt;/FQL&gt;&lt;FQL&gt;&lt;Q&gt;GSHT^FG_PRICE(8/1/2018,10/31/2018,,USD)&lt;/Q&gt;&lt;R&gt;65&lt;/R&gt;&lt;C&gt;1&lt;/C&gt;&lt;D xsi:type="xsd:double"&gt;10.3&lt;/D&gt;&lt;D xsi:type="xsd:double"&gt;10.26&lt;/D&gt;&lt;D xsi:type="xsd:double"&gt;10.285&lt;/D&gt;&lt;D xsi:type="xsd:double"&gt;10.28&lt;/D&gt;&lt;D xsi:type="xsd:double"&gt;10.27&lt;/D&gt;&lt;D xsi:type="xsd:double"&gt;10.36&lt;/D&gt;&lt;D xsi:type="xsd:double"&gt;10.37&lt;/D&gt;&lt;D xsi:type="xsd:double"&gt;10.45&lt;/D&gt;&lt;D xsi:type="xsd:double"&gt;10.4&lt;/D&gt;&lt;D xsi:type="xsd:double"&gt;10.35&lt;/D&gt;&lt;D xsi:type="xsd:double"&gt;10.33&lt;/D&gt;&lt;D xsi:type="xsd:double"&gt;10.33&lt;/D&gt;&lt;D xsi:type="xsd:double"&gt;10.28&lt;/D&gt;&lt;D xsi:type="xsd:double"&gt;10.27&lt;/D&gt;&lt;D xsi:type="xsd:double"&gt;10.24&lt;/D&gt;&lt;D xsi:type="xsd:double"&gt;10.25&lt;/D&gt;&lt;D xsi:type="xsd:double"&gt;10.25&lt;/D&gt;&lt;D xsi:type="xsd:double"&gt;10.2595&lt;/D&gt;&lt;D xsi:type="xsd:double"&gt;10.3&lt;/D&gt;&lt;D xsi:type="xsd:double"&gt;10.3&lt;/D&gt;&lt;D xsi:type="xsd:double"&gt;10.27&lt;/D&gt;&lt;D xsi:type="xsd:double"&gt;10.32&lt;/D&gt;&lt;D xsi:type="xsd:double"&gt;10.33&lt;/D&gt;&lt;D xsi:type="xsd:double"&gt;10.36&lt;/D&gt;&lt;D xsi:type="xsd:double"&gt;10.38&lt;/D&gt;&lt;D xsi:type="xsd:double"&gt;10.35&lt;/D&gt;&lt;D xsi:type="xsd:double"&gt;10.34&lt;/D&gt;&lt;D xsi:type="xsd:double"&gt;10.37&lt;/D&gt;&lt;D xsi:type="xsd:double"&gt;10.37&lt;/D&gt;&lt;D xsi:type="xsd:double"&gt;10.43&lt;/D&gt;&lt;D xsi:type="xsd:double"&gt;10.45&lt;/D&gt;&lt;D xsi:type="xsd:double"&gt;10.45&lt;/D&gt;&lt;D xsi:type="xsd:double"&gt;10.42&lt;/D&gt;&lt;D xsi:type="xsd:double"&gt;10.42&lt;/D&gt;&lt;D xsi:type="xsd:double"&gt;10.55&lt;/D&gt;&lt;D xsi:type="xsd:double"&gt;10.48&lt;/D&gt;&lt;D xsi:type="xsd:double"&gt;10.48&lt;/D&gt;&lt;D xsi:type="xsd:double"&gt;10.46&lt;/D&gt;&lt;D xsi:type="xsd:double"&gt;10.49&lt;/D&gt;&lt;D xsi:type="xsd:double"&gt;10.43&lt;/D&gt;&lt;D xsi:type="xsd:double"&gt;10.52&lt;/D&gt;&lt;D xsi:type="xsd:double"&gt;10.62&lt;/D&gt;&lt;D xsi:type="xsd:double"&gt;10.69&lt;/D&gt;&lt;D xsi:type="xsd:double"&gt;10.84&lt;/D&gt;&lt;D xsi:type="xsd:double"&gt;10.72&lt;/D&gt;&lt;D xsi:type="xsd:double"&gt;10.68&lt;/D&gt;&lt;D xsi:type="xsd:double"&gt;10.595&lt;/D&gt;&lt;D xsi:type="xsd:double"&gt;10.6&lt;/D&gt;&lt;D xsi:type="xsd:double"&gt;10.49&lt;/D&gt;&lt;D xsi:type="xsd:double"&gt;10.28&lt;/D&gt;&lt;D xsi:type="xsd:double"&gt;10.18&lt;/D&gt;&lt;D xsi:type="xsd:double"&gt;10.2&lt;/D&gt;&lt;D xsi:type="xsd:double"&gt;10.31&lt;/D&gt;&lt;D xsi:type="xsd:double"&gt;10.49&lt;/D&gt;&lt;D xsi:type="xsd:double"&gt;10.51&lt;/D&gt;&lt;D xsi:type="xsd:double"&gt;10.73&lt;/D&gt;&lt;D xsi:type="xsd:double"&gt;10.71&lt;/D&gt;&lt;D xsi:type="xsd:double"&gt;10.5&lt;/D&gt;&lt;D xsi:type="xsd:double"&gt;10.13&lt;/D&gt;&lt;D xsi:type="xsd:double"&gt;10.09&lt;/D&gt;&lt;D xsi:type="xsd:double"&gt;10.15&lt;/D&gt;&lt;D xsi:type="xsd:double"&gt;10&lt;/D&gt;&lt;D xsi:type="xsd:double"&gt;9.68&lt;/D&gt;&lt;D xsi:type="xsd:double"&gt;9.46&lt;/D&gt;&lt;D xsi:type="xsd:double"&gt;9.39&lt;/D&gt;&lt;/FQL&gt;&lt;FQL&gt;&lt;Q&gt;COL^FG_PRICE(8/1/2018,10/31/2018,,USD)&lt;/Q&gt;&lt;R&gt;65&lt;/R&gt;&lt;C&gt;1&lt;/C&gt;&lt;D xsi:type="xsd:double"&gt;138.12&lt;/D&gt;&lt;D xsi:type="xsd:double"&gt;137.38&lt;/D&gt;&lt;D xsi:type="xsd:double"&gt;136.94&lt;/D&gt;&lt;D xsi:type="xsd:double"&gt;137.4&lt;/D&gt;&lt;D xsi:type="xsd:double"&gt;137.68&lt;/D&gt;&lt;D xsi:type="xsd:double"&gt;137.4&lt;/D&gt;&lt;D xsi:type="xsd:double"&gt;136.89&lt;/D&gt;&lt;D xsi:type="xsd:double"&gt;136.09&lt;/D&gt;&lt;D xsi:type="xsd:double"&gt;135.76&lt;/D&gt;&lt;D xsi:type="xsd:double"&gt;135.51&lt;/D&gt;&lt;D xsi:type="xsd:double"&gt;135.38&lt;/D&gt;&lt;D xsi:type="xsd:double"&gt;136.13&lt;/D&gt;&lt;D xsi:type="xsd:double"&gt;137.51&lt;/D&gt;&lt;D xsi:type="xsd:double"&gt;137.63&lt;/D&gt;&lt;D xsi:type="xsd:double"&gt;137.72&lt;/D&gt;&lt;D xsi:type="xsd:double"&gt;136.41&lt;/D&gt;&lt;D xsi:type="xsd:double"&gt;136.14&lt;/D&gt;&lt;D xsi:type="xsd:double"&gt;136.13&lt;/D&gt;&lt;D xsi:type="xsd:double"&gt;137.01&lt;/D&gt;&lt;D xsi:type="xsd:double"&gt;136.83&lt;/D&gt;&lt;D xsi:type="xsd:double"&gt;136.53&lt;/D&gt;&lt;D xsi:type="xsd:double"&gt;136.37&lt;/D&gt;&lt;D xsi:type="xsd:double"&gt;135.95&lt;/D&gt;&lt;D xsi:type="xsd:double"&gt;136.05&lt;/D&gt;&lt;D xsi:type="xsd:double"&gt;136.96&lt;/D&gt;&lt;D xsi:type="xsd:double"&gt;139&lt;/D&gt;&lt;D xsi:type="xsd:double"&gt;138.26&lt;/D&gt;&lt;D xsi:type="xsd:double"&gt;138.59&lt;/D&gt;&lt;D xsi:type="xsd:double"&gt;139.24&lt;/D&gt;&lt;D xsi:type="xsd:double"&gt;139.06&lt;/D&gt;&lt;D xsi:type="xsd:double"&gt;139.66&lt;/D&gt;&lt;D xsi:type="xsd:double"&gt;141.49&lt;/D&gt;&lt;D xsi:type="xsd:double"&gt;139.6&lt;/D&gt;&lt;D xsi:type="xsd:double"&gt;140.87&lt;/D&gt;&lt;D xsi:type="xsd:double"&gt;141.08&lt;/D&gt;&lt;D xsi:type="xsd:double"&gt;141.84&lt;/D&gt;&lt;D xsi:type="xsd:double"&gt;141.98&lt;/D&gt;&lt;D xsi:type="xsd:double"&gt;140.44&lt;/D&gt;&lt;D xsi:type="xsd:double"&gt;140.73&lt;/D&gt;&lt;D xsi:type="xsd:double"&gt;140.3&lt;/D&gt;&lt;D xsi:type="xsd:double"&gt;139.91&lt;/D&gt;&lt;D xsi:type="xsd:double"&gt;140.47&lt;/D&gt;&lt;D xsi:type="xsd:double"&gt;141.27&lt;/D&gt;&lt;D xsi:type="xsd:double"&gt;141.07&lt;/D&gt;&lt;D xsi:type="xsd:double"&gt;141.54&lt;/D&gt;&lt;D xsi:type="xsd:double"&gt;140.94&lt;/D&gt;&lt;D xsi:type="xsd:double"&gt;140.27&lt;/D&gt;&lt;D xsi:type="xsd:double"&gt;138.65&lt;/D&gt;&lt;D xsi:type="xsd:double"&gt;135.14&lt;/D&gt;&lt;D xsi:type="xsd:double"&gt;133.54&lt;/D&gt;&lt;D xsi:type="xsd:double"&gt;134.34&lt;/D&gt;&lt;D xsi:type="xsd:double"&gt;134.31&lt;/D&gt;&lt;D xsi:type="xsd:double"&gt;134.73&lt;/D&gt;&lt;D xsi:type="xsd:double"&gt;135.06&lt;/D&gt;&lt;D xsi:type="xsd:double"&gt;133.59&lt;/D&gt;&lt;D xsi:type="xsd:double"&gt;131.99&lt;/D&gt;&lt;D xsi:type="xsd:double"&gt;131.5&lt;/D&gt;&lt;D xsi:type="xsd:double"&gt;130.5&lt;/D&gt;&lt;D xsi:type="xsd:double"&gt;132.27&lt;/D&gt;&lt;D xsi:type="xsd:double"&gt;128.13&lt;/D&gt;&lt;D xsi:type="xsd:double"&gt;129.28&lt;/D&gt;&lt;D xsi:type="xsd:double"&gt;128.27&lt;/D&gt;&lt;D xsi:type="xsd:double"&gt;126.41&lt;/D&gt;&lt;D xsi:type="xsd:double"&gt;128.2&lt;/D&gt;&lt;D xsi:type="xsd:double"&gt;128.02&lt;/D&gt;&lt;/FQL&gt;&lt;FQL&gt;&lt;Q&gt;SYNH^FG_PRICE(8/1/2018,10/31/2018,,USD)&lt;/Q&gt;&lt;R&gt;65&lt;/R&gt;&lt;C&gt;1&lt;/C&gt;&lt;D xsi:type="xsd:double"&gt;48.8&lt;/D&gt;&lt;D xsi:type="xsd:double"&gt;53.55&lt;/D&gt;&lt;D xsi:type="xsd:double"&gt;52.6&lt;/D&gt;&lt;D xsi:type="xsd:double"&gt;51.15&lt;/D&gt;&lt;D xsi:type="xsd:double"&gt;49.6&lt;/D&gt;&lt;D xsi:type="xsd:double"&gt;49.05&lt;/D&gt;&lt;D xsi:type="xsd:double"&gt;49.15&lt;/D&gt;&lt;D xsi:type="xsd:double"&gt;49.35&lt;/D&gt;&lt;D xsi:type="xsd:double"&gt;49&lt;/D&gt;&lt;D xsi:type="xsd:double"&gt;48.3&lt;/D&gt;&lt;D xsi:type="xsd:double"&gt;47&lt;/D&gt;&lt;D xsi:type="xsd:double"&gt;47.85&lt;/D&gt;&lt;D xsi:type="xsd:double"&gt;47.25&lt;/D&gt;&lt;D xsi:type="xsd:double"&gt;47.65&lt;/D&gt;&lt;D xsi:type="xsd:double"&gt;48.5&lt;/D&gt;&lt;D xsi:type="xsd:double"&gt;48.8&lt;/D&gt;&lt;D xsi:type="xsd:double"&gt;48.9&lt;/D&gt;&lt;D xsi:type="xsd:double"&gt;49.05&lt;/D&gt;&lt;D xsi:type="xsd:double"&gt;49.25&lt;/D&gt;&lt;D xsi:type="xsd:double"&gt;50&lt;/D&gt;&lt;D xsi:type="xsd:double"&gt;49.8&lt;/D&gt;&lt;D xsi:type="xsd:double"&gt;49.5&lt;/D&gt;&lt;D xsi:type="xsd:double"&gt;49.85&lt;/D&gt;&lt;D xsi:type="xsd:double"&gt;48.65&lt;/D&gt;&lt;D xsi:type="xsd:double"&gt;48.35&lt;/D&gt;&lt;D xsi:type="xsd:double"&gt;46.5&lt;/D&gt;&lt;D xsi:type="xsd:double"&gt;46.55&lt;/D&gt;&lt;D xsi:type="xsd:double"&gt;47.15&lt;/D&gt;&lt;D xsi:type="xsd:double"&gt;47.15&lt;/D&gt;&lt;D xsi:type="xsd:double"&gt;47.95&lt;/D&gt;&lt;D xsi:type="xsd:double"&gt;48.15&lt;/D&gt;&lt;D xsi:type="xsd:double"&gt;48.65&lt;/D&gt;&lt;D xsi:type="xsd:double"&gt;47.2&lt;/D&gt;&lt;D xsi:type="xsd:double"&gt;47.85&lt;/D&gt;&lt;D xsi:type="xsd:double"&gt;47.75&lt;/D&gt;&lt;D xsi:type="xsd:double"&gt;48.9&lt;/D&gt;&lt;D xsi:type="xsd:double"&gt;49.1&lt;/D&gt;&lt;D xsi:type="xsd:double"&gt;49.25&lt;/D&gt;&lt;D xsi:type="xsd:double"&gt;49.85&lt;/D&gt;&lt;D xsi:type="xsd:double"&gt;49.85&lt;/D&gt;&lt;D xsi:type="xsd:double"&gt;51&lt;/D&gt;&lt;D xsi:type="xsd:double"&gt;51.55&lt;/D&gt;&lt;D xsi:type="xsd:double"&gt;51&lt;/D&gt;&lt;D xsi:type="xsd:double"&gt;50.28&lt;/D&gt;&lt;D xsi:type="xsd:double"&gt;50.49&lt;/D&gt;&lt;D xsi:type="xsd:double"&gt;49.19&lt;/D&gt;&lt;D xsi:type="xsd:double"&gt;48.08&lt;/D&gt;&lt;D xsi:type="xsd:double"&gt;47.55&lt;/D&gt;&lt;D xsi:type="xsd:double"&gt;47.82&lt;/D&gt;&lt;D xsi:type="xsd:double"&gt;45.63&lt;/D&gt;&lt;D xsi:type="xsd:double"&gt;44.8&lt;/D&gt;&lt;D xsi:type="xsd:double"&gt;44.82&lt;/D&gt;&lt;D xsi:type="xsd:double"&gt;45.18&lt;/D&gt;&lt;D xsi:type="xsd:double"&gt;47.02&lt;/D&gt;&lt;D xsi:type="xsd:double"&gt;46.6&lt;/D&gt;&lt;D xsi:type="xsd:double"&gt;45.93&lt;/D&gt;&lt;D xsi:type="xsd:double"&gt;46.13&lt;/D&gt;&lt;D xsi:type="xsd:double"&gt;46.06&lt;/D&gt;&lt;D xsi:type="xsd:double"&gt;45.76&lt;/D&gt;&lt;D xsi:type="xsd:double"&gt;43.47&lt;/D&gt;&lt;D xsi:type="xsd:double"&gt;45.45&lt;/D&gt;&lt;D xsi:type="xsd:double"&gt;44.92&lt;/D&gt;&lt;D xsi:type="xsd:double"&gt;44.67&lt;/D&gt;&lt;D xsi:type="xsd:double"&gt;44.34&lt;/D&gt;&lt;D xsi:type="xsd:double"&gt;45.63&lt;/D&gt;&lt;/FQL&gt;&lt;FQL&gt;&lt;Q&gt;LOVE^FG_PRICE(8/1/2018,10/31/2018,,USD)&lt;/Q&gt;&lt;R&gt;65&lt;/R&gt;&lt;C&gt;1&lt;/C&gt;&lt;D xsi:type="xsd:double"&gt;20.2&lt;/D&gt;&lt;D xsi:type="xsd:double"&gt;20.05&lt;/D&gt;&lt;D xsi:type="xsd:double"&gt;20&lt;/D&gt;&lt;D xsi:type="xsd:double"&gt;20.06&lt;/D&gt;&lt;D xsi:type="xsd:double"&gt;20.34&lt;/D&gt;&lt;D xsi:type="xsd:double"&gt;20.75&lt;/D&gt;&lt;D xsi:type="xsd:double"&gt;20&lt;/D&gt;&lt;D xsi:type="xsd:double"&gt;20.75&lt;/D&gt;&lt;D xsi:type="xsd:double"&gt;20.11&lt;/D&gt;&lt;D xsi:type="xsd:double"&gt;20&lt;/D&gt;&lt;D xsi:type="xsd:double"&gt;20.25&lt;/D&gt;&lt;D xsi:type="xsd:double"&gt;20.52&lt;/D&gt;&lt;D xsi:type="xsd:double"&gt;20.15&lt;/D&gt;&lt;D xsi:type="xsd:double"&gt;20.12&lt;/D&gt;&lt;D xsi:type="xsd:double"&gt;20.23&lt;/D&gt;&lt;D xsi:type="xsd:double"&gt;20.39&lt;/D&gt;&lt;D xsi:type="xsd:double"&gt;20.48&lt;/D&gt;&lt;D xsi:type="xsd:double"&gt;20.42&lt;/D&gt;&lt;D xsi:type="xsd:double"&gt;20.42&lt;/D&gt;&lt;D xsi:type="xsd:double"&gt;20.26&lt;/D&gt;&lt;D xsi:type="xsd:double"&gt;20.25&lt;/D&gt;&lt;D xsi:type="xsd:double"&gt;19.79&lt;/D&gt;&lt;D xsi:type="xsd:double"&gt;20.64&lt;/D&gt;&lt;D xsi:type="xsd:double"&gt;20.55&lt;/D&gt;&lt;D xsi:type="xsd:double"&gt;21&lt;/D&gt;&lt;D xsi:type="xsd:double"&gt;20.94&lt;/D&gt;&lt;D xsi:type="xsd:double"&gt;21.15&lt;/D&gt;&lt;D xsi:type="xsd:double"&gt;20.8&lt;/D&gt;&lt;D xsi:type="xsd:double"&gt;20.85&lt;/D&gt;&lt;D xsi:type="xsd:double"&gt;21.02&lt;/D&gt;&lt;D xsi:type="xsd:double"&gt;20&lt;/D&gt;&lt;D xsi:type="xsd:double"&gt;20.11&lt;/D&gt;&lt;D xsi:type="xsd:double"&gt;19.92&lt;/D&gt;&lt;D xsi:type="xsd:double"&gt;20&lt;/D&gt;&lt;D xsi:type="xsd:double"&gt;20.55&lt;/D&gt;&lt;D xsi:type="xsd:double"&gt;21.99&lt;/D&gt;&lt;D xsi:type="xsd:double"&gt;24.35&lt;/D&gt;&lt;D xsi:type="xsd:double"&gt;24.47&lt;/D&gt;&lt;D xsi:type="xsd:double"&gt;26.6&lt;/D&gt;&lt;D xsi:type="xsd:double"&gt;27.4&lt;/D&gt;&lt;D xsi:type="xsd:double"&gt;26.5&lt;/D&gt;&lt;D xsi:type="xsd:double"&gt;24.98&lt;/D&gt;&lt;D xsi:type="xsd:double"&gt;24.24&lt;/D&gt;&lt;D xsi:type="xsd:double"&gt;24.24&lt;/D&gt;&lt;D xsi:type="xsd:double"&gt;24.46&lt;/D&gt;&lt;D xsi:type="xsd:double"&gt;23.6&lt;/D&gt;&lt;D xsi:type="xsd:double"&gt;24.04&lt;/D&gt;&lt;D xsi:type="xsd:double"&gt;22.87&lt;/D&gt;&lt;D xsi:type="xsd:double"&gt;23.25&lt;/D&gt;&lt;D xsi:type="xsd:double"&gt;22.37&lt;/D&gt;&lt;D xsi:type="xsd:double"&gt;21.21&lt;/D&gt;&lt;D xsi:type="xsd:double"&gt;21.63&lt;/D&gt;&lt;D xsi:type="xsd:double"&gt;20.99&lt;/D&gt;&lt;D xsi:type="xsd:double"&gt;20.76&lt;/D&gt;&lt;D xsi:type="xsd:double"&gt;21.87&lt;/D&gt;&lt;D xsi:type="xsd:double"&gt;21.61&lt;/D&gt;&lt;D xsi:type="xsd:double"&gt;21.42&lt;/D&gt;&lt;D xsi:type="xsd:double"&gt;21.1&lt;/D&gt;&lt;D xsi:type="xsd:double"&gt;20.8&lt;/D&gt;&lt;D xsi:type="xsd:double"&gt;17.23&lt;/D&gt;&lt;D xsi:type="xsd:double"&gt;17.86&lt;/D&gt;&lt;D xsi:type="xsd:double"&gt;19&lt;/D&gt;&lt;D xsi:type="xsd:double"&gt;19&lt;/D&gt;&lt;D xsi:type="xsd:double"&gt;19.11&lt;/D&gt;&lt;D xsi:type="xsd:double"&gt;19.04&lt;/D&gt;&lt;/FQL&gt;&lt;FQL&gt;&lt;Q&gt;CLNY^FG_PRICE(8/1/2018,10/31/2018,,USD)&lt;/Q&gt;&lt;R&gt;65&lt;/R&gt;&lt;C&gt;1&lt;/C&gt;&lt;D xsi:type="xsd:double"&gt;6.2&lt;/D&gt;&lt;D xsi:type="xsd:double"&gt;6.15&lt;/D&gt;&lt;D xsi:type="xsd:double"&gt;6.11&lt;/D&gt;&lt;D xsi:type="xsd:double"&gt;6.15&lt;/D&gt;&lt;D xsi:type="xsd:double"&gt;6.12&lt;/D&gt;&lt;D xsi:type="xsd:double"&gt;6.1&lt;/D&gt;&lt;D xsi:type="xsd:double"&gt;6.12&lt;/D&gt;&lt;D xsi:type="xsd:double"&gt;6.06&lt;/D&gt;&lt;D xsi:type="xsd:double"&gt;6.12&lt;/D&gt;&lt;D xsi:type="xsd:double"&gt;6.1&lt;/D&gt;&lt;D xsi:type="xsd:double"&gt;6.11&lt;/D&gt;&lt;D xsi:type="xsd:double"&gt;6.14&lt;/D&gt;&lt;D xsi:type="xsd:double"&gt;6.13&lt;/D&gt;&lt;D xsi:type="xsd:double"&gt;6.07&lt;/D&gt;&lt;D xsi:type="xsd:double"&gt;6.1&lt;/D&gt;&lt;D xsi:type="xsd:double"&gt;6.13&lt;/D&gt;&lt;D xsi:type="xsd:double"&gt;6.08&lt;/D&gt;&lt;D xsi:type="xsd:double"&gt;6.08&lt;/D&gt;&lt;D xsi:type="xsd:double"&gt;6.08&lt;/D&gt;&lt;D xsi:type="xsd:double"&gt;6.12&lt;/D&gt;&lt;D xsi:type="xsd:double"&gt;6.14&lt;/D&gt;&lt;D xsi:type="xsd:double"&gt;6.05&lt;/D&gt;&lt;D xsi:type="xsd:double"&gt;6.13&lt;/D&gt;&lt;D xsi:type="xsd:double"&gt;6.12&lt;/D&gt;&lt;D xsi:type="xsd:double"&gt;6.13&lt;/</t>
        </r>
      </text>
    </comment>
    <comment ref="A53" authorId="0">
      <text>
        <r>
          <rPr>
            <b/>
            <sz val="9"/>
            <color indexed="81"/>
            <rFont val="宋体"/>
            <charset val="134"/>
          </rPr>
          <t>D&gt;&lt;D xsi:type="xsd:double"&gt;6.21&lt;/D&gt;&lt;D xsi:type="xsd:double"&gt;6.12&lt;/D&gt;&lt;D xsi:type="xsd:double"&gt;6.19&lt;/D&gt;&lt;D xsi:type="xsd:double"&gt;6.17&lt;/D&gt;&lt;D xsi:type="xsd:double"&gt;6.18&lt;/D&gt;&lt;D xsi:type="xsd:double"&gt;6.21&lt;/D&gt;&lt;D xsi:type="xsd:double"&gt;6.23&lt;/D&gt;&lt;D xsi:type="xsd:double"&gt;6.25&lt;/D&gt;&lt;D xsi:type="xsd:double"&gt;6.23&lt;/D&gt;&lt;D xsi:type="xsd:double"&gt;6.15&lt;/D&gt;&lt;D xsi:type="xsd:double"&gt;6.21&lt;/D&gt;&lt;D xsi:type="xsd:double"&gt;6.2&lt;/D&gt;&lt;D xsi:type="xsd:double"&gt;6.15&lt;/D&gt;&lt;D xsi:type="xsd:double"&gt;6.14&lt;/D&gt;&lt;D xsi:type="xsd:double"&gt;6&lt;/D&gt;&lt;D xsi:type="xsd:double"&gt;6&lt;/D&gt;&lt;D xsi:type="xsd:double"&gt;6.09&lt;/D&gt;&lt;D xsi:type="xsd:double"&gt;6.08&lt;/D&gt;&lt;D xsi:type="xsd:double"&gt;6.04&lt;/D&gt;&lt;D xsi:type="xsd:double"&gt;5.99&lt;/D&gt;&lt;D xsi:type="xsd:double"&gt;5.86&lt;/D&gt;&lt;D xsi:type="xsd:double"&gt;5.8&lt;/D&gt;&lt;D xsi:type="xsd:double"&gt;5.92&lt;/D&gt;&lt;D xsi:type="xsd:double"&gt;5.85&lt;/D&gt;&lt;D xsi:type="xsd:double"&gt;5.83&lt;/D&gt;&lt;D xsi:type="xsd:double"&gt;5.62&lt;/D&gt;&lt;D xsi:type="xsd:double"&gt;5.46&lt;/D&gt;&lt;D xsi:type="xsd:double"&gt;5.6&lt;/D&gt;&lt;D xsi:type="xsd:double"&gt;5.8&lt;/D&gt;&lt;D xsi:type="xsd:double"&gt;5.83&lt;/D&gt;&lt;D xsi:type="xsd:double"&gt;5.8&lt;/D&gt;&lt;D xsi:type="xsd:double"&gt;5.85&lt;/D&gt;&lt;D xsi:type="xsd:double"&gt;5.77&lt;/D&gt;&lt;D xsi:type="xsd:double"&gt;5.58&lt;/D&gt;&lt;D xsi:type="xsd:double"&gt;5.72&lt;/D&gt;&lt;D xsi:type="xsd:double"&gt;5.85&lt;/D&gt;&lt;D xsi:type="xsd:double"&gt;5.71&lt;/D&gt;&lt;D xsi:type="xsd:double"&gt;5.66&lt;/D&gt;&lt;D xsi:type="xsd:double"&gt;5.77&lt;/D&gt;&lt;D xsi:type="xsd:double"&gt;5.87&lt;/D&gt;&lt;/FQL&gt;&lt;FQL&gt;&lt;Q&gt;UIHC^FG_PRICE(8/1/2018,10/31/2018,,USD)&lt;/Q&gt;&lt;R&gt;65&lt;/R&gt;&lt;C&gt;1&lt;/C&gt;&lt;D xsi:type="xsd:double"&gt;20.78&lt;/D&gt;&lt;D xsi:type="xsd:double"&gt;21.11&lt;/D&gt;&lt;D xsi:type="xsd:double"&gt;21.27&lt;/D&gt;&lt;D xsi:type="xsd:double"&gt;20.78&lt;/D&gt;&lt;D xsi:type="xsd:double"&gt;20.92&lt;/D&gt;&lt;D xsi:type="xsd:double"&gt;20.89&lt;/D&gt;&lt;D xsi:type="xsd:double"&gt;20.91&lt;/D&gt;&lt;D xsi:type="xsd:double"&gt;20.83&lt;/D&gt;&lt;D xsi:type="xsd:double"&gt;21.2&lt;/D&gt;&lt;D xsi:type="xsd:double"&gt;21.2&lt;/D&gt;&lt;D xsi:type="xsd:double"&gt;21.07&lt;/D&gt;&lt;D xsi:type="xsd:double"&gt;21.18&lt;/D&gt;&lt;D xsi:type="xsd:double"&gt;21.04&lt;/D&gt;&lt;D xsi:type="xsd:double"&gt;21.04&lt;/D&gt;&lt;D xsi:type="xsd:double"&gt;21.22&lt;/D&gt;&lt;D xsi:type="xsd:double"&gt;20.95&lt;/D&gt;&lt;D xsi:type="xsd:double"&gt;20.78&lt;/D&gt;&lt;D xsi:type="xsd:double"&gt;20.72&lt;/D&gt;&lt;D xsi:type="xsd:double"&gt;20.6&lt;/D&gt;&lt;D xsi:type="xsd:double"&gt;20.75&lt;/D&gt;&lt;D xsi:type="xsd:double"&gt;20.9&lt;/D&gt;&lt;D xsi:type="xsd:double"&gt;20.82&lt;/D&gt;&lt;D xsi:type="xsd:double"&gt;20.83&lt;/D&gt;&lt;D xsi:type="xsd:double"&gt;20.95&lt;/D&gt;&lt;D xsi:type="xsd:double"&gt;20.74&lt;/D&gt;&lt;D xsi:type="xsd:double"&gt;20.75&lt;/D&gt;&lt;D xsi:type="xsd:double"&gt;20.86&lt;/D&gt;&lt;D xsi:type="xsd:double"&gt;20.44&lt;/D&gt;&lt;D xsi:type="xsd:double"&gt;20&lt;/D&gt;&lt;D xsi:type="xsd:double"&gt;20.02&lt;/D&gt;&lt;D xsi:type="xsd:double"&gt;20.58&lt;/D&gt;&lt;D xsi:type="xsd:double"&gt;20.89&lt;/D&gt;&lt;D xsi:type="xsd:double"&gt;20.15&lt;/D&gt;&lt;D xsi:type="xsd:double"&gt;20.44&lt;/D&gt;&lt;D xsi:type="xsd:double"&gt;20.82&lt;/D&gt;&lt;D xsi:type="xsd:double"&gt;20.84&lt;/D&gt;&lt;D xsi:type="xsd:double"&gt;21.39&lt;/D&gt;&lt;D xsi:type="xsd:double"&gt;20.81&lt;/D&gt;&lt;D xsi:type="xsd:double"&gt;21.58&lt;/D&gt;&lt;D xsi:type="xsd:double"&gt;21.68&lt;/D&gt;&lt;D xsi:type="xsd:double"&gt;21.66&lt;/D&gt;&lt;D xsi:type="xsd:double"&gt;22.38&lt;/D&gt;&lt;D xsi:type="xsd:double"&gt;21.73&lt;/D&gt;&lt;D xsi:type="xsd:double"&gt;20.82&lt;/D&gt;&lt;D xsi:type="xsd:double"&gt;21.07&lt;/D&gt;&lt;D xsi:type="xsd:double"&gt;20.79&lt;/D&gt;&lt;D xsi:type="xsd:double"&gt;21.13&lt;/D&gt;&lt;D xsi:type="xsd:double"&gt;20.38&lt;/D&gt;&lt;D xsi:type="xsd:double"&gt;20.84&lt;/D&gt;&lt;D xsi:type="xsd:double"&gt;20.23&lt;/D&gt;&lt;D xsi:type="xsd:double"&gt;19.89&lt;/D&gt;&lt;D xsi:type="xsd:double"&gt;20.09&lt;/D&gt;&lt;D xsi:type="xsd:double"&gt;20.1&lt;/D&gt;&lt;D xsi:type="xsd:double"&gt;20.28&lt;/D&gt;&lt;D xsi:type="xsd:double"&gt;20.42&lt;/D&gt;&lt;D xsi:type="xsd:double"&gt;20.4&lt;/D&gt;&lt;D xsi:type="xsd:double"&gt;20.16&lt;/D&gt;&lt;D xsi:type="xsd:double"&gt;20.2&lt;/D&gt;&lt;D xsi:type="xsd:double"&gt;20.18&lt;/D&gt;&lt;D xsi:type="xsd:double"&gt;20.13&lt;/D&gt;&lt;D xsi:type="xsd:double"&gt;20.37&lt;/D&gt;&lt;D xsi:type="xsd:double"&gt;20.36&lt;/D&gt;&lt;D xsi:type="xsd:double"&gt;20.41&lt;/D&gt;&lt;D xsi:type="xsd:double"&gt;20.21&lt;/D&gt;&lt;D xsi:type="xsd:double"&gt;19.72&lt;/D&gt;&lt;/FQL&gt;&lt;FQL&gt;&lt;Q&gt;FWONA^FG_PRICE(8/1/2018,10/31/2018,,USD)&lt;/Q&gt;&lt;R&gt;65&lt;/R&gt;&lt;C&gt;1&lt;/C&gt;&lt;D xsi:type="xsd:double"&gt;33.35&lt;/D&gt;&lt;D xsi:type="xsd:double"&gt;33.02&lt;/D&gt;&lt;D xsi:type="xsd:double"&gt;33.3&lt;/D&gt;&lt;D xsi:type="xsd:double"&gt;33.31&lt;/D&gt;&lt;D xsi:type="xsd:double"&gt;33.47&lt;/D&gt;&lt;D xsi:type="xsd:double"&gt;32.19&lt;/D&gt;&lt;D xsi:type="xsd:double"&gt;33&lt;/D&gt;&lt;D xsi:type="xsd:double"&gt;33.67&lt;/D&gt;&lt;D xsi:type="xsd:double"&gt;33.25&lt;/D&gt;&lt;D xsi:type="xsd:double"&gt;34.17&lt;/D&gt;&lt;D xsi:type="xsd:double"&gt;33.67&lt;/D&gt;&lt;D xsi:type="xsd:double"&gt;32.93&lt;/D&gt;&lt;D xsi:type="xsd:double"&gt;33.1&lt;/D&gt;&lt;D xsi:type="xsd:double"&gt;33.42&lt;/D&gt;&lt;D xsi:type="xsd:double"&gt;33.82&lt;/D&gt;&lt;D xsi:type="xsd:double"&gt;33.96&lt;/D&gt;&lt;D xsi:type="xsd:double"&gt;34.24&lt;/D&gt;&lt;D xsi:type="xsd:double"&gt;34.65&lt;/D&gt;&lt;D xsi:type="xsd:double"&gt;34.96&lt;/D&gt;&lt;D xsi:type="xsd:double"&gt;35.02&lt;/D&gt;&lt;D xsi:type="xsd:double"&gt;35.08&lt;/D&gt;&lt;D xsi:type="xsd:double"&gt;35.07&lt;/D&gt;&lt;D xsi:type="xsd:double"&gt;34.98&lt;/D&gt;&lt;D xsi:type="xsd:double"&gt;35.19&lt;/D&gt;&lt;D xsi:type="xsd:double"&gt;35.08&lt;/D&gt;&lt;D xsi:type="xsd:double"&gt;34.16&lt;/D&gt;&lt;D xsi:type="xsd:double"&gt;33.33&lt;/D&gt;&lt;D xsi:type="xsd:double"&gt;33.25&lt;/D&gt;&lt;D xsi:type="xsd:double"&gt;33.47&lt;/D&gt;&lt;D xsi:type="xsd:double"&gt;33.8&lt;/D&gt;&lt;D xsi:type="xsd:double"&gt;34.19&lt;/D&gt;&lt;D xsi:type="xsd:double"&gt;34.32&lt;/D&gt;&lt;D xsi:type="xsd:double"&gt;34.49&lt;/D&gt;&lt;D xsi:type="xsd:double"&gt;37.08&lt;/D&gt;&lt;D xsi:type="xsd:double"&gt;35.99&lt;/D&gt;&lt;D xsi:type="xsd:double"&gt;35.81&lt;/D&gt;&lt;D xsi:type="xsd:double"&gt;35.61&lt;/D&gt;&lt;D xsi:type="xsd:double"&gt;34.95&lt;/D&gt;&lt;D xsi:type="xsd:double"&gt;35.13&lt;/D&gt;&lt;D xsi:type="xsd:double"&gt;35.18&lt;/D&gt;&lt;D xsi:type="xsd:double"&gt;35.31&lt;/D&gt;&lt;D xsi:type="xsd:double"&gt;35.58&lt;/D&gt;&lt;D xsi:type="xsd:double"&gt;35.16&lt;/D&gt;&lt;D xsi:type="xsd:double"&gt;35.14&lt;/D&gt;&lt;D xsi:type="xsd:double"&gt;34.9&lt;/D&gt;&lt;D xsi:type="xsd:double"&gt;34&lt;/D&gt;&lt;D xsi:type="xsd:double"&gt;33.68&lt;/D&gt;&lt;D xsi:type="xsd:double"&gt;33.52&lt;/D&gt;&lt;D xsi:type="xsd:double"&gt;33.48&lt;/D&gt;&lt;D xsi:type="xsd:double"&gt;31.75&lt;/D&gt;&lt;D xsi:type="xsd:double"&gt;31.26&lt;/D&gt;&lt;D xsi:type="xsd:double"&gt;31.38&lt;/D&gt;&lt;D xsi:type="xsd:double"&gt;31.4&lt;/D&gt;&lt;D xsi:type="xsd:double"&gt;32.43&lt;/D&gt;&lt;D xsi:type="xsd:double"&gt;32.79&lt;/D&gt;&lt;D xsi:type="xsd:double"&gt;32.11&lt;/D&gt;&lt;D xsi:type="xsd:double"&gt;32.09&lt;/D&gt;&lt;D xsi:type="xsd:double"&gt;32.08&lt;/D&gt;&lt;D xsi:type="xsd:double"&gt;31.52&lt;/D&gt;&lt;D xsi:type="xsd:double"&gt;30.69&lt;/D&gt;&lt;D xsi:type="xsd:double"&gt;31.18&lt;/D&gt;&lt;D xsi:type="xsd:double"&gt;30.18&lt;/D&gt;&lt;D xsi:type="xsd:double"&gt;29.88&lt;/D&gt;&lt;D xsi:type="xsd:double"&gt;30.91&lt;/D&gt;&lt;D xsi:type="xsd:double"&gt;31.69&lt;/D&gt;&lt;/FQL&gt;&lt;FQL&gt;&lt;Q&gt;WRD^FG_PRICE(8/1/2018,10/31/2018,,USD)&lt;/Q&gt;&lt;R&gt;65&lt;/R&gt;&lt;C&gt;1&lt;/C&gt;&lt;D xsi:type="xsd:double"&gt;22.2&lt;/D&gt;&lt;D xsi:type="xsd:double"&gt;22.93&lt;/D&gt;&lt;D xsi:type="xsd:double"&gt;22.93&lt;/D&gt;&lt;D xsi:type="xsd:double"&gt;23.28&lt;/D&gt;&lt;D xsi:type="xsd:double"&gt;23.17&lt;/D&gt;&lt;D xsi:type="xsd:double"&gt;20.07&lt;/D&gt;&lt;D xsi:type="xsd:double"&gt;19.47&lt;/D&gt;&lt;D xsi:type="xsd:double"&gt;19.71&lt;/D&gt;&lt;D xsi:type="xsd:double"&gt;18.66&lt;/D&gt;&lt;D xsi:type="xsd:double"&gt;18.98&lt;/D&gt;&lt;D xsi:type="xsd:double"&gt;18.16&lt;/D&gt;&lt;D xsi:type="xsd:double"&gt;18.41&lt;/D&gt;&lt;D xsi:type="xsd:double"&gt;18.83&lt;/D&gt;&lt;D xsi:type="xsd:double"&gt;19.02&lt;/D&gt;&lt;D xsi:type="xsd:double"&gt;19.51&lt;/D&gt;&lt;D xsi:type="xsd:double"&gt;20.5&lt;/D&gt;&lt;D xsi:type="xsd:double"&gt;20.53&lt;/D&gt;&lt;D xsi:type="xsd:double"&gt;21.01&lt;/D&gt;&lt;D xsi:type="xsd:double"&gt;20.78&lt;/D&gt;&lt;D xsi:type="xsd:double"&gt;20.81&lt;/D&gt;&lt;D xsi:type="xsd:double"&gt;21.48&lt;/D&gt;&lt;D xsi:type="xsd:double"&gt;21.37&lt;/D&gt;&lt;D xsi:type="xsd:double"&gt;21.74&lt;/D&gt;&lt;D xsi:type="xsd:double"&gt;21.64&lt;/D&gt;&lt;D xsi:type="xsd:double"&gt;20.54&lt;/D&gt;&lt;D xsi:type="xsd:double"&gt;19.82&lt;/D&gt;&lt;D xsi:type="xsd:double"&gt;19.2&lt;/D&gt;&lt;D xsi:type="xsd:double"&gt;19.14&lt;/D&gt;&lt;D xsi:type="xsd:double"&gt;19.84&lt;/D&gt;&lt;D xsi:type="xsd:double"&gt;20.46&lt;/D&gt;&lt;D xsi:type="xsd:double"&gt;20.75&lt;/D&gt;&lt;D xsi:type="xsd:double"&gt;20.5&lt;/D&gt;&lt;D xsi:type="xsd:double"&gt;20.02&lt;/D&gt;&lt;D xsi:type="xsd:double"&gt;20.58&lt;/D&gt;&lt;D xsi:type="xsd:double"&gt;21.43&lt;/D&gt;&lt;D xsi:type="xsd:double"&gt;21.31&lt;/D&gt;&lt;D xsi:type="xsd:double"&gt;21.7&lt;/D&gt;&lt;D xsi:type="xsd:double"&gt;22.55&lt;/D&gt;&lt;D xsi:type="xsd:double"&gt;23.18&lt;/D&gt;&lt;D xsi:type="xsd:double"&gt;23.06&lt;/D&gt;&lt;D xsi:type="xsd:double"&gt;23.47&lt;/D&gt;&lt;D xsi:type="xsd:double"&gt;23.64&lt;/D&gt;&lt;D xsi:type="xsd:double"&gt;23.27&lt;/D&gt;&lt;D xsi:type="xsd:double"&gt;23.23&lt;/D&gt;&lt;D xsi:type="xsd:double"&gt;24.27&lt;/D&gt;&lt;D xsi:type="xsd:double"&gt;23.26&lt;/D&gt;&lt;D xsi:type="xsd:double"&gt;23.72&lt;/D&gt;&lt;D xsi:type="xsd:double"&gt;23.49&lt;/D&gt;&lt;D xsi:type="xsd:double"&gt;24.25&lt;/D&gt;&lt;D xsi:type="xsd:double"&gt;23.06&lt;/D&gt;&lt;D xsi:type="xsd:double"&gt;22.84&lt;/D&gt;&lt;D xsi:type="xsd:double"&gt;23.59&lt;/D&gt;&lt;D xsi:type="xsd:double"&gt;23.78&lt;/D&gt;&lt;D xsi:type="xsd:double"&gt;24.06&lt;/D&gt;&lt;D xsi:type="xsd:double"&gt;22.17&lt;/D&gt;&lt;D xsi:type="xsd:double"&gt;22.19&lt;/D&gt;&lt;D xsi:type="xsd:double"&gt;22&lt;/D&gt;&lt;D xsi:type="xsd:double"&gt;21.15&lt;/D&gt;&lt;D xsi:type="xsd:double"&gt;19.98&lt;/D&gt;&lt;D xsi:type="xsd:double"&gt;19.05&lt;/D&gt;&lt;D xsi:type="xsd:double"&gt;19.61&lt;/D&gt;&lt;D xsi:type="xsd:double"&gt;19.56&lt;/D&gt;&lt;D xsi:type="xsd:double"&gt;18.42&lt;/D&gt;&lt;D xsi:type="xsd:double"&gt;19.6&lt;/D&gt;&lt;D xsi:type="xsd:double"&gt;21.21&lt;/D&gt;&lt;/FQL&gt;&lt;FQL&gt;&lt;Q&gt;TPL^FG_PRICE(8/1/2018,10/31/2018,,USD)&lt;/Q&gt;&lt;R&gt;65&lt;/R&gt;&lt;C&gt;1&lt;/C&gt;&lt;D xsi:type="xsd:double"&gt;791&lt;/D&gt;&lt;D xsi:type="xsd:double"&gt;803.39&lt;/D&gt;&lt;D xsi:type="xsd:double"&gt;798.82&lt;/D&gt;&lt;D xsi:type="xsd:double"&gt;804.1&lt;/D&gt;&lt;D xsi:type="xsd:double"&gt;811.34&lt;/D&gt;&lt;D xsi:type="xsd:double"&gt;805.96&lt;/D&gt;&lt;D xsi:type="xsd:double"&gt;807.96&lt;/D&gt;&lt;D xsi:type="xsd:double"&gt;805&lt;/D&gt;&lt;D xsi:type="xsd:double"&gt;799.2&lt;/D&gt;&lt;D xsi:type="xsd:double"&gt;780.2965&lt;/D&gt;&lt;D xsi:type="xsd:double"&gt;782.1&lt;/D&gt;&lt;D xsi:type="xsd:double"&gt;789&lt;/D&gt;&lt;D xsi:type="xsd:double"&gt;793.66&lt;/D&gt;&lt;D xsi:type="xsd:double"&gt;805&lt;/D&gt;&lt;D xsi:type="xsd:double"&gt;800&lt;/D&gt;&lt;D xsi:type="xsd:double"&gt;801&lt;/D&gt;&lt;D xsi:type="xsd:double"&gt;815.36&lt;/D&gt;&lt;D xsi:type="xsd:double"&gt;847&lt;/D&gt;&lt;D xsi:type="xsd:double"&gt;856.58&lt;/D&gt;&lt;D xsi:type="xsd:double"&gt;824.07&lt;/D&gt;&lt;D xsi:type="xsd:double"&gt;815&lt;/D&gt;&lt;D xsi:type="xsd:double"&gt;828.89&lt;/D&gt;&lt;D xsi:type="xsd:double"&gt;834.61&lt;/D&gt;&lt;D xsi:type="xsd:double"&gt;856.9&lt;/D&gt;&lt;D xsi:type="xsd:double"&gt;849.26&lt;/D&gt;&lt;D xsi:type="xsd:double"&gt;839.74&lt;/D&gt;&lt;D xsi:type="xsd:double"&gt;836&lt;/D&gt;&lt;D xsi:type="xsd:double"&gt;824.4836&lt;/D&gt;&lt;D xsi:type="xsd:double"&gt;842.7&lt;/D&gt;&lt;D xsi:type="xsd:double"&gt;835&lt;/D&gt;&lt;D xsi:type="xsd:double"&gt;841.16&lt;/D&gt;&lt;D xsi:type="xsd:double"&gt;824.25&lt;/D&gt;&lt;D xsi:type="xsd:double"&gt;829.215&lt;/D&gt;&lt;D xsi:type="xsd:double"&gt;832.19&lt;/D&gt;&lt;D xsi:type="xsd:double"&gt;836&lt;/D&gt;&lt;D xsi:type="xsd:double"&gt;838.94&lt;/D&gt;&lt;D xsi:type="xsd:double"&gt;840.04&lt;/D&gt;&lt;D xsi:type="xsd:double"&gt;834.68&lt;/D&gt;&lt;D xsi:type="xsd:double"&gt;854.99&lt;/D&gt;&lt;D xsi:type="xsd:double"&gt;868&lt;/D&gt;&lt;D xsi:type="xsd:double"&gt;865.06&lt;/D&gt;&lt;D xsi:type="xsd:double"&gt;862.56&lt;/D&gt;&lt;D xsi:type="xsd:double"&gt;866.83&lt;/D&gt;&lt;D xsi:type="xsd:double"&gt;863.94&lt;/D&gt;&lt;D xsi:type="xsd:double"&gt;871.99&lt;/D&gt;&lt;D xsi:type="xsd:double"&gt;862.12&lt;/D&gt;&lt;D xsi:type="xsd:double"&gt;857.01&lt;/D&gt;&lt;D xsi:type="xsd:double"&gt;842.06&lt;/D&gt;&lt;D xsi:type="xsd:double"&gt;839.1&lt;/D&gt;&lt;D xsi:type="xsd:double"&gt;804.89&lt;/D&gt;&lt;D xsi:type="xsd:double"&gt;785&lt;/D&gt;&lt;D xsi:type="xsd:double"&gt;798.7&lt;/D&gt;&lt;D xsi:type="xsd:double"&gt;777.68&lt;/D&gt;&lt;D xsi:type="xsd:double"&gt;799&lt;/D&gt;&lt;D xsi:type="xsd:double"&gt;795.71&lt;/D&gt;&lt;D xsi:type="xsd:double"&gt;784.41&lt;/D&gt;&lt;D xsi:type="xsd:double"&gt;774.36&lt;/D&gt;&lt;D xsi:type="xsd:double"&gt;740.11&lt;/D&gt;&lt;D xsi:type="xsd:double"&gt;735.65&lt;/D&gt;&lt;D xsi:type="xsd:double"&gt;707.42&lt;/D&gt;&lt;D xsi:type="xsd:double"&gt;721.79&lt;/D&gt;&lt;D xsi:type="xsd:double"&gt;712&lt;/D&gt;&lt;D xsi:type="xsd:double"&gt;690.86&lt;/D&gt;&lt;D xsi:type="xsd:double"&gt;710.1&lt;/D&gt;&lt;D xsi:type="xsd:double"&gt;760.12&lt;/D&gt;&lt;/FQL&gt;&lt;FQL&gt;&lt;Q&gt;EAST^FG_PRICE(8/1/2018,10/31/2018,,USD)&lt;/Q&gt;&lt;R&gt;65&lt;/R&gt;&lt;C&gt;1&lt;/C&gt;&lt;D xsi:type="xsd:double"&gt;8&lt;/D&gt;&lt;D xsi:type="xsd:double"&gt;8&lt;/D&gt;&lt;D xsi:type="xsd:double"&gt;7.47&lt;/D&gt;&lt;D xsi:type="xsd:double"&gt;7.47&lt;/D&gt;&lt;D xsi:type="xsd:double"&gt;7.1&lt;/D&gt;&lt;D xsi:type="xsd:double"&gt;7.15&lt;/D&gt;&lt;D xsi:type="xsd:double"&gt;7.47&lt;/D&gt;&lt;D xsi:type="xsd:double"&gt;7.9&lt;/D&gt;&lt;D xsi:type="xsd:double"&gt;8&lt;/D&gt;&lt;D xsi:type="xsd:double"&gt;7.65&lt;/D&gt;&lt;D xsi:type="xsd:double"&gt;7.4&lt;/D&gt;&lt;D xsi:type="xsd:double"&gt;7.5&lt;/D&gt;&lt;D xsi:type="xsd:double"&gt;7.69&lt;/D&gt;&lt;D xsi:type="xsd:double"&gt;7.69&lt;/D&gt;&lt;D xsi:type="xsd:double"&gt;7.32&lt;/D&gt;&lt;D xsi:type="xsd:double"&gt;7.35&lt;/D&gt;&lt;D xsi:type="xsd:double"&gt;7.5&lt;/D&gt;&lt;D xsi:type="xsd:double"&gt;7.64&lt;/D&gt;&lt;D xsi:type="xsd:double"&gt;7.7&lt;/D&gt;&lt;D xsi:type="xsd:double"&gt;7.48&lt;/D&gt;&lt;D xsi:type="xsd:double"&gt;7.51&lt;/D&gt;&lt;D xsi:type="xsd:double"&gt;7.55&lt;/D&gt;&lt;D xsi:type="xsd:double"&gt;7.3&lt;/D&gt;&lt;D xsi:type="xsd:double"&gt;7.6&lt;/D&gt;&lt;D xsi:type="xsd:double"&gt;7.54&lt;/D&gt;&lt;D xsi:type="xsd:double"&gt;7.59&lt;/D&gt;&lt;D xsi:type="xsd:double"&gt;7.68&lt;/D&gt;&lt;D xsi:type="xsd:double"&gt;7.55&lt;/D&gt;&lt;D xsi:type="xsd:double"&gt;7.75&lt;/D&gt;&lt;D xsi:type="xsd:double"&gt;7.75&lt;/D&gt;&lt;D xsi:type="xsd:double"&gt;7.75&lt;/D&gt;&lt;D xsi:type="xsd:double"&gt;7.82&lt;/D&gt;&lt;D xsi:type="xsd:double"&gt;7.7&lt;/D&gt;&lt;D xsi:type="xsd:double"&gt;7.7&lt;/D&gt;&lt;D xsi:type="xsd:double"&gt;7.8&lt;/D&gt;&lt;D xsi:type="xsd:double"&gt;7.85&lt;/D&gt;&lt;D xsi:type="xsd:double"&gt;8.39&lt;/D&gt;&lt;D xsi:type="xsd:double"&gt;8.59&lt;/D&gt;&lt;D xsi:type="xsd:double"&gt;8.46&lt;/D&gt;&lt;D xsi:type="xsd:double"&gt;8.4&lt;/D&gt;&lt;D xsi:type="xsd:double"&gt;8.23&lt;/D&gt;&lt;D xsi:type="xsd:double"&gt;8.2&lt;/D&gt;&lt;D xsi:type="xsd:double"&gt;7.99&lt;/D&gt;&lt;D xsi:type="xsd:double"&gt;7.98&lt;/D&gt;&lt;D xsi:type="xsd:double"&gt;7.94&lt;/D&gt;&lt;D xsi:type="xsd:double"&gt;7.94&lt;/D&gt;&lt;D xsi:type="xsd:double"&gt;7.95&lt;/D&gt;&lt;D xsi:type="xsd:double"&gt;7.92&lt;/D&gt;&lt;D xsi:type="xsd:double"&gt;7.9&lt;/D&gt;&lt;D xsi:type="xsd:double"&gt;7.9&lt;/D&gt;&lt;D xsi:type="xsd:double"&gt;7.59&lt;/D&gt;&lt;D xsi:type="xsd:double"&gt;7.79&lt;/D&gt;&lt;D xsi:type="xsd:double"&gt;7.87&lt;/D&gt;&lt;D xsi:type="xsd:double"&gt;8.2&lt;/D&gt;&lt;D xsi:type="xsd:double"&gt;8&lt;/D&gt;&lt;D xsi:type="xsd:double"&gt;7.83&lt;/D&gt;&lt;D xsi:type="xsd:double"&gt;8.2&lt;/D&gt;&lt;D xsi:type="xsd:double"&gt;8.04&lt;/D&gt;&lt;D xsi:type="xsd:double"&gt;7.8&lt;/D&gt;&lt;D xsi:type="xsd:double"&gt;7.72&lt;/D&gt;&lt;D xsi:type="xsd:double"&gt;7.65&lt;/D&gt;&lt;D xsi:type="xsd:double"&gt;7.65&lt;/D&gt;&lt;D xsi:type="xsd:double"&gt;7.85&lt;/D&gt;&lt;D xsi:type="xsd:double"&gt;7.7&lt;/D&gt;&lt;D xsi:type="xsd:double"&gt;7.8&lt;/D&gt;&lt;/FQL&gt;&lt;FQL&gt;&lt;Q&gt;LBRT^FG_PRICE(8/1/2018,10/31/2018,,USD)&lt;/Q&gt;&lt;R&gt;65&lt;/R&gt;&lt;C&gt;1&lt;/C&gt;&lt;D xsi:type="xsd:double"&gt;19.4&lt;/D&gt;&lt;D xsi:type="xsd:double"&gt;19.8&lt;/D&gt;&lt;D xsi:type="xsd:double"&gt;19.74&lt;/D&gt;&lt;D xsi:type="xsd:double"&gt;19.53&lt;/D&gt;&lt;D xsi:type="xsd:double"&gt;18.8&lt;/D&gt;&lt;D xsi:type="xsd:double"&gt;19.22&lt;/D&gt;&lt;D xsi:type="xsd:double"&gt;19.42&lt;/D&gt;&lt;D xsi:type="xsd:double"&gt;20.31&lt;/D&gt;&lt;D xsi:type="xsd:double"&gt;19.98&lt;/D&gt;&lt;D xsi:type="xsd:double"&gt;20&lt;/D&gt;&lt;D xsi:type="xsd:double"&gt;19.04&lt;/D&gt;&lt;D xsi:type="xsd:double"&gt;19.45&lt;/D&gt;&lt;D xsi:type="xsd:double"&gt;20.13&lt;/D&gt;&lt;D xsi:type="xsd:double"&gt;20.5&lt;/D&gt;&lt;D xsi:type="xsd:double"&gt;20.16&lt;/D&gt;&lt;D xsi:type="xsd:double"&gt;20.6&lt;/D&gt;&lt;D xsi:type="xsd:double"&gt;20.43&lt;/D&gt;&lt;D xsi:type="xsd:double"&gt;20.76&lt;/D&gt;&lt;D xsi:type="xsd:double"&gt;21.57&lt;/D&gt;&lt;D xsi:type="xsd:double"&gt;21.16&lt;/D&gt;&lt;D xsi:type="xsd:double"&gt;20.57&lt;/D&gt;&lt;D xsi:type="xsd:double"&gt;19.45&lt;/D&gt;&lt;D xsi:type="xsd:double"&gt;19.64&lt;/D&gt;&lt;D xsi:type="xsd:double"&gt;19.03&lt;/D&gt;&lt;D xsi:type="xsd:double"&gt;18.33&lt;/D&gt;&lt;D xsi:type="xsd:double"&gt;17.01&lt;/D&gt;&lt;D xsi:type="xsd:double"&gt;16.38&lt;/D&gt;&lt;D xsi:type="xsd:double"&gt;17.17&lt;/D&gt;&lt;D xsi:type="xsd:double"&gt;17.95&lt;/D&gt;&lt;D xsi:type="xsd:double"&gt;19.22&lt;/D&gt;&lt;D xsi:type="xsd:double"&gt;19.05&lt;/D&gt;&lt;D xsi:type="xsd:double"&gt;19.97&lt;/D&gt;&lt;D xsi:type="xsd:double"&gt;20&lt;/D&gt;&lt;D xsi:type="xsd:double"&gt;21&lt;/D&gt;&lt;D xsi:type="xsd:double"&gt;21.43&lt;/D&gt;&lt;D xsi:type="xsd:double"&gt;21.78&lt;/D&gt;&lt;D xsi:type="xsd:double"&gt;21.67&lt;/D&gt;&lt;D xsi:type="xsd:double"&gt;21.61&lt;/D&gt;&lt;D xsi:type="xsd:double"&gt;21.68&lt;/D&gt;&lt;D xsi:type="xsd:double"&gt;21.15&lt;/D&gt;&lt;D xsi:type="xsd:double"&gt;21.51&lt;/D&gt;&lt;D xsi:type="xsd:double"&gt;21.57&lt;/D&gt;&lt;D xsi:type="xsd:double"&gt;22.64&lt;/D&gt;&lt;D xsi:type="xsd:double"&gt;22.6&lt;/D&gt;&lt;D xsi:type="xsd:double"&gt;22.96&lt;/D&gt;&lt;D xsi:type="xsd:double"&gt;22.2&lt;/D&gt;&lt;D xsi:type="xsd:double"&gt;22.3&lt;/D&gt;&lt;D xsi:type="xsd:double"&gt;22.11&lt;/D&gt;&lt;D xsi:type="xsd:double"&gt;21.95&lt;/D&gt;&lt;D xsi:type="xsd:double"&gt;20.88&lt;/D&gt;&lt;D xsi:type="xsd:double"&gt;20.4&lt;/D&gt;&lt;D xsi:type="xsd:double"&gt;20.08&lt;/D&gt;&lt;D xsi:type="xsd:double"&gt;20.45&lt;/D&gt;&lt;D xsi:type="xsd:double"&gt;21.14&lt;/D&gt;&lt;D xsi:type="xsd:double"&gt;20.97&lt;/D&gt;&lt;D xsi:type="xsd:double"&gt;20.28&lt;/D&gt;&lt;D xsi:type="xsd:double"&gt;18.91&lt;/D&gt;&lt;D xsi:type="xsd:double"&gt;18.32&lt;/D&gt;&lt;D xsi:type="xsd:double"&gt;17.36&lt;/D&gt;&lt;D xsi:type="xsd:double"&gt;16.51&lt;/D&gt;&lt;D xsi:type="xsd:double"&gt;16.71&lt;/D&gt;&lt;D xsi:type="xsd:double"&gt;17.18&lt;/D&gt;&lt;D xsi:type="xsd:double"&gt;16.97&lt;/D&gt;&lt;D xsi:type="xsd:double"&gt;18.04&lt;/D&gt;&lt;D xsi:type="xsd:double"&gt;18.98&lt;/D&gt;&lt;/FQL&gt;&lt;FQL&gt;&lt;Q&gt;STND^FG_PRICE(8/1/2018,10/31/2018,,USD)&lt;/Q&gt;&lt;R&gt;65&lt;/R&gt;&lt;C&gt;1&lt;/C&gt;&lt;D xsi:type="xsd:double"&gt;30.5&lt;/D&gt;&lt;D xsi:type="xsd:double"&gt;30.455&lt;/D&gt;&lt;D xsi:type="xsd:double"&gt;30.364&lt;/D&gt;&lt;D xsi:type="xsd:double"&gt;30.35&lt;/D&gt;&lt;D xsi:type="xsd:double"&gt;30.35&lt;/D&gt;&lt;D xsi:type="xsd:double"&gt;30.15&lt;/D&gt;&lt;D xsi:type="xsd:double"&gt;30.08&lt;/D&gt;&lt;D xsi:type="xsd:double"&gt;30.08&lt;/D&gt;&lt;D xsi:type="xsd:double"&gt;30.16&lt;/D&gt;&lt;D xsi:type="xsd:double"&gt;30.02&lt;/D&gt;&lt;D xsi:type="xsd:double"&gt;30.35&lt;/D&gt;&lt;D xsi:type="xsd:double"&gt;30.35&lt;/D&gt;&lt;D xsi:type="xsd:double"&gt;30.4&lt;/D&gt;&lt;D xsi:type="xsd:double"&gt;30.4&lt;/D&gt;&lt;D xsi:type="xsd:double"&gt;30.08&lt;/D&gt;&lt;D xsi:type="xsd:double"&gt;30.25&lt;/D&gt;&lt;D xsi:type="xsd:double"&gt;30.32&lt;/D&gt;&lt;D xsi:type="xsd:double"&gt;30.35&lt;/D&gt;&lt;D xsi:type="xsd:double"&gt;31.15&lt;/D&gt;&lt;D xsi:type="xsd:double"&gt;31.15&lt;/D&gt;&lt;D xsi:type="xsd:double"&gt;31.15&lt;/D&gt;&lt;D xsi:type="xsd:double"&gt;31.15&lt;/D&gt;&lt;D xsi:type="xsd:double"&gt;30.88&lt;/D&gt;&lt;D xsi:type="xsd:double"&gt;30.7&lt;/D&gt;&lt;D xsi:type="xsd:double"&gt;31.15&lt;/D&gt;&lt;D xsi:type="xsd:double"&gt;30.65&lt;/D&gt;&lt;D xsi:type="xsd:double"&gt;31&lt;/D&gt;&lt;D xsi:type="xsd:double"&gt;34.89&lt;/D&gt;&lt;D xsi:type="xsd:double"&gt;32.81&lt;/D&gt;&lt;D xsi:type="xsd:double"&gt;34.5&lt;/D&gt;&lt;D xsi:type="xsd:double"&gt;34&lt;/D&gt;&lt;D xsi:type="xsd:double"&gt;32.72&lt;/D&gt;&lt;D xsi:type="xsd:double"&gt;34.33&lt;/D&gt;&lt;D xsi:type="xsd:double"&gt;35.15&lt;/D&gt;&lt;D xsi:type="xsd:double"&gt;34.83&lt;/D&gt;&lt;D xsi:type="xsd:double"&gt;34.61&lt;/D&gt;&lt;D xsi:type="xsd:double"&gt;31&lt;/D&gt;&lt;D xsi:type="xsd:double"&gt;31.41&lt;/D&gt;&lt;D xsi:type="xsd:double"&gt;31.12&lt;/D&gt;&lt;D xsi:type="xsd:double"&gt;30.99&lt;/D&gt;&lt;D xsi:type="xsd:double"&gt;31.03&lt;/D&gt;&lt;D xsi:type="xsd:double"&gt;31.1&lt;/D&gt;&lt;D xsi:type="xsd:double"&gt;31.28&lt;/D&gt;&lt;D xsi:type="xsd:double"&gt;31.2&lt;/D&gt;&lt;D xsi:type="xsd:double"&gt;31.48&lt;/D&gt;&lt;D xsi:type="xsd:double"&gt;31.4&lt;/D&gt;&lt;D xsi:type="xsd:double"&gt;31&lt;/D&gt;&lt;D xsi:type="xsd:double"&gt;31.3&lt;/D&gt;&lt;D xsi:type="xsd:double"&gt;30.61&lt;/D&gt;&lt;D xsi:type="xsd:double"&gt;30.61&lt;/D&gt;&lt;D xsi:type="xsd:double"&gt;30.68&lt;/D&gt;&lt;D xsi:type="xsd:double"&gt;30.29&lt;/D&gt;&lt;D xsi:type="xsd:double"&gt;31&lt;/D&gt;&lt;D xsi:type="xsd:double"&gt;30.45&lt;/D&gt;&lt;D xsi:type="xsd:double"&gt;29.92&lt;/D&gt;&lt;D xsi:type="xsd:double"&gt;30.02&lt;/D&gt;&lt;D xsi:type="xsd:double"&gt;30.25&lt;/D&gt;&lt;D xsi:type="xsd:double"&gt;30.25&lt;/D&gt;&lt;D xsi:type="xsd:double"&gt;29.27&lt;/D&gt;&lt;D xsi:type="xsd:double"&gt;29.18&lt;/D&gt;&lt;D xsi:type="xsd:double"&gt;29.015&lt;/D&gt;&lt;D xsi:type="xsd:double"&gt;29.195&lt;/D&gt;&lt;D xsi:type="xsd:double"&gt;30.117&lt;/D&gt;&lt;D xsi:type="xsd:double"&gt;29.6&lt;/D&gt;&lt;D xsi:type="xsd:double"&gt;29.84&lt;/D&gt;&lt;/FQL&gt;&lt;FQL&gt;&lt;Q&gt;BCML^FG_PRICE(8/1/2018,10/31/2018,,USD)&lt;/Q&gt;&lt;R&gt;65&lt;/R&gt;&lt;C&gt;1&lt;/C&gt;&lt;D xsi:type="xsd:double"&gt;24.67&lt;/D&gt;&lt;D xsi:type="xsd:double"&gt;24.8&lt;/D&gt;&lt;D xsi:type="xsd:double"&gt;25.08&lt;/D&gt;&lt;D xsi:type="xsd:double"&gt;25.67&lt;/D&gt;&lt;D xsi:type="xsd:double"&gt;26.08&lt;/D&gt;&lt;D xsi:type="xsd:double"&gt;25.78&lt;/D&gt;&lt;D xsi:type="xsd:double"&gt;26.22&lt;/D&gt;&lt;D xsi:type="xsd:double"&gt;26.09&lt;/D&gt;&lt;D xsi:type="xsd:double"&gt;26.31&lt;/D&gt;&lt;D xsi:type="xsd:double"&gt;26.48&lt;/D&gt;&lt;D xsi:type="xsd:double"&gt;26.51&lt;/D&gt;&lt;D xsi:type="xsd:double"&gt;26.6&lt;/D&gt;&lt;D xsi:type="xsd:double"&gt;26.64&lt;/D&gt;&lt;D xsi:type="xsd:double"&gt;26.56&lt;/D&gt;&lt;D xsi:type="xsd:double"&gt;26.53&lt;/D&gt;&lt;D xsi:type="xsd:double"&gt;26.58&lt;/D&gt;&lt;D xsi:type="xsd:double"&gt;26.71&lt;/D&gt;&lt;D xsi:type="xsd:double"&gt;26.23&lt;/D&gt;&lt;D xsi:type="xsd:double"&gt;26.27&lt;/D&gt;&lt;D xsi:type="xsd:double"&gt;26.03&lt;/D&gt;&lt;D xsi:type="xsd:double"&gt;26&lt;/D&gt;&lt;D xsi:type="xsd:double"&gt;26.14&lt;/D&gt;&lt;D xsi:type="xsd:double"&gt;26.2&lt;/D&gt;&lt;D xsi:type="xsd:double"&gt;25.97&lt;/D&gt;&lt;D xsi:type="xsd:double"&gt;25.97&lt;/D&gt;&lt;D xsi:type="xsd:double"&gt;26.02&lt;/D&gt;&lt;D xsi:type="xsd:double"&gt;26.18&lt;/D&gt;&lt;D xsi:type="xsd:double"&gt;26.57&lt;/D&gt;&lt;D xsi:type="xsd:double"&gt;26.44&lt;/D&gt;&lt;D xsi:type="xsd:double"&gt;26.37&lt;/D&gt;&lt;D xsi:type="xsd:double"&gt;26.29&lt;/D&gt;&lt;D xsi:type="xsd:double"&gt;26.08&lt;/D&gt;&lt;D xsi:type="xsd:double"&gt;25.84&lt;/D&gt;&lt;D xsi:type="xsd:double"&gt;25.76&lt;/D&gt;&lt;D xsi:type="xsd:double"&gt;25.71&lt;/D&gt;&lt;D xsi:type="xsd:double"&gt;25.41&lt;/D&gt;&lt;D xsi:type="xsd:double"&gt;25.23&lt;/D&gt;&lt;D xsi:type="xsd:double"&gt;25.62&lt;/D&gt;&lt;D xsi:type="xsd:double"&gt;25.57&lt;/D&gt;&lt;D xsi:type="xsd:double"&gt;25.3&lt;/D&gt;&lt;D xsi:type="xsd:double"&gt;25.63&lt;/D&gt;&lt;D xsi:type="xsd:double"&gt;26.68&lt;/D&gt;&lt;D xsi:type="xsd:double"&gt;26.26&lt;/D&gt;&lt;D xsi:type="xsd:double"&gt;25.98&lt;/D&gt;&lt;D xsi:type="xsd:double"&gt;25.56&lt;/D&gt;&lt;D xsi:type="xsd:double"&gt;25.32&lt;/D&gt;&lt;D xsi:type="xsd:double"&gt;26.06&lt;/D&gt;&lt;D xsi:type="xsd:double"&gt;26.32&lt;/D&gt;&lt;D xsi:type="xsd:double"&gt;26.28&lt;/D&gt;&lt;D xsi:type="xsd:double"&gt;25.71&lt;/D&gt;&lt;D xsi:type="xsd:double"&gt;26.17&lt;/D&gt;&lt;D xsi:type="xsd:double"&gt;25.59&lt;/D&gt;&lt;D xsi:type="xsd:double"&gt;26.17&lt;/D&gt;&lt;D xsi:type="xsd:double"&gt;26.38&lt;/D&gt;&lt;D xsi:type="xsd:double"&gt;25.85&lt;/D&gt;&lt;D xsi:type="xsd:double"&gt;25.42&lt;/D&gt;&lt;D xsi:type="xsd:double"&gt;24.75&lt;/D&gt;&lt;D xsi:type="xsd:double"&gt;24.21&lt;/D&gt;&lt;D xsi:type="xsd:double"&gt;24.71&lt;/D&gt;&lt;D xsi:type="xsd:double"&gt;23.44&lt;/D&gt;&lt;D xsi:type="xsd:double"&gt;23.25&lt;/D&gt;&lt;D xsi:type="xsd:double"&gt;23.49&lt;/D&gt;&lt;D xsi:type="xsd:double"&gt;23.4&lt;/D&gt;&lt;D xsi:type="xsd:double"&gt;23.59&lt;/D&gt;&lt;D xsi:type="xsd:double"&gt;24.19&lt;/D&gt;&lt;/FQL&gt;&lt;FQL&gt;&lt;Q&gt;MDP^FG_PRICE(8/1/2018,10/31/2018,,USD)&lt;/Q&gt;&lt;R&gt;65&lt;/R&gt;&lt;C&gt;1&lt;/C&gt;&lt;D xsi:type="xsd:double"&gt;52.1&lt;/D&gt;&lt;D xsi:type="xsd:double"&gt;52.5&lt;/D&gt;&lt;D xsi:type="xsd:double"&gt;53.6&lt;/D&gt;&lt;D xsi:type="xsd:double"&gt;53.8&lt;/D&gt;&lt;D xsi:type="xsd:double"&gt;53.2&lt;/D&gt;&lt;D xsi:type="xsd:double"&gt;52.85&lt;/D&gt;&lt;D xsi:type="xsd:double"&gt;53.25&lt;/D&gt;&lt;D xsi:type="xsd:double"&gt;49.7&lt;/D&gt;&lt;D xsi:type="xsd:double"&gt;49.05&lt;/D&gt;&lt;D xsi:type="xsd:double"&gt;49.25&lt;/D&gt;&lt;D xsi:type="xsd:double"&gt;49.7&lt;/D&gt;&lt;D xsi:type="xsd:double"&gt;51.1&lt;/D&gt;&lt;D xsi:type="xsd:double"&gt;50.7&lt;/D&gt;&lt;D xsi:type="xsd:double"&gt;51.6&lt;/D&gt;&lt;D xsi:type="xsd:double"&gt;52.45&lt;/D&gt;&lt;D xsi:type="xsd:double"&gt;52.75&lt;/D&gt;&lt;D xsi:type="xsd:double"&gt;51.9&lt;/D&gt;&lt;D xsi:type="xsd:double"&gt;52.9&lt;/D&gt;&lt;D xsi:type="xsd:double"&gt;51.3&lt;/D&gt;&lt;D xsi:type="xsd:double"&gt;51.85&lt;/D&gt;&lt;D xsi:type="xsd:double"&gt;50.95&lt;/D&gt;&lt;D xsi:type="xsd:double"&gt;51.45&lt;/D&gt;&lt;D xsi:type="xsd:double"&gt;51.65&lt;/D&gt;&lt;D xsi:type="xsd:double"&gt;51.3&lt;/D&gt;&lt;D xsi:type="xsd:double"&gt;52.1&lt;/D&gt;&lt;D xsi:type="xsd:double"&gt;49.6&lt;/D&gt;&lt;D xsi:type="xsd:double"&gt;50.9&lt;/D&gt;&lt;D xsi:type="xsd:double"&gt;51.4&lt;/D&gt;&lt;D xsi:type="xsd:double"&gt;50.55&lt;/D&gt;&lt;D xsi:type="xsd:double"&gt;52.1&lt;/D&gt;&lt;D xsi:type="xsd:double"&gt;52.7&lt;/D&gt;&lt;D xsi:type="xsd:double"&gt;52.4&lt;/D&gt;&lt;D xsi:type="xsd:double"&gt;52.7&lt;/D&gt;&lt;D xsi:type="xsd:double"&gt;53.2&lt;/D&gt;&lt;D xsi:type="xsd:double"&gt;53.2&lt;/D&gt;&lt;D xsi:type="xsd:double"&gt;53.6&lt;/D&gt;&lt;D xsi:type="xsd:double"&gt;53.55&lt;/D&gt;&lt;D xsi:type="xsd:double"&gt;52.45&lt;/D&gt;&lt;D xsi:type="xsd:double"&gt;52&lt;/D&gt;&lt;D xsi:type="xsd:double"&gt;51.7&lt;/D&gt;&lt;D xsi:type="xsd:double"&gt;51.45&lt;/D&gt;&lt;D xsi:type="xsd:double"&gt;51.05&lt;/D&gt;&lt;D xsi:type="xsd:double"&gt;51.65&lt;/D&gt;&lt;D xsi:type="xsd:double"&gt;51.65&lt;/D&gt;&lt;D xsi:type="xsd:double"&gt;53.07&lt;/D&gt;&lt;D xsi:type="xsd:double"&gt;52.07&lt;/D&gt;&lt;D xsi:type="xsd:double"&gt;52.21&lt;/D&gt;&lt;D xsi:type="xsd:double"&gt;52.9&lt;/D&gt;&lt;D xsi:type="xsd:double"&gt;53.06&lt;/D&gt;&lt;D xsi:type="xsd:double"&gt;51.76&lt;/D&gt;&lt;D xsi:type="xsd:double"&gt;51.31&lt;/D&gt;&lt;D xsi:type="xsd:double"&gt;51.96&lt;/D&gt;&lt;D xsi:type="xsd:double"&gt;53.27&lt;/D&gt;&lt;D xsi:type="xsd:double"&gt;55.02&lt;/D&gt;&lt;D xsi:type="xsd:double"&gt;54.99&lt;/D&gt;&lt;D xsi:type="xsd:double"&gt;54.76&lt;/D&gt;&lt;D xsi:type="xsd:double"&gt;55.78&lt;/D&gt;&lt;D xsi:type="xsd:double"&gt;55.77&lt;/D&gt;&lt;D xsi:type="xsd:double"&gt;55.25&lt;/D&gt;&lt;D xsi:type="xsd:double"&gt;52.2&lt;/D&gt;&lt;D xsi:type="xsd:double"&gt;52.46&lt;/D&gt;&lt;D xsi:type="xsd:double"&gt;50.36&lt;/D&gt;&lt;D xsi:type="xsd:double"&gt;51.05&lt;/D&gt;&lt;D xsi:type="xsd:double"&gt;53.13&lt;/D&gt;&lt;D xsi:type="xsd:double"&gt;51.56&lt;/D&gt;&lt;/FQL&gt;&lt;FQL&gt;&lt;Q&gt;SBRA^FG_PRICE(8/1/2018,10/31/2018,,USD)&lt;/Q&gt;&lt;R&gt;65&lt;/R&gt;&lt;C&gt;1&lt;/C&gt;&lt;D xsi:type="xsd:double"&gt;21.71&lt;/D&gt;&lt;D xsi:type="xsd:double"&gt;21.63&lt;/D&gt;&lt;D xsi:type="xsd:double"&gt;22.24&lt;/D&gt;&lt;D xsi:type="xsd:double"&gt;22.07&lt;/D&gt;&lt;D xsi:type="xsd:double"&gt;22.36&lt;/D&gt;&lt;D xsi:type="xsd:double"&gt;22.16&lt;/D&gt;&lt;D xsi:type="xsd:double"&gt;22.29&lt;/D&gt;&lt;D xsi:type="xsd:double"&gt;22.08&lt;/D&gt;&lt;D xsi:type="xsd:double"&gt;22.29&lt;/D&gt;&lt;D xsi:type="xsd:double"&gt;22.88&lt;/D&gt;&lt;D xsi:type="xsd:double"&gt;23.11&lt;/D&gt;&lt;D xsi:type="xsd:double"&gt;22.87&lt;/D&gt;&lt;D xsi:type="xsd:double"&gt;23.26&lt;/D&gt;&lt;D xsi:type="xsd:double"&gt;23.18&lt;/D&gt;&lt;D xsi:type="xsd:double"&gt;23.27&lt;/D&gt;&lt;D xsi:type="xsd:double"&gt;23.3&lt;/D&gt;&lt;D xsi:type="xsd:double"&gt;23.23&lt;/D&gt;&lt;D xsi:type="xsd:double"&gt;23.14&lt;/D&gt;&lt;D xsi:type="xsd:double"&gt;23.01&lt;/D&gt;&lt;D xsi:type="xsd:double"&gt;23.48&lt;/D&gt;&lt;D xsi:type="xsd:double"&gt;23.64&lt;/D&gt;&lt;D xsi:type="xsd:double"&gt;23.42&lt;/D&gt;&lt;D xsi:type="xsd:double"&gt;23.58&lt;/D&gt;&lt;D xsi:type="xsd:double"&gt;23.36&lt;/D&gt;&lt;D xsi:type="xsd:double"&gt;23.65&lt;/D&gt;&lt;D xsi:type="xsd:double"&gt;23.56&lt;/D&gt;&lt;D xsi:type="xsd:double"&gt;23.13&lt;/D&gt;&lt;D xsi:type="xsd:double"&gt;23.25&lt;/D&gt;&lt;D xsi:type="xsd:double"&gt;23.24&lt;/D&gt;&lt;D xsi:type="xsd:double"&gt;23.28&lt;/D&gt;&lt;D xsi:type="xsd:double"&gt;23.54&lt;/D&gt;&lt;D xsi:type="xsd:double"&gt;23.16&lt;/D&gt;&lt;D xsi:type="xsd:double"&gt;23.37&lt;/D&gt;&lt;D xsi:type="xsd:double"&gt;23.31&lt;/D&gt;&lt;D xsi:type="xsd:double"&gt;22.93&lt;/D&gt;&lt;D xsi:type="xsd:double"&gt;23.39&lt;/D&gt;&lt;D xsi:type="xsd:double"&gt;23.3&lt;/D&gt;&lt;D xsi:type="xsd:double"&gt;22.85&lt;/D&gt;&lt;D xsi:type="xsd:double"&gt;22.99&lt;/D&gt;&lt;D xsi:type="xsd:double"&gt;22.51&lt;/D&gt;&lt;D xsi:type="xsd:double"&gt;22.66&lt;/D&gt;&lt;D xsi:type="xsd:double"&gt;23.12&lt;/D&gt;&lt;D xsi:type="xsd:double"&gt;22.53&lt;/D&gt;&lt;D xsi:type="xsd:double"&gt;22.5&lt;/D&gt;&lt;D xsi:type="xsd:double"&gt;22.2&lt;/D&gt;&lt;D xsi:type="xsd:double"&gt;21.89&lt;/D&gt;&lt;D xsi:type="xsd:double"&gt;21.92&lt;/D&gt;&lt;D xsi:type="xsd:double"&gt;22.45&lt;/D&gt;&lt;D xsi:type="xsd:double"&gt;22.7&lt;/D&gt;&lt;D xsi:type="xsd:double"&gt;22.49&lt;/D&gt;&lt;D xsi:type="xsd:double"&gt;21.81&lt;/D&gt;&lt;D xsi:type="xsd:double"&gt;21.19&lt;/D&gt;&lt;D xsi:type="xsd:double"&gt;21.48&lt;/D&gt;&lt;D xsi:type="xsd:double"&gt;22.26&lt;/D&gt;&lt;D xsi:type="xsd:double"&gt;22.03&lt;/D&gt;&lt;D xsi:type="xsd:double"&gt;21.87&lt;/D&gt;&lt;D xsi:type="xsd:double"&gt;21.8&lt;/D&gt;&lt;D xsi:type="xsd:double"&gt;21.53&lt;/D&gt;&lt;D xsi:type="xsd:double"&gt;21.38&lt;/D&gt;&lt;D xsi:type="xsd:double"&gt;21.65&lt;/D&gt;&lt;D xsi:type="xsd:double"&gt;21.94&lt;/D&gt;&lt;D xsi:type="xsd:double"&gt;21.45&lt;/D&gt;&lt;D xsi:type="xsd:double"&gt;21.76&lt;/D&gt;&lt;D xsi:type="xsd:double"&gt;22.03&lt;/D&gt;&lt;D xsi:type="xsd:double"&gt;21.65&lt;/D&gt;&lt;/FQL&gt;&lt;FQL&gt;&lt;Q&gt;MPAC^FG_PRICE(8/1/2018,10/31/2018,,USD)&lt;/Q&gt;&lt;R&gt;65&lt;/R&gt;&lt;C&gt;1&lt;/C&gt;&lt;D xsi:type="xsd:double"&gt;10.05&lt;/D&gt;&lt;D xsi:type="xsd:double"&gt;10.04&lt;/D&gt;&lt;D xsi:type="xsd:double"&gt;10.03&lt;/D&gt;&lt;D xsi:type="xsd:double"&gt;10.06&lt;/D&gt;&lt;D xsi:type="xsd:double"&gt;10.045&lt;/D&gt;&lt;D xsi:type="xsd:double"&gt;10.0484&lt;/D&gt;&lt;D xsi:type="xsd:double"&gt;10.01&lt;/D&gt;&lt;D xsi:type="xsd:double"&gt;10.02&lt;/D&gt;&lt;D xsi:type="xsd:double"&gt;10.07&lt;/D&gt;&lt;D xsi:type="xsd:double"&gt;9.99&lt;/D&gt;&lt;D xsi:type="xsd:double"&gt;10.05&lt;/D&gt;&lt;D xsi:type="xsd:double"&gt;10.05&lt;/D&gt;&lt;D xsi:type="xsd:double"&gt;10.02&lt;/D&gt;&lt;D xsi:type="xsd:double"&gt;10.04&lt;/D&gt;&lt;D xsi:type="xsd:double"&gt;10&lt;/D&gt;&lt;D xsi:type="xsd:double"&gt;10&lt;/D&gt;&lt;D xsi:type="xsd:double"&gt;10.02&lt;/D&gt;&lt;D xsi:type="xsd:double"&gt;10&lt;/D&gt;&lt;D xsi:type="xsd:double"&gt;10&lt;/D&gt;&lt;D xsi:type="xsd:double"&gt;10.05&lt;/D&gt;&lt;D xsi:type="xsd:double"&gt;10.02&lt;/D&gt;&lt;D xsi:type="xsd:double"&gt;10.05&lt;/D&gt;&lt;D xsi:type="xsd:double"&gt;9.99&lt;/D&gt;&lt;D xsi:type="xsd:double"&gt;10.04&lt;/D&gt;&lt;D xsi:type="xsd:double"&gt;10.045&lt;/D&gt;&lt;D xsi:type="xsd:double"&gt;10.01&lt;/D&gt;&lt;D xsi:type="xsd:double"&gt;10&lt;/D&gt;&lt;D xsi:type="xsd:double"&gt;10&lt;/D&gt;&lt;D xsi:type="xsd:double"&gt;10.02&lt;/D&gt;&lt;D xsi:type="xsd:double"&gt;10&lt;/D&gt;&lt;D xsi:type="xsd:double"&gt;10&lt;/D&gt;&lt;D xsi:type="xsd:double"&gt;10.01&lt;/D&gt;&lt;D xsi:type="xsd:double"&gt;9.99&lt;/D&gt;&lt;D xsi:type="xsd:double"&gt;10.02&lt;/D&gt;&lt;D xsi:type="xsd:double"&gt;10.015&lt;/D&gt;&lt;D xsi:type="xsd:double"&gt;10&lt;/D&gt;&lt;D xsi:type="xsd:double"&gt;10.05&lt;/D&gt;&lt;D xsi:type="xsd:double"&gt;10.025&lt;/D&gt;&lt;D xsi:type="xsd:double"&gt;10&lt;/D&gt;&lt;D xsi:type="xsd:double"&gt;10&lt;/D&gt;&lt;D xsi:type="xsd:double"&gt;10.0001&lt;/D&gt;&lt;D xsi:type="xsd:double"&gt;10.01&lt;/D&gt;&lt;D xsi:type="xsd:double"&gt;10.04&lt;/D&gt;&lt;D xsi:type="xsd:double"&gt;10.02&lt;/D&gt;&lt;D xsi:type="xsd:double"&gt;10.0527&lt;/D&gt;&lt;D xsi:type="xsd:double"&gt;10.04&lt;/D&gt;&lt;D xsi:type="xsd:double"&gt;10.03&lt;/D&gt;&lt;D xsi:type="xsd:double"&gt;10.04&lt;/D&gt;&lt;D xsi:type="xsd:double"&gt;10.03&lt;/D&gt;&lt;D xsi:type="xsd:double"&gt;10.06&lt;/D&gt;&lt;D xsi:type="xsd:double"&gt;10.08&lt;/D&gt;&lt;D xsi:type="xsd:double"&gt;10.09&lt;/D&gt;&lt;D xsi:type="xsd:double"&gt;10.09&lt;/D&gt;&lt;D xsi:type="xsd:double"&gt;10.09&lt;/D&gt;&lt;D xsi:type="xsd:double"&gt;10.09&lt;/D&gt;&lt;D xsi:type="xsd:double"&gt;10.1&lt;/D&gt;&lt;D xsi:type="xsd:double"&gt;10.1&lt;/D&gt;&lt;D xsi:type="xsd:double"&gt;10.11&lt;/D&gt;&lt;D xsi:type="xsd:double"&gt;10.09&lt;/D&gt;&lt;D xsi:type="xsd:double"&gt;10.07&lt;/D&gt;&lt;D xsi:type="xsd:double"&gt;10.07&lt;/D&gt;&lt;D xsi:type="xsd:double"&gt;10.1&lt;/D&gt;&lt;D xsi:type="xsd:double"&gt;10.05&lt;/D&gt;&lt;D xsi:type="xsd:double"&gt;10.11&lt;/D&gt;&lt;D xsi:type="xsd:double"&gt;10.05&lt;/D&gt;&lt;/FQL&gt;&lt;FQL&gt;&lt;Q&gt;LGC^FG_PRICE(8/1/2018,10/31/2018,,USD)&lt;/Q&gt;&lt;R&gt;65&lt;/R&gt;&lt;C&gt;1&lt;/C&gt;&lt;D xsi:type="xsd:double"&gt;9.64&lt;/D&gt;&lt;D xsi:type="xsd:double"&gt;9.639&lt;/D&gt;&lt;D xsi:type="xsd:double"&gt;9.65&lt;/D&gt;&lt;D xsi:type="xsd:double"&gt;9.65&lt;/D&gt;&lt;D xsi:type="xsd:double"&gt;9.655&lt;/D&gt;&lt;D xsi:type="xsd:double"&gt;9.655&lt;/D&gt;&lt;D xsi:type="xsd:double"&gt;9.65&lt;/D&gt;&lt;D xsi:type="xsd:double"&gt;9.63&lt;/D&gt;&lt;D xsi:type="xsd:double"&gt;9.64&lt;/D&gt;&lt;D xsi:type="xsd:double"&gt;9.64&lt;/D&gt;&lt;D xsi:type="xsd:double"&gt;9.64&lt;/D&gt;&lt;D xsi:type="xsd:double"&gt;9.66&lt;/D&gt;&lt;D xsi:type="xsd:double"&gt;9.64&lt;/D&gt;&lt;D xsi:type="xsd:double"&gt;9.65&lt;/D&gt;&lt;D xsi:type="xsd:double"&gt;9.65&lt;/D&gt;&lt;D xsi:type="xsd:double"&gt;9.61&lt;/D&gt;&lt;D xsi:type="xsd:double"&gt;9.66&lt;/D&gt;&lt;D xsi:type="xsd:double"&gt;9.665&lt;/D&gt;&lt;D xsi:type="xsd:double"&gt;9.65&lt;/D&gt;&lt;D xsi:type="xsd:double"&gt;9.68&lt;/D&gt;&lt;D xsi:type="xsd:double"&gt;9.6646&lt;/D&gt;&lt;D xsi:type="xsd:double"&gt;9.6714&lt;/D&gt;&lt;D xsi:type="xsd:double"&gt;9.7&lt;/D&gt;&lt;D xsi:type="xsd:double"&gt;9.7&lt;/D&gt;&lt;D xsi:type="xsd:double"&gt;9.7&lt;/D&gt;&lt;D xsi:type="xsd:double"&gt;9.72&lt;/D&gt;&lt;D xsi:type="xsd:double"&gt;9.71&lt;/D&gt;&lt;D xsi:type="xsd:double"&gt;9.72&lt;/D&gt;&lt;D xsi:type="xsd:double"&gt;9.7&lt;/D&gt;&lt;D xsi:type="xsd:double"&gt;9.68&lt;/D&gt;&lt;D xsi:type="xsd:double"&gt;9.67&lt;/D&gt;&lt;D xsi:type="xsd:double"&gt;9.67&lt;/D&gt;&lt;D xsi:type="xsd:double"&gt;9.7&lt;/D&gt;&lt;D xsi:type="xsd:double"&gt;9.73&lt;/D&gt;&lt;D xsi:type="xsd:double"&gt;9.73&lt;/D&gt;&lt;D xsi:type="xsd:double"&gt;9.71&lt;/D&gt;&lt;D xsi:type="xsd:double"&gt;9.69&lt;/D&gt;&lt;D xsi:type="xsd:double"&gt;9.681&lt;/D&gt;&lt;D xsi:type="xsd:double"&gt;9.69&lt;/D&gt;&lt;D xsi:type="xsd:double"&gt;9.69&lt;/D&gt;&lt;D xsi:type="xsd:double"&gt;9.665&lt;/D&gt;&lt;D xsi:type="xsd:double"&gt;9.7106&lt;/D&gt;&lt;D xsi:type="xsd:double"&gt;9.6899&lt;/D&gt;&lt;D xsi:type="xsd:double"&gt;9.75&lt;/D&gt;&lt;D xsi:type="xsd:double"&gt;9.6827&lt;/D&gt;&lt;D xsi:type="xsd:double"&gt;9.71&lt;/D&gt;&lt;D xsi:type="xsd:double"&gt;9.67&lt;/D&gt;&lt;D xsi:type="xsd:double"&gt;9.7&lt;/D&gt;&lt;D xsi:type="xsd:double"&gt;9.7&lt;/D&gt;&lt;D xsi:type="xsd:double"&gt;9.72&lt;/D&gt;&lt;D xsi:type="xsd:double"&gt;9.72&lt;/D&gt;&lt;D xsi:type="xsd:double"&gt;9.7&lt;/D&gt;&lt;D xsi:type="xsd:double"&gt;9.7&lt;/D&gt;&lt;D xsi:type="xsd:double"&gt;9.69&lt;/D&gt;&lt;D xsi:type="xsd:double"&gt;9.68&lt;/D&gt;&lt;D xsi:type="xsd:double"&gt;9.68&lt;/D&gt;&lt;D xsi:type="xsd:double"&gt;9.68&lt;/D&gt;&lt;D xsi:type="xsd:double"&gt;9.67&lt;/D&gt;&lt;D xsi:type="xsd:double"&gt;9.72&lt;/D&gt;&lt;D xsi:type="xsd:double"&gt;9.75&lt;/D&gt;&lt;D xsi:type="xsd:double"&gt;9.6816&lt;/D&gt;&lt;D xsi:type="xsd:double"&gt;9.72&lt;/D&gt;&lt;D xsi:type="xsd:double"&gt;9.72&lt;/D&gt;&lt;D xsi:type="xsd:double"&gt;9.72&lt;/D&gt;&lt;D xsi:type="xsd:double"&gt;9.72&lt;/D&gt;&lt;/FQL&gt;&lt;FQL&gt;&lt;Q&gt;MYND^FG_PRICE(8/1/2018,10/31/2018,,USD)&lt;/Q&gt;&lt;R&gt;65&lt;/R&gt;&lt;C&gt;1&lt;/C&gt;&lt;D xsi:type="xsd:double"&gt;1.37&lt;/D&gt;&lt;D xsi:type="xsd:double"&gt;1.4&lt;/D&gt;&lt;D xsi:type="xsd:double"&gt;1.35&lt;/D&gt;&lt;D xsi:type="xsd:double"&gt;1.25&lt;/D&gt;&lt;D xsi:type="xsd:double"&gt;1.21&lt;/D&gt;&lt;D xsi:type="xsd:double"&gt;1.25&lt;/D&gt;&lt;D xsi:type="xsd:double"&gt;1.4&lt;/D&gt;&lt;D xsi:type="xsd:double"&gt;1.31&lt;/D&gt;&lt;D xsi:type="xsd:double"&gt;1.36&lt;/D&gt;&lt;D xsi:type="xsd:double"&gt;1.31&lt;/D&gt;&lt;D xsi:type="xsd:double"&gt;1.3&lt;/D&gt;&lt;D xsi:type="xsd:double"&gt;1.31&lt;/D&gt;&lt;D xsi:type="xsd:double"&gt;1.35&lt;/D&gt;&lt;D xsi:type="xsd:double"&gt;1.38&lt;/D&gt;&lt;D xsi:type="xsd:double"&gt;1.3&lt;/D&gt;&lt;D xsi:type="xsd:double"&gt;1.58&lt;/D&gt;&lt;D xsi:type="xsd:double"&gt;1.6113&lt;/D&gt;&lt;D xsi:type="xsd:double"&gt;1.53&lt;/D&gt;&lt;D xsi:type="xsd:double"&gt;1.56&lt;/D&gt;&lt;D xsi:type="xsd:double"&gt;1.64&lt;/D&gt;&lt;D xsi:type="xsd:double"&gt;1.77&lt;/D&gt;&lt;D xsi:type="xsd:double"&gt;1.85&lt;/D&gt;&lt;D xsi:type="xsd:double"&gt;1.89&lt;/D&gt;&lt;D xsi:type="xsd:double"&gt;2.25&lt;/D&gt;&lt;D xsi:type="xsd:double"&gt;2.281&lt;/D&gt;&lt;D xsi:type="xsd:double"&gt;2.25&lt;/D&gt;&lt;D xsi:type="xsd:double"&gt;1.93&lt;/D&gt;&lt;D xsi:type="xsd:double"&gt;1.9439&lt;/D&gt;&lt;D xsi:type="xsd:double"&gt;1.83&lt;/D&gt;&lt;D xsi:type="xsd:double"&gt;1.871&lt;/D&gt;&lt;D xsi:type="xsd:double"&gt;1.85&lt;/D&gt;&lt;D xsi:type="xsd:double"&gt;1.8&lt;/D&gt;&lt;D xsi:type="xsd:double"&gt;2.1&lt;/D&gt;&lt;D xsi:type="xsd:double"&gt;1.92&lt;/D&gt;&lt;D xsi:type="xsd:double"&gt;1.89&lt;/D&gt;&lt;D xsi:type="xsd:double"&gt;1.72&lt;/D&gt;&lt;D xsi:type="xsd:double"&gt;1.76&lt;/D&gt;&lt;D xsi:type="xsd:double"&gt;1.75&lt;/D&gt;&lt;D xsi:type="xsd:double"&gt;1.73&lt;/D&gt;&lt;D xsi:type="xsd:double"&gt;1.65&lt;/D&gt;&lt;D xsi:type="xsd:double"&gt;1.5599&lt;/D&gt;&lt;D xsi:type="xsd:double"&gt;1.58&lt;/D&gt;&lt;D xsi:type="xsd:double"&gt;1.59&lt;/D&gt;&lt;D xsi:type="xsd:double"&gt;1.56&lt;/D&gt;&lt;D xsi:type="xsd:double"&gt;1.62&lt;/D&gt;&lt;D xsi:type="xsd:double"&gt;1.54&lt;/D&gt;&lt;D xsi:type="xsd:double"&gt;1.51&lt;/D&gt;&lt;D xsi:type="xsd:double"&gt;1.38&lt;/D&gt;&lt;D xsi:type="xsd:double"&gt;1.46&lt;/D&gt;&lt;D xsi:type="xsd:double"&gt;1.3832&lt;/D&gt;&lt;D xsi:type="xsd:double"&gt;1.4332&lt;/D&gt;&lt;D xsi:type="xsd:double"&gt;1.4399&lt;/D&gt;&lt;D xsi:type="xsd:double"&gt;1.38&lt;/D&gt;&lt;D xsi:type="xsd:double"&gt;1.5801&lt;/D&gt;&lt;D xsi:type="xsd:double"&gt;1.54&lt;/D&gt;&lt;D xsi:type="xsd:double"&gt;1.608&lt;/D&gt;&lt;D xsi:type="xsd:double"&gt;1.42&lt;/D&gt;&lt;D xsi:type="xsd:double"&gt;1.39&lt;/D&gt;&lt;D xsi:type="xsd:double"&gt;1.3908&lt;/D&gt;&lt;D xsi:type="xsd:double"&gt;1.37&lt;/D&gt;&lt;D xsi:type="xsd:double"&gt;1.37&lt;/D&gt;&lt;D xsi:type="xsd:double"&gt;1.7&lt;/D&gt;&lt;D xsi:type="xsd:double"&gt;1.42&lt;/D&gt;&lt;D xsi:type="xsd:double"&gt;1.4&lt;/D&gt;&lt;D xsi:type="xsd:double"&gt;1.405&lt;/D&gt;&lt;/FQL&gt;&lt;FQL&gt;&lt;Q&gt;CTEK^FG_PRICE(8/1/2018,10/31/2018,,USD)&lt;/Q&gt;&lt;R&gt;65&lt;/R&gt;&lt;C&gt;1&lt;/C&gt;&lt;D xsi:type="xsd:double"&gt;3.75&lt;/D&gt;&lt;D xsi:type="xsd:double"&gt;3.7002&lt;/D&gt;&lt;D xsi:type="xsd:double"&gt;3.75&lt;/D&gt;&lt;D xsi:type="xsd:double"&gt;3.75&lt;/D&gt;&lt;D xsi:type="xsd:double"&gt;3.9&lt;/D&gt;&lt;D xsi:type="xsd:double"&gt;3.75&lt;/D&gt;&lt;D xsi:type="xsd:double"&gt;3.75&lt;/D&gt;&lt;D xsi:type="xsd:double"&gt;3.61&lt;/D&gt;&lt;D xsi:type="xsd:double"&gt;3.64&lt;/D&gt;&lt;D xsi:type="xsd:double"&gt;3.85&lt;/D&gt;&lt;D xsi:type="xsd:double"&gt;3.85&lt;/D&gt;&lt;D xsi:type="xsd:double"&gt;3.76&lt;/D&gt;&lt;D xsi:type="xsd:double"&gt;3.64&lt;/D&gt;&lt;D xsi:type="xsd:double"&gt;3.5&lt;/D&gt;&lt;D xsi:type="xsd:double"&gt;3.67&lt;/D&gt;&lt;D xsi:type="xsd:double"&gt;3.62&lt;/D&gt;&lt;D xsi:type="xsd:double"&gt;3.36&lt;/D&gt;&lt;D xsi:type="xsd:double"&gt;3.41&lt;/D&gt;&lt;D xsi:type="xsd:double"&gt;3.36&lt;/D&gt;&lt;D xsi:type="xsd:double"&gt;3.48&lt;/D&gt;&lt;D xsi:type="xsd:double"&gt;3.34&lt;/D&gt;&lt;D xsi:type="xsd:double"&gt;3.7&lt;/D&gt;&lt;D xsi:type="xsd:double"&gt;3.81&lt;/D&gt;&lt;D xsi:type="xsd:double"&gt;3.8&lt;/D&gt;&lt;D xsi:type="xsd:double"&gt;3.84&lt;/D&gt;&lt;D xsi:type="xsd:double"&gt;3.85&lt;/D&gt;&lt;D xsi:type="xsd:double"&gt;3.76&lt;/D&gt;&lt;D xsi:type="xsd:double"&gt;3.85&lt;/D&gt;&lt;D xsi:type="xsd:double"&gt;3.8&lt;/D&gt;&lt;D xsi:type="xsd:double"&gt;3.85&lt;/D&gt;&lt;D xsi:type="xsd:double"&gt;3.83&lt;/D&gt;&lt;D xsi:type="xsd:double"&gt;3.62&lt;/D&gt;&lt;D xsi:type="xsd:double"&gt;3.65&lt;/D&gt;&lt;D xsi:type="xsd:double"&gt;3.66&lt;/D&gt;&lt;D xsi:type="xsd:double"&gt;3.65&lt;/D&gt;&lt;D xsi:type="xsd:double"&gt;3.8&lt;/D&gt;&lt;D xsi:type="xsd:double"&gt;3.81&lt;/D&gt;&lt;D xsi:type="xsd:double"&gt;3.75&lt;/D&gt;&lt;D xsi:type="xsd:double"&gt;3.85&lt;/D&gt;&lt;D xsi:type="xsd:double"&gt;3.8&lt;/D&gt;&lt;D xsi:type="xsd:double"&gt;3.85&lt;/D&gt;&lt;D xsi:type="xsd:double"&gt;3.85&lt;/D&gt;&lt;D xsi:type="xsd:double"&gt;3.85&lt;/D&gt;&lt;D xsi:type="xsd:double"&gt;3.85&lt;/D&gt;&lt;D xsi:type="xsd:double"&gt;3.86&lt;/D&gt;&lt;D xsi:type="xsd:double"&gt;4.09&lt;/D&gt;&lt;D xsi:type="xsd:double"&gt;4.17&lt;/D&gt;&lt;D xsi:type="xsd:double"&gt;3.98&lt;/D&gt;&lt;D xsi:type="xsd:double"&gt;3.98&lt;/D&gt;&lt;D xsi:type="xsd:double"&gt;3.95&lt;/D&gt;&lt;D xsi:type="xsd:double"&gt;3.93&lt;/D&gt;&lt;D xsi:type="xsd:double"&gt;3.93&lt;/D&gt;&lt;D xsi:type="xsd:double"&gt;4&lt;/D&gt;&lt;D xsi:type="xsd:double"&gt;4&lt;/D&gt;&lt;D xsi:type="xsd:double"&gt;3.94&lt;/D&gt;&lt;D xsi:type="xsd:double"&gt;3.9&lt;/D&gt;&lt;D xsi:type="xsd:double"&gt;3.97&lt;/D&gt;&lt;D xsi:type="xsd:double"&gt;3.95&lt;/D&gt;&lt;D xsi:type="xsd:double"&gt;3.97&lt;/D&gt;&lt;D xsi:type="xsd:double"&gt;3.97&lt;/D&gt;&lt;D xsi:type="xsd:double"&gt;3.95&lt;/D&gt;&lt;D xsi:type="xsd:doubl</t>
        </r>
      </text>
    </comment>
    <comment ref="A54" authorId="0">
      <text>
        <r>
          <rPr>
            <b/>
            <sz val="9"/>
            <color indexed="81"/>
            <rFont val="宋体"/>
            <charset val="134"/>
          </rPr>
          <t>e"&gt;3.97&lt;/D&gt;&lt;D xsi:type="xsd:double"&gt;3.97&lt;/D&gt;&lt;D xsi:type="xsd:double"&gt;3.97&lt;/D&gt;&lt;D xsi:type="xsd:double"&gt;4&lt;/D&gt;&lt;/FQL&gt;&lt;FQL&gt;&lt;Q&gt;GMRE^FG_PRICE(8/1/2018,10/31/2018,,USD)&lt;/Q&gt;&lt;R&gt;65&lt;/R&gt;&lt;C&gt;1&lt;/C&gt;&lt;D xsi:type="xsd:double"&gt;8.43&lt;/D&gt;&lt;D xsi:type="xsd:double"&gt;8.47&lt;/D&gt;&lt;D xsi:type="xsd:double"&gt;8.57&lt;/D&gt;&lt;D xsi:type="xsd:double"&gt;8.53&lt;/D&gt;&lt;D xsi:type="xsd:double"&gt;8.53&lt;/D&gt;&lt;D xsi:type="xsd:double"&gt;8.9&lt;/D&gt;&lt;D xsi:type="xsd:double"&gt;8.96&lt;/D&gt;&lt;D xsi:type="xsd:double"&gt;9.1&lt;/D&gt;&lt;D xsi:type="xsd:double"&gt;9.22&lt;/D&gt;&lt;D xsi:type="xsd:double"&gt;9.29&lt;/D&gt;&lt;D xsi:type="xsd:double"&gt;9.19&lt;/D&gt;&lt;D xsi:type="xsd:double"&gt;9.25&lt;/D&gt;&lt;D xsi:type="xsd:double"&gt;9.4&lt;/D&gt;&lt;D xsi:type="xsd:double"&gt;9.35&lt;/D&gt;&lt;D xsi:type="xsd:double"&gt;9.5&lt;/D&gt;&lt;D xsi:type="xsd:double"&gt;9.58&lt;/D&gt;&lt;D xsi:type="xsd:double"&gt;9.68&lt;/D&gt;&lt;D xsi:type="xsd:double"&gt;9.49&lt;/D&gt;&lt;D xsi:type="xsd:double"&gt;9.39&lt;/D&gt;&lt;D xsi:type="xsd:double"&gt;9.45&lt;/D&gt;&lt;D xsi:type="xsd:double"&gt;9.44&lt;/D&gt;&lt;D xsi:type="xsd:double"&gt;9.46&lt;/D&gt;&lt;D xsi:type="xsd:double"&gt;9.57&lt;/D&gt;&lt;D xsi:type="xsd:double"&gt;9.4&lt;/D&gt;&lt;D xsi:type="xsd:double"&gt;9.62&lt;/D&gt;&lt;D xsi:type="xsd:double"&gt;9.57&lt;/D&gt;&lt;D xsi:type="xsd:double"&gt;9.35&lt;/D&gt;&lt;D xsi:type="xsd:double"&gt;9.37&lt;/D&gt;&lt;D xsi:type="xsd:double"&gt;9.44&lt;/D&gt;&lt;D xsi:type="xsd:double"&gt;9.47&lt;/D&gt;&lt;D xsi:type="xsd:double"&gt;9.63&lt;/D&gt;&lt;D xsi:type="xsd:double"&gt;9.66&lt;/D&gt;&lt;D xsi:type="xsd:double"&gt;9.87&lt;/D&gt;&lt;D xsi:type="xsd:double"&gt;9.92&lt;/D&gt;&lt;D xsi:type="xsd:double"&gt;9.49&lt;/D&gt;&lt;D xsi:type="xsd:double"&gt;9.42&lt;/D&gt;&lt;D xsi:type="xsd:double"&gt;9.26&lt;/D&gt;&lt;D xsi:type="xsd:double"&gt;9.11&lt;/D&gt;&lt;D xsi:type="xsd:double"&gt;9.05&lt;/D&gt;&lt;D xsi:type="xsd:double"&gt;8.91&lt;/D&gt;&lt;D xsi:type="xsd:double"&gt;9.18&lt;/D&gt;&lt;D xsi:type="xsd:double"&gt;9.42&lt;/D&gt;&lt;D xsi:type="xsd:double"&gt;9.27&lt;/D&gt;&lt;D xsi:type="xsd:double"&gt;9.07&lt;/D&gt;&lt;D xsi:type="xsd:double"&gt;9.09&lt;/D&gt;&lt;D xsi:type="xsd:double"&gt;9.03&lt;/D&gt;&lt;D xsi:type="xsd:double"&gt;9.04&lt;/D&gt;&lt;D xsi:type="xsd:double"&gt;9.21&lt;/D&gt;&lt;D xsi:type="xsd:double"&gt;9.23&lt;/D&gt;&lt;D xsi:type="xsd:double"&gt;9.07&lt;/D&gt;&lt;D xsi:type="xsd:double"&gt;8.94&lt;/D&gt;&lt;D xsi:type="xsd:double"&gt;8.85&lt;/D&gt;&lt;D xsi:type="xsd:double"&gt;8.99&lt;/D&gt;&lt;D xsi:type="xsd:double"&gt;9.24&lt;/D&gt;&lt;D xsi:type="xsd:double"&gt;9.19&lt;/D&gt;&lt;D xsi:type="xsd:double"&gt;9.14&lt;/D&gt;&lt;D xsi:type="xsd:double"&gt;9.12&lt;/D&gt;&lt;D xsi:type="xsd:double"&gt;9.14&lt;/D&gt;&lt;D xsi:type="xsd:double"&gt;9.17&lt;/D&gt;&lt;D xsi:type="xsd:double"&gt;9.11&lt;/D&gt;&lt;D xsi:type="xsd:double"&gt;9.21&lt;/D&gt;&lt;D xsi:type="xsd:double"&gt;9&lt;/D&gt;&lt;D xsi:type="xsd:double"&gt;9.11&lt;/D&gt;&lt;D xsi:type="xsd:double"&gt;9.1&lt;/D&gt;&lt;D xsi:type="xsd:double"&gt;9.16&lt;/D&gt;&lt;/FQL&gt;&lt;FQL&gt;&lt;Q&gt;PIXY^FG_PRICE(8/1/2018,10/31/2018,,USD)&lt;/Q&gt;&lt;R&gt;65&lt;/R&gt;&lt;C&gt;1&lt;/C&gt;&lt;D xsi:type="xsd:double"&gt;3.04&lt;/D&gt;&lt;D xsi:type="xsd:double"&gt;2.97&lt;/D&gt;&lt;D xsi:type="xsd:double"&gt;2.99&lt;/D&gt;&lt;D xsi:type="xsd:double"&gt;2.9&lt;/D&gt;&lt;D xsi:type="xsd:double"&gt;2.9&lt;/D&gt;&lt;D xsi:type="xsd:double"&gt;2.9142&lt;/D&gt;&lt;D xsi:type="xsd:double"&gt;3.05&lt;/D&gt;&lt;D xsi:type="xsd:double"&gt;2.95&lt;/D&gt;&lt;D xsi:type="xsd:double"&gt;3.01&lt;/D&gt;&lt;D xsi:type="xsd:double"&gt;3.04&lt;/D&gt;&lt;D xsi:type="xsd:double"&gt;3.01&lt;/D&gt;&lt;D xsi:type="xsd:double"&gt;3&lt;/D&gt;&lt;D xsi:type="xsd:double"&gt;2.95&lt;/D&gt;&lt;D xsi:type="xsd:double"&gt;2.92&lt;/D&gt;&lt;D xsi:type="xsd:double"&gt;2.93&lt;/D&gt;&lt;D xsi:type="xsd:double"&gt;3.02&lt;/D&gt;&lt;D xsi:type="xsd:double"&gt;3&lt;/D&gt;&lt;D xsi:type="xsd:double"&gt;3.0253&lt;/D&gt;&lt;D xsi:type="xsd:double"&gt;3.27&lt;/D&gt;&lt;D xsi:type="xsd:double"&gt;3.21&lt;/D&gt;&lt;D xsi:type="xsd:double"&gt;3.35&lt;/D&gt;&lt;D xsi:type="xsd:double"&gt;3.35&lt;/D&gt;&lt;D xsi:type="xsd:double"&gt;3.34&lt;/D&gt;&lt;D xsi:type="xsd:double"&gt;3.69&lt;/D&gt;&lt;D xsi:type="xsd:double"&gt;3.47&lt;/D&gt;&lt;D xsi:type="xsd:double"&gt;3.62&lt;/D&gt;&lt;D xsi:type="xsd:double"&gt;3.56&lt;/D&gt;&lt;D xsi:type="xsd:double"&gt;3.675&lt;/D&gt;&lt;D xsi:type="xsd:double"&gt;3.79&lt;/D&gt;&lt;D xsi:type="xsd:double"&gt;4&lt;/D&gt;&lt;D xsi:type="xsd:double"&gt;3.76&lt;/D&gt;&lt;D xsi:type="xsd:double"&gt;3.83&lt;/D&gt;&lt;D xsi:type="xsd:double"&gt;3.84&lt;/D&gt;&lt;D xsi:type="xsd:double"&gt;3.82&lt;/D&gt;&lt;D xsi:type="xsd:double"&gt;3.62&lt;/D&gt;&lt;D xsi:type="xsd:double"&gt;3.9&lt;/D&gt;&lt;D xsi:type="xsd:double"&gt;3.86&lt;/D&gt;&lt;D xsi:type="xsd:double"&gt;3.84&lt;/D&gt;&lt;D xsi:type="xsd:double"&gt;3.92&lt;/D&gt;&lt;D xsi:type="xsd:double"&gt;3.91&lt;/D&gt;&lt;D xsi:type="xsd:double"&gt;3.8919&lt;/D&gt;&lt;D xsi:type="xsd:double"&gt;3.88&lt;/D&gt;&lt;D xsi:type="xsd:double"&gt;3.98&lt;/D&gt;&lt;D xsi:type="xsd:double"&gt;3.97&lt;/D&gt;&lt;D xsi:type="xsd:double"&gt;3.98&lt;/D&gt;&lt;D xsi:type="xsd:double"&gt;4.02&lt;/D&gt;&lt;D xsi:type="xsd:double"&gt;4.0104&lt;/D&gt;&lt;D xsi:type="xsd:double"&gt;4.01&lt;/D&gt;&lt;D xsi:type="xsd:double"&gt;3.98&lt;/D&gt;&lt;D xsi:type="xsd:double"&gt;3.95&lt;/D&gt;&lt;D xsi:type="xsd:double"&gt;3.72&lt;/D&gt;&lt;D xsi:type="xsd:double"&gt;3.6094&lt;/D&gt;&lt;D xsi:type="xsd:double"&gt;3.72&lt;/D&gt;&lt;D xsi:type="xsd:double"&gt;3.62&lt;/D&gt;&lt;D xsi:type="xsd:double"&gt;3.58&lt;/D&gt;&lt;D xsi:type="xsd:double"&gt;3.47&lt;/D&gt;&lt;D xsi:type="xsd:double"&gt;3.57&lt;/D&gt;&lt;D xsi:type="xsd:double"&gt;3.79&lt;/D&gt;&lt;D xsi:type="xsd:double"&gt;3.65&lt;/D&gt;&lt;D xsi:type="xsd:double"&gt;3.71&lt;/D&gt;&lt;D xsi:type="xsd:double"&gt;3.7&lt;/D&gt;&lt;D xsi:type="xsd:double"&gt;3.69&lt;/D&gt;&lt;D xsi:type="xsd:double"&gt;3.59&lt;/D&gt;&lt;D xsi:type="xsd:double"&gt;3.5&lt;/D&gt;&lt;D xsi:type="xsd:double"&gt;3.36&lt;/D&gt;&lt;/FQL&gt;&lt;FQL&gt;&lt;Q&gt;IT^FG_PRICE(8/1/2018,10/31/2018,,USD)&lt;/Q&gt;&lt;R&gt;65&lt;/R&gt;&lt;C&gt;1&lt;/C&gt;&lt;D xsi:type="xsd:double"&gt;130.89&lt;/D&gt;&lt;D xsi:type="xsd:double"&gt;134.81&lt;/D&gt;&lt;D xsi:type="xsd:double"&gt;138.2&lt;/D&gt;&lt;D xsi:type="xsd:double"&gt;140.03&lt;/D&gt;&lt;D xsi:type="xsd:double"&gt;138.76&lt;/D&gt;&lt;D xsi:type="xsd:double"&gt;138.27&lt;/D&gt;&lt;D xsi:type="xsd:double"&gt;139.66&lt;/D&gt;&lt;D xsi:type="xsd:double"&gt;140.32&lt;/D&gt;&lt;D xsi:type="xsd:double"&gt;139.13&lt;/D&gt;&lt;D xsi:type="xsd:double"&gt;140.93&lt;/D&gt;&lt;D xsi:type="xsd:double"&gt;139.72&lt;/D&gt;&lt;D xsi:type="xsd:double"&gt;141.35&lt;/D&gt;&lt;D xsi:type="xsd:double"&gt;143.12&lt;/D&gt;&lt;D xsi:type="xsd:double"&gt;144.92&lt;/D&gt;&lt;D xsi:type="xsd:double"&gt;144.13&lt;/D&gt;&lt;D xsi:type="xsd:double"&gt;145.15&lt;/D&gt;&lt;D xsi:type="xsd:double"&gt;145.26&lt;/D&gt;&lt;D xsi:type="xsd:double"&gt;145.37&lt;/D&gt;&lt;D xsi:type="xsd:double"&gt;147.38&lt;/D&gt;&lt;D xsi:type="xsd:double"&gt;148.22&lt;/D&gt;&lt;D xsi:type="xsd:double"&gt;148.64&lt;/D&gt;&lt;D xsi:type="xsd:double"&gt;147.62&lt;/D&gt;&lt;D xsi:type="xsd:double"&gt;149.76&lt;/D&gt;&lt;D xsi:type="xsd:double"&gt;152.32&lt;/D&gt;&lt;D xsi:type="xsd:double"&gt;153.49&lt;/D&gt;&lt;D xsi:type="xsd:double"&gt;153.6&lt;/D&gt;&lt;D xsi:type="xsd:double"&gt;152.39&lt;/D&gt;&lt;D xsi:type="xsd:double"&gt;152.7&lt;/D&gt;&lt;D xsi:type="xsd:double"&gt;155.03&lt;/D&gt;&lt;D xsi:type="xsd:double"&gt;156.27&lt;/D&gt;&lt;D xsi:type="xsd:double"&gt;157.94&lt;/D&gt;&lt;D xsi:type="xsd:double"&gt;156.22&lt;/D&gt;&lt;D xsi:type="xsd:double"&gt;153.44&lt;/D&gt;&lt;D xsi:type="xsd:double"&gt;153.19&lt;/D&gt;&lt;D xsi:type="xsd:double"&gt;154.05&lt;/D&gt;&lt;D xsi:type="xsd:double"&gt;156.91&lt;/D&gt;&lt;D xsi:type="xsd:double"&gt;158.45&lt;/D&gt;&lt;D xsi:type="xsd:double"&gt;157.01&lt;/D&gt;&lt;D xsi:type="xsd:double"&gt;160&lt;/D&gt;&lt;D xsi:type="xsd:double"&gt;158.95&lt;/D&gt;&lt;D xsi:type="xsd:double"&gt;159.31&lt;/D&gt;&lt;D xsi:type="xsd:double"&gt;158.5&lt;/D&gt;&lt;D xsi:type="xsd:double"&gt;158.27&lt;/D&gt;&lt;D xsi:type="xsd:double"&gt;158.41&lt;/D&gt;&lt;D xsi:type="xsd:double"&gt;158.64&lt;/D&gt;&lt;D xsi:type="xsd:double"&gt;156.2&lt;/D&gt;&lt;D xsi:type="xsd:double"&gt;154.74&lt;/D&gt;&lt;D xsi:type="xsd:double"&gt;153.21&lt;/D&gt;&lt;D xsi:type="xsd:double"&gt;152.54&lt;/D&gt;&lt;D xsi:type="xsd:double"&gt;146.67&lt;/D&gt;&lt;D xsi:type="xsd:double"&gt;145.05&lt;/D&gt;&lt;D xsi:type="xsd:double"&gt;148.79&lt;/D&gt;&lt;D xsi:type="xsd:double"&gt;147.05&lt;/D&gt;&lt;D xsi:type="xsd:double"&gt;151.14&lt;/D&gt;&lt;D xsi:type="xsd:double"&gt;149.31&lt;/D&gt;&lt;D xsi:type="xsd:double"&gt;145.05&lt;/D&gt;&lt;D xsi:type="xsd:double"&gt;146.24&lt;/D&gt;&lt;D xsi:type="xsd:double"&gt;147.84&lt;/D&gt;&lt;D xsi:type="xsd:double"&gt;146.38&lt;/D&gt;&lt;D xsi:type="xsd:double"&gt;141.92&lt;/D&gt;&lt;D xsi:type="xsd:double"&gt;144.34&lt;/D&gt;&lt;D xsi:type="xsd:double"&gt;142.64&lt;/D&gt;&lt;D xsi:type="xsd:double"&gt;140.86&lt;/D&gt;&lt;D xsi:type="xsd:double"&gt;142.23&lt;/D&gt;&lt;D xsi:type="xsd:double"&gt;147.52&lt;/D&gt;&lt;/FQL&gt;&lt;FQL&gt;&lt;Q&gt;VIRT^FG_PRICE(8/1/2018,10/31/2018,,USD)&lt;/Q&gt;&lt;R&gt;65&lt;/R&gt;&lt;C&gt;1&lt;/C&gt;&lt;D xsi:type="xsd:double"&gt;20.15&lt;/D&gt;&lt;D xsi:type="xsd:double"&gt;20.65&lt;/D&gt;&lt;D xsi:type="xsd:double"&gt;20.1&lt;/D&gt;&lt;D xsi:type="xsd:double"&gt;19.9&lt;/D&gt;&lt;D xsi:type="xsd:double"&gt;20.4&lt;/D&gt;&lt;D xsi:type="xsd:double"&gt;20.45&lt;/D&gt;&lt;D xsi:type="xsd:double"&gt;20.85&lt;/D&gt;&lt;D xsi:type="xsd:double"&gt;21.1&lt;/D&gt;&lt;D xsi:type="xsd:double"&gt;20.75&lt;/D&gt;&lt;D xsi:type="xsd:double"&gt;21.1&lt;/D&gt;&lt;D xsi:type="xsd:double"&gt;21.55&lt;/D&gt;&lt;D xsi:type="xsd:double"&gt;21.45&lt;/D&gt;&lt;D xsi:type="xsd:double"&gt;21.85&lt;/D&gt;&lt;D xsi:type="xsd:double"&gt;21.95&lt;/D&gt;&lt;D xsi:type="xsd:double"&gt;21.75&lt;/D&gt;&lt;D xsi:type="xsd:double"&gt;22.25&lt;/D&gt;&lt;D xsi:type="xsd:double"&gt;22.2&lt;/D&gt;&lt;D xsi:type="xsd:double"&gt;22.35&lt;/D&gt;&lt;D xsi:type="xsd:double"&gt;22.55&lt;/D&gt;&lt;D xsi:type="xsd:double"&gt;22.15&lt;/D&gt;&lt;D xsi:type="xsd:double"&gt;21.8&lt;/D&gt;&lt;D xsi:type="xsd:double"&gt;22.05&lt;/D&gt;&lt;D xsi:type="xsd:double"&gt;21.8&lt;/D&gt;&lt;D xsi:type="xsd:double"&gt;21.6&lt;/D&gt;&lt;D xsi:type="xsd:double"&gt;21.7&lt;/D&gt;&lt;D xsi:type="xsd:double"&gt;21.45&lt;/D&gt;&lt;D xsi:type="xsd:double"&gt;21.85&lt;/D&gt;&lt;D xsi:type="xsd:double"&gt;21.8&lt;/D&gt;&lt;D xsi:type="xsd:double"&gt;21.55&lt;/D&gt;&lt;D xsi:type="xsd:double"&gt;20.95&lt;/D&gt;&lt;D xsi:type="xsd:double"&gt;21.4&lt;/D&gt;&lt;D xsi:type="xsd:double"&gt;21.85&lt;/D&gt;&lt;D xsi:type="xsd:double"&gt;21.8&lt;/D&gt;&lt;D xsi:type="xsd:double"&gt;22&lt;/D&gt;&lt;D xsi:type="xsd:double"&gt;22.25&lt;/D&gt;&lt;D xsi:type="xsd:double"&gt;22.35&lt;/D&gt;&lt;D xsi:type="xsd:double"&gt;21.95&lt;/D&gt;&lt;D xsi:type="xsd:double"&gt;21.45&lt;/D&gt;&lt;D xsi:type="xsd:double"&gt;21.2&lt;/D&gt;&lt;D xsi:type="xsd:double"&gt;21&lt;/D&gt;&lt;D xsi:type="xsd:double"&gt;21&lt;/D&gt;&lt;D xsi:type="xsd:double"&gt;20.45&lt;/D&gt;&lt;D xsi:type="xsd:double"&gt;20.13&lt;/D&gt;&lt;D xsi:type="xsd:double"&gt;20.29&lt;/D&gt;&lt;D xsi:type="xsd:double"&gt;20.65&lt;/D&gt;&lt;D xsi:type="xsd:double"&gt;22.75&lt;/D&gt;&lt;D xsi:type="xsd:double"&gt;22.46&lt;/D&gt;&lt;D xsi:type="xsd:double"&gt;22.42&lt;/D&gt;&lt;D xsi:type="xsd:double"&gt;21.7&lt;/D&gt;&lt;D xsi:type="xsd:double"&gt;22.5&lt;/D&gt;&lt;D xsi:type="xsd:double"&gt;22.89&lt;/D&gt;&lt;D xsi:type="xsd:double"&gt;23.02&lt;/D&gt;&lt;D xsi:type="xsd:double"&gt;22.57&lt;/D&gt;&lt;D xsi:type="xsd:double"&gt;21.83&lt;/D&gt;&lt;D xsi:type="xsd:double"&gt;21.85&lt;/D&gt;&lt;D xsi:type="xsd:double"&gt;22.45&lt;/D&gt;&lt;D xsi:type="xsd:double"&gt;22.75&lt;/D&gt;&lt;D xsi:type="xsd:double"&gt;22.19&lt;/D&gt;&lt;D xsi:type="xsd:double"&gt;22.83&lt;/D&gt;&lt;D xsi:type="xsd:double"&gt;22.4&lt;/D&gt;&lt;D xsi:type="xsd:double"&gt;22.76&lt;/D&gt;&lt;D xsi:type="xsd:double"&gt;22.8&lt;/D&gt;&lt;D xsi:type="xsd:double"&gt;22.91&lt;/D&gt;&lt;D xsi:type="xsd:double"&gt;23.73&lt;/D&gt;&lt;D xsi:type="xsd:double"&gt;23.72&lt;/D&gt;&lt;/FQL&gt;&lt;FQL&gt;&lt;Q&gt;AUTL^FG_PRICE(8/1/2018,10/31/2018,,USD)&lt;/Q&gt;&lt;R&gt;65&lt;/R&gt;&lt;C&gt;1&lt;/C&gt;&lt;D xsi:type="xsd:double"&gt;23.36&lt;/D&gt;&lt;D xsi:type="xsd:double"&gt;23.85&lt;/D&gt;&lt;D xsi:type="xsd:double"&gt;23.6&lt;/D&gt;&lt;D xsi:type="xsd:double"&gt;24.39&lt;/D&gt;&lt;D xsi:type="xsd:double"&gt;25.23&lt;/D&gt;&lt;D xsi:type="xsd:double"&gt;25.28&lt;/D&gt;&lt;D xsi:type="xsd:double"&gt;24.84&lt;/D&gt;&lt;D xsi:type="xsd:double"&gt;26.9&lt;/D&gt;&lt;D xsi:type="xsd:double"&gt;27.9&lt;/D&gt;&lt;D xsi:type="xsd:double"&gt;27.67&lt;/D&gt;&lt;D xsi:type="xsd:double"&gt;28.5&lt;/D&gt;&lt;D xsi:type="xsd:double"&gt;30.4&lt;/D&gt;&lt;D xsi:type="xsd:double"&gt;30.63&lt;/D&gt;&lt;D xsi:type="xsd:double"&gt;29.75&lt;/D&gt;&lt;D xsi:type="xsd:double"&gt;29.15&lt;/D&gt;&lt;D xsi:type="xsd:double"&gt;29.6&lt;/D&gt;&lt;D xsi:type="xsd:double"&gt;28.9&lt;/D&gt;&lt;D xsi:type="xsd:double"&gt;29.04&lt;/D&gt;&lt;D xsi:type="xsd:double"&gt;29.5&lt;/D&gt;&lt;D xsi:type="xsd:double"&gt;29.23&lt;/D&gt;&lt;D xsi:type="xsd:double"&gt;29.75&lt;/D&gt;&lt;D xsi:type="xsd:double"&gt;29.92&lt;/D&gt;&lt;D xsi:type="xsd:double"&gt;29.7&lt;/D&gt;&lt;D xsi:type="xsd:double"&gt;29.26&lt;/D&gt;&lt;D xsi:type="xsd:double"&gt;29.94&lt;/D&gt;&lt;D xsi:type="xsd:double"&gt;29.64&lt;/D&gt;&lt;D xsi:type="xsd:double"&gt;31&lt;/D&gt;&lt;D xsi:type="xsd:double"&gt;33.33&lt;/D&gt;&lt;D xsi:type="xsd:double"&gt;31.25&lt;/D&gt;&lt;D xsi:type="xsd:double"&gt;29.73&lt;/D&gt;&lt;D xsi:type="xsd:double"&gt;28.7&lt;/D&gt;&lt;D xsi:type="xsd:double"&gt;30&lt;/D&gt;&lt;D xsi:type="xsd:double"&gt;29.84&lt;/D&gt;&lt;D xsi:type="xsd:double"&gt;29.05&lt;/D&gt;&lt;D xsi:type="xsd:double"&gt;29.44&lt;/D&gt;&lt;D xsi:type="xsd:double"&gt;28.5&lt;/D&gt;&lt;D xsi:type="xsd:double"&gt;29.64&lt;/D&gt;&lt;D xsi:type="xsd:double"&gt;27.2&lt;/D&gt;&lt;D xsi:type="xsd:double"&gt;27.25&lt;/D&gt;&lt;D xsi:type="xsd:double"&gt;27.1&lt;/D&gt;&lt;D xsi:type="xsd:double"&gt;29.03&lt;/D&gt;&lt;D xsi:type="xsd:double"&gt;30.67&lt;/D&gt;&lt;D xsi:type="xsd:double"&gt;30.64&lt;/D&gt;&lt;D xsi:type="xsd:double"&gt;29.81&lt;/D&gt;&lt;D xsi:type="xsd:double"&gt;28.66&lt;/D&gt;&lt;D xsi:type="xsd:double"&gt;24.71&lt;/D&gt;&lt;D xsi:type="xsd:double"&gt;27.5&lt;/D&gt;&lt;D xsi:type="xsd:double"&gt;28.64&lt;/D&gt;&lt;D xsi:type="xsd:double"&gt;27.12&lt;/D&gt;&lt;D xsi:type="xsd:double"&gt;24.65&lt;/D&gt;&lt;D xsi:type="xsd:double"&gt;24.21&lt;/D&gt;&lt;D xsi:type="xsd:double"&gt;25.5&lt;/D&gt;&lt;D xsi:type="xsd:double"&gt;24.89&lt;/D&gt;&lt;D xsi:type="xsd:double"&gt;28.3&lt;/D&gt;&lt;D xsi:type="xsd:double"&gt;28.1&lt;/D&gt;&lt;D xsi:type="xsd:double"&gt;31&lt;/D&gt;&lt;D xsi:type="xsd:double"&gt;31.25&lt;/D&gt;&lt;D xsi:type="xsd:double"&gt;32.8&lt;/D&gt;&lt;D xsi:type="xsd:double"&gt;30.64&lt;/D&gt;&lt;D xsi:type="xsd:double"&gt;29.96&lt;/D&gt;&lt;D xsi:type="xsd:double"&gt;31.1&lt;/D&gt;&lt;D xsi:type="xsd:double"&gt;29&lt;/D&gt;&lt;D xsi:type="xsd:double"&gt;27.65&lt;/D&gt;&lt;D xsi:type="xsd:double"&gt;27.6&lt;/D&gt;&lt;D xsi:type="xsd:double"&gt;28.5&lt;/D&gt;&lt;/FQL&gt;&lt;FQL&gt;&lt;Q&gt;OPNT^FG_PRICE(8/1/2018,10/31/2018,,USD)&lt;/Q&gt;&lt;R&gt;65&lt;/R&gt;&lt;C&gt;1&lt;/C&gt;&lt;D xsi:type="xsd:double"&gt;14.4&lt;/D&gt;&lt;D xsi:type="xsd:double"&gt;14.75&lt;/D&gt;&lt;D xsi:type="xsd:double"&gt;15.6348&lt;/D&gt;&lt;D xsi:type="xsd:double"&gt;16.19&lt;/D&gt;&lt;D xsi:type="xsd:double"&gt;16.66&lt;/D&gt;&lt;D xsi:type="xsd:double"&gt;19.45&lt;/D&gt;&lt;D xsi:type="xsd:double"&gt;17.6&lt;/D&gt;&lt;D xsi:type="xsd:double"&gt;15.11&lt;/D&gt;&lt;D xsi:type="xsd:double"&gt;16.12&lt;/D&gt;&lt;D xsi:type="xsd:double"&gt;15.82&lt;/D&gt;&lt;D xsi:type="xsd:double"&gt;15.52&lt;/D&gt;&lt;D xsi:type="xsd:double"&gt;15.63&lt;/D&gt;&lt;D xsi:type="xsd:double"&gt;16.28&lt;/D&gt;&lt;D xsi:type="xsd:double"&gt;15.71&lt;/D&gt;&lt;D xsi:type="xsd:double"&gt;15.51&lt;/D&gt;&lt;D xsi:type="xsd:double"&gt;15.477&lt;/D&gt;&lt;D xsi:type="xsd:double"&gt;15.74&lt;/D&gt;&lt;D xsi:type="xsd:double"&gt;16.2999&lt;/D&gt;&lt;D xsi:type="xsd:double"&gt;15.55&lt;/D&gt;&lt;D xsi:type="xsd:double"&gt;15.663&lt;/D&gt;&lt;D xsi:type="xsd:double"&gt;21.43&lt;/D&gt;&lt;D xsi:type="xsd:double"&gt;22.17&lt;/D&gt;&lt;D xsi:type="xsd:double"&gt;21.93&lt;/D&gt;&lt;D xsi:type="xsd:double"&gt;22.19&lt;/D&gt;&lt;D xsi:type="xsd:double"&gt;22.82&lt;/D&gt;&lt;D xsi:type="xsd:double"&gt;23.01&lt;/D&gt;&lt;D xsi:type="xsd:double"&gt;22.65&lt;/D&gt;&lt;D xsi:type="xsd:double"&gt;21.71&lt;/D&gt;&lt;D xsi:type="xsd:double"&gt;23.39&lt;/D&gt;&lt;D xsi:type="xsd:double"&gt;23.43&lt;/D&gt;&lt;D xsi:type="xsd:double"&gt;23.01&lt;/D&gt;&lt;D xsi:type="xsd:double"&gt;22.49&lt;/D&gt;&lt;D xsi:type="xsd:double"&gt;22.16&lt;/D&gt;&lt;D xsi:type="xsd:double"&gt;21.17&lt;/D&gt;&lt;D xsi:type="xsd:double"&gt;22.09&lt;/D&gt;&lt;D xsi:type="xsd:double"&gt;22.4&lt;/D&gt;&lt;D xsi:type="xsd:double"&gt;21.84&lt;/D&gt;&lt;D xsi:type="xsd:double"&gt;21.32&lt;/D&gt;&lt;D xsi:type="xsd:double"&gt;17.35&lt;/D&gt;&lt;D xsi:type="xsd:double"&gt;17.5&lt;/D&gt;&lt;D xsi:type="xsd:double"&gt;17.5&lt;/D&gt;&lt;D xsi:type="xsd:double"&gt;17.86&lt;/D&gt;&lt;D xsi:type="xsd:double"&gt;17.51&lt;/D&gt;&lt;D xsi:type="xsd:double"&gt;18.07&lt;/D&gt;&lt;D xsi:type="xsd:double"&gt;18.62&lt;/D&gt;&lt;D xsi:type="xsd:double"&gt;18.32&lt;/D&gt;&lt;D xsi:type="xsd:double"&gt;17.53&lt;/D&gt;&lt;D xsi:type="xsd:double"&gt;17.21&lt;/D&gt;&lt;D xsi:type="xsd:double"&gt;16.84&lt;/D&gt;&lt;D xsi:type="xsd:double"&gt;16.5&lt;/D&gt;&lt;D xsi:type="xsd:double"&gt;17.05&lt;/D&gt;&lt;D xsi:type="xsd:double"&gt;17.14&lt;/D&gt;&lt;D xsi:type="xsd:double"&gt;16.94&lt;/D&gt;&lt;D xsi:type="xsd:double"&gt;17&lt;/D&gt;&lt;D xsi:type="xsd:double"&gt;17&lt;/D&gt;&lt;D xsi:type="xsd:double"&gt;17&lt;/D&gt;&lt;D xsi:type="xsd:double"&gt;17.21&lt;/D&gt;&lt;D xsi:type="xsd:double"&gt;16.9&lt;/D&gt;&lt;D xsi:type="xsd:double"&gt;17.72&lt;/D&gt;&lt;D xsi:type="xsd:double"&gt;17.98&lt;/D&gt;&lt;D xsi:type="xsd:double"&gt;18.7&lt;/D&gt;&lt;D xsi:type="xsd:double"&gt;18.58&lt;/D&gt;&lt;D xsi:type="xsd:double"&gt;17.72&lt;/D&gt;&lt;D xsi:type="xsd:double"&gt;17.704&lt;/D&gt;&lt;D xsi:type="xsd:double"&gt;18.14&lt;/D&gt;&lt;/FQL&gt;&lt;FQL&gt;&lt;Q&gt;GSHD^FG_PRICE(8/1/2018,10/31/2018,,USD)&lt;/Q&gt;&lt;R&gt;65&lt;/R&gt;&lt;C&gt;1&lt;/C&gt;&lt;D xsi:type="xsd:double"&gt;27.13&lt;/D&gt;&lt;D xsi:type="xsd:double"&gt;27.77&lt;/D&gt;&lt;D xsi:type="xsd:double"&gt;27.68&lt;/D&gt;&lt;D xsi:type="xsd:double"&gt;27.36&lt;/D&gt;&lt;D xsi:type="xsd:double"&gt;27.31&lt;/D&gt;&lt;D xsi:type="xsd:double"&gt;26.48&lt;/D&gt;&lt;D xsi:type="xsd:double"&gt;26.01&lt;/D&gt;&lt;D xsi:type="xsd:double"&gt;27.25&lt;/D&gt;&lt;D xsi:type="xsd:double"&gt;26.43&lt;/D&gt;&lt;D xsi:type="xsd:double"&gt;26.24&lt;/D&gt;&lt;D xsi:type="xsd:double"&gt;27.17&lt;/D&gt;&lt;D xsi:type="xsd:double"&gt;26.85&lt;/D&gt;&lt;D xsi:type="xsd:double"&gt;26.61&lt;/D&gt;&lt;D xsi:type="xsd:double"&gt;27.1&lt;/D&gt;&lt;D xsi:type="xsd:double"&gt;27.1&lt;/D&gt;&lt;D xsi:type="xsd:double"&gt;26.68&lt;/D&gt;&lt;D xsi:type="xsd:double"&gt;26.7&lt;/D&gt;&lt;D xsi:type="xsd:double"&gt;26.46&lt;/D&gt;&lt;D xsi:type="xsd:double"&gt;26.59&lt;/D&gt;&lt;D xsi:type="xsd:double"&gt;27.3&lt;/D&gt;&lt;D xsi:type="xsd:double"&gt;29.92&lt;/D&gt;&lt;D xsi:type="xsd:double"&gt;28.82&lt;/D&gt;&lt;D xsi:type="xsd:double"&gt;31.02&lt;/D&gt;&lt;D xsi:type="xsd:double"&gt;33.75&lt;/D&gt;&lt;D xsi:type="xsd:double"&gt;32.14&lt;/D&gt;&lt;D xsi:type="xsd:double"&gt;30.31&lt;/D&gt;&lt;D xsi:type="xsd:double"&gt;31.57&lt;/D&gt;&lt;D xsi:type="xsd:double"&gt;33.6&lt;/D&gt;&lt;D xsi:type="xsd:double"&gt;35.36&lt;/D&gt;&lt;D xsi:type="xsd:double"&gt;35.44&lt;/D&gt;&lt;D xsi:type="xsd:double"&gt;35.82&lt;/D&gt;&lt;D xsi:type="xsd:double"&gt;36.43&lt;/D&gt;&lt;D xsi:type="xsd:double"&gt;35.68&lt;/D&gt;&lt;D xsi:type="xsd:double"&gt;35.6&lt;/D&gt;&lt;D xsi:type="xsd:double"&gt;35.25&lt;/D&gt;&lt;D xsi:type="xsd:double"&gt;35.01&lt;/D&gt;&lt;D xsi:type="xsd:double"&gt;35.5&lt;/D&gt;&lt;D xsi:type="xsd:double"&gt;33.84&lt;/D&gt;&lt;D xsi:type="xsd:double"&gt;32.13&lt;/D&gt;&lt;D xsi:type="xsd:double"&gt;30.77&lt;/D&gt;&lt;D xsi:type="xsd:double"&gt;33.08&lt;/D&gt;&lt;D xsi:type="xsd:double"&gt;33.87&lt;/D&gt;&lt;D xsi:type="xsd:double"&gt;31.92&lt;/D&gt;&lt;D xsi:type="xsd:double"&gt;30.92&lt;/D&gt;&lt;D xsi:type="xsd:double"&gt;28.61&lt;/D&gt;&lt;D xsi:type="xsd:double"&gt;28.94&lt;/D&gt;&lt;D xsi:type="xsd:double"&gt;29.54&lt;/D&gt;&lt;D xsi:type="xsd:double"&gt;29.09&lt;/D&gt;&lt;D xsi:type="xsd:double"&gt;28.98&lt;/D&gt;&lt;D xsi:type="xsd:double"&gt;28.53&lt;/D&gt;&lt;D xsi:type="xsd:double"&gt;28.31&lt;/D&gt;&lt;D xsi:type="xsd:double"&gt;27.54&lt;/D&gt;&lt;D xsi:type="xsd:double"&gt;26.35&lt;/D&gt;&lt;D xsi:type="xsd:double"&gt;26.41&lt;/D&gt;&lt;D xsi:type="xsd:double"&gt;28.3&lt;/D&gt;&lt;D xsi:type="xsd:double"&gt;28.16&lt;/D&gt;&lt;D xsi:type="xsd:double"&gt;28.64&lt;/D&gt;&lt;D xsi:type="xsd:double"&gt;28.68&lt;/D&gt;&lt;D xsi:type="xsd:double"&gt;29.38&lt;/D&gt;&lt;D xsi:type="xsd:double"&gt;30.58&lt;/D&gt;&lt;D xsi:type="xsd:double"&gt;33.23&lt;/D&gt;&lt;D xsi:type="xsd:double"&gt;31.09&lt;/D&gt;&lt;D xsi:type="xsd:double"&gt;31.88&lt;/D&gt;&lt;D xsi:type="xsd:double"&gt;35.25&lt;/D&gt;&lt;D xsi:type="xsd:double"&gt;34.28&lt;/D&gt;&lt;/FQL&gt;&lt;FQL&gt;&lt;Q&gt;CATS^FG_PRICE(8/1/2018,10/31/2018,,USD)&lt;/Q&gt;&lt;R&gt;65&lt;/R&gt;&lt;C&gt;1&lt;/C&gt;&lt;D xsi:type="xsd:double"&gt;6.92&lt;/D&gt;&lt;D xsi:type="xsd:double"&gt;6.89&lt;/D&gt;&lt;D xsi:type="xsd:double"&gt;6.61&lt;/D&gt;&lt;D xsi:type="xsd:double"&gt;6.61&lt;/D&gt;&lt;D xsi:type="xsd:double"&gt;6.78&lt;/D&gt;&lt;D xsi:type="xsd:double"&gt;6.8&lt;/D&gt;&lt;D xsi:type="xsd:double"&gt;7.88&lt;/D&gt;&lt;D xsi:type="xsd:double"&gt;7.88&lt;/D&gt;&lt;D xsi:type="xsd:double"&gt;8&lt;/D&gt;&lt;D xsi:type="xsd:double"&gt;8.615&lt;/D&gt;&lt;D xsi:type="xsd:double"&gt;8.155&lt;/D&gt;&lt;D xsi:type="xsd:double"&gt;8.19&lt;/D&gt;&lt;D xsi:type="xsd:double"&gt;8.22&lt;/D&gt;&lt;D xsi:type="xsd:double"&gt;8.59&lt;/D&gt;&lt;D xsi:type="xsd:double"&gt;8.5&lt;/D&gt;&lt;D xsi:type="xsd:double"&gt;8.92&lt;/D&gt;&lt;D xsi:type="xsd:double"&gt;8.91&lt;/D&gt;&lt;D xsi:type="xsd:double"&gt;9.32&lt;/D&gt;&lt;D xsi:type="xsd:double"&gt;8.95&lt;/D&gt;&lt;D xsi:type="xsd:double"&gt;9.26&lt;/D&gt;&lt;D xsi:type="xsd:double"&gt;8.89&lt;/D&gt;&lt;D xsi:type="xsd:double"&gt;9.15&lt;/D&gt;&lt;D xsi:type="xsd:double"&gt;9.08&lt;/D&gt;&lt;D xsi:type="xsd:double"&gt;9.33&lt;/D&gt;&lt;D xsi:type="xsd:double"&gt;9.16&lt;/D&gt;&lt;D xsi:type="xsd:double"&gt;9.19&lt;/D&gt;&lt;D xsi:type="xsd:double"&gt;9.63&lt;/D&gt;&lt;D xsi:type="xsd:double"&gt;9.8&lt;/D&gt;&lt;D xsi:type="xsd:double"&gt;10.29&lt;/D&gt;&lt;D xsi:type="xsd:double"&gt;10.36&lt;/D&gt;&lt;D xsi:type="xsd:double"&gt;10.19&lt;/D&gt;&lt;D xsi:type="xsd:double"&gt;10.51&lt;/D&gt;&lt;D xsi:type="xsd:double"&gt;12.44&lt;/D&gt;&lt;D xsi:type="xsd:double"&gt;13.22&lt;/D&gt;&lt;D xsi:type="xsd:double"&gt;12.96&lt;/D&gt;&lt;D xsi:type="xsd:double"&gt;13.04&lt;/D&gt;&lt;D xsi:type="xsd:double"&gt;11.75&lt;/D&gt;&lt;D xsi:type="xsd:double"&gt;13.05&lt;/D&gt;&lt;D xsi:type="xsd:double"&gt;12.74&lt;/D&gt;&lt;D xsi:type="xsd:double"&gt;13.27&lt;/D&gt;&lt;D xsi:type="xsd:double"&gt;12.86&lt;/D&gt;&lt;D xsi:type="xsd:double"&gt;12.85&lt;/D&gt;&lt;D xsi:type="xsd:double"&gt;11.26&lt;/D&gt;&lt;D xsi:type="xsd:double"&gt;11.7&lt;/D&gt;&lt;D xsi:type="xsd:double"&gt;11.44&lt;/D&gt;&lt;D xsi:type="xsd:double"&gt;11.11&lt;/D&gt;&lt;D xsi:type="xsd:double"&gt;10.64&lt;/D&gt;&lt;D xsi:type="xsd:double"&gt;10.05&lt;/D&gt;&lt;D xsi:type="xsd:double"&gt;10&lt;/D&gt;&lt;D xsi:type="xsd:double"&gt;9.5&lt;/D&gt;&lt;D xsi:type="xsd:double"&gt;9.12&lt;/D&gt;&lt;D xsi:type="xsd:double"&gt;9.75&lt;/D&gt;&lt;D xsi:type="xsd:double"&gt;10.06&lt;/D&gt;&lt;D xsi:type="xsd:double"&gt;9.9&lt;/D&gt;&lt;D xsi:type="xsd:double"&gt;9.66&lt;/D&gt;&lt;D xsi:type="xsd:double"&gt;8.98&lt;/D&gt;&lt;D xsi:type="xsd:double"&gt;8.72&lt;/D&gt;&lt;D xsi:type="xsd:double"&gt;8.53&lt;/D&gt;&lt;D xsi:type="xsd:double"&gt;8.935&lt;/D&gt;&lt;D xsi:type="xsd:double"&gt;8.13&lt;/D&gt;&lt;D xsi:type="xsd:double"&gt;8.44&lt;/D&gt;&lt;D xsi:type="xsd:double"&gt;7.98&lt;/D&gt;&lt;D xsi:type="xsd:double"&gt;8&lt;/D&gt;&lt;D xsi:type="xsd:double"&gt;8.57&lt;/D&gt;&lt;D xsi:type="xsd:double"&gt;9.48&lt;/D&gt;&lt;/FQL&gt;&lt;FQL&gt;&lt;Q&gt;PPDF^FG_PRICE(8/1/2018,10/31/2018,,USD)&lt;/Q&gt;&lt;R&gt;65&lt;/R&gt;&lt;C&gt;1&lt;/C&gt;&lt;D xsi:type="xsd:double"&gt;4.01&lt;/D&gt;&lt;D xsi:type="xsd:double"&gt;4.13&lt;/D&gt;&lt;D xsi:type="xsd:double"&gt;4.2&lt;/D&gt;&lt;D xsi:type="xsd:double"&gt;4.18&lt;/D&gt;&lt;D xsi:type="xsd:double"&gt;4.35&lt;/D&gt;&lt;D xsi:type="xsd:double"&gt;4.32&lt;/D&gt;&lt;D xsi:type="xsd:double"&gt;4.4&lt;/D&gt;&lt;D xsi:type="xsd:double"&gt;4.03&lt;/D&gt;&lt;D xsi:type="xsd:double"&gt;4.1&lt;/D&gt;&lt;D xsi:type="xsd:double"&gt;4.31&lt;/D&gt;&lt;D xsi:type="xsd:double"&gt;4.19&lt;/D&gt;&lt;D xsi:type="xsd:double"&gt;4.27&lt;/D&gt;&lt;D xsi:type="xsd:double"&gt;4.85&lt;/D&gt;&lt;D xsi:type="xsd:double"&gt;5.12&lt;/D&gt;&lt;D xsi:type="xsd:double"&gt;5.19&lt;/D&gt;&lt;D xsi:type="xsd:double"&gt;5.5&lt;/D&gt;&lt;D xsi:type="xsd:double"&gt;5.5&lt;/D&gt;&lt;D xsi:type="xsd:double"&gt;5.95&lt;/D&gt;&lt;D xsi:type="xsd:double"&gt;5.71&lt;/D&gt;&lt;D xsi:type="xsd:double"&gt;5.82&lt;/D&gt;&lt;D xsi:type="xsd:double"&gt;5.99&lt;/D&gt;&lt;D xsi:type="xsd:double"&gt;6.11&lt;/D&gt;&lt;D xsi:type="xsd:double"&gt;6.5&lt;/D&gt;&lt;D xsi:type="xsd:double"&gt;6.82&lt;/D&gt;&lt;D xsi:type="xsd:double"&gt;6.75&lt;/D&gt;&lt;D xsi:type="xsd:double"&gt;6.22&lt;/D&gt;&lt;D xsi:type="xsd:double"&gt;6.23&lt;/D&gt;&lt;D xsi:type="xsd:double"&gt;5.79&lt;/D&gt;&lt;D xsi:type="xsd:double"&gt;5.88&lt;/D&gt;&lt;D xsi:type="xsd:double"&gt;5.97&lt;/D&gt;&lt;D xsi:type="xsd:double"&gt;5.93&lt;/D&gt;&lt;D xsi:type="xsd:double"&gt;6.06&lt;/D&gt;&lt;D xsi:type="xsd:double"&gt;6.04&lt;/D&gt;&lt;D xsi:type="xsd:double"&gt;5.87&lt;/D&gt;&lt;D xsi:type="xsd:double"&gt;5.86&lt;/D&gt;&lt;D xsi:type="xsd:double"&gt;5.89&lt;/D&gt;&lt;D xsi:type="xsd:double"&gt;6.6&lt;/D&gt;&lt;D xsi:type="xsd:double"&gt;5.99&lt;/D&gt;&lt;D xsi:type="xsd:double"&gt;5.76&lt;/D&gt;&lt;D xsi:type="xsd:double"&gt;5.37&lt;/D&gt;&lt;D xsi:type="xsd:double"&gt;5.35&lt;/D&gt;&lt;D xsi:type="xsd:double"&gt;5.38&lt;/D&gt;&lt;D xsi:type="xsd:double"&gt;5.3&lt;/D&gt;&lt;D xsi:type="xsd:double"&gt;5.26&lt;/D&gt;&lt;D xsi:type="xsd:double"&gt;5.6&lt;/D&gt;&lt;D xsi:type="xsd:double"&gt;5.75&lt;/D&gt;&lt;D xsi:type="xsd:double"&gt;5.98&lt;/D&gt;&lt;D xsi:type="xsd:double"&gt;6.03&lt;/D&gt;&lt;D xsi:type="xsd:double"&gt;5.99&lt;/D&gt;&lt;D xsi:type="xsd:double"&gt;5.9&lt;/D&gt;&lt;D xsi:type="xsd:double"&gt;5.86&lt;/D&gt;&lt;D xsi:type="xsd:double"&gt;5.9&lt;/D&gt;&lt;D xsi:type="xsd:double"&gt;5.99&lt;/D&gt;&lt;D xsi:type="xsd:double"&gt;5.99&lt;/D&gt;&lt;D xsi:type="xsd:double"&gt;6.04&lt;/D&gt;&lt;D xsi:type="xsd:double"&gt;5.9&lt;/D&gt;&lt;D xsi:type="xsd:double"&gt;5.83&lt;/D&gt;&lt;D xsi:type="xsd:double"&gt;5.72&lt;/D&gt;&lt;D xsi:type="xsd:double"&gt;5.5&lt;/D&gt;&lt;D xsi:type="xsd:double"&gt;5.43&lt;/D&gt;&lt;D xsi:type="xsd:double"&gt;5.75&lt;/D&gt;&lt;D xsi:type="xsd:double"&gt;5.63&lt;/D&gt;&lt;D xsi:type="xsd:double"&gt;5.58&lt;/D&gt;&lt;D xsi:type="xsd:double"&gt;5.46&lt;/D&gt;&lt;D xsi:type="xsd:double"&gt;5.71&lt;/D&gt;&lt;/FQL&gt;&lt;FQL&gt;&lt;Q&gt;NBEV^FG_PRICE(8/1/2018,10/31/2018,,USD)&lt;/Q&gt;&lt;R&gt;65&lt;/R&gt;&lt;C&gt;1&lt;/C&gt;&lt;D xsi:type="xsd:double"&gt;2.03&lt;/D&gt;&lt;D xsi:type="xsd:double"&gt;1.97&lt;/D&gt;&lt;D xsi:type="xsd:double"&gt;1.89&lt;/D&gt;&lt;D xsi:type="xsd:double"&gt;1.82&lt;/D&gt;&lt;D xsi:type="xsd:double"&gt;1.78&lt;/D&gt;&lt;D xsi:type="xsd:double"&gt;1.8&lt;/D&gt;&lt;D xsi:type="xsd:double"&gt;1.85&lt;/D&gt;&lt;D xsi:type="xsd:double"&gt;1.8&lt;/D&gt;&lt;D xsi:type="xsd:double"&gt;1.72&lt;/D&gt;&lt;D xsi:type="xsd:double"&gt;1.91&lt;/D&gt;&lt;D xsi:type="xsd:double"&gt;1.86&lt;/D&gt;&lt;D xsi:type="xsd:double"&gt;1.78&lt;/D&gt;&lt;D xsi:type="xsd:double"&gt;1.66&lt;/D&gt;&lt;D xsi:type="xsd:double"&gt;1.54&lt;/D&gt;&lt;D xsi:type="xsd:double"&gt;1.585&lt;/D&gt;&lt;D xsi:type="xsd:double"&gt;1.32&lt;/D&gt;&lt;D xsi:type="xsd:double"&gt;1.33&lt;/D&gt;&lt;D xsi:type="xsd:double"&gt;1.32&lt;/D&gt;&lt;D xsi:type="xsd:double"&gt;1.47&lt;/D&gt;&lt;D xsi:type="xsd:double"&gt;1.42&lt;/D&gt;&lt;D xsi:type="xsd:double"&gt;1.52&lt;/D&gt;&lt;D xsi:type="xsd:double"&gt;1.505&lt;/D&gt;&lt;D xsi:type="xsd:double"&gt;1.48&lt;/D&gt;&lt;D xsi:type="xsd:double"&gt;1.65&lt;/D&gt;&lt;D xsi:type="xsd:double"&gt;1.95&lt;/D&gt;&lt;D xsi:type="xsd:double"&gt;2.04&lt;/D&gt;&lt;D xsi:type="xsd:double"&gt;1.7&lt;/D&gt;&lt;D xsi:type="xsd:double"&gt;1.83&lt;/D&gt;&lt;D xsi:type="xsd:double"&gt;1.7&lt;/D&gt;&lt;D xsi:type="xsd:double"&gt;1.67&lt;/D&gt;&lt;D xsi:type="xsd:double"&gt;1.57&lt;/D&gt;&lt;D xsi:type="xsd:double"&gt;1.59&lt;/D&gt;&lt;D xsi:type="xsd:double"&gt;2.3&lt;/D&gt;&lt;D xsi:type="xsd:double"&gt;2.82&lt;/D&gt;&lt;D xsi:type="xsd:double"&gt;4.37&lt;/D&gt;&lt;D xsi:type="xsd:double"&gt;7.85&lt;/D&gt;&lt;D xsi:type="xsd:double"&gt;6.15&lt;/D&gt;&lt;D xsi:type="xsd:double"&gt;3.96&lt;/D&gt;&lt;D xsi:type="xsd:double"&gt;4.46&lt;/D&gt;&lt;D xsi:type="xsd:double"&gt;4.44&lt;/D&gt;&lt;D xsi:type="xsd:double"&gt;4.09&lt;/D&gt;&lt;D xsi:type="xsd:double"&gt;5.35&lt;/D&gt;&lt;D xsi:type="xsd:double"&gt;8.95&lt;/D&gt;&lt;D xsi:type="xsd:double"&gt;7.3&lt;/D&gt;&lt;D xsi:type="xsd:double"&gt;8.11&lt;/D&gt;&lt;D xsi:type="xsd:double"&gt;8.55&lt;/D&gt;&lt;D xsi:type="xsd:double"&gt;8.47&lt;/D&gt;&lt;D xsi:type="xsd:double"&gt;7.39&lt;/D&gt;&lt;D xsi:type="xsd:double"&gt;5.73&lt;/D&gt;&lt;D xsi:type="xsd:double"&gt;6.02&lt;/D&gt;&lt;D xsi:type="xsd:double"&gt;5.94&lt;/D&gt;&lt;D xsi:type="xsd:double"&gt;6.19&lt;/D&gt;&lt;D xsi:type="xsd:double"&gt;7.39&lt;/D&gt;&lt;D xsi:type="xsd:double"&gt;6.99&lt;/D&gt;&lt;D xsi:type="xsd:double"&gt;6.38&lt;/D&gt;&lt;D xsi:type="xsd:double"&gt;6.56&lt;/D&gt;&lt;D xsi:type="xsd:double"&gt;5.84&lt;/D&gt;&lt;D xsi:type="xsd:double"&gt;4.89&lt;/D&gt;&lt;D xsi:type="xsd:double"&gt;5.16&lt;/D&gt;&lt;D xsi:type="xsd:double"&gt;4.5&lt;/D&gt;&lt;D xsi:type="xsd:double"&gt;4.42&lt;/D&gt;&lt;D xsi:type="xsd:double"&gt;4.2&lt;/D&gt;&lt;D xsi:type="xsd:double"&gt;3.72&lt;/D&gt;&lt;D xsi:type="xsd:double"&gt;3.89&lt;/D&gt;&lt;D xsi:type="xsd:double"&gt;4.53&lt;/D&gt;&lt;/FQL&gt;&lt;FQL&gt;&lt;Q&gt;DS^FF_ASSETS(ANN_R,0)&lt;/Q&gt;&lt;R&gt;1&lt;/R&gt;&lt;C&gt;1&lt;/C&gt;&lt;D xsi:type="xsd:double"&gt;536.648&lt;/D&gt;&lt;/FQL&gt;&lt;FQL&gt;&lt;Q&gt;ICON^FF_ASSETS(ANN_R,0)&lt;/Q&gt;&lt;R&gt;1&lt;/R&gt;&lt;C&gt;1&lt;/C&gt;&lt;D xsi:type="xsd:double"&gt;870.513&lt;/D&gt;&lt;/FQL&gt;&lt;FQL&gt;&lt;Q&gt;GLF^FF_ASSETS(ANN_R,0)&lt;/Q&gt;&lt;R&gt;1&lt;/R&gt;&lt;C&gt;1&lt;/C&gt;&lt;D xsi:type="xsd:double"&gt;471.955&lt;/D&gt;&lt;/FQL&gt;&lt;FQL&gt;&lt;Q&gt;IPDN^FF_ASSETS(ANN_R,0)&lt;/Q&gt;&lt;R&gt;1&lt;/R&gt;&lt;C&gt;1&lt;/C&gt;&lt;D xsi:type="xsd:double"&gt;18.988922&lt;/D&gt;&lt;/FQL&gt;&lt;FQL&gt;&lt;Q&gt;HLT^FF_ASSETS(ANN_R,0)&lt;/Q&gt;&lt;R&gt;1&lt;/R&gt;&lt;C&gt;1&lt;/C&gt;&lt;D xsi:type="xsd:double"&gt;14308&lt;/D&gt;&lt;/FQL&gt;&lt;FQL&gt;&lt;Q&gt;OMEX^FF_ASSETS(ANN_R,0)&lt;/Q&gt;&lt;R&gt;1&lt;/R&gt;&lt;C&gt;1&lt;/C&gt;&lt;D xsi:type="xsd:double"&gt;2.972426&lt;/D&gt;&lt;/FQL&gt;&lt;FQL&gt;&lt;Q&gt;NC^FF_ASSETS(ANN_R,0)&lt;/Q&gt;&lt;R&gt;1&lt;/R&gt;&lt;C&gt;1&lt;/C&gt;&lt;D xsi:type="xsd:double"&gt;419.22&lt;/D&gt;&lt;/FQL&gt;&lt;FQL&gt;&lt;Q&gt;RIBT^FF_ASSETS(ANN_R,0)&lt;/Q&gt;&lt;R&gt;1&lt;/R&gt;&lt;C&gt;1&lt;/C&gt;&lt;D xsi:type="xsd:double"&gt;17.361&lt;/D&gt;&lt;/FQL&gt;&lt;FQL&gt;&lt;Q&gt;HHS^FF_ASSETS(ANN_R,0)&lt;/Q&gt;&lt;R&gt;1&lt;/R&gt;&lt;C&gt;1&lt;/C&gt;&lt;D xsi:type="xsd:double"&gt;130.812&lt;/D&gt;&lt;/FQL&gt;&lt;FQL&gt;&lt;Q&gt;BPI^FF_ASSETS(ANN_R,0)&lt;/Q&gt;&lt;R&gt;1&lt;/R&gt;&lt;C&gt;1&lt;/C&gt;&lt;D xsi:type="xsd:double"&gt;287.539&lt;/D&gt;&lt;/FQL&gt;&lt;FQL&gt;&lt;Q&gt;CHKE^FF_ASSETS(ANN_R,0)&lt;/Q&gt;&lt;R&gt;1&lt;/R&gt;&lt;C&gt;1&lt;/C&gt;&lt;D xsi:type="xsd:double"&gt;103.597&lt;/D&gt;&lt;/FQL&gt;&lt;FQL&gt;&lt;Q&gt;FTD^FF_ASSETS(ANN_R,0)&lt;/Q&gt;&lt;R&gt;1&lt;/R&gt;&lt;C&gt;1&lt;/C&gt;&lt;D xsi:type="xsd:double"&gt;610.325&lt;/D&gt;&lt;/FQL&gt;&lt;FQL&gt;&lt;Q&gt;INFU^FF_ASSETS(ANN_R,0)&lt;/Q&gt;&lt;R&gt;1&lt;/R&gt;&lt;C&gt;1&lt;/C&gt;&lt;D xsi:type="xsd:double"&gt;68.881&lt;/D&gt;&lt;/FQL&gt;&lt;FQL&gt;&lt;Q&gt;BTU^FF_ASSETS(ANN_R,0)&lt;/Q&gt;&lt;R&gt;1&lt;/R&gt;&lt;C&gt;1&lt;/C&gt;&lt;D xsi:type="xsd:double"&gt;8181.2&lt;/D&gt;&lt;/FQL&gt;&lt;FQL&gt;&lt;Q&gt;RMNI^FF_ASSETS(ANN_R,0)&lt;/Q&gt;&lt;R&gt;1&lt;/R&gt;&lt;C&gt;1&lt;/C&gt;&lt;D xsi:type="xsd:double"&gt;122.476&lt;/D&gt;&lt;/FQL&gt;&lt;FQL&gt;&lt;Q&gt;MRO^FF_ASSETS(ANN_R,0)&lt;/Q&gt;&lt;R&gt;1&lt;/R&gt;&lt;C&gt;1&lt;/C&gt;&lt;D xsi:type="xsd:double"&gt;22012&lt;/D&gt;&lt;/FQL&gt;&lt;FQL&gt;&lt;Q&gt;AMCN^FF_ASSETS(ANN_R,0)&lt;/Q&gt;&lt;R&gt;1&lt;/R&gt;&lt;C&gt;1&lt;/C&gt;&lt;D xsi:type="xsd:double"&gt;224.99811196544&lt;/D&gt;&lt;/FQL&gt;&lt;FQL&gt;&lt;Q&gt;NDLS^FF_ASSETS(ANN_R,0)&lt;/Q&gt;&lt;R&gt;1&lt;/R&gt;&lt;C&gt;1&lt;/C&gt;&lt;D xsi:type="xsd:double"&gt;185.233&lt;/D&gt;&lt;/FQL&gt;&lt;FQL&gt;&lt;Q&gt;EGC^FF_ASSETS(ANN_R,0)&lt;/Q&gt;&lt;R&gt;1&lt;/R&gt;&lt;C&gt;1&lt;/C&gt;&lt;D xsi:type="xsd:double"&gt;1076.982&lt;/D&gt;&lt;/FQL&gt;&lt;FQL&gt;&lt;Q&gt;AIRI^FF_ASSETS(ANN_R,0)&lt;/Q&gt;&lt;R&gt;1&lt;/R&gt;&lt;C&gt;1&lt;/C&gt;&lt;D xsi:type="xsd:double"&gt;62.374&lt;/D&gt;&lt;/FQL&gt;&lt;FQL&gt;&lt;Q&gt;FTFT^FF_ASSETS(ANN_R,0)&lt;/Q&gt;&lt;R&gt;1&lt;/R&gt;&lt;C&gt;1&lt;/C&gt;&lt;D xsi:type="xsd:double"&gt;190.680253&lt;/D&gt;&lt;/FQL&gt;&lt;FQL&gt;&lt;Q&gt;HDS^FF_ASSETS(ANN_R,0)&lt;/Q&gt;&lt;R&gt;1&lt;/R&gt;&lt;C&gt;1&lt;/C&gt;&lt;D xsi:type="xsd:double"&gt;4452&lt;/D&gt;&lt;/FQL&gt;&lt;FQL&gt;&lt;Q&gt;VGZ^FF_ASSETS(ANN_R,0)&lt;/Q&gt;&lt;R&gt;1&lt;/R&gt;&lt;C&gt;1&lt;/C&gt;&lt;D xsi:type="xsd:double"&gt;31.141&lt;/D&gt;&lt;/FQL&gt;&lt;FQL&gt;&lt;Q&gt;VVPR^FF_ASSETS(ANN_R,0)&lt;/Q&gt;&lt;R&gt;1&lt;/R&gt;&lt;C&gt;1&lt;/C&gt;&lt;D xsi:type="xsd:double"&gt;76.3120000007622&lt;/D&gt;&lt;/FQL&gt;&lt;FQL&gt;&lt;Q&gt;SFE^FF_ASSETS(ANN_R,0)&lt;/Q&gt;&lt;R&gt;1&lt;/R&gt;&lt;C&gt;1&lt;/C&gt;&lt;D xsi:type="xsd:double"&gt;176.464&lt;/D&gt;&lt;/FQL&gt;&lt;FQL&gt;&lt;Q&gt;XSPA^FF_ASSETS(ANN_R,0)&lt;/Q&gt;&lt;R&gt;1&lt;/R&gt;&lt;C&gt;1&lt;/C&gt;&lt;D xsi:type="xsd:double"&gt;65.24&lt;/D&gt;&lt;/FQL&gt;&lt;FQL&gt;&lt;Q&gt;SPEX^FF_ASSETS(ANN_R,0)&lt;/Q&gt;&lt;R&gt;1&lt;/R&gt;&lt;C&gt;1&lt;/C&gt;&lt;D xsi:type="xsd:double"&gt;8.972&lt;/D&gt;&lt;/FQL&gt;&lt;FQL&gt;&lt;Q&gt;JAKK^FF_ASSETS(ANN_R,0)&lt;/Q&gt;&lt;R&gt;1&lt;/R&gt;&lt;C&gt;1&lt;/C&gt;&lt;D xsi:type="xsd:double"&gt;370.349&lt;/D&gt;&lt;/FQL&gt;&lt;FQL&gt;&lt;Q&gt;CDMO^FF_ASSETS(ANN_R,0)&lt;/Q&gt;&lt;R&gt;1&lt;/R&gt;&lt;C&gt;1&lt;/C&gt;&lt;D xsi:type="xsd:double"&gt;95.76&lt;/D&gt;&lt;/FQL&gt;&lt;FQL&gt;&lt;Q&gt;HES^FF_ASSETS(ANN_R,0)&lt;/Q&gt;&lt;R&gt;1&lt;/R&gt;&lt;C&gt;1&lt;/C&gt;&lt;D xsi:type="xsd:double"&gt;23112&lt;/D&gt;&lt;/FQL&gt;&lt;FQL&gt;&lt;Q&gt;MARA^FF_ASSETS(ANN_R,0)&lt;/Q&gt;&lt;R&gt;1&lt;/R&gt;&lt;C&gt;1&lt;/C&gt;&lt;D xsi:type="xsd:double"&gt;15.058221&lt;/D&gt;&lt;/FQL&gt;&lt;FQL&gt;&lt;Q&gt;MSN^FF_ASSETS(ANN_R,0)&lt;/Q&gt;&lt;R&gt;1&lt;/R&gt;&lt;C&gt;1&lt;/C&gt;&lt;D xsi:type="xsd:double"&gt;47.757&lt;/D&gt;&lt;/FQL&gt;&lt;FQL&gt;&lt;Q&gt;LL^FF_ASSETS(ANN_R,0)&lt;/Q&gt;&lt;R&gt;1&lt;/R&gt;&lt;C&gt;1&lt;/C&gt;&lt;D xsi:type="xsd:double"&gt;410.795&lt;/D&gt;&lt;/FQL&gt;&lt;FQL&gt;&lt;Q&gt;AHC^FF_ASSETS(ANN_R,0)&lt;/Q&gt;&lt;R&gt;1&lt;/R&gt;&lt;C&gt;1&lt;/C&gt;&lt;D xsi:type="xsd:double"&gt;162.848&lt;/D&gt;&lt;/FQL&gt;&lt;FQL&gt;&lt;Q&gt;FTNW^FF_ASSETS(ANN_R,0)&lt;/Q&gt;&lt;R&gt;1&lt;/R&gt;&lt;C&gt;1&lt;/C&gt;&lt;D xsi:type="xsd:double"&gt;171.322&lt;/D&gt;&lt;/FQL&gt;&lt;FQL&gt;&lt;Q&gt;ROSE^FF_ASSETS(ANN_R,0)&lt;/Q&gt;&lt;R&gt;1&lt;/R&gt;&lt;C&gt;1&lt;/C&gt;&lt;D xsi:type="xsd:double"&gt;476.982&lt;/D&gt;&lt;/FQL&gt;&lt;FQL&gt;&lt;Q&gt;MHH^FF_ASSETS(ANN_R,0)&lt;/Q&gt;&lt;R&gt;1&lt;/R&gt;&lt;C&gt;1&lt;/C&gt;&lt;D xsi:type="xsd:double"&gt;99.085&lt;/D&gt;&lt;/FQL&gt;&lt;FQL&gt;&lt;Q&gt;HTHT^FF_ASSETS(ANN_R,0)&lt;/Q&gt;&lt;R&gt;1&lt;/R&gt;&lt;C&gt;1&lt;/C&gt;&lt;D xsi:type="xsd:double"&gt;2676.20423832924&lt;/D&gt;&lt;/FQL&gt;&lt;FQL&gt;&lt;Q&gt;EQT^FF_ASSETS(ANN_R,0)&lt;/Q&gt;&lt;R&gt;1&lt;/R&gt;&lt;C&gt;1&lt;/C&gt;&lt;D xsi:type="xsd:double"&gt;29522.604&lt;/D&gt;&lt;/FQL&gt;&lt;FQL&gt;&lt;Q&gt;DSKE^FF_ASSETS(ANN_R,0)&lt;/Q&gt;&lt;R&gt;1&lt;/R&gt;&lt;C&gt;1&lt;/C&gt;&lt;D xsi:type="xsd:double"&gt;1125.668&lt;/D&gt;&lt;/FQL&gt;&lt;FQL&gt;&lt;Q&gt;WGO^FF_ASSETS(ANN_R,0)&lt;/Q&gt;&lt;R&gt;1&lt;/R&gt;&lt;C&gt;1&lt;/C&gt;&lt;D xsi:type="xsd:double"&gt;1051.805&lt;/D&gt;&lt;/FQL&gt;&lt;FQL&gt;&lt;Q&gt;DXC^FF_ASSETS(ANN_R,0)&lt;/Q&gt;&lt;R&gt;1&lt;/R&gt;&lt;C&gt;1&lt;/C&gt;&lt;D xsi:type="xsd:double"&gt;33921&lt;/D&gt;&lt;/FQL&gt;&lt;FQL&gt;&lt;Q&gt;ESTE^FF_ASSETS(ANN_R,0)&lt;/Q&gt;&lt;R&gt;1&lt;/R&gt;&lt;C&gt;1&lt;/C&gt;&lt;D xsi:type="xsd:double"&gt;834.417&lt;/D&gt;&lt;/FQL&gt;&lt;FQL&gt;&lt;Q&gt;FRAC^FF_ASSETS(ANN_R,0)&lt;/Q&gt;&lt;R&gt;1&lt;/R&gt;&lt;C&gt;1&lt;/C&gt;&lt;D xsi:type="xsd:double"&gt;1043.116&lt;/D&gt;&lt;/FQL&gt;&lt;FQL&gt;&lt;Q&gt;SDI^FF_ASSETS(ANN_R,0)&lt;/Q&gt;&lt;R&gt;1&lt;/R&gt;&lt;C&gt;1&lt;/C&gt;&lt;D xsi:type="xsd:double"&gt;298.714&lt;/D&gt;&lt;/FQL&gt;&lt;FQL&gt;&lt;Q&gt;MMDM^FF_ASSETS(ANN_R,0)&lt;/Q&gt;&lt;R&gt;1&lt;/R&gt;&lt;C&gt;1&lt;/C&gt;&lt;D xsi:type="xsd:double"&gt;211.103404&lt;/D&gt;&lt;/FQL&gt;&lt;FQL&gt;&lt;Q&gt;IAM^FF_ASSETS(ANN_R,0)&lt;/Q&gt;&lt;R&gt;1&lt;/R&gt;&lt;C&gt;1&lt;/C&gt;&lt;D xsi:type="xsd:double"&gt;53.356883&lt;/D&gt;&lt;/FQL&gt;&lt;FQL&gt;&lt;Q&gt;XELA^FF_ASSETS(ANN_R,0)&lt;/Q&gt;&lt;R&gt;1&lt;/R&gt;&lt;C&gt;1&lt;/C&gt;&lt;D xsi:type="xsd:double"&gt;1714.838&lt;/D&gt;&lt;/FQL&gt;&lt;FQL&gt;&lt;Q&gt;SINO^FF_ASSETS(ANN_R,0)&lt;/Q&gt;&lt;R&gt;1&lt;/R&gt;&lt;C&gt;1&lt;/C&gt;&lt;D xsi:type="xsd:double"&gt;26.157827&lt;/D&gt;&lt;/FQL&gt;&lt;FQL&gt;&lt;Q&gt;BOMN^FF_ASSETS(ANN_R,0)&lt;/Q&gt;&lt;R&gt;1&lt;/R&gt;&lt;C&gt;1&lt;/C&gt;&lt;D xsi:type="xsd:double"&gt;153.477084&lt;/D&gt;&lt;/FQL&gt;&lt;FQL&gt;&lt;Q&gt;RIOT^FF_ASSETS(ANN_R,0)&lt;/Q&gt;&lt;R&gt;1&lt;/R&gt;&lt;C&gt;1&lt;/C&gt;&lt;D xsi:type="xsd:double"&gt;52.33554&lt;/D&gt;&lt;/FQL&gt;&lt;FQL&gt;&lt;Q&gt;CPHI^FF_ASSETS(ANN_R,0)&lt;/Q&gt;&lt;R&gt;1&lt;/R&gt;&lt;C&gt;1&lt;/C&gt;&lt;D xsi:type="xsd:double"&gt;59.9529&lt;/D&gt;&lt;/FQL&gt;&lt;FQL&gt;&lt;Q&gt;ARCW^FF_ASSETS(ANN_R,0)&lt;/Q&gt;&lt;R&gt;1&lt;/R&gt;&lt;C&gt;1&lt;/C&gt;&lt;D xsi:type="xsd:double"&gt;89.933&lt;/D&gt;&lt;/FQL&gt;&lt;FQL&gt;&lt;Q&gt;ALQA^FF_ASSETS(ANN_R,0)&lt;/Q&gt;&lt;R&gt;1&lt;/R&gt;&lt;C&gt;1&lt;/C&gt;&lt;D xsi:type="xsd:double"&gt;32.941&lt;/D&gt;&lt;/FQL&gt;&lt;FQL&gt;&lt;Q&gt;ADES^FF_ASSETS(ANN_R,0)&lt;/Q&gt;&lt;R&gt;1&lt;/R&gt;&lt;C&gt;1&lt;/C&gt;&lt;D xsi:type="xsd:double"&gt;82.773&lt;/D&gt;&lt;/FQL&gt;&lt;FQL&gt;&lt;Q&gt;INNT^FF_ASSETS(ANN_R,0)&lt;/Q&gt;&lt;R&gt;1&lt;/R&gt;&lt;C&gt;1&lt;/C&gt;&lt;D xsi:type="xsd:double"&gt;0.677&lt;/D&gt;&lt;/FQL&gt;&lt;FQL&gt;&lt;Q&gt;KMG^FF_ASSETS(ANN_R,0)&lt;/Q&gt;&lt;R&gt;1&lt;/R&gt;&lt;C&gt;1&lt;/C&gt;&lt;D xsi:type="xsd:double"&gt;818.434&lt;/D&gt;&lt;/FQL&gt;&lt;FQL&gt;&lt;Q&gt;SOI^FF_ASSETS(ANN_R,0)&lt;/Q&gt;&lt;R&gt;1&lt;/R&gt;&lt;C&gt;1&lt;/C&gt;&lt;D xsi:type="xsd:double"&gt;287.06&lt;/D&gt;&lt;/FQL&gt;&lt;FQL&gt;&lt;Q&gt;SGLB^FF_ASSETS(ANN_R,0)&lt;/Q&gt;&lt;R&gt;1&lt;/R&gt;&lt;C&gt;1&lt;/C&gt;&lt;D xsi:type="xsd:double"&gt;3.39481&lt;/D&gt;&lt;/FQL&gt;&lt;FQL&gt;&lt;Q&gt;NBY^FF_ASSETS(ANN_R,0)&lt;/Q&gt;&lt;R&gt;1&lt;/R&gt;&lt;C&gt;1&lt;/C&gt;&lt;D xsi:type="xsd:double"&gt;10.079&lt;/D&gt;&lt;/FQL&gt;&lt;FQL&gt;&lt;Q&gt;KOSS^FF_ASSETS(ANN_R,0)&lt;/Q&gt;&lt;R&gt;1&lt;/R&gt;&lt;C&gt;1&lt;/C&gt;&lt;D xsi:type="xsd:double"&gt;19.675585&lt;/D&gt;&lt;/FQL&gt;&lt;FQL&gt;&lt;Q&gt;PRPH^FF_ASSETS(ANN_R,0)&lt;/Q&gt;&lt;R&gt;1&lt;/R&gt;&lt;C&gt;1&lt;/C&gt;&lt;D xsi:type="xsd:double"&gt;33.659&lt;/D&gt;&lt;/FQL&gt;&lt;FQL&gt;&lt;Q&gt;RMBL^FF_ASSETS(ANN_R,0)&lt;/Q&gt;&lt;R&gt;1&lt;/R&gt;&lt;C&gt;1&lt;/C&gt;&lt;D xsi:type="xsd:double"&gt;20.565664&lt;/D&gt;&lt;/FQL&gt;&lt;FQL&gt;&lt;Q&gt;ESES^FF_ASSETS(ANN_R,0)&lt;/Q&gt;&lt;R&gt;1&lt;/R&gt;&lt;C&gt;1&lt;/C&gt;&lt;D xsi:type="xsd:double"&gt;103.668814&lt;/D&gt;&lt;/FQL&gt;&lt;FQL&gt;&lt;Q&gt;AHPI^FF_ASSETS(ANN_R,0)&lt;/Q&gt;&lt;R&gt;1&lt;/R&gt;&lt;C&gt;1&lt;/C&gt;&lt;D xsi:type="xsd:double"&gt;17.321241&lt;/D&gt;&lt;/FQL&gt;&lt;FQL&gt;&lt;Q&gt;PRPO^FF_ASSETS(ANN_R,0)&lt;/Q&gt;&lt;R&gt;1&lt;/R&gt;&lt;C&gt;1&lt;/C&gt;&lt;D xsi:type="xsd:double"&gt;27.26&lt;/D&gt;&lt;/FQL&gt;&lt;FQL&gt;&lt;Q&gt;MKGI^FF_ASSETS(ANN_R,0)&lt;/Q&gt;&lt;R&gt;1&lt;/R&gt;&lt;C&gt;1&lt;/C&gt;&lt;D xsi:type="xsd:double"&gt;5.831724&lt;/D&gt;&lt;/FQL&gt;&lt;FQL&gt;&lt;Q&gt;AEMD^FF_ASSETS(ANN_R,0)&lt;/Q&gt;&lt;R&gt;1&lt;/R&gt;&lt;C&gt;1&lt;/C&gt;&lt;D xsi:type="xsd:double"&gt;7.351904&lt;/D&gt;&lt;/FQL&gt;&lt;FQL&gt;&lt;Q&gt;NAOV^FF_ASSETS(ANN_R,0)&lt;/Q&gt;&lt;R&gt;1&lt;/R&gt;&lt;C&gt;1&lt;/C&gt;&lt;D xsi:type="xsd:double"&gt;4.865&lt;/D&gt;&lt;/FQL&gt;&lt;FQL&gt;&lt;Q&gt;PTX^FF_ASSETS(ANN_R,0)&lt;/Q&gt;&lt;R&gt;1&lt;/R&gt;&lt;C&gt;1&lt;/C&gt;&lt;D xsi:type="xsd:double"&gt;205.492&lt;/D&gt;&lt;/FQL&gt;&lt;FQL&gt;&lt;Q&gt;REFR^FF_ASSETS(ANN_R,0)&lt;/Q&gt;&lt;R&gt;1&lt;/R&gt;&lt;C&gt;1&lt;/C&gt;&lt;D xsi:type="xsd:double"&gt;2.881113&lt;/D&gt;&lt;/FQL&gt;&lt;FQL&gt;&lt;Q&gt;BHTG^FF_ASSETS(ANN_R,0)&lt;/Q&gt;&lt;R&gt;1&lt;/R&gt;&lt;C&gt;1&lt;/C&gt;&lt;D xsi:type="xsd:double"&gt;10.539619&lt;/D&gt;&lt;/FQL&gt;&lt;FQL&gt;&lt;Q&gt;TGEN^FF_ASSETS(ANN_R,0)&lt;/Q&gt;&lt;R&gt;1&lt;/R&gt;&lt;C&gt;1&lt;/C&gt;&lt;D xsi:type="xsd:double"&gt;50.671076&lt;/D&gt;&lt;/FQL&gt;&lt;FQL&gt;&lt;Q&gt;RBCN^FF_ASSETS(ANN_R,0)&lt;/Q&gt;&lt;R&gt;1&lt;/R&gt;&lt;C&gt;1&lt;/C&gt;&lt;D xsi:type="xsd:double"&gt;35.053&lt;/D&gt;&lt;/FQL&gt;&lt;FQL&gt;&lt;Q&gt;DARE^FF_ASSETS(ANN_R,0)&lt;/Q&gt;&lt;R&gt;1&lt;/R&gt;&lt;C&gt;1&lt;/C&gt;&lt;D xsi:type="xsd:double"&gt;14.259828&lt;/D&gt;&lt;/FQL&gt;&lt;FQL&gt;&lt;Q&gt;NMRD^FF_ASSETS(ANN_R,0)&lt;/Q&gt;&lt;R&gt;1&lt;/R&gt;&lt;C&gt;1&lt;/C&gt;&lt;D xsi:type="xsd:double"&gt;6.255402&lt;/D&gt;&lt;/FQL&gt;&lt;FQL&gt;&lt;Q&gt;CODX^FF_ASSETS(ANN_R,0)&lt;/Q&gt;&lt;R&gt;1&lt;/R&gt;&lt;C&gt;1&lt;/C&gt;&lt;D xsi:type="xsd:double"&gt;4.662326&lt;/D&gt;&lt;/FQL&gt;&lt;FQL&gt;&lt;Q&gt;DPW^FF_ASSETS(ANN_R,0)&lt;/Q&gt;&lt;R&gt;1&lt;/R&gt;&lt;C&gt;1&lt;/C&gt;&lt;D xsi:type="xsd:double"&gt;30.51&lt;/D&gt;&lt;/FQL&gt;&lt;FQL&gt;&lt;Q&gt;CYRX^FF_ASSETS(ANN_R,0)&lt;/Q&gt;&lt;R&gt;1&lt;/R&gt;&lt;C&gt;1&lt;/C&gt;&lt;D xsi:type="xsd:double"&gt;20.264111&lt;/D&gt;&lt;/FQL&gt;&lt;FQL&gt;&lt;Q&gt;AKER^FF_ASSETS(ANN_R,0)&lt;/Q&gt;&lt;R&gt;1&lt;/R&gt;&lt;C&gt;1&lt;/C&gt;&lt;D xsi:type="xsd:double"&gt;9.33789&lt;/D&gt;&lt;/FQL&gt;&lt;FQL&gt;&lt;Q&gt;NSPR^FF_ASSETS(ANN_R,0)&lt;/Q&gt;&lt;R&gt;1&lt;/R&gt;&lt;C&gt;1&lt;/C&gt;&lt;D xsi:type="xsd:double"&gt;6.107&lt;/D&gt;&lt;/FQL&gt;&lt;FQL&gt;&lt;Q&gt;NEWA^FF_ASSETS(ANN_R,0)&lt;/Q&gt;&lt;R&gt;1&lt;/R&gt;&lt;C&gt;1&lt;/C&gt;&lt;D xsi:type="xsd:double"&gt;45.345647&lt;/D&gt;&lt;/FQL&gt;&lt;FQL&gt;&lt;Q&gt;FUV^FF_ASSETS(ANN_R,0)&lt;/Q&gt;&lt;R&gt;1&lt;/R&gt;&lt;C&gt;1&lt;/C&gt;&lt;D xsi:type="xsd:double"&gt;17.10117&lt;/D&gt;&lt;/FQL&gt;&lt;FQL&gt;&lt;Q&gt;FNJN^FF_ASSETS(ANN_R,0)&lt;/Q&gt;&lt;R&gt;1&lt;/R&gt;&lt;C&gt;1&lt;/C&gt;&lt;D xsi:type="xsd:double"&gt;61.373&lt;/D&gt;&lt;/FQL&gt;&lt;FQL&gt;&lt;Q&gt;CHFS^FF_ASSETS(ANN_R,0)&lt;/Q&gt;&lt;R&gt;1&lt;/R&gt;&lt;C&gt;1&lt;/C&gt;&lt;D xsi:type="xsd:double"&gt;18.455&lt;/D&gt;&lt;/FQL&gt;&lt;FQL&gt;&lt;Q&gt;MIND^FF_ASSETS(ANN_R,0)&lt;/Q&gt;&lt;R&gt;1&lt;/R&gt;&lt;C&gt;1&lt;/C&gt;&lt;D xsi:type="xsd:double"&gt;73.679&lt;/D&gt;&lt;/FQL&gt;&lt;FQL&gt;&lt;Q&gt;LIVX^FF_ASSETS(ANN_R,0)&lt;/Q&gt;&lt;R&gt;1&lt;/R&gt;&lt;C&gt;1&lt;/C&gt;&lt;D xsi:type="xsd:double"&gt;68.027&lt;/D&gt;&lt;/FQL&gt;&lt;FQL&gt;&lt;Q&gt;SNOA^FF_ASSETS(ANN_R,0)&lt;/Q&gt;&lt;R&gt;1&lt;/R&gt;&lt;C&gt;1&lt;/C&gt;&lt;D xsi:type="xsd:double"&gt;19.206&lt;/D&gt;&lt;/FQL&gt;&lt;FQL&gt;&lt;Q&gt;ISR^FF_ASSETS(ANN_R,0)&lt;/Q&gt;&lt;R&gt;1&lt;/R&gt;&lt;C&gt;1&lt;/C&gt;&lt;D xsi:type="xsd:double"&gt;7.455&lt;/D&gt;&lt;/FQL&gt;&lt;FQL&gt;&lt;Q&gt;UEPS^FF_ASSETS(ANN_R,0)&lt;/Q&gt;&lt;R&gt;1&lt;/R&gt;&lt;C&gt;1&lt;/C&gt;&lt;D xsi:type="xsd:double"&gt;1219.29&lt;/D&gt;&lt;/FQL&gt;&lt;FQL&gt;&lt;Q&gt;INPX^FF_ASSETS(ANN_R,0)&lt;/Q&gt;&lt;R&gt;1&lt;/R&gt;&lt;C&gt;1&lt;/C&gt;&lt;D xsi:type="xsd:double"&gt;27.691&lt;/D&gt;&lt;/FQL&gt;&lt;FQL&gt;&lt;Q&gt;OESX^FF_ASSETS(ANN_R,0)&lt;/Q&gt;&lt;R&gt;1&lt;/R&gt;&lt;C&gt;1&lt;/C&gt;&lt;D xsi:type="xsd:double"&gt;45.325&lt;/D&gt;&lt;/FQL&gt;&lt;FQL&gt;&lt;Q&gt;NDRA^FF_ASSETS(ANN_R,0)&lt;/Q&gt;&lt;R&gt;1&lt;/R&gt;&lt;C&gt;1&lt;/C&gt;&lt;D xsi:type="xsd:double"&gt;6.123702&lt;/D&gt;&lt;/FQL&gt;&lt;FQL&gt;&lt;Q&gt;NVUS^FF_ASSETS(ANN_R,0)&lt;/Q&gt;&lt;R&gt;1&lt;/R&gt;&lt;C&gt;1&lt;/C&gt;&lt;D xsi:type="xsd:double"&gt;20.892&lt;/D&gt;&lt;/FQL&gt;&lt;FQL&gt;&lt;Q&gt;ATOS^FF_ASSETS(ANN_R,0)&lt;/Q&gt;&lt;R&gt;1&lt;/R&gt;&lt;C&gt;1&lt;/C&gt;&lt;D xsi:type="xsd:double"&gt;8.164094&lt;/D&gt;&lt;/FQL&gt;&lt;FQL&gt;&lt;Q&gt;XTNT^FF_ASSETS(ANN_R,0)&lt;/Q&gt;&lt;R&gt;1&lt;/R&gt;&lt;C&gt;1&lt;/C&gt;&lt;D xsi:type="xsd:double"&gt;105.704583&lt;/D&gt;&lt;/FQL&gt;&lt;FQL&gt;&lt;Q&gt;ORPN^FF_ASSETS(ANN_R,0)&lt;/Q&gt;&lt;R&gt;1&lt;/R&gt;&lt;C&gt;1&lt;/C&gt;&lt;D xsi:type="xsd:double"&gt;3.622&lt;/D&gt;&lt;/FQL&gt;&lt;FQL&gt;&lt;Q&gt;MNTX^FF_ASSETS(ANN_R,0)&lt;/Q&gt;&lt;R&gt;1&lt;/R&gt;&lt;C&gt;1&lt;/C&gt;&lt;D xsi:type="xsd:double"&gt;225.188&lt;/D&gt;&lt;/FQL&gt;&lt;FQL&gt;&lt;Q&gt;PAVM^FF_ASSETS(ANN_R,0)&lt;/Q&gt;&lt;R&gt;1&lt;/R&gt;&lt;C&gt;1&lt;/C&gt;&lt;D xsi:type="xsd:double"&gt;1.63968&lt;/D&gt;&lt;/FQL&gt;&lt;FQL&gt;&lt;Q&gt;VHC^FF_ASSETS(ANN_R,0)&lt;/Q&gt;&lt;R&gt;1&lt;/R&gt;&lt;C&gt;1&lt;/C&gt;&lt;D xsi:type="xsd:double"&gt;7.175&lt;/D&gt;&lt;/FQL&gt;&lt;FQL&gt;&lt;Q&gt;BTAI^FF_ASSETS(ANN_R,0)&lt;/Q&gt;&lt;R&gt;1&lt;/R&gt;&lt;C&gt;1&lt;/C&gt;&lt;D xsi:type="xsd:double"&gt;1.355&lt;/D&gt;&lt;/FQL&gt;&lt;FQL&gt;&lt;Q&gt;RMGN^FF_ASSETS(ANN_R,0)&lt;/Q&gt;&lt;R&gt;1&lt;/R&gt;&lt;C&gt;1&lt;/C&gt;&lt;D xsi:type="xsd:double"&gt;21.948&lt;/D&gt;&lt;/FQL&gt;&lt;FQL&gt;&lt;Q&gt;ENTX^FF_ASSETS(ANN_R,0)&lt;/Q&gt;&lt;R&gt;1&lt;/R&gt;&lt;C&gt;1&lt;/C&gt;&lt;D xsi:type="xsd:double"&gt;13.278&lt;/D&gt;&lt;/FQL&gt;&lt;FQL&gt;&lt;Q&gt;RTTR^FF_ASSETS(ANN_R,0)&lt;/Q&gt;&lt;R&gt;1&lt;/R&gt;&lt;C&gt;1&lt;/C&gt;&lt;D xsi:type="xsd:double"&gt;22.83357&lt;/D&gt;&lt;/FQL&gt;&lt;FQL&gt;&lt;Q&gt;APHB^FF_ASSETS(ANN_R,0)&lt;/Q&gt;&lt;R&gt;1&lt;/R&gt;&lt;C&gt;1&lt;/C&gt;&lt;D xsi:type="xsd:double"&gt;11.138&lt;/D&gt;&lt;/FQL&gt;&lt;FQL&gt;&lt;Q&gt;SHSP^FF_ASSETS(ANN_R,0)&lt;/Q&gt;&lt;R&gt;1&lt;/R&gt;&lt;C&gt;1&lt;/C&gt;&lt;D xsi:type="xsd:double"&gt;20.463289&lt;/D&gt;&lt;/FQL&gt;&lt;FQL&gt;&lt;Q&gt;EFOI^FF_ASSETS(ANN_R,0)&lt;/Q&gt;&lt;R&gt;1&lt;/R&gt;&lt;C&gt;1&lt;/C&gt;&lt;D xsi:type="xsd:double"&gt;22.151&lt;/D&gt;&lt;/FQL&gt;&lt;FQL&gt;&lt;Q&gt;SLNO^FF_ASSETS(ANN_R,0)&lt;/Q&gt;&lt;R&gt;1&lt;/R&gt;&lt;C&gt;1&lt;/C&gt;&lt;D xsi:type="xsd:double"&gt;39.021665&lt;/D&gt;&lt;/FQL&gt;&lt;FQL&gt;&lt;Q&gt;ACHV^FF_ASSETS(ANN_R,0)&lt;/Q&gt;&lt;R&gt;1&lt;/R&gt;&lt;C&gt;1&lt;/C&gt;&lt;D xsi:type="xsd:double"&gt;9.892&lt;/D&gt;&lt;/FQL&gt;&lt;FQL&gt;&lt;Q&gt;DGLY^FF_ASSETS(ANN_R,0)&lt;/Q&gt;&lt;R&gt;1&lt;/R&gt;&lt;C&gt;1&lt;/C&gt;&lt;D xs</t>
        </r>
      </text>
    </comment>
    <comment ref="A55" authorId="0">
      <text>
        <r>
          <rPr>
            <b/>
            <sz val="9"/>
            <color indexed="81"/>
            <rFont val="宋体"/>
            <charset val="134"/>
          </rPr>
          <t>i:type="xsd:double"&gt;13.172534&lt;/D&gt;&lt;/FQL&gt;&lt;FQL&gt;&lt;Q&gt;SNES^FF_ASSETS(ANN_R,0)&lt;/Q&gt;&lt;R&gt;1&lt;/R&gt;&lt;C&gt;1&lt;/C&gt;&lt;D xsi:type="xsd:double"&gt;9.323&lt;/D&gt;&lt;/FQL&gt;&lt;FQL&gt;&lt;Q&gt;KRYS^FF_ASSETS(ANN_R,0)&lt;/Q&gt;&lt;R&gt;1&lt;/R&gt;&lt;C&gt;1&lt;/C&gt;&lt;D xsi:type="xsd:double"&gt;50.114&lt;/D&gt;&lt;/FQL&gt;&lt;FQL&gt;&lt;Q&gt;XXII^FF_ASSETS(ANN_R,0)&lt;/Q&gt;&lt;R&gt;1&lt;/R&gt;&lt;C&gt;1&lt;/C&gt;&lt;D xsi:type="xsd:double"&gt;79.739406&lt;/D&gt;&lt;/FQL&gt;&lt;FQL&gt;&lt;Q&gt;AQB^FF_ASSETS(ANN_R,0)&lt;/Q&gt;&lt;R&gt;1&lt;/R&gt;&lt;C&gt;1&lt;/C&gt;&lt;D xsi:type="xsd:double"&gt;23.731758&lt;/D&gt;&lt;/FQL&gt;&lt;FQL&gt;&lt;Q&gt;KIDS^FF_ASSETS(ANN_R,0)&lt;/Q&gt;&lt;R&gt;1&lt;/R&gt;&lt;C&gt;1&lt;/C&gt;&lt;D xsi:type="xsd:double"&gt;82.301&lt;/D&gt;&lt;/FQL&gt;&lt;FQL&gt;&lt;Q&gt;TENX^FF_ASSETS(ANN_R,0)&lt;/Q&gt;&lt;R&gt;1&lt;/R&gt;&lt;C&gt;1&lt;/C&gt;&lt;D xsi:type="xsd:double"&gt;9.890701&lt;/D&gt;&lt;/FQL&gt;&lt;FQL&gt;&lt;Q&gt;JCS^FF_ASSETS(ANN_R,0)&lt;/Q&gt;&lt;R&gt;1&lt;/R&gt;&lt;C&gt;1&lt;/C&gt;&lt;D xsi:type="xsd:double"&gt;58.146261&lt;/D&gt;&lt;/FQL&gt;&lt;FQL&gt;&lt;Q&gt;FF^FF_ASSETS(ANN_R,0)&lt;/Q&gt;&lt;R&gt;1&lt;/R&gt;&lt;C&gt;1&lt;/C&gt;&lt;D xsi:type="xsd:double"&gt;433.816&lt;/D&gt;&lt;/FQL&gt;&lt;FQL&gt;&lt;Q&gt;PPC^FF_ASSETS(ANN_R,0)&lt;/Q&gt;&lt;R&gt;1&lt;/R&gt;&lt;C&gt;1&lt;/C&gt;&lt;D xsi:type="xsd:double"&gt;6409.768&lt;/D&gt;&lt;/FQL&gt;&lt;FQL&gt;&lt;Q&gt;RVLT^FF_ASSETS(ANN_R,0)&lt;/Q&gt;&lt;R&gt;1&lt;/R&gt;&lt;C&gt;1&lt;/C&gt;&lt;D xsi:type="xsd:double"&gt;170.234&lt;/D&gt;&lt;/FQL&gt;&lt;FQL&gt;&lt;Q&gt;VRCA^FF_ASSETS(ANN_R,0)&lt;/Q&gt;&lt;R&gt;1&lt;/R&gt;&lt;C&gt;1&lt;/C&gt;&lt;D xsi:type="xsd:double"&gt;9.083&lt;/D&gt;&lt;/FQL&gt;&lt;FQL&gt;&lt;Q&gt;EVFM^FF_ASSETS(ANN_R,0)&lt;/Q&gt;&lt;R&gt;1&lt;/R&gt;&lt;C&gt;1&lt;/C&gt;&lt;D xsi:type="xsd:double"&gt;4.118774&lt;/D&gt;&lt;/FQL&gt;&lt;FQL&gt;&lt;Q&gt;RYAM^FF_ASSETS(ANN_R,0)&lt;/Q&gt;&lt;R&gt;1&lt;/R&gt;&lt;C&gt;1&lt;/C&gt;&lt;D xsi:type="xsd:double"&gt;2642.611&lt;/D&gt;&lt;/FQL&gt;&lt;FQL&gt;&lt;Q&gt;CDXC^FF_ASSETS(ANN_R,0)&lt;/Q&gt;&lt;R&gt;1&lt;/R&gt;&lt;C&gt;1&lt;/C&gt;&lt;D xsi:type="xsd:double"&gt;62.7236&lt;/D&gt;&lt;/FQL&gt;&lt;FQL&gt;&lt;Q&gt;CTSO^FF_ASSETS(ANN_R,0)&lt;/Q&gt;&lt;R&gt;1&lt;/R&gt;&lt;C&gt;1&lt;/C&gt;&lt;D xsi:type="xsd:double"&gt;24.103307&lt;/D&gt;&lt;/FQL&gt;&lt;FQL&gt;&lt;Q&gt;HEB^FF_ASSETS(ANN_R,0)&lt;/Q&gt;&lt;R&gt;1&lt;/R&gt;&lt;C&gt;1&lt;/C&gt;&lt;D xsi:type="xsd:double"&gt;14.207&lt;/D&gt;&lt;/FQL&gt;&lt;FQL&gt;&lt;Q&gt;SSTI^FF_ASSETS(ANN_R,0)&lt;/Q&gt;&lt;R&gt;1&lt;/R&gt;&lt;C&gt;1&lt;/C&gt;&lt;D xsi:type="xsd:double"&gt;36.198&lt;/D&gt;&lt;/FQL&gt;&lt;FQL&gt;&lt;Q&gt;JAGX^FF_ASSETS(ANN_R,0)&lt;/Q&gt;&lt;R&gt;1&lt;/R&gt;&lt;C&gt;1&lt;/C&gt;&lt;D xsi:type="xsd:double"&gt;43.629206&lt;/D&gt;&lt;/FQL&gt;&lt;FQL&gt;&lt;Q&gt;CERC^FF_ASSETS(ANN_R,0)&lt;/Q&gt;&lt;R&gt;1&lt;/R&gt;&lt;C&gt;1&lt;/C&gt;&lt;D xsi:type="xsd:double"&gt;43.124094&lt;/D&gt;&lt;/FQL&gt;&lt;FQL&gt;&lt;Q&gt;CRR^FF_ASSETS(ANN_R,0)&lt;/Q&gt;&lt;R&gt;1&lt;/R&gt;&lt;C&gt;1&lt;/C&gt;&lt;D xsi:type="xsd:double"&gt;540.598&lt;/D&gt;&lt;/FQL&gt;&lt;FQL&gt;&lt;Q&gt;ESNC^FF_ASSETS(ANN_R,0)&lt;/Q&gt;&lt;R&gt;1&lt;/R&gt;&lt;C&gt;1&lt;/C&gt;&lt;D xsi:type="xsd:double"&gt;10.280932&lt;/D&gt;&lt;/FQL&gt;&lt;FQL&gt;&lt;Q&gt;DTRM^FF_ASSETS(ANN_R,0)&lt;/Q&gt;&lt;R&gt;1&lt;/R&gt;&lt;C&gt;1&lt;/C&gt;&lt;D xsi:type="xsd:double"&gt;42.064&lt;/D&gt;&lt;/FQL&gt;&lt;FQL&gt;&lt;Q&gt;ASUR^FF_ASSETS(ANN_R,0)&lt;/Q&gt;&lt;R&gt;1&lt;/R&gt;&lt;C&gt;1&lt;/C&gt;&lt;D xsi:type="xsd:double"&gt;203.311&lt;/D&gt;&lt;/FQL&gt;&lt;FQL&gt;&lt;Q&gt;CSWI^FF_ASSETS(ANN_R,0)&lt;/Q&gt;&lt;R&gt;1&lt;/R&gt;&lt;C&gt;1&lt;/C&gt;&lt;D xsi:type="xsd:double"&gt;340.816&lt;/D&gt;&lt;/FQL&gt;&lt;FQL&gt;&lt;Q&gt;GRVY^FF_ASSETS(ANN_R,0)&lt;/Q&gt;&lt;R&gt;1&lt;/R&gt;&lt;C&gt;1&lt;/C&gt;&lt;D xsi:type="xsd:double"&gt;108.277641168&lt;/D&gt;&lt;/FQL&gt;&lt;FQL&gt;&lt;Q&gt;NTRP^FF_ASSETS(ANN_R,0)&lt;/Q&gt;&lt;R&gt;1&lt;/R&gt;&lt;C&gt;1&lt;/C&gt;&lt;D xsi:type="xsd:double"&gt;16.444242&lt;/D&gt;&lt;/FQL&gt;&lt;FQL&gt;&lt;Q&gt;NNVC^FF_ASSETS(ANN_R,0)&lt;/Q&gt;&lt;R&gt;1&lt;/R&gt;&lt;C&gt;1&lt;/C&gt;&lt;D xsi:type="xsd:double"&gt;18.546212&lt;/D&gt;&lt;/FQL&gt;&lt;FQL&gt;&lt;Q&gt;STG^FF_ASSETS(ANN_R,0)&lt;/Q&gt;&lt;R&gt;1&lt;/R&gt;&lt;C&gt;1&lt;/C&gt;&lt;D xsi:type="xsd:double"&gt;302.466062653563&lt;/D&gt;&lt;/FQL&gt;&lt;FQL&gt;&lt;Q&gt;MCFT^FF_ASSETS(ANN_R,0)&lt;/Q&gt;&lt;R&gt;1&lt;/R&gt;&lt;C&gt;1&lt;/C&gt;&lt;D xsi:type="xsd:double"&gt;180.893&lt;/D&gt;&lt;/FQL&gt;&lt;FQL&gt;&lt;Q&gt;CELC^FF_ASSETS(ANN_R,0)&lt;/Q&gt;&lt;R&gt;1&lt;/R&gt;&lt;C&gt;1&lt;/C&gt;&lt;D xsi:type="xsd:double"&gt;31.96951&lt;/D&gt;&lt;/FQL&gt;&lt;FQL&gt;&lt;Q&gt;TISA^FF_ASSETS(ANN_R,0)&lt;/Q&gt;&lt;R&gt;1&lt;/R&gt;&lt;C&gt;1&lt;/C&gt;&lt;D xsi:type="xsd:double"&gt;31.631&lt;/D&gt;&lt;/FQL&gt;&lt;FQL&gt;&lt;Q&gt;CBLI^FF_ASSETS(ANN_R,0)&lt;/Q&gt;&lt;R&gt;1&lt;/R&gt;&lt;C&gt;1&lt;/C&gt;&lt;D xsi:type="xsd:double"&gt;9.629262&lt;/D&gt;&lt;/FQL&gt;&lt;FQL&gt;&lt;Q&gt;AMDA^FF_ASSETS(ANN_R,0)&lt;/Q&gt;&lt;R&gt;1&lt;/R&gt;&lt;C&gt;1&lt;/C&gt;&lt;D xsi:type="xsd:double"&gt;14.641&lt;/D&gt;&lt;/FQL&gt;&lt;FQL&gt;&lt;Q&gt;GEVO^FF_ASSETS(ANN_R,0)&lt;/Q&gt;&lt;R&gt;1&lt;/R&gt;&lt;C&gt;1&lt;/C&gt;&lt;D xsi:type="xsd:double"&gt;88.853&lt;/D&gt;&lt;/FQL&gt;&lt;FQL&gt;&lt;Q&gt;TPIV^FF_ASSETS(ANN_R,0)&lt;/Q&gt;&lt;R&gt;1&lt;/R&gt;&lt;C&gt;1&lt;/C&gt;&lt;D xsi:type="xsd:double"&gt;5.180439&lt;/D&gt;&lt;/FQL&gt;&lt;FQL&gt;&lt;Q&gt;RXII^FF_ASSETS(ANN_R,0)&lt;/Q&gt;&lt;R&gt;1&lt;/R&gt;&lt;C&gt;1&lt;/C&gt;&lt;D xsi:type="xsd:double"&gt;4.098&lt;/D&gt;&lt;/FQL&gt;&lt;FQL&gt;&lt;Q&gt;CIR^FF_ASSETS(ANN_R,0)&lt;/Q&gt;&lt;R&gt;1&lt;/R&gt;&lt;C&gt;1&lt;/C&gt;&lt;D xsi:type="xsd:double"&gt;1906.799&lt;/D&gt;&lt;/FQL&gt;&lt;FQL&gt;&lt;Q&gt;TRHC^FF_ASSETS(ANN_R,0)&lt;/Q&gt;&lt;R&gt;1&lt;/R&gt;&lt;C&gt;1&lt;/C&gt;&lt;D xsi:type="xsd:double"&gt;185.99&lt;/D&gt;&lt;/FQL&gt;&lt;FQL&gt;&lt;Q&gt;TRIB^FF_ASSETS(ANN_R,0)&lt;/Q&gt;&lt;R&gt;1&lt;/R&gt;&lt;C&gt;1&lt;/C&gt;&lt;D xsi:type="xsd:double"&gt;192.974000000001&lt;/D&gt;&lt;/FQL&gt;&lt;FQL&gt;&lt;Q&gt;RSLS^FF_ASSETS(ANN_R,0)&lt;/Q&gt;&lt;R&gt;1&lt;/R&gt;&lt;C&gt;1&lt;/C&gt;&lt;D xsi:type="xsd:double"&gt;88.704549&lt;/D&gt;&lt;/FQL&gt;&lt;FQL&gt;&lt;Q&gt;ATOM^FF_ASSETS(ANN_R,0)&lt;/Q&gt;&lt;R&gt;1&lt;/R&gt;&lt;C&gt;1&lt;/C&gt;&lt;D xsi:type="xsd:double"&gt;17.807&lt;/D&gt;&lt;/FQL&gt;&lt;FQL&gt;&lt;Q&gt;LABL^FF_ASSETS(ANN_R,0)&lt;/Q&gt;&lt;R&gt;1&lt;/R&gt;&lt;C&gt;1&lt;/C&gt;&lt;D xsi:type="xsd:double"&gt;2902.976&lt;/D&gt;&lt;/FQL&gt;&lt;FQL&gt;&lt;Q&gt;LOV^FF_ASSETS(ANN_R,0)&lt;/Q&gt;&lt;R&gt;1&lt;/R&gt;&lt;C&gt;1&lt;/C&gt;&lt;D xsi:type="xsd:double"&gt;83.0737456&lt;/D&gt;&lt;/FQL&gt;&lt;FQL&gt;&lt;Q&gt;CALL^FF_ASSETS(ANN_R,0)&lt;/Q&gt;&lt;R&gt;1&lt;/R&gt;&lt;C&gt;1&lt;/C&gt;&lt;D xsi:type="xsd:double"&gt;141.042&lt;/D&gt;&lt;/FQL&gt;&lt;FQL&gt;&lt;Q&gt;RWLK^FF_ASSETS(ANN_R,0)&lt;/Q&gt;&lt;R&gt;1&lt;/R&gt;&lt;C&gt;1&lt;/C&gt;&lt;D xsi:type="xsd:double"&gt;22.863&lt;/D&gt;&lt;/FQL&gt;&lt;FQL&gt;&lt;Q&gt;ASTC^FF_ASSETS(ANN_R,0)&lt;/Q&gt;&lt;R&gt;1&lt;/R&gt;&lt;C&gt;1&lt;/C&gt;&lt;D xsi:type="xsd:double"&gt;5.438&lt;/D&gt;&lt;/FQL&gt;&lt;FQL&gt;&lt;Q&gt;SLS^FF_ASSETS(ANN_R,0)&lt;/Q&gt;&lt;R&gt;1&lt;/R&gt;&lt;C&gt;1&lt;/C&gt;&lt;D xsi:type="xsd:double"&gt;33.526&lt;/D&gt;&lt;/FQL&gt;&lt;FQL&gt;&lt;Q&gt;INSP^FF_ASSETS(ANN_R,0)&lt;/Q&gt;&lt;R&gt;1&lt;/R&gt;&lt;C&gt;1&lt;/C&gt;&lt;D xsi:type="xsd:double"&gt;25.091&lt;/D&gt;&lt;/FQL&gt;&lt;FQL&gt;&lt;Q&gt;ADMA^FF_ASSETS(ANN_R,0)&lt;/Q&gt;&lt;R&gt;1&lt;/R&gt;&lt;C&gt;1&lt;/C&gt;&lt;D xsi:type="xsd:double"&gt;108.018833&lt;/D&gt;&lt;/FQL&gt;&lt;FQL&gt;&lt;Q&gt;BRQS^FF_ASSETS(ANN_R,0)&lt;/Q&gt;&lt;R&gt;1&lt;/R&gt;&lt;C&gt;1&lt;/C&gt;&lt;D xsi:type="xsd:double"&gt;148.732&lt;/D&gt;&lt;/FQL&gt;&lt;FQL&gt;&lt;Q&gt;RMTI^FF_ASSETS(ANN_R,0)&lt;/Q&gt;&lt;R&gt;1&lt;/R&gt;&lt;C&gt;1&lt;/C&gt;&lt;D xsi:type="xsd:double"&gt;58.77964&lt;/D&gt;&lt;/FQL&gt;&lt;FQL&gt;&lt;Q&gt;KZR^FF_ASSETS(ANN_R,0)&lt;/Q&gt;&lt;R&gt;1&lt;/R&gt;&lt;C&gt;1&lt;/C&gt;&lt;D xsi:type="xsd:double"&gt;54.222&lt;/D&gt;&lt;/FQL&gt;&lt;FQL&gt;&lt;Q&gt;BSQR^FF_ASSETS(ANN_R,0)&lt;/Q&gt;&lt;R&gt;1&lt;/R&gt;&lt;C&gt;1&lt;/C&gt;&lt;D xsi:type="xsd:double"&gt;49.434&lt;/D&gt;&lt;/FQL&gt;&lt;FQL&gt;&lt;Q&gt;BVSN^FF_ASSETS(ANN_R,0)&lt;/Q&gt;&lt;R&gt;1&lt;/R&gt;&lt;C&gt;1&lt;/C&gt;&lt;D xsi:type="xsd:double"&gt;11.979&lt;/D&gt;&lt;/FQL&gt;&lt;FQL&gt;&lt;Q&gt;EOLS^FF_ASSETS(ANN_R,0)&lt;/Q&gt;&lt;R&gt;1&lt;/R&gt;&lt;C&gt;1&lt;/C&gt;&lt;D xsi:type="xsd:double"&gt;152.233&lt;/D&gt;&lt;/FQL&gt;&lt;FQL&gt;&lt;Q&gt;CHEK^FF_ASSETS(ANN_R,0)&lt;/Q&gt;&lt;R&gt;1&lt;/R&gt;&lt;C&gt;1&lt;/C&gt;&lt;D xsi:type="xsd:double"&gt;7.906&lt;/D&gt;&lt;/FQL&gt;&lt;FQL&gt;&lt;Q&gt;LOOP^FF_ASSETS(ANN_R,0)&lt;/Q&gt;&lt;R&gt;1&lt;/R&gt;&lt;C&gt;1&lt;/C&gt;&lt;D xsi:type="xsd:double"&gt;13.395563&lt;/D&gt;&lt;/FQL&gt;&lt;FQL&gt;&lt;Q&gt;OPGN^FF_ASSETS(ANN_R,0)&lt;/Q&gt;&lt;R&gt;1&lt;/R&gt;&lt;C&gt;1&lt;/C&gt;&lt;D xsi:type="xsd:double"&gt;6.619914&lt;/D&gt;&lt;/FQL&gt;&lt;FQL&gt;&lt;Q&gt;FEIM^FF_ASSETS(ANN_R,0)&lt;/Q&gt;&lt;R&gt;1&lt;/R&gt;&lt;C&gt;1&lt;/C&gt;&lt;D xsi:type="xsd:double"&gt;83.584&lt;/D&gt;&lt;/FQL&gt;&lt;FQL&gt;&lt;Q&gt;LENS^FF_ASSETS(ANN_R,0)&lt;/Q&gt;&lt;R&gt;1&lt;/R&gt;&lt;C&gt;1&lt;/C&gt;&lt;D xsi:type="xsd:double"&gt;5.56200000000934&lt;/D&gt;&lt;/FQL&gt;&lt;FQL&gt;&lt;Q&gt;OCX^FF_ASSETS(ANN_R,0)&lt;/Q&gt;&lt;R&gt;1&lt;/R&gt;&lt;C&gt;1&lt;/C&gt;&lt;D xsi:type="xsd:double"&gt;10.216&lt;/D&gt;&lt;/FQL&gt;&lt;FQL&gt;&lt;Q&gt;QUMU^FF_ASSETS(ANN_R,0)&lt;/Q&gt;&lt;R&gt;1&lt;/R&gt;&lt;C&gt;1&lt;/C&gt;&lt;D xsi:type="xsd:double"&gt;34.276&lt;/D&gt;&lt;/FQL&gt;&lt;FQL&gt;&lt;Q&gt;TCX^FF_ASSETS(ANN_R,0)&lt;/Q&gt;&lt;R&gt;1&lt;/R&gt;&lt;C&gt;1&lt;/C&gt;&lt;D xsi:type="xsd:double"&gt;350.650335&lt;/D&gt;&lt;/FQL&gt;&lt;FQL&gt;&lt;Q&gt;RKDA^FF_ASSETS(ANN_R,0)&lt;/Q&gt;&lt;R&gt;1&lt;/R&gt;&lt;C&gt;1&lt;/C&gt;&lt;D xsi:type="xsd:double"&gt;16.57&lt;/D&gt;&lt;/FQL&gt;&lt;FQL&gt;&lt;Q&gt;PTIE^FF_ASSETS(ANN_R,0)&lt;/Q&gt;&lt;R&gt;1&lt;/R&gt;&lt;C&gt;1&lt;/C&gt;&lt;D xsi:type="xsd:double"&gt;10.831&lt;/D&gt;&lt;/FQL&gt;&lt;FQL&gt;&lt;Q&gt;VTGN^FF_ASSETS(ANN_R,0)&lt;/Q&gt;&lt;R&gt;1&lt;/R&gt;&lt;C&gt;1&lt;/C&gt;&lt;D xsi:type="xsd:double"&gt;11.2783&lt;/D&gt;&lt;/FQL&gt;&lt;FQL&gt;&lt;Q&gt;SUP^FF_ASSETS(ANN_R,0)&lt;/Q&gt;&lt;R&gt;1&lt;/R&gt;&lt;C&gt;1&lt;/C&gt;&lt;D xsi:type="xsd:double"&gt;1551.252&lt;/D&gt;&lt;/FQL&gt;&lt;FQL&gt;&lt;Q&gt;ATXI^FF_ASSETS(ANN_R,0)&lt;/Q&gt;&lt;R&gt;1&lt;/R&gt;&lt;C&gt;1&lt;/C&gt;&lt;D xsi:type="xsd:double"&gt;22.17&lt;/D&gt;&lt;/FQL&gt;&lt;FQL&gt;&lt;Q&gt;ECOR^FF_ASSETS(ANN_R,0)&lt;/Q&gt;&lt;R&gt;1&lt;/R&gt;&lt;C&gt;1&lt;/C&gt;&lt;D xsi:type="xsd:double"&gt;39.232656&lt;/D&gt;&lt;/FQL&gt;&lt;FQL&gt;&lt;Q&gt;NYMX^FF_ASSETS(ANN_R,0)&lt;/Q&gt;&lt;R&gt;1&lt;/R&gt;&lt;C&gt;1&lt;/C&gt;&lt;D xsi:type="xsd:double"&gt;1.697&lt;/D&gt;&lt;/FQL&gt;&lt;FQL&gt;&lt;Q&gt;TROV^FF_ASSETS(ANN_R,0)&lt;/Q&gt;&lt;R&gt;1&lt;/R&gt;&lt;C&gt;1&lt;/C&gt;&lt;D xsi:type="xsd:double"&gt;12.284941&lt;/D&gt;&lt;/FQL&gt;&lt;FQL&gt;&lt;Q&gt;ICHR^FF_ASSETS(ANN_R,0)&lt;/Q&gt;&lt;R&gt;1&lt;/R&gt;&lt;C&gt;1&lt;/C&gt;&lt;D xsi:type="xsd:double"&gt;557.684&lt;/D&gt;&lt;/FQL&gt;&lt;FQL&gt;&lt;Q&gt;ACET^FF_ASSETS(ANN_R,0)&lt;/Q&gt;&lt;R&gt;1&lt;/R&gt;&lt;C&gt;1&lt;/C&gt;&lt;D xsi:type="xsd:double"&gt;767.024&lt;/D&gt;&lt;/FQL&gt;&lt;FQL&gt;&lt;Q&gt;CUR^FF_ASSETS(ANN_R,0)&lt;/Q&gt;&lt;R&gt;1&lt;/R&gt;&lt;C&gt;1&lt;/C&gt;&lt;D xsi:type="xsd:double"&gt;13.884456&lt;/D&gt;&lt;/FQL&gt;&lt;FQL&gt;&lt;Q&gt;HTBX^FF_ASSETS(ANN_R,0)&lt;/Q&gt;&lt;R&gt;1&lt;/R&gt;&lt;C&gt;1&lt;/C&gt;&lt;D xsi:type="xsd:double"&gt;20.189476&lt;/D&gt;&lt;/FQL&gt;&lt;FQL&gt;&lt;Q&gt;VNRX^FF_ASSETS(ANN_R,0)&lt;/Q&gt;&lt;R&gt;1&lt;/R&gt;&lt;C&gt;1&lt;/C&gt;&lt;D xsi:type="xsd:double"&gt;14.624398&lt;/D&gt;&lt;/FQL&gt;&lt;FQL&gt;&lt;Q&gt;COLL^FF_ASSETS(ANN_R,0)&lt;/Q&gt;&lt;R&gt;1&lt;/R&gt;&lt;C&gt;1&lt;/C&gt;&lt;D xsi:type="xsd:double"&gt;135.568&lt;/D&gt;&lt;/FQL&gt;&lt;FQL&gt;&lt;Q&gt;RGEN^FF_ASSETS(ANN_R,0)&lt;/Q&gt;&lt;R&gt;1&lt;/R&gt;&lt;C&gt;1&lt;/C&gt;&lt;D xsi:type="xsd:double"&gt;743.519&lt;/D&gt;&lt;/FQL&gt;&lt;FQL&gt;&lt;Q&gt;ACER^FF_ASSETS(ANN_R,0)&lt;/Q&gt;&lt;R&gt;1&lt;/R&gt;&lt;C&gt;1&lt;/C&gt;&lt;D xsi:type="xsd:double"&gt;24.371741&lt;/D&gt;&lt;/FQL&gt;&lt;FQL&gt;&lt;Q&gt;TYME^FF_ASSETS(ANN_R,0)&lt;/Q&gt;&lt;R&gt;1&lt;/R&gt;&lt;C&gt;1&lt;/C&gt;&lt;D xsi:type="xsd:double"&gt;31.017841&lt;/D&gt;&lt;/FQL&gt;&lt;FQL&gt;&lt;Q&gt;IVTY^FF_ASSETS(ANN_R,0)&lt;/Q&gt;&lt;R&gt;1&lt;/R&gt;&lt;C&gt;1&lt;/C&gt;&lt;D xsi:type="xsd:double"&gt;45.495&lt;/D&gt;&lt;/FQL&gt;&lt;FQL&gt;&lt;Q&gt;SECO^FF_ASSETS(ANN_R,0)&lt;/Q&gt;&lt;R&gt;1&lt;/R&gt;&lt;C&gt;1&lt;/C&gt;&lt;D xsi:type="xsd:double"&gt;358.984643734644&lt;/D&gt;&lt;/FQL&gt;&lt;FQL&gt;&lt;Q&gt;EVER^FF_ASSETS(ANN_R,0)&lt;/Q&gt;&lt;R&gt;1&lt;/R&gt;&lt;C&gt;1&lt;/C&gt;&lt;D xsi:type="xsd:double"&gt;20.519&lt;/D&gt;&lt;/FQL&gt;&lt;FQL&gt;&lt;Q&gt;EIDX^FF_ASSETS(ANN_R,0)&lt;/Q&gt;&lt;R&gt;1&lt;/R&gt;&lt;C&gt;1&lt;/C&gt;&lt;D xsi:type="xsd:double"&gt;6.343&lt;/D&gt;&lt;/FQL&gt;&lt;FQL&gt;&lt;Q&gt;ICAD^FF_ASSETS(ANN_R,0)&lt;/Q&gt;&lt;R&gt;1&lt;/R&gt;&lt;C&gt;1&lt;/C&gt;&lt;D xsi:type="xsd:double"&gt;32.131&lt;/D&gt;&lt;/FQL&gt;&lt;FQL&gt;&lt;Q&gt;CLRO^FF_ASSETS(ANN_R,0)&lt;/Q&gt;&lt;R&gt;1&lt;/R&gt;&lt;C&gt;1&lt;/C&gt;&lt;D xsi:type="xsd:double"&gt;67.877&lt;/D&gt;&lt;/FQL&gt;&lt;FQL&gt;&lt;Q&gt;MTEM^FF_ASSETS(ANN_R,0)&lt;/Q&gt;&lt;R&gt;1&lt;/R&gt;&lt;C&gt;1&lt;/C&gt;&lt;D xsi:type="xsd:double"&gt;90.391&lt;/D&gt;&lt;/FQL&gt;&lt;FQL&gt;&lt;Q&gt;CVRS^FF_ASSETS(ANN_R,0)&lt;/Q&gt;&lt;R&gt;1&lt;/R&gt;&lt;C&gt;1&lt;/C&gt;&lt;D xsi:type="xsd:double"&gt;24.566&lt;/D&gt;&lt;/FQL&gt;&lt;FQL&gt;&lt;Q&gt;PLSE^FF_ASSETS(ANN_R,0)&lt;/Q&gt;&lt;R&gt;1&lt;/R&gt;&lt;C&gt;1&lt;/C&gt;&lt;D xsi:type="xsd:double"&gt;49.821&lt;/D&gt;&lt;/FQL&gt;&lt;FQL&gt;&lt;Q&gt;TTNP^FF_ASSETS(ANN_R,0)&lt;/Q&gt;&lt;R&gt;1&lt;/R&gt;&lt;C&gt;1&lt;/C&gt;&lt;D xsi:type="xsd:double"&gt;8.905&lt;/D&gt;&lt;/FQL&gt;&lt;FQL&gt;&lt;Q&gt;APPS^FF_ASSETS(ANN_R,0)&lt;/Q&gt;&lt;R&gt;1&lt;/R&gt;&lt;C&gt;1&lt;/C&gt;&lt;D xsi:type="xsd:double"&gt;86.607&lt;/D&gt;&lt;/FQL&gt;&lt;FQL&gt;&lt;Q&gt;XGTI^FF_ASSETS(ANN_R,0)&lt;/Q&gt;&lt;R&gt;1&lt;/R&gt;&lt;C&gt;1&lt;/C&gt;&lt;D xsi:type="xsd:double"&gt;36.646&lt;/D&gt;&lt;/FQL&gt;&lt;FQL&gt;&lt;Q&gt;RGR^FF_ASSETS(ANN_R,0)&lt;/Q&gt;&lt;R&gt;1&lt;/R&gt;&lt;C&gt;1&lt;/C&gt;&lt;D xsi:type="xsd:double"&gt;284.318&lt;/D&gt;&lt;/FQL&gt;&lt;FQL&gt;&lt;Q&gt;SIEN^FF_ASSETS(ANN_R,0)&lt;/Q&gt;&lt;R&gt;1&lt;/R&gt;&lt;C&gt;1&lt;/C&gt;&lt;D xsi:type="xsd:double"&gt;92.213&lt;/D&gt;&lt;/FQL&gt;&lt;FQL&gt;&lt;Q&gt;OBLN^FF_ASSETS(ANN_R,0)&lt;/Q&gt;&lt;R&gt;1&lt;/R&gt;&lt;C&gt;1&lt;/C&gt;&lt;D xsi:type="xsd:double"&gt;53.101&lt;/D&gt;&lt;/FQL&gt;&lt;FQL&gt;&lt;Q&gt;SORL^FF_ASSETS(ANN_R,0)&lt;/Q&gt;&lt;R&gt;1&lt;/R&gt;&lt;C&gt;1&lt;/C&gt;&lt;D xsi:type="xsd:double"&gt;582.315942&lt;/D&gt;&lt;/FQL&gt;&lt;FQL&gt;&lt;Q&gt;BEAT^FF_ASSETS(ANN_R,0)&lt;/Q&gt;&lt;R&gt;1&lt;/R&gt;&lt;C&gt;1&lt;/C&gt;&lt;D xsi:type="xsd:double"&gt;524.562&lt;/D&gt;&lt;/FQL&gt;&lt;FQL&gt;&lt;Q&gt;AVGR^FF_ASSETS(ANN_R,0)&lt;/Q&gt;&lt;R&gt;1&lt;/R&gt;&lt;C&gt;1&lt;/C&gt;&lt;D xsi:type="xsd:double"&gt;15.088&lt;/D&gt;&lt;/FQL&gt;&lt;FQL&gt;&lt;Q&gt;CPRX^FF_ASSETS(ANN_R,0)&lt;/Q&gt;&lt;R&gt;1&lt;/R&gt;&lt;C&gt;1&lt;/C&gt;&lt;D xsi:type="xsd:double"&gt;85.38743&lt;/D&gt;&lt;/FQL&gt;&lt;FQL&gt;&lt;Q&gt;CLXT^FF_ASSETS(ANN_R,0)&lt;/Q&gt;&lt;R&gt;1&lt;/R&gt;&lt;C&gt;1&lt;/C&gt;&lt;D xsi:type="xsd:double"&gt;72.167&lt;/D&gt;&lt;/FQL&gt;&lt;FQL&gt;&lt;Q&gt;GALT^FF_ASSETS(ANN_R,0)&lt;/Q&gt;&lt;R&gt;1&lt;/R&gt;&lt;C&gt;1&lt;/C&gt;&lt;D xsi:type="xsd:double"&gt;4.161&lt;/D&gt;&lt;/FQL&gt;&lt;FQL&gt;&lt;Q&gt;IMMR^FF_ASSETS(ANN_R,0)&lt;/Q&gt;&lt;R&gt;1&lt;/R&gt;&lt;C&gt;1&lt;/C&gt;&lt;D xsi:type="xsd:double"&gt;51.975&lt;/D&gt;&lt;/FQL&gt;&lt;FQL&gt;&lt;Q&gt;PRSS^FF_ASSETS(ANN_R,0)&lt;/Q&gt;&lt;R&gt;1&lt;/R&gt;&lt;C&gt;1&lt;/C&gt;&lt;D xsi:type="xsd:double"&gt;51.172&lt;/D&gt;&lt;/FQL&gt;&lt;FQL&gt;&lt;Q&gt;ARPO^FF_ASSETS(ANN_R,0)&lt;/Q&gt;&lt;R&gt;1&lt;/R&gt;&lt;C&gt;1&lt;/C&gt;&lt;D xsi:type="xsd:double"&gt;21.027653&lt;/D&gt;&lt;/FQL&gt;&lt;FQL&gt;&lt;Q&gt;SESN^FF_ASSETS(ANN_R,0)&lt;/Q&gt;&lt;R&gt;1&lt;/R&gt;&lt;C&gt;1&lt;/C&gt;&lt;D xsi:type="xsd:double"&gt;75.097&lt;/D&gt;&lt;/FQL&gt;&lt;FQL&gt;&lt;Q&gt;VIVE^FF_ASSETS(ANN_R,0)&lt;/Q&gt;&lt;R&gt;1&lt;/R&gt;&lt;C&gt;1&lt;/C&gt;&lt;D xsi:type="xsd:double"&gt;36.079&lt;/D&gt;&lt;/FQL&gt;&lt;FQL&gt;&lt;Q&gt;MRNS^FF_ASSETS(ANN_R,0)&lt;/Q&gt;&lt;R&gt;1&lt;/R&gt;&lt;C&gt;1&lt;/C&gt;&lt;D xsi:type="xsd:double"&gt;60.672&lt;/D&gt;&lt;/FQL&gt;&lt;FQL&gt;&lt;Q&gt;ALBO^FF_ASSETS(ANN_R,0)&lt;/Q&gt;&lt;R&gt;1&lt;/R&gt;&lt;C&gt;1&lt;/C&gt;&lt;D xsi:type="xsd:double"&gt;73.224&lt;/D&gt;&lt;/FQL&gt;&lt;FQL&gt;&lt;Q&gt;SBPH^FF_ASSETS(ANN_R,0)&lt;/Q&gt;&lt;R&gt;1&lt;/R&gt;&lt;C&gt;1&lt;/C&gt;&lt;D xsi:type="xsd:double"&gt;52.341&lt;/D&gt;&lt;/FQL&gt;&lt;FQL&gt;&lt;Q&gt;VCYT^FF_ASSETS(ANN_R,0)&lt;/Q&gt;&lt;R&gt;1&lt;/R&gt;&lt;C&gt;1&lt;/C&gt;&lt;D xsi:type="xsd:double"&gt;78.669&lt;/D&gt;&lt;/FQL&gt;&lt;FQL&gt;&lt;Q&gt;RCKT^FF_ASSETS(ANN_R,0)&lt;/Q&gt;&lt;R&gt;1&lt;/R&gt;&lt;C&gt;1&lt;/C&gt;&lt;D xsi:type="xsd:double"&gt;101.778&lt;/D&gt;&lt;/FQL&gt;&lt;FQL&gt;&lt;Q&gt;ARDM^FF_ASSETS(ANN_R,0)&lt;/Q&gt;&lt;R&gt;1&lt;/R&gt;&lt;C&gt;1&lt;/C&gt;&lt;D xsi:type="xsd:double"&gt;8.065&lt;/D&gt;&lt;/FQL&gt;&lt;FQL&gt;&lt;Q&gt;VERI^FF_ASSETS(ANN_R,0)&lt;/Q&gt;&lt;R&gt;1&lt;/R&gt;&lt;C&gt;1&lt;/C&gt;&lt;D xsi:type="xsd:double"&gt;88.558&lt;/D&gt;&lt;/FQL&gt;&lt;FQL&gt;&lt;Q&gt;ABIO^FF_ASSETS(ANN_R,0)&lt;/Q&gt;&lt;R&gt;1&lt;/R&gt;&lt;C&gt;1&lt;/C&gt;&lt;D xsi:type="xsd:double"&gt;12.365&lt;/D&gt;&lt;/FQL&gt;&lt;FQL&gt;&lt;Q&gt;NVTR^FF_ASSETS(ANN_R,0)&lt;/Q&gt;&lt;R&gt;1&lt;/R&gt;&lt;C&gt;1&lt;/C&gt;&lt;D xsi:type="xsd:double"&gt;91.103&lt;/D&gt;&lt;/FQL&gt;&lt;FQL&gt;&lt;Q&gt;MNKD^FF_ASSETS(ANN_R,0)&lt;/Q&gt;&lt;R&gt;1&lt;/R&gt;&lt;C&gt;1&lt;/C&gt;&lt;D xsi:type="xsd:double"&gt;84.575&lt;/D&gt;&lt;/FQL&gt;&lt;FQL&gt;&lt;Q&gt;ALRN^FF_ASSETS(ANN_R,0)&lt;/Q&gt;&lt;R&gt;1&lt;/R&gt;&lt;C&gt;1&lt;/C&gt;&lt;D xsi:type="xsd:double"&gt;52.688&lt;/D&gt;&lt;/FQL&gt;&lt;FQL&gt;&lt;Q&gt;SCPH^FF_ASSETS(ANN_R,0)&lt;/Q&gt;&lt;R&gt;1&lt;/R&gt;&lt;C&gt;1&lt;/C&gt;&lt;D xsi:type="xsd:double"&gt;120.275&lt;/D&gt;&lt;/FQL&gt;&lt;FQL&gt;&lt;Q&gt;AGRX^FF_ASSETS(ANN_R,0)&lt;/Q&gt;&lt;R&gt;1&lt;/R&gt;&lt;C&gt;1&lt;/C&gt;&lt;D xsi:type="xsd:double"&gt;50.595&lt;/D&gt;&lt;/FQL&gt;&lt;FQL&gt;&lt;Q&gt;VRAY^FF_ASSETS(ANN_R,0)&lt;/Q&gt;&lt;R&gt;1&lt;/R&gt;&lt;C&gt;1&lt;/C&gt;&lt;D xsi:type="xsd:double"&gt;135.711&lt;/D&gt;&lt;/FQL&gt;&lt;FQL&gt;&lt;Q&gt;IMUC^FF_ASSETS(ANN_R,0)&lt;/Q&gt;&lt;R&gt;1&lt;/R&gt;&lt;C&gt;1&lt;/C&gt;&lt;D xsi:type="xsd:double"&gt;7.009225&lt;/D&gt;&lt;/FQL&gt;&lt;FQL&gt;&lt;Q&gt;ALNA^FF_ASSETS(ANN_R,0)&lt;/Q&gt;&lt;R&gt;1&lt;/R&gt;&lt;C&gt;1&lt;/C&gt;&lt;D xsi:type="xsd:double"&gt;96.249&lt;/D&gt;&lt;/FQL&gt;&lt;FQL&gt;&lt;Q&gt;HSGX^FF_ASSETS(ANN_R,0)&lt;/Q&gt;&lt;R&gt;1&lt;/R&gt;&lt;C&gt;1&lt;/C&gt;&lt;D xsi:type="xsd:double"&gt;11.035&lt;/D&gt;&lt;/FQL&gt;&lt;FQL&gt;&lt;Q&gt;DOVA^FF_ASSETS(ANN_R,0)&lt;/Q&gt;&lt;R&gt;1&lt;/R&gt;&lt;C&gt;1&lt;/C&gt;&lt;D xsi:type="xsd:double"&gt;96.379&lt;/D&gt;&lt;/FQL&gt;&lt;FQL&gt;&lt;Q&gt;UPLD^FF_ASSETS(ANN_R,0)&lt;/Q&gt;&lt;R&gt;1&lt;/R&gt;&lt;C&gt;1&lt;/C&gt;&lt;D xsi:type="xsd:double"&gt;281.259&lt;/D&gt;&lt;/FQL&gt;&lt;FQL&gt;&lt;Q&gt;EYPT^FF_ASSETS(ANN_R,0)&lt;/Q&gt;&lt;R&gt;1&lt;/R&gt;&lt;C&gt;1&lt;/C&gt;&lt;D xsi:type="xsd:double"&gt;71.67&lt;/D&gt;&lt;/FQL&gt;&lt;FQL&gt;&lt;Q&gt;IFRX^FF_ASSETS(ANN_R,0)&lt;/Q&gt;&lt;R&gt;1&lt;/R&gt;&lt;C&gt;1&lt;/C&gt;&lt;D xsi:type="xsd:double"&gt;149.1549704&lt;/D&gt;&lt;/FQL&gt;&lt;FQL&gt;&lt;Q&gt;JRJC^FF_ASSETS(ANN_R,0)&lt;/Q&gt;&lt;R&gt;1&lt;/R&gt;&lt;C&gt;1&lt;/C&gt;&lt;D xsi:type="xsd:double"&gt;114.60187264542&lt;/D&gt;&lt;/FQL&gt;&lt;FQL&gt;&lt;Q&gt;QTRX^FF_ASSETS(ANN_R,0)&lt;/Q&gt;&lt;R&gt;1&lt;/R&gt;&lt;C&gt;1&lt;/C&gt;&lt;D xsi:type="xsd:double"&gt;91.779&lt;/D&gt;&lt;/FQL&gt;&lt;FQL&gt;&lt;Q&gt;ELOX^FF_ASSETS(ANN_R,0)&lt;/Q&gt;&lt;R&gt;1&lt;/R&gt;&lt;C&gt;1&lt;/C&gt;&lt;D xsi:type="xsd:double"&gt;24.784&lt;/D&gt;&lt;/FQL&gt;&lt;FQL&gt;&lt;Q&gt;OPTN^FF_ASSETS(ANN_R,0)&lt;/Q&gt;&lt;R&gt;1&lt;/R&gt;&lt;C&gt;1&lt;/C&gt;&lt;D xsi:type="xsd:double"&gt;241.136&lt;/D&gt;&lt;/FQL&gt;&lt;FQL&gt;&lt;Q&gt;FLKS^FF_ASSETS(ANN_R,0)&lt;/Q&gt;&lt;R&gt;1&lt;/R&gt;&lt;C&gt;1&lt;/C&gt;&lt;D xsi:type="xsd:double"&gt;34.992772&lt;/D&gt;&lt;/FQL&gt;&lt;FQL&gt;&lt;Q&gt;MEIP^FF_ASSETS(ANN_R,0)&lt;/Q&gt;&lt;R&gt;1&lt;/R&gt;&lt;C&gt;1&lt;/C&gt;&lt;D xsi:type="xsd:double"&gt;104.657&lt;/D&gt;&lt;/FQL&gt;&lt;FQL&gt;&lt;Q&gt;CFMS^FF_ASSETS(ANN_R,0)&lt;/Q&gt;&lt;R&gt;1&lt;/R&gt;&lt;C&gt;1&lt;/C&gt;&lt;D xsi:type="xsd:double"&gt;93.798&lt;/D&gt;&lt;/FQL&gt;&lt;FQL&gt;&lt;Q&gt;SBBP^FF_ASSETS(ANN_R,0)&lt;/Q&gt;&lt;R&gt;1&lt;/R&gt;&lt;C&gt;1&lt;/C&gt;&lt;D xsi:type="xsd:double"&gt;103.925&lt;/D&gt;&lt;/FQL&gt;&lt;FQL&gt;&lt;Q&gt;ONVO^FF_ASSETS(ANN_R,0)&lt;/Q&gt;&lt;R&gt;1&lt;/R&gt;&lt;C&gt;1&lt;/C&gt;&lt;D xsi:type="xsd:double"&gt;49.827&lt;/D&gt;&lt;/FQL&gt;&lt;FQL&gt;&lt;Q&gt;ONCS^FF_ASSETS(ANN_R,0)&lt;/Q&gt;&lt;R&gt;1&lt;/R&gt;&lt;C&gt;1&lt;/C&gt;&lt;D xsi:type="xsd:double"&gt;30.246472&lt;/D&gt;&lt;/FQL&gt;&lt;FQL&gt;&lt;Q&gt;ATNM^FF_ASSETS(ANN_R,0)&lt;/Q&gt;&lt;R&gt;1&lt;/R&gt;&lt;C&gt;1&lt;/C&gt;&lt;D xsi:type="xsd:double"&gt;18.337107&lt;/D&gt;&lt;/FQL&gt;&lt;FQL&gt;&lt;Q&gt;TREE^FF_ASSETS(ANN_R,0)&lt;/Q&gt;&lt;R&gt;1&lt;/R&gt;&lt;C&gt;1&lt;/C&gt;&lt;D xsi:type="xsd:double"&gt;693.459&lt;/D&gt;&lt;/FQL&gt;&lt;FQL&gt;&lt;Q&gt;CHMA^FF_ASSETS(ANN_R,0)&lt;/Q&gt;&lt;R&gt;1&lt;/R&gt;&lt;C&gt;1&lt;/C&gt;&lt;D xsi:type="xsd:double"&gt;69.883&lt;/D&gt;&lt;/FQL&gt;&lt;FQL&gt;&lt;Q&gt;SCYX^FF_ASSETS(ANN_R,0)&lt;/Q&gt;&lt;R&gt;1&lt;/R&gt;&lt;C&gt;1&lt;/C&gt;&lt;D xsi:type="xsd:double"&gt;45.85&lt;/D&gt;&lt;/FQL&gt;&lt;FQL&gt;&lt;Q&gt;OVAS^FF_ASSETS(ANN_R,0)&lt;/Q&gt;&lt;R&gt;1&lt;/R&gt;&lt;C&gt;1&lt;/C&gt;&lt;D xsi:type="xsd:double"&gt;72.853&lt;/D&gt;&lt;/FQL&gt;&lt;FQL&gt;&lt;Q&gt;CUE^FF_ASSETS(ANN_R,0)&lt;/Q&gt;&lt;R&gt;1&lt;/R&gt;&lt;C&gt;1&lt;/C&gt;&lt;D xsi:type="xsd:double"&gt;66.953834&lt;/D&gt;&lt;/FQL&gt;&lt;FQL&gt;&lt;Q&gt;SVRA^FF_ASSETS(ANN_R,0)&lt;/Q&gt;&lt;R&gt;1&lt;/R&gt;&lt;C&gt;1&lt;/C&gt;&lt;D xsi:type="xsd:double"&gt;160.093&lt;/D&gt;&lt;/FQL&gt;&lt;FQL&gt;&lt;Q&gt;LEAF^FF_ASSETS(ANN_R,0)&lt;/Q&gt;&lt;R&gt;1&lt;/R&gt;&lt;C&gt;1&lt;/C&gt;&lt;D xsi:type="xsd:double"&gt;151.919&lt;/D&gt;&lt;/FQL&gt;&lt;FQL&gt;&lt;Q&gt;CATB^FF_ASSETS(ANN_R,0)&lt;/Q&gt;&lt;R&gt;1&lt;/R&gt;&lt;C&gt;1&lt;/C&gt;&lt;D xsi:type="xsd:double"&gt;17.897&lt;/D&gt;&lt;/FQL&gt;&lt;FQL&gt;&lt;Q&gt;URGN^FF_ASSETS(ANN_R,0)&lt;/Q&gt;&lt;R&gt;1&lt;/R&gt;&lt;C&gt;1&lt;/C&gt;&lt;D xsi:type="xsd:double"&gt;75.55&lt;/D&gt;&lt;/FQL&gt;&lt;FQL&gt;&lt;Q&gt;CBAY^FF_ASSETS(ANN_R,0)&lt;/Q&gt;&lt;R&gt;1&lt;/R&gt;&lt;C&gt;1&lt;/C&gt;&lt;D xsi:type="xsd:double"&gt;104.247&lt;/D&gt;&lt;/FQL&gt;&lt;FQL&gt;&lt;Q&gt;CKPT^FF_ASSETS(ANN_R,0)&lt;/Q&gt;&lt;R&gt;1&lt;/R&gt;&lt;C&gt;1&lt;/C&gt;&lt;D xsi:type="xsd:double"&gt;21.413&lt;/D&gt;&lt;/FQL&gt;&lt;FQL&gt;&lt;Q&gt;TCON^FF_ASSETS(ANN_R,0)&lt;/Q&gt;&lt;R&gt;1&lt;/R&gt;&lt;C&gt;1&lt;/C&gt;&lt;D xsi:type="xsd:double"&gt;36.13&lt;/D&gt;&lt;/FQL&gt;&lt;FQL&gt;&lt;Q&gt;ACRX^FF_ASSETS(ANN_R,0)&lt;/Q&gt;&lt;R&gt;1&lt;/R&gt;&lt;C&gt;1&lt;/C&gt;&lt;D xsi:type="xsd:double"&gt;75.552&lt;/D&gt;&lt;/FQL&gt;&lt;FQL&gt;&lt;Q&gt;CRY^FF_ASSETS(ANN_R,0)&lt;/Q&gt;&lt;R&gt;1&lt;/R&gt;&lt;C&gt;1&lt;/C&gt;&lt;D xsi:type="xsd:double"&gt;589.693&lt;/D&gt;&lt;/FQL&gt;&lt;FQL&gt;&lt;Q&gt;EARS^FF_ASSETS(ANN_R,0)&lt;/Q&gt;&lt;R&gt;1&lt;/R&gt;&lt;C&gt;1&lt;/C&gt;&lt;D xsi:type="xsd:double"&gt;18.5161539250898&lt;/D&gt;&lt;/FQL&gt;&lt;FQL&gt;&lt;Q&gt;MGEN^FF_ASSETS(ANN_R,0)&lt;/Q&gt;&lt;R&gt;1&lt;/R&gt;&lt;C&gt;1&lt;/C&gt;&lt;D xsi:type="xsd:double"&gt;52.481&lt;/D&gt;&lt;/FQL&gt;&lt;FQL&gt;&lt;Q&gt;CYTR^FF_ASSETS(ANN_R,0)&lt;/Q&gt;&lt;R&gt;1&lt;/R&gt;&lt;C&gt;1&lt;/C&gt;&lt;D xsi:type="xsd:double"&gt;48.347519&lt;/D&gt;&lt;/FQL&gt;&lt;FQL&gt;&lt;Q&gt;SRRK^FF_ASSETS(ANN_R,0)&lt;/Q&gt;&lt;R&gt;1&lt;/R&gt;&lt;C&gt;1&lt;/C&gt;&lt;D xsi:type="xsd:double"&gt;61.637&lt;/D&gt;&lt;/FQL&gt;&lt;FQL&gt;&lt;Q&gt;EVLO^FF_ASSETS(ANN_R,0)&lt;/Q&gt;&lt;R&gt;1&lt;/R&gt;&lt;C&gt;1&lt;/C&gt;&lt;D xsi:type="xsd:double"&gt;43.788&lt;/D&gt;&lt;/FQL&gt;&lt;FQL&gt;&lt;Q&gt;MBIO^FF_ASSETS(ANN_R,0)&lt;/Q&gt;&lt;R&gt;1&lt;/R&gt;&lt;C&gt;1&lt;/C&gt;&lt;D xsi:type="xsd:double"&gt;63.493&lt;/D&gt;&lt;/FQL&gt;&lt;FQL&gt;&lt;Q&gt;FWP^FF_ASSETS(ANN_R,0)&lt;/Q&gt;&lt;R&gt;1&lt;/R&gt;&lt;C&gt;1&lt;/C&gt;&lt;D xsi:type="xsd:double"&gt;111.008056836096&lt;/D&gt;&lt;/FQL&gt;&lt;FQL&gt;&lt;Q&gt;NITE^FF_ASSETS(ANN_R,0)&lt;/Q&gt;&lt;R&gt;1&lt;/R&gt;&lt;C&gt;1&lt;/C&gt;&lt;D xsi:type="xsd:double"&gt;135.197&lt;/D&gt;&lt;/FQL&gt;&lt;FQL&gt;&lt;Q&gt;BSTI^FF_ASSETS(ANN_R,0)&lt;/Q&gt;&lt;R&gt;1&lt;/R&gt;&lt;C&gt;1&lt;/C&gt;&lt;D xsi:type="xsd:double"&gt;1670.53578009828&lt;/D&gt;&lt;/FQL&gt;&lt;FQL&gt;&lt;Q&gt;KMPH^FF_ASSETS(ANN_R,0)&lt;/Q&gt;&lt;R&gt;1&lt;/R&gt;&lt;C&gt;1&lt;/C&gt;&lt;D xsi:type="xsd:double"&gt;52.456&lt;/D&gt;&lt;/FQL&gt;&lt;FQL&gt;&lt;Q&gt;INFI^FF_ASSETS(ANN_R,0)&lt;/Q&gt;&lt;R&gt;1&lt;/R&gt;&lt;C&gt;1&lt;/C&gt;&lt;D xsi:type="xsd:double"&gt;59.353&lt;/D&gt;&lt;/FQL&gt;&lt;FQL&gt;&lt;Q&gt;IMI^FF_ASSETS(ANN_R,0)&lt;/Q&gt;&lt;R&gt;1&lt;/R&gt;&lt;C&gt;1&lt;/C&gt;&lt;D xsi:type="xsd:double"&gt;44.309&lt;/D&gt;&lt;/FQL&gt;&lt;FQL&gt;&lt;Q&gt;FIXX^FF_ASSETS(ANN_R,0)&lt;/Q&gt;&lt;R&gt;1&lt;/R&gt;&lt;C&gt;1&lt;/C&gt;&lt;D xsi:type="xsd:double"&gt;137.530341&lt;/D&gt;&lt;/FQL&gt;&lt;FQL&gt;&lt;Q&gt;PXLW^FF_ASSETS(ANN_R,0)&lt;/Q&gt;&lt;R&gt;1&lt;/R&gt;&lt;C&gt;1&lt;/C&gt;&lt;D xsi:type="xsd:double"&gt;67.543&lt;/D&gt;&lt;/FQL&gt;&lt;FQL&gt;&lt;Q&gt;GTXI^FF_ASSETS(ANN_R,0)&lt;/Q&gt;&lt;R&gt;1&lt;/R&gt;&lt;C&gt;1&lt;/C&gt;&lt;D xsi:type="xsd:double"&gt;46.236&lt;/D&gt;&lt;/FQL&gt;&lt;FQL&gt;&lt;Q&gt;SNSS^FF_ASSETS(ANN_R,0)&lt;/Q&gt;&lt;R&gt;1&lt;/R&gt;&lt;C&gt;1&lt;/C&gt;&lt;D xsi:type="xsd:double"&gt;34.334&lt;/D&gt;&lt;/FQL&gt;&lt;FQL&gt;&lt;Q&gt;NYNY^FF_ASSETS(ANN_R,0)&lt;/Q&gt;&lt;R&gt;1&lt;/R&gt;&lt;C&gt;1&lt;/C&gt;&lt;D xsi:type="xsd:double"&gt;832.238&lt;/D&gt;&lt;/FQL&gt;&lt;FQL&gt;&lt;Q&gt;EVBG^FF_ASSETS(ANN_R,0)&lt;/Q&gt;&lt;R&gt;1&lt;/R&gt;&lt;C&gt;1&lt;/C&gt;&lt;D xsi:type="xsd:double"&gt;236.413&lt;/D&gt;&lt;/FQL&gt;&lt;FQL&gt;&lt;Q&gt;CISN^FF_ASSETS(ANN_R,0)&lt;/Q&gt;&lt;R&gt;1&lt;/R&gt;&lt;C&gt;1&lt;/C&gt;&lt;D xsi:type="xsd:double"&gt;2002.274&lt;/D&gt;&lt;/FQL&gt;&lt;FQL&gt;&lt;Q&gt;PIRS^FF_ASSETS(ANN_R,0)&lt;/Q&gt;&lt;R&gt;1&lt;/R&gt;&lt;C&gt;1&lt;/C&gt;&lt;D xsi:type="xsd:double"&gt;103.876&lt;/D&gt;&lt;/FQL&gt;&lt;FQL&gt;&lt;Q&gt;LPTX^FF_ASSETS(ANN_R,0)&lt;/Q&gt;&lt;R&gt;1&lt;/R&gt;&lt;C&gt;1&lt;/C&gt;&lt;D xsi:type="xsd:double"&gt;29.062&lt;/D&gt;&lt;/FQL&gt;&lt;FQL&gt;&lt;Q&gt;GEMP^FF_ASSETS(ANN_R,0)&lt;/Q&gt;&lt;R&gt;1&lt;/R&gt;&lt;C&gt;1&lt;/C&gt;&lt;D xsi:type="xsd:double"&gt;19.017&lt;/D&gt;&lt;/FQL&gt;&lt;FQL&gt;&lt;Q&gt;NCNA^FF_ASSETS(ANN_R,0)&lt;/Q&gt;&lt;R&gt;1&lt;/R&gt;&lt;C&gt;1&lt;/C&gt;&lt;D xsi:type="xsd:double"&gt;130.34422625&lt;/D&gt;&lt;/FQL&gt;&lt;FQL&gt;&lt;Q&gt;ZYNE^FF_ASSETS(ANN_R,0)&lt;/Q&gt;&lt;R&gt;1&lt;/R&gt;&lt;C&gt;1&lt;/C&gt;&lt;D xsi:type="xsd:double"&gt;69.054309&lt;/D&gt;&lt;/FQL&gt;&lt;FQL&gt;&lt;Q&gt;AGLE^FF_ASSETS(ANN_R,0)&lt;/Q&gt;&lt;R&gt;1&lt;/R&gt;&lt;C&gt;1&lt;/C&gt;&lt;D xsi:type="xsd:double"&gt;56.077&lt;/D&gt;&lt;/FQL&gt;&lt;FQL&gt;&lt;Q&gt;RYTM^FF_ASSETS(ANN_R,0)&lt;/Q&gt;&lt;R&gt;1&lt;/R&gt;&lt;C&gt;1&lt;/C&gt;&lt;D xsi:type="xsd:double"&gt;151.736&lt;/D&gt;&lt;/FQL&gt;&lt;FQL&gt;&lt;Q&gt;RSYS^FF_ASSETS(ANN_R,0)&lt;/Q&gt;&lt;R&gt;1&lt;/R&gt;&lt;C&gt;1&lt;/C&gt;&lt;D xsi:type="xsd:double"&gt;66.354&lt;/D&gt;&lt;/FQL&gt;&lt;FQL&gt;&lt;Q&gt;AKTX^FF_ASSETS(ANN_R,0)&lt;/Q&gt;&lt;R&gt;1&lt;/R&gt;&lt;C&gt;1&lt;/C&gt;&lt;D xsi:type="xsd:double"&gt;29.050343&lt;/D&gt;&lt;/FQL&gt;&lt;FQL&gt;&lt;Q&gt;ECYT^FF_ASSETS(ANN_R,0)&lt;/Q&gt;&lt;R&gt;1&lt;/R&gt;&lt;C&gt;1&lt;/C&gt;&lt;D xsi:type="xsd:double"&gt;100.762269&lt;/D&gt;&lt;/FQL&gt;&lt;FQL&gt;&lt;Q&gt;TTOO^FF_ASSETS(ANN_R,0)&lt;/Q&gt;&lt;R&gt;1&lt;/R&gt;&lt;C&gt;1&lt;/C&gt;&lt;D xsi:type="xsd:double"&gt;54.861&lt;/D&gt;&lt;/FQL&gt;&lt;FQL&gt;&lt;Q&gt;AST^FF_ASSETS(ANN_R,0)&lt;/Q&gt;&lt;R&gt;1&lt;/R&gt;&lt;C&gt;1&lt;/C&gt;&lt;D xsi:type="xsd:double"&gt;43.092&lt;/D&gt;&lt;/FQL&gt;&lt;FQL&gt;&lt;Q&gt;GLYC^FF_ASSETS(ANN_R,0)&lt;/Q&gt;&lt;R&gt;1&lt;/R&gt;&lt;C&gt;1&lt;/C&gt;&lt;D xsi:type="xsd:double"&gt;128.583205&lt;/D&gt;&lt;/FQL&gt;&lt;FQL&gt;&lt;Q&gt;MDGL^FF_ASSETS(ANN_R,0)&lt;/Q&gt;&lt;R&gt;1&lt;/R&gt;&lt;C&gt;1&lt;/C&gt;&lt;D xsi:type="xsd:double"&gt;192.313&lt;/D&gt;&lt;/FQL&gt;&lt;FQL&gt;&lt;Q&gt;CRMD^FF_ASSETS(ANN_R,0)&lt;/Q&gt;&lt;R&gt;1&lt;/R&gt;&lt;C&gt;1&lt;/C&gt;&lt;D xsi:type="xsd:double"&gt;13.453933&lt;/D&gt;&lt;/FQL&gt;&lt;FQL&gt;&lt;Q&gt;HUYA^FF_ASSETS(ANN_R,0)&lt;/Q&gt;&lt;R&gt;1&lt;/R&gt;&lt;C&gt;1&lt;/C&gt;&lt;D xsi:type="xsd:double"&gt;199.714527027027&lt;/D&gt;&lt;/FQL&gt;&lt;FQL&gt;&lt;Q&gt;AVEO^FF_ASSETS(ANN_R,0)&lt;/Q&gt;&lt;R&gt;1&lt;/R&gt;&lt;C&gt;1&lt;/C&gt;&lt;D xsi:type="xsd:double"&gt;50.198&lt;/D&gt;&lt;/FQL&gt;&lt;FQL&gt;&lt;Q&gt;NOVN^FF_ASSETS(ANN_R,0)&lt;/Q&gt;&lt;R&gt;1&lt;/R&gt;&lt;C&gt;1&lt;/C&gt;&lt;D xsi:type="xsd:double"&gt;21.134&lt;/D&gt;&lt;/FQL&gt;&lt;FQL&gt;&lt;Q&gt;MRAM^FF_ASSETS(ANN_R,0)&lt;/Q&gt;&lt;R&gt;1&lt;/R&gt;&lt;C&gt;1&lt;/C&gt;&lt;D xsi:type="xsd:double"&gt;31.437&lt;/D&gt;&lt;/FQL&gt;&lt;FQL&gt;&lt;Q&gt;XENE^FF_ASSETS(ANN_R,0)&lt;/Q&gt;&lt;R&gt;1&lt;/R&gt;&lt;C&gt;1&lt;/C&gt;&lt;D xsi:type="xsd:double"&gt;46.121&lt;/D&gt;&lt;/FQL&gt;&lt;FQL&gt;&lt;Q&gt;MRIN^FF_ASSETS(ANN_R,0)&lt;/Q&gt;&lt;R&gt;1&lt;/R&gt;&lt;C&gt;1&lt;/C&gt;&lt;D xsi:type="xsd:double"&gt;83.369&lt;/D&gt;&lt;/FQL&gt;&lt;FQL&gt;&lt;Q&gt;YEXT^FF_ASSETS(ANN_R,0)&lt;/Q&gt;&lt;R&gt;1&lt;/R&gt;&lt;C&gt;1&lt;/C&gt;&lt;D xsi:type="xsd:double"&gt;203.489&lt;/D&gt;&lt;/FQL&gt;&lt;FQL&gt;&lt;Q&gt;CRBP^FF_ASSETS(ANN_R,0)&lt;/Q&gt;&lt;R&gt;1&lt;/R&gt;&lt;C&gt;1&lt;/C&gt;&lt;D xsi:type="xsd:double"&gt;66.978161&lt;/D&gt;&lt;/FQL&gt;&lt;FQL&gt;&lt;Q&gt;MGTA^FF_ASSETS(ANN_R,0)&lt;/Q&gt;&lt;R&gt;1&lt;/R&gt;&lt;C&gt;1&lt;/C&gt;&lt;D xsi:type="xsd:double"&gt;54.463&lt;/D&gt;&lt;/FQL&gt;&lt;FQL&gt;&lt;Q&gt;ODT^FF_ASSETS(ANN_R,0)&lt;/Q&gt;&lt;R&gt;1&lt;/R&gt;&lt;C&gt;1&lt;/C&gt;&lt;D xsi:type="xsd:double"&gt;203.494&lt;/D&gt;&lt;/FQL&gt;&lt;FQL&gt;&lt;Q&gt;ASNS^FF_ASSETS(ANN_R,0)&lt;/Q&gt;&lt;R&gt;1&lt;/R&gt;&lt;C&gt;1&lt;/C&gt;&lt;D xsi:type="xsd:double"&gt;81.254&lt;/D&gt;&lt;/FQL&gt;&lt;FQL&gt;&lt;Q&gt;CGEN^FF_ASSETS(ANN_R,0)&lt;/Q&gt;&lt;R&gt;1&lt;/R&gt;&lt;C&gt;1&lt;/C&gt;&lt;D xsi:type="xsd:double"&gt;38.746&lt;/D&gt;&lt;/FQL&gt;&lt;FQL&gt;&lt;Q&gt;SE^FF_ASSETS(ANN_R,0)&lt;/Q&gt;&lt;R&gt;1&lt;/R&gt;&lt;C&gt;1&lt;/C&gt;&lt;D xsi:type="xsd:double"&gt;1988.28276768576&lt;/D&gt;&lt;/FQL&gt;&lt;FQL&gt;&lt;Q&gt;KALA^FF_ASSETS(ANN_R,0)&lt;/Q&gt;&lt;R&gt;1&lt;/R&gt;&lt;C&gt;1&lt;/C&gt;&lt;D xsi:type="xsd:double"&gt;116.133&lt;/D&gt;&lt;/FQL&gt;&lt;FQL&gt;&lt;Q&gt;SEND^FF_ASSETS(ANN_R,0)&lt;/Q&gt;&lt;R&gt;1&lt;/R&gt;&lt;C&gt;1&lt;/C&gt;&lt;D xsi:type="xsd:double"&gt;223.283&lt;/D&gt;&lt;/FQL&gt;&lt;FQL&gt;&lt;Q&gt;TOCA^FF_ASSETS(ANN_R,0)&lt;/Q&gt;&lt;R&gt;1&lt;/R&gt;&lt;C&gt;1&lt;/C&gt;&lt;D xsi:type="xsd:double"&gt;92.073&lt;/D&gt;&lt;/FQL&gt;&lt;FQL&gt;&lt;Q&gt;AYX^FF_ASSETS(ANN_R,0)&lt;/Q&gt;&lt;R&gt;1&lt;/R&gt;&lt;C&gt;1&lt;/C&gt;&lt;D xsi:type="xsd:double"&gt;291.416&lt;/D&gt;&lt;/FQL&gt;&lt;FQL&gt;&lt;Q&gt;ANAB^FF_ASSETS(ANN_R,0)&lt;/Q&gt;&lt;R&gt;1&lt;/R&gt;&lt;C&gt;1&lt;/C&gt;&lt;D xsi:type="xsd:double"&gt;329.364&lt;/D&gt;&lt;/FQL&gt;&lt;FQL&gt;&lt;Q&gt;EIGR^FF_ASSETS(ANN_R,0)&lt;/Q&gt;&lt;R&gt;1&lt;/R&gt;&lt;C&gt;1&lt;/C&gt;&lt;D xsi:type="xsd:double"&gt;42.882&lt;/D&gt;&lt;/FQL&gt;&lt;FQL&gt;&lt;Q&gt;UMRX^FF_ASSETS(ANN_R,0)&lt;/Q&gt;&lt;R&gt;1&lt;/R&gt;&lt;C&gt;1&lt;/C&gt;&lt;D xsi:type="xsd:double"&gt;49.115&lt;/D&gt;&lt;/FQL&gt;&lt;FQL&gt;&lt;Q&gt;FUL^FF_ASSETS(ANN_R,0)&lt;/Q&gt;&lt;R&gt;1&lt;/R&gt;&lt;C&gt;1&lt;/C&gt;&lt;D xsi:type="xsd:double"&gt;4360.646&lt;/D&gt;&lt;/FQL&gt;&lt;FQL&gt;&lt;Q&gt;OCUL^FF_ASSETS(ANN_R,0)&lt;/Q&gt;&lt;R&gt;1&lt;/R&gt;&lt;C&gt;1&lt;/C&gt;&lt;D xsi:type="xsd:double"&gt;55.431&lt;/D&gt;&lt;/FQL&gt;&lt;FQL&gt;&lt;Q&gt;CNCE^FF_ASSETS(ANN_R,0)&lt;/Q&gt;&lt;R&gt;1&lt;/R&gt;&lt;C&gt;1&lt;/C&gt;&lt;D xsi:type="xsd:double"&gt;211.736&lt;/D&gt;&lt;/FQL&gt;&lt;FQL&gt;&lt;Q&gt;SNNA^FF_ASSETS(ANN_R,0)&lt;/Q&gt;&lt;R&gt;1&lt;/R&gt;&lt;C&gt;1&lt;/C&gt;&lt;D xsi:type="xsd:double"&gt;136.847&lt;/D&gt;&lt;/FQL&gt;&lt;FQL&gt;&lt;Q&gt;SENS^FF_ASSETS(ANN_R,0)&lt;/Q&gt;&lt;R&gt;1&lt;/R&gt;&lt;C&gt;1&lt;/C&gt;&lt;D xsi:type="xsd:double"&gt;45.944&lt;/D&gt;&lt;/FQL&gt;&lt;FQL&gt;&lt;Q&gt;APTX^FF_ASSETS(ANN_R,0)&lt;/Q&gt;&lt;R&gt;1&lt;/R&gt;&lt;C&gt;1&lt;/C&gt;&lt;D xsi:type="xsd:double"&gt;97.322&lt;/D&gt;&lt;/FQL&gt;&lt;FQL&gt;&lt;Q&gt;PFNX^FF_ASSETS(ANN_R,0)&lt;/Q&gt;&lt;R&gt;1&lt;/R&gt;&lt;C&gt;1&lt;/C&gt;&lt;D xsi:type="xsd:double"&gt;79.391&lt;/D&gt;&lt;/FQL&gt;&lt;FQL&gt;&lt;Q&gt;TNC^FF_ASSETS(ANN_R,0)&lt;/Q&gt;&lt;R&gt;1&lt;/R&gt;&lt;C&gt;1&lt;/C&gt;&lt;D xsi:type="xsd:double"&gt;993.977&lt;/D&gt;&lt;/FQL&gt;&lt;FQL&gt;&lt;Q&gt;ENT^FF_ASSETS(ANN_R,0)&lt;/Q&gt;&lt;R&gt;1&lt;/R&gt;&lt;C&gt;1&lt;/C&gt;&lt;D xsi:type="xsd:double"&gt;861.162&lt;/D&gt;&lt;/FQL&gt;&lt;FQL&gt;&lt;Q&gt;AGTC^FF_ASSETS(ANN_R,0)&lt;/Q&gt;&lt;R&gt;1&lt;/R&gt;&lt;C&gt;1&lt;/C&gt;&lt;D xsi:type="xsd:double"&gt;118.532&lt;/D&gt;&lt;/FQL&gt;&lt;FQL&gt;&lt;Q&gt;PTN^FF_ASSETS(ANN_R,0)&lt;/Q&gt;&lt;R&gt;1&lt;/R&gt;&lt;C&gt;1&lt;/C&gt;&lt;D xsi:type="xsd:double"&gt;39.01681&lt;/D&gt;&lt;/FQL&gt;&lt;FQL&gt;&lt;Q&gt;SPRO^FF_ASSETS(ANN_R,0)&lt;/Q&gt;&lt;R&gt;1&lt;/R&gt;&lt;C&gt;1&lt;/C&gt;&lt;D xsi:type="xsd:double"&gt;93.479&lt;/D&gt;&lt;/FQL&gt;&lt;FQL&gt;&lt;Q&gt;ANGI^FF_ASSETS(ANN_R,0)&lt;/Q&gt;&lt;R&gt;1&lt;/R&gt;&lt;C&gt;1&lt;/C&gt;&lt;D xsi:type="xsd:double"&gt;1467.262&lt;/D&gt;&lt;/FQL&gt;&lt;FQL&gt;&lt;Q&gt;WATT^FF_ASSETS(ANN_R,0)&lt;/Q&gt;&lt;R&gt;1&lt;/R&gt;&lt;C&gt;1&lt;/C&gt;&lt;D xsi:type="xsd:double"&gt;15.405445&lt;/D&gt;&lt;/FQL&gt;&lt;FQL&gt;&lt;Q&gt;UXIN^FF_ASSETS(ANN_R,0)&lt;/Q&gt;&lt;R&gt;1&lt;/R&gt;&lt;C&gt;1&lt;/C&gt;&lt;D xsi:type="xsd:double"&gt;813.715141277641&lt;/D&gt;&lt;/FQL&gt;&lt;FQL&gt;&lt;Q&gt;QDEL^FF_ASSETS(ANN_R,0)&lt;/Q&gt;&lt;R&gt;1&lt;/R&gt;&lt;C&gt;1&lt;/C&gt;&lt;D xsi:type="xsd:double"&gt;948.652&lt;/D&gt;&lt;/FQL&gt;&lt;FQL&gt;&lt;Q&gt;NH^FF_ASSETS(ANN_R,0)&lt;/Q&gt;&lt;R&gt;1&lt;/R&gt;&lt;C&gt;1&lt;/C&gt;&lt;D xsi:type="xsd:double"&gt;449.195&lt;/D&gt;&lt;/FQL&gt;&lt;FQL&gt;&lt;Q&gt;EDGE^FF_ASSETS(ANN_R,0)&lt;/Q&gt;&lt;R&gt;1&lt;/R&gt;&lt;C&gt;1&lt;/C&gt;&lt;D xsi:type="xsd:double"&gt;92.621077&lt;/D&gt;&lt;/FQL&gt;&lt;FQL&gt;&lt;Q&gt;TDOC^FF_ASSETS(ANN_R,0)&lt;/Q&gt;&lt;R&gt;1&lt;/R&gt;&lt;C&gt;1&lt;/C&gt;&lt;D xsi:type="xsd:double"&gt;860.885&lt;/D&gt;&lt;/FQL&gt;&lt;FQL&gt;&lt;Q&gt;EGHT^FF_ASSETS(ANN_R,0)&lt;/Q&gt;&lt;R&gt;1&lt;/R&gt;&lt;C&gt;1&lt;/C&gt;&lt;D xsi:type="xsd:double"&gt;277.209&lt;/D&gt;&lt;/FQL&gt;&lt;FQL&gt;&lt;Q&gt;MB^FF_ASSETS(ANN_R,0)&lt;/Q&gt;&lt;R&gt;1&lt;/R&gt;&lt;C&gt;1&lt;/C&gt;&lt;D xsi:type="xsd:double"&gt;301.313&lt;/D&gt;&lt;/FQL&gt;&lt;FQL&gt;&lt;Q&gt;TCDA^FF_ASSETS(ANN_R,0)&lt;/Q&gt;&lt;R&gt;1&lt;/R&gt;&lt;C&gt;1&lt;/C&gt;&lt;D xsi:type="xsd:double"&gt;70.574&lt;/D&gt;&lt;/FQL&gt;&lt;FQL&gt;&lt;Q&gt;AQXP^FF_ASSETS(ANN_R,0)&lt;/Q&gt;&lt;R&gt;1&lt;/R&gt;&lt;C&gt;1&lt;/C&gt;&lt;D xsi:type="xsd:double"&gt;110.329&lt;/D&gt;&lt;/FQL&gt;&lt;FQL&gt;&lt;Q&gt;DRNA^FF_ASSETS(ANN_R,0)&lt;/Q&gt;&lt;R&gt;1&lt;/R&gt;&lt;C&gt;1&lt;/C&gt;&lt;D xsi:type="xsd:double"&gt;120.884&lt;/D&gt;&lt;/FQL&gt;&lt;FQL&gt;&lt;Q&gt;FTSV^FF_ASSETS(ANN_R,0)&lt;/Q&gt;&lt;R&gt;1&lt;/R&gt;&lt;C&gt;1&lt;/C&gt;&lt;D xsi:type="xsd:double"&gt;95.465&lt;/D&gt;&lt;/FQL&gt;&lt;FQL&gt;&lt;Q&gt;SMAR^FF_ASSETS(ANN_R,0)&lt;/Q&gt;&lt;R&gt;1&lt;/R&gt;&lt;C&gt;1&lt;/C&gt;&lt;D xsi:type="xsd:double"&gt;116.604&lt;/D&gt;&lt;/FQL&gt;&lt;FQL&gt;&lt;Q&gt;MRUS^FF_ASSETS(ANN_R,0)&lt;/Q&gt;&lt;R&gt;1&lt;/R&gt;&lt;C&gt;1&lt;/C&gt;&lt;D xsi:type="xsd:double"&gt;236.3210424&lt;/D&gt;&lt;/FQL&gt;&lt;FQL&gt;&lt;Q&gt;GNCA^FF_ASSETS(ANN_R,0)&lt;/Q&gt;&lt;R&gt;1&lt;/R&gt;&lt;C&gt;1&lt;/C&gt;&lt;D xsi:type="xsd:double"&gt;17.488&lt;/D&gt;&lt;/FQL&gt;&lt;FQL&gt;&lt;Q&gt;ZS^FF_ASSETS(ANN_R,0)&lt;/Q&gt;&lt;R&gt;1&lt;/R&gt;&lt;C&gt;1&lt;/C&gt;&lt;D xsi:type="xsd:double"&gt;449.832&lt;/D&gt;&lt;/FQL&gt;&lt;FQL&gt;&lt;Q&gt;ZLAB^FF_ASSETS(ANN_R,0)&lt;/Q&gt;&lt;R&gt;1&lt;/R&gt;&lt;C&gt;1&lt;/C&gt;&lt;D xsi:type="xsd:double"&gt;249.629932320229&lt;/D&gt;&lt;/FQL&gt;&lt;FQL&gt;&lt;Q&gt;DCPH^FF_ASSETS(ANN_R,0)&lt;/Q&gt;&lt;R&gt;1&lt;/R&gt;&lt;C&gt;1&lt;/C&gt;&lt;D xsi:type="xsd:double"&gt;199.095&lt;/D&gt;&lt;/FQL&gt;&lt;FQL&gt;&lt;Q&gt;VTVT^FF_ASSETS(ANN_R,0)&lt;/Q&gt;&lt;R&gt;1&lt;/R&gt;&lt;C&gt;1&lt;/C&gt;&lt;D xsi:type="xsd:double"&gt;27.917&lt;/D&gt;&lt;/FQL&gt;&lt;FQL&gt;&lt;Q&gt;NK^FF_ASSETS(ANN_R,0)&lt;/Q&gt;&lt;R&gt;1&lt;/R&gt;&lt;C&gt;1&lt;/C&gt;&lt;D xsi:type="xsd:double"&gt;250.44&lt;/D&gt;&lt;/FQL&gt;&lt;FQL&gt;&lt;Q&gt;SLDB^FF_ASSETS(ANN_R,0)&lt;/Q&gt;&lt;R&gt;1&lt;/R&gt;&lt;C&gt;1&lt;/C&gt;&lt;D xsi:type="xsd:double"&gt;76.193&lt;/D&gt;&lt;/FQL&gt;&lt;FQL&gt;&lt;Q&gt;APLS^FF_ASSETS(ANN_R,0)&lt;/Q&gt;&lt;R&gt;1&lt;/R&gt;&lt;C&gt;1&lt;/C&gt;&lt;D xsi:type="xsd:double"&gt;182.131456&lt;/D&gt;&lt;/FQL&gt;&lt;FQL&gt;&lt;Q&gt;CORT^FF_ASSETS(ANN_R,0)&lt;/Q&gt;&lt;R&gt;1&lt;/R&gt;&lt;C&gt;1&lt;/C&gt;&lt;D xsi:type="xsd:double"&gt;220.537&lt;/D&gt;&lt;/FQL&gt;&lt;FQL&gt;&lt;Q&gt;ZFGN^FF_ASSETS(ANN_R,0)&lt;/Q&gt;&lt;R&gt;1&lt;/R&gt;&lt;C&gt;1&lt;/C&gt;&lt;D xsi:type="xsd:double"&gt;105.51&lt;/D&gt;&lt;/FQL&gt;&lt;FQL&gt;&lt;Q&gt;RDFN^FF_ASSETS(ANN_R,0)&lt;/Q&gt;&lt;R&gt;1&lt;/R&gt;&lt;C&gt;1&lt;/C&gt;&lt;D xsi:type="xsd:double"&gt;281.955&lt;/D&gt;&lt;/FQL&gt;&lt;FQL&gt;&lt;Q&gt;PGNX^FF_ASSETS(ANN_R,0)&lt;/Q&gt;&lt;R&gt;1&lt;/R&gt;&lt;C&gt;1&lt;/C&gt;&lt;D xsi:type="xsd:double"&gt;148.066&lt;/D&gt;&lt;/FQL&gt;&lt;FQL&gt;&lt;Q&gt;OTIC^FF_ASSETS(ANN_R,0)&lt;/Q&gt;&lt;R&gt;1&lt;/R&gt;&lt;C&gt;1&lt;/C&gt;&lt;D xsi:type="xsd:double"&gt;128.364&lt;/D&gt;&lt;/FQL&gt;&lt;FQL&gt;&lt;Q&gt;FOSL^FF_ASSETS(ANN_R,0)&lt;/Q&gt;&lt;R&gt;1&lt;/R&gt;&lt;C&gt;1&lt;/C&gt;&lt;D xsi:type="xsd:double"&gt;1658.372&lt;/D&gt;&lt;/FQL&gt;&lt;FQL&gt;&lt;Q&gt;CDTX^FF_ASSETS(ANN_R,0)&lt;/Q&gt;&lt;R&gt;1&lt;/R&gt;&lt;C&gt;1&lt;/C&gt;&lt;D xsi:type="xsd:double"&gt;79.035&lt;/D&gt;&lt;/FQL&gt;&lt;FQL&gt;&lt;Q&gt;CALA^FF_ASSETS(ANN_R,0)&lt;/Q&gt;&lt;R&gt;1&lt;/R&gt;&lt;C&gt;1&lt;/C&gt;&lt;D xsi:type="xsd:double"&gt;192.455&lt;/D&gt;&lt;/FQL&gt;&lt;FQL&gt;&lt;Q&gt;COUP^FF_ASSETS(ANN_R,0)&lt;/Q&gt;&lt;R&gt;1&lt;/R&gt;&lt;C&gt;1&lt;/C&gt;&lt;D xsi:type="xsd:double"&gt;572.45&lt;/D&gt;&lt;/FQL&gt;&lt;FQL&gt;&lt;Q&gt;CARB^FF_ASSETS(ANN_R,0)&lt;/Q&gt;&lt;R&gt;1&lt;/R&gt;&lt;C&gt;1&lt;/C&gt;&lt;D xsi:type="xsd:double"&gt;312.819&lt;/D&gt;&lt;/FQL&gt;&lt;FQL&gt;&lt;Q&gt;RARX^FF_ASSETS(ANN_R,0)&lt;/Q&gt;&lt;R&gt;1&lt;/R&gt;&lt;C&gt;1&lt;/C&gt;&lt;D xsi:type="xsd:double"&gt;80.197&lt;/D&gt;&lt;/FQL&gt;&lt;FQL&gt;&lt;Q&gt;RUBI^FF_ASSETS(ANN_R,0)&lt;/Q&gt;&lt;R&gt;1&lt;/R&gt;&lt;C&gt;1&lt;/C&gt;&lt;D xsi:type="xsd:double"&gt;383.635&lt;/D&gt;&lt;/FQL&gt;&lt;FQL&gt;&lt;Q&gt;TWOU^FF_ASSETS(ANN_R,0)&lt;/Q&gt;&lt;R&gt;1&lt;/R&gt;&lt;C&gt;1&lt;/C&gt;&lt;D xsi:type="xsd:double"&gt;502.018&lt;/D&gt;&lt;/FQL&gt;&lt;FQL&gt;&lt;Q&gt;CRVS^FF_ASSETS(ANN_R,0)&lt;/Q&gt;&lt;R&gt;1&lt;/R&gt;&lt;C&gt;1&lt;/C&gt;&lt;D xsi:type="xsd:double"&gt;94.775&lt;/D&gt;&lt;/FQL&gt;&lt;FQL&gt;&lt;Q&gt;SURF^FF_ASSETS(ANN_R,0)&lt;/Q&gt;&lt;R&gt;1&lt;/R&gt;&lt;C&gt;1&lt;/C&gt;&lt;D xsi:type="xsd:double"&gt;81.454&lt;/D&gt;&lt;/FQL&gt;&lt;FQL&gt;&lt;Q&gt;SGYP^FF_ASSETS(ANN_R,0)&lt;/Q&gt;&lt;R&gt;1&lt;/R&gt;&lt;C&gt;1&lt;/C&gt;&lt;D xsi:type="xsd:double"&gt;166.606&lt;/D&gt;&lt;/FQL&gt;&lt;FQL&gt;&lt;Q&gt;TRVN^FF_ASSETS(ANN_R,0)&lt;/Q&gt;&lt;R&gt;1&lt;/R&gt;&lt;C&gt;1&lt;/C&gt;&lt;D xsi:type="xsd:double"&gt;72.722&lt;/D&gt;&lt;/FQL&gt;&lt;FQL&gt;&lt;Q&gt;NVLN^FF_ASSETS(ANN_R,0)&lt;/Q&gt;&lt;R&gt;1&lt;/R&gt;&lt;C&gt;1&lt;/C&gt;&lt;D xsi:type="xsd:double"&gt;369.322&lt;/D&gt;&lt;/FQL&gt;&lt;FQL&gt;&lt;Q&gt;CLSD^FF_ASSETS(ANN_R,0)&lt;/Q&gt;&lt;R&gt;1&lt;/R&gt;&lt;C&gt;1&lt;/C&gt;&lt;D xsi:type="xsd:double"&gt;40.493&lt;/D&gt;&lt;/FQL&gt;&lt;FQL&gt;&lt;Q&gt;CMRX^FF_ASSETS(ANN_R,0)&lt;/Q&gt;&lt;R&gt;1&lt;/R&gt;&lt;C&gt;1&lt;/C&gt;&lt;D xsi:type="xsd:double"&gt;235.23&lt;/D&gt;&lt;/FQL&gt;&lt;FQL&gt;&lt;Q&gt;MLNT^FF_ASSETS(ANN_R,0)&lt;/Q&gt;&lt;R&gt;1&lt;/R&gt;&lt;C&gt;1&lt;/C&gt;&lt;D xsi:type="xsd:double"&gt;160.273&lt;/D&gt;&lt;/FQL&gt;&lt;FQL&gt;&lt;Q&gt;FLXN^FF_ASSETS(ANN_R,0)&lt;/Q&gt;&lt;R&gt;1&lt;/R&gt;&lt;C&gt;1&lt;/C&gt;&lt;D xsi:type="xsd:double"&gt;441.317&lt;/D&gt;&lt;/FQL&gt;&lt;FQL&gt;&lt;Q&gt;ICUI^FF_ASSETS(ANN_R,0)&lt;/Q&gt;&lt;R&gt;1&lt;/R&gt;&lt;C&gt;1&lt;/C&gt;&lt;D xsi:type="xsd:double"&gt;1496.951&lt;/D&gt;&lt;/FQL&gt;&lt;FQL&gt;&lt;Q&gt;RGLS^FF_ASSETS(ANN_R,0)&lt;/Q&gt;&lt;R&gt;1&lt;/R&gt;&lt;C&gt;1&lt;/C&gt;&lt;D xsi:type="xsd:double"&gt;77.809&lt;/D&gt;&lt;/FQL&gt;&lt;FQL&gt;&lt;Q&gt;GTHX^FF_ASSETS(ANN_R,0)&lt;/Q&gt;&lt;R&gt;1&lt;/R&gt;&lt;C&gt;1&lt;/C&gt;&lt;D xsi:type="xsd:double"&gt;105.171&lt;/D&gt;&lt;/FQL&gt;&lt;FQL&gt;&lt;Q&gt;OBSV^FF_ASSETS(ANN_R,0)&lt;/Q&gt;&lt;R&gt;1&lt;/R&gt;&lt;C&gt;1&lt;/C&gt;&lt;D xsi:type="xsd:double"&gt;135.235&lt;/D&gt;&lt;/FQL&gt;&lt;FQL&gt;&lt;Q&gt;KNSA^FF_ASSETS(ANN_R,0)&lt;/Q&gt;&lt;R&gt;1&lt;/R&gt;&lt;C&gt;1&lt;/C&gt;&lt;D xsi:type="xsd:double"&gt;47.492&lt;/D&gt;&lt;/FQL&gt;&lt;FQL&gt;&lt;Q&gt;FOMX^FF_ASSETS(ANN_R,0)&lt;/Q&gt;&lt;R&gt;1&lt;/R&gt;&lt;C&gt;1&lt;/C&gt;&lt;D xsi:type="xsd:double"&gt;80.254&lt;/D&gt;&lt;/FQL&gt;&lt;FQL&gt;&lt;Q&gt;MRTX^FF_ASSETS(ANN_R,0)&lt;/Q&gt;&lt;R&gt;1&lt;/R&gt;&lt;C&gt;1&lt;/C&gt;&lt;D xsi:type="xsd:double"&gt;157.246&lt;/D&gt;&lt;/FQL&gt;&lt;FQL&gt;&lt;Q&gt;SHW^FF_ASSETS(ANN_R,0)&lt;/Q&gt;&lt;R&gt;1&lt;/R&gt;&lt;C&gt;1&lt;/C&gt;&lt;D xsi:type="xsd:double"&gt;19958.427&lt;/D&gt;&lt;/FQL&gt;&lt;FQL&gt;&lt;Q&gt;OPHT^FF_ASSETS(ANN_R,0)&lt;/Q&gt;&lt;R&gt;1&lt;/R&gt;&lt;C&gt;1&lt;/C&gt;&lt;D xsi:type="xsd:double"&gt;175.576&lt;/D&gt;&lt;/FQL&gt;&lt;FQL&gt;&lt;Q&gt;TELL^FF_ASSETS(ANN_R,0)&lt;/Q&gt;&lt;R&gt;1&lt;/R&gt;&lt;C&gt;1&lt;/C&gt;&lt;D xsi:type="xsd:double"&gt;276.823&lt;/D&gt;&lt;/FQL&gt;&lt;FQL&gt;&lt;Q&gt;OMED^FF_ASSETS(ANN_R,0)&lt;/Q&gt;&lt;R&gt;1&lt;/R&gt;&lt;C&gt;1&lt;/C&gt;&lt;D xsi:type="xsd:double"&gt;110.322&lt;/D&gt;&lt;/FQL&gt;&lt;FQL&gt;&lt;Q&gt;CASA^FF_ASSETS(ANN_R,0)&lt;/Q&gt;&lt;R&gt;1&lt;/R&gt;&lt;C&gt;1&lt;/C&gt;&lt;D xsi:type="xsd:double"&gt;474.655&lt;/D&gt;&lt;/FQL&gt;&lt;FQL&gt;&lt;Q&gt;MDB^FF_ASSETS(ANN_R,0)&lt;/Q&gt;&lt;R&gt;1&lt;/R&gt;&lt;C&gt;1&lt;/C&gt;&lt;D xsi:type="xsd:double"&gt;415.196&lt;/D&gt;&lt;/FQL&gt;&lt;FQL&gt;&lt;Q&gt;INSY^FF_ASSETS(ANN_R,0)&lt;/Q&gt;&lt;R&gt;1&lt;/R&gt;&lt;C&gt;1&lt;/C&gt;&lt;D xsi:type="xsd:double"&gt;284.726&lt;/D&gt;&lt;/FQL&gt;&lt;FQL&gt;&lt;Q&gt;ACHN^FF_ASSETS(ANN_R,0)&lt;/Q&gt;&lt;R&gt;1&lt;/R&gt;&lt;C&gt;1&lt;/C&gt;&lt;D xsi:type="xsd:double"&gt;337.613&lt;/D&gt;&lt;/FQL&gt;&lt;FQL&gt;&lt;Q&gt;DVAX^FF_ASSETS(ANN_R,0)&lt;/Q&gt;&lt;R&gt;1&lt;/R&gt;&lt;C&gt;1&lt;/C&gt;&lt;D xsi:type="xsd:double"&gt;218.785&lt;/D&gt;&lt;/FQL&gt;&lt;FQL&gt;&lt;Q&gt;SGMO^FF_ASSETS(ANN_R,0)&lt;/Q&gt;&lt;R&gt;1&lt;/R&gt;&lt;C&gt;1&lt;/C&gt;&lt;D xsi:type="xsd:double"&gt;286.741&lt;/D&gt;&lt;/FQL&gt;&lt;FQL&gt;&lt;Q&gt;MKC^FF_ASSETS(ANN_R,0)&lt;/Q&gt;&lt;R&gt;1&lt;/R&gt;&lt;C&gt;1&lt;/C&gt;&lt;D xsi:type="xsd:double"&gt;10385.8&lt;/D&gt;&lt;/FQL&gt;&lt;FQL&gt;&lt;Q&gt;BCRX^FF_ASSETS(ANN_R,0)&lt;/Q&gt;&lt;R&gt;1&lt;/R&gt;&lt;C&gt;1&lt;/C&gt;&lt;D xsi:type="xsd:double"&gt;178.259&lt;/D&gt;&lt;/FQL&gt;&lt;FQL&gt;&lt;Q&gt;ZGNX^FF_ASSETS(ANN_R,0)&lt;/Q&gt;&lt;R&gt;1&lt;/R&gt;&lt;C&gt;1&lt;/C&gt;&lt;D xsi:type="xsd:double"&gt;417.613&lt;/D&gt;&lt;/FQL&gt;&lt;FQL&gt;&lt;Q&gt;CRSP^FF_ASSETS(ANN_R,0)&lt;/Q&gt;&lt;R&gt;1&lt;/R&gt;&lt;C&gt;1&lt;/C&gt;&lt;D xsi:type="xsd:double"&gt;271.346&lt;/D&gt;&lt;/FQL&gt;&lt;FQL&gt;&lt;Q&gt;HUBS^FF_ASSETS(ANN_R,0)&lt;/Q&gt;&lt;R&gt;1&lt;/R&gt;&lt;C&gt;1&lt;/C&gt;&lt;D xsi:type="xsd:double"&gt;712.175&lt;/D&gt;&lt;/FQL&gt;&lt;FQL&gt;&lt;Q&gt;OKTA^FF_ASSETS(ANN_R,0)&lt;/Q&gt;&lt;R&gt;1&lt;/R&gt;&lt;C&gt;1&lt;/C&gt;&lt;D xsi:type="xsd:double"&gt;367.397&lt;/D&gt;&lt;/FQL&gt;&lt;FQL&gt;&lt;Q&gt;ARNA^FF_ASSETS(ANN_R,0)&lt;/Q&gt;&lt;R&gt;1&lt;/R&gt;&lt;C&gt;1&lt;/C&gt;&lt;D xsi:type="xsd:double"&gt;339.275&lt;/D&gt;&lt;/FQL&gt;&lt;FQL&gt;&lt;Q&gt;AMAG^FF_ASSETS(ANN_R,0)&lt;/Q&gt;&lt;R&gt;1&lt;/R&gt;&lt;C&gt;1&lt;/C&gt;&lt;D xsi:type="xsd:double"&gt;1853.236&lt;/D&gt;&lt;/FQL&gt;&lt;FQL&gt;&lt;Q&gt;ARDX^FF_ASSETS(ANN_R,0)&lt;/Q&gt;&lt;R&gt;1&lt;/R&gt;&lt;C&gt;1&lt;/C&gt;&lt;D xsi:type="xsd:double"&gt;157.903&lt;/D&gt;&lt;/FQL&gt;&lt;FQL&gt;&lt;Q&gt;AMRX^FF_ASSETS(ANN_R,0)&lt;/Q&gt;&lt;R&gt;1&lt;/R&gt;&lt;C&gt;1&lt;/C&gt;&lt;D xsi:type="xsd:double"&gt;1351.3&lt;/D&gt;&lt;/FQL&gt;&lt;FQL&gt;&lt;Q&gt;TOUR^FF_ASSETS(ANN_R,0)&lt;/Q&gt;&lt;R&gt;1&lt;/R&gt;&lt;C&gt;1&lt;/C&gt;&lt;D xsi:type="xsd:double"&gt;1022.3902027027&lt;/D&gt;&lt;/FQL&gt;&lt;FQL&gt;&lt;Q&gt;SPWR^FF_ASSETS(ANN_R,0)&lt;/Q&gt;&lt;R&gt;1&lt;/R&gt;&lt;C&gt;1&lt;/C&gt;&lt;D xsi:type="xsd:double"&gt;3629.314&lt;/D&gt;&lt;/FQL&gt;&lt;FQL&gt;&lt;Q&gt;TEX^FF_ASSETS(ANN_R,0)&lt;/Q&gt;&lt;R&gt;1&lt;/R&gt;&lt;C&gt;1&lt;/C&gt;&lt;D xsi:type="xsd:double"&gt;3462.5&lt;/D&gt;&lt;/FQL&gt;&lt;FQL&gt;&lt;Q&gt;ATRA^FF_ASSETS(ANN_R,0)&lt;/Q&gt;&lt;R&gt;1&lt;/R&gt;&lt;C&gt;1&lt;/C&gt;&lt;D xsi:type="xsd:double"&gt;217.779&lt;/D&gt;&lt;/FQL&gt;&lt;FQL&gt;&lt;Q&gt;VECO^FF_ASSETS(ANN_R,0)&lt;/Q&gt;&lt;R&gt;1&lt;/R&gt;&lt;C&gt;1&lt;/C&gt;&lt;D xsi:type="xsd:double"&gt;1387.287&lt;/D&gt;&lt;/FQL&gt;&lt;FQL&gt;&lt;Q&gt;RP^FF_ASSETS(ANN_R,0)&lt;/Q&gt;&lt;R&gt;1&lt;/R&gt;&lt;C&gt;1&lt;/C&gt;&lt;D xsi:type="xsd:double"&gt;1538.363&lt;/D&gt;&lt;/FQL&gt;&lt;FQL&gt;&lt;Q&gt;BITA^FF_ASSETS(ANN_R,0)&lt;/Q&gt;&lt;R&gt;1&lt;/R&gt;&lt;C&gt;1&lt;/C&gt;&lt;D xsi:type="xsd:double"&gt;7910.89250614251&lt;/D&gt;&lt;/FQL&gt;&lt;FQL&gt;&lt;Q&gt;BYSI^FF_ASSETS(ANN_R,0)&lt;/Q&gt;&lt;R&gt;1&lt;/R&gt;&lt;C&gt;1&lt;/C&gt;&lt;D xsi:type="xsd:double"&gt;32.828&lt;/D&gt;&lt;/FQL&gt;&lt;FQL&gt;&lt;Q&gt;AIMT^FF_ASSETS(ANN_R,0)&lt;/Q&gt;&lt;R&gt;1&lt;/R&gt;&lt;C&gt;1&lt;/C&gt;&lt;D xsi:type="xsd:double"&gt;206.934&lt;/D&gt;&lt;/FQL&gt;&lt;FQL&gt;&lt;Q&gt;BHVN^FF_ASSETS(ANN_R,0)&lt;/Q&gt;&lt;R&gt;1&lt;/R&gt;&lt;C&gt;1&lt;/C&gt;&lt;D xsi:type="xsd:double"&gt;146.888&lt;/D&gt;&lt;/FQL&gt;&lt;FQL&gt;&lt;Q&gt;MCRB^FF_ASSETS(ANN_R,0)&lt;/Q&gt;&lt;R&gt;1&lt;/R&gt;&lt;C&gt;1&lt;/C&gt;&lt;D xsi:type="xsd:double"&gt;189.522&lt;/D&gt;&lt;/FQL&gt;&lt;FQL&gt;&lt;Q&gt;SEE^FF_ASSETS(ANN_R,0)&lt;/Q&gt;&lt;R&gt;1&lt;/R&gt;&lt;C&gt;1&lt;/C&gt;&lt;D xsi:type="xsd:double"&gt;5280.3&lt;/D&gt;&lt;/FQL&gt;&lt;FQL&gt;&lt;Q&gt;CTMX^FF_ASSETS(ANN_R,0)&lt;/Q&gt;&lt;R&gt;1&lt;/R&gt;&lt;C&gt;1&lt;/C&gt;&lt;D xsi:type="xsd:double"&gt;398.042&lt;/D&gt;&lt;/FQL&gt;&lt;FQL&gt;&lt;Q&gt;VSAR^FF_ASSETS(ANN_R,0)&lt;/Q&gt;&lt;R&gt;1&lt;/R&gt;&lt;C&gt;1&lt;/C&gt;&lt;D xsi:type="xsd:double"&gt;94.86&lt;/D&gt;&lt;/FQL&gt;&lt;FQL&gt;&lt;Q&gt;CLDX^FF_ASSETS(ANN_R,0)&lt;/Q&gt;&lt;R&gt;1&lt;/R&gt;&lt;C&gt;1&lt;/C&gt;&lt;D xsi:type="xsd:double"&gt;315.624&lt;/D&gt;&lt;/FQL&gt;&lt;FQL&gt;&lt;Q&gt;IMMU^FF_ASSETS(ANN_R,0)&lt;/Q&gt;&lt;R&gt;1&lt;/R&gt;&lt;C&gt;1&lt;/C&gt;&lt;D xsi:type="xsd:double"&gt;664.173249&lt;/D&gt;&lt;/FQL&gt;&lt;FQL&gt;&lt;Q&gt;LOXO^FF_ASSETS(ANN_R,0)&lt;/Q&gt;&lt;R&gt;1&lt;/R&gt;&lt;C&gt;1&lt;/C&gt;&lt;D xsi:type="xsd:double"&gt;783.442&lt;/D&gt;&lt;/FQL&gt;&lt;FQL&gt;&lt;Q&gt;RBBN^FF_ASSETS(ANN_R,0)&lt;/Q&gt;&lt;R&gt;1&lt;/R&gt;&lt;C&gt;1&lt;/C&gt;&lt;D xsi:type="xsd:double"&gt;910.883&lt;/D&gt;&lt;/FQL&gt;&lt;FQL&gt;&lt;Q&gt;LSCC^FF_ASSETS(ANN_R,0)&lt;/Q&gt;&lt;R&gt;1&lt;/R&gt;&lt;C&gt;1&lt;/C&gt;&lt;D xsi:type="xsd:double"&gt;635.961&lt;/D&gt;&lt;/FQL&gt;&lt;FQL&gt;&lt;Q&gt;ROKU^FF_ASSETS(ANN_R,0)&lt;/Q&gt;&lt;R&gt;1&lt;/R&gt;&lt;C&gt;1&lt;/C&gt;&lt;D xsi:type="xsd:double"&gt;371.897&lt;/D&gt;&lt;/FQL&gt;&lt;FQL&gt;&lt;Q&gt;INSM^FF_ASSETS(ANN_R,0)&lt;/Q&gt;&lt;R&gt;1&lt;/R&gt;&lt;C&gt;1&lt;/C&gt;&lt;D xsi:type="xsd:double"&gt;462.047&lt;/D&gt;&lt;/FQL&gt;&lt;FQL&gt;&lt;Q&gt;CPB^FF_ASSETS(ANN_R,0)&lt;/Q&gt;&lt;R&gt;1&lt;/R&gt;&lt;C&gt;1&lt;/C&gt;&lt;D xsi:type="xsd:double"&gt;14529&lt;/D&gt;&lt;/FQL&gt;&lt;FQL&gt;&lt;Q&gt;MXL^FF_ASSETS(ANN_R,0)&lt;/Q&gt;&lt;R&gt;1&lt;/R&gt;&lt;C&gt;1&lt;/C&gt;&lt;D xsi:type="xsd:double"&gt;863.056&lt;/D&gt;&lt;/FQL&gt;&lt;FQL&gt;&lt;Q&gt;PNR^FF_ASSETS(ANN_R,0)&lt;/Q&gt;&lt;R&gt;1&lt;/R&gt;&lt;C&gt;1&lt;/C&gt;&lt;D xsi:type="xsd:double"&gt;8633.7&lt;/D&gt;&lt;/FQL&gt;&lt;FQL&gt;&lt;Q&gt;MYOV^FF_ASSETS(ANN_R,0)&lt;/Q&gt;&lt;R&gt;1&lt;/R&gt;&lt;C&gt;1&lt;/C&gt;&lt;D xsi:type="xsd:double"&gt;119.101&lt;/D&gt;&lt;/FQL&gt;&lt;FQL&gt;&lt;Q&gt;NBIX^FF_ASSETS(ANN_R,0)&lt;/Q&gt;&lt;R&gt;1&lt;/R&gt;&lt;C&gt;1&lt;/C&gt;&lt;D xsi:type="xsd:double"&gt;817.591&lt;/D&gt;&lt;/FQL&gt;&lt;FQL&gt;&lt;Q&gt;AKCA^FF_ASSETS(ANN_R,0)&lt;/Q&gt;&lt;R&gt;1&lt;/R&gt;&lt;C&gt;1&lt;/C&gt;&lt;D xsi:type="xsd:double"&gt;268.804&lt;/D&gt;&lt;/FQL&gt;&lt;FQL&gt;&lt;Q&gt;CALX^FF_ASSETS(ANN_R,0)&lt;/Q&gt;&lt;R&gt;1&lt;/R&gt;&lt;C&gt;1&lt;/C&gt;&lt;D xsi:type="xsd:double"&gt;295.07&lt;/D&gt;&lt;/FQL&gt;&lt;FQL&gt;&lt;Q&gt;SHOP^FF_ASSETS(ANN_R,0)&lt;/Q&gt;&lt;R&gt;1&lt;/R&gt;&lt;C&gt;1&lt;/C&gt;&lt;D xsi:type="xsd:double"&gt;1115.447&lt;/D&gt;&lt;/FQL&gt;&lt;FQL&gt;&lt;Q&gt;HRTX^FF_ASSETS(ANN_R,0)&lt;/Q&gt;&lt;R&gt;1&lt;/R&gt;&lt;C&gt;1&lt;/C&gt;&lt;D xsi:type="xsd:double"&gt;234.307&lt;/D&gt;&lt;/FQL&gt;&lt;FQL&gt;&lt;Q&gt;MDCO^FF_ASSETS(ANN_R,0)&lt;/Q&gt;&lt;R&gt;1&lt;/R&gt;&lt;C&gt;1&lt;/C&gt;&lt;D xsi:type="xsd:double"&gt;872.983&lt;/D&gt;&lt;/FQL&gt;&lt;FQL&gt;&lt;Q&gt;FOLD^FF_ASSETS(ANN_R,0)&lt;/Q&gt;&lt;R&gt;1&lt;/R&gt;&lt;C&gt;1&lt;/C&gt;&lt;D xsi:type="xsd:double"&gt;627.024&lt;/D&gt;&lt;/FQL&gt;&lt;FQL&gt;&lt;Q&gt;AXON^FF_ASSETS(ANN_R,0)&lt;/Q&gt;&lt;R&gt;1&lt;/R&gt;&lt;C&gt;1&lt;/C&gt;&lt;D xsi:type="xsd:double"&gt;160.786&lt;/D&gt;&lt;/FQL&gt;&lt;FQL&gt;&lt;Q&gt;CLVS^FF_ASSETS(ANN_R,0)&lt;/Q&gt;&lt;R&gt;1&lt;/R&gt;&lt;C&gt;1&lt;/C&gt;&lt;D xsi:type="xsd:double"&gt;735.23&lt;/D&gt;&lt;/FQL&gt;&lt;FQL&gt;&lt;Q&gt;BPMC^FF_ASSETS(ANN_R,0)&lt;/Q&gt;&lt;R&gt;1&lt;/R&gt;&lt;C&gt;1&lt;/C&gt;&lt;D xsi:type="xsd:double"&gt;715.737&lt;/D&gt;&lt;/FQL&gt;&lt;FQL&gt;&lt;Q&gt;ACAD^FF_ASSETS(ANN_R,0)&lt;/Q&gt;&lt;R&gt;1&lt;/R&gt;&lt;C&gt;1&lt;/C&gt;&lt;D xsi:type="xsd:double"&gt;384.506&lt;/D&gt;&lt;/FQL&gt;&lt;FQL&gt;&lt;Q&gt;HALO^FF_ASSETS(ANN_R,0)&lt;/Q&gt;&lt;R&gt;1&lt;/R&gt;&lt;C&gt;1&lt;/C&gt;&lt;D xsi:type="xsd:double"&gt;519.945&lt;/D&gt;&lt;/FQL&gt;&lt;FQL&gt;&lt;Q&gt;FPRX^FF_ASSETS(ANN_R,0)&lt;/Q&gt;&lt;R&gt;1&lt;/R&gt;&lt;C&gt;1&lt;/C&gt;&lt;D xsi:type="xsd:double"&gt;344.047&lt;/D&gt;&lt;/FQL&gt;&lt;FQL&gt;&lt;Q&gt;PRGO^FF_ASSETS(ANN_R,0)&lt;/Q&gt;&lt;R&gt;1&lt;/R&gt;&lt;C&gt;1&lt;/C&gt;&lt;D xsi:type="xsd:double"&gt;11628.8&lt;/D&gt;&lt;/FQL&gt;&lt;FQL&gt;&lt;Q&gt;LOGM^FF_ASSETS(ANN_R,0)&lt;/Q&gt;&lt;R&gt;1&lt;/R&gt;&lt;C&gt;1&lt;/C&gt;&lt;D xsi:type="xsd:double"&gt;3858.108&lt;/D&gt;&lt;/FQL&gt;&lt;FQL&gt;&lt;Q&gt;LXRX^FF_ASSETS(ANN_R,0)&lt;/Q&gt;&lt;R&gt;1&lt;/R&gt;&lt;C&gt;1&lt;/C&gt;&lt;D xsi:type="xsd:double"&gt;788.725&lt;/D&gt;&lt;/FQL&gt;&lt;FQL&gt;&lt;Q&gt;WFT^FF_ASSETS(ANN_R,0)&lt;/Q&gt;&lt;R&gt;1&lt;/R&gt;&lt;C&gt;1&lt;/C&gt;&lt;D xsi:type="xsd:double"&gt;9747&lt;/D&gt;&lt;/FQL&gt;&lt;FQL&gt;&lt;Q&gt;AXL^FF_ASSETS(ANN_R,0)&lt;/Q&gt;&lt;R&gt;1&lt;/R&gt;&lt;C&gt;1&lt;/C&gt;&lt;D xsi:type="xsd:double"&gt;7882.8&lt;/D&gt;&lt;/FQL&gt;&lt;FQL&gt;&lt;Q&gt;SRPT^FF_ASSETS(ANN_R,0)&lt;/Q&gt;&lt;R&gt;1&lt;/R&gt;&lt;C&gt;1&lt;/C&gt;&lt;D xsi:type="xsd:double"&gt;1307.964&lt;/D&gt;&lt;/FQL&gt;&lt;FQL&gt;&lt;Q&gt;NVAX^FF_ASSETS(ANN_R,0)&lt;/Q&gt;&lt;R&gt;1&lt;/R&gt;&lt;C&gt;1&lt;/C&gt;&lt;D xsi:type="xsd:double"&gt;302.493&lt;/D&gt;&lt;/FQL&gt;&lt;FQL&gt;&lt;Q&gt;GWRE^FF_ASSETS(ANN_R,0)&lt;/Q&gt;&lt;R&gt;1&lt;/R&gt;&lt;C&gt;1&lt;/C&gt;&lt;D xsi:type="xsd:double"&gt;2001.878&lt;/D&gt;&lt;/FQL&gt;&lt;FQL&gt;&lt;Q&gt;ENDP^FF_ASSETS(ANN_R,0)&lt;/Q&gt;&lt;R&gt;1&lt;/R&gt;&lt;C&gt;1&lt;/C&gt;&lt;D xsi:type="xsd:double"&gt;11635.58&lt;/D&gt;&lt;/FQL&gt;&lt;FQL&gt;&lt;Q&gt;SOGO^FF_ASSETS(ANN_R,0)&lt;/Q&gt;&lt;R&gt;1&lt;/R&gt;&lt;C&gt;1&lt;/C&gt;&lt;D xsi:type="xsd:double"&gt;1321.01317249792&lt;/D&gt;&lt;/FQL&gt;&lt;FQL&gt;&lt;Q&gt;TBPH^FF_ASSETS(ANN_R,0)&lt;/Q&gt;&lt;R&gt;1&lt;/R&gt;&lt;C&gt;1&lt;/C&gt;&lt;D xsi:type="xsd:double"&gt;441.4&lt;/D&gt;&lt;/FQL&gt;&lt;FQL&gt;&lt;Q&gt;DXCM^FF_ASSETS(ANN_R,0)&lt;/Q&gt;&lt;R&gt;1&lt;/R&gt;&lt;C&gt;1&lt;/C&gt;&lt;D xsi:type="xsd:double"&gt;904.1&lt;/D&gt;&lt;/FQL&gt;&lt;FQL&gt;&lt;Q&gt;ICPT^FF_ASSETS(ANN_R,0)&lt;/Q&gt;&lt;R&gt;1&lt;/R&gt;&lt;C&gt;1&lt;/C&gt;&lt;D xsi:type="xsd:double"&gt;484.347&lt;/D&gt;&lt;/FQL&gt;&lt;FQL&gt;&lt;Q&gt;WB^FF_ASSETS(ANN_R,0)&lt;/Q&gt;&lt;R&gt;1&lt;/R&gt;&lt;C&gt;1&lt;/C&gt;&lt;D xsi:type="xsd:double"&gt;2561.77473176768&lt;/D&gt;&lt;/FQL&gt;&lt;FQL&gt;&lt;Q&gt;FGEN^FF_ASSETS(ANN_R,0)&lt;/Q&gt;&lt;R&gt;1&lt;/R&gt;&lt;C&gt;1&lt;/C&gt;&lt;D xsi:type="xsd:double"&gt;898.65&lt;/D&gt;&lt;/FQL&gt;&lt;FQL&gt;&lt;Q&gt;PBYI^FF_ASSETS(ANN_R,0)&lt;/Q&gt;&lt;R&gt;1&lt;/R&gt;&lt;C&gt;1&lt;/C&gt;&lt;D xsi:type="xsd:double"&gt;165.525&lt;/D&gt;&lt;/FQL&gt;&lt;FQL&gt;&lt;Q&gt;FTI^FF_ASSETS(ANN_R,0)&lt;/Q&gt;&lt;R&gt;1&lt;/R&gt;&lt;C&gt;1&lt;/C&gt;&lt;D xsi:type="xsd:double"&gt;28263.7000002637&lt;/D&gt;&lt;/FQL&gt;&lt;FQL&gt;&lt;Q&gt;VAR^FF_ASSETS(ANN_R,0)&lt;/Q&gt;&lt;R&gt;1&lt;/R&gt;&lt;C&gt;1&lt;/C&gt;&lt;D xsi:type="xsd:double"&gt;3249.8&lt;/D&gt;&lt;/FQL&gt;&lt;FQL&gt;&lt;Q&gt;ALDR^FF_ASSETS(ANN_R,0)&lt;/Q&gt;&lt;R&gt;1&lt;/R&gt;&lt;C&gt;1&lt;/C&gt;&lt;D xsi:type="xsd:double"&gt;303.136&lt;/D&gt;&lt;/FQL&gt;&lt;FQL&gt;&lt;Q&gt;BGNE^FF_ASSETS(ANN_R,0)&lt;/Q&gt;&lt;R&gt;1&lt;/R&gt;&lt;C&gt;1&lt;/C&gt;&lt;D xsi:type="xsd:double"&gt;1046.83091044928&lt;/D&gt;&lt;/FQL&gt;&lt;FQL&gt;&lt;Q&gt;SQ^FF_ASSETS(ANN_R,0)&lt;/Q&gt;&lt;R&gt;1&lt;/R&gt;&lt;C&gt;1&lt;/C&gt;&lt;D xsi:type="xsd:double"&gt;2187.27&lt;/D&gt;&lt;/FQL&gt;&lt;FQL&gt;&lt;Q&gt;NTNX^FF_ASSETS(ANN_R,0)&lt;/Q&gt;&lt;R&gt;1&lt;/R&gt;&lt;C&gt;1&lt;/C&gt;&lt;D xsi:type="xsd:double"&gt;1599.88&lt;/D&gt;&lt;/FQL&gt;&lt;FQL&gt;&lt;Q&gt;TEAM^FF_ASSETS(ANN_R,0)&lt;/Q&gt;&lt;R&gt;1&lt;/R&gt;&lt;C&gt;1&lt;/C&gt;&lt;D xsi:type="xsd:double"&gt;2424.51400002492&lt;/D&gt;&lt;/</t>
        </r>
      </text>
    </comment>
    <comment ref="A56" authorId="0">
      <text>
        <r>
          <rPr>
            <b/>
            <sz val="9"/>
            <color indexed="81"/>
            <rFont val="宋体"/>
            <charset val="134"/>
          </rPr>
          <t>FQL&gt;&lt;FQL&gt;&lt;Q&gt;BHGE^FF_ASSETS(ANN_R,0)&lt;/Q&gt;&lt;R&gt;1&lt;/R&gt;&lt;C&gt;1&lt;/C&gt;&lt;D xsi:type="xsd:double"&gt;57050&lt;/D&gt;&lt;/FQL&gt;&lt;FQL&gt;&lt;Q&gt;SNAP^FF_ASSETS(ANN_R,0)&lt;/Q&gt;&lt;R&gt;1&lt;/R&gt;&lt;C&gt;1&lt;/C&gt;&lt;D xsi:type="xsd:double"&gt;3421.566&lt;/D&gt;&lt;/FQL&gt;&lt;FQL&gt;&lt;Q&gt;DWDP^FF_ASSETS(ANN_R,0)&lt;/Q&gt;&lt;R&gt;1&lt;/R&gt;&lt;C&gt;1&lt;/C&gt;&lt;D xsi:type="xsd:double"&gt;192164&lt;/D&gt;&lt;/FQL&gt;&lt;FQL&gt;&lt;Q&gt;CSCO^FF_ASSETS(ANN_R,0)&lt;/Q&gt;&lt;R&gt;1&lt;/R&gt;&lt;C&gt;1&lt;/C&gt;&lt;D xsi:type="xsd:double"&gt;108784&lt;/D&gt;&lt;/FQL&gt;&lt;FQL&gt;&lt;Q&gt;AMGP^FF_ASSETS(ANN_R,0)&lt;/Q&gt;&lt;R&gt;1&lt;/R&gt;&lt;C&gt;1&lt;/C&gt;&lt;D xsi:type="xsd:double"&gt;29.759&lt;/D&gt;&lt;/FQL&gt;&lt;FQL&gt;&lt;Q&gt;LMFA^FF_ASSETS(ANN_R,0)&lt;/Q&gt;&lt;R&gt;1&lt;/R&gt;&lt;C&gt;1&lt;/C&gt;&lt;D xsi:type="xsd:double"&gt;1.993109&lt;/D&gt;&lt;/FQL&gt;&lt;FQL&gt;&lt;Q&gt;MOXC^FF_ASSETS(ANN_R,0)&lt;/Q&gt;&lt;R&gt;1&lt;/R&gt;&lt;C&gt;1&lt;/C&gt;&lt;D xsi:type="xsd:double"&gt;1.360468&lt;/D&gt;&lt;/FQL&gt;&lt;FQL&gt;&lt;Q&gt;SES^FF_ASSETS(ANN_R,0)&lt;/Q&gt;&lt;R&gt;1&lt;/R&gt;&lt;C&gt;1&lt;/C&gt;&lt;D xsi:type="xsd:double"&gt;15.326&lt;/D&gt;&lt;/FQL&gt;&lt;FQL&gt;&lt;Q&gt;SOL^FF_ASSETS(ANN_R,0)&lt;/Q&gt;&lt;R&gt;1&lt;/R&gt;&lt;C&gt;1&lt;/C&gt;&lt;D xsi:type="xsd:double"&gt;335.692991124874&lt;/D&gt;&lt;/FQL&gt;&lt;FQL&gt;&lt;Q&gt;UAVS^FF_ASSETS(ANN_R,0)&lt;/Q&gt;&lt;R&gt;1&lt;/R&gt;&lt;C&gt;1&lt;/C&gt;&lt;D xsi:type="xsd:double"&gt;2.634723&lt;/D&gt;&lt;/FQL&gt;&lt;FQL&gt;&lt;Q&gt;GLG^FF_ASSETS(ANN_R,0)&lt;/Q&gt;&lt;R&gt;1&lt;/R&gt;&lt;C&gt;1&lt;/C&gt;&lt;D xsi:type="xsd:double"&gt;7.166346&lt;/D&gt;&lt;/FQL&gt;&lt;FQL&gt;&lt;Q&gt;BHAC^FF_ASSETS(ANN_R,0)&lt;/Q&gt;&lt;R&gt;1&lt;/R&gt;&lt;C&gt;1&lt;/C&gt;&lt;D xsi:type="xsd:double"&gt;14.850118&lt;/D&gt;&lt;/FQL&gt;&lt;FQL&gt;&lt;Q&gt;CEI^FF_ASSETS(ANN_R,0)&lt;/Q&gt;&lt;R&gt;1&lt;/R&gt;&lt;C&gt;1&lt;/C&gt;&lt;D xsi:type="xsd:double"&gt;14.267864&lt;/D&gt;&lt;/FQL&gt;&lt;FQL&gt;&lt;Q&gt;OXBR^FF_ASSETS(ANN_R,0)&lt;/Q&gt;&lt;R&gt;1&lt;/R&gt;&lt;C&gt;1&lt;/C&gt;&lt;D xsi:type="xsd:double"&gt;21.393&lt;/D&gt;&lt;/FQL&gt;&lt;FQL&gt;&lt;Q&gt;ALN^FF_ASSETS(ANN_R,0)&lt;/Q&gt;&lt;R&gt;1&lt;/R&gt;&lt;C&gt;1&lt;/C&gt;&lt;D xsi:type="xsd:double"&gt;68.488042&lt;/D&gt;&lt;/FQL&gt;&lt;FQL&gt;&lt;Q&gt;SPI^FF_ASSETS(ANN_R,0)&lt;/Q&gt;&lt;R&gt;1&lt;/R&gt;&lt;C&gt;1&lt;/C&gt;&lt;D xsi:type="xsd:double"&gt;361.8299580849&lt;/D&gt;&lt;/FQL&gt;&lt;FQL&gt;&lt;Q&gt;APDN^FF_ASSETS(ANN_R,0)&lt;/Q&gt;&lt;R&gt;1&lt;/R&gt;&lt;C&gt;1&lt;/C&gt;&lt;D xsi:type="xsd:double"&gt;8.153948&lt;/D&gt;&lt;/FQL&gt;&lt;FQL&gt;&lt;Q&gt;PKE^FF_ASSETS(ANN_R,0)&lt;/Q&gt;&lt;R&gt;1&lt;/R&gt;&lt;C&gt;1&lt;/C&gt;&lt;D xsi:type="xsd:double"&gt;169.023&lt;/D&gt;&lt;/FQL&gt;&lt;FQL&gt;&lt;Q&gt;VXRT^FF_ASSETS(ANN_R,0)&lt;/Q&gt;&lt;R&gt;1&lt;/R&gt;&lt;C&gt;1&lt;/C&gt;&lt;D xsi:type="xsd:double"&gt;40.1&lt;/D&gt;&lt;/FQL&gt;&lt;FQL&gt;&lt;Q&gt;ADXS^FF_ASSETS(ANN_R,0)&lt;/Q&gt;&lt;R&gt;1&lt;/R&gt;&lt;C&gt;1&lt;/C&gt;&lt;D xsi:type="xsd:double"&gt;93.641778&lt;/D&gt;&lt;/FQL&gt;&lt;FQL&gt;&lt;Q&gt;CKH^FF_ASSETS(ANN_R,0)&lt;/Q&gt;&lt;R&gt;1&lt;/R&gt;&lt;C&gt;1&lt;/C&gt;&lt;D xsi:type="xsd:double"&gt;1628.473&lt;/D&gt;&lt;/FQL&gt;&lt;FQL&gt;&lt;Q&gt;AUTO^FF_ASSETS(ANN_R,0)&lt;/Q&gt;&lt;R&gt;1&lt;/R&gt;&lt;C&gt;1&lt;/C&gt;&lt;D xsi:type="xsd:double"&gt;92.938&lt;/D&gt;&lt;/FQL&gt;&lt;FQL&gt;&lt;Q&gt;TGNA^FF_ASSETS(ANN_R,0)&lt;/Q&gt;&lt;R&gt;1&lt;/R&gt;&lt;C&gt;1&lt;/C&gt;&lt;D xsi:type="xsd:double"&gt;4962.115&lt;/D&gt;&lt;/FQL&gt;&lt;FQL&gt;&lt;Q&gt;GBR^FF_ASSETS(ANN_R,0)&lt;/Q&gt;&lt;R&gt;1&lt;/R&gt;&lt;C&gt;1&lt;/C&gt;&lt;D xsi:type="xsd:double"&gt;4.205&lt;/D&gt;&lt;/FQL&gt;&lt;FQL&gt;&lt;Q&gt;SBOT^FF_ASSETS(ANN_R,0)&lt;/Q&gt;&lt;R&gt;1&lt;/R&gt;&lt;C&gt;1&lt;/C&gt;&lt;D xsi:type="xsd:double"&gt;7.720005&lt;/D&gt;&lt;/FQL&gt;&lt;FQL&gt;&lt;Q&gt;DRAD^FF_ASSETS(ANN_R,0)&lt;/Q&gt;&lt;R&gt;1&lt;/R&gt;&lt;C&gt;1&lt;/C&gt;&lt;D xsi:type="xsd:double"&gt;70.829&lt;/D&gt;&lt;/FQL&gt;&lt;FQL&gt;&lt;Q&gt;PED^FF_ASSETS(ANN_R,0)&lt;/Q&gt;&lt;R&gt;1&lt;/R&gt;&lt;C&gt;1&lt;/C&gt;&lt;D xsi:type="xsd:double"&gt;36.401&lt;/D&gt;&lt;/FQL&gt;&lt;FQL&gt;&lt;Q&gt;ABIL^FF_ASSETS(ANN_R,0)&lt;/Q&gt;&lt;R&gt;1&lt;/R&gt;&lt;C&gt;1&lt;/C&gt;&lt;D xsi:type="xsd:double"&gt;20.013&lt;/D&gt;&lt;/FQL&gt;&lt;FQL&gt;&lt;Q&gt;TK^FF_ASSETS(ANN_R,0)&lt;/Q&gt;&lt;R&gt;1&lt;/R&gt;&lt;C&gt;1&lt;/C&gt;&lt;D xsi:type="xsd:double"&gt;8092.437&lt;/D&gt;&lt;/FQL&gt;&lt;FQL&gt;&lt;Q&gt;ENG^FF_ASSETS(ANN_R,0)&lt;/Q&gt;&lt;R&gt;1&lt;/R&gt;&lt;C&gt;1&lt;/C&gt;&lt;D xsi:type="xsd:double"&gt;29.252&lt;/D&gt;&lt;/FQL&gt;&lt;FQL&gt;&lt;Q&gt;AMMA^FF_ASSETS(ANN_R,0)&lt;/Q&gt;&lt;R&gt;1&lt;/R&gt;&lt;C&gt;1&lt;/C&gt;&lt;D xsi:type="xsd:double"&gt;9.755328&lt;/D&gt;&lt;/FQL&gt;&lt;FQL&gt;&lt;Q&gt;ORIG^FF_ASSETS(ANN_R,0)&lt;/Q&gt;&lt;R&gt;1&lt;/R&gt;&lt;C&gt;1&lt;/C&gt;&lt;D xsi:type="xsd:double"&gt;2851.965&lt;/D&gt;&lt;/FQL&gt;&lt;FQL&gt;&lt;Q&gt;TCCO^FF_ASSETS(ANN_R,0)&lt;/Q&gt;&lt;R&gt;1&lt;/R&gt;&lt;C&gt;1&lt;/C&gt;&lt;D xsi:type="xsd:double"&gt;3.934824&lt;/D&gt;&lt;/FQL&gt;&lt;FQL&gt;&lt;Q&gt;EDGW^FF_ASSETS(ANN_R,0)&lt;/Q&gt;&lt;R&gt;1&lt;/R&gt;&lt;C&gt;1&lt;/C&gt;&lt;D xsi:type="xsd:double"&gt;75.874&lt;/D&gt;&lt;/FQL&gt;&lt;FQL&gt;&lt;Q&gt;CNX^FF_ASSETS(ANN_R,0)&lt;/Q&gt;&lt;R&gt;1&lt;/R&gt;&lt;C&gt;1&lt;/C&gt;&lt;D xsi:type="xsd:double"&gt;7296.868&lt;/D&gt;&lt;/FQL&gt;&lt;FQL&gt;&lt;Q&gt;BCEI^FF_ASSETS(ANN_R,0)&lt;/Q&gt;&lt;R&gt;1&lt;/R&gt;&lt;C&gt;1&lt;/C&gt;&lt;D xsi:type="xsd:double"&gt;830.371&lt;/D&gt;&lt;/FQL&gt;&lt;FQL&gt;&lt;Q&gt;SSY^FF_ASSETS(ANN_R,0)&lt;/Q&gt;&lt;R&gt;1&lt;/R&gt;&lt;C&gt;1&lt;/C&gt;&lt;D xsi:type="xsd:double"&gt;26.176&lt;/D&gt;&lt;/FQL&gt;&lt;FQL&gt;&lt;Q&gt;LTRPA^FF_ASSETS(ANN_R,0)&lt;/Q&gt;&lt;R&gt;1&lt;/R&gt;&lt;C&gt;1&lt;/C&gt;&lt;D xsi:type="xsd:double"&gt;5641&lt;/D&gt;&lt;/FQL&gt;&lt;FQL&gt;&lt;Q&gt;CLDC^FF_ASSETS(ANN_R,0)&lt;/Q&gt;&lt;R&gt;1&lt;/R&gt;&lt;C&gt;1&lt;/C&gt;&lt;D xsi:type="xsd:double"&gt;119.620269&lt;/D&gt;&lt;/FQL&gt;&lt;FQL&gt;&lt;Q&gt;TALO^FF_ASSETS(ANN_R,0)&lt;/Q&gt;&lt;R&gt;1&lt;/R&gt;&lt;C&gt;1&lt;/C&gt;&lt;D xsi:type="xsd:double"&gt;858.773&lt;/D&gt;&lt;/FQL&gt;&lt;FQL&gt;&lt;Q&gt;EACQ^FF_ASSETS(ANN_R,0)&lt;/Q&gt;&lt;R&gt;1&lt;/R&gt;&lt;C&gt;1&lt;/C&gt;&lt;D xsi:type="xsd:double"&gt;151.229634&lt;/D&gt;&lt;/FQL&gt;&lt;FQL&gt;&lt;Q&gt;GWPH^FF_ASSETS(ANN_R,0)&lt;/Q&gt;&lt;R&gt;1&lt;/R&gt;&lt;C&gt;1&lt;/C&gt;&lt;D xsi:type="xsd:double"&gt;446.65540975&lt;/D&gt;&lt;/FQL&gt;&lt;FQL&gt;&lt;Q&gt;ISRL^FF_ASSETS(ANN_R,0)&lt;/Q&gt;&lt;R&gt;1&lt;/R&gt;&lt;C&gt;1&lt;/C&gt;&lt;D xsi:type="xsd:double"&gt;108.797&lt;/D&gt;&lt;/FQL&gt;&lt;FQL&gt;&lt;Q&gt;HPE^FF_ASSETS(ANN_R,0)&lt;/Q&gt;&lt;R&gt;1&lt;/R&gt;&lt;C&gt;1&lt;/C&gt;&lt;D xsi:type="xsd:double"&gt;61406&lt;/D&gt;&lt;/FQL&gt;&lt;FQL&gt;&lt;Q&gt;DELT^FF_ASSETS(ANN_R,0)&lt;/Q&gt;&lt;R&gt;1&lt;/R&gt;&lt;C&gt;1&lt;/C&gt;&lt;D xsi:type="xsd:double"&gt;135.919497&lt;/D&gt;&lt;/FQL&gt;&lt;FQL&gt;&lt;Q&gt;QRHC^FF_ASSETS(ANN_R,0)&lt;/Q&gt;&lt;R&gt;1&lt;/R&gt;&lt;C&gt;1&lt;/C&gt;&lt;D xsi:type="xsd:double"&gt;83.515798&lt;/D&gt;&lt;/FQL&gt;&lt;FQL&gt;&lt;Q&gt;NIHD^FF_ASSETS(ANN_R,0)&lt;/Q&gt;&lt;R&gt;1&lt;/R&gt;&lt;C&gt;1&lt;/C&gt;&lt;D xsi:type="xsd:double"&gt;1105.098&lt;/D&gt;&lt;/FQL&gt;&lt;FQL&gt;&lt;Q&gt;SAUC^FF_ASSETS(ANN_R,0)&lt;/Q&gt;&lt;R&gt;1&lt;/R&gt;&lt;C&gt;1&lt;/C&gt;&lt;D xsi:type="xsd:double"&gt;107.759236&lt;/D&gt;&lt;/FQL&gt;&lt;FQL&gt;&lt;Q&gt;PRPL^FF_ASSETS(ANN_R,0)&lt;/Q&gt;&lt;R&gt;1&lt;/R&gt;&lt;C&gt;1&lt;/C&gt;&lt;D xsi:type="xsd:double"&gt;122.281&lt;/D&gt;&lt;/FQL&gt;&lt;FQL&gt;&lt;Q&gt;MCEP^FF_ASSETS(ANN_R,0)&lt;/Q&gt;&lt;R&gt;1&lt;/R&gt;&lt;C&gt;1&lt;/C&gt;&lt;D xsi:type="xsd:double"&gt;219.363&lt;/D&gt;&lt;/FQL&gt;&lt;FQL&gt;&lt;Q&gt;FI^FF_ASSETS(ANN_R,0)&lt;/Q&gt;&lt;R&gt;1&lt;/R&gt;&lt;C&gt;1&lt;/C&gt;&lt;D xsi:type="xsd:double"&gt;1261.769&lt;/D&gt;&lt;/FQL&gt;&lt;FQL&gt;&lt;Q&gt;LEDS^FF_ASSETS(ANN_R,0)&lt;/Q&gt;&lt;R&gt;1&lt;/R&gt;&lt;C&gt;1&lt;/C&gt;&lt;D xsi:type="xsd:double"&gt;17.67&lt;/D&gt;&lt;/FQL&gt;&lt;FQL&gt;&lt;Q&gt;CYH^FF_ASSETS(ANN_R,0)&lt;/Q&gt;&lt;R&gt;1&lt;/R&gt;&lt;C&gt;1&lt;/C&gt;&lt;D xsi:type="xsd:double"&gt;17450&lt;/D&gt;&lt;/FQL&gt;&lt;FQL&gt;&lt;Q&gt;CECO^FF_ASSETS(ANN_R,0)&lt;/Q&gt;&lt;R&gt;1&lt;/R&gt;&lt;C&gt;1&lt;/C&gt;&lt;D xsi:type="xsd:double"&gt;448.356&lt;/D&gt;&lt;/FQL&gt;&lt;FQL&gt;&lt;Q&gt;HOV^FF_ASSETS(ANN_R,0)&lt;/Q&gt;&lt;R&gt;1&lt;/R&gt;&lt;C&gt;1&lt;/C&gt;&lt;D xsi:type="xsd:double"&gt;1900.898&lt;/D&gt;&lt;/FQL&gt;&lt;FQL&gt;&lt;Q&gt;CIDM^FF_ASSETS(ANN_R,0)&lt;/Q&gt;&lt;R&gt;1&lt;/R&gt;&lt;C&gt;1&lt;/C&gt;&lt;D xsi:type="xsd:double"&gt;121.182&lt;/D&gt;&lt;/FQL&gt;&lt;FQL&gt;&lt;Q&gt;PNK^FF_ASSETS(ANN_R,0)&lt;/Q&gt;&lt;R&gt;1&lt;/R&gt;&lt;C&gt;1&lt;/C&gt;&lt;D xsi:type="xsd:double"&gt;3950.228&lt;/D&gt;&lt;/FQL&gt;&lt;FQL&gt;&lt;Q&gt;TMSR^FF_ASSETS(ANN_R,0)&lt;/Q&gt;&lt;R&gt;1&lt;/R&gt;&lt;C&gt;1&lt;/C&gt;&lt;D xsi:type="xsd:double"&gt;40.489204&lt;/D&gt;&lt;/FQL&gt;&lt;FQL&gt;&lt;Q&gt;STCN^FF_ASSETS(ANN_R,0)&lt;/Q&gt;&lt;R&gt;1&lt;/R&gt;&lt;C&gt;1&lt;/C&gt;&lt;D xsi:type="xsd:double"&gt;827.05000000000007&lt;/D&gt;&lt;/FQL&gt;&lt;FQL&gt;&lt;Q&gt;GEOS^FF_ASSETS(ANN_R,0)&lt;/Q&gt;&lt;R&gt;1&lt;/R&gt;&lt;C&gt;1&lt;/C&gt;&lt;D xsi:type="xsd:double"&gt;205.696&lt;/D&gt;&lt;/FQL&gt;&lt;FQL&gt;&lt;Q&gt;RCM^FF_ASSETS(ANN_R,0)&lt;/Q&gt;&lt;R&gt;1&lt;/R&gt;&lt;C&gt;1&lt;/C&gt;&lt;D xsi:type="xsd:double"&gt;336&lt;/D&gt;&lt;/FQL&gt;&lt;FQL&gt;&lt;Q&gt;ARWR^FF_ASSETS(ANN_R,0)&lt;/Q&gt;&lt;R&gt;1&lt;/R&gt;&lt;C&gt;1&lt;/C&gt;&lt;D xsi:type="xsd:double"&gt;104.02228&lt;/D&gt;&lt;/FQL&gt;&lt;FQL&gt;&lt;Q&gt;COP^FF_ASSETS(ANN_R,0)&lt;/Q&gt;&lt;R&gt;1&lt;/R&gt;&lt;C&gt;1&lt;/C&gt;&lt;D xsi:type="xsd:double"&gt;73362&lt;/D&gt;&lt;/FQL&gt;&lt;FQL&gt;&lt;Q&gt;MXC^FF_ASSETS(ANN_R,0)&lt;/Q&gt;&lt;R&gt;1&lt;/R&gt;&lt;C&gt;1&lt;/C&gt;&lt;D xsi:type="xsd:double"&gt;10.400954&lt;/D&gt;&lt;/FQL&gt;&lt;FQL&gt;&lt;Q&gt;JCI^FF_ASSETS(ANN_R,0)&lt;/Q&gt;&lt;R&gt;1&lt;/R&gt;&lt;C&gt;1&lt;/C&gt;&lt;D xsi:type="xsd:double"&gt;51884&lt;/D&gt;&lt;/FQL&gt;&lt;FQL&gt;&lt;Q&gt;TAT^FF_ASSETS(ANN_R,0)&lt;/Q&gt;&lt;R&gt;1&lt;/R&gt;&lt;C&gt;1&lt;/C&gt;&lt;D xsi:type="xsd:double"&gt;161.311&lt;/D&gt;&lt;/FQL&gt;&lt;FQL&gt;&lt;Q&gt;CCO^FF_ASSETS(ANN_R,0)&lt;/Q&gt;&lt;R&gt;1&lt;/R&gt;&lt;C&gt;1&lt;/C&gt;&lt;D xsi:type="xsd:double"&gt;4873.129&lt;/D&gt;&lt;/FQL&gt;&lt;FQL&gt;&lt;Q&gt;WLL^FF_ASSETS(ANN_R,0)&lt;/Q&gt;&lt;R&gt;1&lt;/R&gt;&lt;C&gt;1&lt;/C&gt;&lt;D xsi:type="xsd:double"&gt;9037.255&lt;/D&gt;&lt;/FQL&gt;&lt;FQL&gt;&lt;Q&gt;LQDT^FF_ASSETS(ANN_R,0)&lt;/Q&gt;&lt;R&gt;1&lt;/R&gt;&lt;C&gt;1&lt;/C&gt;&lt;D xsi:type="xsd:double"&gt;215.229&lt;/D&gt;&lt;/FQL&gt;&lt;FQL&gt;&lt;Q&gt;ERA^FF_ASSETS(ANN_R,0)&lt;/Q&gt;&lt;R&gt;1&lt;/R&gt;&lt;C&gt;1&lt;/C&gt;&lt;D xsi:type="xsd:double"&gt;792.097&lt;/D&gt;&lt;/FQL&gt;&lt;FQL&gt;&lt;Q&gt;BKD^FF_ASSETS(ANN_R,0)&lt;/Q&gt;&lt;R&gt;1&lt;/R&gt;&lt;C&gt;1&lt;/C&gt;&lt;D xsi:type="xsd:double"&gt;7675.449&lt;/D&gt;&lt;/FQL&gt;&lt;FQL&gt;&lt;Q&gt;RIG^FF_ASSETS(ANN_R,0)&lt;/Q&gt;&lt;R&gt;1&lt;/R&gt;&lt;C&gt;1&lt;/C&gt;&lt;D xsi:type="xsd:double"&gt;22410&lt;/D&gt;&lt;/FQL&gt;&lt;FQL&gt;&lt;Q&gt;GEN^FF_ASSETS(ANN_R,0)&lt;/Q&gt;&lt;R&gt;1&lt;/R&gt;&lt;C&gt;1&lt;/C&gt;&lt;D xsi:type="xsd:double"&gt;5051.963&lt;/D&gt;&lt;/FQL&gt;&lt;FQL&gt;&lt;Q&gt;CADC^FF_ASSETS(ANN_R,0)&lt;/Q&gt;&lt;R&gt;1&lt;/R&gt;&lt;C&gt;1&lt;/C&gt;&lt;D xsi:type="xsd:double"&gt;80.378766&lt;/D&gt;&lt;/FQL&gt;&lt;FQL&gt;&lt;Q&gt;OHGI^FF_ASSETS(ANN_R,0)&lt;/Q&gt;&lt;R&gt;1&lt;/R&gt;&lt;C&gt;1&lt;/C&gt;&lt;D xsi:type="xsd:double"&gt;8.802&lt;/D&gt;&lt;/FQL&gt;&lt;FQL&gt;&lt;Q&gt;MNI^FF_ASSETS(ANN_R,0)&lt;/Q&gt;&lt;R&gt;1&lt;/R&gt;&lt;C&gt;1&lt;/C&gt;&lt;D xsi:type="xsd:double"&gt;1555.409&lt;/D&gt;&lt;/FQL&gt;&lt;FQL&gt;&lt;Q&gt;ZN^FF_ASSETS(ANN_R,0)&lt;/Q&gt;&lt;R&gt;1&lt;/R&gt;&lt;C&gt;1&lt;/C&gt;&lt;D xsi:type="xsd:double"&gt;33.548&lt;/D&gt;&lt;/FQL&gt;&lt;FQL&gt;&lt;Q&gt;SN^FF_ASSETS(ANN_R,0)&lt;/Q&gt;&lt;R&gt;1&lt;/R&gt;&lt;C&gt;1&lt;/C&gt;&lt;D xsi:type="xsd:double"&gt;2470.635&lt;/D&gt;&lt;/FQL&gt;&lt;FQL&gt;&lt;Q&gt;NEW^FF_ASSETS(ANN_R,0)&lt;/Q&gt;&lt;R&gt;1&lt;/R&gt;&lt;C&gt;1&lt;/C&gt;&lt;D xsi:type="xsd:double"&gt;308.414158476658&lt;/D&gt;&lt;/FQL&gt;&lt;FQL&gt;&lt;Q&gt;HDSN^FF_ASSETS(ANN_R,0)&lt;/Q&gt;&lt;R&gt;1&lt;/R&gt;&lt;C&gt;1&lt;/C&gt;&lt;D xsi:type="xsd:double"&gt;321.444&lt;/D&gt;&lt;/FQL&gt;&lt;FQL&gt;&lt;Q&gt;HCLP^FF_ASSETS(ANN_R,0)&lt;/Q&gt;&lt;R&gt;1&lt;/R&gt;&lt;C&gt;1&lt;/C&gt;&lt;D xsi:type="xsd:double"&gt;1123.14&lt;/D&gt;&lt;/FQL&gt;&lt;FQL&gt;&lt;Q&gt;AMR^FF_ASSETS(ANN_R,0)&lt;/Q&gt;&lt;R&gt;1&lt;/R&gt;&lt;C&gt;1&lt;/C&gt;&lt;D xsi:type="xsd:double"&gt;1041.978712&lt;/D&gt;&lt;/FQL&gt;&lt;FQL&gt;&lt;Q&gt;LLEX^FF_ASSETS(ANN_R,0)&lt;/Q&gt;&lt;R&gt;1&lt;/R&gt;&lt;C&gt;1&lt;/C&gt;&lt;D xsi:type="xsd:double"&gt;195.944&lt;/D&gt;&lt;/FQL&gt;&lt;FQL&gt;&lt;Q&gt;LIVE^FF_ASSETS(ANN_R,0)&lt;/Q&gt;&lt;R&gt;1&lt;/R&gt;&lt;C&gt;1&lt;/C&gt;&lt;D xsi:type="xsd:double"&gt;128.594595&lt;/D&gt;&lt;/FQL&gt;&lt;FQL&gt;&lt;Q&gt;GDEN^FF_ASSETS(ANN_R,0)&lt;/Q&gt;&lt;R&gt;1&lt;/R&gt;&lt;C&gt;1&lt;/C&gt;&lt;D xsi:type="xsd:double"&gt;1365.175&lt;/D&gt;&lt;/FQL&gt;&lt;FQL&gt;&lt;Q&gt;SRCI^FF_ASSETS(ANN_R,0)&lt;/Q&gt;&lt;R&gt;1&lt;/R&gt;&lt;C&gt;1&lt;/C&gt;&lt;D xsi:type="xsd:double"&gt;2079.564&lt;/D&gt;&lt;/FQL&gt;&lt;FQL&gt;&lt;Q&gt;WTTR^FF_ASSETS(ANN_R,0)&lt;/Q&gt;&lt;R&gt;1&lt;/R&gt;&lt;C&gt;1&lt;/C&gt;&lt;D xsi:type="xsd:double"&gt;1356.368&lt;/D&gt;&lt;/FQL&gt;&lt;FQL&gt;&lt;Q&gt;TUSK^FF_ASSETS(ANN_R,0)&lt;/Q&gt;&lt;R&gt;1&lt;/R&gt;&lt;C&gt;1&lt;/C&gt;&lt;D xsi:type="xsd:double"&gt;867.243&lt;/D&gt;&lt;/FQL&gt;&lt;FQL&gt;&lt;Q&gt;PTE^FF_ASSETS(ANN_R,0)&lt;/Q&gt;&lt;R&gt;1&lt;/R&gt;&lt;C&gt;1&lt;/C&gt;&lt;D xsi:type="xsd:double"&gt;20.152&lt;/D&gt;&lt;/FQL&gt;&lt;FQL&gt;&lt;Q&gt;DLPN^FF_ASSETS(ANN_R,0)&lt;/Q&gt;&lt;R&gt;1&lt;/R&gt;&lt;C&gt;1&lt;/C&gt;&lt;D xsi:type="xsd:double"&gt;33.597143&lt;/D&gt;&lt;/FQL&gt;&lt;FQL&gt;&lt;Q&gt;RNGR^FF_ASSETS(ANN_R,0)&lt;/Q&gt;&lt;R&gt;1&lt;/R&gt;&lt;C&gt;1&lt;/C&gt;&lt;D xsi:type="xsd:double"&gt;259.7&lt;/D&gt;&lt;/FQL&gt;&lt;FQL&gt;&lt;Q&gt;COHR^FF_ASSETS(ANN_R,0)&lt;/Q&gt;&lt;R&gt;1&lt;/R&gt;&lt;C&gt;1&lt;/C&gt;&lt;D xsi:type="xsd:double"&gt;2337.8&lt;/D&gt;&lt;/FQL&gt;&lt;FQL&gt;&lt;Q&gt;TRCH^FF_ASSETS(ANN_R,0)&lt;/Q&gt;&lt;R&gt;1&lt;/R&gt;&lt;C&gt;1&lt;/C&gt;&lt;D xsi:type="xsd:double"&gt;28.767308&lt;/D&gt;&lt;/FQL&gt;&lt;FQL&gt;&lt;Q&gt;LYL^FF_ASSETS(ANN_R,0)&lt;/Q&gt;&lt;R&gt;1&lt;/R&gt;&lt;C&gt;1&lt;/C&gt;&lt;D xsi:type="xsd:double"&gt;13.017698&lt;/D&gt;&lt;/FQL&gt;&lt;FQL&gt;&lt;Q&gt;DK^FF_ASSETS(ANN_R,0)&lt;/Q&gt;&lt;R&gt;1&lt;/R&gt;&lt;C&gt;1&lt;/C&gt;&lt;D xsi:type="xsd:double"&gt;5935.2&lt;/D&gt;&lt;/FQL&gt;&lt;FQL&gt;&lt;Q&gt;AMWD^FF_ASSETS(ANN_R,0)&lt;/Q&gt;&lt;R&gt;1&lt;/R&gt;&lt;C&gt;1&lt;/C&gt;&lt;D xsi:type="xsd:double"&gt;1645.345&lt;/D&gt;&lt;/FQL&gt;&lt;FQL&gt;&lt;Q&gt;EXPI^FF_ASSETS(ANN_R,0)&lt;/Q&gt;&lt;R&gt;1&lt;/R&gt;&lt;C&gt;1&lt;/C&gt;&lt;D xsi:type="xsd:double"&gt;14.637131&lt;/D&gt;&lt;/FQL&gt;&lt;FQL&gt;&lt;Q&gt;PE^FF_ASSETS(ANN_R,0)&lt;/Q&gt;&lt;R&gt;1&lt;/R&gt;&lt;C&gt;1&lt;/C&gt;&lt;D xsi:type="xsd:double"&gt;8793.198&lt;/D&gt;&lt;/FQL&gt;&lt;FQL&gt;&lt;Q&gt;VBTX^FF_ASSETS(ANN_R,0)&lt;/Q&gt;&lt;R&gt;1&lt;/R&gt;&lt;C&gt;1&lt;/C&gt;&lt;D xsi:type="xsd:double"&gt;2950.189&lt;/D&gt;&lt;/FQL&gt;&lt;FQL&gt;&lt;Q&gt;VRTS^FF_ASSETS(ANN_R,0)&lt;/Q&gt;&lt;R&gt;1&lt;/R&gt;&lt;C&gt;1&lt;/C&gt;&lt;D xsi:type="xsd:double"&gt;2600.306&lt;/D&gt;&lt;/FQL&gt;&lt;FQL&gt;&lt;Q&gt;GTT^FF_ASSETS(ANN_R,0)&lt;/Q&gt;&lt;R&gt;1&lt;/R&gt;&lt;C&gt;1&lt;/C&gt;&lt;D xsi:type="xsd:double"&gt;1798.2&lt;/D&gt;&lt;/FQL&gt;&lt;FQL&gt;&lt;Q&gt;USAU^FF_ASSETS(ANN_R,0)&lt;/Q&gt;&lt;R&gt;1&lt;/R&gt;&lt;C&gt;1&lt;/C&gt;&lt;D xsi:type="xsd:double"&gt;12.986342&lt;/D&gt;&lt;/FQL&gt;&lt;FQL&gt;&lt;Q&gt;PVAC^FF_ASSETS(ANN_R,0)&lt;/Q&gt;&lt;R&gt;1&lt;/R&gt;&lt;C&gt;1&lt;/C&gt;&lt;D xsi:type="xsd:double"&gt;629.597&lt;/D&gt;&lt;/FQL&gt;&lt;FQL&gt;&lt;Q&gt;ASPU^FF_ASSETS(ANN_R,0)&lt;/Q&gt;&lt;R&gt;1&lt;/R&gt;&lt;C&gt;1&lt;/C&gt;&lt;D xsi:type="xsd:double"&gt;41.588532&lt;/D&gt;&lt;/FQL&gt;&lt;FQL&gt;&lt;Q&gt;GSUM^FF_ASSETS(ANN_R,0)&lt;/Q&gt;&lt;R&gt;1&lt;/R&gt;&lt;C&gt;1&lt;/C&gt;&lt;D xsi:type="xsd:double"&gt;176.4683114&lt;/D&gt;&lt;/FQL&gt;&lt;FQL&gt;&lt;Q&gt;CSSE^FF_ASSETS(ANN_R,0)&lt;/Q&gt;&lt;R&gt;1&lt;/R&gt;&lt;C&gt;1&lt;/C&gt;&lt;D xsi:type="xsd:double"&gt;63.015808&lt;/D&gt;&lt;/FQL&gt;&lt;FQL&gt;&lt;Q&gt;BEDU^FF_ASSETS(ANN_R,0)&lt;/Q&gt;&lt;R&gt;1&lt;/R&gt;&lt;C&gt;1&lt;/C&gt;&lt;D xsi:type="xsd:double"&gt;407.256741802968&lt;/D&gt;&lt;/FQL&gt;&lt;FQL&gt;&lt;Q&gt;HUSA^FF_ASSETS(ANN_R,0)&lt;/Q&gt;&lt;R&gt;1&lt;/R&gt;&lt;C&gt;1&lt;/C&gt;&lt;D xsi:type="xsd:double"&gt;7.560318&lt;/D&gt;&lt;/FQL&gt;&lt;FQL&gt;&lt;Q&gt;HX^FF_ASSETS(ANN_R,0)&lt;/Q&gt;&lt;R&gt;1&lt;/R&gt;&lt;C&gt;1&lt;/C&gt;&lt;D xsi:type="xsd:double"&gt;163.890310563806&lt;/D&gt;&lt;/FQL&gt;&lt;FQL&gt;&lt;Q&gt;RYB^FF_ASSETS(ANN_R,0)&lt;/Q&gt;&lt;R&gt;1&lt;/R&gt;&lt;C&gt;1&lt;/C&gt;&lt;D xsi:type="xsd:double"&gt;229.73403012736&lt;/D&gt;&lt;/FQL&gt;&lt;FQL&gt;&lt;Q&gt;ADI^FF_ASSETS(ANN_R,0)&lt;/Q&gt;&lt;R&gt;1&lt;/R&gt;&lt;C&gt;1&lt;/C&gt;&lt;D xsi:type="xsd:double"&gt;21141.294&lt;/D&gt;&lt;/FQL&gt;&lt;FQL&gt;&lt;Q&gt;FG^FF_ASSETS(ANN_R,0)&lt;/Q&gt;&lt;R&gt;1&lt;/R&gt;&lt;C&gt;1&lt;/C&gt;&lt;D xsi:type="xsd:double"&gt;30461&lt;/D&gt;&lt;/FQL&gt;&lt;FQL&gt;&lt;Q&gt;ERI^FF_ASSETS(ANN_R,0)&lt;/Q&gt;&lt;R&gt;1&lt;/R&gt;&lt;C&gt;1&lt;/C&gt;&lt;D xsi:type="xsd:double"&gt;3546.472&lt;/D&gt;&lt;/FQL&gt;&lt;FQL&gt;&lt;Q&gt;RILY^FF_ASSETS(ANN_R,0)&lt;/Q&gt;&lt;R&gt;1&lt;/R&gt;&lt;C&gt;1&lt;/C&gt;&lt;D xsi:type="xsd:double"&gt;1386.904&lt;/D&gt;&lt;/FQL&gt;&lt;FQL&gt;&lt;Q&gt;JAG^FF_ASSETS(ANN_R,0)&lt;/Q&gt;&lt;R&gt;1&lt;/R&gt;&lt;C&gt;1&lt;/C&gt;&lt;D xsi:type="xsd:double"&gt;1103.428&lt;/D&gt;&lt;/FQL&gt;&lt;FQL&gt;&lt;Q&gt;KRP^FF_ASSETS(ANN_R,0)&lt;/Q&gt;&lt;R&gt;1&lt;/R&gt;&lt;C&gt;1&lt;/C&gt;&lt;D xsi:type="xsd:double"&gt;295.291004&lt;/D&gt;&lt;/FQL&gt;&lt;FQL&gt;&lt;Q&gt;SGRY^FF_ASSETS(ANN_R,0)&lt;/Q&gt;&lt;R&gt;1&lt;/R&gt;&lt;C&gt;1&lt;/C&gt;&lt;D xsi:type="xsd:double"&gt;4651.153&lt;/D&gt;&lt;/FQL&gt;&lt;FQL&gt;&lt;Q&gt;AVXL^FF_ASSETS(ANN_R,0)&lt;/Q&gt;&lt;R&gt;1&lt;/R&gt;&lt;C&gt;1&lt;/C&gt;&lt;D xsi:type="xsd:double"&gt;27.838329&lt;/D&gt;&lt;/FQL&gt;&lt;FQL&gt;&lt;Q&gt;JOB^FF_ASSETS(ANN_R,0)&lt;/Q&gt;&lt;R&gt;1&lt;/R&gt;&lt;C&gt;1&lt;/C&gt;&lt;D xsi:type="xsd:double"&gt;152.913&lt;/D&gt;&lt;/FQL&gt;&lt;FQL&gt;&lt;Q&gt;WSC^FF_ASSETS(ANN_R,0)&lt;/Q&gt;&lt;R&gt;1&lt;/R&gt;&lt;C&gt;1&lt;/C&gt;&lt;D xsi:type="xsd:double"&gt;1410.742&lt;/D&gt;&lt;/FQL&gt;&lt;FQL&gt;&lt;Q&gt;NRT^FF_ASSETS(ANN_R,0)&lt;/Q&gt;&lt;R&gt;1&lt;/R&gt;&lt;C&gt;1&lt;/C&gt;&lt;D xsi:type="xsd:double"&gt;2.126006&lt;/D&gt;&lt;/FQL&gt;&lt;FQL&gt;&lt;Q&gt;GSHT^FF_ASSETS(ANN_R,0)&lt;/Q&gt;&lt;R&gt;1&lt;/R&gt;&lt;C&gt;1&lt;/C&gt;&lt;D xsi:type="xsd:double"&gt;403.697597&lt;/D&gt;&lt;/FQL&gt;&lt;FQL&gt;&lt;Q&gt;COL^FF_ASSETS(ANN_R,0)&lt;/Q&gt;&lt;R&gt;1&lt;/R&gt;&lt;C&gt;1&lt;/C&gt;&lt;D xsi:type="xsd:double"&gt;17997&lt;/D&gt;&lt;/FQL&gt;&lt;FQL&gt;&lt;Q&gt;SYNH^FF_ASSETS(ANN_R,0)&lt;/Q&gt;&lt;R&gt;1&lt;/R&gt;&lt;C&gt;1&lt;/C&gt;&lt;D xsi:type="xsd:double"&gt;7285.867&lt;/D&gt;&lt;/FQL&gt;&lt;FQL&gt;&lt;Q&gt;LOVE^FF_ASSETS(ANN_R,0)&lt;/Q&gt;&lt;R&gt;1&lt;/R&gt;&lt;C&gt;1&lt;/C&gt;&lt;D xsi:type="xsd:double"&gt;41.440935&lt;/D&gt;&lt;/FQL&gt;&lt;FQL&gt;&lt;Q&gt;CLNY^FF_ASSETS(ANN_R,0)&lt;/Q&gt;&lt;R&gt;1&lt;/R&gt;&lt;C&gt;1&lt;/C&gt;&lt;D xsi:type="xsd:double"&gt;24785.65&lt;/D&gt;&lt;/FQL&gt;&lt;FQL&gt;&lt;Q&gt;UIHC^FF_ASSETS(ANN_R,0)&lt;/Q&gt;&lt;R&gt;1&lt;/R&gt;&lt;C&gt;1&lt;/C&gt;&lt;D xsi:type="xsd:double"&gt;2079.218&lt;/D&gt;&lt;/FQL&gt;&lt;FQL&gt;&lt;Q&gt;FWONA^FF_ASSETS(ANN_R,0)&lt;/Q&gt;&lt;R&gt;1&lt;/R&gt;&lt;C&gt;1&lt;/C&gt;&lt;D xsi:type="xsd:double"&gt;12125&lt;/D&gt;&lt;/FQL&gt;&lt;FQL&gt;&lt;Q&gt;WRD^FF_ASSETS(ANN_R,0)&lt;/Q&gt;&lt;R&gt;1&lt;/R&gt;&lt;C&gt;1&lt;/C&gt;&lt;D xsi:type="xsd:double"&gt;2831.33&lt;/D&gt;&lt;/FQL&gt;&lt;FQL&gt;&lt;Q&gt;TPL^FF_ASSETS(ANN_R,0)&lt;/Q&gt;&lt;R&gt;1&lt;/R&gt;&lt;C&gt;1&lt;/C&gt;&lt;D xsi:type="xsd:double"&gt;129.37&lt;/D&gt;&lt;/FQL&gt;&lt;FQL&gt;&lt;Q&gt;EAST^FF_ASSETS(ANN_R,0)&lt;/Q&gt;&lt;R&gt;1&lt;/R&gt;&lt;C&gt;1&lt;/C&gt;&lt;D xsi:type="xsd:double"&gt;9.028965&lt;/D&gt;&lt;/FQL&gt;&lt;FQL&gt;&lt;Q&gt;LBRT^FF_ASSETS(ANN_R,0)&lt;/Q&gt;&lt;R&gt;1&lt;/R&gt;&lt;C&gt;1&lt;/C&gt;&lt;D xsi:type="xsd:double"&gt;852.103&lt;/D&gt;&lt;/FQL&gt;&lt;FQL&gt;&lt;Q&gt;STND^FF_ASSETS(ANN_R,0)&lt;/Q&gt;&lt;R&gt;1&lt;/R&gt;&lt;C&gt;1&lt;/C&gt;&lt;D xsi:type="xsd:double"&gt;972.6&lt;/D&gt;&lt;/FQL&gt;&lt;FQL&gt;&lt;Q&gt;BCML^FF_ASSETS(ANN_R,0)&lt;/Q&gt;&lt;R&gt;1&lt;/R&gt;&lt;C&gt;1&lt;/C&gt;&lt;D xsi:type="xsd:double"&gt;1246.478&lt;/D&gt;&lt;/FQL&gt;&lt;FQL&gt;&lt;Q&gt;MDP^FF_ASSETS(ANN_R,0)&lt;/Q&gt;&lt;R&gt;1&lt;/R&gt;&lt;C&gt;1&lt;/C&gt;&lt;D xsi:type="xsd:double"&gt;6727.2&lt;/D&gt;&lt;/FQL&gt;&lt;FQL&gt;&lt;Q&gt;SBRA^FF_ASSETS(ANN_R,0)&lt;/Q&gt;&lt;R&gt;1&lt;/R&gt;&lt;C&gt;1&lt;/C&gt;&lt;D xsi:type="xsd:double"&gt;7032.277&lt;/D&gt;&lt;/FQL&gt;&lt;FQL&gt;&lt;Q&gt;MPAC^FF_ASSETS(ANN_R,0)&lt;/Q&gt;&lt;R&gt;1&lt;/R&gt;&lt;C&gt;1&lt;/C&gt;&lt;D xsi:type="xsd:double"&gt;327.127414&lt;/D&gt;&lt;/FQL&gt;&lt;FQL&gt;&lt;Q&gt;LGC^FF_ASSETS(ANN_R,0)&lt;/Q&gt;&lt;R&gt;1&lt;/R&gt;&lt;C&gt;1&lt;/C&gt;&lt;D xsi:type="xsd:double"&gt;302.291&lt;/D&gt;&lt;/FQL&gt;&lt;FQL&gt;&lt;Q&gt;MYND^FF_ASSETS(ANN_R,0)&lt;/Q&gt;&lt;R&gt;1&lt;/R&gt;&lt;C&gt;1&lt;/C&gt;&lt;D xsi:type="xsd:double"&gt;6.0961&lt;/D&gt;&lt;/FQL&gt;&lt;FQL&gt;&lt;Q&gt;CTEK^FF_ASSETS(ANN_R,0)&lt;/Q&gt;&lt;R&gt;1&lt;/R&gt;&lt;C&gt;1&lt;/C&gt;&lt;D xsi:type="xsd:double"&gt;52.695415&lt;/D&gt;&lt;/FQL&gt;&lt;FQL&gt;&lt;Q&gt;GMRE^FF_ASSETS(ANN_R,0)&lt;/Q&gt;&lt;R&gt;1&lt;/R&gt;&lt;C&gt;1&lt;/C&gt;&lt;D xsi:type="xsd:double"&gt;474.571&lt;/D&gt;&lt;/FQL&gt;&lt;FQL&gt;&lt;Q&gt;PIXY^FF_ASSETS(ANN_R,0)&lt;/Q&gt;&lt;R&gt;1&lt;/R&gt;&lt;C&gt;1&lt;/C&gt;&lt;D xsi:type="xsd:double"&gt;9.443144&lt;/D&gt;&lt;/FQL&gt;&lt;FQL&gt;&lt;Q&gt;IT^FF_ASSETS(ANN_R,0)&lt;/Q&gt;&lt;R&gt;1&lt;/R&gt;&lt;C&gt;1&lt;/C&gt;&lt;D xsi:type="xsd:double"&gt;7283.173&lt;/D&gt;&lt;/FQL&gt;&lt;FQL&gt;&lt;Q&gt;VIRT^FF_ASSETS(ANN_R,0)&lt;/Q&gt;&lt;R&gt;1&lt;/R&gt;&lt;C&gt;1&lt;/C&gt;&lt;D xsi:type="xsd:double"&gt;7320.006&lt;/D&gt;&lt;/FQL&gt;&lt;FQL&gt;&lt;Q&gt;AUTL^FF_ASSETS(ANN_R,0)&lt;/Q&gt;&lt;R&gt;1&lt;/R&gt;&lt;C&gt;1&lt;/C&gt;&lt;D xsi:type="xsd:double"&gt;148.662&lt;/D&gt;&lt;/FQL&gt;&lt;FQL&gt;&lt;Q&gt;OPNT^FF_ASSETS(ANN_R,0)&lt;/Q&gt;&lt;R&gt;1&lt;/R&gt;&lt;C&gt;1&lt;/C&gt;&lt;D xsi:type="xsd:double"&gt;10.807885&lt;/D&gt;&lt;/FQL&gt;&lt;FQL&gt;&lt;Q&gt;GSHD^FF_ASSETS(ANN_R,0)&lt;/Q&gt;&lt;R&gt;1&lt;/R&gt;&lt;C&gt;1&lt;/C&gt;&lt;D xsi:type="xsd:double"&gt;16.706669&lt;/D&gt;&lt;/FQL&gt;&lt;FQL&gt;&lt;Q&gt;CATS^FF_ASSETS(ANN_R,0)&lt;/Q&gt;&lt;R&gt;1&lt;/R&gt;&lt;C&gt;1&lt;/C&gt;&lt;D xsi:type="xsd:double"&gt;6.604&lt;/D&gt;&lt;/FQL&gt;&lt;FQL&gt;&lt;Q&gt;PPDF^FF_ASSETS(ANN_R,0)&lt;/Q&gt;&lt;R&gt;1&lt;/R&gt;&lt;C&gt;1&lt;/C&gt;&lt;D xsi:type="xsd:double"&gt;1321.20132063882&lt;/D&gt;&lt;/FQL&gt;&lt;FQL&gt;&lt;Q&gt;NBEV^FF_ASSETS(ANN_R,0)&lt;/Q&gt;&lt;R&gt;1&lt;/R&gt;&lt;C&gt;1&lt;/C&gt;&lt;D xsi:type="xsd:double"&gt;67.672179&lt;/D&gt;&lt;/FQL&gt;&lt;FQL&gt;&lt;Q&gt;AMGP^FF_PBK(ANN_R,0)&lt;/Q&gt;&lt;R&gt;1&lt;/R&gt;&lt;C&gt;1&lt;/C&gt;&lt;D xsi:type="xsd:double"&gt;235.26604628966831&lt;/D&gt;&lt;/FQL&gt;&lt;FQL&gt;&lt;Q&gt;INNT^FF_PBK(ANN_R,0)&lt;/Q&gt;&lt;R&gt;0&lt;/R&gt;&lt;C&gt;0&lt;/C&gt;&lt;/FQL&gt;&lt;FQL&gt;&lt;Q&gt;LMFA^FF_PBK(ANN_R,0)&lt;/Q&gt;&lt;R&gt;1&lt;/R&gt;&lt;C&gt;1&lt;/C&gt;&lt;D xsi:type="xsd:double"&gt;11.014751401243689&lt;/D&gt;&lt;/FQL&gt;&lt;FQL&gt;&lt;Q&gt;MOXC^FF_PBK(ANN_R,0)&lt;/Q&gt;&lt;R&gt;0&lt;/R&gt;&lt;C&gt;0&lt;/C&gt;&lt;/FQL&gt;&lt;FQL&gt;&lt;Q&gt;GNCA^FF_PBK(ANN_R,0)&lt;/Q&gt;&lt;R&gt;0&lt;/R&gt;&lt;C&gt;0&lt;/C&gt;&lt;/FQL&gt;&lt;FQL&gt;&lt;Q&gt;GALT^FF_PBK(ANN_R,0)&lt;/Q&gt;&lt;R&gt;0&lt;/R&gt;&lt;C&gt;0&lt;/C&gt;&lt;/FQL&gt;&lt;FQL&gt;&lt;Q&gt;SES^FF_PBK(ANN_R,0)&lt;/Q&gt;&lt;R&gt;1&lt;/R&gt;&lt;C&gt;1&lt;/C&gt;&lt;D xsi:type="xsd:double"&gt;3.9684008677175031&lt;/D&gt;&lt;/FQL&gt;&lt;FQL&gt;&lt;Q&gt;TROV^FF_PBK(ANN_R,0)&lt;/Q&gt;&lt;R&gt;1&lt;/R&gt;&lt;C&gt;1&lt;/C&gt;&lt;D xsi:type="xsd:double"&gt;2.4951315506329181&lt;/D&gt;&lt;/FQL&gt;&lt;FQL&gt;&lt;Q&gt;AVGR^FF_PBK(ANN_R,0)&lt;/Q&gt;&lt;R&gt;0&lt;/R&gt;&lt;C&gt;0&lt;/C&gt;&lt;/FQL&gt;&lt;FQL&gt;&lt;Q&gt;ASTC^FF_PBK(ANN_R,0)&lt;/Q&gt;&lt;R&gt;1&lt;/R&gt;&lt;C&gt;1&lt;/C&gt;&lt;D xsi:type="xsd:double"&gt;3.1818041856120871&lt;/D&gt;&lt;/FQL&gt;&lt;FQL&gt;&lt;Q&gt;RKDA^FF_PBK(ANN_R,0)&lt;/Q&gt;&lt;R&gt;1&lt;/R&gt;&lt;C&gt;1&lt;/C&gt;&lt;D xsi:type="xsd:double"&gt;1.4659473751545911&lt;/D&gt;&lt;/FQL&gt;&lt;FQL&gt;&lt;Q&gt;HSGX^FF_PBK(ANN_R,0)&lt;/Q&gt;&lt;R&gt;0&lt;/R&gt;&lt;C&gt;0&lt;/C&gt;&lt;/FQL&gt;&lt;FQL&gt;&lt;Q&gt;RXII^FF_PBK(ANN_R,0)&lt;/Q&gt;&lt;R&gt;1&lt;/R&gt;&lt;C&gt;1&lt;/C&gt;&lt;D xsi:type="xsd:double"&gt;7.36822568671121&lt;/D&gt;&lt;/FQL&gt;&lt;FQL&gt;&lt;Q&gt;SOL^FF_PBK(ANN_R,0)&lt;/Q&gt;&lt;R&gt;1&lt;/R&gt;&lt;C&gt;1&lt;/C&gt;&lt;D xsi:type="xsd:double"&gt;1.119137674970444&lt;/D&gt;&lt;/FQL&gt;&lt;FQL&gt;&lt;Q&gt;EVFM^FF_PBK(ANN_R,0)&lt;/Q&gt;&lt;R&gt;1&lt;/R&gt;&lt;C&gt;1&lt;/C&gt;&lt;D xsi:type="xsd:double"&gt;9.9780821324100142&lt;/D&gt;&lt;/FQL&gt;&lt;FQL&gt;&lt;Q&gt;ARDM^FF_PBK(ANN_R,0)&lt;/Q&gt;&lt;R&gt;0&lt;/R&gt;&lt;C&gt;0&lt;/C&gt;&lt;/FQL&gt;&lt;FQL&gt;&lt;Q&gt;UAVS^FF_PBK(ANN_R,0)&lt;/Q&gt;&lt;R&gt;0&lt;/R&gt;&lt;C&gt;0&lt;/C&gt;&lt;/FQL&gt;&lt;FQL&gt;&lt;Q&gt;GLG^FF_PBK(ANN_R,0)&lt;/Q&gt;&lt;R&gt;0&lt;/R&gt;&lt;C&gt;0&lt;/C&gt;&lt;/FQL&gt;&lt;FQL&gt;&lt;Q&gt;BHAC^FF_PBK(ANN_R,0)&lt;/Q&gt;&lt;R&gt;1&lt;/R&gt;&lt;C&gt;1&lt;/C&gt;&lt;D xsi:type="xsd:double"&gt;4.467205581228332&lt;/D&gt;&lt;/FQL&gt;&lt;FQL&gt;&lt;Q&gt;ORPN^FF_PBK(ANN_R,0)&lt;/Q&gt;&lt;R&gt;1&lt;/R&gt;&lt;C&gt;1&lt;/C&gt;&lt;D xsi:type="xsd:double"&gt;2.4164138862454152&lt;/D&gt;&lt;/FQL&gt;&lt;FQL&gt;&lt;Q&gt;CEI^FF_PBK(ANN_R,0)&lt;/Q&gt;&lt;R&gt;0&lt;/R&gt;&lt;C&gt;0&lt;/C&gt;&lt;/FQL&gt;&lt;FQL&gt;&lt;Q&gt;ACHV^FF_PBK(ANN_R,0)&lt;/Q&gt;&lt;R&gt;1&lt;/R&gt;&lt;C&gt;1&lt;/C&gt;&lt;D xsi:type="xsd:double"&gt;2.0370159755552022&lt;/D&gt;&lt;/FQL&gt;&lt;FQL&gt;&lt;Q&gt;DARE^FF_PBK(ANN_R,0)&lt;/Q&gt;&lt;R&gt;1&lt;/R&gt;&lt;C&gt;1&lt;/C&gt;&lt;D xsi:type="xsd:double"&gt;0.98444629445134424&lt;/D&gt;&lt;/FQL&gt;&lt;FQL&gt;&lt;Q&gt;VHC^FF_PBK(ANN_R,0)&lt;/Q&gt;&lt;R&gt;1&lt;/R&gt;&lt;C&gt;1&lt;/C&gt;&lt;D xsi:type="xsd:double"&gt;140.68441064638779&lt;/D&gt;&lt;/FQL&gt;&lt;FQL&gt;&lt;Q&gt;NOVN^FF_PBK(ANN_R,0)&lt;/Q&gt;&lt;R&gt;0&lt;/R&gt;&lt;C&gt;0&lt;/C&gt;&lt;/FQL&gt;&lt;FQL&gt;&lt;Q&gt;IMUC^FF_PBK(ANN_R,0)&lt;/Q&gt;&lt;R&gt;1&lt;/R&gt;&lt;C&gt;1&lt;/C&gt;&lt;D xsi:type="xsd:double"&gt;2.8491569741231628&lt;/D&gt;&lt;/FQL&gt;&lt;FQL&gt;&lt;Q&gt;INPX^FF_PBK(ANN_R,0)&lt;/Q&gt;&lt;R&gt;0&lt;/R&gt;&lt;C&gt;0&lt;/C&gt;&lt;/FQL&gt;&lt;FQL&gt;&lt;Q&gt;OXBR^FF_PBK(ANN_R,0)&lt;/Q&gt;&lt;R&gt;1&lt;/R&gt;&lt;C&gt;1&lt;/C&gt;&lt;D xsi:type="xsd:double"&gt;0.88570310408041364&lt;/D&gt;&lt;/FQL&gt;&lt;FQL&gt;&lt;Q&gt;TENX^FF_PBK(ANN_R,0)&lt;/Q&gt;&lt;R&gt;1&lt;/R&gt;&lt;C&gt;1&lt;/C&gt;&lt;D xsi:type="xsd:double"&gt;1.557785909349577&lt;/D&gt;&lt;/FQL&gt;&lt;FQL&gt;&lt;Q&gt;DS^FF_PBK(ANN_R,0)&lt;/Q&gt;&lt;R&gt;1&lt;/R&gt;&lt;C&gt;1&lt;/C&gt;&lt;D xsi:type="xsd:double"&gt;3.3834839483360968&lt;/D&gt;&lt;/FQL&gt;&lt;FQL&gt;&lt;Q&gt;ICON^FF_PBK(ANN_R,0)&lt;/Q&gt;&lt;R&gt;0&lt;/R&gt;&lt;C&gt;0&lt;/C&gt;&lt;/FQL&gt;&lt;FQL&gt;&lt;Q&gt;WATT^FF_PBK(ANN_R,0)&lt;/Q&gt;&lt;R&gt;1&lt;/R&gt;&lt;C&gt;1&lt;/C&gt;&lt;D xsi:type="xsd:double"&gt;37.357149716700278&lt;/D&gt;&lt;/FQL&gt;&lt;FQL&gt;&lt;Q&gt;CATB^FF_PBK(ANN_R,0)&lt;/Q&gt;&lt;R&gt;1&lt;/R&gt;&lt;C&gt;1&lt;/C&gt;&lt;D xsi:type="xsd:double"&gt;2.9877681973130139&lt;/D&gt;&lt;/FQL&gt;&lt;FQL&gt;&lt;Q&gt;GLF^FF_PBK(ANN_R,0)&lt;/Q&gt;&lt;R&gt;1&lt;/R&gt;&lt;C&gt;1&lt;/C&gt;&lt;D xsi:type="xsd:double"&gt;0.61828276681646654&lt;/D&gt;&lt;/FQL&gt;&lt;FQL&gt;&lt;Q&gt;VSAR^FF_PBK(ANN_R,0)&lt;/Q&gt;&lt;R&gt;1&lt;/R&gt;&lt;C&gt;1&lt;/C&gt;&lt;D xsi:type="xsd:double"&gt;0.9553870439383948&lt;/D&gt;&lt;/FQL&gt;&lt;FQL&gt;&lt;Q&gt;IPDN^FF_PBK(ANN_R,0)&lt;/Q&gt;&lt;R&gt;1&lt;/R&gt;&lt;C&gt;1&lt;/C&gt;&lt;D xsi:type="xsd:double"&gt;1.5733068679268509&lt;/D&gt;&lt;/FQL&gt;&lt;FQL&gt;&lt;Q&gt;ALN^FF_PBK(ANN_R,0)&lt;/Q&gt;&lt;R&gt;0&lt;/R&gt;&lt;C&gt;0&lt;/C&gt;&lt;/FQL&gt;&lt;FQL&gt;&lt;Q&gt;ONCS^FF_PBK(ANN_R,0)&lt;/Q&gt;&lt;R&gt;1&lt;/R&gt;&lt;C&gt;1&lt;/C&gt;&lt;D xsi:type="xsd:double"&gt;2.8944911297852469&lt;/D&gt;&lt;/FQL&gt;&lt;FQL&gt;&lt;Q&gt;ESNC^FF_PBK(ANN_R,0)&lt;/Q&gt;&lt;R&gt;1&lt;/R&gt;&lt;C&gt;1&lt;/C&gt;&lt;D xsi:type="xsd:double"&gt;4.0705699020480859&lt;/D&gt;&lt;/FQL&gt;&lt;FQL&gt;&lt;Q&gt;INFI^FF_PBK(ANN_R,0)&lt;/Q&gt;&lt;R&gt;1&lt;/R&gt;&lt;C&gt;1&lt;/C&gt;&lt;D xsi:type="xsd:double"&gt;2.1589084218698491&lt;/D&gt;&lt;/FQL&gt;&lt;FQL&gt;&lt;Q&gt;TTNP^FF_PBK(ANN_R,0)&lt;/Q&gt;&lt;R&gt;1&lt;/R&gt;&lt;C&gt;1&lt;/C&gt;&lt;D xsi:type="xsd:double"&gt;32.780801583374569&lt;/D&gt;&lt;/FQL&gt;&lt;FQL&gt;&lt;Q&gt;CLSD^FF_PBK(ANN_R,0)&lt;/Q&gt;&lt;R&gt;1&lt;/R&gt;&lt;C&gt;1&lt;/C&gt;&lt;D xsi:type="xsd:double"&gt;8.28775070445881&lt;/D&gt;&lt;/FQL&gt;&lt;FQL&gt;&lt;Q&gt;IMMR^FF_PBK(ANN_R,0)&lt;/Q&gt;&lt;R&gt;1&lt;/R&gt;&lt;C&gt;1&lt;/C&gt;&lt;D xsi:type="xsd:double"&gt;21.393939393939391&lt;/D&gt;&lt;/FQL&gt;&lt;FQL&gt;&lt;Q&gt;ABIO^FF_PBK(ANN_R,0)&lt;/Q&gt;&lt;R&gt;1&lt;/R&gt;&lt;C&gt;1&lt;/C&gt;&lt;D xsi:type="xsd:double"&gt;1.5470828892632451&lt;/D&gt;&lt;/FQL&gt;&lt;FQL&gt;&lt;Q&gt;SLS^FF_PBK(ANN_R,0)&lt;/Q&gt;&lt;R&gt;1&lt;/R&gt;&lt;C&gt;1&lt;/C&gt;&lt;D xsi:type="xsd:double"&gt;0.72991555695059507&lt;/D&gt;&lt;/FQL&gt;&lt;FQL&gt;&lt;Q&gt;SPI^FF_PBK(ANN_R,0)&lt;/Q&gt;&lt;R&gt;0&lt;/R&gt;&lt;C&gt;0&lt;/C&gt;&lt;/FQL&gt;&lt;FQL&gt;&lt;Q&gt;MDCO^FF_PBK(ANN_R,0)&lt;/Q&gt;&lt;R&gt;1&lt;/R&gt;&lt;C&gt;1&lt;/C&gt;&lt;D xsi:type="xsd:double"&gt;80.3054780437656&lt;/D&gt;&lt;/FQL&gt;&lt;FQL&gt;&lt;Q&gt;VTVT^FF_PBK(ANN_R,0)&lt;/Q&gt;&lt;R&gt;0&lt;/R&gt;&lt;C&gt;0&lt;/C&gt;&lt;/FQL&gt;&lt;FQL&gt;&lt;Q&gt;RSYS^FF_PBK(ANN_R,0)&lt;/Q&gt;&lt;R&gt;1&lt;/R&gt;&lt;C&gt;1&lt;/C&gt;&lt;D xsi:type="xsd:double"&gt;6.0269865067466259&lt;/D&gt;&lt;/FQL&gt;&lt;FQL&gt;&lt;Q&gt;APDN^FF_PBK(ANN_R,0)&lt;/Q&gt;&lt;R&gt;1&lt;/R&gt;&lt;C&gt;1&lt;/C&gt;&lt;D xsi:type="xsd:double"&gt;11.45708582834331&lt;/D&gt;&lt;/FQL&gt;&lt;FQL&gt;&lt;Q&gt;EARS^FF_PBK(ANN_R,0)&lt;/Q&gt;&lt;R&gt;0&lt;/R&gt;&lt;C&gt;0&lt;/C&gt;&lt;/FQL&gt;&lt;FQL&gt;&lt;Q&gt;LENS^FF_PBK(ANN_R,0)&lt;/Q&gt;&lt;R&gt;1&lt;/R&gt;&lt;C&gt;1&lt;/C&gt;&lt;D xsi:type="xsd:double"&gt;20.67041899053973&lt;/D&gt;&lt;/FQL&gt;&lt;FQL&gt;&lt;Q&gt;DTRM^FF_PBK(ANN_R,0)&lt;/Q&gt;&lt;R&gt;1&lt;/R&gt;&lt;C&gt;1&lt;/C&gt;&lt;D xsi:type="xsd:double"&gt;4.2844642911021928&lt;/D&gt;&lt;/FQL&gt;&lt;FQL&gt;&lt;Q&gt;CGEN^FF_PBK(ANN_R,0)&lt;/Q&gt;&lt;R&gt;1&lt;/R&gt;&lt;C&gt;1&lt;/C&gt;&lt;D xsi:type="xsd:double"&gt;4.3769805837141309&lt;/D&gt;&lt;/FQL&gt;&lt;FQL&gt;&lt;Q&gt;BVSN^FF_PBK(ANN_R,0)&lt;/Q&gt;&lt;R&gt;1&lt;/R&gt;&lt;C&gt;1&lt;/C&gt;&lt;D xsi:type="xsd:double"&gt;2.4602599674698959&lt;/D&gt;&lt;/FQL&gt;&lt;FQL&gt;&lt;Q&gt;HLT^FF_PBK(ANN_R,0)&lt;/Q&gt;&lt;R&gt;1&lt;/R&gt;&lt;C&gt;1&lt;/C&gt;&lt;D xsi:type="xsd:double"&gt;12.234186785056091&lt;/D&gt;&lt;/FQL&gt;&lt;FQL&gt;&lt;Q&gt;REFR^FF_PBK(ANN_R,0)&lt;/Q&gt;&lt;R&gt;1&lt;/R&gt;&lt;C&gt;1&lt;/C&gt;&lt;D xsi:type="xsd:double"&gt;9.7396516201535874&lt;/D&gt;&lt;/FQL&gt;&lt;FQL&gt;&lt;Q&gt;PKE^FF_PBK(ANN_R,0)&lt;/Q&gt;&lt;R&gt;1&lt;/R&gt;&lt;C&gt;1&lt;/C&gt;&lt;D xsi:type="xsd:double"&gt;2.5679627196461121&lt;/D&gt;&lt;/FQL&gt;&lt;FQL&gt;&lt;Q&gt;VXRT^FF_PBK(ANN_R,0)&lt;/Q&gt;&lt;R&gt;1&lt;/R&gt;&lt;C&gt;1&lt;/C&gt;&lt;D xsi:type="xsd:double"&gt;1.383724505262832&lt;/D&gt;&lt;/FQL&gt;&lt;FQL&gt;&lt;Q&gt;FLKS^FF_PBK(ANN_R,0)&lt;/Q&gt;&lt;R&gt;1&lt;/R&gt;&lt;C&gt;1&lt;/C&gt;&lt;D xsi:type="xsd:double"&gt;2.1340083892822639&lt;/D&gt;&lt;/FQL&gt;&lt;FQL&gt;&lt;Q&gt;ADXS^FF_PBK(ANN_R,0)&lt;/Q&gt;&lt;R&gt;1&lt;/R&gt;&lt;C&gt;1&lt;/C&gt;&lt;D xsi:type="xsd:double"&gt;2.5820366193546431&lt;/D&gt;&lt;/FQL&gt;&lt;FQL&gt;&lt;Q&gt;AMDA^FF_PBK(ANN_R,0)&lt;/Q&gt;&lt;R&gt;1&lt;/R&gt;&lt;C&gt;1&lt;/C&gt;&lt;D xsi:type="xsd:double"&gt;1.819507119447582&lt;/D&gt;&lt;/FQL&gt;&lt;FQL&gt;&lt;Q&gt;CKH^FF_PBK(ANN_R,0)&lt;/Q&gt;&lt;R&gt;1&lt;/R&gt;&lt;C&gt;1&lt;/C&gt;&lt;D xsi:type="xsd:double"&gt;1.329472818867814&lt;/D&gt;&lt;/FQL&gt;&lt;FQL&gt;&lt;Q&gt;PTIE^FF_PBK(ANN_R,0)&lt;/Q&gt;&lt;R&gt;1&lt;/R&gt;&lt;C&gt;1&lt;/C&gt;&lt;D xsi:type="xsd:double"&gt;2.7200707218387681&lt;/D&gt;&lt;/FQL&gt;&lt;FQL&gt;&lt;Q&gt;AUTO^FF_PBK(ANN_R,0)&lt;/Q&gt;&lt;R&gt;1&lt;/R&gt;&lt;C&gt;1&lt;/C&gt;&lt;D xsi:type="xsd:double"&gt;1.75182084375158&lt;/D&gt;&lt;/FQL&gt;&lt;FQL&gt;&lt;Q&gt;OMED^FF_PBK(ANN_R,0)&lt;/Q&gt;&lt;R&gt;0&lt;/R&gt;&lt;C&gt;0&lt;/C&gt;&lt;/FQL&gt;&lt;FQL&gt;&lt;Q&gt;TGNA^FF_PBK(ANN_R,0)&lt;/Q&gt;&lt;R&gt;1&lt;/R&gt;&lt;C&gt;1&lt;/C&gt;&lt;D xsi:type="xsd:double"&gt;3.0413060335796471&lt;/D&gt;&lt;/FQL&gt;&lt;FQL&gt;&lt;Q&gt;OMEX^FF_PBK(ANN_R,0)&lt;/Q&gt;&lt;R&gt;0&lt;/R&gt;&lt;C&gt;0&lt;/C&gt;&lt;/FQL&gt;&lt;FQL&gt;&lt;Q&gt;GBR^FF_PBK(ANN_R,0)&lt;/Q&gt;&lt;R&gt;1&lt;/R&gt;&lt;C&gt;1&lt;/C&gt;&lt;D xsi:type="xsd:double"&gt;5.0003207801372938&lt;/D&gt;&lt;/FQL&gt;&lt;FQL&gt;&lt;Q&gt;OPHT^FF_PBK(ANN_R,0)&lt;/Q&gt;&lt;R&gt;1&lt;/R&gt;&lt;C&gt;1&lt;/C&gt;&lt;D xsi:type="xsd:double"&gt;2.9616410529013639&lt;/D&gt;&lt;/FQL&gt;&lt;FQL&gt;&lt;Q&gt;NC^FF_PBK(ANN_R,0)&lt;/Q&gt;&lt;R&gt;1&lt;/R&gt;&lt;C&gt;1&lt;/C&gt;&lt;D xsi:type="xsd:double"&gt;1.175619065699776&lt;/D&gt;&lt;/FQL&gt;&lt;FQL&gt;&lt;Q&gt;VNRX^FF_PBK(ANN_R,0)&lt;/Q&gt;&lt;R&gt;1&lt;/R&gt;&lt;C&gt;1&lt;/C&gt;&lt;D xsi:type="xsd:double"&gt;7.8297691017071029&lt;/D&gt;&lt;/FQL&gt;&lt;FQL&gt;&lt;Q&gt;FOMX^FF_PBK(ANN_R,0)&lt;/Q&gt;&lt;R&gt;1&lt;/R&gt;&lt;C&gt;1&lt;/C&gt;&lt;D xsi:type="xsd:double"&gt;3.2851403427259558&lt;/D&gt;&lt;/FQL&gt;&lt;FQL&gt;&lt;Q&gt;OVAS^FF_PBK(ANN_R,0)&lt;/Q&gt;&lt;R&gt;1&lt;/R&gt;&lt;C&gt;1&lt;/C&gt;&lt;D xsi:type="xsd:double"&gt;0.77786852910617343&lt;/D&gt;&lt;/FQL&gt;&lt;FQL&gt;&lt;Q&gt;CKPT^FF_PBK(ANN_R,0)&lt;/Q&gt;&lt;R&gt;1&lt;/R&gt;&lt;C&gt;1&lt;/C&gt;&lt;D xsi:type="xsd:double"&gt;6.581179184476559&lt;/D&gt;&lt;/FQL&gt;&lt;FQL&gt;&lt;Q&gt;SBOT^FF_PBK(ANN_R,0)&lt;/Q&gt;&lt;R&gt;1&lt;/R&gt;&lt;C&gt;1&lt;/C&gt;&lt;D xsi:type="xsd:double"&gt;1.613335550601&lt;/D&gt;&lt;/FQL&gt;&lt;FQL&gt;&lt;Q&gt;RIBT^FF_PBK(ANN_R,0)&lt;/Q&gt;&lt;R&gt;1&lt;/R&gt;&lt;C&gt;1&lt;/C&gt;&lt;D xsi:type="xsd:double"&gt;1.852347817380857&lt;/D&gt;&lt;/FQL&gt;&lt;FQL&gt;&lt;Q&gt;CBLI^FF_PBK(ANN_R,0)&lt;/Q&gt;&lt;R&gt;1&lt;/R&gt;&lt;C&gt;1&lt;/C&gt;&lt;D xsi:type="xsd:double"&gt;20.562535254602331&lt;/D&gt;&lt;/FQL&gt;&lt;FQL&gt;&lt;Q&gt;ALQA^FF_PBK(ANN_R,0)&lt;/Q&gt;&lt;R&gt;1&lt;/R&gt;&lt;C&gt;1&lt;/C&gt;&lt;D xsi:type="xsd:double"&gt;0.57603319988033785&lt;/D&gt;&lt;/FQL&gt;&lt;FQL&gt;&lt;Q&gt;FOLD^FF_PBK(ANN_R,0)&lt;/Q&gt;&lt;R&gt;1&lt;/R&gt;&lt;C&gt;1&lt;/C&gt;&lt;D xsi:type="xsd:double"&gt;6.8102224325603409&lt;/D&gt;&lt;/FQL&gt;&lt;FQL&gt;&lt;Q&gt;ISR^FF_PBK(ANN_R,0)&lt;/Q&gt;&lt;R&gt;1&lt;/R&gt;&lt;C&gt;1&lt;/C&gt;&lt;D xsi:type="xsd:double"&gt;5.0397580916116027&lt;/D&gt;&lt;/FQL&gt;&lt;FQL&gt;&lt;Q&gt;APHB^FF_PBK(ANN_R,0)&lt;/Q&gt;&lt;R&gt;1&lt;/R&gt;&lt;C&gt;1&lt;/C&gt;&lt;D xsi:type="xsd:double"&gt;1.2409691846463851&lt;/D&gt;&lt;/FQL&gt;&lt;FQL&gt;&lt;Q&gt;TTOO^FF_PBK(ANN_R,0)&lt;/Q&gt;&lt;R&gt;1&lt;/R&gt;&lt;C&gt;1&lt;/C&gt;&lt;D xsi:type="xsd:double"&gt;110.5150214592275&lt;/D&gt;&lt;/FQL&gt;&lt;FQL&gt;&lt;Q&gt;HHS^FF_PBK(ANN_R,0)&lt;/Q&gt;&lt;R&gt;0&lt;/R&gt;&lt;C&gt;0&lt;/C&gt;&lt;/FQL&gt;&lt;FQL&gt;&lt;Q&gt;CRMD^FF_PBK(ANN_R,0)&lt;/Q&gt;&lt;R&gt;1&lt;/R&gt;&lt;C&gt;1&lt;/C&gt;&lt;D xsi:type="xsd:double"&gt;4.984114376489277&lt;/D&gt;&lt;/FQL&gt;&lt;FQL&gt;&lt;Q&gt;CUR^FF_PBK(ANN_R,0)&lt;/Q&gt;&lt;R&gt;1&lt;/R&gt;&lt;C&gt;1&lt;/C&gt;&lt;D xsi:type="xsd:double"&gt;3.0658443549249581&lt;/D&gt;&lt;/FQL&gt;&lt;FQL&gt;&lt;Q&gt;OTIC^FF_PBK(ANN_R,0)&lt;/Q&gt;&lt;R&gt;1&lt;/R&gt;&lt;C&gt;1&lt;/C&gt;&lt;D xsi:type="xsd:double"&gt;1.44613348202886&lt;/D&gt;&lt;/FQL&gt;&lt;FQL&gt;&lt;Q&gt;DRAD^FF_PBK(ANN_R,0)&lt;/Q&gt;&lt;R&gt;1&lt;/R&gt;&lt;C&gt;1&lt;/C&gt;&lt;D xsi:type="xsd:double"&gt;1.858172712643513&lt;/D&gt;&lt;/FQL&gt;&lt;FQL&gt;&lt;Q&gt;KMPH^FF_PBK(ANN_R,0)&lt;/Q&gt;&lt;R&gt;0&lt;/R&gt;&lt;C&gt;0&lt;/C&gt;&lt;/FQL&gt;&lt;FQL&gt;&lt;Q&gt;PED^FF_PBK(ANN_R,0)&lt;/Q&gt;&lt;R&gt;0&lt;/R&gt;&lt;C&gt;0&lt;/C&gt;&lt;/FQL&gt;&lt;FQL&gt;&lt;Q&gt;BPI^FF_PBK(ANN_R,0)&lt;/Q&gt;&lt;R&gt;1&lt;/R&gt;&lt;C&gt;1&lt;/C&gt;&lt;D xsi:type="xsd:double"&gt;1.7547494513765269&lt;/D&gt;&lt;/FQL&gt;&lt;FQL&gt;&lt;Q&gt;CHKE^FF_PBK(ANN_R,0)&lt;/Q&gt;&lt;R&gt;1&lt;/R&gt;&lt;C&gt;1&lt;/C&gt;&lt;D xsi:type="xsd:double"&gt;0.87065542940725782&lt;/D&gt;&lt;/FQL&gt;&lt;FQL&gt;&lt;Q&gt;AKTX^FF_PBK(ANN_R,0)&lt;/Q&gt;&lt;R&gt;1&lt;/R&gt;&lt;C&gt;1&lt;/C&gt;&lt;D xsi:type="xsd:double"&gt;3.8511482291833441&lt;/D&gt;&lt;/FQL&gt;&lt;FQL&gt;&lt;Q&gt;ABIL^FF_PBK(ANN_R,0)&lt;/Q&gt;&lt;R&gt;1&lt;/R&gt;&lt;C&gt;1&lt;/C&gt;&lt;D xsi:type="xsd:double"&gt;19.181306944504989&lt;/D&gt;&lt;/FQL&gt;&lt;FQL&gt;&lt;Q&gt;TK^FF_PBK(ANN_R,0)&lt;/Q&gt;&lt;R&gt;1&lt;/R&gt;&lt;C&gt;1&lt;/C&gt;&lt;D xsi:type="xsd:double"&gt;1.06880243668607&lt;/D&gt;&lt;/FQL&gt;&lt;FQL&gt;&lt;Q&gt;RARX^FF_PBK(ANN_R,0)&lt;/Q&gt;&lt;R&gt;1&lt;/R&gt;&lt;C&gt;1&lt;/C&gt;&lt;D xsi:type="xsd:double"&gt;2.779849037845191&lt;/D&gt;&lt;/FQL&gt;&lt;FQL&gt;&lt;Q&gt;NTRP^FF_PBK(ANN_R,0)&lt;/Q&gt;&lt;R&gt;1&lt;/R&gt;&lt;C&gt;1&lt;/C&gt;&lt;D xsi:type="xsd:double"&gt;3.7341735223758681&lt;/D&gt;&lt;/FQL&gt;&lt;FQL&gt;&lt;Q&gt;EFOI^FF_PBK(ANN_R,0)&lt;/Q&gt;&lt;R&gt;1&lt;/R&gt;&lt;C&gt;1&lt;/C&gt;&lt;D xsi:type="xsd:double"&gt;1.5073027279103251&lt;/D&gt;&lt;/FQL&gt;&lt;FQL&gt;&lt;Q&gt;FTD^FF_PBK(ANN_R,0)&lt;/Q&gt;&lt;R&gt;1&lt;/R&gt;&lt;C&gt;1&lt;/C&gt;&lt;D xsi:type="xsd:double"&gt;0.926456850175563&lt;/D&gt;&lt;/FQL&gt;&lt;FQL&gt;&lt;Q&gt;TRVN^FF_PBK(ANN_R,0)&lt;/Q&gt;&lt;R&gt;1&lt;/R&gt;&lt;C&gt;1&lt;/C&gt;&lt;D xsi:type="xsd:double"&gt;2.87868156384376&lt;/D&gt;&lt;/FQL&gt;&lt;FQL&gt;&lt;Q&gt;MYOV^FF_PBK(ANN_R,0)&lt;/Q&gt;&lt;R&gt;1&lt;/R&gt;&lt;C&gt;1&lt;/C&gt;&lt;D xsi:type="xsd:double"&gt;34.387984414660558&lt;/D&gt;&lt;/FQL&gt;&lt;FQL&gt;&lt;Q&gt;CHEK^FF_PBK(ANN_R,0)&lt;/Q&gt;&lt;R&gt;1&lt;/R&gt;&lt;C&gt;1&lt;/C&gt;&lt;D xsi:type="xsd:double"&gt;1.97065976666357&lt;/D&gt;&lt;/FQL&gt;&lt;FQL&gt;&lt;Q&gt;NSPR^FF_PBK(ANN_R,0)&lt;/Q&gt;&lt;R&gt;1&lt;/R&gt;&lt;C&gt;1&lt;/C&gt;&lt;D xsi:type="xsd:double"&gt;2.4453016227466442&lt;/D&gt;&lt;/FQL&gt;&lt;FQL&gt;&lt;Q&gt;UMRX^FF_PBK(ANN_R,0)&lt;/Q&gt;&lt;R&gt;0&lt;/R&gt;&lt;C&gt;0&lt;/C&gt;&lt;/FQL&gt;&lt;FQL&gt;&lt;Q&gt;TPIV^FF_PBK(ANN_R,0)&lt;/Q&gt;&lt;R&gt;1&lt;/R&gt;&lt;C&gt;1&lt;/C&gt;&lt;D xsi:type="xsd:double"&gt;11.375507835171209&lt;/D&gt;&lt;/FQL&gt;&lt;FQL&gt;&lt;Q&gt;PBYI^FF_PBK(ANN_R,0)&lt;/Q&gt;&lt;R&gt;1&lt;/R&gt;&lt;C&gt;1&lt;/C&gt;&lt;D xsi:type="xsd:double"&gt;69.720694033008883&lt;/D&gt;&lt;/FQL&gt;&lt;FQL&gt;&lt;Q&gt;ICPT^FF_PBK(ANN_R,0)&lt;/Q&gt;&lt;R&gt;1&lt;/R&gt;&lt;C&gt;1&lt;/C&gt;&lt;D xsi:type="xsd:double"&gt;89.747134912587953&lt;/D&gt;&lt;/FQL&gt;&lt;FQL&gt;&lt;Q&gt;NBY^FF_PBK(ANN_R,0)&lt;/Q&gt;&lt;R&gt;1&lt;/R&gt;&lt;C&gt;1&lt;/C&gt;&lt;D xsi:type="xsd:double"&gt;22.833758377320439&lt;/D&gt;&lt;/FQL&gt;&lt;FQL&gt;&lt;Q&gt;NH^FF_PBK(ANN_R,0)&lt;/Q&gt;&lt;R&gt;1&lt;/R&gt;&lt;C&gt;1&lt;/C&gt;&lt;D xsi:type="xsd:double"&gt;1.7101205494813569&lt;/D&gt;&lt;/FQL&gt;&lt;FQL&gt;&lt;Q&gt;ENG^FF_PBK(ANN_R,0)&lt;/Q&gt;&lt;R&gt;1&lt;/R&gt;&lt;C&gt;1&lt;/C&gt;&lt;D xsi:type="xsd:double"&gt;1.136141038197845&lt;/D&gt;&lt;/FQL&gt;&lt;FQL&gt;&lt;Q&gt;RBCN^FF_PBK(ANN_R,0)&lt;/Q&gt;&lt;R&gt;1&lt;/R&gt;&lt;C&gt;1&lt;/C&gt;&lt;D xsi:type="xsd:double"&gt;0.65425066162942846&lt;/D&gt;&lt;/FQL&gt;&lt;FQL&gt;&lt;Q&gt;PTX^FF_PBK(ANN_R,0)&lt;/Q&gt;&lt;R&gt;0&lt;/R&gt;&lt;C&gt;0&lt;/C&gt;&lt;/FQL&gt;&lt;FQL&gt;&lt;Q&gt;ATOM^FF_PBK(ANN_R,0)&lt;/Q&gt;&lt;R&gt;1&lt;/R&gt;&lt;C&gt;1&lt;/C&gt;&lt;D xsi:type="xsd:double"&gt;3.1235797811330008&lt;/D&gt;&lt;/FQL&gt;&lt;FQL&gt;&lt;Q&gt;INFU^FF_PBK(ANN_R,0)&lt;/Q&gt;&lt;R&gt;1&lt;/R&gt;&lt;C&gt;1&lt;/C&gt;&lt;D xsi:type="xsd:double"&gt;1.6927447488113989&lt;/D&gt;&lt;/FQL&gt;&lt;FQL&gt;&lt;Q&gt;MLNT^FF_PBK(ANN_R,0)&lt;/Q&gt;&lt;R&gt;1&lt;/R&gt;&lt;C&gt;1&lt;/C&gt;&lt;D xsi:type="xsd:double"&gt;4.8051189723127834&lt;/D&gt;&lt;/FQL&gt;&lt;FQL&gt;&lt;Q&gt;OBLN^FF_PBK(ANN_R,0)&lt;/Q&gt;&lt;R&gt;1&lt;/R&gt;&lt;C&gt;1&lt;/C&gt;&lt;D xsi:type="xsd:double"&gt;3.2944741550745369&lt;/D&gt;&lt;/FQL&gt;&lt;FQL&gt;&lt;Q&gt;CRVS^FF_PBK(ANN_R,0)&lt;/Q&gt;&lt;R&gt;1&lt;/R&gt;&lt;C&gt;1&lt;/C&gt;&lt;D xsi:type="xsd:double"&gt;2.569546410571848&lt;/D&gt;&lt;/FQL&gt;&lt;FQL&gt;&lt;Q&gt;FWP^FF_PBK(ANN_R,0)&lt;/Q&gt;&lt;R&gt;1&lt;/R&gt;&lt;C&gt;1&lt;/C&gt;&lt;D xsi:type="xsd:double"&gt;1.936189914976008&lt;/D&gt;&lt;/FQL&gt;&lt;FQL&gt;&lt;Q&gt;JRJC^FF_PBK(ANN_R,0)&lt;/Q&gt;&lt;R&gt;1&lt;/R&gt;&lt;C&gt;1&lt;/C&gt;&lt;D xsi:type="xsd:double"&gt;1.17124164725523&lt;/D&gt;&lt;/FQL&gt;&lt;FQL&gt;&lt;Q&gt;XENE^FF_PBK(ANN_R,0)&lt;/Q&gt;&lt;R&gt;1&lt;/R&gt;&lt;C&gt;1&lt;/C&gt;&lt;D xsi:type="xsd:double"&gt;1.414969221055296&lt;/D&gt;&lt;/FQL&gt;&lt;FQL&gt;&lt;Q&gt;ACAD^FF_PBK(ANN_R,0)&lt;/Q&gt;&lt;R&gt;1&lt;/R&gt;&lt;C&gt;1&lt;/C&gt;&lt;D xsi:type="xsd:double"&gt;11.17258320067978&lt;/D&gt;&lt;/FQL&gt;&lt;FQL&gt;&lt;Q&gt;PTN^FF_PBK(ANN_R,0)&lt;/Q&gt;&lt;R&gt;1&lt;/R&gt;&lt;C&gt;1&lt;/C&gt;&lt;D xsi:type="xsd:double"&gt;7.213090368166605&lt;/D&gt;&lt;/FQL&gt;&lt;FQL&gt;&lt;Q&gt;MNTX^FF_PBK(ANN_R,0)&lt;/Q&gt;&lt;R&gt;1&lt;/R&gt;&lt;C&gt;1&lt;/C&gt;&lt;D xsi:type="xsd:double"&gt;2.2518454577227751&lt;/D&gt;&lt;/FQL&gt;&lt;FQL&gt;&lt;Q&gt;TBPH^FF_PBK(ANN_R,0)&lt;/Q&gt;&lt;R&gt;1&lt;/R&gt;&lt;C&gt;1&lt;/C&gt;&lt;D xsi:type="xsd:double"&gt;13.16820744294091&lt;/D&gt;&lt;/FQL&gt;&lt;FQL&gt;&lt;Q&gt;TEX^FF_PBK(ANN_R,0)&lt;/Q&gt;&lt;R&gt;1&lt;/R&gt;&lt;C&gt;1&lt;/C&gt;&lt;D xsi:type="xsd:double"&gt;3.164683653050389&lt;/D&gt;&lt;/FQL&gt;&lt;FQL&gt;&lt;Q&gt;AIMT^FF_PBK(ANN_R,0)&lt;/Q&gt;&lt;R&gt;1&lt;/R&gt;&lt;C&gt;1&lt;/C&gt;&lt;D xsi:type="xsd:double"&gt;10.86731644522091&lt;/D&gt;&lt;/FQL&gt;&lt;FQL&gt;&lt;Q&gt;BTU^FF_PBK(ANN_R,0)&lt;/Q&gt;&lt;R&gt;1&lt;/R&gt;&lt;C&gt;1&lt;/C&gt;&lt;D xsi:type="xsd:double"&gt;1.3667253579799821&lt;/D&gt;&lt;/FQL&gt;&lt;FQL&gt;&lt;Q&gt;MCRB^FF_PBK(ANN_R,0)&lt;/Q&gt;&lt;R&gt;1&lt;/R&gt;&lt;C&gt;1&lt;/C&gt;&lt;D xsi:type="xsd:double"&gt;6.777531214073738&lt;/D&gt;&lt;/FQL&gt;&lt;FQL&gt;&lt;Q&gt;AMMA^FF_PBK(ANN_R,0)&lt;/Q&gt;&lt;R&gt;1&lt;/R&gt;&lt;C&gt;1&lt;/C&gt;&lt;D xsi:type="xsd:double"&gt;1.8057847380055421&lt;/D&gt;&lt;/FQL&gt;&lt;FQL&gt;&lt;Q&gt;ORIG^FF_PBK(ANN_R,0)&lt;/Q&gt;&lt;R&gt;1&lt;/R&gt;&lt;C&gt;1&lt;/C&gt;&lt;D xsi:type="xsd:double"&gt;1.1138342789149089&lt;/D&gt;&lt;/FQL&gt;&lt;FQL&gt;&lt;Q&gt;DGLY^FF_PBK(ANN_R,0)&lt;/Q&gt;&lt;R&gt;1&lt;/R&gt;&lt;C&gt;1&lt;/C&gt;&lt;D xsi:type="xsd:double"&gt;21.396851029471129&lt;/D&gt;&lt;/FQL&gt;&lt;FQL&gt;&lt;Q&gt;NVUS^FF_PBK(ANN_R,0)&lt;/Q&gt;&lt;R&gt;1&lt;/R&gt;&lt;C&gt;1&lt;/C&gt;&lt;D xsi:type="xsd:double"&gt;1.484075431971956&lt;/D&gt;&lt;/FQL&gt;&lt;FQL&gt;&lt;Q&gt;ECYT^FF_PBK(ANN_R,0)&lt;/Q&gt;&lt;R&gt;1&lt;/R&gt;&lt;C&gt;1&lt;/C&gt;&lt;D xsi:type="xsd:double"&gt;2.1606885932806619&lt;/D&gt;&lt;/FQL&gt;&lt;FQL&gt;&lt;Q&gt;EIGR^FF_PBK(ANN_R,0)&lt;/Q&gt;&lt;R&gt;1&lt;/R&gt;&lt;C&gt;1&lt;/C&gt;&lt;D xsi:type="xsd:double"&gt;6.52012357854295&lt;/D&gt;&lt;/FQL&gt;&lt;FQL&gt;&lt;Q&gt;AST^FF_PBK(ANN_R,0)&lt;/Q&gt;&lt;R&gt;1&lt;/R&gt;&lt;C&gt;1&lt;/C&gt;&lt;D xsi:type="xsd:double"&gt;3.6256405298269359&lt;/D&gt;&lt;/FQL&gt;&lt;FQL&gt;&lt;Q&gt;RMNI^FF_PBK(ANN_R,0)&lt;/Q&gt;&lt;R&gt;0&lt;/R&gt;&lt;C&gt;0&lt;/C&gt;&lt;/FQL&gt;&lt;FQL&gt;&lt;Q&gt;RMTI^FF_PBK(ANN_R,0)&lt;/Q&gt;&lt;R&gt;1&lt;/R&gt;&lt;C&gt;1&lt;/C&gt;&lt;D xsi:type="xsd:double"&gt;9.1541099122337926&lt;/D&gt;&lt;/FQL&gt;&lt;FQL&gt;&lt;Q&gt;OCX^FF_PBK(ANN_R,0)&lt;/Q&gt;&lt;R&gt;1&lt;/R&gt;&lt;C&gt;1&lt;/C&gt;&lt;D xsi:type="xsd:double"&gt;33.216658332738056&lt;/D&gt;&lt;/FQL&gt;&lt;FQL&gt;&lt;Q&gt;MRO^FF_PBK(ANN_R,0)&lt;/Q&gt;&lt;R&gt;1&lt;/R&gt;&lt;C&gt;1&lt;/C&gt;&lt;D xsi:type="xsd:double"&gt;1.229116633222304&lt;/D&gt;&lt;/FQL&gt;&lt;FQL&gt;&lt;Q&gt;SEE^FF_PBK(ANN_R,0)&lt;/Q&gt;&lt;R&gt;1&lt;/R&gt;&lt;C&gt;1&lt;/C&gt;&lt;D xsi:type="xsd:double"&gt;54.574638844301766&lt;/D&gt;&lt;/FQL&gt;&lt;FQL&gt;&lt;Q&gt;AQXP^FF_PBK(ANN_R,0)&lt;/Q&gt;&lt;R&gt;1&lt;/R&gt;&lt;C&gt;1&lt;/C&gt;&lt;D xsi:type="xsd:double"&gt;2.791426333404543&lt;/D&gt;&lt;/FQL&gt;&lt;FQL&gt;&lt;Q&gt;AMCN^FF_PBK(ANN_R,0)&lt;/Q&gt;&lt;R&gt;1&lt;/R&gt;&lt;C&gt;1&lt;/C&gt;&lt;D xsi:type="xsd:double"&gt;0.48925743624443391&lt;/D&gt;&lt;/FQL&gt;&lt;FQL&gt;&lt;Q&gt;TCCO^FF_PBK(ANN_R,0)&lt;/Q&gt;&lt;R&gt;1&lt;/R&gt;&lt;C&gt;1&lt;/C&gt;&lt;D xsi:type="xsd:double"&gt;2.8121041372096571&lt;/D&gt;&lt;/FQL&gt;&lt;FQL&gt;&lt;Q&gt;RWLK^FF_PBK(ANN_R,0)&lt;/Q&gt;&lt;R&gt;1&lt;/R&gt;&lt;C&gt;1&lt;/C&gt;&lt;D xsi:type="xsd:double"&gt;8.9032780250910566&lt;/D&gt;&lt;/FQL&gt;&lt;FQL&gt;&lt;Q&gt;ONVO^FF_PBK(ANN_R,0)&lt;/Q&gt;&lt;R&gt;1&lt;/R&gt;&lt;C&gt;1&lt;/C&gt;&lt;D xsi:type="xsd:double"&gt;2.5649965135969719&lt;/D&gt;&lt;/FQL&gt;&lt;FQL&gt;&lt;Q&gt;SESN^FF_PBK(ANN_R,0)&lt;/Q&gt;&lt;R&gt;1&lt;/R&gt;&lt;C&gt;1&lt;/C&gt;&lt;D xsi:type="xsd:double"&gt;1.5606057690457411&lt;/D&gt;&lt;/FQL&gt;&lt;FQL&gt;&lt;Q&gt;CHMA^FF_PBK(ANN_R,0)&lt;/Q&gt;&lt;R&gt;1&lt;/R&gt;&lt;C&gt;1&lt;/C&gt;&lt;D xsi:type="xsd:double"&gt;0.66345605969543464&lt;/D&gt;&lt;/FQL&gt;&lt;FQL&gt;&lt;Q&gt;NDLS^FF_PBK(ANN_R,0)&lt;/Q&gt;&lt;R&gt;1&lt;/R&gt;&lt;C&gt;1&lt;/C&gt;&lt;D xsi:type="xsd:double"&gt;5.96350791885042&lt;/D&gt;&lt;/FQL&gt;&lt;FQL&gt;&lt;Q&gt;AXON^FF_PBK(ANN_R,0)&lt;/Q&gt;&lt;R&gt;1&lt;/R&gt;&lt;C&gt;1&lt;/C&gt;&lt;D xsi:type="xsd:double"&gt;2.0110380282754972&lt;/D&gt;&lt;/FQL&gt;&lt;FQL&gt;&lt;Q&gt;EDGW^FF_PBK(ANN_R,0)&lt;/Q&gt;&lt;R&gt;1&lt;/R&gt;&lt;C&gt;1&lt;/C&gt;&lt;D xsi:type="xsd:double"&gt;1.6542465622688629&lt;/D&gt;&lt;/FQL&gt;&lt;FQL&gt;&lt;Q&gt;SNES^FF_PBK(ANN_R,0)&lt;/Q&gt;&lt;R&gt;1&lt;/R&gt;&lt;C&gt;1&lt;/C&gt;&lt;D xsi:type="xsd:double"&gt;1.570201072970733&lt;/D&gt;&lt;/FQL&gt;&lt;FQL&gt;&lt;Q&gt;EGC^FF_PBK(ANN_R,0)&lt;/Q&gt;&lt;R&gt;1&lt;/R&gt;&lt;C&gt;1&lt;/C&gt;&lt;D xsi:type="xsd:double"&gt;1.162562656036835&lt;/D&gt;&lt;/FQL&gt;&lt;FQL&gt;&lt;Q&gt;EVER^FF_PBK(ANN_R,0)&lt;/Q&gt;&lt;R&gt;0&lt;/R&gt;&lt;C&gt;0&lt;/C&gt;&lt;/FQL&gt;&lt;FQL&gt;&lt;Q&gt;CNX^FF_PBK(ANN_R,0)&lt;/Q&gt;&lt;R&gt;1&lt;/R&gt;&lt;C&gt;1&lt;/C&gt;&lt;D xsi:type="xsd:double"&gt;0.839345669685292&lt;/D&gt;&lt;/FQL&gt;&lt;FQL&gt;&lt;Q&gt;AIRI^FF_PBK(ANN_R,0)&lt;/Q&gt;&lt;R&gt;1&lt;/R&gt;&lt;C&gt;1&lt;/C&gt;&lt;D xsi:type="xsd:double"&gt;2.3984899447921539&lt;/D&gt;&lt;/FQL&gt;&lt;FQL&gt;&lt;Q&gt;FTFT^FF_PBK(ANN_R,0)&lt;/Q&gt;&lt;R&gt;1&lt;/R&gt;&lt;C&gt;1&lt;/C&gt;&lt;D xsi:type="xsd:double"&gt;1.7763351267076459&lt;/D&gt;&lt;/FQL&gt;&lt;FQL&gt;&lt;Q&gt;OESX^FF_PBK(ANN_R,0)&lt;/Q&gt;&lt;R&gt;1&lt;/R&gt;&lt;C&gt;1&lt;/C&gt;&lt;D xsi:type="xsd:double"&gt;1.050640890943475&lt;/D&gt;&lt;/FQL&gt;&lt;FQL&gt;&lt;Q&gt;BCEI^FF_PBK(ANN_R,0)&lt;/Q&gt;&lt;R&gt;1&lt;/R&gt;&lt;C&gt;1&lt;/C&gt;&lt;D xsi:type="xsd:double"&gt;0.81982508813342558&lt;/D&gt;&lt;/FQL&gt;&lt;FQL&gt;&lt;Q&gt;XTNT^FF_PBK(ANN_R,0)&lt;/Q&gt;&lt;R&gt;0&lt;/R&gt;&lt;C&gt;0&lt;/C&gt;&lt;/FQL&gt;&lt;FQL&gt;&lt;Q&gt;OPGN^FF_PBK(ANN_R,0)&lt;/Q&gt;&lt;R&gt;1&lt;/R&gt;&lt;C&gt;1&lt;/C&gt;&lt;D xsi:type="xsd:double"&gt;7.55113590427682&lt;/D&gt;&lt;/FQL&gt;&lt;FQL&gt;&lt;Q&gt;NNVC^FF_PBK(ANN_R,0)&lt;/Q&gt;&lt;R&gt;1&lt;/R&gt;&lt;C&gt;1&lt;/C&gt;&lt;D xsi:type="xsd:double"&gt;1.72346259302781&lt;/D&gt;&lt;/FQL&gt;&lt;FQL&gt;&lt;Q&gt;FEIM^FF_PBK(ANN_R,0)&lt;/Q&gt;&lt;R&gt;1&lt;/R&gt;&lt;C&gt;1&lt;/C&gt;&lt;D xsi:type="xsd:double"&gt;1.234837845186936&lt;/D&gt;&lt;/FQL&gt;&lt;FQL&gt;&lt;Q&gt;RUBI^FF_PBK(ANN_R,0)&lt;/Q&gt;&lt;R&gt;1&lt;/R&gt;&lt;C&gt;1&lt;/C&gt;&lt;D xsi:type="xsd:double"&gt;0.57072051175623217&lt;/D&gt;&lt;/FQL&gt;&lt;FQL&gt;&lt;Q&gt;CDTX^FF_PBK(ANN_R,0)&lt;/Q&gt;&lt;R&gt;1&lt;/R&gt;&lt;C&gt;1&lt;/C&gt;&lt;D xsi:type="xsd:double"&gt;2.3362158113711868&lt;/D&gt;&lt;/FQL&gt;&lt;FQL&gt;&lt;Q&gt;OCUL^FF_PBK(ANN_R,0)&lt;/Q&gt;&lt;R&gt;1&lt;/R&gt;&lt;C&gt;1&lt;/C&gt;&lt;D xsi:type="xsd:double"&gt;5.0475833985549166&lt;/D&gt;&lt;/FQL&gt;&lt;FQL&gt;&lt;Q&gt;SSY^FF_PBK(ANN_R,0)&lt;/Q&gt;&lt;R&gt;1&lt;/R&gt;&lt;C&gt;1&lt;/C&gt;&lt;D xsi:type="xsd:double"&gt;0.5514729457632771&lt;/D&gt;&lt;/FQL&gt;&lt;FQL&gt;&lt;Q&gt;ARDX^FF_PBK(ANN_R,0)&lt;/Q&gt;&lt;R&gt;1&lt;/R&gt;&lt;C&gt;1&lt;/C&gt;&lt;D xsi:type="xsd:double"&gt;2.25199864880081&lt;/D&gt;&lt;/FQL&gt;&lt;FQL&gt;&lt;Q&gt;ALDR^FF_PBK(ANN_R,0)&lt;/Q&gt;&lt;R&gt;1&lt;/R&gt;&lt;C&gt;1&lt;/C&gt;&lt;D xsi:type="xsd:double"&gt;2.7814958860582681&lt;/D&gt;&lt;/FQL&gt;&lt;FQL&gt;&lt;Q&gt;AMRX^FF_PBK(ANN_R,0)&lt;/Q&gt;&lt;R&gt;1&lt;/R&gt;&lt;C&gt;1&lt;/C&gt;&lt;D xsi:type="xsd:double"&gt;6.5808455892524709&lt;/D&gt;&lt;/FQL&gt;&lt;FQL&gt;&lt;Q&gt;PGNX^FF_PBK(ANN_R,0)&lt;/Q&gt;&lt;R&gt;1&lt;/R&gt;&lt;C&gt;1&lt;/C&gt;&lt;D xsi:type="xsd:double"&gt;6.4838829195998517&lt;/D&gt;&lt;/FQL&gt;&lt;FQL&gt;&lt;Q&gt;HDS^FF_PBK(ANN_R,0)&lt;/Q&gt;&lt;R&gt;1&lt;/R&gt;&lt;C&gt;1&lt;/C&gt;&lt;D xsi:type="xsd:double"&gt;5.0212491053841628&lt;/D&gt;&lt;/FQL&gt;&lt;FQL&gt;&lt;Q&gt;CRR^FF_PBK(ANN_R,0)&lt;/Q&gt;&lt;R&gt;1&lt;/R&gt;&lt;C&gt;1&lt;/C&gt;&lt;D xsi:type="xsd:double"&gt;0.68073929089434293&lt;/D&gt;&lt;/FQL&gt;&lt;FQL&gt;&lt;Q&gt;AMAG^FF_PBK(ANN_R,0)&lt;/Q&gt;&lt;R&gt;1&lt;/R&gt;&lt;C&gt;1&lt;/C&gt;&lt;D xsi:type="xsd:double"&gt;0.57147071546839678&lt;/D&gt;&lt;/FQL&gt;&lt;FQL&gt;&lt;Q&gt;VGZ^FF_PBK(ANN_R,0)&lt;/Q&gt;&lt;R&gt;1&lt;/R&gt;&lt;C&gt;1&lt;/C&gt;&lt;D xsi:type="xsd:double"&gt;2.392753375491369&lt;/D&gt;&lt;/FQL&gt;&lt;FQL&gt;&lt;Q&gt;PNR^FF_PBK(ANN_R,0)&lt;/Q&gt;&lt;R&gt;1&lt;/R&gt;&lt;C&gt;1&lt;/C&gt;&lt;D xsi:type="xsd:double"&gt;2.5275424376791462&lt;/D&gt;&lt;/FQL&gt;&lt;FQL&gt;&lt;Q&gt;LTRPA^FF_PBK(ANN_R,0)&lt;/Q&gt;&lt;R&gt;1&lt;/R&gt;&lt;C&gt;1&lt;/C&gt;&lt;D xsi:type="xsd:double"&gt;1.668425077535298&lt;/D&gt;&lt;/FQL&gt;&lt;FQL&gt;&lt;Q&gt;CLDC^FF_PBK(ANN_R,0)&lt;/Q&gt;&lt;R&gt;1&lt;/R&gt;&lt;C&gt;1&lt;/C&gt;&lt;D xsi:type="xsd:double"&gt;1.2787460887227751&lt;/D&gt;&lt;/FQL&gt;&lt;FQL&gt;&lt;Q&gt;HEB^FF_PBK(ANN_R,0)&lt;/Q&gt;&lt;R&gt;1&lt;/R&gt;&lt;C&gt;1&lt;/C&gt;&lt;D xsi:type="xsd:double"&gt;1.3073871150576231&lt;/D&gt;&lt;/FQL&gt;&lt;FQL&gt;&lt;Q&gt;TALO^FF_PBK(ANN_R,0)&lt;/Q&gt;&lt;R&gt;1&lt;/R&gt;&lt;C&gt;1&lt;/C&gt;&lt;D xsi:type="xsd:double"&gt;2.086966001792351&lt;/D&gt;&lt;/FQL&gt;&lt;FQL&gt;&lt;Q&gt;SBBP^FF_PBK(ANN_R,0)&lt;/Q&gt;&lt;R&gt;0&lt;/R&gt;&lt;C&gt;0&lt;/C&gt;&lt;/FQL&gt;&lt;FQL&gt;&lt;Q&gt;IVTY^FF_PBK(ANN_R,0)&lt;/Q&gt;&lt;R&gt;0&lt;/R&gt;&lt;C&gt;0&lt;/C&gt;&lt;/FQL&gt;&lt;FQL&gt;&lt;Q&gt;SNOA^FF_PBK(ANN_R,0)&lt;/Q&gt;&lt;R&gt;1&lt;/R&gt;&lt;C&gt;1&lt;/C&gt;&lt;D xsi:type="xsd:double"&gt;1.48192295611414&lt;/D&gt;&lt;/FQL&gt;&lt;FQL&gt;&lt;Q&gt;EACQ^FF_PBK(ANN_R,0)&lt;/Q&gt;&lt;R&gt;1&lt;/R&gt;&lt;C&gt;1&lt;/C&gt;&lt;D xsi:type="xsd:double"&gt;13.791003782971449&lt;/D&gt;&lt;/FQL&gt;&lt;FQL&gt;&lt;Q&gt;ACRX^FF_PBK(ANN_R,0)&lt;/Q&gt;&lt;R&gt;0&lt;/R&gt;&lt;C&gt;0&lt;/C&gt;&lt;/FQL&gt;&lt;FQL&gt;&lt;Q&gt;VVPR^FF_PBK(ANN_R,0)&lt;/Q&gt;&lt;R&gt;1&lt;/R&gt;&lt;C&gt;1&lt;/C&gt;&lt;D xsi:type="xsd:double"&gt;0.80264899573618809&lt;/D&gt;&lt;/FQL&gt;&lt;FQL&gt;&lt;Q&gt;MRAM^FF_PBK(ANN_R,0)&lt;/Q&gt;&lt;R&gt;1&lt;/R&gt;&lt;C&gt;1&lt;/C&gt;&lt;D xsi:type="xsd:double"&gt;8.8321537501324823&lt;/D&gt;&lt;/FQL&gt;&lt;FQL&gt;&lt;Q&gt;FOSL^FF_PBK(ANN_R,0)&lt;/Q&gt;&lt;R&gt;1&lt;/R&gt;&lt;C&gt;1&lt;/C&gt;&lt;D xsi:type="xsd:double"&gt;0.65601839890984426&lt;/D&gt;&lt;/FQL&gt;&lt;FQL&gt;&lt;Q&gt;GWPH^FF_PBK(ANN_R,0)&lt;/Q&gt;&lt;R&gt;1&lt;/R&gt;&lt;C&gt;1&lt;/C&gt;&lt;D xsi:type="xsd:double"&gt;6.8982486237827469&lt;/D&gt;&lt;/FQL&gt;&lt;FQL&gt;&lt;Q&gt;SFE^FF_PBK(ANN_R,0)&lt;/Q&gt;&lt;R&gt;1&lt;/R&gt;&lt;C&gt;1&lt;/C&gt;&lt;D xsi:type="xsd:double"&gt;2.817113967351661&lt;/D&gt;&lt;/FQL&gt;&lt;FQL&gt;&lt;Q&gt;CPHI^FF_PBK(ANN_R,0)&lt;/Q&gt;&lt;R&gt;1&lt;/R&gt;&lt;C&gt;1&lt;/C&gt;&lt;D xsi:type="xsd:double"&gt;0.17767165145597669&lt;/D&gt;&lt;/FQL&gt;&lt;FQL&gt;&lt;Q&gt;NVTR^FF_PBK(ANN_R,0)&lt;/Q&gt;&lt;R&gt;1&lt;/R&gt;&lt;C&gt;1&lt;/C&gt;&lt;D xsi:type="xsd:double"&gt;1.747684768116464&lt;/D&gt;&lt;/FQL&gt;&lt;FQL&gt;&lt;Q&gt;SCYX^FF_PBK(ANN_R,0)&lt;/Q&gt;&lt;R&gt;1&lt;/R&gt;&lt;C&gt;1&lt;/C&gt;&lt;D xsi:type="xsd:double"&gt;3.1393775372124488&lt;/D&gt;&lt;/FQL&gt;&lt;FQL&gt;&lt;Q&gt;NVAX^FF_PBK(ANN_R,0)&lt;/Q&gt;&lt;R&gt;0&lt;/R&gt;&lt;C&gt;0&lt;/C&gt;&lt;/FQL&gt;&lt;FQL&gt;&lt;Q&gt;FPRX^FF_PBK(ANN_R,0)&lt;/Q&gt;&lt;R&gt;1&lt;/R&gt;&lt;C&gt;1&lt;/C&gt;&lt;D xsi:type="xsd:double"&gt;2.3290754038161992&lt;/D&gt;&lt;/FQL&gt;&lt;FQL&gt;&lt;Q&gt;NVLN^FF_PBK(ANN_R,0)&lt;/Q&gt;&lt;R&gt;1&lt;/R&gt;&lt;C&gt;1&lt;/C&gt;&lt;D xsi:type="xsd:double"&gt;3.9061521896987759&lt;/D&gt;&lt;/FQL&gt;&lt;FQL&gt;&lt;Q&gt;GEMP^FF_PBK(ANN_R,0)&lt;/Q&gt;&lt;R&gt;1&lt;/R&gt;&lt;C&gt;1&lt;/C&gt;&lt;D xsi:type="xsd:double"&gt;21.43697388301317&lt;/D&gt;&lt;/FQL&gt;&lt;FQL&gt;&lt;Q&gt;TRIB^FF_PBK(ANN_R,0)&lt;/Q&gt;&lt;R&gt;1&lt;/R&gt;&lt;C&gt;1&lt;/C&gt;&lt;D xsi:type="xsd:double"&gt;1.6371918628354241&lt;/D&gt;&lt;/FQL&gt;&lt;FQL&gt;&lt;Q&gt;WFT^FF_PBK(ANN_R,0)&lt;/Q&gt;&lt;R&gt;0&lt;/R&gt;&lt;C&gt;0&lt;/C&gt;&lt;/FQL&gt;&lt;FQL&gt;&lt;Q&gt;ADES^FF_PBK(ANN_R,0)&lt;/Q&gt;&lt;R&gt;1&lt;/R&gt;&lt;C&gt;1&lt;/C&gt;&lt;D xsi:type="xsd:double"&gt;2.7290833839503912&lt;/D&gt;&lt;/FQL&gt;&lt;FQL&gt;&lt;Q&gt;PFNX^FF_PBK(ANN_R,0)&lt;/Q&gt;&lt;R&gt;1&lt;/R&gt;&lt;C&gt;1&lt;/C&gt;&lt;D xsi:type="xsd:double"&gt;1.0844041484573741&lt;/D&gt;&lt;/FQL&gt;&lt;FQL&gt;&lt;Q&gt;ISRL^FF_PBK(ANN_R,0)&lt;/Q&gt;&lt;R&gt;0&lt;/R&gt;&lt;C&gt;0&lt;/C&gt;&lt;/FQL&gt;&lt;FQL&gt;&lt;Q&gt;CYTR^FF_PBK(ANN_R,0)&lt;/Q&gt;&lt;R&gt;1&lt;/R&gt;&lt;C&gt;1&lt;/C&gt;&lt;D xsi:type="xsd:double"&gt;2.6113695010584</t>
        </r>
      </text>
    </comment>
    <comment ref="A57" authorId="0">
      <text>
        <r>
          <rPr>
            <b/>
            <sz val="9"/>
            <color indexed="81"/>
            <rFont val="宋体"/>
            <charset val="134"/>
          </rPr>
          <t>541&lt;/D&gt;&lt;/FQL&gt;&lt;FQL&gt;&lt;Q&gt;CLRO^FF_PBK(ANN_R,0)&lt;/Q&gt;&lt;R&gt;1&lt;/R&gt;&lt;C&gt;1&lt;/C&gt;&lt;D xsi:type="xsd:double"&gt;1.3162306683216369&lt;/D&gt;&lt;/FQL&gt;&lt;FQL&gt;&lt;Q&gt;HPE^FF_PBK(ANN_R,0)&lt;/Q&gt;&lt;R&gt;1&lt;/R&gt;&lt;C&gt;1&lt;/C&gt;&lt;D xsi:type="xsd:double"&gt;0.9461516031220284&lt;/D&gt;&lt;/FQL&gt;&lt;FQL&gt;&lt;Q&gt;DELT^FF_PBK(ANN_R,0)&lt;/Q&gt;&lt;R&gt;1&lt;/R&gt;&lt;C&gt;1&lt;/C&gt;&lt;D xsi:type="xsd:double"&gt;1.2257941091027611&lt;/D&gt;&lt;/FQL&gt;&lt;FQL&gt;&lt;Q&gt;QRHC^FF_PBK(ANN_R,0)&lt;/Q&gt;&lt;R&gt;1&lt;/R&gt;&lt;C&gt;1&lt;/C&gt;&lt;D xsi:type="xsd:double"&gt;0.56632252313919962&lt;/D&gt;&lt;/FQL&gt;&lt;FQL&gt;&lt;Q&gt;RGLS^FF_PBK(ANN_R,0)&lt;/Q&gt;&lt;R&gt;1&lt;/R&gt;&lt;C&gt;1&lt;/C&gt;&lt;D xsi:type="xsd:double"&gt;3.070004969078556&lt;/D&gt;&lt;/FQL&gt;&lt;FQL&gt;&lt;Q&gt;JCS^FF_PBK(ANN_R,0)&lt;/Q&gt;&lt;R&gt;1&lt;/R&gt;&lt;C&gt;1&lt;/C&gt;&lt;D xsi:type="xsd:double"&gt;0.64970380076723444&lt;/D&gt;&lt;/FQL&gt;&lt;FQL&gt;&lt;Q&gt;TOUR^FF_PBK(ANN_R,0)&lt;/Q&gt;&lt;R&gt;1&lt;/R&gt;&lt;C&gt;1&lt;/C&gt;&lt;D xsi:type="xsd:double"&gt;1.8010867574332989&lt;/D&gt;&lt;/FQL&gt;&lt;FQL&gt;&lt;Q&gt;MIND^FF_PBK(ANN_R,0)&lt;/Q&gt;&lt;R&gt;1&lt;/R&gt;&lt;C&gt;1&lt;/C&gt;&lt;D xsi:type="xsd:double"&gt;0.837093948211491&lt;/D&gt;&lt;/FQL&gt;&lt;FQL&gt;&lt;Q&gt;MRIN^FF_PBK(ANN_R,0)&lt;/Q&gt;&lt;R&gt;1&lt;/R&gt;&lt;C&gt;1&lt;/C&gt;&lt;D xsi:type="xsd:double"&gt;0.99919608059634213&lt;/D&gt;&lt;/FQL&gt;&lt;FQL&gt;&lt;Q&gt;VCYT^FF_PBK(ANN_R,0)&lt;/Q&gt;&lt;R&gt;1&lt;/R&gt;&lt;C&gt;1&lt;/C&gt;&lt;D xsi:type="xsd:double"&gt;6.00117634084476&lt;/D&gt;&lt;/FQL&gt;&lt;FQL&gt;&lt;Q&gt;NIHD^FF_PBK(ANN_R,0)&lt;/Q&gt;&lt;R&gt;0&lt;/R&gt;&lt;C&gt;0&lt;/C&gt;&lt;/FQL&gt;&lt;FQL&gt;&lt;Q&gt;LEAF^FF_PBK(ANN_R,0)&lt;/Q&gt;&lt;R&gt;1&lt;/R&gt;&lt;C&gt;1&lt;/C&gt;&lt;D xsi:type="xsd:double"&gt;3.5578747628083489&lt;/D&gt;&lt;/FQL&gt;&lt;FQL&gt;&lt;Q&gt;INSY^FF_PBK(ANN_R,0)&lt;/Q&gt;&lt;R&gt;1&lt;/R&gt;&lt;C&gt;1&lt;/C&gt;&lt;D xsi:type="xsd:double"&gt;11.186696900982611&lt;/D&gt;&lt;/FQL&gt;&lt;FQL&gt;&lt;Q&gt;SAUC^FF_PBK(ANN_R,0)&lt;/Q&gt;&lt;R&gt;0&lt;/R&gt;&lt;C&gt;0&lt;/C&gt;&lt;/FQL&gt;&lt;FQL&gt;&lt;Q&gt;RVLT^FF_PBK(ANN_R,0)&lt;/Q&gt;&lt;R&gt;1&lt;/R&gt;&lt;C&gt;1&lt;/C&gt;&lt;D xsi:type="xsd:double"&gt;0.92598586534645655&lt;/D&gt;&lt;/FQL&gt;&lt;FQL&gt;&lt;Q&gt;ENT^FF_PBK(ANN_R,0)&lt;/Q&gt;&lt;R&gt;0&lt;/R&gt;&lt;C&gt;0&lt;/C&gt;&lt;/FQL&gt;&lt;FQL&gt;&lt;Q&gt;PRPL^FF_PBK(ANN_R,0)&lt;/Q&gt;&lt;R&gt;1&lt;/R&gt;&lt;C&gt;1&lt;/C&gt;&lt;D xsi:type="xsd:double"&gt;9.7319595615292247&lt;/D&gt;&lt;/FQL&gt;&lt;FQL&gt;&lt;Q&gt;RCKT^FF_PBK(ANN_R,0)&lt;/Q&gt;&lt;R&gt;1&lt;/R&gt;&lt;C&gt;1&lt;/C&gt;&lt;D xsi:type="xsd:double"&gt;1.487550315249528&lt;/D&gt;&lt;/FQL&gt;&lt;FQL&gt;&lt;Q&gt;CRSP^FF_PBK(ANN_R,0)&lt;/Q&gt;&lt;R&gt;1&lt;/R&gt;&lt;C&gt;1&lt;/C&gt;&lt;D xsi:type="xsd:double"&gt;5.07424432010961&lt;/D&gt;&lt;/FQL&gt;&lt;FQL&gt;&lt;Q&gt;RMGN^FF_PBK(ANN_R,0)&lt;/Q&gt;&lt;R&gt;1&lt;/R&gt;&lt;C&gt;1&lt;/C&gt;&lt;D xsi:type="xsd:double"&gt;1.603535600445861&lt;/D&gt;&lt;/FQL&gt;&lt;FQL&gt;&lt;Q&gt;XSPA^FF_PBK(ANN_R,0)&lt;/Q&gt;&lt;R&gt;1&lt;/R&gt;&lt;C&gt;1&lt;/C&gt;&lt;D xsi:type="xsd:double"&gt;0.88963927400240284&lt;/D&gt;&lt;/FQL&gt;&lt;FQL&gt;&lt;Q&gt;NK^FF_PBK(ANN_R,0)&lt;/Q&gt;&lt;R&gt;1&lt;/R&gt;&lt;C&gt;1&lt;/C&gt;&lt;D xsi:type="xsd:double"&gt;1.6212839557884171&lt;/D&gt;&lt;/FQL&gt;&lt;FQL&gt;&lt;Q&gt;MNKD^FF_PBK(ANN_R,0)&lt;/Q&gt;&lt;R&gt;0&lt;/R&gt;&lt;C&gt;0&lt;/C&gt;&lt;/FQL&gt;&lt;FQL&gt;&lt;Q&gt;TCON^FF_PBK(ANN_R,0)&lt;/Q&gt;&lt;R&gt;1&lt;/R&gt;&lt;C&gt;1&lt;/C&gt;&lt;D xsi:type="xsd:double"&gt;3.4929671452552991&lt;/D&gt;&lt;/FQL&gt;&lt;FQL&gt;&lt;Q&gt;GEVO^FF_PBK(ANN_R,0)&lt;/Q&gt;&lt;R&gt;1&lt;/R&gt;&lt;C&gt;1&lt;/C&gt;&lt;D xsi:type="xsd:double"&gt;0.20265803713520569&lt;/D&gt;&lt;/FQL&gt;&lt;FQL&gt;&lt;Q&gt;AGRX^FF_PBK(ANN_R,0)&lt;/Q&gt;&lt;R&gt;1&lt;/R&gt;&lt;C&gt;1&lt;/C&gt;&lt;D xsi:type="xsd:double"&gt;2.5317647058823529&lt;/D&gt;&lt;/FQL&gt;&lt;FQL&gt;&lt;Q&gt;MCEP^FF_PBK(ANN_R,0)&lt;/Q&gt;&lt;R&gt;1&lt;/R&gt;&lt;C&gt;1&lt;/C&gt;&lt;D xsi:type="xsd:double"&gt;0.4316399391314526&lt;/D&gt;&lt;/FQL&gt;&lt;FQL&gt;&lt;Q&gt;SNSS^FF_PBK(ANN_R,0)&lt;/Q&gt;&lt;R&gt;1&lt;/R&gt;&lt;C&gt;1&lt;/C&gt;&lt;D xsi:type="xsd:double"&gt;218.86120996441281&lt;/D&gt;&lt;/FQL&gt;&lt;FQL&gt;&lt;Q&gt;FI^FF_PBK(ANN_R,0)&lt;/Q&gt;&lt;R&gt;1&lt;/R&gt;&lt;C&gt;1&lt;/C&gt;&lt;D xsi:type="xsd:double"&gt;1.33065201948955&lt;/D&gt;&lt;/FQL&gt;&lt;FQL&gt;&lt;Q&gt;CALL^FF_PBK(ANN_R,0)&lt;/Q&gt;&lt;R&gt;1&lt;/R&gt;&lt;C&gt;1&lt;/C&gt;&lt;D xsi:type="xsd:double"&gt;3.7417361407529262&lt;/D&gt;&lt;/FQL&gt;&lt;FQL&gt;&lt;Q&gt;SPWR^FF_PBK(ANN_R,0)&lt;/Q&gt;&lt;R&gt;1&lt;/R&gt;&lt;C&gt;1&lt;/C&gt;&lt;D xsi:type="xsd:double"&gt;8.237892350388929&lt;/D&gt;&lt;/FQL&gt;&lt;FQL&gt;&lt;Q&gt;LEDS^FF_PBK(ANN_R,0)&lt;/Q&gt;&lt;R&gt;1&lt;/R&gt;&lt;C&gt;1&lt;/C&gt;&lt;D xsi:type="xsd:double"&gt;0.77979779661785364&lt;/D&gt;&lt;/FQL&gt;&lt;FQL&gt;&lt;Q&gt;CYH^FF_PBK(ANN_R,0)&lt;/Q&gt;&lt;R&gt;0&lt;/R&gt;&lt;C&gt;0&lt;/C&gt;&lt;/FQL&gt;&lt;FQL&gt;&lt;Q&gt;SPEX^FF_PBK(ANN_R,0)&lt;/Q&gt;&lt;R&gt;1&lt;/R&gt;&lt;C&gt;1&lt;/C&gt;&lt;D xsi:type="xsd:double"&gt;2.1258826209095738&lt;/D&gt;&lt;/FQL&gt;&lt;FQL&gt;&lt;Q&gt;CECO^FF_PBK(ANN_R,0)&lt;/Q&gt;&lt;R&gt;1&lt;/R&gt;&lt;C&gt;1&lt;/C&gt;&lt;D xsi:type="xsd:double"&gt;2.81880102951574&lt;/D&gt;&lt;/FQL&gt;&lt;FQL&gt;&lt;Q&gt;JAKK^FF_PBK(ANN_R,0)&lt;/Q&gt;&lt;R&gt;1&lt;/R&gt;&lt;C&gt;1&lt;/C&gt;&lt;D xsi:type="xsd:double"&gt;0.67721976790093574&lt;/D&gt;&lt;/FQL&gt;&lt;FQL&gt;&lt;Q&gt;TISA^FF_PBK(ANN_R,0)&lt;/Q&gt;&lt;R&gt;1&lt;/R&gt;&lt;C&gt;1&lt;/C&gt;&lt;D xsi:type="xsd:double"&gt;1.4668416583030961&lt;/D&gt;&lt;/FQL&gt;&lt;FQL&gt;&lt;Q&gt;HOV^FF_PBK(ANN_R,0)&lt;/Q&gt;&lt;R&gt;0&lt;/R&gt;&lt;C&gt;0&lt;/C&gt;&lt;/FQL&gt;&lt;FQL&gt;&lt;Q&gt;RGR^FF_PBK(ANN_R,0)&lt;/Q&gt;&lt;R&gt;1&lt;/R&gt;&lt;C&gt;1&lt;/C&gt;&lt;D xsi:type="xsd:double"&gt;4.2290133791293458&lt;/D&gt;&lt;/FQL&gt;&lt;FQL&gt;&lt;Q&gt;CIDM^FF_PBK(ANN_R,0)&lt;/Q&gt;&lt;R&gt;0&lt;/R&gt;&lt;C&gt;0&lt;/C&gt;&lt;/FQL&gt;&lt;FQL&gt;&lt;Q&gt;PNK^FF_PBK(ANN_R,0)&lt;/Q&gt;&lt;R&gt;0&lt;/R&gt;&lt;C&gt;0&lt;/C&gt;&lt;/FQL&gt;&lt;FQL&gt;&lt;Q&gt;AGTC^FF_PBK(ANN_R,0)&lt;/Q&gt;&lt;R&gt;1&lt;/R&gt;&lt;C&gt;1&lt;/C&gt;&lt;D xsi:type="xsd:double"&gt;0.67620913503713664&lt;/D&gt;&lt;/FQL&gt;&lt;FQL&gt;&lt;Q&gt;ZFGN^FF_PBK(ANN_R,0)&lt;/Q&gt;&lt;R&gt;1&lt;/R&gt;&lt;C&gt;1&lt;/C&gt;&lt;D xsi:type="xsd:double"&gt;1.6237018293004379&lt;/D&gt;&lt;/FQL&gt;&lt;FQL&gt;&lt;Q&gt;CDMO^FF_PBK(ANN_R,0)&lt;/Q&gt;&lt;R&gt;1&lt;/R&gt;&lt;C&gt;1&lt;/C&gt;&lt;D xsi:type="xsd:double"&gt;3.6669197873786019&lt;/D&gt;&lt;/FQL&gt;&lt;FQL&gt;&lt;Q&gt;APPS^FF_PBK(ANN_R,0)&lt;/Q&gt;&lt;R&gt;1&lt;/R&gt;&lt;C&gt;1&lt;/C&gt;&lt;D xsi:type="xsd:double"&gt;5.5483479172992514&lt;/D&gt;&lt;/FQL&gt;&lt;FQL&gt;&lt;Q&gt;TMSR^FF_PBK(ANN_R,0)&lt;/Q&gt;&lt;R&gt;1&lt;/R&gt;&lt;C&gt;1&lt;/C&gt;&lt;D xsi:type="xsd:double"&gt;2.6983972170746782&lt;/D&gt;&lt;/FQL&gt;&lt;FQL&gt;&lt;Q&gt;STCN^FF_PBK(ANN_R,0)&lt;/Q&gt;&lt;R&gt;0&lt;/R&gt;&lt;C&gt;0&lt;/C&gt;&lt;/FQL&gt;&lt;FQL&gt;&lt;Q&gt;SIEN^FF_PBK(ANN_R,0)&lt;/Q&gt;&lt;R&gt;1&lt;/R&gt;&lt;C&gt;1&lt;/C&gt;&lt;D xsi:type="xsd:double"&gt;9.8755373247548679&lt;/D&gt;&lt;/FQL&gt;&lt;FQL&gt;&lt;Q&gt;GEOS^FF_PBK(ANN_R,0)&lt;/Q&gt;&lt;R&gt;1&lt;/R&gt;&lt;C&gt;1&lt;/C&gt;&lt;D xsi:type="xsd:double"&gt;1.2270859600570441&lt;/D&gt;&lt;/FQL&gt;&lt;FQL&gt;&lt;Q&gt;HES^FF_PBK(ANN_R,0)&lt;/Q&gt;&lt;R&gt;1&lt;/R&gt;&lt;C&gt;1&lt;/C&gt;&lt;D xsi:type="xsd:double"&gt;1.3534473418602131&lt;/D&gt;&lt;/FQL&gt;&lt;FQL&gt;&lt;Q&gt;SHSP^FF_PBK(ANN_R,0)&lt;/Q&gt;&lt;R&gt;1&lt;/R&gt;&lt;C&gt;1&lt;/C&gt;&lt;D xsi:type="xsd:double"&gt;1.985249700215485&lt;/D&gt;&lt;/FQL&gt;&lt;FQL&gt;&lt;Q&gt;CASA^FF_PBK(ANN_R,0)&lt;/Q&gt;&lt;R&gt;1&lt;/R&gt;&lt;C&gt;1&lt;/C&gt;&lt;D xsi:type="xsd:double"&gt;28.697001034126171&lt;/D&gt;&lt;/FQL&gt;&lt;FQL&gt;&lt;Q&gt;RCM^FF_PBK(ANN_R,0)&lt;/Q&gt;&lt;R&gt;1&lt;/R&gt;&lt;C&gt;1&lt;/C&gt;&lt;D xsi:type="xsd:double"&gt;13.785988933695959&lt;/D&gt;&lt;/FQL&gt;&lt;FQL&gt;&lt;Q&gt;BSQR^FF_PBK(ANN_R,0)&lt;/Q&gt;&lt;R&gt;1&lt;/R&gt;&lt;C&gt;1&lt;/C&gt;&lt;D xsi:type="xsd:double"&gt;1.8736853981480741&lt;/D&gt;&lt;/FQL&gt;&lt;FQL&gt;&lt;Q&gt;ARWR^FF_PBK(ANN_R,0)&lt;/Q&gt;&lt;R&gt;1&lt;/R&gt;&lt;C&gt;1&lt;/C&gt;&lt;D xsi:type="xsd:double"&gt;3.9770378874856478&lt;/D&gt;&lt;/FQL&gt;&lt;FQL&gt;&lt;Q&gt;QUMU^FF_PBK(ANN_R,0)&lt;/Q&gt;&lt;R&gt;1&lt;/R&gt;&lt;C&gt;1&lt;/C&gt;&lt;D xsi:type="xsd:double"&gt;2.6564146248514882&lt;/D&gt;&lt;/FQL&gt;&lt;FQL&gt;&lt;Q&gt;PRSS^FF_PBK(ANN_R,0)&lt;/Q&gt;&lt;R&gt;1&lt;/R&gt;&lt;C&gt;1&lt;/C&gt;&lt;D xsi:type="xsd:double"&gt;0.86961848752167681&lt;/D&gt;&lt;/FQL&gt;&lt;FQL&gt;&lt;Q&gt;ATNM^FF_PBK(ANN_R,0)&lt;/Q&gt;&lt;R&gt;1&lt;/R&gt;&lt;C&gt;1&lt;/C&gt;&lt;D xsi:type="xsd:double"&gt;3.8868388683886841&lt;/D&gt;&lt;/FQL&gt;&lt;FQL&gt;&lt;Q&gt;ENDP^FF_PBK(ANN_R,0)&lt;/Q&gt;&lt;R&gt;1&lt;/R&gt;&lt;C&gt;1&lt;/C&gt;&lt;D xsi:type="xsd:double"&gt;3.569586204355355&lt;/D&gt;&lt;/FQL&gt;&lt;FQL&gt;&lt;Q&gt;ACHN^FF_PBK(ANN_R,0)&lt;/Q&gt;&lt;R&gt;1&lt;/R&gt;&lt;C&gt;1&lt;/C&gt;&lt;D xsi:type="xsd:double"&gt;1.223776966647828&lt;/D&gt;&lt;/FQL&gt;&lt;FQL&gt;&lt;Q&gt;COP^FF_PBK(ANN_R,0)&lt;/Q&gt;&lt;R&gt;1&lt;/R&gt;&lt;C&gt;1&lt;/C&gt;&lt;D xsi:type="xsd:double"&gt;2.111001204528288&lt;/D&gt;&lt;/FQL&gt;&lt;FQL&gt;&lt;Q&gt;ARCW^FF_PBK(ANN_R,0)&lt;/Q&gt;&lt;R&gt;1&lt;/R&gt;&lt;C&gt;1&lt;/C&gt;&lt;D xsi:type="xsd:double"&gt;1.7760186735677681&lt;/D&gt;&lt;/FQL&gt;&lt;FQL&gt;&lt;Q&gt;MXC^FF_PBK(ANN_R,0)&lt;/Q&gt;&lt;R&gt;1&lt;/R&gt;&lt;C&gt;1&lt;/C&gt;&lt;D xsi:type="xsd:double"&gt;0.74200705634161424&lt;/D&gt;&lt;/FQL&gt;&lt;FQL&gt;&lt;Q&gt;FF^FF_PBK(ANN_R,0)&lt;/Q&gt;&lt;R&gt;1&lt;/R&gt;&lt;C&gt;1&lt;/C&gt;&lt;D xsi:type="xsd:double"&gt;1.7529214320459921&lt;/D&gt;&lt;/FQL&gt;&lt;FQL&gt;&lt;Q&gt;JCI^FF_PBK(ANN_R,0)&lt;/Q&gt;&lt;R&gt;1&lt;/R&gt;&lt;C&gt;1&lt;/C&gt;&lt;D xsi:type="xsd:double"&gt;1.828537714441318&lt;/D&gt;&lt;/FQL&gt;&lt;FQL&gt;&lt;Q&gt;CMRX^FF_PBK(ANN_R,0)&lt;/Q&gt;&lt;R&gt;1&lt;/R&gt;&lt;C&gt;1&lt;/C&gt;&lt;D xsi:type="xsd:double"&gt;0.991617299973871&lt;/D&gt;&lt;/FQL&gt;&lt;FQL&gt;&lt;Q&gt;TAT^FF_PBK(ANN_R,0)&lt;/Q&gt;&lt;R&gt;1&lt;/R&gt;&lt;C&gt;1&lt;/C&gt;&lt;D xsi:type="xsd:double"&gt;2.1452609795015278&lt;/D&gt;&lt;/FQL&gt;&lt;FQL&gt;&lt;Q&gt;CLDX^FF_PBK(ANN_R,0)&lt;/Q&gt;&lt;R&gt;1&lt;/R&gt;&lt;C&gt;1&lt;/C&gt;&lt;D xsi:type="xsd:double"&gt;1.664342057454963&lt;/D&gt;&lt;/FQL&gt;&lt;FQL&gt;&lt;Q&gt;MARA^FF_PBK(ANN_R,0)&lt;/Q&gt;&lt;R&gt;1&lt;/R&gt;&lt;C&gt;1&lt;/C&gt;&lt;D xsi:type="xsd:double"&gt;6.9245059956088486&lt;/D&gt;&lt;/FQL&gt;&lt;FQL&gt;&lt;Q&gt;NYMX^FF_PBK(ANN_R,0)&lt;/Q&gt;&lt;R&gt;0&lt;/R&gt;&lt;C&gt;0&lt;/C&gt;&lt;/FQL&gt;&lt;FQL&gt;&lt;Q&gt;ATRA^FF_PBK(ANN_R,0)&lt;/Q&gt;&lt;R&gt;1&lt;/R&gt;&lt;C&gt;1&lt;/C&gt;&lt;D xsi:type="xsd:double"&gt;3.127181252116463&lt;/D&gt;&lt;/FQL&gt;&lt;FQL&gt;&lt;Q&gt;MSN^FF_PBK(ANN_R,0)&lt;/Q&gt;&lt;R&gt;1&lt;/R&gt;&lt;C&gt;1&lt;/C&gt;&lt;D xsi:type="xsd:double"&gt;0.822442541685444&lt;/D&gt;&lt;/FQL&gt;&lt;FQL&gt;&lt;Q&gt;CCO^FF_PBK(ANN_R,0)&lt;/Q&gt;&lt;R&gt;0&lt;/R&gt;&lt;C&gt;0&lt;/C&gt;&lt;/FQL&gt;&lt;FQL&gt;&lt;Q&gt;WLL^FF_PBK(ANN_R,0)&lt;/Q&gt;&lt;R&gt;1&lt;/R&gt;&lt;C&gt;1&lt;/C&gt;&lt;D xsi:type="xsd:double"&gt;0.6128144405742405&lt;/D&gt;&lt;/FQL&gt;&lt;FQL&gt;&lt;Q&gt;LQDT^FF_PBK(ANN_R,0)&lt;/Q&gt;&lt;R&gt;1&lt;/R&gt;&lt;C&gt;1&lt;/C&gt;&lt;D xsi:type="xsd:double"&gt;1.4013519483542429&lt;/D&gt;&lt;/FQL&gt;&lt;FQL&gt;&lt;Q&gt;ERA^FF_PBK(ANN_R,0)&lt;/Q&gt;&lt;R&gt;1&lt;/R&gt;&lt;C&gt;1&lt;/C&gt;&lt;D xsi:type="xsd:double"&gt;0.51422612555727765&lt;/D&gt;&lt;/FQL&gt;&lt;FQL&gt;&lt;Q&gt;LSCC^FF_PBK(ANN_R,0)&lt;/Q&gt;&lt;R&gt;1&lt;/R&gt;&lt;C&gt;1&lt;/C&gt;&lt;D xsi:type="xsd:double"&gt;3.28954856921711&lt;/D&gt;&lt;/FQL&gt;&lt;FQL&gt;&lt;Q&gt;SURF^FF_PBK(ANN_R,0)&lt;/Q&gt;&lt;R&gt;0&lt;/R&gt;&lt;C&gt;0&lt;/C&gt;&lt;/FQL&gt;&lt;FQL&gt;&lt;Q&gt;CALX^FF_PBK(ANN_R,0)&lt;/Q&gt;&lt;R&gt;1&lt;/R&gt;&lt;C&gt;1&lt;/C&gt;&lt;D xsi:type="xsd:double"&gt;2.1141874413712731&lt;/D&gt;&lt;/FQL&gt;&lt;FQL&gt;&lt;Q&gt;EGHT^FF_PBK(ANN_R,0)&lt;/Q&gt;&lt;R&gt;1&lt;/R&gt;&lt;C&gt;1&lt;/C&gt;&lt;D xsi:type="xsd:double"&gt;7.9150185886227442&lt;/D&gt;&lt;/FQL&gt;&lt;FQL&gt;&lt;Q&gt;ICAD^FF_PBK(ANN_R,0)&lt;/Q&gt;&lt;R&gt;1&lt;/R&gt;&lt;C&gt;1&lt;/C&gt;&lt;D xsi:type="xsd:double"&gt;3.9820806371329018&lt;/D&gt;&lt;/FQL&gt;&lt;FQL&gt;&lt;Q&gt;CFMS^FF_PBK(ANN_R,0)&lt;/Q&gt;&lt;R&gt;1&lt;/R&gt;&lt;C&gt;1&lt;/C&gt;&lt;D xsi:type="xsd:double"&gt;2.329633327460308&lt;/D&gt;&lt;/FQL&gt;&lt;FQL&gt;&lt;Q&gt;BKD^FF_PBK(ANN_R,0)&lt;/Q&gt;&lt;R&gt;1&lt;/R&gt;&lt;C&gt;1&lt;/C&gt;&lt;D xsi:type="xsd:double"&gt;1.21208789011736&lt;/D&gt;&lt;/FQL&gt;&lt;FQL&gt;&lt;Q&gt;VAR^FF_PBK(ANN_R,0)&lt;/Q&gt;&lt;R&gt;0&lt;/R&gt;&lt;C&gt;0&lt;/C&gt;&lt;/FQL&gt;&lt;FQL&gt;&lt;Q&gt;IMI^FF_PBK(ANN_R,0)&lt;/Q&gt;&lt;R&gt;1&lt;/R&gt;&lt;C&gt;1&lt;/C&gt;&lt;D xsi:type="xsd:double"&gt;1.882592205793437&lt;/D&gt;&lt;/FQL&gt;&lt;FQL&gt;&lt;Q&gt;RIG^FF_PBK(ANN_R,0)&lt;/Q&gt;&lt;R&gt;1&lt;/R&gt;&lt;C&gt;1&lt;/C&gt;&lt;D xsi:type="xsd:double"&gt;0.3288277567573642&lt;/D&gt;&lt;/FQL&gt;&lt;FQL&gt;&lt;Q&gt;GEN^FF_PBK(ANN_R,0)&lt;/Q&gt;&lt;R&gt;0&lt;/R&gt;&lt;C&gt;0&lt;/C&gt;&lt;/FQL&gt;&lt;FQL&gt;&lt;Q&gt;EDGE^FF_PBK(ANN_R,0)&lt;/Q&gt;&lt;R&gt;1&lt;/R&gt;&lt;C&gt;1&lt;/C&gt;&lt;D xsi:type="xsd:double"&gt;4.6374430218113254&lt;/D&gt;&lt;/FQL&gt;&lt;FQL&gt;&lt;Q&gt;LXRX^FF_PBK(ANN_R,0)&lt;/Q&gt;&lt;R&gt;1&lt;/R&gt;&lt;C&gt;1&lt;/C&gt;&lt;D xsi:type="xsd:double"&gt;20.022697795071341&lt;/D&gt;&lt;/FQL&gt;&lt;FQL&gt;&lt;Q&gt;AGLE^FF_PBK(ANN_R,0)&lt;/Q&gt;&lt;R&gt;1&lt;/R&gt;&lt;C&gt;1&lt;/C&gt;&lt;D xsi:type="xsd:double"&gt;1.791639896939309&lt;/D&gt;&lt;/FQL&gt;&lt;FQL&gt;&lt;Q&gt;CSWI^FF_PBK(ANN_R,0)&lt;/Q&gt;&lt;R&gt;1&lt;/R&gt;&lt;C&gt;1&lt;/C&gt;&lt;D xsi:type="xsd:double"&gt;2.6913212804356772&lt;/D&gt;&lt;/FQL&gt;&lt;FQL&gt;&lt;Q&gt;COLL^FF_PBK(ANN_R,0)&lt;/Q&gt;&lt;R&gt;1&lt;/R&gt;&lt;C&gt;1&lt;/C&gt;&lt;D xsi:type="xsd:double"&gt;5.8123242685004142&lt;/D&gt;&lt;/FQL&gt;&lt;FQL&gt;&lt;Q&gt;CSCO^FF_PBK(ANN_R,0)&lt;/Q&gt;&lt;R&gt;1&lt;/R&gt;&lt;C&gt;1&lt;/C&gt;&lt;D xsi:type="xsd:double"&gt;4.5462894930198381&lt;/D&gt;&lt;/FQL&gt;&lt;FQL&gt;&lt;Q&gt;PRGO^FF_PBK(ANN_R,0)&lt;/Q&gt;&lt;R&gt;1&lt;/R&gt;&lt;C&gt;1&lt;/C&gt;&lt;D xsi:type="xsd:double"&gt;1.988838681132524&lt;/D&gt;&lt;/FQL&gt;&lt;FQL&gt;&lt;Q&gt;KOSS^FF_PBK(ANN_R,0)&lt;/Q&gt;&lt;R&gt;1&lt;/R&gt;&lt;C&gt;1&lt;/C&gt;&lt;D xsi:type="xsd:double"&gt;1.1950408347995889&lt;/D&gt;&lt;/FQL&gt;&lt;FQL&gt;&lt;Q&gt;UEPS^FF_PBK(ANN_R,0)&lt;/Q&gt;&lt;R&gt;1&lt;/R&gt;&lt;C&gt;1&lt;/C&gt;&lt;D xsi:type="xsd:double"&gt;0.8010784562829959&lt;/D&gt;&lt;/FQL&gt;&lt;FQL&gt;&lt;Q&gt;LL^FF_PBK(ANN_R,0)&lt;/Q&gt;&lt;R&gt;1&lt;/R&gt;&lt;C&gt;1&lt;/C&gt;&lt;D xsi:type="xsd:double"&gt;4.520162892904251&lt;/D&gt;&lt;/FQL&gt;&lt;FQL&gt;&lt;Q&gt;KNSA^FF_PBK(ANN_R,0)&lt;/Q&gt;&lt;R&gt;0&lt;/R&gt;&lt;C&gt;0&lt;/C&gt;&lt;/FQL&gt;&lt;FQL&gt;&lt;Q&gt;CADC^FF_PBK(ANN_R,0)&lt;/Q&gt;&lt;R&gt;1&lt;/R&gt;&lt;C&gt;1&lt;/C&gt;&lt;D xsi:type="xsd:double"&gt;0.53525740528620214&lt;/D&gt;&lt;/FQL&gt;&lt;FQL&gt;&lt;Q&gt;AHC^FF_PBK(ANN_R,0)&lt;/Q&gt;&lt;R&gt;1&lt;/R&gt;&lt;C&gt;1&lt;/C&gt;&lt;D xsi:type="xsd:double"&gt;1.0680527618064331&lt;/D&gt;&lt;/FQL&gt;&lt;FQL&gt;&lt;Q&gt;NMRD^FF_PBK(ANN_R,0)&lt;/Q&gt;&lt;R&gt;1&lt;/R&gt;&lt;C&gt;1&lt;/C&gt;&lt;D xsi:type="xsd:double"&gt;74.9094501152453&lt;/D&gt;&lt;/FQL&gt;&lt;FQL&gt;&lt;Q&gt;OHGI^FF_PBK(ANN_R,0)&lt;/Q&gt;&lt;R&gt;1&lt;/R&gt;&lt;C&gt;1&lt;/C&gt;&lt;D xsi:type="xsd:double"&gt;5.8408778004923034&lt;/D&gt;&lt;/FQL&gt;&lt;FQL&gt;&lt;Q&gt;AHPI^FF_PBK(ANN_R,0)&lt;/Q&gt;&lt;R&gt;1&lt;/R&gt;&lt;C&gt;1&lt;/C&gt;&lt;D xsi:type="xsd:double"&gt;0.69105329712711083&lt;/D&gt;&lt;/FQL&gt;&lt;FQL&gt;&lt;Q&gt;MNI^FF_PBK(ANN_R,0)&lt;/Q&gt;&lt;R&gt;0&lt;/R&gt;&lt;C&gt;0&lt;/C&gt;&lt;/FQL&gt;&lt;FQL&gt;&lt;Q&gt;ZGNX^FF_PBK(ANN_R,0)&lt;/Q&gt;&lt;R&gt;1&lt;/R&gt;&lt;C&gt;1&lt;/C&gt;&lt;D xsi:type="xsd:double"&gt;4.6233606117381409&lt;/D&gt;&lt;/FQL&gt;&lt;FQL&gt;&lt;Q&gt;SQ^FF_PBK(ANN_R,0)&lt;/Q&gt;&lt;R&gt;1&lt;/R&gt;&lt;C&gt;1&lt;/C&gt;&lt;D xsi:type="xsd:double"&gt;17.424387105853029&lt;/D&gt;&lt;/FQL&gt;&lt;FQL&gt;&lt;Q&gt;SGLB^FF_PBK(ANN_R,0)&lt;/Q&gt;&lt;R&gt;1&lt;/R&gt;&lt;C&gt;1&lt;/C&gt;&lt;D xsi:type="xsd:double"&gt;3.554130229943961&lt;/D&gt;&lt;/FQL&gt;&lt;FQL&gt;&lt;Q&gt;SGMO^FF_PBK(ANN_R,0)&lt;/Q&gt;&lt;R&gt;1&lt;/R&gt;&lt;C&gt;1&lt;/C&gt;&lt;D xsi:type="xsd:double"&gt;7.471083717137482&lt;/D&gt;&lt;/FQL&gt;&lt;FQL&gt;&lt;Q&gt;NRT^FF_PBK(ANN_R,0)&lt;/Q&gt;&lt;R&gt;1&lt;/R&gt;&lt;C&gt;1&lt;/C&gt;&lt;D xsi:type="xsd:double"&gt;588.339222614841&lt;/D&gt;&lt;/FQL&gt;&lt;FQL&gt;&lt;Q&gt;VECO^FF_PBK(ANN_R,0)&lt;/Q&gt;&lt;R&gt;1&lt;/R&gt;&lt;C&gt;1&lt;/C&gt;&lt;D xsi:type="xsd:double"&gt;0.85040246656801621&lt;/D&gt;&lt;/FQL&gt;&lt;FQL&gt;&lt;Q&gt;GSUM^FF_PBK(ANN_R,0)&lt;/Q&gt;&lt;R&gt;1&lt;/R&gt;&lt;C&gt;1&lt;/C&gt;&lt;D xsi:type="xsd:double"&gt;2.5924201603280852&lt;/D&gt;&lt;/FQL&gt;&lt;FQL&gt;&lt;Q&gt;AKER^FF_PBK(ANN_R,0)&lt;/Q&gt;&lt;R&gt;1&lt;/R&gt;&lt;C&gt;1&lt;/C&gt;&lt;D xsi:type="xsd:double"&gt;1.022042559682709&lt;/D&gt;&lt;/FQL&gt;&lt;FQL&gt;&lt;Q&gt;BITA^FF_PBK(ANN_R,0)&lt;/Q&gt;&lt;R&gt;1&lt;/R&gt;&lt;C&gt;1&lt;/C&gt;&lt;D xsi:type="xsd:double"&gt;1.329642668985876&lt;/D&gt;&lt;/FQL&gt;&lt;FQL&gt;&lt;Q&gt;AVEO^FF_PBK(ANN_R,0)&lt;/Q&gt;&lt;R&gt;0&lt;/R&gt;&lt;C&gt;0&lt;/C&gt;&lt;/FQL&gt;&lt;FQL&gt;&lt;Q&gt;XGTI^FF_PBK(ANN_R,0)&lt;/Q&gt;&lt;R&gt;1&lt;/R&gt;&lt;C&gt;1&lt;/C&gt;&lt;D xsi:type="xsd:double"&gt;1.3691336426561189&lt;/D&gt;&lt;/FQL&gt;&lt;FQL&gt;&lt;Q&gt;GTT^FF_PBK(ANN_R,0)&lt;/Q&gt;&lt;R&gt;1&lt;/R&gt;&lt;C&gt;1&lt;/C&gt;&lt;D xsi:type="xsd:double"&gt;9.0353272635948478&lt;/D&gt;&lt;/FQL&gt;&lt;FQL&gt;&lt;Q&gt;BSTI^FF_PBK(ANN_R,0)&lt;/Q&gt;&lt;R&gt;1&lt;/R&gt;&lt;C&gt;1&lt;/C&gt;&lt;D xsi:type="xsd:double"&gt;4.9867279734337346&lt;/D&gt;&lt;/FQL&gt;&lt;FQL&gt;&lt;Q&gt;BCML^FF_PBK(ANN_R,0)&lt;/Q&gt;&lt;R&gt;1&lt;/R&gt;&lt;C&gt;1&lt;/C&gt;&lt;D xsi:type="xsd:double"&gt;1.229119192332824&lt;/D&gt;&lt;/FQL&gt;&lt;FQL&gt;&lt;Q&gt;GWRE^FF_PBK(ANN_R,0)&lt;/Q&gt;&lt;R&gt;1&lt;/R&gt;&lt;C&gt;1&lt;/C&gt;&lt;D xsi:type="xsd:double"&gt;4.88060356419947&lt;/D&gt;&lt;/FQL&gt;&lt;FQL&gt;&lt;Q&gt;SGYP^FF_PBK(ANN_R,0)&lt;/Q&gt;&lt;R&gt;0&lt;/R&gt;&lt;C&gt;0&lt;/C&gt;&lt;/FQL&gt;&lt;FQL&gt;&lt;Q&gt;RP^FF_PBK(ANN_R,0)&lt;/Q&gt;&lt;R&gt;1&lt;/R&gt;&lt;C&gt;1&lt;/C&gt;&lt;D xsi:type="xsd:double"&gt;7.342253425418118&lt;/D&gt;&lt;/FQL&gt;&lt;FQL&gt;&lt;Q&gt;RYAM^FF_PBK(ANN_R,0)&lt;/Q&gt;&lt;R&gt;1&lt;/R&gt;&lt;C&gt;1&lt;/C&gt;&lt;D xsi:type="xsd:double"&gt;1.52451524887991&lt;/D&gt;&lt;/FQL&gt;&lt;FQL&gt;&lt;Q&gt;HTHT^FF_PBK(ANN_R,0)&lt;/Q&gt;&lt;R&gt;1&lt;/R&gt;&lt;C&gt;1&lt;/C&gt;&lt;D xsi:type="xsd:double"&gt;10.2441342525605&lt;/D&gt;&lt;/FQL&gt;&lt;FQL&gt;&lt;Q&gt;CRY^FF_PBK(ANN_R,0)&lt;/Q&gt;&lt;R&gt;1&lt;/R&gt;&lt;C&gt;1&lt;/C&gt;&lt;D xsi:type="xsd:double"&gt;2.5042533075105369&lt;/D&gt;&lt;/FQL&gt;&lt;FQL&gt;&lt;Q&gt;UPLD^FF_PBK(ANN_R,0)&lt;/Q&gt;&lt;R&gt;1&lt;/R&gt;&lt;C&gt;1&lt;/C&gt;&lt;D xsi:type="xsd:double"&gt;4.9208931216546556&lt;/D&gt;&lt;/FQL&gt;&lt;FQL&gt;&lt;Q&gt;SLDB^FF_PBK(ANN_R,0)&lt;/Q&gt;&lt;R&gt;0&lt;/R&gt;&lt;C&gt;0&lt;/C&gt;&lt;/FQL&gt;&lt;FQL&gt;&lt;Q&gt;MEIP^FF_PBK(ANN_R,0)&lt;/Q&gt;&lt;R&gt;1&lt;/R&gt;&lt;C&gt;1&lt;/C&gt;&lt;D xsi:type="xsd:double"&gt;5.4974954303813357&lt;/D&gt;&lt;/FQL&gt;&lt;FQL&gt;&lt;Q&gt;SRRK^FF_PBK(ANN_R,0)&lt;/Q&gt;&lt;R&gt;0&lt;/R&gt;&lt;C&gt;0&lt;/C&gt;&lt;/FQL&gt;&lt;FQL&gt;&lt;Q&gt;CPB^FF_PBK(ANN_R,0)&lt;/Q&gt;&lt;R&gt;1&lt;/R&gt;&lt;C&gt;1&lt;/C&gt;&lt;D xsi:type="xsd:double"&gt;9.0344164040639434&lt;/D&gt;&lt;/FQL&gt;&lt;FQL&gt;&lt;Q&gt;PAVM^FF_PBK(ANN_R,0)&lt;/Q&gt;&lt;R&gt;0&lt;/R&gt;&lt;C&gt;0&lt;/C&gt;&lt;/FQL&gt;&lt;FQL&gt;&lt;Q&gt;LBRT^FF_PBK(ANN_R,0)&lt;/Q&gt;&lt;R&gt;0&lt;/R&gt;&lt;C&gt;0&lt;/C&gt;&lt;/FQL&gt;&lt;FQL&gt;&lt;Q&gt;GTXI^FF_PBK(ANN_R,0)&lt;/Q&gt;&lt;R&gt;1&lt;/R&gt;&lt;C&gt;1&lt;/C&gt;&lt;D xsi:type="xsd:double"&gt;7.1560480147737771&lt;/D&gt;&lt;/FQL&gt;&lt;FQL&gt;&lt;Q&gt;CVRS^FF_PBK(ANN_R,0)&lt;/Q&gt;&lt;R&gt;1&lt;/R&gt;&lt;C&gt;1&lt;/C&gt;&lt;D xsi:type="xsd:double"&gt;10.88479362000216&lt;/D&gt;&lt;/FQL&gt;&lt;FQL&gt;&lt;Q&gt;TEAM^FF_PBK(ANN_R,0)&lt;/Q&gt;&lt;R&gt;1&lt;/R&gt;&lt;C&gt;1&lt;/C&gt;&lt;D xsi:type="xsd:double"&gt;16.478954653090589&lt;/D&gt;&lt;/FQL&gt;&lt;FQL&gt;&lt;Q&gt;ZYNE^FF_PBK(ANN_R,0)&lt;/Q&gt;&lt;R&gt;1&lt;/R&gt;&lt;C&gt;1&lt;/C&gt;&lt;D xsi:type="xsd:double"&gt;2.7841773334163551&lt;/D&gt;&lt;/FQL&gt;&lt;FQL&gt;&lt;Q&gt;PLSE^FF_PBK(ANN_R,0)&lt;/Q&gt;&lt;R&gt;1&lt;/R&gt;&lt;C&gt;1&lt;/C&gt;&lt;D xsi:type="xsd:double"&gt;8.62983142575054&lt;/D&gt;&lt;/FQL&gt;&lt;FQL&gt;&lt;Q&gt;EQT^FF_PBK(ANN_R,0)&lt;/Q&gt;&lt;R&gt;1&lt;/R&gt;&lt;C&gt;1&lt;/C&gt;&lt;D xsi:type="xsd:double"&gt;1.1295439238196841&lt;/D&gt;&lt;/FQL&gt;&lt;FQL&gt;&lt;Q&gt;INSP^FF_PBK(ANN_R,0)&lt;/Q&gt;&lt;R&gt;0&lt;/R&gt;&lt;C&gt;0&lt;/C&gt;&lt;/FQL&gt;&lt;FQL&gt;&lt;Q&gt;RNGR^FF_PBK(ANN_R,0)&lt;/Q&gt;&lt;R&gt;1&lt;/R&gt;&lt;C&gt;1&lt;/C&gt;&lt;D xsi:type="xsd:double"&gt;0.74882970006247007&lt;/D&gt;&lt;/FQL&gt;&lt;FQL&gt;&lt;Q&gt;FGEN^FF_PBK(ANN_R,0)&lt;/Q&gt;&lt;R&gt;1&lt;/R&gt;&lt;C&gt;1&lt;/C&gt;&lt;D xsi:type="xsd:double"&gt;6.9434475242361478&lt;/D&gt;&lt;/FQL&gt;&lt;FQL&gt;&lt;Q&gt;ACET^FF_PBK(ANN_R,0)&lt;/Q&gt;&lt;R&gt;1&lt;/R&gt;&lt;C&gt;1&lt;/C&gt;&lt;D xsi:type="xsd:double"&gt;1.08239794764425&lt;/D&gt;&lt;/FQL&gt;&lt;FQL&gt;&lt;Q&gt;SN^FF_PBK(ANN_R,0)&lt;/Q&gt;&lt;R&gt;0&lt;/R&gt;&lt;C&gt;0&lt;/C&gt;&lt;/FQL&gt;&lt;FQL&gt;&lt;Q&gt;GSHD^FF_PBK(ANN_R,0)&lt;/Q&gt;&lt;R&gt;0&lt;/R&gt;&lt;C&gt;0&lt;/C&gt;&lt;/FQL&gt;&lt;FQL&gt;&lt;Q&gt;MRNS^FF_PBK(ANN_R,0)&lt;/Q&gt;&lt;R&gt;1&lt;/R&gt;&lt;C&gt;1&lt;/C&gt;&lt;D xsi:type="xsd:double"&gt;5.70007544217497&lt;/D&gt;&lt;/FQL&gt;&lt;FQL&gt;&lt;Q&gt;SORL^FF_PBK(ANN_R,0)&lt;/Q&gt;&lt;R&gt;1&lt;/R&gt;&lt;C&gt;1&lt;/C&gt;&lt;D xsi:type="xsd:double"&gt;0.7491605388604734&lt;/D&gt;&lt;/FQL&gt;&lt;FQL&gt;&lt;Q&gt;INSM^FF_PBK(ANN_R,0)&lt;/Q&gt;&lt;R&gt;1&lt;/R&gt;&lt;C&gt;1&lt;/C&gt;&lt;D xsi:type="xsd:double"&gt;6.6158559873708862&lt;/D&gt;&lt;/FQL&gt;&lt;FQL&gt;&lt;Q&gt;WRD^FF_PBK(ANN_R,0)&lt;/Q&gt;&lt;R&gt;1&lt;/R&gt;&lt;C&gt;1&lt;/C&gt;&lt;D xsi:type="xsd:double"&gt;1.625731954684378&lt;/D&gt;&lt;/FQL&gt;&lt;FQL&gt;&lt;Q&gt;FRAC^FF_PBK(ANN_R,0)&lt;/Q&gt;&lt;R&gt;1&lt;/R&gt;&lt;C&gt;1&lt;/C&gt;&lt;D xsi:type="xsd:double"&gt;4.1433257778332164&lt;/D&gt;&lt;/FQL&gt;&lt;FQL&gt;&lt;Q&gt;ALNA^FF_PBK(ANN_R,0)&lt;/Q&gt;&lt;R&gt;1&lt;/R&gt;&lt;C&gt;1&lt;/C&gt;&lt;D xsi:type="xsd:double"&gt;2.512223992488301&lt;/D&gt;&lt;/FQL&gt;&lt;FQL&gt;&lt;Q&gt;SBPH^FF_PBK(ANN_R,0)&lt;/Q&gt;&lt;R&gt;1&lt;/R&gt;&lt;C&gt;1&lt;/C&gt;&lt;D xsi:type="xsd:double"&gt;5.01350363329802&lt;/D&gt;&lt;/FQL&gt;&lt;FQL&gt;&lt;Q&gt;FLXN^FF_PBK(ANN_R,0)&lt;/Q&gt;&lt;R&gt;1&lt;/R&gt;&lt;C&gt;1&lt;/C&gt;&lt;D xsi:type="xsd:double"&gt;3.6184029895176129&lt;/D&gt;&lt;/FQL&gt;&lt;FQL&gt;&lt;Q&gt;STND^FF_PBK(ANN_R,0)&lt;/Q&gt;&lt;R&gt;1&lt;/R&gt;&lt;C&gt;1&lt;/C&gt;&lt;D xsi:type="xsd:double"&gt;1.07562679040189&lt;/D&gt;&lt;/FQL&gt;&lt;FQL&gt;&lt;Q&gt;EOLS^FF_PBK(ANN_R,0)&lt;/Q&gt;&lt;R&gt;0&lt;/R&gt;&lt;C&gt;0&lt;/C&gt;&lt;/FQL&gt;&lt;FQL&gt;&lt;Q&gt;SINO^FF_PBK(ANN_R,0)&lt;/Q&gt;&lt;R&gt;1&lt;/R&gt;&lt;C&gt;1&lt;/C&gt;&lt;D xsi:type="xsd:double"&gt;0.63734691572498892&lt;/D&gt;&lt;/FQL&gt;&lt;FQL&gt;&lt;Q&gt;ATOS^FF_PBK(ANN_R,0)&lt;/Q&gt;&lt;R&gt;1&lt;/R&gt;&lt;C&gt;1&lt;/C&gt;&lt;D xsi:type="xsd:double"&gt;1.20619138066884&lt;/D&gt;&lt;/FQL&gt;&lt;FQL&gt;&lt;Q&gt;ICHR^FF_PBK(ANN_R,0)&lt;/Q&gt;&lt;R&gt;1&lt;/R&gt;&lt;C&gt;1&lt;/C&gt;&lt;D xsi:type="xsd:double"&gt;2.93846425824084&lt;/D&gt;&lt;/FQL&gt;&lt;FQL&gt;&lt;Q&gt;VIRT^FF_PBK(ANN_R,0)&lt;/Q&gt;&lt;R&gt;1&lt;/R&gt;&lt;C&gt;1&lt;/C&gt;&lt;D xsi:type="xsd:double"&gt;1.978540939579901&lt;/D&gt;&lt;/FQL&gt;&lt;FQL&gt;&lt;Q&gt;BCRX^FF_PBK(ANN_R,0)&lt;/Q&gt;&lt;R&gt;1&lt;/R&gt;&lt;C&gt;1&lt;/C&gt;&lt;D xsi:type="xsd:double"&gt;5.7683270676691736&lt;/D&gt;&lt;/FQL&gt;&lt;FQL&gt;&lt;Q&gt;SNAP^FF_PBK(ANN_R,0)&lt;/Q&gt;&lt;R&gt;1&lt;/R&gt;&lt;C&gt;1&lt;/C&gt;&lt;D xsi:type="xsd:double"&gt;5.9673815815807627&lt;/D&gt;&lt;/FQL&gt;&lt;FQL&gt;&lt;Q&gt;HALO^FF_PBK(ANN_R,0)&lt;/Q&gt;&lt;R&gt;1&lt;/R&gt;&lt;C&gt;1&lt;/C&gt;&lt;D xsi:type="xsd:double"&gt;13.883749297589191&lt;/D&gt;&lt;/FQL&gt;&lt;FQL&gt;&lt;Q&gt;DK^FF_PBK(ANN_R,0)&lt;/Q&gt;&lt;R&gt;1&lt;/R&gt;&lt;C&gt;1&lt;/C&gt;&lt;D xsi:type="xsd:double"&gt;1.709763906756699&lt;/D&gt;&lt;/FQL&gt;&lt;FQL&gt;&lt;Q&gt;CTEK^FF_PBK(ANN_R,0)&lt;/Q&gt;&lt;R&gt;1&lt;/R&gt;&lt;C&gt;1&lt;/C&gt;&lt;D xsi:type="xsd:double"&gt;2.3022875073900591&lt;/D&gt;&lt;/FQL&gt;&lt;FQL&gt;&lt;Q&gt;DVAX^FF_PBK(ANN_R,0)&lt;/Q&gt;&lt;R&gt;1&lt;/R&gt;&lt;C&gt;1&lt;/C&gt;&lt;D xsi:type="xsd:double"&gt;5.76631914572136&lt;/D&gt;&lt;/FQL&gt;&lt;FQL&gt;&lt;Q&gt;CTMX^FF_PBK(ANN_R,0)&lt;/Q&gt;&lt;R&gt;1&lt;/R&gt;&lt;C&gt;1&lt;/C&gt;&lt;D xsi:type="xsd:double"&gt;11.621313632334889&lt;/D&gt;&lt;/FQL&gt;&lt;FQL&gt;&lt;Q&gt;LOVE^FF_PBK(ANN_R,0)&lt;/Q&gt;&lt;R&gt;0&lt;/R&gt;&lt;C&gt;0&lt;/C&gt;&lt;/FQL&gt;&lt;FQL&gt;&lt;Q&gt;ARNA^FF_PBK(ANN_R,0)&lt;/Q&gt;&lt;R&gt;1&lt;/R&gt;&lt;C&gt;1&lt;/C&gt;&lt;D xsi:type="xsd:double"&gt;6.4417276800867738&lt;/D&gt;&lt;/FQL&gt;&lt;FQL&gt;&lt;Q&gt;COHR^FF_PBK(ANN_R,0)&lt;/Q&gt;&lt;R&gt;1&lt;/R&gt;&lt;C&gt;1&lt;/C&gt;&lt;D xsi:type="xsd:double"&gt;4.9794992932105009&lt;/D&gt;&lt;/FQL&gt;&lt;FQL&gt;&lt;Q&gt;COUP^FF_PBK(ANN_R,0)&lt;/Q&gt;&lt;R&gt;1&lt;/R&gt;&lt;C&gt;1&lt;/C&gt;&lt;D xsi:type="xsd:double"&gt;8.8544151639097457&lt;/D&gt;&lt;/FQL&gt;&lt;FQL&gt;&lt;Q&gt;CLVS^FF_PBK(ANN_R,0)&lt;/Q&gt;&lt;R&gt;1&lt;/R&gt;&lt;C&gt;1&lt;/C&gt;&lt;D xsi:type="xsd:double"&gt;9.3527999944983531&lt;/D&gt;&lt;/FQL&gt;&lt;FQL&gt;&lt;Q&gt;SGRY^FF_PBK(ANN_R,0)&lt;/Q&gt;&lt;R&gt;1&lt;/R&gt;&lt;C&gt;1&lt;/C&gt;&lt;D xsi:type="xsd:double"&gt;0.89978078068252454&lt;/D&gt;&lt;/FQL&gt;&lt;FQL&gt;&lt;Q&gt;MCFT^FF_PBK(ANN_R,0)&lt;/Q&gt;&lt;R&gt;1&lt;/R&gt;&lt;C&gt;1&lt;/C&gt;&lt;D xsi:type="xsd:double"&gt;10.297653771182221&lt;/D&gt;&lt;/FQL&gt;&lt;FQL&gt;&lt;Q&gt;SRCI^FF_PBK(ANN_R,0)&lt;/Q&gt;&lt;R&gt;1&lt;/R&gt;&lt;C&gt;1&lt;/C&gt;&lt;D xsi:type="xsd:double"&gt;1.573522032997845&lt;/D&gt;&lt;/FQL&gt;&lt;FQL&gt;&lt;Q&gt;TUSK^FF_PBK(ANN_R,0)&lt;/Q&gt;&lt;R&gt;1&lt;/R&gt;&lt;C&gt;1&lt;/C&gt;&lt;D xsi:type="xsd:double"&gt;1.7237003975135861&lt;/D&gt;&lt;/FQL&gt;&lt;FQL&gt;&lt;Q&gt;UIHC^FF_PBK(ANN_R,0)&lt;/Q&gt;&lt;R&gt;1&lt;/R&gt;&lt;C&gt;1&lt;/C&gt;&lt;D xsi:type="xsd:double"&gt;1.37303268295362&lt;/D&gt;&lt;/FQL&gt;&lt;FQL&gt;&lt;Q&gt;MXL^FF_PBK(ANN_R,0)&lt;/Q&gt;&lt;R&gt;1&lt;/R&gt;&lt;C&gt;1&lt;/C&gt;&lt;D xsi:type="xsd:double"&gt;4.5962773980407547&lt;/D&gt;&lt;/FQL&gt;&lt;FQL&gt;&lt;Q&gt;CPRX^FF_PBK(ANN_R,0)&lt;/Q&gt;&lt;R&gt;1&lt;/R&gt;&lt;C&gt;1&lt;/C&gt;&lt;D xsi:type="xsd:double"&gt;4.9524388544793609&lt;/D&gt;&lt;/FQL&gt;&lt;FQL&gt;&lt;Q&gt;TWOU^FF_PBK(ANN_R,0)&lt;/Q&gt;&lt;R&gt;1&lt;/R&gt;&lt;C&gt;1&lt;/C&gt;&lt;D xsi:type="xsd:double"&gt;8.7335594229975158&lt;/D&gt;&lt;/FQL&gt;&lt;FQL&gt;&lt;Q&gt;TPL^FF_PBK(ANN_R,0)&lt;/Q&gt;&lt;R&gt;1&lt;/R&gt;&lt;C&gt;1&lt;/C&gt;&lt;D xsi:type="xsd:double"&gt;44.111997044912&lt;/D&gt;&lt;/FQL&gt;&lt;FQL&gt;&lt;Q&gt;SENS^FF_PBK(ANN_R,0)&lt;/Q&gt;&lt;R&gt;1&lt;/R&gt;&lt;C&gt;1&lt;/C&gt;&lt;D xsi:type="xsd:double"&gt;50.103597664343567&lt;/D&gt;&lt;/FQL&gt;&lt;FQL&gt;&lt;Q&gt;SMAR^FF_PBK(ANN_R,0)&lt;/Q&gt;&lt;R&gt;0&lt;/R&gt;&lt;C&gt;0&lt;/C&gt;&lt;/FQL&gt;&lt;FQL&gt;&lt;Q&gt;ROKU^FF_PBK(ANN_R,0)&lt;/Q&gt;&lt;R&gt;1&lt;/R&gt;&lt;C&gt;1&lt;/C&gt;&lt;D xsi:type="xsd:double"&gt;33.716644744553108&lt;/D&gt;&lt;/FQL&gt;&lt;FQL&gt;&lt;Q&gt;GMRE^FF_PBK(ANN_R,0)&lt;/Q&gt;&lt;R&gt;1&lt;/R&gt;&lt;C&gt;1&lt;/C&gt;&lt;D xsi:type="xsd:double"&gt;1.035000694207783&lt;/D&gt;&lt;/FQL&gt;&lt;FQL&gt;&lt;Q&gt;VBTX^FF_PBK(ANN_R,0)&lt;/Q&gt;&lt;R&gt;1&lt;/R&gt;&lt;C&gt;1&lt;/C&gt;&lt;D xsi:type="xsd:double"&gt;1.359935290936936&lt;/D&gt;&lt;/FQL&gt;&lt;FQL&gt;&lt;Q&gt;MB^FF_PBK(ANN_R,0)&lt;/Q&gt;&lt;R&gt;1&lt;/R&gt;&lt;C&gt;1&lt;/C&gt;&lt;D xsi:type="xsd:double"&gt;5.6737615082330093&lt;/D&gt;&lt;/FQL&gt;&lt;FQL&gt;&lt;Q&gt;CNCE^FF_PBK(ANN_R,0)&lt;/Q&gt;&lt;R&gt;1&lt;/R&gt;&lt;C&gt;1&lt;/C&gt;&lt;D xsi:type="xsd:double"&gt;3.0475773115114082&lt;/D&gt;&lt;/FQL&gt;&lt;FQL&gt;&lt;Q&gt;ENTX^FF_PBK(ANN_R,0)&lt;/Q&gt;&lt;R&gt;0&lt;/R&gt;&lt;C&gt;0&lt;/C&gt;&lt;/FQL&gt;&lt;FQL&gt;&lt;Q&gt;RDFN^FF_PBK(ANN_R,0)&lt;/Q&gt;&lt;R&gt;1&lt;/R&gt;&lt;C&gt;1&lt;/C&gt;&lt;D xsi:type="xsd:double"&gt;10.83808278052882&lt;/D&gt;&lt;/FQL&gt;&lt;FQL&gt;&lt;Q&gt;TNC^FF_PBK(ANN_R,0)&lt;/Q&gt;&lt;R&gt;1&lt;/R&gt;&lt;C&gt;1&lt;/C&gt;&lt;D xsi:type="xsd:double"&gt;4.3812964174684979&lt;/D&gt;&lt;/FQL&gt;&lt;FQL&gt;&lt;Q&gt;FUL^FF_PBK(ANN_R,0)&lt;/Q&gt;&lt;R&gt;1&lt;/R&gt;&lt;C&gt;1&lt;/C&gt;&lt;D xsi:type="xsd:double"&gt;2.6869169595398108&lt;/D&gt;&lt;/FQL&gt;&lt;FQL&gt;&lt;Q&gt;HCLP^FF_PBK(ANN_R,0)&lt;/Q&gt;&lt;R&gt;1&lt;/R&gt;&lt;C&gt;1&lt;/C&gt;&lt;D xsi:type="xsd:double"&gt;1.1970286839396791&lt;/D&gt;&lt;/FQL&gt;&lt;FQL&gt;&lt;Q&gt;ICUI^FF_PBK(ANN_R,0)&lt;/Q&gt;&lt;R&gt;1&lt;/R&gt;&lt;C&gt;1&lt;/C&gt;&lt;D xsi:type="xsd:double"&gt;3.64311075107282&lt;/D&gt;&lt;/FQL&gt;&lt;FQL&gt;&lt;Q&gt;CATS^FF_PBK(ANN_R,0)&lt;/Q&gt;&lt;R&gt;1&lt;/R&gt;&lt;C&gt;1&lt;/C&gt;&lt;D xsi:type="xsd:double"&gt;66.348195329087048&lt;/D&gt;&lt;/FQL&gt;&lt;FQL&gt;&lt;Q&gt;JAG^FF_PBK(ANN_R,0)&lt;/Q&gt;&lt;R&gt;1&lt;/R&gt;&lt;C&gt;1&lt;/C&gt;&lt;D xsi:type="xsd:double"&gt;4.8045597647044493&lt;/D&gt;&lt;/FQL&gt;&lt;FQL&gt;&lt;Q&gt;PPC^FF_PBK(ANN_R,0)&lt;/Q&gt;&lt;R&gt;1&lt;/R&gt;&lt;C&gt;1&lt;/C&gt;&lt;D xsi:type="xsd:double"&gt;4.1850475500090276&lt;/D&gt;&lt;/FQL&gt;&lt;FQL&gt;&lt;Q&gt;TGEN^FF_PBK(ANN_R,0)&lt;/Q&gt;&lt;R&gt;1&lt;/R&gt;&lt;C&gt;1&lt;/C&gt;&lt;D xsi:type="xsd:double"&gt;2.0117725951866481&lt;/D&gt;&lt;/FQL&gt;&lt;FQL&gt;&lt;Q&gt;TREE^FF_PBK(ANN_R,0)&lt;/Q&gt;&lt;R&gt;1&lt;/R&gt;&lt;C&gt;1&lt;/C&gt;&lt;D xsi:type="xsd:double"&gt;13.85866965726812&lt;/D&gt;&lt;/FQL&gt;&lt;FQL&gt;&lt;Q&gt;PVAC^FF_PBK(ANN_R,0)&lt;/Q&gt;&lt;R&gt;1&lt;/R&gt;&lt;C&gt;1&lt;/C&gt;&lt;D xsi:type="xsd:double"&gt;2.6502012214913639&lt;/D&gt;&lt;/FQL&gt;&lt;FQL&gt;&lt;Q&gt;CARB^FF_PBK(ANN_R,0)&lt;/Q&gt;&lt;R&gt;1&lt;/R&gt;&lt;C&gt;1&lt;/C&gt;&lt;D xsi:type="xsd:double"&gt;18.486058124291119&lt;/D&gt;&lt;/FQL&gt;&lt;FQL&gt;&lt;Q&gt;GTHX^FF_PBK(ANN_R,0)&lt;/Q&gt;&lt;R&gt;1&lt;/R&gt;&lt;C&gt;1&lt;/C&gt;&lt;D xsi:type="xsd:double"&gt;6.8628434448430093&lt;/D&gt;&lt;/FQL&gt;&lt;FQL&gt;&lt;Q&gt;EVBG^FF_PBK(ANN_R,0)&lt;/Q&gt;&lt;R&gt;1&lt;/R&gt;&lt;C&gt;1&lt;/C&gt;&lt;D xsi:type="xsd:double"&gt;15.03782224808359&lt;/D&gt;&lt;/FQL&gt;&lt;FQL&gt;&lt;Q&gt;PXLW^FF_PBK(ANN_R,0)&lt;/Q&gt;&lt;R&gt;1&lt;/R&gt;&lt;C&gt;1&lt;/C&gt;&lt;D xsi:type="xsd:double"&gt;5.5618036762380063&lt;/D&gt;&lt;/FQL&gt;&lt;FQL&gt;&lt;Q&gt;ESES^FF_PBK(ANN_R,0)&lt;/Q&gt;&lt;R&gt;1&lt;/R&gt;&lt;C&gt;1&lt;/C&gt;&lt;D xsi:type="xsd:double"&gt;1.2928911508783449&lt;/D&gt;&lt;/FQL&gt;&lt;FQL&gt;&lt;Q&gt;SNNA^FF_PBK(ANN_R,0)&lt;/Q&gt;&lt;R&gt;1&lt;/R&gt;&lt;C&gt;1&lt;/C&gt;&lt;D xsi:type="xsd:double"&gt;4.0189188111971728&lt;/D&gt;&lt;/FQL&gt;&lt;FQL&gt;&lt;Q&gt;BEDU^FF_PBK(ANN_R,0)&lt;/Q&gt;&lt;R&gt;1&lt;/R&gt;&lt;C&gt;1&lt;/C&gt;&lt;D xsi:type="xsd:double"&gt;10.028183784492359&lt;/D&gt;&lt;/FQL&gt;&lt;FQL&gt;&lt;Q&gt;RYB^FF_PBK(ANN_R,0)&lt;/Q&gt;&lt;R&gt;1&lt;/R&gt;&lt;C&gt;1&lt;/C&gt;&lt;D xsi:type="xsd:double"&gt;3.6226705403705819&lt;/D&gt;&lt;/FQL&gt;&lt;FQL&gt;&lt;Q&gt;BYSI^FF_PBK(ANN_R,0)&lt;/Q&gt;&lt;R&gt;1&lt;/R&gt;&lt;C&gt;1&lt;/C&gt;&lt;D xsi:type="xsd:double"&gt;24.19749693718067&lt;/D&gt;&lt;/FQL&gt;&lt;FQL&gt;&lt;Q&gt;NTNX^FF_PBK(ANN_R,0)&lt;/Q&gt;&lt;R&gt;1&lt;/R&gt;&lt;C&gt;1&lt;/C&gt;&lt;D xsi:type="xsd:double"&gt;25.861567351688748&lt;/D&gt;&lt;/FQL&gt;&lt;FQL&gt;&lt;Q&gt;PE^FF_PBK(ANN_R,0)&lt;/Q&gt;&lt;R&gt;1&lt;/R&gt;&lt;C&gt;1&lt;/C&gt;&lt;D xsi:type="xsd:double"&gt;1.5759926639254529&lt;/D&gt;&lt;/FQL&gt;&lt;FQL&gt;&lt;Q&gt;NBIX^FF_PBK(ANN_R,0)&lt;/Q&gt;&lt;R&gt;1&lt;/R&gt;&lt;C&gt;1&lt;/C&gt;&lt;D xsi:type="xsd:double"&gt;18.513348747205349&lt;/D&gt;&lt;/FQL&gt;&lt;FQL&gt;&lt;Q&gt;MKC^FF_PBK(ANN_R,0)&lt;/Q&gt;&lt;R&gt;1&lt;/R&gt;&lt;C&gt;1&lt;/C&gt;&lt;D xsi:type="xsd:double"&gt;5.228946810895124&lt;/D&gt;&lt;/FQL&gt;&lt;FQL&gt;&lt;Q&gt;DXCM^FF_PBK(ANN_R,0)&lt;/Q&gt;&lt;R&gt;1&lt;/R&gt;&lt;C&gt;1&lt;/C&gt;&lt;D xsi:type="xsd:double"&gt;11.904934770748589&lt;/D&gt;&lt;/FQL&gt;&lt;FQL&gt;&lt;Q&gt;SSTI^FF_PBK(ANN_R,0)&lt;/Q&gt;&lt;R&gt;1&lt;/R&gt;&lt;C&gt;1&lt;/C&gt;&lt;D xsi:type="xsd:double"&gt;11.35270970192067&lt;/D&gt;&lt;/FQL&gt;&lt;FQL&gt;&lt;Q&gt;MKGI^FF_PBK(ANN_R,0)&lt;/Q&gt;&lt;R&gt;1&lt;/R&gt;&lt;C&gt;1&lt;/C&gt;&lt;D xsi:type="xsd:double"&gt;31.488739786089159&lt;/D&gt;&lt;/FQL&gt;&lt;FQL&gt;&lt;Q&gt;HTBX^FF_PBK(ANN_R,0)&lt;/Q&gt;&lt;R&gt;1&lt;/R&gt;&lt;C&gt;1&lt;/C&gt;&lt;D xsi:type="xsd:double"&gt;2.1820026099691709&lt;/D&gt;&lt;/FQL&gt;&lt;FQL&gt;&lt;Q&gt;TCX^FF_PBK(ANN_R,0)&lt;/Q&gt;&lt;R&gt;1&lt;/R&gt;&lt;C&gt;1&lt;/C&gt;&lt;D xsi:type="xsd:double"&gt;12.313430868127639&lt;/D&gt;&lt;/FQL&gt;&lt;FQL&gt;&lt;Q&gt;SHOP^FF_PBK(ANN_R,0)&lt;/Q&gt;&lt;R&gt;1&lt;/R&gt;&lt;C&gt;1&lt;/C&gt;&lt;D xsi:type="xsd:double"&gt;10.12131595389314&lt;/D&gt;&lt;/FQL&gt;&lt;FQL&gt;&lt;Q&gt;AXL^FF_PBK(ANN_R,0)&lt;/Q&gt;&lt;R&gt;1&lt;/R&gt;&lt;C&gt;1&lt;/C&gt;&lt;D xsi:type="xsd:double"&gt;1.2340096836790451&lt;/D&gt;&lt;/FQL&gt;&lt;FQL&gt;&lt;Q&gt;MBIO^FF_PBK(ANN_R,0)&lt;/Q&gt;&lt;R&gt;1&lt;/R&gt;&lt;C&gt;1&lt;/C&gt;&lt;D xsi:type="xsd:double"&gt;5.2575958886389449&lt;/D&gt;&lt;/FQL&gt;&lt;FQL&gt;&lt;Q&gt;TRCH^FF_PBK(ANN_R,0)&lt;/Q&gt;&lt;R&gt;1&lt;/R&gt;&lt;C&gt;1&lt;/C&gt;&lt;D xsi:type="xsd:double"&gt;5.3183044927766314&lt;/D&gt;&lt;/FQL&gt;&lt;FQL&gt;&lt;Q&gt;QDEL^FF_PBK(ANN_R,0)&lt;/Q&gt;&lt;R&gt;1&lt;/R&gt;&lt;C&gt;1&lt;/C&gt;&lt;D xsi:type="xsd:double"&gt;6.5930556189259484&lt;/D&gt;&lt;/FQL&gt;&lt;FQL&gt;&lt;Q&gt;WGO^FF_PBK(ANN_R,0)&lt;/Q&gt;&lt;R&gt;1&lt;/R&gt;&lt;C&gt;1&lt;/C&gt;&lt;D xsi:type="xsd:double"&gt;2.200752267866362&lt;/D&gt;&lt;/FQL&gt;&lt;FQL&gt;&lt;Q&gt;CIR^FF_PBK(ANN_R,0)&lt;/Q&gt;&lt;R&gt;1&lt;/R&gt;&lt;C&gt;1&lt;/C&gt;&lt;D xsi:type="xsd:double"&gt;1.599983171910764&lt;/D&gt;&lt;/FQL&gt;&lt;FQL&gt;&lt;Q&gt;COL^FF_PBK(ANN_R,0)&lt;/Q&gt;&lt;R&gt;1&lt;/R&gt;&lt;C&gt;1&lt;/C&gt;&lt;D xsi:type="xsd:double"&gt;3.5235243977983841&lt;/D&gt;&lt;/FQL&gt;&lt;FQL&gt;&lt;Q&gt;BOMN^FF_PBK(ANN_R,0)&lt;/Q&gt;&lt;R&gt;1&lt;/R&gt;&lt;C&gt;1&lt;/C&gt;&lt;D xsi:type="xsd:double"&gt;3.1613786695271009&lt;/D&gt;&lt;/FQL&gt;&lt;FQL&gt;&lt;Q&gt;YEXT^FF_PBK(ANN_R,0)&lt;/Q&gt;&lt;R&gt;1&lt;/R&gt;&lt;C&gt;1&lt;/C&gt;&lt;D xsi:type="xsd:double"&gt;13.9028301777947&lt;/D&gt;&lt;/FQL&gt;&lt;FQL&gt;&lt;Q&gt;ZS^FF_PBK(ANN_R,0)&lt;/Q&gt;&lt;R&gt;1&lt;/R&gt;&lt;C&gt;1&lt;/C&gt;&lt;D xsi:type="xsd:double"&gt;17.453930718127179&lt;/D&gt;&lt;/FQL&gt;&lt;FQL&gt;&lt;Q&gt;EVLO^FF_PBK(ANN_R,0)&lt;/Q&gt;&lt;R&gt;0&lt;/R&gt;&lt;C&gt;0&lt;/C&gt;&lt;/FQL&gt;&lt;FQL&gt;&lt;Q&gt;DRNA^FF_PBK(ANN_R,0)&lt;/Q&gt;&lt;R&gt;1&lt;/R&gt;&lt;C&gt;1&lt;/C&gt;&lt;D xsi:type="xsd:double"&gt;4.6065082871237122&lt;/D&gt;&lt;/FQL&gt;&lt;FQL&gt;&lt;Q&gt;DLPN^FF_PBK(ANN_R,0)&lt;/Q&gt;&lt;R&gt;1&lt;/R&gt;&lt;C&gt;1&lt;/C&gt;&lt;D xsi:type="xsd:double"&gt;6.2608695652173916&lt;/D&gt;&lt;/FQL&gt;&lt;FQL&gt;&lt;Q&gt;GRVY^FF_PBK(ANN_R,0)&lt;/Q&gt;&lt;R&gt;1&lt;/R&gt;&lt;C&gt;1&lt;/C&gt;&lt;D xsi:type="xsd:double"&gt;3.9445212478211209&lt;/D&gt;&lt;/FQL&gt;&lt;FQL&gt;&lt;Q&gt;ASUR^FF_PBK(ANN_R,0)&lt;/Q&gt;&lt;R&gt;1&lt;/R&gt;&lt;C&gt;1&lt;/C&gt;&lt;D xsi:type="xsd:double"&gt;2.7658128296890019&lt;/D&gt;&lt;/FQL&gt;&lt;FQL&gt;&lt;Q&gt;MDB^FF_PBK(ANN_R,0)&lt;/Q&gt;&lt;R&gt;1&lt;/R&gt;&lt;C&gt;1&lt;/C&gt;&lt;D xsi:type="xsd:double"&gt;7.0860625957311107&lt;/D&gt;&lt;/FQL&gt;&lt;FQL&gt;&lt;Q&gt;SECO^FF_PBK(ANN_R,0)&lt;/Q&gt;&lt;R&gt;1&lt;/R&gt;&lt;C&gt;1&lt;/C&gt;&lt;D xsi:type="xsd:double"&gt;2.478868034919707&lt;/D&gt;&lt;/FQL&gt;&lt;FQL&gt;&lt;Q&gt;ALRN^FF_PBK(ANN_R,0)&lt;/Q&gt;&lt;R&gt;1&lt;/R&gt;&lt;C&gt;1&lt;/C&gt;&lt;D xsi:type="xsd:double"&gt;3.246833259401646&lt;/D&gt;&lt;/FQL&gt;&lt;FQL&gt;&lt;Q&gt;EXPI^FF_PBK(ANN_R,0)&lt;/Q&gt;&lt;R&gt;1&lt;/R&gt;&lt;C&gt;1&lt;/C&gt;&lt;D xsi:type="xsd:double"&gt;98.0392156862745&lt;/D&gt;&lt;/FQL&gt;&lt;FQL&gt;&lt;Q&gt;LIVE^FF_PBK(ANN_R,0)&lt;/Q&gt;&lt;R&gt;1&lt;/R&gt;&lt;C&gt;1&lt;/C&gt;&lt;D xsi:type="xsd:double"&gt;0.73544937142802913&lt;/D&gt;&lt;/FQL&gt;&lt;FQL&gt;&lt;Q&gt;DWDP^FF_PBK(ANN_R,0)&lt;/Q&gt;&lt;R&gt;1&lt;/R&gt;&lt;C&gt;1&lt;/C&gt;&lt;D xsi:type="xsd:double"&gt;1.6520743484489711&lt;/D&gt;&lt;/FQL&gt;&lt;FQL&gt;&lt;Q&gt;UXIN^FF_PBK(ANN_R,0)&lt;/Q&gt;&lt;R&gt;0&lt;/R&gt;&lt;C&gt;0&lt;/C&gt;&lt;/FQL&gt;&lt;FQL&gt;&lt;Q&gt;NYNY^FF_PBK(ANN_R,0)&lt;/Q&gt;&lt;R&gt;1&lt;/R&gt;&lt;C&gt;1&lt;/C&gt;&lt;D xsi:type="xsd:double"&gt;3.2401490468561551&lt;/D&gt;&lt;/FQL&gt;&lt;FQL&gt;&lt;Q&gt;BRQS^FF_PBK(ANN_R,0)&lt;/Q&gt;&lt;R&gt;1&lt;/R&gt;&lt;C&gt;1&lt;/C&gt;&lt;D xsi:type="xsd:double"&gt;3.4476536622459371&lt;/D&gt;&lt;/FQL&gt;&lt;FQL&gt;&lt;Q&gt;MDP^FF_PBK(ANN_R,0)&lt;/Q&gt;&lt;R&gt;1&lt;/R&gt;&lt;C&gt;1&lt;/C&gt;&lt;D xsi:type="xsd:double"&gt;2.08646900304829&lt;/D&gt;&lt;/FQL&gt;&lt;FQL&gt;&lt;Q&gt;WB^FF_PBK(ANN_R,0)&lt;/Q&gt;&lt;R&gt;1&lt;/R&gt;&lt;C&gt;1&lt;/C&gt;&lt;D xsi:type="xsd:double"&gt;19.320658314176391&lt;/D&gt;&lt;/FQL&gt;&lt;FQL&gt;&lt;Q&gt;CHFS^FF_PBK(ANN_R,0)&lt;/Q&gt;&lt;R&gt;1&lt;/R&gt;&lt;C&gt;1&lt;/C&gt;&lt;D xsi:type="xsd:double"&gt;0.809477910143273&lt;/D&gt;&lt;/FQL&gt;&lt;FQL&gt;&lt;Q&gt;QTRX^FF_PBK(ANN_R,0)&lt;/Q&gt;&lt;R&gt;1&lt;/R&gt;&lt;C&gt;1&lt;/C&gt;&lt;D xsi:type="xsd:double"&gt;7.0757437440472462&lt;/D&gt;&lt;/FQL&gt;&lt;FQL&gt;&lt;Q&gt;MRTX^FF_PBK(ANN_R,0)&lt;/Q&gt;&lt;R&gt;1&lt;/R&gt;&lt;C&gt;1&lt;/C&gt;&lt;D xsi:type="xsd:double"&gt;3.6455816348701782&lt;/D&gt;&lt;/FQL&gt;&lt;FQL&gt;&lt;Q&gt;VIVE^FF_PBK(ANN_R,0)&lt;/Q&gt;&lt;R&gt;0&lt;/R&gt;&lt;C&gt;0&lt;/C&gt;&lt;/FQL&gt;&lt;FQL&gt;&lt;Q&gt;CTSO^FF_PBK(ANN_R,0)&lt;/Q&gt;&lt;R&gt;1&lt;/R&gt;&lt;C&gt;1&lt;/C&gt;&lt;D xsi:type="xsd:double"&gt;18.350695914852771&lt;/D&gt;&lt;/FQL&gt;&lt;FQL&gt;&lt;Q&gt;CYRX^FF_PBK(ANN_R,0)&lt;/Q&gt;&lt;R&gt;1&lt;/R&gt;&lt;C&gt;1&lt;/C&gt;&lt;D xsi:type="xsd:double"&gt;12.34319543632262&lt;/D&gt;&lt;/FQL&gt;&lt;FQL&gt;&lt;Q&gt;KALA^FF_PBK(ANN_R,0)&lt;/Q&gt;&lt;R&gt;1&lt;/R&gt;&lt;C&gt;1&lt;/C&gt;&lt;D xsi:type="xsd:double"&gt;5.0593080048705064&lt;/D&gt;&lt;/FQL&gt;&lt;FQL&gt;&lt;Q&gt;MHH^FF_PBK(ANN_R,0)&lt;/Q&gt;&lt;R&gt;1&lt;/R&gt;&lt;C&gt;1&lt;/C&gt;&lt;D xsi:type="xsd:double"&gt;2.0231109252012049&lt;/D&gt;&lt;/FQL&gt;&lt;FQL&gt;&lt;Q&gt;SOGO^FF_PBK(ANN_R,0)&lt;/Q&gt;&lt;R&gt;1&lt;/R&gt;&lt;C&gt;1&lt;/C&gt;&lt;D xsi:type="xsd:double"&gt;4.9279967288664759&lt;/D&gt;&lt;/FQL&gt;&lt;FQL&gt;&lt;Q&gt;BPMC^FF_PBK(ANN_R,0)&lt;/Q&gt;&lt;R&gt;1&lt;/R&gt;&lt;C&gt;1&lt;/C&gt;&lt;D xsi:type="xsd:double"&gt;5.2665689849999513&lt;/D&gt;&lt;/FQL&gt;&lt;FQL&gt;&lt;Q&gt;NBEV^FF_PBK(ANN_R,0)&lt;/Q&gt;&lt;R&gt;1&lt;/R&gt;&lt;C&gt;1&lt;/C&gt;&lt;D xsi:type="xsd:double"&gt;1.4471973056787491&lt;/D&gt;&lt;/FQL&gt;&lt;FQL&gt;&lt;Q&gt;ALBO^FF_PBK(ANN_R,0)&lt;/Q&gt;&lt;R&gt;1&lt;/R&gt;&lt;C&gt;1&lt;/C&gt;&lt;D xsi:type="xsd:double"&gt;3.492730073360975&lt;/D&gt;&lt;/FQL&gt;&lt;FQL&gt;&lt;Q&gt;TCDA^FF_PBK(ANN_R,0)&lt;/Q&gt;&lt;R&gt;0&lt;/R&gt;&lt;C&gt;0&lt;/C&gt;&lt;/FQL&gt;&lt;FQL&gt;&lt;Q&gt;TRHC^FF_PBK(ANN_R,0)&lt;/Q&gt;&lt;R&gt;1&lt;/R&gt;&lt;C&gt;1&lt;/C&gt;&lt;D xsi:type="xsd:double"&gt;4.4191043948426456&lt;/D&gt;&lt;/FQL&gt;&lt;FQL&gt;&lt;Q&gt;HUSA^FF_PBK(ANN_R,0)&lt;/Q&gt;&lt;R&gt;1&lt;/R&gt;&lt;C&gt;1&lt;/C&gt;&lt;D xsi:type="xsd:double"&gt;2.6701189416619471&lt;/D&gt;&lt;/FQL&gt;&lt;FQL&gt;&lt;Q&gt;RGEN^FF_PBK(ANN_R,0)&lt;/Q&gt;&lt;R&gt;1&lt;/R&gt;&lt;C&gt;1&lt;/C&gt;&lt;D xsi:type="xsd:double"&gt;2.673221511917498&lt;/D&gt;&lt;/FQL&gt;&lt;FQL&gt;&lt;Q&gt;NEWA^FF_PBK(ANN_R,0)&lt;/Q&gt;&lt;R&gt;1&lt;/R&gt;&lt;C&gt;1&lt;/C&gt;&lt;D xsi:type="xsd:double"&gt;4.8351716254209531&lt;/D&gt;&lt;/FQL&gt;&lt;FQL&gt;&lt;Q&gt;BGNE^FF_PBK(ANN_R,0)&lt;/Q&gt;&lt;R&gt;1&lt;/R&gt;&lt;C&gt;1&lt;/C&gt;&lt;D xsi:type="xsd:double"&gt;6.6446402599106928&lt;/D&gt;&lt;/FQL&gt;&lt;FQL&gt;&lt;Q&gt;LOV^FF_PBK(ANN_R,0)&lt;/Q&gt;&lt;R&gt;1&lt;/R&gt;&lt;C&gt;1&lt;/C&gt;&lt;D xsi:type="xsd:double"&gt;6.9947083510735357&lt;/D&gt;&lt;/FQL&gt;&lt;FQL&gt;&lt;Q&gt;TOCA^FF_PBK(ANN_R,0)&lt;/Q&gt;&lt;R&gt;1&lt;/R&gt;&lt;C&gt;1&lt;/C&gt;&lt;D xsi:type="xsd:double"&gt;2.8670606893812458&lt;/D&gt;&lt;/FQL&gt;&lt;FQL&gt;&lt;Q&gt;AYX^FF_PBK(ANN_R,0)&lt;/Q&gt;&lt;R&gt;1&lt;/R&gt;&lt;C&gt;1&lt;/C&gt;&lt;D xsi:type="xsd:double"&gt;9.8171759788039132&lt;/D&gt;&lt;/FQL&gt;&lt;FQL&gt;&lt;Q&gt;HDSN^FF_PBK(ANN_R,0)&lt;/Q&gt;&lt;R&gt;1&lt;/R&gt;&lt;C&gt;1&lt;/C&gt;&lt;D xsi:type="xsd:double"&gt;2.084649833777509&lt;/D&gt;&lt;/FQL&gt;&lt;FQL&gt;&lt;Q&gt;PRPH^FF_PBK(ANN_R,0)&lt;/Q&gt;&lt;R&gt;1&lt;/R&gt;&lt;C&gt;1&lt;/C&gt;&lt;D xsi:type="xsd:double"&gt;0.7583726790126476&lt;/D&gt;&lt;/FQL&gt;&lt;FQL&gt;&lt;Q&gt;BEAT^FF_PBK(ANN_R,0)&lt;/Q&gt;&lt;R&gt;1&lt;/R&gt;&lt;C&gt;1&lt;/C&gt;&lt;D xsi:type="xsd:double"&gt;3.870575214079055&lt;/D&gt;&lt;/FQL&gt;&lt;FQL&gt;&lt;Q&gt;ESTE^FF_PBK(ANN_R,0)&lt;/Q&gt;&lt;R&gt;1&lt;/R&gt;&lt;C&gt;1&lt;/C&gt;&lt;D xsi:type="xsd:double"&gt;1.050329870768915&lt;/D&gt;&lt;/FQL&gt;&lt;FQL&gt;&lt;Q&gt;ADI^FF_PBK(ANN_R,0)&lt;/Q&gt;&lt;R&gt;1&lt;/R&gt;&lt;C&gt;1&lt;/C&gt;&lt;D xsi:type="xsd:double"&gt;3.3088750115181211&lt;/D&gt;&lt;/FQL&gt;&lt;FQL&gt;&lt;Q&gt;LABL^FF_PBK(ANN_R,0)&lt;/Q&gt;&lt;R&gt;1&lt;/R&gt;&lt;C&gt;1&lt;/C&gt;&lt;D xsi:type="xsd:double"&gt;1.7826490623886691&lt;/D&gt;&lt;/FQL&gt;&lt;FQL&gt;&lt;Q&gt;KIDS^FF_PBK(ANN_R,0)&lt;/Q&gt;&lt;R&gt;1&lt;/R&gt;&lt;C&gt;1&lt;/C&gt;&lt;D xsi:type="xsd:double"&gt;5.099735844844723&lt;/D&gt;&lt;/FQL&gt;&lt;FQL&gt;&lt;Q&gt;ELOX^FF_PBK(ANN_R,0)&lt;/Q&gt;&lt;R&gt;1&lt;/R&gt;&lt;C&gt;1&lt;/C&gt;&lt;D xsi:type="xsd:double"&gt;10.309544060413931&lt;/D&gt;&lt;/FQL&gt;&lt;FQL&gt;&lt;Q&gt;USAU^FF_PBK(ANN_R,0)&lt;/Q&gt;&lt;R&gt;1&lt;/R&gt;&lt;C&gt;1&lt;/C&gt;&lt;D xsi:type="xsd:double"&gt;1.883682599481987&lt;/D&gt;&lt;/FQL&gt;&lt;FQL&gt;&lt;Q&gt;ERI^FF_PBK(ANN_R,0)&lt;/Q&gt;&lt;R&gt;1&lt;/R&gt;&lt;C&gt;1&lt;/C&gt;&lt;D xsi:type="xsd:double"&gt;2.6946465542257991&lt;/D&gt;&lt;/FQL&gt;&lt;FQL&gt;&lt;Q&gt;HUBS^FF_PBK(ANN_R,0)&lt;/Q&gt;&lt;R&gt;1&lt;/R&gt;&lt;C&gt;1&lt;/C&gt;&lt;D xsi:type="xsd:double"&gt;15.759963630853161&lt;/D&gt;&lt;/FQL&gt;&lt;FQL&gt;&lt;Q&gt;VRAY^FF_PBK(ANN_R,0)&lt;/Q&gt;&lt;R&gt;1&lt;/R&gt;&lt;C&gt;1&lt;/C&gt;&lt;D xsi:type="xsd:double"&gt;315.28770854613549&lt;/D&gt;&lt;/FQL&gt;&lt;FQL&gt;&lt;Q&gt;ZLAB^FF_PBK(ANN_R,0)&lt;/Q&gt;&lt;R&gt;0&lt;/R&gt;&lt;C&gt;0&lt;/C&gt;&lt;/FQL&gt;&lt;FQL&gt;&lt;Q&gt;OKTA^FF_PBK(ANN_R,0)&lt;/Q&gt;&lt;R&gt;1&lt;/R&gt;&lt;C&gt;1&lt;/C&gt;&lt;D xsi:type="xsd:double"&gt;18.717665153999668&lt;/D&gt;&lt;/FQL&gt;&lt;FQL&gt;&lt;Q&gt;WSC^FF_PBK(ANN_R,0)&lt;/Q&gt;&lt;R&gt;1&lt;/R&gt;&lt;C&gt;1&lt;/C&gt;&lt;D xsi:type="xsd:double"&gt;2.4677252625115611&lt;/D&gt;&lt;/FQL&gt;&lt;FQL&gt;&lt;Q&gt;TDOC^FF_PBK(ANN_R,0)&lt;/Q&gt;&lt;R&gt;1&lt;/R&gt;&lt;C&gt;1&lt;/C&gt;&lt;D xsi:type="xsd:double"&gt;3.83691408615386&lt;/D&gt;&lt;/FQL&gt;&lt;FQL&gt;&lt;Q&gt;TYME^FF_PBK(ANN_R,0)&lt;/Q&gt;&lt;R&gt;1&lt;/R&gt;&lt;C&gt;1&lt;/C&gt;&lt;D xsi:type="xsd:double"&gt;8.5273985698443653&lt;/D&gt;&lt;/FQL&gt;&lt;FQL&gt;&lt;Q&gt;SUP^FF_PBK(ANN_R,0)&lt;/Q&gt;&lt;R&gt;1&lt;/R&gt;&lt;C&gt;1&lt;/C&gt;&lt;D xsi:type="xsd:double"&gt;0.93965634521139108&lt;/D&gt;&lt;/FQL&gt;&lt;FQL&gt;&lt;Q&gt;ZN^FF_PBK(ANN_R,0)&lt;/Q&gt;&lt;R&gt;1&lt;/R&gt;&lt;C&gt;1&lt;/C&gt;&lt;D xsi:type="xsd:double"&gt;4.9394008689686713&lt;/D&gt;&lt;/FQL&gt;&lt;FQL&gt;&lt;Q&gt;XXII^FF_PBK(ANN_R,0)&lt;/Q&gt;&lt;R&gt;1&lt;/R&gt;&lt;C&gt;1&lt;/C&gt;&lt;D xsi:type="xsd:double"&gt;4.5871559633027514&lt;/D&gt;&lt;/FQL&gt;&lt;FQL&gt;&lt;Q&gt;AVXL^FF_PBK(ANN_R,0)&lt;/Q&gt;&lt;R&gt;1&lt;/R&gt;&lt;C&gt;1&lt;/C&gt;&lt;D xsi:type="xsd:double"&gt;7.3962911351699&lt;/D&gt;&lt;/FQL&gt;&lt;FQL&gt;&lt;Q&gt;SHW^FF_PBK(ANN_R,0)&lt;/Q&gt;&lt;R&gt;1&lt;/R&gt;&lt;C&gt;1&lt;/C&gt;&lt;D xsi:type="xsd:double"&gt;10.426350360360541&lt;/D&gt;&lt;/FQL&gt;&lt;FQL&gt;&lt;Q&gt;RBBN^FF_PBK(ANN_R,0)&lt;/Q&gt;&lt;R&gt;1&lt;/R&gt;&lt;C&gt;1&lt;/C&gt;&lt;D xsi:type="xsd:double"&gt;1.278068314652814&lt;/D&gt;&lt;/FQL&gt;&lt;FQL&gt;&lt;Q&gt;PIRS^FF_PBK(ANN_R,0)&lt;/Q&gt;&lt;R&gt;1&lt;/R&gt;&lt;C&gt;1&lt;/C&gt;&lt;D xsi:type="xsd:double"&gt;29.497948818128538&lt;/D&gt;&lt;/FQL&gt;&lt;FQL&gt;&lt;Q&gt;OBSV^FF_PBK(ANN_R,0)&lt;/Q&gt;&lt;R&gt;1&lt;/R&gt;&lt;C&gt;1&lt;/C&gt;&lt;D xsi:type="xsd:double"&gt;2.8920060921767679&lt;/D&gt;&lt;/FQL&gt;&lt;FQL&gt;&lt;Q&gt;PTE^FF_PBK(ANN_R,0)&lt;/Q&gt;&lt;R&gt;0&lt;/R&gt;&lt;C&gt;0&lt;/C&gt;&lt;/FQL&gt;&lt;FQL&gt;&lt;Q&gt;BHGE^FF_PBK(ANN_R,0)&lt;/Q&gt;&lt;R&gt;1&lt;/R&gt;&lt;C&gt;1&lt;/C&gt;&lt;D xsi:type="xsd:double"&gt;0.90774900338397591&lt;/D&gt;&lt;/FQL&gt;&lt;FQL&gt;&lt;Q&gt;SCPH^FF_PBK(ANN_R,0)&lt;/Q&gt;&lt;R&gt;1&lt;/R&gt;&lt;C&gt;1&lt;/C&gt;&lt;D xsi:type="xsd:double"&gt;2.1140133380427981&lt;/D&gt;&lt;/FQL&gt;&lt;FQL&gt;&lt;Q&gt;GLYC^FF_PBK(ANN_R,0)&lt;/Q&gt;&lt;R&gt;1&lt;/R&gt;&lt;C&gt;1&lt;/C&gt;&lt;D xsi:type="xsd:double"&gt;4.8195053620226416&lt;/D&gt;&lt;/FQL&gt;&lt;FQL&gt;&lt;Q&gt;VTGN^FF_PBK(ANN_R,0)&lt;/Q&gt;&lt;R&gt;1&lt;/R&gt;&lt;C&gt;1&lt;/C&gt;&lt;D xsi:type="xsd:double"&gt;3.078326643001692&lt;/D&gt;&lt;/FQL&gt;&lt;FQL&gt;&lt;Q&gt;RIOT^FF_PBK(ANN_R,0)&lt;/Q&gt;&lt;R&gt;1&lt;/R&gt;&lt;C&gt;1&lt;/C&gt;&lt;D xsi:type="xsd:double"&gt;8.02615849402136&lt;/D&gt;&lt;/FQL&gt;&lt;FQL&gt;&lt;Q&gt;IT^FF_PBK(ANN_R,0)&lt;/Q&gt;&lt;R&gt;1&lt;/R&gt;&lt;C&gt;1&lt;/C&gt;&lt;D xsi:type="xsd:double"&gt;11.37288184116013&lt;/D&gt;&lt;/FQL&gt;&lt;FQL&gt;&lt;Q&gt;SRPT^FF_PBK(ANN_R,0)&lt;/Q&gt;&lt;R&gt;1&lt;/R&gt;&lt;C&gt;1&lt;/C&gt;&lt;D xsi:type="xsd:double"&gt;4.5678294764564678&lt;/D&gt;&lt;/FQL&gt;&lt;FQL&gt;&lt;Q&gt;LYL^FF_PBK(ANN_R,0)&lt;/Q&gt;&lt;R&gt;1&lt;/R&gt;&lt;C&gt;1&lt;/C&gt;&lt;D xsi:type="xsd:double"&gt;3.5484769400575589&lt;/D&gt;&lt;/FQL&gt;&lt;FQL&gt;&lt;Q&gt;MRUS^FF_PBK(ANN_R,0)&lt;/Q&gt;&lt;R&gt;1&lt;/R&gt;&lt;C&gt;1&lt;/C&gt;&lt;D xsi:type="xsd:double"&gt;6.5551613167089036&lt;/D&gt;&lt;/FQL&gt;&lt;FQL&gt;&lt;Q&gt;SBRA^FF_PBK(ANN_R,0)&lt;/Q&gt;&lt;R&gt;1&lt;/R&gt;&lt;C&gt;1&lt;/C&gt;&lt;D xsi:type="xsd:double"&gt;0.97468873053154026&lt;/D&gt;&lt;/FQL&gt;&lt;FQL&gt;&lt;Q&gt;VRTS^FF_PBK(ANN_R,0)&lt;/Q&gt;&lt;R&gt;1&lt;/R&gt;&lt;C&gt;1&lt;/C&gt;&lt;D xsi:type="xsd:double"&gt;1.7242893544878131&lt;/D&gt;&lt;/FQL&gt;&lt;FQL&gt;&lt;Q&gt;RTTR^FF_PBK(ANN_R,0)&lt;/Q&gt;&lt;R&gt;1&lt;/R&gt;&lt;C&gt;1&lt;/C&gt;&lt;D xsi:type="xsd:double"&gt;1.085151802656547&lt;/D&gt;&lt;/FQL&gt;&lt;FQL&gt;&lt;Q&gt;CDXC^FF_PBK(ANN_R,0)&lt;/Q&gt;&lt;R&gt;1&lt;/R&gt;&lt;C&gt;1&lt;/C&gt;&lt;D xsi:type="xsd:double"&gt;5.9742740444209632&lt;/D&gt;&lt;/FQL&gt;&lt;FQL&gt;&lt;Q&gt;CORT^FF_PBK(ANN_R,0)&lt;/Q&gt;&lt;R&gt;1&lt;/R&gt;&lt;C&gt;1&lt;/C&gt;&lt;D xsi:type="xsd:double"&gt;10.84886675597258&lt;/D&gt;&lt;/FQL&gt;&lt;FQL&gt;&lt;Q&gt;EIDX^FF_PBK(ANN_R,0)&lt;/Q&gt;&lt;R&gt;0&lt;/R&gt;&lt;C&gt;0&lt;/C&gt;&lt;/FQL&gt;&lt;FQL&gt;&lt;Q&gt;GDEN^FF_PBK(ANN_R,0)&lt;/Q&gt;&lt;R&gt;1&lt;/R&gt;&lt;C&gt;1&lt;/C&gt;&lt;D xsi:type="xsd:double"&gt;2.6866302908719568&lt;/D&gt;&lt;/FQL&gt;&lt;FQL&gt;&lt;Q&gt;URGN^FF_PBK(ANN_R,0)&lt;/Q&gt;&lt;R&gt;1&lt;/R&gt;&lt;C&gt;1&lt;/C&gt;&lt;D xsi:type="xsd:double"&gt;7.4682734146775767&lt;/D&gt;&lt;/FQL&gt;&lt;FQL&gt;&lt;Q&gt;AMWD^FF_PBK(ANN_R,0)&lt;/Q&gt;&lt;R&gt;1&lt;/R&gt;&lt;C&gt;1&lt;/C&gt;&lt;D xsi:type="xsd:double"&gt;2.4736274301809629&lt;/D&gt;&lt;/FQL&gt;&lt;FQL&gt;&lt;Q&gt;JOB^FF_PBK(ANN_R,0)&lt;/Q&gt;&lt;R&gt;1&lt;/R&gt;&lt;C&gt;1&lt;/C&gt;&lt;D xsi:type="xsd:double"&gt;1.2111159920682171&lt;/D&gt;&lt;/FQL&gt;&lt;FQL&gt;&lt;Q&gt;KMG^FF_PBK(ANN_R,0)&lt;/Q&gt;&lt;R&gt;1&lt;/R&gt;&lt;C&gt;1&lt;/C&gt;&lt;D xsi:type="xsd:double"&gt;2.6764889087865251&lt;/D&gt;&lt;/FQL&gt;&lt;FQL&gt;&lt;Q&gt;WTTR^FF_PBK(ANN_R,0)&lt;/Q&gt;&lt;R&gt;1&lt;/R&gt;&lt;C&gt;1&lt;/C&gt;&lt;D xsi:type="xsd:double"&gt;2.95124618959168&lt;/D&gt;&lt;/FQL&gt;&lt;FQL&gt;&lt;Q&gt;SEND^FF_PBK(ANN_R,0)&lt;/Q&gt;&lt;R&gt;1&lt;/R&gt;&lt;C&gt;1&lt;/C&gt;&lt;D xsi:type="xsd:double"&gt;5.7820758062220632&lt;/D&gt;&lt;/FQL&gt;&lt;FQL&gt;&lt;Q&gt;DOVA^FF_PBK(ANN_R,0)&lt;/Q&gt;&lt;R&gt;1&lt;/R&gt;&lt;C&gt;1&lt;/C&gt;&lt;D xsi:type="xsd:double"&gt;13.252102851042681&lt;/D&gt;&lt;/FQL&gt;&lt;FQL&gt;&lt;Q&gt;FNJN^FF_PBK(ANN_R,0)&lt;/Q&gt;&lt;R&gt;1&lt;/R&gt;&lt;C&gt;1&lt;/C&gt;&lt;D xsi:type="xsd:double"&gt;2.098003982322374&lt;/D&gt;&lt;/FQL&gt;&lt;FQL&gt;&lt;Q&gt;DCPH^FF_PBK(ANN_R,0)&lt;/Q&gt;&lt;R&gt;1&lt;/R&gt;&lt;C&gt;1&lt;/C&gt;&lt;D xsi:type="xsd:double"&gt;4.01609983028568&lt;/D&gt;&lt;/FQL&gt;&lt;FQL&gt;&lt;Q&gt;HRTX^FF_PBK(ANN_R,0)&lt;/Q&gt;&lt;R&gt;1&lt;/R&gt;&lt;C&gt;1&lt;/C&gt;&lt;D xsi:type="xsd:double"&gt;8.91761796136356&lt;/D&gt;&lt;/FQL&gt;&lt;FQL&gt;&lt;Q&gt;CALA^FF_PBK(ANN_R,0)&lt;/Q&gt;&lt;R&gt;1&lt;/R&gt;&lt;C&gt;1&lt;/C&gt;&lt;D xsi:type="xsd:double"&gt;1.9865202113562339&lt;/D&gt;&lt;/FQL&gt;&lt;FQL&gt;&lt;Q&gt;EAST^FF_PBK(ANN_R,0)&lt;/Q&gt;&lt;R&gt;1&lt;/R&gt;&lt;C&gt;1&lt;/C&gt;&lt;D xsi:type="xsd:double"&gt;3.8390458589746039&lt;/D&gt;&lt;/FQL&gt;&lt;FQL&gt;&lt;Q&gt;CODX^FF_PBK(ANN_R,0)&lt;/Q&gt;&lt;R&gt;1&lt;/R&gt;&lt;C&gt;1&lt;/C&gt;&lt;D xsi:type="xsd:double"&gt;8.44502735037267&lt;/D&gt;&lt;/FQL&gt;&lt;FQL&gt;&lt;Q&gt;NEW^FF_PBK(ANN_R,0)&lt;/Q&gt;&lt;R&gt;0&lt;/R&gt;&lt;C&gt;0&lt;/C&gt;&lt;/FQL&gt;&lt;FQL&gt;&lt;Q&gt;LLEX^FF_PBK(ANN_R,0)&lt;/Q&gt;&lt;R&gt;0&lt;/R&gt;&lt;C&gt;0&lt;/C&gt;&lt;/FQL&gt;&lt;FQL&gt;&lt;Q&gt;SOI^FF_PBK(ANN_R,0)&lt;/Q&gt;&lt;R&gt;1&lt;/R&gt;&lt;C&gt;1&lt;/C&gt;&lt;D xsi:type="xsd:double"&gt;3.2486154313026332&lt;/D&gt;&lt;/FQL&gt;&lt;FQL&gt;&lt;Q&gt;MTEM^FF_PBK(ANN_R,0)&lt;/Q&gt;&lt;R&gt;1&lt;/R&gt;&lt;C&gt;1&lt;/C&gt;&lt;D xsi:type="xsd:double"&gt;3.487182342746173&lt;/D&gt;&lt;/FQL&gt;&lt;FQL&gt;&lt;Q&gt;CRBP^FF_PBK(ANN_R,0)&lt;/Q&gt;&lt;R&gt;1&lt;/R&gt;&lt;C&gt;1&lt;/C&gt;&lt;D xsi:type="xsd:double"&gt;6.83211285495713&lt;/D&gt;&lt;/FQL&gt;&lt;FQL&gt;&lt;Q&gt;EYPT^FF_PBK(ANN_R,0)&lt;/Q&gt;&lt;R&gt;1&lt;/R&gt;&lt;C&gt;1&lt;/C&gt;&lt;D xsi:type="xsd:double"&gt;13.261077462543829&lt;/D&gt;&lt;/FQL&gt;&lt;FQL&gt;&lt;Q&gt;NCNA^FF_PBK(ANN_R,0)&lt;/Q&gt;&lt;R&gt;1&lt;/R&gt;&lt;C&gt;1&lt;/C&gt;&lt;D xsi:type="xsd:double"&gt;2.504911956432867&lt;/D&gt;&lt;/FQL&gt;&lt;FQL&gt;&lt;Q&gt;ASPU^FF_PBK(ANN_R,0)&lt;/Q&gt;&lt;R&gt;1&lt;/R&gt;&lt;C&gt;1&lt;/C&gt;&lt;D xsi:type="xsd:double"&gt;4.2189968886934137&lt;/D&gt;&lt;/FQL&gt;&lt;FQL&gt;&lt;Q&gt;DXC^FF_PBK(ANN_R,0)&lt;/Q&gt;&lt;R&gt;1&lt;/R&gt;&lt;C&gt;1&lt;/C&gt;&lt;D xsi:type="xsd:double"&gt;2.12714994915407&lt;/D&gt;&lt;/FQL&gt;&lt;FQL&gt;&lt;Q&gt;VERI^FF_PBK(ANN_R,0)&lt;/Q&gt;&lt;R&gt;1&lt;/R&gt;&lt;C&gt;1&lt;/C&gt;&lt;D xsi:type="xsd:double"&gt;6.11540185043625&lt;/D&gt;&lt;/FQL&gt;&lt;FQL&gt;&lt;Q&gt;FWONA^FF_PBK(ANN_R,0)&lt;/Q&gt;&lt;R&gt;1&lt;/R&gt;&lt;C&gt;1&lt;/C&gt;&lt;D xsi:type="xsd:double"&gt;1.3322600333797909&lt;/D&gt;&lt;/FQL&gt;&lt;FQL&gt;&lt;Q&gt;SE^FF_PBK(ANN_R,0)&lt;/Q&gt;&lt;R&gt;1&lt;/R&gt;&lt;C&gt;1&lt;/C&gt;&lt;D xsi:type="xsd:double"&gt;9.5199325820228253&lt;/D&gt;&lt;/FQL&gt;&lt;FQL&gt;&lt;Q&gt;IMMU^FF_PBK(ANN_R,0)&lt;/Q&gt;&lt;R&gt;1&lt;/R&gt;&lt;C&gt;1&lt;/C&gt;&lt;D xsi:type="xsd:double"&gt;11.037898182733869&lt;/D&gt;&lt;/FQL&gt;&lt;FQL&gt;&lt;Q&gt;CUE^FF_PBK(ANN_R,0)&lt;/Q&gt;&lt;R&gt;0&lt;/R&gt;&lt;C&gt;0&lt;/C&gt;&lt;/FQL&gt;&lt;FQL&gt;&lt;Q&gt;BHTG^FF_PBK(ANN_R,0)&lt;/Q&gt;&lt;R&gt;0&lt;/R&gt;&lt;C&gt;0&lt;/C&gt;&lt;/FQL&gt;&lt;FQL&gt;&lt;Q&gt;AQB^FF_PBK(ANN_R,0)&lt;/Q&gt;&lt;R&gt;1&lt;/R&gt;&lt;C&gt;1&lt;/C&gt;&lt;D xsi:type="xsd:double"&gt;1.741350140000594&lt;/D&gt;&lt;/FQL&gt;&lt;FQL&gt;&lt;Q&gt;AEMD^FF_PBK(ANN_R,0)&lt;/Q&gt;&lt;R&gt;1&lt;/R&gt;&lt;C&gt;1&lt;/C&gt;&lt;D xsi:type="xsd:double"&gt;3.44149459193707&lt;/D&gt;&lt;/FQL&gt;&lt;FQL&gt;&lt;Q&gt;PPDF^FF_PBK(ANN_R,0)&lt;/Q&gt;&lt;R&gt;1&lt;/R&gt;&lt;C&gt;1&lt;/C&gt;&lt;D xsi:type="xsd:double"&gt;3.842599348217326&lt;/D&gt;&lt;/FQL&gt;&lt;FQL&gt;&lt;Q&gt;CLXT^FF_PBK(ANN_R,0)&lt;/Q&gt;&lt;R&gt;0&lt;/R&gt;&lt;C&gt;0&lt;/C&gt;&lt;/FQL&gt;&lt;FQL&gt;&lt;Q&gt;AUTL^FF_PBK(ANN_R,0)&lt;/Q&gt;&lt;R&gt;0&lt;/R&gt;&lt;C&gt;0&lt;/C&gt;&lt;/FQL&gt;&lt;FQL&gt;&lt;Q&gt;LOOP^FF_PBK(ANN_R,0)&lt;/Q&gt;&lt;R&gt;1&lt;/R&gt;&lt;C&gt;1&lt;/C&gt;&lt;D xsi:type="xsd:double"&gt;40.079767236588317&lt;/D&gt;&lt;/FQL&gt;&lt;FQL&gt;&lt;Q&gt;LPTX^FF_PBK(ANN_R,0)&lt;/Q&gt;&lt;R&gt;1&lt;/R&gt;&lt;C&gt;1&lt;/C&gt;&lt;D xsi:type="xsd:double"&gt;6.93433495949415&lt;/D&gt;&lt;/FQL&gt;&lt;FQL&gt;&lt;Q&gt;ADMA^FF_PBK(ANN_R,0)&lt;/Q&gt;&lt;R&gt;1&lt;/R&gt;&lt;C&gt;1&lt;/C&gt;&lt;D xsi:type="xsd:double"&gt;3.6066605244825962&lt;/D&gt;&lt;/FQL&gt;&lt;FQL&gt;&lt;Q&gt;MYND^FF_PBK(ANN_R,0)&lt;/Q&gt;&lt;R&gt;1&lt;/R&gt;&lt;C&gt;1&lt;/C&gt;&lt;D xsi:type="xsd:double"&gt;3.6021556206863949&lt;/D&gt;&lt;/FQL&gt;&lt;FQL&gt;&lt;Q&gt;MDGL^FF_PBK(ANN_R,0)&lt;/Q&gt;&lt;R&gt;1&lt;/R&gt;&lt;C&gt;1&lt;/C&gt;&lt;D xsi:type="xsd:double"&gt;7.1653782412622444&lt;/D&gt;&lt;/FQL&gt;&lt;FQL&gt;&lt;Q&gt;KZR^FF_PBK(ANN_R,0)&lt;/Q&gt;&lt;R&gt;0&lt;/R&gt;&lt;C&gt;0&lt;/C&gt;&lt;/FQL&gt;&lt;FQL&gt;&lt;Q&gt;IFRX^FF_PBK(ANN_R,0)&lt;/Q&gt;&lt;R&gt;1&lt;/R&gt;&lt;C&gt;1&lt;/C&gt;&lt;D xsi:type="xsd:double"&gt;1.0325425763194369&lt;/D&gt;&lt;/FQL&gt;&lt;FQL&gt;&lt;Q&gt;MGTA^FF_PBK(ANN_R,0)&lt;/Q&gt;&lt;R&gt;0&lt;/R&gt;&lt;C&gt;0&lt;/C&gt;&lt;/FQL&gt;&lt;FQL&gt;&lt;Q&gt;XELA^FF_PBK(ANN_R,0)&lt;/Q&gt;&lt;R&gt;0&lt;/R&gt;&lt;C&gt;0&lt;/C&gt;&lt;/FQL&gt;&lt;FQL&gt;&lt;Q&gt;CSSE^FF_PBK(ANN_R,0)&lt;/</t>
        </r>
      </text>
    </comment>
    <comment ref="A58" authorId="0">
      <text>
        <r>
          <rPr>
            <b/>
            <sz val="9"/>
            <color indexed="81"/>
            <rFont val="宋体"/>
            <charset val="134"/>
          </rPr>
          <t>Q&gt;&lt;R&gt;1&lt;/R&gt;&lt;C&gt;1&lt;/C&gt;&lt;D xsi:type="xsd:double"&gt;1.911489538842529&lt;/D&gt;&lt;/FQL&gt;&lt;FQL&gt;&lt;Q&gt;APTX^FF_PBK(ANN_R,0)&lt;/Q&gt;&lt;R&gt;0&lt;/R&gt;&lt;C&gt;0&lt;/C&gt;&lt;/FQL&gt;&lt;FQL&gt;&lt;Q&gt;RILY^FF_PBK(ANN_R,0)&lt;/Q&gt;&lt;R&gt;1&lt;/R&gt;&lt;C&gt;1&lt;/C&gt;&lt;D xsi:type="xsd:double"&gt;1.807718659052276&lt;/D&gt;&lt;/FQL&gt;&lt;FQL&gt;&lt;Q&gt;PIXY^FF_PBK(ANN_R,0)&lt;/Q&gt;&lt;R&gt;1&lt;/R&gt;&lt;C&gt;1&lt;/C&gt;&lt;D xsi:type="xsd:double"&gt;21.052092403831381&lt;/D&gt;&lt;/FQL&gt;&lt;FQL&gt;&lt;Q&gt;CELC^FF_PBK(ANN_R,0)&lt;/Q&gt;&lt;R&gt;1&lt;/R&gt;&lt;C&gt;1&lt;/C&gt;&lt;D xsi:type="xsd:double"&gt;6.0895077299793376&lt;/D&gt;&lt;/FQL&gt;&lt;FQL&gt;&lt;Q&gt;ANAB^FF_PBK(ANN_R,0)&lt;/Q&gt;&lt;R&gt;1&lt;/R&gt;&lt;C&gt;1&lt;/C&gt;&lt;D xsi:type="xsd:double"&gt;7.7906909287799966&lt;/D&gt;&lt;/FQL&gt;&lt;FQL&gt;&lt;Q&gt;CBAY^FF_PBK(ANN_R,0)&lt;/Q&gt;&lt;R&gt;1&lt;/R&gt;&lt;C&gt;1&lt;/C&gt;&lt;D xsi:type="xsd:double"&gt;4.8096024758997089&lt;/D&gt;&lt;/FQL&gt;&lt;FQL&gt;&lt;Q&gt;LOXO^FF_PBK(ANN_R,0)&lt;/Q&gt;&lt;R&gt;1&lt;/R&gt;&lt;C&gt;1&lt;/C&gt;&lt;D xsi:type="xsd:double"&gt;6.675437198314726&lt;/D&gt;&lt;/FQL&gt;&lt;FQL&gt;&lt;Q&gt;BHVN^FF_PBK(ANN_R,0)&lt;/Q&gt;&lt;R&gt;1&lt;/R&gt;&lt;C&gt;1&lt;/C&gt;&lt;D xsi:type="xsd:double"&gt;7.3716046786036324&lt;/D&gt;&lt;/FQL&gt;&lt;FQL&gt;&lt;Q&gt;ROSE^FF_PBK(ANN_R,0)&lt;/Q&gt;&lt;R&gt;1&lt;/R&gt;&lt;C&gt;1&lt;/C&gt;&lt;D xsi:type="xsd:double"&gt;1.632965119781939&lt;/D&gt;&lt;/FQL&gt;&lt;FQL&gt;&lt;Q&gt;DPW^FF_PBK(ANN_R,0)&lt;/Q&gt;&lt;R&gt;1&lt;/R&gt;&lt;C&gt;1&lt;/C&gt;&lt;D xsi:type="xsd:double"&gt;5.3869906692622678&lt;/D&gt;&lt;/FQL&gt;&lt;FQL&gt;&lt;Q&gt;DSKE^FF_PBK(ANN_R,0)&lt;/Q&gt;&lt;R&gt;1&lt;/R&gt;&lt;C&gt;1&lt;/C&gt;&lt;D xsi:type="xsd:double"&gt;2.4319306193509518&lt;/D&gt;&lt;/FQL&gt;&lt;FQL&gt;&lt;Q&gt;FTSV^FF_PBK(ANN_R,0)&lt;/Q&gt;&lt;R&gt;0&lt;/R&gt;&lt;C&gt;0&lt;/C&gt;&lt;/FQL&gt;&lt;FQL&gt;&lt;Q&gt;SYNH^FF_PBK(ANN_R,0)&lt;/Q&gt;&lt;R&gt;1&lt;/R&gt;&lt;C&gt;1&lt;/C&gt;&lt;D xsi:type="xsd:double"&gt;1.506458075202664&lt;/D&gt;&lt;/FQL&gt;&lt;FQL&gt;&lt;Q&gt;OPNT^FF_PBK(ANN_R,0)&lt;/Q&gt;&lt;R&gt;1&lt;/R&gt;&lt;C&gt;1&lt;/C&gt;&lt;D xsi:type="xsd:double"&gt;6.0783167738164821&lt;/D&gt;&lt;/FQL&gt;&lt;FQL&gt;&lt;Q&gt;HX^FF_PBK(ANN_R,0)&lt;/Q&gt;&lt;R&gt;1&lt;/R&gt;&lt;C&gt;1&lt;/C&gt;&lt;D xsi:type="xsd:double"&gt;3.8731682927581&lt;/D&gt;&lt;/FQL&gt;&lt;FQL&gt;&lt;Q&gt;OPTN^FF_PBK(ANN_R,0)&lt;/Q&gt;&lt;R&gt;1&lt;/R&gt;&lt;C&gt;1&lt;/C&gt;&lt;D xsi:type="xsd:double"&gt;4.6245094105096252&lt;/D&gt;&lt;/FQL&gt;&lt;FQL&gt;&lt;Q&gt;CISN^FF_PBK(ANN_R,0)&lt;/Q&gt;&lt;R&gt;1&lt;/R&gt;&lt;C&gt;1&lt;/C&gt;&lt;D xsi:type="xsd:double"&gt;4.6012032127019564&lt;/D&gt;&lt;/FQL&gt;&lt;FQL&gt;&lt;Q&gt;ACER^FF_PBK(ANN_R,0)&lt;/Q&gt;&lt;R&gt;1&lt;/R&gt;&lt;C&gt;1&lt;/C&gt;&lt;D xsi:type="xsd:double"&gt;4.6490706893715874&lt;/D&gt;&lt;/FQL&gt;&lt;FQL&gt;&lt;Q&gt;APLS^FF_PBK(ANN_R,0)&lt;/Q&gt;&lt;R&gt;1&lt;/R&gt;&lt;C&gt;1&lt;/C&gt;&lt;D xsi:type="xsd:double"&gt;7.3333603687632634&lt;/D&gt;&lt;/FQL&gt;&lt;FQL&gt;&lt;Q&gt;SPRO^FF_PBK(ANN_R,0)&lt;/Q&gt;&lt;R&gt;1&lt;/R&gt;&lt;C&gt;1&lt;/C&gt;&lt;D xsi:type="xsd:double"&gt;1.995672363249736&lt;/D&gt;&lt;/FQL&gt;&lt;FQL&gt;&lt;Q&gt;SLNO^FF_PBK(ANN_R,0)&lt;/Q&gt;&lt;R&gt;1&lt;/R&gt;&lt;C&gt;1&lt;/C&gt;&lt;D xsi:type="xsd:double"&gt;1.3050760206782051&lt;/D&gt;&lt;/FQL&gt;&lt;FQL&gt;&lt;Q&gt;CERC^FF_PBK(ANN_R,0)&lt;/Q&gt;&lt;R&gt;1&lt;/R&gt;&lt;C&gt;1&lt;/C&gt;&lt;D xsi:type="xsd:double"&gt;3.5913896433301158&lt;/D&gt;&lt;/FQL&gt;&lt;FQL&gt;&lt;Q&gt;HUYA^FF_PBK(ANN_R,0)&lt;/Q&gt;&lt;R&gt;0&lt;/R&gt;&lt;C&gt;0&lt;/C&gt;&lt;/FQL&gt;&lt;FQL&gt;&lt;Q&gt;STG^FF_PBK(ANN_R,0)&lt;/Q&gt;&lt;R&gt;0&lt;/R&gt;&lt;C&gt;0&lt;/C&gt;&lt;/FQL&gt;&lt;FQL&gt;&lt;Q&gt;LOGM^FF_PBK(ANN_R,0)&lt;/Q&gt;&lt;R&gt;1&lt;/R&gt;&lt;C&gt;1&lt;/C&gt;&lt;D xsi:type="xsd:double"&gt;1.9023611874455459&lt;/D&gt;&lt;/FQL&gt;&lt;FQL&gt;&lt;Q&gt;ARPO^FF_PBK(ANN_R,0)&lt;/Q&gt;&lt;R&gt;1&lt;/R&gt;&lt;C&gt;1&lt;/C&gt;&lt;D xsi:type="xsd:double"&gt;7.3747457653433521&lt;/D&gt;&lt;/FQL&gt;&lt;FQL&gt;&lt;Q&gt;TELL^FF_PBK(ANN_R,0)&lt;/Q&gt;&lt;R&gt;1&lt;/R&gt;&lt;C&gt;1&lt;/C&gt;&lt;D xsi:type="xsd:double"&gt;9.6904816388256023&lt;/D&gt;&lt;/FQL&gt;&lt;FQL&gt;&lt;Q&gt;SVRA^FF_PBK(ANN_R,0)&lt;/Q&gt;&lt;R&gt;1&lt;/R&gt;&lt;C&gt;1&lt;/C&gt;&lt;D xsi:type="xsd:double"&gt;3.7948626152331508&lt;/D&gt;&lt;/FQL&gt;&lt;FQL&gt;&lt;Q&gt;NITE^FF_PBK(ANN_R,0)&lt;/Q&gt;&lt;R&gt;1&lt;/R&gt;&lt;C&gt;1&lt;/C&gt;&lt;D xsi:type="xsd:double"&gt;3.014255683319357&lt;/D&gt;&lt;/FQL&gt;&lt;FQL&gt;&lt;Q&gt;ANGI^FF_PBK(ANN_R,0)&lt;/Q&gt;&lt;R&gt;1&lt;/R&gt;&lt;C&gt;1&lt;/C&gt;&lt;D xsi:type="xsd:double"&gt;5.0334197900977333&lt;/D&gt;&lt;/FQL&gt;&lt;FQL&gt;&lt;Q&gt;FIXX^FF_PBK(ANN_R,0)&lt;/Q&gt;&lt;R&gt;0&lt;/R&gt;&lt;C&gt;0&lt;/C&gt;&lt;/FQL&gt;&lt;FQL&gt;&lt;Q&gt;FTNW^FF_PBK(ANN_R,0)&lt;/Q&gt;&lt;R&gt;1&lt;/R&gt;&lt;C&gt;1&lt;/C&gt;&lt;D xsi:type="xsd:double"&gt;4.9127881062984722&lt;/D&gt;&lt;/FQL&gt;&lt;FQL&gt;&lt;Q&gt;NAOV^FF_PBK(ANN_R,0)&lt;/Q&gt;&lt;R&gt;1&lt;/R&gt;&lt;C&gt;1&lt;/C&gt;&lt;D xsi:type="xsd:double"&gt;8.2716202124463134&lt;/D&gt;&lt;/FQL&gt;&lt;FQL&gt;&lt;Q&gt;ASNS^FF_PBK(ANN_R,0)&lt;/Q&gt;&lt;R&gt;1&lt;/R&gt;&lt;C&gt;1&lt;/C&gt;&lt;D xsi:type="xsd:double"&gt;3.1068906744582421&lt;/D&gt;&lt;/FQL&gt;&lt;FQL&gt;&lt;Q&gt;JAGX^FF_PBK(ANN_R,0)&lt;/Q&gt;&lt;R&gt;1&lt;/R&gt;&lt;C&gt;1&lt;/C&gt;&lt;D xsi:type="xsd:double"&gt;0.853293370508986&lt;/D&gt;&lt;/FQL&gt;&lt;FQL&gt;&lt;Q&gt;RYTM^FF_PBK(ANN_R,0)&lt;/Q&gt;&lt;R&gt;1&lt;/R&gt;&lt;C&gt;1&lt;/C&gt;&lt;D xsi:type="xsd:double"&gt;5.47612721348793&lt;/D&gt;&lt;/FQL&gt;&lt;FQL&gt;&lt;Q&gt;MGEN^FF_PBK(ANN_R,0)&lt;/Q&gt;&lt;R&gt;1&lt;/R&gt;&lt;C&gt;1&lt;/C&gt;&lt;D xsi:type="xsd:double"&gt;6.1122831692451944&lt;/D&gt;&lt;/FQL&gt;&lt;FQL&gt;&lt;Q&gt;NDRA^FF_PBK(ANN_R,0)&lt;/Q&gt;&lt;R&gt;1&lt;/R&gt;&lt;C&gt;1&lt;/C&gt;&lt;D xsi:type="xsd:double"&gt;3.6142777467930838&lt;/D&gt;&lt;/FQL&gt;&lt;FQL&gt;&lt;Q&gt;RSLS^FF_PBK(ANN_R,0)&lt;/Q&gt;&lt;R&gt;1&lt;/R&gt;&lt;C&gt;1&lt;/C&gt;&lt;D xsi:type="xsd:double"&gt;0.59996089146626019&lt;/D&gt;&lt;/FQL&gt;&lt;FQL&gt;&lt;Q&gt;SDI^FF_PBK(ANN_R,0)&lt;/Q&gt;&lt;R&gt;1&lt;/R&gt;&lt;C&gt;1&lt;/C&gt;&lt;D xsi:type="xsd:double"&gt;4.4408231355300609&lt;/D&gt;&lt;/FQL&gt;&lt;FQL&gt;&lt;Q&gt;KRP^FF_PBK(ANN_R,0)&lt;/Q&gt;&lt;R&gt;1&lt;/R&gt;&lt;C&gt;1&lt;/C&gt;&lt;D xsi:type="xsd:double"&gt;1.023729740388438&lt;/D&gt;&lt;/FQL&gt;&lt;FQL&gt;&lt;Q&gt;RMBL^FF_PBK(ANN_R,0)&lt;/Q&gt;&lt;R&gt;1&lt;/R&gt;&lt;C&gt;1&lt;/C&gt;&lt;D xsi:type="xsd:double"&gt;4.6752101369715078&lt;/D&gt;&lt;/FQL&gt;&lt;FQL&gt;&lt;Q&gt;VRCA^FF_PBK(ANN_R,0)&lt;/Q&gt;&lt;R&gt;0&lt;/R&gt;&lt;C&gt;0&lt;/C&gt;&lt;/FQL&gt;&lt;FQL&gt;&lt;Q&gt;PRPO^FF_PBK(ANN_R,0)&lt;/Q&gt;&lt;R&gt;1&lt;/R&gt;&lt;C&gt;1&lt;/C&gt;&lt;D xsi:type="xsd:double"&gt;0.93942288120997663&lt;/D&gt;&lt;/FQL&gt;&lt;FQL&gt;&lt;Q&gt;KRYS^FF_PBK(ANN_R,0)&lt;/Q&gt;&lt;R&gt;1&lt;/R&gt;&lt;C&gt;1&lt;/C&gt;&lt;D xsi:type="xsd:double"&gt;2.1917031950532508&lt;/D&gt;&lt;/FQL&gt;&lt;FQL&gt;&lt;Q&gt;AKCA^FF_PBK(ANN_R,0)&lt;/Q&gt;&lt;R&gt;1&lt;/R&gt;&lt;C&gt;1&lt;/C&gt;&lt;D xsi:type="xsd:double"&gt;6.4306775919038657&lt;/D&gt;&lt;/FQL&gt;&lt;FQL&gt;&lt;Q&gt;CLNY^FF_PBK(ANN_R,0)&lt;/Q&gt;&lt;R&gt;1&lt;/R&gt;&lt;C&gt;1&lt;/C&gt;&lt;D xsi:type="xsd:double"&gt;0.91155590849608448&lt;/D&gt;&lt;/FQL&gt;&lt;FQL&gt;&lt;Q&gt;FUV^FF_PBK(ANN_R,0)&lt;/Q&gt;&lt;R&gt;1&lt;/R&gt;&lt;C&gt;1&lt;/C&gt;&lt;D xsi:type="xsd:double"&gt;4.032947471110619&lt;/D&gt;&lt;/FQL&gt;&lt;FQL&gt;&lt;Q&gt;LIVX^FF_PBK(ANN_R,0)&lt;/Q&gt;&lt;R&gt;1&lt;/R&gt;&lt;C&gt;1&lt;/C&gt;&lt;D xsi:type="xsd:double"&gt;5.0900810394481271&lt;/D&gt;&lt;/FQL&gt;&lt;FQL&gt;&lt;Q&gt;FG^FF_PBK(ANN_R,0)&lt;/Q&gt;&lt;R&gt;1&lt;/R&gt;&lt;C&gt;1&lt;/C&gt;&lt;D xsi:type="xsd:double"&gt;1.1058946270213881&lt;/D&gt;&lt;/FQL&gt;&lt;FQL&gt;&lt;Q&gt;ECOR^FF_PBK(ANN_R,0)&lt;/Q&gt;&lt;R&gt;0&lt;/R&gt;&lt;C&gt;0&lt;/C&gt;&lt;/FQL&gt;&lt;FQL&gt;&lt;Q&gt;ODT^FF_PBK(ANN_R,0)&lt;/Q&gt;&lt;R&gt;1&lt;/R&gt;&lt;C&gt;1&lt;/C&gt;&lt;D xsi:type="xsd:double"&gt;3.4302069512457831&lt;/D&gt;&lt;/FQL&gt;&lt;FQL&gt;&lt;Q&gt;ATXI^FF_PBK(ANN_R,0)&lt;/Q&gt;&lt;R&gt;1&lt;/R&gt;&lt;C&gt;1&lt;/C&gt;&lt;D xsi:type="xsd:double"&gt;1.9174236605842321&lt;/D&gt;&lt;/FQL&gt;&lt;FQL&gt;&lt;Q&gt;BTAI^FF_PBK(ANN_R,0)&lt;/Q&gt;&lt;R&gt;0&lt;/R&gt;&lt;C&gt;0&lt;/C&gt;&lt;/FQL&gt;&lt;FQL&gt;&lt;Q&gt;MMDM^FF_PBK(ANN_R,0)&lt;/Q&gt;&lt;R&gt;1&lt;/R&gt;&lt;C&gt;1&lt;/C&gt;&lt;D xsi:type="xsd:double"&gt;51.490374663630718&lt;/D&gt;&lt;/FQL&gt;&lt;FQL&gt;&lt;Q&gt;GSHT^FF_PBK(ANN_R,0)&lt;/Q&gt;&lt;R&gt;1&lt;/R&gt;&lt;C&gt;1&lt;/C&gt;&lt;D xsi:type="xsd:double"&gt;23.122731925188429&lt;/D&gt;&lt;/FQL&gt;&lt;FQL&gt;&lt;Q&gt;IAM^FF_PBK(ANN_R,0)&lt;/Q&gt;&lt;R&gt;1&lt;/R&gt;&lt;C&gt;1&lt;/C&gt;&lt;D xsi:type="xsd:double"&gt;13.708710345579419&lt;/D&gt;&lt;/FQL&gt;&lt;FQL&gt;&lt;Q&gt;MPAC^FF_PBK(ANN_R,0)&lt;/Q&gt;&lt;R&gt;1&lt;/R&gt;&lt;C&gt;1&lt;/C&gt;&lt;D xsi:type="xsd:double"&gt;79.298017549561266&lt;/D&gt;&lt;/FQL&gt;&lt;FQL&gt;&lt;Q&gt;LGC^FF_PBK(ANN_R,0)&lt;/Q&gt;&lt;R&gt;1&lt;/R&gt;&lt;C&gt;1&lt;/C&gt;&lt;D xsi:type="xsd:double"&gt;72.489312232805815&lt;/D&gt;&lt;/FQL&gt;&lt;FQL&gt;&lt;Q&gt;AMR^FF_PBK(ANN_R,0)&lt;/Q&gt;&lt;R&gt;1&lt;/R&gt;&lt;C&gt;1&lt;/C&gt;&lt;D xsi:type="xsd:double"&gt;58.938979421910311&lt;/D&gt;&lt;/FQL&gt;&lt;FQL&gt;&lt;Q&gt;FTI^FF_PBK(ANN_R,0)&lt;/Q&gt;&lt;R&gt;1&lt;/R&gt;&lt;C&gt;1&lt;/C&gt;&lt;D xsi:type="xsd:double"&gt;1.0874857984632791&lt;/D&gt;&lt;/FQL&gt;&lt;FQL&gt;&lt;Q&gt;AMGP^FF_CURR_RATIO(ANN_R,0)&lt;/Q&gt;&lt;R&gt;1&lt;/R&gt;&lt;C&gt;1&lt;/C&gt;&lt;D xsi:type="xsd:double"&gt;0.4230796410147693&lt;/D&gt;&lt;/FQL&gt;&lt;FQL&gt;&lt;Q&gt;INNT^FF_CURR_RATIO(ANN_R,0)&lt;/Q&gt;&lt;R&gt;1&lt;/R&gt;&lt;C&gt;1&lt;/C&gt;&lt;D xsi:type="xsd:double"&gt;0.250188679245283&lt;/D&gt;&lt;/FQL&gt;&lt;FQL&gt;&lt;Q&gt;LMFA^FF_CURR_RATIO(ANN_R,0)&lt;/Q&gt;&lt;R&gt;0&lt;/R&gt;&lt;C&gt;0&lt;/C&gt;&lt;/FQL&gt;&lt;FQL&gt;&lt;Q&gt;MOXC^FF_CURR_RATIO(ANN_R,0)&lt;/Q&gt;&lt;R&gt;1&lt;/R&gt;&lt;C&gt;1&lt;/C&gt;&lt;D xsi:type="xsd:double"&gt;0.0403228382951671&lt;/D&gt;&lt;/FQL&gt;&lt;FQL&gt;&lt;Q&gt;GNCA^FF_CURR_RATIO(ANN_R,0)&lt;/Q&gt;&lt;R&gt;1&lt;/R&gt;&lt;C&gt;1&lt;/C&gt;&lt;D xsi:type="xsd:double"&gt;0.829013245452817&lt;/D&gt;&lt;/FQL&gt;&lt;FQL&gt;&lt;Q&gt;GALT^FF_CURR_RATIO(ANN_R,0)&lt;/Q&gt;&lt;R&gt;1&lt;/R&gt;&lt;C&gt;1&lt;/C&gt;&lt;D xsi:type="xsd:double"&gt;1.2867250673854449&lt;/D&gt;&lt;/FQL&gt;&lt;FQL&gt;&lt;Q&gt;SES^FF_CURR_RATIO(ANN_R,0)&lt;/Q&gt;&lt;R&gt;1&lt;/R&gt;&lt;C&gt;1&lt;/C&gt;&lt;D xsi:type="xsd:double"&gt;3.24985835694051&lt;/D&gt;&lt;/FQL&gt;&lt;FQL&gt;&lt;Q&gt;TROV^FF_CURR_RATIO(ANN_R,0)&lt;/Q&gt;&lt;R&gt;1&lt;/R&gt;&lt;C&gt;1&lt;/C&gt;&lt;D xsi:type="xsd:double"&gt;2.3997057608527612&lt;/D&gt;&lt;/FQL&gt;&lt;FQL&gt;&lt;Q&gt;AVGR^FF_CURR_RATIO(ANN_R,0)&lt;/Q&gt;&lt;R&gt;1&lt;/R&gt;&lt;C&gt;1&lt;/C&gt;&lt;D xsi:type="xsd:double"&gt;0.2268557957089368&lt;/D&gt;&lt;/FQL&gt;&lt;FQL&gt;&lt;Q&gt;ASTC^FF_CURR_RATIO(ANN_R,0)&lt;/Q&gt;&lt;R&gt;1&lt;/R&gt;&lt;C&gt;1&lt;/C&gt;&lt;D xsi:type="xsd:double"&gt;4.4541666666666666&lt;/D&gt;&lt;/FQL&gt;&lt;FQL&gt;&lt;Q&gt;RKDA^FF_CURR_RATIO(ANN_R,0)&lt;/Q&gt;&lt;R&gt;1&lt;/R&gt;&lt;C&gt;1&lt;/C&gt;&lt;D xsi:type="xsd:double"&gt;4.2686524822695038&lt;/D&gt;&lt;/FQL&gt;&lt;FQL&gt;&lt;Q&gt;HSGX^FF_CURR_RATIO(ANN_R,0)&lt;/Q&gt;&lt;R&gt;1&lt;/R&gt;&lt;C&gt;1&lt;/C&gt;&lt;D xsi:type="xsd:double"&gt;2.148488830486202&lt;/D&gt;&lt;/FQL&gt;&lt;FQL&gt;&lt;Q&gt;RXII^FF_CURR_RATIO(ANN_R,0)&lt;/Q&gt;&lt;R&gt;1&lt;/R&gt;&lt;C&gt;1&lt;/C&gt;&lt;D xsi:type="xsd:double"&gt;1.6918322295805741&lt;/D&gt;&lt;/FQL&gt;&lt;FQL&gt;&lt;Q&gt;SOL^FF_CURR_RATIO(ANN_R,0)&lt;/Q&gt;&lt;R&gt;1&lt;/R&gt;&lt;C&gt;1&lt;/C&gt;&lt;D xsi:type="xsd:double"&gt;0.43315368332832482&lt;/D&gt;&lt;/FQL&gt;&lt;FQL&gt;&lt;Q&gt;EVFM^FF_CURR_RATIO(ANN_R,0)&lt;/Q&gt;&lt;R&gt;1&lt;/R&gt;&lt;C&gt;1&lt;/C&gt;&lt;D xsi:type="xsd:double"&gt;2.85080179402431&lt;/D&gt;&lt;/FQL&gt;&lt;FQL&gt;&lt;Q&gt;ARDM^FF_CURR_RATIO(ANN_R,0)&lt;/Q&gt;&lt;R&gt;1&lt;/R&gt;&lt;C&gt;1&lt;/C&gt;&lt;D xsi:type="xsd:double"&gt;1.4057811928283941&lt;/D&gt;&lt;/FQL&gt;&lt;FQL&gt;&lt;Q&gt;UAVS^FF_CURR_RATIO(ANN_R,0)&lt;/Q&gt;&lt;R&gt;1&lt;/R&gt;&lt;C&gt;1&lt;/C&gt;&lt;D xsi:type="xsd:double"&gt;0.17054471602146351&lt;/D&gt;&lt;/FQL&gt;&lt;FQL&gt;&lt;Q&gt;GLG^FF_CURR_RATIO(ANN_R,0)&lt;/Q&gt;&lt;R&gt;0&lt;/R&gt;&lt;C&gt;0&lt;/C&gt;&lt;/FQL&gt;&lt;FQL&gt;&lt;Q&gt;BHAC^FF_CURR_RATIO(ANN_R,0)&lt;/Q&gt;&lt;R&gt;1&lt;/R&gt;&lt;C&gt;1&lt;/C&gt;&lt;D xsi:type="xsd:double"&gt;0.00119017326746383&lt;/D&gt;&lt;/FQL&gt;&lt;FQL&gt;&lt;Q&gt;ORPN^FF_CURR_RATIO(ANN_R,0)&lt;/Q&gt;&lt;R&gt;1&lt;/R&gt;&lt;C&gt;1&lt;/C&gt;&lt;D xsi:type="xsd:double"&gt;7.87391304347826&lt;/D&gt;&lt;/FQL&gt;&lt;FQL&gt;&lt;Q&gt;CEI^FF_CURR_RATIO(ANN_R,0)&lt;/Q&gt;&lt;R&gt;1&lt;/R&gt;&lt;C&gt;1&lt;/C&gt;&lt;D xsi:type="xsd:double"&gt;0.041614633012568222&lt;/D&gt;&lt;/FQL&gt;&lt;FQL&gt;&lt;Q&gt;ACHV^FF_CURR_RATIO(ANN_R,0)&lt;/Q&gt;&lt;R&gt;1&lt;/R&gt;&lt;C&gt;1&lt;/C&gt;&lt;D xsi:type="xsd:double"&gt;2.934923000496771&lt;/D&gt;&lt;/FQL&gt;&lt;FQL&gt;&lt;Q&gt;DARE^FF_CURR_RATIO(ANN_R,0)&lt;/Q&gt;&lt;R&gt;1&lt;/R&gt;&lt;C&gt;1&lt;/C&gt;&lt;D xsi:type="xsd:double"&gt;8.63714073198966&lt;/D&gt;&lt;/FQL&gt;&lt;FQL&gt;&lt;Q&gt;VHC^FF_CURR_RATIO(ANN_R,0)&lt;/Q&gt;&lt;R&gt;1&lt;/R&gt;&lt;C&gt;1&lt;/C&gt;&lt;D xsi:type="xsd:double"&gt;1.155510932619366&lt;/D&gt;&lt;/FQL&gt;&lt;FQL&gt;&lt;Q&gt;NOVN^FF_CURR_RATIO(ANN_R,0)&lt;/Q&gt;&lt;R&gt;1&lt;/R&gt;&lt;C&gt;1&lt;/C&gt;&lt;D xsi:type="xsd:double"&gt;0.40472796388690913&lt;/D&gt;&lt;/FQL&gt;&lt;FQL&gt;&lt;Q&gt;IMUC^FF_CURR_RATIO(ANN_R,0)&lt;/Q&gt;&lt;R&gt;1&lt;/R&gt;&lt;C&gt;1&lt;/C&gt;&lt;D xsi:type="xsd:double"&gt;2.96882140197581&lt;/D&gt;&lt;/FQL&gt;&lt;FQL&gt;&lt;Q&gt;INPX^FF_CURR_RATIO(ANN_R,0)&lt;/Q&gt;&lt;R&gt;1&lt;/R&gt;&lt;C&gt;1&lt;/C&gt;&lt;D xsi:type="xsd:double"&gt;0.2190763959934334&lt;/D&gt;&lt;/FQL&gt;&lt;FQL&gt;&lt;Q&gt;OXBR^FF_CURR_RATIO(ANN_R,0)&lt;/Q&gt;&lt;R&gt;1&lt;/R&gt;&lt;C&gt;1&lt;/C&gt;&lt;D xsi:type="xsd:double"&gt;2.763513513513514&lt;/D&gt;&lt;/FQL&gt;&lt;FQL&gt;&lt;Q&gt;TENX^FF_CURR_RATIO(ANN_R,0)&lt;/Q&gt;&lt;R&gt;1&lt;/R&gt;&lt;C&gt;1&lt;/C&gt;&lt;D xsi:type="xsd:double"&gt;7.9922415843939589&lt;/D&gt;&lt;/FQL&gt;&lt;FQL&gt;&lt;Q&gt;DS^FF_CURR_RATIO(ANN_R,0)&lt;/Q&gt;&lt;R&gt;1&lt;/R&gt;&lt;C&gt;1&lt;/C&gt;&lt;D xsi:type="xsd:double"&gt;1.995595518584411&lt;/D&gt;&lt;/FQL&gt;&lt;FQL&gt;&lt;Q&gt;ICON^FF_CURR_RATIO(ANN_R,0)&lt;/Q&gt;&lt;R&gt;1&lt;/R&gt;&lt;C&gt;1&lt;/C&gt;&lt;D xsi:type="xsd:double"&gt;2.06991815066669&lt;/D&gt;&lt;/FQL&gt;&lt;FQL&gt;&lt;Q&gt;WATT^FF_CURR_RATIO(ANN_R,0)&lt;/Q&gt;&lt;R&gt;1&lt;/R&gt;&lt;C&gt;1&lt;/C&gt;&lt;D xsi:type="xsd:double"&gt;3.8122935299303622&lt;/D&gt;&lt;/FQL&gt;&lt;FQL&gt;&lt;Q&gt;CATB^FF_CURR_RATIO(ANN_R,0)&lt;/Q&gt;&lt;R&gt;1&lt;/R&gt;&lt;C&gt;1&lt;/C&gt;&lt;D xsi:type="xsd:double"&gt;2.902759308510638&lt;/D&gt;&lt;/FQL&gt;&lt;FQL&gt;&lt;Q&gt;GLF^FF_CURR_RATIO(ANN_R,0)&lt;/Q&gt;&lt;R&gt;1&lt;/R&gt;&lt;C&gt;1&lt;/C&gt;&lt;D xsi:type="xsd:double"&gt;3.186211141889812&lt;/D&gt;&lt;/FQL&gt;&lt;FQL&gt;&lt;Q&gt;VSAR^FF_CURR_RATIO(ANN_R,0)&lt;/Q&gt;&lt;R&gt;1&lt;/R&gt;&lt;C&gt;1&lt;/C&gt;&lt;D xsi:type="xsd:double"&gt;14.608975505095661&lt;/D&gt;&lt;/FQL&gt;&lt;FQL&gt;&lt;Q&gt;IPDN^FF_CURR_RATIO(ANN_R,0)&lt;/Q&gt;&lt;R&gt;1&lt;/R&gt;&lt;C&gt;1&lt;/C&gt;&lt;D xsi:type="xsd:double"&gt;0.8103511971681413&lt;/D&gt;&lt;/FQL&gt;&lt;FQL&gt;&lt;Q&gt;ALN^FF_CURR_RATIO(ANN_R,0)&lt;/Q&gt;&lt;R&gt;1&lt;/R&gt;&lt;C&gt;1&lt;/C&gt;&lt;D xsi:type="xsd:double"&gt;0.21369353513017481&lt;/D&gt;&lt;/FQL&gt;&lt;FQL&gt;&lt;Q&gt;ONCS^FF_CURR_RATIO(ANN_R,0)&lt;/Q&gt;&lt;R&gt;1&lt;/R&gt;&lt;C&gt;1&lt;/C&gt;&lt;D xsi:type="xsd:double"&gt;4.8929237648291277&lt;/D&gt;&lt;/FQL&gt;&lt;FQL&gt;&lt;Q&gt;ESNC^FF_CURR_RATIO(ANN_R,0)&lt;/Q&gt;&lt;R&gt;1&lt;/R&gt;&lt;C&gt;1&lt;/C&gt;&lt;D xsi:type="xsd:double"&gt;2.3002367692927841&lt;/D&gt;&lt;/FQL&gt;&lt;FQL&gt;&lt;Q&gt;INFI^FF_CURR_RATIO(ANN_R,0)&lt;/Q&gt;&lt;R&gt;1&lt;/R&gt;&lt;C&gt;1&lt;/C&gt;&lt;D xsi:type="xsd:double"&gt;5.035446313065977&lt;/D&gt;&lt;/FQL&gt;&lt;FQL&gt;&lt;Q&gt;TTNP^FF_CURR_RATIO(ANN_R,0)&lt;/Q&gt;&lt;R&gt;1&lt;/R&gt;&lt;C&gt;1&lt;/C&gt;&lt;D xsi:type="xsd:double"&gt;1.861559139784946&lt;/D&gt;&lt;/FQL&gt;&lt;FQL&gt;&lt;Q&gt;CLSD^FF_CURR_RATIO(ANN_R,0)&lt;/Q&gt;&lt;R&gt;1&lt;/R&gt;&lt;C&gt;1&lt;/C&gt;&lt;D xsi:type="xsd:double"&gt;2.8996967231304089&lt;/D&gt;&lt;/FQL&gt;&lt;FQL&gt;&lt;Q&gt;IMMR^FF_CURR_RATIO(ANN_R,0)&lt;/Q&gt;&lt;R&gt;1&lt;/R&gt;&lt;C&gt;1&lt;/C&gt;&lt;D xsi:type="xsd:double"&gt;2.5172774869109951&lt;/D&gt;&lt;/FQL&gt;&lt;FQL&gt;&lt;Q&gt;ABIO^FF_CURR_RATIO(ANN_R,0)&lt;/Q&gt;&lt;R&gt;1&lt;/R&gt;&lt;C&gt;1&lt;/C&gt;&lt;D xsi:type="xsd:double"&gt;5.9415458937198071&lt;/D&gt;&lt;/FQL&gt;&lt;FQL&gt;&lt;Q&gt;SLS^FF_CURR_RATIO(ANN_R,0)&lt;/Q&gt;&lt;R&gt;1&lt;/R&gt;&lt;C&gt;1&lt;/C&gt;&lt;D xsi:type="xsd:double"&gt;0.53266311205177252&lt;/D&gt;&lt;/FQL&gt;&lt;FQL&gt;&lt;Q&gt;SPI^FF_CURR_RATIO(ANN_R,0)&lt;/Q&gt;&lt;R&gt;1&lt;/R&gt;&lt;C&gt;1&lt;/C&gt;&lt;D xsi:type="xsd:double"&gt;0.46692867170103591&lt;/D&gt;&lt;/FQL&gt;&lt;FQL&gt;&lt;Q&gt;MDCO^FF_CURR_RATIO(ANN_R,0)&lt;/Q&gt;&lt;R&gt;1&lt;/R&gt;&lt;C&gt;1&lt;/C&gt;&lt;D xsi:type="xsd:double"&gt;3.2098557199188571&lt;/D&gt;&lt;/FQL&gt;&lt;FQL&gt;&lt;Q&gt;VTVT^FF_CURR_RATIO(ANN_R,0)&lt;/Q&gt;&lt;R&gt;1&lt;/R&gt;&lt;C&gt;1&lt;/C&gt;&lt;D xsi:type="xsd:double"&gt;0.75613650711129266&lt;/D&gt;&lt;/FQL&gt;&lt;FQL&gt;&lt;Q&gt;RSYS^FF_CURR_RATIO(ANN_R,0)&lt;/Q&gt;&lt;R&gt;1&lt;/R&gt;&lt;C&gt;1&lt;/C&gt;&lt;D xsi:type="xsd:double"&gt;0.98485165263337959&lt;/D&gt;&lt;/FQL&gt;&lt;FQL&gt;&lt;Q&gt;APDN^FF_CURR_RATIO(ANN_R,0)&lt;/Q&gt;&lt;R&gt;1&lt;/R&gt;&lt;C&gt;1&lt;/C&gt;&lt;D xsi:type="xsd:double"&gt;4.8162096756768431&lt;/D&gt;&lt;/FQL&gt;&lt;FQL&gt;&lt;Q&gt;EARS^FF_CURR_RATIO(ANN_R,0)&lt;/Q&gt;&lt;R&gt;1&lt;/R&gt;&lt;C&gt;1&lt;/C&gt;&lt;D xsi:type="xsd:double"&gt;1.521974665924646&lt;/D&gt;&lt;/FQL&gt;&lt;FQL&gt;&lt;Q&gt;LENS^FF_CURR_RATIO(ANN_R,0)&lt;/Q&gt;&lt;R&gt;1&lt;/R&gt;&lt;C&gt;1&lt;/C&gt;&lt;D xsi:type="xsd:double"&gt;1.524539877300614&lt;/D&gt;&lt;/FQL&gt;&lt;FQL&gt;&lt;Q&gt;DTRM^FF_CURR_RATIO(ANN_R,0)&lt;/Q&gt;&lt;R&gt;1&lt;/R&gt;&lt;C&gt;1&lt;/C&gt;&lt;D xsi:type="xsd:double"&gt;0.64061007112778234&lt;/D&gt;&lt;/FQL&gt;&lt;FQL&gt;&lt;Q&gt;CGEN^FF_CURR_RATIO(ANN_R,0)&lt;/Q&gt;&lt;R&gt;1&lt;/R&gt;&lt;C&gt;1&lt;/C&gt;&lt;D xsi:type="xsd:double"&gt;5.0337423312883436&lt;/D&gt;&lt;/FQL&gt;&lt;FQL&gt;&lt;Q&gt;BVSN^FF_CURR_RATIO(ANN_R,0)&lt;/Q&gt;&lt;R&gt;1&lt;/R&gt;&lt;C&gt;1&lt;/C&gt;&lt;D xsi:type="xsd:double"&gt;2.8715439197455348&lt;/D&gt;&lt;/FQL&gt;&lt;FQL&gt;&lt;Q&gt;HLT^FF_CURR_RATIO(ANN_R,0)&lt;/Q&gt;&lt;R&gt;1&lt;/R&gt;&lt;C&gt;1&lt;/C&gt;&lt;D xsi:type="xsd:double"&gt;0.89945652173913049&lt;/D&gt;&lt;/FQL&gt;&lt;FQL&gt;&lt;Q&gt;REFR^FF_CURR_RATIO(ANN_R,0)&lt;/Q&gt;&lt;R&gt;1&lt;/R&gt;&lt;C&gt;1&lt;/C&gt;&lt;D xsi:type="xsd:double"&gt;7.5378728720912074&lt;/D&gt;&lt;/FQL&gt;&lt;FQL&gt;&lt;Q&gt;PKE^FF_CURR_RATIO(ANN_R,0)&lt;/Q&gt;&lt;R&gt;1&lt;/R&gt;&lt;C&gt;1&lt;/C&gt;&lt;D xsi:type="xsd:double"&gt;11.55377443363049&lt;/D&gt;&lt;/FQL&gt;&lt;FQL&gt;&lt;Q&gt;VXRT^FF_CURR_RATIO(ANN_R,0)&lt;/Q&gt;&lt;R&gt;1&lt;/R&gt;&lt;C&gt;1&lt;/C&gt;&lt;D xsi:type="xsd:double"&gt;6.7627118644067794&lt;/D&gt;&lt;/FQL&gt;&lt;FQL&gt;&lt;Q&gt;FLKS^FF_CURR_RATIO(ANN_R,0)&lt;/Q&gt;&lt;R&gt;1&lt;/R&gt;&lt;C&gt;1&lt;/C&gt;&lt;D xsi:type="xsd:double"&gt;5.9057944446249531&lt;/D&gt;&lt;/FQL&gt;&lt;FQL&gt;&lt;Q&gt;ADXS^FF_CURR_RATIO(ANN_R,0)&lt;/Q&gt;&lt;R&gt;1&lt;/R&gt;&lt;C&gt;1&lt;/C&gt;&lt;D xsi:type="xsd:double"&gt;3.7507343405467082&lt;/D&gt;&lt;/FQL&gt;&lt;FQL&gt;&lt;Q&gt;AMDA^FF_CURR_RATIO(ANN_R,0)&lt;/Q&gt;&lt;R&gt;1&lt;/R&gt;&lt;C&gt;1&lt;/C&gt;&lt;D xsi:type="xsd:double"&gt;0.38810301051867968&lt;/D&gt;&lt;/FQL&gt;&lt;FQL&gt;&lt;Q&gt;CKH^FF_CURR_RATIO(ANN_R,0)&lt;/Q&gt;&lt;R&gt;1&lt;/R&gt;&lt;C&gt;1&lt;/C&gt;&lt;D xsi:type="xsd:double"&gt;2.457209029773697&lt;/D&gt;&lt;/FQL&gt;&lt;FQL&gt;&lt;Q&gt;PTIE^FF_CURR_RATIO(ANN_R,0)&lt;/Q&gt;&lt;R&gt;1&lt;/R&gt;&lt;C&gt;1&lt;/C&gt;&lt;D xsi:type="xsd:double"&gt;9.4196113074204959&lt;/D&gt;&lt;/FQL&gt;&lt;FQL&gt;&lt;Q&gt;AUTO^FF_CURR_RATIO(ANN_R,0)&lt;/Q&gt;&lt;R&gt;1&lt;/R&gt;&lt;C&gt;1&lt;/C&gt;&lt;D xsi:type="xsd:double"&gt;3.162725426967635&lt;/D&gt;&lt;/FQL&gt;&lt;FQL&gt;&lt;Q&gt;OMED^FF_CURR_RATIO(ANN_R,0)&lt;/Q&gt;&lt;R&gt;1&lt;/R&gt;&lt;C&gt;1&lt;/C&gt;&lt;D xsi:type="xsd:double"&gt;1.1296332087789369&lt;/D&gt;&lt;/FQL&gt;&lt;FQL&gt;&lt;Q&gt;TGNA^FF_CURR_RATIO(ANN_R,0)&lt;/Q&gt;&lt;R&gt;1&lt;/R&gt;&lt;C&gt;1&lt;/C&gt;&lt;D xsi:type="xsd:double"&gt;1.957642799183654&lt;/D&gt;&lt;/FQL&gt;&lt;FQL&gt;&lt;Q&gt;OMEX^FF_CURR_RATIO(ANN_R,0)&lt;/Q&gt;&lt;R&gt;1&lt;/R&gt;&lt;C&gt;1&lt;/C&gt;&lt;D xsi:type="xsd:double"&gt;0.055419413506617457&lt;/D&gt;&lt;/FQL&gt;&lt;FQL&gt;&lt;Q&gt;GBR^FF_CURR_RATIO(ANN_R,0)&lt;/Q&gt;&lt;R&gt;0&lt;/R&gt;&lt;C&gt;0&lt;/C&gt;&lt;/FQL&gt;&lt;FQL&gt;&lt;Q&gt;OPHT^FF_CURR_RATIO(ANN_R,0)&lt;/Q&gt;&lt;R&gt;1&lt;/R&gt;&lt;C&gt;1&lt;/C&gt;&lt;D xsi:type="xsd:double"&gt;13.682090147586759&lt;/D&gt;&lt;/FQL&gt;&lt;FQL&gt;&lt;Q&gt;NC^FF_CURR_RATIO(ANN_R,0)&lt;/Q&gt;&lt;R&gt;1&lt;/R&gt;&lt;C&gt;1&lt;/C&gt;&lt;D xsi:type="xsd:double"&gt;3.2790128946198309&lt;/D&gt;&lt;/FQL&gt;&lt;FQL&gt;&lt;Q&gt;VNRX^FF_CURR_RATIO(ANN_R,0)&lt;/Q&gt;&lt;R&gt;1&lt;/R&gt;&lt;C&gt;1&lt;/C&gt;&lt;D xsi:type="xsd:double"&gt;4.613535055067012&lt;/D&gt;&lt;/FQL&gt;&lt;FQL&gt;&lt;Q&gt;FOMX^FF_CURR_RATIO(ANN_R,0)&lt;/Q&gt;&lt;R&gt;1&lt;/R&gt;&lt;C&gt;1&lt;/C&gt;&lt;D xsi:type="xsd:double"&gt;6.7954634337113813&lt;/D&gt;&lt;/FQL&gt;&lt;FQL&gt;&lt;Q&gt;OVAS^FF_CURR_RATIO(ANN_R,0)&lt;/Q&gt;&lt;R&gt;1&lt;/R&gt;&lt;C&gt;1&lt;/C&gt;&lt;D xsi:type="xsd:double"&gt;8.8135571501793954&lt;/D&gt;&lt;/FQL&gt;&lt;FQL&gt;&lt;Q&gt;CKPT^FF_CURR_RATIO(ANN_R,0)&lt;/Q&gt;&lt;R&gt;1&lt;/R&gt;&lt;C&gt;1&lt;/C&gt;&lt;D xsi:type="xsd:double"&gt;3.3604833647206531&lt;/D&gt;&lt;/FQL&gt;&lt;FQL&gt;&lt;Q&gt;SBOT^FF_CURR_RATIO(ANN_R,0)&lt;/Q&gt;&lt;R&gt;1&lt;/R&gt;&lt;C&gt;1&lt;/C&gt;&lt;D xsi:type="xsd:double"&gt;21.057828862709421&lt;/D&gt;&lt;/FQL&gt;&lt;FQL&gt;&lt;Q&gt;RIBT^FF_CURR_RATIO(ANN_R,0)&lt;/Q&gt;&lt;R&gt;1&lt;/R&gt;&lt;C&gt;1&lt;/C&gt;&lt;D xsi:type="xsd:double"&gt;3.6116207951070338&lt;/D&gt;&lt;/FQL&gt;&lt;FQL&gt;&lt;Q&gt;CBLI^FF_CURR_RATIO(ANN_R,0)&lt;/Q&gt;&lt;R&gt;1&lt;/R&gt;&lt;C&gt;1&lt;/C&gt;&lt;D xsi:type="xsd:double"&gt;4.3281822790117266&lt;/D&gt;&lt;/FQL&gt;&lt;FQL&gt;&lt;Q&gt;ALQA^FF_CURR_RATIO(ANN_R,0)&lt;/Q&gt;&lt;R&gt;1&lt;/R&gt;&lt;C&gt;1&lt;/C&gt;&lt;D xsi:type="xsd:double"&gt;0.44060106069534483&lt;/D&gt;&lt;/FQL&gt;&lt;FQL&gt;&lt;Q&gt;FOLD^FF_CURR_RATIO(ANN_R,0)&lt;/Q&gt;&lt;R&gt;1&lt;/R&gt;&lt;C&gt;1&lt;/C&gt;&lt;D xsi:type="xsd:double"&gt;5.59630211307824&lt;/D&gt;&lt;/FQL&gt;&lt;FQL&gt;&lt;Q&gt;ISR^FF_CURR_RATIO(ANN_R,0)&lt;/Q&gt;&lt;R&gt;1&lt;/R&gt;&lt;C&gt;1&lt;/C&gt;&lt;D xsi:type="xsd:double"&gt;2.9678474114441422&lt;/D&gt;&lt;/FQL&gt;&lt;FQL&gt;&lt;Q&gt;APHB^FF_CURR_RATIO(ANN_R,0)&lt;/Q&gt;&lt;R&gt;1&lt;/R&gt;&lt;C&gt;1&lt;/C&gt;&lt;D xsi:type="xsd:double"&gt;2.7362804878048781&lt;/D&gt;&lt;/FQL&gt;&lt;FQL&gt;&lt;Q&gt;TTOO^FF_CURR_RATIO(ANN_R,0)&lt;/Q&gt;&lt;R&gt;1&lt;/R&gt;&lt;C&gt;1&lt;/C&gt;&lt;D xsi:type="xsd:double"&gt;0.85585724769224825&lt;/D&gt;&lt;/FQL&gt;&lt;FQL&gt;&lt;Q&gt;HHS^FF_CURR_RATIO(ANN_R,0)&lt;/Q&gt;&lt;R&gt;1&lt;/R&gt;&lt;C&gt;1&lt;/C&gt;&lt;D xsi:type="xsd:double"&gt;1.534707351891506&lt;/D&gt;&lt;/FQL&gt;&lt;FQL&gt;&lt;Q&gt;CRMD^FF_CURR_RATIO(ANN_R,0)&lt;/Q&gt;&lt;R&gt;1&lt;/R&gt;&lt;C&gt;1&lt;/C&gt;&lt;D xsi:type="xsd:double"&gt;2.1192360390775171&lt;/D&gt;&lt;/FQL&gt;&lt;FQL&gt;&lt;Q&gt;CUR^FF_CURR_RATIO(ANN_R,0)&lt;/Q&gt;&lt;R&gt;1&lt;/R&gt;&lt;C&gt;1&lt;/C&gt;&lt;D xsi:type="xsd:double"&gt;8.2193673579744466&lt;/D&gt;&lt;/FQL&gt;&lt;FQL&gt;&lt;Q&gt;OTIC^FF_CURR_RATIO(ANN_R,0)&lt;/Q&gt;&lt;R&gt;1&lt;/R&gt;&lt;C&gt;1&lt;/C&gt;&lt;D xsi:type="xsd:double"&gt;14.948724209498231&lt;/D&gt;&lt;/FQL&gt;&lt;FQL&gt;&lt;Q&gt;DRAD^FF_CURR_RATIO(ANN_R,0)&lt;/Q&gt;&lt;R&gt;1&lt;/R&gt;&lt;C&gt;1&lt;/C&gt;&lt;D xsi:type="xsd:double"&gt;1.507130229817325&lt;/D&gt;&lt;/FQL&gt;&lt;FQL&gt;&lt;Q&gt;KMPH^FF_CURR_RATIO(ANN_R,0)&lt;/Q&gt;&lt;R&gt;1&lt;/R&gt;&lt;C&gt;1&lt;/C&gt;&lt;D xsi:type="xsd:double"&gt;4.0834129811451909&lt;/D&gt;&lt;/FQL&gt;&lt;FQL&gt;&lt;Q&gt;PED^FF_CURR_RATIO(ANN_R,0)&lt;/Q&gt;&lt;R&gt;1&lt;/R&gt;&lt;C&gt;1&lt;/C&gt;&lt;D xsi:type="xsd:double"&gt;0.41340450771055748&lt;/D&gt;&lt;/FQL&gt;&lt;FQL&gt;&lt;Q&gt;BPI^FF_CURR_RATIO(ANN_R,0)&lt;/Q&gt;&lt;R&gt;1&lt;/R&gt;&lt;C&gt;1&lt;/C&gt;&lt;D xsi:type="xsd:double"&gt;1.8443876818873231&lt;/D&gt;&lt;/FQL&gt;&lt;FQL&gt;&lt;Q&gt;CHKE^FF_CURR_RATIO(ANN_R,0)&lt;/Q&gt;&lt;R&gt;1&lt;/R&gt;&lt;C&gt;1&lt;/C&gt;&lt;D xsi:type="xsd:double"&gt;0.25896706867462349&lt;/D&gt;&lt;/FQL&gt;&lt;FQL&gt;&lt;Q&gt;AKTX^FF_CURR_RATIO(ANN_R,0)&lt;/Q&gt;&lt;R&gt;1&lt;/R&gt;&lt;C&gt;1&lt;/C&gt;&lt;D xsi:type="xsd:double"&gt;2.4318187591895559&lt;/D&gt;&lt;/FQL&gt;&lt;FQL&gt;&lt;Q&gt;ABIL^FF_CURR_RATIO(ANN_R,0)&lt;/Q&gt;&lt;R&gt;1&lt;/R&gt;&lt;C&gt;1&lt;/C&gt;&lt;D xsi:type="xsd:double"&gt;0.9210002841716397&lt;/D&gt;&lt;/FQL&gt;&lt;FQL&gt;&lt;Q&gt;TK^FF_CURR_RATIO(ANN_R,0)&lt;/Q&gt;&lt;R&gt;1&lt;/R&gt;&lt;C&gt;1&lt;/C&gt;&lt;D xsi:type="xsd:double"&gt;0.610075080663359&lt;/D&gt;&lt;/FQL&gt;&lt;FQL&gt;&lt;Q&gt;RARX^FF_CURR_RATIO(ANN_R,0)&lt;/Q&gt;&lt;R&gt;1&lt;/R&gt;&lt;C&gt;1&lt;/C&gt;&lt;D xsi:type="xsd:double"&gt;8.46029719061992&lt;/D&gt;&lt;/FQL&gt;&lt;FQL&gt;&lt;Q&gt;NTRP^FF_CURR_RATIO(ANN_R,0)&lt;/Q&gt;&lt;R&gt;1&lt;/R&gt;&lt;C&gt;1&lt;/C&gt;&lt;D xsi:type="xsd:double"&gt;10.53954063543015&lt;/D&gt;&lt;/FQL&gt;&lt;FQL&gt;&lt;Q&gt;EFOI^FF_CURR_RATIO(ANN_R,0)&lt;/Q&gt;&lt;R&gt;1&lt;/R&gt;&lt;C&gt;1&lt;/C&gt;&lt;D xsi:type="xsd:double"&gt;7.9539398553483069&lt;/D&gt;&lt;/FQL&gt;&lt;FQL&gt;&lt;Q&gt;FTD^FF_CURR_RATIO(ANN_R,0)&lt;/Q&gt;&lt;R&gt;1&lt;/R&gt;&lt;C&gt;1&lt;/C&gt;&lt;D xsi:type="xsd:double"&gt;0.2678591901391712&lt;/D&gt;&lt;/FQL&gt;&lt;FQL&gt;&lt;Q&gt;TRVN^FF_CURR_RATIO(ANN_R,0)&lt;/Q&gt;&lt;R&gt;1&lt;/R&gt;&lt;C&gt;1&lt;/C&gt;&lt;D xsi:type="xsd:double"&gt;3.7057596222478439&lt;/D&gt;&lt;/FQL&gt;&lt;FQL&gt;&lt;Q&gt;MYOV^FF_CURR_RATIO(ANN_R,0)&lt;/Q&gt;&lt;R&gt;1&lt;/R&gt;&lt;C&gt;1&lt;/C&gt;&lt;D xsi:type="xsd:double"&gt;3.0945935014156669&lt;/D&gt;&lt;/FQL&gt;&lt;FQL&gt;&lt;Q&gt;CHEK^FF_CURR_RATIO(ANN_R,0)&lt;/Q&gt;&lt;R&gt;1&lt;/R&gt;&lt;C&gt;1&lt;/C&gt;&lt;D xsi:type="xsd:double"&gt;4.7394366197183091&lt;/D&gt;&lt;/FQL&gt;&lt;FQL&gt;&lt;Q&gt;NSPR^FF_CURR_RATIO(ANN_R,0)&lt;/Q&gt;&lt;R&gt;1&lt;/R&gt;&lt;C&gt;1&lt;/C&gt;&lt;D xsi:type="xsd:double"&gt;2.076954069298953&lt;/D&gt;&lt;/FQL&gt;&lt;FQL&gt;&lt;Q&gt;UMRX^FF_CURR_RATIO(ANN_R,0)&lt;/Q&gt;&lt;R&gt;1&lt;/R&gt;&lt;C&gt;1&lt;/C&gt;&lt;D xsi:type="xsd:double"&gt;3.78722073279714&lt;/D&gt;&lt;/FQL&gt;&lt;FQL&gt;&lt;Q&gt;TPIV^FF_CURR_RATIO(ANN_R,0)&lt;/Q&gt;&lt;R&gt;1&lt;/R&gt;&lt;C&gt;1&lt;/C&gt;&lt;D xsi:type="xsd:double"&gt;3.4030073992716341&lt;/D&gt;&lt;/FQL&gt;&lt;FQL&gt;&lt;Q&gt;PBYI^FF_CURR_RATIO(ANN_R,0)&lt;/Q&gt;&lt;R&gt;1&lt;/R&gt;&lt;C&gt;1&lt;/C&gt;&lt;D xsi:type="xsd:double"&gt;1.8236887212889961&lt;/D&gt;&lt;/FQL&gt;&lt;FQL&gt;&lt;Q&gt;ICPT^FF_CURR_RATIO(ANN_R,0)&lt;/Q&gt;&lt;R&gt;1&lt;/R&gt;&lt;C&gt;1&lt;/C&gt;&lt;D xsi:type="xsd:double"&gt;4.3092354422592614&lt;/D&gt;&lt;/FQL&gt;&lt;FQL&gt;&lt;Q&gt;NBY^FF_CURR_RATIO(ANN_R,0)&lt;/Q&gt;&lt;R&gt;1&lt;/R&gt;&lt;C&gt;1&lt;/C&gt;&lt;D xsi:type="xsd:double"&gt;1.806587668206467&lt;/D&gt;&lt;/FQL&gt;&lt;FQL&gt;&lt;Q&gt;NH^FF_CURR_RATIO(ANN_R,0)&lt;/Q&gt;&lt;R&gt;1&lt;/R&gt;&lt;C&gt;1&lt;/C&gt;&lt;D xsi:type="xsd:double"&gt;2.2290917203491452&lt;/D&gt;&lt;/FQL&gt;&lt;FQL&gt;&lt;Q&gt;ENG^FF_CURR_RATIO(ANN_R,0)&lt;/Q&gt;&lt;R&gt;1&lt;/R&gt;&lt;C&gt;1&lt;/C&gt;&lt;D xsi:type="xsd:double"&gt;3.059032021510633&lt;/D&gt;&lt;/FQL&gt;&lt;FQL&gt;&lt;Q&gt;RBCN^FF_CURR_RATIO(ANN_R,0)&lt;/Q&gt;&lt;R&gt;1&lt;/R&gt;&lt;C&gt;1&lt;/C&gt;&lt;D xsi:type="xsd:double"&gt;19.960932944606409&lt;/D&gt;&lt;/FQL&gt;&lt;FQL&gt;&lt;Q&gt;PTX^FF_CURR_RATIO(ANN_R,0)&lt;/Q&gt;&lt;R&gt;1&lt;/R&gt;&lt;C&gt;1&lt;/C&gt;&lt;D xsi:type="xsd:double"&gt;0.99968017398535192&lt;/D&gt;&lt;/FQL&gt;&lt;FQL&gt;&lt;Q&gt;ATOM^FF_CURR_RATIO(ANN_R,0)&lt;/Q&gt;&lt;R&gt;1&lt;/R&gt;&lt;C&gt;1&lt;/C&gt;&lt;D xsi:type="xsd:double"&gt;18.679662802950471&lt;/D&gt;&lt;/FQL&gt;&lt;FQL&gt;&lt;Q&gt;INFU^FF_CURR_RATIO(ANN_R,0)&lt;/Q&gt;&lt;R&gt;1&lt;/R&gt;&lt;C&gt;1&lt;/C&gt;&lt;D xsi:type="xsd:double"&gt;1.416305916305916&lt;/D&gt;&lt;/FQL&gt;&lt;FQL&gt;&lt;Q&gt;MLNT^FF_CURR_RATIO(ANN_R,0)&lt;/Q&gt;&lt;R&gt;1&lt;/R&gt;&lt;C&gt;1&lt;/C&gt;&lt;D xsi:type="xsd:double"&gt;4.71994957453514&lt;/D&gt;&lt;/FQL&gt;&lt;FQL&gt;&lt;Q&gt;OBLN^FF_CURR_RATIO(ANN_R,0)&lt;/Q&gt;&lt;R&gt;1&lt;/R&gt;&lt;C&gt;1&lt;/C&gt;&lt;D xsi:type="xsd:double"&gt;5.16981320547398&lt;/D&gt;&lt;/FQL&gt;&lt;FQL&gt;&lt;Q&gt;CRVS^FF_CURR_RATIO(ANN_R,0)&lt;/Q&gt;&lt;R&gt;1&lt;/R&gt;&lt;C&gt;1&lt;/C&gt;&lt;D xsi:type="xsd:double"&gt;10.172148511539749&lt;/D&gt;&lt;/FQL&gt;&lt;FQL&gt;&lt;Q&gt;FWP^FF_CURR_RATIO(ANN_R,0)&lt;/Q&gt;&lt;R&gt;1&lt;/R&gt;&lt;C&gt;1&lt;/C&gt;&lt;D xsi:type="xsd:double"&gt;5.2145172656800556&lt;/D&gt;&lt;/FQL&gt;&lt;FQL&gt;&lt;Q&gt;JRJC^FF_CURR_RATIO(ANN_R,0)&lt;/Q&gt;&lt;R&gt;1&lt;/R&gt;&lt;C&gt;1&lt;/C&gt;&lt;D xsi:type="xsd:double"&gt;1.483212839445031&lt;/D&gt;&lt;/FQL&gt;&lt;FQL&gt;&lt;Q&gt;XENE^FF_CURR_RATIO(ANN_R,0)&lt;/Q&gt;&lt;R&gt;1&lt;/R&gt;&lt;C&gt;1&lt;/C&gt;&lt;D xsi:type="xsd:double"&gt;10.977467548371291&lt;/D&gt;&lt;/FQL&gt;&lt;FQL&gt;&lt;Q&gt;ACAD^FF_CURR_RATIO(ANN_R,0)&lt;/Q&gt;&lt;R&gt;1&lt;/R&gt;&lt;C&gt;1&lt;/C&gt;&lt;D xsi:type="xsd:double"&gt;7.6173159290230474&lt;/D&gt;&lt;/FQL&gt;&lt;FQL&gt;&lt;Q&gt;PTN^FF_CURR_RATIO(ANN_R,0)&lt;/Q&gt;&lt;R&gt;1&lt;/R&gt;&lt;C&gt;1&lt;/C&gt;&lt;D xsi:type="xsd:double"&gt;3.5783688788358972&lt;/D&gt;&lt;/FQL&gt;&lt;FQL&gt;&lt;Q&gt;MNTX^FF_CURR_RATIO(ANN_R,0)&lt;/Q&gt;&lt;R&gt;1&lt;/R&gt;&lt;C&gt;1&lt;/C&gt;&lt;D xsi:type="xsd:double"&gt;1.3889560356549331&lt;/D&gt;&lt;/FQL&gt;&lt;FQL&gt;&lt;Q&gt;TBPH^FF_CURR_RATIO(ANN_R,0)&lt;/Q&gt;&lt;R&gt;1&lt;/R&gt;&lt;C&gt;1&lt;/C&gt;&lt;D xsi:type="xsd:double"&gt;6.0549462846911366&lt;/D&gt;&lt;/FQL&gt;&lt;FQL&gt;&lt;Q&gt;TEX^FF_CURR_RATIO(ANN_R,0)&lt;/Q&gt;&lt;R&gt;1&lt;/R&gt;&lt;C&gt;1&lt;/C&gt;&lt;D xsi:type="xsd:double"&gt;2.3013037180106228&lt;/D&gt;&lt;/FQL&gt;&lt;FQL&gt;&lt;Q&gt;AIMT^FF_CURR_RATIO(ANN_R,0)&lt;/Q&gt;&lt;R&gt;1&lt;/R&gt;&lt;C&gt;1&lt;/C&gt;&lt;D xsi:type="xsd:double"&gt;7.1097033723072292&lt;/D&gt;&lt;/FQL&gt;&lt;FQL&gt;&lt;Q&gt;BTU^FF_CURR_RATIO(ANN_R,0)&lt;/Q&gt;&lt;R&gt;1&lt;/R&gt;&lt;C&gt;1&lt;/C&gt;&lt;D xsi:type="xsd:double"&gt;1.759177443971403&lt;/D&gt;&lt;/FQL&gt;&lt;FQL&gt;&lt;Q&gt;MCRB^FF_CURR_RATIO(ANN_R,0)&lt;/Q&gt;&lt;R&gt;1&lt;/R&gt;&lt;C&gt;1&lt;/C&gt;&lt;D xsi:type="xsd:double"&gt;4.9036521739130432&lt;/D&gt;&lt;/FQL&gt;&lt;FQL&gt;&lt;Q&gt;AMMA^FF_CURR_RATIO(ANN_R,0)&lt;/Q&gt;&lt;R&gt;1&lt;/R&gt;&lt;C&gt;1&lt;/C&gt;&lt;D xsi:type="xsd:double"&gt;0.40405258668951077&lt;/D&gt;&lt;/FQL&gt;&lt;FQL&gt;&lt;Q&gt;ORIG^FF_CURR_RATIO(ANN_R,0)&lt;/Q&gt;&lt;R&gt;1&lt;/R&gt;&lt;C&gt;1&lt;/C&gt;&lt;D xsi:type="xsd:double"&gt;5.3478589242731314&lt;/D&gt;&lt;/FQL&gt;&lt;FQL&gt;&lt;Q&gt;DGLY^FF_CURR_RATIO(ANN_R,0)&lt;/Q&gt;&lt;R&gt;1&lt;/R&gt;&lt;C&gt;1&lt;/C&gt;&lt;D xsi:type="xsd:double"&gt;1.16571254161397&lt;/D&gt;&lt;/FQL&gt;&lt;FQL&gt;&lt;Q&gt;NVUS^FF_CURR_RATIO(ANN_R,0)&lt;/Q&gt;&lt;R&gt;1&lt;/R&gt;&lt;C&gt;1&lt;/C&gt;&lt;D xsi:type="xsd:double"&gt;13.194444444444439&lt;/D&gt;&lt;/FQL&gt;&lt;FQL&gt;&lt;Q&gt;ECYT^FF_CURR_RATIO(ANN_R,0)&lt;/Q&gt;&lt;R&gt;1&lt;/R&gt;&lt;C&gt;1&lt;/C&gt;&lt;D xsi:type="xsd:double"&gt;21.660559634682311&lt;/D&gt;&lt;/FQL&gt;&lt;FQL&gt;&lt;Q&gt;EIGR^FF_CURR_RATIO(ANN_R,0)&lt;/Q&gt;&lt;R&gt;1&lt;/R&gt;&lt;C&gt;1&lt;/C&gt;&lt;D xsi:type="xsd:double"&gt;5.8455083230155456&lt;/D&gt;&lt;/FQL&gt;&lt;FQL&gt;&lt;Q&gt;AST^FF_CURR_RATIO(ANN_R,0)&lt;/Q&gt;&lt;R&gt;1&lt;/R&gt;&lt;C&gt;1&lt;/C&gt;&lt;D xsi:type="xsd:double"&gt;6.451576256745243&lt;/D&gt;&lt;/FQL&gt;&lt;FQL&gt;&lt;Q&gt;RMNI^FF_CURR_RATIO(ANN_R,0)&lt;/Q&gt;&lt;R&gt;1&lt;/R&gt;&lt;C&gt;1&lt;/C&gt;&lt;D xsi:type="xsd:double"&gt;0.49014138693853992&lt;/D&gt;&lt;/FQL&gt;&lt;FQL&gt;&lt;Q&gt;RMTI^FF_CURR_RATIO(ANN_R,0)&lt;/Q&gt;&lt;R&gt;1&lt;/R&gt;&lt;C&gt;1&lt;/C&gt;&lt;D xsi:type="xsd:double"&gt;5.3404122025896044&lt;/D&gt;&lt;/FQL&gt;&lt;FQL&gt;&lt;Q&gt;OCX^FF_CURR_RATIO(ANN_R,0)&lt;/Q&gt;&lt;R&gt;1&lt;/R&gt;&lt;C&gt;1&lt;/C&gt;&lt;D xsi:type="xsd:double"&gt;1.914683430624158&lt;/D&gt;&lt;/FQL&gt;&lt;FQL&gt;&lt;Q&gt;MRO^FF_CURR_RATIO(ANN_R,0)&lt;/Q&gt;&lt;R&gt;1&lt;/R&gt;&lt;C&gt;1&lt;/C&gt;&lt;D xsi:type="xsd:double"&gt;1.303861788617886&lt;/D&gt;&lt;/FQL&gt;&lt;FQL&gt;&lt;Q&gt;SEE^FF_CURR_RATIO(ANN_R,0)&lt;/Q&gt;&lt;R&gt;1&lt;/R&gt;&lt;C&gt;1&lt;/C&gt;&lt;D xsi:type="xsd:double"&gt;1.354230155274996&lt;/D&gt;&lt;/FQL&gt;&lt;FQL&gt;&lt;Q&gt;AQXP^FF_CURR_RATIO(ANN_R,0)&lt;/Q&gt;&lt;R&gt;1&lt;/R&gt;&lt;C&gt;1&lt;/C&gt;&lt;D xsi:type="xsd:double"&gt;9.9329134720701&lt;/D&gt;&lt;/FQL&gt;&lt;FQL&gt;&lt;Q&gt;AMCN^FF_CURR_RATIO(ANN_R,0)&lt;/Q&gt;&lt;R&gt;1&lt;/R&gt;&lt;C&gt;1&lt;/C&gt;&lt;D xsi:type="xsd:double"&gt;1.3007718187215509&lt;/D&gt;&lt;/FQL&gt;&lt;FQL&gt;&lt;Q&gt;TCCO^FF_CURR_RATIO(ANN_R,0)&lt;/Q&gt;&lt;R&gt;1&lt;/R&gt;&lt;C&gt;1&lt;/C&gt;&lt;D xsi:type="xsd:double"&gt;8.9328837434115123&lt;/D&gt;&lt;/FQL&gt;&lt;FQL&gt;&lt;Q&gt;RWLK^FF_CURR_RATIO(ANN_R,0)&lt;/Q&gt;&lt;R&gt;1&lt;/R&gt;&lt;C&gt;1&lt;/C&gt;&lt;D xsi:type="xsd:double"&gt;2.1525650251876218&lt;/D&gt;&lt;/FQL&gt;&lt;FQL&gt;&lt;Q&gt;ONVO^FF_CURR_RATIO(ANN_R,0)&lt;/Q&gt;&lt;R&gt;1&lt;/R&gt;&lt;C&gt;1&lt;/C&gt;&lt;D xsi:type="xsd:double"&gt;10.038643194504081&lt;/D&gt;&lt;/FQL&gt;&lt;FQL&gt;&lt;Q&gt;SESN^FF_CURR_RATIO(ANN_R,0)&lt;/Q&gt;&lt;R&gt;1&lt;/R&gt;&lt;C&gt;1&lt;/C&gt;&lt;D xsi:type="xsd:double"&gt;3.1739406779661019&lt;/D&gt;&lt;/FQL&gt;&lt;FQL&gt;&lt;Q&gt;CHMA^FF_CURR_RATIO(ANN_R,0)&lt;/Q&gt;&lt;R&gt;1&lt;/R&gt;&lt;C&gt;1&lt;/C&gt;&lt;D xsi:type="xsd:double"&gt;10.186360266864339&lt;/D&gt;&lt;/FQL&gt;&lt;FQL&gt;&lt;Q&gt;NDLS^FF_CURR_RATIO(ANN_R,0)&lt;/Q&gt;&lt;R&gt;1&lt;/R&gt;&lt;C&gt;1&lt;/C&gt;&lt;D xsi:type="xsd:double"&gt;0.50281519979940281&lt;/D&gt;&lt;/FQL&gt;&lt;FQL&gt;&lt;Q&gt;AXON^FF_CURR_RATIO(ANN_R,0)&lt;/Q&gt;&lt;R&gt;1&lt;/R&gt;&lt;C&gt;1&lt;/C&gt;&lt;D xsi:type="xsd:double"&gt;3.398003220611916&lt;/D&gt;&lt;/FQL&gt;&lt;FQL&gt;&lt;Q&gt;EDGW^FF_CURR_RATIO(ANN_R,0)&lt;/Q&gt;&lt;R&gt;1&lt;/R&gt;&lt;C&gt;1&lt;/C&gt;&lt;D xsi:type="xsd:double"&gt;1.733912891529422&lt;/D&gt;&lt;/FQL&gt;&lt;FQL&gt;&lt;Q&gt;SNES^FF_CURR_RATIO(ANN_R,0)&lt;/Q&gt;&lt;R&gt;1&lt;/R&gt;&lt;C&gt;1&lt;/C&gt;&lt;D xsi:type="xsd:double"&gt;6.7313943541488444&lt;/D&gt;&lt;/FQL&gt;&lt;FQL&gt;&lt;Q&gt;EGC^FF_CURR_RATIO(ANN_R,0)&lt;/Q&gt;&lt;R&gt;1&lt;/R&gt;&lt;C&gt;1&lt;/C&gt;&lt;D xsi:type="xsd:double"&gt;1.1993504254387191&lt;/D&gt;&lt;/FQL&gt;&lt;FQL&gt;&lt;Q&gt;EVER^FF_CURR_RATIO(ANN_R,0)&lt;/Q&gt;&lt;R&gt;1&lt;/R&gt;&lt;C&gt;1&lt;/C&gt;&lt;D xsi:type="xsd:double"&gt;1.1754128929142249&lt;/D&gt;&lt;/FQL&gt;&lt;FQL&gt;&lt;Q&gt;CNX^FF_CURR_RATIO(ANN_R,0)&lt;/Q&gt;&lt;R&gt;1&lt;/R&gt;&lt;C&gt;1&lt;/C&gt;&lt;D xsi:type="xsd:double"&gt;1.93014383749284&lt;/D&gt;&lt;/FQL&gt;&lt;FQL&gt;&lt;Q&gt;AIRI^FF_CURR_RATIO(ANN_R,0)&lt;/Q&gt;&lt;R&gt;1&lt;/R&gt;&lt;C&gt;1&lt;/C&gt;&lt;D xsi:type="xsd:double"&gt;1.2504927856185439&lt;/D&gt;&lt;/FQL&gt;&lt;FQL&gt;&lt;Q&gt;FTFT^FF_CURR_RATIO(ANN_R,0)&lt;/Q&gt;&lt;R&gt;1&lt;/R&gt;&lt;C&gt;1&lt;/C&gt;&lt;D xsi:type="xsd:double"&gt;0.52546845376227413&lt;/D&gt;&lt;/FQL&gt;&lt;FQL&gt;&lt;Q&gt;OESX^FF_CURR_RATIO(ANN_R,0)&lt;/Q&gt;&lt;R&gt;1&lt;/R&gt;&lt;C&gt;1&lt;/C&gt;&lt;D xsi:type="xsd:double"&gt;1.732403799318071&lt;/D&gt;&lt;/FQL&gt;&lt;FQL&gt;&lt;Q&gt;BCEI^FF_CURR_RATIO(ANN_R,0)&lt;/Q&gt;&lt;R&gt;1&lt;/R&gt;&lt;C&gt;1&lt;/C&gt;&lt;D xsi:type="xsd:double"&gt;0.59575875093870145&lt;/D&gt;&lt;/FQL&gt;&lt;FQL&gt;&lt;Q&gt;XTNT^FF_CURR_RATIO(ANN_R,0)&lt;/Q&gt;&lt;R&gt;1&lt;/R&gt;&lt;C&gt;1&lt;/C&gt;&lt;D xsi:type="xsd:double"&gt;1.530142038460603&lt;/D&gt;&lt;/FQL&gt;&lt;FQL&gt;&lt;Q&gt;OPGN^FF_CURR_RATIO(ANN_R,0)&lt;/Q&gt;&lt;R&gt;1&lt;/R&gt;&lt;C&gt;1&lt;/C&gt;&lt;D xsi:type="xsd:double"&gt;0.73112281797698009&lt;/D&gt;&lt;/FQL&gt;&lt;FQL&gt;&lt;Q&gt;NNVC^FF_CURR_RATIO(ANN_R,0)&lt;/Q&gt;&lt;R&gt;1&lt;/R&gt;&lt;C&gt;1&lt;/C&gt;&lt;D xsi:type="xsd:double"&gt;8.30210851433418&lt;/D&gt;&lt;/FQL&gt;&lt;FQL&gt;&lt;Q&gt;FEIM^FF_CURR_RATIO(ANN_R,0)&lt;/Q&gt;&lt;R&gt;1&lt;/R&gt;&lt;C&gt;1&lt;/C&gt;&lt;D xsi:type="xsd:double"&gt;9.9058398326041477&lt;/D&gt;&lt;/FQL&gt;&lt;FQL&gt;&lt;Q&gt;RUBI^FF_CURR_RATIO(ANN_R,0)&lt;/Q&gt;&lt;R&gt;1&lt;/R&gt;&lt;C&gt;1&lt;/C&gt;&lt;D xsi:type="xsd:double"&gt;1.4023678444514&lt;/D&gt;&lt;/FQL&gt;&lt;FQL&gt;&lt;Q&gt;CDTX^FF_CURR_RATIO(ANN_R,0)&lt;/Q&gt;&lt;R&gt;1&lt;/R&gt;&lt;C&gt;1&lt;/C&gt;&lt;D xsi:type="xsd:double"&gt;6.4269755895738516&lt;/D&gt;&lt;/FQL&gt;&lt;FQL&gt;&lt;Q&gt;OCUL^FF_CURR_RATIO(ANN_R,0)&lt;/Q&gt;&lt;R&gt;1&lt;/R&gt;&lt;C&gt;1&lt;/C&gt;&lt;D xsi:type="xsd:double"&gt;3.2199463727096682&lt;/D&gt;&lt;/FQL&gt;&lt;FQL&gt;&lt;Q&gt;SSY^FF_CURR_RATIO(ANN_R,0)&lt;/Q&gt;&lt;R&gt;1&lt;/R&gt;&lt;C&gt;1&lt;/C&gt;&lt;D xsi:type="xsd:double"&gt;2.7025355596784171&lt;/D&gt;&lt;/FQL&gt;&lt;FQL&gt;&lt;Q&gt;ARDX^FF_CURR_RATIO(ANN_R,0)&lt;/Q&gt;&lt;R&gt;1&lt;/R&gt;&lt;C&gt;1&lt;/C&gt;&lt;D xsi:type="xsd:double"&gt;8.3773711599798553&lt;/D&gt;&lt;/FQL&gt;&lt;FQL&gt;&lt;Q&gt;ALDR^FF_CURR_RATIO(ANN_R,0)&lt;/Q&gt;&lt;R&gt;1&lt;/R&gt;&lt;C&gt;1&lt;/C&gt;&lt;D xsi:type="xsd:double"&gt;12.29367456988787&lt;/D&gt;&lt;/FQL&gt;&lt;FQL&gt;&lt;Q&gt;AMRX^FF_CURR_RATIO(ANN_R,0)&lt;/Q&gt;&lt;R&gt;1&lt;/R&gt;&lt;C&gt;1&lt;/C&gt;&lt;D xsi:type="xsd:double"&gt;1.963524523060767&lt;/D&gt;&lt;/FQL&gt;&lt;FQL&gt;&lt;Q&gt;PGNX^FF_CURR_RATIO(ANN_R,0)&lt;/Q&gt;&lt;R&gt;1&lt;/R&gt;&lt;C&gt;1&lt;/C&gt;&lt;D xsi:type="xsd:double"&gt;6.3070512403151247&lt;/D&gt;&lt;/FQL&gt;&lt;FQL&gt;&lt;Q&gt;HDS^FF_CURR_RATIO(ANN_R,0)&lt;/Q&gt;&lt;R&gt;1&lt;/R&gt;&lt;C&gt;1&lt;/C&gt;&lt;D xsi:type="xsd:double"&gt;3.0193236714975851&lt;/D&gt;&lt;/FQL&gt;&lt;FQL&gt;&lt;Q&gt;CRR^FF_CURR_RATIO(ANN_R,0)&lt;/Q&gt;&lt;R&gt;1&lt;/R&gt;&lt;C&gt;1&lt;/C&gt;&lt;D xsi:type="xsd:double"&gt;4.6144799792604463&lt;/D&gt;&lt;/FQL&gt;&lt;FQL&gt;&lt;Q&gt;AMAG^FF_CURR_RATIO(ANN_R,0)&lt;/Q&gt;&lt;R&gt;1&lt;/R&gt;&lt;C&gt;1&lt;/C&gt;&lt;D xsi:type="xsd:double"&gt;1.735098193131162&lt;/D&gt;&lt;/FQL&gt;&lt;FQL&gt;&lt;Q&gt;VGZ^FF_CURR_RATIO(ANN_R,0)&lt;/Q&gt;&lt;R&gt;1&lt;/R&gt;&lt;C&gt;1&lt;/C&gt;&lt;D xsi:type="xsd:double"&gt;10.25996112730807&lt;/D&gt;&lt;/FQL&gt;&lt;FQL&gt;&lt;Q&gt;PNR^FF_CURR_RATIO(ANN_R,0)&lt;/Q&gt;&lt;R&gt;1&lt;/R&gt;&lt;C&gt;1&lt;/C&gt;&lt;D xsi:type="xsd:double"&gt;1.458062364515591&lt;/D&gt;&lt;/FQL&gt;&lt;FQL&gt;&lt;Q&gt;LTRPA^FF_CURR_RATIO(ANN_R,0)&lt;/Q&gt;&lt;R&gt;1&lt;/R&gt;&lt;C&gt;1&lt;/C&gt;&lt;D xsi:type="xsd:double"&gt;2.809139784946237&lt;/D&gt;&lt;/FQL&gt;&lt;FQL&gt;&lt;Q&gt;CLDC^FF_CURR_RATIO(ANN_R,0)&lt;/Q&gt;&lt;R&gt;0&lt;/R&gt;&lt;C&gt;0&lt;/C&gt;&lt;/FQL&gt;&lt;FQL&gt;&lt;Q&gt;HEB^FF_CURR_RATIO(ANN_R,0)&lt;/Q&gt;&lt;R&gt;1&lt;/R&gt;&lt;C&gt;1&lt;/C&gt;&lt;D xsi:type="xsd:double"&gt;1.29479128186184&lt;/D&gt;&lt;/FQL&gt;&lt;FQL&gt;&lt;Q&gt;TALO^FF_CURR_RATIO(ANN_R,0)&lt;/Q&gt;&lt;R&gt;1&lt;/R&gt;&lt;C&gt;1&lt;/C&gt;&lt;D xsi:type="xsd:double"&gt;2.1225584067407119&lt;/D&gt;&lt;/FQL&gt;&lt;FQL&gt;&lt;Q&gt;SBBP^FF_CURR_RATIO(ANN_R,0)&lt;/Q&gt;&lt;R&gt;1&lt;/R&gt;&lt;C&gt;1&lt;/C&gt;&lt;D xsi:type="xsd:double"&gt;4.8732270213959454&lt;/D&gt;&lt;/FQL&gt;&lt;FQL&gt;&lt;Q&gt;IVTY^FF_CURR_RATIO(ANN_R,0)&lt;/Q&gt;&lt;R&gt;1&lt;/R&gt;&lt;C&gt;1&lt;/C&gt;&lt;D xsi:type="xsd:double"&gt;2.549467067504783&lt;/D&gt;&lt;/FQL&gt;&lt;FQL&gt;&lt;Q&gt;SNOA^FF_CURR_RATIO(ANN_R,0)&lt;/Q&gt;&lt;R&gt;1&lt;/R&gt;&lt;C&gt;1&lt;/C&gt;&lt;D xsi:type="xsd:double"&gt;4.9110702238577124&lt;/D&gt;&lt;/FQL&gt;&lt;FQL&gt;&lt;Q&gt;EACQ^FF_CURR_RATIO(ANN_R,0)&lt;/Q&gt;&lt;R&gt;1&lt;/R&gt;&lt;C&gt;1&lt;/C&gt;&lt;D xsi:type="xsd:double"&gt;0.0093068724198438445&lt;/D&gt;&lt;/FQL&gt;&lt;FQL&gt;&lt;Q&gt;ACRX^FF_CURR_RATIO(ANN_R,0)&lt;/Q&gt;&lt;R&gt;1&lt;/R&gt;&lt;C&gt;1&lt;/C&gt;&lt;D xsi:type="xsd:double"&gt;4.6422401171303074&lt;/D&gt;&lt;/FQL&gt;&lt;FQL&gt;&lt;Q&gt;VVPR^FF_CURR_RATIO(ANN_R,0)&lt;/Q&gt;&lt;R&gt;1&lt;/R&gt;&lt;C&gt;1&lt;/C&gt;&lt;D xsi:type="xsd:double"&gt;1.032411450752063&lt;/D&gt;&lt;/FQL&gt;&lt;FQL&gt;&lt;Q&gt;MRAM^FF_CURR_RATIO(ANN_R,0)&lt;/Q&gt;&lt;R&gt;1&lt;/R&gt;&lt;C&gt;1&lt;/C&gt;&lt;D xsi:type="xsd:double"&gt;2.21559595959596&lt;/D&gt;&lt;/FQL&gt;&lt;FQL&gt;&lt;Q&gt;FOSL^FF_CURR_RATIO(ANN_R,0)&lt;/Q&gt;&lt;R&gt;1&lt;/R&gt;&lt;C&gt;1&lt;/C&gt;&lt;D xsi:type="xsd:double"&gt;2.5358837764787232&lt;/D&gt;&lt;/FQL&gt;&lt;FQL&gt;&lt;Q&gt;GWPH^FF_CURR_RATIO(ANN_R,0)&lt;/Q&gt;&lt;R&gt;1&lt;/R&gt;&lt;C&gt;1&lt;/C&gt;&lt;D xsi:type="xsd:double"&gt;7.5874852614549351&lt;/D&gt;&lt;/FQL&gt;&lt;FQL&gt;&lt;Q&gt;SFE^FF_CURR_RATIO(ANN_R,0)&lt;/Q&gt;&lt;R&gt;1&lt;/R&gt;&lt;C&gt;1&lt;/C&gt;&lt;D xsi:type="xsd:double"&gt;0.73360691521872&lt;/D&gt;&lt;/FQL&gt;&lt;FQL&gt;&lt;Q&gt;CPHI^FF_CURR_RATIO(ANN_R,0)&lt;/Q&gt;&lt;R&gt;1&lt;/R&gt;&lt;C&gt;1&lt;/C&gt;&lt;D xsi:type="xsd:double"&gt;1.3319509247293739&lt;/D&gt;&lt;/FQL&gt;&lt;FQL&gt;&lt;Q&gt;NVTR^FF_CURR_RATIO(ANN_R,0)&lt;/Q&gt;&lt;R&gt;1&lt;/R&gt;&lt;C&gt;1&lt;/C&gt;&lt;D xsi:type="xsd:double"&gt;2.80537038190767&lt;/D&gt;&lt;/FQL&gt;&lt;FQL&gt;&lt;Q&gt;SCYX^FF_CURR_RATIO(ANN_R,0)&lt;/Q&gt;&lt;R&gt;1&lt;/R&gt;&lt;C&gt;1&lt;/C&gt;&lt;D xsi:type="xsd:double"&gt;4.43217665615142&lt;/D&gt;&lt;/FQL&gt;&lt;FQL&gt;&lt;Q&gt;NVAX^FF_CURR_RATIO(ANN_R,0)&lt;/Q&gt;&lt;R&gt;1&lt;/R&gt;&lt;C&gt;1&lt;/C&gt;&lt;D xsi:type="xsd:double"&gt;2.7595656599932141&lt;/D&gt;&lt;/FQL&gt;&lt;FQL&gt;&lt;Q&gt;FPRX^FF_CURR_RATIO(ANN_R,0)&lt;/Q&gt;&lt;R&gt;1&lt;/R&gt;&lt;C&gt;1&lt;/C&gt;&lt;D xsi:type="xsd:double"&gt;6.1040387595378656&lt;/D&gt;&lt;/FQL&gt;&lt;FQL&gt;&lt;Q&gt;NVLN^FF_CURR_RATIO(ANN_R,0)&lt;/Q&gt;&lt;R&gt;1&lt;/R&gt;&lt;C&gt;1&lt;/C&gt;&lt;D xsi:type="xsd:double"&gt;1.6337609365756449&lt;/D&gt;&lt;/FQL&gt;&lt;FQL&gt;&lt;Q&gt;GEMP^FF_CURR_RATIO(ANN_R,0)&lt;/Q&gt;&lt;R&gt;1&lt;/R&gt;&lt;C&gt;1&lt;/C&gt;&lt;D xsi:type="xsd:double"&gt;2.97151799687011&lt;/D&gt;&lt;/FQL&gt;&lt;FQL&gt;&lt;Q&gt;TRIB^FF_CURR_RATIO(ANN_R,0)&lt;/Q&gt;&lt;R&gt;1&lt;/R&gt;&lt;C&gt;1&lt;/C&gt;&lt;D xsi:type="xsd:double"&gt;5.3036412454660606&lt;/D&gt;&lt;/FQL&gt;&lt;FQL&gt;&lt;Q&gt;WFT^FF_CURR_RATIO(ANN_R,0)&lt;/Q&gt;&lt;R&gt;1&lt;/R&gt;&lt;C&gt;1&lt;/C&gt;&lt;D xsi:type="xsd:double"&gt;1.739013452914798&lt;/D&gt;&lt;/FQL&gt;&lt;FQL&gt;&lt;Q&gt;ADES^FF_CURR_RATIO(ANN_R,0)&lt;/Q&gt;&lt;R&gt;1&lt;/R&gt;&lt;C&gt;1&lt;/C&gt;&lt;D xsi:type="xsd:double"&gt;5.363186972957255&lt;/D&gt;&lt;/FQL&gt;&lt;FQL&gt;&lt;Q&gt;PFNX^FF_CURR_RATIO(ANN_R,0)&lt;/Q&gt;&lt;R&gt;1&lt;/R&gt;&lt;C&gt;1&lt;/C&gt;&lt;D xsi:type="xsd:double"&gt;3.3309687550766229&lt;/D&gt;&lt;/FQL&gt;&lt;FQL&gt;&lt;Q&gt;ISRL^FF_CURR_RATIO(ANN_R,0)&lt;/Q&gt;&lt;R&gt;1&lt;/R&gt;&lt;C&gt;1&lt;/C&gt;&lt;D xsi:type="xsd:double"&gt;1.386287824636645&lt;/D&gt;&lt;/FQL&gt;&lt;FQL&gt;&lt;Q&gt;CYTR^FF_CURR_RATIO(ANN_R,0)&lt;/Q&gt;&lt;R&gt;1&lt;/R&gt;&lt;C&gt;1&lt;/C&gt;&lt;D xsi:type="xsd:double"&gt;1.5590288593672359&lt;/D&gt;&lt;/FQL&gt;&lt;FQL&gt;&lt;Q&gt;CLRO^FF_CURR_RATIO(ANN_R,0)&lt;/Q&gt;&lt;R&gt;1&lt;/R&gt;&lt;C&gt;1&lt;/C&gt;&lt;D xsi:type="xsd:double"&gt;3.1967924528301892&lt;/D&gt;&lt;/FQL&gt;&lt;FQL&gt;&lt;Q&gt;HPE^FF_CURR_RATIO(ANN_R,0)&lt;/Q&gt;&lt;R&gt;1&lt;/R&gt;&lt;C&gt;1&lt;/C&gt;&lt;D xsi:type="xsd:double"&gt;1.133164235890932&lt;/D&gt;&lt;/FQL&gt;&lt;FQL&gt;&lt;Q&gt;DELT^FF_CURR_RATIO(ANN_R,0)&lt;/Q&gt;&lt;R&gt;1&lt;/R&gt;&lt;C&gt;1&lt;/C&gt;&lt;D xsi:type="xsd:double"&gt;0.72038765684170214&lt;/D&gt;&lt;/FQL&gt;&lt;FQL&gt;&lt;Q&gt;QRHC^FF_CURR_RATIO(ANN_R,0)&lt;/Q&gt;&lt;R&gt;1&lt;/R&gt;&lt;C&gt;1&lt;/C&gt;&lt;D xsi:type="xsd:double"&gt;1.2910314710406889&lt;/D&gt;&lt;/FQL&gt;&lt;FQL&gt;&lt;Q&gt;RGLS^FF_CURR_RATIO(ANN_R,0)&lt;/Q&gt;&lt;R&gt;1&lt;/R&gt;&lt;C&gt;1&lt;/C&gt;&lt;D xsi:type="xsd:double"&gt;2.0471165644171778&lt;/D&gt;&lt;/FQL&gt;&lt;FQL&gt;&lt;Q&gt;JCS^FF_CURR_RATIO(ANN_R,0)&lt;/Q&gt;&lt;R&gt;1&lt;/R&gt;&lt;C&gt;1&lt;/C&gt;&lt;D xsi:type="xsd:double"&gt;5.07415614722127&lt;/D&gt;&lt;/FQL&gt;&lt;FQL&gt;&lt;Q&gt;TOUR^FF_CURR_RATIO(ANN_R,0)&lt;/Q&gt;&lt;R&gt;1&lt;/R&gt;&lt;C&gt;1&lt;/C&gt;&lt;D xsi:type="xsd:double"&gt;1.7421387630695411&lt;/D&gt;&lt;/FQL&gt;&lt;FQL&gt;&lt;Q&gt;MIND^FF_CURR_RATIO(ANN_R,0)&lt;/Q&gt;&lt;R&gt;1&lt;/R&gt;&lt;C&gt;1&lt;/C&gt;&lt;D xsi:type="xsd:double"&gt;4.3926625016615706&lt;/D&gt;&lt;/FQL&gt;&lt;FQL&gt;&lt;Q&gt;MRIN^FF_CURR_RATIO(ANN_R,0)&lt;/Q&gt;&lt;R&gt;1&lt;/R&gt;&lt;C&gt;1&lt;/C&gt;&lt;D xsi:type="xsd:double"&gt;3.0621772220712149&lt;/D&gt;&lt;/FQL&gt;&lt;FQL&gt;&lt;Q&gt;VCYT^FF_CURR_RATIO(ANN_R,0)&lt;/Q&gt;&lt;R&gt;1&lt;/R&gt;&lt;C&gt;1&lt;/C&gt;&lt;D xsi:type="xsd:double"&gt;4.48353841037579&lt;/D&gt;&lt;/FQL&gt;&lt;FQL&gt;&lt;Q&gt;NIHD^FF_CURR_RATIO(ANN_R,0)&lt;/Q&gt;&lt;R&gt;1&lt;/R&gt;&lt;C&gt;1&lt;/C&gt;&lt;D xsi:type="xsd:double"&gt;1.6041662597690309&lt;/D&gt;&lt;/FQL&gt;&lt;FQL&gt;&lt;Q&gt;LEAF^FF_CURR_RATIO(ANN_R,0)&lt;/Q&gt;&lt;R&gt;1&lt;/R&gt;&lt;C&gt;1&lt;/C&gt;&lt;D xsi:type="xsd:double"&gt;2.0139451615942709&lt;/D&gt;&lt;/FQL&gt;&lt;FQL&gt;&lt;Q&gt;INSY^FF_CURR_RATIO(ANN_R,0)&lt;/Q&gt;&lt;R&gt;1&lt;/R&gt;&lt;C&gt;1&lt;/C&gt;&lt;D xsi:type="xsd:double"&gt;0.84922699694467108&lt;/D&gt;&lt;/FQL&gt;&lt;FQL&gt;&lt;Q&gt;SAUC^FF_CURR_RATIO(ANN_R,0)&lt;/Q&gt;&lt;R&gt;1&lt;/R&gt;&lt;C&gt;1&lt;/C&gt;&lt;D xsi:type="xsd:double"&gt;0.33979435402555241&lt;/D&gt;&lt;/FQL&gt;&lt;FQL&gt;&lt;Q&gt;RVLT^FF_CURR_RATIO(ANN_R,0)&lt;/Q&gt;&lt;R&gt;1&lt;/R&gt;&lt;C&gt;1&lt;/C&gt;&lt;D xsi:type="xsd:double"&gt;1.792656188695793&lt;/D&gt;&lt;/FQL&gt;&lt;FQL&gt;&lt;Q&gt;ENT^FF_CURR_RATIO(ANN_R,0)&lt;/Q&gt;&lt;R&gt;1&lt;/R&gt;&lt;C&gt;1&lt;/C&gt;&lt;D xsi:type="xsd:double"&gt;0.95296844655125612&lt;/D&gt;&lt;/FQL&gt;&lt;FQL&gt;&lt;Q&gt;PRPL^FF_CURR_RATIO(ANN_R,0)&lt;/Q&gt;&lt;R&gt;0&lt;/R&gt;&lt;C&gt;0&lt;/C&gt;&lt;/FQL&gt;&lt;FQL&gt;&lt;Q&gt;RCKT^FF_CURR_RATIO(ANN_R,0)&lt;/Q&gt;&lt;R&gt;1&lt;/R&gt;&lt;C&gt;1&lt;/C&gt;&lt;D xsi:type="xsd:double"&gt;24.827272727272721&lt;/D&gt;&lt;/FQL&gt;&lt;FQL&gt;&lt;Q&gt;CRSP^FF_CURR_RATIO(ANN_R,0)&lt;/Q&gt;&lt;R&gt;1&lt;/R&gt;&lt;C&gt;1&lt;/C&gt;&lt;D xsi:type="xsd:double"&gt;17.117014678519741&lt;/D&gt;&lt;/FQL&gt;&lt;FQL&gt;&lt;Q&gt;RMGN^FF_CURR_RATIO(ANN_R,0)&lt;/Q&gt;&lt;R&gt;1&lt;/R&gt;&lt;C&gt;1&lt;/C&gt;&lt;D xsi:type="xsd:double"&gt;1.0095663265306121&lt;/D&gt;&lt;/FQL&gt;&lt;FQL&gt;&lt;Q&gt;XSPA^FF_CURR_RATIO(ANN_R,0)&lt;/Q&gt;&lt;R&gt;1&lt;/R&gt;&lt;C&gt;1&lt;/C&gt;&lt;D xsi:type="xsd:double"&gt;1.287749059774346&lt;/D&gt;&lt;/FQL&gt;&lt;FQL&gt;&lt;Q&gt;NK^FF_CURR_RATIO(ANN_R,0)&lt;/Q&gt;&lt;R&gt;1&lt;/R&gt;&lt;C&gt;1&lt;/C&gt;&lt;D xsi:type="xsd:double"&gt;6.3474218899750818&lt;/D&gt;&lt;/FQL&gt;&lt;FQL&gt;&lt;Q&gt;MNKD^FF_CURR_RATIO(ANN_R,0)&lt;/Q&gt;&lt;R&gt;1&lt;/R&gt;&lt;C&gt;1&lt;/C&gt;&lt;D xsi:type="xsd:double"&gt;0.64854960786328308&lt;/D&gt;&lt;/FQL&gt;&lt;FQL&gt;&lt;Q&gt;TCON^FF_CURR_RATIO(ANN_R,0)&lt;/Q&gt;&lt;R&gt;1&lt;/R&gt;&lt;C&gt;1&lt;/C&gt;&lt;D xsi:type="xsd:double"&gt;3.0561959654178681&lt;/D&gt;&lt;/FQL&gt;&lt;FQL&gt;&lt;Q&gt;GEVO^FF_CURR_RATIO(ANN_R,0)&lt;/Q&gt;&lt;R&gt;1&lt;/R&gt;&lt;C&gt;1&lt;/C&gt;&lt;D xsi:type="xsd:double"&gt;1.5806365099231181&lt;/D&gt;&lt;/FQL&gt;&lt;FQL&gt;&lt;Q&gt;AGRX^FF_CURR_RATIO(ANN_R,0)&lt;/Q&gt;&lt;R&gt;1&lt;/R&gt;&lt;C&gt;1&lt;/C&gt;&lt;D xsi:type="xsd:double"&gt;2.5724495515695072&lt;/D&gt;&lt;/FQL&gt;&lt;FQL&gt;&lt;Q&gt;MCEP^FF_CURR_RATIO(ANN_R,0)&lt;/Q&gt;&lt;R&gt;1&lt;/R&gt;&lt;C&gt;1&lt;/C&gt;&lt;D xsi:type="xsd:double"&gt;1.316517607602012&lt;/D&gt;&lt;/FQL&gt;&lt;FQL&gt;&lt;Q&gt;SNSS^FF_CURR_RATIO(ANN_R,0)&lt;/Q&gt;&lt;R&gt;1&lt;/R&gt;&lt;C&gt;1&lt;/C&gt;&lt;D xsi:type="xsd:double"&gt;2.597649471525477&lt;/D&gt;&lt;/FQL&gt;&lt;FQL&gt;&lt;Q&gt;FI^FF_CURR_RATIO(ANN_R,0)&lt;/Q&gt;&lt;R&gt;1&lt;/R&gt;&lt;C&gt;1&lt;/C&gt;&lt;D xsi:type="xsd:double"&gt;4.32676296815965&lt;/D&gt;&lt;/FQL&gt;&lt;FQL&gt;&lt;Q&gt;CALL^FF_CURR_RATIO(ANN_R,0)&lt;/Q&gt;&lt;R&gt;1&lt;/R&gt;&lt;C&gt;1&lt;/C&gt;&lt;D xsi:type="xsd:double"&gt;1.1793779867427161&lt;/D&gt;&lt;/FQL&gt;&lt;FQL&gt;&lt;Q&gt;SPWR^FF_CURR_RATIO(ANN_R,0)&lt;/Q&gt;&lt;R&gt;1&lt;/R&gt;&lt;C&gt;1&lt;/C&gt;&lt;D xsi:type="xsd:double"&gt;1.173768113958866&lt;/D&gt;&lt;/FQL&gt;&lt;FQL&gt;&lt;Q&gt;LEDS^FF_CURR_RATIO(ANN_R,0)&lt;/Q&gt;&lt;R&gt;1&lt;/R&gt;&lt;C&gt;1&lt;/C&gt;&lt;D xsi:type="xsd:double"&gt;1.077995175556151&lt;/D&gt;&lt;/FQL&gt;&lt;FQL&gt;&lt;Q&gt;CYH^FF_CURR_RATIO(ANN_R,0)&lt;/Q&gt;&lt;R&gt;1&lt;/R&gt;&lt;C&gt;1&lt;/C&gt;&lt;D xsi:type="xsd:double"&gt;1.726655348047538&lt;/D&gt;&lt;/FQL&gt;&lt;FQL&gt;&lt;Q&gt;SPEX^FF_CURR_RATIO(ANN_R,0)&lt;/Q&gt;&lt;R&gt;1&lt;/R&gt;&lt;C&gt;1&lt;/C&gt;&lt;D xsi:type="xsd:double"&gt;1.6854150504266869&lt;/D&gt;&lt;/FQL&gt;&lt;FQL&gt;&lt;Q&gt;CECO^FF_CURR_RATIO(ANN_R,0)&lt;/Q&gt;&lt;R&gt;1&lt;/R&gt;&lt;C&gt;1&lt;/C&gt;&lt;D xsi:type="xsd:double"&gt;1.869974974708482&lt;/D&gt;&lt;/FQL&gt;&lt;FQL&gt;&lt;Q&gt;JAKK^FF_CURR_RATIO(ANN_R,0)&lt;/Q&gt;&lt;R&gt;1&lt;/R&gt;&lt;C&gt;1&lt;/C&gt;&lt;D xsi:type="xsd:double"&gt;2.0821535379130509&lt;/D&gt;&lt;/FQL&gt;&lt;FQL&gt;&lt;Q&gt;TISA^FF_CURR_RATIO(ANN_R,0)&lt;/Q&gt;&lt;R&gt;1&lt;/R&gt;&lt;C&gt;1&lt;/C&gt;&lt;D xsi:type="xsd:double"&gt;0.90567010309278362&lt;/D&gt;&lt;/FQL&gt;&lt;FQL&gt;&lt;Q&gt;HOV^FF_CURR_RATIO(ANN_R,0)&lt;/Q&gt;&lt;R&gt;1&lt;/R&gt;&lt;C&gt;1&lt;/C&gt;&lt;D xsi:type="xsd:double"&gt;4.6485724677214044&lt;/D&gt;&lt;/FQL&gt;&lt;FQL&gt;&lt;Q&gt;RGR^FF_CURR_RATIO(ANN_R,0)&lt;/Q&gt;&lt;R&gt;1&lt;/R&gt;&lt;C&gt;1&lt;/C&gt;&lt;D xsi:type="xsd:double"&gt;3.166163600812498&lt;/D&gt;&lt;/FQL&gt;&lt;FQL&gt;&lt;Q&gt;CIDM^FF_CURR_RATIO(ANN_R,0)&lt;/Q&gt;&lt;R&gt;1&lt;/R&gt;&lt;C&gt;1&lt;/C&gt;&lt;D xsi:type="xsd:double"&gt;0.97163743073113862&lt;/D&gt;&lt;/FQL&gt;&lt;FQL&gt;&lt;Q&gt;PNK^FF_CURR_RATIO(ANN_R,0)&lt;/Q&gt;&lt;R&gt;1&lt;/R&gt;&lt;C&gt;1&lt;/C&gt;&lt;D xsi:type="xsd:double"&gt;0.81657714592987785&lt;/D&gt;&lt;/FQL&gt;&lt;FQL&gt;&lt;Q&gt;AGTC^FF_CURR_RATIO(ANN_R,0)&lt;/Q&gt;&lt;R&gt;1&lt;/R&gt;&lt;C&gt;1&lt;/C&gt;&lt;D xsi:type="xsd:double"&gt;7.5806877387981926&lt;/D&gt;&lt;/FQL&gt;&lt;FQL&gt;&lt;Q&gt;ZFGN^FF_CURR_RATIO(ANN_R,0)&lt;/Q&gt;&lt;R&gt;1&lt;/R&gt;&lt;C&gt;1&lt;/C&gt;&lt;D xsi:type="xsd:double"&gt;14.38708350473056&lt;/D&gt;&lt;/FQL&gt;&lt;FQL&gt;&lt;Q&gt;CDMO^FF_CURR_RATIO(ANN_R,0)&lt;/Q&gt;&lt;R&gt;1&lt;/R&gt;&lt;C&gt;1&lt;/C&gt;&lt;D xsi:type="xsd:double"&gt;1.79137944695349&lt;/D&gt;&lt;/FQL&gt;&lt;FQL&gt;&lt;Q&gt;APPS^FF_CURR_RATIO(ANN_R,0)&lt;/Q&gt;&lt;R&gt;1&lt;/R&gt;&lt;C&gt;1&lt;/C&gt;&lt;D xsi:type="xsd:double"&gt;0.85667801577382241&lt;/D&gt;&lt;/FQL&gt;&lt;FQL&gt;&lt;Q&gt;TMSR^FF_CURR_RATIO(ANN_R,0)&lt;/Q&gt;&lt;R&gt;1&lt;/R&gt;&lt;C&gt;1&lt;/C&gt;&lt;D xsi:type="xsd:double"&gt;0.1241479538807377&lt;/D&gt;&lt;/FQL&gt;&lt;FQL&gt;&lt;Q&gt;STCN^FF_CURR_RATIO(ANN_R,0)&lt;/Q&gt;&lt;R&gt;1&lt;/R&gt;&lt;C&gt;1&lt;/C&gt;&lt;D xsi:type="xsd:double"&gt;0.90681045517734993&lt;/D&gt;&lt;/FQL&gt;&lt;FQL&gt;&lt;Q&gt;SIEN^FF_CURR_RATIO(ANN_R,0)&lt;/Q&gt;&lt;R&gt;1&lt;/R&gt;&lt;C&gt;1&lt;/C&gt;&lt;D xsi:type="xsd:double"&gt;1.1036407333108229&lt;/D&gt;&lt;/FQL&gt;&lt;FQL&gt;&lt;Q&gt;GEOS^FF_CURR_RATIO(ANN_R,0)&lt;/Q&gt;&lt;R&gt;1&lt;/R&gt;&lt;C&gt;1&lt;/C&gt;&lt;D xsi:type="xsd:double"&gt;8.2215135649690616&lt;/D&gt;&lt;/FQL&gt;&lt;FQL&gt;&lt;Q&gt;HES^FF_CURR_RATIO(ANN_R,0)&lt;/Q&gt;&lt;R&gt;1&lt;/R&gt;&lt;C&gt;1&lt;/C&gt;&lt;D xsi:type="xsd:double"&gt;2.5285420944558519&lt;/D&gt;&lt;/FQL&gt;&lt;FQL&gt;&lt;Q&gt;SHSP^FF_CURR_RATIO(ANN_R,0)&lt;/Q&gt;&lt;R&gt;1&lt;/R&gt;&lt;C&gt;1&lt;/C&gt;&lt;D xsi:type="xsd:double"&gt;5.3359</t>
        </r>
      </text>
    </comment>
    <comment ref="A59" authorId="0">
      <text>
        <r>
          <rPr>
            <b/>
            <sz val="9"/>
            <color indexed="81"/>
            <rFont val="宋体"/>
            <charset val="134"/>
          </rPr>
          <t>063790671666&lt;/D&gt;&lt;/FQL&gt;&lt;FQL&gt;&lt;Q&gt;CASA^FF_CURR_RATIO(ANN_R,0)&lt;/Q&gt;&lt;R&gt;1&lt;/R&gt;&lt;C&gt;1&lt;/C&gt;&lt;D xsi:type="xsd:double"&gt;4.2283433252801226&lt;/D&gt;&lt;/FQL&gt;&lt;FQL&gt;&lt;Q&gt;RCM^FF_CURR_RATIO(ANN_R,0)&lt;/Q&gt;&lt;R&gt;1&lt;/R&gt;&lt;C&gt;1&lt;/C&gt;&lt;D xsi:type="xsd:double"&gt;2.1212458286985538&lt;/D&gt;&lt;/FQL&gt;&lt;FQL&gt;&lt;Q&gt;BSQR^FF_CURR_RATIO(ANN_R,0)&lt;/Q&gt;&lt;R&gt;1&lt;/R&gt;&lt;C&gt;1&lt;/C&gt;&lt;D xsi:type="xsd:double"&gt;2.5393355138578069&lt;/D&gt;&lt;/FQL&gt;&lt;FQL&gt;&lt;Q&gt;ARWR^FF_CURR_RATIO(ANN_R,0)&lt;/Q&gt;&lt;R&gt;1&lt;/R&gt;&lt;C&gt;1&lt;/C&gt;&lt;D xsi:type="xsd:double"&gt;3.6309678473634208&lt;/D&gt;&lt;/FQL&gt;&lt;FQL&gt;&lt;Q&gt;QUMU^FF_CURR_RATIO(ANN_R,0)&lt;/Q&gt;&lt;R&gt;1&lt;/R&gt;&lt;C&gt;1&lt;/C&gt;&lt;D xsi:type="xsd:double"&gt;0.89347408829174668&lt;/D&gt;&lt;/FQL&gt;&lt;FQL&gt;&lt;Q&gt;PRSS^FF_CURR_RATIO(ANN_R,0)&lt;/Q&gt;&lt;R&gt;1&lt;/R&gt;&lt;C&gt;1&lt;/C&gt;&lt;D xsi:type="xsd:double"&gt;2.5419791108730578&lt;/D&gt;&lt;/FQL&gt;&lt;FQL&gt;&lt;Q&gt;ATNM^FF_CURR_RATIO(ANN_R,0)&lt;/Q&gt;&lt;R&gt;1&lt;/R&gt;&lt;C&gt;1&lt;/C&gt;&lt;D xsi:type="xsd:double"&gt;3.8231767482411079&lt;/D&gt;&lt;/FQL&gt;&lt;FQL&gt;&lt;Q&gt;ENDP^FF_CURR_RATIO(ANN_R,0)&lt;/Q&gt;&lt;R&gt;1&lt;/R&gt;&lt;C&gt;1&lt;/C&gt;&lt;D xsi:type="xsd:double"&gt;1.022588948939376&lt;/D&gt;&lt;/FQL&gt;&lt;FQL&gt;&lt;Q&gt;ACHN^FF_CURR_RATIO(ANN_R,0)&lt;/Q&gt;&lt;R&gt;1&lt;/R&gt;&lt;C&gt;1&lt;/C&gt;&lt;D xsi:type="xsd:double"&gt;23.59034461347407&lt;/D&gt;&lt;/FQL&gt;&lt;FQL&gt;&lt;Q&gt;COP^FF_CURR_RATIO(ANN_R,0)&lt;/Q&gt;&lt;R&gt;1&lt;/R&gt;&lt;C&gt;1&lt;/C&gt;&lt;D xsi:type="xsd:double"&gt;1.75715653932106&lt;/D&gt;&lt;/FQL&gt;&lt;FQL&gt;&lt;Q&gt;ARCW^FF_CURR_RATIO(ANN_R,0)&lt;/Q&gt;&lt;R&gt;1&lt;/R&gt;&lt;C&gt;1&lt;/C&gt;&lt;D xsi:type="xsd:double"&gt;1.437473279179136&lt;/D&gt;&lt;/FQL&gt;&lt;FQL&gt;&lt;Q&gt;MXC^FF_CURR_RATIO(ANN_R,0)&lt;/Q&gt;&lt;R&gt;1&lt;/R&gt;&lt;C&gt;1&lt;/C&gt;&lt;D xsi:type="xsd:double"&gt;3.071591150699954&lt;/D&gt;&lt;/FQL&gt;&lt;FQL&gt;&lt;Q&gt;FF^FF_CURR_RATIO(ANN_R,0)&lt;/Q&gt;&lt;R&gt;1&lt;/R&gt;&lt;C&gt;1&lt;/C&gt;&lt;D xsi:type="xsd:double"&gt;8.7926646070122736&lt;/D&gt;&lt;/FQL&gt;&lt;FQL&gt;&lt;Q&gt;JCI^FF_CURR_RATIO(ANN_R,0)&lt;/Q&gt;&lt;R&gt;1&lt;/R&gt;&lt;C&gt;1&lt;/C&gt;&lt;D xsi:type="xsd:double"&gt;1.036949552893538&lt;/D&gt;&lt;/FQL&gt;&lt;FQL&gt;&lt;Q&gt;CMRX^FF_CURR_RATIO(ANN_R,0)&lt;/Q&gt;&lt;R&gt;1&lt;/R&gt;&lt;C&gt;1&lt;/C&gt;&lt;D xsi:type="xsd:double"&gt;11.862155198545009&lt;/D&gt;&lt;/FQL&gt;&lt;FQL&gt;&lt;Q&gt;TAT^FF_CURR_RATIO(ANN_R,0)&lt;/Q&gt;&lt;R&gt;1&lt;/R&gt;&lt;C&gt;1&lt;/C&gt;&lt;D xsi:type="xsd:double"&gt;1.358318455701852&lt;/D&gt;&lt;/FQL&gt;&lt;FQL&gt;&lt;Q&gt;CLDX^FF_CURR_RATIO(ANN_R,0)&lt;/Q&gt;&lt;R&gt;1&lt;/R&gt;&lt;C&gt;1&lt;/C&gt;&lt;D xsi:type="xsd:double"&gt;5.2190654744736076&lt;/D&gt;&lt;/FQL&gt;&lt;FQL&gt;&lt;Q&gt;MARA^FF_CURR_RATIO(ANN_R,0)&lt;/Q&gt;&lt;R&gt;1&lt;/R&gt;&lt;C&gt;1&lt;/C&gt;&lt;D xsi:type="xsd:double"&gt;1.961931395940079&lt;/D&gt;&lt;/FQL&gt;&lt;FQL&gt;&lt;Q&gt;NYMX^FF_CURR_RATIO(ANN_R,0)&lt;/Q&gt;&lt;R&gt;1&lt;/R&gt;&lt;C&gt;1&lt;/C&gt;&lt;D xsi:type="xsd:double"&gt;0.43094170403587451&lt;/D&gt;&lt;/FQL&gt;&lt;FQL&gt;&lt;Q&gt;ATRA^FF_CURR_RATIO(ANN_R,0)&lt;/Q&gt;&lt;R&gt;1&lt;/R&gt;&lt;C&gt;1&lt;/C&gt;&lt;D xsi:type="xsd:double"&gt;6.228387470158431&lt;/D&gt;&lt;/FQL&gt;&lt;FQL&gt;&lt;Q&gt;MSN^FF_CURR_RATIO(ANN_R,0)&lt;/Q&gt;&lt;R&gt;1&lt;/R&gt;&lt;C&gt;1&lt;/C&gt;&lt;D xsi:type="xsd:double"&gt;42.669084315503177&lt;/D&gt;&lt;/FQL&gt;&lt;FQL&gt;&lt;Q&gt;CCO^FF_CURR_RATIO(ANN_R,0)&lt;/Q&gt;&lt;R&gt;1&lt;/R&gt;&lt;C&gt;1&lt;/C&gt;&lt;D xsi:type="xsd:double"&gt;1.4816033775809421&lt;/D&gt;&lt;/FQL&gt;&lt;FQL&gt;&lt;Q&gt;WLL^FF_CURR_RATIO(ANN_R,0)&lt;/Q&gt;&lt;R&gt;1&lt;/R&gt;&lt;C&gt;1&lt;/C&gt;&lt;D xsi:type="xsd:double"&gt;0.76585756517618941&lt;/D&gt;&lt;/FQL&gt;&lt;FQL&gt;&lt;Q&gt;LQDT^FF_CURR_RATIO(ANN_R,0)&lt;/Q&gt;&lt;R&gt;1&lt;/R&gt;&lt;C&gt;1&lt;/C&gt;&lt;D xsi:type="xsd:double"&gt;1.963395330431341&lt;/D&gt;&lt;/FQL&gt;&lt;FQL&gt;&lt;Q&gt;ERA^FF_CURR_RATIO(ANN_R,0)&lt;/Q&gt;&lt;R&gt;1&lt;/R&gt;&lt;C&gt;1&lt;/C&gt;&lt;D xsi:type="xsd:double"&gt;2.5448156824066079&lt;/D&gt;&lt;/FQL&gt;&lt;FQL&gt;&lt;Q&gt;LSCC^FF_CURR_RATIO(ANN_R,0)&lt;/Q&gt;&lt;R&gt;1&lt;/R&gt;&lt;C&gt;1&lt;/C&gt;&lt;D xsi:type="xsd:double"&gt;3.148600667089076&lt;/D&gt;&lt;/FQL&gt;&lt;FQL&gt;&lt;Q&gt;SURF^FF_CURR_RATIO(ANN_R,0)&lt;/Q&gt;&lt;R&gt;1&lt;/R&gt;&lt;C&gt;1&lt;/C&gt;&lt;D xsi:type="xsd:double"&gt;3.0503763256927812&lt;/D&gt;&lt;/FQL&gt;&lt;FQL&gt;&lt;Q&gt;CALX^FF_CURR_RATIO(ANN_R,0)&lt;/Q&gt;&lt;R&gt;1&lt;/R&gt;&lt;C&gt;1&lt;/C&gt;&lt;D xsi:type="xsd:double"&gt;1.2472337374933771&lt;/D&gt;&lt;/FQL&gt;&lt;FQL&gt;&lt;Q&gt;EGHT^FF_CURR_RATIO(ANN_R,0)&lt;/Q&gt;&lt;R&gt;1&lt;/R&gt;&lt;C&gt;1&lt;/C&gt;&lt;D xsi:type="xsd:double"&gt;3.1743419298650979&lt;/D&gt;&lt;/FQL&gt;&lt;FQL&gt;&lt;Q&gt;ICAD^FF_CURR_RATIO(ANN_R,0)&lt;/Q&gt;&lt;R&gt;1&lt;/R&gt;&lt;C&gt;1&lt;/C&gt;&lt;D xsi:type="xsd:double"&gt;1.7571665285832641&lt;/D&gt;&lt;/FQL&gt;&lt;FQL&gt;&lt;Q&gt;CFMS^FF_CURR_RATIO(ANN_R,0)&lt;/Q&gt;&lt;R&gt;1&lt;/R&gt;&lt;C&gt;1&lt;/C&gt;&lt;D xsi:type="xsd:double"&gt;5.4086404459585014&lt;/D&gt;&lt;/FQL&gt;&lt;FQL&gt;&lt;Q&gt;BKD^FF_CURR_RATIO(ANN_R,0)&lt;/Q&gt;&lt;R&gt;1&lt;/R&gt;&lt;C&gt;1&lt;/C&gt;&lt;D xsi:type="xsd:double"&gt;0.82304412580673414&lt;/D&gt;&lt;/FQL&gt;&lt;FQL&gt;&lt;Q&gt;VAR^FF_CURR_RATIO(ANN_R,0)&lt;/Q&gt;&lt;R&gt;1&lt;/R&gt;&lt;C&gt;1&lt;/C&gt;&lt;D xsi:type="xsd:double"&gt;1.608092316681274&lt;/D&gt;&lt;/FQL&gt;&lt;FQL&gt;&lt;Q&gt;IMI^FF_CURR_RATIO(ANN_R,0)&lt;/Q&gt;&lt;R&gt;1&lt;/R&gt;&lt;C&gt;1&lt;/C&gt;&lt;D xsi:type="xsd:double"&gt;5.8337445435566524&lt;/D&gt;&lt;/FQL&gt;&lt;FQL&gt;&lt;Q&gt;RIG^FF_CURR_RATIO(ANN_R,0)&lt;/Q&gt;&lt;R&gt;1&lt;/R&gt;&lt;C&gt;1&lt;/C&gt;&lt;D xsi:type="xsd:double"&gt;3.364499634769905&lt;/D&gt;&lt;/FQL&gt;&lt;FQL&gt;&lt;Q&gt;GEN^FF_CURR_RATIO(ANN_R,0)&lt;/Q&gt;&lt;R&gt;1&lt;/R&gt;&lt;C&gt;1&lt;/C&gt;&lt;D xsi:type="xsd:double"&gt;1.0452772149280361&lt;/D&gt;&lt;/FQL&gt;&lt;FQL&gt;&lt;Q&gt;EDGE^FF_CURR_RATIO(ANN_R,0)&lt;/Q&gt;&lt;R&gt;1&lt;/R&gt;&lt;C&gt;1&lt;/C&gt;&lt;D xsi:type="xsd:double"&gt;6.9212710831064763&lt;/D&gt;&lt;/FQL&gt;&lt;FQL&gt;&lt;Q&gt;LXRX^FF_CURR_RATIO(ANN_R,0)&lt;/Q&gt;&lt;R&gt;1&lt;/R&gt;&lt;C&gt;1&lt;/C&gt;&lt;D xsi:type="xsd:double"&gt;2.5940770340054939&lt;/D&gt;&lt;/FQL&gt;&lt;FQL&gt;&lt;Q&gt;AGLE^FF_CURR_RATIO(ANN_R,0)&lt;/Q&gt;&lt;R&gt;1&lt;/R&gt;&lt;C&gt;1&lt;/C&gt;&lt;D xsi:type="xsd:double"&gt;9.76923076923077&lt;/D&gt;&lt;/FQL&gt;&lt;FQL&gt;&lt;Q&gt;CSWI^FF_CURR_RATIO(ANN_R,0)&lt;/Q&gt;&lt;R&gt;1&lt;/R&gt;&lt;C&gt;1&lt;/C&gt;&lt;D xsi:type="xsd:double"&gt;2.8440495830918091&lt;/D&gt;&lt;/FQL&gt;&lt;FQL&gt;&lt;Q&gt;COLL^FF_CURR_RATIO(ANN_R,0)&lt;/Q&gt;&lt;R&gt;1&lt;/R&gt;&lt;C&gt;1&lt;/C&gt;&lt;D xsi:type="xsd:double"&gt;4.2392022357723578&lt;/D&gt;&lt;/FQL&gt;&lt;FQL&gt;&lt;Q&gt;CSCO^FF_CURR_RATIO(ANN_R,0)&lt;/Q&gt;&lt;R&gt;1&lt;/R&gt;&lt;C&gt;1&lt;/C&gt;&lt;D xsi:type="xsd:double"&gt;2.287294248196782&lt;/D&gt;&lt;/FQL&gt;&lt;FQL&gt;&lt;Q&gt;PRGO^FF_CURR_RATIO(ANN_R,0)&lt;/Q&gt;&lt;R&gt;1&lt;/R&gt;&lt;C&gt;1&lt;/C&gt;&lt;D xsi:type="xsd:double"&gt;1.9635097493036211&lt;/D&gt;&lt;/FQL&gt;&lt;FQL&gt;&lt;Q&gt;KOSS^FF_CURR_RATIO(ANN_R,0)&lt;/Q&gt;&lt;R&gt;1&lt;/R&gt;&lt;C&gt;1&lt;/C&gt;&lt;D xsi:type="xsd:double"&gt;4.6659580945545009&lt;/D&gt;&lt;/FQL&gt;&lt;FQL&gt;&lt;Q&gt;UEPS^FF_CURR_RATIO(ANN_R,0)&lt;/Q&gt;&lt;R&gt;1&lt;/R&gt;&lt;C&gt;1&lt;/C&gt;&lt;D xsi:type="xsd:double"&gt;1.5107651141636551&lt;/D&gt;&lt;/FQL&gt;&lt;FQL&gt;&lt;Q&gt;LL^FF_CURR_RATIO(ANN_R,0)&lt;/Q&gt;&lt;R&gt;1&lt;/R&gt;&lt;C&gt;1&lt;/C&gt;&lt;D xsi:type="xsd:double"&gt;1.672621954299762&lt;/D&gt;&lt;/FQL&gt;&lt;FQL&gt;&lt;Q&gt;KNSA^FF_CURR_RATIO(ANN_R,0)&lt;/Q&gt;&lt;R&gt;1&lt;/R&gt;&lt;C&gt;1&lt;/C&gt;&lt;D xsi:type="xsd:double"&gt;2.702467010900746&lt;/D&gt;&lt;/FQL&gt;&lt;FQL&gt;&lt;Q&gt;CADC^FF_CURR_RATIO(ANN_R,0)&lt;/Q&gt;&lt;R&gt;1&lt;/R&gt;&lt;C&gt;1&lt;/C&gt;&lt;D xsi:type="xsd:double"&gt;1.108450978929503&lt;/D&gt;&lt;/FQL&gt;&lt;FQL&gt;&lt;Q&gt;AHC^FF_CURR_RATIO(ANN_R,0)&lt;/Q&gt;&lt;R&gt;1&lt;/R&gt;&lt;C&gt;1&lt;/C&gt;&lt;D xsi:type="xsd:double"&gt;2.968716476762054&lt;/D&gt;&lt;/FQL&gt;&lt;FQL&gt;&lt;Q&gt;NMRD^FF_CURR_RATIO(ANN_R,0)&lt;/Q&gt;&lt;R&gt;1&lt;/R&gt;&lt;C&gt;1&lt;/C&gt;&lt;D xsi:type="xsd:double"&gt;7.3936477963390033&lt;/D&gt;&lt;/FQL&gt;&lt;FQL&gt;&lt;Q&gt;OHGI^FF_CURR_RATIO(ANN_R,0)&lt;/Q&gt;&lt;R&gt;1&lt;/R&gt;&lt;C&gt;1&lt;/C&gt;&lt;D xsi:type="xsd:double"&gt;2.623636363636364&lt;/D&gt;&lt;/FQL&gt;&lt;FQL&gt;&lt;Q&gt;AHPI^FF_CURR_RATIO(ANN_R,0)&lt;/Q&gt;&lt;R&gt;1&lt;/R&gt;&lt;C&gt;1&lt;/C&gt;&lt;D xsi:type="xsd:double"&gt;3.60299172668179&lt;/D&gt;&lt;/FQL&gt;&lt;FQL&gt;&lt;Q&gt;MNI^FF_CURR_RATIO(ANN_R,0)&lt;/Q&gt;&lt;R&gt;1&lt;/R&gt;&lt;C&gt;1&lt;/C&gt;&lt;D xsi:type="xsd:double"&gt;1.037792690253954&lt;/D&gt;&lt;/FQL&gt;&lt;FQL&gt;&lt;Q&gt;ZGNX^FF_CURR_RATIO(ANN_R,0)&lt;/Q&gt;&lt;R&gt;1&lt;/R&gt;&lt;C&gt;1&lt;/C&gt;&lt;D xsi:type="xsd:double"&gt;14.52142210360768&lt;/D&gt;&lt;/FQL&gt;&lt;FQL&gt;&lt;Q&gt;SQ^FF_CURR_RATIO(ANN_R,0)&lt;/Q&gt;&lt;R&gt;1&lt;/R&gt;&lt;C&gt;1&lt;/C&gt;&lt;D xsi:type="xsd:double"&gt;1.8172748083677781&lt;/D&gt;&lt;/FQL&gt;&lt;FQL&gt;&lt;Q&gt;SGLB^FF_CURR_RATIO(ANN_R,0)&lt;/Q&gt;&lt;R&gt;1&lt;/R&gt;&lt;C&gt;1&lt;/C&gt;&lt;D xsi:type="xsd:double"&gt;6.93846077504479&lt;/D&gt;&lt;/FQL&gt;&lt;FQL&gt;&lt;Q&gt;SGMO^FF_CURR_RATIO(ANN_R,0)&lt;/Q&gt;&lt;R&gt;1&lt;/R&gt;&lt;C&gt;1&lt;/C&gt;&lt;D xsi:type="xsd:double"&gt;5.537283488263224&lt;/D&gt;&lt;/FQL&gt;&lt;FQL&gt;&lt;Q&gt;NRT^FF_CURR_RATIO(ANN_R,0)&lt;/Q&gt;&lt;R&gt;0&lt;/R&gt;&lt;C&gt;0&lt;/C&gt;&lt;/FQL&gt;&lt;FQL&gt;&lt;Q&gt;VECO^FF_CURR_RATIO(ANN_R,0)&lt;/Q&gt;&lt;R&gt;1&lt;/R&gt;&lt;C&gt;1&lt;/C&gt;&lt;D xsi:type="xsd:double"&gt;2.5997601317485319&lt;/D&gt;&lt;/FQL&gt;&lt;FQL&gt;&lt;Q&gt;GSUM^FF_CURR_RATIO(ANN_R,0)&lt;/Q&gt;&lt;R&gt;1&lt;/R&gt;&lt;C&gt;1&lt;/C&gt;&lt;D xsi:type="xsd:double"&gt;2.81868891445365&lt;/D&gt;&lt;/FQL&gt;&lt;FQL&gt;&lt;Q&gt;AKER^FF_CURR_RATIO(ANN_R,0)&lt;/Q&gt;&lt;R&gt;1&lt;/R&gt;&lt;C&gt;1&lt;/C&gt;&lt;D xsi:type="xsd:double"&gt;4.3561556427121682&lt;/D&gt;&lt;/FQL&gt;&lt;FQL&gt;&lt;Q&gt;BITA^FF_CURR_RATIO(ANN_R,0)&lt;/Q&gt;&lt;R&gt;1&lt;/R&gt;&lt;C&gt;1&lt;/C&gt;&lt;D xsi:type="xsd:double"&gt;1.238692142939241&lt;/D&gt;&lt;/FQL&gt;&lt;FQL&gt;&lt;Q&gt;AVEO^FF_CURR_RATIO(ANN_R,0)&lt;/Q&gt;&lt;R&gt;1&lt;/R&gt;&lt;C&gt;1&lt;/C&gt;&lt;D xsi:type="xsd:double"&gt;1.5621653592329721&lt;/D&gt;&lt;/FQL&gt;&lt;FQL&gt;&lt;Q&gt;XGTI^FF_CURR_RATIO(ANN_R,0)&lt;/Q&gt;&lt;R&gt;1&lt;/R&gt;&lt;C&gt;1&lt;/C&gt;&lt;D xsi:type="xsd:double"&gt;1.3963347201011109&lt;/D&gt;&lt;/FQL&gt;&lt;FQL&gt;&lt;Q&gt;GTT^FF_CURR_RATIO(ANN_R,0)&lt;/Q&gt;&lt;R&gt;1&lt;/R&gt;&lt;C&gt;1&lt;/C&gt;&lt;D xsi:type="xsd:double"&gt;1.204049014384657&lt;/D&gt;&lt;/FQL&gt;&lt;FQL&gt;&lt;Q&gt;BSTI^FF_CURR_RATIO(ANN_R,0)&lt;/Q&gt;&lt;R&gt;1&lt;/R&gt;&lt;C&gt;1&lt;/C&gt;&lt;D xsi:type="xsd:double"&gt;1.24762218976976&lt;/D&gt;&lt;/FQL&gt;&lt;FQL&gt;&lt;Q&gt;BCML^FF_CURR_RATIO(ANN_R,0)&lt;/Q&gt;&lt;R&gt;0&lt;/R&gt;&lt;C&gt;0&lt;/C&gt;&lt;/FQL&gt;&lt;FQL&gt;&lt;Q&gt;GWRE^FF_CURR_RATIO(ANN_R,0)&lt;/Q&gt;&lt;R&gt;1&lt;/R&gt;&lt;C&gt;1&lt;/C&gt;&lt;D xsi:type="xsd:double"&gt;5.4288283567508042&lt;/D&gt;&lt;/FQL&gt;&lt;FQL&gt;&lt;Q&gt;SGYP^FF_CURR_RATIO(ANN_R,0)&lt;/Q&gt;&lt;R&gt;1&lt;/R&gt;&lt;C&gt;1&lt;/C&gt;&lt;D xsi:type="xsd:double"&gt;4.3295672005662311&lt;/D&gt;&lt;/FQL&gt;&lt;FQL&gt;&lt;Q&gt;RP^FF_CURR_RATIO(ANN_R,0)&lt;/Q&gt;&lt;R&gt;1&lt;/R&gt;&lt;C&gt;1&lt;/C&gt;&lt;D xsi:type="xsd:double"&gt;0.92692253392088486&lt;/D&gt;&lt;/FQL&gt;&lt;FQL&gt;&lt;Q&gt;RYAM^FF_CURR_RATIO(ANN_R,0)&lt;/Q&gt;&lt;R&gt;1&lt;/R&gt;&lt;C&gt;1&lt;/C&gt;&lt;D xsi:type="xsd:double"&gt;2.102073992671611&lt;/D&gt;&lt;/FQL&gt;&lt;FQL&gt;&lt;Q&gt;HTHT^FF_CURR_RATIO(ANN_R,0)&lt;/Q&gt;&lt;R&gt;1&lt;/R&gt;&lt;C&gt;1&lt;/C&gt;&lt;D xsi:type="xsd:double"&gt;1.5670127656704029&lt;/D&gt;&lt;/FQL&gt;&lt;FQL&gt;&lt;Q&gt;CRY^FF_CURR_RATIO(ANN_R,0)&lt;/Q&gt;&lt;R&gt;1&lt;/R&gt;&lt;C&gt;1&lt;/C&gt;&lt;D xsi:type="xsd:double"&gt;3.3444108057755009&lt;/D&gt;&lt;/FQL&gt;&lt;FQL&gt;&lt;Q&gt;UPLD^FF_CURR_RATIO(ANN_R,0)&lt;/Q&gt;&lt;R&gt;1&lt;/R&gt;&lt;C&gt;1&lt;/C&gt;&lt;D xsi:type="xsd:double"&gt;0.687871810910446&lt;/D&gt;&lt;/FQL&gt;&lt;FQL&gt;&lt;Q&gt;SLDB^FF_CURR_RATIO(ANN_R,0)&lt;/Q&gt;&lt;R&gt;1&lt;/R&gt;&lt;C&gt;1&lt;/C&gt;&lt;D xsi:type="xsd:double"&gt;6.2690089610504831&lt;/D&gt;&lt;/FQL&gt;&lt;FQL&gt;&lt;Q&gt;MEIP^FF_CURR_RATIO(ANN_R,0)&lt;/Q&gt;&lt;R&gt;1&lt;/R&gt;&lt;C&gt;1&lt;/C&gt;&lt;D xsi:type="xsd:double"&gt;13.231325301204819&lt;/D&gt;&lt;/FQL&gt;&lt;FQL&gt;&lt;Q&gt;SRRK^FF_CURR_RATIO(ANN_R,0)&lt;/Q&gt;&lt;R&gt;1&lt;/R&gt;&lt;C&gt;1&lt;/C&gt;&lt;D xsi:type="xsd:double"&gt;11.78363853503185&lt;/D&gt;&lt;/FQL&gt;&lt;FQL&gt;&lt;Q&gt;CPB^FF_CURR_RATIO(ANN_R,0)&lt;/Q&gt;&lt;R&gt;1&lt;/R&gt;&lt;C&gt;1&lt;/C&gt;&lt;D xsi:type="xsd:double"&gt;0.63884251530328329&lt;/D&gt;&lt;/FQL&gt;&lt;FQL&gt;&lt;Q&gt;PAVM^FF_CURR_RATIO(ANN_R,0)&lt;/Q&gt;&lt;R&gt;1&lt;/R&gt;&lt;C&gt;1&lt;/C&gt;&lt;D xsi:type="xsd:double"&gt;0.63822186684404125&lt;/D&gt;&lt;/FQL&gt;&lt;FQL&gt;&lt;Q&gt;LBRT^FF_CURR_RATIO(ANN_R,0)&lt;/Q&gt;&lt;R&gt;1&lt;/R&gt;&lt;C&gt;1&lt;/C&gt;&lt;D xsi:type="xsd:double"&gt;1.5964672002902429&lt;/D&gt;&lt;/FQL&gt;&lt;FQL&gt;&lt;Q&gt;GTXI^FF_CURR_RATIO(ANN_R,0)&lt;/Q&gt;&lt;R&gt;1&lt;/R&gt;&lt;C&gt;1&lt;/C&gt;&lt;D xsi:type="xsd:double"&gt;5.7776802507836988&lt;/D&gt;&lt;/FQL&gt;&lt;FQL&gt;&lt;Q&gt;CVRS^FF_CURR_RATIO(ANN_R,0)&lt;/Q&gt;&lt;R&gt;1&lt;/R&gt;&lt;C&gt;1&lt;/C&gt;&lt;D xsi:type="xsd:double"&gt;3.51438628711356&lt;/D&gt;&lt;/FQL&gt;&lt;FQL&gt;&lt;Q&gt;TEAM^FF_CURR_RATIO(ANN_R,0)&lt;/Q&gt;&lt;R&gt;1&lt;/R&gt;&lt;C&gt;1&lt;/C&gt;&lt;D xsi:type="xsd:double"&gt;3.9461357044692851&lt;/D&gt;&lt;/FQL&gt;&lt;FQL&gt;&lt;Q&gt;ZYNE^FF_CURR_RATIO(ANN_R,0)&lt;/Q&gt;&lt;R&gt;1&lt;/R&gt;&lt;C&gt;1&lt;/C&gt;&lt;D xsi:type="xsd:double"&gt;9.13471605344336&lt;/D&gt;&lt;/FQL&gt;&lt;FQL&gt;&lt;Q&gt;PLSE^FF_CURR_RATIO(ANN_R,0)&lt;/Q&gt;&lt;R&gt;1&lt;/R&gt;&lt;C&gt;1&lt;/C&gt;&lt;D xsi:type="xsd:double"&gt;17.38861274288297&lt;/D&gt;&lt;/FQL&gt;&lt;FQL&gt;&lt;Q&gt;EQT^FF_CURR_RATIO(ANN_R,0)&lt;/Q&gt;&lt;R&gt;1&lt;/R&gt;&lt;C&gt;1&lt;/C&gt;&lt;D xsi:type="xsd:double"&gt;0.94385657953786484&lt;/D&gt;&lt;/FQL&gt;&lt;FQL&gt;&lt;Q&gt;INSP^FF_CURR_RATIO(ANN_R,0)&lt;/Q&gt;&lt;R&gt;1&lt;/R&gt;&lt;C&gt;1&lt;/C&gt;&lt;D xsi:type="xsd:double"&gt;3.3716244578144678&lt;/D&gt;&lt;/FQL&gt;&lt;FQL&gt;&lt;Q&gt;RNGR^FF_CURR_RATIO(ANN_R,0)&lt;/Q&gt;&lt;R&gt;1&lt;/R&gt;&lt;C&gt;1&lt;/C&gt;&lt;D xsi:type="xsd:double"&gt;0.93950850661625718&lt;/D&gt;&lt;/FQL&gt;&lt;FQL&gt;&lt;Q&gt;FGEN^FF_CURR_RATIO(ANN_R,0)&lt;/Q&gt;&lt;R&gt;1&lt;/R&gt;&lt;C&gt;1&lt;/C&gt;&lt;D xsi:type="xsd:double"&gt;9.6944005798752233&lt;/D&gt;&lt;/FQL&gt;&lt;FQL&gt;&lt;Q&gt;ACET^FF_CURR_RATIO(ANN_R,0)&lt;/Q&gt;&lt;R&gt;1&lt;/R&gt;&lt;C&gt;1&lt;/C&gt;&lt;D xsi:type="xsd:double"&gt;1.661477994697836&lt;/D&gt;&lt;/FQL&gt;&lt;FQL&gt;&lt;Q&gt;SN^FF_CURR_RATIO(ANN_R,0)&lt;/Q&gt;&lt;R&gt;1&lt;/R&gt;&lt;C&gt;1&lt;/C&gt;&lt;D xsi:type="xsd:double"&gt;0.75843624602186244&lt;/D&gt;&lt;/FQL&gt;&lt;FQL&gt;&lt;Q&gt;GSHD^FF_CURR_RATIO(ANN_R,0)&lt;/Q&gt;&lt;R&gt;0&lt;/R&gt;&lt;C&gt;0&lt;/C&gt;&lt;/FQL&gt;&lt;FQL&gt;&lt;Q&gt;MRNS^FF_CURR_RATIO(ANN_R,0)&lt;/Q&gt;&lt;R&gt;1&lt;/R&gt;&lt;C&gt;1&lt;/C&gt;&lt;D xsi:type="xsd:double"&gt;21.37185534591195&lt;/D&gt;&lt;/FQL&gt;&lt;FQL&gt;&lt;Q&gt;SORL^FF_CURR_RATIO(ANN_R,0)&lt;/Q&gt;&lt;R&gt;1&lt;/R&gt;&lt;C&gt;1&lt;/C&gt;&lt;D xsi:type="xsd:double"&gt;1.3231869302805419&lt;/D&gt;&lt;/FQL&gt;&lt;FQL&gt;&lt;Q&gt;INSM^FF_CURR_RATIO(ANN_R,0)&lt;/Q&gt;&lt;R&gt;1&lt;/R&gt;&lt;C&gt;1&lt;/C&gt;&lt;D xsi:type="xsd:double"&gt;8.7209781440343974&lt;/D&gt;&lt;/FQL&gt;&lt;FQL&gt;&lt;Q&gt;WRD^FF_CURR_RATIO(ANN_R,0)&lt;/Q&gt;&lt;R&gt;1&lt;/R&gt;&lt;C&gt;1&lt;/C&gt;&lt;D xsi:type="xsd:double"&gt;0.28921554443126252&lt;/D&gt;&lt;/FQL&gt;&lt;FQL&gt;&lt;Q&gt;FRAC^FF_CURR_RATIO(ANN_R,0)&lt;/Q&gt;&lt;R&gt;1&lt;/R&gt;&lt;C&gt;1&lt;/C&gt;&lt;D xsi:type="xsd:double"&gt;1.553119089505026&lt;/D&gt;&lt;/FQL&gt;&lt;FQL&gt;&lt;Q&gt;ALNA^FF_CURR_RATIO(ANN_R,0)&lt;/Q&gt;&lt;R&gt;1&lt;/R&gt;&lt;C&gt;1&lt;/C&gt;&lt;D xsi:type="xsd:double"&gt;12.73140660214769&lt;/D&gt;&lt;/FQL&gt;&lt;FQL&gt;&lt;Q&gt;SBPH^FF_CURR_RATIO(ANN_R,0)&lt;/Q&gt;&lt;R&gt;1&lt;/R&gt;&lt;C&gt;1&lt;/C&gt;&lt;D xsi:type="xsd:double"&gt;11.532476319350471&lt;/D&gt;&lt;/FQL&gt;&lt;FQL&gt;&lt;Q&gt;FLXN^FF_CURR_RATIO(ANN_R,0)&lt;/Q&gt;&lt;R&gt;1&lt;/R&gt;&lt;C&gt;1&lt;/C&gt;&lt;D xsi:type="xsd:double"&gt;13.0181211566139&lt;/D&gt;&lt;/FQL&gt;&lt;FQL&gt;&lt;Q&gt;STND^FF_CURR_RATIO(ANN_R,0)&lt;/Q&gt;&lt;R&gt;0&lt;/R&gt;&lt;C&gt;0&lt;/C&gt;&lt;/FQL&gt;&lt;FQL&gt;&lt;Q&gt;EOLS^FF_CURR_RATIO(ANN_R,0)&lt;/Q&gt;&lt;R&gt;1&lt;/R&gt;&lt;C&gt;1&lt;/C&gt;&lt;D xsi:type="xsd:double"&gt;0.34230169026265822&lt;/D&gt;&lt;/FQL&gt;&lt;FQL&gt;&lt;Q&gt;SINO^FF_CURR_RATIO(ANN_R,0)&lt;/Q&gt;&lt;R&gt;1&lt;/R&gt;&lt;C&gt;1&lt;/C&gt;&lt;D xsi:type="xsd:double"&gt;3.598670784514673&lt;/D&gt;&lt;/FQL&gt;&lt;FQL&gt;&lt;Q&gt;ATOS^FF_CURR_RATIO(ANN_R,0)&lt;/Q&gt;&lt;R&gt;1&lt;/R&gt;&lt;C&gt;1&lt;/C&gt;&lt;D xsi:type="xsd:double"&gt;6.4452332979981346&lt;/D&gt;&lt;/FQL&gt;&lt;FQL&gt;&lt;Q&gt;ICHR^FF_CURR_RATIO(ANN_R,0)&lt;/Q&gt;&lt;R&gt;1&lt;/R&gt;&lt;C&gt;1&lt;/C&gt;&lt;D xsi:type="xsd:double"&gt;1.89140136257735&lt;/D&gt;&lt;/FQL&gt;&lt;FQL&gt;&lt;Q&gt;VIRT^FF_CURR_RATIO(ANN_R,0)&lt;/Q&gt;&lt;R&gt;0&lt;/R&gt;&lt;C&gt;0&lt;/C&gt;&lt;/FQL&gt;&lt;FQL&gt;&lt;Q&gt;BCRX^FF_CURR_RATIO(ANN_R,0)&lt;/Q&gt;&lt;R&gt;1&lt;/R&gt;&lt;C&gt;1&lt;/C&gt;&lt;D xsi:type="xsd:double"&gt;1.672737719813993&lt;/D&gt;&lt;/FQL&gt;&lt;FQL&gt;&lt;Q&gt;SNAP^FF_CURR_RATIO(ANN_R,0)&lt;/Q&gt;&lt;R&gt;1&lt;/R&gt;&lt;C&gt;1&lt;/C&gt;&lt;D xsi:type="xsd:double"&gt;6.8353876900328094&lt;/D&gt;&lt;/FQL&gt;&lt;FQL&gt;&lt;Q&gt;HALO^FF_CURR_RATIO(ANN_R,0)&lt;/Q&gt;&lt;R&gt;1&lt;/R&gt;&lt;C&gt;1&lt;/C&gt;&lt;D xsi:type="xsd:double"&gt;3.8862390350877192&lt;/D&gt;&lt;/FQL&gt;&lt;FQL&gt;&lt;Q&gt;DK^FF_CURR_RATIO(ANN_R,0)&lt;/Q&gt;&lt;R&gt;1&lt;/R&gt;&lt;C&gt;1&lt;/C&gt;&lt;D xsi:type="xsd:double"&gt;0.97757981809334893&lt;/D&gt;&lt;/FQL&gt;&lt;FQL&gt;&lt;Q&gt;CTEK^FF_CURR_RATIO(ANN_R,0)&lt;/Q&gt;&lt;R&gt;1&lt;/R&gt;&lt;C&gt;1&lt;/C&gt;&lt;D xsi:type="xsd:double"&gt;0.94897177203751515&lt;/D&gt;&lt;/FQL&gt;&lt;FQL&gt;&lt;Q&gt;DVAX^FF_CURR_RATIO(ANN_R,0)&lt;/Q&gt;&lt;R&gt;1&lt;/R&gt;&lt;C&gt;1&lt;/C&gt;&lt;D xsi:type="xsd:double"&gt;10.650406066799331&lt;/D&gt;&lt;/FQL&gt;&lt;FQL&gt;&lt;Q&gt;CTMX^FF_CURR_RATIO(ANN_R,0)&lt;/Q&gt;&lt;R&gt;1&lt;/R&gt;&lt;C&gt;1&lt;/C&gt;&lt;D xsi:type="xsd:double"&gt;6.3551932228891026&lt;/D&gt;&lt;/FQL&gt;&lt;FQL&gt;&lt;Q&gt;LOVE^FF_CURR_RATIO(ANN_R,0)&lt;/Q&gt;&lt;R&gt;1&lt;/R&gt;&lt;C&gt;1&lt;/C&gt;&lt;D xsi:type="xsd:double"&gt;1.773436123163795&lt;/D&gt;&lt;/FQL&gt;&lt;FQL&gt;&lt;Q&gt;ARNA^FF_CURR_RATIO(ANN_R,0)&lt;/Q&gt;&lt;R&gt;1&lt;/R&gt;&lt;C&gt;1&lt;/C&gt;&lt;D xsi:type="xsd:double"&gt;3.8890041063503249&lt;/D&gt;&lt;/FQL&gt;&lt;FQL&gt;&lt;Q&gt;COHR^FF_CURR_RATIO(ANN_R,0)&lt;/Q&gt;&lt;R&gt;1&lt;/R&gt;&lt;C&gt;1&lt;/C&gt;&lt;D xsi:type="xsd:double"&gt;3.129380047477603&lt;/D&gt;&lt;/FQL&gt;&lt;FQL&gt;&lt;Q&gt;COUP^FF_CURR_RATIO(ANN_R,0)&lt;/Q&gt;&lt;R&gt;1&lt;/R&gt;&lt;C&gt;1&lt;/C&gt;&lt;D xsi:type="xsd:double"&gt;3.1569561285369452&lt;/D&gt;&lt;/FQL&gt;&lt;FQL&gt;&lt;Q&gt;CLVS^FF_CURR_RATIO(ANN_R,0)&lt;/Q&gt;&lt;R&gt;1&lt;/R&gt;&lt;C&gt;1&lt;/C&gt;&lt;D xsi:type="xsd:double"&gt;7.6909110982985158&lt;/D&gt;&lt;/FQL&gt;&lt;FQL&gt;&lt;Q&gt;SGRY^FF_CURR_RATIO(ANN_R,0)&lt;/Q&gt;&lt;R&gt;1&lt;/R&gt;&lt;C&gt;1&lt;/C&gt;&lt;D xsi:type="xsd:double"&gt;1.858797709608752&lt;/D&gt;&lt;/FQL&gt;&lt;FQL&gt;&lt;Q&gt;MCFT^FF_CURR_RATIO(ANN_R,0)&lt;/Q&gt;&lt;R&gt;1&lt;/R&gt;&lt;C&gt;1&lt;/C&gt;&lt;D xsi:type="xsd:double"&gt;0.73048363650650217&lt;/D&gt;&lt;/FQL&gt;&lt;FQL&gt;&lt;Q&gt;SRCI^FF_CURR_RATIO(ANN_R,0)&lt;/Q&gt;&lt;R&gt;1&lt;/R&gt;&lt;C&gt;1&lt;/C&gt;&lt;D xsi:type="xsd:double"&gt;0.79105023553312548&lt;/D&gt;&lt;/FQL&gt;&lt;FQL&gt;&lt;Q&gt;TUSK^FF_CURR_RATIO(ANN_R,0)&lt;/Q&gt;&lt;R&gt;1&lt;/R&gt;&lt;C&gt;1&lt;/C&gt;&lt;D xsi:type="xsd:double"&gt;1.4292734149135411&lt;/D&gt;&lt;/FQL&gt;&lt;FQL&gt;&lt;Q&gt;UIHC^FF_CURR_RATIO(ANN_R,0)&lt;/Q&gt;&lt;R&gt;1&lt;/R&gt;&lt;C&gt;1&lt;/C&gt;&lt;D xsi:type="xsd:double"&gt;1.40640691493278&lt;/D&gt;&lt;/FQL&gt;&lt;FQL&gt;&lt;Q&gt;MXL^FF_CURR_RATIO(ANN_R,0)&lt;/Q&gt;&lt;R&gt;1&lt;/R&gt;&lt;C&gt;1&lt;/C&gt;&lt;D xsi:type="xsd:double"&gt;2.6353520278585081&lt;/D&gt;&lt;/FQL&gt;&lt;FQL&gt;&lt;Q&gt;CPRX^FF_CURR_RATIO(ANN_R,0)&lt;/Q&gt;&lt;R&gt;1&lt;/R&gt;&lt;C&gt;1&lt;/C&gt;&lt;D xsi:type="xsd:double"&gt;19.968101773912949&lt;/D&gt;&lt;/FQL&gt;&lt;FQL&gt;&lt;Q&gt;TWOU^FF_CURR_RATIO(ANN_R,0)&lt;/Q&gt;&lt;R&gt;1&lt;/R&gt;&lt;C&gt;1&lt;/C&gt;&lt;D xsi:type="xsd:double"&gt;4.2767758620689653&lt;/D&gt;&lt;/FQL&gt;&lt;FQL&gt;&lt;Q&gt;TPL^FF_CURR_RATIO(ANN_R,0)&lt;/Q&gt;&lt;R&gt;0&lt;/R&gt;&lt;C&gt;0&lt;/C&gt;&lt;/FQL&gt;&lt;FQL&gt;&lt;Q&gt;SENS^FF_CURR_RATIO(ANN_R,0)&lt;/Q&gt;&lt;R&gt;1&lt;/R&gt;&lt;C&gt;1&lt;/C&gt;&lt;D xsi:type="xsd:double"&gt;1.941011235955056&lt;/D&gt;&lt;/FQL&gt;&lt;FQL&gt;&lt;Q&gt;SMAR^FF_CURR_RATIO(ANN_R,0)&lt;/Q&gt;&lt;R&gt;1&lt;/R&gt;&lt;C&gt;1&lt;/C&gt;&lt;D xsi:type="xsd:double"&gt;0.98435796678920018&lt;/D&gt;&lt;/FQL&gt;&lt;FQL&gt;&lt;Q&gt;ROKU^FF_CURR_RATIO(ANN_R,0)&lt;/Q&gt;&lt;R&gt;1&lt;/R&gt;&lt;C&gt;1&lt;/C&gt;&lt;D xsi:type="xsd:double"&gt;2.0942924695880141&lt;/D&gt;&lt;/FQL&gt;&lt;FQL&gt;&lt;Q&gt;GMRE^FF_CURR_RATIO(ANN_R,0)&lt;/Q&gt;&lt;R&gt;0&lt;/R&gt;&lt;C&gt;0&lt;/C&gt;&lt;/FQL&gt;&lt;FQL&gt;&lt;Q&gt;VBTX^FF_CURR_RATIO(ANN_R,0)&lt;/Q&gt;&lt;R&gt;0&lt;/R&gt;&lt;C&gt;0&lt;/C&gt;&lt;/FQL&gt;&lt;FQL&gt;&lt;Q&gt;MB^FF_CURR_RATIO(ANN_R,0)&lt;/Q&gt;&lt;R&gt;1&lt;/R&gt;&lt;C&gt;1&lt;/C&gt;&lt;D xsi:type="xsd:double"&gt;8.662321820653121&lt;/D&gt;&lt;/FQL&gt;&lt;FQL&gt;&lt;Q&gt;CNCE^FF_CURR_RATIO(ANN_R,0)&lt;/Q&gt;&lt;R&gt;1&lt;/R&gt;&lt;C&gt;1&lt;/C&gt;&lt;D xsi:type="xsd:double"&gt;31.92148952676493&lt;/D&gt;&lt;/FQL&gt;&lt;FQL&gt;&lt;Q&gt;ENTX^FF_CURR_RATIO(ANN_R,0)&lt;/Q&gt;&lt;R&gt;1&lt;/R&gt;&lt;C&gt;1&lt;/C&gt;&lt;D xsi:type="xsd:double"&gt;6.1470297029702969&lt;/D&gt;&lt;/FQL&gt;&lt;FQL&gt;&lt;Q&gt;RDFN^FF_CURR_RATIO(ANN_R,0)&lt;/Q&gt;&lt;R&gt;1&lt;/R&gt;&lt;C&gt;1&lt;/C&gt;&lt;D xsi:type="xsd:double"&gt;6.6989988007920349&lt;/D&gt;&lt;/FQL&gt;&lt;FQL&gt;&lt;Q&gt;TNC^FF_CURR_RATIO(ANN_R,0)&lt;/Q&gt;&lt;R&gt;1&lt;/R&gt;&lt;C&gt;1&lt;/C&gt;&lt;D xsi:type="xsd:double"&gt;1.7890168155699411&lt;/D&gt;&lt;/FQL&gt;&lt;FQL&gt;&lt;Q&gt;FUL^FF_CURR_RATIO(ANN_R,0)&lt;/Q&gt;&lt;R&gt;1&lt;/R&gt;&lt;C&gt;1&lt;/C&gt;&lt;D xsi:type="xsd:double"&gt;2.2677015644279308&lt;/D&gt;&lt;/FQL&gt;&lt;FQL&gt;&lt;Q&gt;HCLP^FF_CURR_RATIO(ANN_R,0)&lt;/Q&gt;&lt;R&gt;1&lt;/R&gt;&lt;C&gt;1&lt;/C&gt;&lt;D xsi:type="xsd:double"&gt;1.992267827529022&lt;/D&gt;&lt;/FQL&gt;&lt;FQL&gt;&lt;Q&gt;ICUI^FF_CURR_RATIO(ANN_R,0)&lt;/Q&gt;&lt;R&gt;1&lt;/R&gt;&lt;C&gt;1&lt;/C&gt;&lt;D xsi:type="xsd:double"&gt;4.11172084530082&lt;/D&gt;&lt;/FQL&gt;&lt;FQL&gt;&lt;Q&gt;CATS^FF_CURR_RATIO(ANN_R,0)&lt;/Q&gt;&lt;R&gt;1&lt;/R&gt;&lt;C&gt;1&lt;/C&gt;&lt;D xsi:type="xsd:double"&gt;1.001239157372986&lt;/D&gt;&lt;/FQL&gt;&lt;FQL&gt;&lt;Q&gt;JAG^FF_CURR_RATIO(ANN_R,0)&lt;/Q&gt;&lt;R&gt;1&lt;/R&gt;&lt;C&gt;1&lt;/C&gt;&lt;D xsi:type="xsd:double"&gt;0.34998137268949708&lt;/D&gt;&lt;/FQL&gt;&lt;FQL&gt;&lt;Q&gt;PPC^FF_CURR_RATIO(ANN_R,0)&lt;/Q&gt;&lt;R&gt;1&lt;/R&gt;&lt;C&gt;1&lt;/C&gt;&lt;D xsi:type="xsd:double"&gt;1.732356733766006&lt;/D&gt;&lt;/FQL&gt;&lt;FQL&gt;&lt;Q&gt;TGEN^FF_CURR_RATIO(ANN_R,0)&lt;/Q&gt;&lt;R&gt;1&lt;/R&gt;&lt;C&gt;1&lt;/C&gt;&lt;D xsi:type="xsd:double"&gt;2.4874015923448392&lt;/D&gt;&lt;/FQL&gt;&lt;FQL&gt;&lt;Q&gt;TREE^FF_CURR_RATIO(ANN_R,0)&lt;/Q&gt;&lt;R&gt;1&lt;/R&gt;&lt;C&gt;1&lt;/C&gt;&lt;D xsi:type="xsd:double"&gt;2.9694473819789038&lt;/D&gt;&lt;/FQL&gt;&lt;FQL&gt;&lt;Q&gt;PVAC^FF_CURR_RATIO(ANN_R,0)&lt;/Q&gt;&lt;R&gt;1&lt;/R&gt;&lt;C&gt;1&lt;/C&gt;&lt;D xsi:type="xsd:double"&gt;0.70256054470062435&lt;/D&gt;&lt;/FQL&gt;&lt;FQL&gt;&lt;Q&gt;CARB^FF_CURR_RATIO(ANN_R,0)&lt;/Q&gt;&lt;R&gt;1&lt;/R&gt;&lt;C&gt;1&lt;/C&gt;&lt;D xsi:type="xsd:double"&gt;1.184659304900646&lt;/D&gt;&lt;/FQL&gt;&lt;FQL&gt;&lt;Q&gt;GTHX^FF_CURR_RATIO(ANN_R,0)&lt;/Q&gt;&lt;R&gt;1&lt;/R&gt;&lt;C&gt;1&lt;/C&gt;&lt;D xsi:type="xsd:double"&gt;8.9423274094326715&lt;/D&gt;&lt;/FQL&gt;&lt;FQL&gt;&lt;Q&gt;EVBG^FF_CURR_RATIO(ANN_R,0)&lt;/Q&gt;&lt;R&gt;1&lt;/R&gt;&lt;C&gt;1&lt;/C&gt;&lt;D xsi:type="xsd:double"&gt;2.1096685908787749&lt;/D&gt;&lt;/FQL&gt;&lt;FQL&gt;&lt;Q&gt;PXLW^FF_CURR_RATIO(ANN_R,0)&lt;/Q&gt;&lt;R&gt;1&lt;/R&gt;&lt;C&gt;1&lt;/C&gt;&lt;D xsi:type="xsd:double"&gt;1.989106634552223&lt;/D&gt;&lt;/FQL&gt;&lt;FQL&gt;&lt;Q&gt;ESES^FF_CURR_RATIO(ANN_R,0)&lt;/Q&gt;&lt;R&gt;1&lt;/R&gt;&lt;C&gt;1&lt;/C&gt;&lt;D xsi:type="xsd:double"&gt;0.933857370065208&lt;/D&gt;&lt;/FQL&gt;&lt;FQL&gt;&lt;Q&gt;SNNA^FF_CURR_RATIO(ANN_R,0)&lt;/Q&gt;&lt;R&gt;1&lt;/R&gt;&lt;C&gt;1&lt;/C&gt;&lt;D xsi:type="xsd:double"&gt;9.38551146705497&lt;/D&gt;&lt;/FQL&gt;&lt;FQL&gt;&lt;Q&gt;BEDU^FF_CURR_RATIO(ANN_R,0)&lt;/Q&gt;&lt;R&gt;1&lt;/R&gt;&lt;C&gt;1&lt;/C&gt;&lt;D xsi:type="xsd:double"&gt;1.6223169289078741&lt;/D&gt;&lt;/FQL&gt;&lt;FQL&gt;&lt;Q&gt;RYB^FF_CURR_RATIO(ANN_R,0)&lt;/Q&gt;&lt;R&gt;1&lt;/R&gt;&lt;C&gt;1&lt;/C&gt;&lt;D xsi:type="xsd:double"&gt;1.78112180742512&lt;/D&gt;&lt;/FQL&gt;&lt;FQL&gt;&lt;Q&gt;BYSI^FF_CURR_RATIO(ANN_R,0)&lt;/Q&gt;&lt;R&gt;1&lt;/R&gt;&lt;C&gt;1&lt;/C&gt;&lt;D xsi:type="xsd:double"&gt;6.7495826377295494&lt;/D&gt;&lt;/FQL&gt;&lt;FQL&gt;&lt;Q&gt;NTNX^FF_CURR_RATIO(ANN_R,0)&lt;/Q&gt;&lt;R&gt;1&lt;/R&gt;&lt;C&gt;1&lt;/C&gt;&lt;D xsi:type="xsd:double"&gt;2.6829481200529872&lt;/D&gt;&lt;/FQL&gt;&lt;FQL&gt;&lt;Q&gt;PE^FF_CURR_RATIO(ANN_R,0)&lt;/Q&gt;&lt;R&gt;1&lt;/R&gt;&lt;C&gt;1&lt;/C&gt;&lt;D xsi:type="xsd:double"&gt;1.5022096459828549&lt;/D&gt;&lt;/FQL&gt;&lt;FQL&gt;&lt;Q&gt;NBIX^FF_CURR_RATIO(ANN_R,0)&lt;/Q&gt;&lt;R&gt;1&lt;/R&gt;&lt;C&gt;1&lt;/C&gt;&lt;D xsi:type="xsd:double"&gt;10.19584389813692&lt;/D&gt;&lt;/FQL&gt;&lt;FQL&gt;&lt;Q&gt;MKC^FF_CURR_RATIO(ANN_R,0)&lt;/Q&gt;&lt;R&gt;1&lt;/R&gt;&lt;C&gt;1&lt;/C&gt;&lt;D xsi:type="xsd:double"&gt;0.830380526883377&lt;/D&gt;&lt;/FQL&gt;&lt;FQL&gt;&lt;Q&gt;DXCM^FF_CURR_RATIO(ANN_R,0)&lt;/Q&gt;&lt;R&gt;1&lt;/R&gt;&lt;C&gt;1&lt;/C&gt;&lt;D xsi:type="xsd:double"&gt;5.3614110871130309&lt;/D&gt;&lt;/FQL&gt;&lt;FQL&gt;&lt;Q&gt;SSTI^FF_CURR_RATIO(ANN_R,0)&lt;/Q&gt;&lt;R&gt;1&lt;/R&gt;&lt;C&gt;1&lt;/C&gt;&lt;D xsi:type="xsd:double"&gt;1.1480539063236259&lt;/D&gt;&lt;/FQL&gt;&lt;FQL&gt;&lt;Q&gt;MKGI^FF_CURR_RATIO(ANN_R,0)&lt;/Q&gt;&lt;R&gt;1&lt;/R&gt;&lt;C&gt;1&lt;/C&gt;&lt;D xsi:type="xsd:double"&gt;0.95944420386679041&lt;/D&gt;&lt;/FQL&gt;&lt;FQL&gt;&lt;Q&gt;HTBX^FF_CURR_RATIO(ANN_R,0)&lt;/Q&gt;&lt;R&gt;1&lt;/R&gt;&lt;C&gt;1&lt;/C&gt;&lt;D xsi:type="xsd:double"&gt;1.136279991900546&lt;/D&gt;&lt;/FQL&gt;&lt;FQL&gt;&lt;Q&gt;TCX^FF_CURR_RATIO(ANN_R,0)&lt;/Q&gt;&lt;R&gt;1&lt;/R&gt;&lt;C&gt;1&lt;/C&gt;&lt;D xsi:type="xsd:double"&gt;0.86167672528240447&lt;/D&gt;&lt;/FQL&gt;&lt;FQL&gt;&lt;Q&gt;SHOP^FF_CURR_RATIO(ANN_R,0)&lt;/Q&gt;&lt;R&gt;1&lt;/R&gt;&lt;C&gt;1&lt;/C&gt;&lt;D xsi:type="xsd:double"&gt;10.82463009477172&lt;/D&gt;&lt;/FQL&gt;&lt;FQL&gt;&lt;Q&gt;AXL^FF_CURR_RATIO(ANN_R,0)&lt;/Q&gt;&lt;R&gt;1&lt;/R&gt;&lt;C&gt;1&lt;/C&gt;&lt;D xsi:type="xsd:double"&gt;1.59898059848734&lt;/D&gt;&lt;/FQL&gt;&lt;FQL&gt;&lt;Q&gt;MBIO^FF_CURR_RATIO(ANN_R,0)&lt;/Q&gt;&lt;R&gt;1&lt;/R&gt;&lt;C&gt;1&lt;/C&gt;&lt;D xsi:type="xsd:double"&gt;16.992799778454721&lt;/D&gt;&lt;/FQL&gt;&lt;FQL&gt;&lt;Q&gt;TRCH^FF_CURR_RATIO(ANN_R,0)&lt;/Q&gt;&lt;R&gt;1&lt;/R&gt;&lt;C&gt;1&lt;/C&gt;&lt;D xsi:type="xsd:double"&gt;1.388911262726765&lt;/D&gt;&lt;/FQL&gt;&lt;FQL&gt;&lt;Q&gt;QDEL^FF_CURR_RATIO(ANN_R,0)&lt;/Q&gt;&lt;R&gt;1&lt;/R&gt;&lt;C&gt;1&lt;/C&gt;&lt;D xsi:type="xsd:double"&gt;2.5807102564901672&lt;/D&gt;&lt;/FQL&gt;&lt;FQL&gt;&lt;Q&gt;WGO^FF_CURR_RATIO(ANN_R,0)&lt;/Q&gt;&lt;R&gt;1&lt;/R&gt;&lt;C&gt;1&lt;/C&gt;&lt;D xsi:type="xsd:double"&gt;1.8215735729852831&lt;/D&gt;&lt;/FQL&gt;&lt;FQL&gt;&lt;Q&gt;CIR^FF_CURR_RATIO(ANN_R,0)&lt;/Q&gt;&lt;R&gt;1&lt;/R&gt;&lt;C&gt;1&lt;/C&gt;&lt;D xsi:type="xsd:double"&gt;1.9794088373636121&lt;/D&gt;&lt;/FQL&gt;&lt;FQL&gt;&lt;Q&gt;COL^FF_CURR_RATIO(ANN_R,0)&lt;/Q&gt;&lt;R&gt;1&lt;/R&gt;&lt;C&gt;1&lt;/C&gt;&lt;D xsi:type="xsd:double"&gt;1.5509938090583251&lt;/D&gt;&lt;/FQL&gt;&lt;FQL&gt;&lt;Q&gt;BOMN^FF_CURR_RATIO(ANN_R,0)&lt;/Q&gt;&lt;R&gt;1&lt;/R&gt;&lt;C&gt;1&lt;/C&gt;&lt;D xsi:type="xsd:double"&gt;18.65114418201971&lt;/D&gt;&lt;/FQL&gt;&lt;FQL&gt;&lt;Q&gt;YEXT^FF_CURR_RATIO(ANN_R,0)&lt;/Q&gt;&lt;R&gt;1&lt;/R&gt;&lt;C&gt;1&lt;/C&gt;&lt;D xsi:type="xsd:double"&gt;1.4444312816260221&lt;/D&gt;&lt;/FQL&gt;&lt;FQL&gt;&lt;Q&gt;ZS^FF_CURR_RATIO(ANN_R,0)&lt;/Q&gt;&lt;R&gt;1&lt;/R&gt;&lt;C&gt;1&lt;/C&gt;&lt;D xsi:type="xsd:double"&gt;2.0293384090312419&lt;/D&gt;&lt;/FQL&gt;&lt;FQL&gt;&lt;Q&gt;EVLO^FF_CURR_RATIO(ANN_R,0)&lt;/Q&gt;&lt;R&gt;1&lt;/R&gt;&lt;C&gt;1&lt;/C&gt;&lt;D xsi:type="xsd:double"&gt;10.10080750195363&lt;/D&gt;&lt;/FQL&gt;&lt;FQL&gt;&lt;Q&gt;DRNA^FF_CURR_RATIO(ANN_R,0)&lt;/Q&gt;&lt;R&gt;1&lt;/R&gt;&lt;C&gt;1&lt;/C&gt;&lt;D xsi:type="xsd:double"&gt;7.1223116664664188&lt;/D&gt;&lt;/FQL&gt;&lt;FQL&gt;&lt;Q&gt;DLPN^FF_CURR_RATIO(ANN_R,0)&lt;/Q&gt;&lt;R&gt;1&lt;/R&gt;&lt;C&gt;1&lt;/C&gt;&lt;D xsi:type="xsd:double"&gt;0.46804152366460522&lt;/D&gt;&lt;/FQL&gt;&lt;FQL&gt;&lt;Q&gt;GRVY^FF_CURR_RATIO(ANN_R,0)&lt;/Q&gt;&lt;R&gt;1&lt;/R&gt;&lt;C&gt;1&lt;/C&gt;&lt;D xsi:type="xsd:double"&gt;1.7247384086519959&lt;/D&gt;&lt;/FQL&gt;&lt;FQL&gt;&lt;Q&gt;ASUR^FF_CURR_RATIO(ANN_R,0)&lt;/Q&gt;&lt;R&gt;1&lt;/R&gt;&lt;C&gt;1&lt;/C&gt;&lt;D xsi:type="xsd:double"&gt;1.2447952610996089&lt;/D&gt;&lt;/FQL&gt;&lt;FQL&gt;&lt;Q&gt;MDB^FF_CURR_RATIO(ANN_R,0)&lt;/Q&gt;&lt;R&gt;1&lt;/R&gt;&lt;C&gt;1&lt;/C&gt;&lt;D xsi:type="xsd:double"&gt;2.3260200396867141&lt;/D&gt;&lt;/FQL&gt;&lt;FQL&gt;&lt;Q&gt;SECO^FF_CURR_RATIO(ANN_R,0)&lt;/Q&gt;&lt;R&gt;1&lt;/R&gt;&lt;C&gt;1&lt;/C&gt;&lt;D xsi:type="xsd:double"&gt;2.298019480167711&lt;/D&gt;&lt;/FQL&gt;&lt;FQL&gt;&lt;Q&gt;ALRN^FF_CURR_RATIO(ANN_R,0)&lt;/Q&gt;&lt;R&gt;1&lt;/R&gt;&lt;C&gt;1&lt;/C&gt;&lt;D xsi:type="xsd:double"&gt;10.59905949703537&lt;/D&gt;&lt;/FQL&gt;&lt;FQL&gt;&lt;Q&gt;EXPI^FF_CURR_RATIO(ANN_R,0)&lt;/Q&gt;&lt;R&gt;1&lt;/R&gt;&lt;C&gt;1&lt;/C&gt;&lt;D xsi:type="xsd:double"&gt;1.262368669083676&lt;/D&gt;&lt;/FQL&gt;&lt;FQL&gt;&lt;Q&gt;LIVE^FF_CURR_RATIO(ANN_R,0)&lt;/Q&gt;&lt;R&gt;1&lt;/R&gt;&lt;C&gt;1&lt;/C&gt;&lt;D xsi:type="xsd:double"&gt;0.83604970835648207&lt;/D&gt;&lt;/FQL&gt;&lt;FQL&gt;&lt;Q&gt;DWDP^FF_CURR_RATIO(ANN_R,0)&lt;/Q&gt;&lt;R&gt;1&lt;/R&gt;&lt;C&gt;1&lt;/C&gt;&lt;D xsi:type="xsd:double"&gt;1.9095606246172689&lt;/D&gt;&lt;/FQL&gt;&lt;FQL&gt;&lt;Q&gt;UXIN^FF_CURR_RATIO(ANN_R,0)&lt;/Q&gt;&lt;R&gt;1&lt;/R&gt;&lt;C&gt;1&lt;/C&gt;&lt;D xsi:type="xsd:double"&gt;1.129632556538537&lt;/D&gt;&lt;/FQL&gt;&lt;FQL&gt;&lt;Q&gt;NYNY^FF_CURR_RATIO(ANN_R,0)&lt;/Q&gt;&lt;R&gt;1&lt;/R&gt;&lt;C&gt;1&lt;/C&gt;&lt;D xsi:type="xsd:double"&gt;0.16505721346541241&lt;/D&gt;&lt;/FQL&gt;&lt;FQL&gt;&lt;Q&gt;BRQS^FF_CURR_RATIO(ANN_R,0)&lt;/Q&gt;&lt;R&gt;1&lt;/R&gt;&lt;C&gt;1&lt;/C&gt;&lt;D xsi:type="xsd:double"&gt;1.283305300383836&lt;/D&gt;&lt;/FQL&gt;&lt;FQL&gt;&lt;Q&gt;MDP^FF_CURR_RATIO(ANN_R,0)&lt;/Q&gt;&lt;R&gt;1&lt;/R&gt;&lt;C&gt;1&lt;/C&gt;&lt;D xsi:type="xsd:double"&gt;1.5552381752499369&lt;/D&gt;&lt;/FQL&gt;&lt;FQL&gt;&lt;Q&gt;WB^FF_CURR_RATIO(ANN_R,0)&lt;/Q&gt;&lt;R&gt;1&lt;/R&gt;&lt;C&gt;1&lt;/C&gt;&lt;D xsi:type="xsd:double"&gt;4.2245275080639173&lt;/D&gt;&lt;/FQL&gt;&lt;FQL&gt;&lt;Q&gt;CHFS^FF_CURR_RATIO(ANN_R,0)&lt;/Q&gt;&lt;R&gt;1&lt;/R&gt;&lt;C&gt;1&lt;/C&gt;&lt;D xsi:type="xsd:double"&gt;8.543280726924916&lt;/D&gt;&lt;/FQL&gt;&lt;FQL&gt;&lt;Q&gt;QTRX^FF_CURR_RATIO(ANN_R,0)&lt;/Q&gt;&lt;R&gt;1&lt;/R&gt;&lt;C&gt;1&lt;/C&gt;&lt;D xsi:type="xsd:double"&gt;4.5273409759561734&lt;/D&gt;&lt;/FQL&gt;&lt;FQL&gt;&lt;Q&gt;MRTX^FF_CURR_RATIO(ANN_R,0)&lt;/Q&gt;&lt;R&gt;1&lt;/R&gt;&lt;C&gt;1&lt;/C&gt;&lt;D xsi:type="xsd:double"&gt;11.41593374377015&lt;/D&gt;&lt;/FQL&gt;&lt;FQL&gt;&lt;Q&gt;VIVE^FF_CURR_RATIO(ANN_R,0)&lt;/Q&gt;&lt;R&gt;1&lt;/R&gt;&lt;C&gt;1&lt;/C&gt;&lt;D xsi:type="xsd:double"&gt;3.4106763079540618&lt;/D&gt;&lt;/FQL&gt;&lt;FQL&gt;&lt;Q&gt;CTSO^FF_CURR_RATIO(ANN_R,0)&lt;/Q&gt;&lt;R&gt;1&lt;/R&gt;&lt;C&gt;1&lt;/C&gt;&lt;D xsi:type="xsd:double"&gt;2.6425159693188269&lt;/D&gt;&lt;/FQL&gt;&lt;FQL&gt;&lt;Q&gt;CYRX^FF_CURR_RATIO(ANN_R,0)&lt;/Q&gt;&lt;R&gt;1&lt;/R&gt;&lt;C&gt;1&lt;/C&gt;&lt;D xsi:type="xsd:double"&gt;7.9165931016871669&lt;/D&gt;&lt;/FQL&gt;&lt;FQL&gt;&lt;Q&gt;KALA^FF_CURR_RATIO(ANN_R,0)&lt;/Q&gt;&lt;R&gt;1&lt;/R&gt;&lt;C&gt;1&lt;/C&gt;&lt;D xsi:type="xsd:double"&gt;7.9688061972610313&lt;/D&gt;&lt;/FQL&gt;&lt;FQL&gt;&lt;Q&gt;MHH^FF_CURR_RATIO(ANN_R,0)&lt;/Q&gt;&lt;R&gt;1&lt;/R&gt;&lt;C&gt;1&lt;/C&gt;&lt;D xsi:type="xsd:double"&gt;1.7242528221194491&lt;/D&gt;&lt;/FQL&gt;&lt;FQL&gt;&lt;Q&gt;SOGO^FF_CURR_RATIO(ANN_R,0)&lt;/Q&gt;&lt;R&gt;1&lt;/R&gt;&lt;C&gt;1&lt;/C&gt;&lt;D xsi:type="xsd:double"&gt;2.7162199154544018&lt;/D&gt;&lt;/FQL&gt;&lt;FQL&gt;&lt;Q&gt;BPMC^FF_CURR_RATIO(ANN_R,0)&lt;/Q&gt;&lt;R&gt;1&lt;/R&gt;&lt;C&gt;1&lt;/C&gt;&lt;D xsi:type="xsd:double"&gt;15.982863138260671&lt;/D&gt;&lt;/FQL&gt;&lt;FQL&gt;&lt;Q&gt;NBEV^FF_CURR_RATIO(ANN_R,0)&lt;/Q&gt;&lt;R&gt;1&lt;/R&gt;&lt;C&gt;1&lt;/C&gt;&lt;D xsi:type="xsd:double"&gt;1.459890658536799&lt;/D&gt;&lt;/FQL&gt;&lt;FQL&gt;&lt;Q&gt;ALBO^FF_CURR_RATIO(ANN_R,0)&lt;/Q&gt;&lt;R&gt;1&lt;/R&gt;&lt;C&gt;1&lt;/C&gt;&lt;D xsi:type="xsd:double"&gt;6.9379493000378361&lt;/D&gt;&lt;/FQL&gt;&lt;FQL&gt;&lt;Q&gt;TCDA^FF_CURR_RATIO(ANN_R,0)&lt;/Q&gt;&lt;R&gt;1&lt;/R&gt;&lt;C&gt;1&lt;/C&gt;&lt;D xsi:type="xsd:double"&gt;6.1864195330600618&lt;/D&gt;&lt;/FQL&gt;&lt;FQL&gt;&lt;Q&gt;TRHC^FF_CURR_RATIO(ANN_R,0)&lt;/Q&gt;&lt;R&gt;1&lt;/R&gt;&lt;C&gt;1&lt;/C&gt;&lt;D xsi:type="xsd:double"&gt;1.2103936327294991&lt;/D&gt;&lt;/FQL&gt;&lt;FQL&gt;&lt;Q&gt;HUSA^FF_CURR_RATIO(ANN_R,0)&lt;/Q&gt;&lt;R&gt;1&lt;/R&gt;&lt;C&gt;1&lt;/C&gt;&lt;D xsi:type="xsd:double"&gt;4.901587134125033&lt;/D&gt;&lt;/FQL&gt;&lt;FQL&gt;&lt;Q&gt;RGEN^FF_CURR_RATIO(ANN_R,0)&lt;/Q&gt;&lt;R&gt;1&lt;/R&gt;&lt;C&gt;1&lt;/C&gt;&lt;D xsi:type="xsd:double"&gt;9.6273452064575&lt;/D&gt;&lt;/FQL&gt;&lt;FQL&gt;&lt;Q&gt;NEWA^FF_CURR_RATIO(ANN_R,0)&lt;/Q&gt;&lt;R&gt;1&lt;/R&gt;&lt;C&gt;1&lt;/C&gt;&lt;D xsi:type="xsd:double"&gt;1.194873178498453&lt;/D&gt;&lt;/FQL&gt;&lt;FQL&gt;&lt;Q&gt;BGNE^FF_CURR_RATIO(ANN_R,0)&lt;/Q&gt;&lt;R&gt;1&lt;/R&gt;&lt;C&gt;1&lt;/C&gt;&lt;D xsi:type="xsd:double"&gt;6.0904672373789914&lt;/D&gt;&lt;/FQL&gt;&lt;FQL&gt;&lt;Q&gt;LOV^FF_CURR_RATIO(ANN_R,0)&lt;/Q&gt;&lt;R&gt;1&lt;/R&gt;&lt;C&gt;1&lt;/C&gt;&lt;D xsi:type="xsd:double"&gt;0.45022476501838982&lt;/D&gt;&lt;/FQL&gt;&lt;FQL&gt;&lt;Q&gt;TOCA^FF_CURR_RATIO(ANN_R,0)&lt;/Q&gt;&lt;R&gt;1&lt;/R&gt;&lt;C&gt;1&lt;/C&gt;&lt;D xsi:type="xsd:double"&gt;5.2296018465089444&lt;/D&gt;&lt;/FQL&gt;&lt;FQL&gt;&lt;Q&gt;AYX^FF_CURR_RATIO(ANN_R,0)&lt;/Q&gt;&lt;R&gt;1&lt;/R&gt;&lt;C&gt;1&lt;/C&gt;&lt;D xsi:type="xsd:double"&gt;1.7664781412412109&lt;/D&gt;&lt;/FQL&gt;&lt;FQL&gt;&lt;Q&gt;HDSN^FF_CURR_RATIO(ANN_R,0)&lt;/Q&gt;&lt;R&gt;1&lt;/R&gt;&lt;C&gt;1&lt;/C&gt;&lt;D xsi:type="xsd:double"&gt;2.190813758389262&lt;/D&gt;&lt;/FQL&gt;&lt;FQL&gt;&lt;Q&gt;PRPH^FF_CURR_RATIO(ANN_R,0)&lt;/Q&gt;&lt;R&gt;1&lt;/R&gt;&lt;C&gt;1&lt;/C&gt;&lt;D xsi:type="xsd:double"&gt;15.6826710816777&lt;/D&gt;&lt;/FQL&gt;&lt;FQL&gt;&lt;Q&gt;BEAT^FF_CURR_RATIO(ANN_R,0)&lt;/Q&gt;&lt;R&gt;1&lt;/R&gt;&lt;C&gt;1&lt;/C&gt;&lt;D xsi:type="xsd:double"&gt;1.768383868118929&lt;/D&gt;&lt;/FQL&gt;&lt;FQL&gt;&lt;Q&gt;ESTE^FF_CURR_RATIO(ANN_R,0)&lt;/Q&gt;&lt;R&gt;1&lt;/R&gt;&lt;C&gt;1&lt;/C&gt;&lt;D xsi:type="xsd:double"&gt;0.68361434235176233&lt;/D&gt;&lt;/FQL&gt;&lt;FQL&gt;&lt;Q&gt;ADI^FF_CURR_RATIO(ANN_R,0)&lt;/Q&gt;&lt;R&gt;1&lt;/R&gt;&lt;C&gt;1&lt;/C&gt;&lt;D xsi:type="xsd:double"&gt;1.472963017718119&lt;/D&gt;&lt;/FQL&gt;&lt;FQL&gt;&lt;Q&gt;LABL^FF_CURR_RATIO(ANN_R,0)&lt;/Q&gt;&lt;R&gt;1&lt;/R&gt;&lt;C&gt;1&lt;/C&gt;&lt;D xsi:type="xsd:double"&gt;1.837204753886446&lt;/D&gt;&lt;/FQL&gt;&lt;FQL&gt;&lt;Q&gt;KIDS^FF_CURR_RATIO(ANN_R,0)&lt;/Q&gt;&lt;R&gt;1&lt;/R&gt;&lt;C&gt;1&lt;/C&gt;&lt;D xsi:type="xsd:double"&gt;7.3477342347100461&lt;/D&gt;&lt;/FQL&gt;&lt;FQL&gt;&lt;Q&gt;ELOX^FF_CURR_RATIO(ANN_R,0)&lt;/Q&gt;&lt;R&gt;1&lt;/R&gt;&lt;C&gt;1&lt;/C&gt;&lt;D xsi:type="xsd:double"&gt;7.1592170610575518&lt;/D&gt;&lt;/FQL&gt;&lt;FQL&gt;&lt;Q&gt;USAU^FF_CURR_RATIO(ANN_R,0)&lt;/Q&gt;&lt;R&gt;1&lt;/R&gt;&lt;C&gt;1&lt;/C&gt;&lt;D xsi:type="xsd:double"&gt;28.936968900416321&lt;/D&gt;&lt;/FQL&gt;&lt;FQL&gt;&lt;Q&gt;ERI^FF_CURR_RATIO(ANN_R,0)&lt;/Q&gt;&lt;R&gt;1&lt;/R&gt;&lt;C&gt;1&lt;/C&gt;&lt;D xsi:type="xsd:double"&gt;1.1459561122802531&lt;/D&gt;&lt;/FQL&gt;&lt;FQL&gt;&lt;Q&gt;HUBS^FF_CURR_RATIO(ANN_R,0)&lt;/Q&gt;&lt;R&gt;1&lt;/R&gt;&lt;C&gt;1&lt;/C&gt;&lt;D xsi:type="xsd:double"&gt;3.304381477991654&lt;/D&gt;&lt;/FQL&gt;&lt;FQL&gt;&lt;Q&gt;VRAY^FF_CURR_RATIO(ANN_R,0)&lt;/Q&gt;&lt;R&gt;1&lt;/R&gt;&lt;C&gt;1&lt;/C&gt;&lt;D xsi:type="xsd:double"&gt;1.9396889236902051&lt;/D&gt;&lt;/FQL&gt;&lt;FQL&gt;&lt;Q&gt;ZLAB^FF_CURR_RATIO(ANN_R,0)&lt;/Q&gt;&lt;R&gt;1&lt;/R&gt;&lt;C&gt;1&lt;/C&gt;&lt;D xsi:type="xsd:double"&gt;19.107788754529231&lt;/D&gt;&lt;/FQL&gt;&lt;FQL&gt;&lt;Q&gt;OKTA^FF_CURR_RATIO(ANN_R,0)&lt;/Q&gt;&lt;R&gt;1&lt;/R&gt;&lt;C&gt;1&lt;/C&gt;&lt;D xsi:type="xsd:double"&gt;1.5670738100230659&lt;/D&gt;&lt;/FQL&gt;&lt;FQL&gt;&lt;Q&gt;WSC^FF_CURR_RATIO(ANN_R,0)&lt;/Q&gt;&lt;R&gt;1&lt;/R&gt;&lt;C&gt;1&lt;/C&gt;&lt;D xsi:type="xsd:double"&gt;0.82054196365504406&lt;/D&gt;&lt;/FQL&gt;&lt;FQL&gt;&lt;Q&gt;TDOC^FF_CURR_RATIO(ANN_R,0)&lt;/Q&gt;&lt;R&gt;1&lt;/R&gt;&lt;C&gt;1&lt;/C&gt;&lt;D xsi:type="xsd:double"&gt;3.874014381353831&lt;/D&gt;&lt;/FQL&gt;&lt;FQL&gt;&lt;Q&gt;TYME^FF_CURR_RATIO(ANN_R,0)&lt;/Q&gt;&lt;R&gt;1&lt;/R&gt;&lt;C&gt;1&lt;/C&gt;&lt;D xsi:type="xsd:double"&gt;6.8225828520544116&lt;/D&gt;&lt;/FQL&gt;&lt;FQL&gt;&lt;Q&gt;SUP^FF_CURR_RATIO(ANN_R,0)&lt;/Q&gt;&lt;R&gt;1&lt;/R&gt;&lt;C&gt;1&lt;/C&gt;&lt;D xsi:type="xsd:double"&gt;2.139778220948533&lt;/D&gt;&lt;/FQL&gt;&lt;FQL&gt;&lt;Q&gt;ZN^FF_CURR_RATIO(ANN_R,0)&lt;/Q&gt;&lt;R&gt;1&lt;/R&gt;&lt;C&gt;1&lt;/C&gt;&lt;D xsi:type="xsd:double"&gt;1.537203477235892&lt;/D&gt;&lt;/FQL&gt;&lt;FQL&gt;&lt;Q&gt;XXII^FF_CURR_RATIO(ANN_R,0)&lt;/Q&gt;&lt;R&gt;1&lt;/R&gt;&lt;C&gt;1&lt;/C&gt;&lt;D xsi:type="xsd:double"&gt;15.677770781177619&lt;/D&gt;&lt;/FQL&gt;&lt;FQL&gt;&lt;Q&gt;AVXL^FF_CURR_RATIO(ANN_R,0)&lt;/Q&gt;&lt;R&gt;1&lt;/R&gt;&lt;C&gt;1&lt;/C&gt;&lt;D xsi:type="xsd:double"&gt;7.75204905569626&lt;/D&gt;&lt;/FQL&gt;&lt;FQL&gt;&lt;Q&gt;SHW^FF_CURR_RATIO(ANN_R,0)&lt;/Q&gt;&lt;R&gt;1&lt;/R&gt;&lt;C&gt;1&lt;/C&gt;&lt;D xsi:type="xsd:double"&gt;1.104098636128793&lt;/D&gt;&lt;/FQL&gt;&lt;FQL&gt;&lt;Q&gt;RBBN^FF_CURR_RATIO(ANN_R,0)&lt;/Q&gt;&lt;R&gt;1&lt;/R&gt;&lt;C&gt;1&lt;/C&gt;&lt;D xsi:type="xsd:double"&gt;1.162342155336447&lt;/D&gt;&lt;/FQL&gt;&lt;FQL&gt;&lt;Q&gt;PIRS^FF_CURR_RATIO(ANN_R,0)&lt;/Q&gt;&lt;R&gt;1&lt;/R&gt;&lt;C&gt;1&lt;/C&gt;&lt;D xsi:type="xsd:double"&gt;1.961551064991808&lt;/D&gt;&lt;/FQL&gt;&lt;FQL&gt;&lt;Q&gt;OBSV^FF_CURR_RATIO(ANN_R,0)&lt;/Q&gt;&lt;R&gt;1&lt;/R&gt;&lt;C&gt;1&lt;/C&gt;&lt;D xsi:type="xsd:double"&gt;11.99512195121951&lt;/D&gt;&lt;/FQL&gt;&lt;FQL&gt;&lt;Q&gt;PTE^FF_CURR_RATIO(ANN_R,0)&lt;/Q&gt;&lt;R&gt;1&lt;/R&gt;&lt;C&gt;1&lt;/C&gt;&lt;D xsi:type="xsd:double"&gt;1.1633961530988921&lt;/D&gt;&lt;/FQL&gt;&lt;FQL&gt;&lt;Q&gt;BHGE^FF_CURR_RATIO(ANN_R,0)&lt;/Q&gt;&lt;R&gt;1&lt;/R&gt;&lt;C&gt;1&lt;/C&gt;&lt;D xsi:type="xsd:double"&gt;2.0792401933235918&lt;/D&gt;&lt;/FQL&gt;&lt;FQL&gt;&lt;Q&gt;SCPH^FF_CURR_RATIO(ANN_R,0)&lt;/Q&gt;&lt;R&gt;1&lt;/R&gt;&lt;C&gt;1&lt;/C&gt;&lt;D xsi:type="xsd:double"&gt;24.121327967806842&lt;/D&gt;&lt;/FQL&gt;&lt;FQL&gt;&lt;Q&gt;GLYC^FF_CURR_RATIO(ANN_R,0)&lt;/Q&gt;&lt;R&gt;1&lt;/R&gt;&lt;C&gt;1&lt;/C&gt;&lt;D xsi:type="xsd:double"&gt;15.562457789368439&lt;/D&gt;&lt;/FQL&gt;&lt;FQL&gt;&lt;Q&gt;VTGN^FF_CURR_RATIO(ANN_R,0)&lt;/Q&gt;&lt;R&gt;1&lt;/R&gt;&lt;C&gt;1&lt;/C&gt;&lt;D xsi:type="xsd:double"&gt;7.5578333904696606&lt;/D&gt;&lt;/FQL&gt;&lt;FQL&gt;&lt;Q&gt;RIOT^FF_CURR_RATIO(ANN_R,0)&lt;/Q&gt;&lt;R&gt;1&lt;/R&gt;&lt;C&gt;1&lt;/C&gt;&lt;D xsi:type="xsd:double"&gt;40.740035789659828&lt;/D&gt;&lt;/FQL&gt;&lt;FQL&gt;&lt;Q&gt;IT^FF_CURR_RATIO(ANN_R,0)&lt;/Q&gt;&lt;R&gt;1&lt;/R&gt;&lt;C&gt;1&lt;/C&gt;&lt;D xsi:type="xsd:double"&gt;0.84438484580623785&lt;/D&gt;&lt;/FQL&gt;&lt;FQL&gt;&lt;Q&gt;SRPT^FF_CURR_RATIO(ANN_R,0)&lt;/Q&gt;&lt;R&gt;1&lt;/R&gt;&lt;C&gt;1&lt;/C&gt;&lt;D xsi:type="xsd:double"&gt;13.90938731150659&lt;/D&gt;&lt;/FQL&gt;&lt;FQL&gt;&lt;Q&gt;LYL^FF_CURR_RATIO(ANN_R,0)&lt;/Q&gt;&lt;R&gt;1&lt;/R&gt;&lt;C&gt;1&lt;/C&gt;&lt;D xsi:type="xsd:double"&gt;5.8260240440074016&lt;/D&gt;&lt;/FQL&gt;&lt;FQL&gt;&lt;Q&gt;MRUS^FF_CURR_RATIO(ANN_R,0)&lt;/Q&gt;&lt;R&gt;1&lt;/R&gt;&lt;C&gt;1&lt;/C&gt;&lt;D xsi:type="xsd:double"&gt;10.04935633780247&lt;/D&gt;&lt;/FQL&gt;&lt;FQL&gt;&lt;Q&gt;SBRA^FF_CURR_RATIO(ANN_R,0)&lt;/Q&gt;&lt;R&gt;0&lt;/R&gt;&lt;C&gt;0&lt;/C&gt;&lt;/FQL&gt;&lt;FQL&gt;&lt;Q&gt;VRTS^FF_CURR_RATIO(ANN_R,0)&lt;/Q&gt;&lt;R&gt;0&lt;/R&gt;&lt;C&gt;0&lt;/C&gt;&lt;/FQL&gt;&lt;FQL&gt;&lt;Q&gt;RTTR^FF_CURR_RATIO(ANN_R,0)&lt;/Q&gt;&lt;R&gt;1&lt;/R&gt;&lt;C&gt;1&lt;/C&gt;&lt;D xsi:type="xsd:double"&gt;8.4205466267393714&lt;/D&gt;&lt;/FQL&gt;&lt;FQL&gt;&lt;Q&gt;CDXC^FF_CURR_RATIO(ANN_R,0)&lt;/Q&gt;&lt;R&gt;1&lt;/R&gt;&lt;C&gt;1&lt;/C&gt;&lt;D xsi:type="xsd:double"&gt;7.06958266474479&lt;/D&gt;&lt;/FQL&gt;&lt;FQL&gt;&lt;Q&gt;CORT^FF_CURR_RATIO(ANN_R,0)&lt;/Q&gt;&lt;R&gt;1&lt;/R&gt;&lt;C&gt;1&lt;/C&gt;&lt;D xsi:type="xsd:double"&gt;4.1998376678277927&lt;/D&gt;&lt;/FQL&gt;&lt;FQL&gt;&lt;Q&gt;EIDX^FF_CURR_RATIO(ANN_R,0)&lt;/Q&gt;&lt;R&gt;1&lt;/R&gt;&lt;C&gt;1&lt;/C&gt;&lt;D xsi:type="xsd:double"&gt;2.7024128686327078&lt;/D&gt;&lt;/FQL&gt;&lt;FQL&gt;&lt;Q&gt;GDEN^FF_CURR_RATIO(ANN_R,0)&lt;/Q&gt;&lt;R&gt;1&lt;/R&gt;&lt;C&gt;1&lt;/C&gt;&lt;D xsi:type="xsd:double"&gt;1.711450911803287&lt;/D&gt;&lt;/FQL&gt;&lt;FQL&gt;&lt;Q&gt;URGN^FF_CURR_RATIO(ANN_R,0)&lt;/Q&gt;&lt;R&gt;1&lt;/R&gt;&lt;C&gt;1&lt;/C&gt;&lt;D xsi:type="xsd:double"&gt;10.58592750533049&lt;/D&gt;&lt;/FQL&gt;&lt;FQL&gt;&lt;Q&gt;AMWD^FF_CURR_RATIO(ANN_R,0)&lt;/Q&gt;&lt;R&gt;1&lt;/R&gt;&lt;C&gt;1&lt;/C&gt;&lt;D xsi:type="xsd:double"&gt;2.1376140330292448&lt;/D&gt;&lt;/FQL&gt;&lt;FQL&gt;&lt;Q&gt;JOB^FF_CURR_RATIO(ANN_R,0)&lt;/Q&gt;&lt;R&gt;1&lt;/R&gt;&lt;C&gt;1&lt;/C&gt;&lt;D xsi:type="xsd:double"&gt;1.0579794808134651&lt;/D&gt;&lt;/FQL&gt;&lt;FQL&gt;&lt;Q&gt;KMG^FF_CURR_RATIO(ANN_R,0)&lt;/Q&gt;&lt;R&gt;1&lt;/R&gt;&lt;C&gt;1&lt;/C&gt;&lt;D xsi:type="xsd:double"&gt;2.62085899924057&lt;/D&gt;&lt;/FQL&gt;&lt;FQL&gt;&lt;Q&gt;WTTR^FF_CURR_RATIO(ANN_R,0)&lt;/Q&gt;&lt;R&gt;1&lt;/R&gt;&lt;C&gt;1&lt;/C&gt;&lt;D xsi:type="xsd:double"&gt;2.4110846522276761&lt;/D&gt;&lt;/FQL&gt;&lt;FQL&gt;&lt;Q&gt;SEND^FF_CURR_RATIO(ANN_R,0)&lt;/Q&gt;&lt;R&gt;1&lt;/R&gt;&lt;C&gt;1&lt;/C&gt;&lt;D xsi:type="xsd:double"&gt;8.7115789473684213&lt;/D&gt;&lt;/FQL&gt;&lt;FQL&gt;&lt;Q&gt;DOVA^FF_CURR_RATIO(ANN_R,0)&lt;/Q&gt;&lt;R&gt;1&lt;/R&gt;&lt;C&gt;1&lt;/C&gt;&lt;D xsi:type="xsd:double"&gt;2.7365116345143048&lt;/D&gt;&lt;/FQL&gt;&lt;FQL&gt;&lt;Q&gt;FNJN^FF_CURR_RATIO(ANN_R,0)&lt;/Q&gt;&lt;R&gt;1&lt;/R&gt;&lt;C&gt;1&lt;/C&gt;&lt;D xsi:type="xsd:double"&gt;5.3948643410852712&lt;/D&gt;&lt;/FQL&gt;&lt;FQL&gt;&lt;Q&gt;DCPH^FF_CURR_RATIO(ANN_R,0)&lt;/Q&gt;&lt;R&gt;1&lt;/R&gt;&lt;C&gt;1&lt;/C&gt;&lt;D xsi:type="xsd:double"&gt;14.34542164314151&lt;/D&gt;&lt;/FQL&gt;&lt;FQL&gt;&lt;Q&gt;HRTX^FF_CURR_RATIO(ANN_R,0)&lt;/Q&gt;&lt;R&gt;1&lt;/R&gt;&lt;C&gt;1&lt;/C&gt;&lt;D xsi:type="xsd:double"&gt;2.21053396787857&lt;/D&gt;&lt;/FQL&gt;&lt;FQL&gt;&lt;Q&gt;CALA^FF_CURR_RATIO(ANN_R,0)&lt;/Q&gt;&lt;R&gt;1&lt;/R&gt;&lt;C&gt;1&lt;/C&gt;&lt;D xsi:type="xsd:double"&gt;4.29617956799139&lt;/D&gt;&lt;/FQL&gt;&lt;FQL&gt;&lt;Q&gt;EAST^FF_CURR_RATIO(ANN_R,0)&lt;/Q&gt;&lt;R&gt;1&lt;/R&gt;&lt;C&gt;1&lt;/C&gt;&lt;D xsi:type="xsd:double"&gt;4.4236092483840581&lt;/D&gt;&lt;/FQL&gt;&lt;FQL&gt;&lt;Q&gt;CODX^FF_CURR_RATIO(ANN_R,0)&lt;/Q&gt;&lt;R&gt;1&lt;/R&gt;&lt;C&gt;1&lt;/C&gt;&lt;D xsi:type="xsd:double"&gt;7.0860827433402944&lt;/D&gt;&lt;/FQL&gt;&lt;FQL&gt;&lt;Q&gt;NEW^FF_CURR_RATIO(ANN_R,0)&lt;/Q&gt;&lt;R&gt;1&lt;/R&gt;&lt;C&gt;1&lt;/C&gt;&lt;D xsi:type="xsd:double"&gt;0.24211667757856581&lt;/D&gt;&lt;/FQL&gt;&lt;FQL&gt;&lt;Q&gt;LLEX^FF_CURR_RATIO(ANN_R,0)&lt;/Q&gt;&lt;R&gt;1&lt;/R&gt;&lt;C&gt;1&lt;/C&gt;&lt;D xsi:type="xsd:double"&gt;1.001454688421467&lt;/D&gt;&lt;/FQL&gt;&lt;FQL&gt;&lt;Q&gt;SOI^FF_CURR_RATIO(ANN_R,0)&lt;/Q&gt;&lt;R&gt;1&lt;/R&gt;&lt;C&gt;1&lt;/C&gt;&lt;D xsi:type="xsd:double"&gt;4.2707185015365106&lt;/D&gt;&lt;/FQL&gt;&lt;FQL&gt;&lt;Q&gt;MTEM^FF_CURR_RATIO(ANN_R,0)&lt;/Q&gt;&lt;R&gt;1&lt;/R&gt;&lt;C&gt;1&lt;/C&gt;&lt;D xsi:type="xsd:double"&gt;5.7856732426738171&lt;/D&gt;&lt;/FQL&gt;&lt;FQL&gt;&lt;Q&gt;CRBP^FF_CURR_RATIO(ANN_R,0)&lt;/Q&gt;&lt;R&gt;1&lt;/R&gt;&lt;C&gt;1&lt;/C&gt;&lt;D xsi:type="xsd:double"&gt;7.9838299506074284&lt;/D&gt;&lt;/FQL&gt;&lt;FQL&gt;&lt;Q&gt;EYPT^FF_CURR_RATIO(ANN_R,0)&lt;/Q&gt;&lt;R&gt;1&lt;/R&gt;&lt;C&gt;1&lt;/C&gt;&lt;D xsi:type="xsd:double"&gt;1.8422656141808611&lt;/D&gt;&lt;/FQL&gt;&lt;FQL&gt;&lt;Q&gt;NCNA^FF_CURR_RATIO(ANN_R,0)&lt;/Q&gt;&lt;R&gt;1&lt;/R&gt;&lt;C&gt;1&lt;/C&gt;&lt;D xsi:type="xsd:double"&gt;32.217346588961263&lt;/D&gt;&lt;/FQL&gt;&lt;FQL&gt;&lt;Q&gt;ASPU^FF_CURR_RATIO(ANN_R,0)&lt;/Q&gt;&lt;R&gt;1&lt;/R&gt;&lt;C&gt;1&lt;/C&gt;&lt;D xsi:type="xsd:double"&gt;3.2444878522940952&lt;/D&gt;&lt;/FQL&gt;&lt;FQL&gt;&lt;Q&gt;DXC^FF_CURR_RATIO(ANN_R,0)&lt;/Q&gt;&lt;R&gt;1&lt;/R&gt;&lt;C&gt;1&lt;/C&gt;&lt;D xsi:type="xsd:double"&gt;0.97614697523345517&lt;/D&gt;&lt;/FQL&gt;&lt;FQL&gt;&lt;Q&gt;VERI^FF_CURR_RATIO(ANN_R,0)&lt;/Q&gt;&lt;R&gt;1&lt;/R&gt;&lt;C&gt;1&lt;/C&gt;&lt;D xsi:type="xsd:double"&gt;3.074735837980628&lt;/D&gt;&lt;/FQL&gt;&lt;FQL&gt;&lt;Q&gt;FWONA^FF_CURR_RATIO(ANN_R,0)&lt;/Q&gt;&lt;R&gt;1&lt;/R&gt;&lt;C&gt;1&lt;/C&gt;&lt;D xsi:type="xsd:double"&gt;1.570491803278689&lt;/D&gt;&lt;/FQL&gt;&lt;FQL&gt;&lt;Q&gt;SE^FF_CURR_RATIO(ANN_R,0)&lt;/Q&gt;&lt;R&gt;1&lt;/R&gt;&lt;C&gt;1&lt;/C&gt;&lt;D xsi:type="xsd:double"&gt;2.63696536799931&lt;/D&gt;&lt;/FQL&gt;&lt;FQL&gt;&lt;Q&gt;IMMU^FF_CURR_RATIO(ANN_R,0)&lt;/Q&gt;&lt;R&gt;1&lt;/R&gt;&lt;C&gt;1&lt;/C&gt;&lt;D xsi:type="xsd:double"&gt;14.82365734557145&lt;/D&gt;&lt;/FQL&gt;&lt;FQL&gt;&lt;Q&gt;CUE^FF_CURR_RATIO(ANN_R,0)&lt;/Q&gt;&lt;R&gt;1&lt;/R&gt;&lt;C&gt;1&lt;/C&gt;&lt;D xsi:type="xsd:double"&gt;12.16929104846094&lt;/D&gt;&lt;/FQL&gt;&lt;FQL&gt;&lt;Q&gt;BHTG^FF_CURR_RATIO(ANN_R,0)&lt;/Q&gt;&lt;R&gt;1&lt;/R&gt;&lt;C&gt;1&lt;/C&gt;&lt;D xsi:type="xsd:double"&gt;0.47490444640247248&lt;/D&gt;&lt;/FQL&gt;&lt;FQL&gt;&lt;Q&gt;AQB^FF_CURR_RATIO(ANN_R,0)&lt;/Q&gt;&lt;R&gt;1&lt;/R&gt;&lt;C&gt;1&lt;/C&gt;&lt;D xsi:type="xsd:double"&gt;0.368989884228695&lt;/D&gt;&lt;/FQL&gt;&lt;FQL&gt;&lt;Q&gt;AEMD^FF_CURR_RATIO(ANN_R,0)&lt;/Q&gt;&lt;R&gt;1&lt;/R&gt;&lt;C&gt;1&lt;/C&gt;&lt;D xsi:type="xsd:double"&gt;15.127406858776&lt;/D&gt;&lt;/FQL&gt;&lt;FQL&gt;&lt;Q&gt;PPDF^FF_CURR_RATIO(ANN_R,0)&lt;/Q&gt;&lt;R&gt;0&lt;/R&gt;&lt;C&gt;0&lt;/C&gt;&lt;/FQL&gt;&lt;FQL&gt;&lt;Q&gt;CLXT^FF_CURR_RATIO(ANN_R,0)&lt;/Q&gt;&lt;R&gt;1&lt;/R&gt;&lt;C&gt;1&lt;/C&gt;&lt;D xsi:type="xsd:double"&gt;13.506582040432541&lt;/D&gt;&lt;/FQL&gt;&lt;FQL&gt;&lt;Q&gt;AUTL^FF_CURR_RATIO(ANN_R,0)&lt;/Q&gt;&lt;R&gt;1&lt;/R&gt;&lt;C&gt;1&lt;/C&gt;&lt;D xsi:type="xsd:double"&gt;28.309556924299621&lt;/D&gt;&lt;/FQL&gt;&lt;FQL&gt;&lt;Q&gt;LOOP^FF_CURR_RATIO(ANN_R,0)&lt;/Q&gt;&lt;R&gt;1&lt;/R&gt;&lt;C&gt;1&lt;/C&gt;&lt;D xsi:type="xsd:double"&gt;4.4294189440065637&lt;/D&gt;&lt;/FQL&gt;&lt;FQL&gt;&lt;Q&gt;LPTX^FF_CURR_RATIO(ANN_R,0)&lt;/Q&gt;&lt;R&gt;1&lt;/R&gt;&lt;C&gt;1&lt;/C&gt;&lt;D xsi:type="xsd:double"&gt;4.546769686010192&lt;/D&gt;&lt;/FQL&gt;&lt;FQL&gt;&lt;Q&gt;ADMA^FF_CURR_RATIO(ANN_R,0)&lt;/Q&gt;&lt;R&gt;1&lt;/R&gt;&lt;C&gt;1&lt;/C&gt;&lt;D xsi:type="xsd:double"&gt;6.6912525954210853&lt;/D&gt;&lt;/FQL&gt;&lt;FQL&gt;&lt;Q&gt;MYND^FF_CURR_RATIO(ANN_R,0)&lt;/Q&gt;&lt;R&gt;1&lt;/R&gt;&lt;C&gt;1&lt;/C&gt;&lt;D xsi:type="xsd:double"&gt;3.68485083802498&lt;/D&gt;&lt;/FQL&gt;&lt;FQL&gt;&lt;Q&gt;MDGL^FF_CURR_RATIO(ANN_R,0)&lt;/Q&gt;&lt;R&gt;1&lt;/R&gt;&lt;C&gt;1&lt;/C&gt;&lt;D xsi:type="xsd:double"&gt;19.098070419733439&lt;/D&gt;&lt;/FQL&gt;&lt;FQL&gt;&lt;Q&gt;KZR^FF_CURR_RATIO(ANN_R,0)&lt;/Q&gt;&lt;R&gt;1&lt;/R&gt;&lt;C&gt;1&lt;/C&gt;&lt;D xsi:type="xsd:double"&gt;35.260107816711589&lt;/D&gt;&lt;/FQL&gt;&lt;FQL&gt;&lt;Q&gt;IFRX^FF_CURR_RATIO(ANN_R,0)&lt;/Q&gt;&lt;R&gt;1&lt;/R&gt;&lt;C&gt;1&lt;/C&gt;&lt;D xsi:type="xsd:double"&gt;26.00776169498636&lt;/D&gt;&lt;/FQL&gt;&lt;FQL&gt;&lt;Q&gt;MGTA^FF_CURR_RATIO(ANN_R,0)&lt;/Q&gt;&lt;R&gt;1&lt;/R&gt;&lt;C&gt;1&lt;/C&gt;&lt;D xsi:type="xsd:double"&gt;12.67576050217286&lt;/D&gt;&lt;/FQL&gt;&lt;FQL&gt;&lt;Q&gt;XELA^FF_CURR_RATIO(ANN_R,0)&lt;/Q&gt;&lt;R&gt;1&lt;/R&gt;&lt;C&gt;1&lt;/C&gt;&lt;D xsi:type="xsd:double"&gt;0.93030554366438367&lt;/D&gt;&lt;/FQL&gt;&lt;FQL&gt;&lt;Q&gt;CSSE^FF_CURR_RATIO(ANN_R,0)&lt;/Q&gt;&lt;R&gt;1&lt;/R&gt;&lt;C&gt;1&lt;/C&gt;&lt;D xsi:type="xsd:double"&gt;2.7284431483228428&lt;/D&gt;&lt;/FQL&gt;&lt;FQL&gt;&lt;Q&gt;APTX^FF_CURR_RATIO(ANN_R,0)&lt;/Q&gt;&lt;R&gt;1&lt;/R&gt;&lt;C&gt;1&lt;/C&gt;&lt;D xsi:type="xsd:double"&gt;21.736733760292768&lt;/D&gt;&lt;/FQL&gt;&lt;FQL&gt;&lt;Q&gt;RILY^FF_CURR_RATIO(ANN_R,0)&lt;/Q&gt;&lt;R&gt;1&lt;/R&gt;&lt;C&gt;1&lt;/C&gt;&lt;D xsi:type="xsd:double"&gt;3.3563277283525079&lt;/D&gt;&lt;/FQL&gt;&lt;FQL&gt;&lt;Q&gt;PIXY^FF_CURR_RATIO(ANN_R,0)&lt;/Q&gt;&lt;R&gt;1&lt;/R&gt;&lt;C&gt;1&lt;/C&gt;&lt;D xsi:type="xsd:double"&gt;2.3586236353519281&lt;/D&gt;&lt;/FQL&gt;&lt;FQL&gt;&lt;Q&gt;CELC^FF_CURR_RATIO(ANN_R,0)&lt;/Q&gt;&lt;R&gt;1&lt;/R&gt;&lt;C&gt;1&lt;/C&gt;&lt;D xsi:type="xsd:double"&gt;42.356116134679688&lt;/D&gt;&lt;/FQL&gt;&lt;FQL&gt;&lt;Q&gt;ANAB^FF_CURR_RATIO(ANN_R,0)&lt;/Q&gt;&lt;R&gt;1&lt;/R&gt;&lt;C&gt;1&lt;/C&gt;&lt;D xsi:type="xsd:double"&gt;17.934421575585521&lt;/D&gt;&lt;/FQL&gt;&lt;FQL&gt;&lt;Q&gt;CBAY^FF_CURR_RATIO(ANN_R,0)&lt;/Q&gt;&lt;R&gt;1&lt;/R&gt;&lt;C&gt;1&lt;/C&gt;&lt;D xsi:type="xsd:double"&gt;6.3484978540772534&lt;/D&gt;&lt;/FQL&gt;&lt;FQL&gt;&lt;Q&gt;LOXO^FF_CURR_RATIO(ANN_R,0)&lt;/Q&gt;&lt;R&gt;1&lt;/R&gt;&lt;C&gt;1&lt;/C&gt;&lt;D xsi:type="xsd:double"&gt;3.5284876111386918&lt;/D&gt;&lt;/FQL&gt;&lt;FQL&gt;&lt;Q&gt;BHVN^FF_CURR_RATIO(ANN_R,0)&lt;/Q&gt;&lt;R&gt;1&lt;/R&gt;&lt;C&gt;1&lt;/C&gt;&lt;D xsi:type="xsd:double"&gt;14.49411390391346&lt;/D&gt;&lt;/FQL&gt;&lt;FQL&gt;&lt;Q&gt;ROSE^FF_CURR_RATIO(ANN_R,0)&lt;/Q&gt;&lt;R&gt;1&lt;/R&gt;&lt;C&gt;1&lt;/C&gt;&lt;D xsi:type="xsd:double"&gt;0.42111218568665382&lt;/D&gt;&lt;/FQL&gt;&lt;FQL&gt;&lt;Q&gt;DPW^FF_CURR_RATIO(ANN_R,0)&lt;/Q&gt;&lt;R&gt;1&lt;/R&gt;&lt;C&gt;1&lt;/C&gt;&lt;D xsi:type="xsd:double"&gt;0.77332123411978226&lt;/D&gt;&lt;/FQL&gt;&lt;FQL&gt;&lt;Q&gt;DSKE^FF_CURR_RATIO(ANN_R,0)&lt;/Q&gt;&lt;R&gt;1&lt;/R&gt;&lt;C&gt;1&lt;/C&gt;&lt;D xsi:type="xsd:double"&gt;2.467992375171189&lt;/D&gt;&lt;/FQL&gt;&lt;FQL&gt;&lt;Q&gt;FTSV^FF_CURR_RATIO(ANN_R,0)&lt;/Q&gt;&lt;R&gt;1&lt;/R&gt;&lt;C&gt;1&lt;/C&gt;&lt;D xsi:type="xsd:double"&gt;8.2115862313697665&lt;/D&gt;&lt;/FQL&gt;&lt;FQL&gt;&lt;Q&gt;SYNH^FF_CURR_RATIO(ANN_R,0)&lt;/Q&gt;&lt;R&gt;1&lt;/R&gt;&lt;C&gt;1&lt;/C&gt;&lt;D xsi:type="xsd:double</t>
        </r>
      </text>
    </comment>
    <comment ref="A60" authorId="0">
      <text>
        <r>
          <rPr>
            <b/>
            <sz val="9"/>
            <color indexed="81"/>
            <rFont val="宋体"/>
            <charset val="134"/>
          </rPr>
          <t>"&gt;1.2264794810454289&lt;/D&gt;&lt;/FQL&gt;&lt;FQL&gt;&lt;Q&gt;OPNT^FF_CURR_RATIO(ANN_R,0)&lt;/Q&gt;&lt;R&gt;1&lt;/R&gt;&lt;C&gt;1&lt;/C&gt;&lt;D xsi:type="xsd:double"&gt;2.58881066218953&lt;/D&gt;&lt;/FQL&gt;&lt;FQL&gt;&lt;Q&gt;HX^FF_CURR_RATIO(ANN_R,0)&lt;/Q&gt;&lt;R&gt;0&lt;/R&gt;&lt;C&gt;0&lt;/C&gt;&lt;/FQL&gt;&lt;FQL&gt;&lt;Q&gt;OPTN^FF_CURR_RATIO(ANN_R,0)&lt;/Q&gt;&lt;R&gt;1&lt;/R&gt;&lt;C&gt;1&lt;/C&gt;&lt;D xsi:type="xsd:double"&gt;16.117412194626791&lt;/D&gt;&lt;/FQL&gt;&lt;FQL&gt;&lt;Q&gt;CISN^FF_CURR_RATIO(ANN_R,0)&lt;/Q&gt;&lt;R&gt;1&lt;/R&gt;&lt;C&gt;1&lt;/C&gt;&lt;D xsi:type="xsd:double"&gt;1.0569668484850761&lt;/D&gt;&lt;/FQL&gt;&lt;FQL&gt;&lt;Q&gt;ACER^FF_CURR_RATIO(ANN_R,0)&lt;/Q&gt;&lt;R&gt;1&lt;/R&gt;&lt;C&gt;1&lt;/C&gt;&lt;D xsi:type="xsd:double"&gt;8.1281770053570614&lt;/D&gt;&lt;/FQL&gt;&lt;FQL&gt;&lt;Q&gt;APLS^FF_CURR_RATIO(ANN_R,0)&lt;/Q&gt;&lt;R&gt;1&lt;/R&gt;&lt;C&gt;1&lt;/C&gt;&lt;D xsi:type="xsd:double"&gt;27.77181452795395&lt;/D&gt;&lt;/FQL&gt;&lt;FQL&gt;&lt;Q&gt;SPRO^FF_CURR_RATIO(ANN_R,0)&lt;/Q&gt;&lt;R&gt;1&lt;/R&gt;&lt;C&gt;1&lt;/C&gt;&lt;D xsi:type="xsd:double"&gt;11.28588942012995&lt;/D&gt;&lt;/FQL&gt;&lt;FQL&gt;&lt;Q&gt;SLNO^FF_CURR_RATIO(ANN_R,0)&lt;/Q&gt;&lt;R&gt;1&lt;/R&gt;&lt;C&gt;1&lt;/C&gt;&lt;D xsi:type="xsd:double"&gt;10.384423428627819&lt;/D&gt;&lt;/FQL&gt;&lt;FQL&gt;&lt;Q&gt;CERC^FF_CURR_RATIO(ANN_R,0)&lt;/Q&gt;&lt;R&gt;1&lt;/R&gt;&lt;C&gt;1&lt;/C&gt;&lt;D xsi:type="xsd:double"&gt;0.96361089795174426&lt;/D&gt;&lt;/FQL&gt;&lt;FQL&gt;&lt;Q&gt;HUYA^FF_CURR_RATIO(ANN_R,0)&lt;/Q&gt;&lt;R&gt;1&lt;/R&gt;&lt;C&gt;1&lt;/C&gt;&lt;D xsi:type="xsd:double"&gt;1.8235353314373319&lt;/D&gt;&lt;/FQL&gt;&lt;FQL&gt;&lt;Q&gt;STG^FF_CURR_RATIO(ANN_R,0)&lt;/Q&gt;&lt;R&gt;1&lt;/R&gt;&lt;C&gt;1&lt;/C&gt;&lt;D xsi:type="xsd:double"&gt;0.66909475076626634&lt;/D&gt;&lt;/FQL&gt;&lt;FQL&gt;&lt;Q&gt;LOGM^FF_CURR_RATIO(ANN_R,0)&lt;/Q&gt;&lt;R&gt;1&lt;/R&gt;&lt;C&gt;1&lt;/C&gt;&lt;D xsi:type="xsd:double"&gt;0.89577474911730615&lt;/D&gt;&lt;/FQL&gt;&lt;FQL&gt;&lt;Q&gt;ARPO^FF_CURR_RATIO(ANN_R,0)&lt;/Q&gt;&lt;R&gt;1&lt;/R&gt;&lt;C&gt;1&lt;/C&gt;&lt;D xsi:type="xsd:double"&gt;5.8180723374545256&lt;/D&gt;&lt;/FQL&gt;&lt;FQL&gt;&lt;Q&gt;TELL^FF_CURR_RATIO(ANN_R,0)&lt;/Q&gt;&lt;R&gt;1&lt;/R&gt;&lt;C&gt;1&lt;/C&gt;&lt;D xsi:type="xsd:double"&gt;2.5563310260430612&lt;/D&gt;&lt;/FQL&gt;&lt;FQL&gt;&lt;Q&gt;SVRA^FF_CURR_RATIO(ANN_R,0)&lt;/Q&gt;&lt;R&gt;1&lt;/R&gt;&lt;C&gt;1&lt;/C&gt;&lt;D xsi:type="xsd:double"&gt;16.269991687448051&lt;/D&gt;&lt;/FQL&gt;&lt;FQL&gt;&lt;Q&gt;NITE^FF_CURR_RATIO(ANN_R,0)&lt;/Q&gt;&lt;R&gt;1&lt;/R&gt;&lt;C&gt;1&lt;/C&gt;&lt;D xsi:type="xsd:double"&gt;14.367820990941461&lt;/D&gt;&lt;/FQL&gt;&lt;FQL&gt;&lt;Q&gt;ANGI^FF_CURR_RATIO(ANN_R,0)&lt;/Q&gt;&lt;R&gt;1&lt;/R&gt;&lt;C&gt;1&lt;/C&gt;&lt;D xsi:type="xsd:double"&gt;1.534006466285861&lt;/D&gt;&lt;/FQL&gt;&lt;FQL&gt;&lt;Q&gt;FIXX^FF_CURR_RATIO(ANN_R,0)&lt;/Q&gt;&lt;R&gt;1&lt;/R&gt;&lt;C&gt;1&lt;/C&gt;&lt;D xsi:type="xsd:double"&gt;14.85071756739586&lt;/D&gt;&lt;/FQL&gt;&lt;FQL&gt;&lt;Q&gt;FTNW^FF_CURR_RATIO(ANN_R,0)&lt;/Q&gt;&lt;R&gt;1&lt;/R&gt;&lt;C&gt;1&lt;/C&gt;&lt;D xsi:type="xsd:double"&gt;1.020089805773833&lt;/D&gt;&lt;/FQL&gt;&lt;FQL&gt;&lt;Q&gt;NAOV^FF_CURR_RATIO(ANN_R,0)&lt;/Q&gt;&lt;R&gt;1&lt;/R&gt;&lt;C&gt;1&lt;/C&gt;&lt;D xsi:type="xsd:double"&gt;5.66624843161857&lt;/D&gt;&lt;/FQL&gt;&lt;FQL&gt;&lt;Q&gt;ASNS^FF_CURR_RATIO(ANN_R,0)&lt;/Q&gt;&lt;R&gt;1&lt;/R&gt;&lt;C&gt;1&lt;/C&gt;&lt;D xsi:type="xsd:double"&gt;7.4466292134831464&lt;/D&gt;&lt;/FQL&gt;&lt;FQL&gt;&lt;Q&gt;JAGX^FF_CURR_RATIO(ANN_R,0)&lt;/Q&gt;&lt;R&gt;1&lt;/R&gt;&lt;C&gt;1&lt;/C&gt;&lt;D xsi:type="xsd:double"&gt;0.24692269160192021&lt;/D&gt;&lt;/FQL&gt;&lt;FQL&gt;&lt;Q&gt;RYTM^FF_CURR_RATIO(ANN_R,0)&lt;/Q&gt;&lt;R&gt;1&lt;/R&gt;&lt;C&gt;1&lt;/C&gt;&lt;D xsi:type="xsd:double"&gt;22.42127976190476&lt;/D&gt;&lt;/FQL&gt;&lt;FQL&gt;&lt;Q&gt;MGEN^FF_CURR_RATIO(ANN_R,0)&lt;/Q&gt;&lt;R&gt;1&lt;/R&gt;&lt;C&gt;1&lt;/C&gt;&lt;D xsi:type="xsd:double"&gt;13.30972542981781&lt;/D&gt;&lt;/FQL&gt;&lt;FQL&gt;&lt;Q&gt;NDRA^FF_CURR_RATIO(ANN_R,0)&lt;/Q&gt;&lt;R&gt;1&lt;/R&gt;&lt;C&gt;1&lt;/C&gt;&lt;D xsi:type="xsd:double"&gt;6.934751135916172&lt;/D&gt;&lt;/FQL&gt;&lt;FQL&gt;&lt;Q&gt;RSLS^FF_CURR_RATIO(ANN_R,0)&lt;/Q&gt;&lt;R&gt;1&lt;/R&gt;&lt;C&gt;1&lt;/C&gt;&lt;D xsi:type="xsd:double"&gt;1.9785822658799119&lt;/D&gt;&lt;/FQL&gt;&lt;FQL&gt;&lt;Q&gt;SDI^FF_CURR_RATIO(ANN_R,0)&lt;/Q&gt;&lt;R&gt;1&lt;/R&gt;&lt;C&gt;1&lt;/C&gt;&lt;D xsi:type="xsd:double"&gt;2.4175726927939318&lt;/D&gt;&lt;/FQL&gt;&lt;FQL&gt;&lt;Q&gt;KRP^FF_CURR_RATIO(ANN_R,0)&lt;/Q&gt;&lt;R&gt;1&lt;/R&gt;&lt;C&gt;1&lt;/C&gt;&lt;D xsi:type="xsd:double"&gt;5.63169277804108&lt;/D&gt;&lt;/FQL&gt;&lt;FQL&gt;&lt;Q&gt;RMBL^FF_CURR_RATIO(ANN_R,0)&lt;/Q&gt;&lt;R&gt;1&lt;/R&gt;&lt;C&gt;1&lt;/C&gt;&lt;D xsi:type="xsd:double"&gt;5.6177064908227976&lt;/D&gt;&lt;/FQL&gt;&lt;FQL&gt;&lt;Q&gt;VRCA^FF_CURR_RATIO(ANN_R,0)&lt;/Q&gt;&lt;R&gt;1&lt;/R&gt;&lt;C&gt;1&lt;/C&gt;&lt;D xsi:type="xsd:double"&gt;14.745129870129871&lt;/D&gt;&lt;/FQL&gt;&lt;FQL&gt;&lt;Q&gt;PRPO^FF_CURR_RATIO(ANN_R,0)&lt;/Q&gt;&lt;R&gt;1&lt;/R&gt;&lt;C&gt;1&lt;/C&gt;&lt;D xsi:type="xsd:double"&gt;0.17357512953367879&lt;/D&gt;&lt;/FQL&gt;&lt;FQL&gt;&lt;Q&gt;KRYS^FF_CURR_RATIO(ANN_R,0)&lt;/Q&gt;&lt;R&gt;1&lt;/R&gt;&lt;C&gt;1&lt;/C&gt;&lt;D xsi:type="xsd:double"&gt;77.990625&lt;/D&gt;&lt;/FQL&gt;&lt;FQL&gt;&lt;Q&gt;AKCA^FF_CURR_RATIO(ANN_R,0)&lt;/Q&gt;&lt;R&gt;1&lt;/R&gt;&lt;C&gt;1&lt;/C&gt;&lt;D xsi:type="xsd:double"&gt;3.3003722805585451&lt;/D&gt;&lt;/FQL&gt;&lt;FQL&gt;&lt;Q&gt;CLNY^FF_CURR_RATIO(ANN_R,0)&lt;/Q&gt;&lt;R&gt;0&lt;/R&gt;&lt;C&gt;0&lt;/C&gt;&lt;/FQL&gt;&lt;FQL&gt;&lt;Q&gt;FUV^FF_CURR_RATIO(ANN_R,0)&lt;/Q&gt;&lt;R&gt;1&lt;/R&gt;&lt;C&gt;1&lt;/C&gt;&lt;D xsi:type="xsd:double"&gt;11.115700061690131&lt;/D&gt;&lt;/FQL&gt;&lt;FQL&gt;&lt;Q&gt;LIVX^FF_CURR_RATIO(ANN_R,0)&lt;/Q&gt;&lt;R&gt;1&lt;/R&gt;&lt;C&gt;1&lt;/C&gt;&lt;D xsi:type="xsd:double"&gt;0.72887625574332227&lt;/D&gt;&lt;/FQL&gt;&lt;FQL&gt;&lt;Q&gt;FG^FF_CURR_RATIO(ANN_R,0)&lt;/Q&gt;&lt;R&gt;0&lt;/R&gt;&lt;C&gt;0&lt;/C&gt;&lt;/FQL&gt;&lt;FQL&gt;&lt;Q&gt;ECOR^FF_CURR_RATIO(ANN_R,0)&lt;/Q&gt;&lt;R&gt;1&lt;/R&gt;&lt;C&gt;1&lt;/C&gt;&lt;D xsi:type="xsd:double"&gt;6.2386862002128014&lt;/D&gt;&lt;/FQL&gt;&lt;FQL&gt;&lt;Q&gt;ODT^FF_CURR_RATIO(ANN_R,0)&lt;/Q&gt;&lt;R&gt;1&lt;/R&gt;&lt;C&gt;1&lt;/C&gt;&lt;D xsi:type="xsd:double"&gt;27.01624068157615&lt;/D&gt;&lt;/FQL&gt;&lt;FQL&gt;&lt;Q&gt;ATXI^FF_CURR_RATIO(ANN_R,0)&lt;/Q&gt;&lt;R&gt;1&lt;/R&gt;&lt;C&gt;1&lt;/C&gt;&lt;D xsi:type="xsd:double"&gt;7.9462365591397859&lt;/D&gt;&lt;/FQL&gt;&lt;FQL&gt;&lt;Q&gt;BTAI^FF_CURR_RATIO(ANN_R,0)&lt;/Q&gt;&lt;R&gt;1&lt;/R&gt;&lt;C&gt;1&lt;/C&gt;&lt;D xsi:type="xsd:double"&gt;0.38083012409071448&lt;/D&gt;&lt;/FQL&gt;&lt;FQL&gt;&lt;Q&gt;MMDM^FF_CURR_RATIO(ANN_R,0)&lt;/Q&gt;&lt;R&gt;1&lt;/R&gt;&lt;C&gt;1&lt;/C&gt;&lt;D xsi:type="xsd:double"&gt;1.126331288803857&lt;/D&gt;&lt;/FQL&gt;&lt;FQL&gt;&lt;Q&gt;GSHT^FF_CURR_RATIO(ANN_R,0)&lt;/Q&gt;&lt;R&gt;1&lt;/R&gt;&lt;C&gt;1&lt;/C&gt;&lt;D xsi:type="xsd:double"&gt;4.8545672045588768&lt;/D&gt;&lt;/FQL&gt;&lt;FQL&gt;&lt;Q&gt;IAM^FF_CURR_RATIO(ANN_R,0)&lt;/Q&gt;&lt;R&gt;1&lt;/R&gt;&lt;C&gt;1&lt;/C&gt;&lt;D xsi:type="xsd:double"&gt;1.881062982010383&lt;/D&gt;&lt;/FQL&gt;&lt;FQL&gt;&lt;Q&gt;MPAC^FF_CURR_RATIO(ANN_R,0)&lt;/Q&gt;&lt;R&gt;1&lt;/R&gt;&lt;C&gt;1&lt;/C&gt;&lt;D xsi:type="xsd:double"&gt;3.8867122517582&lt;/D&gt;&lt;/FQL&gt;&lt;FQL&gt;&lt;Q&gt;LGC^FF_CURR_RATIO(ANN_R,0)&lt;/Q&gt;&lt;R&gt;1&lt;/R&gt;&lt;C&gt;1&lt;/C&gt;&lt;D xsi:type="xsd:double"&gt;4.330275229357798&lt;/D&gt;&lt;/FQL&gt;&lt;FQL&gt;&lt;Q&gt;AMR^FF_CURR_RATIO(ANN_R,0)&lt;/Q&gt;&lt;R&gt;0&lt;/R&gt;&lt;C&gt;0&lt;/C&gt;&lt;/FQL&gt;&lt;FQL&gt;&lt;Q&gt;FTI^FF_CURR_RATIO(ANN_R,0)&lt;/Q&gt;&lt;R&gt;1&lt;/R&gt;&lt;C&gt;1&lt;/C&gt;&lt;D xsi:type="xsd:double"&gt;1.320233178016972&lt;/D&gt;&lt;/FQL&gt;&lt;/Schema&gt;</t>
        </r>
      </text>
    </comment>
  </commentList>
</comments>
</file>

<file path=xl/sharedStrings.xml><?xml version="1.0" encoding="utf-8"?>
<sst xmlns="http://schemas.openxmlformats.org/spreadsheetml/2006/main" count="11120" uniqueCount="9276">
  <si>
    <t>CUSIP9</t>
  </si>
  <si>
    <t>NYMX</t>
  </si>
  <si>
    <t>NAVB</t>
  </si>
  <si>
    <t>Navidea Biopharmaceuticals, Inc.</t>
  </si>
  <si>
    <t>63937X103</t>
  </si>
  <si>
    <t>HUSA</t>
  </si>
  <si>
    <t>Houston American Energy Corp.</t>
  </si>
  <si>
    <t>44183U100</t>
  </si>
  <si>
    <t>KERX</t>
  </si>
  <si>
    <t>Keryx Biopharmaceuticals, Inc.</t>
  </si>
  <si>
    <t>NC</t>
  </si>
  <si>
    <t>NACCO Industries, Inc. Class A</t>
  </si>
  <si>
    <t>PRMW</t>
  </si>
  <si>
    <t>Primo Water Corporation</t>
  </si>
  <si>
    <t>74165N105</t>
  </si>
  <si>
    <t>BCOV</t>
  </si>
  <si>
    <t>Brightcove Inc.</t>
  </si>
  <si>
    <t>10921T101</t>
  </si>
  <si>
    <t>CRMD</t>
  </si>
  <si>
    <t>CorMedix Inc.</t>
  </si>
  <si>
    <t>21900C100</t>
  </si>
  <si>
    <t>MATX</t>
  </si>
  <si>
    <t>Matson, Inc.</t>
  </si>
  <si>
    <t>57686G105</t>
  </si>
  <si>
    <t>EVOL</t>
  </si>
  <si>
    <t>Evolving Systems, Inc.</t>
  </si>
  <si>
    <t>30049R209</t>
  </si>
  <si>
    <t>RMTI</t>
  </si>
  <si>
    <t>Rockwell Medical, Inc.</t>
  </si>
  <si>
    <t>MVIS</t>
  </si>
  <si>
    <t>MicroVision, Inc.</t>
  </si>
  <si>
    <t>LTBR</t>
  </si>
  <si>
    <t>Lightbridge Corporation</t>
  </si>
  <si>
    <t>PACB</t>
  </si>
  <si>
    <t>Pacific Biosciences of California, Inc.</t>
  </si>
  <si>
    <t>69404D108</t>
  </si>
  <si>
    <t>DAIO</t>
  </si>
  <si>
    <t>Data I/O Corporation</t>
  </si>
  <si>
    <t>NLNK</t>
  </si>
  <si>
    <t>Newlink Genetics Corporation</t>
  </si>
  <si>
    <t>ABCD</t>
  </si>
  <si>
    <t>Cambium Learning Group, Inc.</t>
  </si>
  <si>
    <t>13201A107</t>
  </si>
  <si>
    <t>GERN</t>
  </si>
  <si>
    <t>Geron Corporation</t>
  </si>
  <si>
    <t>ASYS</t>
  </si>
  <si>
    <t>Amtech Systems, Inc.</t>
  </si>
  <si>
    <t>SRDX</t>
  </si>
  <si>
    <t>MNOV</t>
  </si>
  <si>
    <t>MediciNova, Inc.</t>
  </si>
  <si>
    <t>58468P206</t>
  </si>
  <si>
    <t>BTX</t>
  </si>
  <si>
    <t>BioTime, Inc.</t>
  </si>
  <si>
    <t>09066L105</t>
  </si>
  <si>
    <t>NTRI</t>
  </si>
  <si>
    <t>Nutrisystem, Inc.</t>
  </si>
  <si>
    <t>67069D108</t>
  </si>
  <si>
    <t>OPTT</t>
  </si>
  <si>
    <t>Ocean Power Technologies, Inc.</t>
  </si>
  <si>
    <t>MCHX</t>
  </si>
  <si>
    <t>Marchex, Inc. Class B</t>
  </si>
  <si>
    <t>56624R108</t>
  </si>
  <si>
    <t>SMSI</t>
  </si>
  <si>
    <t>Smith Micro Software, Inc.</t>
  </si>
  <si>
    <t>CLVS</t>
  </si>
  <si>
    <t>Clovis Oncology, Inc.</t>
  </si>
  <si>
    <t>NLST</t>
  </si>
  <si>
    <t>Netlist, Inc.</t>
  </si>
  <si>
    <t>64118P109</t>
  </si>
  <si>
    <t>BCRX</t>
  </si>
  <si>
    <t>BioCryst Pharmaceuticals, Inc.</t>
  </si>
  <si>
    <t>09058V103</t>
  </si>
  <si>
    <t>QBAK</t>
  </si>
  <si>
    <t>Qualstar Corporation</t>
  </si>
  <si>
    <t>AVEO</t>
  </si>
  <si>
    <t>AVEO Pharmaceuticals, Inc.</t>
  </si>
  <si>
    <t>PLUG</t>
  </si>
  <si>
    <t>Plug Power Inc.</t>
  </si>
  <si>
    <t>72919P202</t>
  </si>
  <si>
    <t>SINO</t>
  </si>
  <si>
    <t>Sino-Global Shipping America, Ltd.</t>
  </si>
  <si>
    <t>82935V109</t>
  </si>
  <si>
    <t>MPAA</t>
  </si>
  <si>
    <t>Motorcar Parts of America, Inc.</t>
  </si>
  <si>
    <t>NEON</t>
  </si>
  <si>
    <t>Neonode Inc.</t>
  </si>
  <si>
    <t>64051M402</t>
  </si>
  <si>
    <t>CDXS</t>
  </si>
  <si>
    <t>Codexis, Inc.</t>
  </si>
  <si>
    <t>GTXI</t>
  </si>
  <si>
    <t>GTx, Inc.</t>
  </si>
  <si>
    <t>NAV</t>
  </si>
  <si>
    <t>Navistar International Corporation</t>
  </si>
  <si>
    <t>ESIO</t>
  </si>
  <si>
    <t>Electro Scientific Industries, Inc.</t>
  </si>
  <si>
    <t>CYCC</t>
  </si>
  <si>
    <t>Cyclacel Pharmaceuticals, Inc.</t>
  </si>
  <si>
    <t>LOV</t>
  </si>
  <si>
    <t>FOE</t>
  </si>
  <si>
    <t>Ferro Corporation</t>
  </si>
  <si>
    <t>ENG</t>
  </si>
  <si>
    <t>ENGlobal Corporation</t>
  </si>
  <si>
    <t>HHS</t>
  </si>
  <si>
    <t>Harte-Hanks, Inc.</t>
  </si>
  <si>
    <t>IVAC</t>
  </si>
  <si>
    <t>Intevac, Inc.</t>
  </si>
  <si>
    <t>COP</t>
  </si>
  <si>
    <t>ConocoPhillips</t>
  </si>
  <si>
    <t>20825C104</t>
  </si>
  <si>
    <t>TPL</t>
  </si>
  <si>
    <t>Texas Pacific Land Trust</t>
  </si>
  <si>
    <t>FORD</t>
  </si>
  <si>
    <t>TSRO</t>
  </si>
  <si>
    <t>TESARO, Inc.</t>
  </si>
  <si>
    <t>IDSA</t>
  </si>
  <si>
    <t>Industrial Services of America, Inc.</t>
  </si>
  <si>
    <t>CRAI</t>
  </si>
  <si>
    <t>CRA International, Inc.</t>
  </si>
  <si>
    <t>12618T105</t>
  </si>
  <si>
    <t>SNMX</t>
  </si>
  <si>
    <t>Senomyx, Inc.</t>
  </si>
  <si>
    <t>81724Q107</t>
  </si>
  <si>
    <t>RSYS</t>
  </si>
  <si>
    <t>RadiSys Corporation</t>
  </si>
  <si>
    <t>KFRC</t>
  </si>
  <si>
    <t>Kforce Inc.</t>
  </si>
  <si>
    <t>AEY</t>
  </si>
  <si>
    <t>ADDvantage Technologies Group, Inc.</t>
  </si>
  <si>
    <t>SCHN</t>
  </si>
  <si>
    <t>Schnitzer Steel Industries, Inc. Class A</t>
  </si>
  <si>
    <t>NRT</t>
  </si>
  <si>
    <t>North European Oil Royalty Trust</t>
  </si>
  <si>
    <t>MDLZ</t>
  </si>
  <si>
    <t>Mondelez International, Inc. Class A</t>
  </si>
  <si>
    <t>BSX</t>
  </si>
  <si>
    <t>Boston Scientific Corporation</t>
  </si>
  <si>
    <t>NFX</t>
  </si>
  <si>
    <t>Newfield Exploration Company</t>
  </si>
  <si>
    <t>AMD</t>
  </si>
  <si>
    <t>Advanced Micro Devices, Inc.</t>
  </si>
  <si>
    <t>MTSI</t>
  </si>
  <si>
    <t>55405Y100</t>
  </si>
  <si>
    <t>PXLW</t>
  </si>
  <si>
    <t>Pixelworks, Inc.</t>
  </si>
  <si>
    <t>72581M305</t>
  </si>
  <si>
    <t>OESX</t>
  </si>
  <si>
    <t>Orion Energy Systems, Inc.</t>
  </si>
  <si>
    <t>LAKE</t>
  </si>
  <si>
    <t>Lakeland Industries, Inc.</t>
  </si>
  <si>
    <t>MHH</t>
  </si>
  <si>
    <t>57633B100</t>
  </si>
  <si>
    <t>MTEX</t>
  </si>
  <si>
    <t>Mannatech, Incorporated</t>
  </si>
  <si>
    <t>AUMN</t>
  </si>
  <si>
    <t>Golden Minerals Company</t>
  </si>
  <si>
    <t>MLI</t>
  </si>
  <si>
    <t>Mueller Industries, Inc.</t>
  </si>
  <si>
    <t>FRGI</t>
  </si>
  <si>
    <t>Fiesta Restaurant Group, Inc.</t>
  </si>
  <si>
    <t>31660B101</t>
  </si>
  <si>
    <t>NKTR</t>
  </si>
  <si>
    <t>Nektar Therapeutics</t>
  </si>
  <si>
    <t>SEE</t>
  </si>
  <si>
    <t>Sealed Air Corporation</t>
  </si>
  <si>
    <t>81211K100</t>
  </si>
  <si>
    <t>ACLS</t>
  </si>
  <si>
    <t>Axcelis Technologies, Inc.</t>
  </si>
  <si>
    <t>PDEX</t>
  </si>
  <si>
    <t>Pro-Dex, Inc.</t>
  </si>
  <si>
    <t>74265M205</t>
  </si>
  <si>
    <t>BWEN</t>
  </si>
  <si>
    <t>Broadwind Energy, Inc.</t>
  </si>
  <si>
    <t>11161T207</t>
  </si>
  <si>
    <t>CECO</t>
  </si>
  <si>
    <t>Career Education Corporation</t>
  </si>
  <si>
    <t>BASI</t>
  </si>
  <si>
    <t>Bioanalytical Systems, Inc.</t>
  </si>
  <si>
    <t>09058M103</t>
  </si>
  <si>
    <t>CHCI</t>
  </si>
  <si>
    <t>ELMD</t>
  </si>
  <si>
    <t>Electromed, Inc.</t>
  </si>
  <si>
    <t>CYTX</t>
  </si>
  <si>
    <t>Cytori Therapeutics, Inc.</t>
  </si>
  <si>
    <t>HPQ</t>
  </si>
  <si>
    <t>SPEX</t>
  </si>
  <si>
    <t>Spherix Incorporated</t>
  </si>
  <si>
    <t>MITK</t>
  </si>
  <si>
    <t>Mitek Systems, Inc.</t>
  </si>
  <si>
    <t>ENPH</t>
  </si>
  <si>
    <t>Enphase Energy, Inc.</t>
  </si>
  <si>
    <t>29355A107</t>
  </si>
  <si>
    <t>RGR</t>
  </si>
  <si>
    <t>Sturm, Ruger &amp; Company, Inc.</t>
  </si>
  <si>
    <t>AHC</t>
  </si>
  <si>
    <t>QNST</t>
  </si>
  <si>
    <t>QuinStreet, Inc.</t>
  </si>
  <si>
    <t>74874Q100</t>
  </si>
  <si>
    <t>RMBS</t>
  </si>
  <si>
    <t>Rambus Inc.</t>
  </si>
  <si>
    <t>IMMR</t>
  </si>
  <si>
    <t>Immersion Corporation</t>
  </si>
  <si>
    <t>SRI</t>
  </si>
  <si>
    <t>Stoneridge, Inc.</t>
  </si>
  <si>
    <t>86183P102</t>
  </si>
  <si>
    <t>AMED</t>
  </si>
  <si>
    <t>Amedisys, Inc.</t>
  </si>
  <si>
    <t>LGND</t>
  </si>
  <si>
    <t>Ligand Pharmaceuticals Incorporated</t>
  </si>
  <si>
    <t>53220K504</t>
  </si>
  <si>
    <t>CYBE</t>
  </si>
  <si>
    <t>CyberOptics Corporation</t>
  </si>
  <si>
    <t>SWN</t>
  </si>
  <si>
    <t>Southwestern Energy Company</t>
  </si>
  <si>
    <t>ENZ</t>
  </si>
  <si>
    <t>Enzo Biochem, Inc.</t>
  </si>
  <si>
    <t>RLH</t>
  </si>
  <si>
    <t>Red Lion Hotels Corporation</t>
  </si>
  <si>
    <t>ON Semiconductor Corporation</t>
  </si>
  <si>
    <t>SSY</t>
  </si>
  <si>
    <t>SunLink Health Systems, Inc.</t>
  </si>
  <si>
    <t>86737U102</t>
  </si>
  <si>
    <t>NPK</t>
  </si>
  <si>
    <t>National Presto Industries, Inc.</t>
  </si>
  <si>
    <t>SKY</t>
  </si>
  <si>
    <t>ECT</t>
  </si>
  <si>
    <t>ECA Marcellus Trust I</t>
  </si>
  <si>
    <t>26827L109</t>
  </si>
  <si>
    <t>SCHL</t>
  </si>
  <si>
    <t>Scholastic Corporation</t>
  </si>
  <si>
    <t>TCCO</t>
  </si>
  <si>
    <t>Technical Communications Corporation</t>
  </si>
  <si>
    <t>QUAD</t>
  </si>
  <si>
    <t>Quad/Graphics, Inc. Class A</t>
  </si>
  <si>
    <t>CREG</t>
  </si>
  <si>
    <t>China Recycling Energy Corp.</t>
  </si>
  <si>
    <t>DMLP</t>
  </si>
  <si>
    <t>Dorchester Minerals, L.P.</t>
  </si>
  <si>
    <t>25820R105</t>
  </si>
  <si>
    <t>FSS</t>
  </si>
  <si>
    <t>Federal Signal Corporation</t>
  </si>
  <si>
    <t>QDEL</t>
  </si>
  <si>
    <t>Quidel Corporation</t>
  </si>
  <si>
    <t>74838J101</t>
  </si>
  <si>
    <t>HRS</t>
  </si>
  <si>
    <t>Harris Corporation</t>
  </si>
  <si>
    <t>CDZI</t>
  </si>
  <si>
    <t>Cadiz Inc.</t>
  </si>
  <si>
    <t>GLUU</t>
  </si>
  <si>
    <t>Glu Mobile Inc.</t>
  </si>
  <si>
    <t>AMAT</t>
  </si>
  <si>
    <t>Applied Materials, Inc.</t>
  </si>
  <si>
    <t>PRPH</t>
  </si>
  <si>
    <t>ProPhase Labs, Inc.</t>
  </si>
  <si>
    <t>74345W108</t>
  </si>
  <si>
    <t>GSB</t>
  </si>
  <si>
    <t>GlobalSCAPE, Inc.</t>
  </si>
  <si>
    <t>37940G109</t>
  </si>
  <si>
    <t>CPST</t>
  </si>
  <si>
    <t>Capstone Turbine Corporation</t>
  </si>
  <si>
    <t>CVG</t>
  </si>
  <si>
    <t>Convergys Corporation</t>
  </si>
  <si>
    <t>ELY</t>
  </si>
  <si>
    <t>Callaway Golf Company</t>
  </si>
  <si>
    <t>RRD</t>
  </si>
  <si>
    <t>R.R. Donnelley &amp; Sons Company</t>
  </si>
  <si>
    <t>AKS</t>
  </si>
  <si>
    <t>AK Steel Holding Corporation</t>
  </si>
  <si>
    <t>BTN</t>
  </si>
  <si>
    <t>Ballantyne Strong, Inc.</t>
  </si>
  <si>
    <t>INTX</t>
  </si>
  <si>
    <t>Intersections Inc.</t>
  </si>
  <si>
    <t>MPX</t>
  </si>
  <si>
    <t>Marine Products Corporation</t>
  </si>
  <si>
    <t>DXCM</t>
  </si>
  <si>
    <t>DexCom, Inc.</t>
  </si>
  <si>
    <t>LLNW</t>
  </si>
  <si>
    <t>Limelight Networks, Inc.</t>
  </si>
  <si>
    <t>53261M104</t>
  </si>
  <si>
    <t>REIS</t>
  </si>
  <si>
    <t>Reis, Inc.</t>
  </si>
  <si>
    <t>75936P105</t>
  </si>
  <si>
    <t>VAC</t>
  </si>
  <si>
    <t>Marriott Vacations Worldwide Corporation</t>
  </si>
  <si>
    <t>57164Y107</t>
  </si>
  <si>
    <t>GORO</t>
  </si>
  <si>
    <t>Gold Resource Corporation</t>
  </si>
  <si>
    <t>38068T105</t>
  </si>
  <si>
    <t>RGS</t>
  </si>
  <si>
    <t>Regis Corporation</t>
  </si>
  <si>
    <t>DLB</t>
  </si>
  <si>
    <t>Dolby Laboratories, Inc. Class A</t>
  </si>
  <si>
    <t>25659T107</t>
  </si>
  <si>
    <t>LTRX</t>
  </si>
  <si>
    <t>Lantronix, Inc.</t>
  </si>
  <si>
    <t>SEAC</t>
  </si>
  <si>
    <t>SeaChange International, Inc.</t>
  </si>
  <si>
    <t>HSC</t>
  </si>
  <si>
    <t>Harsco Corporation</t>
  </si>
  <si>
    <t>LUNA</t>
  </si>
  <si>
    <t>Luna Innovations Incorporated</t>
  </si>
  <si>
    <t>HSON</t>
  </si>
  <si>
    <t>Hudson Global, Inc.</t>
  </si>
  <si>
    <t>CASM</t>
  </si>
  <si>
    <t>CAS Medical Systems, Inc.</t>
  </si>
  <si>
    <t>NL</t>
  </si>
  <si>
    <t>BRC</t>
  </si>
  <si>
    <t>Brady Corporation Class A</t>
  </si>
  <si>
    <t>KTCC</t>
  </si>
  <si>
    <t>Key Tronic Corporation</t>
  </si>
  <si>
    <t>DRAD</t>
  </si>
  <si>
    <t>Digirad Corporation</t>
  </si>
  <si>
    <t>STRS</t>
  </si>
  <si>
    <t>Stratus Properties Inc.</t>
  </si>
  <si>
    <t>IRIX</t>
  </si>
  <si>
    <t>IRIDEX Corporation</t>
  </si>
  <si>
    <t>BLMN</t>
  </si>
  <si>
    <t>Bloomin' Brands, Inc.</t>
  </si>
  <si>
    <t>GSS</t>
  </si>
  <si>
    <t>Golden Star Resources Ltd.</t>
  </si>
  <si>
    <t>38119T104</t>
  </si>
  <si>
    <t>BGG</t>
  </si>
  <si>
    <t>Briggs &amp; Stratton Corporation</t>
  </si>
  <si>
    <t>AXR</t>
  </si>
  <si>
    <t>AMREP Corporation</t>
  </si>
  <si>
    <t>JAKK</t>
  </si>
  <si>
    <t>JAKKS Pacific, Inc.</t>
  </si>
  <si>
    <t>KOPN</t>
  </si>
  <si>
    <t>Kopin Corporation</t>
  </si>
  <si>
    <t>LRCX</t>
  </si>
  <si>
    <t>Lam Research Corporation</t>
  </si>
  <si>
    <t>CLCT</t>
  </si>
  <si>
    <t>Collectors Universe, Inc.</t>
  </si>
  <si>
    <t>19421R200</t>
  </si>
  <si>
    <t>PBI</t>
  </si>
  <si>
    <t>Pitney Bowes Inc.</t>
  </si>
  <si>
    <t>NYT</t>
  </si>
  <si>
    <t>DYSL</t>
  </si>
  <si>
    <t>Dynasil Corporation of America</t>
  </si>
  <si>
    <t>LANC</t>
  </si>
  <si>
    <t>Lancaster Colony Corporation</t>
  </si>
  <si>
    <t>MSI</t>
  </si>
  <si>
    <t>Motorola Solutions, Inc.</t>
  </si>
  <si>
    <t>CCRN</t>
  </si>
  <si>
    <t>Cross Country Healthcare, Inc.</t>
  </si>
  <si>
    <t>SDT</t>
  </si>
  <si>
    <t>Sandridge Mississippian Trust I</t>
  </si>
  <si>
    <t>80007T101</t>
  </si>
  <si>
    <t>LGL</t>
  </si>
  <si>
    <t>50186A108</t>
  </si>
  <si>
    <t>IESC</t>
  </si>
  <si>
    <t>STX</t>
  </si>
  <si>
    <t>Seagate Technology PLC</t>
  </si>
  <si>
    <t>G7945M107</t>
  </si>
  <si>
    <t>SCX</t>
  </si>
  <si>
    <t>MRVL</t>
  </si>
  <si>
    <t>Marvell Technology Group Ltd.</t>
  </si>
  <si>
    <t>G5876H105</t>
  </si>
  <si>
    <t>WIRE</t>
  </si>
  <si>
    <t>Encore Wire Corporation</t>
  </si>
  <si>
    <t>SYPR</t>
  </si>
  <si>
    <t>Sypris Solutions, Inc.</t>
  </si>
  <si>
    <t>LEE</t>
  </si>
  <si>
    <t>Lee Enterprises, Incorporated</t>
  </si>
  <si>
    <t>LSCC</t>
  </si>
  <si>
    <t>Lattice Semiconductor Corporation</t>
  </si>
  <si>
    <t>MOD</t>
  </si>
  <si>
    <t>Modine Manufacturing Company</t>
  </si>
  <si>
    <t>GEF</t>
  </si>
  <si>
    <t>Greif Class A</t>
  </si>
  <si>
    <t>MNI</t>
  </si>
  <si>
    <t>SRT</t>
  </si>
  <si>
    <t>StarTek, Inc.</t>
  </si>
  <si>
    <t>85569C107</t>
  </si>
  <si>
    <t>TST</t>
  </si>
  <si>
    <t>TheStreet, Inc.</t>
  </si>
  <si>
    <t>88368Q103</t>
  </si>
  <si>
    <t>HCKT</t>
  </si>
  <si>
    <t>SFE</t>
  </si>
  <si>
    <t>Safeguard Scientifics, Inc.</t>
  </si>
  <si>
    <t>HTBI</t>
  </si>
  <si>
    <t>HomeTrust Bancshares, Inc.</t>
  </si>
  <si>
    <t>POWI</t>
  </si>
  <si>
    <t>Power Integrations, Inc.</t>
  </si>
  <si>
    <t>FF</t>
  </si>
  <si>
    <t>FutureFuel Corp.</t>
  </si>
  <si>
    <t>36116M106</t>
  </si>
  <si>
    <t>ITT</t>
  </si>
  <si>
    <t>MCF</t>
  </si>
  <si>
    <t>Contango Oil &amp; Gas Company</t>
  </si>
  <si>
    <t>21075N204</t>
  </si>
  <si>
    <t>MARPS</t>
  </si>
  <si>
    <t>Marine Petroleum Trust</t>
  </si>
  <si>
    <t>EA</t>
  </si>
  <si>
    <t>Electronic Arts Inc.</t>
  </si>
  <si>
    <t>SMED</t>
  </si>
  <si>
    <t>Sharps Compliance Corp.</t>
  </si>
  <si>
    <t>REX</t>
  </si>
  <si>
    <t>REX American Resources Corporation</t>
  </si>
  <si>
    <t>COHU</t>
  </si>
  <si>
    <t>Cohu, Inc.</t>
  </si>
  <si>
    <t>CPE</t>
  </si>
  <si>
    <t>Callon Petroleum Company</t>
  </si>
  <si>
    <t>13123X102</t>
  </si>
  <si>
    <t>FIZZ</t>
  </si>
  <si>
    <t>National Beverage Corp.</t>
  </si>
  <si>
    <t>KOS</t>
  </si>
  <si>
    <t>Kosmos Energy Ltd.</t>
  </si>
  <si>
    <t>G5315B107</t>
  </si>
  <si>
    <t>CODI</t>
  </si>
  <si>
    <t>Compass Diversified Holdings</t>
  </si>
  <si>
    <t>20451Q104</t>
  </si>
  <si>
    <t>AVNW</t>
  </si>
  <si>
    <t>Aviat Networks, Inc.</t>
  </si>
  <si>
    <t>GBR</t>
  </si>
  <si>
    <t>New Concept Energy, Inc.</t>
  </si>
  <si>
    <t>III</t>
  </si>
  <si>
    <t>Information Services Group, Inc.</t>
  </si>
  <si>
    <t>45675Y104</t>
  </si>
  <si>
    <t>GES</t>
  </si>
  <si>
    <t>Guess?, Inc.</t>
  </si>
  <si>
    <t>PER</t>
  </si>
  <si>
    <t>Sandridge Permian Trust</t>
  </si>
  <si>
    <t>80007A102</t>
  </si>
  <si>
    <t>GSM</t>
  </si>
  <si>
    <t>IKNX</t>
  </si>
  <si>
    <t>IKONICS Corporation</t>
  </si>
  <si>
    <t>45172K102</t>
  </si>
  <si>
    <t>EBF</t>
  </si>
  <si>
    <t>Ennis, Inc.</t>
  </si>
  <si>
    <t>GBX</t>
  </si>
  <si>
    <t>DECK</t>
  </si>
  <si>
    <t>Deckers Outdoor Corporation</t>
  </si>
  <si>
    <t>DRRX</t>
  </si>
  <si>
    <t>DURECT Corporation</t>
  </si>
  <si>
    <t>ISNS</t>
  </si>
  <si>
    <t>Image Sensing Systems, Inc.</t>
  </si>
  <si>
    <t>45244C104</t>
  </si>
  <si>
    <t>KEM</t>
  </si>
  <si>
    <t>KEMET Corporation</t>
  </si>
  <si>
    <t>AHPI</t>
  </si>
  <si>
    <t>Allied Healthcare Products, Inc.</t>
  </si>
  <si>
    <t>ALSN</t>
  </si>
  <si>
    <t>Allison Transmission Holdings, Inc.</t>
  </si>
  <si>
    <t>01973R101</t>
  </si>
  <si>
    <t>RELL</t>
  </si>
  <si>
    <t>Richardson Electronics, Ltd.</t>
  </si>
  <si>
    <t>UWN</t>
  </si>
  <si>
    <t>Nevada Gold &amp; Casinos, Inc.</t>
  </si>
  <si>
    <t>64126Q206</t>
  </si>
  <si>
    <t>MTOR</t>
  </si>
  <si>
    <t>Meritor, Inc.</t>
  </si>
  <si>
    <t>59001K100</t>
  </si>
  <si>
    <t>SREV</t>
  </si>
  <si>
    <t>81763U100</t>
  </si>
  <si>
    <t>AIN</t>
  </si>
  <si>
    <t>Albany International Corp. Class A</t>
  </si>
  <si>
    <t>ISR</t>
  </si>
  <si>
    <t>IsoRay, Inc.</t>
  </si>
  <si>
    <t>46489V104</t>
  </si>
  <si>
    <t>MAS</t>
  </si>
  <si>
    <t>Masco Corporation</t>
  </si>
  <si>
    <t>PLOW</t>
  </si>
  <si>
    <t>Douglas Dynamics, Inc.</t>
  </si>
  <si>
    <t>25960R105</t>
  </si>
  <si>
    <t>DPW</t>
  </si>
  <si>
    <t>FCN</t>
  </si>
  <si>
    <t>FTI Consulting, Inc.</t>
  </si>
  <si>
    <t>ERII</t>
  </si>
  <si>
    <t>Energy Recovery, Inc.</t>
  </si>
  <si>
    <t>29270J100</t>
  </si>
  <si>
    <t>AIR</t>
  </si>
  <si>
    <t>AAR CORP.</t>
  </si>
  <si>
    <t>DGSE</t>
  </si>
  <si>
    <t>DGSE Companies, Inc.</t>
  </si>
  <si>
    <t>23323G106</t>
  </si>
  <si>
    <t>DSPG</t>
  </si>
  <si>
    <t>DSP Group, Inc.</t>
  </si>
  <si>
    <t>23332B106</t>
  </si>
  <si>
    <t>UAN</t>
  </si>
  <si>
    <t>CVR Partners, LP</t>
  </si>
  <si>
    <t>SGMO</t>
  </si>
  <si>
    <t>PODD</t>
  </si>
  <si>
    <t>Insulet Corporation</t>
  </si>
  <si>
    <t>45784P101</t>
  </si>
  <si>
    <t>AEHR</t>
  </si>
  <si>
    <t>Aehr Test Systems</t>
  </si>
  <si>
    <t>00760J108</t>
  </si>
  <si>
    <t>SAFM</t>
  </si>
  <si>
    <t>Sanderson Farms, Inc.</t>
  </si>
  <si>
    <t>HLX</t>
  </si>
  <si>
    <t>Helix Energy Solutions Group, Inc.</t>
  </si>
  <si>
    <t>42330P107</t>
  </si>
  <si>
    <t>SANM</t>
  </si>
  <si>
    <t>Sanmina-SCI Corporation</t>
  </si>
  <si>
    <t>CENX</t>
  </si>
  <si>
    <t>Century Aluminum Company</t>
  </si>
  <si>
    <t>MGM</t>
  </si>
  <si>
    <t>MGM Resorts International</t>
  </si>
  <si>
    <t>FSI</t>
  </si>
  <si>
    <t>Flexible Solutions International Inc.</t>
  </si>
  <si>
    <t>33938T104</t>
  </si>
  <si>
    <t>MDRX</t>
  </si>
  <si>
    <t>Allscripts Healthcare Solutions, Inc.</t>
  </si>
  <si>
    <t>01988P108</t>
  </si>
  <si>
    <t>CMTL</t>
  </si>
  <si>
    <t>Comtech Telecommunications Corp.</t>
  </si>
  <si>
    <t>SUPN</t>
  </si>
  <si>
    <t>Supernus Pharmaceuticals, Inc.</t>
  </si>
  <si>
    <t>FTK</t>
  </si>
  <si>
    <t>Flotek Industries, Inc.</t>
  </si>
  <si>
    <t>MSON</t>
  </si>
  <si>
    <t>Misonix, Inc.</t>
  </si>
  <si>
    <t>HOG</t>
  </si>
  <si>
    <t>Harley-Davidson, Inc.</t>
  </si>
  <si>
    <t>Penn Virginia Corporation</t>
  </si>
  <si>
    <t>BIOS</t>
  </si>
  <si>
    <t>BioScrip, Inc.</t>
  </si>
  <si>
    <t>09069N108</t>
  </si>
  <si>
    <t>BVSN</t>
  </si>
  <si>
    <t>BroadVision, Inc.</t>
  </si>
  <si>
    <t>DDE</t>
  </si>
  <si>
    <t>Dover Downs Gaming &amp; Entertainment, Inc.</t>
  </si>
  <si>
    <t>GPRE</t>
  </si>
  <si>
    <t>ACXM</t>
  </si>
  <si>
    <t>PAYX</t>
  </si>
  <si>
    <t>Paychex, Inc.</t>
  </si>
  <si>
    <t>NSYS</t>
  </si>
  <si>
    <t>Nortech Systems Incorporated</t>
  </si>
  <si>
    <t>Synthesis Energy Systems, Inc.</t>
  </si>
  <si>
    <t>PGNX</t>
  </si>
  <si>
    <t>Progenics Pharmaceuticals, Inc.</t>
  </si>
  <si>
    <t>HY</t>
  </si>
  <si>
    <t>Hyster-Yale Materials Handling, Inc. Class A</t>
  </si>
  <si>
    <t>TFX</t>
  </si>
  <si>
    <t>Teleflex Incorporated</t>
  </si>
  <si>
    <t>TIK</t>
  </si>
  <si>
    <t>Tel-Instrument Electronics Corp</t>
  </si>
  <si>
    <t>AWI</t>
  </si>
  <si>
    <t>Armstrong World Industries, Inc.</t>
  </si>
  <si>
    <t>04247X102</t>
  </si>
  <si>
    <t>AVP</t>
  </si>
  <si>
    <t>Avon Products, Inc.</t>
  </si>
  <si>
    <t>RGLS</t>
  </si>
  <si>
    <t>Regulus Therapeutics Inc.</t>
  </si>
  <si>
    <t>75915K101</t>
  </si>
  <si>
    <t>ESL</t>
  </si>
  <si>
    <t>Esterline Technologies Corporation</t>
  </si>
  <si>
    <t>MLR</t>
  </si>
  <si>
    <t>Miller Industries, Inc.</t>
  </si>
  <si>
    <t>MO</t>
  </si>
  <si>
    <t>02209S103</t>
  </si>
  <si>
    <t>FARM</t>
  </si>
  <si>
    <t>Farmer Bros. Co.</t>
  </si>
  <si>
    <t>TEL</t>
  </si>
  <si>
    <t>TE Connectivity Ltd.</t>
  </si>
  <si>
    <t>H84989104</t>
  </si>
  <si>
    <t>TEX</t>
  </si>
  <si>
    <t>Terex Corporation</t>
  </si>
  <si>
    <t>MTSC</t>
  </si>
  <si>
    <t>MTS Systems Corporation</t>
  </si>
  <si>
    <t>TXT</t>
  </si>
  <si>
    <t>Textron Inc.</t>
  </si>
  <si>
    <t>LINC</t>
  </si>
  <si>
    <t>Lincoln Educational Services Corporation</t>
  </si>
  <si>
    <t>ETH</t>
  </si>
  <si>
    <t>Ethan Allen Interiors Inc.</t>
  </si>
  <si>
    <t>ATRC</t>
  </si>
  <si>
    <t>AtriCure, Inc.</t>
  </si>
  <si>
    <t>04963C209</t>
  </si>
  <si>
    <t>IBIO</t>
  </si>
  <si>
    <t>iBio, Inc.</t>
  </si>
  <si>
    <t>KBH</t>
  </si>
  <si>
    <t>KB Home</t>
  </si>
  <si>
    <t>48666K109</t>
  </si>
  <si>
    <t>BAH</t>
  </si>
  <si>
    <t>Booz Allen Hamilton Holding Corporation Class A</t>
  </si>
  <si>
    <t>FRD</t>
  </si>
  <si>
    <t>Friedman Industries, Incorporated</t>
  </si>
  <si>
    <t>GE</t>
  </si>
  <si>
    <t>General Electric Company</t>
  </si>
  <si>
    <t>BBOX</t>
  </si>
  <si>
    <t>Black Box Corporation</t>
  </si>
  <si>
    <t>MLP</t>
  </si>
  <si>
    <t>Maui Land &amp; Pineapple Company, Inc.</t>
  </si>
  <si>
    <t>DVD</t>
  </si>
  <si>
    <t>Dover Motorsports, Inc.</t>
  </si>
  <si>
    <t>HSII</t>
  </si>
  <si>
    <t>Heidrick &amp; Struggles International, Inc.</t>
  </si>
  <si>
    <t>ARTX</t>
  </si>
  <si>
    <t>Arotech Corporation</t>
  </si>
  <si>
    <t>TGC</t>
  </si>
  <si>
    <t>Tengasco, Inc.</t>
  </si>
  <si>
    <t>MIND</t>
  </si>
  <si>
    <t>Mitcham Industries, Inc.</t>
  </si>
  <si>
    <t>IIN</t>
  </si>
  <si>
    <t>IntriCon Corporation</t>
  </si>
  <si>
    <t>46121H109</t>
  </si>
  <si>
    <t>PCYO</t>
  </si>
  <si>
    <t>Pure Cycle Corporation</t>
  </si>
  <si>
    <t>MTD</t>
  </si>
  <si>
    <t>Mettler-Toledo International Inc.</t>
  </si>
  <si>
    <t>BWL.A</t>
  </si>
  <si>
    <t>Bowl America Incorporated Class A</t>
  </si>
  <si>
    <t>POST</t>
  </si>
  <si>
    <t>Post Holdings, Inc.</t>
  </si>
  <si>
    <t>CTL</t>
  </si>
  <si>
    <t>CenturyLink, Inc.</t>
  </si>
  <si>
    <t>OSK</t>
  </si>
  <si>
    <t>ATRI</t>
  </si>
  <si>
    <t>Atrion Corporation</t>
  </si>
  <si>
    <t>PGTI</t>
  </si>
  <si>
    <t>69336V101</t>
  </si>
  <si>
    <t>GT</t>
  </si>
  <si>
    <t>SVT</t>
  </si>
  <si>
    <t>Servotronics, Inc.</t>
  </si>
  <si>
    <t>OI</t>
  </si>
  <si>
    <t>Owens-Illinois, Inc.</t>
  </si>
  <si>
    <t>ECL</t>
  </si>
  <si>
    <t>Ecolab Inc.</t>
  </si>
  <si>
    <t>IDSY</t>
  </si>
  <si>
    <t>I.D. Systems, Inc.</t>
  </si>
  <si>
    <t>CIEN</t>
  </si>
  <si>
    <t>Ciena Corporation</t>
  </si>
  <si>
    <t>AOS</t>
  </si>
  <si>
    <t>A. O. Smith Corporation</t>
  </si>
  <si>
    <t>SPX Corporation</t>
  </si>
  <si>
    <t>MGPI</t>
  </si>
  <si>
    <t>MGP Ingredients, Inc.</t>
  </si>
  <si>
    <t>55303J106</t>
  </si>
  <si>
    <t>JCS</t>
  </si>
  <si>
    <t>Communications Systems, Inc.</t>
  </si>
  <si>
    <t>ASH</t>
  </si>
  <si>
    <t>LYTS</t>
  </si>
  <si>
    <t>LSI Industries Inc.</t>
  </si>
  <si>
    <t>50216C108</t>
  </si>
  <si>
    <t>AMN Healthcare Services, Inc.</t>
  </si>
  <si>
    <t>AMAG</t>
  </si>
  <si>
    <t>AMAG Pharmaceuticals, Inc.</t>
  </si>
  <si>
    <t>00163U106</t>
  </si>
  <si>
    <t>MNTA</t>
  </si>
  <si>
    <t>Momenta Pharmaceuticals, Inc.</t>
  </si>
  <si>
    <t>60877T100</t>
  </si>
  <si>
    <t>ESCA</t>
  </si>
  <si>
    <t>Escalade, Incorporated</t>
  </si>
  <si>
    <t>DLA</t>
  </si>
  <si>
    <t>Delta Apparel, Inc.</t>
  </si>
  <si>
    <t>SMIT</t>
  </si>
  <si>
    <t>Schmitt Industries, Inc.</t>
  </si>
  <si>
    <t>IMI</t>
  </si>
  <si>
    <t>Intermolecular, Inc.</t>
  </si>
  <si>
    <t>45882D109</t>
  </si>
  <si>
    <t>TAYD</t>
  </si>
  <si>
    <t>Taylor Devices, Inc.</t>
  </si>
  <si>
    <t>ADM</t>
  </si>
  <si>
    <t>Archer-Daniels-Midland Company</t>
  </si>
  <si>
    <t>PBSK</t>
  </si>
  <si>
    <t>Poage Bankshares, Inc.</t>
  </si>
  <si>
    <t>GFF</t>
  </si>
  <si>
    <t>Griffon Corporation</t>
  </si>
  <si>
    <t>PCTI</t>
  </si>
  <si>
    <t>PCTEL, Inc.</t>
  </si>
  <si>
    <t>69325Q105</t>
  </si>
  <si>
    <t>ISCA</t>
  </si>
  <si>
    <t>International Speedway Corporation Class A</t>
  </si>
  <si>
    <t>ADUS</t>
  </si>
  <si>
    <t>Addus HomeCare Corporation</t>
  </si>
  <si>
    <t>BMS</t>
  </si>
  <si>
    <t>Bemis Company, Inc.</t>
  </si>
  <si>
    <t>NEN</t>
  </si>
  <si>
    <t>New England Realty Associates Limited Partnership</t>
  </si>
  <si>
    <t>RECN</t>
  </si>
  <si>
    <t>Resources Connection, Inc.</t>
  </si>
  <si>
    <t>76122Q105</t>
  </si>
  <si>
    <t>DAN</t>
  </si>
  <si>
    <t>AMSWA</t>
  </si>
  <si>
    <t>American Software, Inc. Class A</t>
  </si>
  <si>
    <t>CUO</t>
  </si>
  <si>
    <t>Continental Materials Corporation</t>
  </si>
  <si>
    <t>NANO</t>
  </si>
  <si>
    <t>Nanometrics Incorporated</t>
  </si>
  <si>
    <t>TOO</t>
  </si>
  <si>
    <t>Teekay Offshore Partners L.P.</t>
  </si>
  <si>
    <t>Y8565J101</t>
  </si>
  <si>
    <t>MRCY</t>
  </si>
  <si>
    <t>Mercury Systems, Inc.</t>
  </si>
  <si>
    <t>DCO</t>
  </si>
  <si>
    <t>Ducommun Incorporated</t>
  </si>
  <si>
    <t>BC</t>
  </si>
  <si>
    <t>Brunswick Corporation</t>
  </si>
  <si>
    <t>CRK</t>
  </si>
  <si>
    <t>Comstock Resources, Inc.</t>
  </si>
  <si>
    <t>NTRS</t>
  </si>
  <si>
    <t>Northern Trust Corporation</t>
  </si>
  <si>
    <t>NTCT</t>
  </si>
  <si>
    <t>NetScout Systems, Inc.</t>
  </si>
  <si>
    <t>64115T104</t>
  </si>
  <si>
    <t>STLD</t>
  </si>
  <si>
    <t>Steel Dynamics, Inc.</t>
  </si>
  <si>
    <t>LOW</t>
  </si>
  <si>
    <t>Lowe's Companies, Inc.</t>
  </si>
  <si>
    <t>CBT</t>
  </si>
  <si>
    <t>Cabot Corporation</t>
  </si>
  <si>
    <t>FISV</t>
  </si>
  <si>
    <t>Fiserv, Inc.</t>
  </si>
  <si>
    <t>JOB</t>
  </si>
  <si>
    <t>CLGX</t>
  </si>
  <si>
    <t>CoreLogic, Inc.</t>
  </si>
  <si>
    <t>21871D103</t>
  </si>
  <si>
    <t>SMG</t>
  </si>
  <si>
    <t>SGC</t>
  </si>
  <si>
    <t>HRC</t>
  </si>
  <si>
    <t>Hill-Rom Holdings, Inc.</t>
  </si>
  <si>
    <t>TKR</t>
  </si>
  <si>
    <t>CASS</t>
  </si>
  <si>
    <t>Cass Information Systems, Inc.</t>
  </si>
  <si>
    <t>14808P109</t>
  </si>
  <si>
    <t>HRB</t>
  </si>
  <si>
    <t>H&amp;R Block, Inc.</t>
  </si>
  <si>
    <t>LHCG</t>
  </si>
  <si>
    <t>LHC Group, Inc.</t>
  </si>
  <si>
    <t>50187A107</t>
  </si>
  <si>
    <t>JOE</t>
  </si>
  <si>
    <t>MSCI</t>
  </si>
  <si>
    <t>55354G100</t>
  </si>
  <si>
    <t>TXN</t>
  </si>
  <si>
    <t>Texas Instruments Incorporated</t>
  </si>
  <si>
    <t>RVP</t>
  </si>
  <si>
    <t>Retractable Technologies, Inc.</t>
  </si>
  <si>
    <t>76129W105</t>
  </si>
  <si>
    <t>IEP</t>
  </si>
  <si>
    <t>Icahn Enterprises L.P.</t>
  </si>
  <si>
    <t>HLIT</t>
  </si>
  <si>
    <t>Harmonic Inc.</t>
  </si>
  <si>
    <t>FUN</t>
  </si>
  <si>
    <t>Cedar Fair, L.P.</t>
  </si>
  <si>
    <t>BPOP</t>
  </si>
  <si>
    <t>Popular, Inc.</t>
  </si>
  <si>
    <t>PHM</t>
  </si>
  <si>
    <t>PulteGroup, Inc.</t>
  </si>
  <si>
    <t>FIS</t>
  </si>
  <si>
    <t>Fidelity National Information Services, Inc.</t>
  </si>
  <si>
    <t>31620M106</t>
  </si>
  <si>
    <t>ACM</t>
  </si>
  <si>
    <t>00766T100</t>
  </si>
  <si>
    <t>PFSW</t>
  </si>
  <si>
    <t>PFSweb, Inc.</t>
  </si>
  <si>
    <t>BERY</t>
  </si>
  <si>
    <t>08579W103</t>
  </si>
  <si>
    <t>OFED</t>
  </si>
  <si>
    <t>Oconee Federal Financial Corp.</t>
  </si>
  <si>
    <t>FVE</t>
  </si>
  <si>
    <t>33832D106</t>
  </si>
  <si>
    <t>NBR</t>
  </si>
  <si>
    <t>Nabors Industries Ltd.</t>
  </si>
  <si>
    <t>G6359F103</t>
  </si>
  <si>
    <t>RCMT</t>
  </si>
  <si>
    <t>RCM Technologies, Inc.</t>
  </si>
  <si>
    <t>CZR</t>
  </si>
  <si>
    <t>Caesars Entertainment Corporation</t>
  </si>
  <si>
    <t>IEX</t>
  </si>
  <si>
    <t>IDEX Corporation</t>
  </si>
  <si>
    <t>45167R104</t>
  </si>
  <si>
    <t>NUE</t>
  </si>
  <si>
    <t>Nucor Corporation</t>
  </si>
  <si>
    <t>FIX</t>
  </si>
  <si>
    <t>Comfort Systems USA, Inc.</t>
  </si>
  <si>
    <t>CIR</t>
  </si>
  <si>
    <t>CIRCOR International, Inc.</t>
  </si>
  <si>
    <t>17273K109</t>
  </si>
  <si>
    <t>INS</t>
  </si>
  <si>
    <t>Intelligent Systems Corporation</t>
  </si>
  <si>
    <t>45816D100</t>
  </si>
  <si>
    <t>BPT</t>
  </si>
  <si>
    <t>BP Prudhoe Bay Royalty Trust</t>
  </si>
  <si>
    <t>GD</t>
  </si>
  <si>
    <t>General Dynamics Corporation</t>
  </si>
  <si>
    <t>AMS</t>
  </si>
  <si>
    <t>American Shared Hospital Services</t>
  </si>
  <si>
    <t>MXL</t>
  </si>
  <si>
    <t>57776J100</t>
  </si>
  <si>
    <t>CMT</t>
  </si>
  <si>
    <t>Core Molding Technologies, Inc.</t>
  </si>
  <si>
    <t>CA</t>
  </si>
  <si>
    <t>CA, Inc.</t>
  </si>
  <si>
    <t>12673P105</t>
  </si>
  <si>
    <t>AVAV</t>
  </si>
  <si>
    <t>AeroVironment, Inc.</t>
  </si>
  <si>
    <t>JNPR</t>
  </si>
  <si>
    <t>Juniper Networks, Inc.</t>
  </si>
  <si>
    <t>48203R104</t>
  </si>
  <si>
    <t>OMER</t>
  </si>
  <si>
    <t>Omeros Corporation</t>
  </si>
  <si>
    <t>CXW</t>
  </si>
  <si>
    <t>HNRG</t>
  </si>
  <si>
    <t>40609P105</t>
  </si>
  <si>
    <t>IPHI</t>
  </si>
  <si>
    <t>Inphi Corporation</t>
  </si>
  <si>
    <t>45772F107</t>
  </si>
  <si>
    <t>IVC</t>
  </si>
  <si>
    <t>Invacare Corporation</t>
  </si>
  <si>
    <t>TRK</t>
  </si>
  <si>
    <t>Speedway Motorsports, Inc.</t>
  </si>
  <si>
    <t>SPAR</t>
  </si>
  <si>
    <t>Spartan Motors, Inc.</t>
  </si>
  <si>
    <t>JVA</t>
  </si>
  <si>
    <t>Coffee Holding Co., Inc.</t>
  </si>
  <si>
    <t>ACHN</t>
  </si>
  <si>
    <t>Achillion Pharmaceuticals, Inc.</t>
  </si>
  <si>
    <t>00448Q201</t>
  </si>
  <si>
    <t>CDE</t>
  </si>
  <si>
    <t>Coeur Mining, Inc.</t>
  </si>
  <si>
    <t>NSSC</t>
  </si>
  <si>
    <t>NAPCO Security Technologies, Inc.</t>
  </si>
  <si>
    <t>CEVA</t>
  </si>
  <si>
    <t>CEVA, Inc.</t>
  </si>
  <si>
    <t>HL</t>
  </si>
  <si>
    <t>Hecla Mining Company</t>
  </si>
  <si>
    <t>PCRX</t>
  </si>
  <si>
    <t>Pacira Pharmaceuticals, Inc.</t>
  </si>
  <si>
    <t>MERC</t>
  </si>
  <si>
    <t>Mercer International Inc.</t>
  </si>
  <si>
    <t>PCH</t>
  </si>
  <si>
    <t>NCMI</t>
  </si>
  <si>
    <t>National CineMedia, Inc.</t>
  </si>
  <si>
    <t>NAII</t>
  </si>
  <si>
    <t>Natural Alternatives International, Inc.</t>
  </si>
  <si>
    <t>PFE</t>
  </si>
  <si>
    <t>Pfizer Inc.</t>
  </si>
  <si>
    <t>TK</t>
  </si>
  <si>
    <t>Teekay Corporation</t>
  </si>
  <si>
    <t>Y8564W103</t>
  </si>
  <si>
    <t>DLX</t>
  </si>
  <si>
    <t>Deluxe Corporation</t>
  </si>
  <si>
    <t>CRWS</t>
  </si>
  <si>
    <t>Crown Crafts, Inc.</t>
  </si>
  <si>
    <t>DYNT</t>
  </si>
  <si>
    <t>Dynatronics Corporation</t>
  </si>
  <si>
    <t>PBH</t>
  </si>
  <si>
    <t>74112D101</t>
  </si>
  <si>
    <t>CLX</t>
  </si>
  <si>
    <t>EDUC</t>
  </si>
  <si>
    <t>Educational Development Corporation</t>
  </si>
  <si>
    <t>SJM</t>
  </si>
  <si>
    <t>BOH</t>
  </si>
  <si>
    <t>Bank of Hawaii Corporation</t>
  </si>
  <si>
    <t>TNC</t>
  </si>
  <si>
    <t>Tennant Company</t>
  </si>
  <si>
    <t>RHP</t>
  </si>
  <si>
    <t>Ryman Hospitality Properties, Inc.</t>
  </si>
  <si>
    <t>78377T107</t>
  </si>
  <si>
    <t>HFC</t>
  </si>
  <si>
    <t>SCS</t>
  </si>
  <si>
    <t>Steelcase Inc. Class A</t>
  </si>
  <si>
    <t>INFN</t>
  </si>
  <si>
    <t>Infinera Corporation</t>
  </si>
  <si>
    <t>45667G103</t>
  </si>
  <si>
    <t>SWK</t>
  </si>
  <si>
    <t>Stanley Black &amp; Decker, Inc.</t>
  </si>
  <si>
    <t>GPK</t>
  </si>
  <si>
    <t>Graphic Packaging Holding Company</t>
  </si>
  <si>
    <t>BELFB</t>
  </si>
  <si>
    <t>Bel Fuse Inc. Class B</t>
  </si>
  <si>
    <t>FDS</t>
  </si>
  <si>
    <t>FactSet Research Systems Inc.</t>
  </si>
  <si>
    <t>HST</t>
  </si>
  <si>
    <t>Host Hotels &amp; Resorts, Inc.</t>
  </si>
  <si>
    <t>44107P104</t>
  </si>
  <si>
    <t>ABM</t>
  </si>
  <si>
    <t>ABM Industries Incorporated</t>
  </si>
  <si>
    <t>CHK</t>
  </si>
  <si>
    <t>Chesapeake Energy Corporation</t>
  </si>
  <si>
    <t>RST</t>
  </si>
  <si>
    <t>Rosetta Stone Inc.</t>
  </si>
  <si>
    <t>MGI</t>
  </si>
  <si>
    <t>MoneyGram International, Inc.</t>
  </si>
  <si>
    <t>60935Y208</t>
  </si>
  <si>
    <t>DGLY</t>
  </si>
  <si>
    <t>Digital Ally, Inc.</t>
  </si>
  <si>
    <t>25382P208</t>
  </si>
  <si>
    <t>LRAD</t>
  </si>
  <si>
    <t>LRAD Corporation</t>
  </si>
  <si>
    <t>50213V109</t>
  </si>
  <si>
    <t>SEM</t>
  </si>
  <si>
    <t>Select Medical Holdings Corporation</t>
  </si>
  <si>
    <t>81619Q105</t>
  </si>
  <si>
    <t>LVS</t>
  </si>
  <si>
    <t>Las Vegas Sands Corp.</t>
  </si>
  <si>
    <t>DGX</t>
  </si>
  <si>
    <t>Quest Diagnostics Incorporated</t>
  </si>
  <si>
    <t>74834L100</t>
  </si>
  <si>
    <t>EMKR</t>
  </si>
  <si>
    <t>EMCORE Corporation</t>
  </si>
  <si>
    <t>AXAS</t>
  </si>
  <si>
    <t>Abraxas Petroleum Corporation</t>
  </si>
  <si>
    <t>BVX</t>
  </si>
  <si>
    <t>Bovie Medical Corporation</t>
  </si>
  <si>
    <t>10211F100</t>
  </si>
  <si>
    <t>DNKN</t>
  </si>
  <si>
    <t>Dunkin' Brands Group, Inc.</t>
  </si>
  <si>
    <t>ENT</t>
  </si>
  <si>
    <t>Global Eagle Entertainment, Inc.</t>
  </si>
  <si>
    <t>37951D102</t>
  </si>
  <si>
    <t>MPLX</t>
  </si>
  <si>
    <t>MPLX LP</t>
  </si>
  <si>
    <t>55336V100</t>
  </si>
  <si>
    <t>HBCP</t>
  </si>
  <si>
    <t>Home Bancorp, Inc.</t>
  </si>
  <si>
    <t>Culp, Inc.</t>
  </si>
  <si>
    <t>RL</t>
  </si>
  <si>
    <t>Ralph Lauren Corporation Class A</t>
  </si>
  <si>
    <t>FORR</t>
  </si>
  <si>
    <t>Forrester Research, Inc.</t>
  </si>
  <si>
    <t>FLR</t>
  </si>
  <si>
    <t>Fluor Corporation</t>
  </si>
  <si>
    <t>BHE</t>
  </si>
  <si>
    <t>Benchmark Electronics, Inc.</t>
  </si>
  <si>
    <t>08160H101</t>
  </si>
  <si>
    <t>RCL</t>
  </si>
  <si>
    <t>Royal Caribbean Cruises Ltd.</t>
  </si>
  <si>
    <t>V7780T103</t>
  </si>
  <si>
    <t>AA</t>
  </si>
  <si>
    <t>HURN</t>
  </si>
  <si>
    <t>Huron Consulting Group Inc.</t>
  </si>
  <si>
    <t>KAI</t>
  </si>
  <si>
    <t>Kadant Inc.</t>
  </si>
  <si>
    <t>48282T104</t>
  </si>
  <si>
    <t>DOX</t>
  </si>
  <si>
    <t>Amdocs Limited</t>
  </si>
  <si>
    <t>G02602103</t>
  </si>
  <si>
    <t>NBN</t>
  </si>
  <si>
    <t>Northeast Bancorp</t>
  </si>
  <si>
    <t>BZH</t>
  </si>
  <si>
    <t>Beazer Homes USA, Inc.</t>
  </si>
  <si>
    <t>07556Q881</t>
  </si>
  <si>
    <t>CCO</t>
  </si>
  <si>
    <t>Clear Channel Outdoor Holdings, Inc. Class A</t>
  </si>
  <si>
    <t>18451C109</t>
  </si>
  <si>
    <t>FICO</t>
  </si>
  <si>
    <t>Fair Isaac Corporation</t>
  </si>
  <si>
    <t>AP</t>
  </si>
  <si>
    <t>Ampco-Pittsburgh Corporation</t>
  </si>
  <si>
    <t>ICCC</t>
  </si>
  <si>
    <t>ImmuCell Corporation</t>
  </si>
  <si>
    <t>RFP</t>
  </si>
  <si>
    <t>Resolute Forest Products Inc.</t>
  </si>
  <si>
    <t>76117W109</t>
  </si>
  <si>
    <t>MLM</t>
  </si>
  <si>
    <t>Martin Marietta Materials, Inc.</t>
  </si>
  <si>
    <t>RCII</t>
  </si>
  <si>
    <t>76009N100</t>
  </si>
  <si>
    <t>INCY</t>
  </si>
  <si>
    <t>Incyte Corporation</t>
  </si>
  <si>
    <t>45337C102</t>
  </si>
  <si>
    <t>CNTY</t>
  </si>
  <si>
    <t>Century Casinos, Inc.</t>
  </si>
  <si>
    <t>RCKY</t>
  </si>
  <si>
    <t>Rocky Brands, Inc.</t>
  </si>
  <si>
    <t>LII</t>
  </si>
  <si>
    <t>Lennox International Inc.</t>
  </si>
  <si>
    <t>AIMC</t>
  </si>
  <si>
    <t>02208R106</t>
  </si>
  <si>
    <t>RP</t>
  </si>
  <si>
    <t>RealPage, Inc.</t>
  </si>
  <si>
    <t>75606N109</t>
  </si>
  <si>
    <t>EGOV</t>
  </si>
  <si>
    <t>NIC Inc.</t>
  </si>
  <si>
    <t>62914B100</t>
  </si>
  <si>
    <t>OC</t>
  </si>
  <si>
    <t>Owens Corning</t>
  </si>
  <si>
    <t>ARAY</t>
  </si>
  <si>
    <t>Accuray Incorporated</t>
  </si>
  <si>
    <t>NWPX</t>
  </si>
  <si>
    <t>Northwest Pipe Company</t>
  </si>
  <si>
    <t>JKHY</t>
  </si>
  <si>
    <t>Jack Henry &amp; Associates, Inc.</t>
  </si>
  <si>
    <t>KS</t>
  </si>
  <si>
    <t>KapStone Paper and Packaging Corporation</t>
  </si>
  <si>
    <t>48562P103</t>
  </si>
  <si>
    <t>GPS</t>
  </si>
  <si>
    <t>DNB</t>
  </si>
  <si>
    <t>GATX Corporation</t>
  </si>
  <si>
    <t>DCI</t>
  </si>
  <si>
    <t>Donaldson Company, Inc.</t>
  </si>
  <si>
    <t>NX</t>
  </si>
  <si>
    <t>Quanex Building Products Corporation</t>
  </si>
  <si>
    <t>JBSS</t>
  </si>
  <si>
    <t>John B. Sanfilippo &amp; Son, Inc.</t>
  </si>
  <si>
    <t>XOM</t>
  </si>
  <si>
    <t>Exxon Mobil Corporation</t>
  </si>
  <si>
    <t>30231G102</t>
  </si>
  <si>
    <t>MANH</t>
  </si>
  <si>
    <t>Manhattan Associates, Inc.</t>
  </si>
  <si>
    <t>SATS</t>
  </si>
  <si>
    <t>EchoStar Corporation Class A</t>
  </si>
  <si>
    <t>GTY</t>
  </si>
  <si>
    <t>Getty Realty Corp.</t>
  </si>
  <si>
    <t>AEIS</t>
  </si>
  <si>
    <t>Advanced Energy Industries, Inc.</t>
  </si>
  <si>
    <t>CSS</t>
  </si>
  <si>
    <t>CSS Industries, Inc.</t>
  </si>
  <si>
    <t>MRK</t>
  </si>
  <si>
    <t>Merck &amp; Co., Inc.</t>
  </si>
  <si>
    <t>58933Y105</t>
  </si>
  <si>
    <t>NWL</t>
  </si>
  <si>
    <t>OMN</t>
  </si>
  <si>
    <t>OMNOVA Solutions Inc.</t>
  </si>
  <si>
    <t>PKE</t>
  </si>
  <si>
    <t>Park Electrochemical Corp.</t>
  </si>
  <si>
    <t>KNL</t>
  </si>
  <si>
    <t>Knoll, Inc.</t>
  </si>
  <si>
    <t>CAW</t>
  </si>
  <si>
    <t>CCA Industries, Inc.</t>
  </si>
  <si>
    <t>ASTE</t>
  </si>
  <si>
    <t>Astec Industries, Inc.</t>
  </si>
  <si>
    <t>SUP</t>
  </si>
  <si>
    <t>Superior Industries International, Inc.</t>
  </si>
  <si>
    <t>DAKT</t>
  </si>
  <si>
    <t>Daktronics, Inc.</t>
  </si>
  <si>
    <t>TX</t>
  </si>
  <si>
    <t>Ternium S.A. Sponsored ADR</t>
  </si>
  <si>
    <t>MINI</t>
  </si>
  <si>
    <t>Mobile Mini, Inc.</t>
  </si>
  <si>
    <t>60740F105</t>
  </si>
  <si>
    <t>SHO</t>
  </si>
  <si>
    <t>Sunstone Hotel Investors, Inc.</t>
  </si>
  <si>
    <t>EDGW</t>
  </si>
  <si>
    <t>Edgewater Technology, Inc.</t>
  </si>
  <si>
    <t>SGMS</t>
  </si>
  <si>
    <t>80874P109</t>
  </si>
  <si>
    <t>CNX</t>
  </si>
  <si>
    <t>APT</t>
  </si>
  <si>
    <t>Alpha Pro Tech, Ltd.</t>
  </si>
  <si>
    <t>FDP</t>
  </si>
  <si>
    <t>Fresh Del Monte Produce Inc.</t>
  </si>
  <si>
    <t>G36738105</t>
  </si>
  <si>
    <t>SEIC</t>
  </si>
  <si>
    <t>SEI Investments Company</t>
  </si>
  <si>
    <t>PPC</t>
  </si>
  <si>
    <t>Pilgrim's Pride Corporation</t>
  </si>
  <si>
    <t>72147K108</t>
  </si>
  <si>
    <t>ACN</t>
  </si>
  <si>
    <t>G1151C101</t>
  </si>
  <si>
    <t>ITRI</t>
  </si>
  <si>
    <t>Itron, Inc.</t>
  </si>
  <si>
    <t>GTN</t>
  </si>
  <si>
    <t>Gray Television, Inc.</t>
  </si>
  <si>
    <t>LPTH</t>
  </si>
  <si>
    <t>LightPath Technologies, Inc. Class A</t>
  </si>
  <si>
    <t>CUTR</t>
  </si>
  <si>
    <t>Cutera, Inc.</t>
  </si>
  <si>
    <t>LUB</t>
  </si>
  <si>
    <t>Luby's, Inc.</t>
  </si>
  <si>
    <t>CARB</t>
  </si>
  <si>
    <t>Carbonite, Inc.</t>
  </si>
  <si>
    <t>ISRL</t>
  </si>
  <si>
    <t>Isramco, Inc.</t>
  </si>
  <si>
    <t>Carnival Corporation</t>
  </si>
  <si>
    <t>CLD</t>
  </si>
  <si>
    <t>Cloud Peak Energy Inc.</t>
  </si>
  <si>
    <t>18911Q102</t>
  </si>
  <si>
    <t>HD</t>
  </si>
  <si>
    <t>FLIR</t>
  </si>
  <si>
    <t>FLIR Systems, Inc.</t>
  </si>
  <si>
    <t>MKSI</t>
  </si>
  <si>
    <t>MKS Instruments, Inc.</t>
  </si>
  <si>
    <t>55306N104</t>
  </si>
  <si>
    <t>CCOI</t>
  </si>
  <si>
    <t>19239V302</t>
  </si>
  <si>
    <t>CHMG</t>
  </si>
  <si>
    <t>Chemung Financial Corporation</t>
  </si>
  <si>
    <t>LBY</t>
  </si>
  <si>
    <t>Libbey Inc.</t>
  </si>
  <si>
    <t>IDTI</t>
  </si>
  <si>
    <t>Integrated Device Technology, Inc.</t>
  </si>
  <si>
    <t>BR</t>
  </si>
  <si>
    <t>Broadridge Financial Solutions, Inc.</t>
  </si>
  <si>
    <t>11133T103</t>
  </si>
  <si>
    <t>CMC</t>
  </si>
  <si>
    <t>Commercial Metals Company</t>
  </si>
  <si>
    <t>APC</t>
  </si>
  <si>
    <t>Anadarko Petroleum Corporation</t>
  </si>
  <si>
    <t>MHK</t>
  </si>
  <si>
    <t>Mohawk Industries, Inc.</t>
  </si>
  <si>
    <t>INFU</t>
  </si>
  <si>
    <t>InfuSystem Holdings, Inc.</t>
  </si>
  <si>
    <t>45685K102</t>
  </si>
  <si>
    <t>COL</t>
  </si>
  <si>
    <t>Rockwell Collins, Inc.</t>
  </si>
  <si>
    <t>CR</t>
  </si>
  <si>
    <t>Crane Co.</t>
  </si>
  <si>
    <t>MAN</t>
  </si>
  <si>
    <t>56418H100</t>
  </si>
  <si>
    <t>CVCO</t>
  </si>
  <si>
    <t>Cavco Industries, Inc.</t>
  </si>
  <si>
    <t>JOUT</t>
  </si>
  <si>
    <t>Johnson Outdoors Inc. Class A</t>
  </si>
  <si>
    <t>KBR</t>
  </si>
  <si>
    <t>KBR, Inc.</t>
  </si>
  <si>
    <t>48242W106</t>
  </si>
  <si>
    <t>IART</t>
  </si>
  <si>
    <t>Integra LifeSciences Holdings Corporation</t>
  </si>
  <si>
    <t>PKG</t>
  </si>
  <si>
    <t>Packaging Corporation of America</t>
  </si>
  <si>
    <t>PLPC</t>
  </si>
  <si>
    <t>Preformed Line Products Company</t>
  </si>
  <si>
    <t>PKI</t>
  </si>
  <si>
    <t>PerkinElmer, Inc.</t>
  </si>
  <si>
    <t>H</t>
  </si>
  <si>
    <t>Hyatt Hotels Corporation Class A</t>
  </si>
  <si>
    <t>BSET</t>
  </si>
  <si>
    <t>Bassett Furniture Industries, Inc.</t>
  </si>
  <si>
    <t>CRL</t>
  </si>
  <si>
    <t>Charles River Laboratories International, Inc.</t>
  </si>
  <si>
    <t>TRC</t>
  </si>
  <si>
    <t>Tejon Ranch Co.</t>
  </si>
  <si>
    <t>AXE</t>
  </si>
  <si>
    <t>Anixter International Inc.</t>
  </si>
  <si>
    <t>IOSP</t>
  </si>
  <si>
    <t>Innospec Inc.</t>
  </si>
  <si>
    <t>45768S105</t>
  </si>
  <si>
    <t>MCS</t>
  </si>
  <si>
    <t>MKC</t>
  </si>
  <si>
    <t>McCormick &amp; Company, Incorporated</t>
  </si>
  <si>
    <t>GSIT</t>
  </si>
  <si>
    <t>GSI Technology, Inc.</t>
  </si>
  <si>
    <t>36241U106</t>
  </si>
  <si>
    <t>GIFI</t>
  </si>
  <si>
    <t>Gulf Island Fabrication, Inc.</t>
  </si>
  <si>
    <t>IIIN</t>
  </si>
  <si>
    <t>Insteel Industries, Inc.</t>
  </si>
  <si>
    <t>45774W108</t>
  </si>
  <si>
    <t>LMT</t>
  </si>
  <si>
    <t>Lockheed Martin Corporation</t>
  </si>
  <si>
    <t>ALNY</t>
  </si>
  <si>
    <t>Alnylam Pharmaceuticals, Inc</t>
  </si>
  <si>
    <t>02043Q107</t>
  </si>
  <si>
    <t>SPWR</t>
  </si>
  <si>
    <t>SunPower Corporation</t>
  </si>
  <si>
    <t>QADB</t>
  </si>
  <si>
    <t>QAD Inc. Class B</t>
  </si>
  <si>
    <t>74727D207</t>
  </si>
  <si>
    <t>STRT</t>
  </si>
  <si>
    <t>STRATTEC SECURITY CORPORATION</t>
  </si>
  <si>
    <t>CVS</t>
  </si>
  <si>
    <t>RES</t>
  </si>
  <si>
    <t>RPC, Inc.</t>
  </si>
  <si>
    <t>ESE</t>
  </si>
  <si>
    <t>ESCO Technologies Inc.</t>
  </si>
  <si>
    <t>LLY</t>
  </si>
  <si>
    <t>Eli Lilly and Company</t>
  </si>
  <si>
    <t>TILE</t>
  </si>
  <si>
    <t>Interface, Inc.</t>
  </si>
  <si>
    <t>JCI</t>
  </si>
  <si>
    <t>ICPT</t>
  </si>
  <si>
    <t>Intercept Pharmaceuticals, Inc.</t>
  </si>
  <si>
    <t>45845P108</t>
  </si>
  <si>
    <t>NNBR</t>
  </si>
  <si>
    <t>NN, Inc.</t>
  </si>
  <si>
    <t>PRGS</t>
  </si>
  <si>
    <t>Progress Software Corporation</t>
  </si>
  <si>
    <t>TMO</t>
  </si>
  <si>
    <t>Thermo Fisher Scientific Inc.</t>
  </si>
  <si>
    <t>POL</t>
  </si>
  <si>
    <t>PolyOne Corporation</t>
  </si>
  <si>
    <t>73179P106</t>
  </si>
  <si>
    <t>PMD</t>
  </si>
  <si>
    <t>Psychemedics Corporation</t>
  </si>
  <si>
    <t>MTW</t>
  </si>
  <si>
    <t>THR</t>
  </si>
  <si>
    <t>Thermon Group Holdings, Inc.</t>
  </si>
  <si>
    <t>88362T103</t>
  </si>
  <si>
    <t>REGI</t>
  </si>
  <si>
    <t>Renewable Energy Group, Inc.</t>
  </si>
  <si>
    <t>75972A301</t>
  </si>
  <si>
    <t>DGII</t>
  </si>
  <si>
    <t>Digi International Inc.</t>
  </si>
  <si>
    <t>TBNK</t>
  </si>
  <si>
    <t>Territorial Bancorp Inc.</t>
  </si>
  <si>
    <t>88145X108</t>
  </si>
  <si>
    <t>ANAT</t>
  </si>
  <si>
    <t>American National Insurance Company</t>
  </si>
  <si>
    <t>IBM</t>
  </si>
  <si>
    <t>International Business Machines Corporation</t>
  </si>
  <si>
    <t>HNI</t>
  </si>
  <si>
    <t>HNI Corporation</t>
  </si>
  <si>
    <t>PEP</t>
  </si>
  <si>
    <t>PepsiCo, Inc.</t>
  </si>
  <si>
    <t>SHBI</t>
  </si>
  <si>
    <t>Shore Bancshares, Inc.</t>
  </si>
  <si>
    <t>ALKS</t>
  </si>
  <si>
    <t>Alkermes Plc</t>
  </si>
  <si>
    <t>G01767105</t>
  </si>
  <si>
    <t>COKE</t>
  </si>
  <si>
    <t>Coca-Cola Bottling Co. Consolidated</t>
  </si>
  <si>
    <t>CGNX</t>
  </si>
  <si>
    <t>Cognex Corporation</t>
  </si>
  <si>
    <t>KMB</t>
  </si>
  <si>
    <t>Kimberly-Clark Corporation</t>
  </si>
  <si>
    <t>BBSI</t>
  </si>
  <si>
    <t>Barrett Business Services, Inc.</t>
  </si>
  <si>
    <t>HUN</t>
  </si>
  <si>
    <t>Huntsman Corporation</t>
  </si>
  <si>
    <t>CALM</t>
  </si>
  <si>
    <t>Cal-Maine Foods, Inc.</t>
  </si>
  <si>
    <t>CY</t>
  </si>
  <si>
    <t>Cypress Semiconductor Corporation</t>
  </si>
  <si>
    <t>HELE</t>
  </si>
  <si>
    <t>Helen of Troy Limited</t>
  </si>
  <si>
    <t>G4388N106</t>
  </si>
  <si>
    <t>AVY</t>
  </si>
  <si>
    <t>Avery Dennison Corporation</t>
  </si>
  <si>
    <t>MASI</t>
  </si>
  <si>
    <t>Masimo Corporation</t>
  </si>
  <si>
    <t>KVHI</t>
  </si>
  <si>
    <t>KVH Industries, Inc.</t>
  </si>
  <si>
    <t>MATW</t>
  </si>
  <si>
    <t>Matthews International Corporation Class A</t>
  </si>
  <si>
    <t>ALCO</t>
  </si>
  <si>
    <t>Alico, Inc.</t>
  </si>
  <si>
    <t>PLXS</t>
  </si>
  <si>
    <t>Plexus Corp.</t>
  </si>
  <si>
    <t>CPHC</t>
  </si>
  <si>
    <t>CPSI</t>
  </si>
  <si>
    <t>Computer Programs and Systems, Inc.</t>
  </si>
  <si>
    <t>ATO</t>
  </si>
  <si>
    <t>Atmos Energy Corporation</t>
  </si>
  <si>
    <t>LUV</t>
  </si>
  <si>
    <t>Southwest Airlines Co.</t>
  </si>
  <si>
    <t>DBD</t>
  </si>
  <si>
    <t>SWX</t>
  </si>
  <si>
    <t>BLL</t>
  </si>
  <si>
    <t>Ball Corporation</t>
  </si>
  <si>
    <t>AROW</t>
  </si>
  <si>
    <t>Arrow Financial Corporation</t>
  </si>
  <si>
    <t>EME</t>
  </si>
  <si>
    <t>EMCOR Group, Inc.</t>
  </si>
  <si>
    <t>29084Q100</t>
  </si>
  <si>
    <t>AAN</t>
  </si>
  <si>
    <t>Aaron's, Inc.</t>
  </si>
  <si>
    <t>ROCK</t>
  </si>
  <si>
    <t>Gibraltar Industries, Inc.</t>
  </si>
  <si>
    <t>AXTI</t>
  </si>
  <si>
    <t>AXT, Inc.</t>
  </si>
  <si>
    <t>00246W103</t>
  </si>
  <si>
    <t>EBS</t>
  </si>
  <si>
    <t>Emergent BioSolutions Inc.</t>
  </si>
  <si>
    <t>29089Q105</t>
  </si>
  <si>
    <t>RTN</t>
  </si>
  <si>
    <t>Raytheon Company</t>
  </si>
  <si>
    <t>CPIX</t>
  </si>
  <si>
    <t>Cumberland Pharmaceuticals Inc.</t>
  </si>
  <si>
    <t>TDS</t>
  </si>
  <si>
    <t>Telephone and Data Systems, Inc.</t>
  </si>
  <si>
    <t>GNRC</t>
  </si>
  <si>
    <t>Generac Holdings Inc.</t>
  </si>
  <si>
    <t>FORM</t>
  </si>
  <si>
    <t>FormFactor, Inc.</t>
  </si>
  <si>
    <t>MWA</t>
  </si>
  <si>
    <t>Mueller Water Products, Inc. Class A</t>
  </si>
  <si>
    <t>ATI</t>
  </si>
  <si>
    <t>Allegheny Technologies Incorporated</t>
  </si>
  <si>
    <t>01741R102</t>
  </si>
  <si>
    <t>GM</t>
  </si>
  <si>
    <t>General Motors Company</t>
  </si>
  <si>
    <t>37045V100</t>
  </si>
  <si>
    <t>PRSC</t>
  </si>
  <si>
    <t>TNAV</t>
  </si>
  <si>
    <t>TeleNav, Inc.</t>
  </si>
  <si>
    <t>RMD</t>
  </si>
  <si>
    <t>ResMed Inc.</t>
  </si>
  <si>
    <t>RELV</t>
  </si>
  <si>
    <t>Reliv' International, Inc.</t>
  </si>
  <si>
    <t>EEI</t>
  </si>
  <si>
    <t>Ecology and Environment, Inc. Class A</t>
  </si>
  <si>
    <t>SHLO</t>
  </si>
  <si>
    <t>Shiloh Industries, Inc.</t>
  </si>
  <si>
    <t>AVT</t>
  </si>
  <si>
    <t>Avnet, Inc.</t>
  </si>
  <si>
    <t>Hubbell Incorporated Class B</t>
  </si>
  <si>
    <t>SXC</t>
  </si>
  <si>
    <t>SunCoke Energy, Inc.</t>
  </si>
  <si>
    <t>86722A103</t>
  </si>
  <si>
    <t>ENS</t>
  </si>
  <si>
    <t>EnerSys</t>
  </si>
  <si>
    <t>29275Y102</t>
  </si>
  <si>
    <t>NUVA</t>
  </si>
  <si>
    <t>NuVasive, Inc.</t>
  </si>
  <si>
    <t>REED</t>
  </si>
  <si>
    <t>Reed's, Inc.</t>
  </si>
  <si>
    <t>IEC</t>
  </si>
  <si>
    <t>IEC Electronics Corp.</t>
  </si>
  <si>
    <t>44949L105</t>
  </si>
  <si>
    <t>KLAC</t>
  </si>
  <si>
    <t>KLA-Tencor Corporation</t>
  </si>
  <si>
    <t>SGA</t>
  </si>
  <si>
    <t>Saga Communications, Inc. Class A</t>
  </si>
  <si>
    <t>NSP</t>
  </si>
  <si>
    <t>Insperity, Inc.</t>
  </si>
  <si>
    <t>45778Q107</t>
  </si>
  <si>
    <t>OFLX</t>
  </si>
  <si>
    <t>Omega Flex, Inc.</t>
  </si>
  <si>
    <t>VIVO</t>
  </si>
  <si>
    <t>Meridian Bioscience, Inc.</t>
  </si>
  <si>
    <t>BAC</t>
  </si>
  <si>
    <t>SCI</t>
  </si>
  <si>
    <t>Service Corporation International</t>
  </si>
  <si>
    <t>TIS</t>
  </si>
  <si>
    <t>Orchids Paper Products Company</t>
  </si>
  <si>
    <t>68572N104</t>
  </si>
  <si>
    <t>PLAB</t>
  </si>
  <si>
    <t>Photronics, Inc.</t>
  </si>
  <si>
    <t>ICFI</t>
  </si>
  <si>
    <t>ICF International, Inc.</t>
  </si>
  <si>
    <t>44925C103</t>
  </si>
  <si>
    <t>IMAX</t>
  </si>
  <si>
    <t>IMAX Corporation</t>
  </si>
  <si>
    <t>AMOT</t>
  </si>
  <si>
    <t>Allied Motion Technologies Inc.</t>
  </si>
  <si>
    <t>DO</t>
  </si>
  <si>
    <t>Diamond Offshore Drilling, Inc.</t>
  </si>
  <si>
    <t>25271C102</t>
  </si>
  <si>
    <t>PDLI</t>
  </si>
  <si>
    <t>PDL BioPharma, Inc.</t>
  </si>
  <si>
    <t>69329Y104</t>
  </si>
  <si>
    <t>AZPN</t>
  </si>
  <si>
    <t>Aspen Technology, Inc.</t>
  </si>
  <si>
    <t>CSGS</t>
  </si>
  <si>
    <t>CSG Systems International, Inc.</t>
  </si>
  <si>
    <t>LWAY</t>
  </si>
  <si>
    <t>Lifeway Foods, Inc.</t>
  </si>
  <si>
    <t>CLW</t>
  </si>
  <si>
    <t>Clearwater Paper Corporation</t>
  </si>
  <si>
    <t>18538R103</t>
  </si>
  <si>
    <t>FNSR</t>
  </si>
  <si>
    <t>Finisar Corporation</t>
  </si>
  <si>
    <t>31787A507</t>
  </si>
  <si>
    <t>MTX</t>
  </si>
  <si>
    <t>Minerals Technologies Inc.</t>
  </si>
  <si>
    <t>LYV</t>
  </si>
  <si>
    <t>Live Nation Entertainment, Inc.</t>
  </si>
  <si>
    <t>MOV</t>
  </si>
  <si>
    <t>Movado Group, Inc.</t>
  </si>
  <si>
    <t>L</t>
  </si>
  <si>
    <t>Loews Corporation</t>
  </si>
  <si>
    <t>FLS</t>
  </si>
  <si>
    <t>Flowserve Corporation</t>
  </si>
  <si>
    <t>34354P105</t>
  </si>
  <si>
    <t>SNHY</t>
  </si>
  <si>
    <t>Sun Hydraulics Corporation</t>
  </si>
  <si>
    <t>ATEC</t>
  </si>
  <si>
    <t>Alphatec Holdings, Inc.</t>
  </si>
  <si>
    <t>CTO</t>
  </si>
  <si>
    <t>Consolidated-Tomoka Land Co.</t>
  </si>
  <si>
    <t>MOG.A</t>
  </si>
  <si>
    <t>Moog Inc. Class A</t>
  </si>
  <si>
    <t>TTGT</t>
  </si>
  <si>
    <t>TechTarget, Inc.</t>
  </si>
  <si>
    <t>87874R100</t>
  </si>
  <si>
    <t>EMAN</t>
  </si>
  <si>
    <t>eMagin Corporation</t>
  </si>
  <si>
    <t>29076N206</t>
  </si>
  <si>
    <t>CVR</t>
  </si>
  <si>
    <t>Chicago Rivet &amp; Machine Co.</t>
  </si>
  <si>
    <t>BREW</t>
  </si>
  <si>
    <t>Craft Brew Alliance</t>
  </si>
  <si>
    <t>FCEL</t>
  </si>
  <si>
    <t>FuelCell Energy, Inc.</t>
  </si>
  <si>
    <t>BF.B</t>
  </si>
  <si>
    <t>Brown-Forman Corporation Class B</t>
  </si>
  <si>
    <t>GRIF</t>
  </si>
  <si>
    <t>UFS</t>
  </si>
  <si>
    <t>Domtar Corporation</t>
  </si>
  <si>
    <t>HCA</t>
  </si>
  <si>
    <t>40412C101</t>
  </si>
  <si>
    <t>CPHI</t>
  </si>
  <si>
    <t>China Pharma Holdings, Inc.</t>
  </si>
  <si>
    <t>16941T104</t>
  </si>
  <si>
    <t>MRC</t>
  </si>
  <si>
    <t>MRC Global Inc.</t>
  </si>
  <si>
    <t>55345K103</t>
  </si>
  <si>
    <t>OLP</t>
  </si>
  <si>
    <t>One Liberty Properties, Inc.</t>
  </si>
  <si>
    <t>CTAS</t>
  </si>
  <si>
    <t>Cintas Corporation</t>
  </si>
  <si>
    <t>ORCL</t>
  </si>
  <si>
    <t>Oracle Corporation</t>
  </si>
  <si>
    <t>68389X105</t>
  </si>
  <si>
    <t>RFIL</t>
  </si>
  <si>
    <t>RF Industries, Ltd.</t>
  </si>
  <si>
    <t>NOC</t>
  </si>
  <si>
    <t>Northrop Grumman Corporation</t>
  </si>
  <si>
    <t>HOFT</t>
  </si>
  <si>
    <t>Hooker Furniture Corporation</t>
  </si>
  <si>
    <t>BKD</t>
  </si>
  <si>
    <t>Brookdale Senior Living Inc.</t>
  </si>
  <si>
    <t>SOFO</t>
  </si>
  <si>
    <t>Sonic Foundry, Inc.</t>
  </si>
  <si>
    <t>83545R207</t>
  </si>
  <si>
    <t>RS</t>
  </si>
  <si>
    <t>Reliance Steel &amp; Aluminum Co.</t>
  </si>
  <si>
    <t>ARWR</t>
  </si>
  <si>
    <t>CACI</t>
  </si>
  <si>
    <t>CACI International Inc Class A</t>
  </si>
  <si>
    <t>AGRO</t>
  </si>
  <si>
    <t>Adecoagro S.A.</t>
  </si>
  <si>
    <t>L00849106</t>
  </si>
  <si>
    <t>NJR</t>
  </si>
  <si>
    <t>New Jersey Resources Corporation</t>
  </si>
  <si>
    <t>SKX</t>
  </si>
  <si>
    <t>Skechers U.S.A., Inc. Class A</t>
  </si>
  <si>
    <t>XRAY</t>
  </si>
  <si>
    <t>CCE</t>
  </si>
  <si>
    <t>LPLA</t>
  </si>
  <si>
    <t>LPL Financial Holdings Inc.</t>
  </si>
  <si>
    <t>50212V100</t>
  </si>
  <si>
    <t>SNX</t>
  </si>
  <si>
    <t>SYNNEX Corporation</t>
  </si>
  <si>
    <t>87162W100</t>
  </si>
  <si>
    <t>NTIC</t>
  </si>
  <si>
    <t>Northern Technologies International Corporation</t>
  </si>
  <si>
    <t>AMRC</t>
  </si>
  <si>
    <t>Ameresco, Inc. Class A</t>
  </si>
  <si>
    <t>MANT</t>
  </si>
  <si>
    <t>ManTech International Corporation Class A</t>
  </si>
  <si>
    <t>MDC</t>
  </si>
  <si>
    <t>M.D.C. Holdings, Inc.</t>
  </si>
  <si>
    <t>SMP</t>
  </si>
  <si>
    <t>Standard Motor Products, Inc.</t>
  </si>
  <si>
    <t>HURC</t>
  </si>
  <si>
    <t>Hurco Companies, Inc.</t>
  </si>
  <si>
    <t>HAS</t>
  </si>
  <si>
    <t>Hasbro, Inc.</t>
  </si>
  <si>
    <t>ADP</t>
  </si>
  <si>
    <t>Automatic Data Processing, Inc.</t>
  </si>
  <si>
    <t>SON</t>
  </si>
  <si>
    <t>Sonoco Products Company</t>
  </si>
  <si>
    <t>LNDC</t>
  </si>
  <si>
    <t>Landec Corporation</t>
  </si>
  <si>
    <t>IPG</t>
  </si>
  <si>
    <t>GLDD</t>
  </si>
  <si>
    <t>Great Lakes Dredge &amp; Dock Corporation</t>
  </si>
  <si>
    <t>TTEK</t>
  </si>
  <si>
    <t>Tetra Tech, Inc.</t>
  </si>
  <si>
    <t>88162G103</t>
  </si>
  <si>
    <t>MPWR</t>
  </si>
  <si>
    <t>Monolithic Power Systems, Inc.</t>
  </si>
  <si>
    <t>TTI</t>
  </si>
  <si>
    <t>TETRA Technologies, Inc.</t>
  </si>
  <si>
    <t>88162F105</t>
  </si>
  <si>
    <t>SWM</t>
  </si>
  <si>
    <t>Schweitzer-Mauduit International, Inc.</t>
  </si>
  <si>
    <t>RTIX</t>
  </si>
  <si>
    <t>RTI Surgical, Inc.</t>
  </si>
  <si>
    <t>74975N105</t>
  </si>
  <si>
    <t>ASCMA</t>
  </si>
  <si>
    <t>Ascent Capital Group, Inc. Class A</t>
  </si>
  <si>
    <t>LZB</t>
  </si>
  <si>
    <t>LaZBoy Incorporated</t>
  </si>
  <si>
    <t>HAYN</t>
  </si>
  <si>
    <t>Haynes International, Inc.</t>
  </si>
  <si>
    <t>CALX</t>
  </si>
  <si>
    <t>Calix, Inc.</t>
  </si>
  <si>
    <t>13100M509</t>
  </si>
  <si>
    <t>INTT</t>
  </si>
  <si>
    <t>inTEST Corporation</t>
  </si>
  <si>
    <t>HOV</t>
  </si>
  <si>
    <t>Hovnanian Enterprises, Inc. Class A</t>
  </si>
  <si>
    <t>HON</t>
  </si>
  <si>
    <t>Honeywell International Inc.</t>
  </si>
  <si>
    <t>INGR</t>
  </si>
  <si>
    <t>Ingredion Incorporated</t>
  </si>
  <si>
    <t>DRH</t>
  </si>
  <si>
    <t>DiamondRock Hospitality Company</t>
  </si>
  <si>
    <t>BGS</t>
  </si>
  <si>
    <t>B&amp;G Foods, Inc.</t>
  </si>
  <si>
    <t>05508R106</t>
  </si>
  <si>
    <t>NYNY</t>
  </si>
  <si>
    <t>Empire Resorts, Inc.</t>
  </si>
  <si>
    <t>CL</t>
  </si>
  <si>
    <t>Colgate-Palmolive Company</t>
  </si>
  <si>
    <t>RHI</t>
  </si>
  <si>
    <t>Robert Half International Inc.</t>
  </si>
  <si>
    <t>MXIM</t>
  </si>
  <si>
    <t>Maxim Integrated Products, Inc.</t>
  </si>
  <si>
    <t>57772K101</t>
  </si>
  <si>
    <t>EPD</t>
  </si>
  <si>
    <t>Enterprise Products Partners L.P.</t>
  </si>
  <si>
    <t>MSTR</t>
  </si>
  <si>
    <t>MicroStrategy Incorporated Class A</t>
  </si>
  <si>
    <t>PG</t>
  </si>
  <si>
    <t>ODC</t>
  </si>
  <si>
    <t>Oil-Dri Corporation of America</t>
  </si>
  <si>
    <t>APD</t>
  </si>
  <si>
    <t>Air Products and Chemicals, Inc.</t>
  </si>
  <si>
    <t>DVN</t>
  </si>
  <si>
    <t>Devon Energy Corporation</t>
  </si>
  <si>
    <t>25179M103</t>
  </si>
  <si>
    <t>PERY</t>
  </si>
  <si>
    <t>Perry Ellis International, Inc.</t>
  </si>
  <si>
    <t>FIBK</t>
  </si>
  <si>
    <t>First Interstate BancSystem, Inc. Class A</t>
  </si>
  <si>
    <t>32055Y201</t>
  </si>
  <si>
    <t>HBIO</t>
  </si>
  <si>
    <t>Harvard Bioscience, Inc.</t>
  </si>
  <si>
    <t>AVX</t>
  </si>
  <si>
    <t>AVX Corporation</t>
  </si>
  <si>
    <t>BBT</t>
  </si>
  <si>
    <t>BB&amp;T Corporation</t>
  </si>
  <si>
    <t>POWL</t>
  </si>
  <si>
    <t>Powell Industries, Inc.</t>
  </si>
  <si>
    <t>APOG</t>
  </si>
  <si>
    <t>Apogee Enterprises, Inc.</t>
  </si>
  <si>
    <t>GLW</t>
  </si>
  <si>
    <t>EV</t>
  </si>
  <si>
    <t>Eaton Vance Corp.</t>
  </si>
  <si>
    <t>FEIM</t>
  </si>
  <si>
    <t>Frequency Electronics, Inc.</t>
  </si>
  <si>
    <t>CBL</t>
  </si>
  <si>
    <t>CBL &amp; Associates Properties, Inc.</t>
  </si>
  <si>
    <t>NEU</t>
  </si>
  <si>
    <t>NewMarket Corporation</t>
  </si>
  <si>
    <t>MTRN</t>
  </si>
  <si>
    <t>Materion Corporation</t>
  </si>
  <si>
    <t>KTOS</t>
  </si>
  <si>
    <t>Kratos Defense &amp; Security Solutions, Inc.</t>
  </si>
  <si>
    <t>50077B207</t>
  </si>
  <si>
    <t>RXN</t>
  </si>
  <si>
    <t>Rexnord Corporation</t>
  </si>
  <si>
    <t>76169B102</t>
  </si>
  <si>
    <t>ATU</t>
  </si>
  <si>
    <t>Actuant Corporation Class A</t>
  </si>
  <si>
    <t>00508X203</t>
  </si>
  <si>
    <t>ROX</t>
  </si>
  <si>
    <t>Castle Brands Inc.</t>
  </si>
  <si>
    <t>LMAT</t>
  </si>
  <si>
    <t>LeMaitre Vascular, Inc.</t>
  </si>
  <si>
    <t>CE</t>
  </si>
  <si>
    <t>OBCI</t>
  </si>
  <si>
    <t>Ocean Bio-Chem, Inc.</t>
  </si>
  <si>
    <t>LECO</t>
  </si>
  <si>
    <t>Lincoln Electric Holdings, Inc.</t>
  </si>
  <si>
    <t>MPC</t>
  </si>
  <si>
    <t>Marathon Petroleum Corporation</t>
  </si>
  <si>
    <t>56585A102</t>
  </si>
  <si>
    <t>NRP</t>
  </si>
  <si>
    <t>Natural Resource Partners L.P.</t>
  </si>
  <si>
    <t>FLXS</t>
  </si>
  <si>
    <t>Flexsteel Industries, Inc.</t>
  </si>
  <si>
    <t>IDCC</t>
  </si>
  <si>
    <t>InterDigital, Inc.</t>
  </si>
  <si>
    <t>45867G101</t>
  </si>
  <si>
    <t>NAUH</t>
  </si>
  <si>
    <t>National American University Holdings, Inc.</t>
  </si>
  <si>
    <t>63245Q105</t>
  </si>
  <si>
    <t>LCI</t>
  </si>
  <si>
    <t>Lannett Company, Inc.</t>
  </si>
  <si>
    <t>LYB</t>
  </si>
  <si>
    <t>LyondellBasell Industries NV</t>
  </si>
  <si>
    <t>N53745100</t>
  </si>
  <si>
    <t>KELYA</t>
  </si>
  <si>
    <t>Kelly Services, Inc. Class A</t>
  </si>
  <si>
    <t>CIX</t>
  </si>
  <si>
    <t>CompX International Inc. Class A</t>
  </si>
  <si>
    <t>20563P101</t>
  </si>
  <si>
    <t>MDP</t>
  </si>
  <si>
    <t>Meredith Corporation</t>
  </si>
  <si>
    <t>BCO</t>
  </si>
  <si>
    <t>ALG</t>
  </si>
  <si>
    <t>Alamo Group Inc.</t>
  </si>
  <si>
    <t>PM</t>
  </si>
  <si>
    <t>Philip Morris International Inc.</t>
  </si>
  <si>
    <t>KWR</t>
  </si>
  <si>
    <t>Quaker Chemical Corporation</t>
  </si>
  <si>
    <t>GLBZ</t>
  </si>
  <si>
    <t>Glen Burnie Bancorp</t>
  </si>
  <si>
    <t>SSP</t>
  </si>
  <si>
    <t>SNA</t>
  </si>
  <si>
    <t>Snap-on Incorporated</t>
  </si>
  <si>
    <t>KEG</t>
  </si>
  <si>
    <t>Key Energy Services, Inc.</t>
  </si>
  <si>
    <t>OCC</t>
  </si>
  <si>
    <t>Optical Cable Corporation</t>
  </si>
  <si>
    <t>COWN</t>
  </si>
  <si>
    <t>CYTR</t>
  </si>
  <si>
    <t>CytRx Corporation</t>
  </si>
  <si>
    <t>CRY</t>
  </si>
  <si>
    <t>CryoLife, Inc.</t>
  </si>
  <si>
    <t>NHC</t>
  </si>
  <si>
    <t>National HealthCare Corporation</t>
  </si>
  <si>
    <t>GVP</t>
  </si>
  <si>
    <t>GSE Systems, Inc.</t>
  </si>
  <si>
    <t>36227K106</t>
  </si>
  <si>
    <t>AGCO</t>
  </si>
  <si>
    <t>AGCO Corporation</t>
  </si>
  <si>
    <t>SXI</t>
  </si>
  <si>
    <t>Standex International Corporation</t>
  </si>
  <si>
    <t>SYK</t>
  </si>
  <si>
    <t>Stryker Corporation</t>
  </si>
  <si>
    <t>XPL</t>
  </si>
  <si>
    <t>8342EP107</t>
  </si>
  <si>
    <t>FBHS</t>
  </si>
  <si>
    <t>Fortune Brands Home &amp; Security, Inc.</t>
  </si>
  <si>
    <t>34964C106</t>
  </si>
  <si>
    <t>SMTX</t>
  </si>
  <si>
    <t>SMTC Corporation</t>
  </si>
  <si>
    <t>SSD</t>
  </si>
  <si>
    <t>Simpson Manufacturing Co., Inc.</t>
  </si>
  <si>
    <t>ANSS</t>
  </si>
  <si>
    <t>ANSYS, Inc.</t>
  </si>
  <si>
    <t>03662Q105</t>
  </si>
  <si>
    <t>ADI</t>
  </si>
  <si>
    <t>Analog Devices, Inc.</t>
  </si>
  <si>
    <t>ADTN</t>
  </si>
  <si>
    <t>ADTRAN, Inc.</t>
  </si>
  <si>
    <t>00738A106</t>
  </si>
  <si>
    <t>NTGR</t>
  </si>
  <si>
    <t>NETGEAR, Inc.</t>
  </si>
  <si>
    <t>64111Q104</t>
  </si>
  <si>
    <t>HII</t>
  </si>
  <si>
    <t>Huntington Ingalls Industries, Inc.</t>
  </si>
  <si>
    <t>GTE</t>
  </si>
  <si>
    <t>Gran Tierra Energy Inc.</t>
  </si>
  <si>
    <t>38500T101</t>
  </si>
  <si>
    <t>KRA</t>
  </si>
  <si>
    <t>50077C106</t>
  </si>
  <si>
    <t>COG</t>
  </si>
  <si>
    <t>Cabot Oil &amp; Gas Corporation</t>
  </si>
  <si>
    <t>NTN</t>
  </si>
  <si>
    <t>NTN Buzztime, Inc.</t>
  </si>
  <si>
    <t>IPI</t>
  </si>
  <si>
    <t>Intrepid Potash, Inc.</t>
  </si>
  <si>
    <t>46121Y102</t>
  </si>
  <si>
    <t>ROK</t>
  </si>
  <si>
    <t>Rockwell Automation, Inc.</t>
  </si>
  <si>
    <t>NPTN</t>
  </si>
  <si>
    <t>NeoPhotonics Corporation</t>
  </si>
  <si>
    <t>64051T100</t>
  </si>
  <si>
    <t>Argo Group International Holdings, Ltd.</t>
  </si>
  <si>
    <t>G0464B107</t>
  </si>
  <si>
    <t>GFN</t>
  </si>
  <si>
    <t>General Finance Corporation</t>
  </si>
  <si>
    <t>PAR</t>
  </si>
  <si>
    <t>PAR Technology Corporation</t>
  </si>
  <si>
    <t>KOP</t>
  </si>
  <si>
    <t>Koppers Holdings Inc.</t>
  </si>
  <si>
    <t>50060P106</t>
  </si>
  <si>
    <t>NBL</t>
  </si>
  <si>
    <t>Noble Energy, Inc.</t>
  </si>
  <si>
    <t>MLVF</t>
  </si>
  <si>
    <t>Malvern Bancorp, Inc.</t>
  </si>
  <si>
    <t>JNJ</t>
  </si>
  <si>
    <t>Johnson &amp; Johnson</t>
  </si>
  <si>
    <t>OPOF</t>
  </si>
  <si>
    <t>Old Point Financial Corporation</t>
  </si>
  <si>
    <t>F</t>
  </si>
  <si>
    <t>Ford Motor Company</t>
  </si>
  <si>
    <t>THO</t>
  </si>
  <si>
    <t>Thor Industries, Inc.</t>
  </si>
  <si>
    <t>GENC</t>
  </si>
  <si>
    <t>Gencor Industries, Inc.</t>
  </si>
  <si>
    <t>NGS</t>
  </si>
  <si>
    <t>Natural Gas Services Group, Inc.</t>
  </si>
  <si>
    <t>63886Q109</t>
  </si>
  <si>
    <t>REV</t>
  </si>
  <si>
    <t>Revlon, Inc. Class A</t>
  </si>
  <si>
    <t>THC</t>
  </si>
  <si>
    <t>Tenet Healthcare Corporation</t>
  </si>
  <si>
    <t>88033G407</t>
  </si>
  <si>
    <t>FSTR</t>
  </si>
  <si>
    <t>BAX</t>
  </si>
  <si>
    <t>Baxter International Inc.</t>
  </si>
  <si>
    <t>NXTM</t>
  </si>
  <si>
    <t>NxStage Medical, Inc.</t>
  </si>
  <si>
    <t>67072V103</t>
  </si>
  <si>
    <t>ANIK</t>
  </si>
  <si>
    <t>Anika Therapeutics, Inc.</t>
  </si>
  <si>
    <t>ATVI</t>
  </si>
  <si>
    <t>00507V109</t>
  </si>
  <si>
    <t>OXY</t>
  </si>
  <si>
    <t>Occidental Petroleum Corporation</t>
  </si>
  <si>
    <t>AFG</t>
  </si>
  <si>
    <t>American Financial Group, Inc.</t>
  </si>
  <si>
    <t>BSQR</t>
  </si>
  <si>
    <t>BSQUARE Corporation</t>
  </si>
  <si>
    <t>11776U300</t>
  </si>
  <si>
    <t>CUB</t>
  </si>
  <si>
    <t>Cubic Corporation</t>
  </si>
  <si>
    <t>IDXX</t>
  </si>
  <si>
    <t>IDEXX Laboratories, Inc.</t>
  </si>
  <si>
    <t>45168D104</t>
  </si>
  <si>
    <t>IROQ</t>
  </si>
  <si>
    <t>IF Bancorp, Inc.</t>
  </si>
  <si>
    <t>44951J105</t>
  </si>
  <si>
    <t>CCMP</t>
  </si>
  <si>
    <t>Cabot Microelectronics Corporation</t>
  </si>
  <si>
    <t>12709P103</t>
  </si>
  <si>
    <t>PSX</t>
  </si>
  <si>
    <t>Phillips 66</t>
  </si>
  <si>
    <t>LDL</t>
  </si>
  <si>
    <t>Lydall, Inc.</t>
  </si>
  <si>
    <t>CMP</t>
  </si>
  <si>
    <t>Compass Minerals International, Inc.</t>
  </si>
  <si>
    <t>20451N101</t>
  </si>
  <si>
    <t>QUIK</t>
  </si>
  <si>
    <t>QuickLogic Corporation</t>
  </si>
  <si>
    <t>74837P108</t>
  </si>
  <si>
    <t>MSN</t>
  </si>
  <si>
    <t>Emerson Radio Corp.</t>
  </si>
  <si>
    <t>MMM</t>
  </si>
  <si>
    <t>3M Company</t>
  </si>
  <si>
    <t>88579Y101</t>
  </si>
  <si>
    <t>GCO</t>
  </si>
  <si>
    <t>Genesco Inc.</t>
  </si>
  <si>
    <t>KEQU</t>
  </si>
  <si>
    <t>Kewaunee Scientific Corporation</t>
  </si>
  <si>
    <t>CMA</t>
  </si>
  <si>
    <t>Comerica Incorporated</t>
  </si>
  <si>
    <t>WIFI</t>
  </si>
  <si>
    <t>Boingo Wireless, Inc.</t>
  </si>
  <si>
    <t>09739C102</t>
  </si>
  <si>
    <t>ROL</t>
  </si>
  <si>
    <t>Rollins, Inc.</t>
  </si>
  <si>
    <t>BIOL</t>
  </si>
  <si>
    <t>BIOLASE, Inc.</t>
  </si>
  <si>
    <t>ALB</t>
  </si>
  <si>
    <t>Albemarle Corporation</t>
  </si>
  <si>
    <t>MAR</t>
  </si>
  <si>
    <t>Marriott International, Inc. Class A</t>
  </si>
  <si>
    <t>BID</t>
  </si>
  <si>
    <t>Sotheby's Class A</t>
  </si>
  <si>
    <t>OVLY</t>
  </si>
  <si>
    <t>Oak Valley Bancorp</t>
  </si>
  <si>
    <t>ITW</t>
  </si>
  <si>
    <t>Illinois Tool Works Inc.</t>
  </si>
  <si>
    <t>BPL</t>
  </si>
  <si>
    <t>Buckeye Partners, L.P.</t>
  </si>
  <si>
    <t>SPR</t>
  </si>
  <si>
    <t>Spirit AeroSystems Holdings, Inc. Class A</t>
  </si>
  <si>
    <t>IRBT</t>
  </si>
  <si>
    <t>iRobot Corporation</t>
  </si>
  <si>
    <t>GIS</t>
  </si>
  <si>
    <t>General Mills, Inc.</t>
  </si>
  <si>
    <t>SXT</t>
  </si>
  <si>
    <t>Sensient Technologies Corporation</t>
  </si>
  <si>
    <t>81725T100</t>
  </si>
  <si>
    <t>ALV</t>
  </si>
  <si>
    <t>Autoliv Inc.</t>
  </si>
  <si>
    <t>BWA</t>
  </si>
  <si>
    <t>BorgWarner Inc.</t>
  </si>
  <si>
    <t>STZ</t>
  </si>
  <si>
    <t>Constellation Brands, Inc. Class A</t>
  </si>
  <si>
    <t>21036P108</t>
  </si>
  <si>
    <t>HMSY</t>
  </si>
  <si>
    <t>HMS Holdings Corp.</t>
  </si>
  <si>
    <t>40425J101</t>
  </si>
  <si>
    <t>ISSC</t>
  </si>
  <si>
    <t>Innovative Solutions and Support, Inc.</t>
  </si>
  <si>
    <t>45769N105</t>
  </si>
  <si>
    <t>GHDX</t>
  </si>
  <si>
    <t>Genomic Health, Inc.</t>
  </si>
  <si>
    <t>37244C101</t>
  </si>
  <si>
    <t>HRL</t>
  </si>
  <si>
    <t>Hormel Foods Corporation</t>
  </si>
  <si>
    <t>CMI</t>
  </si>
  <si>
    <t>Cummins Inc.</t>
  </si>
  <si>
    <t>AETI</t>
  </si>
  <si>
    <t>American Electric Technologies, Inc.</t>
  </si>
  <si>
    <t>STON</t>
  </si>
  <si>
    <t>StoneMor Partners L.P.</t>
  </si>
  <si>
    <t>86183Q100</t>
  </si>
  <si>
    <t>PDCE</t>
  </si>
  <si>
    <t>PDC Energy Inc</t>
  </si>
  <si>
    <t>69327R101</t>
  </si>
  <si>
    <t>GNTX</t>
  </si>
  <si>
    <t>Gentex Corporation</t>
  </si>
  <si>
    <t>DNR</t>
  </si>
  <si>
    <t>Denbury Resources Inc.</t>
  </si>
  <si>
    <t>BYD</t>
  </si>
  <si>
    <t>Boyd Gaming Corporation</t>
  </si>
  <si>
    <t>ATR</t>
  </si>
  <si>
    <t>Aptargroup, Inc.</t>
  </si>
  <si>
    <t>CIA</t>
  </si>
  <si>
    <t>Citizens, Inc. Class A</t>
  </si>
  <si>
    <t>MEI</t>
  </si>
  <si>
    <t>Methode Electronics, Inc.</t>
  </si>
  <si>
    <t>KO</t>
  </si>
  <si>
    <t>HSY</t>
  </si>
  <si>
    <t>GRMN</t>
  </si>
  <si>
    <t>Garmin Ltd.</t>
  </si>
  <si>
    <t>H2906T109</t>
  </si>
  <si>
    <t>CERS</t>
  </si>
  <si>
    <t>Cerus Corporation</t>
  </si>
  <si>
    <t>CATM</t>
  </si>
  <si>
    <t>TLF</t>
  </si>
  <si>
    <t>Tandy Leather Factory, Inc.</t>
  </si>
  <si>
    <t>87538X105</t>
  </si>
  <si>
    <t>NEM</t>
  </si>
  <si>
    <t>Newmont Mining Corporation</t>
  </si>
  <si>
    <t>PTEN</t>
  </si>
  <si>
    <t>Patterson-UTI Energy, Inc.</t>
  </si>
  <si>
    <t>HSKA</t>
  </si>
  <si>
    <t>Heska Corporation</t>
  </si>
  <si>
    <t>42805E306</t>
  </si>
  <si>
    <t>CHE</t>
  </si>
  <si>
    <t>Chemed Corporation</t>
  </si>
  <si>
    <t>16359R103</t>
  </si>
  <si>
    <t>OMC</t>
  </si>
  <si>
    <t>Omnicom Group Inc</t>
  </si>
  <si>
    <t>BRID</t>
  </si>
  <si>
    <t>Bridgford Foods Corporation</t>
  </si>
  <si>
    <t>CVGI</t>
  </si>
  <si>
    <t>Commercial Vehicle Group, Inc.</t>
  </si>
  <si>
    <t>LPNT</t>
  </si>
  <si>
    <t>53219L109</t>
  </si>
  <si>
    <t>ACET</t>
  </si>
  <si>
    <t>Aceto Corporation</t>
  </si>
  <si>
    <t>NP</t>
  </si>
  <si>
    <t>AAON</t>
  </si>
  <si>
    <t>AAON, Inc.</t>
  </si>
  <si>
    <t>PNK</t>
  </si>
  <si>
    <t>TEN</t>
  </si>
  <si>
    <t>Tenneco Inc.</t>
  </si>
  <si>
    <t>Kimball International, Inc. Class B</t>
  </si>
  <si>
    <t>NE</t>
  </si>
  <si>
    <t>AEGN</t>
  </si>
  <si>
    <t>Aegion Corporation</t>
  </si>
  <si>
    <t>00770F104</t>
  </si>
  <si>
    <t>FC</t>
  </si>
  <si>
    <t>Franklin Covey Co.</t>
  </si>
  <si>
    <t>EL</t>
  </si>
  <si>
    <t>ESP</t>
  </si>
  <si>
    <t>Espey Mfg. &amp; Electronics Corp.</t>
  </si>
  <si>
    <t>G</t>
  </si>
  <si>
    <t>Genpact Limited</t>
  </si>
  <si>
    <t>G3922B107</t>
  </si>
  <si>
    <t>PCAR</t>
  </si>
  <si>
    <t>PACCAR Inc</t>
  </si>
  <si>
    <t>MIDD</t>
  </si>
  <si>
    <t>BRKR</t>
  </si>
  <si>
    <t>Bruker Corporation</t>
  </si>
  <si>
    <t>LMNR</t>
  </si>
  <si>
    <t>Limoneira Company</t>
  </si>
  <si>
    <t>EML</t>
  </si>
  <si>
    <t>KMT</t>
  </si>
  <si>
    <t>Kennametal Inc.</t>
  </si>
  <si>
    <t>SENEA</t>
  </si>
  <si>
    <t>Seneca Foods Corporation Class A</t>
  </si>
  <si>
    <t>BMY</t>
  </si>
  <si>
    <t>Bristol-Myers Squibb Company</t>
  </si>
  <si>
    <t>LPX</t>
  </si>
  <si>
    <t>Louisiana-Pacific Corporation</t>
  </si>
  <si>
    <t>NCI</t>
  </si>
  <si>
    <t>Navigant Consulting, Inc.</t>
  </si>
  <si>
    <t>63935N107</t>
  </si>
  <si>
    <t>CCK</t>
  </si>
  <si>
    <t>Crown Holdings, Inc.</t>
  </si>
  <si>
    <t>AMKR</t>
  </si>
  <si>
    <t>Amkor Technology, Inc.</t>
  </si>
  <si>
    <t>LMNX</t>
  </si>
  <si>
    <t>STRL</t>
  </si>
  <si>
    <t>Sterling Construction Company, Inc.</t>
  </si>
  <si>
    <t>CRR</t>
  </si>
  <si>
    <t>CARBO Ceramics Inc.</t>
  </si>
  <si>
    <t>CYH</t>
  </si>
  <si>
    <t>Community Health Systems, Inc.</t>
  </si>
  <si>
    <t>SWKS</t>
  </si>
  <si>
    <t>Skyworks Solutions, Inc.</t>
  </si>
  <si>
    <t>83088M102</t>
  </si>
  <si>
    <t>OXM</t>
  </si>
  <si>
    <t>Oxford Industries, Inc.</t>
  </si>
  <si>
    <t>R</t>
  </si>
  <si>
    <t>Ryder System, Inc.</t>
  </si>
  <si>
    <t>PBF</t>
  </si>
  <si>
    <t>PBF Energy, Inc. Class A</t>
  </si>
  <si>
    <t>69318G106</t>
  </si>
  <si>
    <t>RBC</t>
  </si>
  <si>
    <t>BAS</t>
  </si>
  <si>
    <t>Basic Energy Services, Inc.</t>
  </si>
  <si>
    <t>SLP</t>
  </si>
  <si>
    <t>Simulations Plus, Inc.</t>
  </si>
  <si>
    <t>GLT</t>
  </si>
  <si>
    <t>P. H. Glatfelter Company</t>
  </si>
  <si>
    <t>SCL</t>
  </si>
  <si>
    <t>Stepan Company</t>
  </si>
  <si>
    <t>EXTR</t>
  </si>
  <si>
    <t>Extreme Networks, Inc.</t>
  </si>
  <si>
    <t>30226D106</t>
  </si>
  <si>
    <t>PWR</t>
  </si>
  <si>
    <t>Quanta Services, Inc.</t>
  </si>
  <si>
    <t>ECHO</t>
  </si>
  <si>
    <t>Echo Global Logistics, Inc</t>
  </si>
  <si>
    <t>27875T101</t>
  </si>
  <si>
    <t>JJSF</t>
  </si>
  <si>
    <t>J &amp; J Snack Foods Corp.</t>
  </si>
  <si>
    <t>NPO</t>
  </si>
  <si>
    <t>EnPro Industries, Inc.</t>
  </si>
  <si>
    <t>29355X107</t>
  </si>
  <si>
    <t>FB</t>
  </si>
  <si>
    <t>Facebook, Inc. Class A</t>
  </si>
  <si>
    <t>30303M102</t>
  </si>
  <si>
    <t>DAR</t>
  </si>
  <si>
    <t>MXC</t>
  </si>
  <si>
    <t>Mexco Energy Corporation</t>
  </si>
  <si>
    <t>IFF</t>
  </si>
  <si>
    <t>International Flavors &amp; Fragrances Inc.</t>
  </si>
  <si>
    <t>ANGO</t>
  </si>
  <si>
    <t>AngioDynamics, Inc.</t>
  </si>
  <si>
    <t>03475V101</t>
  </si>
  <si>
    <t>CNK</t>
  </si>
  <si>
    <t>Cinemark Holdings, Inc.</t>
  </si>
  <si>
    <t>17243V102</t>
  </si>
  <si>
    <t>CSV</t>
  </si>
  <si>
    <t>Carriage Services Inc.</t>
  </si>
  <si>
    <t>CRS</t>
  </si>
  <si>
    <t>Carpenter Technology Corporation</t>
  </si>
  <si>
    <t>CAT</t>
  </si>
  <si>
    <t>Caterpillar Inc.</t>
  </si>
  <si>
    <t>COHR</t>
  </si>
  <si>
    <t>Coherent, Inc.</t>
  </si>
  <si>
    <t>ORN</t>
  </si>
  <si>
    <t>68628V308</t>
  </si>
  <si>
    <t>INSM</t>
  </si>
  <si>
    <t>Insmed Incorporated</t>
  </si>
  <si>
    <t>GWRE</t>
  </si>
  <si>
    <t>Guidewire Software, Inc.</t>
  </si>
  <si>
    <t>40171V100</t>
  </si>
  <si>
    <t>FSLR</t>
  </si>
  <si>
    <t>First Solar, Inc.</t>
  </si>
  <si>
    <t>KFY</t>
  </si>
  <si>
    <t>Korn/Ferry International</t>
  </si>
  <si>
    <t>DOV</t>
  </si>
  <si>
    <t>Dover Corporation</t>
  </si>
  <si>
    <t>STC</t>
  </si>
  <si>
    <t>Stewart Information Services Corporation</t>
  </si>
  <si>
    <t>CMCO</t>
  </si>
  <si>
    <t>Columbus McKinnon Corporation</t>
  </si>
  <si>
    <t>DHR</t>
  </si>
  <si>
    <t>Danaher Corporation</t>
  </si>
  <si>
    <t>AZO</t>
  </si>
  <si>
    <t>AutoZone, Inc.</t>
  </si>
  <si>
    <t>IRWD</t>
  </si>
  <si>
    <t>Ironwood Pharmaceuticals, Inc. Class A</t>
  </si>
  <si>
    <t>46333X108</t>
  </si>
  <si>
    <t>EOG</t>
  </si>
  <si>
    <t>EOG Resources, Inc.</t>
  </si>
  <si>
    <t>26875P101</t>
  </si>
  <si>
    <t>KAMN</t>
  </si>
  <si>
    <t>Kaman Corporation Class A</t>
  </si>
  <si>
    <t>CSL</t>
  </si>
  <si>
    <t>Carlisle Companies Incorporated</t>
  </si>
  <si>
    <t>GHM</t>
  </si>
  <si>
    <t>Graham Corporation</t>
  </si>
  <si>
    <t>CSCO</t>
  </si>
  <si>
    <t>Cisco Systems, Inc.</t>
  </si>
  <si>
    <t>17275R102</t>
  </si>
  <si>
    <t>DXYN</t>
  </si>
  <si>
    <t>DFRG</t>
  </si>
  <si>
    <t>Del Frisco's Restaurant Group, Inc.</t>
  </si>
  <si>
    <t>NATR</t>
  </si>
  <si>
    <t>Nature's Sunshine Products, Inc.</t>
  </si>
  <si>
    <t>BOOM</t>
  </si>
  <si>
    <t>CVV</t>
  </si>
  <si>
    <t>CVD Equipment Corporation</t>
  </si>
  <si>
    <t>PPG</t>
  </si>
  <si>
    <t>PPG Industries, Inc.</t>
  </si>
  <si>
    <t>SYMC</t>
  </si>
  <si>
    <t>Symantec Corporation</t>
  </si>
  <si>
    <t>ABMD</t>
  </si>
  <si>
    <t>ABIOMED, Inc.</t>
  </si>
  <si>
    <t>FCX</t>
  </si>
  <si>
    <t>35671D857</t>
  </si>
  <si>
    <t>SM</t>
  </si>
  <si>
    <t>SM Energy Company</t>
  </si>
  <si>
    <t>78454L100</t>
  </si>
  <si>
    <t>SLGN</t>
  </si>
  <si>
    <t>Silgan Holdings Inc.</t>
  </si>
  <si>
    <t>HGSH</t>
  </si>
  <si>
    <t>China HGS Real Estate, Inc.</t>
  </si>
  <si>
    <t>16948W100</t>
  </si>
  <si>
    <t>PX</t>
  </si>
  <si>
    <t>Praxair, Inc.</t>
  </si>
  <si>
    <t>74005P104</t>
  </si>
  <si>
    <t>LH</t>
  </si>
  <si>
    <t>Laboratory Corporation of America Holdings</t>
  </si>
  <si>
    <t>50540R409</t>
  </si>
  <si>
    <t>AE</t>
  </si>
  <si>
    <t>Adams Resources &amp; Energy, Inc.</t>
  </si>
  <si>
    <t>EEQ</t>
  </si>
  <si>
    <t>Enbridge Energy Management, L.L.C.</t>
  </si>
  <si>
    <t>29250X103</t>
  </si>
  <si>
    <t>JW.A</t>
  </si>
  <si>
    <t>John Wiley &amp; Sons, Inc. Class A</t>
  </si>
  <si>
    <t>LRN</t>
  </si>
  <si>
    <t>K12 Inc.</t>
  </si>
  <si>
    <t>48273U102</t>
  </si>
  <si>
    <t>SGEN</t>
  </si>
  <si>
    <t>Seattle Genetics, Inc.</t>
  </si>
  <si>
    <t>AKAM</t>
  </si>
  <si>
    <t>Akamai Technologies, Inc.</t>
  </si>
  <si>
    <t>00971T101</t>
  </si>
  <si>
    <t>AMWD</t>
  </si>
  <si>
    <t>American Woodmark Corporation</t>
  </si>
  <si>
    <t>ADBE</t>
  </si>
  <si>
    <t>Adobe Systems Incorporated</t>
  </si>
  <si>
    <t>00724F101</t>
  </si>
  <si>
    <t>BIO</t>
  </si>
  <si>
    <t>Bio-Rad Laboratories, Inc. Class A</t>
  </si>
  <si>
    <t>PRCP</t>
  </si>
  <si>
    <t>Perceptron, Inc.</t>
  </si>
  <si>
    <t>71361F100</t>
  </si>
  <si>
    <t>TER</t>
  </si>
  <si>
    <t>Teradyne, Inc.</t>
  </si>
  <si>
    <t>HES</t>
  </si>
  <si>
    <t>Hess Corporation</t>
  </si>
  <si>
    <t>42809H107</t>
  </si>
  <si>
    <t>CREE</t>
  </si>
  <si>
    <t>Cree, Inc.</t>
  </si>
  <si>
    <t>AMGN</t>
  </si>
  <si>
    <t>Amgen Inc.</t>
  </si>
  <si>
    <t>KRO</t>
  </si>
  <si>
    <t>Kronos Worldwide, Inc.</t>
  </si>
  <si>
    <t>50105F105</t>
  </si>
  <si>
    <t>BA</t>
  </si>
  <si>
    <t>TTWO</t>
  </si>
  <si>
    <t>Take-Two Interactive Software, Inc.</t>
  </si>
  <si>
    <t>RAVN</t>
  </si>
  <si>
    <t>Raven Industries, Inc.</t>
  </si>
  <si>
    <t>CVX</t>
  </si>
  <si>
    <t>Chevron Corporation</t>
  </si>
  <si>
    <t>AYR</t>
  </si>
  <si>
    <t>Aircastle Limited</t>
  </si>
  <si>
    <t>G0129K104</t>
  </si>
  <si>
    <t>NATI</t>
  </si>
  <si>
    <t>National Instruments Corporation</t>
  </si>
  <si>
    <t>SEB</t>
  </si>
  <si>
    <t>Seaboard Corporation</t>
  </si>
  <si>
    <t>TIF</t>
  </si>
  <si>
    <t>Tiffany &amp; Co.</t>
  </si>
  <si>
    <t>MDR</t>
  </si>
  <si>
    <t>McDermott International, Inc.</t>
  </si>
  <si>
    <t>INOD</t>
  </si>
  <si>
    <t>Innodata Inc.</t>
  </si>
  <si>
    <t>SLB</t>
  </si>
  <si>
    <t>Schlumberger NV</t>
  </si>
  <si>
    <t>ABT</t>
  </si>
  <si>
    <t>Abbott Laboratories</t>
  </si>
  <si>
    <t>CTHR</t>
  </si>
  <si>
    <t>Charles &amp; Colvard, Ltd.</t>
  </si>
  <si>
    <t>RRC</t>
  </si>
  <si>
    <t>Range Resources Corporation</t>
  </si>
  <si>
    <t>75281A109</t>
  </si>
  <si>
    <t>LEG</t>
  </si>
  <si>
    <t>Leggett &amp; Platt, Incorporated</t>
  </si>
  <si>
    <t>GVA</t>
  </si>
  <si>
    <t>Granite Construction Incorporated</t>
  </si>
  <si>
    <t>STAA</t>
  </si>
  <si>
    <t>STAAR Surgical Company</t>
  </si>
  <si>
    <t>EVK</t>
  </si>
  <si>
    <t>Ever-Glory International Group, Inc.</t>
  </si>
  <si>
    <t>BIIB</t>
  </si>
  <si>
    <t>09062X103</t>
  </si>
  <si>
    <t>KLIC</t>
  </si>
  <si>
    <t>Kulicke &amp; Soffa Industries, Inc.</t>
  </si>
  <si>
    <t>ENTG</t>
  </si>
  <si>
    <t>Entegris, Inc.</t>
  </si>
  <si>
    <t>29362U104</t>
  </si>
  <si>
    <t>CTB</t>
  </si>
  <si>
    <t>Cooper Tire &amp; Rubber Company</t>
  </si>
  <si>
    <t>ELSE</t>
  </si>
  <si>
    <t>Electro-Sensors, Inc.</t>
  </si>
  <si>
    <t>COO</t>
  </si>
  <si>
    <t>NR</t>
  </si>
  <si>
    <t>Newpark Resources, Inc.</t>
  </si>
  <si>
    <t>FARO</t>
  </si>
  <si>
    <t>FARO Technologies, Inc.</t>
  </si>
  <si>
    <t>ROG</t>
  </si>
  <si>
    <t>Rogers Corporation</t>
  </si>
  <si>
    <t>EW</t>
  </si>
  <si>
    <t>Edwards Lifesciences Corporation</t>
  </si>
  <si>
    <t>CVGW</t>
  </si>
  <si>
    <t>Calavo Growers, Inc.</t>
  </si>
  <si>
    <t>GRC</t>
  </si>
  <si>
    <t>FDX</t>
  </si>
  <si>
    <t>FedEx Corporation</t>
  </si>
  <si>
    <t>31428X106</t>
  </si>
  <si>
    <t>PH</t>
  </si>
  <si>
    <t>Parker-Hannifin Corporation</t>
  </si>
  <si>
    <t>NTWK</t>
  </si>
  <si>
    <t>NetSol Technologies, Inc.</t>
  </si>
  <si>
    <t>64115A402</t>
  </si>
  <si>
    <t>INAP</t>
  </si>
  <si>
    <t>MXWL</t>
  </si>
  <si>
    <t>Maxwell Technologies, Inc.</t>
  </si>
  <si>
    <t>RAIL</t>
  </si>
  <si>
    <t>FreightCar America, Inc.</t>
  </si>
  <si>
    <t>MRO</t>
  </si>
  <si>
    <t>Marathon Oil Corporation</t>
  </si>
  <si>
    <t>CF</t>
  </si>
  <si>
    <t>CF Industries Holdings, Inc.</t>
  </si>
  <si>
    <t>FBNK</t>
  </si>
  <si>
    <t>First Connecticut Bancorp, Inc.</t>
  </si>
  <si>
    <t>CTG</t>
  </si>
  <si>
    <t>Computer Task Group, Incorporated</t>
  </si>
  <si>
    <t>MGLN</t>
  </si>
  <si>
    <t>TYPE</t>
  </si>
  <si>
    <t>Monotype Imaging Holdings Inc.</t>
  </si>
  <si>
    <t>61022P100</t>
  </si>
  <si>
    <t>Cantel Medical Corp.</t>
  </si>
  <si>
    <t>HUM</t>
  </si>
  <si>
    <t>Humana Inc.</t>
  </si>
  <si>
    <t>EPM</t>
  </si>
  <si>
    <t>Evolution Petroleum Corporation</t>
  </si>
  <si>
    <t>30049A107</t>
  </si>
  <si>
    <t>GPIC</t>
  </si>
  <si>
    <t>Gaming Partners International Corporation</t>
  </si>
  <si>
    <t>36467A107</t>
  </si>
  <si>
    <t>RHT</t>
  </si>
  <si>
    <t>Red Hat, Inc.</t>
  </si>
  <si>
    <t>ARLP</t>
  </si>
  <si>
    <t>Alliance Resource Partners, L.P.</t>
  </si>
  <si>
    <t>01877R108</t>
  </si>
  <si>
    <t>BCPC</t>
  </si>
  <si>
    <t>Balchem Corporation</t>
  </si>
  <si>
    <t>MLHR</t>
  </si>
  <si>
    <t>Herman Miller, Inc.</t>
  </si>
  <si>
    <t>MYRG</t>
  </si>
  <si>
    <t>MYR Group Inc.</t>
  </si>
  <si>
    <t>55405W104</t>
  </si>
  <si>
    <t>GTLS</t>
  </si>
  <si>
    <t>Chart Industries, Inc.</t>
  </si>
  <si>
    <t>16115Q308</t>
  </si>
  <si>
    <t>JEC</t>
  </si>
  <si>
    <t>Jacobs Engineering Group Inc.</t>
  </si>
  <si>
    <t>BSTC</t>
  </si>
  <si>
    <t>BioSpecifics Technologies Corp.</t>
  </si>
  <si>
    <t>MYE</t>
  </si>
  <si>
    <t>Myers Industries, Inc.</t>
  </si>
  <si>
    <t>HSTM</t>
  </si>
  <si>
    <t>HealthStream, Inc.</t>
  </si>
  <si>
    <t>42222N103</t>
  </si>
  <si>
    <t>LEN</t>
  </si>
  <si>
    <t>Lennar Corporation Class A</t>
  </si>
  <si>
    <t>OLN</t>
  </si>
  <si>
    <t>Olin Corporation</t>
  </si>
  <si>
    <t>OMI</t>
  </si>
  <si>
    <t>Owens &amp; Minor, Inc.</t>
  </si>
  <si>
    <t>PXD</t>
  </si>
  <si>
    <t>Pioneer Natural Resources Company</t>
  </si>
  <si>
    <t>DRQ</t>
  </si>
  <si>
    <t>Dril-Quip, Inc.</t>
  </si>
  <si>
    <t>TTEC</t>
  </si>
  <si>
    <t>PRGX</t>
  </si>
  <si>
    <t>PRGX Global, Inc.</t>
  </si>
  <si>
    <t>69357C503</t>
  </si>
  <si>
    <t>PLT</t>
  </si>
  <si>
    <t>Plantronics, Inc.</t>
  </si>
  <si>
    <t>NKE</t>
  </si>
  <si>
    <t>NIKE, Inc. Class B</t>
  </si>
  <si>
    <t>NLS</t>
  </si>
  <si>
    <t>63910B102</t>
  </si>
  <si>
    <t>NCR</t>
  </si>
  <si>
    <t>NCR Corporation</t>
  </si>
  <si>
    <t>CHH</t>
  </si>
  <si>
    <t>Choice Hotels International, Inc.</t>
  </si>
  <si>
    <t>INWK</t>
  </si>
  <si>
    <t>InnerWorkings, Inc.</t>
  </si>
  <si>
    <t>45773Y105</t>
  </si>
  <si>
    <t>MG</t>
  </si>
  <si>
    <t>Mistras Group, Inc.</t>
  </si>
  <si>
    <t>60649T107</t>
  </si>
  <si>
    <t>PES</t>
  </si>
  <si>
    <t>Pioneer Energy Services Corp.</t>
  </si>
  <si>
    <t>BH</t>
  </si>
  <si>
    <t>HCSG</t>
  </si>
  <si>
    <t>Healthcare Services Group, Inc.</t>
  </si>
  <si>
    <t>HP</t>
  </si>
  <si>
    <t>Helmerich &amp; Payne, Inc.</t>
  </si>
  <si>
    <t>AGX</t>
  </si>
  <si>
    <t>Argan, Inc.</t>
  </si>
  <si>
    <t>AZZ</t>
  </si>
  <si>
    <t>ARII</t>
  </si>
  <si>
    <t>American Railcar Industries, Inc.</t>
  </si>
  <si>
    <t>02916P103</t>
  </si>
  <si>
    <t>CKX</t>
  </si>
  <si>
    <t>CKX Lands, Inc.</t>
  </si>
  <si>
    <t>12562N104</t>
  </si>
  <si>
    <t>ALN</t>
  </si>
  <si>
    <t>American Lorain Corp.</t>
  </si>
  <si>
    <t>GRPN</t>
  </si>
  <si>
    <t>JBT</t>
  </si>
  <si>
    <t>John Bean Technologies Corporation</t>
  </si>
  <si>
    <t>LFUS</t>
  </si>
  <si>
    <t>Littelfuse, Inc.</t>
  </si>
  <si>
    <t>ARQL</t>
  </si>
  <si>
    <t>ArQule, Inc.</t>
  </si>
  <si>
    <t>AFL</t>
  </si>
  <si>
    <t>Aflac Incorporated</t>
  </si>
  <si>
    <t>PFMT</t>
  </si>
  <si>
    <t>Performant Financial Corporation</t>
  </si>
  <si>
    <t>ICON</t>
  </si>
  <si>
    <t>Iconix Brand Group, Inc.</t>
  </si>
  <si>
    <t>CUI</t>
  </si>
  <si>
    <t>CUI Global, Inc.</t>
  </si>
  <si>
    <t>RNWK</t>
  </si>
  <si>
    <t>RealNetworks, Inc.</t>
  </si>
  <si>
    <t>75605L708</t>
  </si>
  <si>
    <t>LXU</t>
  </si>
  <si>
    <t>LSB Industries, Inc.</t>
  </si>
  <si>
    <t>OMEX</t>
  </si>
  <si>
    <t>Odyssey Marine Exploration, Inc.</t>
  </si>
  <si>
    <t>SPA</t>
  </si>
  <si>
    <t>Sparton Corporation</t>
  </si>
  <si>
    <t>CBM</t>
  </si>
  <si>
    <t>Cambrex Corporation</t>
  </si>
  <si>
    <t>TAL</t>
  </si>
  <si>
    <t>MAT</t>
  </si>
  <si>
    <t>Mattel, Inc.</t>
  </si>
  <si>
    <t>PEGA</t>
  </si>
  <si>
    <t>Pegasystems Inc.</t>
  </si>
  <si>
    <t>NVEC</t>
  </si>
  <si>
    <t>NVE Corporation</t>
  </si>
  <si>
    <t>PVH</t>
  </si>
  <si>
    <t>PVH Corp.</t>
  </si>
  <si>
    <t>IMPV</t>
  </si>
  <si>
    <t>Imperva, Inc.</t>
  </si>
  <si>
    <t>45321L100</t>
  </si>
  <si>
    <t>OII</t>
  </si>
  <si>
    <t>Oceaneering International, Inc.</t>
  </si>
  <si>
    <t>SIX</t>
  </si>
  <si>
    <t>Six Flags Entertainment Corporation</t>
  </si>
  <si>
    <t>83001A102</t>
  </si>
  <si>
    <t>NVDA</t>
  </si>
  <si>
    <t>NVIDIA Corporation</t>
  </si>
  <si>
    <t>67066G104</t>
  </si>
  <si>
    <t>NEOG</t>
  </si>
  <si>
    <t>Neogen Corporation</t>
  </si>
  <si>
    <t>EXLS</t>
  </si>
  <si>
    <t>ExlService Holdings, Inc.</t>
  </si>
  <si>
    <t>RDNT</t>
  </si>
  <si>
    <t>RadNet, Inc.</t>
  </si>
  <si>
    <t>GPX</t>
  </si>
  <si>
    <t>GP Strategies Corporation</t>
  </si>
  <si>
    <t>36225V104</t>
  </si>
  <si>
    <t>RPM</t>
  </si>
  <si>
    <t>RPM International Inc.</t>
  </si>
  <si>
    <t>EXAS</t>
  </si>
  <si>
    <t>Exact Sciences Corporation</t>
  </si>
  <si>
    <t>30063P105</t>
  </si>
  <si>
    <t>MTZ</t>
  </si>
  <si>
    <t>MasTec, Inc.</t>
  </si>
  <si>
    <t>CVI</t>
  </si>
  <si>
    <t>CVR Energy, Inc.</t>
  </si>
  <si>
    <t>12662P108</t>
  </si>
  <si>
    <t>OKE</t>
  </si>
  <si>
    <t>ONEOK, Inc.</t>
  </si>
  <si>
    <t>HAL</t>
  </si>
  <si>
    <t>Halliburton Company</t>
  </si>
  <si>
    <t>FSBW</t>
  </si>
  <si>
    <t>FS Bancorp, Inc.</t>
  </si>
  <si>
    <t>30263Y104</t>
  </si>
  <si>
    <t>SUNS</t>
  </si>
  <si>
    <t>Solar Senior Capital Ltd</t>
  </si>
  <si>
    <t>83416M105</t>
  </si>
  <si>
    <t>ENSG</t>
  </si>
  <si>
    <t>29358P101</t>
  </si>
  <si>
    <t>ICAD</t>
  </si>
  <si>
    <t>iCAD, Inc.</t>
  </si>
  <si>
    <t>44934S206</t>
  </si>
  <si>
    <t>CNMD</t>
  </si>
  <si>
    <t>CONMED Corporation</t>
  </si>
  <si>
    <t>PFIN</t>
  </si>
  <si>
    <t>P&amp;F Industries, Inc. Class A</t>
  </si>
  <si>
    <t>DIOD</t>
  </si>
  <si>
    <t>Diodes Incorporated</t>
  </si>
  <si>
    <t>POPE</t>
  </si>
  <si>
    <t>Pope Resources, A Delaware Limited Partnership</t>
  </si>
  <si>
    <t>XEC</t>
  </si>
  <si>
    <t>Cimarex Energy Co.</t>
  </si>
  <si>
    <t>CRI</t>
  </si>
  <si>
    <t>Carter's, Inc.</t>
  </si>
  <si>
    <t>CTIB</t>
  </si>
  <si>
    <t>CTI Industries Corporation</t>
  </si>
  <si>
    <t>CPAH</t>
  </si>
  <si>
    <t>CounterPath Corporation</t>
  </si>
  <si>
    <t>A</t>
  </si>
  <si>
    <t>Agilent Technologies, Inc.</t>
  </si>
  <si>
    <t>00846U101</t>
  </si>
  <si>
    <t>NUS</t>
  </si>
  <si>
    <t>Nu Skin Enterprises, Inc. Class A</t>
  </si>
  <si>
    <t>67018T105</t>
  </si>
  <si>
    <t>SAH</t>
  </si>
  <si>
    <t>Sonic Automotive, Inc. Class A</t>
  </si>
  <si>
    <t>83545G102</t>
  </si>
  <si>
    <t>MYGN</t>
  </si>
  <si>
    <t>Myriad Genetics, Inc.</t>
  </si>
  <si>
    <t>62855J104</t>
  </si>
  <si>
    <t>ALGN</t>
  </si>
  <si>
    <t>Align Technology, Inc.</t>
  </si>
  <si>
    <t>HXL</t>
  </si>
  <si>
    <t>Hexcel Corporation</t>
  </si>
  <si>
    <t>ACY</t>
  </si>
  <si>
    <t>AeroCentury Corp.</t>
  </si>
  <si>
    <t>MA</t>
  </si>
  <si>
    <t>57636Q104</t>
  </si>
  <si>
    <t>BRKS</t>
  </si>
  <si>
    <t>Brooks Automation, Inc.</t>
  </si>
  <si>
    <t>FLT</t>
  </si>
  <si>
    <t>FleetCor Technologies, Inc.</t>
  </si>
  <si>
    <t>HMST</t>
  </si>
  <si>
    <t>43785V102</t>
  </si>
  <si>
    <t>OHI</t>
  </si>
  <si>
    <t>Omega Healthcare Investors, Inc.</t>
  </si>
  <si>
    <t>BGCP</t>
  </si>
  <si>
    <t>BGC Partners, Inc. Class A</t>
  </si>
  <si>
    <t>05541T101</t>
  </si>
  <si>
    <t>APA</t>
  </si>
  <si>
    <t>Apache Corporation</t>
  </si>
  <si>
    <t>FFIV</t>
  </si>
  <si>
    <t>F5 Networks, Inc.</t>
  </si>
  <si>
    <t>CTS</t>
  </si>
  <si>
    <t>CTS Corporation</t>
  </si>
  <si>
    <t>DE</t>
  </si>
  <si>
    <t>Deere &amp; Company</t>
  </si>
  <si>
    <t>EGHT</t>
  </si>
  <si>
    <t>8x8, Inc.</t>
  </si>
  <si>
    <t>MOC</t>
  </si>
  <si>
    <t>Command Security Corporation</t>
  </si>
  <si>
    <t>20050L100</t>
  </si>
  <si>
    <t>FMC</t>
  </si>
  <si>
    <t>FMC Corporation</t>
  </si>
  <si>
    <t>ILMN</t>
  </si>
  <si>
    <t>Illumina, Inc.</t>
  </si>
  <si>
    <t>LEA</t>
  </si>
  <si>
    <t>Lear Corporation</t>
  </si>
  <si>
    <t>CTXS</t>
  </si>
  <si>
    <t>Citrix Systems, Inc.</t>
  </si>
  <si>
    <t>SJI</t>
  </si>
  <si>
    <t>South Jersey Industries, Inc.</t>
  </si>
  <si>
    <t>MOH</t>
  </si>
  <si>
    <t>Molina Healthcare, Inc.</t>
  </si>
  <si>
    <t>60855R100</t>
  </si>
  <si>
    <t>INTU</t>
  </si>
  <si>
    <t>Intuit Inc.</t>
  </si>
  <si>
    <t>TDC</t>
  </si>
  <si>
    <t>Teradata Corporation</t>
  </si>
  <si>
    <t>88076W103</t>
  </si>
  <si>
    <t>FET</t>
  </si>
  <si>
    <t>Forum Energy Technologies, Inc.</t>
  </si>
  <si>
    <t>34984V100</t>
  </si>
  <si>
    <t>BG</t>
  </si>
  <si>
    <t>Bunge Limited</t>
  </si>
  <si>
    <t>G16962105</t>
  </si>
  <si>
    <t>CELG</t>
  </si>
  <si>
    <t>Celgene Corporation</t>
  </si>
  <si>
    <t>JBL</t>
  </si>
  <si>
    <t>APH</t>
  </si>
  <si>
    <t>Amphenol Corporation Class A</t>
  </si>
  <si>
    <t>EXPO</t>
  </si>
  <si>
    <t>Exponent, Inc.</t>
  </si>
  <si>
    <t>30214U102</t>
  </si>
  <si>
    <t>PNRG</t>
  </si>
  <si>
    <t>PrimeEnergy Corporation</t>
  </si>
  <si>
    <t>CW</t>
  </si>
  <si>
    <t>Curtiss-Wright Corporation</t>
  </si>
  <si>
    <t>IT</t>
  </si>
  <si>
    <t>Gartner, Inc.</t>
  </si>
  <si>
    <t>CHDN</t>
  </si>
  <si>
    <t>Churchill Downs Incorporated</t>
  </si>
  <si>
    <t>AAPL</t>
  </si>
  <si>
    <t>Apple Inc.</t>
  </si>
  <si>
    <t>CAR</t>
  </si>
  <si>
    <t>Avis Budget Group, Inc.</t>
  </si>
  <si>
    <t>MSFT</t>
  </si>
  <si>
    <t>Microsoft Corporation</t>
  </si>
  <si>
    <t>FELE</t>
  </si>
  <si>
    <t>Franklin Electric Co., Inc.</t>
  </si>
  <si>
    <t>LL</t>
  </si>
  <si>
    <t>Lumber Liquidators Holdings, Inc.</t>
  </si>
  <si>
    <t>55003T107</t>
  </si>
  <si>
    <t>HLF</t>
  </si>
  <si>
    <t>G4412G101</t>
  </si>
  <si>
    <t>SIGI</t>
  </si>
  <si>
    <t>Selective Insurance Group, Inc.</t>
  </si>
  <si>
    <t>AVD</t>
  </si>
  <si>
    <t>American Vanguard Corporation</t>
  </si>
  <si>
    <t>EGN</t>
  </si>
  <si>
    <t>Energen Corporation</t>
  </si>
  <si>
    <t>29265N108</t>
  </si>
  <si>
    <t>NTAP</t>
  </si>
  <si>
    <t>NetApp, Inc.</t>
  </si>
  <si>
    <t>64110D104</t>
  </si>
  <si>
    <t>QEP</t>
  </si>
  <si>
    <t>QEP Resources, Inc.</t>
  </si>
  <si>
    <t>74733V100</t>
  </si>
  <si>
    <t>ROLL</t>
  </si>
  <si>
    <t>RBC Bearings Incorporated</t>
  </si>
  <si>
    <t>75524B104</t>
  </si>
  <si>
    <t>QCOM</t>
  </si>
  <si>
    <t>QUALCOMM Incorporated</t>
  </si>
  <si>
    <t>SYKE</t>
  </si>
  <si>
    <t>Sykes Enterprises, Incorporated</t>
  </si>
  <si>
    <t>MDSO</t>
  </si>
  <si>
    <t>Medidata Solutions, Inc.</t>
  </si>
  <si>
    <t>58471A105</t>
  </si>
  <si>
    <t>PKOH</t>
  </si>
  <si>
    <t>Park-Ohio Holdings Corp.</t>
  </si>
  <si>
    <t>HTZ</t>
  </si>
  <si>
    <t>Hertz Global Holdings, Inc.</t>
  </si>
  <si>
    <t>AMBA</t>
  </si>
  <si>
    <t>Ambarella, Inc.</t>
  </si>
  <si>
    <t>G037AX101</t>
  </si>
  <si>
    <t>CTSH</t>
  </si>
  <si>
    <t>Cognizant Technology Solutions Corporation Class A</t>
  </si>
  <si>
    <t>CSPI</t>
  </si>
  <si>
    <t>CSP Inc.</t>
  </si>
  <si>
    <t>IMGN</t>
  </si>
  <si>
    <t>ImmunoGen, Inc.</t>
  </si>
  <si>
    <t>45253H101</t>
  </si>
  <si>
    <t>SGMA</t>
  </si>
  <si>
    <t>SigmaTron International, Inc.</t>
  </si>
  <si>
    <t>82661L101</t>
  </si>
  <si>
    <t>CECE</t>
  </si>
  <si>
    <t>CECO Environmental Corp.</t>
  </si>
  <si>
    <t>INTC</t>
  </si>
  <si>
    <t>Intel Corporation</t>
  </si>
  <si>
    <t>ICUI</t>
  </si>
  <si>
    <t>ICU Medical, Inc.</t>
  </si>
  <si>
    <t>44930G107</t>
  </si>
  <si>
    <t>GAIA</t>
  </si>
  <si>
    <t>IP</t>
  </si>
  <si>
    <t>International Paper Company</t>
  </si>
  <si>
    <t>ALOT</t>
  </si>
  <si>
    <t>04638F108</t>
  </si>
  <si>
    <t>DSS</t>
  </si>
  <si>
    <t>Document Security Systems, Inc.</t>
  </si>
  <si>
    <t>SHW</t>
  </si>
  <si>
    <t>CROX</t>
  </si>
  <si>
    <t>Crocs, Inc.</t>
  </si>
  <si>
    <t>PRFT</t>
  </si>
  <si>
    <t>Perficient, Inc.</t>
  </si>
  <si>
    <t>71375U101</t>
  </si>
  <si>
    <t>CBZ</t>
  </si>
  <si>
    <t>CBIZ, Inc.</t>
  </si>
  <si>
    <t>CHUY</t>
  </si>
  <si>
    <t>Chuy's Holdings, Inc.</t>
  </si>
  <si>
    <t>APEI</t>
  </si>
  <si>
    <t>American Public Education, Inc.</t>
  </si>
  <si>
    <t>02913V103</t>
  </si>
  <si>
    <t>AMCX</t>
  </si>
  <si>
    <t>AMC Networks Inc. Class A</t>
  </si>
  <si>
    <t>00164V103</t>
  </si>
  <si>
    <t>CRUS</t>
  </si>
  <si>
    <t>Cirrus Logic, Inc.</t>
  </si>
  <si>
    <t>OIS</t>
  </si>
  <si>
    <t>Oil States International, Inc.</t>
  </si>
  <si>
    <t>RTEC</t>
  </si>
  <si>
    <t>Rudolph Technologies, Inc.</t>
  </si>
  <si>
    <t>PFPT</t>
  </si>
  <si>
    <t>Proofpoint, Inc.</t>
  </si>
  <si>
    <t>AME</t>
  </si>
  <si>
    <t>AMETEK, Inc.</t>
  </si>
  <si>
    <t>AKRX</t>
  </si>
  <si>
    <t>Akorn, Inc.</t>
  </si>
  <si>
    <t>QLYS</t>
  </si>
  <si>
    <t>Qualys, Inc.</t>
  </si>
  <si>
    <t>74758T303</t>
  </si>
  <si>
    <t>CCXI</t>
  </si>
  <si>
    <t>Chemocentryx, Inc.</t>
  </si>
  <si>
    <t>16383L106</t>
  </si>
  <si>
    <t>LOGM</t>
  </si>
  <si>
    <t>LogMeIn, Inc.</t>
  </si>
  <si>
    <t>54142L109</t>
  </si>
  <si>
    <t>NBY</t>
  </si>
  <si>
    <t>NovaBay Pharmaceuticals, Inc.</t>
  </si>
  <si>
    <t>SHOS</t>
  </si>
  <si>
    <t>Sears Hometown &amp; Outlet Stores, Inc.</t>
  </si>
  <si>
    <t>DLHC</t>
  </si>
  <si>
    <t>DLH Holdings Corp.</t>
  </si>
  <si>
    <t>23335Q100</t>
  </si>
  <si>
    <t>RIGL</t>
  </si>
  <si>
    <t>Rigel Pharmaceuticals, Inc.</t>
  </si>
  <si>
    <t>ARTW</t>
  </si>
  <si>
    <t>Art's-Way Manufacturing Co., Inc.</t>
  </si>
  <si>
    <t>PRO</t>
  </si>
  <si>
    <t>PROS Holdings, Inc.</t>
  </si>
  <si>
    <t>74346Y103</t>
  </si>
  <si>
    <t>GMED</t>
  </si>
  <si>
    <t>Globus Medical, Inc. Class A</t>
  </si>
  <si>
    <t>MD</t>
  </si>
  <si>
    <t>MEDNAX, Inc.</t>
  </si>
  <si>
    <t>58502B106</t>
  </si>
  <si>
    <t>ATRO</t>
  </si>
  <si>
    <t>Astronics Corporation</t>
  </si>
  <si>
    <t>PII</t>
  </si>
  <si>
    <t>Polaris Industries Inc.</t>
  </si>
  <si>
    <t>PHX</t>
  </si>
  <si>
    <t>Panhandle Oil and Gas Inc. Class A</t>
  </si>
  <si>
    <t>SYNT</t>
  </si>
  <si>
    <t>87162H103</t>
  </si>
  <si>
    <t>RYN</t>
  </si>
  <si>
    <t>Rayonier Inc.</t>
  </si>
  <si>
    <t>IO</t>
  </si>
  <si>
    <t>ION Geophysical Corporation</t>
  </si>
  <si>
    <t>NHI</t>
  </si>
  <si>
    <t>National Health Investors, Inc.</t>
  </si>
  <si>
    <t>63633D104</t>
  </si>
  <si>
    <t>SFLY</t>
  </si>
  <si>
    <t>Shutterfly, Inc.</t>
  </si>
  <si>
    <t>82568P304</t>
  </si>
  <si>
    <t>GEL</t>
  </si>
  <si>
    <t>Genesis Energy, L.P.</t>
  </si>
  <si>
    <t>HEES</t>
  </si>
  <si>
    <t>H&amp;E Equipment Services, Inc.</t>
  </si>
  <si>
    <t>OMCL</t>
  </si>
  <si>
    <t>Omnicell, Inc.</t>
  </si>
  <si>
    <t>68213N109</t>
  </si>
  <si>
    <t>IIVI</t>
  </si>
  <si>
    <t>II-VI Incorporated</t>
  </si>
  <si>
    <t>SBRA</t>
  </si>
  <si>
    <t>Sabra Health Care REIT, Inc.</t>
  </si>
  <si>
    <t>78573L106</t>
  </si>
  <si>
    <t>RGLD</t>
  </si>
  <si>
    <t>Royal Gold, Inc.</t>
  </si>
  <si>
    <t>PENN</t>
  </si>
  <si>
    <t>Penn National Gaming, Inc.</t>
  </si>
  <si>
    <t>KOSS</t>
  </si>
  <si>
    <t>Koss Corporation</t>
  </si>
  <si>
    <t>OSIS</t>
  </si>
  <si>
    <t>OSI Systems, Inc.</t>
  </si>
  <si>
    <t>GILD</t>
  </si>
  <si>
    <t>Gilead Sciences, Inc.</t>
  </si>
  <si>
    <t>ACU</t>
  </si>
  <si>
    <t>Acme United Corporation</t>
  </si>
  <si>
    <t>ATHN</t>
  </si>
  <si>
    <t>athenahealth, Inc.</t>
  </si>
  <si>
    <t>04685W103</t>
  </si>
  <si>
    <t>BMRN</t>
  </si>
  <si>
    <t>BioMarin Pharmaceutical Inc.</t>
  </si>
  <si>
    <t>09061G101</t>
  </si>
  <si>
    <t>P</t>
  </si>
  <si>
    <t>Pandora Media, Inc.</t>
  </si>
  <si>
    <t>MMS</t>
  </si>
  <si>
    <t>MAXIMUS, Inc.</t>
  </si>
  <si>
    <t>AXL</t>
  </si>
  <si>
    <t>American Axle &amp; Manufacturing Holdings, Inc.</t>
  </si>
  <si>
    <t>BPI</t>
  </si>
  <si>
    <t>Bridgepoint Education, Inc.</t>
  </si>
  <si>
    <t>10807M105</t>
  </si>
  <si>
    <t>SNPS</t>
  </si>
  <si>
    <t>Synopsys, Inc.</t>
  </si>
  <si>
    <t>KEX</t>
  </si>
  <si>
    <t>Kirby Corporation</t>
  </si>
  <si>
    <t>MED</t>
  </si>
  <si>
    <t>Medifast, Inc.</t>
  </si>
  <si>
    <t>58470H101</t>
  </si>
  <si>
    <t>LNN</t>
  </si>
  <si>
    <t>Lindsay Corporation</t>
  </si>
  <si>
    <t>CRZO</t>
  </si>
  <si>
    <t>Carrizo Oil &amp; Gas, Inc.</t>
  </si>
  <si>
    <t>SAVE</t>
  </si>
  <si>
    <t>Spirit Airlines, Inc.</t>
  </si>
  <si>
    <t>FANG</t>
  </si>
  <si>
    <t>Diamondback Energy, Inc.</t>
  </si>
  <si>
    <t>25278X109</t>
  </si>
  <si>
    <t>NOV</t>
  </si>
  <si>
    <t>National Oilwell Varco, Inc.</t>
  </si>
  <si>
    <t>CERN</t>
  </si>
  <si>
    <t>Cerner Corporation</t>
  </si>
  <si>
    <t>SLAB</t>
  </si>
  <si>
    <t>Silicon Laboratories Inc.</t>
  </si>
  <si>
    <t>MRLN</t>
  </si>
  <si>
    <t>Marlin Business Services Corp.</t>
  </si>
  <si>
    <t>MUR</t>
  </si>
  <si>
    <t>Murphy Oil Corporation</t>
  </si>
  <si>
    <t>IMMU</t>
  </si>
  <si>
    <t>Immunomedics, Inc.</t>
  </si>
  <si>
    <t>CLFD</t>
  </si>
  <si>
    <t>Clearfield, Inc.</t>
  </si>
  <si>
    <t>18482P103</t>
  </si>
  <si>
    <t>MNTX</t>
  </si>
  <si>
    <t>Manitex International, Inc.</t>
  </si>
  <si>
    <t>BABY</t>
  </si>
  <si>
    <t>Natus Medical Incorporated</t>
  </si>
  <si>
    <t>MCHP</t>
  </si>
  <si>
    <t>Microchip Technology Incorporated</t>
  </si>
  <si>
    <t>MHO</t>
  </si>
  <si>
    <t>M/I Homes, Inc.</t>
  </si>
  <si>
    <t>55305B101</t>
  </si>
  <si>
    <t>DMRC</t>
  </si>
  <si>
    <t>Digimarc Corporation</t>
  </si>
  <si>
    <t>25381B101</t>
  </si>
  <si>
    <t>PRSS</t>
  </si>
  <si>
    <t>Cafepress Inc.</t>
  </si>
  <si>
    <t>12769A103</t>
  </si>
  <si>
    <t>CXO</t>
  </si>
  <si>
    <t>Concho Resources Inc.</t>
  </si>
  <si>
    <t>20605P101</t>
  </si>
  <si>
    <t>BLMT</t>
  </si>
  <si>
    <t>BSB Bancorp, Inc.</t>
  </si>
  <si>
    <t>05573H108</t>
  </si>
  <si>
    <t>LPSN</t>
  </si>
  <si>
    <t>LivePerson, Inc.</t>
  </si>
  <si>
    <t>SHOO</t>
  </si>
  <si>
    <t>Steven Madden, Ltd.</t>
  </si>
  <si>
    <t>EBIX</t>
  </si>
  <si>
    <t>Ebix, Inc.</t>
  </si>
  <si>
    <t>ARRY</t>
  </si>
  <si>
    <t>Array BioPharma Inc.</t>
  </si>
  <si>
    <t>04269X105</t>
  </si>
  <si>
    <t>OPK</t>
  </si>
  <si>
    <t>OPKO Health, Inc.</t>
  </si>
  <si>
    <t>68375N103</t>
  </si>
  <si>
    <t>ELGX</t>
  </si>
  <si>
    <t>Endologix, Inc.</t>
  </si>
  <si>
    <t>29266S106</t>
  </si>
  <si>
    <t>HEI</t>
  </si>
  <si>
    <t>HEICO Corporation</t>
  </si>
  <si>
    <t>KGJI</t>
  </si>
  <si>
    <t>Kingold Jewelry, Inc.</t>
  </si>
  <si>
    <t>49579A204</t>
  </si>
  <si>
    <t>MTRX</t>
  </si>
  <si>
    <t>Matrix Service Company</t>
  </si>
  <si>
    <t>CSOD</t>
  </si>
  <si>
    <t>Cornerstone Ondemand, Inc.</t>
  </si>
  <si>
    <t>21925Y103</t>
  </si>
  <si>
    <t>MDCA</t>
  </si>
  <si>
    <t>MDC Partners Inc. Class A</t>
  </si>
  <si>
    <t>CPB</t>
  </si>
  <si>
    <t>Campbell Soup Company</t>
  </si>
  <si>
    <t>RGEN</t>
  </si>
  <si>
    <t>Repligen Corporation</t>
  </si>
  <si>
    <t>K</t>
  </si>
  <si>
    <t>Kellogg Company</t>
  </si>
  <si>
    <t>SYNA</t>
  </si>
  <si>
    <t>Synaptics Incorporated</t>
  </si>
  <si>
    <t>87157D109</t>
  </si>
  <si>
    <t>STE</t>
  </si>
  <si>
    <t>PRIM</t>
  </si>
  <si>
    <t>Primoris Services Corporation</t>
  </si>
  <si>
    <t>74164F103</t>
  </si>
  <si>
    <t>CG</t>
  </si>
  <si>
    <t>14309L102</t>
  </si>
  <si>
    <t>CLDX</t>
  </si>
  <si>
    <t>Celldex Therapeutics, Inc.</t>
  </si>
  <si>
    <t>15117B103</t>
  </si>
  <si>
    <t>FLO</t>
  </si>
  <si>
    <t>Flowers Foods, Inc.</t>
  </si>
  <si>
    <t>EFX</t>
  </si>
  <si>
    <t>Equifax Inc.</t>
  </si>
  <si>
    <t>SCCO</t>
  </si>
  <si>
    <t>Southern Copper Corporation</t>
  </si>
  <si>
    <t>84265V105</t>
  </si>
  <si>
    <t>AMZN</t>
  </si>
  <si>
    <t>Amazon.com, Inc.</t>
  </si>
  <si>
    <t>MTH</t>
  </si>
  <si>
    <t>Meritage Homes Corporation</t>
  </si>
  <si>
    <t>59001A102</t>
  </si>
  <si>
    <t>NFLX</t>
  </si>
  <si>
    <t>Netflix, Inc.</t>
  </si>
  <si>
    <t>64110L106</t>
  </si>
  <si>
    <t>KINS</t>
  </si>
  <si>
    <t>Kingstone Companies, Inc.</t>
  </si>
  <si>
    <t>B</t>
  </si>
  <si>
    <t>Barnes Group Inc.</t>
  </si>
  <si>
    <t>CDNS</t>
  </si>
  <si>
    <t>Cadence Design Systems, Inc.</t>
  </si>
  <si>
    <t>MLAB</t>
  </si>
  <si>
    <t>Mesa Laboratories, Inc.</t>
  </si>
  <si>
    <t>59064R109</t>
  </si>
  <si>
    <t>CLMT</t>
  </si>
  <si>
    <t>Calumet Specialty Products Partners, L.P.</t>
  </si>
  <si>
    <t>TAP</t>
  </si>
  <si>
    <t>Molson Coors Brewing Company Class B</t>
  </si>
  <si>
    <t>60871R209</t>
  </si>
  <si>
    <t>GBDC</t>
  </si>
  <si>
    <t>Golub Capital BDC, Inc.</t>
  </si>
  <si>
    <t>38173M102</t>
  </si>
  <si>
    <t>GIII</t>
  </si>
  <si>
    <t>G-III Apparel Group, Ltd.</t>
  </si>
  <si>
    <t>36237H101</t>
  </si>
  <si>
    <t>CHD</t>
  </si>
  <si>
    <t>Church &amp; Dwight Co., Inc.</t>
  </si>
  <si>
    <t>AVB</t>
  </si>
  <si>
    <t>AvalonBay Communities, Inc.</t>
  </si>
  <si>
    <t>GEOS</t>
  </si>
  <si>
    <t>Geospace Technologies Corporation</t>
  </si>
  <si>
    <t>37364X109</t>
  </si>
  <si>
    <t>TDY</t>
  </si>
  <si>
    <t>Teledyne Technologies Incorporated</t>
  </si>
  <si>
    <t>SAM</t>
  </si>
  <si>
    <t>SLRC</t>
  </si>
  <si>
    <t>Solar Capital Ltd.</t>
  </si>
  <si>
    <t>83413U100</t>
  </si>
  <si>
    <t>ISRG</t>
  </si>
  <si>
    <t>Intuitive Surgical, Inc.</t>
  </si>
  <si>
    <t>46120E602</t>
  </si>
  <si>
    <t>HEB</t>
  </si>
  <si>
    <t>Hemispherx Biopharma, Inc.</t>
  </si>
  <si>
    <t>BMI</t>
  </si>
  <si>
    <t>Badger Meter, Inc.</t>
  </si>
  <si>
    <t>FTNT</t>
  </si>
  <si>
    <t>Fortinet, Inc.</t>
  </si>
  <si>
    <t>CRM</t>
  </si>
  <si>
    <t>salesforce.com, inc.</t>
  </si>
  <si>
    <t>79466L302</t>
  </si>
  <si>
    <t>ROP</t>
  </si>
  <si>
    <t>PRGO</t>
  </si>
  <si>
    <t>SIF</t>
  </si>
  <si>
    <t>SIFCO Industries, Inc.</t>
  </si>
  <si>
    <t>DJCO</t>
  </si>
  <si>
    <t>Daily Journal Corporation</t>
  </si>
  <si>
    <t>BDR</t>
  </si>
  <si>
    <t>Blonder Tongue Laboratories, Inc.</t>
  </si>
  <si>
    <t>MU</t>
  </si>
  <si>
    <t>Micron Technology, Inc.</t>
  </si>
  <si>
    <t>ADSK</t>
  </si>
  <si>
    <t>Autodesk, Inc.</t>
  </si>
  <si>
    <t>PCYG</t>
  </si>
  <si>
    <t>Park City Group, Inc.</t>
  </si>
  <si>
    <t>ADS</t>
  </si>
  <si>
    <t>Alliance Data Systems Corporation</t>
  </si>
  <si>
    <t>NCS</t>
  </si>
  <si>
    <t>NCI Building Systems, Inc.</t>
  </si>
  <si>
    <t>FDUS</t>
  </si>
  <si>
    <t>Fidus Investment Corporation</t>
  </si>
  <si>
    <t>HAIN</t>
  </si>
  <si>
    <t>MSM</t>
  </si>
  <si>
    <t>MSC Industrial Direct Co., Inc. Class A</t>
  </si>
  <si>
    <t>MELI</t>
  </si>
  <si>
    <t>58733R102</t>
  </si>
  <si>
    <t>MTDR</t>
  </si>
  <si>
    <t>Matador Resources Company</t>
  </si>
  <si>
    <t>DHI</t>
  </si>
  <si>
    <t>D.R. Horton, Inc.</t>
  </si>
  <si>
    <t>23331A109</t>
  </si>
  <si>
    <t>EBAY</t>
  </si>
  <si>
    <t>eBay Inc.</t>
  </si>
  <si>
    <t>SGRP</t>
  </si>
  <si>
    <t>SPAR Group, Inc.</t>
  </si>
  <si>
    <t>OCLR</t>
  </si>
  <si>
    <t>Oclaro, Inc.</t>
  </si>
  <si>
    <t>67555N206</t>
  </si>
  <si>
    <t>MCO</t>
  </si>
  <si>
    <t>Moody's Corporation</t>
  </si>
  <si>
    <t>CSU</t>
  </si>
  <si>
    <t>Capital Senior Living Corporation</t>
  </si>
  <si>
    <t>MCRI</t>
  </si>
  <si>
    <t>Monarch Casino &amp; Resort, Inc.</t>
  </si>
  <si>
    <t>MNRO</t>
  </si>
  <si>
    <t>CVLT</t>
  </si>
  <si>
    <t>CommVault Systems, Inc.</t>
  </si>
  <si>
    <t>NDSN</t>
  </si>
  <si>
    <t>Nordson Corporation</t>
  </si>
  <si>
    <t>MDCO</t>
  </si>
  <si>
    <t>CVU</t>
  </si>
  <si>
    <t>CPI Aerostructures, Inc.</t>
  </si>
  <si>
    <t>GMLP</t>
  </si>
  <si>
    <t>Golar LNG Partners LP</t>
  </si>
  <si>
    <t>Y2745C102</t>
  </si>
  <si>
    <t>AREX</t>
  </si>
  <si>
    <t>Approach Resources Inc.</t>
  </si>
  <si>
    <t>03834A103</t>
  </si>
  <si>
    <t>FIVE</t>
  </si>
  <si>
    <t>Five Below, Inc.</t>
  </si>
  <si>
    <t>33829M101</t>
  </si>
  <si>
    <t>HCLP</t>
  </si>
  <si>
    <t>Hi-Crush Partners LP</t>
  </si>
  <si>
    <t>NUAN</t>
  </si>
  <si>
    <t>Nuance Communications, Inc.</t>
  </si>
  <si>
    <t>67020Y100</t>
  </si>
  <si>
    <t>NBIX</t>
  </si>
  <si>
    <t>Neurocrine Biosciences, Inc.</t>
  </si>
  <si>
    <t>64125C109</t>
  </si>
  <si>
    <t>LOAN</t>
  </si>
  <si>
    <t>Manhattan Bridge Capital, Inc.</t>
  </si>
  <si>
    <t>GMO</t>
  </si>
  <si>
    <t>General Moly, Inc.</t>
  </si>
  <si>
    <t>AL</t>
  </si>
  <si>
    <t>Air Lease Corporation Class A</t>
  </si>
  <si>
    <t>00912X302</t>
  </si>
  <si>
    <t>FLDM</t>
  </si>
  <si>
    <t>Fluidigm Corporation</t>
  </si>
  <si>
    <t>34385P108</t>
  </si>
  <si>
    <t>ECPG</t>
  </si>
  <si>
    <t>Encore Capital Group, Inc.</t>
  </si>
  <si>
    <t>PANW</t>
  </si>
  <si>
    <t>Palo Alto Networks, Inc.</t>
  </si>
  <si>
    <t>LPI</t>
  </si>
  <si>
    <t>APRI</t>
  </si>
  <si>
    <t>Apricus Biosciences, Inc.</t>
  </si>
  <si>
    <t>REN</t>
  </si>
  <si>
    <t>Resolute Energy Corporation</t>
  </si>
  <si>
    <t>PSTI</t>
  </si>
  <si>
    <t>Pluristem Therapeutics Inc.</t>
  </si>
  <si>
    <t>72940R102</t>
  </si>
  <si>
    <t>BDC</t>
  </si>
  <si>
    <t>Belden Inc.</t>
  </si>
  <si>
    <t>GALT</t>
  </si>
  <si>
    <t>Galectin Therapeutics Inc.</t>
  </si>
  <si>
    <t>CRIS</t>
  </si>
  <si>
    <t>Curis, Inc.</t>
  </si>
  <si>
    <t>EFII</t>
  </si>
  <si>
    <t>Electronics For Imaging, Inc.</t>
  </si>
  <si>
    <t>MLNX</t>
  </si>
  <si>
    <t>Mellanox Technologies, Ltd.</t>
  </si>
  <si>
    <t>M51363113</t>
  </si>
  <si>
    <t>FUL</t>
  </si>
  <si>
    <t>H.B. Fuller Company</t>
  </si>
  <si>
    <t>CAI International, Inc.</t>
  </si>
  <si>
    <t>12477X106</t>
  </si>
  <si>
    <t>DDD</t>
  </si>
  <si>
    <t>3D Systems Corporation</t>
  </si>
  <si>
    <t>88554D205</t>
  </si>
  <si>
    <t>NVR</t>
  </si>
  <si>
    <t>NVR, Inc.</t>
  </si>
  <si>
    <t>62944T105</t>
  </si>
  <si>
    <t>OAS</t>
  </si>
  <si>
    <t>Oasis Petroleum Inc.</t>
  </si>
  <si>
    <t>AGEN</t>
  </si>
  <si>
    <t>Agenus Inc.</t>
  </si>
  <si>
    <t>00847G705</t>
  </si>
  <si>
    <t>IPGP</t>
  </si>
  <si>
    <t>IPG Photonics Corporation</t>
  </si>
  <si>
    <t>44980X109</t>
  </si>
  <si>
    <t>BCOR</t>
  </si>
  <si>
    <t>Blucora, Inc.</t>
  </si>
  <si>
    <t>KALU</t>
  </si>
  <si>
    <t>Kaiser Aluminum Corporation</t>
  </si>
  <si>
    <t>AWRE</t>
  </si>
  <si>
    <t>Aware, Inc.</t>
  </si>
  <si>
    <t>05453N100</t>
  </si>
  <si>
    <t>PRLB</t>
  </si>
  <si>
    <t>Proto Labs, Inc.</t>
  </si>
  <si>
    <t>EPAM</t>
  </si>
  <si>
    <t>EPAM Systems, Inc.</t>
  </si>
  <si>
    <t>29414B104</t>
  </si>
  <si>
    <t>ACOR</t>
  </si>
  <si>
    <t>Acorda Therapeutics, Inc.</t>
  </si>
  <si>
    <t>00484M106</t>
  </si>
  <si>
    <t>EPAY</t>
  </si>
  <si>
    <t>Bottomline Technologies (de), Inc.</t>
  </si>
  <si>
    <t>DY</t>
  </si>
  <si>
    <t>Dycom Industries, Inc.</t>
  </si>
  <si>
    <t>EXP</t>
  </si>
  <si>
    <t>Eagle Materials Inc.</t>
  </si>
  <si>
    <t>26969P108</t>
  </si>
  <si>
    <t>OSUR</t>
  </si>
  <si>
    <t>OraSure Technologies, Inc.</t>
  </si>
  <si>
    <t>68554V108</t>
  </si>
  <si>
    <t>SYNL</t>
  </si>
  <si>
    <t>Synalloy Corporation</t>
  </si>
  <si>
    <t>CYAN</t>
  </si>
  <si>
    <t>Cyanotech Corporation</t>
  </si>
  <si>
    <t>TGH</t>
  </si>
  <si>
    <t>Textainer Group Holdings Limited</t>
  </si>
  <si>
    <t>G8766E109</t>
  </si>
  <si>
    <t>NEO</t>
  </si>
  <si>
    <t>NeoGenomics, Inc.</t>
  </si>
  <si>
    <t>64049M209</t>
  </si>
  <si>
    <t>CSGP</t>
  </si>
  <si>
    <t>CoStar Group, Inc.</t>
  </si>
  <si>
    <t>22160N109</t>
  </si>
  <si>
    <t>GGG</t>
  </si>
  <si>
    <t>Graco Inc.</t>
  </si>
  <si>
    <t>ALIM</t>
  </si>
  <si>
    <t>Alimera Sciences, Inc.</t>
  </si>
  <si>
    <t>LIVE</t>
  </si>
  <si>
    <t>PLX</t>
  </si>
  <si>
    <t>Protalix Biotherapeutics, Inc.</t>
  </si>
  <si>
    <t>74365A101</t>
  </si>
  <si>
    <t>RNET</t>
  </si>
  <si>
    <t>RigNet, Inc.</t>
  </si>
  <si>
    <t>CSII</t>
  </si>
  <si>
    <t>Cardiovascular Systems, Inc.</t>
  </si>
  <si>
    <t>NVAX</t>
  </si>
  <si>
    <t>Novavax, Inc.</t>
  </si>
  <si>
    <t>FRAN</t>
  </si>
  <si>
    <t>Francesca's Holdings Corporation</t>
  </si>
  <si>
    <t>LOPE</t>
  </si>
  <si>
    <t>Grand Canyon Education, Inc.</t>
  </si>
  <si>
    <t>38526M106</t>
  </si>
  <si>
    <t>TSLA</t>
  </si>
  <si>
    <t>88160R101</t>
  </si>
  <si>
    <t>KMG</t>
  </si>
  <si>
    <t>KMG Chemicals, Inc.</t>
  </si>
  <si>
    <t>REGN</t>
  </si>
  <si>
    <t>Regeneron Pharmaceuticals, Inc.</t>
  </si>
  <si>
    <t>75886F107</t>
  </si>
  <si>
    <t>SD</t>
  </si>
  <si>
    <t>SandRidge Energy, Inc.</t>
  </si>
  <si>
    <t>FOLD</t>
  </si>
  <si>
    <t>Amicus Therapeutics, Inc.</t>
  </si>
  <si>
    <t>03152W109</t>
  </si>
  <si>
    <t>MMSI</t>
  </si>
  <si>
    <t>Merit Medical Systems, Inc.</t>
  </si>
  <si>
    <t>ACRX</t>
  </si>
  <si>
    <t>AcelRx Pharmaceuticals, Inc.</t>
  </si>
  <si>
    <t>00444T100</t>
  </si>
  <si>
    <t>TPX</t>
  </si>
  <si>
    <t>Tempur Sealy International Inc</t>
  </si>
  <si>
    <t>88023U101</t>
  </si>
  <si>
    <t>CHKE</t>
  </si>
  <si>
    <t>Cherokee Inc.</t>
  </si>
  <si>
    <t>16444H102</t>
  </si>
  <si>
    <t>LNG</t>
  </si>
  <si>
    <t>Cheniere Energy, Inc.</t>
  </si>
  <si>
    <t>16411R208</t>
  </si>
  <si>
    <t>SNSS</t>
  </si>
  <si>
    <t>Sunesis Pharmaceuticals, Inc.</t>
  </si>
  <si>
    <t>HAE</t>
  </si>
  <si>
    <t>Haemonetics Corporation</t>
  </si>
  <si>
    <t>CLR</t>
  </si>
  <si>
    <t>Continental Resources, Inc.</t>
  </si>
  <si>
    <t>SMTC</t>
  </si>
  <si>
    <t>Semtech Corporation</t>
  </si>
  <si>
    <t>ECYT</t>
  </si>
  <si>
    <t>Endocyte, Inc.</t>
  </si>
  <si>
    <t>29269A102</t>
  </si>
  <si>
    <t>NOG</t>
  </si>
  <si>
    <t>Northern Oil and Gas, Inc.</t>
  </si>
  <si>
    <t>MCEP</t>
  </si>
  <si>
    <t>Mid-Con Energy Partners, LP</t>
  </si>
  <si>
    <t>59560V109</t>
  </si>
  <si>
    <t>EGAN</t>
  </si>
  <si>
    <t>eGain Corporation</t>
  </si>
  <si>
    <t>28225C806</t>
  </si>
  <si>
    <t>PDFS</t>
  </si>
  <si>
    <t>PDF Solutions, Inc.</t>
  </si>
  <si>
    <t>PATK</t>
  </si>
  <si>
    <t>Patrick Industries, Inc.</t>
  </si>
  <si>
    <t>TWI</t>
  </si>
  <si>
    <t>Titan International, Inc.</t>
  </si>
  <si>
    <t>88830M102</t>
  </si>
  <si>
    <t>ATOS</t>
  </si>
  <si>
    <t>FLL</t>
  </si>
  <si>
    <t>Full House Resorts, Inc.</t>
  </si>
  <si>
    <t>KEYW</t>
  </si>
  <si>
    <t>AGNC</t>
  </si>
  <si>
    <t>DWCH</t>
  </si>
  <si>
    <t>Datawatch Corporation</t>
  </si>
  <si>
    <t>HOLX</t>
  </si>
  <si>
    <t>Hologic, Inc.</t>
  </si>
  <si>
    <t>SSTK</t>
  </si>
  <si>
    <t>Shutterstock, Inc.</t>
  </si>
  <si>
    <t>LQDT</t>
  </si>
  <si>
    <t>Liquidity Services, Inc.</t>
  </si>
  <si>
    <t>53635B107</t>
  </si>
  <si>
    <t>ATHX</t>
  </si>
  <si>
    <t>Athersys, Inc.</t>
  </si>
  <si>
    <t>04744L106</t>
  </si>
  <si>
    <t>SYNC</t>
  </si>
  <si>
    <t>Synacor, Inc.</t>
  </si>
  <si>
    <t>LODE</t>
  </si>
  <si>
    <t>Comstock Mining Inc.</t>
  </si>
  <si>
    <t>GNMK</t>
  </si>
  <si>
    <t>GenMark Diagnostics, Inc.</t>
  </si>
  <si>
    <t>CAG</t>
  </si>
  <si>
    <t>SPLK</t>
  </si>
  <si>
    <t>Splunk Inc.</t>
  </si>
  <si>
    <t>BLKB</t>
  </si>
  <si>
    <t>Blackbaud, Inc.</t>
  </si>
  <si>
    <t>09227Q100</t>
  </si>
  <si>
    <t>DVA</t>
  </si>
  <si>
    <t>23918K108</t>
  </si>
  <si>
    <t>SPPI</t>
  </si>
  <si>
    <t>Spectrum Pharmaceuticals, Inc.</t>
  </si>
  <si>
    <t>84763A108</t>
  </si>
  <si>
    <t>HDSN</t>
  </si>
  <si>
    <t>Hudson Technologies, Inc.</t>
  </si>
  <si>
    <t>CRAY</t>
  </si>
  <si>
    <t>Cray Inc.</t>
  </si>
  <si>
    <t>EXEL</t>
  </si>
  <si>
    <t>Exelixis, Inc.</t>
  </si>
  <si>
    <t>30161Q104</t>
  </si>
  <si>
    <t>CLRO</t>
  </si>
  <si>
    <t>ClearOne, Inc.</t>
  </si>
  <si>
    <t>18506U104</t>
  </si>
  <si>
    <t>ELLI</t>
  </si>
  <si>
    <t>Ellie Mae, Inc.</t>
  </si>
  <si>
    <t>28849P100</t>
  </si>
  <si>
    <t>SPN</t>
  </si>
  <si>
    <t>Superior Energy Services, Inc.</t>
  </si>
  <si>
    <t>ALXN</t>
  </si>
  <si>
    <t>Alexion Pharmaceuticals, Inc.</t>
  </si>
  <si>
    <t>EMN</t>
  </si>
  <si>
    <t>Eastman Chemical Company</t>
  </si>
  <si>
    <t>ACIW</t>
  </si>
  <si>
    <t>ACI Worldwide, Inc.</t>
  </si>
  <si>
    <t>ACTG</t>
  </si>
  <si>
    <t>Acacia Research Corporation</t>
  </si>
  <si>
    <t>CHEF</t>
  </si>
  <si>
    <t>SSNC</t>
  </si>
  <si>
    <t>78467J100</t>
  </si>
  <si>
    <t>SN</t>
  </si>
  <si>
    <t>Sanchez Energy Corporation</t>
  </si>
  <si>
    <t>79970Y105</t>
  </si>
  <si>
    <t>ETN</t>
  </si>
  <si>
    <t>Eaton Corp. Plc</t>
  </si>
  <si>
    <t>G29183103</t>
  </si>
  <si>
    <t>HALO</t>
  </si>
  <si>
    <t>Halozyme Therapeutics, Inc.</t>
  </si>
  <si>
    <t>40637H109</t>
  </si>
  <si>
    <t>SPSC</t>
  </si>
  <si>
    <t>SPS Commerce, Inc.</t>
  </si>
  <si>
    <t>78463M107</t>
  </si>
  <si>
    <t>GV</t>
  </si>
  <si>
    <t>CQP</t>
  </si>
  <si>
    <t>Cheniere Energy Partners, L.P.</t>
  </si>
  <si>
    <t>16411Q101</t>
  </si>
  <si>
    <t>FONR</t>
  </si>
  <si>
    <t>Fonar Corporation</t>
  </si>
  <si>
    <t>BV</t>
  </si>
  <si>
    <t>STRM</t>
  </si>
  <si>
    <t>Streamline Health Solutions, Inc.</t>
  </si>
  <si>
    <t>86323X106</t>
  </si>
  <si>
    <t>ACCO</t>
  </si>
  <si>
    <t>ACCO Brands Corporation</t>
  </si>
  <si>
    <t>00081T108</t>
  </si>
  <si>
    <t>ASUR</t>
  </si>
  <si>
    <t>Asure Software, Inc.</t>
  </si>
  <si>
    <t>04649U102</t>
  </si>
  <si>
    <t>ATRS</t>
  </si>
  <si>
    <t>Antares Pharma, Inc.</t>
  </si>
  <si>
    <t>GPOR</t>
  </si>
  <si>
    <t>Gulfport Energy Corporation</t>
  </si>
  <si>
    <t>ETE</t>
  </si>
  <si>
    <t>Energy Transfer Equity, L.P.</t>
  </si>
  <si>
    <t>29273V100</t>
  </si>
  <si>
    <t>SGYP</t>
  </si>
  <si>
    <t>Synergy Pharmaceuticals, Inc.</t>
  </si>
  <si>
    <t>ACHC</t>
  </si>
  <si>
    <t>Acadia Healthcare Company, Inc.</t>
  </si>
  <si>
    <t>00404A109</t>
  </si>
  <si>
    <t>CORT</t>
  </si>
  <si>
    <t>Corcept Therapeutics Incorporated.</t>
  </si>
  <si>
    <t>INUV</t>
  </si>
  <si>
    <t>Inuvo, Inc.</t>
  </si>
  <si>
    <t>46122W204</t>
  </si>
  <si>
    <t>ASGN</t>
  </si>
  <si>
    <t>CPRX</t>
  </si>
  <si>
    <t>14888U101</t>
  </si>
  <si>
    <t>INFI</t>
  </si>
  <si>
    <t>Infinity Pharmaceuticals, Inc.</t>
  </si>
  <si>
    <t>45665G303</t>
  </si>
  <si>
    <t>RVLT</t>
  </si>
  <si>
    <t>Revolution Lighting Technologies, Inc.</t>
  </si>
  <si>
    <t>PBYI</t>
  </si>
  <si>
    <t>Puma Biotechnology, Inc.</t>
  </si>
  <si>
    <t>74587V107</t>
  </si>
  <si>
    <t>AXDX</t>
  </si>
  <si>
    <t>Accelerate Diagnostics, Inc.</t>
  </si>
  <si>
    <t>00430H102</t>
  </si>
  <si>
    <t>CAMP</t>
  </si>
  <si>
    <t>CalAmp Corp.</t>
  </si>
  <si>
    <t>SPH</t>
  </si>
  <si>
    <t>Suburban Propane Partners, L.P.</t>
  </si>
  <si>
    <t>PTX</t>
  </si>
  <si>
    <t>Pernix Therapeutics Holdings, Inc.</t>
  </si>
  <si>
    <t>BDSI</t>
  </si>
  <si>
    <t>BioDelivery Sciences International, Inc.</t>
  </si>
  <si>
    <t>09060J106</t>
  </si>
  <si>
    <t>REFR</t>
  </si>
  <si>
    <t>Research Frontiers Incorporated</t>
  </si>
  <si>
    <t>ACAD</t>
  </si>
  <si>
    <t>ACADIA Pharmaceuticals Inc.</t>
  </si>
  <si>
    <t>MUX</t>
  </si>
  <si>
    <t>McEwen Mining Inc.</t>
  </si>
  <si>
    <t>58039P107</t>
  </si>
  <si>
    <t>ESRX</t>
  </si>
  <si>
    <t>Express Scripts Holding Company</t>
  </si>
  <si>
    <t>30219G108</t>
  </si>
  <si>
    <t>SRPT</t>
  </si>
  <si>
    <t>Sarepta Therapeutics, Inc.</t>
  </si>
  <si>
    <t>IMUC</t>
  </si>
  <si>
    <t>ImmunoCellular Therapeutics, Ltd.</t>
  </si>
  <si>
    <t>SANW</t>
  </si>
  <si>
    <t>S&amp;W Seed Company</t>
  </si>
  <si>
    <t>NOW</t>
  </si>
  <si>
    <t>ServiceNow, Inc.</t>
  </si>
  <si>
    <t>81762P102</t>
  </si>
  <si>
    <t>PTN</t>
  </si>
  <si>
    <t>Palatin Technologies, Inc.</t>
  </si>
  <si>
    <t>CLIR</t>
  </si>
  <si>
    <t>Clearsign Combustion Corporation</t>
  </si>
  <si>
    <t>CFX</t>
  </si>
  <si>
    <t>Colfax Corporation</t>
  </si>
  <si>
    <t>MEIP</t>
  </si>
  <si>
    <t>MEI Pharma, Inc.</t>
  </si>
  <si>
    <t>55279B202</t>
  </si>
  <si>
    <t>JAZZ</t>
  </si>
  <si>
    <t>Jazz Pharmaceuticals Plc</t>
  </si>
  <si>
    <t>G50871105</t>
  </si>
  <si>
    <t>SSYS</t>
  </si>
  <si>
    <t>Stratasys Ltd.</t>
  </si>
  <si>
    <t>M85548101</t>
  </si>
  <si>
    <t>HK</t>
  </si>
  <si>
    <t>237690102</t>
  </si>
  <si>
    <t>651511107</t>
  </si>
  <si>
    <t>374163103</t>
  </si>
  <si>
    <t>63934E108</t>
  </si>
  <si>
    <t>315405100</t>
  </si>
  <si>
    <t>293306106</t>
  </si>
  <si>
    <t>882610108</t>
  </si>
  <si>
    <t>750459109</t>
  </si>
  <si>
    <t>493732101</t>
  </si>
  <si>
    <t>659310106</t>
  </si>
  <si>
    <t>101137107</t>
  </si>
  <si>
    <t>651290108</t>
  </si>
  <si>
    <t>381119106</t>
  </si>
  <si>
    <t>640268108</t>
  </si>
  <si>
    <t>141665109</t>
  </si>
  <si>
    <t>001282102</t>
  </si>
  <si>
    <t>750917106</t>
  </si>
  <si>
    <t>452521107</t>
  </si>
  <si>
    <t>232517102</t>
  </si>
  <si>
    <t>845467109</t>
  </si>
  <si>
    <t>756764106</t>
  </si>
  <si>
    <t>682189105</t>
  </si>
  <si>
    <t>830830105</t>
  </si>
  <si>
    <t>807066105</t>
  </si>
  <si>
    <t>878409101</t>
  </si>
  <si>
    <t>313855108</t>
  </si>
  <si>
    <t>413875105</t>
  </si>
  <si>
    <t>127537207</t>
  </si>
  <si>
    <t>379890106</t>
  </si>
  <si>
    <t>212485106</t>
  </si>
  <si>
    <t>131193104</t>
  </si>
  <si>
    <t>001547108</t>
  </si>
  <si>
    <t>460981301</t>
  </si>
  <si>
    <t>568427108</t>
  </si>
  <si>
    <t>758932107</t>
  </si>
  <si>
    <t>415864107</t>
  </si>
  <si>
    <t>550351100</t>
  </si>
  <si>
    <t>104674106</t>
  </si>
  <si>
    <t>493144109</t>
  </si>
  <si>
    <t>253827109</t>
  </si>
  <si>
    <t>863167201</t>
  </si>
  <si>
    <t>462684101</t>
  </si>
  <si>
    <t>109043109</t>
  </si>
  <si>
    <t>032159105</t>
  </si>
  <si>
    <t>500600101</t>
  </si>
  <si>
    <t>512807108</t>
  </si>
  <si>
    <t>724479100</t>
  </si>
  <si>
    <t>650111107</t>
  </si>
  <si>
    <t>268102100</t>
  </si>
  <si>
    <t>513847103</t>
  </si>
  <si>
    <t>855668109</t>
  </si>
  <si>
    <t>292562105</t>
  </si>
  <si>
    <t>518415104</t>
  </si>
  <si>
    <t>607828100</t>
  </si>
  <si>
    <t>397624107</t>
  </si>
  <si>
    <t>568423107</t>
  </si>
  <si>
    <t>285512109</t>
  </si>
  <si>
    <t>820017101</t>
  </si>
  <si>
    <t>761624105</t>
  </si>
  <si>
    <t>635017106</t>
  </si>
  <si>
    <t>243537107</t>
  </si>
  <si>
    <t>266605104</t>
  </si>
  <si>
    <t>488360207</t>
  </si>
  <si>
    <t>012348108</t>
  </si>
  <si>
    <t>574599106</t>
  </si>
  <si>
    <t>000361105</t>
  </si>
  <si>
    <t>801056102</t>
  </si>
  <si>
    <t>156431108</t>
  </si>
  <si>
    <t>552953101</t>
  </si>
  <si>
    <t>205826209</t>
  </si>
  <si>
    <t>005125109</t>
  </si>
  <si>
    <t>656553104</t>
  </si>
  <si>
    <t>879369106</t>
  </si>
  <si>
    <t>879165207</t>
  </si>
  <si>
    <t>297425100</t>
  </si>
  <si>
    <t>307675108</t>
  </si>
  <si>
    <t>880779103</t>
  </si>
  <si>
    <t>553777103</t>
  </si>
  <si>
    <t>883203101</t>
  </si>
  <si>
    <t>533535100</t>
  </si>
  <si>
    <t>297602104</t>
  </si>
  <si>
    <t>099502106</t>
  </si>
  <si>
    <t>369604103</t>
  </si>
  <si>
    <t>091826107</t>
  </si>
  <si>
    <t>042682203</t>
  </si>
  <si>
    <t>746228303</t>
  </si>
  <si>
    <t>592688105</t>
  </si>
  <si>
    <t>102565108</t>
  </si>
  <si>
    <t>688239201</t>
  </si>
  <si>
    <t>049904105</t>
  </si>
  <si>
    <t>382550101</t>
  </si>
  <si>
    <t>278865100</t>
  </si>
  <si>
    <t>171779309</t>
  </si>
  <si>
    <t>831865209</t>
  </si>
  <si>
    <t>784635104</t>
  </si>
  <si>
    <t>039483102</t>
  </si>
  <si>
    <t>398433102</t>
  </si>
  <si>
    <t>460335201</t>
  </si>
  <si>
    <t>006739106</t>
  </si>
  <si>
    <t>644206104</t>
  </si>
  <si>
    <t>235825205</t>
  </si>
  <si>
    <t>211615307</t>
  </si>
  <si>
    <t>630077105</t>
  </si>
  <si>
    <t>264147109</t>
  </si>
  <si>
    <t>117043109</t>
  </si>
  <si>
    <t>665859104</t>
  </si>
  <si>
    <t>127055101</t>
  </si>
  <si>
    <t>810186106</t>
  </si>
  <si>
    <t>887389104</t>
  </si>
  <si>
    <t>790148100</t>
  </si>
  <si>
    <t>882508104</t>
  </si>
  <si>
    <t>451100101</t>
  </si>
  <si>
    <t>413160102</t>
  </si>
  <si>
    <t>675607105</t>
  </si>
  <si>
    <t>127686103</t>
  </si>
  <si>
    <t>670346105</t>
  </si>
  <si>
    <t>055630107</t>
  </si>
  <si>
    <t>369550108</t>
  </si>
  <si>
    <t>029595105</t>
  </si>
  <si>
    <t>682143102</t>
  </si>
  <si>
    <t>461203101</t>
  </si>
  <si>
    <t>422704106</t>
  </si>
  <si>
    <t>588056101</t>
  </si>
  <si>
    <t>737630103</t>
  </si>
  <si>
    <t>717081103</t>
  </si>
  <si>
    <t>248019101</t>
  </si>
  <si>
    <t>268157401</t>
  </si>
  <si>
    <t>189054109</t>
  </si>
  <si>
    <t>281479105</t>
  </si>
  <si>
    <t>832696405</t>
  </si>
  <si>
    <t>062540109</t>
  </si>
  <si>
    <t>880345103</t>
  </si>
  <si>
    <t>436106108</t>
  </si>
  <si>
    <t>858155203</t>
  </si>
  <si>
    <t>388689101</t>
  </si>
  <si>
    <t>077347300</t>
  </si>
  <si>
    <t>303075105</t>
  </si>
  <si>
    <t>000957100</t>
  </si>
  <si>
    <t>165167107</t>
  </si>
  <si>
    <t>777780107</t>
  </si>
  <si>
    <t>517834107</t>
  </si>
  <si>
    <t>290846203</t>
  </si>
  <si>
    <t>003830106</t>
  </si>
  <si>
    <t>751212101</t>
  </si>
  <si>
    <t>343412102</t>
  </si>
  <si>
    <t>447462102</t>
  </si>
  <si>
    <t>663904209</t>
  </si>
  <si>
    <t>303250104</t>
  </si>
  <si>
    <t>032037103</t>
  </si>
  <si>
    <t>452525306</t>
  </si>
  <si>
    <t>526107107</t>
  </si>
  <si>
    <t>690742101</t>
  </si>
  <si>
    <t>004397105</t>
  </si>
  <si>
    <t>667746101</t>
  </si>
  <si>
    <t>26483E100</t>
  </si>
  <si>
    <t>361448103</t>
  </si>
  <si>
    <t>747619104</t>
  </si>
  <si>
    <t>278768106</t>
  </si>
  <si>
    <t>374297109</t>
  </si>
  <si>
    <t>651229106</t>
  </si>
  <si>
    <t>682129101</t>
  </si>
  <si>
    <t>700416209</t>
  </si>
  <si>
    <t>880890108</t>
  </si>
  <si>
    <t>784117103</t>
  </si>
  <si>
    <t>143658300</t>
  </si>
  <si>
    <t>164024101</t>
  </si>
  <si>
    <t>529898108</t>
  </si>
  <si>
    <t>201723103</t>
  </si>
  <si>
    <t>032511107</t>
  </si>
  <si>
    <t>224399105</t>
  </si>
  <si>
    <t>479167108</t>
  </si>
  <si>
    <t>457985208</t>
  </si>
  <si>
    <t>695156109</t>
  </si>
  <si>
    <t>740444104</t>
  </si>
  <si>
    <t>448579102</t>
  </si>
  <si>
    <t>879080109</t>
  </si>
  <si>
    <t>035290105</t>
  </si>
  <si>
    <t>566330106</t>
  </si>
  <si>
    <t>539830109</t>
  </si>
  <si>
    <t>867652406</t>
  </si>
  <si>
    <t>863111100</t>
  </si>
  <si>
    <t>126650100</t>
  </si>
  <si>
    <t>296315104</t>
  </si>
  <si>
    <t>532457108</t>
  </si>
  <si>
    <t>743312100</t>
  </si>
  <si>
    <t>883556102</t>
  </si>
  <si>
    <t>744375205</t>
  </si>
  <si>
    <t>253798102</t>
  </si>
  <si>
    <t>028591105</t>
  </si>
  <si>
    <t>459200101</t>
  </si>
  <si>
    <t>404251100</t>
  </si>
  <si>
    <t>191098102</t>
  </si>
  <si>
    <t>192422103</t>
  </si>
  <si>
    <t>494368103</t>
  </si>
  <si>
    <t>447011107</t>
  </si>
  <si>
    <t>232806109</t>
  </si>
  <si>
    <t>053611109</t>
  </si>
  <si>
    <t>574795100</t>
  </si>
  <si>
    <t>577128101</t>
  </si>
  <si>
    <t>729132100</t>
  </si>
  <si>
    <t>13811E101</t>
  </si>
  <si>
    <t>049560105</t>
  </si>
  <si>
    <t>844741108</t>
  </si>
  <si>
    <t>844895102</t>
  </si>
  <si>
    <t>058498106</t>
  </si>
  <si>
    <t>042744102</t>
  </si>
  <si>
    <t>755111507</t>
  </si>
  <si>
    <t>230770109</t>
  </si>
  <si>
    <t>368736104</t>
  </si>
  <si>
    <t>743815102</t>
  </si>
  <si>
    <t>761152107</t>
  </si>
  <si>
    <t>482480100</t>
  </si>
  <si>
    <t>060505104</t>
  </si>
  <si>
    <t>817565104</t>
  </si>
  <si>
    <t>45245E109</t>
  </si>
  <si>
    <t>019330109</t>
  </si>
  <si>
    <t>603158106</t>
  </si>
  <si>
    <t>540424108</t>
  </si>
  <si>
    <t>866942105</t>
  </si>
  <si>
    <t>210226106</t>
  </si>
  <si>
    <t>615394202</t>
  </si>
  <si>
    <t>168088102</t>
  </si>
  <si>
    <t>224122101</t>
  </si>
  <si>
    <t>115637209</t>
  </si>
  <si>
    <t>257559203</t>
  </si>
  <si>
    <t>172908105</t>
  </si>
  <si>
    <t>666807102</t>
  </si>
  <si>
    <t>439038100</t>
  </si>
  <si>
    <t>112463104</t>
  </si>
  <si>
    <t>759509102</t>
  </si>
  <si>
    <t>127190304</t>
  </si>
  <si>
    <t>646025106</t>
  </si>
  <si>
    <t>665809109</t>
  </si>
  <si>
    <t>564563104</t>
  </si>
  <si>
    <t>835495102</t>
  </si>
  <si>
    <t>514766104</t>
  </si>
  <si>
    <t>390607109</t>
  </si>
  <si>
    <t>505336107</t>
  </si>
  <si>
    <t>461147100</t>
  </si>
  <si>
    <t>438516106</t>
  </si>
  <si>
    <t>457187102</t>
  </si>
  <si>
    <t>252784301</t>
  </si>
  <si>
    <t>194162103</t>
  </si>
  <si>
    <t>770323103</t>
  </si>
  <si>
    <t>293792107</t>
  </si>
  <si>
    <t>594972408</t>
  </si>
  <si>
    <t>742718109</t>
  </si>
  <si>
    <t>677864100</t>
  </si>
  <si>
    <t>002444107</t>
  </si>
  <si>
    <t>054937107</t>
  </si>
  <si>
    <t>219350105</t>
  </si>
  <si>
    <t>278265103</t>
  </si>
  <si>
    <t>651587107</t>
  </si>
  <si>
    <t>576690101</t>
  </si>
  <si>
    <t>148435100</t>
  </si>
  <si>
    <t>150870103</t>
  </si>
  <si>
    <t>589433101</t>
  </si>
  <si>
    <t>109696104</t>
  </si>
  <si>
    <t>011311107</t>
  </si>
  <si>
    <t>718172109</t>
  </si>
  <si>
    <t>747316107</t>
  </si>
  <si>
    <t>377407101</t>
  </si>
  <si>
    <t>811054402</t>
  </si>
  <si>
    <t>833034101</t>
  </si>
  <si>
    <t>683827208</t>
  </si>
  <si>
    <t>635906100</t>
  </si>
  <si>
    <t>001084102</t>
  </si>
  <si>
    <t>854231107</t>
  </si>
  <si>
    <t>863667101</t>
  </si>
  <si>
    <t>832682207</t>
  </si>
  <si>
    <t>127097103</t>
  </si>
  <si>
    <t>369822101</t>
  </si>
  <si>
    <t>698884103</t>
  </si>
  <si>
    <t>478160104</t>
  </si>
  <si>
    <t>680194107</t>
  </si>
  <si>
    <t>345370860</t>
  </si>
  <si>
    <t>350060109</t>
  </si>
  <si>
    <t>071813109</t>
  </si>
  <si>
    <t>674599105</t>
  </si>
  <si>
    <t>229669106</t>
  </si>
  <si>
    <t>718546104</t>
  </si>
  <si>
    <t>291087203</t>
  </si>
  <si>
    <t>371532102</t>
  </si>
  <si>
    <t>492854104</t>
  </si>
  <si>
    <t>200340107</t>
  </si>
  <si>
    <t>012653101</t>
  </si>
  <si>
    <t>835898107</t>
  </si>
  <si>
    <t>671807105</t>
  </si>
  <si>
    <t>452308109</t>
  </si>
  <si>
    <t>462726100</t>
  </si>
  <si>
    <t>052800109</t>
  </si>
  <si>
    <t>099724106</t>
  </si>
  <si>
    <t>440452100</t>
  </si>
  <si>
    <t>231021106</t>
  </si>
  <si>
    <t>371901109</t>
  </si>
  <si>
    <t>247916208</t>
  </si>
  <si>
    <t>103304101</t>
  </si>
  <si>
    <t>191216100</t>
  </si>
  <si>
    <t>427866108</t>
  </si>
  <si>
    <t>157085101</t>
  </si>
  <si>
    <t>651639106</t>
  </si>
  <si>
    <t>681919106</t>
  </si>
  <si>
    <t>108763103</t>
  </si>
  <si>
    <t>004446100</t>
  </si>
  <si>
    <t>880349105</t>
  </si>
  <si>
    <t>353469109</t>
  </si>
  <si>
    <t>518439104</t>
  </si>
  <si>
    <t>296650104</t>
  </si>
  <si>
    <t>693718108</t>
  </si>
  <si>
    <t>596278101</t>
  </si>
  <si>
    <t>116794108</t>
  </si>
  <si>
    <t>532746104</t>
  </si>
  <si>
    <t>276317104</t>
  </si>
  <si>
    <t>489170100</t>
  </si>
  <si>
    <t>817070501</t>
  </si>
  <si>
    <t>110122108</t>
  </si>
  <si>
    <t>546347105</t>
  </si>
  <si>
    <t>55027E102</t>
  </si>
  <si>
    <t>140781105</t>
  </si>
  <si>
    <t>758750103</t>
  </si>
  <si>
    <t>377316104</t>
  </si>
  <si>
    <t>858586100</t>
  </si>
  <si>
    <t>466032109</t>
  </si>
  <si>
    <t>237266101</t>
  </si>
  <si>
    <t>592770101</t>
  </si>
  <si>
    <t>459506101</t>
  </si>
  <si>
    <t>143905107</t>
  </si>
  <si>
    <t>144285103</t>
  </si>
  <si>
    <t>149123101</t>
  </si>
  <si>
    <t>457669307</t>
  </si>
  <si>
    <t>500643200</t>
  </si>
  <si>
    <t>260003108</t>
  </si>
  <si>
    <t>860372101</t>
  </si>
  <si>
    <t>199333105</t>
  </si>
  <si>
    <t>235851102</t>
  </si>
  <si>
    <t>483548103</t>
  </si>
  <si>
    <t>142339100</t>
  </si>
  <si>
    <t>384556106</t>
  </si>
  <si>
    <t>126601103</t>
  </si>
  <si>
    <t>871503108</t>
  </si>
  <si>
    <t>827048109</t>
  </si>
  <si>
    <t>030506109</t>
  </si>
  <si>
    <t>031162100</t>
  </si>
  <si>
    <t>097023105</t>
  </si>
  <si>
    <t>166764100</t>
  </si>
  <si>
    <t>636518102</t>
  </si>
  <si>
    <t>811543107</t>
  </si>
  <si>
    <t>886547108</t>
  </si>
  <si>
    <t>457642205</t>
  </si>
  <si>
    <t>806857108</t>
  </si>
  <si>
    <t>002824100</t>
  </si>
  <si>
    <t>387328107</t>
  </si>
  <si>
    <t>852312305</t>
  </si>
  <si>
    <t>216831107</t>
  </si>
  <si>
    <t>775133101</t>
  </si>
  <si>
    <t>28176E108</t>
  </si>
  <si>
    <t>383082104</t>
  </si>
  <si>
    <t>701094104</t>
  </si>
  <si>
    <t>565849106</t>
  </si>
  <si>
    <t>138098108</t>
  </si>
  <si>
    <t>444859102</t>
  </si>
  <si>
    <t>057665200</t>
  </si>
  <si>
    <t>469814107</t>
  </si>
  <si>
    <t>090931106</t>
  </si>
  <si>
    <t>526057104</t>
  </si>
  <si>
    <t>680665205</t>
  </si>
  <si>
    <t>723787107</t>
  </si>
  <si>
    <t>62886E108</t>
  </si>
  <si>
    <t>723664108</t>
  </si>
  <si>
    <t>002474104</t>
  </si>
  <si>
    <t>027297100</t>
  </si>
  <si>
    <t>477839104</t>
  </si>
  <si>
    <t>001055102</t>
  </si>
  <si>
    <t>71377E105</t>
  </si>
  <si>
    <t>847235108</t>
  </si>
  <si>
    <t>132011107</t>
  </si>
  <si>
    <t>705573103</t>
  </si>
  <si>
    <t>629445206</t>
  </si>
  <si>
    <t>693656100</t>
  </si>
  <si>
    <t>640491106</t>
  </si>
  <si>
    <t>749685103</t>
  </si>
  <si>
    <t>406216101</t>
  </si>
  <si>
    <t>207410101</t>
  </si>
  <si>
    <t>254543101</t>
  </si>
  <si>
    <t>171798101</t>
  </si>
  <si>
    <t>125961300</t>
  </si>
  <si>
    <t>428291108</t>
  </si>
  <si>
    <t>007737109</t>
  </si>
  <si>
    <t>037411105</t>
  </si>
  <si>
    <t>126501105</t>
  </si>
  <si>
    <t>244199105</t>
  </si>
  <si>
    <t>302491303</t>
  </si>
  <si>
    <t>521865204</t>
  </si>
  <si>
    <t>461202103</t>
  </si>
  <si>
    <t>151020104</t>
  </si>
  <si>
    <t>032095101</t>
  </si>
  <si>
    <t>74158E104</t>
  </si>
  <si>
    <t>231561101</t>
  </si>
  <si>
    <t>171484108</t>
  </si>
  <si>
    <t>037833100</t>
  </si>
  <si>
    <t>594918104</t>
  </si>
  <si>
    <t>030371108</t>
  </si>
  <si>
    <t>747525103</t>
  </si>
  <si>
    <t>700666100</t>
  </si>
  <si>
    <t>192446102</t>
  </si>
  <si>
    <t>126389105</t>
  </si>
  <si>
    <t>125141101</t>
  </si>
  <si>
    <t>458140100</t>
  </si>
  <si>
    <t>460146103</t>
  </si>
  <si>
    <t>824348106</t>
  </si>
  <si>
    <t>046433108</t>
  </si>
  <si>
    <t>731068102</t>
  </si>
  <si>
    <t>698477106</t>
  </si>
  <si>
    <t>754907103</t>
  </si>
  <si>
    <t>902104108</t>
  </si>
  <si>
    <t>500692108</t>
  </si>
  <si>
    <t>004816104</t>
  </si>
  <si>
    <t>497266106</t>
  </si>
  <si>
    <t>535555106</t>
  </si>
  <si>
    <t>156782104</t>
  </si>
  <si>
    <t>826919102</t>
  </si>
  <si>
    <t>571157106</t>
  </si>
  <si>
    <t>626717102</t>
  </si>
  <si>
    <t>639050103</t>
  </si>
  <si>
    <t>595017104</t>
  </si>
  <si>
    <t>422806109</t>
  </si>
  <si>
    <t>576853105</t>
  </si>
  <si>
    <t>552697104</t>
  </si>
  <si>
    <t>134429109</t>
  </si>
  <si>
    <t>759916109</t>
  </si>
  <si>
    <t>487836108</t>
  </si>
  <si>
    <t>294429105</t>
  </si>
  <si>
    <t>067806109</t>
  </si>
  <si>
    <t>879360105</t>
  </si>
  <si>
    <t>233912104</t>
  </si>
  <si>
    <t>018581108</t>
  </si>
  <si>
    <t>316500107</t>
  </si>
  <si>
    <t>576485205</t>
  </si>
  <si>
    <t>278642103</t>
  </si>
  <si>
    <t>615369105</t>
  </si>
  <si>
    <t>140475104</t>
  </si>
  <si>
    <t>655663102</t>
  </si>
  <si>
    <t>584688105</t>
  </si>
  <si>
    <t>428337109</t>
  </si>
  <si>
    <t>077454106</t>
  </si>
  <si>
    <t>363225202</t>
  </si>
  <si>
    <t>359694106</t>
  </si>
  <si>
    <t>674215108</t>
  </si>
  <si>
    <t>483007704</t>
  </si>
  <si>
    <t>871565107</t>
  </si>
  <si>
    <t>232437301</t>
  </si>
  <si>
    <t>384109104</t>
  </si>
  <si>
    <t>351793104</t>
  </si>
  <si>
    <t>405024100</t>
  </si>
  <si>
    <t>816850101</t>
  </si>
  <si>
    <t>493723100</t>
  </si>
  <si>
    <t>237917208</t>
  </si>
  <si>
    <t>848637104</t>
  </si>
  <si>
    <t>225223304</t>
  </si>
  <si>
    <t>277432100</t>
  </si>
  <si>
    <t>003881307</t>
  </si>
  <si>
    <t>381370105</t>
  </si>
  <si>
    <t>344437405</t>
  </si>
  <si>
    <t>402635304</t>
  </si>
  <si>
    <t>218352102</t>
  </si>
  <si>
    <t>128126109</t>
  </si>
  <si>
    <t>760911107</t>
  </si>
  <si>
    <t>004225108</t>
  </si>
  <si>
    <t>785135104</t>
  </si>
  <si>
    <t>185064102</t>
  </si>
  <si>
    <t>194014106</t>
  </si>
  <si>
    <t>492515101</t>
  </si>
  <si>
    <t>629579103</t>
  </si>
  <si>
    <t>774374102</t>
  </si>
  <si>
    <t>594960304</t>
  </si>
  <si>
    <t>032332504</t>
  </si>
  <si>
    <t>868873100</t>
  </si>
  <si>
    <t>189464100</t>
  </si>
  <si>
    <t>053588109</t>
  </si>
  <si>
    <t>620071100</t>
  </si>
  <si>
    <t>192005106</t>
  </si>
  <si>
    <t>285229100</t>
  </si>
  <si>
    <t>461148108</t>
  </si>
  <si>
    <t>349862300</t>
  </si>
  <si>
    <t>881569107</t>
  </si>
  <si>
    <t>456314103</t>
  </si>
  <si>
    <t>006743306</t>
  </si>
  <si>
    <t>806882106</t>
  </si>
  <si>
    <t>609207105</t>
  </si>
  <si>
    <t>007903107</t>
  </si>
  <si>
    <t>686275108</t>
  </si>
  <si>
    <t>511795106</t>
  </si>
  <si>
    <t>563771203</t>
  </si>
  <si>
    <t>624756102</t>
  </si>
  <si>
    <t>285409108</t>
  </si>
  <si>
    <t>606710200</t>
  </si>
  <si>
    <t>864159108</t>
  </si>
  <si>
    <t>023436108</t>
  </si>
  <si>
    <t>294100102</t>
  </si>
  <si>
    <t>637215104</t>
  </si>
  <si>
    <t>747301109</t>
  </si>
  <si>
    <t>038222105</t>
  </si>
  <si>
    <t>058516105</t>
  </si>
  <si>
    <t>252131107</t>
  </si>
  <si>
    <t>516548203</t>
  </si>
  <si>
    <t>811699107</t>
  </si>
  <si>
    <t>443787106</t>
  </si>
  <si>
    <t>124769209</t>
  </si>
  <si>
    <t>629156407</t>
  </si>
  <si>
    <t>094235108</t>
  </si>
  <si>
    <t>47012E106</t>
  </si>
  <si>
    <t>620076307</t>
  </si>
  <si>
    <t>227483104</t>
  </si>
  <si>
    <t>871655106</t>
  </si>
  <si>
    <t>523768109</t>
  </si>
  <si>
    <t>404609109</t>
  </si>
  <si>
    <t>786449207</t>
  </si>
  <si>
    <t>437872104</t>
  </si>
  <si>
    <t>739276103</t>
  </si>
  <si>
    <t>192576106</t>
  </si>
  <si>
    <t>643611106</t>
  </si>
  <si>
    <t>401617105</t>
  </si>
  <si>
    <t>293389102</t>
  </si>
  <si>
    <t>393657101</t>
  </si>
  <si>
    <t>763165107</t>
  </si>
  <si>
    <t>302941109</t>
  </si>
  <si>
    <t>126633106</t>
  </si>
  <si>
    <t>800677106</t>
  </si>
  <si>
    <t>800013104</t>
  </si>
  <si>
    <t>868459108</t>
  </si>
  <si>
    <t>343389102</t>
  </si>
  <si>
    <t>604871103</t>
  </si>
  <si>
    <t>412822108</t>
  </si>
  <si>
    <t>111412706</t>
  </si>
  <si>
    <t>260095104</t>
  </si>
  <si>
    <t>393222104</t>
  </si>
  <si>
    <t>704326107</t>
  </si>
  <si>
    <t>743187106</t>
  </si>
  <si>
    <t>449172105</t>
  </si>
  <si>
    <t>054303102</t>
  </si>
  <si>
    <t>600551204</t>
  </si>
  <si>
    <t>358435105</t>
  </si>
  <si>
    <t>577345101</t>
  </si>
  <si>
    <t>260174107</t>
  </si>
  <si>
    <t>422819102</t>
  </si>
  <si>
    <t>606501104</t>
  </si>
  <si>
    <t>737446104</t>
  </si>
  <si>
    <t>156700106</t>
  </si>
  <si>
    <t>817732100</t>
  </si>
  <si>
    <t>690768403</t>
  </si>
  <si>
    <t>449489103</t>
  </si>
  <si>
    <t>203900105</t>
  </si>
  <si>
    <t>001744101</t>
  </si>
  <si>
    <t>296056104</t>
  </si>
  <si>
    <t>247368103</t>
  </si>
  <si>
    <t>806870200</t>
  </si>
  <si>
    <t>877163105</t>
  </si>
  <si>
    <t>730206109</t>
  </si>
  <si>
    <t>081437105</t>
  </si>
  <si>
    <t>029683109</t>
  </si>
  <si>
    <t>589378108</t>
  </si>
  <si>
    <t>858119100</t>
  </si>
  <si>
    <t>548661107</t>
  </si>
  <si>
    <t>337738108</t>
  </si>
  <si>
    <t>868358102</t>
  </si>
  <si>
    <t>431475102</t>
  </si>
  <si>
    <t>093671105</t>
  </si>
  <si>
    <t>150185106</t>
  </si>
  <si>
    <t>733174700</t>
  </si>
  <si>
    <t>745867101</t>
  </si>
  <si>
    <t>717098206</t>
  </si>
  <si>
    <t>749360400</t>
  </si>
  <si>
    <t>199908104</t>
  </si>
  <si>
    <t>218683100</t>
  </si>
  <si>
    <t>008073108</t>
  </si>
  <si>
    <t>847788106</t>
  </si>
  <si>
    <t>846819100</t>
  </si>
  <si>
    <t>192176105</t>
  </si>
  <si>
    <t>192108504</t>
  </si>
  <si>
    <t>630402105</t>
  </si>
  <si>
    <t>157210105</t>
  </si>
  <si>
    <t>695127100</t>
  </si>
  <si>
    <t>635309107</t>
  </si>
  <si>
    <t>638842302</t>
  </si>
  <si>
    <t>228309100</t>
  </si>
  <si>
    <t>854502101</t>
  </si>
  <si>
    <t>265504100</t>
  </si>
  <si>
    <t>43689E107</t>
  </si>
  <si>
    <t>230215105</t>
  </si>
  <si>
    <t>346563109</t>
  </si>
  <si>
    <t>573284106</t>
  </si>
  <si>
    <t>156492100</t>
  </si>
  <si>
    <t>774515100</t>
  </si>
  <si>
    <t>426281101</t>
  </si>
  <si>
    <t>364760108</t>
  </si>
  <si>
    <t>257651109</t>
  </si>
  <si>
    <t>800422107</t>
  </si>
  <si>
    <t>562750109</t>
  </si>
  <si>
    <t>007973100</t>
  </si>
  <si>
    <t>125906107</t>
  </si>
  <si>
    <t>498904200</t>
  </si>
  <si>
    <t>124867102</t>
  </si>
  <si>
    <t>046224101</t>
  </si>
  <si>
    <t>868168105</t>
  </si>
  <si>
    <t>234264109</t>
  </si>
  <si>
    <t>867892101</t>
  </si>
  <si>
    <t>280358102</t>
  </si>
  <si>
    <t>020772109</t>
  </si>
  <si>
    <t>465741106</t>
  </si>
  <si>
    <t>389375106</t>
  </si>
  <si>
    <t>532257805</t>
  </si>
  <si>
    <t>232109108</t>
  </si>
  <si>
    <t>549282101</t>
  </si>
  <si>
    <t>141337105</t>
  </si>
  <si>
    <t>465141406</t>
  </si>
  <si>
    <t>437076102</t>
  </si>
  <si>
    <t>302445101</t>
  </si>
  <si>
    <t>458118106</t>
  </si>
  <si>
    <t>608190104</t>
  </si>
  <si>
    <t>774341101</t>
  </si>
  <si>
    <t>149568107</t>
  </si>
  <si>
    <t>714046109</t>
  </si>
  <si>
    <t>070203104</t>
  </si>
  <si>
    <t>159864107</t>
  </si>
  <si>
    <t>579780206</t>
  </si>
  <si>
    <t>402307102</t>
  </si>
  <si>
    <t>749660106</t>
  </si>
  <si>
    <t>458665304</t>
  </si>
  <si>
    <t>629337106</t>
  </si>
  <si>
    <t>713448108</t>
  </si>
  <si>
    <t>825107105</t>
  </si>
  <si>
    <t>068463108</t>
  </si>
  <si>
    <t>128030202</t>
  </si>
  <si>
    <t>482738101</t>
  </si>
  <si>
    <t>016230104</t>
  </si>
  <si>
    <t>205306103</t>
  </si>
  <si>
    <t>253651103</t>
  </si>
  <si>
    <t>002535300</t>
  </si>
  <si>
    <t>374689107</t>
  </si>
  <si>
    <t>879433829</t>
  </si>
  <si>
    <t>346375108</t>
  </si>
  <si>
    <t>624758108</t>
  </si>
  <si>
    <t>879455103</t>
  </si>
  <si>
    <t>278878103</t>
  </si>
  <si>
    <t>824543102</t>
  </si>
  <si>
    <t>053807103</t>
  </si>
  <si>
    <t>670704105</t>
  </si>
  <si>
    <t>758338107</t>
  </si>
  <si>
    <t>786598300</t>
  </si>
  <si>
    <t>682095104</t>
  </si>
  <si>
    <t>589584101</t>
  </si>
  <si>
    <t>719405102</t>
  </si>
  <si>
    <t>045327103</t>
  </si>
  <si>
    <t>126349109</t>
  </si>
  <si>
    <t>531914109</t>
  </si>
  <si>
    <t>538034109</t>
  </si>
  <si>
    <t>624580106</t>
  </si>
  <si>
    <t>398231100</t>
  </si>
  <si>
    <t>682406103</t>
  </si>
  <si>
    <t>749552105</t>
  </si>
  <si>
    <t>830566105</t>
  </si>
  <si>
    <t>02361E108</t>
  </si>
  <si>
    <t>552676108</t>
  </si>
  <si>
    <t>853666105</t>
  </si>
  <si>
    <t>447324104</t>
  </si>
  <si>
    <t>418056107</t>
  </si>
  <si>
    <t>053015103</t>
  </si>
  <si>
    <t>460690100</t>
  </si>
  <si>
    <t>609839105</t>
  </si>
  <si>
    <t>808541106</t>
  </si>
  <si>
    <t>043632108</t>
  </si>
  <si>
    <t>420877201</t>
  </si>
  <si>
    <t>442487203</t>
  </si>
  <si>
    <t>009158106</t>
  </si>
  <si>
    <t>288853104</t>
  </si>
  <si>
    <t>416906105</t>
  </si>
  <si>
    <t>739128106</t>
  </si>
  <si>
    <t>037598109</t>
  </si>
  <si>
    <t>358010106</t>
  </si>
  <si>
    <t>124830100</t>
  </si>
  <si>
    <t>525558201</t>
  </si>
  <si>
    <t>674631106</t>
  </si>
  <si>
    <t>533900106</t>
  </si>
  <si>
    <t>339382103</t>
  </si>
  <si>
    <t>516012101</t>
  </si>
  <si>
    <t>488152208</t>
  </si>
  <si>
    <t>228903100</t>
  </si>
  <si>
    <t>829073105</t>
  </si>
  <si>
    <t>032654105</t>
  </si>
  <si>
    <t>446413106</t>
  </si>
  <si>
    <t>773903109</t>
  </si>
  <si>
    <t>655044105</t>
  </si>
  <si>
    <t>561409103</t>
  </si>
  <si>
    <t>885160101</t>
  </si>
  <si>
    <t>368678108</t>
  </si>
  <si>
    <t>761525609</t>
  </si>
  <si>
    <t>035255108</t>
  </si>
  <si>
    <t>025932104</t>
  </si>
  <si>
    <t>550819106</t>
  </si>
  <si>
    <t>775711104</t>
  </si>
  <si>
    <t>571903202</t>
  </si>
  <si>
    <t>118230101</t>
  </si>
  <si>
    <t>848574109</t>
  </si>
  <si>
    <t>370334104</t>
  </si>
  <si>
    <t>025576109</t>
  </si>
  <si>
    <t>038336103</t>
  </si>
  <si>
    <t>174740100</t>
  </si>
  <si>
    <t>591520200</t>
  </si>
  <si>
    <t>703481101</t>
  </si>
  <si>
    <t>202608105</t>
  </si>
  <si>
    <t>640079109</t>
  </si>
  <si>
    <t>000360206</t>
  </si>
  <si>
    <t>494274103</t>
  </si>
  <si>
    <t>228368106</t>
  </si>
  <si>
    <t>031652100</t>
  </si>
  <si>
    <t>859241101</t>
  </si>
  <si>
    <t>203668108</t>
  </si>
  <si>
    <t>691497309</t>
  </si>
  <si>
    <t>783549108</t>
  </si>
  <si>
    <t>829214105</t>
  </si>
  <si>
    <t>74762E102</t>
  </si>
  <si>
    <t>192479103</t>
  </si>
  <si>
    <t>336433107</t>
  </si>
  <si>
    <t>053332102</t>
  </si>
  <si>
    <t>255519100</t>
  </si>
  <si>
    <t>245077102</t>
  </si>
  <si>
    <t>639027101</t>
  </si>
  <si>
    <t>693506107</t>
  </si>
  <si>
    <t>003654100</t>
  </si>
  <si>
    <t>006351308</t>
  </si>
  <si>
    <t>968223206</t>
  </si>
  <si>
    <t>812578102</t>
  </si>
  <si>
    <t>090572207</t>
  </si>
  <si>
    <t>880770102</t>
  </si>
  <si>
    <t>225447101</t>
  </si>
  <si>
    <t>874054109</t>
  </si>
  <si>
    <t>754212108</t>
  </si>
  <si>
    <t>159765106</t>
  </si>
  <si>
    <t>524660107</t>
  </si>
  <si>
    <t>299766204</t>
  </si>
  <si>
    <t>501242101</t>
  </si>
  <si>
    <t>285233102</t>
  </si>
  <si>
    <t>216648402</t>
  </si>
  <si>
    <t>651718504</t>
  </si>
  <si>
    <t>311642102</t>
  </si>
  <si>
    <t>128246105</t>
  </si>
  <si>
    <t>577767106</t>
  </si>
  <si>
    <t>357023100</t>
  </si>
  <si>
    <t>125269100</t>
  </si>
  <si>
    <t>319850103</t>
  </si>
  <si>
    <t>205477102</t>
  </si>
  <si>
    <t>559079207</t>
  </si>
  <si>
    <t>756577102</t>
  </si>
  <si>
    <t>600544100</t>
  </si>
  <si>
    <t>628464109</t>
  </si>
  <si>
    <t>690732102</t>
  </si>
  <si>
    <t>262037104</t>
  </si>
  <si>
    <t>727493108</t>
  </si>
  <si>
    <t>654106103</t>
  </si>
  <si>
    <t>169905106</t>
  </si>
  <si>
    <t>421906108</t>
  </si>
  <si>
    <t>423452101</t>
  </si>
  <si>
    <t>04010E109</t>
  </si>
  <si>
    <t>399473107</t>
  </si>
  <si>
    <t>537008104</t>
  </si>
  <si>
    <t>04269E107</t>
  </si>
  <si>
    <t>451055107</t>
  </si>
  <si>
    <t>126576206</t>
  </si>
  <si>
    <t>502160104</t>
  </si>
  <si>
    <t>577081102</t>
  </si>
  <si>
    <t>675232102</t>
  </si>
  <si>
    <t>302081104</t>
  </si>
  <si>
    <t>750491102</t>
  </si>
  <si>
    <t>576323109</t>
  </si>
  <si>
    <t>682680103</t>
  </si>
  <si>
    <t>692830508</t>
  </si>
  <si>
    <t>732857107</t>
  </si>
  <si>
    <t>146229109</t>
  </si>
  <si>
    <t>016255101</t>
  </si>
  <si>
    <t>114340102</t>
  </si>
  <si>
    <t>339041105</t>
  </si>
  <si>
    <t>681936100</t>
  </si>
  <si>
    <t>315616102</t>
  </si>
  <si>
    <t>282914100</t>
  </si>
  <si>
    <t>452327109</t>
  </si>
  <si>
    <t>177376100</t>
  </si>
  <si>
    <t>838518108</t>
  </si>
  <si>
    <t>466313103</t>
  </si>
  <si>
    <t>366651107</t>
  </si>
  <si>
    <t>053774105</t>
  </si>
  <si>
    <t>353514102</t>
  </si>
  <si>
    <t>816300107</t>
  </si>
  <si>
    <t>871237103</t>
  </si>
  <si>
    <t>227046109</t>
  </si>
  <si>
    <t>124805102</t>
  </si>
  <si>
    <t>171604101</t>
  </si>
  <si>
    <t>172755100</t>
  </si>
  <si>
    <t>678026105</t>
  </si>
  <si>
    <t>781270103</t>
  </si>
  <si>
    <t>743424103</t>
  </si>
  <si>
    <t>031100100</t>
  </si>
  <si>
    <t>009728106</t>
  </si>
  <si>
    <t>812362101</t>
  </si>
  <si>
    <t>766559603</t>
  </si>
  <si>
    <t>043168103</t>
  </si>
  <si>
    <t>379577208</t>
  </si>
  <si>
    <t>371927104</t>
  </si>
  <si>
    <t>404030108</t>
  </si>
  <si>
    <t>780287108</t>
  </si>
  <si>
    <t>707569109</t>
  </si>
  <si>
    <t>671044105</t>
  </si>
  <si>
    <t>375558103</t>
  </si>
  <si>
    <t>698354107</t>
  </si>
  <si>
    <t>577933104</t>
  </si>
  <si>
    <t>024061103</t>
  </si>
  <si>
    <t>871607107</t>
  </si>
  <si>
    <t>144577103</t>
  </si>
  <si>
    <t>848577102</t>
  </si>
  <si>
    <t>637071101</t>
  </si>
  <si>
    <t>452907108</t>
  </si>
  <si>
    <t>563420108</t>
  </si>
  <si>
    <t>538146101</t>
  </si>
  <si>
    <t>556269108</t>
  </si>
  <si>
    <t>278715206</t>
  </si>
  <si>
    <t>343498101</t>
  </si>
  <si>
    <t>023135106</t>
  </si>
  <si>
    <t>496719105</t>
  </si>
  <si>
    <t>127387108</t>
  </si>
  <si>
    <t>131476103</t>
  </si>
  <si>
    <t>171340102</t>
  </si>
  <si>
    <t>053484101</t>
  </si>
  <si>
    <t>100557107</t>
  </si>
  <si>
    <t>056525108</t>
  </si>
  <si>
    <t>34959E109</t>
  </si>
  <si>
    <t>776696106</t>
  </si>
  <si>
    <t>826546103</t>
  </si>
  <si>
    <t>093698108</t>
  </si>
  <si>
    <t>595112103</t>
  </si>
  <si>
    <t>052769106</t>
  </si>
  <si>
    <t>700215304</t>
  </si>
  <si>
    <t>628852204</t>
  </si>
  <si>
    <t>405217100</t>
  </si>
  <si>
    <t>553530106</t>
  </si>
  <si>
    <t>784933103</t>
  </si>
  <si>
    <t>609027107</t>
  </si>
  <si>
    <t>610236101</t>
  </si>
  <si>
    <t>204166102</t>
  </si>
  <si>
    <t>125919308</t>
  </si>
  <si>
    <t>562803106</t>
  </si>
  <si>
    <t>370373102</t>
  </si>
  <si>
    <t>292554102</t>
  </si>
  <si>
    <t>697435105</t>
  </si>
  <si>
    <t>516806106</t>
  </si>
  <si>
    <t>286082102</t>
  </si>
  <si>
    <t>095229100</t>
  </si>
  <si>
    <t>743713109</t>
  </si>
  <si>
    <t>101388106</t>
  </si>
  <si>
    <t>267475101</t>
  </si>
  <si>
    <t>016259103</t>
  </si>
  <si>
    <t>766582100</t>
  </si>
  <si>
    <t>141619106</t>
  </si>
  <si>
    <t>670002104</t>
  </si>
  <si>
    <t>482564101</t>
  </si>
  <si>
    <t>589889104</t>
  </si>
  <si>
    <t>212015101</t>
  </si>
  <si>
    <t>665531109</t>
  </si>
  <si>
    <t>693282105</t>
  </si>
  <si>
    <t>703343103</t>
  </si>
  <si>
    <t>359678109</t>
  </si>
  <si>
    <t>436440101</t>
  </si>
  <si>
    <t>825690100</t>
  </si>
  <si>
    <t>871561106</t>
  </si>
  <si>
    <t>372309104</t>
  </si>
  <si>
    <t>205887102</t>
  </si>
  <si>
    <t>444144109</t>
  </si>
  <si>
    <t>868157108</t>
  </si>
  <si>
    <t>015351109</t>
  </si>
  <si>
    <t>004498101</t>
  </si>
  <si>
    <t>163086101</t>
  </si>
  <si>
    <t>036642106</t>
  </si>
  <si>
    <t>871639308</t>
  </si>
  <si>
    <t>864482104</t>
  </si>
  <si>
    <t>803607100</t>
  </si>
  <si>
    <t>696077403</t>
  </si>
  <si>
    <t>COMPANY_NAME</t>
  </si>
  <si>
    <t>TOTAL_ASSET_GROWTH</t>
  </si>
  <si>
    <t>CRSP_PERMNO</t>
  </si>
  <si>
    <t>STOCK_SYMBOL</t>
  </si>
  <si>
    <t>HOLDING_YEAR</t>
  </si>
  <si>
    <t>TAG_DECILE_RANKING</t>
  </si>
  <si>
    <t>IPWR</t>
  </si>
  <si>
    <t>Ideal Power Inc.</t>
  </si>
  <si>
    <t>451622104</t>
  </si>
  <si>
    <t>DF</t>
  </si>
  <si>
    <t>Dean Foods Company</t>
  </si>
  <si>
    <t>242370203</t>
  </si>
  <si>
    <t>LDOS</t>
  </si>
  <si>
    <t>Leidos Holdings, Inc.</t>
  </si>
  <si>
    <t>525327102</t>
  </si>
  <si>
    <t>LGL Group, Inc.</t>
  </si>
  <si>
    <t>CHKR</t>
  </si>
  <si>
    <t>Chesapeake Granite Wash Trust</t>
  </si>
  <si>
    <t>165185109</t>
  </si>
  <si>
    <t>ESPR</t>
  </si>
  <si>
    <t>Esperion Therapeutics, Inc.</t>
  </si>
  <si>
    <t>29664W105</t>
  </si>
  <si>
    <t>NSTG</t>
  </si>
  <si>
    <t>63009R109</t>
  </si>
  <si>
    <t>AGIO</t>
  </si>
  <si>
    <t>Agios Pharmaceuticals, Inc.</t>
  </si>
  <si>
    <t>00847X104</t>
  </si>
  <si>
    <t>HTBX</t>
  </si>
  <si>
    <t>Heat Biologics, Inc.</t>
  </si>
  <si>
    <t>HDS</t>
  </si>
  <si>
    <t>HD Supply Holdings, Inc.</t>
  </si>
  <si>
    <t>40416M105</t>
  </si>
  <si>
    <t>McClatchy Company Class A</t>
  </si>
  <si>
    <t>NMIH</t>
  </si>
  <si>
    <t>NMI Holdings, Inc. Class A</t>
  </si>
  <si>
    <t>629209305</t>
  </si>
  <si>
    <t>QUMU</t>
  </si>
  <si>
    <t>Qumu Corporation</t>
  </si>
  <si>
    <t>749063103</t>
  </si>
  <si>
    <t>PEGI</t>
  </si>
  <si>
    <t>Pattern Energy Group, Inc. Class A</t>
  </si>
  <si>
    <t>70338P100</t>
  </si>
  <si>
    <t>CMRX</t>
  </si>
  <si>
    <t>Chimerix, Inc.</t>
  </si>
  <si>
    <t>16934W106</t>
  </si>
  <si>
    <t>HBK</t>
  </si>
  <si>
    <t>Hamilton Bancorp, Inc. (Maryland)</t>
  </si>
  <si>
    <t>407015106</t>
  </si>
  <si>
    <t>L.S. Starrett Company Class A</t>
  </si>
  <si>
    <t>New York Times Company Class A</t>
  </si>
  <si>
    <t>RLJE</t>
  </si>
  <si>
    <t>RLJ Entertainment, Inc.</t>
  </si>
  <si>
    <t>IGC</t>
  </si>
  <si>
    <t>India Globalization Capital, Inc.</t>
  </si>
  <si>
    <t>45408X308</t>
  </si>
  <si>
    <t>ROYT</t>
  </si>
  <si>
    <t>Pacific Coast Oil Trust</t>
  </si>
  <si>
    <t>694103102</t>
  </si>
  <si>
    <t>EVTC</t>
  </si>
  <si>
    <t>EVERTEC, Inc.</t>
  </si>
  <si>
    <t>30040P103</t>
  </si>
  <si>
    <t>Greenbrier Companies, Inc.</t>
  </si>
  <si>
    <t>Scotts Miracle-Gro Company Class A</t>
  </si>
  <si>
    <t>E. W. Scripps Company Class A</t>
  </si>
  <si>
    <t>MUSA</t>
  </si>
  <si>
    <t>Murphy USA, Inc.</t>
  </si>
  <si>
    <t>626755102</t>
  </si>
  <si>
    <t>EVHC</t>
  </si>
  <si>
    <t>FATE</t>
  </si>
  <si>
    <t>Fate Therapeutics, Inc.</t>
  </si>
  <si>
    <t>31189P102</t>
  </si>
  <si>
    <t>RIBT</t>
  </si>
  <si>
    <t>762831204</t>
  </si>
  <si>
    <t>Dun &amp; Bradstreet Corporation</t>
  </si>
  <si>
    <t>FPRX</t>
  </si>
  <si>
    <t>Five Prime Therapeutics, Inc.</t>
  </si>
  <si>
    <t>33830X104</t>
  </si>
  <si>
    <t>ENTA</t>
  </si>
  <si>
    <t>Enanta Pharmaceuticals, Inc.</t>
  </si>
  <si>
    <t>29251M106</t>
  </si>
  <si>
    <t>Interpublic Group of Companies, Inc.</t>
  </si>
  <si>
    <t>FTD</t>
  </si>
  <si>
    <t>FTD Companies, Inc.</t>
  </si>
  <si>
    <t>30281V108</t>
  </si>
  <si>
    <t>SXCP</t>
  </si>
  <si>
    <t>SunCoke Energy Partners LP</t>
  </si>
  <si>
    <t>86722Y101</t>
  </si>
  <si>
    <t>HMHC</t>
  </si>
  <si>
    <t>Houghton Mifflin Harcourt Company</t>
  </si>
  <si>
    <t>44157R109</t>
  </si>
  <si>
    <t>Oshkosh Corp</t>
  </si>
  <si>
    <t>DOOR</t>
  </si>
  <si>
    <t>Masonite International Corp.</t>
  </si>
  <si>
    <t>575385109</t>
  </si>
  <si>
    <t>SP</t>
  </si>
  <si>
    <t>SP Plus Corporation</t>
  </si>
  <si>
    <t>78469C103</t>
  </si>
  <si>
    <t>KEYW Holding Corporation</t>
  </si>
  <si>
    <t>BEAT</t>
  </si>
  <si>
    <t>BioTelemetry, Inc.</t>
  </si>
  <si>
    <t>090672106</t>
  </si>
  <si>
    <t>HollyFrontier Corporation</t>
  </si>
  <si>
    <t>Hackett Group, Inc.</t>
  </si>
  <si>
    <t>STAY.U</t>
  </si>
  <si>
    <t>30224P200</t>
  </si>
  <si>
    <t>Brink's Company</t>
  </si>
  <si>
    <t>Manitowoc Company, Inc.</t>
  </si>
  <si>
    <t>AIRI</t>
  </si>
  <si>
    <t>Air Industries Group</t>
  </si>
  <si>
    <t>00912N205</t>
  </si>
  <si>
    <t>Eastern Company</t>
  </si>
  <si>
    <t>EPZM</t>
  </si>
  <si>
    <t>Epizyme, Inc.</t>
  </si>
  <si>
    <t>29428V104</t>
  </si>
  <si>
    <t>EIGI</t>
  </si>
  <si>
    <t>Endurance International Group Holdings, Inc.</t>
  </si>
  <si>
    <t>29272B105</t>
  </si>
  <si>
    <t>ARC</t>
  </si>
  <si>
    <t>ARC Document Solutions, Inc.</t>
  </si>
  <si>
    <t>00191G103</t>
  </si>
  <si>
    <t>KPTI</t>
  </si>
  <si>
    <t>Karyopharm Therapeutics, Inc.</t>
  </si>
  <si>
    <t>48576U106</t>
  </si>
  <si>
    <t>Home Depot, Inc.</t>
  </si>
  <si>
    <t>COMM</t>
  </si>
  <si>
    <t>CommScope Holding Co., Inc.</t>
  </si>
  <si>
    <t>20337X109</t>
  </si>
  <si>
    <t>Clorox Company</t>
  </si>
  <si>
    <t>CHGG</t>
  </si>
  <si>
    <t>Chegg, Inc.</t>
  </si>
  <si>
    <t>163092109</t>
  </si>
  <si>
    <t>GLPI</t>
  </si>
  <si>
    <t>36467J108</t>
  </si>
  <si>
    <t>CNAT</t>
  </si>
  <si>
    <t>Conatus Pharmaceuticals Inc.</t>
  </si>
  <si>
    <t>20600T108</t>
  </si>
  <si>
    <t>SEAS</t>
  </si>
  <si>
    <t>SeaWorld Entertainment, Inc.</t>
  </si>
  <si>
    <t>81282V100</t>
  </si>
  <si>
    <t>COTY</t>
  </si>
  <si>
    <t>Coty Inc. Class A</t>
  </si>
  <si>
    <t>222070203</t>
  </si>
  <si>
    <t>PTC</t>
  </si>
  <si>
    <t>PTC Inc.</t>
  </si>
  <si>
    <t>69370C100</t>
  </si>
  <si>
    <t>Sherwin-Williams Company</t>
  </si>
  <si>
    <t>Marcus Corporation</t>
  </si>
  <si>
    <t>PPSI</t>
  </si>
  <si>
    <t>Pioneer Power Solutions, Inc.</t>
  </si>
  <si>
    <t>723836300</t>
  </si>
  <si>
    <t>Goodyear Tire &amp; Rubber Company</t>
  </si>
  <si>
    <t>CDW</t>
  </si>
  <si>
    <t>CDW Corp.</t>
  </si>
  <si>
    <t>12514G108</t>
  </si>
  <si>
    <t>Procter &amp; Gamble Company</t>
  </si>
  <si>
    <t>CPS</t>
  </si>
  <si>
    <t>Cooper-Standard Holdings Inc.</t>
  </si>
  <si>
    <t>21676P103</t>
  </si>
  <si>
    <t>TCS</t>
  </si>
  <si>
    <t>The Container Store Group, Inc.</t>
  </si>
  <si>
    <t>210751103</t>
  </si>
  <si>
    <t>ManpowerGroup Inc.</t>
  </si>
  <si>
    <t>Boeing Company</t>
  </si>
  <si>
    <t>Coca-Cola Company</t>
  </si>
  <si>
    <t>NNVC</t>
  </si>
  <si>
    <t>NanoViricides, Inc.</t>
  </si>
  <si>
    <t>630087203</t>
  </si>
  <si>
    <t>Gap, Inc.</t>
  </si>
  <si>
    <t>NWSA</t>
  </si>
  <si>
    <t>News Corporation Class A</t>
  </si>
  <si>
    <t>65249B109</t>
  </si>
  <si>
    <t>Timken Company</t>
  </si>
  <si>
    <t>Gorman-Rupp Company</t>
  </si>
  <si>
    <t>EMES</t>
  </si>
  <si>
    <t>Emerge Energy Services LP</t>
  </si>
  <si>
    <t>29102H108</t>
  </si>
  <si>
    <t>Cooper Companies, Inc.</t>
  </si>
  <si>
    <t>BDX</t>
  </si>
  <si>
    <t>Becton, Dickinson and Company</t>
  </si>
  <si>
    <t>075887109</t>
  </si>
  <si>
    <t>CYTK</t>
  </si>
  <si>
    <t>Cytokinetics, Incorporated</t>
  </si>
  <si>
    <t>23282W605</t>
  </si>
  <si>
    <t>BRSS</t>
  </si>
  <si>
    <t>Global Brass and Copper Holdings, Inc.</t>
  </si>
  <si>
    <t>37953G103</t>
  </si>
  <si>
    <t>ABBV</t>
  </si>
  <si>
    <t>AbbVie, Inc.</t>
  </si>
  <si>
    <t>00287Y109</t>
  </si>
  <si>
    <t>EVOK</t>
  </si>
  <si>
    <t>Evoke Pharma, Inc.</t>
  </si>
  <si>
    <t>30049G104</t>
  </si>
  <si>
    <t>MODN</t>
  </si>
  <si>
    <t>Model N, Inc.</t>
  </si>
  <si>
    <t>607525102</t>
  </si>
  <si>
    <t>Providence Service Corporation</t>
  </si>
  <si>
    <t>CVS Health Corporation</t>
  </si>
  <si>
    <t>BFAM</t>
  </si>
  <si>
    <t>Bright Horizons Family Solutions, Inc.</t>
  </si>
  <si>
    <t>109194100</t>
  </si>
  <si>
    <t>Ensign Group, Inc.</t>
  </si>
  <si>
    <t>Estee Lauder Companies Inc. Class A</t>
  </si>
  <si>
    <t>XON</t>
  </si>
  <si>
    <t>Intrexon Corporation</t>
  </si>
  <si>
    <t>46122T102</t>
  </si>
  <si>
    <t>FOXF</t>
  </si>
  <si>
    <t>Fox Factory Holding Corp.</t>
  </si>
  <si>
    <t>35138V102</t>
  </si>
  <si>
    <t>637372202</t>
  </si>
  <si>
    <t>G65431101</t>
  </si>
  <si>
    <t>NCLH</t>
  </si>
  <si>
    <t>Norwegian Cruise Line Holdings Ltd.</t>
  </si>
  <si>
    <t>G66721104</t>
  </si>
  <si>
    <t>KIN</t>
  </si>
  <si>
    <t>Kindred Biosciences, Inc.</t>
  </si>
  <si>
    <t>494577109</t>
  </si>
  <si>
    <t>PEIX</t>
  </si>
  <si>
    <t>69423U305</t>
  </si>
  <si>
    <t>CVRR</t>
  </si>
  <si>
    <t>CVR Refining LP</t>
  </si>
  <si>
    <t>12663P107</t>
  </si>
  <si>
    <t>Laredo Petroleum, Inc.</t>
  </si>
  <si>
    <t>Hershey Company</t>
  </si>
  <si>
    <t>CTRL</t>
  </si>
  <si>
    <t>Control4 Corporation</t>
  </si>
  <si>
    <t>21240D107</t>
  </si>
  <si>
    <t>Carlyle Group L.P.</t>
  </si>
  <si>
    <t>MNK</t>
  </si>
  <si>
    <t>Mallinckrodt Plc</t>
  </si>
  <si>
    <t>G5785G107</t>
  </si>
  <si>
    <t>Green Plains Inc.</t>
  </si>
  <si>
    <t>GHC</t>
  </si>
  <si>
    <t>Graham Holdings Co.</t>
  </si>
  <si>
    <t>384637104</t>
  </si>
  <si>
    <t>SAIC</t>
  </si>
  <si>
    <t>Science Applications International Corp.</t>
  </si>
  <si>
    <t>808625107</t>
  </si>
  <si>
    <t>NDLS</t>
  </si>
  <si>
    <t>Noodles &amp; Co. Class A</t>
  </si>
  <si>
    <t>65540B105</t>
  </si>
  <si>
    <t>ANIP</t>
  </si>
  <si>
    <t>00182C103</t>
  </si>
  <si>
    <t>LABL</t>
  </si>
  <si>
    <t>Multi-Color Corporation</t>
  </si>
  <si>
    <t>625383104</t>
  </si>
  <si>
    <t>PF</t>
  </si>
  <si>
    <t>Pinnacle Foods, Inc.</t>
  </si>
  <si>
    <t>72348P104</t>
  </si>
  <si>
    <t>Altra Industrial Motion Corp.</t>
  </si>
  <si>
    <t>Magellan Health, Inc.</t>
  </si>
  <si>
    <t>GOGO</t>
  </si>
  <si>
    <t>Gogo Inc.</t>
  </si>
  <si>
    <t>38046C109</t>
  </si>
  <si>
    <t>PSXP</t>
  </si>
  <si>
    <t>Phillips 66 Partners LP</t>
  </si>
  <si>
    <t>718549207</t>
  </si>
  <si>
    <t>AMC</t>
  </si>
  <si>
    <t>AMC Entertainment Holdings, Inc. Class A</t>
  </si>
  <si>
    <t>00165C104</t>
  </si>
  <si>
    <t>GOOGL</t>
  </si>
  <si>
    <t>OXFD</t>
  </si>
  <si>
    <t>Oxford Immunotec Global PLC</t>
  </si>
  <si>
    <t>G6855A103</t>
  </si>
  <si>
    <t>LB</t>
  </si>
  <si>
    <t>L Brands, Inc.</t>
  </si>
  <si>
    <t>501797104</t>
  </si>
  <si>
    <t>DVCR</t>
  </si>
  <si>
    <t>Diversicare Healthcare Services, Inc.</t>
  </si>
  <si>
    <t>255104101</t>
  </si>
  <si>
    <t>REXR</t>
  </si>
  <si>
    <t>Rexford Industrial Realty, Inc.</t>
  </si>
  <si>
    <t>76169C100</t>
  </si>
  <si>
    <t>St. Joe Company</t>
  </si>
  <si>
    <t>IBTX</t>
  </si>
  <si>
    <t>Independent Bank Group, Inc.</t>
  </si>
  <si>
    <t>45384B106</t>
  </si>
  <si>
    <t>FOSL</t>
  </si>
  <si>
    <t>Fossil Group, Inc.</t>
  </si>
  <si>
    <t>34988V106</t>
  </si>
  <si>
    <t>CIDM</t>
  </si>
  <si>
    <t>Cinedigm Corp</t>
  </si>
  <si>
    <t>Dixie Group, Inc.</t>
  </si>
  <si>
    <t>Boston Beer Company, Inc. Class A</t>
  </si>
  <si>
    <t>ECOM</t>
  </si>
  <si>
    <t>Channeladvisor Corporation</t>
  </si>
  <si>
    <t>159179100</t>
  </si>
  <si>
    <t>CONE</t>
  </si>
  <si>
    <t>CyrusOne, Inc.</t>
  </si>
  <si>
    <t>23283R100</t>
  </si>
  <si>
    <t>Cogent Communications Holdings Inc</t>
  </si>
  <si>
    <t>TMHC</t>
  </si>
  <si>
    <t>Taylor Morrison Home Corp. Class A</t>
  </si>
  <si>
    <t>87724P106</t>
  </si>
  <si>
    <t>SAMG</t>
  </si>
  <si>
    <t>Silvercrest Asset Management Group, Inc. Class A</t>
  </si>
  <si>
    <t>828359109</t>
  </si>
  <si>
    <t>AR</t>
  </si>
  <si>
    <t>Antero Resources Corporation</t>
  </si>
  <si>
    <t>03674X106</t>
  </si>
  <si>
    <t>BNFT</t>
  </si>
  <si>
    <t>Benefitfocus, Inc.</t>
  </si>
  <si>
    <t>08180D106</t>
  </si>
  <si>
    <t>LGIH</t>
  </si>
  <si>
    <t>LGI Homes, Inc.</t>
  </si>
  <si>
    <t>50187T106</t>
  </si>
  <si>
    <t>CUBI</t>
  </si>
  <si>
    <t>Customers Bancorp, Inc.</t>
  </si>
  <si>
    <t>23204G100</t>
  </si>
  <si>
    <t>TTPH</t>
  </si>
  <si>
    <t>Tetraphase Pharmaceuticals, Inc.</t>
  </si>
  <si>
    <t>88165N105</t>
  </si>
  <si>
    <t>Hain Celestial Group, Inc.</t>
  </si>
  <si>
    <t>BCC</t>
  </si>
  <si>
    <t>Boise Cascade Co.</t>
  </si>
  <si>
    <t>09739D100</t>
  </si>
  <si>
    <t>AFH</t>
  </si>
  <si>
    <t>Atlas Financial Holdings, Inc.</t>
  </si>
  <si>
    <t>G06207115</t>
  </si>
  <si>
    <t>Goldfield Corporation</t>
  </si>
  <si>
    <t>PTLA</t>
  </si>
  <si>
    <t>Portola Pharmaceuticals, Inc.</t>
  </si>
  <si>
    <t>737010108</t>
  </si>
  <si>
    <t>AXGN</t>
  </si>
  <si>
    <t>AxoGen, Inc.</t>
  </si>
  <si>
    <t>05463X106</t>
  </si>
  <si>
    <t>GWPH</t>
  </si>
  <si>
    <t>GW Pharmaceuticals PLC Sponsored ADR</t>
  </si>
  <si>
    <t>36197T103</t>
  </si>
  <si>
    <t>TTS</t>
  </si>
  <si>
    <t>Tile Shop Holdings, Inc.</t>
  </si>
  <si>
    <t>88677Q109</t>
  </si>
  <si>
    <t>AMPE</t>
  </si>
  <si>
    <t>Ampio Pharmaceuticals, Inc.</t>
  </si>
  <si>
    <t>03209T109</t>
  </si>
  <si>
    <t>LXFT</t>
  </si>
  <si>
    <t>Luxoft Holding, Inc. Class A</t>
  </si>
  <si>
    <t>G57279104</t>
  </si>
  <si>
    <t>OVAS</t>
  </si>
  <si>
    <t>OvaScience, Inc.</t>
  </si>
  <si>
    <t>69014Q101</t>
  </si>
  <si>
    <t>BLUE</t>
  </si>
  <si>
    <t>09609G100</t>
  </si>
  <si>
    <t>Middleby Corporation</t>
  </si>
  <si>
    <t>PBPB</t>
  </si>
  <si>
    <t>Potbelly Corp.</t>
  </si>
  <si>
    <t>73754Y100</t>
  </si>
  <si>
    <t>IMMY</t>
  </si>
  <si>
    <t>Imprimis Pharmaceuticals, Inc.</t>
  </si>
  <si>
    <t>45323A201</t>
  </si>
  <si>
    <t>GSVC</t>
  </si>
  <si>
    <t>GSV Capital Corp.</t>
  </si>
  <si>
    <t>36191J101</t>
  </si>
  <si>
    <t>PINC</t>
  </si>
  <si>
    <t>Premier Inc. Class A</t>
  </si>
  <si>
    <t>74051N102</t>
  </si>
  <si>
    <t>DATA</t>
  </si>
  <si>
    <t>Tableau Software, Inc. Class A</t>
  </si>
  <si>
    <t>87336U105</t>
  </si>
  <si>
    <t>HCI</t>
  </si>
  <si>
    <t>HCI Group, Inc.</t>
  </si>
  <si>
    <t>40416E103</t>
  </si>
  <si>
    <t>Diversified Restaurant Holdings, Inc.</t>
  </si>
  <si>
    <t>25532M105</t>
  </si>
  <si>
    <t>OGEN</t>
  </si>
  <si>
    <t>Oragenics, Inc.</t>
  </si>
  <si>
    <t>MRTX</t>
  </si>
  <si>
    <t>Mirati Therapeutics Inc.</t>
  </si>
  <si>
    <t>60468T105</t>
  </si>
  <si>
    <t>ADXS</t>
  </si>
  <si>
    <t>Advaxis, Inc.</t>
  </si>
  <si>
    <t>007624208</t>
  </si>
  <si>
    <t>TCRD</t>
  </si>
  <si>
    <t>THL Credit, Inc.</t>
  </si>
  <si>
    <t>872438106</t>
  </si>
  <si>
    <t>S</t>
  </si>
  <si>
    <t>Sprint Corp.</t>
  </si>
  <si>
    <t>85207U105</t>
  </si>
  <si>
    <t>AAOI</t>
  </si>
  <si>
    <t>Applied Optoelectronics, Inc.</t>
  </si>
  <si>
    <t>03823U102</t>
  </si>
  <si>
    <t>Chefs' Warehouse, Inc.</t>
  </si>
  <si>
    <t>Atossa Genetics Inc.</t>
  </si>
  <si>
    <t>MMI</t>
  </si>
  <si>
    <t>Marcus &amp; Millichap, Inc.</t>
  </si>
  <si>
    <t>566324109</t>
  </si>
  <si>
    <t>ServiceSource International, Inc.</t>
  </si>
  <si>
    <t>Freeport-McMoRan, Inc.</t>
  </si>
  <si>
    <t>Medicines Company</t>
  </si>
  <si>
    <t>PFLT</t>
  </si>
  <si>
    <t>PennantPark Floating Rate Capital Ltd.</t>
  </si>
  <si>
    <t>70806A106</t>
  </si>
  <si>
    <t>Darling Ingredients Inc.</t>
  </si>
  <si>
    <t>PETX</t>
  </si>
  <si>
    <t>Aratana Therapeutics, Inc.</t>
  </si>
  <si>
    <t>03874P101</t>
  </si>
  <si>
    <t>TGTX</t>
  </si>
  <si>
    <t>TG Therapeutics, Inc.</t>
  </si>
  <si>
    <t>88322Q108</t>
  </si>
  <si>
    <t>CGIX</t>
  </si>
  <si>
    <t>Cancer Genetics, Inc.</t>
  </si>
  <si>
    <t>13739U104</t>
  </si>
  <si>
    <t>LAND</t>
  </si>
  <si>
    <t>Gladstone Land Corp.</t>
  </si>
  <si>
    <t>376549101</t>
  </si>
  <si>
    <t>MGNX</t>
  </si>
  <si>
    <t>MacroGenics, Inc.</t>
  </si>
  <si>
    <t>556099109</t>
  </si>
  <si>
    <t>MDXG</t>
  </si>
  <si>
    <t>MiMedx Group, Inc.</t>
  </si>
  <si>
    <t>602496101</t>
  </si>
  <si>
    <t>OMED</t>
  </si>
  <si>
    <t>OncoMed Pharmaceuticals, Inc.</t>
  </si>
  <si>
    <t>68234X102</t>
  </si>
  <si>
    <t>XLRN</t>
  </si>
  <si>
    <t>Acceleron Pharma Inc</t>
  </si>
  <si>
    <t>00434H108</t>
  </si>
  <si>
    <t>Perrigo Co. Plc</t>
  </si>
  <si>
    <t>G97822103</t>
  </si>
  <si>
    <t>ONVO</t>
  </si>
  <si>
    <t>Organovo Holdings, Inc.</t>
  </si>
  <si>
    <t>68620A104</t>
  </si>
  <si>
    <t>ARRS</t>
  </si>
  <si>
    <t>REI</t>
  </si>
  <si>
    <t>Ring Energy, Inc.</t>
  </si>
  <si>
    <t>76680V108</t>
  </si>
  <si>
    <t>HIIQ</t>
  </si>
  <si>
    <t>Health Insurance Innovations, Inc. Class A</t>
  </si>
  <si>
    <t>42225K106</t>
  </si>
  <si>
    <t>IPDN</t>
  </si>
  <si>
    <t>Professional Diversity Network, Inc.</t>
  </si>
  <si>
    <t>SPHS</t>
  </si>
  <si>
    <t>Sophiris Bio Inc.</t>
  </si>
  <si>
    <t>83578Q209</t>
  </si>
  <si>
    <t>XONE</t>
  </si>
  <si>
    <t>ExOne Co.</t>
  </si>
  <si>
    <t>302104104</t>
  </si>
  <si>
    <t>INSY</t>
  </si>
  <si>
    <t>Insys Therapeutics, Inc.</t>
  </si>
  <si>
    <t>45824V209</t>
  </si>
  <si>
    <t>TXMD</t>
  </si>
  <si>
    <t>TherapeuticsMD, Inc.</t>
  </si>
  <si>
    <t>88338N107</t>
  </si>
  <si>
    <t>FEYE</t>
  </si>
  <si>
    <t>FireEye, Inc.</t>
  </si>
  <si>
    <t>31816Q101</t>
  </si>
  <si>
    <t>PTCT</t>
  </si>
  <si>
    <t>PTC Therapeutics, Inc.</t>
  </si>
  <si>
    <t>69366J200</t>
  </si>
  <si>
    <t>SRNE</t>
  </si>
  <si>
    <t>Sorrento Therapeutics, Inc.</t>
  </si>
  <si>
    <t>83587F202</t>
  </si>
  <si>
    <t>STML</t>
  </si>
  <si>
    <t>Stemline Therapeutics, Inc.</t>
  </si>
  <si>
    <t>85858C107</t>
  </si>
  <si>
    <t>AERI</t>
  </si>
  <si>
    <t>Aerie Pharmaceuticals, Inc.</t>
  </si>
  <si>
    <t>00771V108</t>
  </si>
  <si>
    <t>ADMP</t>
  </si>
  <si>
    <t>Adamis Pharmaceuticals Corporation</t>
  </si>
  <si>
    <t>00547W208</t>
  </si>
  <si>
    <t>OPHT</t>
  </si>
  <si>
    <t>Ophthotech Corp.</t>
  </si>
  <si>
    <t>683745103</t>
  </si>
  <si>
    <t>TGLS</t>
  </si>
  <si>
    <t>Tecnoglass Inc.</t>
  </si>
  <si>
    <t>G87264100</t>
  </si>
  <si>
    <t>KODK</t>
  </si>
  <si>
    <t>Eastman Kodak Company</t>
  </si>
  <si>
    <t>277461406</t>
  </si>
  <si>
    <t>AVID</t>
  </si>
  <si>
    <t>Avid Technology, Inc.</t>
  </si>
  <si>
    <t>05367P100</t>
  </si>
  <si>
    <t>ANCB</t>
  </si>
  <si>
    <t>Anchor Bancorp</t>
  </si>
  <si>
    <t>032838104</t>
  </si>
  <si>
    <t>AECOM</t>
  </si>
  <si>
    <t>Forward Industries Inc.</t>
  </si>
  <si>
    <t>Noble Corporation plc</t>
  </si>
  <si>
    <t>KBAL</t>
  </si>
  <si>
    <t>Internap Corporation</t>
  </si>
  <si>
    <t>SHIP</t>
  </si>
  <si>
    <t>Seanergy Maritime Holdings Corp.</t>
  </si>
  <si>
    <t>APDN</t>
  </si>
  <si>
    <t>Applied DNA Sciences, Inc.</t>
  </si>
  <si>
    <t>03815U201</t>
  </si>
  <si>
    <t>NSPR</t>
  </si>
  <si>
    <t>LPCN</t>
  </si>
  <si>
    <t>Lipocine, Inc.</t>
  </si>
  <si>
    <t>53630X104</t>
  </si>
  <si>
    <t>RXII</t>
  </si>
  <si>
    <t>RXi Pharmaceuticals Corporation</t>
  </si>
  <si>
    <t>SQNS</t>
  </si>
  <si>
    <t>Sequans Communications SA Sponsored ADR</t>
  </si>
  <si>
    <t>817323108</t>
  </si>
  <si>
    <t>EVI</t>
  </si>
  <si>
    <t>EnviroStar, Inc.</t>
  </si>
  <si>
    <t>29414M100</t>
  </si>
  <si>
    <t>AMRN</t>
  </si>
  <si>
    <t>Amarin Corporation Plc Sponsored ADR</t>
  </si>
  <si>
    <t>023111206</t>
  </si>
  <si>
    <t>LEDS</t>
  </si>
  <si>
    <t>SemiLEDs Corporation</t>
  </si>
  <si>
    <t>DVAX</t>
  </si>
  <si>
    <t>Dynavax Technologies Corporation</t>
  </si>
  <si>
    <t>268158201</t>
  </si>
  <si>
    <t>LEU</t>
  </si>
  <si>
    <t>Centrus Energy Corp. Class A</t>
  </si>
  <si>
    <t>15643U104</t>
  </si>
  <si>
    <t>AQXP</t>
  </si>
  <si>
    <t>Aquinox Pharmaceuticals, Inc.</t>
  </si>
  <si>
    <t>03842B101</t>
  </si>
  <si>
    <t>CCM</t>
  </si>
  <si>
    <t>Concord Medical Services Holding Ltd. ADR</t>
  </si>
  <si>
    <t>206277105</t>
  </si>
  <si>
    <t>CASI</t>
  </si>
  <si>
    <t>CASI Pharmaceuticals Inc</t>
  </si>
  <si>
    <t>14757U109</t>
  </si>
  <si>
    <t>China Commercial Credit, Inc.</t>
  </si>
  <si>
    <t>16891K103</t>
  </si>
  <si>
    <t>FNJN</t>
  </si>
  <si>
    <t>Finjan Holdings, Inc.</t>
  </si>
  <si>
    <t>31788H303</t>
  </si>
  <si>
    <t>NTP</t>
  </si>
  <si>
    <t>Nam Tai Property Inc.</t>
  </si>
  <si>
    <t>G63907102</t>
  </si>
  <si>
    <t>NTZ</t>
  </si>
  <si>
    <t>Natuzzi S.p.A. Sponsored ADR</t>
  </si>
  <si>
    <t>63905A101</t>
  </si>
  <si>
    <t>QIWI</t>
  </si>
  <si>
    <t>Qiwi Plc Sponsored ADR Class B</t>
  </si>
  <si>
    <t>74735M108</t>
  </si>
  <si>
    <t>TGEN</t>
  </si>
  <si>
    <t>Tecogen Inc.</t>
  </si>
  <si>
    <t>87876P201</t>
  </si>
  <si>
    <t>BNSO</t>
  </si>
  <si>
    <t>Bonso Electronics International Inc.</t>
  </si>
  <si>
    <t>098529308</t>
  </si>
  <si>
    <t>KOOL</t>
  </si>
  <si>
    <t>Cesca Therapeutics Inc.</t>
  </si>
  <si>
    <t>OTIV</t>
  </si>
  <si>
    <t>On Track Innovations Ltd.</t>
  </si>
  <si>
    <t>M8791A109</t>
  </si>
  <si>
    <t>ESV</t>
  </si>
  <si>
    <t>G3157S106</t>
  </si>
  <si>
    <t>CNET</t>
  </si>
  <si>
    <t>ChinaNet Online Holdings, Inc.</t>
  </si>
  <si>
    <t>ELTK</t>
  </si>
  <si>
    <t>Eltek Ltd</t>
  </si>
  <si>
    <t>MX</t>
  </si>
  <si>
    <t>MagnaChip Semiconductor Corporation</t>
  </si>
  <si>
    <t>55933J203</t>
  </si>
  <si>
    <t>JRJC</t>
  </si>
  <si>
    <t>China Finance Online Co., Ltd. Sponsored ADR</t>
  </si>
  <si>
    <t>169379104</t>
  </si>
  <si>
    <t>BOSC</t>
  </si>
  <si>
    <t>BOS Better Online Solutions Ltd.</t>
  </si>
  <si>
    <t>M20115180</t>
  </si>
  <si>
    <t>OIIM</t>
  </si>
  <si>
    <t>O2Micro International Limited Sponsored ADR</t>
  </si>
  <si>
    <t>67107W100</t>
  </si>
  <si>
    <t>ADMA</t>
  </si>
  <si>
    <t>ADMA Biologics, Inc.</t>
  </si>
  <si>
    <t>000899104</t>
  </si>
  <si>
    <t>SERV</t>
  </si>
  <si>
    <t>81761R109</t>
  </si>
  <si>
    <t>BRN</t>
  </si>
  <si>
    <t>Barnwell Industries, Inc.</t>
  </si>
  <si>
    <t>068221100</t>
  </si>
  <si>
    <t>IDN</t>
  </si>
  <si>
    <t>45817G201</t>
  </si>
  <si>
    <t>BEL</t>
  </si>
  <si>
    <t>Belmond Ltd. Class A</t>
  </si>
  <si>
    <t>G1154H107</t>
  </si>
  <si>
    <t>PARR</t>
  </si>
  <si>
    <t>69888T207</t>
  </si>
  <si>
    <t>FFHL</t>
  </si>
  <si>
    <t>OEC</t>
  </si>
  <si>
    <t>Orion Engineered Carbons SA</t>
  </si>
  <si>
    <t>L72967109</t>
  </si>
  <si>
    <t>PNR</t>
  </si>
  <si>
    <t>Pentair plc</t>
  </si>
  <si>
    <t>G7S00T104</t>
  </si>
  <si>
    <t>LAMR</t>
  </si>
  <si>
    <t>Lamar Advertising Company Class A</t>
  </si>
  <si>
    <t>512816109</t>
  </si>
  <si>
    <t>ARES</t>
  </si>
  <si>
    <t>04014Y101</t>
  </si>
  <si>
    <t>RADA</t>
  </si>
  <si>
    <t>Rada Electronic Industries Ltd.</t>
  </si>
  <si>
    <t>BGSF</t>
  </si>
  <si>
    <t>BG Staffing, Inc.</t>
  </si>
  <si>
    <t>05544A109</t>
  </si>
  <si>
    <t>NAVI</t>
  </si>
  <si>
    <t>Navient Corp</t>
  </si>
  <si>
    <t>63938C108</t>
  </si>
  <si>
    <t>KN</t>
  </si>
  <si>
    <t>Knowles Corp.</t>
  </si>
  <si>
    <t>49926D109</t>
  </si>
  <si>
    <t>NCTY</t>
  </si>
  <si>
    <t>The9 Ltd. Sponsored ADR</t>
  </si>
  <si>
    <t>NTIP</t>
  </si>
  <si>
    <t>Network-1 Technologies, Inc.</t>
  </si>
  <si>
    <t>64121N109</t>
  </si>
  <si>
    <t>AXTA</t>
  </si>
  <si>
    <t>Axalta Coating Systems Ltd.</t>
  </si>
  <si>
    <t>G0750C108</t>
  </si>
  <si>
    <t>OSN</t>
  </si>
  <si>
    <t>Ossen Innovation Co., Ltd. Sponsored ADR</t>
  </si>
  <si>
    <t>TATT</t>
  </si>
  <si>
    <t>TAT Technologies Ltd.</t>
  </si>
  <si>
    <t>M8740S227</t>
  </si>
  <si>
    <t>FLEX</t>
  </si>
  <si>
    <t>Y2573F102</t>
  </si>
  <si>
    <t>CRNT</t>
  </si>
  <si>
    <t>Ceragon Networks Ltd</t>
  </si>
  <si>
    <t>M22013102</t>
  </si>
  <si>
    <t>PRAH</t>
  </si>
  <si>
    <t>PRA Health Sciences, Inc.</t>
  </si>
  <si>
    <t>69354M108</t>
  </si>
  <si>
    <t>Regal Beloit Corp</t>
  </si>
  <si>
    <t>CYD</t>
  </si>
  <si>
    <t>China Yuchai International Limited</t>
  </si>
  <si>
    <t>G21082105</t>
  </si>
  <si>
    <t>UEPS</t>
  </si>
  <si>
    <t>Net 1 UEPS Technologies, Inc.</t>
  </si>
  <si>
    <t>64107N206</t>
  </si>
  <si>
    <t>MAGS</t>
  </si>
  <si>
    <t>Magal Security Systems Ltd.</t>
  </si>
  <si>
    <t>M6786D104</t>
  </si>
  <si>
    <t>SOHU</t>
  </si>
  <si>
    <t>AOSL</t>
  </si>
  <si>
    <t>Alpha and Omega Semiconductor Limited</t>
  </si>
  <si>
    <t>G6331P104</t>
  </si>
  <si>
    <t>HI</t>
  </si>
  <si>
    <t>Hillenbrand, Inc.</t>
  </si>
  <si>
    <t>431571108</t>
  </si>
  <si>
    <t>DSWL</t>
  </si>
  <si>
    <t>Deswell Industries, Inc.</t>
  </si>
  <si>
    <t>250639101</t>
  </si>
  <si>
    <t>HPJ</t>
  </si>
  <si>
    <t>Highpower International, Inc.</t>
  </si>
  <si>
    <t>43113X101</t>
  </si>
  <si>
    <t>CNHI</t>
  </si>
  <si>
    <t>CNH Industrial NV</t>
  </si>
  <si>
    <t>N20944109</t>
  </si>
  <si>
    <t>CYOU</t>
  </si>
  <si>
    <t>Changyou.com Ltd. Sponsored ADR Class A</t>
  </si>
  <si>
    <t>15911M107</t>
  </si>
  <si>
    <t>CDK</t>
  </si>
  <si>
    <t>CDK Global Inc</t>
  </si>
  <si>
    <t>12508E101</t>
  </si>
  <si>
    <t>AMCN</t>
  </si>
  <si>
    <t>AirMedia Group, Inc. Sponsored ADR</t>
  </si>
  <si>
    <t>009411109</t>
  </si>
  <si>
    <t>LifePoint Health, Inc.</t>
  </si>
  <si>
    <t>GLBS</t>
  </si>
  <si>
    <t>Globus Maritime Limited</t>
  </si>
  <si>
    <t>IR</t>
  </si>
  <si>
    <t>Ingersoll-Rand Plc</t>
  </si>
  <si>
    <t>G47791101</t>
  </si>
  <si>
    <t>CCCL</t>
  </si>
  <si>
    <t>PNTR</t>
  </si>
  <si>
    <t>Pointer Telocation Ltd.</t>
  </si>
  <si>
    <t>M7946T104</t>
  </si>
  <si>
    <t>AZZ Inc.</t>
  </si>
  <si>
    <t>MANU</t>
  </si>
  <si>
    <t>Manchester United Plc Class A</t>
  </si>
  <si>
    <t>G5784H106</t>
  </si>
  <si>
    <t>ITI</t>
  </si>
  <si>
    <t>Iteris, Inc.</t>
  </si>
  <si>
    <t>46564T107</t>
  </si>
  <si>
    <t>AMRK</t>
  </si>
  <si>
    <t>A-Mark Precious Metals, Inc.</t>
  </si>
  <si>
    <t>00181T107</t>
  </si>
  <si>
    <t>Comstock Holding Companies, Inc. Class A</t>
  </si>
  <si>
    <t>SVA</t>
  </si>
  <si>
    <t>Sinovac Biotech Ltd.</t>
  </si>
  <si>
    <t>P8696W104</t>
  </si>
  <si>
    <t>SABR</t>
  </si>
  <si>
    <t>Sabre Corp.</t>
  </si>
  <si>
    <t>78573M104</t>
  </si>
  <si>
    <t>FRSH</t>
  </si>
  <si>
    <t>Papa Murphy's Holdings, Inc.</t>
  </si>
  <si>
    <t>698814100</t>
  </si>
  <si>
    <t>CNTF</t>
  </si>
  <si>
    <t>China Techfaith Wireless Communication Technology Ltd. Sponsored ADR</t>
  </si>
  <si>
    <t>SODA</t>
  </si>
  <si>
    <t>SodaStream International Ltd.</t>
  </si>
  <si>
    <t>M9068E105</t>
  </si>
  <si>
    <t>Griffin Industrial Realty, Inc. Class A</t>
  </si>
  <si>
    <t>PANL</t>
  </si>
  <si>
    <t>Pangaea Logistics Solutions Ltd.</t>
  </si>
  <si>
    <t>G6891L105</t>
  </si>
  <si>
    <t>HRTX</t>
  </si>
  <si>
    <t>Heron Therapeutics Inc</t>
  </si>
  <si>
    <t>427746102</t>
  </si>
  <si>
    <t>CYRN</t>
  </si>
  <si>
    <t>CYREN Ltd.</t>
  </si>
  <si>
    <t>M26895108</t>
  </si>
  <si>
    <t>CHKP</t>
  </si>
  <si>
    <t>Check Point Software Technologies Ltd.</t>
  </si>
  <si>
    <t>M22465104</t>
  </si>
  <si>
    <t>CTLT</t>
  </si>
  <si>
    <t>Catalent Inc</t>
  </si>
  <si>
    <t>148806102</t>
  </si>
  <si>
    <t>KTWO</t>
  </si>
  <si>
    <t>K2M Group Holdings, Inc.</t>
  </si>
  <si>
    <t>48273J107</t>
  </si>
  <si>
    <t>CLB</t>
  </si>
  <si>
    <t>Core Laboratories NV</t>
  </si>
  <si>
    <t>N22717107</t>
  </si>
  <si>
    <t>MNDO</t>
  </si>
  <si>
    <t>MIND C.T.I. Ltd.</t>
  </si>
  <si>
    <t>M70240102</t>
  </si>
  <si>
    <t>MSA</t>
  </si>
  <si>
    <t>MSA Safety, Inc.</t>
  </si>
  <si>
    <t>553498106</t>
  </si>
  <si>
    <t>GWB</t>
  </si>
  <si>
    <t>Great Western Bancorp, Inc.</t>
  </si>
  <si>
    <t>391416104</t>
  </si>
  <si>
    <t>Roper Technologies, Inc.</t>
  </si>
  <si>
    <t>LBRDA</t>
  </si>
  <si>
    <t>Liberty Broadband Corp. Class A</t>
  </si>
  <si>
    <t>530307107</t>
  </si>
  <si>
    <t>NVGS</t>
  </si>
  <si>
    <t>Navigator Holdings Ltd.</t>
  </si>
  <si>
    <t>Y62132108</t>
  </si>
  <si>
    <t>RDCM</t>
  </si>
  <si>
    <t>RADCOM Ltd.</t>
  </si>
  <si>
    <t>M81865111</t>
  </si>
  <si>
    <t>OBAS</t>
  </si>
  <si>
    <t>Optibase Ltd.</t>
  </si>
  <si>
    <t>M7524R116</t>
  </si>
  <si>
    <t>MMYT</t>
  </si>
  <si>
    <t>MakeMyTrip Ltd.</t>
  </si>
  <si>
    <t>V5633W109</t>
  </si>
  <si>
    <t>APWC</t>
  </si>
  <si>
    <t>Asia Pacific Wire &amp; Cable Corp.</t>
  </si>
  <si>
    <t>G0535E106</t>
  </si>
  <si>
    <t>GEO</t>
  </si>
  <si>
    <t>GEO Group Inc</t>
  </si>
  <si>
    <t>36162J106</t>
  </si>
  <si>
    <t>LTRPA</t>
  </si>
  <si>
    <t>Liberty TripAdvisor Holdings Inc Class A</t>
  </si>
  <si>
    <t>531465102</t>
  </si>
  <si>
    <t>ANTM</t>
  </si>
  <si>
    <t>Anthem, Inc.</t>
  </si>
  <si>
    <t>036752103</t>
  </si>
  <si>
    <t>GURE</t>
  </si>
  <si>
    <t>Gulf Resources, Inc.</t>
  </si>
  <si>
    <t>40251W309</t>
  </si>
  <si>
    <t>PAHC</t>
  </si>
  <si>
    <t>Phibro Animal Health Corporation Class A</t>
  </si>
  <si>
    <t>71742Q106</t>
  </si>
  <si>
    <t>MC</t>
  </si>
  <si>
    <t>Moelis &amp; Co. Class A</t>
  </si>
  <si>
    <t>60786M105</t>
  </si>
  <si>
    <t>CADC</t>
  </si>
  <si>
    <t>China Advanced Construction Materials Group, Inc.</t>
  </si>
  <si>
    <t>169365202</t>
  </si>
  <si>
    <t>MBCN</t>
  </si>
  <si>
    <t>Middlefield Banc Corp.</t>
  </si>
  <si>
    <t>596304204</t>
  </si>
  <si>
    <t>GIGM</t>
  </si>
  <si>
    <t>Gigamedia Limited</t>
  </si>
  <si>
    <t>EDAP</t>
  </si>
  <si>
    <t>EDAP TMS SA Sponsored ADR</t>
  </si>
  <si>
    <t>268311107</t>
  </si>
  <si>
    <t>CAMT</t>
  </si>
  <si>
    <t>Camtek Ltd</t>
  </si>
  <si>
    <t>M20791105</t>
  </si>
  <si>
    <t>ICLR</t>
  </si>
  <si>
    <t>ICON Plc</t>
  </si>
  <si>
    <t>G4705A100</t>
  </si>
  <si>
    <t>HOLI</t>
  </si>
  <si>
    <t>HollySys Automation Technologies Ltd.</t>
  </si>
  <si>
    <t>G45667105</t>
  </si>
  <si>
    <t>RDC</t>
  </si>
  <si>
    <t>Rowan Cos. Plc Class A</t>
  </si>
  <si>
    <t>G7665A101</t>
  </si>
  <si>
    <t>NVMI</t>
  </si>
  <si>
    <t>Nova Measuring Instruments Ltd</t>
  </si>
  <si>
    <t>M7516K103</t>
  </si>
  <si>
    <t>ALLT</t>
  </si>
  <si>
    <t>Allot Communications Ltd.</t>
  </si>
  <si>
    <t>M0854Q105</t>
  </si>
  <si>
    <t>NXPI</t>
  </si>
  <si>
    <t>NXP Semiconductors NV</t>
  </si>
  <si>
    <t>N6596X109</t>
  </si>
  <si>
    <t>QRHC</t>
  </si>
  <si>
    <t>Quest Resource Holding Corp.</t>
  </si>
  <si>
    <t>ARDM</t>
  </si>
  <si>
    <t>Aradigm Corporation</t>
  </si>
  <si>
    <t>038505400</t>
  </si>
  <si>
    <t>ATTU</t>
  </si>
  <si>
    <t>Attunity Ltd</t>
  </si>
  <si>
    <t>M15332121</t>
  </si>
  <si>
    <t>WMS</t>
  </si>
  <si>
    <t>00790R104</t>
  </si>
  <si>
    <t>CAI</t>
  </si>
  <si>
    <t>HIHO</t>
  </si>
  <si>
    <t>Highway Holdings Limited</t>
  </si>
  <si>
    <t>G4481U106</t>
  </si>
  <si>
    <t>CWAY</t>
  </si>
  <si>
    <t>Coastway Bancorp, Inc.</t>
  </si>
  <si>
    <t>190632109</t>
  </si>
  <si>
    <t>HIMX</t>
  </si>
  <si>
    <t>Himax Technologies, Inc. Sponsored ADR</t>
  </si>
  <si>
    <t>43289P106</t>
  </si>
  <si>
    <t>MRCC</t>
  </si>
  <si>
    <t>Monroe Capital Corp.</t>
  </si>
  <si>
    <t>610335101</t>
  </si>
  <si>
    <t>ELLO</t>
  </si>
  <si>
    <t>Ellomay Capital Ltd</t>
  </si>
  <si>
    <t>M39927120</t>
  </si>
  <si>
    <t>MELR</t>
  </si>
  <si>
    <t>Melrose Bancorp Inc</t>
  </si>
  <si>
    <t>585553100</t>
  </si>
  <si>
    <t>ASPS</t>
  </si>
  <si>
    <t>Altisource Portfolio Solutions S.A.</t>
  </si>
  <si>
    <t>L0175J104</t>
  </si>
  <si>
    <t>CGA</t>
  </si>
  <si>
    <t>China Green Agriculture, Inc.</t>
  </si>
  <si>
    <t>16943W105</t>
  </si>
  <si>
    <t>BORN</t>
  </si>
  <si>
    <t>China New Borun Corp. Sponsored ADR</t>
  </si>
  <si>
    <t>16890T105</t>
  </si>
  <si>
    <t>ENVA</t>
  </si>
  <si>
    <t>Enova International Inc</t>
  </si>
  <si>
    <t>29357K103</t>
  </si>
  <si>
    <t>ISDR</t>
  </si>
  <si>
    <t>Issuer Direct Corporation</t>
  </si>
  <si>
    <t>46520M204</t>
  </si>
  <si>
    <t>PLAY</t>
  </si>
  <si>
    <t>238337109</t>
  </si>
  <si>
    <t>FENG</t>
  </si>
  <si>
    <t>Phoenix New Media Ltd. Sponsored ADR Class A</t>
  </si>
  <si>
    <t>71910C103</t>
  </si>
  <si>
    <t>SIFY</t>
  </si>
  <si>
    <t>Sify Technologies Limited Sponsored ADR</t>
  </si>
  <si>
    <t>82655M107</t>
  </si>
  <si>
    <t>INXN</t>
  </si>
  <si>
    <t>Interxion Holding N.V.</t>
  </si>
  <si>
    <t>N47279109</t>
  </si>
  <si>
    <t>CAAS</t>
  </si>
  <si>
    <t>China Automotive Systems, Inc.</t>
  </si>
  <si>
    <t>16936R105</t>
  </si>
  <si>
    <t>FLY</t>
  </si>
  <si>
    <t>Fly Leasing Limited Sponsored ADR</t>
  </si>
  <si>
    <t>34407D109</t>
  </si>
  <si>
    <t>MAMS</t>
  </si>
  <si>
    <t>MAM Software Group, Inc.</t>
  </si>
  <si>
    <t>55277Q201</t>
  </si>
  <si>
    <t>CTRE</t>
  </si>
  <si>
    <t>CareTrust REIT Inc</t>
  </si>
  <si>
    <t>14174T107</t>
  </si>
  <si>
    <t>SKYS</t>
  </si>
  <si>
    <t>83084J103</t>
  </si>
  <si>
    <t>BHBK</t>
  </si>
  <si>
    <t>Blue Hills Bancorp Inc</t>
  </si>
  <si>
    <t>095573101</t>
  </si>
  <si>
    <t>FI</t>
  </si>
  <si>
    <t>Frank's International NV</t>
  </si>
  <si>
    <t>N33462107</t>
  </si>
  <si>
    <t>RCON</t>
  </si>
  <si>
    <t>Recon Technology Ltd.</t>
  </si>
  <si>
    <t>G7415M108</t>
  </si>
  <si>
    <t>CALL</t>
  </si>
  <si>
    <t>M6787E101</t>
  </si>
  <si>
    <t>LE</t>
  </si>
  <si>
    <t>Lands' End, Inc.</t>
  </si>
  <si>
    <t>51509F105</t>
  </si>
  <si>
    <t>SORL</t>
  </si>
  <si>
    <t>SORL Auto Parts, Inc.</t>
  </si>
  <si>
    <t>78461U101</t>
  </si>
  <si>
    <t>CO</t>
  </si>
  <si>
    <t>SIMO</t>
  </si>
  <si>
    <t>Silicon Motion Technology Corporation Sponsored ADR</t>
  </si>
  <si>
    <t>82706C108</t>
  </si>
  <si>
    <t>RDWR</t>
  </si>
  <si>
    <t>Radware Ltd.</t>
  </si>
  <si>
    <t>M81873107</t>
  </si>
  <si>
    <t>BCRH</t>
  </si>
  <si>
    <t>Blue Capital Reinsurance Holdings Ltd.</t>
  </si>
  <si>
    <t>G1190F107</t>
  </si>
  <si>
    <t>SFUN</t>
  </si>
  <si>
    <t>AMPH</t>
  </si>
  <si>
    <t>Amphastar Pharmaceuticals Inc</t>
  </si>
  <si>
    <t>03209R103</t>
  </si>
  <si>
    <t>AUDC</t>
  </si>
  <si>
    <t>AudioCodes Ltd.</t>
  </si>
  <si>
    <t>M15342104</t>
  </si>
  <si>
    <t>ENFC</t>
  </si>
  <si>
    <t>Entegra Financial Corp.</t>
  </si>
  <si>
    <t>29363J108</t>
  </si>
  <si>
    <t>CBAY</t>
  </si>
  <si>
    <t>CymaBay Therapeutics, Inc.</t>
  </si>
  <si>
    <t>23257D103</t>
  </si>
  <si>
    <t>DQ</t>
  </si>
  <si>
    <t>Daqo New Energy Corp. Sponsored ADR</t>
  </si>
  <si>
    <t>23703Q203</t>
  </si>
  <si>
    <t>CPTA</t>
  </si>
  <si>
    <t>Capitala Finance Corp.</t>
  </si>
  <si>
    <t>14054R106</t>
  </si>
  <si>
    <t>CSTE</t>
  </si>
  <si>
    <t>M20598104</t>
  </si>
  <si>
    <t>SILC</t>
  </si>
  <si>
    <t>Silicom Ltd.</t>
  </si>
  <si>
    <t>M84116108</t>
  </si>
  <si>
    <t>HTHT</t>
  </si>
  <si>
    <t>AGTC</t>
  </si>
  <si>
    <t>Applied Genetic Technologies Corp.</t>
  </si>
  <si>
    <t>03820J100</t>
  </si>
  <si>
    <t>SFBS</t>
  </si>
  <si>
    <t>ServisFirst Bancshares Inc</t>
  </si>
  <si>
    <t>81768T108</t>
  </si>
  <si>
    <t>SKIS</t>
  </si>
  <si>
    <t>Peak Resorts, Inc.</t>
  </si>
  <si>
    <t>70469L100</t>
  </si>
  <si>
    <t>GWGH</t>
  </si>
  <si>
    <t>36192A109</t>
  </si>
  <si>
    <t>ON</t>
  </si>
  <si>
    <t>585464100</t>
  </si>
  <si>
    <t>ANFI</t>
  </si>
  <si>
    <t>Amira Nature Foods Ltd.</t>
  </si>
  <si>
    <t>G0335L102</t>
  </si>
  <si>
    <t>KE</t>
  </si>
  <si>
    <t>49428J109</t>
  </si>
  <si>
    <t>CIVI</t>
  </si>
  <si>
    <t>Civitas Solutions, Inc.</t>
  </si>
  <si>
    <t>17887R102</t>
  </si>
  <si>
    <t>DNOW</t>
  </si>
  <si>
    <t>67011P100</t>
  </si>
  <si>
    <t>FN</t>
  </si>
  <si>
    <t>Fabrinet</t>
  </si>
  <si>
    <t>G3323L100</t>
  </si>
  <si>
    <t>L. B. Foster Company</t>
  </si>
  <si>
    <t>SALT</t>
  </si>
  <si>
    <t>Scorpio Bulkers, Inc.</t>
  </si>
  <si>
    <t>OUT</t>
  </si>
  <si>
    <t>OUTFRONT Media Inc.</t>
  </si>
  <si>
    <t>69007J106</t>
  </si>
  <si>
    <t>NTES</t>
  </si>
  <si>
    <t>NetEase, Inc. Sponsored ADR</t>
  </si>
  <si>
    <t>64110W102</t>
  </si>
  <si>
    <t>Biogen Inc.</t>
  </si>
  <si>
    <t>SPWH</t>
  </si>
  <si>
    <t>Sportsman's Warehouse Holdings, Inc.</t>
  </si>
  <si>
    <t>84920Y106</t>
  </si>
  <si>
    <t>CXDC</t>
  </si>
  <si>
    <t>China XD Plastics Co., Ltd.</t>
  </si>
  <si>
    <t>16948F107</t>
  </si>
  <si>
    <t>OGS</t>
  </si>
  <si>
    <t>ONE Gas, Inc.</t>
  </si>
  <si>
    <t>68235P108</t>
  </si>
  <si>
    <t>KORS</t>
  </si>
  <si>
    <t>Michael Kors Holdings Ltd</t>
  </si>
  <si>
    <t>G60754101</t>
  </si>
  <si>
    <t>EDU</t>
  </si>
  <si>
    <t>New Oriental Education &amp; Technology Group, Inc. Sponsored ADR</t>
  </si>
  <si>
    <t>647581107</t>
  </si>
  <si>
    <t>EPE</t>
  </si>
  <si>
    <t>EP Energy Corp. Class A</t>
  </si>
  <si>
    <t>268785102</t>
  </si>
  <si>
    <t>OFS</t>
  </si>
  <si>
    <t>OFS Capital Corp.</t>
  </si>
  <si>
    <t>67103B100</t>
  </si>
  <si>
    <t>IBP</t>
  </si>
  <si>
    <t>Installed Building Products, Inc.</t>
  </si>
  <si>
    <t>45780R101</t>
  </si>
  <si>
    <t>GPRK</t>
  </si>
  <si>
    <t>GeoPark Ltd</t>
  </si>
  <si>
    <t>G38327105</t>
  </si>
  <si>
    <t>TECH</t>
  </si>
  <si>
    <t>Bio-Techne Corporation</t>
  </si>
  <si>
    <t>09073M104</t>
  </si>
  <si>
    <t>NVEE</t>
  </si>
  <si>
    <t>62945V109</t>
  </si>
  <si>
    <t>CSIQ</t>
  </si>
  <si>
    <t>Canadian Solar Inc.</t>
  </si>
  <si>
    <t>136635109</t>
  </si>
  <si>
    <t>TMST</t>
  </si>
  <si>
    <t>TimkenSteel Corp</t>
  </si>
  <si>
    <t>887399103</t>
  </si>
  <si>
    <t>EROS</t>
  </si>
  <si>
    <t>Eros International PLC Class A</t>
  </si>
  <si>
    <t>G3788M114</t>
  </si>
  <si>
    <t>CRTO</t>
  </si>
  <si>
    <t>Criteo SA Sponsored ADR</t>
  </si>
  <si>
    <t>226718104</t>
  </si>
  <si>
    <t>SINA</t>
  </si>
  <si>
    <t>SINA Corp.</t>
  </si>
  <si>
    <t>G81477104</t>
  </si>
  <si>
    <t>SYF</t>
  </si>
  <si>
    <t>Synchrony Financial</t>
  </si>
  <si>
    <t>87165B103</t>
  </si>
  <si>
    <t>CJJD</t>
  </si>
  <si>
    <t>China Jo-Jo Drugstores, Inc.</t>
  </si>
  <si>
    <t>16949A206</t>
  </si>
  <si>
    <t>FFWM</t>
  </si>
  <si>
    <t>First Foundation, Inc.</t>
  </si>
  <si>
    <t>32026V104</t>
  </si>
  <si>
    <t>LPG</t>
  </si>
  <si>
    <t>Dorian LPG Ltd.</t>
  </si>
  <si>
    <t>Y2106R110</t>
  </si>
  <si>
    <t>ATNM</t>
  </si>
  <si>
    <t>Actinium Pharmaceuticals, Inc.</t>
  </si>
  <si>
    <t>00507W107</t>
  </si>
  <si>
    <t>NVFY</t>
  </si>
  <si>
    <t>Nova Lifestyle, Inc.</t>
  </si>
  <si>
    <t>66979P102</t>
  </si>
  <si>
    <t>JOBS</t>
  </si>
  <si>
    <t>51job Inc Sponsored ADR</t>
  </si>
  <si>
    <t>316827104</t>
  </si>
  <si>
    <t>CMPR</t>
  </si>
  <si>
    <t>Cimpress N.V.</t>
  </si>
  <si>
    <t>N20146101</t>
  </si>
  <si>
    <t>MGIC</t>
  </si>
  <si>
    <t>Magic Software Enterprises Ltd.</t>
  </si>
  <si>
    <t>559166103</t>
  </si>
  <si>
    <t>WBAI</t>
  </si>
  <si>
    <t>500.com Limited</t>
  </si>
  <si>
    <t>33829R100</t>
  </si>
  <si>
    <t>SPCB</t>
  </si>
  <si>
    <t>SuperCom Ltd.</t>
  </si>
  <si>
    <t>M87095119</t>
  </si>
  <si>
    <t>TARO</t>
  </si>
  <si>
    <t>Taro Pharmaceutical Industries Ltd.</t>
  </si>
  <si>
    <t>M8737E108</t>
  </si>
  <si>
    <t>OPB</t>
  </si>
  <si>
    <t>Opus Bank</t>
  </si>
  <si>
    <t>684000102</t>
  </si>
  <si>
    <t>PCTY</t>
  </si>
  <si>
    <t>Paylocity Holding Corp.</t>
  </si>
  <si>
    <t>70438V106</t>
  </si>
  <si>
    <t>BIDU</t>
  </si>
  <si>
    <t>Baidu, Inc. Sponsored ADR Class A</t>
  </si>
  <si>
    <t>056752108</t>
  </si>
  <si>
    <t>AMDA</t>
  </si>
  <si>
    <t>Amedica Corp.</t>
  </si>
  <si>
    <t>KLXI</t>
  </si>
  <si>
    <t>482539103</t>
  </si>
  <si>
    <t>GLOB</t>
  </si>
  <si>
    <t>Globant SA</t>
  </si>
  <si>
    <t>L44385109</t>
  </si>
  <si>
    <t>CCIH</t>
  </si>
  <si>
    <t>ChinaCache International Holdings Ltd. Sponsored ADR</t>
  </si>
  <si>
    <t>16950M107</t>
  </si>
  <si>
    <t>INVE</t>
  </si>
  <si>
    <t>Identiv, Inc.</t>
  </si>
  <si>
    <t>45170X205</t>
  </si>
  <si>
    <t>ST</t>
  </si>
  <si>
    <t>CTRP</t>
  </si>
  <si>
    <t>22943F100</t>
  </si>
  <si>
    <t>FCB</t>
  </si>
  <si>
    <t>FCB Financial Holdings, Inc. Class A</t>
  </si>
  <si>
    <t>30255G103</t>
  </si>
  <si>
    <t>INO</t>
  </si>
  <si>
    <t>Inovio Pharmaceuticals, Inc.</t>
  </si>
  <si>
    <t>45773H201</t>
  </si>
  <si>
    <t>CORI</t>
  </si>
  <si>
    <t>Corium International, Inc.</t>
  </si>
  <si>
    <t>21887L107</t>
  </si>
  <si>
    <t>CSTM</t>
  </si>
  <si>
    <t>Constellium NV Class A</t>
  </si>
  <si>
    <t>N22035104</t>
  </si>
  <si>
    <t>KEYS</t>
  </si>
  <si>
    <t>Keysight Technologies Inc</t>
  </si>
  <si>
    <t>49338L103</t>
  </si>
  <si>
    <t>NEWT</t>
  </si>
  <si>
    <t>Newtek Business Services Corp.</t>
  </si>
  <si>
    <t>652526203</t>
  </si>
  <si>
    <t>CRCM</t>
  </si>
  <si>
    <t>Care.com, Inc.</t>
  </si>
  <si>
    <t>141633107</t>
  </si>
  <si>
    <t>EFOI</t>
  </si>
  <si>
    <t>Energy Focus, Inc.</t>
  </si>
  <si>
    <t>29268T300</t>
  </si>
  <si>
    <t>VNET</t>
  </si>
  <si>
    <t>21Vianet Group, Inc. Sponsored ADR Class A</t>
  </si>
  <si>
    <t>90138A103</t>
  </si>
  <si>
    <t>AMBR</t>
  </si>
  <si>
    <t>Amber Road, Inc.</t>
  </si>
  <si>
    <t>02318Y108</t>
  </si>
  <si>
    <t>GLOP</t>
  </si>
  <si>
    <t>GasLog Partners LP</t>
  </si>
  <si>
    <t>Y2687W108</t>
  </si>
  <si>
    <t>SDLP</t>
  </si>
  <si>
    <t>Seadrill Partners LLC</t>
  </si>
  <si>
    <t>Y7545W109</t>
  </si>
  <si>
    <t>ICD</t>
  </si>
  <si>
    <t>Independence Contract Drilling, Inc.</t>
  </si>
  <si>
    <t>453415309</t>
  </si>
  <si>
    <t>NGHC</t>
  </si>
  <si>
    <t>636220303</t>
  </si>
  <si>
    <t>KNDI</t>
  </si>
  <si>
    <t>Kandi Technologies Group, Inc.</t>
  </si>
  <si>
    <t>483709101</t>
  </si>
  <si>
    <t>DL</t>
  </si>
  <si>
    <t>China Distance Education Holdings Ltd. Sponsored ADR</t>
  </si>
  <si>
    <t>16944W104</t>
  </si>
  <si>
    <t>ORBK</t>
  </si>
  <si>
    <t>Orbotech Ltd.</t>
  </si>
  <si>
    <t>M75253100</t>
  </si>
  <si>
    <t>FGEN</t>
  </si>
  <si>
    <t>FibroGen, Inc.</t>
  </si>
  <si>
    <t>31572Q808</t>
  </si>
  <si>
    <t>MercadoLibre, Inc.</t>
  </si>
  <si>
    <t>ENDP</t>
  </si>
  <si>
    <t>Endo International Plc</t>
  </si>
  <si>
    <t>G30401106</t>
  </si>
  <si>
    <t>PRTA</t>
  </si>
  <si>
    <t>Prothena Corp. Plc</t>
  </si>
  <si>
    <t>G72800108</t>
  </si>
  <si>
    <t>LADR</t>
  </si>
  <si>
    <t>Ladder Capital Corp. Class A</t>
  </si>
  <si>
    <t>505743104</t>
  </si>
  <si>
    <t>BITA</t>
  </si>
  <si>
    <t>Bitauto Holdings Ltd. Sponsored ADR</t>
  </si>
  <si>
    <t>091727107</t>
  </si>
  <si>
    <t>INGN</t>
  </si>
  <si>
    <t>Inogen, Inc.</t>
  </si>
  <si>
    <t>45780L104</t>
  </si>
  <si>
    <t>MOBL</t>
  </si>
  <si>
    <t>MobileIron, Inc.</t>
  </si>
  <si>
    <t>60739U204</t>
  </si>
  <si>
    <t>AM</t>
  </si>
  <si>
    <t>Antero Midstream Partners LP</t>
  </si>
  <si>
    <t>03673L103</t>
  </si>
  <si>
    <t>Catalyst Pharmaceuticals, Inc.</t>
  </si>
  <si>
    <t>PRAA</t>
  </si>
  <si>
    <t>PRA Group Inc</t>
  </si>
  <si>
    <t>69354N106</t>
  </si>
  <si>
    <t>ENSV</t>
  </si>
  <si>
    <t>Enservco Corporation</t>
  </si>
  <si>
    <t>29358Y102</t>
  </si>
  <si>
    <t>JKS</t>
  </si>
  <si>
    <t>JinkoSolar Holding Co., Ltd. Sponsored ADR</t>
  </si>
  <si>
    <t>47759T100</t>
  </si>
  <si>
    <t>ECR</t>
  </si>
  <si>
    <t>Eclipse Resources Corp.</t>
  </si>
  <si>
    <t>27890G100</t>
  </si>
  <si>
    <t>XXII</t>
  </si>
  <si>
    <t>22nd Century Group, Inc.</t>
  </si>
  <si>
    <t>90137F103</t>
  </si>
  <si>
    <t>FRPT</t>
  </si>
  <si>
    <t>Freshpet Inc</t>
  </si>
  <si>
    <t>358039105</t>
  </si>
  <si>
    <t>874080104</t>
  </si>
  <si>
    <t>EHIC</t>
  </si>
  <si>
    <t>eHi Car Services Ltd. Sponsored ADR Class A</t>
  </si>
  <si>
    <t>26853A100</t>
  </si>
  <si>
    <t>DLNG</t>
  </si>
  <si>
    <t>Dynagas LNG Partners LP</t>
  </si>
  <si>
    <t>Y2188B108</t>
  </si>
  <si>
    <t>ADMS</t>
  </si>
  <si>
    <t>Adamas Pharmaceuticals, Inc.</t>
  </si>
  <si>
    <t>00548A106</t>
  </si>
  <si>
    <t>ABAC</t>
  </si>
  <si>
    <t>RUBI</t>
  </si>
  <si>
    <t>Rubicon Project, Inc.</t>
  </si>
  <si>
    <t>78112V102</t>
  </si>
  <si>
    <t>ATEN</t>
  </si>
  <si>
    <t>A10 Networks, Inc.</t>
  </si>
  <si>
    <t>002121101</t>
  </si>
  <si>
    <t>KANG</t>
  </si>
  <si>
    <t>iKang Healthcare Group, Inc. Sponsored ADR Class A</t>
  </si>
  <si>
    <t>45174L108</t>
  </si>
  <si>
    <t>CGEN</t>
  </si>
  <si>
    <t>Compugen Ltd.</t>
  </si>
  <si>
    <t>M25722105</t>
  </si>
  <si>
    <t>EARS</t>
  </si>
  <si>
    <t>Auris Medical Holding AG</t>
  </si>
  <si>
    <t>PAH</t>
  </si>
  <si>
    <t>Platform Specialty Products Corp.</t>
  </si>
  <si>
    <t>72766Q105</t>
  </si>
  <si>
    <t>ATRA</t>
  </si>
  <si>
    <t>Atara Biotherapeutics Inc</t>
  </si>
  <si>
    <t>046513107</t>
  </si>
  <si>
    <t>HIVE</t>
  </si>
  <si>
    <t>Aerohive Networks, Inc.</t>
  </si>
  <si>
    <t>007786106</t>
  </si>
  <si>
    <t>FIVN</t>
  </si>
  <si>
    <t>Five9, Inc.</t>
  </si>
  <si>
    <t>338307101</t>
  </si>
  <si>
    <t>DRNA</t>
  </si>
  <si>
    <t>Dicerna Pharmaceuticals, Inc.</t>
  </si>
  <si>
    <t>253031108</t>
  </si>
  <si>
    <t>GPRO</t>
  </si>
  <si>
    <t>38268T103</t>
  </si>
  <si>
    <t>CTSO</t>
  </si>
  <si>
    <t>CytoSorbents Corporation</t>
  </si>
  <si>
    <t>23283X206</t>
  </si>
  <si>
    <t>WUBA</t>
  </si>
  <si>
    <t>58.com Inc. Sponsored ADR Class A</t>
  </si>
  <si>
    <t>31680Q104</t>
  </si>
  <si>
    <t>MTLS</t>
  </si>
  <si>
    <t>Materialise NV Sponsored ADR</t>
  </si>
  <si>
    <t>57667T100</t>
  </si>
  <si>
    <t>CNCE</t>
  </si>
  <si>
    <t>Concert Pharmaceuticals, Inc.</t>
  </si>
  <si>
    <t>206022105</t>
  </si>
  <si>
    <t>CCS</t>
  </si>
  <si>
    <t>Century Communities, Inc.</t>
  </si>
  <si>
    <t>156504300</t>
  </si>
  <si>
    <t>HRTG</t>
  </si>
  <si>
    <t>Heritage Insurance Holdings, Inc.</t>
  </si>
  <si>
    <t>42727J102</t>
  </si>
  <si>
    <t>ANET</t>
  </si>
  <si>
    <t>Arista Networks, Inc.</t>
  </si>
  <si>
    <t>040413106</t>
  </si>
  <si>
    <t>MBUU</t>
  </si>
  <si>
    <t>Malibu Boats Inc Class A</t>
  </si>
  <si>
    <t>56117J100</t>
  </si>
  <si>
    <t>PFNX</t>
  </si>
  <si>
    <t>717071104</t>
  </si>
  <si>
    <t>QTWO</t>
  </si>
  <si>
    <t>Q2 Holdings, Inc.</t>
  </si>
  <si>
    <t>74736L109</t>
  </si>
  <si>
    <t>BABA</t>
  </si>
  <si>
    <t>Alibaba Group Holding Ltd. Sponsored ADR</t>
  </si>
  <si>
    <t>01609W102</t>
  </si>
  <si>
    <t>CELP</t>
  </si>
  <si>
    <t>Cypress Energy Partners LP</t>
  </si>
  <si>
    <t>232751107</t>
  </si>
  <si>
    <t>NERV</t>
  </si>
  <si>
    <t>Minerva Neurosciences Inc</t>
  </si>
  <si>
    <t>603380106</t>
  </si>
  <si>
    <t>CYBR</t>
  </si>
  <si>
    <t>CyberArk Software Ltd.</t>
  </si>
  <si>
    <t>M2682V108</t>
  </si>
  <si>
    <t>ALDX</t>
  </si>
  <si>
    <t>Aldeyra Therapeutics, Inc.</t>
  </si>
  <si>
    <t>01438T106</t>
  </si>
  <si>
    <t>ALDR</t>
  </si>
  <si>
    <t>Alder Biopharmaceuticals, Inc.</t>
  </si>
  <si>
    <t>014339105</t>
  </si>
  <si>
    <t>COUP</t>
  </si>
  <si>
    <t>bluebird bio, Inc.</t>
  </si>
  <si>
    <t>TTOO</t>
  </si>
  <si>
    <t>T2 Biosystems, Inc.</t>
  </si>
  <si>
    <t>89853L104</t>
  </si>
  <si>
    <t>CBMG</t>
  </si>
  <si>
    <t>Cellular Biomedicine Group, Inc.</t>
  </si>
  <si>
    <t>15117P102</t>
  </si>
  <si>
    <t>JD</t>
  </si>
  <si>
    <t>JD.com, Inc. Sponsored ADR Class A</t>
  </si>
  <si>
    <t>47215P106</t>
  </si>
  <si>
    <t>ORMP</t>
  </si>
  <si>
    <t>Oramed Pharmaceuticals Inc.</t>
  </si>
  <si>
    <t>68403P203</t>
  </si>
  <si>
    <t>IMDZ</t>
  </si>
  <si>
    <t>45252L103</t>
  </si>
  <si>
    <t>SIEN</t>
  </si>
  <si>
    <t>Sientra, Inc.</t>
  </si>
  <si>
    <t>82621J105</t>
  </si>
  <si>
    <t>ASMB</t>
  </si>
  <si>
    <t>Assembly Biosciences, Inc.</t>
  </si>
  <si>
    <t>045396108</t>
  </si>
  <si>
    <t>ARDX</t>
  </si>
  <si>
    <t>Ardelyx, Inc.</t>
  </si>
  <si>
    <t>039697107</t>
  </si>
  <si>
    <t>CSLT</t>
  </si>
  <si>
    <t>Castlight Health, Inc. Class B</t>
  </si>
  <si>
    <t>14862Q100</t>
  </si>
  <si>
    <t>NVRO</t>
  </si>
  <si>
    <t>Nevro Corp.</t>
  </si>
  <si>
    <t>64157F103</t>
  </si>
  <si>
    <t>QTNT</t>
  </si>
  <si>
    <t>Quotient Ltd.</t>
  </si>
  <si>
    <t>G73268107</t>
  </si>
  <si>
    <t>AKER</t>
  </si>
  <si>
    <t>Akers Biosciences, Inc.</t>
  </si>
  <si>
    <t>00973E102</t>
  </si>
  <si>
    <t>PE</t>
  </si>
  <si>
    <t>Parsley Energy, Inc. Class A</t>
  </si>
  <si>
    <t>701877102</t>
  </si>
  <si>
    <t>EGRX</t>
  </si>
  <si>
    <t>Eagle Pharmaceuticals, Inc.</t>
  </si>
  <si>
    <t>269796108</t>
  </si>
  <si>
    <t>HQY</t>
  </si>
  <si>
    <t>HealthEquity Inc</t>
  </si>
  <si>
    <t>42226A107</t>
  </si>
  <si>
    <t>JYNT</t>
  </si>
  <si>
    <t>Joint Corp</t>
  </si>
  <si>
    <t>47973J102</t>
  </si>
  <si>
    <t>TEDU</t>
  </si>
  <si>
    <t>Tarena International, Inc. Sponsored ADR Class A</t>
  </si>
  <si>
    <t>876108101</t>
  </si>
  <si>
    <t>NWHM</t>
  </si>
  <si>
    <t>New Home Co., Inc.</t>
  </si>
  <si>
    <t>645370107</t>
  </si>
  <si>
    <t>XENT</t>
  </si>
  <si>
    <t>Intersect ENT Inc</t>
  </si>
  <si>
    <t>46071F103</t>
  </si>
  <si>
    <t>CALA</t>
  </si>
  <si>
    <t>Calithera Biosciences, Inc.</t>
  </si>
  <si>
    <t>13089P101</t>
  </si>
  <si>
    <t>AVGO</t>
  </si>
  <si>
    <t>CARA</t>
  </si>
  <si>
    <t>Cara Therapeutics Inc</t>
  </si>
  <si>
    <t>140755109</t>
  </si>
  <si>
    <t>ONDK</t>
  </si>
  <si>
    <t>On Deck Capital, Inc.</t>
  </si>
  <si>
    <t>682163100</t>
  </si>
  <si>
    <t>CFRX</t>
  </si>
  <si>
    <t>212326102</t>
  </si>
  <si>
    <t>RESN</t>
  </si>
  <si>
    <t>Resonant, Inc.</t>
  </si>
  <si>
    <t>76118L102</t>
  </si>
  <si>
    <t>SCYX</t>
  </si>
  <si>
    <t>SCYNEXIS, Inc.</t>
  </si>
  <si>
    <t>811292101</t>
  </si>
  <si>
    <t>GNCA</t>
  </si>
  <si>
    <t>Genocea Biosciences, Inc.</t>
  </si>
  <si>
    <t>372427104</t>
  </si>
  <si>
    <t>AKBA</t>
  </si>
  <si>
    <t>Akebia Therapeutics, Inc.</t>
  </si>
  <si>
    <t>00972D105</t>
  </si>
  <si>
    <t>CMCM</t>
  </si>
  <si>
    <t>Cheetah Mobile, Inc. ADR Class A</t>
  </si>
  <si>
    <t>163075104</t>
  </si>
  <si>
    <t>EYES</t>
  </si>
  <si>
    <t>Second Sight Medical Products, Inc.</t>
  </si>
  <si>
    <t>81362J100</t>
  </si>
  <si>
    <t>IRMD</t>
  </si>
  <si>
    <t>iRadimed Corp</t>
  </si>
  <si>
    <t>46266A109</t>
  </si>
  <si>
    <t>AKAO</t>
  </si>
  <si>
    <t>Achaogen, Inc.</t>
  </si>
  <si>
    <t>004449104</t>
  </si>
  <si>
    <t>ITCI</t>
  </si>
  <si>
    <t>Intra-Cellular Therapies, Inc.</t>
  </si>
  <si>
    <t>46116X101</t>
  </si>
  <si>
    <t>JMEI</t>
  </si>
  <si>
    <t>Jumei International Holding Ltd Sponsored ADR Class A</t>
  </si>
  <si>
    <t>48138L107</t>
  </si>
  <si>
    <t>AGRX</t>
  </si>
  <si>
    <t>Agile Therapeutics, Inc.</t>
  </si>
  <si>
    <t>00847L100</t>
  </si>
  <si>
    <t>TWOU</t>
  </si>
  <si>
    <t>2U, Inc.</t>
  </si>
  <si>
    <t>90214J101</t>
  </si>
  <si>
    <t>CHRS</t>
  </si>
  <si>
    <t>Coherus BioSciences, Inc.</t>
  </si>
  <si>
    <t>19249H103</t>
  </si>
  <si>
    <t>MTBC</t>
  </si>
  <si>
    <t>58464J105</t>
  </si>
  <si>
    <t>OTIC</t>
  </si>
  <si>
    <t>Otonomy, Inc.</t>
  </si>
  <si>
    <t>68906L105</t>
  </si>
  <si>
    <t>HZNP</t>
  </si>
  <si>
    <t>Horizon Pharma plc</t>
  </si>
  <si>
    <t>G4617B105</t>
  </si>
  <si>
    <t>OCUL</t>
  </si>
  <si>
    <t>Ocular Therapeutix Inc</t>
  </si>
  <si>
    <t>67576A100</t>
  </si>
  <si>
    <t>PME</t>
  </si>
  <si>
    <t>Pingtan Marine Enterprise Ltd.</t>
  </si>
  <si>
    <t>G7114V102</t>
  </si>
  <si>
    <t>MRNS</t>
  </si>
  <si>
    <t>Marinus Pharmaceuticals Inc</t>
  </si>
  <si>
    <t>56854Q101</t>
  </si>
  <si>
    <t>RWLK</t>
  </si>
  <si>
    <t>M8216Q101</t>
  </si>
  <si>
    <t>ERI</t>
  </si>
  <si>
    <t>Eldorado Resorts Inc</t>
  </si>
  <si>
    <t>28470R102</t>
  </si>
  <si>
    <t>HSGX</t>
  </si>
  <si>
    <t>Histogenics Corp.</t>
  </si>
  <si>
    <t>43358V109</t>
  </si>
  <si>
    <t>JASN</t>
  </si>
  <si>
    <t>Jason Industries, Inc.</t>
  </si>
  <si>
    <t>471172106</t>
  </si>
  <si>
    <t>AER</t>
  </si>
  <si>
    <t>AerCap Holdings NV</t>
  </si>
  <si>
    <t>N00985106</t>
  </si>
  <si>
    <t>BLFS</t>
  </si>
  <si>
    <t>BioLife Solutions, Inc.</t>
  </si>
  <si>
    <t>09062W204</t>
  </si>
  <si>
    <t>MDWD</t>
  </si>
  <si>
    <t>MediWound Ltd.</t>
  </si>
  <si>
    <t>M68830104</t>
  </si>
  <si>
    <t>CCLP</t>
  </si>
  <si>
    <t>CSI Compressco LP</t>
  </si>
  <si>
    <t>12637A103</t>
  </si>
  <si>
    <t>AFMD</t>
  </si>
  <si>
    <t>Affimed N.V.</t>
  </si>
  <si>
    <t>N01045108</t>
  </si>
  <si>
    <t>LJPC</t>
  </si>
  <si>
    <t>La Jolla Pharmaceutical Company</t>
  </si>
  <si>
    <t>503459604</t>
  </si>
  <si>
    <t>CDNA</t>
  </si>
  <si>
    <t>CareDx, Inc.</t>
  </si>
  <si>
    <t>14167L103</t>
  </si>
  <si>
    <t>RTRX</t>
  </si>
  <si>
    <t>Retrophin, Inc.</t>
  </si>
  <si>
    <t>761299106</t>
  </si>
  <si>
    <t>DERM</t>
  </si>
  <si>
    <t>Dermira Inc</t>
  </si>
  <si>
    <t>24983L104</t>
  </si>
  <si>
    <t>MOMO</t>
  </si>
  <si>
    <t>Momo Inc Sponsored ADR Class A</t>
  </si>
  <si>
    <t>60879B107</t>
  </si>
  <si>
    <t>LOXO</t>
  </si>
  <si>
    <t>Loxo Oncology Inc</t>
  </si>
  <si>
    <t>548862101</t>
  </si>
  <si>
    <t>FLXN</t>
  </si>
  <si>
    <t>Flexion Therapeutics, Inc.</t>
  </si>
  <si>
    <t>33938J106</t>
  </si>
  <si>
    <t>HCHC</t>
  </si>
  <si>
    <t>HC2 Holdings, Inc.</t>
  </si>
  <si>
    <t>404139107</t>
  </si>
  <si>
    <t>RDUS</t>
  </si>
  <si>
    <t>Radius Health Inc</t>
  </si>
  <si>
    <t>750469207</t>
  </si>
  <si>
    <t>RVNC</t>
  </si>
  <si>
    <t>Revance Therapeutics, Inc.</t>
  </si>
  <si>
    <t>761330109</t>
  </si>
  <si>
    <t>GLYC</t>
  </si>
  <si>
    <t>GlycoMimetics, Inc.</t>
  </si>
  <si>
    <t>38000Q102</t>
  </si>
  <si>
    <t>NXTD</t>
  </si>
  <si>
    <t>Nxt-ID, Inc.</t>
  </si>
  <si>
    <t>PBFX</t>
  </si>
  <si>
    <t>PBF Logistics LP</t>
  </si>
  <si>
    <t>69318Q104</t>
  </si>
  <si>
    <t>TBPH</t>
  </si>
  <si>
    <t>Theravance Biopharma Inc</t>
  </si>
  <si>
    <t>G8807B106</t>
  </si>
  <si>
    <t>WATT</t>
  </si>
  <si>
    <t>Energous Corp.</t>
  </si>
  <si>
    <t>29272C103</t>
  </si>
  <si>
    <t>PRTO</t>
  </si>
  <si>
    <t>Proteon Therapeutics, Inc.</t>
  </si>
  <si>
    <t>74371L109</t>
  </si>
  <si>
    <t>SAGE</t>
  </si>
  <si>
    <t>SAGE Therapeutics, Inc.</t>
  </si>
  <si>
    <t>78667J108</t>
  </si>
  <si>
    <t>FOMX</t>
  </si>
  <si>
    <t>Foamix Pharmaceuticals Ltd.</t>
  </si>
  <si>
    <t>M46135105</t>
  </si>
  <si>
    <t>PRQR</t>
  </si>
  <si>
    <t>ProQR Therapeutics N.V.</t>
  </si>
  <si>
    <t>N71542109</t>
  </si>
  <si>
    <t>REPH</t>
  </si>
  <si>
    <t>Recro Pharma, Inc.</t>
  </si>
  <si>
    <t>75629F109</t>
  </si>
  <si>
    <t>FWP</t>
  </si>
  <si>
    <t>Forward Pharma A/S Sponsored ADR</t>
  </si>
  <si>
    <t>34986J105</t>
  </si>
  <si>
    <t>GLMD</t>
  </si>
  <si>
    <t>Galmed Pharmaceuticals Ltd.</t>
  </si>
  <si>
    <t>M47238106</t>
  </si>
  <si>
    <t>CERC</t>
  </si>
  <si>
    <t>Cerecor Inc</t>
  </si>
  <si>
    <t>15671L109</t>
  </si>
  <si>
    <t>HP Inc.</t>
  </si>
  <si>
    <t>40434L105</t>
  </si>
  <si>
    <t>CVRS</t>
  </si>
  <si>
    <t>Corindus Vascular Robotics, Inc.</t>
  </si>
  <si>
    <t>218730109</t>
  </si>
  <si>
    <t>Syntel, Inc</t>
  </si>
  <si>
    <t>80007P869</t>
  </si>
  <si>
    <t>PULM</t>
  </si>
  <si>
    <t>Pulmatrix Inc</t>
  </si>
  <si>
    <t>74584P103</t>
  </si>
  <si>
    <t>Halcon Resources Corp</t>
  </si>
  <si>
    <t>40537Q605</t>
  </si>
  <si>
    <t>VRML</t>
  </si>
  <si>
    <t>Vermillion, Inc.</t>
  </si>
  <si>
    <t>92407M206</t>
  </si>
  <si>
    <t>XOMA</t>
  </si>
  <si>
    <t>XOMA Corporation</t>
  </si>
  <si>
    <t>98419J206</t>
  </si>
  <si>
    <t>ABUS</t>
  </si>
  <si>
    <t>Arbutus Biopharma Corporation</t>
  </si>
  <si>
    <t>03879J100</t>
  </si>
  <si>
    <t>MOXC</t>
  </si>
  <si>
    <t>Moxian, Inc.</t>
  </si>
  <si>
    <t>624697207</t>
  </si>
  <si>
    <t>ARCH</t>
  </si>
  <si>
    <t>Arch Coal Inc Class A</t>
  </si>
  <si>
    <t>039380407</t>
  </si>
  <si>
    <t>LENS</t>
  </si>
  <si>
    <t>Presbia Plc</t>
  </si>
  <si>
    <t>G7234P100</t>
  </si>
  <si>
    <t>RTTR</t>
  </si>
  <si>
    <t>Ritter Pharmaceuticals, Inc.</t>
  </si>
  <si>
    <t>Alcoa Corp.</t>
  </si>
  <si>
    <t>013872106</t>
  </si>
  <si>
    <t>ZSAN</t>
  </si>
  <si>
    <t>Zosano Pharma Corp.</t>
  </si>
  <si>
    <t>HTGM</t>
  </si>
  <si>
    <t>HTG Molecular Diagnostics, Inc.</t>
  </si>
  <si>
    <t>40434H104</t>
  </si>
  <si>
    <t>YECO</t>
  </si>
  <si>
    <t>Yulong Eco-Materials Ltd.</t>
  </si>
  <si>
    <t>ONCS</t>
  </si>
  <si>
    <t>OncoSec Medical Incorporated</t>
  </si>
  <si>
    <t>68234L207</t>
  </si>
  <si>
    <t>49309J103</t>
  </si>
  <si>
    <t>USEG</t>
  </si>
  <si>
    <t>U.S. Energy Corp.</t>
  </si>
  <si>
    <t>911805208</t>
  </si>
  <si>
    <t>VC</t>
  </si>
  <si>
    <t>Visteon Corporation</t>
  </si>
  <si>
    <t>92839U206</t>
  </si>
  <si>
    <t>NIHD</t>
  </si>
  <si>
    <t>NII Holdings Inc</t>
  </si>
  <si>
    <t>62913F508</t>
  </si>
  <si>
    <t>NAKD</t>
  </si>
  <si>
    <t>HEAR</t>
  </si>
  <si>
    <t>Turtle Beach Corporation</t>
  </si>
  <si>
    <t>452536204</t>
  </si>
  <si>
    <t>PVAC</t>
  </si>
  <si>
    <t>70788V102</t>
  </si>
  <si>
    <t>816645204</t>
  </si>
  <si>
    <t>832154207</t>
  </si>
  <si>
    <t>257867200</t>
  </si>
  <si>
    <t>VTVT</t>
  </si>
  <si>
    <t>vTv Therapeutics, Inc. Class A</t>
  </si>
  <si>
    <t>918385105</t>
  </si>
  <si>
    <t>03832V307</t>
  </si>
  <si>
    <t>ITUS</t>
  </si>
  <si>
    <t>ITUS Corporation</t>
  </si>
  <si>
    <t>45069V203</t>
  </si>
  <si>
    <t>MDGL</t>
  </si>
  <si>
    <t>Madrigal Pharmaceuticals, Inc.</t>
  </si>
  <si>
    <t>558868105</t>
  </si>
  <si>
    <t>KALV</t>
  </si>
  <si>
    <t>KalVista Pharmaceuticals, Inc.</t>
  </si>
  <si>
    <t>483497103</t>
  </si>
  <si>
    <t>71426V306</t>
  </si>
  <si>
    <t>XBIT</t>
  </si>
  <si>
    <t>XBiotech, Inc.</t>
  </si>
  <si>
    <t>98400H102</t>
  </si>
  <si>
    <t>AVXL</t>
  </si>
  <si>
    <t>Anavex Life Sciences Corp.</t>
  </si>
  <si>
    <t>032797300</t>
  </si>
  <si>
    <t>TROV</t>
  </si>
  <si>
    <t>Trovagene, Inc.</t>
  </si>
  <si>
    <t>IDXG</t>
  </si>
  <si>
    <t>Interpace Diagnostics Group, Inc.</t>
  </si>
  <si>
    <t>46062X204</t>
  </si>
  <si>
    <t>LIFE</t>
  </si>
  <si>
    <t>aTyr Pharma, Inc.</t>
  </si>
  <si>
    <t>002120103</t>
  </si>
  <si>
    <t>ABIO</t>
  </si>
  <si>
    <t>ARCA biopharma, Inc.</t>
  </si>
  <si>
    <t>00211Y407</t>
  </si>
  <si>
    <t>CATB</t>
  </si>
  <si>
    <t>Catabasis Pharmaceuticals Inc</t>
  </si>
  <si>
    <t>14875P107</t>
  </si>
  <si>
    <t>CHMA</t>
  </si>
  <si>
    <t>Chiasma Inc</t>
  </si>
  <si>
    <t>16706W102</t>
  </si>
  <si>
    <t>ESNC</t>
  </si>
  <si>
    <t>EnSync Inc</t>
  </si>
  <si>
    <t>29359T102</t>
  </si>
  <si>
    <t>OPGN</t>
  </si>
  <si>
    <t>OpGen, Inc.</t>
  </si>
  <si>
    <t>EGY</t>
  </si>
  <si>
    <t>VAALCO Energy, Inc.</t>
  </si>
  <si>
    <t>91851C201</t>
  </si>
  <si>
    <t>02081G201</t>
  </si>
  <si>
    <t>TRVN</t>
  </si>
  <si>
    <t>Trevena, Inc.</t>
  </si>
  <si>
    <t>89532E109</t>
  </si>
  <si>
    <t>NEOS</t>
  </si>
  <si>
    <t>Neos Therapeutics, Inc.</t>
  </si>
  <si>
    <t>64052L106</t>
  </si>
  <si>
    <t>TAT</t>
  </si>
  <si>
    <t>TransAtlantic Petroleum Ltd.</t>
  </si>
  <si>
    <t>G89982113</t>
  </si>
  <si>
    <t>06985P209</t>
  </si>
  <si>
    <t>G2113X134</t>
  </si>
  <si>
    <t>AKTX</t>
  </si>
  <si>
    <t>Akari Therapeutics Plc Sponsored ADR</t>
  </si>
  <si>
    <t>00972G108</t>
  </si>
  <si>
    <t>FLKS</t>
  </si>
  <si>
    <t>Flex Pharma, Inc.</t>
  </si>
  <si>
    <t>33938A105</t>
  </si>
  <si>
    <t>AEMD</t>
  </si>
  <si>
    <t>Aethlon Medical, Inc.</t>
  </si>
  <si>
    <t>00808Y208</t>
  </si>
  <si>
    <t>ONS</t>
  </si>
  <si>
    <t>Oncobiologics, Inc.</t>
  </si>
  <si>
    <t>68235M105</t>
  </si>
  <si>
    <t>LMFA</t>
  </si>
  <si>
    <t>LM Funding America Inc</t>
  </si>
  <si>
    <t>502074107</t>
  </si>
  <si>
    <t>WTI</t>
  </si>
  <si>
    <t>W&amp;T Offshore, Inc.</t>
  </si>
  <si>
    <t>92922P106</t>
  </si>
  <si>
    <t>TRIB</t>
  </si>
  <si>
    <t>Trinity Biotech Plc Sponsored ADR Class A</t>
  </si>
  <si>
    <t>896438306</t>
  </si>
  <si>
    <t>ZIOP</t>
  </si>
  <si>
    <t>ZIOPHARM Oncology, Inc.</t>
  </si>
  <si>
    <t>98973P101</t>
  </si>
  <si>
    <t>ZFGN</t>
  </si>
  <si>
    <t>Zafgen, Inc.</t>
  </si>
  <si>
    <t>98885E103</t>
  </si>
  <si>
    <t>ABIL</t>
  </si>
  <si>
    <t>Ability, Inc.</t>
  </si>
  <si>
    <t>WKHS</t>
  </si>
  <si>
    <t>Workhorse Group Inc.</t>
  </si>
  <si>
    <t>98138J206</t>
  </si>
  <si>
    <t>Fang Holdings Ltd. Sponsored ADR Class A</t>
  </si>
  <si>
    <t>30711Y102</t>
  </si>
  <si>
    <t>462044207</t>
  </si>
  <si>
    <t>CFMS</t>
  </si>
  <si>
    <t>20717E101</t>
  </si>
  <si>
    <t>88033R502</t>
  </si>
  <si>
    <t>TRXC</t>
  </si>
  <si>
    <t>TransEnterix, Inc.</t>
  </si>
  <si>
    <t>89366M201</t>
  </si>
  <si>
    <t>PAVM</t>
  </si>
  <si>
    <t>PAVmed, Inc.</t>
  </si>
  <si>
    <t>70387R106</t>
  </si>
  <si>
    <t>VTL</t>
  </si>
  <si>
    <t>Vital Therapies, Inc.</t>
  </si>
  <si>
    <t>92847R104</t>
  </si>
  <si>
    <t>172406209</t>
  </si>
  <si>
    <t>QURE</t>
  </si>
  <si>
    <t>uniQure N.V.</t>
  </si>
  <si>
    <t>N90064101</t>
  </si>
  <si>
    <t>Sangamo Therapeutics, Inc.</t>
  </si>
  <si>
    <t>676118201</t>
  </si>
  <si>
    <t>MNST</t>
  </si>
  <si>
    <t>Monster Beverage Corporation</t>
  </si>
  <si>
    <t>61174X109</t>
  </si>
  <si>
    <t>VSTM</t>
  </si>
  <si>
    <t>Verastem, Inc.</t>
  </si>
  <si>
    <t>92337C104</t>
  </si>
  <si>
    <t>AMSC</t>
  </si>
  <si>
    <t>American Superconductor Corporation</t>
  </si>
  <si>
    <t>030111207</t>
  </si>
  <si>
    <t>KDMN</t>
  </si>
  <si>
    <t>Kadmon Holdings, Inc.</t>
  </si>
  <si>
    <t>48283N106</t>
  </si>
  <si>
    <t>205768302</t>
  </si>
  <si>
    <t>EXTN</t>
  </si>
  <si>
    <t>Exterran Corp.</t>
  </si>
  <si>
    <t>30227H106</t>
  </si>
  <si>
    <t>GNMX</t>
  </si>
  <si>
    <t>Aevi Genomic Medicine, Inc.</t>
  </si>
  <si>
    <t>00835P105</t>
  </si>
  <si>
    <t>ESES</t>
  </si>
  <si>
    <t>Eco-Stim Energy Solutions, Inc.</t>
  </si>
  <si>
    <t>27888D101</t>
  </si>
  <si>
    <t>Conagra Brands, Inc.</t>
  </si>
  <si>
    <t>ZGNX</t>
  </si>
  <si>
    <t>Zogenix, Inc.</t>
  </si>
  <si>
    <t>98978L204</t>
  </si>
  <si>
    <t>DWSN</t>
  </si>
  <si>
    <t>Dawson Geophysical Company</t>
  </si>
  <si>
    <t>239360100</t>
  </si>
  <si>
    <t>EKSO</t>
  </si>
  <si>
    <t>Ekso Bionics Holdings, Inc.</t>
  </si>
  <si>
    <t>282644202</t>
  </si>
  <si>
    <t>RKDA</t>
  </si>
  <si>
    <t>Arcadia Biosciences, Inc.</t>
  </si>
  <si>
    <t>DRIO</t>
  </si>
  <si>
    <t>DarioHealth Corp.</t>
  </si>
  <si>
    <t>23725P100</t>
  </si>
  <si>
    <t>CBLI</t>
  </si>
  <si>
    <t>Cleveland BioLabs, Inc.</t>
  </si>
  <si>
    <t>185860202</t>
  </si>
  <si>
    <t>40052B207</t>
  </si>
  <si>
    <t>CLUB</t>
  </si>
  <si>
    <t>Town Sports International Holdings, Inc.</t>
  </si>
  <si>
    <t>89214A102</t>
  </si>
  <si>
    <t>BLPH</t>
  </si>
  <si>
    <t>Bellerophon Therapeutics, Inc.</t>
  </si>
  <si>
    <t>078771102</t>
  </si>
  <si>
    <t>AXSM</t>
  </si>
  <si>
    <t>Axsome Therapeutics, Inc.</t>
  </si>
  <si>
    <t>05464T104</t>
  </si>
  <si>
    <t>RGNX</t>
  </si>
  <si>
    <t>REGENXBIO, Inc.</t>
  </si>
  <si>
    <t>75901B107</t>
  </si>
  <si>
    <t>DELT</t>
  </si>
  <si>
    <t>Delta Technology Holdings Ltd</t>
  </si>
  <si>
    <t>G8477B105</t>
  </si>
  <si>
    <t>TZOO</t>
  </si>
  <si>
    <t>Travelzoo</t>
  </si>
  <si>
    <t>89421Q205</t>
  </si>
  <si>
    <t>Pfenex, Inc.</t>
  </si>
  <si>
    <t>ULTI</t>
  </si>
  <si>
    <t>Ultimate Software Group, Inc.</t>
  </si>
  <si>
    <t>90385D107</t>
  </si>
  <si>
    <t>FLOW</t>
  </si>
  <si>
    <t>SPX Flow, Inc.</t>
  </si>
  <si>
    <t>78469X107</t>
  </si>
  <si>
    <t>Intellicheck Inc</t>
  </si>
  <si>
    <t>AXON</t>
  </si>
  <si>
    <t>Axovant Sciences Ltd</t>
  </si>
  <si>
    <t>G0750W104</t>
  </si>
  <si>
    <t>GRA</t>
  </si>
  <si>
    <t>38388F108</t>
  </si>
  <si>
    <t>23254L405</t>
  </si>
  <si>
    <t>NTRA</t>
  </si>
  <si>
    <t>Natera, Inc.</t>
  </si>
  <si>
    <t>632307104</t>
  </si>
  <si>
    <t>APVO</t>
  </si>
  <si>
    <t>Aptevo Therapeutics Inc</t>
  </si>
  <si>
    <t>03835L108</t>
  </si>
  <si>
    <t>KURA</t>
  </si>
  <si>
    <t>Kura Oncology, Inc.</t>
  </si>
  <si>
    <t>50127T109</t>
  </si>
  <si>
    <t>CHEK</t>
  </si>
  <si>
    <t>Check-Cap Ltd.</t>
  </si>
  <si>
    <t>Rent-A-Center Inc</t>
  </si>
  <si>
    <t>ADAP</t>
  </si>
  <si>
    <t>Adaptimmune Therapeutics PLC Sponsored ADR</t>
  </si>
  <si>
    <t>00653A107</t>
  </si>
  <si>
    <t>USG</t>
  </si>
  <si>
    <t>USG Corporation</t>
  </si>
  <si>
    <t>903293405</t>
  </si>
  <si>
    <t>ARCW</t>
  </si>
  <si>
    <t>ARC Group Worldwide, Inc.</t>
  </si>
  <si>
    <t>00213H105</t>
  </si>
  <si>
    <t>SAUC</t>
  </si>
  <si>
    <t>Y27265308</t>
  </si>
  <si>
    <t>YUMA</t>
  </si>
  <si>
    <t>Yuma Energy Inc</t>
  </si>
  <si>
    <t>98872F105</t>
  </si>
  <si>
    <t>42806J106</t>
  </si>
  <si>
    <t>BLCM</t>
  </si>
  <si>
    <t>Bellicum Pharmaceuticals Inc</t>
  </si>
  <si>
    <t>079481107</t>
  </si>
  <si>
    <t>84842R403</t>
  </si>
  <si>
    <t>VRSK</t>
  </si>
  <si>
    <t>Verisk Analytics Inc</t>
  </si>
  <si>
    <t>92345Y106</t>
  </si>
  <si>
    <t>VYGR</t>
  </si>
  <si>
    <t>Voyager Therapeutics, Inc.</t>
  </si>
  <si>
    <t>92915B106</t>
  </si>
  <si>
    <t>EDGE</t>
  </si>
  <si>
    <t>Edge Therapeutics, Inc.</t>
  </si>
  <si>
    <t>279870109</t>
  </si>
  <si>
    <t>42366C301</t>
  </si>
  <si>
    <t>74758R208</t>
  </si>
  <si>
    <t>168913200</t>
  </si>
  <si>
    <t>VAR</t>
  </si>
  <si>
    <t>Varian Medical Systems, Inc.</t>
  </si>
  <si>
    <t>92220P105</t>
  </si>
  <si>
    <t>NVTA</t>
  </si>
  <si>
    <t>Invitae Corp.</t>
  </si>
  <si>
    <t>46185L103</t>
  </si>
  <si>
    <t>Gaia, Inc. Class A</t>
  </si>
  <si>
    <t>36269P104</t>
  </si>
  <si>
    <t>SPNE</t>
  </si>
  <si>
    <t>SeaSpine Holdings Corp.</t>
  </si>
  <si>
    <t>81255T108</t>
  </si>
  <si>
    <t>GoPro, Inc. Class A</t>
  </si>
  <si>
    <t>DHX</t>
  </si>
  <si>
    <t>DHI Group, Inc.</t>
  </si>
  <si>
    <t>23331S100</t>
  </si>
  <si>
    <t>ZYNE</t>
  </si>
  <si>
    <t>Zynerba Pharmaceuticals Inc</t>
  </si>
  <si>
    <t>98986X109</t>
  </si>
  <si>
    <t>Ferroglobe PLC</t>
  </si>
  <si>
    <t>G33856108</t>
  </si>
  <si>
    <t>LONE</t>
  </si>
  <si>
    <t>Lonestar Resources US, Inc. Class A</t>
  </si>
  <si>
    <t>54240F103</t>
  </si>
  <si>
    <t>MITL</t>
  </si>
  <si>
    <t>Mitel Networks Corporation</t>
  </si>
  <si>
    <t>60671Q104</t>
  </si>
  <si>
    <t>019222207</t>
  </si>
  <si>
    <t>16949H201</t>
  </si>
  <si>
    <t>579489303</t>
  </si>
  <si>
    <t>VHC</t>
  </si>
  <si>
    <t>VirnetX Holding Corporation</t>
  </si>
  <si>
    <t>92823T108</t>
  </si>
  <si>
    <t>VECO</t>
  </si>
  <si>
    <t>Veeco Instruments Inc.</t>
  </si>
  <si>
    <t>922417100</t>
  </si>
  <si>
    <t>WETF</t>
  </si>
  <si>
    <t>WisdomTree Investments, Inc.</t>
  </si>
  <si>
    <t>97717P104</t>
  </si>
  <si>
    <t>TCON</t>
  </si>
  <si>
    <t>TRACON Pharmaceuticals, Inc.</t>
  </si>
  <si>
    <t>89237H100</t>
  </si>
  <si>
    <t>WFT</t>
  </si>
  <si>
    <t>Weatherford International plc</t>
  </si>
  <si>
    <t>G48833100</t>
  </si>
  <si>
    <t>RiceBran Technologies</t>
  </si>
  <si>
    <t>63900P608</t>
  </si>
  <si>
    <t>DS</t>
  </si>
  <si>
    <t>Drive Shack Inc.</t>
  </si>
  <si>
    <t>262077100</t>
  </si>
  <si>
    <t>OMF</t>
  </si>
  <si>
    <t>OneMain Holdings, Inc.</t>
  </si>
  <si>
    <t>68268W103</t>
  </si>
  <si>
    <t>VJET</t>
  </si>
  <si>
    <t>voxeljet AG Sponsored ADR</t>
  </si>
  <si>
    <t>92912L107</t>
  </si>
  <si>
    <t>NK</t>
  </si>
  <si>
    <t>NantKwest, Inc.</t>
  </si>
  <si>
    <t>63016Q102</t>
  </si>
  <si>
    <t>Y2711Y112</t>
  </si>
  <si>
    <t>22228P302</t>
  </si>
  <si>
    <t>HQCL</t>
  </si>
  <si>
    <t>Hanwha Q CELLS Co., Ltd. Sponsored ADR</t>
  </si>
  <si>
    <t>41135V301</t>
  </si>
  <si>
    <t>CVEO</t>
  </si>
  <si>
    <t>Civeo Corp</t>
  </si>
  <si>
    <t>17878Y108</t>
  </si>
  <si>
    <t>QHC</t>
  </si>
  <si>
    <t>Quorum Health Corp.</t>
  </si>
  <si>
    <t>74909E106</t>
  </si>
  <si>
    <t>A.H. Belo Corporation Class A</t>
  </si>
  <si>
    <t>SPXC</t>
  </si>
  <si>
    <t>BMRA</t>
  </si>
  <si>
    <t>Biomerica, Inc.</t>
  </si>
  <si>
    <t>09061H307</t>
  </si>
  <si>
    <t>DFFN</t>
  </si>
  <si>
    <t>Diffusion Pharmaceuticals Inc.</t>
  </si>
  <si>
    <t>253748206</t>
  </si>
  <si>
    <t>EVRI</t>
  </si>
  <si>
    <t>Everi Holdings, Inc.</t>
  </si>
  <si>
    <t>30034T103</t>
  </si>
  <si>
    <t>APPS</t>
  </si>
  <si>
    <t>Digital Turbine, Inc.</t>
  </si>
  <si>
    <t>25400W102</t>
  </si>
  <si>
    <t>UNT</t>
  </si>
  <si>
    <t>Unit Corporation</t>
  </si>
  <si>
    <t>909218109</t>
  </si>
  <si>
    <t>LXRX</t>
  </si>
  <si>
    <t>Lexicon Pharmaceuticals, Inc.</t>
  </si>
  <si>
    <t>528872302</t>
  </si>
  <si>
    <t>ADVM</t>
  </si>
  <si>
    <t>Adverum Biotechnologies Inc</t>
  </si>
  <si>
    <t>00773U108</t>
  </si>
  <si>
    <t>CPSH</t>
  </si>
  <si>
    <t>CPS Technologies Corporation</t>
  </si>
  <si>
    <t>12619F104</t>
  </si>
  <si>
    <t>74965F203</t>
  </si>
  <si>
    <t>AGFS</t>
  </si>
  <si>
    <t>AgroFresh Solutions, Inc.</t>
  </si>
  <si>
    <t>00856G109</t>
  </si>
  <si>
    <t>AROC</t>
  </si>
  <si>
    <t>Archrock Inc.</t>
  </si>
  <si>
    <t>03957W106</t>
  </si>
  <si>
    <t>TBI</t>
  </si>
  <si>
    <t>TrueBlue, Inc.</t>
  </si>
  <si>
    <t>89785X101</t>
  </si>
  <si>
    <t>INVA</t>
  </si>
  <si>
    <t>Innoviva, Inc.</t>
  </si>
  <si>
    <t>45781M101</t>
  </si>
  <si>
    <t>WTW</t>
  </si>
  <si>
    <t>Weight Watchers International, Inc.</t>
  </si>
  <si>
    <t>948626106</t>
  </si>
  <si>
    <t>VER</t>
  </si>
  <si>
    <t>VEREIT, Inc. Class A</t>
  </si>
  <si>
    <t>92339V100</t>
  </si>
  <si>
    <t>THST</t>
  </si>
  <si>
    <t>Truett-Hurst, Inc. Class A</t>
  </si>
  <si>
    <t>897871109</t>
  </si>
  <si>
    <t>ZNGA</t>
  </si>
  <si>
    <t>Zynga Inc. Class A</t>
  </si>
  <si>
    <t>98986T108</t>
  </si>
  <si>
    <t>WEYS</t>
  </si>
  <si>
    <t>Weyco Group, Inc.</t>
  </si>
  <si>
    <t>962149100</t>
  </si>
  <si>
    <t>UTSI</t>
  </si>
  <si>
    <t>UTStarcom Holdings Corp.</t>
  </si>
  <si>
    <t>G9310A114</t>
  </si>
  <si>
    <t>MLCO</t>
  </si>
  <si>
    <t>Melco Resorts and Entertainment Ltd Shs Sponsored American Deposit Receipt Repr 3 Shs</t>
  </si>
  <si>
    <t>PDVW</t>
  </si>
  <si>
    <t>pdvWireless, Inc.</t>
  </si>
  <si>
    <t>69290R104</t>
  </si>
  <si>
    <t>TRS</t>
  </si>
  <si>
    <t>TriMas Corporation</t>
  </si>
  <si>
    <t>896215209</t>
  </si>
  <si>
    <t>CRC</t>
  </si>
  <si>
    <t>California Resources Corp</t>
  </si>
  <si>
    <t>13057Q206</t>
  </si>
  <si>
    <t>CLBS</t>
  </si>
  <si>
    <t>Caladrius Biosciences, Inc.</t>
  </si>
  <si>
    <t>128058203</t>
  </si>
  <si>
    <t>CKH</t>
  </si>
  <si>
    <t>SEACOR Holdings Inc.</t>
  </si>
  <si>
    <t>811904101</t>
  </si>
  <si>
    <t>WRK</t>
  </si>
  <si>
    <t>WestRock Co.</t>
  </si>
  <si>
    <t>96145D105</t>
  </si>
  <si>
    <t>WDC</t>
  </si>
  <si>
    <t>Western Digital Corporation</t>
  </si>
  <si>
    <t>958102105</t>
  </si>
  <si>
    <t>DMC Global Inc.</t>
  </si>
  <si>
    <t>23291C103</t>
  </si>
  <si>
    <t>WMLP</t>
  </si>
  <si>
    <t>Westmoreland Resource Partners LP</t>
  </si>
  <si>
    <t>96108P103</t>
  </si>
  <si>
    <t>IVTY</t>
  </si>
  <si>
    <t>Invuity Inc</t>
  </si>
  <si>
    <t>46187J205</t>
  </si>
  <si>
    <t>ADRO</t>
  </si>
  <si>
    <t>Aduro BioTech, Inc.</t>
  </si>
  <si>
    <t>00739L101</t>
  </si>
  <si>
    <t>688410208</t>
  </si>
  <si>
    <t>VTNR</t>
  </si>
  <si>
    <t>Vertex Energy, Inc.</t>
  </si>
  <si>
    <t>92534K107</t>
  </si>
  <si>
    <t>TGI</t>
  </si>
  <si>
    <t>Triumph Group, Inc.</t>
  </si>
  <si>
    <t>896818101</t>
  </si>
  <si>
    <t>VOC</t>
  </si>
  <si>
    <t>VOC Energy Trust</t>
  </si>
  <si>
    <t>91829B103</t>
  </si>
  <si>
    <t>LIVN</t>
  </si>
  <si>
    <t>LivaNova Plc</t>
  </si>
  <si>
    <t>G5509L101</t>
  </si>
  <si>
    <t>NVCR</t>
  </si>
  <si>
    <t>Novocure Ltd.</t>
  </si>
  <si>
    <t>G6674U108</t>
  </si>
  <si>
    <t>WPX</t>
  </si>
  <si>
    <t>WPX Energy, Inc. Class A</t>
  </si>
  <si>
    <t>98212B103</t>
  </si>
  <si>
    <t>Fuwei Films (Holdings) Co., Ltd.</t>
  </si>
  <si>
    <t>G3704F110</t>
  </si>
  <si>
    <t>05366Y201</t>
  </si>
  <si>
    <t>ZBRA</t>
  </si>
  <si>
    <t>Zebra Technologies Corporation Class A</t>
  </si>
  <si>
    <t>989207105</t>
  </si>
  <si>
    <t>BW</t>
  </si>
  <si>
    <t>Babcock &amp; Wilcox Enterprises Inc</t>
  </si>
  <si>
    <t>05614L100</t>
  </si>
  <si>
    <t>INST</t>
  </si>
  <si>
    <t>Instructure, Inc.</t>
  </si>
  <si>
    <t>45781U103</t>
  </si>
  <si>
    <t>867328700</t>
  </si>
  <si>
    <t>STERIS Plc</t>
  </si>
  <si>
    <t>G84720104</t>
  </si>
  <si>
    <t>PXS</t>
  </si>
  <si>
    <t>Pyxis Tankers, Inc.</t>
  </si>
  <si>
    <t>Y71726106</t>
  </si>
  <si>
    <t>WING</t>
  </si>
  <si>
    <t>Wingstop, Inc.</t>
  </si>
  <si>
    <t>974155103</t>
  </si>
  <si>
    <t>75952R209</t>
  </si>
  <si>
    <t>WYY</t>
  </si>
  <si>
    <t>WidePoint Corporation</t>
  </si>
  <si>
    <t>967590100</t>
  </si>
  <si>
    <t>PRTK</t>
  </si>
  <si>
    <t>Paratek Pharmaceuticals Inc</t>
  </si>
  <si>
    <t>699374302</t>
  </si>
  <si>
    <t>ABDC</t>
  </si>
  <si>
    <t>Alcentra Capital Corp</t>
  </si>
  <si>
    <t>01374T102</t>
  </si>
  <si>
    <t>VRAY</t>
  </si>
  <si>
    <t>ViewRay, Inc.</t>
  </si>
  <si>
    <t>92672L107</t>
  </si>
  <si>
    <t>TTMI</t>
  </si>
  <si>
    <t>TTM Technologies, Inc.</t>
  </si>
  <si>
    <t>87305R109</t>
  </si>
  <si>
    <t>IOTS</t>
  </si>
  <si>
    <t>Adesto Technologies Corporation</t>
  </si>
  <si>
    <t>00687D101</t>
  </si>
  <si>
    <t>FTAI</t>
  </si>
  <si>
    <t>Fortress Transportation &amp; Infrastructure Investors LLC</t>
  </si>
  <si>
    <t>34960P101</t>
  </si>
  <si>
    <t>GEC</t>
  </si>
  <si>
    <t>Great Elm Capital Group, Inc.</t>
  </si>
  <si>
    <t>39036P209</t>
  </si>
  <si>
    <t>157131202</t>
  </si>
  <si>
    <t>VKTX</t>
  </si>
  <si>
    <t>Viking Therapeutics, Inc.</t>
  </si>
  <si>
    <t>92686J106</t>
  </si>
  <si>
    <t>VRTU</t>
  </si>
  <si>
    <t>Virtusa Corporation</t>
  </si>
  <si>
    <t>92827P102</t>
  </si>
  <si>
    <t>WSCI</t>
  </si>
  <si>
    <t>WSI Industries, Inc.</t>
  </si>
  <si>
    <t>92932Q102</t>
  </si>
  <si>
    <t>SRAX</t>
  </si>
  <si>
    <t>Social Reality, Inc. Class A</t>
  </si>
  <si>
    <t>83362P300</t>
  </si>
  <si>
    <t>UIS</t>
  </si>
  <si>
    <t>Unisys Corporation</t>
  </si>
  <si>
    <t>909214306</t>
  </si>
  <si>
    <t>VRA</t>
  </si>
  <si>
    <t>Vera Bradley, Inc.</t>
  </si>
  <si>
    <t>92335C106</t>
  </si>
  <si>
    <t>ZIXI</t>
  </si>
  <si>
    <t>Zix Corporation</t>
  </si>
  <si>
    <t>98974P100</t>
  </si>
  <si>
    <t>WNC</t>
  </si>
  <si>
    <t>Wabash National Corporation</t>
  </si>
  <si>
    <t>929566107</t>
  </si>
  <si>
    <t>TUSK</t>
  </si>
  <si>
    <t>Mammoth Energy Services, Inc.</t>
  </si>
  <si>
    <t>56155L108</t>
  </si>
  <si>
    <t>INOV</t>
  </si>
  <si>
    <t>Inovalon Holdings, Inc. Class A</t>
  </si>
  <si>
    <t>45781D101</t>
  </si>
  <si>
    <t>XNET</t>
  </si>
  <si>
    <t>Xunlei Ltd. ADR</t>
  </si>
  <si>
    <t>98419E108</t>
  </si>
  <si>
    <t>ERA</t>
  </si>
  <si>
    <t>Era Group, Inc.</t>
  </si>
  <si>
    <t>26885G109</t>
  </si>
  <si>
    <t>GEN</t>
  </si>
  <si>
    <t>Genesis Healthcare Inc Class A</t>
  </si>
  <si>
    <t>37185X106</t>
  </si>
  <si>
    <t>AGN</t>
  </si>
  <si>
    <t>Allergan plc</t>
  </si>
  <si>
    <t>G0177J108</t>
  </si>
  <si>
    <t>ITGR</t>
  </si>
  <si>
    <t>Integer Holdings Corporation</t>
  </si>
  <si>
    <t>45826H109</t>
  </si>
  <si>
    <t>MJCO</t>
  </si>
  <si>
    <t>Majesco</t>
  </si>
  <si>
    <t>56068V102</t>
  </si>
  <si>
    <t>XHR</t>
  </si>
  <si>
    <t>Xenia Hotels &amp; Resorts, Inc.</t>
  </si>
  <si>
    <t>984017103</t>
  </si>
  <si>
    <t>BRS</t>
  </si>
  <si>
    <t>Bristow Group Inc.</t>
  </si>
  <si>
    <t>110394103</t>
  </si>
  <si>
    <t>IONS</t>
  </si>
  <si>
    <t>Ionis Pharmaceuticals, Inc.</t>
  </si>
  <si>
    <t>462222100</t>
  </si>
  <si>
    <t>GNUS</t>
  </si>
  <si>
    <t>Genius Brands International, Inc.</t>
  </si>
  <si>
    <t>37229T301</t>
  </si>
  <si>
    <t>EPC</t>
  </si>
  <si>
    <t>Edgewell Personal Care Co.</t>
  </si>
  <si>
    <t>28035Q102</t>
  </si>
  <si>
    <t>TOWR</t>
  </si>
  <si>
    <t>Tower International, Inc.</t>
  </si>
  <si>
    <t>891826109</t>
  </si>
  <si>
    <t>PMTS</t>
  </si>
  <si>
    <t>CPI Card Group, Inc.</t>
  </si>
  <si>
    <t>OOMA</t>
  </si>
  <si>
    <t>Ooma Inc</t>
  </si>
  <si>
    <t>683416101</t>
  </si>
  <si>
    <t>Five Star Senior Living Inc</t>
  </si>
  <si>
    <t>VRTS</t>
  </si>
  <si>
    <t>Virtus Investment Partners, Inc.</t>
  </si>
  <si>
    <t>92828Q109</t>
  </si>
  <si>
    <t>WLL</t>
  </si>
  <si>
    <t>Whiting Petroleum Corporation</t>
  </si>
  <si>
    <t>VEC</t>
  </si>
  <si>
    <t>Vectrus Inc</t>
  </si>
  <si>
    <t>92242T101</t>
  </si>
  <si>
    <t>Orion Group Holdings, Inc.</t>
  </si>
  <si>
    <t>CC</t>
  </si>
  <si>
    <t>Chemours Co.</t>
  </si>
  <si>
    <t>163851108</t>
  </si>
  <si>
    <t>VHI</t>
  </si>
  <si>
    <t>Valhi, Inc.</t>
  </si>
  <si>
    <t>918905100</t>
  </si>
  <si>
    <t>Ashland Global Holdings, Inc.</t>
  </si>
  <si>
    <t>044186104</t>
  </si>
  <si>
    <t>UG</t>
  </si>
  <si>
    <t>United-Guardian, Inc.</t>
  </si>
  <si>
    <t>910571108</t>
  </si>
  <si>
    <t>RARE</t>
  </si>
  <si>
    <t>Ultragenyx Pharmaceutical, Inc.</t>
  </si>
  <si>
    <t>90400D108</t>
  </si>
  <si>
    <t>EGL</t>
  </si>
  <si>
    <t>Engility Holdings, Inc.</t>
  </si>
  <si>
    <t>29286C107</t>
  </si>
  <si>
    <t>ZTS</t>
  </si>
  <si>
    <t>Zoetis, Inc. Class A</t>
  </si>
  <si>
    <t>98978V103</t>
  </si>
  <si>
    <t>98310W108</t>
  </si>
  <si>
    <t>MOS</t>
  </si>
  <si>
    <t>Mosaic Company</t>
  </si>
  <si>
    <t>61945C103</t>
  </si>
  <si>
    <t>ITT, Inc.</t>
  </si>
  <si>
    <t>45073V108</t>
  </si>
  <si>
    <t>UTMD</t>
  </si>
  <si>
    <t>Utah Medical Products, Inc.</t>
  </si>
  <si>
    <t>917488108</t>
  </si>
  <si>
    <t>WAIR</t>
  </si>
  <si>
    <t>Wesco Aircraft Holdings, Inc</t>
  </si>
  <si>
    <t>950814103</t>
  </si>
  <si>
    <t>OXBR</t>
  </si>
  <si>
    <t>Oxbridge Re Holdings Limited</t>
  </si>
  <si>
    <t>G6856M106</t>
  </si>
  <si>
    <t>VISI</t>
  </si>
  <si>
    <t>Volt Information Sciences, Inc.</t>
  </si>
  <si>
    <t>928703107</t>
  </si>
  <si>
    <t>Hallador Energy Co</t>
  </si>
  <si>
    <t>Arrowhead Pharmaceuticals, Inc.</t>
  </si>
  <si>
    <t>04280A100</t>
  </si>
  <si>
    <t>LKSD</t>
  </si>
  <si>
    <t>LSC Communications, Inc.</t>
  </si>
  <si>
    <t>50218P107</t>
  </si>
  <si>
    <t>TSN</t>
  </si>
  <si>
    <t>Tyson Foods, Inc. Class A</t>
  </si>
  <si>
    <t>902494103</t>
  </si>
  <si>
    <t>CDTX</t>
  </si>
  <si>
    <t>Cidara Therapeutics, Inc.</t>
  </si>
  <si>
    <t>171757107</t>
  </si>
  <si>
    <t>UAMY</t>
  </si>
  <si>
    <t>United States Antimony Corporation</t>
  </si>
  <si>
    <t>911549103</t>
  </si>
  <si>
    <t>674870407</t>
  </si>
  <si>
    <t>CoreCivic, Inc.</t>
  </si>
  <si>
    <t>21871N101</t>
  </si>
  <si>
    <t>TROX</t>
  </si>
  <si>
    <t>Tronox Ltd. Class A</t>
  </si>
  <si>
    <t>Q9235V101</t>
  </si>
  <si>
    <t>USAC</t>
  </si>
  <si>
    <t>USA Compression Partners LP</t>
  </si>
  <si>
    <t>90290N109</t>
  </si>
  <si>
    <t>Solitario Zinc Corp</t>
  </si>
  <si>
    <t>RMCF</t>
  </si>
  <si>
    <t>Rocky Mountain Chocolate Factory, Inc.</t>
  </si>
  <si>
    <t>77467X101</t>
  </si>
  <si>
    <t>CINR</t>
  </si>
  <si>
    <t>Ciner Resources LP</t>
  </si>
  <si>
    <t>172464109</t>
  </si>
  <si>
    <t>VSH</t>
  </si>
  <si>
    <t>Vishay Intertechnology, Inc.</t>
  </si>
  <si>
    <t>928298108</t>
  </si>
  <si>
    <t>Corning Inc</t>
  </si>
  <si>
    <t>WMB</t>
  </si>
  <si>
    <t>Williams Companies, Inc.</t>
  </si>
  <si>
    <t>969457100</t>
  </si>
  <si>
    <t>MSCI Inc. Class A</t>
  </si>
  <si>
    <t>KHC</t>
  </si>
  <si>
    <t>Kraft Heinz Company</t>
  </si>
  <si>
    <t>500754106</t>
  </si>
  <si>
    <t>ZBH</t>
  </si>
  <si>
    <t>Zimmer Biomet Holdings, Inc.</t>
  </si>
  <si>
    <t>98956P102</t>
  </si>
  <si>
    <t>HPE</t>
  </si>
  <si>
    <t>Hewlett Packard Enterprise Co.</t>
  </si>
  <si>
    <t>42824C109</t>
  </si>
  <si>
    <t>Groupon, Inc.</t>
  </si>
  <si>
    <t>XLNX</t>
  </si>
  <si>
    <t>Xilinx, Inc.</t>
  </si>
  <si>
    <t>983919101</t>
  </si>
  <si>
    <t>SS&amp;C Technologies Holdings, Inc.</t>
  </si>
  <si>
    <t>169424207</t>
  </si>
  <si>
    <t>XRM</t>
  </si>
  <si>
    <t>Xerium Technologies, Inc.</t>
  </si>
  <si>
    <t>98416J118</t>
  </si>
  <si>
    <t>TACT</t>
  </si>
  <si>
    <t>TransAct Technologies Incorporated</t>
  </si>
  <si>
    <t>892918103</t>
  </si>
  <si>
    <t>ENV</t>
  </si>
  <si>
    <t>Envestnet, Inc.</t>
  </si>
  <si>
    <t>29404K106</t>
  </si>
  <si>
    <t>TISA</t>
  </si>
  <si>
    <t>Top Image Systems Ltd.</t>
  </si>
  <si>
    <t>M87896102</t>
  </si>
  <si>
    <t>Immune Design Corp.</t>
  </si>
  <si>
    <t>TWIN</t>
  </si>
  <si>
    <t>Twin Disc, incorporated</t>
  </si>
  <si>
    <t>901476101</t>
  </si>
  <si>
    <t>GOLF</t>
  </si>
  <si>
    <t>Acushnet Holdings Corp.</t>
  </si>
  <si>
    <t>005098108</t>
  </si>
  <si>
    <t>DXR</t>
  </si>
  <si>
    <t>Daxor Corporation</t>
  </si>
  <si>
    <t>239467103</t>
  </si>
  <si>
    <t>VNDA</t>
  </si>
  <si>
    <t>Vanda Pharmaceuticals Inc.</t>
  </si>
  <si>
    <t>921659108</t>
  </si>
  <si>
    <t>PJC</t>
  </si>
  <si>
    <t>Piper Jaffray Companies</t>
  </si>
  <si>
    <t>724078100</t>
  </si>
  <si>
    <t>QRVO</t>
  </si>
  <si>
    <t>Qorvo, Inc.</t>
  </si>
  <si>
    <t>74736K101</t>
  </si>
  <si>
    <t>AVGR</t>
  </si>
  <si>
    <t>Avinger, Inc.</t>
  </si>
  <si>
    <t>VRSN</t>
  </si>
  <si>
    <t>VeriSign, Inc.</t>
  </si>
  <si>
    <t>92343E102</t>
  </si>
  <si>
    <t>74836W203</t>
  </si>
  <si>
    <t>TLGT</t>
  </si>
  <si>
    <t>Teligent, Inc.</t>
  </si>
  <si>
    <t>87960W104</t>
  </si>
  <si>
    <t>URI</t>
  </si>
  <si>
    <t>United Rentals, Inc.</t>
  </si>
  <si>
    <t>911363109</t>
  </si>
  <si>
    <t>CCL.U</t>
  </si>
  <si>
    <t>BOX</t>
  </si>
  <si>
    <t>Box, Inc. Class A</t>
  </si>
  <si>
    <t>10316T104</t>
  </si>
  <si>
    <t>74312Y202</t>
  </si>
  <si>
    <t>UUU</t>
  </si>
  <si>
    <t>Universal Security Instruments, Inc.</t>
  </si>
  <si>
    <t>913821302</t>
  </si>
  <si>
    <t>TUP</t>
  </si>
  <si>
    <t>Tupperware Brands Corporation</t>
  </si>
  <si>
    <t>899896104</t>
  </si>
  <si>
    <t>Welltower, Inc.</t>
  </si>
  <si>
    <t>95040Q104</t>
  </si>
  <si>
    <t>WWW</t>
  </si>
  <si>
    <t>Wolverine World Wide, Inc.</t>
  </si>
  <si>
    <t>978097103</t>
  </si>
  <si>
    <t>WK</t>
  </si>
  <si>
    <t>Workiva, Inc. Class A</t>
  </si>
  <si>
    <t>98139A105</t>
  </si>
  <si>
    <t>MEDP</t>
  </si>
  <si>
    <t>Medpace Holdings, Inc.</t>
  </si>
  <si>
    <t>58506Q109</t>
  </si>
  <si>
    <t>TRCO</t>
  </si>
  <si>
    <t>Tribune Media Co. Class A</t>
  </si>
  <si>
    <t>896047503</t>
  </si>
  <si>
    <t>WU</t>
  </si>
  <si>
    <t>Western Union Company</t>
  </si>
  <si>
    <t>959802109</t>
  </si>
  <si>
    <t>WVE</t>
  </si>
  <si>
    <t>Wave Life Sciences Ltd.</t>
  </si>
  <si>
    <t>Y95308105</t>
  </si>
  <si>
    <t>IGT</t>
  </si>
  <si>
    <t>International Game Technology PLC</t>
  </si>
  <si>
    <t>G4863A108</t>
  </si>
  <si>
    <t>X</t>
  </si>
  <si>
    <t>United States Steel Corporation</t>
  </si>
  <si>
    <t>912909108</t>
  </si>
  <si>
    <t>VMI</t>
  </si>
  <si>
    <t>Valmont Industries, Inc.</t>
  </si>
  <si>
    <t>920253101</t>
  </si>
  <si>
    <t>AGNC Investment Corp.</t>
  </si>
  <si>
    <t>00123Q104</t>
  </si>
  <si>
    <t>WEN</t>
  </si>
  <si>
    <t>Wendy's Company</t>
  </si>
  <si>
    <t>95058W100</t>
  </si>
  <si>
    <t>TRMB</t>
  </si>
  <si>
    <t>Trimble Inc.</t>
  </si>
  <si>
    <t>896239100</t>
  </si>
  <si>
    <t>MSGN</t>
  </si>
  <si>
    <t>MSG Networks Inc. Class A</t>
  </si>
  <si>
    <t>553573106</t>
  </si>
  <si>
    <t>VOXX</t>
  </si>
  <si>
    <t>VOXX International Corporation Class A</t>
  </si>
  <si>
    <t>91829F104</t>
  </si>
  <si>
    <t>BOJA</t>
  </si>
  <si>
    <t>Bojangles', Inc.</t>
  </si>
  <si>
    <t>097488100</t>
  </si>
  <si>
    <t>TPC</t>
  </si>
  <si>
    <t>Tutor Perini Corporation</t>
  </si>
  <si>
    <t>901109108</t>
  </si>
  <si>
    <t>EACQ</t>
  </si>
  <si>
    <t>Easterly Acquisition Corp.</t>
  </si>
  <si>
    <t>27616L102</t>
  </si>
  <si>
    <t>MDT</t>
  </si>
  <si>
    <t>Medtronic plc</t>
  </si>
  <si>
    <t>G5960L103</t>
  </si>
  <si>
    <t>TGNA</t>
  </si>
  <si>
    <t>TEGNA, Inc.</t>
  </si>
  <si>
    <t>87901J105</t>
  </si>
  <si>
    <t>BHAC</t>
  </si>
  <si>
    <t>Barington/Hilco Acquisition Corp</t>
  </si>
  <si>
    <t>06759V101</t>
  </si>
  <si>
    <t>KLX, Inc.</t>
  </si>
  <si>
    <t>UDR</t>
  </si>
  <si>
    <t>UDR, Inc.</t>
  </si>
  <si>
    <t>902653104</t>
  </si>
  <si>
    <t>WHF</t>
  </si>
  <si>
    <t>WhiteHorse Finance, Inc.</t>
  </si>
  <si>
    <t>96524V106</t>
  </si>
  <si>
    <t>VRTV</t>
  </si>
  <si>
    <t>Veritiv Corp</t>
  </si>
  <si>
    <t>923454102</t>
  </si>
  <si>
    <t>VRNT</t>
  </si>
  <si>
    <t>Verint Systems Inc.</t>
  </si>
  <si>
    <t>92343X100</t>
  </si>
  <si>
    <t>GWRS</t>
  </si>
  <si>
    <t>Global Water Resources, Inc.</t>
  </si>
  <si>
    <t>379463102</t>
  </si>
  <si>
    <t>TrueCar, Inc.</t>
  </si>
  <si>
    <t>89785L107</t>
  </si>
  <si>
    <t>ZG</t>
  </si>
  <si>
    <t>Zillow Group, Inc. Class A</t>
  </si>
  <si>
    <t>98954M101</t>
  </si>
  <si>
    <t>Advanced Drainage Systems, Inc.</t>
  </si>
  <si>
    <t>VALU</t>
  </si>
  <si>
    <t>Value Line, Inc.</t>
  </si>
  <si>
    <t>920437100</t>
  </si>
  <si>
    <t>XTNT</t>
  </si>
  <si>
    <t>Xtant Medical Holdings, Inc.</t>
  </si>
  <si>
    <t>WHR</t>
  </si>
  <si>
    <t>Whirlpool Corporation</t>
  </si>
  <si>
    <t>963320106</t>
  </si>
  <si>
    <t>ZDGE</t>
  </si>
  <si>
    <t>Zedge, Inc. Class B</t>
  </si>
  <si>
    <t>98923T104</t>
  </si>
  <si>
    <t>CTMX</t>
  </si>
  <si>
    <t>CytomX Therapeutics, Inc.</t>
  </si>
  <si>
    <t>23284F105</t>
  </si>
  <si>
    <t>AZRX</t>
  </si>
  <si>
    <t>AzurRx BioPharma, Inc.</t>
  </si>
  <si>
    <t>05502L105</t>
  </si>
  <si>
    <t>VFC</t>
  </si>
  <si>
    <t>V.F. Corporation</t>
  </si>
  <si>
    <t>918204108</t>
  </si>
  <si>
    <t>TR</t>
  </si>
  <si>
    <t>Tootsie Roll Industries, Inc.</t>
  </si>
  <si>
    <t>890516107</t>
  </si>
  <si>
    <t>WST</t>
  </si>
  <si>
    <t>West Pharmaceutical Services, Inc.</t>
  </si>
  <si>
    <t>955306105</t>
  </si>
  <si>
    <t>TNET</t>
  </si>
  <si>
    <t>TriNet Group, Inc.</t>
  </si>
  <si>
    <t>896288107</t>
  </si>
  <si>
    <t>MB</t>
  </si>
  <si>
    <t>MINDBODY, Inc. Class A</t>
  </si>
  <si>
    <t>60255W105</t>
  </si>
  <si>
    <t>DaVita Inc.</t>
  </si>
  <si>
    <t>MCRN</t>
  </si>
  <si>
    <t>Milacron Holdings Corp.</t>
  </si>
  <si>
    <t>59870L106</t>
  </si>
  <si>
    <t>Flex Ltd.</t>
  </si>
  <si>
    <t>PYDS</t>
  </si>
  <si>
    <t>Payment Data Systems, Inc.</t>
  </si>
  <si>
    <t>70438S202</t>
  </si>
  <si>
    <t>VMC</t>
  </si>
  <si>
    <t>Vulcan Materials Company</t>
  </si>
  <si>
    <t>929160109</t>
  </si>
  <si>
    <t>CBFV</t>
  </si>
  <si>
    <t>CB Financial Services, Inc.</t>
  </si>
  <si>
    <t>12479G101</t>
  </si>
  <si>
    <t>629410606</t>
  </si>
  <si>
    <t>FHB</t>
  </si>
  <si>
    <t>First Hawaiian, Inc.</t>
  </si>
  <si>
    <t>32051X108</t>
  </si>
  <si>
    <t>WM</t>
  </si>
  <si>
    <t>Waste Management, Inc.</t>
  </si>
  <si>
    <t>94106L109</t>
  </si>
  <si>
    <t>WTT</t>
  </si>
  <si>
    <t>Wireless Telecom Group, Inc.</t>
  </si>
  <si>
    <t>976524108</t>
  </si>
  <si>
    <t>RIG</t>
  </si>
  <si>
    <t>Transocean Ltd.</t>
  </si>
  <si>
    <t>H8817H100</t>
  </si>
  <si>
    <t>205684202</t>
  </si>
  <si>
    <t>NOVT</t>
  </si>
  <si>
    <t>Novanta Inc</t>
  </si>
  <si>
    <t>67000B104</t>
  </si>
  <si>
    <t>APPF</t>
  </si>
  <si>
    <t>AppFolio Inc Class A</t>
  </si>
  <si>
    <t>03783C100</t>
  </si>
  <si>
    <t>EYEG</t>
  </si>
  <si>
    <t>EyeGate Pharmaceuticals, Inc.</t>
  </si>
  <si>
    <t>30233M107</t>
  </si>
  <si>
    <t>VPG</t>
  </si>
  <si>
    <t>Vishay Precision Group, Inc.</t>
  </si>
  <si>
    <t>92835K103</t>
  </si>
  <si>
    <t>UTX</t>
  </si>
  <si>
    <t>United Technologies Corporation</t>
  </si>
  <si>
    <t>913017109</t>
  </si>
  <si>
    <t>Mastech Digital, Inc.</t>
  </si>
  <si>
    <t>DLPH</t>
  </si>
  <si>
    <t>TRN</t>
  </si>
  <si>
    <t>Trinity Industries, Inc.</t>
  </si>
  <si>
    <t>896522109</t>
  </si>
  <si>
    <t>NLSN</t>
  </si>
  <si>
    <t>Nielsen Holdings Plc</t>
  </si>
  <si>
    <t>G6518L108</t>
  </si>
  <si>
    <t>FGBI</t>
  </si>
  <si>
    <t>First Guaranty Bancshares, Inc.</t>
  </si>
  <si>
    <t>32043P106</t>
  </si>
  <si>
    <t>Cardtronics plc Class A</t>
  </si>
  <si>
    <t>G1991C105</t>
  </si>
  <si>
    <t>GATX</t>
  </si>
  <si>
    <t>BLD</t>
  </si>
  <si>
    <t>TopBuild Corp.</t>
  </si>
  <si>
    <t>89055F103</t>
  </si>
  <si>
    <t>TYL</t>
  </si>
  <si>
    <t>Tyler Technologies, Inc.</t>
  </si>
  <si>
    <t>902252105</t>
  </si>
  <si>
    <t>HCA Healthcare Inc</t>
  </si>
  <si>
    <t>TSRI</t>
  </si>
  <si>
    <t>TSR, Inc.</t>
  </si>
  <si>
    <t>872885207</t>
  </si>
  <si>
    <t>PIRS</t>
  </si>
  <si>
    <t>Pieris Pharmaceuticals, Inc.</t>
  </si>
  <si>
    <t>720795103</t>
  </si>
  <si>
    <t>TACO</t>
  </si>
  <si>
    <t>Del Taco Restaurants, Inc.</t>
  </si>
  <si>
    <t>245496104</t>
  </si>
  <si>
    <t>SMBK</t>
  </si>
  <si>
    <t>SmartFinancial, Inc.</t>
  </si>
  <si>
    <t>83190L208</t>
  </si>
  <si>
    <t>ACBI</t>
  </si>
  <si>
    <t>Atlantic Capital Bancshares, Inc.</t>
  </si>
  <si>
    <t>048269203</t>
  </si>
  <si>
    <t>BLBD</t>
  </si>
  <si>
    <t>Blue Bird Corporation</t>
  </si>
  <si>
    <t>095306106</t>
  </si>
  <si>
    <t>WINA</t>
  </si>
  <si>
    <t>Winmark Corporation</t>
  </si>
  <si>
    <t>974250102</t>
  </si>
  <si>
    <t>WABC</t>
  </si>
  <si>
    <t>Westamerica Bancorporation</t>
  </si>
  <si>
    <t>957090103</t>
  </si>
  <si>
    <t>CSWI</t>
  </si>
  <si>
    <t>CSW Industrials, Inc.</t>
  </si>
  <si>
    <t>126402106</t>
  </si>
  <si>
    <t>VSTO</t>
  </si>
  <si>
    <t>Vista Outdoor Inc</t>
  </si>
  <si>
    <t>928377100</t>
  </si>
  <si>
    <t>UNP</t>
  </si>
  <si>
    <t>Union Pacific Corporation</t>
  </si>
  <si>
    <t>907818108</t>
  </si>
  <si>
    <t>ULBI</t>
  </si>
  <si>
    <t>Ultralife Corporation</t>
  </si>
  <si>
    <t>903899102</t>
  </si>
  <si>
    <t>TRT</t>
  </si>
  <si>
    <t>Trio-Tech International</t>
  </si>
  <si>
    <t>896712205</t>
  </si>
  <si>
    <t>WLH</t>
  </si>
  <si>
    <t>William Lyon Homes Class A</t>
  </si>
  <si>
    <t>552074700</t>
  </si>
  <si>
    <t>WWD</t>
  </si>
  <si>
    <t>Woodward, Inc.</t>
  </si>
  <si>
    <t>980745103</t>
  </si>
  <si>
    <t>magicJack VocalTec Ltd.</t>
  </si>
  <si>
    <t>VTR</t>
  </si>
  <si>
    <t>Ventas, Inc.</t>
  </si>
  <si>
    <t>92276F100</t>
  </si>
  <si>
    <t>Southwest Gas Holdings, Inc.</t>
  </si>
  <si>
    <t>Y7546A122</t>
  </si>
  <si>
    <t>14067D409</t>
  </si>
  <si>
    <t>DIS</t>
  </si>
  <si>
    <t>Walt Disney Company</t>
  </si>
  <si>
    <t>254687106</t>
  </si>
  <si>
    <t>TG</t>
  </si>
  <si>
    <t>Tredegar Corporation</t>
  </si>
  <si>
    <t>894650100</t>
  </si>
  <si>
    <t>ATKR</t>
  </si>
  <si>
    <t>Atkore International Group Inc.</t>
  </si>
  <si>
    <t>047649108</t>
  </si>
  <si>
    <t>PSTG</t>
  </si>
  <si>
    <t>Pure Storage, Inc. Class A</t>
  </si>
  <si>
    <t>74624M102</t>
  </si>
  <si>
    <t>GPP</t>
  </si>
  <si>
    <t>Green Plains Partners LP</t>
  </si>
  <si>
    <t>393221106</t>
  </si>
  <si>
    <t>VICL</t>
  </si>
  <si>
    <t>Vical Incorporated</t>
  </si>
  <si>
    <t>925602203</t>
  </si>
  <si>
    <t>AFI</t>
  </si>
  <si>
    <t>Armstrong Flooring, Inc.</t>
  </si>
  <si>
    <t>04238R106</t>
  </si>
  <si>
    <t>Dave &amp; Buster's Entertainment, Inc.</t>
  </si>
  <si>
    <t>UTHR</t>
  </si>
  <si>
    <t>United Therapeutics Corporation</t>
  </si>
  <si>
    <t>91307C102</t>
  </si>
  <si>
    <t>WSO</t>
  </si>
  <si>
    <t>Watsco, Inc.</t>
  </si>
  <si>
    <t>942622200</t>
  </si>
  <si>
    <t>054540208</t>
  </si>
  <si>
    <t>FOXA</t>
  </si>
  <si>
    <t>Twenty-First Century Fox, Inc. Class A</t>
  </si>
  <si>
    <t>90130A101</t>
  </si>
  <si>
    <t>Pacific Ethanol, Inc.</t>
  </si>
  <si>
    <t>VMW</t>
  </si>
  <si>
    <t>VMware, Inc. Class A</t>
  </si>
  <si>
    <t>928563402</t>
  </si>
  <si>
    <t>ContraFect Corp.</t>
  </si>
  <si>
    <t>Pinnacle Entertainment Inc</t>
  </si>
  <si>
    <t>72348Y105</t>
  </si>
  <si>
    <t>ARA</t>
  </si>
  <si>
    <t>American Renal Associates Holdings, Inc.</t>
  </si>
  <si>
    <t>029227105</t>
  </si>
  <si>
    <t>TLP</t>
  </si>
  <si>
    <t>TransMontaigne Partners L.P.</t>
  </si>
  <si>
    <t>89376V100</t>
  </si>
  <si>
    <t>ETSY</t>
  </si>
  <si>
    <t>Etsy, Inc.</t>
  </si>
  <si>
    <t>29786A106</t>
  </si>
  <si>
    <t>TRIP</t>
  </si>
  <si>
    <t>TripAdvisor, Inc.</t>
  </si>
  <si>
    <t>896945201</t>
  </si>
  <si>
    <t>UEIC</t>
  </si>
  <si>
    <t>Universal Electronics Inc.</t>
  </si>
  <si>
    <t>913483103</t>
  </si>
  <si>
    <t>NOVN</t>
  </si>
  <si>
    <t>Novan, Inc.</t>
  </si>
  <si>
    <t>66988N106</t>
  </si>
  <si>
    <t>CDXC</t>
  </si>
  <si>
    <t>ChromaDex Corporation</t>
  </si>
  <si>
    <t>171077407</t>
  </si>
  <si>
    <t>Ensco plc Class A</t>
  </si>
  <si>
    <t>Nautilus Inc</t>
  </si>
  <si>
    <t>TSE</t>
  </si>
  <si>
    <t>Trinseo SA</t>
  </si>
  <si>
    <t>L9340P101</t>
  </si>
  <si>
    <t>RPD</t>
  </si>
  <si>
    <t>Rapid7 Inc.</t>
  </si>
  <si>
    <t>753422104</t>
  </si>
  <si>
    <t>XENE</t>
  </si>
  <si>
    <t>Xenon Pharmaceuticals Inc.</t>
  </si>
  <si>
    <t>98420N105</t>
  </si>
  <si>
    <t>LNTH</t>
  </si>
  <si>
    <t>Lantheus Holdings Inc</t>
  </si>
  <si>
    <t>516544103</t>
  </si>
  <si>
    <t>VLO</t>
  </si>
  <si>
    <t>Valero Energy Corporation</t>
  </si>
  <si>
    <t>91913Y100</t>
  </si>
  <si>
    <t>ServiceMaster Global Holdings, Inc.</t>
  </si>
  <si>
    <t>STKS</t>
  </si>
  <si>
    <t>ONE Group Hospitality, Inc.</t>
  </si>
  <si>
    <t>88338K103</t>
  </si>
  <si>
    <t>MIC</t>
  </si>
  <si>
    <t>Macquarie Infrastructure Corporation</t>
  </si>
  <si>
    <t>55608B105</t>
  </si>
  <si>
    <t>TOL</t>
  </si>
  <si>
    <t>Toll Brothers, Inc.</t>
  </si>
  <si>
    <t>889478103</t>
  </si>
  <si>
    <t>MLSS</t>
  </si>
  <si>
    <t>Milestone Scientific Inc.</t>
  </si>
  <si>
    <t>59935P209</t>
  </si>
  <si>
    <t>SPGI</t>
  </si>
  <si>
    <t>S&amp;P Global, Inc.</t>
  </si>
  <si>
    <t>78409V104</t>
  </si>
  <si>
    <t>XELB</t>
  </si>
  <si>
    <t>XCel Brands, Inc.</t>
  </si>
  <si>
    <t>98400M101</t>
  </si>
  <si>
    <t>Medical Transcription Billing Corp.</t>
  </si>
  <si>
    <t>V</t>
  </si>
  <si>
    <t>Visa Inc. Class A</t>
  </si>
  <si>
    <t>92826C839</t>
  </si>
  <si>
    <t>SGRY</t>
  </si>
  <si>
    <t>Surgery Partners, Inc.</t>
  </si>
  <si>
    <t>86881A100</t>
  </si>
  <si>
    <t>ENR</t>
  </si>
  <si>
    <t>Energizer Holdings Inc</t>
  </si>
  <si>
    <t>29272W109</t>
  </si>
  <si>
    <t>BSM</t>
  </si>
  <si>
    <t>Black Stone Minerals LP</t>
  </si>
  <si>
    <t>09225M101</t>
  </si>
  <si>
    <t>WTS</t>
  </si>
  <si>
    <t>Watts Water Technologies, Inc. Class A</t>
  </si>
  <si>
    <t>942749102</t>
  </si>
  <si>
    <t>MTCH</t>
  </si>
  <si>
    <t>Match Group, Inc.</t>
  </si>
  <si>
    <t>57665R106</t>
  </si>
  <si>
    <t>VSEC</t>
  </si>
  <si>
    <t>VSE Corporation</t>
  </si>
  <si>
    <t>918284100</t>
  </si>
  <si>
    <t>TTC</t>
  </si>
  <si>
    <t>Toro Company</t>
  </si>
  <si>
    <t>891092108</t>
  </si>
  <si>
    <t>UFPT</t>
  </si>
  <si>
    <t>UFP Technologies, Inc.</t>
  </si>
  <si>
    <t>902673102</t>
  </si>
  <si>
    <t>TWTR</t>
  </si>
  <si>
    <t>Twitter, Inc.</t>
  </si>
  <si>
    <t>90184L102</t>
  </si>
  <si>
    <t>BMCH</t>
  </si>
  <si>
    <t>BMC Stock Holdings, Inc.</t>
  </si>
  <si>
    <t>05591B109</t>
  </si>
  <si>
    <t>TRNC</t>
  </si>
  <si>
    <t>tronc, Inc.</t>
  </si>
  <si>
    <t>89703P107</t>
  </si>
  <si>
    <t>XOXO</t>
  </si>
  <si>
    <t>XO Group Inc.</t>
  </si>
  <si>
    <t>983772104</t>
  </si>
  <si>
    <t>TCI</t>
  </si>
  <si>
    <t>Transcontinental Realty Investors, Inc.</t>
  </si>
  <si>
    <t>893617209</t>
  </si>
  <si>
    <t>LIND</t>
  </si>
  <si>
    <t>Lindblad Expeditions Holdings Inc</t>
  </si>
  <si>
    <t>535219109</t>
  </si>
  <si>
    <t>UNF</t>
  </si>
  <si>
    <t>UniFirst Corporation</t>
  </si>
  <si>
    <t>904708104</t>
  </si>
  <si>
    <t>USLM</t>
  </si>
  <si>
    <t>United States Lime &amp; Minerals, Inc.</t>
  </si>
  <si>
    <t>911922102</t>
  </si>
  <si>
    <t>PUB</t>
  </si>
  <si>
    <t>People's Utah Bancorp</t>
  </si>
  <si>
    <t>712706209</t>
  </si>
  <si>
    <t>PVBC</t>
  </si>
  <si>
    <t>Provident Bancorp, Inc.</t>
  </si>
  <si>
    <t>74383X109</t>
  </si>
  <si>
    <t>UHS</t>
  </si>
  <si>
    <t>Universal Health Services, Inc. Class B</t>
  </si>
  <si>
    <t>913903100</t>
  </si>
  <si>
    <t>VGR</t>
  </si>
  <si>
    <t>Vector Group Ltd.</t>
  </si>
  <si>
    <t>92240M108</t>
  </si>
  <si>
    <t>AstroNova, Inc.</t>
  </si>
  <si>
    <t>TRU</t>
  </si>
  <si>
    <t>TransUnion</t>
  </si>
  <si>
    <t>89400J107</t>
  </si>
  <si>
    <t>ASIX</t>
  </si>
  <si>
    <t>AdvanSix, Inc.</t>
  </si>
  <si>
    <t>00773T101</t>
  </si>
  <si>
    <t>FNWB</t>
  </si>
  <si>
    <t>First Northwest Bancorp</t>
  </si>
  <si>
    <t>335834107</t>
  </si>
  <si>
    <t>ALJJ</t>
  </si>
  <si>
    <t>ALJ Regional Holdings, Inc.</t>
  </si>
  <si>
    <t>001627108</t>
  </si>
  <si>
    <t>UTL</t>
  </si>
  <si>
    <t>Unitil Corporation</t>
  </si>
  <si>
    <t>913259107</t>
  </si>
  <si>
    <t>HMTA</t>
  </si>
  <si>
    <t>HomeTown Bankshares Corporation</t>
  </si>
  <si>
    <t>43787N108</t>
  </si>
  <si>
    <t>TMK</t>
  </si>
  <si>
    <t>Torchmark Corporation</t>
  </si>
  <si>
    <t>891027104</t>
  </si>
  <si>
    <t>GDDY</t>
  </si>
  <si>
    <t>GoDaddy, Inc. Class A</t>
  </si>
  <si>
    <t>380237107</t>
  </si>
  <si>
    <t>TANH</t>
  </si>
  <si>
    <t>Tantech Holdings Ltd.</t>
  </si>
  <si>
    <t>G8675X107</t>
  </si>
  <si>
    <t>MCFT</t>
  </si>
  <si>
    <t>MCBC Holdings, Inc.</t>
  </si>
  <si>
    <t>55276F107</t>
  </si>
  <si>
    <t>UTI</t>
  </si>
  <si>
    <t>Universal Technical Institute, Inc.</t>
  </si>
  <si>
    <t>913915104</t>
  </si>
  <si>
    <t>USAP</t>
  </si>
  <si>
    <t>Universal Stainless &amp; Alloy Products, Inc.</t>
  </si>
  <si>
    <t>913837100</t>
  </si>
  <si>
    <t>UFI</t>
  </si>
  <si>
    <t>Unifi, Inc.</t>
  </si>
  <si>
    <t>904677200</t>
  </si>
  <si>
    <t>Kimball Electronics, Inc.</t>
  </si>
  <si>
    <t>WDFC</t>
  </si>
  <si>
    <t>WD-40 Company</t>
  </si>
  <si>
    <t>929236107</t>
  </si>
  <si>
    <t>VIRT</t>
  </si>
  <si>
    <t>Virtu Financial, Inc. Class A</t>
  </si>
  <si>
    <t>928254101</t>
  </si>
  <si>
    <t>SCWX</t>
  </si>
  <si>
    <t>SecureWorks Corp. Class A</t>
  </si>
  <si>
    <t>81374A105</t>
  </si>
  <si>
    <t>WAT</t>
  </si>
  <si>
    <t>Waters Corporation</t>
  </si>
  <si>
    <t>941848103</t>
  </si>
  <si>
    <t>TREE</t>
  </si>
  <si>
    <t>LendingTree, Inc.</t>
  </si>
  <si>
    <t>52603B107</t>
  </si>
  <si>
    <t>Canterbury Park Holding Corp</t>
  </si>
  <si>
    <t>WMGI</t>
  </si>
  <si>
    <t>Wright Medical Group NV</t>
  </si>
  <si>
    <t>N96617118</t>
  </si>
  <si>
    <t>OLLI</t>
  </si>
  <si>
    <t>Ollie's Bargain Outlet Holdings Inc</t>
  </si>
  <si>
    <t>681116109</t>
  </si>
  <si>
    <t>HUBB</t>
  </si>
  <si>
    <t>443510607</t>
  </si>
  <si>
    <t>Accenture Plc Class A</t>
  </si>
  <si>
    <t>VRNS</t>
  </si>
  <si>
    <t>Varonis Systems, Inc.</t>
  </si>
  <si>
    <t>922280102</t>
  </si>
  <si>
    <t>NL Industries Inc</t>
  </si>
  <si>
    <t>Caesarstone Ltd.</t>
  </si>
  <si>
    <t>CSTR</t>
  </si>
  <si>
    <t>CapStar Financial Holdings, Inc.</t>
  </si>
  <si>
    <t>14070T102</t>
  </si>
  <si>
    <t>AJRD</t>
  </si>
  <si>
    <t>Aerojet Rocketdyne Holdings, Inc.</t>
  </si>
  <si>
    <t>007800105</t>
  </si>
  <si>
    <t>PIH</t>
  </si>
  <si>
    <t>1347 Property Insurance Holdings, Inc.</t>
  </si>
  <si>
    <t>68244P107</t>
  </si>
  <si>
    <t>NCOM</t>
  </si>
  <si>
    <t>National Commerce Corp. (Alabama)</t>
  </si>
  <si>
    <t>63546L102</t>
  </si>
  <si>
    <t>GDEN</t>
  </si>
  <si>
    <t>Golden Entertainment, Inc.</t>
  </si>
  <si>
    <t>381013101</t>
  </si>
  <si>
    <t>Cowen Inc Class A</t>
  </si>
  <si>
    <t>223622606</t>
  </si>
  <si>
    <t>EQT</t>
  </si>
  <si>
    <t>EQT Corporation</t>
  </si>
  <si>
    <t>26884L109</t>
  </si>
  <si>
    <t>VSAR</t>
  </si>
  <si>
    <t>Versartis, Inc.</t>
  </si>
  <si>
    <t>92529L102</t>
  </si>
  <si>
    <t>RMR</t>
  </si>
  <si>
    <t>RMR Group, Inc. Class A</t>
  </si>
  <si>
    <t>74967R106</t>
  </si>
  <si>
    <t>USNA</t>
  </si>
  <si>
    <t>USANA Health Sciences, Inc.</t>
  </si>
  <si>
    <t>90328M107</t>
  </si>
  <si>
    <t>HDP</t>
  </si>
  <si>
    <t>Hortonworks, Inc.</t>
  </si>
  <si>
    <t>440894103</t>
  </si>
  <si>
    <t>PATI</t>
  </si>
  <si>
    <t>Patriot Transportation Holding, Inc.</t>
  </si>
  <si>
    <t>70338W105</t>
  </si>
  <si>
    <t>ZN</t>
  </si>
  <si>
    <t>Zion Oil and Gas, Inc.</t>
  </si>
  <si>
    <t>989696109</t>
  </si>
  <si>
    <t>WEBK</t>
  </si>
  <si>
    <t>Wellesley Bancorp, Inc.</t>
  </si>
  <si>
    <t>949485106</t>
  </si>
  <si>
    <t>MPO</t>
  </si>
  <si>
    <t>Midstates Petroleum Co Inc (New)</t>
  </si>
  <si>
    <t>59804T407</t>
  </si>
  <si>
    <t>MSBI</t>
  </si>
  <si>
    <t>Midland States Bancorp, Inc.</t>
  </si>
  <si>
    <t>597742105</t>
  </si>
  <si>
    <t>OLED</t>
  </si>
  <si>
    <t>Universal Display Corporation</t>
  </si>
  <si>
    <t>91347P105</t>
  </si>
  <si>
    <t>UNH</t>
  </si>
  <si>
    <t>UnitedHealth Group Incorporated</t>
  </si>
  <si>
    <t>91324P102</t>
  </si>
  <si>
    <t>VCRA</t>
  </si>
  <si>
    <t>Vocera Communications, Inc.</t>
  </si>
  <si>
    <t>92857F107</t>
  </si>
  <si>
    <t>Dana Incorporated</t>
  </si>
  <si>
    <t>GMS</t>
  </si>
  <si>
    <t>GMS Inc.</t>
  </si>
  <si>
    <t>36251C103</t>
  </si>
  <si>
    <t>UMH</t>
  </si>
  <si>
    <t>UMH Properties, Inc.</t>
  </si>
  <si>
    <t>903002103</t>
  </si>
  <si>
    <t>WOR</t>
  </si>
  <si>
    <t>Worthington Industries, Inc.</t>
  </si>
  <si>
    <t>981811102</t>
  </si>
  <si>
    <t>RETA</t>
  </si>
  <si>
    <t>Reata Pharmaceuticals, Inc. Class A</t>
  </si>
  <si>
    <t>75615P103</t>
  </si>
  <si>
    <t>TREC</t>
  </si>
  <si>
    <t>Trecora Resources</t>
  </si>
  <si>
    <t>894648104</t>
  </si>
  <si>
    <t>M81863124</t>
  </si>
  <si>
    <t>QUOT</t>
  </si>
  <si>
    <t>Quotient Technology Incorporated</t>
  </si>
  <si>
    <t>749119103</t>
  </si>
  <si>
    <t>ANI Pharmaceuticals, Inc.</t>
  </si>
  <si>
    <t>CAL</t>
  </si>
  <si>
    <t>Caleres, Inc.</t>
  </si>
  <si>
    <t>129500104</t>
  </si>
  <si>
    <t>UCTT</t>
  </si>
  <si>
    <t>Ultra Clean Holdings, Inc.</t>
  </si>
  <si>
    <t>90385V107</t>
  </si>
  <si>
    <t>CMD</t>
  </si>
  <si>
    <t>OCX</t>
  </si>
  <si>
    <t>OncoCyte Corp.</t>
  </si>
  <si>
    <t>68235C107</t>
  </si>
  <si>
    <t>Luminex Corp</t>
  </si>
  <si>
    <t>KRNT</t>
  </si>
  <si>
    <t>Kornit Digital Ltd.</t>
  </si>
  <si>
    <t>M6372Q113</t>
  </si>
  <si>
    <t>Ctrip.com International Ltd Sponsored ADR</t>
  </si>
  <si>
    <t>FTV</t>
  </si>
  <si>
    <t>Fortive Corp.</t>
  </si>
  <si>
    <t>34959J108</t>
  </si>
  <si>
    <t>Alphabet Inc. Class A</t>
  </si>
  <si>
    <t>02079K305</t>
  </si>
  <si>
    <t>TPH</t>
  </si>
  <si>
    <t>TRI Pointe Group Inc</t>
  </si>
  <si>
    <t>87265H109</t>
  </si>
  <si>
    <t>WYNN</t>
  </si>
  <si>
    <t>Wynn Resorts, Limited</t>
  </si>
  <si>
    <t>983134107</t>
  </si>
  <si>
    <t>FBK</t>
  </si>
  <si>
    <t>FB Financial Corporation</t>
  </si>
  <si>
    <t>30257X104</t>
  </si>
  <si>
    <t>KNSL</t>
  </si>
  <si>
    <t>Kinsale Capital Group, Inc.</t>
  </si>
  <si>
    <t>49714P108</t>
  </si>
  <si>
    <t>HONE</t>
  </si>
  <si>
    <t>HarborOne Bancorp, Inc.</t>
  </si>
  <si>
    <t>41165F101</t>
  </si>
  <si>
    <t>WHLM</t>
  </si>
  <si>
    <t>Wilhelmina International, Inc.</t>
  </si>
  <si>
    <t>968235200</t>
  </si>
  <si>
    <t>SNMP</t>
  </si>
  <si>
    <t>Sanchez Midstream Partners LP</t>
  </si>
  <si>
    <t>79971C201</t>
  </si>
  <si>
    <t>CNFR</t>
  </si>
  <si>
    <t>Conifer Holdings Inc</t>
  </si>
  <si>
    <t>20731J102</t>
  </si>
  <si>
    <t>GRBK</t>
  </si>
  <si>
    <t>Green Brick Partners, Inc.</t>
  </si>
  <si>
    <t>392709101</t>
  </si>
  <si>
    <t>VUZI</t>
  </si>
  <si>
    <t>Vuzix Corporation</t>
  </si>
  <si>
    <t>92921W300</t>
  </si>
  <si>
    <t>BWXT</t>
  </si>
  <si>
    <t>BWX Technologies, Inc.</t>
  </si>
  <si>
    <t>05605H100</t>
  </si>
  <si>
    <t>ONCE</t>
  </si>
  <si>
    <t>Spark Therapeutics, Inc.</t>
  </si>
  <si>
    <t>84652J103</t>
  </si>
  <si>
    <t>Activision Blizzard, Inc.</t>
  </si>
  <si>
    <t>TPB</t>
  </si>
  <si>
    <t>Turning Point Brands Inc</t>
  </si>
  <si>
    <t>90041L105</t>
  </si>
  <si>
    <t>PYPL</t>
  </si>
  <si>
    <t>PayPal Holdings Inc</t>
  </si>
  <si>
    <t>70450Y103</t>
  </si>
  <si>
    <t>Mastercard Incorporated Class A</t>
  </si>
  <si>
    <t>ELF</t>
  </si>
  <si>
    <t>e.l.f. Beauty, Inc.</t>
  </si>
  <si>
    <t>26856L103</t>
  </si>
  <si>
    <t>USAT</t>
  </si>
  <si>
    <t>USA Technologies, Inc.</t>
  </si>
  <si>
    <t>90328S500</t>
  </si>
  <si>
    <t>LW</t>
  </si>
  <si>
    <t>Lamb Weston Holdings, Inc.</t>
  </si>
  <si>
    <t>513272104</t>
  </si>
  <si>
    <t>GKOS</t>
  </si>
  <si>
    <t>Glaukos Corp</t>
  </si>
  <si>
    <t>377322102</t>
  </si>
  <si>
    <t>WGP</t>
  </si>
  <si>
    <t>Western Gas Equity Partners LP</t>
  </si>
  <si>
    <t>95825R103</t>
  </si>
  <si>
    <t>VRTX</t>
  </si>
  <si>
    <t>Vertex Pharmaceuticals Incorporated</t>
  </si>
  <si>
    <t>92532F100</t>
  </si>
  <si>
    <t>WDAY</t>
  </si>
  <si>
    <t>Workday, Inc. Class A</t>
  </si>
  <si>
    <t>98138H101</t>
  </si>
  <si>
    <t>WVVI</t>
  </si>
  <si>
    <t>Willamette Valley Vineyards, Inc.</t>
  </si>
  <si>
    <t>969136100</t>
  </si>
  <si>
    <t>XCRA</t>
  </si>
  <si>
    <t>Xcerra Corporation</t>
  </si>
  <si>
    <t>98400J108</t>
  </si>
  <si>
    <t>SUM</t>
  </si>
  <si>
    <t>Summit Materials, Inc. Class A</t>
  </si>
  <si>
    <t>86614U100</t>
  </si>
  <si>
    <t>TREX</t>
  </si>
  <si>
    <t>Trex Company, Inc.</t>
  </si>
  <si>
    <t>89531P105</t>
  </si>
  <si>
    <t>CAPR</t>
  </si>
  <si>
    <t>Capricor Therapeutics, Inc.</t>
  </si>
  <si>
    <t>14070B101</t>
  </si>
  <si>
    <t>DTEA</t>
  </si>
  <si>
    <t>DAVIDsTEA, Inc.</t>
  </si>
  <si>
    <t>238661102</t>
  </si>
  <si>
    <t>PEN</t>
  </si>
  <si>
    <t>Penumbra, Inc.</t>
  </si>
  <si>
    <t>70975L107</t>
  </si>
  <si>
    <t>GRVY</t>
  </si>
  <si>
    <t>38911N206</t>
  </si>
  <si>
    <t>VIPS</t>
  </si>
  <si>
    <t>Vipshop Holdings Ltd Sponsored ADR</t>
  </si>
  <si>
    <t>92763W103</t>
  </si>
  <si>
    <t>BZUN</t>
  </si>
  <si>
    <t>Baozun Inc Sponsored ADR Class A</t>
  </si>
  <si>
    <t>06684L103</t>
  </si>
  <si>
    <t>GCI</t>
  </si>
  <si>
    <t>Gannett Co., Inc.</t>
  </si>
  <si>
    <t>36473H104</t>
  </si>
  <si>
    <t>YELP</t>
  </si>
  <si>
    <t>Yelp Inc</t>
  </si>
  <si>
    <t>985817105</t>
  </si>
  <si>
    <t>FDC</t>
  </si>
  <si>
    <t>First Data Corporation Class A</t>
  </si>
  <si>
    <t>32008D106</t>
  </si>
  <si>
    <t>MIME</t>
  </si>
  <si>
    <t>Mimecast Limited</t>
  </si>
  <si>
    <t>G14838109</t>
  </si>
  <si>
    <t>CZZ</t>
  </si>
  <si>
    <t>Cosan Limited Class A</t>
  </si>
  <si>
    <t>G25343107</t>
  </si>
  <si>
    <t>CULP</t>
  </si>
  <si>
    <t>ABTX</t>
  </si>
  <si>
    <t>Allegiance Bancshares, Inc.</t>
  </si>
  <si>
    <t>01748H107</t>
  </si>
  <si>
    <t>CAH</t>
  </si>
  <si>
    <t>Cardinal Health, Inc.</t>
  </si>
  <si>
    <t>14149Y108</t>
  </si>
  <si>
    <t>VSM</t>
  </si>
  <si>
    <t>Versum Materials, Inc.</t>
  </si>
  <si>
    <t>92532W103</t>
  </si>
  <si>
    <t>25614T200</t>
  </si>
  <si>
    <t>WBC</t>
  </si>
  <si>
    <t>WABCO Holdings Inc.</t>
  </si>
  <si>
    <t>92927K102</t>
  </si>
  <si>
    <t>EVH</t>
  </si>
  <si>
    <t>Evolent Health Inc Class A</t>
  </si>
  <si>
    <t>30050B101</t>
  </si>
  <si>
    <t>Monro Inc</t>
  </si>
  <si>
    <t>ALRM</t>
  </si>
  <si>
    <t>Alarm.com Holdings, Inc.</t>
  </si>
  <si>
    <t>011642105</t>
  </si>
  <si>
    <t>INT</t>
  </si>
  <si>
    <t>World Fuel Services Corporation</t>
  </si>
  <si>
    <t>981475106</t>
  </si>
  <si>
    <t>XIN</t>
  </si>
  <si>
    <t>Xinyuan Real Estate Co. Ltd. Sponsored ADR</t>
  </si>
  <si>
    <t>98417P105</t>
  </si>
  <si>
    <t>TOUR</t>
  </si>
  <si>
    <t>Tuniu Corp. Sponsored ADR Class A</t>
  </si>
  <si>
    <t>89977P106</t>
  </si>
  <si>
    <t>TRNS</t>
  </si>
  <si>
    <t>Transcat, Inc.</t>
  </si>
  <si>
    <t>893529107</t>
  </si>
  <si>
    <t>TSC</t>
  </si>
  <si>
    <t>TriState Capital Holdings, Inc.</t>
  </si>
  <si>
    <t>89678F100</t>
  </si>
  <si>
    <t>TPIV</t>
  </si>
  <si>
    <t>TapImmune Inc.</t>
  </si>
  <si>
    <t>876033408</t>
  </si>
  <si>
    <t>SHSP</t>
  </si>
  <si>
    <t>SharpSpring, Inc.</t>
  </si>
  <si>
    <t>820054104</t>
  </si>
  <si>
    <t>SUNW</t>
  </si>
  <si>
    <t>Sunworks, Inc.</t>
  </si>
  <si>
    <t>86803X105</t>
  </si>
  <si>
    <t>TCX</t>
  </si>
  <si>
    <t>Tucows Inc.</t>
  </si>
  <si>
    <t>898697206</t>
  </si>
  <si>
    <t>LLIT</t>
  </si>
  <si>
    <t>Lianluo Smart Ltd. Class A</t>
  </si>
  <si>
    <t>G5478K100</t>
  </si>
  <si>
    <t>TYHT</t>
  </si>
  <si>
    <t>Shineco, Inc.</t>
  </si>
  <si>
    <t>824567200</t>
  </si>
  <si>
    <t>DFIN</t>
  </si>
  <si>
    <t>Donnelley Financial Solutions, Inc.</t>
  </si>
  <si>
    <t>25787G100</t>
  </si>
  <si>
    <t>ALBO</t>
  </si>
  <si>
    <t>Albireo Pharma, Inc.</t>
  </si>
  <si>
    <t>01345P106</t>
  </si>
  <si>
    <t>XGTI</t>
  </si>
  <si>
    <t>xG Technology, Inc.</t>
  </si>
  <si>
    <t>98372A705</t>
  </si>
  <si>
    <t>RRR</t>
  </si>
  <si>
    <t>Red Rock Resorts, Inc. Class A</t>
  </si>
  <si>
    <t>75700L108</t>
  </si>
  <si>
    <t>VBLT</t>
  </si>
  <si>
    <t>Vascular Biogenics Ltd.</t>
  </si>
  <si>
    <t>M96883109</t>
  </si>
  <si>
    <t>WLKP</t>
  </si>
  <si>
    <t>Westlake Chemical Partners LP</t>
  </si>
  <si>
    <t>960417103</t>
  </si>
  <si>
    <t>VIRC</t>
  </si>
  <si>
    <t>Virco Mfg. Corporation</t>
  </si>
  <si>
    <t>927651109</t>
  </si>
  <si>
    <t>HLG</t>
  </si>
  <si>
    <t>Hailiang Education Group, Inc. Sponsored ADR</t>
  </si>
  <si>
    <t>40522L108</t>
  </si>
  <si>
    <t>SNDX</t>
  </si>
  <si>
    <t>Syndax Pharmaceuticals Inc</t>
  </si>
  <si>
    <t>87164F105</t>
  </si>
  <si>
    <t>ABC</t>
  </si>
  <si>
    <t>AmerisourceBergen Corporation</t>
  </si>
  <si>
    <t>03073E105</t>
  </si>
  <si>
    <t>CCRC</t>
  </si>
  <si>
    <t>China Customer Relations Centers, Inc.</t>
  </si>
  <si>
    <t>G2118P102</t>
  </si>
  <si>
    <t>BOLD</t>
  </si>
  <si>
    <t>Audentes Therapeutics, Inc.</t>
  </si>
  <si>
    <t>05070R104</t>
  </si>
  <si>
    <t>YNDX</t>
  </si>
  <si>
    <t>Yandex NV Class A</t>
  </si>
  <si>
    <t>N97284108</t>
  </si>
  <si>
    <t>PGLC</t>
  </si>
  <si>
    <t>Pershing Gold Corporation</t>
  </si>
  <si>
    <t>715302204</t>
  </si>
  <si>
    <t>NHTC</t>
  </si>
  <si>
    <t>Natural Health Trends Corp.</t>
  </si>
  <si>
    <t>63888P406</t>
  </si>
  <si>
    <t>76155G206</t>
  </si>
  <si>
    <t>UFAB</t>
  </si>
  <si>
    <t>Unique Fabricating, Inc.</t>
  </si>
  <si>
    <t>90915J103</t>
  </si>
  <si>
    <t>VSAT</t>
  </si>
  <si>
    <t>ViaSat, Inc.</t>
  </si>
  <si>
    <t>92552V100</t>
  </si>
  <si>
    <t>Y73760137</t>
  </si>
  <si>
    <t>UPLD</t>
  </si>
  <si>
    <t>Upland Software, Inc.</t>
  </si>
  <si>
    <t>91544A109</t>
  </si>
  <si>
    <t>35952H502</t>
  </si>
  <si>
    <t>WB</t>
  </si>
  <si>
    <t>Weibo Corp Sponsored ADR Class A</t>
  </si>
  <si>
    <t>948596101</t>
  </si>
  <si>
    <t>TRHC</t>
  </si>
  <si>
    <t>Tabula Rasa Healthcare, Inc.</t>
  </si>
  <si>
    <t>873379101</t>
  </si>
  <si>
    <t>XBIO</t>
  </si>
  <si>
    <t>Xenetic Biosciences, Inc.</t>
  </si>
  <si>
    <t>984015206</t>
  </si>
  <si>
    <t>ReWalk Robotics Ltd.</t>
  </si>
  <si>
    <t>DMPI</t>
  </si>
  <si>
    <t>DelMar Pharmaceuticals, Inc.</t>
  </si>
  <si>
    <t>247078207</t>
  </si>
  <si>
    <t>FORK</t>
  </si>
  <si>
    <t>Fuling Global, Inc.</t>
  </si>
  <si>
    <t>G3729B102</t>
  </si>
  <si>
    <t>SBOT</t>
  </si>
  <si>
    <t>Stellar Biotechnologies, Inc.</t>
  </si>
  <si>
    <t>YY</t>
  </si>
  <si>
    <t>YY, Inc. Sponsored ADR Class A</t>
  </si>
  <si>
    <t>98426T106</t>
  </si>
  <si>
    <t>VIAV</t>
  </si>
  <si>
    <t>Viavi Solutions Inc.</t>
  </si>
  <si>
    <t>925550105</t>
  </si>
  <si>
    <t>VVI</t>
  </si>
  <si>
    <t>Viad Corp</t>
  </si>
  <si>
    <t>92552R406</t>
  </si>
  <si>
    <t>MCRB</t>
  </si>
  <si>
    <t>Seres Therapeutics Inc</t>
  </si>
  <si>
    <t>81750R102</t>
  </si>
  <si>
    <t>JTPY</t>
  </si>
  <si>
    <t>JetPay Corp</t>
  </si>
  <si>
    <t>477177109</t>
  </si>
  <si>
    <t>HABT</t>
  </si>
  <si>
    <t>Habit Restaurants, Inc. Class A</t>
  </si>
  <si>
    <t>40449J103</t>
  </si>
  <si>
    <t>HLTH</t>
  </si>
  <si>
    <t>Nobilis Health Corp.</t>
  </si>
  <si>
    <t>65500B103</t>
  </si>
  <si>
    <t>PGT Innovations, Inc.</t>
  </si>
  <si>
    <t>MaxLinear inc</t>
  </si>
  <si>
    <t>USPH</t>
  </si>
  <si>
    <t>U.S. Physical Therapy, Inc.</t>
  </si>
  <si>
    <t>90337L108</t>
  </si>
  <si>
    <t>EVA</t>
  </si>
  <si>
    <t>Enviva Partners LP</t>
  </si>
  <si>
    <t>29414J107</t>
  </si>
  <si>
    <t>VIVE</t>
  </si>
  <si>
    <t>Viveve Medical Inc</t>
  </si>
  <si>
    <t>92852W204</t>
  </si>
  <si>
    <t>VNOM</t>
  </si>
  <si>
    <t>Viper Energy Partners LP</t>
  </si>
  <si>
    <t>92763M105</t>
  </si>
  <si>
    <t>JP</t>
  </si>
  <si>
    <t>48205B107</t>
  </si>
  <si>
    <t>UAA</t>
  </si>
  <si>
    <t>Under Armour, Inc. Class A</t>
  </si>
  <si>
    <t>904311107</t>
  </si>
  <si>
    <t>TDG</t>
  </si>
  <si>
    <t>TransDigm Group Incorporated</t>
  </si>
  <si>
    <t>893641100</t>
  </si>
  <si>
    <t>HomeStreet, Inc.</t>
  </si>
  <si>
    <t>Par Pacific Holdings Inc</t>
  </si>
  <si>
    <t>UEC</t>
  </si>
  <si>
    <t>Uranium Energy Corp.</t>
  </si>
  <si>
    <t>916896103</t>
  </si>
  <si>
    <t>TRVG</t>
  </si>
  <si>
    <t>trivago N.V. Sponsored ADR Class A</t>
  </si>
  <si>
    <t>89686D105</t>
  </si>
  <si>
    <t>TEAM</t>
  </si>
  <si>
    <t>Atlassian Corp. Plc Class A</t>
  </si>
  <si>
    <t>G06242104</t>
  </si>
  <si>
    <t>VEEV</t>
  </si>
  <si>
    <t>Veeva Systems Inc Class A</t>
  </si>
  <si>
    <t>922475108</t>
  </si>
  <si>
    <t>UBNT</t>
  </si>
  <si>
    <t>Ubiquiti Networks, Inc.</t>
  </si>
  <si>
    <t>90347A100</t>
  </si>
  <si>
    <t>DLTH</t>
  </si>
  <si>
    <t>Duluth Holdings, Inc. Class B</t>
  </si>
  <si>
    <t>26443V101</t>
  </si>
  <si>
    <t>National General Holdings Corp.</t>
  </si>
  <si>
    <t>RUN</t>
  </si>
  <si>
    <t>Sunrun Inc.</t>
  </si>
  <si>
    <t>86771W105</t>
  </si>
  <si>
    <t>SND</t>
  </si>
  <si>
    <t>Smart Sand, Inc.</t>
  </si>
  <si>
    <t>83191H107</t>
  </si>
  <si>
    <t>WEB</t>
  </si>
  <si>
    <t>Web.com Group, Inc.</t>
  </si>
  <si>
    <t>94733A104</t>
  </si>
  <si>
    <t>TPIC</t>
  </si>
  <si>
    <t>TPI Composites, Inc.</t>
  </si>
  <si>
    <t>87266J104</t>
  </si>
  <si>
    <t>Live Ventures Inc</t>
  </si>
  <si>
    <t>538142308</t>
  </si>
  <si>
    <t>TDOC</t>
  </si>
  <si>
    <t>87918A105</t>
  </si>
  <si>
    <t>GBT</t>
  </si>
  <si>
    <t>Global Blood Therapeutics Inc</t>
  </si>
  <si>
    <t>37890U108</t>
  </si>
  <si>
    <t>Sky Solar Holdings Ltd. Sponsored ADR</t>
  </si>
  <si>
    <t>USCR</t>
  </si>
  <si>
    <t>U.S. Concrete, Inc.</t>
  </si>
  <si>
    <t>90333L201</t>
  </si>
  <si>
    <t>WNS</t>
  </si>
  <si>
    <t>WNS (Holdings) Limited Sponsored ADR</t>
  </si>
  <si>
    <t>92932M101</t>
  </si>
  <si>
    <t>VCYT</t>
  </si>
  <si>
    <t>Veracyte Inc</t>
  </si>
  <si>
    <t>92337F107</t>
  </si>
  <si>
    <t>UIHC</t>
  </si>
  <si>
    <t>United Insurance Holdings Corp.</t>
  </si>
  <si>
    <t>910710102</t>
  </si>
  <si>
    <t>Surmodics Inc</t>
  </si>
  <si>
    <t>Ares Management LP</t>
  </si>
  <si>
    <t>TRCH</t>
  </si>
  <si>
    <t>Torchlight Energy Resources, Inc.</t>
  </si>
  <si>
    <t>89102U103</t>
  </si>
  <si>
    <t>VBTX</t>
  </si>
  <si>
    <t>Veritex Holdings, Inc.</t>
  </si>
  <si>
    <t>923451108</t>
  </si>
  <si>
    <t>SQ</t>
  </si>
  <si>
    <t>Square, Inc. Class A</t>
  </si>
  <si>
    <t>852234103</t>
  </si>
  <si>
    <t>NanoString Technologies, Inc.</t>
  </si>
  <si>
    <t>RVEN</t>
  </si>
  <si>
    <t>Reven Housing REIT, Inc.</t>
  </si>
  <si>
    <t>761378207</t>
  </si>
  <si>
    <t>MACOM Technology Solutions Holdings, Inc.</t>
  </si>
  <si>
    <t>EQBK</t>
  </si>
  <si>
    <t>Equity Bancshares, Inc. Class A</t>
  </si>
  <si>
    <t>29460X109</t>
  </si>
  <si>
    <t>LINK</t>
  </si>
  <si>
    <t>Interlink Electronics, Inc.</t>
  </si>
  <si>
    <t>458751302</t>
  </si>
  <si>
    <t>CSBR</t>
  </si>
  <si>
    <t>Champions Oncology, Inc.</t>
  </si>
  <si>
    <t>15870P307</t>
  </si>
  <si>
    <t>ABEO</t>
  </si>
  <si>
    <t>Abeona Therapeutics, Inc.</t>
  </si>
  <si>
    <t>00289Y107</t>
  </si>
  <si>
    <t>CRBP</t>
  </si>
  <si>
    <t>Corbus Pharmaceuticals Holdings Inc</t>
  </si>
  <si>
    <t>21833P103</t>
  </si>
  <si>
    <t>SEDG</t>
  </si>
  <si>
    <t>SolarEdge Technologies, Inc.</t>
  </si>
  <si>
    <t>83417M104</t>
  </si>
  <si>
    <t>SNGX</t>
  </si>
  <si>
    <t>Soligenix, Inc.</t>
  </si>
  <si>
    <t>834223307</t>
  </si>
  <si>
    <t>XYL</t>
  </si>
  <si>
    <t>Xylem Inc.</t>
  </si>
  <si>
    <t>98419M100</t>
  </si>
  <si>
    <t>ASND</t>
  </si>
  <si>
    <t>Ascendis Pharma A/S Sponsored ADR</t>
  </si>
  <si>
    <t>04351P101</t>
  </si>
  <si>
    <t>CTRV</t>
  </si>
  <si>
    <t>ContraVir Pharmaceuticals, Inc.</t>
  </si>
  <si>
    <t>TTNP</t>
  </si>
  <si>
    <t>Titan Pharmaceuticals, Inc.</t>
  </si>
  <si>
    <t>888314309</t>
  </si>
  <si>
    <t>AIMT</t>
  </si>
  <si>
    <t>Aimmune Therapeutics Inc</t>
  </si>
  <si>
    <t>00900T107</t>
  </si>
  <si>
    <t>ICBK</t>
  </si>
  <si>
    <t>County Bancorp Inc</t>
  </si>
  <si>
    <t>221907108</t>
  </si>
  <si>
    <t>VCEL</t>
  </si>
  <si>
    <t>Vericel Corporation</t>
  </si>
  <si>
    <t>92346J108</t>
  </si>
  <si>
    <t>SBBP</t>
  </si>
  <si>
    <t>Strongbridge Biopharma plc</t>
  </si>
  <si>
    <t>G85347105</t>
  </si>
  <si>
    <t>SHAK</t>
  </si>
  <si>
    <t>Shake Shack, Inc. Class A</t>
  </si>
  <si>
    <t>819047101</t>
  </si>
  <si>
    <t>CRVS</t>
  </si>
  <si>
    <t>Corvus Pharmaceuticals, Inc.</t>
  </si>
  <si>
    <t>221015100</t>
  </si>
  <si>
    <t>ICHR</t>
  </si>
  <si>
    <t>Ichor Holdings, Ltd.</t>
  </si>
  <si>
    <t>G4740B105</t>
  </si>
  <si>
    <t>PZG</t>
  </si>
  <si>
    <t>Paramount Gold Nevada Corp</t>
  </si>
  <si>
    <t>69924M109</t>
  </si>
  <si>
    <t>PLNT</t>
  </si>
  <si>
    <t>Planet Fitness, Inc. Class A</t>
  </si>
  <si>
    <t>72703H101</t>
  </si>
  <si>
    <t>WIX</t>
  </si>
  <si>
    <t>Wix.com Ltd.</t>
  </si>
  <si>
    <t>M98068105</t>
  </si>
  <si>
    <t>AMN</t>
  </si>
  <si>
    <t>FBIO</t>
  </si>
  <si>
    <t>Fortress Biotech, Inc.</t>
  </si>
  <si>
    <t>34960Q109</t>
  </si>
  <si>
    <t>SELF</t>
  </si>
  <si>
    <t>Global Self Storage, Inc.</t>
  </si>
  <si>
    <t>37955N106</t>
  </si>
  <si>
    <t>BPMX</t>
  </si>
  <si>
    <t>BioPharmX Corp.</t>
  </si>
  <si>
    <t>09072X101</t>
  </si>
  <si>
    <t>BL</t>
  </si>
  <si>
    <t>BlackLine, Inc.</t>
  </si>
  <si>
    <t>09239B109</t>
  </si>
  <si>
    <t>WWE</t>
  </si>
  <si>
    <t>World Wrestling Entertainment, Inc. Class A</t>
  </si>
  <si>
    <t>98156Q108</t>
  </si>
  <si>
    <t>GECC</t>
  </si>
  <si>
    <t>Great Elm Capital Corp</t>
  </si>
  <si>
    <t>390320109</t>
  </si>
  <si>
    <t>IRM</t>
  </si>
  <si>
    <t>Iron Mountain, Inc.</t>
  </si>
  <si>
    <t>46284V101</t>
  </si>
  <si>
    <t>VGZ</t>
  </si>
  <si>
    <t>Vista Gold Corp.</t>
  </si>
  <si>
    <t>927926303</t>
  </si>
  <si>
    <t>76116A306</t>
  </si>
  <si>
    <t>TIVO</t>
  </si>
  <si>
    <t>TiVo Corp.</t>
  </si>
  <si>
    <t>88870P106</t>
  </si>
  <si>
    <t>WAGE</t>
  </si>
  <si>
    <t>WageWorks, Inc.</t>
  </si>
  <si>
    <t>930427109</t>
  </si>
  <si>
    <t>AQMS</t>
  </si>
  <si>
    <t>Aqua Metals, Inc.</t>
  </si>
  <si>
    <t>03837J101</t>
  </si>
  <si>
    <t>KMPH</t>
  </si>
  <si>
    <t>KemPharm, Inc.</t>
  </si>
  <si>
    <t>488445107</t>
  </si>
  <si>
    <t>EDIT</t>
  </si>
  <si>
    <t>Editas Medicine, Inc.</t>
  </si>
  <si>
    <t>28106W103</t>
  </si>
  <si>
    <t>WY</t>
  </si>
  <si>
    <t>Weyerhaeuser Company</t>
  </si>
  <si>
    <t>962166104</t>
  </si>
  <si>
    <t>FWONA</t>
  </si>
  <si>
    <t>Liberty Media Corporation Series A Liberty Formula One</t>
  </si>
  <si>
    <t>531229870</t>
  </si>
  <si>
    <t>WEX</t>
  </si>
  <si>
    <t>WEX Inc.</t>
  </si>
  <si>
    <t>96208T104</t>
  </si>
  <si>
    <t>MYL</t>
  </si>
  <si>
    <t>Mylan N.V.</t>
  </si>
  <si>
    <t>N59465109</t>
  </si>
  <si>
    <t>HEBT</t>
  </si>
  <si>
    <t>G4418R101</t>
  </si>
  <si>
    <t>TBK</t>
  </si>
  <si>
    <t>Triumph Bancorp, Inc.</t>
  </si>
  <si>
    <t>89679E300</t>
  </si>
  <si>
    <t>LMRK</t>
  </si>
  <si>
    <t>Landmark Infrastructure Partners LP</t>
  </si>
  <si>
    <t>51508J108</t>
  </si>
  <si>
    <t>BPMC</t>
  </si>
  <si>
    <t>Blueprint Medicines Corp.</t>
  </si>
  <si>
    <t>09627Y109</t>
  </si>
  <si>
    <t>WLDN</t>
  </si>
  <si>
    <t>Willdan Group, Inc.</t>
  </si>
  <si>
    <t>96924N100</t>
  </si>
  <si>
    <t>SITO</t>
  </si>
  <si>
    <t>SITO Mobile, Ltd.</t>
  </si>
  <si>
    <t>82988R203</t>
  </si>
  <si>
    <t>Berry Global Group Inc</t>
  </si>
  <si>
    <t>InspireMD, Inc.</t>
  </si>
  <si>
    <t>TSS</t>
  </si>
  <si>
    <t>Total System Services, Inc.</t>
  </si>
  <si>
    <t>891906109</t>
  </si>
  <si>
    <t>MTN</t>
  </si>
  <si>
    <t>Vail Resorts, Inc.</t>
  </si>
  <si>
    <t>91879Q109</t>
  </si>
  <si>
    <t>COLL</t>
  </si>
  <si>
    <t>Collegium Pharmaceutical, Inc.</t>
  </si>
  <si>
    <t>19459J104</t>
  </si>
  <si>
    <t>NH</t>
  </si>
  <si>
    <t>NantHealth, Inc.</t>
  </si>
  <si>
    <t>630104107</t>
  </si>
  <si>
    <t>LOB</t>
  </si>
  <si>
    <t>Live Oak Bancshares, Inc.</t>
  </si>
  <si>
    <t>53803X105</t>
  </si>
  <si>
    <t>FPAY</t>
  </si>
  <si>
    <t>FlexShopper, Inc.</t>
  </si>
  <si>
    <t>33939J303</t>
  </si>
  <si>
    <t>LITE</t>
  </si>
  <si>
    <t>Lumentum Holdings, Inc.</t>
  </si>
  <si>
    <t>55024U109</t>
  </si>
  <si>
    <t>GEE Group, Inc.</t>
  </si>
  <si>
    <t>36165A102</t>
  </si>
  <si>
    <t>ARRIS International Plc</t>
  </si>
  <si>
    <t>G0551A103</t>
  </si>
  <si>
    <t>TAL Education Group Sponsored ADR Class A</t>
  </si>
  <si>
    <t>MYOK</t>
  </si>
  <si>
    <t>MyoKardia, Inc.</t>
  </si>
  <si>
    <t>62857M105</t>
  </si>
  <si>
    <t>AGLE</t>
  </si>
  <si>
    <t>Aeglea BioTherapeutics Inc</t>
  </si>
  <si>
    <t>00773J103</t>
  </si>
  <si>
    <t>IES Holdings, Inc.</t>
  </si>
  <si>
    <t>44951W106</t>
  </si>
  <si>
    <t>DTRM</t>
  </si>
  <si>
    <t>Determine, Inc.</t>
  </si>
  <si>
    <t>250660107</t>
  </si>
  <si>
    <t>XOG</t>
  </si>
  <si>
    <t>Extraction Oil &amp; Gas, Inc.</t>
  </si>
  <si>
    <t>30227M105</t>
  </si>
  <si>
    <t>ADES</t>
  </si>
  <si>
    <t>Advanced Emissions Solutions, Inc.</t>
  </si>
  <si>
    <t>00770C101</t>
  </si>
  <si>
    <t>THS</t>
  </si>
  <si>
    <t>TreeHouse Foods, Inc.</t>
  </si>
  <si>
    <t>89469A104</t>
  </si>
  <si>
    <t>EIGR</t>
  </si>
  <si>
    <t>Eiger BioPharmaceuticals, Inc.</t>
  </si>
  <si>
    <t>28249U105</t>
  </si>
  <si>
    <t>NTNX</t>
  </si>
  <si>
    <t>Nutanix, Inc. Class A</t>
  </si>
  <si>
    <t>67059N108</t>
  </si>
  <si>
    <t>YTRA</t>
  </si>
  <si>
    <t>Yatra Online, Inc.</t>
  </si>
  <si>
    <t>G98338109</t>
  </si>
  <si>
    <t>GSUM</t>
  </si>
  <si>
    <t>Gridsum Holding, Inc. Sponsored ADR Class B</t>
  </si>
  <si>
    <t>398132100</t>
  </si>
  <si>
    <t>SBPH</t>
  </si>
  <si>
    <t>Spring Bank Pharmaceuticals, Inc.</t>
  </si>
  <si>
    <t>849431101</t>
  </si>
  <si>
    <t>SNOA</t>
  </si>
  <si>
    <t>Sonoma Pharmaceuticals, Inc.</t>
  </si>
  <si>
    <t>83558L105</t>
  </si>
  <si>
    <t>VVV</t>
  </si>
  <si>
    <t>Valvoline Inc.</t>
  </si>
  <si>
    <t>92047W101</t>
  </si>
  <si>
    <t>ACRS</t>
  </si>
  <si>
    <t>Aclaris Therapeutics, Inc.</t>
  </si>
  <si>
    <t>00461U105</t>
  </si>
  <si>
    <t>Leaf Group Ltd.</t>
  </si>
  <si>
    <t>52177G102</t>
  </si>
  <si>
    <t>ACIU</t>
  </si>
  <si>
    <t>AC Immune SA</t>
  </si>
  <si>
    <t>H00263105</t>
  </si>
  <si>
    <t>WLK</t>
  </si>
  <si>
    <t>Westlake Chemical Corporation</t>
  </si>
  <si>
    <t>960413102</t>
  </si>
  <si>
    <t>APTI</t>
  </si>
  <si>
    <t>Apptio, Inc. Class A</t>
  </si>
  <si>
    <t>03835C108</t>
  </si>
  <si>
    <t>SRTS</t>
  </si>
  <si>
    <t>Sensus Healthcare, Inc.</t>
  </si>
  <si>
    <t>81728J109</t>
  </si>
  <si>
    <t>MRUS</t>
  </si>
  <si>
    <t>Merus N.V.</t>
  </si>
  <si>
    <t>N5749R100</t>
  </si>
  <si>
    <t>WAB</t>
  </si>
  <si>
    <t>Westinghouse Air Brake Technologies Corporation</t>
  </si>
  <si>
    <t>929740108</t>
  </si>
  <si>
    <t>SLCA</t>
  </si>
  <si>
    <t>U.S. Silica Holdings, Inc.</t>
  </si>
  <si>
    <t>90346E103</t>
  </si>
  <si>
    <t>RILY</t>
  </si>
  <si>
    <t>B. Riley Financial, Inc.</t>
  </si>
  <si>
    <t>05580M108</t>
  </si>
  <si>
    <t>TCMD</t>
  </si>
  <si>
    <t>Tactile Systems Technology, Inc.</t>
  </si>
  <si>
    <t>87357P100</t>
  </si>
  <si>
    <t>NV5 Global Inc</t>
  </si>
  <si>
    <t>SHOP</t>
  </si>
  <si>
    <t>Shopify, Inc. Class A</t>
  </si>
  <si>
    <t>82509L107</t>
  </si>
  <si>
    <t>EVBG</t>
  </si>
  <si>
    <t>Everbridge, Inc.</t>
  </si>
  <si>
    <t>29978A104</t>
  </si>
  <si>
    <t>Coupa Software, Inc.</t>
  </si>
  <si>
    <t>22266L106</t>
  </si>
  <si>
    <t>YRD</t>
  </si>
  <si>
    <t>Yirendai Ltd. Sponsored ADR</t>
  </si>
  <si>
    <t>98585L100</t>
  </si>
  <si>
    <t>XNCR</t>
  </si>
  <si>
    <t>Xencor, Inc.</t>
  </si>
  <si>
    <t>98401F105</t>
  </si>
  <si>
    <t>SELB</t>
  </si>
  <si>
    <t>Selecta Biosciences, Inc.</t>
  </si>
  <si>
    <t>816212104</t>
  </si>
  <si>
    <t>SYRS</t>
  </si>
  <si>
    <t>Syros Pharmaceuticals, Inc.</t>
  </si>
  <si>
    <t>87184Q107</t>
  </si>
  <si>
    <t>SCKT</t>
  </si>
  <si>
    <t>Socket Mobile, Inc.</t>
  </si>
  <si>
    <t>83368E200</t>
  </si>
  <si>
    <t>DFBG</t>
  </si>
  <si>
    <t>Differential Brands Group Inc.</t>
  </si>
  <si>
    <t>25374L108</t>
  </si>
  <si>
    <t>CRSP</t>
  </si>
  <si>
    <t>CRISPR Therapeutics AG</t>
  </si>
  <si>
    <t>H17182108</t>
  </si>
  <si>
    <t>LGF.A</t>
  </si>
  <si>
    <t>Lions Gate Entertainment Corp Class A</t>
  </si>
  <si>
    <t>535919401</t>
  </si>
  <si>
    <t>WGO</t>
  </si>
  <si>
    <t>Winnebago Industries, Inc.</t>
  </si>
  <si>
    <t>974637100</t>
  </si>
  <si>
    <t>Diebold Nixdorf Incorporated</t>
  </si>
  <si>
    <t>CETX</t>
  </si>
  <si>
    <t>Cemtrex, Inc.</t>
  </si>
  <si>
    <t>15130G303</t>
  </si>
  <si>
    <t>COE</t>
  </si>
  <si>
    <t>China Online Education Group Sponsored ADR</t>
  </si>
  <si>
    <t>16954L105</t>
  </si>
  <si>
    <t>Envision Healthcare Corp.</t>
  </si>
  <si>
    <t>29414D100</t>
  </si>
  <si>
    <t>TTD</t>
  </si>
  <si>
    <t>Trade Desk, Inc. Class A</t>
  </si>
  <si>
    <t>88339J105</t>
  </si>
  <si>
    <t>Coca-Cola European Partners Plc</t>
  </si>
  <si>
    <t>G25839104</t>
  </si>
  <si>
    <t>TWLO</t>
  </si>
  <si>
    <t>Twilio, Inc. Class A</t>
  </si>
  <si>
    <t>90138F102</t>
  </si>
  <si>
    <t>NVTR</t>
  </si>
  <si>
    <t>Nuvectra Corp.</t>
  </si>
  <si>
    <t>67075N108</t>
  </si>
  <si>
    <t>DENTSPLY SIRONA, Inc.</t>
  </si>
  <si>
    <t>24906P109</t>
  </si>
  <si>
    <t>Kraton Corporation</t>
  </si>
  <si>
    <t>Tesla Inc</t>
  </si>
  <si>
    <t>Nymox Pharmaceutical Corp</t>
  </si>
  <si>
    <t>P73398102</t>
  </si>
  <si>
    <t>Gaming and Leisure Properties, Inc.</t>
  </si>
  <si>
    <t>TLND</t>
  </si>
  <si>
    <t>Talend SA Sponsored ADR</t>
  </si>
  <si>
    <t>874224207</t>
  </si>
  <si>
    <t>66987P201</t>
  </si>
  <si>
    <t>53224K203</t>
  </si>
  <si>
    <t>PI</t>
  </si>
  <si>
    <t>Impinj, Inc.</t>
  </si>
  <si>
    <t>453204109</t>
  </si>
  <si>
    <t>VNRX</t>
  </si>
  <si>
    <t>Volitionrx Limited</t>
  </si>
  <si>
    <t>928661107</t>
  </si>
  <si>
    <t>NVLN</t>
  </si>
  <si>
    <t>Novelion Therapeutics Inc.</t>
  </si>
  <si>
    <t>67001K202</t>
  </si>
  <si>
    <t>QTNA</t>
  </si>
  <si>
    <t>Quantenna Communications, Inc.</t>
  </si>
  <si>
    <t>74766D100</t>
  </si>
  <si>
    <t>BGNE</t>
  </si>
  <si>
    <t>07725L102</t>
  </si>
  <si>
    <t>GMRE</t>
  </si>
  <si>
    <t>37954A204</t>
  </si>
  <si>
    <t>VBIV</t>
  </si>
  <si>
    <t>VBI Vaccines, Inc.</t>
  </si>
  <si>
    <t>91822J103</t>
  </si>
  <si>
    <t>NTLA</t>
  </si>
  <si>
    <t>Intellia Therapeutics, Inc.</t>
  </si>
  <si>
    <t>45826J105</t>
  </si>
  <si>
    <t>IRTC</t>
  </si>
  <si>
    <t>iRhythm Technologies, Inc.</t>
  </si>
  <si>
    <t>450056106</t>
  </si>
  <si>
    <t>AIRG</t>
  </si>
  <si>
    <t>Airgain, Inc.</t>
  </si>
  <si>
    <t>00938A104</t>
  </si>
  <si>
    <t>VTGN</t>
  </si>
  <si>
    <t>VistaGen Therapeutics, Inc.</t>
  </si>
  <si>
    <t>92840H202</t>
  </si>
  <si>
    <t>MRAM</t>
  </si>
  <si>
    <t>Everspin Technologies, Inc.</t>
  </si>
  <si>
    <t>30041T104</t>
  </si>
  <si>
    <t>INFO</t>
  </si>
  <si>
    <t>IHS Markit Ltd.</t>
  </si>
  <si>
    <t>G47567105</t>
  </si>
  <si>
    <t>ACIA</t>
  </si>
  <si>
    <t>Acacia Communications, Inc.</t>
  </si>
  <si>
    <t>00401C108</t>
  </si>
  <si>
    <t>SENS</t>
  </si>
  <si>
    <t>Senseonics Holdings, Inc.</t>
  </si>
  <si>
    <t>81727U105</t>
  </si>
  <si>
    <t>NXEO</t>
  </si>
  <si>
    <t>Nexeo Solutions, Inc.</t>
  </si>
  <si>
    <t>65342H102</t>
  </si>
  <si>
    <t>LMB</t>
  </si>
  <si>
    <t>Limbach Holdings, Inc.</t>
  </si>
  <si>
    <t>53263P105</t>
  </si>
  <si>
    <t>Newell Brands Inc</t>
  </si>
  <si>
    <t>YIN</t>
  </si>
  <si>
    <t>Yintech Investment Holdings Ltd. Sponsored ADR</t>
  </si>
  <si>
    <t>98585M108</t>
  </si>
  <si>
    <t>PTI</t>
  </si>
  <si>
    <t>Proteostasis Therapeutics, Inc.</t>
  </si>
  <si>
    <t>74373B109</t>
  </si>
  <si>
    <t>Johnson Controls International plc</t>
  </si>
  <si>
    <t>G51502105</t>
  </si>
  <si>
    <t>292052305</t>
  </si>
  <si>
    <t>RARX</t>
  </si>
  <si>
    <t>Ra Pharmaceuticals, Inc.</t>
  </si>
  <si>
    <t>74933V108</t>
  </si>
  <si>
    <t>GEMP</t>
  </si>
  <si>
    <t>Gemphire Therapeutics Inc.</t>
  </si>
  <si>
    <t>36870A108</t>
  </si>
  <si>
    <t>POLA</t>
  </si>
  <si>
    <t>Polar Power, Inc.</t>
  </si>
  <si>
    <t>73102V105</t>
  </si>
  <si>
    <t>OBLN</t>
  </si>
  <si>
    <t>Obalon Therapeutics, Inc.</t>
  </si>
  <si>
    <t>67424L100</t>
  </si>
  <si>
    <t>PTGX</t>
  </si>
  <si>
    <t>Protagonist Therapeutics, Inc.</t>
  </si>
  <si>
    <t>74366E102</t>
  </si>
  <si>
    <t>67091J206</t>
  </si>
  <si>
    <t>TWNK</t>
  </si>
  <si>
    <t>Hostess Brands, Inc. Class A</t>
  </si>
  <si>
    <t>44109J106</t>
  </si>
  <si>
    <t>ATOM</t>
  </si>
  <si>
    <t>Atomera Incorporated</t>
  </si>
  <si>
    <t>04965B100</t>
  </si>
  <si>
    <t>CLSD</t>
  </si>
  <si>
    <t>Clearside Biomedical, Inc.</t>
  </si>
  <si>
    <t>185063104</t>
  </si>
  <si>
    <t>APEN</t>
  </si>
  <si>
    <t>Apollo Endosurgery, Inc.</t>
  </si>
  <si>
    <t>03767D108</t>
  </si>
  <si>
    <t>FLGT</t>
  </si>
  <si>
    <t>Fulgent Genetics, Inc.</t>
  </si>
  <si>
    <t>359664109</t>
  </si>
  <si>
    <t>VVPR</t>
  </si>
  <si>
    <t>VivoPower International Plc</t>
  </si>
  <si>
    <t>G9376R100</t>
  </si>
  <si>
    <t>SNES</t>
  </si>
  <si>
    <t>SenesTech, Inc.</t>
  </si>
  <si>
    <t>81720R109</t>
  </si>
  <si>
    <t>LEXEA</t>
  </si>
  <si>
    <t>Liberty Expedia Holdings Inc Class A</t>
  </si>
  <si>
    <t>53046P109</t>
  </si>
  <si>
    <t>JSYN</t>
  </si>
  <si>
    <t>Jensyn Acquisition Corp.</t>
  </si>
  <si>
    <t>47632B102</t>
  </si>
  <si>
    <t>MBRX</t>
  </si>
  <si>
    <t>Moleculin Biotech, Inc.</t>
  </si>
  <si>
    <t>60855D101</t>
  </si>
  <si>
    <t>AMMA</t>
  </si>
  <si>
    <t>Alliance MMA, Inc.</t>
  </si>
  <si>
    <t>018626101</t>
  </si>
  <si>
    <t>LCA</t>
  </si>
  <si>
    <t>Landcadia Holdings, Inc. Class A</t>
  </si>
  <si>
    <t>51476W107</t>
  </si>
  <si>
    <t>CDEV</t>
  </si>
  <si>
    <t>Centennial Resource Development, Inc. Class A</t>
  </si>
  <si>
    <t>15136A102</t>
  </si>
  <si>
    <t>Antero Midstream GP LP</t>
  </si>
  <si>
    <t>03675Y103</t>
  </si>
  <si>
    <t>INNT</t>
  </si>
  <si>
    <t>Innovate Biopharmaceuticals, Inc.</t>
  </si>
  <si>
    <t>45782F105</t>
  </si>
  <si>
    <t>SES</t>
  </si>
  <si>
    <t>871628202</t>
  </si>
  <si>
    <t>897238408</t>
  </si>
  <si>
    <t>053734208</t>
  </si>
  <si>
    <t>ASTC</t>
  </si>
  <si>
    <t>Astrotech Corporation</t>
  </si>
  <si>
    <t>046484200</t>
  </si>
  <si>
    <t>039014204</t>
  </si>
  <si>
    <t>74979C808</t>
  </si>
  <si>
    <t>SOL</t>
  </si>
  <si>
    <t>ReneSola Ltd. Sponsored ADR</t>
  </si>
  <si>
    <t>75971T301</t>
  </si>
  <si>
    <t>EVFM</t>
  </si>
  <si>
    <t>Evofem Biosciences, Inc.</t>
  </si>
  <si>
    <t>30048L104</t>
  </si>
  <si>
    <t>UAVS</t>
  </si>
  <si>
    <t>AgEagle Aerial Systems, Inc.</t>
  </si>
  <si>
    <t>00848K101</t>
  </si>
  <si>
    <t>GLG</t>
  </si>
  <si>
    <t>ORPN</t>
  </si>
  <si>
    <t>Bioblast Pharma Ltd.</t>
  </si>
  <si>
    <t>M20156119</t>
  </si>
  <si>
    <t>CEI</t>
  </si>
  <si>
    <t>Camber Energy, Inc.</t>
  </si>
  <si>
    <t>13200M201</t>
  </si>
  <si>
    <t>ACHV</t>
  </si>
  <si>
    <t>Achieve Life Sciences, Inc.</t>
  </si>
  <si>
    <t>004468203</t>
  </si>
  <si>
    <t>DARE</t>
  </si>
  <si>
    <t>Dare Bioscience, Inc.</t>
  </si>
  <si>
    <t>23666P101</t>
  </si>
  <si>
    <t>INPX</t>
  </si>
  <si>
    <t>Inpixon</t>
  </si>
  <si>
    <t>45790J305</t>
  </si>
  <si>
    <t>TENX</t>
  </si>
  <si>
    <t>Tenax Therapeutics, Inc.</t>
  </si>
  <si>
    <t>88032L209</t>
  </si>
  <si>
    <t>GLF</t>
  </si>
  <si>
    <t>GulfMark Offshore, Inc.</t>
  </si>
  <si>
    <t>402629505</t>
  </si>
  <si>
    <t>SLS</t>
  </si>
  <si>
    <t>SELLAS Life Sciences Group, Inc.</t>
  </si>
  <si>
    <t>81642T100</t>
  </si>
  <si>
    <t>SPI</t>
  </si>
  <si>
    <t>SPI Energy Co Ltd</t>
  </si>
  <si>
    <t>G8651P201</t>
  </si>
  <si>
    <t>H0381L104</t>
  </si>
  <si>
    <t>HLT</t>
  </si>
  <si>
    <t>Hilton Worldwide Holdings Inc</t>
  </si>
  <si>
    <t>43300A203</t>
  </si>
  <si>
    <t>VXRT</t>
  </si>
  <si>
    <t>Vaxart, Inc.</t>
  </si>
  <si>
    <t>92243A200</t>
  </si>
  <si>
    <t>023435407</t>
  </si>
  <si>
    <t>PTIE</t>
  </si>
  <si>
    <t>Pain Therapeutics, Inc.</t>
  </si>
  <si>
    <t>69562K506</t>
  </si>
  <si>
    <t>AUTO</t>
  </si>
  <si>
    <t>AutoWeb Inc</t>
  </si>
  <si>
    <t>05335B100</t>
  </si>
  <si>
    <t>CKPT</t>
  </si>
  <si>
    <t>Checkpoint Therapeutics, Inc.</t>
  </si>
  <si>
    <t>162828107</t>
  </si>
  <si>
    <t>85855A302</t>
  </si>
  <si>
    <t>ALQA</t>
  </si>
  <si>
    <t>Alliqua BioMedical, Inc.</t>
  </si>
  <si>
    <t>019621309</t>
  </si>
  <si>
    <t>APHB</t>
  </si>
  <si>
    <t>AmpliPhi BioSciences Corporation</t>
  </si>
  <si>
    <t>03211P301</t>
  </si>
  <si>
    <t>416196202</t>
  </si>
  <si>
    <t>CUR</t>
  </si>
  <si>
    <t>Neuralstem, Inc.</t>
  </si>
  <si>
    <t>64127R401</t>
  </si>
  <si>
    <t>PED</t>
  </si>
  <si>
    <t>PEDEVCO Corp.</t>
  </si>
  <si>
    <t>70532Y303</t>
  </si>
  <si>
    <t>G8789K124</t>
  </si>
  <si>
    <t>NTRP</t>
  </si>
  <si>
    <t>Neurotrope Inc</t>
  </si>
  <si>
    <t>64129T207</t>
  </si>
  <si>
    <t>MYOV</t>
  </si>
  <si>
    <t>Myovant Sciences Ltd.</t>
  </si>
  <si>
    <t>G637AM102</t>
  </si>
  <si>
    <t>M2361E203</t>
  </si>
  <si>
    <t>45779A861</t>
  </si>
  <si>
    <t>UMRX</t>
  </si>
  <si>
    <t>Unum Therapeutics, Inc.</t>
  </si>
  <si>
    <t>903214104</t>
  </si>
  <si>
    <t>RBCN</t>
  </si>
  <si>
    <t>Rubicon Technology, Inc.</t>
  </si>
  <si>
    <t>78112T206</t>
  </si>
  <si>
    <t>MLNT</t>
  </si>
  <si>
    <t>Melinta Therapeutics, Inc.</t>
  </si>
  <si>
    <t>58549G100</t>
  </si>
  <si>
    <t>BTU</t>
  </si>
  <si>
    <t>Peabody Energy Corporation</t>
  </si>
  <si>
    <t>704551100</t>
  </si>
  <si>
    <t>ORIG</t>
  </si>
  <si>
    <t>Ocean Rig UDW Inc Class A</t>
  </si>
  <si>
    <t>G66964118</t>
  </si>
  <si>
    <t>NVUS</t>
  </si>
  <si>
    <t>Novus Therapeutics, Inc.</t>
  </si>
  <si>
    <t>67011N105</t>
  </si>
  <si>
    <t>AST</t>
  </si>
  <si>
    <t>Asterias Biotherapeutics Inc Class A</t>
  </si>
  <si>
    <t>04624N107</t>
  </si>
  <si>
    <t>RMNI</t>
  </si>
  <si>
    <t>Rimini Street Inc Class A</t>
  </si>
  <si>
    <t>76674Q107</t>
  </si>
  <si>
    <t>SESN</t>
  </si>
  <si>
    <t>Sesen Bio, Inc.</t>
  </si>
  <si>
    <t>817763105</t>
  </si>
  <si>
    <t>EGC</t>
  </si>
  <si>
    <t>Energy XXI Gulf Coast, Inc.</t>
  </si>
  <si>
    <t>29276K101</t>
  </si>
  <si>
    <t>EVER</t>
  </si>
  <si>
    <t>EverQuote, Inc. Class A</t>
  </si>
  <si>
    <t>30041R108</t>
  </si>
  <si>
    <t>CNX Resources Corporation</t>
  </si>
  <si>
    <t>12653C108</t>
  </si>
  <si>
    <t>FTFT</t>
  </si>
  <si>
    <t>Future FinTech Group Inc.</t>
  </si>
  <si>
    <t>36117V105</t>
  </si>
  <si>
    <t>BCEI</t>
  </si>
  <si>
    <t>Bonanza Creek Energy Inc</t>
  </si>
  <si>
    <t>097793400</t>
  </si>
  <si>
    <t>98420P308</t>
  </si>
  <si>
    <t>68373L208</t>
  </si>
  <si>
    <t>AMRX</t>
  </si>
  <si>
    <t>Amneal Pharmaceuticals, Inc. Class A</t>
  </si>
  <si>
    <t>03168L105</t>
  </si>
  <si>
    <t>CLDC</t>
  </si>
  <si>
    <t>China Lending Corporation</t>
  </si>
  <si>
    <t>G21612109</t>
  </si>
  <si>
    <t>TALO</t>
  </si>
  <si>
    <t>Talos Energy, Inc.</t>
  </si>
  <si>
    <t>87484T108</t>
  </si>
  <si>
    <t>232828608</t>
  </si>
  <si>
    <t>MRIN</t>
  </si>
  <si>
    <t>Marin Software, Inc.</t>
  </si>
  <si>
    <t>56804T205</t>
  </si>
  <si>
    <t>LEAF</t>
  </si>
  <si>
    <t>PRPL</t>
  </si>
  <si>
    <t>Purple Innovation, Inc.</t>
  </si>
  <si>
    <t>74640Y106</t>
  </si>
  <si>
    <t>RCKT</t>
  </si>
  <si>
    <t>Rocket Pharmaceuticals, Inc.</t>
  </si>
  <si>
    <t>77313F106</t>
  </si>
  <si>
    <t>RMGN</t>
  </si>
  <si>
    <t>RMG Networks Holding Corporation</t>
  </si>
  <si>
    <t>74966K300</t>
  </si>
  <si>
    <t>XSPA</t>
  </si>
  <si>
    <t>XpresSpa Group, Inc.</t>
  </si>
  <si>
    <t>98420U109</t>
  </si>
  <si>
    <t>MNKD</t>
  </si>
  <si>
    <t>MannKind Corporation</t>
  </si>
  <si>
    <t>56400P706</t>
  </si>
  <si>
    <t>GEVO</t>
  </si>
  <si>
    <t>Gevo, Inc.</t>
  </si>
  <si>
    <t>374396406</t>
  </si>
  <si>
    <t>CDMO</t>
  </si>
  <si>
    <t>Avid Bioservices, Inc.</t>
  </si>
  <si>
    <t>05368M106</t>
  </si>
  <si>
    <t>TMSR</t>
  </si>
  <si>
    <t>TMSR Holding Co., Ltd.</t>
  </si>
  <si>
    <t>87266C109</t>
  </si>
  <si>
    <t>STCN</t>
  </si>
  <si>
    <t>Steel Connect, Inc.</t>
  </si>
  <si>
    <t>858098106</t>
  </si>
  <si>
    <t>CASA</t>
  </si>
  <si>
    <t>Casa Systems, Inc.</t>
  </si>
  <si>
    <t>14713L102</t>
  </si>
  <si>
    <t>RCM</t>
  </si>
  <si>
    <t>R1 RCM Inc</t>
  </si>
  <si>
    <t>749397105</t>
  </si>
  <si>
    <t>MARA</t>
  </si>
  <si>
    <t>Marathon Patent Group, Inc.</t>
  </si>
  <si>
    <t>56585W302</t>
  </si>
  <si>
    <t>966387409</t>
  </si>
  <si>
    <t>SURF</t>
  </si>
  <si>
    <t>Surface Oncology, Inc.</t>
  </si>
  <si>
    <t>86877M209</t>
  </si>
  <si>
    <t>Conformis Inc</t>
  </si>
  <si>
    <t>KNSA</t>
  </si>
  <si>
    <t>Kiniksa Pharmaceuticals Ltd. Class A</t>
  </si>
  <si>
    <t>G5269C101</t>
  </si>
  <si>
    <t>NMRD</t>
  </si>
  <si>
    <t>NEMAURA MEDICAL INC</t>
  </si>
  <si>
    <t>640442109</t>
  </si>
  <si>
    <t>OHGI</t>
  </si>
  <si>
    <t>One Horizon Group, Inc.</t>
  </si>
  <si>
    <t>68235H304</t>
  </si>
  <si>
    <t>TNDM</t>
  </si>
  <si>
    <t>Tandem Diabetes Care, Inc.</t>
  </si>
  <si>
    <t>875372203</t>
  </si>
  <si>
    <t>OPRX</t>
  </si>
  <si>
    <t>OptimizeRx Corporation</t>
  </si>
  <si>
    <t>68401U204</t>
  </si>
  <si>
    <t>MOSY</t>
  </si>
  <si>
    <t>MoSys, Inc.</t>
  </si>
  <si>
    <t>619718208</t>
  </si>
  <si>
    <t>HNGR</t>
  </si>
  <si>
    <t>Hanger, Inc.</t>
  </si>
  <si>
    <t>41043F208</t>
  </si>
  <si>
    <t>TERP</t>
  </si>
  <si>
    <t>TerraForm Power, Inc. Class A</t>
  </si>
  <si>
    <t>88104R209</t>
  </si>
  <si>
    <t>CTIC</t>
  </si>
  <si>
    <t>CTI BioPharma Corp.</t>
  </si>
  <si>
    <t>12648L601</t>
  </si>
  <si>
    <t>98979H202</t>
  </si>
  <si>
    <t>FIT</t>
  </si>
  <si>
    <t>Fitbit, Inc. Class A</t>
  </si>
  <si>
    <t>33812L102</t>
  </si>
  <si>
    <t>DCIX</t>
  </si>
  <si>
    <t>Diana Containerships Inc.</t>
  </si>
  <si>
    <t>Y2069P507</t>
  </si>
  <si>
    <t>12634H200</t>
  </si>
  <si>
    <t>XRX</t>
  </si>
  <si>
    <t>Xerox Corporation</t>
  </si>
  <si>
    <t>984121608</t>
  </si>
  <si>
    <t>WWR</t>
  </si>
  <si>
    <t>Westwater Resources Inc</t>
  </si>
  <si>
    <t>961684107</t>
  </si>
  <si>
    <t>IMTE</t>
  </si>
  <si>
    <t>Integrated Media Technology Limited</t>
  </si>
  <si>
    <t>Q49376108</t>
  </si>
  <si>
    <t>SIGA</t>
  </si>
  <si>
    <t>SIGA Technologies Inc</t>
  </si>
  <si>
    <t>826917106</t>
  </si>
  <si>
    <t>RHE</t>
  </si>
  <si>
    <t>Regional Health Properties, Inc.</t>
  </si>
  <si>
    <t>75903M101</t>
  </si>
  <si>
    <t>KBSF</t>
  </si>
  <si>
    <t>KBS Fashion Group Ltd.</t>
  </si>
  <si>
    <t>Y46002203</t>
  </si>
  <si>
    <t>VCTR</t>
  </si>
  <si>
    <t>Victory Capital Holdings, Inc. Class A</t>
  </si>
  <si>
    <t>92645B103</t>
  </si>
  <si>
    <t>SSKN</t>
  </si>
  <si>
    <t>STRATA Skin Sciences, Inc.</t>
  </si>
  <si>
    <t>86272A206</t>
  </si>
  <si>
    <t>NMRK</t>
  </si>
  <si>
    <t>Newmark Group, Inc. Class A</t>
  </si>
  <si>
    <t>65158N102</t>
  </si>
  <si>
    <t>ANY</t>
  </si>
  <si>
    <t>Sphere 3D Corp.</t>
  </si>
  <si>
    <t>84841L209</t>
  </si>
  <si>
    <t>VRS</t>
  </si>
  <si>
    <t>Verso Corp Class A</t>
  </si>
  <si>
    <t>92531L207</t>
  </si>
  <si>
    <t>EMR</t>
  </si>
  <si>
    <t>Emerson Electric Co.</t>
  </si>
  <si>
    <t>291011104</t>
  </si>
  <si>
    <t>BURG</t>
  </si>
  <si>
    <t>Chanticleer Holdings, Inc.</t>
  </si>
  <si>
    <t>15930P800</t>
  </si>
  <si>
    <t>MNGA</t>
  </si>
  <si>
    <t>MagneGas Corporation</t>
  </si>
  <si>
    <t>55939L400</t>
  </si>
  <si>
    <t>SCOR</t>
  </si>
  <si>
    <t>comScore, Inc.</t>
  </si>
  <si>
    <t>20564W105</t>
  </si>
  <si>
    <t>G98847208</t>
  </si>
  <si>
    <t>IPIC</t>
  </si>
  <si>
    <t>iPic Entertainment, Inc. Class A</t>
  </si>
  <si>
    <t>46263D106</t>
  </si>
  <si>
    <t>23283K402</t>
  </si>
  <si>
    <t>205750201</t>
  </si>
  <si>
    <t>ASPN</t>
  </si>
  <si>
    <t>Aspen Aerogels Inc</t>
  </si>
  <si>
    <t>04523Y105</t>
  </si>
  <si>
    <t>TISI</t>
  </si>
  <si>
    <t>Team, Inc.</t>
  </si>
  <si>
    <t>878155100</t>
  </si>
  <si>
    <t>SRRA</t>
  </si>
  <si>
    <t>Sierra Oncology, Inc.</t>
  </si>
  <si>
    <t>82640U107</t>
  </si>
  <si>
    <t>CVM</t>
  </si>
  <si>
    <t>CEL-SCI Corporation</t>
  </si>
  <si>
    <t>150837607</t>
  </si>
  <si>
    <t>WSTL</t>
  </si>
  <si>
    <t>Westell Technologies, Inc. Class A</t>
  </si>
  <si>
    <t>957541204</t>
  </si>
  <si>
    <t>CWBR</t>
  </si>
  <si>
    <t>CohBar Inc</t>
  </si>
  <si>
    <t>19249J109</t>
  </si>
  <si>
    <t>BKYI</t>
  </si>
  <si>
    <t>BIO-key International, Inc.</t>
  </si>
  <si>
    <t>09060C309</t>
  </si>
  <si>
    <t>ARNC</t>
  </si>
  <si>
    <t>Arconic, Inc.</t>
  </si>
  <si>
    <t>03965L100</t>
  </si>
  <si>
    <t>XPER</t>
  </si>
  <si>
    <t>Xperi Corp</t>
  </si>
  <si>
    <t>98421B100</t>
  </si>
  <si>
    <t>WHLR</t>
  </si>
  <si>
    <t>Wheeler Real Estate Investment Trust, Inc.</t>
  </si>
  <si>
    <t>963025705</t>
  </si>
  <si>
    <t>COCP</t>
  </si>
  <si>
    <t>Cocrystal Pharma Inc</t>
  </si>
  <si>
    <t>19188J300</t>
  </si>
  <si>
    <t>Altria Group Inc</t>
  </si>
  <si>
    <t>HUD</t>
  </si>
  <si>
    <t>Hudson Ltd. Class A</t>
  </si>
  <si>
    <t>G46408103</t>
  </si>
  <si>
    <t>AOBC</t>
  </si>
  <si>
    <t>American Outdoor Brands Corporation</t>
  </si>
  <si>
    <t>02874P103</t>
  </si>
  <si>
    <t>China Ceramics Company Ltd.</t>
  </si>
  <si>
    <t>NTGN</t>
  </si>
  <si>
    <t>Neon Therapeutics Inc</t>
  </si>
  <si>
    <t>64050Y100</t>
  </si>
  <si>
    <t>SPRT</t>
  </si>
  <si>
    <t>Support.com, Inc.</t>
  </si>
  <si>
    <t>86858W200</t>
  </si>
  <si>
    <t>Prestige Consumer Healthcare Inc</t>
  </si>
  <si>
    <t>HOS</t>
  </si>
  <si>
    <t>Hornbeck Offshore Services, Inc.</t>
  </si>
  <si>
    <t>440543106</t>
  </si>
  <si>
    <t>CEIX</t>
  </si>
  <si>
    <t>CONSOL Energy Inc</t>
  </si>
  <si>
    <t>20854L108</t>
  </si>
  <si>
    <t>LILAK</t>
  </si>
  <si>
    <t>Liberty Latin America Ltd. Class C</t>
  </si>
  <si>
    <t>G9001E128</t>
  </si>
  <si>
    <t>HPR</t>
  </si>
  <si>
    <t>HighPoint Resources Corp.</t>
  </si>
  <si>
    <t>43114K108</t>
  </si>
  <si>
    <t>TLRA</t>
  </si>
  <si>
    <t>Telaria Inc</t>
  </si>
  <si>
    <t>879181105</t>
  </si>
  <si>
    <t>TBIO</t>
  </si>
  <si>
    <t>Translate Bio, Inc.</t>
  </si>
  <si>
    <t>89374L104</t>
  </si>
  <si>
    <t>ASV</t>
  </si>
  <si>
    <t>ASV Holdings, Inc.</t>
  </si>
  <si>
    <t>00215L104</t>
  </si>
  <si>
    <t>WELL</t>
  </si>
  <si>
    <t>LAZY</t>
  </si>
  <si>
    <t>Lazydays Holdings, Inc.</t>
  </si>
  <si>
    <t>52110H100</t>
  </si>
  <si>
    <t>CCF</t>
  </si>
  <si>
    <t>Chase Corporation</t>
  </si>
  <si>
    <t>16150R104</t>
  </si>
  <si>
    <t>Biglari Holdings Inc. Class B</t>
  </si>
  <si>
    <t>08986R309</t>
  </si>
  <si>
    <t>J.M. Smucker Company</t>
  </si>
  <si>
    <t>TNXP</t>
  </si>
  <si>
    <t>Tonix Pharmaceuticals Holding Corp.</t>
  </si>
  <si>
    <t>890260409</t>
  </si>
  <si>
    <t>FNCB</t>
  </si>
  <si>
    <t>FNCB Bancorp, Inc.</t>
  </si>
  <si>
    <t>302578109</t>
  </si>
  <si>
    <t>SSNT</t>
  </si>
  <si>
    <t>SilverSun Technologies, Inc.</t>
  </si>
  <si>
    <t>82846H207</t>
  </si>
  <si>
    <t>Extended Stay America, Inc.</t>
  </si>
  <si>
    <t>CNDT</t>
  </si>
  <si>
    <t>Conduent, Inc.</t>
  </si>
  <si>
    <t>206787103</t>
  </si>
  <si>
    <t>Acxiom Holdings, Inc.</t>
  </si>
  <si>
    <t>AVLR</t>
  </si>
  <si>
    <t>Avalara Inc</t>
  </si>
  <si>
    <t>05338G106</t>
  </si>
  <si>
    <t>CCR</t>
  </si>
  <si>
    <t>CONSOL Coal Resources LP</t>
  </si>
  <si>
    <t>20855T100</t>
  </si>
  <si>
    <t>QTM</t>
  </si>
  <si>
    <t>Quantum Corporation</t>
  </si>
  <si>
    <t>747906501</t>
  </si>
  <si>
    <t>UPL</t>
  </si>
  <si>
    <t>Ultra Petroleum Corp.</t>
  </si>
  <si>
    <t>903914208</t>
  </si>
  <si>
    <t>BKI</t>
  </si>
  <si>
    <t>Black Knight, Inc.</t>
  </si>
  <si>
    <t>09215C105</t>
  </si>
  <si>
    <t>88337K203</t>
  </si>
  <si>
    <t>NEXT</t>
  </si>
  <si>
    <t>NextDecade Corp.</t>
  </si>
  <si>
    <t>65342K105</t>
  </si>
  <si>
    <t>BrightView Holdings, Inc.</t>
  </si>
  <si>
    <t>10948C107</t>
  </si>
  <si>
    <t>PK</t>
  </si>
  <si>
    <t>Park Hotels &amp; Resorts, Inc.</t>
  </si>
  <si>
    <t>700517105</t>
  </si>
  <si>
    <t>SMHI</t>
  </si>
  <si>
    <t>SEACOR Marine Holdings Inc</t>
  </si>
  <si>
    <t>78413P101</t>
  </si>
  <si>
    <t>ESTR</t>
  </si>
  <si>
    <t>Estre Ambiental, Inc.</t>
  </si>
  <si>
    <t>G3206V100</t>
  </si>
  <si>
    <t>APTV</t>
  </si>
  <si>
    <t>Aptiv PLC</t>
  </si>
  <si>
    <t>G6095L109</t>
  </si>
  <si>
    <t>MCK</t>
  </si>
  <si>
    <t>McKesson Corporation</t>
  </si>
  <si>
    <t>58155Q103</t>
  </si>
  <si>
    <t>ADT</t>
  </si>
  <si>
    <t>ADT, Inc.</t>
  </si>
  <si>
    <t>00090Q103</t>
  </si>
  <si>
    <t>BLIN</t>
  </si>
  <si>
    <t>Bridgeline Digital, Inc.</t>
  </si>
  <si>
    <t>10807Q403</t>
  </si>
  <si>
    <t>FCSC</t>
  </si>
  <si>
    <t>Fibrocell Science, Inc.</t>
  </si>
  <si>
    <t>315721407</t>
  </si>
  <si>
    <t>RGSE</t>
  </si>
  <si>
    <t>Real Goods Solar, Inc. Class A</t>
  </si>
  <si>
    <t>75601N500</t>
  </si>
  <si>
    <t>ILPT</t>
  </si>
  <si>
    <t>Industrial Logistics Properties Trust</t>
  </si>
  <si>
    <t>456237106</t>
  </si>
  <si>
    <t>900450206</t>
  </si>
  <si>
    <t>HUNT</t>
  </si>
  <si>
    <t>Hunter Maritime Acquisition Corp. Class A</t>
  </si>
  <si>
    <t>Y37828111</t>
  </si>
  <si>
    <t>W R Grace &amp; Co</t>
  </si>
  <si>
    <t>GHG</t>
  </si>
  <si>
    <t>Greentree Hospitality Group Ltd. Sponsored ADR Class A</t>
  </si>
  <si>
    <t>39579V100</t>
  </si>
  <si>
    <t>580037703</t>
  </si>
  <si>
    <t>IEA</t>
  </si>
  <si>
    <t>Infrastructure &amp; Energy Alternatives, Inc.</t>
  </si>
  <si>
    <t>45686J104</t>
  </si>
  <si>
    <t>SCAC</t>
  </si>
  <si>
    <t>Saban Capital Acquisition Corp. Class A</t>
  </si>
  <si>
    <t>78516C106</t>
  </si>
  <si>
    <t>AHPA</t>
  </si>
  <si>
    <t>Avista Healthcare Public Acquisition Corp Class A</t>
  </si>
  <si>
    <t>G0726L125</t>
  </si>
  <si>
    <t>STLR</t>
  </si>
  <si>
    <t>Stellar Acquisition III, Inc.</t>
  </si>
  <si>
    <t>Y8172W107</t>
  </si>
  <si>
    <t>GTYH</t>
  </si>
  <si>
    <t>GTY Technology Holdings, Inc. Class A</t>
  </si>
  <si>
    <t>G4182A102</t>
  </si>
  <si>
    <t>MDU</t>
  </si>
  <si>
    <t>MDU Resources Group, Inc.</t>
  </si>
  <si>
    <t>552690109</t>
  </si>
  <si>
    <t>BKTI</t>
  </si>
  <si>
    <t>BK Technologies, Inc.</t>
  </si>
  <si>
    <t>09180A100</t>
  </si>
  <si>
    <t>TVPT</t>
  </si>
  <si>
    <t>Travelport Worldwide Ltd.</t>
  </si>
  <si>
    <t>G9019D104</t>
  </si>
  <si>
    <t>CLAR</t>
  </si>
  <si>
    <t>Clarus Corporation</t>
  </si>
  <si>
    <t>18270P109</t>
  </si>
  <si>
    <t>QES</t>
  </si>
  <si>
    <t>Quintana Energy Services, Inc.</t>
  </si>
  <si>
    <t>74875T103</t>
  </si>
  <si>
    <t>ADNT</t>
  </si>
  <si>
    <t>Adient plc</t>
  </si>
  <si>
    <t>G0084W101</t>
  </si>
  <si>
    <t>PSDO</t>
  </si>
  <si>
    <t>Presidio, Inc.</t>
  </si>
  <si>
    <t>74102M103</t>
  </si>
  <si>
    <t>Skyline Champion Corp.</t>
  </si>
  <si>
    <t>BHF</t>
  </si>
  <si>
    <t>Brighthouse Financial, Inc.</t>
  </si>
  <si>
    <t>10922N103</t>
  </si>
  <si>
    <t>AVYA</t>
  </si>
  <si>
    <t>Avaya Holdings Corp.</t>
  </si>
  <si>
    <t>05351X101</t>
  </si>
  <si>
    <t>ATGE</t>
  </si>
  <si>
    <t>Adtalem Global Education Inc.</t>
  </si>
  <si>
    <t>00737L103</t>
  </si>
  <si>
    <t>FRTA</t>
  </si>
  <si>
    <t>Forterra, Inc.</t>
  </si>
  <si>
    <t>34960W106</t>
  </si>
  <si>
    <t>NES</t>
  </si>
  <si>
    <t>Nuverra Environmental Solutions, Inc.</t>
  </si>
  <si>
    <t>67091K302</t>
  </si>
  <si>
    <t>RENN</t>
  </si>
  <si>
    <t>Renren Inc. Sponsored ADR Class A</t>
  </si>
  <si>
    <t>759892201</t>
  </si>
  <si>
    <t>DBX</t>
  </si>
  <si>
    <t>Dropbox, Inc. Class A</t>
  </si>
  <si>
    <t>26210C104</t>
  </si>
  <si>
    <t>FLNT</t>
  </si>
  <si>
    <t>Fluent, Inc.</t>
  </si>
  <si>
    <t>34380C102</t>
  </si>
  <si>
    <t>BY</t>
  </si>
  <si>
    <t>Byline Bancorp, Inc.</t>
  </si>
  <si>
    <t>124411109</t>
  </si>
  <si>
    <t>OBNK</t>
  </si>
  <si>
    <t>Origin Bancorp, Inc.</t>
  </si>
  <si>
    <t>68621T102</t>
  </si>
  <si>
    <t>MICR</t>
  </si>
  <si>
    <t>Micron Solutions, Inc.</t>
  </si>
  <si>
    <t>59511X105</t>
  </si>
  <si>
    <t>EAF</t>
  </si>
  <si>
    <t>GrafTech International Ltd.</t>
  </si>
  <si>
    <t>384313508</t>
  </si>
  <si>
    <t>HESM</t>
  </si>
  <si>
    <t>Hess Midstream Partners LP</t>
  </si>
  <si>
    <t>428104103</t>
  </si>
  <si>
    <t>PotlatchDeltic Corporation</t>
  </si>
  <si>
    <t>HRI</t>
  </si>
  <si>
    <t>Herc Holdings, Inc.</t>
  </si>
  <si>
    <t>42704L104</t>
  </si>
  <si>
    <t>SFL</t>
  </si>
  <si>
    <t>Ship Finance International Limited</t>
  </si>
  <si>
    <t>G81075106</t>
  </si>
  <si>
    <t>CBLK</t>
  </si>
  <si>
    <t>Carbon Black, Inc.</t>
  </si>
  <si>
    <t>14081R103</t>
  </si>
  <si>
    <t>AVDL</t>
  </si>
  <si>
    <t>Avadel Pharmaceuticals Plc Sponsored ADR</t>
  </si>
  <si>
    <t>05337M104</t>
  </si>
  <si>
    <t>EEX</t>
  </si>
  <si>
    <t>Emerald Expositions Events, Inc.</t>
  </si>
  <si>
    <t>29103B100</t>
  </si>
  <si>
    <t>WINS</t>
  </si>
  <si>
    <t>Wins Finance Holdings, Inc.</t>
  </si>
  <si>
    <t>G97223104</t>
  </si>
  <si>
    <t>NBRV</t>
  </si>
  <si>
    <t>Nabriva Therapeutics Plc</t>
  </si>
  <si>
    <t>G63637105</t>
  </si>
  <si>
    <t>PPIH</t>
  </si>
  <si>
    <t>Perma-Pipe International Holdings Inc</t>
  </si>
  <si>
    <t>714167103</t>
  </si>
  <si>
    <t>TNP</t>
  </si>
  <si>
    <t>Tsakos Energy Navigation Limited</t>
  </si>
  <si>
    <t>G9108L108</t>
  </si>
  <si>
    <t>090911207</t>
  </si>
  <si>
    <t>OSPN</t>
  </si>
  <si>
    <t>OneSpan Inc.</t>
  </si>
  <si>
    <t>68287N100</t>
  </si>
  <si>
    <t>ROAD</t>
  </si>
  <si>
    <t>Construction Partners, Inc. Class A</t>
  </si>
  <si>
    <t>21044C107</t>
  </si>
  <si>
    <t>ASGN Inc</t>
  </si>
  <si>
    <t>00191U102</t>
  </si>
  <si>
    <t>PVTL</t>
  </si>
  <si>
    <t>Pivotal Software, Inc. Class A</t>
  </si>
  <si>
    <t>72582H107</t>
  </si>
  <si>
    <t>EYE</t>
  </si>
  <si>
    <t>National Vision Holdings, Inc.</t>
  </si>
  <si>
    <t>63845R107</t>
  </si>
  <si>
    <t>DVMT</t>
  </si>
  <si>
    <t>Dell Technologies Inc Class V</t>
  </si>
  <si>
    <t>24703L103</t>
  </si>
  <si>
    <t>PCSB</t>
  </si>
  <si>
    <t>PCSB Financial Corporation</t>
  </si>
  <si>
    <t>69324R104</t>
  </si>
  <si>
    <t>CBIO</t>
  </si>
  <si>
    <t>Catalyst Biosciences, Inc.</t>
  </si>
  <si>
    <t>14888D208</t>
  </si>
  <si>
    <t>WBT</t>
  </si>
  <si>
    <t>Welbilt Inc</t>
  </si>
  <si>
    <t>949090104</t>
  </si>
  <si>
    <t>LAUR</t>
  </si>
  <si>
    <t>Laureate Education, Inc. Class A</t>
  </si>
  <si>
    <t>518613203</t>
  </si>
  <si>
    <t>Bank of America Corp</t>
  </si>
  <si>
    <t>CBTX</t>
  </si>
  <si>
    <t>CBTX, Inc.</t>
  </si>
  <si>
    <t>12481V104</t>
  </si>
  <si>
    <t>CCNI</t>
  </si>
  <si>
    <t>Command Center, Inc.</t>
  </si>
  <si>
    <t>200497204</t>
  </si>
  <si>
    <t>FMAO</t>
  </si>
  <si>
    <t>Farmers &amp; Merchants Bancorp, Inc.</t>
  </si>
  <si>
    <t>30779N105</t>
  </si>
  <si>
    <t>EHC</t>
  </si>
  <si>
    <t>Encompass Health Corporation</t>
  </si>
  <si>
    <t>29261A100</t>
  </si>
  <si>
    <t>JEF</t>
  </si>
  <si>
    <t>Jefferies Financial Group Inc.</t>
  </si>
  <si>
    <t>47233W109</t>
  </si>
  <si>
    <t>SGH</t>
  </si>
  <si>
    <t>SMART Global Holdings, Inc.</t>
  </si>
  <si>
    <t>G8232Y101</t>
  </si>
  <si>
    <t>FCBP</t>
  </si>
  <si>
    <t>First Choice Bancorp</t>
  </si>
  <si>
    <t>31948P104</t>
  </si>
  <si>
    <t>HBB</t>
  </si>
  <si>
    <t>Hamilton Beach Brands Holding Co. Class A</t>
  </si>
  <si>
    <t>40701T104</t>
  </si>
  <si>
    <t>VLY</t>
  </si>
  <si>
    <t>Valley National Bancorp</t>
  </si>
  <si>
    <t>919794107</t>
  </si>
  <si>
    <t>GNL</t>
  </si>
  <si>
    <t>Global Net Lease Inc</t>
  </si>
  <si>
    <t>379378201</t>
  </si>
  <si>
    <t>STXB</t>
  </si>
  <si>
    <t>Spirit of Texas Bancshares, Inc.</t>
  </si>
  <si>
    <t>84861D103</t>
  </si>
  <si>
    <t>EXR</t>
  </si>
  <si>
    <t>Extra Space Storage Inc.</t>
  </si>
  <si>
    <t>30225T102</t>
  </si>
  <si>
    <t>CDAY</t>
  </si>
  <si>
    <t>Ceridian HCM Holding, Inc.</t>
  </si>
  <si>
    <t>15677J108</t>
  </si>
  <si>
    <t>NVT</t>
  </si>
  <si>
    <t>nVent Electric plc</t>
  </si>
  <si>
    <t>G6700G107</t>
  </si>
  <si>
    <t>CVIA</t>
  </si>
  <si>
    <t>Covia Holdings Corp.</t>
  </si>
  <si>
    <t>22305A103</t>
  </si>
  <si>
    <t>CODA</t>
  </si>
  <si>
    <t>Coda Octopus Group, Inc.</t>
  </si>
  <si>
    <t>19188U206</t>
  </si>
  <si>
    <t>FAMI</t>
  </si>
  <si>
    <t>Farmmi, Inc.</t>
  </si>
  <si>
    <t>G33277107</t>
  </si>
  <si>
    <t>AMEH</t>
  </si>
  <si>
    <t>Apollo Medical Holdings, Inc.</t>
  </si>
  <si>
    <t>03763A207</t>
  </si>
  <si>
    <t>CATC</t>
  </si>
  <si>
    <t>Cambridge Bancorp</t>
  </si>
  <si>
    <t>132152109</t>
  </si>
  <si>
    <t>NRC</t>
  </si>
  <si>
    <t>National Research Corporation</t>
  </si>
  <si>
    <t>UBX</t>
  </si>
  <si>
    <t>Unity Biotechnology, Inc.</t>
  </si>
  <si>
    <t>91381U101</t>
  </si>
  <si>
    <t>LKM</t>
  </si>
  <si>
    <t>Link Motion, Inc. Sponsored ADR Class A</t>
  </si>
  <si>
    <t>53577L105</t>
  </si>
  <si>
    <t>563571405</t>
  </si>
  <si>
    <t>FFBW</t>
  </si>
  <si>
    <t>FFBW, Inc.</t>
  </si>
  <si>
    <t>30258M107</t>
  </si>
  <si>
    <t>Sensata Technologies Holding PLC</t>
  </si>
  <si>
    <t>G8060N102</t>
  </si>
  <si>
    <t>Renmin Tianli Group, Inc.</t>
  </si>
  <si>
    <t>G7500A100</t>
  </si>
  <si>
    <t>AMBO</t>
  </si>
  <si>
    <t>Ambow Education Holding Ltd. Sponsored ADR Class A</t>
  </si>
  <si>
    <t>02322P200</t>
  </si>
  <si>
    <t>WCFB</t>
  </si>
  <si>
    <t>WCF Bancorp, Inc.</t>
  </si>
  <si>
    <t>92940L103</t>
  </si>
  <si>
    <t>BOXL</t>
  </si>
  <si>
    <t>Boxlight Corp Class A</t>
  </si>
  <si>
    <t>103197109</t>
  </si>
  <si>
    <t>WH</t>
  </si>
  <si>
    <t>Wyndham Hotels &amp; Resorts, Inc.</t>
  </si>
  <si>
    <t>98311A105</t>
  </si>
  <si>
    <t>VNTR</t>
  </si>
  <si>
    <t>Venator Materials PLC</t>
  </si>
  <si>
    <t>G9329Z100</t>
  </si>
  <si>
    <t>GDI</t>
  </si>
  <si>
    <t>Gardner Denver Holdings, Inc.</t>
  </si>
  <si>
    <t>36555P107</t>
  </si>
  <si>
    <t>YRIV</t>
  </si>
  <si>
    <t>Yangtze River Port and Logistics Limited</t>
  </si>
  <si>
    <t>98475Y105</t>
  </si>
  <si>
    <t>IQV</t>
  </si>
  <si>
    <t>IQVIA Holdings Inc</t>
  </si>
  <si>
    <t>46266C105</t>
  </si>
  <si>
    <t>LLL</t>
  </si>
  <si>
    <t>L3 Technologies Inc</t>
  </si>
  <si>
    <t>502413107</t>
  </si>
  <si>
    <t>GTES</t>
  </si>
  <si>
    <t>Gates Industrial Corporation plc</t>
  </si>
  <si>
    <t>G39108108</t>
  </si>
  <si>
    <t>YOGA</t>
  </si>
  <si>
    <t>YogaWorks, Inc.</t>
  </si>
  <si>
    <t>986005106</t>
  </si>
  <si>
    <t>CLBK</t>
  </si>
  <si>
    <t>Columbia Financial, Inc.</t>
  </si>
  <si>
    <t>197641103</t>
  </si>
  <si>
    <t>MVBF</t>
  </si>
  <si>
    <t>MVB Financial Corp.</t>
  </si>
  <si>
    <t>553810102</t>
  </si>
  <si>
    <t>Jabil Inc.</t>
  </si>
  <si>
    <t>FDBC</t>
  </si>
  <si>
    <t>Fidelity D &amp; D Bancorp, Inc.</t>
  </si>
  <si>
    <t>31609R100</t>
  </si>
  <si>
    <t>Broadcom Inc.</t>
  </si>
  <si>
    <t>11135F101</t>
  </si>
  <si>
    <t>SNBR</t>
  </si>
  <si>
    <t>Sleep Number Corporation</t>
  </si>
  <si>
    <t>83125X103</t>
  </si>
  <si>
    <t>Scientific Games Corporation</t>
  </si>
  <si>
    <t>NOW Inc.</t>
  </si>
  <si>
    <t>PLYA</t>
  </si>
  <si>
    <t>Playa Hotels &amp; Resorts N.V.</t>
  </si>
  <si>
    <t>N70544106</t>
  </si>
  <si>
    <t>JNCE</t>
  </si>
  <si>
    <t>Jounce Therapeutics, Inc.</t>
  </si>
  <si>
    <t>481116101</t>
  </si>
  <si>
    <t>HGV</t>
  </si>
  <si>
    <t>Hilton Grand Vacations, Inc.</t>
  </si>
  <si>
    <t>43283X105</t>
  </si>
  <si>
    <t>TKAT</t>
  </si>
  <si>
    <t>Takung Art Co Ltd</t>
  </si>
  <si>
    <t>87407Q207</t>
  </si>
  <si>
    <t>DZSI</t>
  </si>
  <si>
    <t>DASAN Zhone Solutions Inc</t>
  </si>
  <si>
    <t>23305L206</t>
  </si>
  <si>
    <t>YGYI</t>
  </si>
  <si>
    <t>Youngevity International, Inc.</t>
  </si>
  <si>
    <t>987537206</t>
  </si>
  <si>
    <t>TAOP</t>
  </si>
  <si>
    <t>Taoping Inc.</t>
  </si>
  <si>
    <t>G8675V101</t>
  </si>
  <si>
    <t>TRTN</t>
  </si>
  <si>
    <t>Triton International Ltd. Class A</t>
  </si>
  <si>
    <t>G9078F107</t>
  </si>
  <si>
    <t>M40184208</t>
  </si>
  <si>
    <t>AGS</t>
  </si>
  <si>
    <t>PlayAGS, Inc.</t>
  </si>
  <si>
    <t>72814N104</t>
  </si>
  <si>
    <t>PS</t>
  </si>
  <si>
    <t>Pluralsight, Inc. Class A</t>
  </si>
  <si>
    <t>72941B106</t>
  </si>
  <si>
    <t>CURO</t>
  </si>
  <si>
    <t>CURO Group Holdings Corp.</t>
  </si>
  <si>
    <t>23131L107</t>
  </si>
  <si>
    <t>WYND</t>
  </si>
  <si>
    <t>Wyndham Destinations, Inc.</t>
  </si>
  <si>
    <t>HYRE</t>
  </si>
  <si>
    <t>HyreCar, Inc.</t>
  </si>
  <si>
    <t>44916T107</t>
  </si>
  <si>
    <t>ICLK</t>
  </si>
  <si>
    <t>iClick Interactive Asia Group Ltd. Sponsored ADR</t>
  </si>
  <si>
    <t>45113Y104</t>
  </si>
  <si>
    <t>Superior Group of Companies, Inc.</t>
  </si>
  <si>
    <t>CTXR</t>
  </si>
  <si>
    <t>Citius Pharmaceuticals Inc</t>
  </si>
  <si>
    <t>17322U207</t>
  </si>
  <si>
    <t>NGVT</t>
  </si>
  <si>
    <t>Ingevity Corporation</t>
  </si>
  <si>
    <t>45688C107</t>
  </si>
  <si>
    <t>DOMO</t>
  </si>
  <si>
    <t>Domo, Inc. Class B</t>
  </si>
  <si>
    <t>257554105</t>
  </si>
  <si>
    <t>TURN</t>
  </si>
  <si>
    <t>180 Degree Capital Corp</t>
  </si>
  <si>
    <t>68235B109</t>
  </si>
  <si>
    <t>Herbalife Nutrition Ltd.</t>
  </si>
  <si>
    <t>LBC</t>
  </si>
  <si>
    <t>Luther Burbank Corporation</t>
  </si>
  <si>
    <t>550550107</t>
  </si>
  <si>
    <t>EFBI</t>
  </si>
  <si>
    <t>Eagle Financial Bancorp, Inc.</t>
  </si>
  <si>
    <t>26952G107</t>
  </si>
  <si>
    <t>AQUA</t>
  </si>
  <si>
    <t>Evoqua Water Technologies Corp</t>
  </si>
  <si>
    <t>30057T105</t>
  </si>
  <si>
    <t>JELD</t>
  </si>
  <si>
    <t>JELD-WEN Holding, Inc.</t>
  </si>
  <si>
    <t>47580P103</t>
  </si>
  <si>
    <t>Celanese Corporation</t>
  </si>
  <si>
    <t>TPR</t>
  </si>
  <si>
    <t>Tapestry, Inc.</t>
  </si>
  <si>
    <t>876030107</t>
  </si>
  <si>
    <t>MGTX</t>
  </si>
  <si>
    <t>MeiraGTx Holdings Plc</t>
  </si>
  <si>
    <t>G59665102</t>
  </si>
  <si>
    <t>ALTR</t>
  </si>
  <si>
    <t>Altair Engineering Inc. Class A</t>
  </si>
  <si>
    <t>021369103</t>
  </si>
  <si>
    <t>OSS</t>
  </si>
  <si>
    <t>One Stop Systems, Inc.</t>
  </si>
  <si>
    <t>68247W109</t>
  </si>
  <si>
    <t>BSIG</t>
  </si>
  <si>
    <t>Brightsphere Investment Group Plc</t>
  </si>
  <si>
    <t>G1644T109</t>
  </si>
  <si>
    <t>LEVL</t>
  </si>
  <si>
    <t>Level One Bancorp, Inc.</t>
  </si>
  <si>
    <t>52730D208</t>
  </si>
  <si>
    <t>Hebron Technology Co., Ltd. Class A</t>
  </si>
  <si>
    <t>VSLR</t>
  </si>
  <si>
    <t>Vivint Solar Inc</t>
  </si>
  <si>
    <t>92854Q106</t>
  </si>
  <si>
    <t>NURO</t>
  </si>
  <si>
    <t>NeuroMetrix, Inc.</t>
  </si>
  <si>
    <t>641255708</t>
  </si>
  <si>
    <t>CDLX</t>
  </si>
  <si>
    <t>Cardlytics, Inc.</t>
  </si>
  <si>
    <t>14161W105</t>
  </si>
  <si>
    <t>MRBK</t>
  </si>
  <si>
    <t>Meridian Corporation</t>
  </si>
  <si>
    <t>58958P104</t>
  </si>
  <si>
    <t>IFMK</t>
  </si>
  <si>
    <t>iFresh, Inc.</t>
  </si>
  <si>
    <t>449538107</t>
  </si>
  <si>
    <t>AMRS</t>
  </si>
  <si>
    <t>Amyris, Inc.</t>
  </si>
  <si>
    <t>03236M200</t>
  </si>
  <si>
    <t>QGEN</t>
  </si>
  <si>
    <t>QIAGEN NV</t>
  </si>
  <si>
    <t>N72482123</t>
  </si>
  <si>
    <t>BPRN</t>
  </si>
  <si>
    <t>Bank of Princeton</t>
  </si>
  <si>
    <t>064520109</t>
  </si>
  <si>
    <t>GDP</t>
  </si>
  <si>
    <t>Goodrich Petroleum Corporation</t>
  </si>
  <si>
    <t>382410843</t>
  </si>
  <si>
    <t>ZEN</t>
  </si>
  <si>
    <t>Zendesk, Inc.</t>
  </si>
  <si>
    <t>98936J101</t>
  </si>
  <si>
    <t>Neenah Inc</t>
  </si>
  <si>
    <t>CJ</t>
  </si>
  <si>
    <t>C&amp;J Energy Services, Inc.</t>
  </si>
  <si>
    <t>12674R100</t>
  </si>
  <si>
    <t>OPBK</t>
  </si>
  <si>
    <t>OP Bancorp</t>
  </si>
  <si>
    <t>67109R109</t>
  </si>
  <si>
    <t>ORGS</t>
  </si>
  <si>
    <t>Orgenesis Inc.</t>
  </si>
  <si>
    <t>68619K204</t>
  </si>
  <si>
    <t>PUMP</t>
  </si>
  <si>
    <t>ProPetro Holding Corp.</t>
  </si>
  <si>
    <t>74347M108</t>
  </si>
  <si>
    <t>CFBI</t>
  </si>
  <si>
    <t>Community First Bancshares, Inc. (Georgia)</t>
  </si>
  <si>
    <t>20369M104</t>
  </si>
  <si>
    <t>BFST</t>
  </si>
  <si>
    <t>Business First Bancshares, Inc.</t>
  </si>
  <si>
    <t>12326C105</t>
  </si>
  <si>
    <t>451033203</t>
  </si>
  <si>
    <t>EVOP</t>
  </si>
  <si>
    <t>EVO Payments, Inc. Class A</t>
  </si>
  <si>
    <t>26927E104</t>
  </si>
  <si>
    <t>LCII</t>
  </si>
  <si>
    <t>LCI Industries</t>
  </si>
  <si>
    <t>50189K103</t>
  </si>
  <si>
    <t>FNKO</t>
  </si>
  <si>
    <t>Funko, Inc. Class A</t>
  </si>
  <si>
    <t>361008105</t>
  </si>
  <si>
    <t>RBB</t>
  </si>
  <si>
    <t>RBB Bancorp</t>
  </si>
  <si>
    <t>74930B105</t>
  </si>
  <si>
    <t>AAXN</t>
  </si>
  <si>
    <t>Axon Enterprise Inc</t>
  </si>
  <si>
    <t>05464C101</t>
  </si>
  <si>
    <t>ARGO</t>
  </si>
  <si>
    <t>HLNE</t>
  </si>
  <si>
    <t>Hamilton Lane Incorporated Class A</t>
  </si>
  <si>
    <t>407497106</t>
  </si>
  <si>
    <t>GPN</t>
  </si>
  <si>
    <t>Global Payments Inc.</t>
  </si>
  <si>
    <t>37940X102</t>
  </si>
  <si>
    <t>LOMA</t>
  </si>
  <si>
    <t>Loma Negra Compania Industrial Argentina SA Sponsored ADR</t>
  </si>
  <si>
    <t>54150E104</t>
  </si>
  <si>
    <t>Global Cord Blood Corporation</t>
  </si>
  <si>
    <t>G39342103</t>
  </si>
  <si>
    <t>Naked Brand Group Limited</t>
  </si>
  <si>
    <t>Q6519T109</t>
  </si>
  <si>
    <t>ICCH</t>
  </si>
  <si>
    <t>ICC Holdings, Inc.</t>
  </si>
  <si>
    <t>44931Q104</t>
  </si>
  <si>
    <t>PDLB</t>
  </si>
  <si>
    <t>PDL Community Bancorp</t>
  </si>
  <si>
    <t>69290X101</t>
  </si>
  <si>
    <t>DOCU</t>
  </si>
  <si>
    <t>DocuSign, Inc.</t>
  </si>
  <si>
    <t>256163106</t>
  </si>
  <si>
    <t>METC</t>
  </si>
  <si>
    <t>Ramaco Resources, Inc.</t>
  </si>
  <si>
    <t>75134P303</t>
  </si>
  <si>
    <t>MRSN</t>
  </si>
  <si>
    <t>Mersana Therapeutics, Inc.</t>
  </si>
  <si>
    <t>59045L106</t>
  </si>
  <si>
    <t>TVTY</t>
  </si>
  <si>
    <t>Tivity Health, Inc.</t>
  </si>
  <si>
    <t>88870R102</t>
  </si>
  <si>
    <t>MBIN</t>
  </si>
  <si>
    <t>Merchants Bancorp</t>
  </si>
  <si>
    <t>58844R108</t>
  </si>
  <si>
    <t>ESQ</t>
  </si>
  <si>
    <t>Esquire Financial Holdings, Inc.</t>
  </si>
  <si>
    <t>29667J101</t>
  </si>
  <si>
    <t>PAYC</t>
  </si>
  <si>
    <t>Paycom Software, Inc.</t>
  </si>
  <si>
    <t>70432V102</t>
  </si>
  <si>
    <t>GWG Holdings, Inc.</t>
  </si>
  <si>
    <t>TTEC Holdings, Inc.</t>
  </si>
  <si>
    <t>89854H102</t>
  </si>
  <si>
    <t>231269200</t>
  </si>
  <si>
    <t>BWB</t>
  </si>
  <si>
    <t>Bridgewater Bancshares, Inc.</t>
  </si>
  <si>
    <t>108621103</t>
  </si>
  <si>
    <t>BKNG</t>
  </si>
  <si>
    <t>Booking Holdings Inc.</t>
  </si>
  <si>
    <t>09857L108</t>
  </si>
  <si>
    <t>INN</t>
  </si>
  <si>
    <t>Summit Hotel Properties, Inc.</t>
  </si>
  <si>
    <t>866082100</t>
  </si>
  <si>
    <t>AIPT</t>
  </si>
  <si>
    <t>Precision Therapeutics Inc.</t>
  </si>
  <si>
    <t>74033P100</t>
  </si>
  <si>
    <t>CLPS</t>
  </si>
  <si>
    <t>CLPS, Inc.</t>
  </si>
  <si>
    <t>G31642104</t>
  </si>
  <si>
    <t>RETO</t>
  </si>
  <si>
    <t>ReTo Eco-Solutions, Inc.</t>
  </si>
  <si>
    <t>G75271109</t>
  </si>
  <si>
    <t>ZUO</t>
  </si>
  <si>
    <t>Zuora, Inc. Class A</t>
  </si>
  <si>
    <t>98983V106</t>
  </si>
  <si>
    <t>AVRO</t>
  </si>
  <si>
    <t>AVROBIO Inc</t>
  </si>
  <si>
    <t>05455M100</t>
  </si>
  <si>
    <t>UNIT</t>
  </si>
  <si>
    <t>Uniti Group Inc</t>
  </si>
  <si>
    <t>91325V108</t>
  </si>
  <si>
    <t>VLRX</t>
  </si>
  <si>
    <t>Valeritas Holdings, Inc.</t>
  </si>
  <si>
    <t>91914N202</t>
  </si>
  <si>
    <t>GRNQ</t>
  </si>
  <si>
    <t>Greenpro Capital Corp.</t>
  </si>
  <si>
    <t>39540F101</t>
  </si>
  <si>
    <t>FAT</t>
  </si>
  <si>
    <t>FAT Brands Inc.</t>
  </si>
  <si>
    <t>30258N105</t>
  </si>
  <si>
    <t>SAIL</t>
  </si>
  <si>
    <t>SailPoint Technologies Holdings, Inc.</t>
  </si>
  <si>
    <t>78781P105</t>
  </si>
  <si>
    <t>Delphi Technologies Plc</t>
  </si>
  <si>
    <t>G2709G107</t>
  </si>
  <si>
    <t>MEET</t>
  </si>
  <si>
    <t>Meet Group Inc</t>
  </si>
  <si>
    <t>58513U101</t>
  </si>
  <si>
    <t>Jupai Holdings Ltd. Sponsored ADR</t>
  </si>
  <si>
    <t>Sohu.com Limited Sponsored ADR</t>
  </si>
  <si>
    <t>83410S108</t>
  </si>
  <si>
    <t>AMRH</t>
  </si>
  <si>
    <t>AMERI Holdings, Inc.</t>
  </si>
  <si>
    <t>02362F104</t>
  </si>
  <si>
    <t>DOGZ</t>
  </si>
  <si>
    <t>Dogness (International) Corporation Class A</t>
  </si>
  <si>
    <t>G2788T103</t>
  </si>
  <si>
    <t>ATNX</t>
  </si>
  <si>
    <t>Athenex, Inc.</t>
  </si>
  <si>
    <t>04685N103</t>
  </si>
  <si>
    <t>CBPO</t>
  </si>
  <si>
    <t>China Biologic Products Holdings, Inc.</t>
  </si>
  <si>
    <t>G21515104</t>
  </si>
  <si>
    <t>RFL</t>
  </si>
  <si>
    <t>Rafael Holdings, Inc. Class B</t>
  </si>
  <si>
    <t>75062E106</t>
  </si>
  <si>
    <t>XERS</t>
  </si>
  <si>
    <t>Xeris Pharmaceuticals Inc</t>
  </si>
  <si>
    <t>98422L107</t>
  </si>
  <si>
    <t>SFIX</t>
  </si>
  <si>
    <t>Stitch Fix, Inc. Class A</t>
  </si>
  <si>
    <t>860897107</t>
  </si>
  <si>
    <t>UQM</t>
  </si>
  <si>
    <t>UQM Technologies, Inc.</t>
  </si>
  <si>
    <t>903213106</t>
  </si>
  <si>
    <t>ZKIN</t>
  </si>
  <si>
    <t>ZK International Group Co., Ltd.</t>
  </si>
  <si>
    <t>G9892K100</t>
  </si>
  <si>
    <t>RDVT</t>
  </si>
  <si>
    <t>Red Violet, Inc.</t>
  </si>
  <si>
    <t>75704L104</t>
  </si>
  <si>
    <t>RNN</t>
  </si>
  <si>
    <t>Rexahn Pharmaceuticals, Inc.</t>
  </si>
  <si>
    <t>761640200</t>
  </si>
  <si>
    <t>FTSI</t>
  </si>
  <si>
    <t>FTS International, Inc.</t>
  </si>
  <si>
    <t>30283W104</t>
  </si>
  <si>
    <t>NODK</t>
  </si>
  <si>
    <t>NI Holdings, Inc.</t>
  </si>
  <si>
    <t>65342T106</t>
  </si>
  <si>
    <t>CGBD</t>
  </si>
  <si>
    <t>TCG BDC, Inc.</t>
  </si>
  <si>
    <t>872280102</t>
  </si>
  <si>
    <t>45885A409</t>
  </si>
  <si>
    <t>SBT</t>
  </si>
  <si>
    <t>Sterling Bancorp, Inc.</t>
  </si>
  <si>
    <t>85917W102</t>
  </si>
  <si>
    <t>HVBC</t>
  </si>
  <si>
    <t>HV Bancorp, Inc.</t>
  </si>
  <si>
    <t>40441H105</t>
  </si>
  <si>
    <t>ALPN</t>
  </si>
  <si>
    <t>Alpine Immune Sciences, Inc.</t>
  </si>
  <si>
    <t>02083G100</t>
  </si>
  <si>
    <t>NETE</t>
  </si>
  <si>
    <t>Net Element, Inc.</t>
  </si>
  <si>
    <t>64111R300</t>
  </si>
  <si>
    <t>REDU</t>
  </si>
  <si>
    <t>RISE Education Cayman Ltd. Sponsored ADR</t>
  </si>
  <si>
    <t>76761L102</t>
  </si>
  <si>
    <t>ANDX</t>
  </si>
  <si>
    <t>Andeavor Logistics LP</t>
  </si>
  <si>
    <t>03350F106</t>
  </si>
  <si>
    <t>SLGL</t>
  </si>
  <si>
    <t>Sol-Gel Technologies Ltd.</t>
  </si>
  <si>
    <t>M8694L103</t>
  </si>
  <si>
    <t>IIIV</t>
  </si>
  <si>
    <t>i3 Verticals, Inc. Class A</t>
  </si>
  <si>
    <t>46571Y107</t>
  </si>
  <si>
    <t>ATHM</t>
  </si>
  <si>
    <t>Autohome, Inc. Sponsored ADR Class A</t>
  </si>
  <si>
    <t>05278C107</t>
  </si>
  <si>
    <t>ANDV</t>
  </si>
  <si>
    <t>Andeavor</t>
  </si>
  <si>
    <t>03349M105</t>
  </si>
  <si>
    <t>21234W202</t>
  </si>
  <si>
    <t>ZYME</t>
  </si>
  <si>
    <t>Zymeworks Inc.</t>
  </si>
  <si>
    <t>98985W102</t>
  </si>
  <si>
    <t>BLNK</t>
  </si>
  <si>
    <t>Blink Charging Co</t>
  </si>
  <si>
    <t>09354A100</t>
  </si>
  <si>
    <t>REVG</t>
  </si>
  <si>
    <t>REV Group, Inc.</t>
  </si>
  <si>
    <t>749527107</t>
  </si>
  <si>
    <t>TPHS</t>
  </si>
  <si>
    <t>Trinity Place Holdings Inc.</t>
  </si>
  <si>
    <t>89656D101</t>
  </si>
  <si>
    <t>DNJR</t>
  </si>
  <si>
    <t>Golden Bull Ltd.</t>
  </si>
  <si>
    <t>G4027R104</t>
  </si>
  <si>
    <t>NCSM</t>
  </si>
  <si>
    <t>NCS Multistage Holdings, Inc.</t>
  </si>
  <si>
    <t>628877102</t>
  </si>
  <si>
    <t>VERU</t>
  </si>
  <si>
    <t>Veru Inc</t>
  </si>
  <si>
    <t>92536C103</t>
  </si>
  <si>
    <t>MACK</t>
  </si>
  <si>
    <t>Merrimack Pharmaceuticals, Inc.</t>
  </si>
  <si>
    <t>590328209</t>
  </si>
  <si>
    <t>SBOW</t>
  </si>
  <si>
    <t>SilverBow Resources Inc</t>
  </si>
  <si>
    <t>82836G102</t>
  </si>
  <si>
    <t>MTNB</t>
  </si>
  <si>
    <t>Matinas BioPharma Holdings, Inc.</t>
  </si>
  <si>
    <t>576810105</t>
  </si>
  <si>
    <t>GOOS</t>
  </si>
  <si>
    <t>Canada Goose Holdings, Inc.</t>
  </si>
  <si>
    <t>135086106</t>
  </si>
  <si>
    <t>BAND</t>
  </si>
  <si>
    <t>Bandwidth Inc. Class A</t>
  </si>
  <si>
    <t>05988J103</t>
  </si>
  <si>
    <t>VTSI</t>
  </si>
  <si>
    <t>VirTra, Inc.</t>
  </si>
  <si>
    <t>92827K301</t>
  </si>
  <si>
    <t>PETZ</t>
  </si>
  <si>
    <t>TDH Holdings, Inc.</t>
  </si>
  <si>
    <t>G87084102</t>
  </si>
  <si>
    <t>ARCT</t>
  </si>
  <si>
    <t>Arcturus Therapeutics Ltd</t>
  </si>
  <si>
    <t>M1492T105</t>
  </si>
  <si>
    <t>ACMR</t>
  </si>
  <si>
    <t>ACM Research, Inc. Class A</t>
  </si>
  <si>
    <t>00108J109</t>
  </si>
  <si>
    <t>CELH</t>
  </si>
  <si>
    <t>Celsius Holdings, Inc.</t>
  </si>
  <si>
    <t>15118V207</t>
  </si>
  <si>
    <t>CLF</t>
  </si>
  <si>
    <t>Cleveland-Cliffs Inc</t>
  </si>
  <si>
    <t>185899101</t>
  </si>
  <si>
    <t>CLSN</t>
  </si>
  <si>
    <t>Celsion Corporation</t>
  </si>
  <si>
    <t>15117N503</t>
  </si>
  <si>
    <t>LASR</t>
  </si>
  <si>
    <t>nLIGHT, Inc.</t>
  </si>
  <si>
    <t>65487K100</t>
  </si>
  <si>
    <t>SYBX</t>
  </si>
  <si>
    <t>Synlogic Inc</t>
  </si>
  <si>
    <t>87166L100</t>
  </si>
  <si>
    <t>CLDR</t>
  </si>
  <si>
    <t>Cloudera, Inc.</t>
  </si>
  <si>
    <t>18914U100</t>
  </si>
  <si>
    <t>SWCH</t>
  </si>
  <si>
    <t>Switch, Inc. Class A</t>
  </si>
  <si>
    <t>87105L104</t>
  </si>
  <si>
    <t>ADOM</t>
  </si>
  <si>
    <t>ADOMANI, Inc.</t>
  </si>
  <si>
    <t>00726A100</t>
  </si>
  <si>
    <t>GCP</t>
  </si>
  <si>
    <t>GCP Applied Technologies, Inc.</t>
  </si>
  <si>
    <t>36164Y101</t>
  </si>
  <si>
    <t>APPN</t>
  </si>
  <si>
    <t>Appian Corporation Class A</t>
  </si>
  <si>
    <t>03782L101</t>
  </si>
  <si>
    <t>STIM</t>
  </si>
  <si>
    <t>Neuronetics, Inc.</t>
  </si>
  <si>
    <t>64131A105</t>
  </si>
  <si>
    <t>YTEN</t>
  </si>
  <si>
    <t>Yield10 Bioscience, Inc.</t>
  </si>
  <si>
    <t>98585K201</t>
  </si>
  <si>
    <t>OMP</t>
  </si>
  <si>
    <t>Oasis Midstream Partners LP</t>
  </si>
  <si>
    <t>67420T206</t>
  </si>
  <si>
    <t>IQ</t>
  </si>
  <si>
    <t>iQIYI, Inc. Sponsored ADR Class A</t>
  </si>
  <si>
    <t>46267X108</t>
  </si>
  <si>
    <t>MNLO</t>
  </si>
  <si>
    <t>Menlo Therapeutics Inc.</t>
  </si>
  <si>
    <t>586858102</t>
  </si>
  <si>
    <t>WHD</t>
  </si>
  <si>
    <t>Cactus, Inc. Class A</t>
  </si>
  <si>
    <t>127203107</t>
  </si>
  <si>
    <t>AKTS</t>
  </si>
  <si>
    <t>Akoustis Technologies, Inc.</t>
  </si>
  <si>
    <t>00973N102</t>
  </si>
  <si>
    <t>CBAK</t>
  </si>
  <si>
    <t>CBAK Energy Technology, Inc.</t>
  </si>
  <si>
    <t>14986C102</t>
  </si>
  <si>
    <t>EYEN</t>
  </si>
  <si>
    <t>Eyenovia, Inc.</t>
  </si>
  <si>
    <t>30234E104</t>
  </si>
  <si>
    <t>ONE</t>
  </si>
  <si>
    <t>OneSmart International Education Group Ltd Sponsored ADR Class A</t>
  </si>
  <si>
    <t>68276W103</t>
  </si>
  <si>
    <t>684023302</t>
  </si>
  <si>
    <t>VREX</t>
  </si>
  <si>
    <t>Varex Imaging Corporation</t>
  </si>
  <si>
    <t>92214X106</t>
  </si>
  <si>
    <t>AQ</t>
  </si>
  <si>
    <t>Aquantia Corp.</t>
  </si>
  <si>
    <t>03842Q108</t>
  </si>
  <si>
    <t>OVID</t>
  </si>
  <si>
    <t>Ovid Therapeutics Inc.</t>
  </si>
  <si>
    <t>690469101</t>
  </si>
  <si>
    <t>PLXP</t>
  </si>
  <si>
    <t>PLx Pharma, Inc.</t>
  </si>
  <si>
    <t>72942A107</t>
  </si>
  <si>
    <t>HAIR</t>
  </si>
  <si>
    <t>Restoration Robotics, Inc.</t>
  </si>
  <si>
    <t>76133C103</t>
  </si>
  <si>
    <t>DXF</t>
  </si>
  <si>
    <t>Dunxin Financial Holdings Ltd. Sponsored ADR</t>
  </si>
  <si>
    <t>26605Q106</t>
  </si>
  <si>
    <t>BILI</t>
  </si>
  <si>
    <t>Bilibili, Inc. Sponsored ADR Class Z</t>
  </si>
  <si>
    <t>090040106</t>
  </si>
  <si>
    <t>CDOR</t>
  </si>
  <si>
    <t>Condor Hospitality Trust, Inc.</t>
  </si>
  <si>
    <t>20676Y403</t>
  </si>
  <si>
    <t>PETQ</t>
  </si>
  <si>
    <t>PetIQ, Inc. Class A</t>
  </si>
  <si>
    <t>71639T106</t>
  </si>
  <si>
    <t>RCUS</t>
  </si>
  <si>
    <t>Arcus Biosciences, Inc.</t>
  </si>
  <si>
    <t>03969F109</t>
  </si>
  <si>
    <t>ITRM</t>
  </si>
  <si>
    <t>Iterum Therapeutics Plc</t>
  </si>
  <si>
    <t>G6333L101</t>
  </si>
  <si>
    <t>PAGS</t>
  </si>
  <si>
    <t>PagSeguro Digital Ltd. Class A</t>
  </si>
  <si>
    <t>G68707101</t>
  </si>
  <si>
    <t>CARG</t>
  </si>
  <si>
    <t>CarGurus, Inc. Class A</t>
  </si>
  <si>
    <t>141788109</t>
  </si>
  <si>
    <t>FSCT</t>
  </si>
  <si>
    <t>ForeScout Technologies, Inc.</t>
  </si>
  <si>
    <t>34553D101</t>
  </si>
  <si>
    <t>DNLI</t>
  </si>
  <si>
    <t>Denali Therapeutics Inc.</t>
  </si>
  <si>
    <t>24823R105</t>
  </si>
  <si>
    <t>LX</t>
  </si>
  <si>
    <t>Lexinfintech Holdings Ltd. Sponsored ADR Class A</t>
  </si>
  <si>
    <t>528877103</t>
  </si>
  <si>
    <t>SGLB</t>
  </si>
  <si>
    <t>Sigma Labs, Inc.</t>
  </si>
  <si>
    <t>826598302</t>
  </si>
  <si>
    <t>GTT</t>
  </si>
  <si>
    <t>GTT Communications, Inc.</t>
  </si>
  <si>
    <t>362393100</t>
  </si>
  <si>
    <t>BSTI</t>
  </si>
  <si>
    <t>BEST, Inc. Sponsored ADR Class A</t>
  </si>
  <si>
    <t>08653C106</t>
  </si>
  <si>
    <t>BCML</t>
  </si>
  <si>
    <t>BayCom Corp.</t>
  </si>
  <si>
    <t>07272M107</t>
  </si>
  <si>
    <t>RYAM</t>
  </si>
  <si>
    <t>Rayonier Advanced Materials Inc</t>
  </si>
  <si>
    <t>75508B104</t>
  </si>
  <si>
    <t>Huazhu Group Ltd. Sponsored ADR</t>
  </si>
  <si>
    <t>44332N106</t>
  </si>
  <si>
    <t>SLDB</t>
  </si>
  <si>
    <t>Solid Biosciences Inc.</t>
  </si>
  <si>
    <t>83422E105</t>
  </si>
  <si>
    <t>SRRK</t>
  </si>
  <si>
    <t>Scholar Rock Holding Corp.</t>
  </si>
  <si>
    <t>80706P103</t>
  </si>
  <si>
    <t>LBRT</t>
  </si>
  <si>
    <t>Liberty Oilfield Services Inc. Class A</t>
  </si>
  <si>
    <t>53115L104</t>
  </si>
  <si>
    <t>PLSE</t>
  </si>
  <si>
    <t>Pulse Biosciences, Inc.</t>
  </si>
  <si>
    <t>74587B101</t>
  </si>
  <si>
    <t>INSP</t>
  </si>
  <si>
    <t>Inspire Medical Systems, Inc.</t>
  </si>
  <si>
    <t>457730109</t>
  </si>
  <si>
    <t>RNGR</t>
  </si>
  <si>
    <t>Ranger Energy Services, Inc. Class A</t>
  </si>
  <si>
    <t>75282U104</t>
  </si>
  <si>
    <t>GSHD</t>
  </si>
  <si>
    <t>Goosehead Insurance, Inc. Class A</t>
  </si>
  <si>
    <t>38267D109</t>
  </si>
  <si>
    <t>WRD</t>
  </si>
  <si>
    <t>WildHorse Resource Development Corp</t>
  </si>
  <si>
    <t>96812T102</t>
  </si>
  <si>
    <t>FRAC</t>
  </si>
  <si>
    <t>Keane Group, Inc.</t>
  </si>
  <si>
    <t>48669A108</t>
  </si>
  <si>
    <t>ALNA</t>
  </si>
  <si>
    <t>Allena Pharmaceuticals, Inc.</t>
  </si>
  <si>
    <t>018119107</t>
  </si>
  <si>
    <t>STND</t>
  </si>
  <si>
    <t>Standard AVB Financial Corp</t>
  </si>
  <si>
    <t>85303B100</t>
  </si>
  <si>
    <t>EOLS</t>
  </si>
  <si>
    <t>Evolus, Inc.</t>
  </si>
  <si>
    <t>30052C107</t>
  </si>
  <si>
    <t>04962H506</t>
  </si>
  <si>
    <t>SNAP</t>
  </si>
  <si>
    <t>Snap, Inc. Class A</t>
  </si>
  <si>
    <t>83304A106</t>
  </si>
  <si>
    <t>DK</t>
  </si>
  <si>
    <t>Delek US Holdings Inc</t>
  </si>
  <si>
    <t>24665A103</t>
  </si>
  <si>
    <t>CTEK</t>
  </si>
  <si>
    <t>CynergisTek, Inc.</t>
  </si>
  <si>
    <t>23258P105</t>
  </si>
  <si>
    <t>LOVE</t>
  </si>
  <si>
    <t>Lovesac Company</t>
  </si>
  <si>
    <t>54738L109</t>
  </si>
  <si>
    <t>ARNA</t>
  </si>
  <si>
    <t>Arena Pharmaceuticals, Inc.</t>
  </si>
  <si>
    <t>040047607</t>
  </si>
  <si>
    <t>SRCI</t>
  </si>
  <si>
    <t>SRC Energy Inc</t>
  </si>
  <si>
    <t>78470V108</t>
  </si>
  <si>
    <t>SMAR</t>
  </si>
  <si>
    <t>Smartsheet, Inc. Class A</t>
  </si>
  <si>
    <t>83200N103</t>
  </si>
  <si>
    <t>ROKU</t>
  </si>
  <si>
    <t>Roku, Inc. Class A</t>
  </si>
  <si>
    <t>77543R102</t>
  </si>
  <si>
    <t>Global Medical REIT Inc</t>
  </si>
  <si>
    <t>ENTX</t>
  </si>
  <si>
    <t>Entera Bio Ltd.</t>
  </si>
  <si>
    <t>M40527109</t>
  </si>
  <si>
    <t>RDFN</t>
  </si>
  <si>
    <t>Redfin Corporation</t>
  </si>
  <si>
    <t>75737F108</t>
  </si>
  <si>
    <t>CATS</t>
  </si>
  <si>
    <t>Catasys, Inc.</t>
  </si>
  <si>
    <t>149049504</t>
  </si>
  <si>
    <t>JAG</t>
  </si>
  <si>
    <t>Jagged Peak Energy, Inc.</t>
  </si>
  <si>
    <t>47009K107</t>
  </si>
  <si>
    <t>GTHX</t>
  </si>
  <si>
    <t>G1 Therapeutics, Inc.</t>
  </si>
  <si>
    <t>3621LQ109</t>
  </si>
  <si>
    <t>SNNA</t>
  </si>
  <si>
    <t>Sienna Biopharmaceuticals, Inc.</t>
  </si>
  <si>
    <t>82622H108</t>
  </si>
  <si>
    <t>BEDU</t>
  </si>
  <si>
    <t>Bright Scholar Education Holdings Limited Sponsored ADR Class A</t>
  </si>
  <si>
    <t>109199109</t>
  </si>
  <si>
    <t>RYB</t>
  </si>
  <si>
    <t>RYB Education Inc ADR Class A</t>
  </si>
  <si>
    <t>74979W101</t>
  </si>
  <si>
    <t>BYSI</t>
  </si>
  <si>
    <t>BeyondSpring Inc.</t>
  </si>
  <si>
    <t>G10830100</t>
  </si>
  <si>
    <t>SSTI</t>
  </si>
  <si>
    <t>ShotSpotter, Inc.</t>
  </si>
  <si>
    <t>82536T107</t>
  </si>
  <si>
    <t>MKGI</t>
  </si>
  <si>
    <t>Monaker Group, Inc.</t>
  </si>
  <si>
    <t>609011200</t>
  </si>
  <si>
    <t>42237K300</t>
  </si>
  <si>
    <t>MBIO</t>
  </si>
  <si>
    <t>Mustang Bio, Inc.</t>
  </si>
  <si>
    <t>62818Q104</t>
  </si>
  <si>
    <t>BOMN</t>
  </si>
  <si>
    <t>Boston Omaha Corp. Class A</t>
  </si>
  <si>
    <t>101044105</t>
  </si>
  <si>
    <t>YEXT</t>
  </si>
  <si>
    <t>Yext, Inc.</t>
  </si>
  <si>
    <t>98585N106</t>
  </si>
  <si>
    <t>ZS</t>
  </si>
  <si>
    <t>Zscaler, Inc.</t>
  </si>
  <si>
    <t>98980G102</t>
  </si>
  <si>
    <t>EVLO</t>
  </si>
  <si>
    <t>Evelo Biosciences, Inc.</t>
  </si>
  <si>
    <t>299734103</t>
  </si>
  <si>
    <t>DLPN</t>
  </si>
  <si>
    <t>Dolphin Entertainment Inc</t>
  </si>
  <si>
    <t>25686H100</t>
  </si>
  <si>
    <t>Gravity Co Ltd Sponsored ADR</t>
  </si>
  <si>
    <t>MDB</t>
  </si>
  <si>
    <t>MongoDB, Inc. Class A</t>
  </si>
  <si>
    <t>60937P106</t>
  </si>
  <si>
    <t>SECO</t>
  </si>
  <si>
    <t>Secoo Holding Limited Sponsored ADR Class A</t>
  </si>
  <si>
    <t>81367P101</t>
  </si>
  <si>
    <t>ALRN</t>
  </si>
  <si>
    <t>Aileron Therapeutics, Inc.</t>
  </si>
  <si>
    <t>00887A105</t>
  </si>
  <si>
    <t>EXPI</t>
  </si>
  <si>
    <t>eXp World Holdings, Inc.</t>
  </si>
  <si>
    <t>30212W100</t>
  </si>
  <si>
    <t>DWDP</t>
  </si>
  <si>
    <t>DowDuPont Inc.</t>
  </si>
  <si>
    <t>26078J100</t>
  </si>
  <si>
    <t>UXIN</t>
  </si>
  <si>
    <t>Uxin Ltd. Sponsored ADR</t>
  </si>
  <si>
    <t>91818X108</t>
  </si>
  <si>
    <t>BRQS</t>
  </si>
  <si>
    <t>Borqs Technologies, Inc.</t>
  </si>
  <si>
    <t>G1466B103</t>
  </si>
  <si>
    <t>CHFS</t>
  </si>
  <si>
    <t>CHF Solutions Inc</t>
  </si>
  <si>
    <t>12542Q508</t>
  </si>
  <si>
    <t>QTRX</t>
  </si>
  <si>
    <t>Quanterix Corporation</t>
  </si>
  <si>
    <t>74766Q101</t>
  </si>
  <si>
    <t>CYRX</t>
  </si>
  <si>
    <t>CryoPort, Inc.</t>
  </si>
  <si>
    <t>229050307</t>
  </si>
  <si>
    <t>KALA</t>
  </si>
  <si>
    <t>Kala Pharmaceuticals, Inc.</t>
  </si>
  <si>
    <t>483119103</t>
  </si>
  <si>
    <t>SOGO</t>
  </si>
  <si>
    <t>Sogou, Inc. Sponsored ADR</t>
  </si>
  <si>
    <t>83409V104</t>
  </si>
  <si>
    <t>NBEV</t>
  </si>
  <si>
    <t>New Age Beverages Corp.</t>
  </si>
  <si>
    <t>64157V108</t>
  </si>
  <si>
    <t>TCDA</t>
  </si>
  <si>
    <t>Tricida Inc</t>
  </si>
  <si>
    <t>89610F101</t>
  </si>
  <si>
    <t>NEWA</t>
  </si>
  <si>
    <t>Newater Technology, Inc.</t>
  </si>
  <si>
    <t>G64335105</t>
  </si>
  <si>
    <t>BeiGene, Ltd. Sponsored ADR</t>
  </si>
  <si>
    <t>Spark Networks SE Sponsored ADR</t>
  </si>
  <si>
    <t>846517100</t>
  </si>
  <si>
    <t>TOCA</t>
  </si>
  <si>
    <t>Tocagen Inc.</t>
  </si>
  <si>
    <t>888846102</t>
  </si>
  <si>
    <t>AYX</t>
  </si>
  <si>
    <t>Alteryx, Inc. Class A</t>
  </si>
  <si>
    <t>02156B103</t>
  </si>
  <si>
    <t>ESTE</t>
  </si>
  <si>
    <t>Earthstone Energy, Inc. Class A</t>
  </si>
  <si>
    <t>27032D304</t>
  </si>
  <si>
    <t>KIDS</t>
  </si>
  <si>
    <t>OrthoPediatrics Corp.</t>
  </si>
  <si>
    <t>68752L100</t>
  </si>
  <si>
    <t>ELOX</t>
  </si>
  <si>
    <t>Eloxx Pharmaceuticals, Inc.</t>
  </si>
  <si>
    <t>29014R103</t>
  </si>
  <si>
    <t>USAU</t>
  </si>
  <si>
    <t>U.S. Gold Corp.</t>
  </si>
  <si>
    <t>90291C102</t>
  </si>
  <si>
    <t>HUBS</t>
  </si>
  <si>
    <t>HubSpot, Inc.</t>
  </si>
  <si>
    <t>443573100</t>
  </si>
  <si>
    <t>ZLAB</t>
  </si>
  <si>
    <t>Zai Lab Ltd. Unsponsored ADR</t>
  </si>
  <si>
    <t>98887Q104</t>
  </si>
  <si>
    <t>OKTA</t>
  </si>
  <si>
    <t>Okta, Inc. Class A</t>
  </si>
  <si>
    <t>679295105</t>
  </si>
  <si>
    <t>WSC</t>
  </si>
  <si>
    <t>WillScot Corporation Class A</t>
  </si>
  <si>
    <t>971375126</t>
  </si>
  <si>
    <t>Teladoc Health, Inc.</t>
  </si>
  <si>
    <t>TYME</t>
  </si>
  <si>
    <t>Tyme Technologies, Inc.</t>
  </si>
  <si>
    <t>90238J103</t>
  </si>
  <si>
    <t>RBBN</t>
  </si>
  <si>
    <t>Ribbon Communications Inc.</t>
  </si>
  <si>
    <t>762544104</t>
  </si>
  <si>
    <t>OBSV</t>
  </si>
  <si>
    <t>ObsEva SA</t>
  </si>
  <si>
    <t>H5861P103</t>
  </si>
  <si>
    <t>PTE</t>
  </si>
  <si>
    <t>PolarityTE, Inc.</t>
  </si>
  <si>
    <t>731094108</t>
  </si>
  <si>
    <t>BHGE</t>
  </si>
  <si>
    <t>Baker Hughes, a GE Company Class A</t>
  </si>
  <si>
    <t>05722G100</t>
  </si>
  <si>
    <t>SCPH</t>
  </si>
  <si>
    <t>scPharmaceuticals, Inc.</t>
  </si>
  <si>
    <t>810648105</t>
  </si>
  <si>
    <t>RIOT</t>
  </si>
  <si>
    <t>Riot Blockchain Inc</t>
  </si>
  <si>
    <t>767292105</t>
  </si>
  <si>
    <t>LYL</t>
  </si>
  <si>
    <t>Dragon Victory International Limited</t>
  </si>
  <si>
    <t>G28365107</t>
  </si>
  <si>
    <t>767836307</t>
  </si>
  <si>
    <t>EIDX</t>
  </si>
  <si>
    <t>Eidos Therapeutics Inc</t>
  </si>
  <si>
    <t>28249H104</t>
  </si>
  <si>
    <t>URGN</t>
  </si>
  <si>
    <t>UroGen Pharma Ltd.</t>
  </si>
  <si>
    <t>M96088105</t>
  </si>
  <si>
    <t>WTTR</t>
  </si>
  <si>
    <t>Select Energy Services, Inc. Class A</t>
  </si>
  <si>
    <t>81617J301</t>
  </si>
  <si>
    <t>SEND</t>
  </si>
  <si>
    <t>SendGrid, Inc.</t>
  </si>
  <si>
    <t>816883102</t>
  </si>
  <si>
    <t>DOVA</t>
  </si>
  <si>
    <t>Dova Pharmaceuticals, Inc.</t>
  </si>
  <si>
    <t>25985T102</t>
  </si>
  <si>
    <t>DCPH</t>
  </si>
  <si>
    <t>Deciphera Pharmaceuticals, Inc.</t>
  </si>
  <si>
    <t>24344T101</t>
  </si>
  <si>
    <t>EAST</t>
  </si>
  <si>
    <t>Eastside Distilling Inc</t>
  </si>
  <si>
    <t>277802302</t>
  </si>
  <si>
    <t>CODX</t>
  </si>
  <si>
    <t>Co-Diagnostics, Inc.</t>
  </si>
  <si>
    <t>189763105</t>
  </si>
  <si>
    <t>NEW</t>
  </si>
  <si>
    <t>Puxin Ltd. Sponsored ADR</t>
  </si>
  <si>
    <t>74704P108</t>
  </si>
  <si>
    <t>LLEX</t>
  </si>
  <si>
    <t>Lilis Energy, Inc.</t>
  </si>
  <si>
    <t>532403201</t>
  </si>
  <si>
    <t>SOI</t>
  </si>
  <si>
    <t>Solaris Oilfield Infrastructure, Inc. Class A</t>
  </si>
  <si>
    <t>83418M103</t>
  </si>
  <si>
    <t>MTEM</t>
  </si>
  <si>
    <t>Molecular Templates, Inc.</t>
  </si>
  <si>
    <t>608550109</t>
  </si>
  <si>
    <t>EYPT</t>
  </si>
  <si>
    <t>EyePoint Pharmaceuticals, Inc.</t>
  </si>
  <si>
    <t>30233G100</t>
  </si>
  <si>
    <t>NCNA</t>
  </si>
  <si>
    <t>NuCana plc Sponsored ADR</t>
  </si>
  <si>
    <t>67022C106</t>
  </si>
  <si>
    <t>ASPU</t>
  </si>
  <si>
    <t>Aspen Group, Inc.</t>
  </si>
  <si>
    <t>04530L203</t>
  </si>
  <si>
    <t>DXC</t>
  </si>
  <si>
    <t>DXC Technology Co.</t>
  </si>
  <si>
    <t>23355L106</t>
  </si>
  <si>
    <t>VERI</t>
  </si>
  <si>
    <t>Veritone, Inc.</t>
  </si>
  <si>
    <t>92347M100</t>
  </si>
  <si>
    <t>SE</t>
  </si>
  <si>
    <t>Sea Ltd. (Singapore) Sponsored ADR Class A</t>
  </si>
  <si>
    <t>81141R100</t>
  </si>
  <si>
    <t>CUE</t>
  </si>
  <si>
    <t>Cue Biopharma, Inc.</t>
  </si>
  <si>
    <t>22978P106</t>
  </si>
  <si>
    <t>BHTG</t>
  </si>
  <si>
    <t>BioHiTech Global, Inc.</t>
  </si>
  <si>
    <t>09074B107</t>
  </si>
  <si>
    <t>AQB</t>
  </si>
  <si>
    <t>AquaBounty Technologies Inc</t>
  </si>
  <si>
    <t>03842K200</t>
  </si>
  <si>
    <t>PPDF</t>
  </si>
  <si>
    <t>PPDAI Group Inc. Sponsored ADR Class A</t>
  </si>
  <si>
    <t>69354V108</t>
  </si>
  <si>
    <t>CLXT</t>
  </si>
  <si>
    <t>Calyxt, Inc.</t>
  </si>
  <si>
    <t>13173L107</t>
  </si>
  <si>
    <t>AUTL</t>
  </si>
  <si>
    <t>Autolus Therapeutics Plc Sponsored ADR</t>
  </si>
  <si>
    <t>05280R100</t>
  </si>
  <si>
    <t>LOOP</t>
  </si>
  <si>
    <t>Loop Industries, Inc.</t>
  </si>
  <si>
    <t>543518104</t>
  </si>
  <si>
    <t>LPTX</t>
  </si>
  <si>
    <t>Leap Therapeutics, Inc.</t>
  </si>
  <si>
    <t>52187K101</t>
  </si>
  <si>
    <t>MYND</t>
  </si>
  <si>
    <t>MYnd Analytics, Inc.</t>
  </si>
  <si>
    <t>62857N202</t>
  </si>
  <si>
    <t>KZR</t>
  </si>
  <si>
    <t>Kezar Life Sciences Inc</t>
  </si>
  <si>
    <t>49372L100</t>
  </si>
  <si>
    <t>IFRX</t>
  </si>
  <si>
    <t>InflaRx N.V.</t>
  </si>
  <si>
    <t>N44821101</t>
  </si>
  <si>
    <t>MGTA</t>
  </si>
  <si>
    <t>Magenta Therapeutics Inc</t>
  </si>
  <si>
    <t>55910K108</t>
  </si>
  <si>
    <t>XELA</t>
  </si>
  <si>
    <t>Exela Technologies, Inc.</t>
  </si>
  <si>
    <t>30162V102</t>
  </si>
  <si>
    <t>CSSE</t>
  </si>
  <si>
    <t>Chicken Soup for the Soul Entertainment, Inc. Class A</t>
  </si>
  <si>
    <t>16842Q100</t>
  </si>
  <si>
    <t>APTX</t>
  </si>
  <si>
    <t>Aptinyx Inc</t>
  </si>
  <si>
    <t>03836N103</t>
  </si>
  <si>
    <t>PIXY</t>
  </si>
  <si>
    <t>ShiftPixy, Inc.</t>
  </si>
  <si>
    <t>82452L104</t>
  </si>
  <si>
    <t>CELC</t>
  </si>
  <si>
    <t>Celcuity Inc.</t>
  </si>
  <si>
    <t>15102K100</t>
  </si>
  <si>
    <t>ANAB</t>
  </si>
  <si>
    <t>AnaptysBio, Inc.</t>
  </si>
  <si>
    <t>032724106</t>
  </si>
  <si>
    <t>BHVN</t>
  </si>
  <si>
    <t>Biohaven Pharmaceutical Holding Company Ltd.</t>
  </si>
  <si>
    <t>G11196105</t>
  </si>
  <si>
    <t>ROSE</t>
  </si>
  <si>
    <t>Rosehill Resources Inc. Class A</t>
  </si>
  <si>
    <t>777385105</t>
  </si>
  <si>
    <t>DPW Holdings Inc</t>
  </si>
  <si>
    <t>26140E105</t>
  </si>
  <si>
    <t>DSKE</t>
  </si>
  <si>
    <t>Daseke, Inc.</t>
  </si>
  <si>
    <t>23753F107</t>
  </si>
  <si>
    <t>FTSV</t>
  </si>
  <si>
    <t>Forty Seven Inc</t>
  </si>
  <si>
    <t>34983P104</t>
  </si>
  <si>
    <t>SYNH</t>
  </si>
  <si>
    <t>Syneos Health, Inc. Class A</t>
  </si>
  <si>
    <t>87166B102</t>
  </si>
  <si>
    <t>OPNT</t>
  </si>
  <si>
    <t>Opiant Pharmaceuticals, Inc.</t>
  </si>
  <si>
    <t>683750103</t>
  </si>
  <si>
    <t>HX</t>
  </si>
  <si>
    <t>Hexindai Inc Sponsored ADR</t>
  </si>
  <si>
    <t>428295109</t>
  </si>
  <si>
    <t>OPTN</t>
  </si>
  <si>
    <t>OptiNose, Inc.</t>
  </si>
  <si>
    <t>68404V100</t>
  </si>
  <si>
    <t>CISN</t>
  </si>
  <si>
    <t>Cision Ltd.</t>
  </si>
  <si>
    <t>G1992S109</t>
  </si>
  <si>
    <t>ACER</t>
  </si>
  <si>
    <t>Acer Therapeutics Inc.</t>
  </si>
  <si>
    <t>00444P108</t>
  </si>
  <si>
    <t>APLS</t>
  </si>
  <si>
    <t>Apellis Pharmaceuticals, Inc.</t>
  </si>
  <si>
    <t>03753U106</t>
  </si>
  <si>
    <t>SPRO</t>
  </si>
  <si>
    <t>Spero Therapeutics, Inc.</t>
  </si>
  <si>
    <t>84833T103</t>
  </si>
  <si>
    <t>SLNO</t>
  </si>
  <si>
    <t>Soleno Therapeutics Inc</t>
  </si>
  <si>
    <t>834203200</t>
  </si>
  <si>
    <t>HUYA</t>
  </si>
  <si>
    <t>HUYA, Inc. Sponsored ADR Class A</t>
  </si>
  <si>
    <t>44852D108</t>
  </si>
  <si>
    <t>STG</t>
  </si>
  <si>
    <t>Sunlands Online Education Group Sponsored ADR Class A</t>
  </si>
  <si>
    <t>86740P108</t>
  </si>
  <si>
    <t>ARPO</t>
  </si>
  <si>
    <t>Aerpio Pharmaceuticals, Inc.</t>
  </si>
  <si>
    <t>00810B105</t>
  </si>
  <si>
    <t>TELL</t>
  </si>
  <si>
    <t>Tellurian Inc.</t>
  </si>
  <si>
    <t>87968A104</t>
  </si>
  <si>
    <t>SVRA</t>
  </si>
  <si>
    <t>Savara, Inc.</t>
  </si>
  <si>
    <t>805111101</t>
  </si>
  <si>
    <t>NITE</t>
  </si>
  <si>
    <t>Nightstar Therapeutics PLC Sponsored ADR</t>
  </si>
  <si>
    <t>65413A101</t>
  </si>
  <si>
    <t>ANGI</t>
  </si>
  <si>
    <t>ANGI Homeservices Inc Class A</t>
  </si>
  <si>
    <t>00183L102</t>
  </si>
  <si>
    <t>FIXX</t>
  </si>
  <si>
    <t>Homology Medicines, Inc.</t>
  </si>
  <si>
    <t>438083107</t>
  </si>
  <si>
    <t>FTNW</t>
  </si>
  <si>
    <t>FTE Networks, Inc.</t>
  </si>
  <si>
    <t>30283R402</t>
  </si>
  <si>
    <t>NAOV</t>
  </si>
  <si>
    <t>NanoVibronix, Inc.</t>
  </si>
  <si>
    <t>63008J108</t>
  </si>
  <si>
    <t>ASNS</t>
  </si>
  <si>
    <t>Arsanis, Inc.</t>
  </si>
  <si>
    <t>042873109</t>
  </si>
  <si>
    <t>JAGX</t>
  </si>
  <si>
    <t>Jaguar Health, Inc.</t>
  </si>
  <si>
    <t>47010C300</t>
  </si>
  <si>
    <t>RYTM</t>
  </si>
  <si>
    <t>Rhythm Pharmaceuticals, Inc.</t>
  </si>
  <si>
    <t>76243J105</t>
  </si>
  <si>
    <t>MGEN</t>
  </si>
  <si>
    <t>Miragen Therapeutics, Inc.</t>
  </si>
  <si>
    <t>60463E103</t>
  </si>
  <si>
    <t>NDRA</t>
  </si>
  <si>
    <t>ENDRA Life Sciences Inc.</t>
  </si>
  <si>
    <t>29273B104</t>
  </si>
  <si>
    <t>RSLS</t>
  </si>
  <si>
    <t>ReShape Lifesciences, Inc.</t>
  </si>
  <si>
    <t>761123405</t>
  </si>
  <si>
    <t>SDI</t>
  </si>
  <si>
    <t>Standard Diversified Inc. Class A</t>
  </si>
  <si>
    <t>85336L109</t>
  </si>
  <si>
    <t>KRP</t>
  </si>
  <si>
    <t>Kimbell Royalty Partners, LP</t>
  </si>
  <si>
    <t>49435R102</t>
  </si>
  <si>
    <t>RMBL</t>
  </si>
  <si>
    <t>RumbleON Inc Class B</t>
  </si>
  <si>
    <t>781386206</t>
  </si>
  <si>
    <t>VRCA</t>
  </si>
  <si>
    <t>Verrica Pharmaceuticals Inc</t>
  </si>
  <si>
    <t>92511W108</t>
  </si>
  <si>
    <t>PRPO</t>
  </si>
  <si>
    <t>Precipio, Inc.</t>
  </si>
  <si>
    <t>74019L107</t>
  </si>
  <si>
    <t>KRYS</t>
  </si>
  <si>
    <t>Krystal Biotech, Inc.</t>
  </si>
  <si>
    <t>501147102</t>
  </si>
  <si>
    <t>AKCA</t>
  </si>
  <si>
    <t>Akcea Therapeutics, Inc.</t>
  </si>
  <si>
    <t>00972L107</t>
  </si>
  <si>
    <t>CLNY</t>
  </si>
  <si>
    <t>Colony Capital, Inc. Class A</t>
  </si>
  <si>
    <t>19626G108</t>
  </si>
  <si>
    <t>FUV</t>
  </si>
  <si>
    <t>Arcimoto, Inc.</t>
  </si>
  <si>
    <t>039587100</t>
  </si>
  <si>
    <t>LIVX</t>
  </si>
  <si>
    <t>LiveXLive Media Inc</t>
  </si>
  <si>
    <t>53839L208</t>
  </si>
  <si>
    <t>FG</t>
  </si>
  <si>
    <t>FGL Holdings Class A</t>
  </si>
  <si>
    <t>G3402M102</t>
  </si>
  <si>
    <t>ECOR</t>
  </si>
  <si>
    <t>electroCore, Inc.</t>
  </si>
  <si>
    <t>28531P103</t>
  </si>
  <si>
    <t>ODT</t>
  </si>
  <si>
    <t>Odonate Therapeutics, Inc.</t>
  </si>
  <si>
    <t>676079106</t>
  </si>
  <si>
    <t>ATXI</t>
  </si>
  <si>
    <t>Avenue Therapeutics, Inc.</t>
  </si>
  <si>
    <t>05360L205</t>
  </si>
  <si>
    <t>BTAI</t>
  </si>
  <si>
    <t>BioXcel Therapeutics, Inc.</t>
  </si>
  <si>
    <t>09075P105</t>
  </si>
  <si>
    <t>MMDM</t>
  </si>
  <si>
    <t>Modern Media Acquisition Corp.</t>
  </si>
  <si>
    <t>60765P103</t>
  </si>
  <si>
    <t>GSHT</t>
  </si>
  <si>
    <t>Gores Holdings II Inc Class A</t>
  </si>
  <si>
    <t>382867109</t>
  </si>
  <si>
    <t>IAM</t>
  </si>
  <si>
    <t>I-AM Capital Acquisition Company</t>
  </si>
  <si>
    <t>45074Q108</t>
  </si>
  <si>
    <t>MPAC</t>
  </si>
  <si>
    <t>Matlin &amp; Partners Acquisition Corp. Class A</t>
  </si>
  <si>
    <t>57682V106</t>
  </si>
  <si>
    <t>LGC</t>
  </si>
  <si>
    <t>Legacy Acquisition Corp. Class A</t>
  </si>
  <si>
    <t>524643103</t>
  </si>
  <si>
    <t>AMR</t>
  </si>
  <si>
    <t>Alta Mesa Resources, Inc. Class A</t>
  </si>
  <si>
    <t>02133L109</t>
  </si>
  <si>
    <t>FTI</t>
  </si>
  <si>
    <t>TechnipFMC Plc</t>
  </si>
  <si>
    <t>G87110105</t>
  </si>
  <si>
    <t>PE</t>
    <phoneticPr fontId="18" type="noConversion"/>
  </si>
  <si>
    <t>_DM|LnkdItm|_bdm.fbb20a8c6b6f49869f93d5cb65bc9ed2.edm|_bdm.b609613481aa42708e21d415f0138696.edm</t>
  </si>
  <si>
    <t>_DM|LnkdItm|_bdm.fbb20a8c6b6f49869f93d5cb65bc9ed2.edm|_bdm.0a67b15b82a04b2b9d584b29e642d5fe.edm</t>
  </si>
  <si>
    <t>_DM|LnkdItm|_bdm.fbb20a8c6b6f49869f93d5cb65bc9ed2.edm|_bdm.144764a88f46407b9daeefaec1be5204.edm</t>
  </si>
  <si>
    <t>_DM|LnkdItm|_bdm.fbb20a8c6b6f49869f93d5cb65bc9ed2.edm|_bdm.ae2884abb9da48b9aab36010063c6281.edm</t>
  </si>
  <si>
    <t>_DM|LnkdItm|_bdm.fbb20a8c6b6f49869f93d5cb65bc9ed2.edm|_bdm.bc111ccceb7c4adaa66cc022b75df335.edm</t>
  </si>
  <si>
    <t>_DM|LnkdItm|_bdm.fbb20a8c6b6f49869f93d5cb65bc9ed2.edm|_bdm.89a6a2420a9a4d1baf55adafa841812f.edm</t>
  </si>
  <si>
    <t>_DM|LnkdItm|_bdm.fbb20a8c6b6f49869f93d5cb65bc9ed2.edm|_bdm.26d61a53807743c682c53be6bba91a76.edm</t>
  </si>
  <si>
    <t>_DM|LnkdItm|_bdm.fbb20a8c6b6f49869f93d5cb65bc9ed2.edm|_bdm.91b14f78091e4bd6b7ac34297440e363.edm</t>
  </si>
  <si>
    <t>_DM|LnkdItm|_bdm.fbb20a8c6b6f49869f93d5cb65bc9ed2.edm|_bdm.1bcfa0bd73384e1494c849d823da1412.edm</t>
  </si>
  <si>
    <t>_DM|LnkdItm|_bdm.fbb20a8c6b6f49869f93d5cb65bc9ed2.edm|_bdm.3c2803fe3bfb4dfca5a38b9618200413.edm</t>
  </si>
  <si>
    <t>_DM|LnkdItm|_bdm.fbb20a8c6b6f49869f93d5cb65bc9ed2.edm|_bdm.e0992fb3085e4953946dccc277f457aa.edm</t>
  </si>
  <si>
    <t>_DM|LnkdItm|_bdm.fbb20a8c6b6f49869f93d5cb65bc9ed2.edm|_bdm.bdacb421289a43b689ebb2a40504ad6b.edm</t>
  </si>
  <si>
    <t>_DM|LnkdItm|_bdm.fbb20a8c6b6f49869f93d5cb65bc9ed2.edm|_bdm.9e4204e6818744aca754a13a67ca3a92.edm</t>
  </si>
  <si>
    <t>_DM|LnkdItm|_bdm.fbb20a8c6b6f49869f93d5cb65bc9ed2.edm|_bdm.978da0793cd247eb8acb6004de075086.edm</t>
  </si>
  <si>
    <t>_DM|LnkdItm|_bdm.fbb20a8c6b6f49869f93d5cb65bc9ed2.edm|_bdm.22579f8a074443e5a4586b8a33748e44.edm</t>
  </si>
  <si>
    <t>_DM|LnkdItm|_bdm.fbb20a8c6b6f49869f93d5cb65bc9ed2.edm|_bdm.c5f8cea8b20b45258c35476531c8f1e4.edm</t>
  </si>
  <si>
    <t>_DM|LnkdItm|_bdm.fbb20a8c6b6f49869f93d5cb65bc9ed2.edm|_bdm.a75e685d534e486abe1bfea4ceffccaa.edm</t>
  </si>
  <si>
    <t>_DM|LnkdItm|_bdm.fbb20a8c6b6f49869f93d5cb65bc9ed2.edm|_bdm.cc4b718c17bf4c24ba09497d018a260b.edm</t>
  </si>
  <si>
    <t>_DM|LnkdItm|_bdm.fbb20a8c6b6f49869f93d5cb65bc9ed2.edm|_bdm.657cf2be4b9c48d694c11ad1bc514307.edm</t>
  </si>
  <si>
    <t>_DM|LnkdItm|_bdm.fbb20a8c6b6f49869f93d5cb65bc9ed2.edm|_bdm.d2c045caad324b6c816547b248bdc4b6.edm</t>
  </si>
  <si>
    <t>_DM|LnkdItm|_bdm.fbb20a8c6b6f49869f93d5cb65bc9ed2.edm|_bdm.0982b19bc8ae4d44956c98d17c5f6097.edm</t>
  </si>
  <si>
    <t>_DM|LnkdItm|_bdm.fbb20a8c6b6f49869f93d5cb65bc9ed2.edm|_bdm.942f9cc1a5f5496fa581b61f55b37562.edm</t>
  </si>
  <si>
    <t>_DM|LnkdItm|_bdm.fbb20a8c6b6f49869f93d5cb65bc9ed2.edm|_bdm.c9247b56880644ffb28d78fecc2d6d3d.edm</t>
  </si>
  <si>
    <t>_DM|LnkdItm|_bdm.fbb20a8c6b6f49869f93d5cb65bc9ed2.edm|_bdm.ec63fdeecad1410a901e00cf1d10c0fb.edm</t>
  </si>
  <si>
    <t>_DM|LnkdItm|_bdm.fbb20a8c6b6f49869f93d5cb65bc9ed2.edm|_bdm.d4731d43d24b40e7a23f6688adce0066.edm</t>
  </si>
  <si>
    <t>_DM|LnkdItm|_bdm.fbb20a8c6b6f49869f93d5cb65bc9ed2.edm|_bdm.6dacfcee431e4758ba1e0f585a67edda.edm</t>
  </si>
  <si>
    <t>_DM|LnkdItm|_bdm.fbb20a8c6b6f49869f93d5cb65bc9ed2.edm|_bdm.a05f4cb160de42c2bef86a5d60f969b9.edm</t>
  </si>
  <si>
    <t>_DM|LnkdItm|_bdm.fbb20a8c6b6f49869f93d5cb65bc9ed2.edm|_bdm.3acca445c9214fe6b480f42caedda742.edm</t>
  </si>
  <si>
    <t>_DM|LnkdItm|_bdm.fbb20a8c6b6f49869f93d5cb65bc9ed2.edm|_bdm.e5bcdb6281a94680aa1722daf1a6d4ba.edm</t>
  </si>
  <si>
    <t>_DM|LnkdItm|_bdm.fbb20a8c6b6f49869f93d5cb65bc9ed2.edm|_bdm.1bec441044b841f78da5f7bf4008def9.edm</t>
  </si>
  <si>
    <t>_DM|LnkdItm|_bdm.fbb20a8c6b6f49869f93d5cb65bc9ed2.edm|_bdm.fa38d0cb57564acc830d4d0c3ba2fd5e.edm</t>
  </si>
  <si>
    <t>_DM|LnkdItm|_bdm.fbb20a8c6b6f49869f93d5cb65bc9ed2.edm|_bdm.640d6826483c40a787cdff8a525eddf6.edm</t>
  </si>
  <si>
    <t>_DM|LnkdItm|_bdm.fbb20a8c6b6f49869f93d5cb65bc9ed2.edm|_bdm.58a930d9344a4907b0fa01e469cc4135.edm</t>
  </si>
  <si>
    <t>_DM|LnkdItm|_bdm.fbb20a8c6b6f49869f93d5cb65bc9ed2.edm|_bdm.2d053c0db7d649558c5c25766d6133c0.edm</t>
  </si>
  <si>
    <t>_DM|LnkdItm|_bdm.fbb20a8c6b6f49869f93d5cb65bc9ed2.edm|_bdm.8bd6e3de28da4408a3c20600a2fed1f8.edm</t>
  </si>
  <si>
    <t>_DM|LnkdItm|_bdm.fbb20a8c6b6f49869f93d5cb65bc9ed2.edm|_bdm.11fc3da2395347fca8a67314b8eeec5a.edm</t>
  </si>
  <si>
    <t>_DM|LnkdItm|_bdm.fbb20a8c6b6f49869f93d5cb65bc9ed2.edm|_bdm.6d9f4832d7c34c41ae00e7c3210ae8f5.edm</t>
  </si>
  <si>
    <t>_DM|LnkdItm|_bdm.fbb20a8c6b6f49869f93d5cb65bc9ed2.edm|_bdm.4ce7c85e05bb4722a8810776902fe080.edm</t>
  </si>
  <si>
    <t>_DM|LnkdItm|_bdm.fbb20a8c6b6f49869f93d5cb65bc9ed2.edm|_bdm.492aa588634e464a980ddd6880bd72a8.edm</t>
  </si>
  <si>
    <t>_DM|LnkdItm|_bdm.fbb20a8c6b6f49869f93d5cb65bc9ed2.edm|_bdm.93e4c1712b514e0391b68f189d505566.edm</t>
  </si>
  <si>
    <t>_DM|LnkdItm|_bdm.fbb20a8c6b6f49869f93d5cb65bc9ed2.edm|_bdm.149c70435ee24fcaa1e232f6bfcda971.edm</t>
  </si>
  <si>
    <t>_DM|LnkdItm|_bdm.fbb20a8c6b6f49869f93d5cb65bc9ed2.edm|_bdm.e5e6f36df3824575a726f9b39b5ce319.edm</t>
  </si>
  <si>
    <t>_DM|LnkdItm|_bdm.fbb20a8c6b6f49869f93d5cb65bc9ed2.edm|_bdm.2b7969f10d95402c82f08380f17051fe.edm</t>
  </si>
  <si>
    <t>_DM|LnkdItm|_bdm.fbb20a8c6b6f49869f93d5cb65bc9ed2.edm|_bdm.917695cafe364e6bb9f26d7a112797ae.edm</t>
  </si>
  <si>
    <t>_DM|LnkdItm|_bdm.fbb20a8c6b6f49869f93d5cb65bc9ed2.edm|_bdm.837b9e6677e1491c818d75e20935e607.edm</t>
  </si>
  <si>
    <t>_DM|LnkdItm|_bdm.fbb20a8c6b6f49869f93d5cb65bc9ed2.edm|_bdm.8711743af85c4e41b645e922bde8b3d5.edm</t>
  </si>
  <si>
    <t>_DM|LnkdItm|_bdm.fbb20a8c6b6f49869f93d5cb65bc9ed2.edm|_bdm.c519817c87964acaa1817583631e7f37.edm</t>
  </si>
  <si>
    <t>_DM|LnkdItm|_bdm.fbb20a8c6b6f49869f93d5cb65bc9ed2.edm|_bdm.3455618df49845a9b363506860fd8d30.edm</t>
  </si>
  <si>
    <t>_DM|LnkdItm|_bdm.fbb20a8c6b6f49869f93d5cb65bc9ed2.edm|_bdm.eeddc675b97648998bd13dcadeb82237.edm</t>
  </si>
  <si>
    <t>_DM|LnkdItm|_bdm.fbb20a8c6b6f49869f93d5cb65bc9ed2.edm|_bdm.8cb0cf6439594267b4bbd986b71a999b.edm</t>
  </si>
  <si>
    <t>_DM|LnkdItm|_bdm.fbb20a8c6b6f49869f93d5cb65bc9ed2.edm|_bdm.6b221c4d141a4521ab6e6d0f5ae1c2d9.edm</t>
  </si>
  <si>
    <t>_DM|LnkdItm|_bdm.fbb20a8c6b6f49869f93d5cb65bc9ed2.edm|_bdm.44574fc99a2f401785b96041908bc606.edm</t>
  </si>
  <si>
    <t>_DM|LnkdItm|_bdm.fbb20a8c6b6f49869f93d5cb65bc9ed2.edm|_bdm.1fbdd2d16a304f00ae75e7df83f60814.edm</t>
  </si>
  <si>
    <t>_DM|LnkdItm|_bdm.fbb20a8c6b6f49869f93d5cb65bc9ed2.edm|_bdm.e0a58ac7107f4ef185c75f12a17c3975.edm</t>
  </si>
  <si>
    <t>_DM|LnkdItm|_bdm.fbb20a8c6b6f49869f93d5cb65bc9ed2.edm|_bdm.cb8efd474a5b4250aa7666590c909d44.edm</t>
  </si>
  <si>
    <t>_DM|LnkdItm|_bdm.fbb20a8c6b6f49869f93d5cb65bc9ed2.edm|_bdm.bf7b72e09e3c4b3e865460835515a9a4.edm</t>
  </si>
  <si>
    <t>_DM|LnkdItm|_bdm.fbb20a8c6b6f49869f93d5cb65bc9ed2.edm|_bdm.0da442297a474cc2a18343e52e691c18.edm</t>
  </si>
  <si>
    <t>_DM|LnkdItm|_bdm.fbb20a8c6b6f49869f93d5cb65bc9ed2.edm|_bdm.87955628c07e49d1a9f82d8cf837fa00.edm</t>
  </si>
  <si>
    <t>_DM|LnkdItm|_bdm.fbb20a8c6b6f49869f93d5cb65bc9ed2.edm|_bdm.20f243e584bf49e6a4176f11235adeed.edm</t>
  </si>
  <si>
    <t>_DM|LnkdItm|_bdm.fbb20a8c6b6f49869f93d5cb65bc9ed2.edm|_bdm.8140e8baacfb4f5aae7b27757e3f6ef0.edm</t>
  </si>
  <si>
    <t>_DM|LnkdItm|_bdm.fbb20a8c6b6f49869f93d5cb65bc9ed2.edm|_bdm.6f40926373c74181a323af9023d2db5c.edm</t>
  </si>
  <si>
    <t>_DM|LnkdItm|_bdm.fbb20a8c6b6f49869f93d5cb65bc9ed2.edm|_bdm.f5e3057faa20447eb87c2871791d09ec.edm</t>
  </si>
  <si>
    <t>_DM|LnkdItm|_bdm.fbb20a8c6b6f49869f93d5cb65bc9ed2.edm|_bdm.231599fc1046413f8da4ab427bbf222d.edm</t>
  </si>
  <si>
    <t>_DM|LnkdItm|_bdm.fbb20a8c6b6f49869f93d5cb65bc9ed2.edm|_bdm.8cf3e9cb4f0a4ac9a9f923eb1fda2da4.edm</t>
  </si>
  <si>
    <t>_DM|LnkdItm|_bdm.fbb20a8c6b6f49869f93d5cb65bc9ed2.edm|_bdm.26d59e91cfb64eb68de7840645b1f2ee.edm</t>
  </si>
  <si>
    <t>AMGP</t>
    <phoneticPr fontId="18" type="noConversion"/>
  </si>
  <si>
    <t>EPS</t>
    <phoneticPr fontId="18" type="noConversion"/>
  </si>
  <si>
    <t>sales</t>
    <phoneticPr fontId="18" type="noConversion"/>
  </si>
  <si>
    <t>R AND D</t>
    <phoneticPr fontId="18" type="noConversion"/>
  </si>
  <si>
    <t>Return</t>
    <phoneticPr fontId="18" type="noConversion"/>
  </si>
  <si>
    <t>D/A ratio 17</t>
    <phoneticPr fontId="18" type="noConversion"/>
  </si>
  <si>
    <t>D/A ratio 16</t>
    <phoneticPr fontId="18" type="noConversion"/>
  </si>
  <si>
    <t>delta D/A</t>
    <phoneticPr fontId="18" type="noConversion"/>
  </si>
  <si>
    <t>admin fee</t>
    <phoneticPr fontId="18" type="noConversion"/>
  </si>
  <si>
    <t>admin/sales</t>
    <phoneticPr fontId="18" type="noConversion"/>
  </si>
  <si>
    <t>AMGP</t>
  </si>
  <si>
    <t>EPS</t>
  </si>
  <si>
    <t>sales</t>
  </si>
  <si>
    <t>R AND D</t>
  </si>
  <si>
    <t>Return</t>
  </si>
  <si>
    <t>D/A ratio 16</t>
  </si>
  <si>
    <t>D/A ratio 17</t>
  </si>
  <si>
    <t>delta D/A</t>
  </si>
  <si>
    <t>admin fee</t>
  </si>
  <si>
    <t>admin/sales</t>
  </si>
  <si>
    <t>&lt;-0.8 flag</t>
    <phoneticPr fontId="18" type="noConversion"/>
  </si>
  <si>
    <t>total return</t>
    <phoneticPr fontId="18" type="noConversion"/>
  </si>
  <si>
    <t>filter</t>
    <phoneticPr fontId="18" type="noConversion"/>
  </si>
  <si>
    <t>PE &lt; 30</t>
    <phoneticPr fontId="18" type="noConversion"/>
  </si>
  <si>
    <t>filter reason</t>
    <phoneticPr fontId="18" type="noConversion"/>
  </si>
  <si>
    <t>negative PE</t>
    <phoneticPr fontId="18" type="noConversion"/>
  </si>
  <si>
    <t>asset</t>
    <phoneticPr fontId="18" type="noConversion"/>
  </si>
  <si>
    <t>PB</t>
    <phoneticPr fontId="18" type="noConversion"/>
  </si>
  <si>
    <t>current ratio</t>
    <phoneticPr fontId="18" type="noConversion"/>
  </si>
  <si>
    <t>return</t>
    <phoneticPr fontId="18" type="noConversion"/>
  </si>
  <si>
    <t>portfolio return</t>
    <phoneticPr fontId="18" type="noConversion"/>
  </si>
  <si>
    <t>base quantity</t>
    <phoneticPr fontId="18" type="noConversion"/>
  </si>
  <si>
    <t>portfolio price</t>
    <phoneticPr fontId="18" type="noConversion"/>
  </si>
  <si>
    <t>short</t>
    <phoneticPr fontId="18" type="noConversion"/>
  </si>
  <si>
    <t>long</t>
    <phoneticPr fontId="18" type="noConversion"/>
  </si>
  <si>
    <t>130/30 portfolio</t>
    <phoneticPr fontId="18" type="noConversion"/>
  </si>
  <si>
    <t>This sheet contains FactSet XML data for use with this workbook's =FDS codes.  Modifying the worksheet's contents may damage the workbook's =FDS functionality.</t>
  </si>
  <si>
    <t>RND/ASSET</t>
    <phoneticPr fontId="18" type="noConversion"/>
  </si>
  <si>
    <t>rnd/ASSET</t>
    <phoneticPr fontId="18" type="noConversion"/>
  </si>
  <si>
    <t>asset growth flag</t>
    <phoneticPr fontId="18" type="noConversion"/>
  </si>
  <si>
    <t>rnd/asset flag</t>
    <phoneticPr fontId="18" type="noConversion"/>
  </si>
  <si>
    <t>STOCK_SYMBOL</t>
    <phoneticPr fontId="18" type="noConversion"/>
  </si>
  <si>
    <t>flag</t>
    <phoneticPr fontId="18" type="noConversion"/>
  </si>
  <si>
    <t>return</t>
    <phoneticPr fontId="18" type="noConversion"/>
  </si>
  <si>
    <t>portfolio reutrn</t>
    <phoneticPr fontId="18" type="noConversion"/>
  </si>
  <si>
    <t>baseline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</si>
</sst>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2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2"/>
      <scheme val="minor"/>
    </font>
    <font>
      <b/>
      <sz val="9"/>
      <color indexed="8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/>
    <xf numFmtId="176" fontId="0" fillId="0" borderId="0" xfId="0" applyNumberFormat="1"/>
    <xf numFmtId="0" fontId="0" fillId="0" borderId="0" xfId="0" applyNumberFormat="1" applyFill="1"/>
    <xf numFmtId="0" fontId="19" fillId="0" borderId="0" xfId="0" applyNumberFormat="1" applyFont="1" applyFill="1" applyBorder="1" applyAlignment="1"/>
    <xf numFmtId="49" fontId="0" fillId="0" borderId="0" xfId="0" applyNumberFormat="1" applyFill="1"/>
    <xf numFmtId="176" fontId="0" fillId="0" borderId="0" xfId="0" applyNumberFormat="1" applyFill="1"/>
    <xf numFmtId="0" fontId="0" fillId="0" borderId="10" xfId="0" applyBorder="1"/>
    <xf numFmtId="0" fontId="0" fillId="0" borderId="10" xfId="0" applyNumberFormat="1" applyFill="1" applyBorder="1"/>
    <xf numFmtId="0" fontId="0" fillId="0" borderId="0" xfId="0" applyBorder="1"/>
    <xf numFmtId="0" fontId="0" fillId="0" borderId="0" xfId="0" applyNumberFormat="1" applyFill="1" applyBorder="1"/>
    <xf numFmtId="0" fontId="0" fillId="0" borderId="11" xfId="0" applyBorder="1"/>
    <xf numFmtId="0" fontId="0" fillId="0" borderId="11" xfId="0" applyNumberFormat="1" applyFill="1" applyBorder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'LONG TOTAL'!$A$622:$BM$622</c:f>
              <c:numCache>
                <c:formatCode>General</c:formatCode>
                <c:ptCount val="65"/>
                <c:pt idx="0">
                  <c:v>1</c:v>
                </c:pt>
                <c:pt idx="1">
                  <c:v>1.0003705319041147</c:v>
                </c:pt>
                <c:pt idx="2">
                  <c:v>0.991826485875413</c:v>
                </c:pt>
                <c:pt idx="3">
                  <c:v>0.99728309856271513</c:v>
                </c:pt>
                <c:pt idx="4">
                  <c:v>0.99749250023993641</c:v>
                </c:pt>
                <c:pt idx="5">
                  <c:v>0.99810034967366212</c:v>
                </c:pt>
                <c:pt idx="6">
                  <c:v>1.0042330152650047</c:v>
                </c:pt>
                <c:pt idx="7">
                  <c:v>0.99344756636378617</c:v>
                </c:pt>
                <c:pt idx="8">
                  <c:v>0.98260363677555507</c:v>
                </c:pt>
                <c:pt idx="9">
                  <c:v>0.98276513923056796</c:v>
                </c:pt>
                <c:pt idx="10">
                  <c:v>0.95945770265116403</c:v>
                </c:pt>
                <c:pt idx="11">
                  <c:v>0.96437711492416023</c:v>
                </c:pt>
                <c:pt idx="12">
                  <c:v>0.96321786133772136</c:v>
                </c:pt>
                <c:pt idx="13">
                  <c:v>0.96690319636087685</c:v>
                </c:pt>
                <c:pt idx="14">
                  <c:v>0.97523162292342502</c:v>
                </c:pt>
                <c:pt idx="15">
                  <c:v>0.98690775655706642</c:v>
                </c:pt>
                <c:pt idx="16">
                  <c:v>0.98359242462158825</c:v>
                </c:pt>
                <c:pt idx="17">
                  <c:v>0.99148708682946629</c:v>
                </c:pt>
                <c:pt idx="18">
                  <c:v>0.99477412807102783</c:v>
                </c:pt>
                <c:pt idx="19">
                  <c:v>0.99821769994107701</c:v>
                </c:pt>
                <c:pt idx="20">
                  <c:v>1.0099226968388912</c:v>
                </c:pt>
                <c:pt idx="21">
                  <c:v>1.0134557988497197</c:v>
                </c:pt>
                <c:pt idx="22">
                  <c:v>1.0245210811722139</c:v>
                </c:pt>
                <c:pt idx="23">
                  <c:v>1.0236338825892857</c:v>
                </c:pt>
                <c:pt idx="24">
                  <c:v>1.0114581614635967</c:v>
                </c:pt>
                <c:pt idx="25">
                  <c:v>0.99783182626595712</c:v>
                </c:pt>
                <c:pt idx="26">
                  <c:v>0.9968990453561779</c:v>
                </c:pt>
                <c:pt idx="27">
                  <c:v>0.99056850293453247</c:v>
                </c:pt>
                <c:pt idx="28">
                  <c:v>0.99784914364446031</c:v>
                </c:pt>
                <c:pt idx="29">
                  <c:v>0.99905311375339101</c:v>
                </c:pt>
                <c:pt idx="30">
                  <c:v>0.99393057881738422</c:v>
                </c:pt>
                <c:pt idx="31">
                  <c:v>0.98079410553539226</c:v>
                </c:pt>
                <c:pt idx="32">
                  <c:v>0.97197935652385148</c:v>
                </c:pt>
                <c:pt idx="33">
                  <c:v>0.97943313944430122</c:v>
                </c:pt>
                <c:pt idx="34">
                  <c:v>0.98150019547258227</c:v>
                </c:pt>
                <c:pt idx="35">
                  <c:v>0.99324630880234777</c:v>
                </c:pt>
                <c:pt idx="36">
                  <c:v>0.99498653341944365</c:v>
                </c:pt>
                <c:pt idx="37">
                  <c:v>1.0067977887561788</c:v>
                </c:pt>
                <c:pt idx="38">
                  <c:v>1.0101911601603637</c:v>
                </c:pt>
                <c:pt idx="39">
                  <c:v>1.0031229672836215</c:v>
                </c:pt>
                <c:pt idx="40">
                  <c:v>1.0081496927476918</c:v>
                </c:pt>
                <c:pt idx="41">
                  <c:v>1.0045949127354401</c:v>
                </c:pt>
                <c:pt idx="42">
                  <c:v>1.0033853506595884</c:v>
                </c:pt>
                <c:pt idx="43">
                  <c:v>0.99711545499149601</c:v>
                </c:pt>
                <c:pt idx="44">
                  <c:v>1.0231069411090949</c:v>
                </c:pt>
                <c:pt idx="45">
                  <c:v>1.0009269444073547</c:v>
                </c:pt>
                <c:pt idx="46">
                  <c:v>0.99661048352437343</c:v>
                </c:pt>
                <c:pt idx="47">
                  <c:v>0.98671013772343541</c:v>
                </c:pt>
                <c:pt idx="48">
                  <c:v>0.97872237915336113</c:v>
                </c:pt>
                <c:pt idx="49">
                  <c:v>0.94716657741519017</c:v>
                </c:pt>
                <c:pt idx="50">
                  <c:v>0.93921847197318009</c:v>
                </c:pt>
                <c:pt idx="51">
                  <c:v>0.95366879723245557</c:v>
                </c:pt>
                <c:pt idx="52">
                  <c:v>0.95711514864132985</c:v>
                </c:pt>
                <c:pt idx="53">
                  <c:v>0.96884480968536524</c:v>
                </c:pt>
                <c:pt idx="54">
                  <c:v>0.96568051273007349</c:v>
                </c:pt>
                <c:pt idx="55">
                  <c:v>0.95140037545861522</c:v>
                </c:pt>
                <c:pt idx="56">
                  <c:v>0.94837346981018544</c:v>
                </c:pt>
                <c:pt idx="57">
                  <c:v>0.92750317489500378</c:v>
                </c:pt>
                <c:pt idx="58">
                  <c:v>0.91947746670427355</c:v>
                </c:pt>
                <c:pt idx="59">
                  <c:v>0.88294584073626603</c:v>
                </c:pt>
                <c:pt idx="60">
                  <c:v>0.88954601355137208</c:v>
                </c:pt>
                <c:pt idx="61">
                  <c:v>0.8830680309544422</c:v>
                </c:pt>
                <c:pt idx="62">
                  <c:v>0.86433233956936784</c:v>
                </c:pt>
                <c:pt idx="63">
                  <c:v>0.86447737054288987</c:v>
                </c:pt>
                <c:pt idx="64">
                  <c:v>0.87674984830083202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529088"/>
        <c:axId val="549530624"/>
      </c:lineChart>
      <c:catAx>
        <c:axId val="54952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549530624"/>
        <c:crosses val="autoZero"/>
        <c:auto val="1"/>
        <c:lblAlgn val="ctr"/>
        <c:lblOffset val="100"/>
        <c:noMultiLvlLbl val="0"/>
      </c:catAx>
      <c:valAx>
        <c:axId val="54953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29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'SHORT TOTAL'!$A$620:$BM$620</c:f>
              <c:numCache>
                <c:formatCode>General</c:formatCode>
                <c:ptCount val="65"/>
                <c:pt idx="0">
                  <c:v>1</c:v>
                </c:pt>
                <c:pt idx="1">
                  <c:v>1.003430717368498</c:v>
                </c:pt>
                <c:pt idx="2">
                  <c:v>0.99274547632001686</c:v>
                </c:pt>
                <c:pt idx="3">
                  <c:v>0.99586453628282601</c:v>
                </c:pt>
                <c:pt idx="4">
                  <c:v>0.99730961444316857</c:v>
                </c:pt>
                <c:pt idx="5">
                  <c:v>0.996099240686104</c:v>
                </c:pt>
                <c:pt idx="6">
                  <c:v>1.0033175211814196</c:v>
                </c:pt>
                <c:pt idx="7">
                  <c:v>1.0007713623452297</c:v>
                </c:pt>
                <c:pt idx="8">
                  <c:v>0.9918022268584622</c:v>
                </c:pt>
                <c:pt idx="9">
                  <c:v>0.99118957526693463</c:v>
                </c:pt>
                <c:pt idx="10">
                  <c:v>0.97043025547139006</c:v>
                </c:pt>
                <c:pt idx="11">
                  <c:v>0.98115469708063374</c:v>
                </c:pt>
                <c:pt idx="12">
                  <c:v>0.98170833570552996</c:v>
                </c:pt>
                <c:pt idx="13">
                  <c:v>0.98141055404749866</c:v>
                </c:pt>
                <c:pt idx="14">
                  <c:v>0.99121694996580512</c:v>
                </c:pt>
                <c:pt idx="15">
                  <c:v>1.0048770384824792</c:v>
                </c:pt>
                <c:pt idx="16">
                  <c:v>1.0028108760279029</c:v>
                </c:pt>
                <c:pt idx="17">
                  <c:v>1.0083408761713784</c:v>
                </c:pt>
                <c:pt idx="18">
                  <c:v>1.0132237489673408</c:v>
                </c:pt>
                <c:pt idx="19">
                  <c:v>1.0180789285079084</c:v>
                </c:pt>
                <c:pt idx="20">
                  <c:v>1.0286976893720687</c:v>
                </c:pt>
                <c:pt idx="21">
                  <c:v>1.0313604846273767</c:v>
                </c:pt>
                <c:pt idx="22">
                  <c:v>1.0394534560188864</c:v>
                </c:pt>
                <c:pt idx="23">
                  <c:v>1.0388830883635847</c:v>
                </c:pt>
                <c:pt idx="24">
                  <c:v>1.0283015807987081</c:v>
                </c:pt>
                <c:pt idx="25">
                  <c:v>1.0124284298801984</c:v>
                </c:pt>
                <c:pt idx="26">
                  <c:v>1.0133452294225178</c:v>
                </c:pt>
                <c:pt idx="27">
                  <c:v>1.0161667168391781</c:v>
                </c:pt>
                <c:pt idx="28">
                  <c:v>1.0199505026862221</c:v>
                </c:pt>
                <c:pt idx="29">
                  <c:v>1.0178720607345781</c:v>
                </c:pt>
                <c:pt idx="30">
                  <c:v>1.0178152030835088</c:v>
                </c:pt>
                <c:pt idx="31">
                  <c:v>1.0150082198828287</c:v>
                </c:pt>
                <c:pt idx="32">
                  <c:v>1.0034760172316779</c:v>
                </c:pt>
                <c:pt idx="33">
                  <c:v>1.0149711067981768</c:v>
                </c:pt>
                <c:pt idx="34">
                  <c:v>1.0190108750808051</c:v>
                </c:pt>
                <c:pt idx="35">
                  <c:v>1.0383053189376872</c:v>
                </c:pt>
                <c:pt idx="36">
                  <c:v>1.0251025570092218</c:v>
                </c:pt>
                <c:pt idx="37">
                  <c:v>1.0208341853660263</c:v>
                </c:pt>
                <c:pt idx="38">
                  <c:v>1.0275983678852063</c:v>
                </c:pt>
                <c:pt idx="39">
                  <c:v>1.019299332972774</c:v>
                </c:pt>
                <c:pt idx="40">
                  <c:v>1.0202276864643294</c:v>
                </c:pt>
                <c:pt idx="41">
                  <c:v>1.0223893546695735</c:v>
                </c:pt>
                <c:pt idx="42">
                  <c:v>1.0134399576224398</c:v>
                </c:pt>
                <c:pt idx="43">
                  <c:v>0.99725202279906477</c:v>
                </c:pt>
                <c:pt idx="44">
                  <c:v>1.0078716323097643</c:v>
                </c:pt>
                <c:pt idx="45">
                  <c:v>0.98712649100554273</c:v>
                </c:pt>
                <c:pt idx="46">
                  <c:v>0.97624285312294234</c:v>
                </c:pt>
                <c:pt idx="47">
                  <c:v>0.96071685402993656</c:v>
                </c:pt>
                <c:pt idx="48">
                  <c:v>0.95194830803961683</c:v>
                </c:pt>
                <c:pt idx="49">
                  <c:v>0.91756744409903512</c:v>
                </c:pt>
                <c:pt idx="50">
                  <c:v>0.90492140705129431</c:v>
                </c:pt>
                <c:pt idx="51">
                  <c:v>0.91719164994291125</c:v>
                </c:pt>
                <c:pt idx="52">
                  <c:v>0.92020711345632278</c:v>
                </c:pt>
                <c:pt idx="53">
                  <c:v>0.94916658015525446</c:v>
                </c:pt>
                <c:pt idx="54">
                  <c:v>0.94135981601206875</c:v>
                </c:pt>
                <c:pt idx="55">
                  <c:v>0.92679983131356303</c:v>
                </c:pt>
                <c:pt idx="56">
                  <c:v>0.91221416926729437</c:v>
                </c:pt>
                <c:pt idx="57">
                  <c:v>0.90383431468336461</c:v>
                </c:pt>
                <c:pt idx="58">
                  <c:v>0.89522110096440977</c:v>
                </c:pt>
                <c:pt idx="59">
                  <c:v>0.85558848601095439</c:v>
                </c:pt>
                <c:pt idx="60">
                  <c:v>0.86953624487886694</c:v>
                </c:pt>
                <c:pt idx="61">
                  <c:v>0.85856711833560528</c:v>
                </c:pt>
                <c:pt idx="62">
                  <c:v>0.84316518193467882</c:v>
                </c:pt>
                <c:pt idx="63">
                  <c:v>0.85352484958457486</c:v>
                </c:pt>
                <c:pt idx="64">
                  <c:v>0.87196908208810853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022144"/>
        <c:axId val="550036224"/>
      </c:lineChart>
      <c:catAx>
        <c:axId val="550022144"/>
        <c:scaling>
          <c:orientation val="minMax"/>
        </c:scaling>
        <c:delete val="0"/>
        <c:axPos val="b"/>
        <c:majorTickMark val="out"/>
        <c:minorTickMark val="none"/>
        <c:tickLblPos val="nextTo"/>
        <c:crossAx val="550036224"/>
        <c:crosses val="autoZero"/>
        <c:auto val="1"/>
        <c:lblAlgn val="ctr"/>
        <c:lblOffset val="100"/>
        <c:noMultiLvlLbl val="0"/>
      </c:catAx>
      <c:valAx>
        <c:axId val="55003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022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Short Portfolio(300)</c:v>
          </c:tx>
          <c:marker>
            <c:symbol val="none"/>
          </c:marker>
          <c:val>
            <c:numRef>
              <c:f>Sheet6!$A$3:$BN$3</c:f>
              <c:numCache>
                <c:formatCode>General</c:formatCode>
                <c:ptCount val="66"/>
                <c:pt idx="0">
                  <c:v>1</c:v>
                </c:pt>
                <c:pt idx="1">
                  <c:v>1.003430717368498</c:v>
                </c:pt>
                <c:pt idx="2">
                  <c:v>0.99274547632001686</c:v>
                </c:pt>
                <c:pt idx="3">
                  <c:v>0.99586453628282601</c:v>
                </c:pt>
                <c:pt idx="4">
                  <c:v>0.99730961444316857</c:v>
                </c:pt>
                <c:pt idx="5">
                  <c:v>0.996099240686104</c:v>
                </c:pt>
                <c:pt idx="6">
                  <c:v>1.0033175211814196</c:v>
                </c:pt>
                <c:pt idx="7">
                  <c:v>1.0007713623452297</c:v>
                </c:pt>
                <c:pt idx="8">
                  <c:v>0.9918022268584622</c:v>
                </c:pt>
                <c:pt idx="9">
                  <c:v>0.99118957526693463</c:v>
                </c:pt>
                <c:pt idx="10">
                  <c:v>0.97043025547139006</c:v>
                </c:pt>
                <c:pt idx="11">
                  <c:v>0.98115469708063374</c:v>
                </c:pt>
                <c:pt idx="12">
                  <c:v>0.98170833570552996</c:v>
                </c:pt>
                <c:pt idx="13">
                  <c:v>0.98141055404749866</c:v>
                </c:pt>
                <c:pt idx="14">
                  <c:v>0.99121694996580512</c:v>
                </c:pt>
                <c:pt idx="15">
                  <c:v>1.0048770384824792</c:v>
                </c:pt>
                <c:pt idx="16">
                  <c:v>1.0028108760279029</c:v>
                </c:pt>
                <c:pt idx="17">
                  <c:v>1.0083408761713784</c:v>
                </c:pt>
                <c:pt idx="18">
                  <c:v>1.0132237489673408</c:v>
                </c:pt>
                <c:pt idx="19">
                  <c:v>1.0180789285079084</c:v>
                </c:pt>
                <c:pt idx="20">
                  <c:v>1.0286976893720687</c:v>
                </c:pt>
                <c:pt idx="21">
                  <c:v>1.0313604846273767</c:v>
                </c:pt>
                <c:pt idx="22">
                  <c:v>1.0394534560188864</c:v>
                </c:pt>
                <c:pt idx="23">
                  <c:v>1.0388830883635847</c:v>
                </c:pt>
                <c:pt idx="24">
                  <c:v>1.0283015807987081</c:v>
                </c:pt>
                <c:pt idx="25">
                  <c:v>1.0124284298801984</c:v>
                </c:pt>
                <c:pt idx="26">
                  <c:v>1.0133452294225178</c:v>
                </c:pt>
                <c:pt idx="27">
                  <c:v>1.0161667168391781</c:v>
                </c:pt>
                <c:pt idx="28">
                  <c:v>1.0199505026862221</c:v>
                </c:pt>
                <c:pt idx="29">
                  <c:v>1.0178720607345781</c:v>
                </c:pt>
                <c:pt idx="30">
                  <c:v>1.0178152030835088</c:v>
                </c:pt>
                <c:pt idx="31">
                  <c:v>1.0150082198828287</c:v>
                </c:pt>
                <c:pt idx="32">
                  <c:v>1.0034760172316779</c:v>
                </c:pt>
                <c:pt idx="33">
                  <c:v>1.0149711067981768</c:v>
                </c:pt>
                <c:pt idx="34">
                  <c:v>1.0190108750808051</c:v>
                </c:pt>
                <c:pt idx="35">
                  <c:v>1.0383053189376872</c:v>
                </c:pt>
                <c:pt idx="36">
                  <c:v>1.0251025570092218</c:v>
                </c:pt>
                <c:pt idx="37">
                  <c:v>1.0208341853660263</c:v>
                </c:pt>
                <c:pt idx="38">
                  <c:v>1.0275983678852063</c:v>
                </c:pt>
                <c:pt idx="39">
                  <c:v>1.019299332972774</c:v>
                </c:pt>
                <c:pt idx="40">
                  <c:v>1.0202276864643294</c:v>
                </c:pt>
                <c:pt idx="41">
                  <c:v>1.0223893546695735</c:v>
                </c:pt>
                <c:pt idx="42">
                  <c:v>1.0134399576224398</c:v>
                </c:pt>
                <c:pt idx="43">
                  <c:v>0.99725202279906477</c:v>
                </c:pt>
                <c:pt idx="44">
                  <c:v>1.0078716323097643</c:v>
                </c:pt>
                <c:pt idx="45">
                  <c:v>0.98712649100554273</c:v>
                </c:pt>
                <c:pt idx="46">
                  <c:v>0.97624285312294234</c:v>
                </c:pt>
                <c:pt idx="47">
                  <c:v>0.96071685402993656</c:v>
                </c:pt>
                <c:pt idx="48">
                  <c:v>0.95194830803961683</c:v>
                </c:pt>
                <c:pt idx="49">
                  <c:v>0.91756744409903512</c:v>
                </c:pt>
                <c:pt idx="50">
                  <c:v>0.90492140705129431</c:v>
                </c:pt>
                <c:pt idx="51">
                  <c:v>0.91719164994291125</c:v>
                </c:pt>
                <c:pt idx="52">
                  <c:v>0.92020711345632278</c:v>
                </c:pt>
                <c:pt idx="53">
                  <c:v>0.94916658015525446</c:v>
                </c:pt>
                <c:pt idx="54">
                  <c:v>0.94135981601206875</c:v>
                </c:pt>
                <c:pt idx="55">
                  <c:v>0.92679983131356303</c:v>
                </c:pt>
                <c:pt idx="56">
                  <c:v>0.91221416926729437</c:v>
                </c:pt>
                <c:pt idx="57">
                  <c:v>0.90383431468336461</c:v>
                </c:pt>
                <c:pt idx="58">
                  <c:v>0.89522110096440977</c:v>
                </c:pt>
                <c:pt idx="59">
                  <c:v>0.85558848601095439</c:v>
                </c:pt>
                <c:pt idx="60">
                  <c:v>0.86953624487886694</c:v>
                </c:pt>
                <c:pt idx="61">
                  <c:v>0.85856711833560528</c:v>
                </c:pt>
                <c:pt idx="62">
                  <c:v>0.84316518193467882</c:v>
                </c:pt>
                <c:pt idx="63">
                  <c:v>0.85352484958457486</c:v>
                </c:pt>
                <c:pt idx="64">
                  <c:v>0.87196908208810853</c:v>
                </c:pt>
              </c:numCache>
            </c:numRef>
          </c:val>
          <c:smooth val="0"/>
        </c:ser>
        <c:ser>
          <c:idx val="1"/>
          <c:order val="1"/>
          <c:tx>
            <c:v>Long Portfolio(300)</c:v>
          </c:tx>
          <c:marker>
            <c:symbol val="none"/>
          </c:marker>
          <c:val>
            <c:numRef>
              <c:f>Sheet6!$A$5:$BN$5</c:f>
              <c:numCache>
                <c:formatCode>General</c:formatCode>
                <c:ptCount val="66"/>
                <c:pt idx="0">
                  <c:v>1</c:v>
                </c:pt>
                <c:pt idx="1">
                  <c:v>1.0003705319041147</c:v>
                </c:pt>
                <c:pt idx="2">
                  <c:v>0.991826485875413</c:v>
                </c:pt>
                <c:pt idx="3">
                  <c:v>0.99728309856271513</c:v>
                </c:pt>
                <c:pt idx="4">
                  <c:v>0.99749250023993641</c:v>
                </c:pt>
                <c:pt idx="5">
                  <c:v>0.99810034967366212</c:v>
                </c:pt>
                <c:pt idx="6">
                  <c:v>1.0042330152650047</c:v>
                </c:pt>
                <c:pt idx="7">
                  <c:v>0.99344756636378617</c:v>
                </c:pt>
                <c:pt idx="8">
                  <c:v>0.98260363677555507</c:v>
                </c:pt>
                <c:pt idx="9">
                  <c:v>0.98276513923056796</c:v>
                </c:pt>
                <c:pt idx="10">
                  <c:v>0.95945770265116403</c:v>
                </c:pt>
                <c:pt idx="11">
                  <c:v>0.96437711492416023</c:v>
                </c:pt>
                <c:pt idx="12">
                  <c:v>0.96321786133772136</c:v>
                </c:pt>
                <c:pt idx="13">
                  <c:v>0.96690319636087685</c:v>
                </c:pt>
                <c:pt idx="14">
                  <c:v>0.97523162292342502</c:v>
                </c:pt>
                <c:pt idx="15">
                  <c:v>0.98690775655706642</c:v>
                </c:pt>
                <c:pt idx="16">
                  <c:v>0.98359242462158825</c:v>
                </c:pt>
                <c:pt idx="17">
                  <c:v>0.99148708682946629</c:v>
                </c:pt>
                <c:pt idx="18">
                  <c:v>0.99477412807102783</c:v>
                </c:pt>
                <c:pt idx="19">
                  <c:v>0.99821769994107701</c:v>
                </c:pt>
                <c:pt idx="20">
                  <c:v>1.0099226968388912</c:v>
                </c:pt>
                <c:pt idx="21">
                  <c:v>1.0134557988497197</c:v>
                </c:pt>
                <c:pt idx="22">
                  <c:v>1.0245210811722139</c:v>
                </c:pt>
                <c:pt idx="23">
                  <c:v>1.0236338825892857</c:v>
                </c:pt>
                <c:pt idx="24">
                  <c:v>1.0114581614635967</c:v>
                </c:pt>
                <c:pt idx="25">
                  <c:v>0.99783182626595712</c:v>
                </c:pt>
                <c:pt idx="26">
                  <c:v>0.9968990453561779</c:v>
                </c:pt>
                <c:pt idx="27">
                  <c:v>0.99056850293453247</c:v>
                </c:pt>
                <c:pt idx="28">
                  <c:v>0.99784914364446031</c:v>
                </c:pt>
                <c:pt idx="29">
                  <c:v>0.99905311375339101</c:v>
                </c:pt>
                <c:pt idx="30">
                  <c:v>0.99393057881738422</c:v>
                </c:pt>
                <c:pt idx="31">
                  <c:v>0.98079410553539226</c:v>
                </c:pt>
                <c:pt idx="32">
                  <c:v>0.97197935652385148</c:v>
                </c:pt>
                <c:pt idx="33">
                  <c:v>0.97943313944430122</c:v>
                </c:pt>
                <c:pt idx="34">
                  <c:v>0.98150019547258227</c:v>
                </c:pt>
                <c:pt idx="35">
                  <c:v>0.99324630880234777</c:v>
                </c:pt>
                <c:pt idx="36">
                  <c:v>0.99498653341944365</c:v>
                </c:pt>
                <c:pt idx="37">
                  <c:v>1.0067977887561788</c:v>
                </c:pt>
                <c:pt idx="38">
                  <c:v>1.0101911601603637</c:v>
                </c:pt>
                <c:pt idx="39">
                  <c:v>1.0031229672836215</c:v>
                </c:pt>
                <c:pt idx="40">
                  <c:v>1.0081496927476918</c:v>
                </c:pt>
                <c:pt idx="41">
                  <c:v>1.0045949127354401</c:v>
                </c:pt>
                <c:pt idx="42">
                  <c:v>1.0033853506595884</c:v>
                </c:pt>
                <c:pt idx="43">
                  <c:v>0.99711545499149601</c:v>
                </c:pt>
                <c:pt idx="44">
                  <c:v>1.0231069411090949</c:v>
                </c:pt>
                <c:pt idx="45">
                  <c:v>1.0009269444073547</c:v>
                </c:pt>
                <c:pt idx="46">
                  <c:v>0.99661048352437343</c:v>
                </c:pt>
                <c:pt idx="47">
                  <c:v>0.98671013772343541</c:v>
                </c:pt>
                <c:pt idx="48">
                  <c:v>0.97872237915336113</c:v>
                </c:pt>
                <c:pt idx="49">
                  <c:v>0.94716657741519017</c:v>
                </c:pt>
                <c:pt idx="50">
                  <c:v>0.93921847197318009</c:v>
                </c:pt>
                <c:pt idx="51">
                  <c:v>0.95366879723245557</c:v>
                </c:pt>
                <c:pt idx="52">
                  <c:v>0.95711514864132985</c:v>
                </c:pt>
                <c:pt idx="53">
                  <c:v>0.96884480968536524</c:v>
                </c:pt>
                <c:pt idx="54">
                  <c:v>0.96568051273007349</c:v>
                </c:pt>
                <c:pt idx="55">
                  <c:v>0.95140037545861522</c:v>
                </c:pt>
                <c:pt idx="56">
                  <c:v>0.94837346981018544</c:v>
                </c:pt>
                <c:pt idx="57">
                  <c:v>0.92750317489500378</c:v>
                </c:pt>
                <c:pt idx="58">
                  <c:v>0.91947746670427355</c:v>
                </c:pt>
                <c:pt idx="59">
                  <c:v>0.88294584073626603</c:v>
                </c:pt>
                <c:pt idx="60">
                  <c:v>0.88954601355137208</c:v>
                </c:pt>
                <c:pt idx="61">
                  <c:v>0.8830680309544422</c:v>
                </c:pt>
                <c:pt idx="62">
                  <c:v>0.86433233956936784</c:v>
                </c:pt>
                <c:pt idx="63">
                  <c:v>0.86447737054288987</c:v>
                </c:pt>
                <c:pt idx="64">
                  <c:v>0.87674984830083202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824000"/>
        <c:axId val="549825920"/>
      </c:lineChart>
      <c:catAx>
        <c:axId val="54982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Trading</a:t>
                </a:r>
                <a:r>
                  <a:rPr lang="en-US" altLang="zh-CN" baseline="0"/>
                  <a:t> Days</a:t>
                </a:r>
                <a:endParaRPr lang="zh-CN" alt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549825920"/>
        <c:crosses val="autoZero"/>
        <c:auto val="1"/>
        <c:lblAlgn val="ctr"/>
        <c:lblOffset val="100"/>
        <c:noMultiLvlLbl val="0"/>
      </c:catAx>
      <c:valAx>
        <c:axId val="549825920"/>
        <c:scaling>
          <c:orientation val="minMax"/>
          <c:min val="0.7000000000000000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Portfolio 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9824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130/30 Strategy Based on 600 Stocks (Benchmark)</c:v>
          </c:tx>
          <c:marker>
            <c:symbol val="none"/>
          </c:marker>
          <c:val>
            <c:numRef>
              <c:f>Sheet6!$A$8:$BM$8</c:f>
              <c:numCache>
                <c:formatCode>General</c:formatCode>
                <c:ptCount val="65"/>
                <c:pt idx="0">
                  <c:v>1</c:v>
                </c:pt>
                <c:pt idx="1">
                  <c:v>0.99945247626479961</c:v>
                </c:pt>
                <c:pt idx="2">
                  <c:v>0.99155078874203184</c:v>
                </c:pt>
                <c:pt idx="3">
                  <c:v>0.99770866724668184</c:v>
                </c:pt>
                <c:pt idx="4">
                  <c:v>0.99754736597896676</c:v>
                </c:pt>
                <c:pt idx="5">
                  <c:v>0.99870068236992959</c:v>
                </c:pt>
                <c:pt idx="6">
                  <c:v>1.0045076634900805</c:v>
                </c:pt>
                <c:pt idx="7">
                  <c:v>0.991250427569353</c:v>
                </c:pt>
                <c:pt idx="8">
                  <c:v>0.97984405975068289</c:v>
                </c:pt>
                <c:pt idx="9">
                  <c:v>0.98023780841965791</c:v>
                </c:pt>
                <c:pt idx="10">
                  <c:v>0.95616593680509632</c:v>
                </c:pt>
                <c:pt idx="11">
                  <c:v>0.95934384027721809</c:v>
                </c:pt>
                <c:pt idx="12">
                  <c:v>0.95767071902737866</c:v>
                </c:pt>
                <c:pt idx="13">
                  <c:v>0.96255098905489034</c:v>
                </c:pt>
                <c:pt idx="14">
                  <c:v>0.9704360248107109</c:v>
                </c:pt>
                <c:pt idx="15">
                  <c:v>0.98151697197944254</c:v>
                </c:pt>
                <c:pt idx="16">
                  <c:v>0.97782688919969396</c:v>
                </c:pt>
                <c:pt idx="17">
                  <c:v>0.98643095002689274</c:v>
                </c:pt>
                <c:pt idx="18">
                  <c:v>0.98923924180213396</c:v>
                </c:pt>
                <c:pt idx="19">
                  <c:v>0.99225933137102751</c:v>
                </c:pt>
                <c:pt idx="20">
                  <c:v>1.0042901990789379</c:v>
                </c:pt>
                <c:pt idx="21">
                  <c:v>1.0080843931164225</c:v>
                </c:pt>
                <c:pt idx="22">
                  <c:v>1.0200413687182119</c:v>
                </c:pt>
                <c:pt idx="23">
                  <c:v>1.0190591208569961</c:v>
                </c:pt>
                <c:pt idx="24">
                  <c:v>1.0064051356630632</c:v>
                </c:pt>
                <c:pt idx="25">
                  <c:v>0.99345284518168475</c:v>
                </c:pt>
                <c:pt idx="26">
                  <c:v>0.99196519013627582</c:v>
                </c:pt>
                <c:pt idx="27">
                  <c:v>0.98288903876313893</c:v>
                </c:pt>
                <c:pt idx="28">
                  <c:v>0.99121873593193188</c:v>
                </c:pt>
                <c:pt idx="29">
                  <c:v>0.99340742965903472</c:v>
                </c:pt>
                <c:pt idx="30">
                  <c:v>0.98676519153754683</c:v>
                </c:pt>
                <c:pt idx="31">
                  <c:v>0.9705298712311613</c:v>
                </c:pt>
                <c:pt idx="32">
                  <c:v>0.96253035831150358</c:v>
                </c:pt>
                <c:pt idx="33">
                  <c:v>0.96877174923813847</c:v>
                </c:pt>
                <c:pt idx="34">
                  <c:v>0.97024699159011552</c:v>
                </c:pt>
                <c:pt idx="35">
                  <c:v>0.97972860576174592</c:v>
                </c:pt>
                <c:pt idx="36">
                  <c:v>0.98595172634251005</c:v>
                </c:pt>
                <c:pt idx="37">
                  <c:v>1.0025868697732245</c:v>
                </c:pt>
                <c:pt idx="38">
                  <c:v>1.0049689978429108</c:v>
                </c:pt>
                <c:pt idx="39">
                  <c:v>0.9982700575768757</c:v>
                </c:pt>
                <c:pt idx="40">
                  <c:v>1.0045262946327007</c:v>
                </c:pt>
                <c:pt idx="41">
                  <c:v>0.99925658015520002</c:v>
                </c:pt>
                <c:pt idx="42">
                  <c:v>1.0003689685707333</c:v>
                </c:pt>
                <c:pt idx="43">
                  <c:v>0.99707448464922543</c:v>
                </c:pt>
                <c:pt idx="44">
                  <c:v>1.0276775337488941</c:v>
                </c:pt>
                <c:pt idx="45">
                  <c:v>1.0050670804278983</c:v>
                </c:pt>
                <c:pt idx="46">
                  <c:v>1.0027207726448026</c:v>
                </c:pt>
                <c:pt idx="47">
                  <c:v>0.99450812283148515</c:v>
                </c:pt>
                <c:pt idx="48">
                  <c:v>0.98675460048748442</c:v>
                </c:pt>
                <c:pt idx="49">
                  <c:v>0.95604631741003665</c:v>
                </c:pt>
                <c:pt idx="50">
                  <c:v>0.94950759144974572</c:v>
                </c:pt>
                <c:pt idx="51">
                  <c:v>0.96461194141931905</c:v>
                </c:pt>
                <c:pt idx="52">
                  <c:v>0.96818755919683208</c:v>
                </c:pt>
                <c:pt idx="53">
                  <c:v>0.97474827854439849</c:v>
                </c:pt>
                <c:pt idx="54">
                  <c:v>0.97297672174547478</c:v>
                </c:pt>
                <c:pt idx="55">
                  <c:v>0.95878053870213087</c:v>
                </c:pt>
                <c:pt idx="56">
                  <c:v>0.95922125997305263</c:v>
                </c:pt>
                <c:pt idx="57">
                  <c:v>0.93460383295849547</c:v>
                </c:pt>
                <c:pt idx="58">
                  <c:v>0.92675437642623282</c:v>
                </c:pt>
                <c:pt idx="59">
                  <c:v>0.89115304715385957</c:v>
                </c:pt>
                <c:pt idx="60">
                  <c:v>0.89554894415312369</c:v>
                </c:pt>
                <c:pt idx="61">
                  <c:v>0.89041830474009331</c:v>
                </c:pt>
                <c:pt idx="62">
                  <c:v>0.87068248685977456</c:v>
                </c:pt>
                <c:pt idx="63">
                  <c:v>0.86776312683038448</c:v>
                </c:pt>
                <c:pt idx="64">
                  <c:v>0.87818407816464905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598336"/>
        <c:axId val="549599872"/>
      </c:lineChart>
      <c:catAx>
        <c:axId val="549598336"/>
        <c:scaling>
          <c:orientation val="minMax"/>
        </c:scaling>
        <c:delete val="0"/>
        <c:axPos val="b"/>
        <c:majorTickMark val="out"/>
        <c:minorTickMark val="none"/>
        <c:tickLblPos val="nextTo"/>
        <c:crossAx val="549599872"/>
        <c:crosses val="autoZero"/>
        <c:auto val="1"/>
        <c:lblAlgn val="ctr"/>
        <c:lblOffset val="100"/>
        <c:noMultiLvlLbl val="0"/>
      </c:catAx>
      <c:valAx>
        <c:axId val="54959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98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'SHORT TOTAL'!$A$620:$BM$620</c:f>
              <c:numCache>
                <c:formatCode>General</c:formatCode>
                <c:ptCount val="65"/>
                <c:pt idx="0">
                  <c:v>1</c:v>
                </c:pt>
                <c:pt idx="1">
                  <c:v>1.003430717368498</c:v>
                </c:pt>
                <c:pt idx="2">
                  <c:v>0.99274547632001686</c:v>
                </c:pt>
                <c:pt idx="3">
                  <c:v>0.99586453628282601</c:v>
                </c:pt>
                <c:pt idx="4">
                  <c:v>0.99730961444316857</c:v>
                </c:pt>
                <c:pt idx="5">
                  <c:v>0.996099240686104</c:v>
                </c:pt>
                <c:pt idx="6">
                  <c:v>1.0033175211814196</c:v>
                </c:pt>
                <c:pt idx="7">
                  <c:v>1.0007713623452297</c:v>
                </c:pt>
                <c:pt idx="8">
                  <c:v>0.9918022268584622</c:v>
                </c:pt>
                <c:pt idx="9">
                  <c:v>0.99118957526693463</c:v>
                </c:pt>
                <c:pt idx="10">
                  <c:v>0.97043025547139006</c:v>
                </c:pt>
                <c:pt idx="11">
                  <c:v>0.98115469708063374</c:v>
                </c:pt>
                <c:pt idx="12">
                  <c:v>0.98170833570552996</c:v>
                </c:pt>
                <c:pt idx="13">
                  <c:v>0.98141055404749866</c:v>
                </c:pt>
                <c:pt idx="14">
                  <c:v>0.99121694996580512</c:v>
                </c:pt>
                <c:pt idx="15">
                  <c:v>1.0048770384824792</c:v>
                </c:pt>
                <c:pt idx="16">
                  <c:v>1.0028108760279029</c:v>
                </c:pt>
                <c:pt idx="17">
                  <c:v>1.0083408761713784</c:v>
                </c:pt>
                <c:pt idx="18">
                  <c:v>1.0132237489673408</c:v>
                </c:pt>
                <c:pt idx="19">
                  <c:v>1.0180789285079084</c:v>
                </c:pt>
                <c:pt idx="20">
                  <c:v>1.0286976893720687</c:v>
                </c:pt>
                <c:pt idx="21">
                  <c:v>1.0313604846273767</c:v>
                </c:pt>
                <c:pt idx="22">
                  <c:v>1.0394534560188864</c:v>
                </c:pt>
                <c:pt idx="23">
                  <c:v>1.0388830883635847</c:v>
                </c:pt>
                <c:pt idx="24">
                  <c:v>1.0283015807987081</c:v>
                </c:pt>
                <c:pt idx="25">
                  <c:v>1.0124284298801984</c:v>
                </c:pt>
                <c:pt idx="26">
                  <c:v>1.0133452294225178</c:v>
                </c:pt>
                <c:pt idx="27">
                  <c:v>1.0161667168391781</c:v>
                </c:pt>
                <c:pt idx="28">
                  <c:v>1.0199505026862221</c:v>
                </c:pt>
                <c:pt idx="29">
                  <c:v>1.0178720607345781</c:v>
                </c:pt>
                <c:pt idx="30">
                  <c:v>1.0178152030835088</c:v>
                </c:pt>
                <c:pt idx="31">
                  <c:v>1.0150082198828287</c:v>
                </c:pt>
                <c:pt idx="32">
                  <c:v>1.0034760172316779</c:v>
                </c:pt>
                <c:pt idx="33">
                  <c:v>1.0149711067981768</c:v>
                </c:pt>
                <c:pt idx="34">
                  <c:v>1.0190108750808051</c:v>
                </c:pt>
                <c:pt idx="35">
                  <c:v>1.0383053189376872</c:v>
                </c:pt>
                <c:pt idx="36">
                  <c:v>1.0251025570092218</c:v>
                </c:pt>
                <c:pt idx="37">
                  <c:v>1.0208341853660263</c:v>
                </c:pt>
                <c:pt idx="38">
                  <c:v>1.0275983678852063</c:v>
                </c:pt>
                <c:pt idx="39">
                  <c:v>1.019299332972774</c:v>
                </c:pt>
                <c:pt idx="40">
                  <c:v>1.0202276864643294</c:v>
                </c:pt>
                <c:pt idx="41">
                  <c:v>1.0223893546695735</c:v>
                </c:pt>
                <c:pt idx="42">
                  <c:v>1.0134399576224398</c:v>
                </c:pt>
                <c:pt idx="43">
                  <c:v>0.99725202279906477</c:v>
                </c:pt>
                <c:pt idx="44">
                  <c:v>1.0078716323097643</c:v>
                </c:pt>
                <c:pt idx="45">
                  <c:v>0.98712649100554273</c:v>
                </c:pt>
                <c:pt idx="46">
                  <c:v>0.97624285312294234</c:v>
                </c:pt>
                <c:pt idx="47">
                  <c:v>0.96071685402993656</c:v>
                </c:pt>
                <c:pt idx="48">
                  <c:v>0.95194830803961683</c:v>
                </c:pt>
                <c:pt idx="49">
                  <c:v>0.91756744409903512</c:v>
                </c:pt>
                <c:pt idx="50">
                  <c:v>0.90492140705129431</c:v>
                </c:pt>
                <c:pt idx="51">
                  <c:v>0.91719164994291125</c:v>
                </c:pt>
                <c:pt idx="52">
                  <c:v>0.92020711345632278</c:v>
                </c:pt>
                <c:pt idx="53">
                  <c:v>0.94916658015525446</c:v>
                </c:pt>
                <c:pt idx="54">
                  <c:v>0.94135981601206875</c:v>
                </c:pt>
                <c:pt idx="55">
                  <c:v>0.92679983131356303</c:v>
                </c:pt>
                <c:pt idx="56">
                  <c:v>0.91221416926729437</c:v>
                </c:pt>
                <c:pt idx="57">
                  <c:v>0.90383431468336461</c:v>
                </c:pt>
                <c:pt idx="58">
                  <c:v>0.89522110096440977</c:v>
                </c:pt>
                <c:pt idx="59">
                  <c:v>0.85558848601095439</c:v>
                </c:pt>
                <c:pt idx="60">
                  <c:v>0.86953624487886694</c:v>
                </c:pt>
                <c:pt idx="61">
                  <c:v>0.85856711833560528</c:v>
                </c:pt>
                <c:pt idx="62">
                  <c:v>0.84316518193467882</c:v>
                </c:pt>
                <c:pt idx="63">
                  <c:v>0.85352484958457486</c:v>
                </c:pt>
                <c:pt idx="64">
                  <c:v>0.87196908208810853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Sheet2!$B$109:$BN$109</c:f>
              <c:numCache>
                <c:formatCode>General</c:formatCode>
                <c:ptCount val="65"/>
                <c:pt idx="0">
                  <c:v>1</c:v>
                </c:pt>
                <c:pt idx="1">
                  <c:v>1.0158134822081717</c:v>
                </c:pt>
                <c:pt idx="2">
                  <c:v>0.99317564574536121</c:v>
                </c:pt>
                <c:pt idx="3">
                  <c:v>0.99390165139313158</c:v>
                </c:pt>
                <c:pt idx="4">
                  <c:v>0.99433884182933285</c:v>
                </c:pt>
                <c:pt idx="5">
                  <c:v>0.99038937324299137</c:v>
                </c:pt>
                <c:pt idx="6">
                  <c:v>1.0021264070977007</c:v>
                </c:pt>
                <c:pt idx="7">
                  <c:v>1.0038882048458444</c:v>
                </c:pt>
                <c:pt idx="8">
                  <c:v>0.9918716949082298</c:v>
                </c:pt>
                <c:pt idx="9">
                  <c:v>0.9875798537998467</c:v>
                </c:pt>
                <c:pt idx="10">
                  <c:v>0.95241525419725503</c:v>
                </c:pt>
                <c:pt idx="11">
                  <c:v>0.95916495499788013</c:v>
                </c:pt>
                <c:pt idx="12">
                  <c:v>0.95527695730146467</c:v>
                </c:pt>
                <c:pt idx="13">
                  <c:v>0.96104525830785481</c:v>
                </c:pt>
                <c:pt idx="14">
                  <c:v>0.9709726088510825</c:v>
                </c:pt>
                <c:pt idx="15">
                  <c:v>0.99307525771846161</c:v>
                </c:pt>
                <c:pt idx="16">
                  <c:v>0.98432675144356185</c:v>
                </c:pt>
                <c:pt idx="17">
                  <c:v>0.98894244590312197</c:v>
                </c:pt>
                <c:pt idx="18">
                  <c:v>0.99146162499624135</c:v>
                </c:pt>
                <c:pt idx="19">
                  <c:v>0.99452049913815355</c:v>
                </c:pt>
                <c:pt idx="20">
                  <c:v>1.0063345994209449</c:v>
                </c:pt>
                <c:pt idx="21">
                  <c:v>1.0041937224627895</c:v>
                </c:pt>
                <c:pt idx="22">
                  <c:v>1.0110416567232261</c:v>
                </c:pt>
                <c:pt idx="23">
                  <c:v>1.0138020771230889</c:v>
                </c:pt>
                <c:pt idx="24">
                  <c:v>0.99384382401649074</c:v>
                </c:pt>
                <c:pt idx="25">
                  <c:v>0.98707315793779715</c:v>
                </c:pt>
                <c:pt idx="26">
                  <c:v>0.98892013137728263</c:v>
                </c:pt>
                <c:pt idx="27">
                  <c:v>0.98726635324329859</c:v>
                </c:pt>
                <c:pt idx="28">
                  <c:v>0.99060173323640377</c:v>
                </c:pt>
                <c:pt idx="29">
                  <c:v>0.98861069794015421</c:v>
                </c:pt>
                <c:pt idx="30">
                  <c:v>0.98967182742276805</c:v>
                </c:pt>
                <c:pt idx="31">
                  <c:v>0.98211290440260979</c:v>
                </c:pt>
                <c:pt idx="32">
                  <c:v>0.96633412004297492</c:v>
                </c:pt>
                <c:pt idx="33">
                  <c:v>0.98102066709474556</c:v>
                </c:pt>
                <c:pt idx="34">
                  <c:v>0.98695193378192159</c:v>
                </c:pt>
                <c:pt idx="35">
                  <c:v>1.0013475474765212</c:v>
                </c:pt>
                <c:pt idx="36">
                  <c:v>1.0062511215925702</c:v>
                </c:pt>
                <c:pt idx="37">
                  <c:v>0.99709217757449042</c:v>
                </c:pt>
                <c:pt idx="38">
                  <c:v>1.0372470700615686</c:v>
                </c:pt>
                <c:pt idx="39">
                  <c:v>1.018779665603027</c:v>
                </c:pt>
                <c:pt idx="40">
                  <c:v>1.0237909147350777</c:v>
                </c:pt>
                <c:pt idx="41">
                  <c:v>1.006195306212275</c:v>
                </c:pt>
                <c:pt idx="42">
                  <c:v>0.98637646859899708</c:v>
                </c:pt>
                <c:pt idx="43">
                  <c:v>0.96206057722788807</c:v>
                </c:pt>
                <c:pt idx="44">
                  <c:v>0.97694322079068152</c:v>
                </c:pt>
                <c:pt idx="45">
                  <c:v>0.9601393547139645</c:v>
                </c:pt>
                <c:pt idx="46">
                  <c:v>0.94268205606468536</c:v>
                </c:pt>
                <c:pt idx="47">
                  <c:v>0.9216616390988448</c:v>
                </c:pt>
                <c:pt idx="48">
                  <c:v>0.9152662830861541</c:v>
                </c:pt>
                <c:pt idx="49">
                  <c:v>0.87366927376658621</c:v>
                </c:pt>
                <c:pt idx="50">
                  <c:v>0.85522447097280685</c:v>
                </c:pt>
                <c:pt idx="51">
                  <c:v>0.86871438878433649</c:v>
                </c:pt>
                <c:pt idx="52">
                  <c:v>0.86951946885465059</c:v>
                </c:pt>
                <c:pt idx="53">
                  <c:v>0.89902412535763732</c:v>
                </c:pt>
                <c:pt idx="54">
                  <c:v>0.89223709080306368</c:v>
                </c:pt>
                <c:pt idx="55">
                  <c:v>0.87272386081448028</c:v>
                </c:pt>
                <c:pt idx="56">
                  <c:v>0.85195593811535575</c:v>
                </c:pt>
                <c:pt idx="57">
                  <c:v>0.83823385506390469</c:v>
                </c:pt>
                <c:pt idx="58">
                  <c:v>0.82887576817829101</c:v>
                </c:pt>
                <c:pt idx="59">
                  <c:v>0.7987561393442062</c:v>
                </c:pt>
                <c:pt idx="60">
                  <c:v>0.79739189413403255</c:v>
                </c:pt>
                <c:pt idx="61">
                  <c:v>0.78696026980386269</c:v>
                </c:pt>
                <c:pt idx="62">
                  <c:v>0.77085943771027321</c:v>
                </c:pt>
                <c:pt idx="63">
                  <c:v>0.7768319904679718</c:v>
                </c:pt>
                <c:pt idx="64">
                  <c:v>0.80279233012074491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21024"/>
        <c:axId val="181723520"/>
      </c:lineChart>
      <c:catAx>
        <c:axId val="181521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1723520"/>
        <c:crosses val="autoZero"/>
        <c:auto val="1"/>
        <c:lblAlgn val="ctr"/>
        <c:lblOffset val="100"/>
        <c:noMultiLvlLbl val="0"/>
      </c:catAx>
      <c:valAx>
        <c:axId val="18172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521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623</xdr:row>
      <xdr:rowOff>140970</xdr:rowOff>
    </xdr:from>
    <xdr:to>
      <xdr:col>11</xdr:col>
      <xdr:colOff>99060</xdr:colOff>
      <xdr:row>638</xdr:row>
      <xdr:rowOff>140970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623</xdr:row>
      <xdr:rowOff>148590</xdr:rowOff>
    </xdr:from>
    <xdr:to>
      <xdr:col>10</xdr:col>
      <xdr:colOff>571500</xdr:colOff>
      <xdr:row>638</xdr:row>
      <xdr:rowOff>148590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</xdr:colOff>
      <xdr:row>12</xdr:row>
      <xdr:rowOff>121920</xdr:rowOff>
    </xdr:from>
    <xdr:to>
      <xdr:col>22</xdr:col>
      <xdr:colOff>45720</xdr:colOff>
      <xdr:row>30</xdr:row>
      <xdr:rowOff>163830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411480</xdr:colOff>
      <xdr:row>11</xdr:row>
      <xdr:rowOff>3810</xdr:rowOff>
    </xdr:from>
    <xdr:to>
      <xdr:col>11</xdr:col>
      <xdr:colOff>99060</xdr:colOff>
      <xdr:row>30</xdr:row>
      <xdr:rowOff>175260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112</xdr:row>
      <xdr:rowOff>0</xdr:rowOff>
    </xdr:from>
    <xdr:to>
      <xdr:col>8</xdr:col>
      <xdr:colOff>304800</xdr:colOff>
      <xdr:row>127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4.4" x14ac:dyDescent="0.25"/>
  <sheetData>
    <row r="1" spans="1:2" x14ac:dyDescent="0.25">
      <c r="B1" t="s">
        <v>9266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</sheetData>
  <phoneticPr fontId="18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R3054"/>
  <sheetViews>
    <sheetView showGridLines="0" zoomScale="70" zoomScaleNormal="70" workbookViewId="0">
      <pane ySplit="1" topLeftCell="A2772" activePane="bottomLeft" state="frozen"/>
      <selection activeCell="F11" sqref="F11"/>
      <selection pane="bottomLeft" activeCell="AA2756" sqref="AA2756:CM2874"/>
    </sheetView>
  </sheetViews>
  <sheetFormatPr defaultRowHeight="14.4" x14ac:dyDescent="0.25"/>
  <cols>
    <col min="1" max="1" width="7.5546875" customWidth="1"/>
    <col min="2" max="2" width="21.5546875" customWidth="1"/>
    <col min="3" max="3" width="10.5546875" style="1" customWidth="1"/>
    <col min="4" max="4" width="11.77734375" customWidth="1"/>
    <col min="5" max="5" width="6.88671875" customWidth="1"/>
    <col min="6" max="6" width="6.6640625" customWidth="1"/>
    <col min="7" max="11" width="20.21875" style="7" customWidth="1"/>
    <col min="12" max="12" width="12.21875" style="7" customWidth="1"/>
    <col min="13" max="15" width="10.109375" style="11" customWidth="1"/>
    <col min="16" max="17" width="10.109375" style="9" customWidth="1"/>
    <col min="18" max="18" width="16.6640625" style="9" customWidth="1"/>
    <col min="19" max="20" width="10.109375" style="9" customWidth="1"/>
    <col min="21" max="21" width="14.77734375" style="9" customWidth="1"/>
    <col min="22" max="22" width="13.6640625" style="9" customWidth="1"/>
    <col min="23" max="23" width="15.77734375" style="9" customWidth="1"/>
    <col min="24" max="26" width="10.109375" style="9" customWidth="1"/>
    <col min="27" max="27" width="13.109375" customWidth="1"/>
    <col min="28" max="28" width="11.109375" customWidth="1"/>
    <col min="29" max="29" width="9.5546875" customWidth="1"/>
    <col min="30" max="30" width="12.109375" customWidth="1"/>
  </cols>
  <sheetData>
    <row r="1" spans="1:96" x14ac:dyDescent="0.25">
      <c r="A1" t="s">
        <v>9271</v>
      </c>
      <c r="B1" t="s">
        <v>3980</v>
      </c>
      <c r="C1" s="1" t="s">
        <v>0</v>
      </c>
      <c r="D1" t="s">
        <v>3981</v>
      </c>
      <c r="E1" t="s">
        <v>3982</v>
      </c>
      <c r="F1" t="s">
        <v>3984</v>
      </c>
      <c r="G1" s="7" t="s">
        <v>3985</v>
      </c>
      <c r="H1" s="7" t="s">
        <v>9269</v>
      </c>
      <c r="I1" s="7" t="s">
        <v>9258</v>
      </c>
      <c r="J1" s="7" t="s">
        <v>9272</v>
      </c>
      <c r="K1" s="8" t="s">
        <v>9257</v>
      </c>
      <c r="L1" s="7" t="s">
        <v>9164</v>
      </c>
      <c r="M1" s="11" t="s">
        <v>9231</v>
      </c>
      <c r="O1" s="11" t="s">
        <v>9232</v>
      </c>
      <c r="P1" s="10" t="s">
        <v>9233</v>
      </c>
      <c r="Q1" s="10" t="s">
        <v>9256</v>
      </c>
      <c r="R1" s="10" t="s">
        <v>9268</v>
      </c>
      <c r="S1" s="10" t="s">
        <v>9270</v>
      </c>
      <c r="T1" s="10" t="s">
        <v>9234</v>
      </c>
      <c r="U1" s="10" t="s">
        <v>9236</v>
      </c>
      <c r="V1" s="10" t="s">
        <v>9235</v>
      </c>
      <c r="W1" s="10" t="s">
        <v>9237</v>
      </c>
      <c r="X1" s="10" t="s">
        <v>9238</v>
      </c>
      <c r="Y1" s="10" t="s">
        <v>9239</v>
      </c>
      <c r="Z1" s="10"/>
    </row>
    <row r="2" spans="1:96" ht="14.4" hidden="1" customHeight="1" x14ac:dyDescent="0.25">
      <c r="A2" t="s">
        <v>5704</v>
      </c>
      <c r="B2" t="s">
        <v>4341</v>
      </c>
      <c r="C2" s="1" t="s">
        <v>4342</v>
      </c>
      <c r="D2" s="2">
        <v>-0.218860003</v>
      </c>
      <c r="E2">
        <v>13869</v>
      </c>
      <c r="F2">
        <v>2018</v>
      </c>
      <c r="G2" s="7">
        <v>1</v>
      </c>
      <c r="H2" s="8">
        <f t="shared" ref="H2:H65" si="0">IF(D2&lt;-0.8,1,0)</f>
        <v>0</v>
      </c>
      <c r="I2" s="8">
        <f>_xll.FDS(A2,"FF_CURR_RATIO(ANN_R,0)")</f>
        <v>0.33979435402555241</v>
      </c>
      <c r="J2" s="8">
        <f t="shared" ref="J2:J43" si="1">IF(I2&gt;4,1,0)</f>
        <v>0</v>
      </c>
      <c r="K2" s="8" t="e">
        <f>_xll.FDS(A2,"FF_PBK(ANN_R,0)")</f>
        <v>#N/A</v>
      </c>
      <c r="L2" s="8" t="e">
        <f>_xll.FDSR(A2,"FF_PE(ANN_R,NOW,NOW,AY)")</f>
        <v>#N/A</v>
      </c>
      <c r="M2" s="12">
        <f>_xll.FDSR(A2,"FF_EPS(ANN_R,NOW,NOW,AY)")</f>
        <v>-0.77</v>
      </c>
      <c r="N2" s="12"/>
      <c r="O2" s="12">
        <f>_xll.FDSR(A2,"FF_SALES(ANN_R,NOW,NOW,AY)")</f>
        <v>165.46261200000001</v>
      </c>
      <c r="P2" s="10" t="e">
        <f>_xll.FDSR(A2,"FF_RD_EXP(ANN_R,NOW,NOW,AY)")</f>
        <v>#N/A</v>
      </c>
      <c r="Q2" s="10">
        <f>_xll.FDS(A2,"FF_ASSETS(ANN_R,0)")</f>
        <v>107.759236</v>
      </c>
      <c r="R2" s="10" t="e">
        <f t="shared" ref="R2:R65" si="2">P2/Q2</f>
        <v>#N/A</v>
      </c>
      <c r="S2" s="10" t="e">
        <f t="shared" ref="S2:S65" si="3">IF(AND(R2&gt;0.2,R2&lt;0.8),1,0)</f>
        <v>#N/A</v>
      </c>
      <c r="T2">
        <f t="shared" ref="T2:T65" si="4">($CM2/$AA2)-1</f>
        <v>0.6333333333333333</v>
      </c>
      <c r="U2">
        <f t="array" ref="U2:V2">_xll.FDSR(A2,"FF_DEBT_ASSETS(ANN_R,11/30/2016,10/31/2018,AY)")</f>
        <v>73.63235082519374</v>
      </c>
      <c r="V2">
        <v>87.847012350322629</v>
      </c>
      <c r="W2">
        <f t="shared" ref="W2:W65" si="5">V2-U2</f>
        <v>14.214661525128889</v>
      </c>
      <c r="X2" s="3">
        <f>_xll.FDSR(A2,"FF_SGA(ANN_R,8/1/2018,10/31/2018,AY)")</f>
        <v>9.0818659999999998</v>
      </c>
      <c r="Y2"/>
      <c r="Z2" s="10"/>
      <c r="AA2" s="3">
        <f t="array" ref="AA2:CM2">_xll.FDSR(A2,"FG_PRICE(8/1/2018,10/31/2018,,USD)")</f>
        <v>0.9</v>
      </c>
      <c r="AB2" s="3">
        <v>0.9</v>
      </c>
      <c r="AC2" s="4">
        <v>0.86960000000000004</v>
      </c>
      <c r="AD2" s="4">
        <v>0.88500000000000001</v>
      </c>
      <c r="AE2" s="4">
        <v>0.87939999999999996</v>
      </c>
      <c r="AF2" s="4">
        <v>0.90310000000000001</v>
      </c>
      <c r="AG2" s="4">
        <v>1</v>
      </c>
      <c r="AH2" s="4">
        <v>1.03</v>
      </c>
      <c r="AI2" s="4">
        <v>1.01</v>
      </c>
      <c r="AJ2" s="4">
        <v>1</v>
      </c>
      <c r="AK2" s="4">
        <v>1</v>
      </c>
      <c r="AL2" s="4">
        <v>1.01</v>
      </c>
      <c r="AM2" s="4">
        <v>1.07</v>
      </c>
      <c r="AN2" s="4">
        <v>1.1000000000000001</v>
      </c>
      <c r="AO2" s="4">
        <v>1.1000000000000001</v>
      </c>
      <c r="AP2" s="4">
        <v>1.1678999999999999</v>
      </c>
      <c r="AQ2" s="4">
        <v>1.19</v>
      </c>
      <c r="AR2" s="4">
        <v>1.18</v>
      </c>
      <c r="AS2" s="4">
        <v>1.1599999999999999</v>
      </c>
      <c r="AT2" s="4">
        <v>1.1499999999999999</v>
      </c>
      <c r="AU2" s="4">
        <v>1.18</v>
      </c>
      <c r="AV2" s="4">
        <v>1.21</v>
      </c>
      <c r="AW2" s="4">
        <v>1.19</v>
      </c>
      <c r="AX2" s="4">
        <v>1.2</v>
      </c>
      <c r="AY2" s="4">
        <v>1.2</v>
      </c>
      <c r="AZ2" s="4">
        <v>1.23</v>
      </c>
      <c r="BA2" s="4">
        <v>1.2</v>
      </c>
      <c r="BB2" s="4">
        <v>1.26</v>
      </c>
      <c r="BC2" s="4">
        <v>1.29</v>
      </c>
      <c r="BD2" s="4">
        <v>1.34</v>
      </c>
      <c r="BE2" s="4">
        <v>1.35</v>
      </c>
      <c r="BF2" s="4">
        <v>1.32</v>
      </c>
      <c r="BG2" s="4">
        <v>1.29</v>
      </c>
      <c r="BH2" s="4">
        <v>1.39</v>
      </c>
      <c r="BI2" s="4">
        <v>1.38</v>
      </c>
      <c r="BJ2" s="4">
        <v>1.37</v>
      </c>
      <c r="BK2" s="4">
        <v>1.45</v>
      </c>
      <c r="BL2" s="4">
        <v>1.42</v>
      </c>
      <c r="BM2" s="4">
        <v>1.38</v>
      </c>
      <c r="BN2" s="4">
        <v>1.41</v>
      </c>
      <c r="BO2" s="4">
        <v>1.42</v>
      </c>
      <c r="BP2" s="4">
        <v>1.4</v>
      </c>
      <c r="BQ2" s="4">
        <v>1.43</v>
      </c>
      <c r="BR2" s="4">
        <v>1.4</v>
      </c>
      <c r="BS2" s="4">
        <v>1.48</v>
      </c>
      <c r="BT2" s="4">
        <v>1.4</v>
      </c>
      <c r="BU2" s="4">
        <v>1.41</v>
      </c>
      <c r="BV2" s="4">
        <v>1.4</v>
      </c>
      <c r="BW2" s="4">
        <v>1.35</v>
      </c>
      <c r="BX2" s="4">
        <v>1.35</v>
      </c>
      <c r="BY2" s="4">
        <v>1.32</v>
      </c>
      <c r="BZ2" s="4">
        <v>1.39</v>
      </c>
      <c r="CA2" s="4">
        <v>1.45</v>
      </c>
      <c r="CB2" s="4">
        <v>1.5</v>
      </c>
      <c r="CC2" s="4">
        <v>1.5</v>
      </c>
      <c r="CD2" s="4">
        <v>1.47</v>
      </c>
      <c r="CE2" s="4">
        <v>1.45</v>
      </c>
      <c r="CF2" s="4">
        <v>1.4</v>
      </c>
      <c r="CG2" s="4">
        <v>1.43</v>
      </c>
      <c r="CH2" s="4">
        <v>1.38</v>
      </c>
      <c r="CI2" s="4">
        <v>1.37</v>
      </c>
      <c r="CJ2" s="4">
        <v>1.37</v>
      </c>
      <c r="CK2" s="4">
        <v>1.5</v>
      </c>
      <c r="CL2" s="4">
        <v>1.4653</v>
      </c>
      <c r="CM2" s="4">
        <v>1.47</v>
      </c>
      <c r="CN2" s="4"/>
      <c r="CO2" s="4"/>
    </row>
    <row r="3" spans="1:96" ht="14.4" hidden="1" customHeight="1" x14ac:dyDescent="0.25">
      <c r="A3" t="s">
        <v>7494</v>
      </c>
      <c r="B3" t="s">
        <v>7495</v>
      </c>
      <c r="C3" s="1" t="s">
        <v>7496</v>
      </c>
      <c r="D3" s="2">
        <v>-0.30299719000000003</v>
      </c>
      <c r="E3">
        <v>16376</v>
      </c>
      <c r="F3">
        <v>2018</v>
      </c>
      <c r="G3" s="7">
        <v>1</v>
      </c>
      <c r="H3" s="8">
        <f t="shared" si="0"/>
        <v>0</v>
      </c>
      <c r="I3" s="8">
        <f>_xll.FDS(A3,"FF_CURR_RATIO(ANN_R,0)")</f>
        <v>0.40405258668951077</v>
      </c>
      <c r="J3" s="8">
        <f t="shared" si="1"/>
        <v>0</v>
      </c>
      <c r="K3" s="8">
        <f>_xll.FDS(A3,"FF_PBK(ANN_R,0)")</f>
        <v>1.8057847380055421</v>
      </c>
      <c r="L3" s="8" t="e">
        <f>_xll.FDSR(A3,"FF_PE(ANN_R,NOW,NOW,AY)")</f>
        <v>#N/A</v>
      </c>
      <c r="M3" s="12">
        <f>_xll.FDSR(A3,"FF_EPS(ANN_R,NOW,NOW,AY)")</f>
        <v>-1.1200000000000001</v>
      </c>
      <c r="N3" s="12"/>
      <c r="O3" s="12">
        <f>_xll.FDSR(A3,"FF_SALES(ANN_R,NOW,NOW,AY)")</f>
        <v>4.2177040000000003</v>
      </c>
      <c r="P3" s="10" t="e">
        <f>_xll.FDSR(A3,"FF_RD_EXP(ANN_R,NOW,NOW,AY)")</f>
        <v>#N/A</v>
      </c>
      <c r="Q3" s="10">
        <f>_xll.FDS(A3,"FF_ASSETS(ANN_R,0)")</f>
        <v>9.7553280000000004</v>
      </c>
      <c r="R3" s="10" t="e">
        <f t="shared" si="2"/>
        <v>#N/A</v>
      </c>
      <c r="S3" s="10" t="e">
        <f t="shared" si="3"/>
        <v>#N/A</v>
      </c>
      <c r="T3">
        <f t="shared" si="4"/>
        <v>0.57283963327099174</v>
      </c>
      <c r="U3">
        <f t="array" ref="U3:V3">_xll.FDSR(A3,"FF_DEBT_ASSETS(ANN_R,11/30/2016,10/31/2018,AY)")</f>
        <v>1381.2919999999999</v>
      </c>
      <c r="V3">
        <v>0</v>
      </c>
      <c r="W3">
        <f t="shared" si="5"/>
        <v>-1381.2919999999999</v>
      </c>
      <c r="X3" s="3">
        <f>_xll.FDSR(A3,"FF_SGA(ANN_R,8/1/2018,10/31/2018,AY)")</f>
        <v>8.0810060000000004</v>
      </c>
      <c r="Y3"/>
      <c r="Z3" s="10"/>
      <c r="AA3" s="3">
        <f t="array" ref="AA3:CM3">_xll.FDSR($A3,"FG_PRICE(8/1/2018,10/31/2018,,USD)")</f>
        <v>0.174843</v>
      </c>
      <c r="AB3" s="3">
        <v>0.17499999999999999</v>
      </c>
      <c r="AC3" s="4">
        <v>0.17</v>
      </c>
      <c r="AD3" s="3">
        <v>0.16136700000000001</v>
      </c>
      <c r="AE3" s="3">
        <v>0.1744</v>
      </c>
      <c r="AF3" s="3">
        <v>0.16956499999999999</v>
      </c>
      <c r="AG3" s="3">
        <v>0.17069999999999999</v>
      </c>
      <c r="AH3" s="3">
        <v>0.17369999999999999</v>
      </c>
      <c r="AI3" s="3">
        <v>0.16700000000000001</v>
      </c>
      <c r="AJ3" s="3">
        <v>0.1701</v>
      </c>
      <c r="AK3" s="3">
        <v>0.162277</v>
      </c>
      <c r="AL3" s="3">
        <v>0.19389999999999999</v>
      </c>
      <c r="AM3" s="3">
        <v>0.19</v>
      </c>
      <c r="AN3" s="3">
        <v>0.1852</v>
      </c>
      <c r="AO3" s="3">
        <v>0.1885</v>
      </c>
      <c r="AP3" s="3">
        <v>0.19989999999999999</v>
      </c>
      <c r="AQ3" s="3">
        <v>0.19514999999999999</v>
      </c>
      <c r="AR3" s="3">
        <v>0.42</v>
      </c>
      <c r="AS3" s="3">
        <v>0.36399999999999999</v>
      </c>
      <c r="AT3" s="3">
        <v>0.36499999999999999</v>
      </c>
      <c r="AU3" s="3">
        <v>0.34</v>
      </c>
      <c r="AV3" s="3">
        <v>0.3211</v>
      </c>
      <c r="AW3" s="3">
        <v>0.3</v>
      </c>
      <c r="AX3" s="3">
        <v>0.27250000000000002</v>
      </c>
      <c r="AY3" s="3">
        <v>0.26519999999999999</v>
      </c>
      <c r="AZ3" s="3">
        <v>0.32929999999999998</v>
      </c>
      <c r="BA3" s="3">
        <v>0.31159999999999999</v>
      </c>
      <c r="BB3" s="3">
        <v>0.27139999999999997</v>
      </c>
      <c r="BC3" s="3">
        <v>0.35899999999999999</v>
      </c>
      <c r="BD3" s="3">
        <v>0.32</v>
      </c>
      <c r="BE3" s="3">
        <v>0.31430000000000002</v>
      </c>
      <c r="BF3" s="3">
        <v>0.28999999999999998</v>
      </c>
      <c r="BG3" s="3">
        <v>0.28970000000000001</v>
      </c>
      <c r="BH3" s="3">
        <v>0.28789999999999999</v>
      </c>
      <c r="BI3" s="3">
        <v>0.28449999999999998</v>
      </c>
      <c r="BJ3" s="3">
        <v>0.28510000000000002</v>
      </c>
      <c r="BK3" s="3">
        <v>0.26400000000000001</v>
      </c>
      <c r="BL3" s="3">
        <v>0.27</v>
      </c>
      <c r="BM3" s="3">
        <v>0.30990000000000001</v>
      </c>
      <c r="BN3" s="3">
        <v>0.28460000000000002</v>
      </c>
      <c r="BO3" s="3">
        <v>0.26900000000000002</v>
      </c>
      <c r="BP3" s="3">
        <v>0.26650000000000001</v>
      </c>
      <c r="BQ3" s="3">
        <v>0.27600000000000002</v>
      </c>
      <c r="BR3" s="3">
        <v>0.26879999999999998</v>
      </c>
      <c r="BS3" s="3">
        <v>0.27</v>
      </c>
      <c r="BT3" s="3">
        <v>0.28570000000000001</v>
      </c>
      <c r="BU3" s="3">
        <v>0.376</v>
      </c>
      <c r="BV3" s="3">
        <v>0.33</v>
      </c>
      <c r="BW3" s="3">
        <v>0.33</v>
      </c>
      <c r="BX3" s="3">
        <v>0.3</v>
      </c>
      <c r="BY3" s="3">
        <v>0.2752</v>
      </c>
      <c r="BZ3" s="3">
        <v>0.28420000000000001</v>
      </c>
      <c r="CA3" s="3">
        <v>0.28399999999999997</v>
      </c>
      <c r="CB3" s="3">
        <v>0.28249999999999997</v>
      </c>
      <c r="CC3" s="3">
        <v>0.27950000000000003</v>
      </c>
      <c r="CD3" s="3">
        <v>0.35</v>
      </c>
      <c r="CE3" s="3">
        <v>0.3</v>
      </c>
      <c r="CF3" s="3">
        <v>0.28999999999999998</v>
      </c>
      <c r="CG3" s="3">
        <v>0.2777</v>
      </c>
      <c r="CH3" s="3">
        <v>0.2727</v>
      </c>
      <c r="CI3" s="3">
        <v>0.28000000000000003</v>
      </c>
      <c r="CJ3" s="3">
        <v>0.2752</v>
      </c>
      <c r="CK3" s="3">
        <v>0.27500000000000002</v>
      </c>
      <c r="CL3" s="3">
        <v>0.2697</v>
      </c>
      <c r="CM3" s="3">
        <v>0.27500000000000002</v>
      </c>
      <c r="CN3" s="3"/>
      <c r="CO3" s="3"/>
    </row>
    <row r="4" spans="1:96" ht="14.4" hidden="1" customHeight="1" x14ac:dyDescent="0.25">
      <c r="A4" t="s">
        <v>934</v>
      </c>
      <c r="B4" t="s">
        <v>935</v>
      </c>
      <c r="C4" s="1" t="s">
        <v>936</v>
      </c>
      <c r="D4" s="2">
        <v>-0.173792749</v>
      </c>
      <c r="E4">
        <v>90989</v>
      </c>
      <c r="F4">
        <v>2018</v>
      </c>
      <c r="G4" s="7">
        <v>1</v>
      </c>
      <c r="H4" s="8">
        <f t="shared" si="0"/>
        <v>0</v>
      </c>
      <c r="I4" s="8">
        <f>_xll.FDS(A4,"FF_CURR_RATIO(ANN_R,0)")</f>
        <v>1.4816033775809421</v>
      </c>
      <c r="J4" s="8">
        <f t="shared" si="1"/>
        <v>0</v>
      </c>
      <c r="K4" s="8" t="e">
        <f>_xll.FDS(A4,"FF_PBK(ANN_R,0)")</f>
        <v>#N/A</v>
      </c>
      <c r="L4" s="8" t="e">
        <f>_xll.FDSR(A4,"FF_PE(ANN_R,NOW,NOW,AY)")</f>
        <v>#N/A</v>
      </c>
      <c r="M4" s="12">
        <f>_xll.FDSR(A4,"FF_EPS(ANN_R,NOW,NOW,AY)")</f>
        <v>-1.77</v>
      </c>
      <c r="N4" s="12"/>
      <c r="O4" s="12">
        <f>_xll.FDSR(A4,"FF_SALES(ANN_R,NOW,NOW,AY)")</f>
        <v>2591.2649999999999</v>
      </c>
      <c r="P4" s="10" t="e">
        <f>_xll.FDSR(A4,"FF_RD_EXP(ANN_R,NOW,NOW,AY)")</f>
        <v>#N/A</v>
      </c>
      <c r="Q4" s="10">
        <f>_xll.FDS(A4,"FF_ASSETS(ANN_R,0)")</f>
        <v>4873.1289999999999</v>
      </c>
      <c r="R4" s="10" t="e">
        <f t="shared" si="2"/>
        <v>#N/A</v>
      </c>
      <c r="S4" s="10" t="e">
        <f t="shared" si="3"/>
        <v>#N/A</v>
      </c>
      <c r="T4">
        <f t="shared" si="4"/>
        <v>0.30786516853932588</v>
      </c>
      <c r="U4">
        <f t="array" ref="U4:V4">_xll.FDSR(A4,"FF_DEBT_ASSETS(ANN_R,11/30/2016,10/31/2018,AY)")</f>
        <v>76.92311049843417</v>
      </c>
      <c r="V4">
        <v>86.708791476936128</v>
      </c>
      <c r="W4">
        <f t="shared" si="5"/>
        <v>9.7856809785019578</v>
      </c>
      <c r="X4" s="3">
        <f>_xll.FDSR(A4,"FF_SGA(ANN_R,8/1/2018,10/31/2018,AY)")</f>
        <v>652.31500000000005</v>
      </c>
      <c r="Y4"/>
      <c r="Z4" s="10"/>
      <c r="AA4" s="3">
        <f t="array" ref="AA4:CM4">_xll.FDSR($A4,"FG_PRICE(8/1/2018,10/31/2018,,USD)")</f>
        <v>4.45</v>
      </c>
      <c r="AB4" s="3">
        <v>4.45</v>
      </c>
      <c r="AC4" s="4">
        <v>4.55</v>
      </c>
      <c r="AD4" s="3">
        <v>4.4000000000000004</v>
      </c>
      <c r="AE4" s="3">
        <v>4.5</v>
      </c>
      <c r="AF4" s="3">
        <v>4.45</v>
      </c>
      <c r="AG4" s="3">
        <v>4.5</v>
      </c>
      <c r="AH4" s="3">
        <v>4.45</v>
      </c>
      <c r="AI4" s="3">
        <v>4.4000000000000004</v>
      </c>
      <c r="AJ4" s="3">
        <v>4.45</v>
      </c>
      <c r="AK4" s="3">
        <v>4.3499999999999996</v>
      </c>
      <c r="AL4" s="3">
        <v>4.5</v>
      </c>
      <c r="AM4" s="3">
        <v>4.6500000000000004</v>
      </c>
      <c r="AN4" s="3">
        <v>4.7</v>
      </c>
      <c r="AO4" s="3">
        <v>4.6500000000000004</v>
      </c>
      <c r="AP4" s="3">
        <v>4.7</v>
      </c>
      <c r="AQ4" s="3">
        <v>4.6500000000000004</v>
      </c>
      <c r="AR4" s="3">
        <v>4.7</v>
      </c>
      <c r="AS4" s="3">
        <v>4.5999999999999996</v>
      </c>
      <c r="AT4" s="3">
        <v>4.5</v>
      </c>
      <c r="AU4" s="3">
        <v>4.55</v>
      </c>
      <c r="AV4" s="3">
        <v>4.55</v>
      </c>
      <c r="AW4" s="3">
        <v>4.55</v>
      </c>
      <c r="AX4" s="3">
        <v>4.55</v>
      </c>
      <c r="AY4" s="3">
        <v>4.45</v>
      </c>
      <c r="AZ4" s="3">
        <v>4.5</v>
      </c>
      <c r="BA4" s="3">
        <v>4.45</v>
      </c>
      <c r="BB4" s="3">
        <v>4.9000000000000004</v>
      </c>
      <c r="BC4" s="3">
        <v>5.3</v>
      </c>
      <c r="BD4" s="3">
        <v>5.35</v>
      </c>
      <c r="BE4" s="3">
        <v>5.35</v>
      </c>
      <c r="BF4" s="3">
        <v>5.35</v>
      </c>
      <c r="BG4" s="3">
        <v>5.4</v>
      </c>
      <c r="BH4" s="3">
        <v>5.45</v>
      </c>
      <c r="BI4" s="3">
        <v>5.55</v>
      </c>
      <c r="BJ4" s="3">
        <v>5.5</v>
      </c>
      <c r="BK4" s="3">
        <v>5.85</v>
      </c>
      <c r="BL4" s="3">
        <v>5.8</v>
      </c>
      <c r="BM4" s="3">
        <v>5.95</v>
      </c>
      <c r="BN4" s="3">
        <v>5.75</v>
      </c>
      <c r="BO4" s="3">
        <v>5.8</v>
      </c>
      <c r="BP4" s="3">
        <v>5.95</v>
      </c>
      <c r="BQ4" s="3">
        <v>6.08</v>
      </c>
      <c r="BR4" s="3">
        <v>6.16</v>
      </c>
      <c r="BS4" s="3">
        <v>6.15</v>
      </c>
      <c r="BT4" s="3">
        <v>6.16</v>
      </c>
      <c r="BU4" s="3">
        <v>6.19</v>
      </c>
      <c r="BV4" s="3">
        <v>6.25</v>
      </c>
      <c r="BW4" s="3">
        <v>6.24</v>
      </c>
      <c r="BX4" s="3">
        <v>6.02</v>
      </c>
      <c r="BY4" s="3">
        <v>5.9</v>
      </c>
      <c r="BZ4" s="3">
        <v>5.85</v>
      </c>
      <c r="CA4" s="3">
        <v>5.91</v>
      </c>
      <c r="CB4" s="3">
        <v>6.09</v>
      </c>
      <c r="CC4" s="3">
        <v>6.16</v>
      </c>
      <c r="CD4" s="3">
        <v>6.15</v>
      </c>
      <c r="CE4" s="3">
        <v>6.17</v>
      </c>
      <c r="CF4" s="3">
        <v>6.14</v>
      </c>
      <c r="CG4" s="3">
        <v>5.92</v>
      </c>
      <c r="CH4" s="3">
        <v>5.68</v>
      </c>
      <c r="CI4" s="3">
        <v>5.81</v>
      </c>
      <c r="CJ4" s="3">
        <v>5.71</v>
      </c>
      <c r="CK4" s="3">
        <v>5.61</v>
      </c>
      <c r="CL4" s="3">
        <v>5.8</v>
      </c>
      <c r="CM4" s="3">
        <v>5.82</v>
      </c>
      <c r="CN4" s="3"/>
      <c r="CO4" s="3"/>
    </row>
    <row r="5" spans="1:96" ht="14.4" hidden="1" customHeight="1" x14ac:dyDescent="0.25">
      <c r="A5" t="s">
        <v>4769</v>
      </c>
      <c r="B5" t="s">
        <v>4770</v>
      </c>
      <c r="C5" s="1" t="s">
        <v>6161</v>
      </c>
      <c r="D5" s="2">
        <v>-0.227202865</v>
      </c>
      <c r="E5">
        <v>14663</v>
      </c>
      <c r="F5">
        <v>2018</v>
      </c>
      <c r="G5" s="7">
        <v>1</v>
      </c>
      <c r="H5" s="8">
        <f t="shared" si="0"/>
        <v>0</v>
      </c>
      <c r="I5" s="8">
        <f>_xll.FDS(A5,"FF_CURR_RATIO(ANN_R,0)")</f>
        <v>1.2910314710406889</v>
      </c>
      <c r="J5" s="8">
        <f t="shared" si="1"/>
        <v>0</v>
      </c>
      <c r="K5" s="8">
        <f>_xll.FDS(A5,"FF_PBK(ANN_R,0)")</f>
        <v>0.56632252313919962</v>
      </c>
      <c r="L5" s="8" t="e">
        <f>_xll.FDSR(A5,"FF_PE(ANN_R,NOW,NOW,AY)")</f>
        <v>#N/A</v>
      </c>
      <c r="M5" s="12">
        <f>_xll.FDSR(A5,"FF_EPS(ANN_R,NOW,NOW,AY)")</f>
        <v>-0.38</v>
      </c>
      <c r="N5" s="12"/>
      <c r="O5" s="12">
        <f>_xll.FDSR(A5,"FF_SALES(ANN_R,NOW,NOW,AY)")</f>
        <v>138.346327</v>
      </c>
      <c r="P5" s="10" t="e">
        <f>_xll.FDSR(A5,"FF_RD_EXP(ANN_R,NOW,NOW,AY)")</f>
        <v>#N/A</v>
      </c>
      <c r="Q5" s="10">
        <f>_xll.FDS(A5,"FF_ASSETS(ANN_R,0)")</f>
        <v>83.515798000000004</v>
      </c>
      <c r="R5" s="10" t="e">
        <f t="shared" si="2"/>
        <v>#N/A</v>
      </c>
      <c r="S5" s="10" t="e">
        <f t="shared" si="3"/>
        <v>#N/A</v>
      </c>
      <c r="T5">
        <f t="shared" si="4"/>
        <v>0.26666666666666661</v>
      </c>
      <c r="U5">
        <f t="array" ref="U5:V5">_xll.FDSR(A5,"FF_DEBT_ASSETS(ANN_R,11/30/2016,10/31/2018,AY)")</f>
        <v>4.0383410724542701</v>
      </c>
      <c r="V5">
        <v>4.68703426947563</v>
      </c>
      <c r="W5">
        <f t="shared" si="5"/>
        <v>0.64869319702135986</v>
      </c>
      <c r="X5" s="3">
        <f>_xll.FDSR(A5,"FF_SGA(ANN_R,8/1/2018,10/31/2018,AY)")</f>
        <v>17.078033000000001</v>
      </c>
      <c r="Y5"/>
      <c r="Z5" s="10"/>
      <c r="AA5" s="3">
        <f t="array" ref="AA5:CM5">_xll.FDSR($A5,"FG_PRICE(8/1/2018,10/31/2018,,USD)")</f>
        <v>1.8</v>
      </c>
      <c r="AB5" s="3">
        <v>1.75</v>
      </c>
      <c r="AC5" s="4">
        <v>1.81</v>
      </c>
      <c r="AD5" s="3">
        <v>1.79</v>
      </c>
      <c r="AE5" s="3">
        <v>1.81</v>
      </c>
      <c r="AF5" s="3">
        <v>1.76</v>
      </c>
      <c r="AG5" s="3">
        <v>1.8</v>
      </c>
      <c r="AH5" s="3">
        <v>1.7717000000000001</v>
      </c>
      <c r="AI5" s="3">
        <v>1.79</v>
      </c>
      <c r="AJ5" s="3">
        <v>1.77</v>
      </c>
      <c r="AK5" s="3">
        <v>1.94</v>
      </c>
      <c r="AL5" s="3">
        <v>2.13</v>
      </c>
      <c r="AM5" s="3">
        <v>2.1800000000000002</v>
      </c>
      <c r="AN5" s="3">
        <v>2.1800000000000002</v>
      </c>
      <c r="AO5" s="3">
        <v>2.12</v>
      </c>
      <c r="AP5" s="3">
        <v>2.06</v>
      </c>
      <c r="AQ5" s="3">
        <v>2.06</v>
      </c>
      <c r="AR5" s="3">
        <v>2.12</v>
      </c>
      <c r="AS5" s="3">
        <v>2.08</v>
      </c>
      <c r="AT5" s="3">
        <v>2.09</v>
      </c>
      <c r="AU5" s="3">
        <v>2.0699999999999998</v>
      </c>
      <c r="AV5" s="3">
        <v>2.2799999999999998</v>
      </c>
      <c r="AW5" s="3">
        <v>2.15</v>
      </c>
      <c r="AX5" s="3">
        <v>2.34</v>
      </c>
      <c r="AY5" s="3">
        <v>2.4300000000000002</v>
      </c>
      <c r="AZ5" s="3">
        <v>2.4500000000000002</v>
      </c>
      <c r="BA5" s="3">
        <v>2.44</v>
      </c>
      <c r="BB5" s="3">
        <v>2.42</v>
      </c>
      <c r="BC5" s="3">
        <v>2.4300000000000002</v>
      </c>
      <c r="BD5" s="3">
        <v>2.41</v>
      </c>
      <c r="BE5" s="3">
        <v>2.37</v>
      </c>
      <c r="BF5" s="3">
        <v>2.3199999999999998</v>
      </c>
      <c r="BG5" s="3">
        <v>2.38</v>
      </c>
      <c r="BH5" s="3">
        <v>2.39</v>
      </c>
      <c r="BI5" s="3">
        <v>2.39</v>
      </c>
      <c r="BJ5" s="3">
        <v>2.42</v>
      </c>
      <c r="BK5" s="3">
        <v>2.6</v>
      </c>
      <c r="BL5" s="3">
        <v>2.64</v>
      </c>
      <c r="BM5" s="3">
        <v>2.48</v>
      </c>
      <c r="BN5" s="3">
        <v>2.54</v>
      </c>
      <c r="BO5" s="3">
        <v>2.5499999999999998</v>
      </c>
      <c r="BP5" s="3">
        <v>2.56</v>
      </c>
      <c r="BQ5" s="3">
        <v>2.89</v>
      </c>
      <c r="BR5" s="3">
        <v>2.94</v>
      </c>
      <c r="BS5" s="3">
        <v>2.5</v>
      </c>
      <c r="BT5" s="3">
        <v>2.62</v>
      </c>
      <c r="BU5" s="3">
        <v>2.61</v>
      </c>
      <c r="BV5" s="3">
        <v>2.7</v>
      </c>
      <c r="BW5" s="3">
        <v>2.6</v>
      </c>
      <c r="BX5" s="3">
        <v>2.5</v>
      </c>
      <c r="BY5" s="3">
        <v>2.54</v>
      </c>
      <c r="BZ5" s="3">
        <v>2.5499999999999998</v>
      </c>
      <c r="CA5" s="3">
        <v>2.62</v>
      </c>
      <c r="CB5" s="3">
        <v>2.71</v>
      </c>
      <c r="CC5" s="3">
        <v>2.61</v>
      </c>
      <c r="CD5" s="3">
        <v>2.44</v>
      </c>
      <c r="CE5" s="3">
        <v>2.35</v>
      </c>
      <c r="CF5" s="3">
        <v>2.2000000000000002</v>
      </c>
      <c r="CG5" s="3">
        <v>2.11</v>
      </c>
      <c r="CH5" s="3">
        <v>2.2400000000000002</v>
      </c>
      <c r="CI5" s="3">
        <v>2.1</v>
      </c>
      <c r="CJ5" s="3">
        <v>2.1800000000000002</v>
      </c>
      <c r="CK5" s="3">
        <v>2.2200000000000002</v>
      </c>
      <c r="CL5" s="3">
        <v>2.2400000000000002</v>
      </c>
      <c r="CM5" s="3">
        <v>2.2799999999999998</v>
      </c>
      <c r="CN5" s="3"/>
      <c r="CO5" s="3"/>
    </row>
    <row r="6" spans="1:96" ht="14.4" hidden="1" customHeight="1" x14ac:dyDescent="0.25">
      <c r="A6" t="s">
        <v>5552</v>
      </c>
      <c r="B6" t="s">
        <v>5553</v>
      </c>
      <c r="C6" s="1" t="s">
        <v>5554</v>
      </c>
      <c r="D6" s="2">
        <v>-0.17965500100000001</v>
      </c>
      <c r="E6">
        <v>93187</v>
      </c>
      <c r="F6">
        <v>2018</v>
      </c>
      <c r="G6" s="7">
        <v>1</v>
      </c>
      <c r="H6" s="8">
        <f t="shared" si="0"/>
        <v>0</v>
      </c>
      <c r="I6" s="8">
        <f>_xll.FDS(A6,"FF_CURR_RATIO(ANN_R,0)")</f>
        <v>1.3583184557018519</v>
      </c>
      <c r="J6" s="8">
        <f t="shared" si="1"/>
        <v>0</v>
      </c>
      <c r="K6" s="8">
        <f>_xll.FDS(A6,"FF_PBK(ANN_R,0)")</f>
        <v>2.1452609795015278</v>
      </c>
      <c r="L6" s="8" t="e">
        <f>_xll.FDSR(A6,"FF_PE(ANN_R,NOW,NOW,AY)")</f>
        <v>#N/A</v>
      </c>
      <c r="M6" s="12">
        <f>_xll.FDSR(A6,"FF_EPS(ANN_R,NOW,NOW,AY)")</f>
        <v>-0.5</v>
      </c>
      <c r="N6" s="12"/>
      <c r="O6" s="12">
        <f>_xll.FDSR(A6,"FF_SALES(ANN_R,NOW,NOW,AY)")</f>
        <v>56.639000000066297</v>
      </c>
      <c r="P6" s="10" t="e">
        <f>_xll.FDSR(A6,"FF_RD_EXP(ANN_R,NOW,NOW,AY)")</f>
        <v>#N/A</v>
      </c>
      <c r="Q6" s="10">
        <f>_xll.FDS(A6,"FF_ASSETS(ANN_R,0)")</f>
        <v>161.31100000000001</v>
      </c>
      <c r="R6" s="10" t="e">
        <f t="shared" si="2"/>
        <v>#N/A</v>
      </c>
      <c r="S6" s="10" t="e">
        <f t="shared" si="3"/>
        <v>#N/A</v>
      </c>
      <c r="T6">
        <f t="shared" si="4"/>
        <v>0.11926605504587151</v>
      </c>
      <c r="U6">
        <f t="array" ref="U6:V6">_xll.FDSR(A6,"FF_DEBT_ASSETS(ANN_R,11/30/2016,10/31/2018,AY)")</f>
        <v>32.311105180638492</v>
      </c>
      <c r="V6">
        <v>21.330566828385159</v>
      </c>
      <c r="W6">
        <f t="shared" si="5"/>
        <v>-10.980538352253333</v>
      </c>
      <c r="X6" s="3">
        <f>_xll.FDSR(A6,"FF_SGA(ANN_R,8/1/2018,10/31/2018,AY)")</f>
        <v>12.817000000015</v>
      </c>
      <c r="Y6"/>
      <c r="Z6" s="10"/>
      <c r="AA6" s="3">
        <f t="array" ref="AA6:CM6">_xll.FDSR($A6,"FG_PRICE(8/1/2018,10/31/2018,,USD)")</f>
        <v>1.0900000000000001</v>
      </c>
      <c r="AB6" s="3">
        <v>1.05</v>
      </c>
      <c r="AC6" s="4">
        <v>1.05</v>
      </c>
      <c r="AD6" s="3">
        <v>1.05</v>
      </c>
      <c r="AE6" s="3">
        <v>1.1399999999999999</v>
      </c>
      <c r="AF6" s="3">
        <v>1.0900000000000001</v>
      </c>
      <c r="AG6" s="3">
        <v>1.55</v>
      </c>
      <c r="AH6" s="3">
        <v>1.5149999999999999</v>
      </c>
      <c r="AI6" s="3">
        <v>1.38</v>
      </c>
      <c r="AJ6" s="3">
        <v>1.3819999999999999</v>
      </c>
      <c r="AK6" s="3">
        <v>1.42</v>
      </c>
      <c r="AL6" s="3">
        <v>1.48</v>
      </c>
      <c r="AM6" s="3">
        <v>1.46</v>
      </c>
      <c r="AN6" s="3">
        <v>1.45</v>
      </c>
      <c r="AO6" s="3">
        <v>1.72</v>
      </c>
      <c r="AP6" s="3">
        <v>1.75</v>
      </c>
      <c r="AQ6" s="3">
        <v>1.7</v>
      </c>
      <c r="AR6" s="3">
        <v>1.7</v>
      </c>
      <c r="AS6" s="3">
        <v>1.7</v>
      </c>
      <c r="AT6" s="3">
        <v>1.77</v>
      </c>
      <c r="AU6" s="3">
        <v>1.79</v>
      </c>
      <c r="AV6" s="3">
        <v>1.66</v>
      </c>
      <c r="AW6" s="3">
        <v>1.73</v>
      </c>
      <c r="AX6" s="3">
        <v>1.73</v>
      </c>
      <c r="AY6" s="3">
        <v>1.67</v>
      </c>
      <c r="AZ6" s="3">
        <v>1.68</v>
      </c>
      <c r="BA6" s="3">
        <v>1.7</v>
      </c>
      <c r="BB6" s="3">
        <v>1.61</v>
      </c>
      <c r="BC6" s="3">
        <v>1.7</v>
      </c>
      <c r="BD6" s="3">
        <v>1.67</v>
      </c>
      <c r="BE6" s="3">
        <v>1.73</v>
      </c>
      <c r="BF6" s="3">
        <v>1.66</v>
      </c>
      <c r="BG6" s="3">
        <v>1.62</v>
      </c>
      <c r="BH6" s="3">
        <v>1.56</v>
      </c>
      <c r="BI6" s="3">
        <v>1.62</v>
      </c>
      <c r="BJ6" s="3">
        <v>1.68</v>
      </c>
      <c r="BK6" s="3">
        <v>1.53</v>
      </c>
      <c r="BL6" s="3">
        <v>1.6</v>
      </c>
      <c r="BM6" s="3">
        <v>1.6</v>
      </c>
      <c r="BN6" s="3">
        <v>1.57</v>
      </c>
      <c r="BO6" s="3">
        <v>1.57</v>
      </c>
      <c r="BP6" s="3">
        <v>1.55</v>
      </c>
      <c r="BQ6" s="3">
        <v>1.5</v>
      </c>
      <c r="BR6" s="3">
        <v>1.54</v>
      </c>
      <c r="BS6" s="3">
        <v>1.46</v>
      </c>
      <c r="BT6" s="3">
        <v>1.43</v>
      </c>
      <c r="BU6" s="3">
        <v>1.4428000000000001</v>
      </c>
      <c r="BV6" s="3">
        <v>1.45</v>
      </c>
      <c r="BW6" s="3">
        <v>1.49</v>
      </c>
      <c r="BX6" s="3">
        <v>1.48</v>
      </c>
      <c r="BY6" s="3">
        <v>1.4</v>
      </c>
      <c r="BZ6" s="3">
        <v>1.44</v>
      </c>
      <c r="CA6" s="3">
        <v>1.36</v>
      </c>
      <c r="CB6" s="3">
        <v>1.36</v>
      </c>
      <c r="CC6" s="3">
        <v>1.39</v>
      </c>
      <c r="CD6" s="3">
        <v>1.36</v>
      </c>
      <c r="CE6" s="3">
        <v>1.355</v>
      </c>
      <c r="CF6" s="3">
        <v>1.34</v>
      </c>
      <c r="CG6" s="3">
        <v>1.27</v>
      </c>
      <c r="CH6" s="3">
        <v>1.23</v>
      </c>
      <c r="CI6" s="3">
        <v>1.21</v>
      </c>
      <c r="CJ6" s="3">
        <v>1.33</v>
      </c>
      <c r="CK6" s="3">
        <v>1.33</v>
      </c>
      <c r="CL6" s="3">
        <v>1.31</v>
      </c>
      <c r="CM6" s="3">
        <v>1.22</v>
      </c>
      <c r="CN6" s="3"/>
      <c r="CO6" s="3"/>
    </row>
    <row r="7" spans="1:96" ht="14.4" hidden="1" customHeight="1" x14ac:dyDescent="0.25">
      <c r="A7" t="s">
        <v>7606</v>
      </c>
      <c r="B7" t="s">
        <v>7607</v>
      </c>
      <c r="C7" s="1" t="s">
        <v>7608</v>
      </c>
      <c r="D7" s="2">
        <v>-0.30296118</v>
      </c>
      <c r="E7">
        <v>13013</v>
      </c>
      <c r="F7">
        <v>2018</v>
      </c>
      <c r="G7" s="7">
        <v>1</v>
      </c>
      <c r="H7" s="8">
        <f t="shared" si="0"/>
        <v>0</v>
      </c>
      <c r="I7" s="8">
        <f>_xll.FDS(A7,"FF_CURR_RATIO(ANN_R,0)")</f>
        <v>5.3478589242731314</v>
      </c>
      <c r="J7" s="8">
        <f t="shared" si="1"/>
        <v>1</v>
      </c>
      <c r="K7" s="8">
        <f>_xll.FDS(A7,"FF_PBK(ANN_R,0)")</f>
        <v>1.1138342789149089</v>
      </c>
      <c r="L7" s="8" t="e">
        <f>_xll.FDSR(A7,"FF_PE(ANN_R,NOW,NOW,AY)")</f>
        <v>#N/A</v>
      </c>
      <c r="M7" s="12">
        <f>_xll.FDSR(A7,"FF_EPS(ANN_R,NOW,NOW,AY)")</f>
        <v>-0.21</v>
      </c>
      <c r="N7" s="12"/>
      <c r="O7" s="12">
        <f>_xll.FDSR(A7,"FF_SALES(ANN_R,NOW,NOW,AY)")</f>
        <v>1007.52</v>
      </c>
      <c r="P7" s="10" t="e">
        <f>_xll.FDSR(A7,"FF_RD_EXP(ANN_R,NOW,NOW,AY)")</f>
        <v>#N/A</v>
      </c>
      <c r="Q7" s="10">
        <f>_xll.FDS(A7,"FF_ASSETS(ANN_R,0)")</f>
        <v>2851.9650000000001</v>
      </c>
      <c r="R7" s="10" t="e">
        <f t="shared" si="2"/>
        <v>#N/A</v>
      </c>
      <c r="S7" s="10" t="e">
        <f t="shared" si="3"/>
        <v>#N/A</v>
      </c>
      <c r="T7">
        <f t="shared" si="4"/>
        <v>8.8785046728971917E-2</v>
      </c>
      <c r="U7">
        <f t="array" ref="U7:V7">_xll.FDSR(A7,"FF_DEBT_ASSETS(ANN_R,11/30/2016,10/31/2018,AY)")</f>
        <v>53.969442234751668</v>
      </c>
      <c r="V7">
        <v>95.019704053042091</v>
      </c>
      <c r="W7">
        <f t="shared" si="5"/>
        <v>41.050261818290423</v>
      </c>
      <c r="X7" s="3">
        <f>_xll.FDSR(A7,"FF_SGA(ANN_R,8/1/2018,10/31/2018,AY)")</f>
        <v>73.36</v>
      </c>
      <c r="Y7"/>
      <c r="Z7" s="10"/>
      <c r="AA7" s="3">
        <f t="array" ref="AA7:CM7">_xll.FDSR($A7,"FG_PRICE(8/1/2018,10/31/2018,,USD)")</f>
        <v>27.82</v>
      </c>
      <c r="AB7" s="3">
        <v>27.7</v>
      </c>
      <c r="AC7" s="4">
        <v>27.26</v>
      </c>
      <c r="AD7" s="3">
        <v>28</v>
      </c>
      <c r="AE7" s="3">
        <v>28.19</v>
      </c>
      <c r="AF7" s="3">
        <v>28.05</v>
      </c>
      <c r="AG7" s="3">
        <v>26.51</v>
      </c>
      <c r="AH7" s="3">
        <v>25.6</v>
      </c>
      <c r="AI7" s="3">
        <v>25.42</v>
      </c>
      <c r="AJ7" s="3">
        <v>25.77</v>
      </c>
      <c r="AK7" s="3">
        <v>25.41</v>
      </c>
      <c r="AL7" s="3">
        <v>25.88</v>
      </c>
      <c r="AM7" s="3">
        <v>25.75</v>
      </c>
      <c r="AN7" s="3">
        <v>26.25</v>
      </c>
      <c r="AO7" s="3">
        <v>26.51</v>
      </c>
      <c r="AP7" s="3">
        <v>26.91</v>
      </c>
      <c r="AQ7" s="3">
        <v>26.75</v>
      </c>
      <c r="AR7" s="3">
        <v>26.75</v>
      </c>
      <c r="AS7" s="3">
        <v>26.85</v>
      </c>
      <c r="AT7" s="3">
        <v>26.79</v>
      </c>
      <c r="AU7" s="3">
        <v>27.04</v>
      </c>
      <c r="AV7" s="3">
        <v>26.85</v>
      </c>
      <c r="AW7" s="3">
        <v>27.08</v>
      </c>
      <c r="AX7" s="3">
        <v>30.32</v>
      </c>
      <c r="AY7" s="3">
        <v>30.31</v>
      </c>
      <c r="AZ7" s="3">
        <v>29.69</v>
      </c>
      <c r="BA7" s="3">
        <v>29.63</v>
      </c>
      <c r="BB7" s="3">
        <v>29.75</v>
      </c>
      <c r="BC7" s="3">
        <v>30</v>
      </c>
      <c r="BD7" s="3">
        <v>30.58</v>
      </c>
      <c r="BE7" s="3">
        <v>30.64</v>
      </c>
      <c r="BF7" s="3">
        <v>30.96</v>
      </c>
      <c r="BG7" s="3">
        <v>30.74</v>
      </c>
      <c r="BH7" s="3">
        <v>31.28</v>
      </c>
      <c r="BI7" s="3">
        <v>31.97</v>
      </c>
      <c r="BJ7" s="3">
        <v>32.369999999999997</v>
      </c>
      <c r="BK7" s="3">
        <v>33.83</v>
      </c>
      <c r="BL7" s="3">
        <v>34.22</v>
      </c>
      <c r="BM7" s="3">
        <v>34.479999999999997</v>
      </c>
      <c r="BN7" s="3">
        <v>33.770000000000003</v>
      </c>
      <c r="BO7" s="3">
        <v>34.299999999999997</v>
      </c>
      <c r="BP7" s="3">
        <v>34.619999999999997</v>
      </c>
      <c r="BQ7" s="3">
        <v>34.86</v>
      </c>
      <c r="BR7" s="3">
        <v>34.76</v>
      </c>
      <c r="BS7" s="3">
        <v>34.869999999999997</v>
      </c>
      <c r="BT7" s="3">
        <v>34.32</v>
      </c>
      <c r="BU7" s="3">
        <v>34.31</v>
      </c>
      <c r="BV7" s="3">
        <v>34.83</v>
      </c>
      <c r="BW7" s="3">
        <v>35.4</v>
      </c>
      <c r="BX7" s="3">
        <v>33.630000000000003</v>
      </c>
      <c r="BY7" s="3">
        <v>33.119999999999997</v>
      </c>
      <c r="BZ7" s="3">
        <v>33.74</v>
      </c>
      <c r="CA7" s="3">
        <v>33.71</v>
      </c>
      <c r="CB7" s="3">
        <v>33.299999999999997</v>
      </c>
      <c r="CC7" s="3">
        <v>32.880000000000003</v>
      </c>
      <c r="CD7" s="3">
        <v>32.25</v>
      </c>
      <c r="CE7" s="3">
        <v>32.19</v>
      </c>
      <c r="CF7" s="3">
        <v>32.020000000000003</v>
      </c>
      <c r="CG7" s="3">
        <v>30.99</v>
      </c>
      <c r="CH7" s="3">
        <v>30.01</v>
      </c>
      <c r="CI7" s="3">
        <v>30.58</v>
      </c>
      <c r="CJ7" s="3">
        <v>30.24</v>
      </c>
      <c r="CK7" s="3">
        <v>29.41</v>
      </c>
      <c r="CL7" s="3">
        <v>30.05</v>
      </c>
      <c r="CM7" s="3">
        <v>30.29</v>
      </c>
      <c r="CN7" s="3"/>
      <c r="CO7" s="3"/>
      <c r="CP7" s="3"/>
    </row>
    <row r="8" spans="1:96" ht="14.4" hidden="1" customHeight="1" x14ac:dyDescent="0.25">
      <c r="A8" t="s">
        <v>6234</v>
      </c>
      <c r="B8" t="s">
        <v>6235</v>
      </c>
      <c r="C8" s="1" t="s">
        <v>6236</v>
      </c>
      <c r="D8" s="2">
        <v>-0.41914143300000001</v>
      </c>
      <c r="E8">
        <v>47941</v>
      </c>
      <c r="F8">
        <v>2018</v>
      </c>
      <c r="G8" s="7">
        <v>1</v>
      </c>
      <c r="H8" s="8">
        <f t="shared" si="0"/>
        <v>0</v>
      </c>
      <c r="I8" s="8">
        <f>_xll.FDS(A8,"FF_CURR_RATIO(ANN_R,0)")</f>
        <v>1.957642799183654</v>
      </c>
      <c r="J8" s="8">
        <f t="shared" si="1"/>
        <v>0</v>
      </c>
      <c r="K8" s="8">
        <f>_xll.FDS(A8,"FF_PBK(ANN_R,0)")</f>
        <v>3.0413060335796471</v>
      </c>
      <c r="L8" s="8">
        <f>_xll.FDSR(A8,"FF_PE(ANN_R,NOW,NOW,AY)")</f>
        <v>4.9657896593073287</v>
      </c>
      <c r="M8" s="12">
        <f>_xll.FDSR(A8,"FF_EPS(ANN_R,NOW,NOW,AY)")</f>
        <v>2.8353999999999999</v>
      </c>
      <c r="N8" s="12"/>
      <c r="O8" s="12">
        <f>_xll.FDSR(A8,"FF_SALES(ANN_R,NOW,NOW,AY)")</f>
        <v>1903.0260000000001</v>
      </c>
      <c r="P8" s="10" t="e">
        <f>_xll.FDSR(A8,"FF_RD_EXP(ANN_R,NOW,NOW,AY)")</f>
        <v>#N/A</v>
      </c>
      <c r="Q8" s="10">
        <f>_xll.FDS(A8,"FF_ASSETS(ANN_R,0)")</f>
        <v>4962.1149999999998</v>
      </c>
      <c r="R8" s="10" t="e">
        <f t="shared" si="2"/>
        <v>#N/A</v>
      </c>
      <c r="S8" s="10" t="e">
        <f t="shared" si="3"/>
        <v>#N/A</v>
      </c>
      <c r="T8">
        <f t="shared" si="4"/>
        <v>7.2490706319702447E-2</v>
      </c>
      <c r="U8">
        <f t="array" ref="U8:V8">_xll.FDSR(A8,"FF_DEBT_ASSETS(ANN_R,11/30/2016,10/31/2018,AY)")</f>
        <v>49.020486581288068</v>
      </c>
      <c r="V8">
        <v>47.331442835863257</v>
      </c>
      <c r="W8">
        <f t="shared" si="5"/>
        <v>-1.6890437454248115</v>
      </c>
      <c r="X8" s="3">
        <f>_xll.FDSR(A8,"FF_SGA(ANN_R,8/1/2018,10/31/2018,AY)")</f>
        <v>344.93900000000002</v>
      </c>
      <c r="Y8"/>
      <c r="Z8" s="10"/>
      <c r="AA8" s="3">
        <f t="array" ref="AA8:CM8">_xll.FDSR($A8,"FG_PRICE(8/1/2018,10/31/2018,,USD)")</f>
        <v>10.76</v>
      </c>
      <c r="AB8" s="3">
        <v>10.62</v>
      </c>
      <c r="AC8" s="4">
        <v>10.89</v>
      </c>
      <c r="AD8" s="3">
        <v>11.14</v>
      </c>
      <c r="AE8" s="3">
        <v>10.97</v>
      </c>
      <c r="AF8" s="3">
        <v>10.91</v>
      </c>
      <c r="AG8" s="3">
        <v>10.98</v>
      </c>
      <c r="AH8" s="3">
        <v>10.72</v>
      </c>
      <c r="AI8" s="3">
        <v>10.53</v>
      </c>
      <c r="AJ8" s="3">
        <v>10.71</v>
      </c>
      <c r="AK8" s="3">
        <v>10.67</v>
      </c>
      <c r="AL8" s="3">
        <v>10.82</v>
      </c>
      <c r="AM8" s="3">
        <v>10.72</v>
      </c>
      <c r="AN8" s="3">
        <v>10.91</v>
      </c>
      <c r="AO8" s="3">
        <v>11.36</v>
      </c>
      <c r="AP8" s="3">
        <v>11.58</v>
      </c>
      <c r="AQ8" s="3">
        <v>11.48</v>
      </c>
      <c r="AR8" s="3">
        <v>11.72</v>
      </c>
      <c r="AS8" s="3">
        <v>11.75</v>
      </c>
      <c r="AT8" s="3">
        <v>11.71</v>
      </c>
      <c r="AU8" s="3">
        <v>11.65</v>
      </c>
      <c r="AV8" s="3">
        <v>11.6</v>
      </c>
      <c r="AW8" s="3">
        <v>11.64</v>
      </c>
      <c r="AX8" s="3">
        <v>11.53</v>
      </c>
      <c r="AY8" s="3">
        <v>11.86</v>
      </c>
      <c r="AZ8" s="3">
        <v>11.51</v>
      </c>
      <c r="BA8" s="3">
        <v>11.41</v>
      </c>
      <c r="BB8" s="3">
        <v>11.34</v>
      </c>
      <c r="BC8" s="3">
        <v>11.33</v>
      </c>
      <c r="BD8" s="3">
        <v>11.48</v>
      </c>
      <c r="BE8" s="3">
        <v>11.8</v>
      </c>
      <c r="BF8" s="3">
        <v>11.88</v>
      </c>
      <c r="BG8" s="3">
        <v>11.8</v>
      </c>
      <c r="BH8" s="3">
        <v>11.86</v>
      </c>
      <c r="BI8" s="3">
        <v>11.93</v>
      </c>
      <c r="BJ8" s="3">
        <v>12.07</v>
      </c>
      <c r="BK8" s="3">
        <v>11.85</v>
      </c>
      <c r="BL8" s="3">
        <v>11.85</v>
      </c>
      <c r="BM8" s="3">
        <v>12.04</v>
      </c>
      <c r="BN8" s="3">
        <v>11.9</v>
      </c>
      <c r="BO8" s="3">
        <v>11.93</v>
      </c>
      <c r="BP8" s="3">
        <v>11.96</v>
      </c>
      <c r="BQ8" s="3">
        <v>11.79</v>
      </c>
      <c r="BR8" s="3">
        <v>11.85</v>
      </c>
      <c r="BS8" s="3">
        <v>11.96</v>
      </c>
      <c r="BT8" s="3">
        <v>11.84</v>
      </c>
      <c r="BU8" s="3">
        <v>11.75</v>
      </c>
      <c r="BV8" s="3">
        <v>12</v>
      </c>
      <c r="BW8" s="3">
        <v>11.86</v>
      </c>
      <c r="BX8" s="3">
        <v>11.44</v>
      </c>
      <c r="BY8" s="3">
        <v>11.22</v>
      </c>
      <c r="BZ8" s="3">
        <v>11.22</v>
      </c>
      <c r="CA8" s="3">
        <v>11.53</v>
      </c>
      <c r="CB8" s="3">
        <v>11.91</v>
      </c>
      <c r="CC8" s="3">
        <v>11.76</v>
      </c>
      <c r="CD8" s="3">
        <v>11.84</v>
      </c>
      <c r="CE8" s="3">
        <v>11.84</v>
      </c>
      <c r="CF8" s="3">
        <v>11.99</v>
      </c>
      <c r="CG8" s="3">
        <v>11.89</v>
      </c>
      <c r="CH8" s="3">
        <v>10.97</v>
      </c>
      <c r="CI8" s="3">
        <v>11.19</v>
      </c>
      <c r="CJ8" s="3">
        <v>10.97</v>
      </c>
      <c r="CK8" s="3">
        <v>10.95</v>
      </c>
      <c r="CL8" s="3">
        <v>11.43</v>
      </c>
      <c r="CM8" s="3">
        <v>11.54</v>
      </c>
      <c r="CN8" s="3"/>
      <c r="CO8" s="3"/>
    </row>
    <row r="9" spans="1:96" ht="14.4" hidden="1" customHeight="1" x14ac:dyDescent="0.25">
      <c r="A9" t="s">
        <v>7681</v>
      </c>
      <c r="B9" t="s">
        <v>7682</v>
      </c>
      <c r="C9" s="1" t="s">
        <v>7683</v>
      </c>
      <c r="D9" s="2">
        <v>-0.190476535</v>
      </c>
      <c r="E9">
        <v>93369</v>
      </c>
      <c r="F9">
        <v>2018</v>
      </c>
      <c r="G9" s="7">
        <v>1</v>
      </c>
      <c r="H9" s="8">
        <f t="shared" si="0"/>
        <v>0</v>
      </c>
      <c r="I9" s="8">
        <f>_xll.FDS(A9,"FF_CURR_RATIO(ANN_R,0)")</f>
        <v>2.1212458286985538</v>
      </c>
      <c r="J9" s="8">
        <f t="shared" si="1"/>
        <v>0</v>
      </c>
      <c r="K9" s="8">
        <f>_xll.FDS(A9,"FF_PBK(ANN_R,0)")</f>
        <v>13.785988933695959</v>
      </c>
      <c r="L9" s="8" t="e">
        <f>_xll.FDSR(A9,"FF_PE(ANN_R,NOW,NOW,AY)")</f>
        <v>#N/A</v>
      </c>
      <c r="M9" s="12">
        <f>_xll.FDSR(A9,"FF_EPS(ANN_R,NOW,NOW,AY)")</f>
        <v>-0.75</v>
      </c>
      <c r="N9" s="12"/>
      <c r="O9" s="12">
        <f>_xll.FDSR(A9,"FF_SALES(ANN_R,NOW,NOW,AY)")</f>
        <v>449.8</v>
      </c>
      <c r="P9" s="10" t="e">
        <f>_xll.FDSR(A9,"FF_RD_EXP(ANN_R,NOW,NOW,AY)")</f>
        <v>#N/A</v>
      </c>
      <c r="Q9" s="10">
        <f>_xll.FDS(A9,"FF_ASSETS(ANN_R,0)")</f>
        <v>336</v>
      </c>
      <c r="R9" s="10" t="e">
        <f t="shared" si="2"/>
        <v>#N/A</v>
      </c>
      <c r="S9" s="10" t="e">
        <f t="shared" si="3"/>
        <v>#N/A</v>
      </c>
      <c r="T9">
        <f t="shared" si="4"/>
        <v>4.6971569839307836E-2</v>
      </c>
      <c r="U9">
        <f t="array" ref="U9:V9">_xll.FDSR(A9,"FF_DEBT_ASSETS(ANN_R,11/30/2016,10/31/2018,AY)")</f>
        <v>0</v>
      </c>
      <c r="V9">
        <v>0</v>
      </c>
      <c r="W9">
        <f t="shared" si="5"/>
        <v>0</v>
      </c>
      <c r="X9" s="3">
        <f>_xll.FDSR(A9,"FF_SGA(ANN_R,8/1/2018,10/31/2018,AY)")</f>
        <v>54.5</v>
      </c>
      <c r="Y9"/>
      <c r="Z9" s="10"/>
      <c r="AA9" s="3">
        <f t="array" ref="AA9:CM9">_xll.FDSR($A9,"FG_PRICE(8/1/2018,10/31/2018,,USD)")</f>
        <v>8.09</v>
      </c>
      <c r="AB9" s="3">
        <v>8.81</v>
      </c>
      <c r="AC9" s="4">
        <v>8.64</v>
      </c>
      <c r="AD9" s="3">
        <v>8.85</v>
      </c>
      <c r="AE9" s="3">
        <v>8.82</v>
      </c>
      <c r="AF9" s="3">
        <v>8.4600000000000009</v>
      </c>
      <c r="AG9" s="3">
        <v>9.24</v>
      </c>
      <c r="AH9" s="3">
        <v>9.4</v>
      </c>
      <c r="AI9" s="3">
        <v>9.23</v>
      </c>
      <c r="AJ9" s="3">
        <v>8.92</v>
      </c>
      <c r="AK9" s="3">
        <v>8.52</v>
      </c>
      <c r="AL9" s="3">
        <v>8.75</v>
      </c>
      <c r="AM9" s="3">
        <v>8.42</v>
      </c>
      <c r="AN9" s="3">
        <v>8.41</v>
      </c>
      <c r="AO9" s="3">
        <v>8.74</v>
      </c>
      <c r="AP9" s="3">
        <v>8.83</v>
      </c>
      <c r="AQ9" s="3">
        <v>8.86</v>
      </c>
      <c r="AR9" s="3">
        <v>9.19</v>
      </c>
      <c r="AS9" s="3">
        <v>9.48</v>
      </c>
      <c r="AT9" s="3">
        <v>9.6300000000000008</v>
      </c>
      <c r="AU9" s="3">
        <v>9.85</v>
      </c>
      <c r="AV9" s="3">
        <v>9.9</v>
      </c>
      <c r="AW9" s="3">
        <v>9.9700000000000006</v>
      </c>
      <c r="AX9" s="3">
        <v>10.63</v>
      </c>
      <c r="AY9" s="3">
        <v>9.5050000000000008</v>
      </c>
      <c r="AZ9" s="3">
        <v>9.6</v>
      </c>
      <c r="BA9" s="3">
        <v>9.2100000000000009</v>
      </c>
      <c r="BB9" s="3">
        <v>9.2799999999999994</v>
      </c>
      <c r="BC9" s="3">
        <v>9.98</v>
      </c>
      <c r="BD9" s="3">
        <v>9.8800000000000008</v>
      </c>
      <c r="BE9" s="3">
        <v>9.9</v>
      </c>
      <c r="BF9" s="3">
        <v>9.9</v>
      </c>
      <c r="BG9" s="3">
        <v>9.4600000000000009</v>
      </c>
      <c r="BH9" s="3">
        <v>9.51</v>
      </c>
      <c r="BI9" s="3">
        <v>9.42</v>
      </c>
      <c r="BJ9" s="3">
        <v>9.5500000000000007</v>
      </c>
      <c r="BK9" s="3">
        <v>9.61</v>
      </c>
      <c r="BL9" s="3">
        <v>9.74</v>
      </c>
      <c r="BM9" s="3">
        <v>9.77</v>
      </c>
      <c r="BN9" s="3">
        <v>9.5399999999999991</v>
      </c>
      <c r="BO9" s="3">
        <v>9.68</v>
      </c>
      <c r="BP9" s="3">
        <v>10.16</v>
      </c>
      <c r="BQ9" s="3">
        <v>10.01</v>
      </c>
      <c r="BR9" s="3">
        <v>9.33</v>
      </c>
      <c r="BS9" s="3">
        <v>9.2799999999999994</v>
      </c>
      <c r="BT9" s="3">
        <v>9.14</v>
      </c>
      <c r="BU9" s="3">
        <v>9.26</v>
      </c>
      <c r="BV9" s="3">
        <v>9.19</v>
      </c>
      <c r="BW9" s="3">
        <v>9.15</v>
      </c>
      <c r="BX9" s="3">
        <v>8.44</v>
      </c>
      <c r="BY9" s="3">
        <v>8.17</v>
      </c>
      <c r="BZ9" s="3">
        <v>8.1199999999999992</v>
      </c>
      <c r="CA9" s="3">
        <v>8.1</v>
      </c>
      <c r="CB9" s="3">
        <v>8.61</v>
      </c>
      <c r="CC9" s="3">
        <v>8.6</v>
      </c>
      <c r="CD9" s="3">
        <v>8.49</v>
      </c>
      <c r="CE9" s="3">
        <v>8.58</v>
      </c>
      <c r="CF9" s="3">
        <v>8.6999999999999993</v>
      </c>
      <c r="CG9" s="3">
        <v>8.61</v>
      </c>
      <c r="CH9" s="3">
        <v>8.39</v>
      </c>
      <c r="CI9" s="3">
        <v>8.6999999999999993</v>
      </c>
      <c r="CJ9" s="3">
        <v>8.67</v>
      </c>
      <c r="CK9" s="3">
        <v>8.31</v>
      </c>
      <c r="CL9" s="3">
        <v>8.1999999999999993</v>
      </c>
      <c r="CM9" s="3">
        <v>8.4700000000000006</v>
      </c>
      <c r="CN9" s="3"/>
      <c r="CO9" s="3"/>
    </row>
    <row r="10" spans="1:96" ht="14.4" hidden="1" customHeight="1" x14ac:dyDescent="0.25">
      <c r="A10" t="s">
        <v>4480</v>
      </c>
      <c r="B10" t="s">
        <v>4481</v>
      </c>
      <c r="C10" s="1" t="s">
        <v>5497</v>
      </c>
      <c r="D10" s="2">
        <v>-0.20530694899999999</v>
      </c>
      <c r="E10">
        <v>12488</v>
      </c>
      <c r="F10">
        <v>2018</v>
      </c>
      <c r="G10" s="7">
        <v>1</v>
      </c>
      <c r="H10" s="8">
        <f t="shared" si="0"/>
        <v>0</v>
      </c>
      <c r="I10" s="8">
        <f>_xll.FDS(A10,"FF_CURR_RATIO(ANN_R,0)")</f>
        <v>1.077995175556151</v>
      </c>
      <c r="J10" s="8">
        <f t="shared" si="1"/>
        <v>0</v>
      </c>
      <c r="K10" s="8">
        <f>_xll.FDS(A10,"FF_PBK(ANN_R,0)")</f>
        <v>0.77979779661785364</v>
      </c>
      <c r="L10" s="8" t="e">
        <f>_xll.FDSR(A10,"FF_PE(ANN_R,NOW,NOW,AY)")</f>
        <v>#N/A</v>
      </c>
      <c r="M10" s="12" t="e">
        <f>_xll.FDSR(A10,"FF_EPS(ANN_R,NOW,NOW,AY)")</f>
        <v>#N/A</v>
      </c>
      <c r="N10" s="12"/>
      <c r="O10" s="12" t="e">
        <f>_xll.FDSR(A10,"FF_SALES(ANN_R,NOW,NOW,AY)")</f>
        <v>#N/A</v>
      </c>
      <c r="P10" s="10" t="e">
        <f>_xll.FDSR(A10,"FF_RD_EXP(ANN_R,NOW,NOW,AY)")</f>
        <v>#N/A</v>
      </c>
      <c r="Q10" s="10">
        <f>_xll.FDS(A10,"FF_ASSETS(ANN_R,0)")</f>
        <v>17.670000000000002</v>
      </c>
      <c r="R10" s="10" t="e">
        <f t="shared" si="2"/>
        <v>#N/A</v>
      </c>
      <c r="S10" s="10" t="e">
        <f t="shared" si="3"/>
        <v>#N/A</v>
      </c>
      <c r="T10">
        <f t="shared" si="4"/>
        <v>4.0000000000000036E-2</v>
      </c>
      <c r="U10">
        <f t="array" ref="U10:V10">_xll.FDSR(A10,"FF_DEBT_ASSETS(ANN_R,11/30/2016,10/31/2018,AY)")</f>
        <v>15.33168428153812</v>
      </c>
      <c r="V10">
        <v>18.25693265421619</v>
      </c>
      <c r="W10">
        <f t="shared" si="5"/>
        <v>2.9252483726780696</v>
      </c>
      <c r="X10" s="3">
        <f>_xll.FDSR(A10,"FF_SGA(ANN_R,8/1/2018,10/31/2018,AY)")</f>
        <v>4.5590000000038398</v>
      </c>
      <c r="Y10"/>
      <c r="Z10" s="10"/>
      <c r="AA10" s="3">
        <f t="array" ref="AA10:CM10">_xll.FDSR($A10,"FG_PRICE(8/1/2018,10/31/2018,,USD)")</f>
        <v>3.75</v>
      </c>
      <c r="AB10" s="3">
        <v>4.0999999999999996</v>
      </c>
      <c r="AC10" s="4">
        <v>3.91</v>
      </c>
      <c r="AD10" s="3">
        <v>3.92</v>
      </c>
      <c r="AE10" s="3">
        <v>3.83</v>
      </c>
      <c r="AF10" s="3">
        <v>3.93</v>
      </c>
      <c r="AG10" s="3">
        <v>4.38</v>
      </c>
      <c r="AH10" s="3">
        <v>3.94</v>
      </c>
      <c r="AI10" s="3">
        <v>3.8917000000000002</v>
      </c>
      <c r="AJ10" s="3">
        <v>3.8311000000000002</v>
      </c>
      <c r="AK10" s="3">
        <v>3.82</v>
      </c>
      <c r="AL10" s="3">
        <v>3.95</v>
      </c>
      <c r="AM10" s="3">
        <v>3.8849999999999998</v>
      </c>
      <c r="AN10" s="3">
        <v>3.88</v>
      </c>
      <c r="AO10" s="3">
        <v>4.0199999999999996</v>
      </c>
      <c r="AP10" s="3">
        <v>4.05</v>
      </c>
      <c r="AQ10" s="3">
        <v>3.92</v>
      </c>
      <c r="AR10" s="3">
        <v>3.99</v>
      </c>
      <c r="AS10" s="3">
        <v>3.98</v>
      </c>
      <c r="AT10" s="3">
        <v>3.99</v>
      </c>
      <c r="AU10" s="3">
        <v>4</v>
      </c>
      <c r="AV10" s="3">
        <v>4.01</v>
      </c>
      <c r="AW10" s="3">
        <v>3.99</v>
      </c>
      <c r="AX10" s="3">
        <v>4.01</v>
      </c>
      <c r="AY10" s="3">
        <v>4.0199999999999996</v>
      </c>
      <c r="AZ10" s="3">
        <v>3.96</v>
      </c>
      <c r="BA10" s="3">
        <v>4.03</v>
      </c>
      <c r="BB10" s="3">
        <v>3.99</v>
      </c>
      <c r="BC10" s="3">
        <v>3.97</v>
      </c>
      <c r="BD10" s="3">
        <v>3.91</v>
      </c>
      <c r="BE10" s="3">
        <v>3.91</v>
      </c>
      <c r="BF10" s="3">
        <v>3.94</v>
      </c>
      <c r="BG10" s="3">
        <v>3.94</v>
      </c>
      <c r="BH10" s="3">
        <v>4</v>
      </c>
      <c r="BI10" s="3">
        <v>4.05</v>
      </c>
      <c r="BJ10" s="3">
        <v>4.2300000000000004</v>
      </c>
      <c r="BK10" s="3">
        <v>4.24</v>
      </c>
      <c r="BL10" s="3">
        <v>4.5199999999999996</v>
      </c>
      <c r="BM10" s="3">
        <v>4.1999000000000004</v>
      </c>
      <c r="BN10" s="3">
        <v>4.17</v>
      </c>
      <c r="BO10" s="3">
        <v>4.4000000000000004</v>
      </c>
      <c r="BP10" s="3">
        <v>4.3224999999999998</v>
      </c>
      <c r="BQ10" s="3">
        <v>4.16</v>
      </c>
      <c r="BR10" s="3">
        <v>4.18</v>
      </c>
      <c r="BS10" s="3">
        <v>4.34</v>
      </c>
      <c r="BT10" s="3">
        <v>4.4000000000000004</v>
      </c>
      <c r="BU10" s="3">
        <v>4.4400000000000004</v>
      </c>
      <c r="BV10" s="3">
        <v>4.3099999999999996</v>
      </c>
      <c r="BW10" s="3">
        <v>4.3415999999999997</v>
      </c>
      <c r="BX10" s="3">
        <v>4.41</v>
      </c>
      <c r="BY10" s="3">
        <v>4.1996000000000002</v>
      </c>
      <c r="BZ10" s="3">
        <v>4.16</v>
      </c>
      <c r="CA10" s="3">
        <v>4.0599999999999996</v>
      </c>
      <c r="CB10" s="3">
        <v>4.1433999999999997</v>
      </c>
      <c r="CC10" s="3">
        <v>4.2300000000000004</v>
      </c>
      <c r="CD10" s="3">
        <v>4.1500000000000004</v>
      </c>
      <c r="CE10" s="3">
        <v>4.2794999999999996</v>
      </c>
      <c r="CF10" s="3">
        <v>4.1900000000000004</v>
      </c>
      <c r="CG10" s="3">
        <v>4.2450000000000001</v>
      </c>
      <c r="CH10" s="3">
        <v>3.7549999999999999</v>
      </c>
      <c r="CI10" s="3">
        <v>3.85</v>
      </c>
      <c r="CJ10" s="3">
        <v>3.8546</v>
      </c>
      <c r="CK10" s="3">
        <v>3.8</v>
      </c>
      <c r="CL10" s="3">
        <v>3.93</v>
      </c>
      <c r="CM10" s="3">
        <v>3.9</v>
      </c>
      <c r="CN10" s="3"/>
      <c r="CO10" s="3"/>
    </row>
    <row r="11" spans="1:96" ht="14.4" hidden="1" customHeight="1" x14ac:dyDescent="0.25">
      <c r="A11" t="s">
        <v>229</v>
      </c>
      <c r="B11" t="s">
        <v>230</v>
      </c>
      <c r="C11" s="1" t="s">
        <v>3120</v>
      </c>
      <c r="D11" s="2">
        <v>-0.280813231</v>
      </c>
      <c r="E11">
        <v>74836</v>
      </c>
      <c r="F11">
        <v>2018</v>
      </c>
      <c r="G11" s="7">
        <v>1</v>
      </c>
      <c r="H11" s="8">
        <f t="shared" si="0"/>
        <v>0</v>
      </c>
      <c r="I11" s="8">
        <f>_xll.FDS(A11,"FF_CURR_RATIO(ANN_R,0)")</f>
        <v>8.9328837434115123</v>
      </c>
      <c r="J11" s="8">
        <f t="shared" si="1"/>
        <v>1</v>
      </c>
      <c r="K11" s="8">
        <f>_xll.FDS(A11,"FF_PBK(ANN_R,0)")</f>
        <v>2.8121041372096571</v>
      </c>
      <c r="L11" s="8" t="e">
        <f>_xll.FDSR(A11,"FF_PE(ANN_R,NOW,NOW,AY)")</f>
        <v>#N/A</v>
      </c>
      <c r="M11" s="12" t="e">
        <f>_xll.FDSR(A11,"FF_EPS(ANN_R,NOW,NOW,AY)")</f>
        <v>#N/A</v>
      </c>
      <c r="N11" s="12"/>
      <c r="O11" s="12" t="e">
        <f>_xll.FDSR(A11,"FF_SALES(ANN_R,NOW,NOW,AY)")</f>
        <v>#N/A</v>
      </c>
      <c r="P11" s="10" t="e">
        <f>_xll.FDSR(A11,"FF_RD_EXP(ANN_R,NOW,NOW,AY)")</f>
        <v>#N/A</v>
      </c>
      <c r="Q11" s="10">
        <f>_xll.FDS(A11,"FF_ASSETS(ANN_R,0)")</f>
        <v>3.9348239999999999</v>
      </c>
      <c r="R11" s="10" t="e">
        <f t="shared" si="2"/>
        <v>#N/A</v>
      </c>
      <c r="S11" s="10" t="e">
        <f t="shared" si="3"/>
        <v>#N/A</v>
      </c>
      <c r="T11">
        <f t="shared" si="4"/>
        <v>3.6620305256029662E-2</v>
      </c>
      <c r="U11">
        <f t="array" ref="U11:V11">_xll.FDSR(A11,"FF_DEBT_ASSETS(ANN_R,11/30/2016,10/31/2018,AY)")</f>
        <v>0</v>
      </c>
      <c r="V11">
        <v>0</v>
      </c>
      <c r="W11">
        <f t="shared" si="5"/>
        <v>0</v>
      </c>
      <c r="X11" s="3">
        <f>_xll.FDSR(A11,"FF_SGA(ANN_R,8/1/2018,10/31/2018,AY)")</f>
        <v>3.728742</v>
      </c>
      <c r="Y11"/>
      <c r="Z11" s="10"/>
      <c r="AA11" s="3">
        <f t="array" ref="AA11:CM11">_xll.FDSR($A11,"FG_PRICE(8/1/2018,10/31/2018,,USD)")</f>
        <v>3.8393999999999999</v>
      </c>
      <c r="AB11" s="3">
        <v>3.8</v>
      </c>
      <c r="AC11" s="4">
        <v>3.85</v>
      </c>
      <c r="AD11" s="3">
        <v>4.8</v>
      </c>
      <c r="AE11" s="3">
        <v>5.3</v>
      </c>
      <c r="AF11" s="3">
        <v>5</v>
      </c>
      <c r="AG11" s="3">
        <v>5</v>
      </c>
      <c r="AH11" s="3">
        <v>5</v>
      </c>
      <c r="AI11" s="3">
        <v>4.8</v>
      </c>
      <c r="AJ11" s="3">
        <v>4.8578000000000001</v>
      </c>
      <c r="AK11" s="3">
        <v>4.8499999999999996</v>
      </c>
      <c r="AL11" s="3">
        <v>4.8499999999999996</v>
      </c>
      <c r="AM11" s="3">
        <v>5.05</v>
      </c>
      <c r="AN11" s="3">
        <v>5.0999999999999996</v>
      </c>
      <c r="AO11" s="3">
        <v>5.05</v>
      </c>
      <c r="AP11" s="3">
        <v>5</v>
      </c>
      <c r="AQ11" s="3">
        <v>4.9749999999999996</v>
      </c>
      <c r="AR11" s="3">
        <v>4.95</v>
      </c>
      <c r="AS11" s="3">
        <v>4.9000000000000004</v>
      </c>
      <c r="AT11" s="3">
        <v>4.8499999999999996</v>
      </c>
      <c r="AU11" s="3">
        <v>4.9000000000000004</v>
      </c>
      <c r="AV11" s="3">
        <v>4.8499999999999996</v>
      </c>
      <c r="AW11" s="3">
        <v>4.9000000000000004</v>
      </c>
      <c r="AX11" s="3">
        <v>4.8</v>
      </c>
      <c r="AY11" s="3">
        <v>4.7066999999999997</v>
      </c>
      <c r="AZ11" s="3">
        <v>4.7895000000000003</v>
      </c>
      <c r="BA11" s="3">
        <v>4.6500000000000004</v>
      </c>
      <c r="BB11" s="3">
        <v>4.8</v>
      </c>
      <c r="BC11" s="3">
        <v>4.75</v>
      </c>
      <c r="BD11" s="3">
        <v>4.75</v>
      </c>
      <c r="BE11" s="3">
        <v>4.8258999999999999</v>
      </c>
      <c r="BF11" s="3">
        <v>4.8</v>
      </c>
      <c r="BG11" s="3">
        <v>4.8499999999999996</v>
      </c>
      <c r="BH11" s="3">
        <v>5.0949999999999998</v>
      </c>
      <c r="BI11" s="3">
        <v>4.8</v>
      </c>
      <c r="BJ11" s="3">
        <v>4.8499999999999996</v>
      </c>
      <c r="BK11" s="3">
        <v>4.7</v>
      </c>
      <c r="BL11" s="3">
        <v>4.75</v>
      </c>
      <c r="BM11" s="3">
        <v>4.6500000000000004</v>
      </c>
      <c r="BN11" s="3">
        <v>4.75</v>
      </c>
      <c r="BO11" s="3">
        <v>4.55</v>
      </c>
      <c r="BP11" s="3">
        <v>4.55</v>
      </c>
      <c r="BQ11" s="3">
        <v>4.55</v>
      </c>
      <c r="BR11" s="3">
        <v>4.58</v>
      </c>
      <c r="BS11" s="3">
        <v>4.53</v>
      </c>
      <c r="BT11" s="3">
        <v>4.5199999999999996</v>
      </c>
      <c r="BU11" s="3">
        <v>4.4800000000000004</v>
      </c>
      <c r="BV11" s="3">
        <v>4.37</v>
      </c>
      <c r="BW11" s="3">
        <v>4.4080000000000004</v>
      </c>
      <c r="BX11" s="3">
        <v>4.25</v>
      </c>
      <c r="BY11" s="3">
        <v>4.51</v>
      </c>
      <c r="BZ11" s="3">
        <v>4.3621999999999996</v>
      </c>
      <c r="CA11" s="3">
        <v>4.2450000000000001</v>
      </c>
      <c r="CB11" s="3">
        <v>4.3899999999999997</v>
      </c>
      <c r="CC11" s="3">
        <v>4.2782</v>
      </c>
      <c r="CD11" s="3">
        <v>4.1901000000000002</v>
      </c>
      <c r="CE11" s="3">
        <v>4.2446000000000002</v>
      </c>
      <c r="CF11" s="3">
        <v>4.3773999999999997</v>
      </c>
      <c r="CG11" s="3">
        <v>4</v>
      </c>
      <c r="CH11" s="3">
        <v>3.89</v>
      </c>
      <c r="CI11" s="3">
        <v>3.92</v>
      </c>
      <c r="CJ11" s="3">
        <v>3.79</v>
      </c>
      <c r="CK11" s="3">
        <v>3.85</v>
      </c>
      <c r="CL11" s="3">
        <v>3.65</v>
      </c>
      <c r="CM11" s="3">
        <v>3.98</v>
      </c>
      <c r="CN11" s="3"/>
      <c r="CO11" s="3"/>
    </row>
    <row r="12" spans="1:96" ht="14.4" hidden="1" customHeight="1" x14ac:dyDescent="0.25">
      <c r="A12" t="s">
        <v>4305</v>
      </c>
      <c r="B12" t="s">
        <v>4306</v>
      </c>
      <c r="C12" s="1" t="s">
        <v>4307</v>
      </c>
      <c r="D12" s="2">
        <v>-0.24125543199999999</v>
      </c>
      <c r="E12">
        <v>13926</v>
      </c>
      <c r="F12">
        <v>2018</v>
      </c>
      <c r="G12" s="7">
        <v>1</v>
      </c>
      <c r="H12" s="8">
        <f t="shared" si="0"/>
        <v>0</v>
      </c>
      <c r="I12" s="8">
        <f>_xll.FDS(A12,"FF_CURR_RATIO(ANN_R,0)")</f>
        <v>7.5874852614549351</v>
      </c>
      <c r="J12" s="8">
        <f t="shared" si="1"/>
        <v>1</v>
      </c>
      <c r="K12" s="8">
        <f>_xll.FDS(A12,"FF_PBK(ANN_R,0)")</f>
        <v>6.8982486237827469</v>
      </c>
      <c r="L12" s="8" t="e">
        <f>_xll.FDSR(A12,"FF_PE(ANN_R,NOW,NOW,AY)")</f>
        <v>#N/A</v>
      </c>
      <c r="M12" s="12" t="e">
        <f>_xll.FDSR(A12,"FF_EPS(ANN_R,NOW,NOW,AY)")</f>
        <v>#N/A</v>
      </c>
      <c r="N12" s="12"/>
      <c r="O12" s="12" t="e">
        <f>_xll.FDSR(A12,"FF_SALES(ANN_R,NOW,NOW,AY)")</f>
        <v>#N/A</v>
      </c>
      <c r="P12" s="10" t="e">
        <f>_xll.FDSR(A12,"FF_RD_EXP(ANN_R,NOW,NOW,AY)")</f>
        <v>#N/A</v>
      </c>
      <c r="Q12" s="10">
        <f>_xll.FDS(A12,"FF_ASSETS(ANN_R,0)")</f>
        <v>446.65540974999999</v>
      </c>
      <c r="R12" s="10" t="e">
        <f t="shared" si="2"/>
        <v>#N/A</v>
      </c>
      <c r="S12" s="10" t="e">
        <f t="shared" si="3"/>
        <v>#N/A</v>
      </c>
      <c r="T12">
        <f t="shared" si="4"/>
        <v>2.1395141519946481E-2</v>
      </c>
      <c r="U12">
        <f t="array" ref="U12:V12">_xll.FDSR(A12,"FF_DEBT_ASSETS(ANN_R,11/30/2016,10/31/2018,AY)")</f>
        <v>3.4066159580031639</v>
      </c>
      <c r="V12">
        <v>3.9968160040851268</v>
      </c>
      <c r="W12">
        <f t="shared" si="5"/>
        <v>0.59020004608196297</v>
      </c>
      <c r="X12" s="3">
        <f>_xll.FDSR(A12,"FF_SGA(ANN_R,8/1/2018,10/31/2018,AY)")</f>
        <v>186.19123437606601</v>
      </c>
      <c r="Y12"/>
      <c r="Z12" s="10"/>
      <c r="AA12" s="3">
        <f t="array" ref="AA12:CM12">_xll.FDSR($A12,"FG_PRICE(8/1/2018,10/31/2018,,USD)")</f>
        <v>134.61000000000001</v>
      </c>
      <c r="AB12" s="3">
        <v>133.81</v>
      </c>
      <c r="AC12" s="4">
        <v>130.5</v>
      </c>
      <c r="AD12" s="3">
        <v>130</v>
      </c>
      <c r="AE12" s="3">
        <v>129</v>
      </c>
      <c r="AF12" s="3">
        <v>134.46</v>
      </c>
      <c r="AG12" s="3">
        <v>135.91999999999999</v>
      </c>
      <c r="AH12" s="3">
        <v>134.95500000000001</v>
      </c>
      <c r="AI12" s="3">
        <v>132.18</v>
      </c>
      <c r="AJ12" s="3">
        <v>133.47999999999999</v>
      </c>
      <c r="AK12" s="3">
        <v>132.55000000000001</v>
      </c>
      <c r="AL12" s="3">
        <v>133.93</v>
      </c>
      <c r="AM12" s="3">
        <v>136.06</v>
      </c>
      <c r="AN12" s="3">
        <v>134.26</v>
      </c>
      <c r="AO12" s="3">
        <v>137.49</v>
      </c>
      <c r="AP12" s="3">
        <v>144.16999999999999</v>
      </c>
      <c r="AQ12" s="3">
        <v>143.12</v>
      </c>
      <c r="AR12" s="3">
        <v>143.29</v>
      </c>
      <c r="AS12" s="3">
        <v>147.19</v>
      </c>
      <c r="AT12" s="3">
        <v>146.16999999999999</v>
      </c>
      <c r="AU12" s="3">
        <v>147.80000000000001</v>
      </c>
      <c r="AV12" s="3">
        <v>146.62</v>
      </c>
      <c r="AW12" s="3">
        <v>146.78</v>
      </c>
      <c r="AX12" s="3">
        <v>143.25</v>
      </c>
      <c r="AY12" s="3">
        <v>144.82</v>
      </c>
      <c r="AZ12" s="3">
        <v>139.63</v>
      </c>
      <c r="BA12" s="3">
        <v>141.94</v>
      </c>
      <c r="BB12" s="3">
        <v>140.91</v>
      </c>
      <c r="BC12" s="3">
        <v>139.68</v>
      </c>
      <c r="BD12" s="3">
        <v>140.82</v>
      </c>
      <c r="BE12" s="3">
        <v>141.72</v>
      </c>
      <c r="BF12" s="3">
        <v>141.18</v>
      </c>
      <c r="BG12" s="3">
        <v>140.94</v>
      </c>
      <c r="BH12" s="3">
        <v>149.19999999999999</v>
      </c>
      <c r="BI12" s="3">
        <v>153.63999999999999</v>
      </c>
      <c r="BJ12" s="3">
        <v>170.1</v>
      </c>
      <c r="BK12" s="3">
        <v>164.98</v>
      </c>
      <c r="BL12" s="3">
        <v>166.52</v>
      </c>
      <c r="BM12" s="3">
        <v>170</v>
      </c>
      <c r="BN12" s="3">
        <v>163.12</v>
      </c>
      <c r="BO12" s="3">
        <v>174.5</v>
      </c>
      <c r="BP12" s="3">
        <v>172.74</v>
      </c>
      <c r="BQ12" s="3">
        <v>167.26</v>
      </c>
      <c r="BR12" s="3">
        <v>162.33000000000001</v>
      </c>
      <c r="BS12" s="3">
        <v>164.07</v>
      </c>
      <c r="BT12" s="3">
        <v>156.94999999999999</v>
      </c>
      <c r="BU12" s="3">
        <v>151.72</v>
      </c>
      <c r="BV12" s="3">
        <v>146.06</v>
      </c>
      <c r="BW12" s="3">
        <v>146.19999999999999</v>
      </c>
      <c r="BX12" s="3">
        <v>139.44</v>
      </c>
      <c r="BY12" s="3">
        <v>140.96</v>
      </c>
      <c r="BZ12" s="3">
        <v>143.32</v>
      </c>
      <c r="CA12" s="3">
        <v>143.22999999999999</v>
      </c>
      <c r="CB12" s="3">
        <v>147.47</v>
      </c>
      <c r="CC12" s="3">
        <v>147.22999999999999</v>
      </c>
      <c r="CD12" s="3">
        <v>145.31</v>
      </c>
      <c r="CE12" s="3">
        <v>142.59</v>
      </c>
      <c r="CF12" s="3">
        <v>139.66</v>
      </c>
      <c r="CG12" s="3">
        <v>143.19999999999999</v>
      </c>
      <c r="CH12" s="3">
        <v>136.16999999999999</v>
      </c>
      <c r="CI12" s="3">
        <v>138.21</v>
      </c>
      <c r="CJ12" s="3">
        <v>135.9</v>
      </c>
      <c r="CK12" s="3">
        <v>133.69</v>
      </c>
      <c r="CL12" s="3">
        <v>131.93</v>
      </c>
      <c r="CM12" s="3">
        <v>137.49</v>
      </c>
      <c r="CN12" s="3"/>
      <c r="CO12" s="3"/>
    </row>
    <row r="13" spans="1:96" ht="14.4" hidden="1" customHeight="1" x14ac:dyDescent="0.25">
      <c r="A13" t="s">
        <v>1863</v>
      </c>
      <c r="B13" t="s">
        <v>1864</v>
      </c>
      <c r="C13" s="1" t="s">
        <v>3812</v>
      </c>
      <c r="D13" s="2">
        <v>-0.20479402099999999</v>
      </c>
      <c r="E13">
        <v>88284</v>
      </c>
      <c r="F13">
        <v>2018</v>
      </c>
      <c r="G13" s="7">
        <v>1</v>
      </c>
      <c r="H13" s="8">
        <f t="shared" si="0"/>
        <v>0</v>
      </c>
      <c r="I13" s="8">
        <f>_xll.FDS(A13,"FF_CURR_RATIO(ANN_R,0)")</f>
        <v>1.726655348047538</v>
      </c>
      <c r="J13" s="8">
        <f t="shared" si="1"/>
        <v>0</v>
      </c>
      <c r="K13" s="8" t="e">
        <f>_xll.FDS(A13,"FF_PBK(ANN_R,0)")</f>
        <v>#N/A</v>
      </c>
      <c r="L13" s="8" t="e">
        <f>_xll.FDSR(A13,"FF_PE(ANN_R,NOW,NOW,AY)")</f>
        <v>#N/A</v>
      </c>
      <c r="M13" s="12">
        <f>_xll.FDSR(A13,"FF_EPS(ANN_R,NOW,NOW,AY)")</f>
        <v>-22.000599999999999</v>
      </c>
      <c r="N13" s="12"/>
      <c r="O13" s="12">
        <f>_xll.FDSR(A13,"FF_SALES(ANN_R,NOW,NOW,AY)")</f>
        <v>15353</v>
      </c>
      <c r="P13" s="10" t="e">
        <f>_xll.FDSR(A13,"FF_RD_EXP(ANN_R,NOW,NOW,AY)")</f>
        <v>#N/A</v>
      </c>
      <c r="Q13" s="10">
        <f>_xll.FDS(A13,"FF_ASSETS(ANN_R,0)")</f>
        <v>17450</v>
      </c>
      <c r="R13" s="10" t="e">
        <f t="shared" si="2"/>
        <v>#N/A</v>
      </c>
      <c r="S13" s="10" t="e">
        <f t="shared" si="3"/>
        <v>#N/A</v>
      </c>
      <c r="T13">
        <f t="shared" si="4"/>
        <v>1.6077170418006492E-2</v>
      </c>
      <c r="U13">
        <f t="array" ref="U13:V13">_xll.FDSR(A13,"FF_DEBT_ASSETS(ANN_R,11/30/2016,10/31/2018,AY)")</f>
        <v>63.113367174280867</v>
      </c>
      <c r="V13">
        <v>69.467736055413781</v>
      </c>
      <c r="W13">
        <f t="shared" si="5"/>
        <v>6.3543688811329133</v>
      </c>
      <c r="X13" s="3" t="e">
        <f>_xll.FDSR(A13,"FF_SGA(ANN_R,8/1/2018,10/31/2018,AY)")</f>
        <v>#N/A</v>
      </c>
      <c r="Y13"/>
      <c r="Z13" s="10"/>
      <c r="AA13" s="3">
        <f t="array" ref="AA13:CM13">_xll.FDSR($A13,"FG_PRICE(8/1/2018,10/31/2018,,USD)")</f>
        <v>3.11</v>
      </c>
      <c r="AB13" s="3">
        <v>3.11</v>
      </c>
      <c r="AC13" s="4">
        <v>3.22</v>
      </c>
      <c r="AD13" s="3">
        <v>3.32</v>
      </c>
      <c r="AE13" s="3">
        <v>3.05</v>
      </c>
      <c r="AF13" s="3">
        <v>3.02</v>
      </c>
      <c r="AG13" s="3">
        <v>3.05</v>
      </c>
      <c r="AH13" s="3">
        <v>3.09</v>
      </c>
      <c r="AI13" s="3">
        <v>3.15</v>
      </c>
      <c r="AJ13" s="3">
        <v>3.23</v>
      </c>
      <c r="AK13" s="3">
        <v>3.21</v>
      </c>
      <c r="AL13" s="3">
        <v>3.35</v>
      </c>
      <c r="AM13" s="3">
        <v>3.41</v>
      </c>
      <c r="AN13" s="3">
        <v>3.52</v>
      </c>
      <c r="AO13" s="3">
        <v>3.47</v>
      </c>
      <c r="AP13" s="3">
        <v>3.6</v>
      </c>
      <c r="AQ13" s="3">
        <v>3.55</v>
      </c>
      <c r="AR13" s="3">
        <v>3.56</v>
      </c>
      <c r="AS13" s="3">
        <v>3.63</v>
      </c>
      <c r="AT13" s="3">
        <v>3.57</v>
      </c>
      <c r="AU13" s="3">
        <v>3.65</v>
      </c>
      <c r="AV13" s="3">
        <v>3.64</v>
      </c>
      <c r="AW13" s="3">
        <v>3.88</v>
      </c>
      <c r="AX13" s="3">
        <v>3.54</v>
      </c>
      <c r="AY13" s="3">
        <v>3.61</v>
      </c>
      <c r="AZ13" s="3">
        <v>3.26</v>
      </c>
      <c r="BA13" s="3">
        <v>3.3</v>
      </c>
      <c r="BB13" s="3">
        <v>3.18</v>
      </c>
      <c r="BC13" s="3">
        <v>3.2</v>
      </c>
      <c r="BD13" s="3">
        <v>3.27</v>
      </c>
      <c r="BE13" s="3">
        <v>3.33</v>
      </c>
      <c r="BF13" s="3">
        <v>3.3</v>
      </c>
      <c r="BG13" s="3">
        <v>3.27</v>
      </c>
      <c r="BH13" s="3">
        <v>3.39</v>
      </c>
      <c r="BI13" s="3">
        <v>3.4</v>
      </c>
      <c r="BJ13" s="3">
        <v>3.59</v>
      </c>
      <c r="BK13" s="3">
        <v>3.41</v>
      </c>
      <c r="BL13" s="3">
        <v>3.49</v>
      </c>
      <c r="BM13" s="3">
        <v>3.41</v>
      </c>
      <c r="BN13" s="3">
        <v>3.47</v>
      </c>
      <c r="BO13" s="3">
        <v>3.5</v>
      </c>
      <c r="BP13" s="3">
        <v>3.46</v>
      </c>
      <c r="BQ13" s="3">
        <v>3.21</v>
      </c>
      <c r="BR13" s="3">
        <v>2.96</v>
      </c>
      <c r="BS13" s="3">
        <v>2.7</v>
      </c>
      <c r="BT13" s="3">
        <v>2.67</v>
      </c>
      <c r="BU13" s="3">
        <v>2.8</v>
      </c>
      <c r="BV13" s="3">
        <v>2.83</v>
      </c>
      <c r="BW13" s="3">
        <v>2.98</v>
      </c>
      <c r="BX13" s="3">
        <v>2.8</v>
      </c>
      <c r="BY13" s="3">
        <v>2.66</v>
      </c>
      <c r="BZ13" s="3">
        <v>2.62</v>
      </c>
      <c r="CA13" s="3">
        <v>2.64</v>
      </c>
      <c r="CB13" s="3">
        <v>2.81</v>
      </c>
      <c r="CC13" s="3">
        <v>2.89</v>
      </c>
      <c r="CD13" s="3">
        <v>2.94</v>
      </c>
      <c r="CE13" s="3">
        <v>2.95</v>
      </c>
      <c r="CF13" s="3">
        <v>2.95</v>
      </c>
      <c r="CG13" s="3">
        <v>2.98</v>
      </c>
      <c r="CH13" s="3">
        <v>2.77</v>
      </c>
      <c r="CI13" s="3">
        <v>2.97</v>
      </c>
      <c r="CJ13" s="3">
        <v>3</v>
      </c>
      <c r="CK13" s="3">
        <v>3.18</v>
      </c>
      <c r="CL13" s="3">
        <v>2.81</v>
      </c>
      <c r="CM13" s="3">
        <v>3.16</v>
      </c>
      <c r="CN13" s="3"/>
      <c r="CO13" s="3"/>
    </row>
    <row r="14" spans="1:96" ht="14.4" hidden="1" customHeight="1" x14ac:dyDescent="0.25">
      <c r="A14" t="s">
        <v>1393</v>
      </c>
      <c r="B14" t="s">
        <v>1394</v>
      </c>
      <c r="C14" s="1" t="s">
        <v>3324</v>
      </c>
      <c r="D14" s="2">
        <v>-0.16731290600000001</v>
      </c>
      <c r="E14">
        <v>90988</v>
      </c>
      <c r="F14">
        <v>2018</v>
      </c>
      <c r="G14" s="7">
        <v>1</v>
      </c>
      <c r="H14" s="8">
        <f t="shared" si="0"/>
        <v>0</v>
      </c>
      <c r="I14" s="8">
        <f>_xll.FDS(A14,"FF_CURR_RATIO(ANN_R,0)")</f>
        <v>0.82304412580673414</v>
      </c>
      <c r="J14" s="8">
        <f t="shared" si="1"/>
        <v>0</v>
      </c>
      <c r="K14" s="8">
        <f>_xll.FDS(A14,"FF_PBK(ANN_R,0)")</f>
        <v>1.21208789011736</v>
      </c>
      <c r="L14" s="8" t="e">
        <f>_xll.FDSR(A14,"FF_PE(ANN_R,NOW,NOW,AY)")</f>
        <v>#N/A</v>
      </c>
      <c r="M14" s="12">
        <f>_xll.FDSR(A14,"FF_EPS(ANN_R,NOW,NOW,AY)")</f>
        <v>-3.07</v>
      </c>
      <c r="N14" s="12"/>
      <c r="O14" s="12">
        <f>_xll.FDSR(A14,"FF_SALES(ANN_R,NOW,NOW,AY)")</f>
        <v>4747.116</v>
      </c>
      <c r="P14" s="10" t="e">
        <f>_xll.FDSR(A14,"FF_RD_EXP(ANN_R,NOW,NOW,AY)")</f>
        <v>#N/A</v>
      </c>
      <c r="Q14" s="10">
        <f>_xll.FDS(A14,"FF_ASSETS(ANN_R,0)")</f>
        <v>7675.4489999999996</v>
      </c>
      <c r="R14" s="10" t="e">
        <f t="shared" si="2"/>
        <v>#N/A</v>
      </c>
      <c r="S14" s="10" t="e">
        <f t="shared" si="3"/>
        <v>#N/A</v>
      </c>
      <c r="T14">
        <f t="shared" si="4"/>
        <v>1.477272727272716E-2</v>
      </c>
      <c r="U14">
        <f t="array" ref="U14:V14">_xll.FDSR(A14,"FF_DEBT_ASSETS(ANN_R,11/30/2016,10/31/2018,AY)")</f>
        <v>64.013256023447724</v>
      </c>
      <c r="V14">
        <v>65.582255071147472</v>
      </c>
      <c r="W14">
        <f t="shared" si="5"/>
        <v>1.568999047699748</v>
      </c>
      <c r="X14" s="3">
        <f>_xll.FDSR(A14,"FF_SGA(ANN_R,8/1/2018,10/31/2018,AY)")</f>
        <v>592.36699999999996</v>
      </c>
      <c r="Y14"/>
      <c r="Z14" s="10"/>
      <c r="AA14" s="3">
        <f t="array" ref="AA14:CM14">_xll.FDSR($A14,"FG_PRICE(8/1/2018,10/31/2018,,USD)")</f>
        <v>8.8000000000000007</v>
      </c>
      <c r="AB14" s="3">
        <v>8.51</v>
      </c>
      <c r="AC14" s="4">
        <v>8.56</v>
      </c>
      <c r="AD14" s="3">
        <v>8.49</v>
      </c>
      <c r="AE14" s="3">
        <v>8.2200000000000006</v>
      </c>
      <c r="AF14" s="3">
        <v>8.35</v>
      </c>
      <c r="AG14" s="3">
        <v>8.1999999999999993</v>
      </c>
      <c r="AH14" s="3">
        <v>7.9</v>
      </c>
      <c r="AI14" s="3">
        <v>7.78</v>
      </c>
      <c r="AJ14" s="3">
        <v>7.83</v>
      </c>
      <c r="AK14" s="3">
        <v>7.75</v>
      </c>
      <c r="AL14" s="3">
        <v>8.08</v>
      </c>
      <c r="AM14" s="3">
        <v>8.14</v>
      </c>
      <c r="AN14" s="3">
        <v>8.1999999999999993</v>
      </c>
      <c r="AO14" s="3">
        <v>8.4600000000000009</v>
      </c>
      <c r="AP14" s="3">
        <v>8.74</v>
      </c>
      <c r="AQ14" s="3">
        <v>8.9499999999999993</v>
      </c>
      <c r="AR14" s="3">
        <v>8.99</v>
      </c>
      <c r="AS14" s="3">
        <v>9.34</v>
      </c>
      <c r="AT14" s="3">
        <v>9.6</v>
      </c>
      <c r="AU14" s="3">
        <v>9.74</v>
      </c>
      <c r="AV14" s="3">
        <v>9.5399999999999991</v>
      </c>
      <c r="AW14" s="3">
        <v>9.92</v>
      </c>
      <c r="AX14" s="3">
        <v>9.67</v>
      </c>
      <c r="AY14" s="3">
        <v>9.6300000000000008</v>
      </c>
      <c r="AZ14" s="3">
        <v>9.6999999999999993</v>
      </c>
      <c r="BA14" s="3">
        <v>9.8000000000000007</v>
      </c>
      <c r="BB14" s="3">
        <v>9.39</v>
      </c>
      <c r="BC14" s="3">
        <v>9.43</v>
      </c>
      <c r="BD14" s="3">
        <v>9.67</v>
      </c>
      <c r="BE14" s="3">
        <v>9.65</v>
      </c>
      <c r="BF14" s="3">
        <v>9.3800000000000008</v>
      </c>
      <c r="BG14" s="3">
        <v>9.57</v>
      </c>
      <c r="BH14" s="3">
        <v>9.43</v>
      </c>
      <c r="BI14" s="3">
        <v>9.39</v>
      </c>
      <c r="BJ14" s="3">
        <v>9.56</v>
      </c>
      <c r="BK14" s="3">
        <v>9.6999999999999993</v>
      </c>
      <c r="BL14" s="3">
        <v>9.4</v>
      </c>
      <c r="BM14" s="3">
        <v>9.56</v>
      </c>
      <c r="BN14" s="3">
        <v>9.42</v>
      </c>
      <c r="BO14" s="3">
        <v>9.5</v>
      </c>
      <c r="BP14" s="3">
        <v>9.83</v>
      </c>
      <c r="BQ14" s="3">
        <v>9.6199999999999992</v>
      </c>
      <c r="BR14" s="3">
        <v>9.35</v>
      </c>
      <c r="BS14" s="3">
        <v>9.41</v>
      </c>
      <c r="BT14" s="3">
        <v>9.1</v>
      </c>
      <c r="BU14" s="3">
        <v>9.02</v>
      </c>
      <c r="BV14" s="3">
        <v>9.2200000000000006</v>
      </c>
      <c r="BW14" s="3">
        <v>9.5</v>
      </c>
      <c r="BX14" s="3">
        <v>9.08</v>
      </c>
      <c r="BY14" s="3">
        <v>8.85</v>
      </c>
      <c r="BZ14" s="3">
        <v>8.8800000000000008</v>
      </c>
      <c r="CA14" s="3">
        <v>8.51</v>
      </c>
      <c r="CB14" s="3">
        <v>8.68</v>
      </c>
      <c r="CC14" s="3">
        <v>8.75</v>
      </c>
      <c r="CD14" s="3">
        <v>8.99</v>
      </c>
      <c r="CE14" s="3">
        <v>8.89</v>
      </c>
      <c r="CF14" s="3">
        <v>8.41</v>
      </c>
      <c r="CG14" s="3">
        <v>8.5399999999999991</v>
      </c>
      <c r="CH14" s="3">
        <v>8.23</v>
      </c>
      <c r="CI14" s="3">
        <v>8.36</v>
      </c>
      <c r="CJ14" s="3">
        <v>8.25</v>
      </c>
      <c r="CK14" s="3">
        <v>8.44</v>
      </c>
      <c r="CL14" s="3">
        <v>8.8800000000000008</v>
      </c>
      <c r="CM14" s="3">
        <v>8.93</v>
      </c>
      <c r="CN14" s="3"/>
      <c r="CO14" s="3"/>
    </row>
    <row r="15" spans="1:96" ht="14.4" hidden="1" customHeight="1" x14ac:dyDescent="0.25">
      <c r="A15" t="s">
        <v>5988</v>
      </c>
      <c r="B15" t="s">
        <v>5989</v>
      </c>
      <c r="C15" s="1" t="s">
        <v>5990</v>
      </c>
      <c r="D15" s="2">
        <v>-0.16631027200000001</v>
      </c>
      <c r="E15">
        <v>92020</v>
      </c>
      <c r="F15">
        <v>2018</v>
      </c>
      <c r="G15" s="7">
        <v>1</v>
      </c>
      <c r="H15" s="8">
        <f t="shared" si="0"/>
        <v>0</v>
      </c>
      <c r="I15" s="8">
        <f>_xll.FDS(A15,"FF_CURR_RATIO(ANN_R,0)")</f>
        <v>1.045277214928036</v>
      </c>
      <c r="J15" s="8">
        <f t="shared" si="1"/>
        <v>0</v>
      </c>
      <c r="K15" s="8" t="e">
        <f>_xll.FDS(A15,"FF_PBK(ANN_R,0)")</f>
        <v>#N/A</v>
      </c>
      <c r="L15" s="8" t="e">
        <f>_xll.FDSR(A15,"FF_PE(ANN_R,NOW,NOW,AY)")</f>
        <v>#N/A</v>
      </c>
      <c r="M15" s="12">
        <f>_xll.FDSR(A15,"FF_EPS(ANN_R,NOW,NOW,AY)")</f>
        <v>-6.15</v>
      </c>
      <c r="N15" s="12"/>
      <c r="O15" s="12">
        <f>_xll.FDSR(A15,"FF_SALES(ANN_R,NOW,NOW,AY)")</f>
        <v>5373.74</v>
      </c>
      <c r="P15" s="10" t="e">
        <f>_xll.FDSR(A15,"FF_RD_EXP(ANN_R,NOW,NOW,AY)")</f>
        <v>#N/A</v>
      </c>
      <c r="Q15" s="10">
        <f>_xll.FDS(A15,"FF_ASSETS(ANN_R,0)")</f>
        <v>5051.9629999999997</v>
      </c>
      <c r="R15" s="10" t="e">
        <f t="shared" si="2"/>
        <v>#N/A</v>
      </c>
      <c r="S15" s="10" t="e">
        <f t="shared" si="3"/>
        <v>#N/A</v>
      </c>
      <c r="T15">
        <f t="shared" si="4"/>
        <v>1.3157894736842035E-2</v>
      </c>
      <c r="U15">
        <f t="array" ref="U15:V15">_xll.FDSR(A15,"FF_DEBT_ASSETS(ANN_R,11/30/2016,10/31/2018,AY)")</f>
        <v>84.367153564949049</v>
      </c>
      <c r="V15">
        <v>83.163585248534417</v>
      </c>
      <c r="W15">
        <f t="shared" si="5"/>
        <v>-1.203568316414632</v>
      </c>
      <c r="X15" s="3">
        <f>_xll.FDSR(A15,"FF_SGA(ANN_R,8/1/2018,10/31/2018,AY)")</f>
        <v>266.43799999999999</v>
      </c>
      <c r="Y15"/>
      <c r="Z15" s="10"/>
      <c r="AA15" s="3">
        <f t="array" ref="AA15:CM15">_xll.FDSR($A15,"FG_PRICE(8/1/2018,10/31/2018,,USD)")</f>
        <v>1.52</v>
      </c>
      <c r="AB15" s="3">
        <v>1.55</v>
      </c>
      <c r="AC15" s="4">
        <v>1.47</v>
      </c>
      <c r="AD15" s="3">
        <v>1.52</v>
      </c>
      <c r="AE15" s="3">
        <v>1.52</v>
      </c>
      <c r="AF15" s="3">
        <v>1.66</v>
      </c>
      <c r="AG15" s="3">
        <v>1.73</v>
      </c>
      <c r="AH15" s="3">
        <v>1.63</v>
      </c>
      <c r="AI15" s="3">
        <v>1.61</v>
      </c>
      <c r="AJ15" s="3">
        <v>1.62</v>
      </c>
      <c r="AK15" s="3">
        <v>1.5</v>
      </c>
      <c r="AL15" s="3">
        <v>1.55</v>
      </c>
      <c r="AM15" s="3">
        <v>1.54</v>
      </c>
      <c r="AN15" s="3">
        <v>1.58</v>
      </c>
      <c r="AO15" s="3">
        <v>1.55</v>
      </c>
      <c r="AP15" s="3">
        <v>1.59</v>
      </c>
      <c r="AQ15" s="3">
        <v>1.69</v>
      </c>
      <c r="AR15" s="3">
        <v>1.72</v>
      </c>
      <c r="AS15" s="3">
        <v>1.7</v>
      </c>
      <c r="AT15" s="3">
        <v>1.7</v>
      </c>
      <c r="AU15" s="3">
        <v>1.75</v>
      </c>
      <c r="AV15" s="3">
        <v>1.77</v>
      </c>
      <c r="AW15" s="3">
        <v>1.77</v>
      </c>
      <c r="AX15" s="3">
        <v>1.65</v>
      </c>
      <c r="AY15" s="3">
        <v>1.5</v>
      </c>
      <c r="AZ15" s="3">
        <v>1.51</v>
      </c>
      <c r="BA15" s="3">
        <v>1.5</v>
      </c>
      <c r="BB15" s="3">
        <v>1.36</v>
      </c>
      <c r="BC15" s="3">
        <v>1.4</v>
      </c>
      <c r="BD15" s="3">
        <v>1.38</v>
      </c>
      <c r="BE15" s="3">
        <v>1.34</v>
      </c>
      <c r="BF15" s="3">
        <v>1.33</v>
      </c>
      <c r="BG15" s="3">
        <v>1.41</v>
      </c>
      <c r="BH15" s="3">
        <v>1.39</v>
      </c>
      <c r="BI15" s="3">
        <v>1.37</v>
      </c>
      <c r="BJ15" s="3">
        <v>1.41</v>
      </c>
      <c r="BK15" s="3">
        <v>1.46</v>
      </c>
      <c r="BL15" s="3">
        <v>1.44</v>
      </c>
      <c r="BM15" s="3">
        <v>1.37</v>
      </c>
      <c r="BN15" s="3">
        <v>1.33</v>
      </c>
      <c r="BO15" s="3">
        <v>1.27</v>
      </c>
      <c r="BP15" s="3">
        <v>1.35</v>
      </c>
      <c r="BQ15" s="3">
        <v>1.37</v>
      </c>
      <c r="BR15" s="3">
        <v>1.28</v>
      </c>
      <c r="BS15" s="3">
        <v>1.27</v>
      </c>
      <c r="BT15" s="3">
        <v>1.34</v>
      </c>
      <c r="BU15" s="3">
        <v>1.38</v>
      </c>
      <c r="BV15" s="3">
        <v>1.44</v>
      </c>
      <c r="BW15" s="3">
        <v>1.55</v>
      </c>
      <c r="BX15" s="3">
        <v>1.56</v>
      </c>
      <c r="BY15" s="3">
        <v>1.56</v>
      </c>
      <c r="BZ15" s="3">
        <v>1.44</v>
      </c>
      <c r="CA15" s="3">
        <v>1.46</v>
      </c>
      <c r="CB15" s="3">
        <v>1.55</v>
      </c>
      <c r="CC15" s="3">
        <v>1.56</v>
      </c>
      <c r="CD15" s="3">
        <v>1.47</v>
      </c>
      <c r="CE15" s="3">
        <v>1.43</v>
      </c>
      <c r="CF15" s="3">
        <v>1.56</v>
      </c>
      <c r="CG15" s="3">
        <v>1.49</v>
      </c>
      <c r="CH15" s="3">
        <v>1.4</v>
      </c>
      <c r="CI15" s="3">
        <v>1.41</v>
      </c>
      <c r="CJ15" s="3">
        <v>1.44</v>
      </c>
      <c r="CK15" s="3">
        <v>1.65</v>
      </c>
      <c r="CL15" s="3">
        <v>1.57</v>
      </c>
      <c r="CM15" s="3">
        <v>1.54</v>
      </c>
      <c r="CN15" s="3"/>
      <c r="CO15" s="3"/>
    </row>
    <row r="16" spans="1:96" ht="14.4" hidden="1" customHeight="1" x14ac:dyDescent="0.25">
      <c r="A16" s="3" t="s">
        <v>6237</v>
      </c>
      <c r="B16" s="3" t="s">
        <v>6238</v>
      </c>
      <c r="C16" s="5" t="s">
        <v>6239</v>
      </c>
      <c r="D16" s="6">
        <v>-0.66214075400000005</v>
      </c>
      <c r="E16" s="3">
        <v>15266</v>
      </c>
      <c r="F16" s="3">
        <v>2018</v>
      </c>
      <c r="G16" s="8">
        <v>1</v>
      </c>
      <c r="H16" s="8">
        <f t="shared" si="0"/>
        <v>0</v>
      </c>
      <c r="I16" s="8">
        <f>_xll.FDS(A16,"FF_CURR_RATIO(ANN_R,0)")</f>
        <v>1.19017326746383E-3</v>
      </c>
      <c r="J16" s="8">
        <f t="shared" si="1"/>
        <v>0</v>
      </c>
      <c r="K16" s="8">
        <f>_xll.FDS(A16,"FF_PBK(ANN_R,0)")</f>
        <v>4.467205581228332</v>
      </c>
      <c r="L16" s="8" t="e">
        <f>_xll.FDSR(A16,"FF_PE(ANN_R,NOW,NOW,AY)")</f>
        <v>#N/A</v>
      </c>
      <c r="M16" s="12">
        <f>_xll.FDSR(A16,"FF_EPS(ANN_R,NOW,NOW,AY)")</f>
        <v>-1.0922000000000001</v>
      </c>
      <c r="N16" s="12"/>
      <c r="O16" s="12">
        <f>_xll.FDSR(A16,"FF_SALES(ANN_R,NOW,NOW,AY)")</f>
        <v>0</v>
      </c>
      <c r="P16" s="10" t="e">
        <f>_xll.FDSR(A16,"FF_RD_EXP(ANN_R,NOW,NOW,AY)")</f>
        <v>#N/A</v>
      </c>
      <c r="Q16" s="10">
        <f>_xll.FDS(A16,"FF_ASSETS(ANN_R,0)")</f>
        <v>14.850118</v>
      </c>
      <c r="R16" s="10" t="e">
        <f t="shared" si="2"/>
        <v>#N/A</v>
      </c>
      <c r="S16" s="10" t="e">
        <f t="shared" si="3"/>
        <v>#N/A</v>
      </c>
      <c r="T16">
        <f t="shared" si="4"/>
        <v>4.646840148698983E-3</v>
      </c>
      <c r="U16">
        <f t="array" ref="U16:V16">_xll.FDSR(A16,"FF_DEBT_ASSETS(ANN_R,11/30/2016,10/31/2018,AY)")</f>
        <v>0</v>
      </c>
      <c r="V16">
        <v>0.52327948719156292</v>
      </c>
      <c r="W16">
        <f t="shared" si="5"/>
        <v>0.52327948719156292</v>
      </c>
      <c r="X16" s="3">
        <f>_xll.FDSR(A16,"FF_SGA(ANN_R,8/1/2018,10/31/2018,AY)")</f>
        <v>2.2964519999999999</v>
      </c>
      <c r="Y16"/>
      <c r="Z16" s="10"/>
      <c r="AA16" s="3">
        <f t="array" ref="AA16:CM16">_xll.FDSR($A16,"FG_PRICE(8/1/2018,10/31/2018,,USD)")</f>
        <v>10.76</v>
      </c>
      <c r="AB16" s="3">
        <v>10.8</v>
      </c>
      <c r="AC16" s="4">
        <v>10.76</v>
      </c>
      <c r="AD16" s="3">
        <v>10.76</v>
      </c>
      <c r="AE16" s="3">
        <v>10.72</v>
      </c>
      <c r="AF16" s="3">
        <v>10.75</v>
      </c>
      <c r="AG16" s="3">
        <v>10.76</v>
      </c>
      <c r="AH16" s="3">
        <v>10.75</v>
      </c>
      <c r="AI16" s="3">
        <v>10.75</v>
      </c>
      <c r="AJ16" s="3">
        <v>10.75</v>
      </c>
      <c r="AK16" s="3">
        <v>10.76</v>
      </c>
      <c r="AL16" s="3">
        <v>10.75</v>
      </c>
      <c r="AM16" s="3">
        <v>10.76</v>
      </c>
      <c r="AN16" s="3">
        <v>10.76</v>
      </c>
      <c r="AO16" s="3">
        <v>10.75</v>
      </c>
      <c r="AP16" s="3">
        <v>10.75</v>
      </c>
      <c r="AQ16" s="3">
        <v>10.75</v>
      </c>
      <c r="AR16" s="3">
        <v>10.685</v>
      </c>
      <c r="AS16" s="3">
        <v>10.7</v>
      </c>
      <c r="AT16" s="3">
        <v>10.75</v>
      </c>
      <c r="AU16" s="3">
        <v>10.75</v>
      </c>
      <c r="AV16" s="3">
        <v>10.75</v>
      </c>
      <c r="AW16" s="3">
        <v>10.75</v>
      </c>
      <c r="AX16" s="3">
        <v>10.75</v>
      </c>
      <c r="AY16" s="3">
        <v>10.75</v>
      </c>
      <c r="AZ16" s="3">
        <v>10.76</v>
      </c>
      <c r="BA16" s="3">
        <v>10.75</v>
      </c>
      <c r="BB16" s="3">
        <v>10.75</v>
      </c>
      <c r="BC16" s="3">
        <v>10.74</v>
      </c>
      <c r="BD16" s="3">
        <v>10.785</v>
      </c>
      <c r="BE16" s="3">
        <v>10.8</v>
      </c>
      <c r="BF16" s="3">
        <v>10.815</v>
      </c>
      <c r="BG16" s="3">
        <v>10.83</v>
      </c>
      <c r="BH16" s="3">
        <v>11.164999999999999</v>
      </c>
      <c r="BI16" s="3">
        <v>11.164999999999999</v>
      </c>
      <c r="BJ16" s="3">
        <v>10.83</v>
      </c>
      <c r="BK16" s="3">
        <v>10.9</v>
      </c>
      <c r="BL16" s="3">
        <v>10.865</v>
      </c>
      <c r="BM16" s="3">
        <v>10.865</v>
      </c>
      <c r="BN16" s="3">
        <v>10.865</v>
      </c>
      <c r="BO16" s="3">
        <v>10.865</v>
      </c>
      <c r="BP16" s="3">
        <v>10.865</v>
      </c>
      <c r="BQ16" s="3">
        <v>10.865</v>
      </c>
      <c r="BR16" s="3">
        <v>10.824999999999999</v>
      </c>
      <c r="BS16" s="3">
        <v>11.035</v>
      </c>
      <c r="BT16" s="3">
        <v>10.81</v>
      </c>
      <c r="BU16" s="3">
        <v>10.81</v>
      </c>
      <c r="BV16" s="3">
        <v>10.824999999999999</v>
      </c>
      <c r="BW16" s="3">
        <v>10.81</v>
      </c>
      <c r="BX16" s="3">
        <v>10.824999999999999</v>
      </c>
      <c r="BY16" s="3">
        <v>10.824999999999999</v>
      </c>
      <c r="BZ16" s="3">
        <v>10.81</v>
      </c>
      <c r="CA16" s="3">
        <v>10.824999999999999</v>
      </c>
      <c r="CB16" s="3">
        <v>10.81</v>
      </c>
      <c r="CC16" s="3">
        <v>10.81</v>
      </c>
      <c r="CD16" s="3">
        <v>10.81</v>
      </c>
      <c r="CE16" s="3">
        <v>10.81</v>
      </c>
      <c r="CF16" s="3">
        <v>10.775</v>
      </c>
      <c r="CG16" s="3">
        <v>10.8</v>
      </c>
      <c r="CH16" s="3">
        <v>10.81</v>
      </c>
      <c r="CI16" s="3">
        <v>10.81</v>
      </c>
      <c r="CJ16" s="3">
        <v>10.8</v>
      </c>
      <c r="CK16" s="3">
        <v>10.81</v>
      </c>
      <c r="CL16" s="3">
        <v>10.81</v>
      </c>
      <c r="CM16" s="3">
        <v>10.81</v>
      </c>
      <c r="CN16" s="3"/>
      <c r="CO16" s="3"/>
      <c r="CP16" s="3"/>
      <c r="CQ16" s="3"/>
      <c r="CR16" s="3"/>
    </row>
    <row r="17" spans="1:93" ht="14.4" hidden="1" customHeight="1" x14ac:dyDescent="0.25">
      <c r="A17" t="s">
        <v>5584</v>
      </c>
      <c r="B17" t="s">
        <v>5585</v>
      </c>
      <c r="C17" s="1" t="s">
        <v>7585</v>
      </c>
      <c r="D17" s="2">
        <v>-0.371352285</v>
      </c>
      <c r="E17">
        <v>14421</v>
      </c>
      <c r="F17">
        <v>2018</v>
      </c>
      <c r="G17" s="7">
        <v>1</v>
      </c>
      <c r="H17" s="8">
        <f t="shared" si="0"/>
        <v>0</v>
      </c>
      <c r="I17" s="8">
        <f>_xll.FDS(A17,"FF_CURR_RATIO(ANN_R,0)")</f>
        <v>0.9210002841716397</v>
      </c>
      <c r="J17" s="8">
        <f t="shared" si="1"/>
        <v>0</v>
      </c>
      <c r="K17" s="8">
        <f>_xll.FDS(A17,"FF_PBK(ANN_R,0)")</f>
        <v>19.181306944504989</v>
      </c>
      <c r="L17" s="8" t="e">
        <f>_xll.FDSR(A17,"FF_PE(ANN_R,NOW,NOW,AY)")</f>
        <v>#N/A</v>
      </c>
      <c r="M17" s="12">
        <f>_xll.FDSR(A17,"FF_EPS(ANN_R,NOW,NOW,AY)")</f>
        <v>-3.71</v>
      </c>
      <c r="N17" s="12"/>
      <c r="O17" s="12">
        <f>_xll.FDSR(A17,"FF_SALES(ANN_R,NOW,NOW,AY)")</f>
        <v>2.972</v>
      </c>
      <c r="P17" s="10" t="e">
        <f>_xll.FDSR(A17,"FF_RD_EXP(ANN_R,NOW,NOW,AY)")</f>
        <v>#N/A</v>
      </c>
      <c r="Q17" s="10">
        <f>_xll.FDS(A17,"FF_ASSETS(ANN_R,0)")</f>
        <v>20.013000000000002</v>
      </c>
      <c r="R17" s="10" t="e">
        <f t="shared" si="2"/>
        <v>#N/A</v>
      </c>
      <c r="S17" s="10" t="e">
        <f t="shared" si="3"/>
        <v>#N/A</v>
      </c>
      <c r="T17">
        <f t="shared" si="4"/>
        <v>3.2786885245903452E-3</v>
      </c>
      <c r="U17">
        <f t="array" ref="U17:V17">_xll.FDSR(A17,"FF_DEBT_ASSETS(ANN_R,11/30/2016,10/31/2018,AY)")</f>
        <v>0</v>
      </c>
      <c r="V17">
        <v>0</v>
      </c>
      <c r="W17">
        <f t="shared" si="5"/>
        <v>0</v>
      </c>
      <c r="X17" s="3">
        <f>_xll.FDSR(A17,"FF_SGA(ANN_R,8/1/2018,10/31/2018,AY)")</f>
        <v>9.0489999999999995</v>
      </c>
      <c r="Y17"/>
      <c r="Z17" s="10"/>
      <c r="AA17" s="3">
        <f t="array" ref="AA17:CM17">_xll.FDSR($A17,"FG_PRICE(8/1/2018,10/31/2018,,USD)")</f>
        <v>3.05</v>
      </c>
      <c r="AB17" s="3">
        <v>2.85</v>
      </c>
      <c r="AC17" s="4">
        <v>2.9445000000000001</v>
      </c>
      <c r="AD17" s="3">
        <v>2.83</v>
      </c>
      <c r="AE17" s="3">
        <v>2.94</v>
      </c>
      <c r="AF17" s="3">
        <v>6.6</v>
      </c>
      <c r="AG17" s="3">
        <v>5.05</v>
      </c>
      <c r="AH17" s="3">
        <v>4.5999999999999996</v>
      </c>
      <c r="AI17" s="3">
        <v>5.99</v>
      </c>
      <c r="AJ17" s="3">
        <v>4.55</v>
      </c>
      <c r="AK17" s="3">
        <v>5</v>
      </c>
      <c r="AL17" s="3">
        <v>4.68</v>
      </c>
      <c r="AM17" s="3">
        <v>4.7050000000000001</v>
      </c>
      <c r="AN17" s="3">
        <v>4.55</v>
      </c>
      <c r="AO17" s="3">
        <v>4.34</v>
      </c>
      <c r="AP17" s="3">
        <v>4.21</v>
      </c>
      <c r="AQ17" s="3">
        <v>4</v>
      </c>
      <c r="AR17" s="3">
        <v>3.67</v>
      </c>
      <c r="AS17" s="3">
        <v>3.51</v>
      </c>
      <c r="AT17" s="3">
        <v>4.0599999999999996</v>
      </c>
      <c r="AU17" s="3">
        <v>3.9775</v>
      </c>
      <c r="AV17" s="3">
        <v>3.7</v>
      </c>
      <c r="AW17" s="3">
        <v>3.79</v>
      </c>
      <c r="AX17" s="3">
        <v>3.72</v>
      </c>
      <c r="AY17" s="3">
        <v>3.52</v>
      </c>
      <c r="AZ17" s="3">
        <v>3.48</v>
      </c>
      <c r="BA17" s="3">
        <v>3.41</v>
      </c>
      <c r="BB17" s="3">
        <v>3.27</v>
      </c>
      <c r="BC17" s="3">
        <v>3.5</v>
      </c>
      <c r="BD17" s="3">
        <v>3.37</v>
      </c>
      <c r="BE17" s="3">
        <v>3.3439999999999999</v>
      </c>
      <c r="BF17" s="3">
        <v>3.375</v>
      </c>
      <c r="BG17" s="3">
        <v>3.56</v>
      </c>
      <c r="BH17" s="3">
        <v>3.39</v>
      </c>
      <c r="BI17" s="3">
        <v>3.42</v>
      </c>
      <c r="BJ17" s="3">
        <v>3.68</v>
      </c>
      <c r="BK17" s="3">
        <v>4.4000000000000004</v>
      </c>
      <c r="BL17" s="3">
        <v>4.1500000000000004</v>
      </c>
      <c r="BM17" s="3">
        <v>3.66</v>
      </c>
      <c r="BN17" s="3">
        <v>3.6</v>
      </c>
      <c r="BO17" s="3">
        <v>3.35</v>
      </c>
      <c r="BP17" s="3">
        <v>3.5</v>
      </c>
      <c r="BQ17" s="3">
        <v>3.42</v>
      </c>
      <c r="BR17" s="3">
        <v>3.3468</v>
      </c>
      <c r="BS17" s="3">
        <v>3.35</v>
      </c>
      <c r="BT17" s="3">
        <v>3.38</v>
      </c>
      <c r="BU17" s="3">
        <v>3.45</v>
      </c>
      <c r="BV17" s="3">
        <v>3.4396</v>
      </c>
      <c r="BW17" s="3">
        <v>3.23</v>
      </c>
      <c r="BX17" s="3">
        <v>3.1</v>
      </c>
      <c r="BY17" s="3">
        <v>3.0718999999999999</v>
      </c>
      <c r="BZ17" s="3">
        <v>3.05</v>
      </c>
      <c r="CA17" s="3">
        <v>2.95</v>
      </c>
      <c r="CB17" s="3">
        <v>3.22</v>
      </c>
      <c r="CC17" s="3">
        <v>3.09</v>
      </c>
      <c r="CD17" s="3">
        <v>3.1</v>
      </c>
      <c r="CE17" s="3">
        <v>4.0155000000000003</v>
      </c>
      <c r="CF17" s="3">
        <v>3.1</v>
      </c>
      <c r="CG17" s="3">
        <v>3.35</v>
      </c>
      <c r="CH17" s="3">
        <v>3.14</v>
      </c>
      <c r="CI17" s="3">
        <v>3.06</v>
      </c>
      <c r="CJ17" s="3">
        <v>2.96</v>
      </c>
      <c r="CK17" s="3">
        <v>2.96</v>
      </c>
      <c r="CL17" s="3">
        <v>2.75</v>
      </c>
      <c r="CM17" s="3">
        <v>3.06</v>
      </c>
      <c r="CN17" s="3"/>
      <c r="CO17" s="3"/>
    </row>
    <row r="18" spans="1:93" ht="14.4" hidden="1" customHeight="1" x14ac:dyDescent="0.25">
      <c r="A18" t="s">
        <v>1819</v>
      </c>
      <c r="B18" t="s">
        <v>6447</v>
      </c>
      <c r="C18" s="1" t="s">
        <v>6448</v>
      </c>
      <c r="D18" s="2">
        <v>-0.19884510599999999</v>
      </c>
      <c r="E18">
        <v>16001</v>
      </c>
      <c r="F18">
        <v>2018</v>
      </c>
      <c r="G18" s="7">
        <v>1</v>
      </c>
      <c r="H18" s="8">
        <f t="shared" si="0"/>
        <v>0</v>
      </c>
      <c r="I18" s="8">
        <f>_xll.FDS(A18,"FF_CURR_RATIO(ANN_R,0)")</f>
        <v>0.81657714592987785</v>
      </c>
      <c r="J18" s="8">
        <f t="shared" si="1"/>
        <v>0</v>
      </c>
      <c r="K18" s="8" t="e">
        <f>_xll.FDS(A18,"FF_PBK(ANN_R,0)")</f>
        <v>#N/A</v>
      </c>
      <c r="L18" s="8">
        <f>_xll.FDSR(A18,"FF_PE(ANN_R,NOW,NOW,AY)")</f>
        <v>32.088235294117638</v>
      </c>
      <c r="M18" s="12">
        <f>_xll.FDSR(A18,"FF_EPS(ANN_R,NOW,NOW,AY)")</f>
        <v>1.02</v>
      </c>
      <c r="N18" s="12"/>
      <c r="O18" s="12">
        <f>_xll.FDSR(A18,"FF_SALES(ANN_R,NOW,NOW,AY)")</f>
        <v>2561.848</v>
      </c>
      <c r="P18" s="10" t="e">
        <f>_xll.FDSR(A18,"FF_RD_EXP(ANN_R,NOW,NOW,AY)")</f>
        <v>#N/A</v>
      </c>
      <c r="Q18" s="10">
        <f>_xll.FDS(A18,"FF_ASSETS(ANN_R,0)")</f>
        <v>3950.2280000000001</v>
      </c>
      <c r="R18" s="10" t="e">
        <f t="shared" si="2"/>
        <v>#N/A</v>
      </c>
      <c r="S18" s="10" t="e">
        <f t="shared" si="3"/>
        <v>#N/A</v>
      </c>
      <c r="T18">
        <f t="shared" si="4"/>
        <v>-6.0569351907946434E-4</v>
      </c>
      <c r="U18">
        <f t="array" ref="U18:V18">_xll.FDSR(A18,"FF_DEBT_ASSETS(ANN_R,11/30/2016,10/31/2018,AY)")</f>
        <v>77.193882512457137</v>
      </c>
      <c r="V18">
        <v>83.153029803067199</v>
      </c>
      <c r="W18">
        <f t="shared" si="5"/>
        <v>5.959147290610062</v>
      </c>
      <c r="X18" s="3">
        <f>_xll.FDSR(A18,"FF_SGA(ANN_R,8/1/2018,10/31/2018,AY)")</f>
        <v>455.52499999999998</v>
      </c>
      <c r="Y18"/>
      <c r="Z18" s="10"/>
      <c r="AA18" s="3">
        <f t="array" ref="AA18:CM18">_xll.FDSR($A18,"FG_PRICE(8/1/2018,10/31/2018,,USD)")</f>
        <v>33.020000000000003</v>
      </c>
      <c r="AB18" s="3">
        <v>33.03</v>
      </c>
      <c r="AC18" s="4">
        <v>33.26</v>
      </c>
      <c r="AD18" s="3">
        <v>32.92</v>
      </c>
      <c r="AE18" s="3">
        <v>32.85</v>
      </c>
      <c r="AF18" s="3">
        <v>32.89</v>
      </c>
      <c r="AG18" s="3">
        <v>32.799999999999997</v>
      </c>
      <c r="AH18" s="3">
        <v>32.950000000000003</v>
      </c>
      <c r="AI18" s="3">
        <v>32.85</v>
      </c>
      <c r="AJ18" s="3">
        <v>32.770000000000003</v>
      </c>
      <c r="AK18" s="3">
        <v>32.82</v>
      </c>
      <c r="AL18" s="3">
        <v>33.32</v>
      </c>
      <c r="AM18" s="3">
        <v>33.74</v>
      </c>
      <c r="AN18" s="3">
        <v>34</v>
      </c>
      <c r="AO18" s="3">
        <v>34.26</v>
      </c>
      <c r="AP18" s="3">
        <v>34.36</v>
      </c>
      <c r="AQ18" s="3">
        <v>34.43</v>
      </c>
      <c r="AR18" s="3">
        <v>34.340000000000003</v>
      </c>
      <c r="AS18" s="3">
        <v>34.17</v>
      </c>
      <c r="AT18" s="3">
        <v>34.29</v>
      </c>
      <c r="AU18" s="3">
        <v>34.53</v>
      </c>
      <c r="AV18" s="3">
        <v>34.369999999999997</v>
      </c>
      <c r="AW18" s="3">
        <v>34.24</v>
      </c>
      <c r="AX18" s="3">
        <v>33.950000000000003</v>
      </c>
      <c r="AY18" s="3">
        <v>33.71</v>
      </c>
      <c r="AZ18" s="3">
        <v>32.97</v>
      </c>
      <c r="BA18" s="3">
        <v>33.25</v>
      </c>
      <c r="BB18" s="3">
        <v>33.369999999999997</v>
      </c>
      <c r="BC18" s="3">
        <v>33.479999999999997</v>
      </c>
      <c r="BD18" s="3">
        <v>33.56</v>
      </c>
      <c r="BE18" s="3">
        <v>33.25</v>
      </c>
      <c r="BF18" s="3">
        <v>33.4</v>
      </c>
      <c r="BG18" s="3">
        <v>33.51</v>
      </c>
      <c r="BH18" s="3">
        <v>33.655000000000001</v>
      </c>
      <c r="BI18" s="3">
        <v>33.33</v>
      </c>
      <c r="BJ18" s="3">
        <v>33.49</v>
      </c>
      <c r="BK18" s="3">
        <v>33.43</v>
      </c>
      <c r="BL18" s="3">
        <v>33.19</v>
      </c>
      <c r="BM18" s="3">
        <v>33.409999999999997</v>
      </c>
      <c r="BN18" s="3">
        <v>33.380000000000003</v>
      </c>
      <c r="BO18" s="3">
        <v>33.64</v>
      </c>
      <c r="BP18" s="3">
        <v>33.69</v>
      </c>
      <c r="BQ18" s="3">
        <v>33.659999999999997</v>
      </c>
      <c r="BR18" s="3">
        <v>34.06</v>
      </c>
      <c r="BS18" s="3">
        <v>34.18</v>
      </c>
      <c r="BT18" s="3">
        <v>33.74</v>
      </c>
      <c r="BU18" s="3">
        <v>32.6</v>
      </c>
      <c r="BV18" s="3">
        <v>31.91</v>
      </c>
      <c r="BW18" s="3">
        <v>32.1</v>
      </c>
      <c r="BX18" s="3">
        <v>32.200000000000003</v>
      </c>
      <c r="BY18" s="3">
        <v>31.99</v>
      </c>
      <c r="BZ18" s="3">
        <v>32.549999999999997</v>
      </c>
      <c r="CA18" s="3">
        <v>33</v>
      </c>
      <c r="CB18" s="3">
        <v>33</v>
      </c>
      <c r="CC18" s="3">
        <v>33</v>
      </c>
      <c r="CD18" s="3">
        <v>33</v>
      </c>
      <c r="CE18" s="3">
        <v>33</v>
      </c>
      <c r="CF18" s="3">
        <v>33</v>
      </c>
      <c r="CG18" s="3">
        <v>33</v>
      </c>
      <c r="CH18" s="3">
        <v>33</v>
      </c>
      <c r="CI18" s="3">
        <v>33</v>
      </c>
      <c r="CJ18" s="3">
        <v>33</v>
      </c>
      <c r="CK18" s="3">
        <v>33</v>
      </c>
      <c r="CL18" s="3">
        <v>33</v>
      </c>
      <c r="CM18" s="3">
        <v>33</v>
      </c>
      <c r="CN18" s="3"/>
      <c r="CO18" s="3"/>
    </row>
    <row r="19" spans="1:93" ht="14.4" hidden="1" customHeight="1" x14ac:dyDescent="0.25">
      <c r="A19" t="s">
        <v>6228</v>
      </c>
      <c r="B19" t="s">
        <v>6229</v>
      </c>
      <c r="C19" s="1" t="s">
        <v>6230</v>
      </c>
      <c r="D19" s="2">
        <v>-0.245454278</v>
      </c>
      <c r="E19">
        <v>15652</v>
      </c>
      <c r="F19">
        <v>2018</v>
      </c>
      <c r="G19" s="7">
        <v>1</v>
      </c>
      <c r="H19" s="8">
        <f t="shared" si="0"/>
        <v>0</v>
      </c>
      <c r="I19" s="8">
        <f>_xll.FDS(A19,"FF_CURR_RATIO(ANN_R,0)")</f>
        <v>9.3068724198438445E-3</v>
      </c>
      <c r="J19" s="8">
        <f t="shared" si="1"/>
        <v>0</v>
      </c>
      <c r="K19" s="8">
        <f>_xll.FDS(A19,"FF_PBK(ANN_R,0)")</f>
        <v>13.791003782971449</v>
      </c>
      <c r="L19" s="8" t="e">
        <f>_xll.FDSR(A19,"FF_PE(ANN_R,NOW,NOW,AY)")</f>
        <v>#N/A</v>
      </c>
      <c r="M19" s="12">
        <f>_xll.FDSR(A19,"FF_EPS(ANN_R,NOW,NOW,AY)")</f>
        <v>-0.19</v>
      </c>
      <c r="N19" s="12"/>
      <c r="O19" s="12">
        <f>_xll.FDSR(A19,"FF_SALES(ANN_R,NOW,NOW,AY)")</f>
        <v>0</v>
      </c>
      <c r="P19" s="10" t="e">
        <f>_xll.FDSR(A19,"FF_RD_EXP(ANN_R,NOW,NOW,AY)")</f>
        <v>#N/A</v>
      </c>
      <c r="Q19" s="10">
        <f>_xll.FDS(A19,"FF_ASSETS(ANN_R,0)")</f>
        <v>151.229634</v>
      </c>
      <c r="R19" s="10" t="e">
        <f t="shared" si="2"/>
        <v>#N/A</v>
      </c>
      <c r="S19" s="10" t="e">
        <f t="shared" si="3"/>
        <v>#N/A</v>
      </c>
      <c r="T19">
        <f t="shared" si="4"/>
        <v>-1.927710843373398E-3</v>
      </c>
      <c r="U19">
        <f t="array" ref="U19:V19">_xll.FDSR(A19,"FF_DEBT_ASSETS(ANN_R,11/30/2016,10/31/2018,AY)")</f>
        <v>0</v>
      </c>
      <c r="V19">
        <v>7.7869660129343968E-3</v>
      </c>
      <c r="W19">
        <f t="shared" si="5"/>
        <v>7.7869660129343968E-3</v>
      </c>
      <c r="X19" s="3">
        <f>_xll.FDSR(A19,"FF_SGA(ANN_R,8/1/2018,10/31/2018,AY)")</f>
        <v>1.293499</v>
      </c>
      <c r="Y19"/>
      <c r="Z19" s="10"/>
      <c r="AA19" s="3">
        <f t="array" ref="AA19:CM19">_xll.FDSR($A19,"FG_PRICE(8/1/2018,10/31/2018,,USD)")</f>
        <v>10.375</v>
      </c>
      <c r="AB19" s="3">
        <v>10.375</v>
      </c>
      <c r="AC19" s="4">
        <v>10.375</v>
      </c>
      <c r="AD19" s="3">
        <v>10.375</v>
      </c>
      <c r="AE19" s="3">
        <v>10.375</v>
      </c>
      <c r="AF19" s="3">
        <v>10.375</v>
      </c>
      <c r="AG19" s="3">
        <v>10.375</v>
      </c>
      <c r="AH19" s="3">
        <v>10.375</v>
      </c>
      <c r="AI19" s="3">
        <v>10.35</v>
      </c>
      <c r="AJ19" s="3">
        <v>10.375</v>
      </c>
      <c r="AK19" s="3">
        <v>10.5</v>
      </c>
      <c r="AL19" s="3">
        <v>10.35</v>
      </c>
      <c r="AM19" s="3">
        <v>10.35</v>
      </c>
      <c r="AN19" s="3">
        <v>10.375</v>
      </c>
      <c r="AO19" s="3">
        <v>10.4</v>
      </c>
      <c r="AP19" s="3">
        <v>10.35</v>
      </c>
      <c r="AQ19" s="3">
        <v>10.4</v>
      </c>
      <c r="AR19" s="3">
        <v>10.4</v>
      </c>
      <c r="AS19" s="3">
        <v>10.375</v>
      </c>
      <c r="AT19" s="3">
        <v>10.3</v>
      </c>
      <c r="AU19" s="3">
        <v>10.35</v>
      </c>
      <c r="AV19" s="3">
        <v>10.35</v>
      </c>
      <c r="AW19" s="3">
        <v>10.35</v>
      </c>
      <c r="AX19" s="3">
        <v>10.35</v>
      </c>
      <c r="AY19" s="3">
        <v>10.35</v>
      </c>
      <c r="AZ19" s="3">
        <v>10.35</v>
      </c>
      <c r="BA19" s="3">
        <v>10.35</v>
      </c>
      <c r="BB19" s="3">
        <v>10.35</v>
      </c>
      <c r="BC19" s="3">
        <v>10.35</v>
      </c>
      <c r="BD19" s="3">
        <v>10.35</v>
      </c>
      <c r="BE19" s="3">
        <v>10.375</v>
      </c>
      <c r="BF19" s="3">
        <v>10.395</v>
      </c>
      <c r="BG19" s="3">
        <v>10.375</v>
      </c>
      <c r="BH19" s="3">
        <v>11.25</v>
      </c>
      <c r="BI19" s="3">
        <v>10.35</v>
      </c>
      <c r="BJ19" s="3">
        <v>10.4</v>
      </c>
      <c r="BK19" s="3">
        <v>10.35</v>
      </c>
      <c r="BL19" s="3">
        <v>10.425000000000001</v>
      </c>
      <c r="BM19" s="3">
        <v>10.425000000000001</v>
      </c>
      <c r="BN19" s="3">
        <v>10.375</v>
      </c>
      <c r="BO19" s="3">
        <v>10.4</v>
      </c>
      <c r="BP19" s="3">
        <v>10.45</v>
      </c>
      <c r="BQ19" s="3">
        <v>10.425000000000001</v>
      </c>
      <c r="BR19" s="3">
        <v>10.4</v>
      </c>
      <c r="BS19" s="3">
        <v>10.4</v>
      </c>
      <c r="BT19" s="3">
        <v>10.425000000000001</v>
      </c>
      <c r="BU19" s="3">
        <v>10.4</v>
      </c>
      <c r="BV19" s="3">
        <v>10.45</v>
      </c>
      <c r="BW19" s="3">
        <v>10.4</v>
      </c>
      <c r="BX19" s="3">
        <v>11.705</v>
      </c>
      <c r="BY19" s="3">
        <v>10.475</v>
      </c>
      <c r="BZ19" s="3">
        <v>10.41</v>
      </c>
      <c r="CA19" s="3">
        <v>10.45</v>
      </c>
      <c r="CB19" s="3">
        <v>10.45</v>
      </c>
      <c r="CC19" s="3">
        <v>10.48</v>
      </c>
      <c r="CD19" s="3">
        <v>10.48</v>
      </c>
      <c r="CE19" s="3">
        <v>10.5</v>
      </c>
      <c r="CF19" s="3">
        <v>10.47</v>
      </c>
      <c r="CG19" s="3">
        <v>10.549899999999999</v>
      </c>
      <c r="CH19" s="3">
        <v>10.5</v>
      </c>
      <c r="CI19" s="3">
        <v>10.49</v>
      </c>
      <c r="CJ19" s="3">
        <v>10.5</v>
      </c>
      <c r="CK19" s="3">
        <v>10.4701</v>
      </c>
      <c r="CL19" s="3">
        <v>10.51</v>
      </c>
      <c r="CM19" s="3">
        <v>10.355</v>
      </c>
      <c r="CN19" s="3"/>
      <c r="CO19" s="3"/>
    </row>
    <row r="20" spans="1:93" ht="14.4" hidden="1" customHeight="1" x14ac:dyDescent="0.25">
      <c r="A20" t="s">
        <v>5663</v>
      </c>
      <c r="B20" t="s">
        <v>5664</v>
      </c>
      <c r="C20" s="1" t="s">
        <v>5665</v>
      </c>
      <c r="D20" s="2">
        <v>-0.22836189200000001</v>
      </c>
      <c r="E20">
        <v>15423</v>
      </c>
      <c r="F20">
        <v>2018</v>
      </c>
      <c r="G20" s="7">
        <v>1</v>
      </c>
      <c r="H20" s="8">
        <f t="shared" si="0"/>
        <v>0</v>
      </c>
      <c r="I20" s="8">
        <f>_xll.FDS(A20,"FF_CURR_RATIO(ANN_R,0)")</f>
        <v>0.72038765684170214</v>
      </c>
      <c r="J20" s="8">
        <f t="shared" si="1"/>
        <v>0</v>
      </c>
      <c r="K20" s="8">
        <f>_xll.FDS(A20,"FF_PBK(ANN_R,0)")</f>
        <v>1.2257941091027611</v>
      </c>
      <c r="L20" s="8" t="e">
        <f>_xll.FDSR(A20,"FF_PE(ANN_R,NOW,NOW,AY)")</f>
        <v>#N/A</v>
      </c>
      <c r="M20" s="12" t="e">
        <f>_xll.FDSR(A20,"FF_EPS(ANN_R,NOW,NOW,AY)")</f>
        <v>#N/A</v>
      </c>
      <c r="N20" s="12"/>
      <c r="O20" s="12" t="e">
        <f>_xll.FDSR(A20,"FF_SALES(ANN_R,NOW,NOW,AY)")</f>
        <v>#N/A</v>
      </c>
      <c r="P20" s="10" t="e">
        <f>_xll.FDSR(A20,"FF_RD_EXP(ANN_R,NOW,NOW,AY)")</f>
        <v>#N/A</v>
      </c>
      <c r="Q20" s="10">
        <f>_xll.FDS(A20,"FF_ASSETS(ANN_R,0)")</f>
        <v>135.91949700000001</v>
      </c>
      <c r="R20" s="10" t="e">
        <f t="shared" si="2"/>
        <v>#N/A</v>
      </c>
      <c r="S20" s="10" t="e">
        <f t="shared" si="3"/>
        <v>#N/A</v>
      </c>
      <c r="T20">
        <f t="shared" si="4"/>
        <v>-3.7856146642757382E-3</v>
      </c>
      <c r="U20">
        <f t="array" ref="U20:V20">_xll.FDSR(A20,"FF_DEBT_ASSETS(ANN_R,11/30/2016,10/31/2018,AY)")</f>
        <v>38.799899968293019</v>
      </c>
      <c r="V20">
        <v>48.862837536839912</v>
      </c>
      <c r="W20">
        <f t="shared" si="5"/>
        <v>10.062937568546893</v>
      </c>
      <c r="X20" s="3" t="e">
        <f>_xll.FDSR(A20,"FF_SGA(ANN_R,8/1/2018,10/31/2018,AY)")</f>
        <v>#N/A</v>
      </c>
      <c r="Y20"/>
      <c r="Z20" s="10"/>
      <c r="AA20" s="3">
        <f t="array" ref="AA20:CM20">_xll.FDSR($A20,"FG_PRICE(8/1/2018,10/31/2018,,USD)")</f>
        <v>1.0038</v>
      </c>
      <c r="AB20" s="3">
        <v>0.9849</v>
      </c>
      <c r="AC20" s="4">
        <v>0.92</v>
      </c>
      <c r="AD20" s="3">
        <v>0.94010000000000005</v>
      </c>
      <c r="AE20" s="3">
        <v>0.84699999999999998</v>
      </c>
      <c r="AF20" s="3">
        <v>0.84599999999999997</v>
      </c>
      <c r="AG20" s="3">
        <v>0.83120000000000005</v>
      </c>
      <c r="AH20" s="3">
        <v>0.83</v>
      </c>
      <c r="AI20" s="3">
        <v>0.80425899999999995</v>
      </c>
      <c r="AJ20" s="3">
        <v>0.82</v>
      </c>
      <c r="AK20" s="3">
        <v>0.74980000000000002</v>
      </c>
      <c r="AL20" s="3">
        <v>0.76</v>
      </c>
      <c r="AM20" s="3">
        <v>0.77</v>
      </c>
      <c r="AN20" s="3">
        <v>0.80200000000000005</v>
      </c>
      <c r="AO20" s="3">
        <v>0.82499999999999996</v>
      </c>
      <c r="AP20" s="3">
        <v>0.82730000000000004</v>
      </c>
      <c r="AQ20" s="3">
        <v>0.83</v>
      </c>
      <c r="AR20" s="3">
        <v>0.83</v>
      </c>
      <c r="AS20" s="3">
        <v>0.78159999999999996</v>
      </c>
      <c r="AT20" s="3">
        <v>0.79500000000000004</v>
      </c>
      <c r="AU20" s="3">
        <v>0.82</v>
      </c>
      <c r="AV20" s="3">
        <v>0.81</v>
      </c>
      <c r="AW20" s="3">
        <v>0.78</v>
      </c>
      <c r="AX20" s="3">
        <v>0.78400000000000003</v>
      </c>
      <c r="AY20" s="3">
        <v>0.80930000000000002</v>
      </c>
      <c r="AZ20" s="3">
        <v>0.79</v>
      </c>
      <c r="BA20" s="3">
        <v>0.8196</v>
      </c>
      <c r="BB20" s="3">
        <v>0.81256799999999996</v>
      </c>
      <c r="BC20" s="3">
        <v>0.87580000000000002</v>
      </c>
      <c r="BD20" s="3">
        <v>0.85</v>
      </c>
      <c r="BE20" s="3">
        <v>0.9</v>
      </c>
      <c r="BF20" s="3">
        <v>0.89</v>
      </c>
      <c r="BG20" s="3">
        <v>0.85399999999999998</v>
      </c>
      <c r="BH20" s="3">
        <v>0.84009999999999996</v>
      </c>
      <c r="BI20" s="3">
        <v>0.88</v>
      </c>
      <c r="BJ20" s="3">
        <v>0.89559999999999995</v>
      </c>
      <c r="BK20" s="3">
        <v>0.89</v>
      </c>
      <c r="BL20" s="3">
        <v>0.87019999999999997</v>
      </c>
      <c r="BM20" s="3">
        <v>0.88800000000000001</v>
      </c>
      <c r="BN20" s="3">
        <v>0.87980000000000003</v>
      </c>
      <c r="BO20" s="3">
        <v>0.93640000000000001</v>
      </c>
      <c r="BP20" s="3">
        <v>0.91010000000000002</v>
      </c>
      <c r="BQ20" s="3">
        <v>0.871</v>
      </c>
      <c r="BR20" s="3">
        <v>0.87</v>
      </c>
      <c r="BS20" s="3">
        <v>0.89990000000000003</v>
      </c>
      <c r="BT20" s="3">
        <v>0.82799999999999996</v>
      </c>
      <c r="BU20" s="3">
        <v>0.89570000000000005</v>
      </c>
      <c r="BV20" s="3">
        <v>0.9</v>
      </c>
      <c r="BW20" s="3">
        <v>0.9</v>
      </c>
      <c r="BX20" s="3">
        <v>0.86</v>
      </c>
      <c r="BY20" s="3">
        <v>0.91010100000000005</v>
      </c>
      <c r="BZ20" s="3">
        <v>0.9</v>
      </c>
      <c r="CA20" s="3">
        <v>0.9</v>
      </c>
      <c r="CB20" s="3">
        <v>0.9</v>
      </c>
      <c r="CC20" s="3">
        <v>0.99</v>
      </c>
      <c r="CD20" s="3">
        <v>0.93049999999999999</v>
      </c>
      <c r="CE20" s="3">
        <v>0.95989999999999998</v>
      </c>
      <c r="CF20" s="3">
        <v>0.97499999999999998</v>
      </c>
      <c r="CG20" s="3">
        <v>1.0590999999999999</v>
      </c>
      <c r="CH20" s="3">
        <v>1.04</v>
      </c>
      <c r="CI20" s="3">
        <v>1.0099</v>
      </c>
      <c r="CJ20" s="3">
        <v>1.04</v>
      </c>
      <c r="CK20" s="3">
        <v>0.97187599999999996</v>
      </c>
      <c r="CL20" s="3">
        <v>0.97</v>
      </c>
      <c r="CM20" s="3">
        <v>1</v>
      </c>
      <c r="CN20" s="3"/>
      <c r="CO20" s="3"/>
    </row>
    <row r="21" spans="1:93" ht="14.4" hidden="1" customHeight="1" x14ac:dyDescent="0.25">
      <c r="A21" t="s">
        <v>6116</v>
      </c>
      <c r="B21" t="s">
        <v>6117</v>
      </c>
      <c r="C21" s="1" t="s">
        <v>6118</v>
      </c>
      <c r="D21" s="2">
        <v>-0.229332697</v>
      </c>
      <c r="E21">
        <v>15707</v>
      </c>
      <c r="F21">
        <v>2018</v>
      </c>
      <c r="G21" s="7">
        <v>1</v>
      </c>
      <c r="H21" s="8">
        <f t="shared" si="0"/>
        <v>0</v>
      </c>
      <c r="I21" s="8">
        <f>_xll.FDS(A21,"FF_CURR_RATIO(ANN_R,0)")</f>
        <v>1.133164235890932</v>
      </c>
      <c r="J21" s="8">
        <f t="shared" si="1"/>
        <v>0</v>
      </c>
      <c r="K21" s="8">
        <f>_xll.FDS(A21,"FF_PBK(ANN_R,0)")</f>
        <v>0.9461516031220284</v>
      </c>
      <c r="L21" s="8" t="e">
        <f>_xll.FDSR(A21,"FF_PE(ANN_R,NOW,NOW,AY)")</f>
        <v>#N/A</v>
      </c>
      <c r="M21" s="12" t="e">
        <f>_xll.FDSR(A21,"FF_EPS(ANN_R,NOW,NOW,AY)")</f>
        <v>#N/A</v>
      </c>
      <c r="N21" s="12"/>
      <c r="O21" s="12" t="e">
        <f>_xll.FDSR(A21,"FF_SALES(ANN_R,NOW,NOW,AY)")</f>
        <v>#N/A</v>
      </c>
      <c r="P21" s="10" t="e">
        <f>_xll.FDSR(A21,"FF_RD_EXP(ANN_R,NOW,NOW,AY)")</f>
        <v>#N/A</v>
      </c>
      <c r="Q21" s="10">
        <f>_xll.FDS(A21,"FF_ASSETS(ANN_R,0)")</f>
        <v>61406</v>
      </c>
      <c r="R21" s="10" t="e">
        <f t="shared" si="2"/>
        <v>#N/A</v>
      </c>
      <c r="S21" s="10" t="e">
        <f t="shared" si="3"/>
        <v>#N/A</v>
      </c>
      <c r="T21">
        <f t="shared" si="4"/>
        <v>-1.2944983818770184E-2</v>
      </c>
      <c r="U21">
        <f t="array" ref="U21:V21">_xll.FDSR(A21,"FF_DEBT_ASSETS(ANN_R,11/30/2016,10/31/2018,AY)")</f>
        <v>19.707644199977391</v>
      </c>
      <c r="V21">
        <v>22.85118718040582</v>
      </c>
      <c r="W21">
        <f t="shared" si="5"/>
        <v>3.1435429804284283</v>
      </c>
      <c r="X21" s="3">
        <f>_xll.FDSR(A21,"FF_SGA(ANN_R,8/1/2018,10/31/2018,AY)")</f>
        <v>6428</v>
      </c>
      <c r="Y21"/>
      <c r="Z21" s="10"/>
      <c r="AA21" s="3">
        <f t="array" ref="AA21:CM21">_xll.FDSR($A21,"FG_PRICE(8/1/2018,10/31/2018,,USD)")</f>
        <v>15.45</v>
      </c>
      <c r="AB21" s="3">
        <v>15.55</v>
      </c>
      <c r="AC21" s="4">
        <v>15.98</v>
      </c>
      <c r="AD21" s="3">
        <v>16.010000000000002</v>
      </c>
      <c r="AE21" s="3">
        <v>16.13</v>
      </c>
      <c r="AF21" s="3">
        <v>16.16</v>
      </c>
      <c r="AG21" s="3">
        <v>16.11</v>
      </c>
      <c r="AH21" s="3">
        <v>15.85</v>
      </c>
      <c r="AI21" s="3">
        <v>15.66</v>
      </c>
      <c r="AJ21" s="3">
        <v>15.99</v>
      </c>
      <c r="AK21" s="3">
        <v>16.03</v>
      </c>
      <c r="AL21" s="3">
        <v>16.27</v>
      </c>
      <c r="AM21" s="3">
        <v>16.670000000000002</v>
      </c>
      <c r="AN21" s="3">
        <v>16.72</v>
      </c>
      <c r="AO21" s="3">
        <v>15.78</v>
      </c>
      <c r="AP21" s="3">
        <v>15.82</v>
      </c>
      <c r="AQ21" s="3">
        <v>16.100000000000001</v>
      </c>
      <c r="AR21" s="3">
        <v>16.2</v>
      </c>
      <c r="AS21" s="3">
        <v>16.45</v>
      </c>
      <c r="AT21" s="3">
        <v>16.739999999999998</v>
      </c>
      <c r="AU21" s="3">
        <v>16.71</v>
      </c>
      <c r="AV21" s="3">
        <v>16.79</v>
      </c>
      <c r="AW21" s="3">
        <v>16.53</v>
      </c>
      <c r="AX21" s="3">
        <v>16.670000000000002</v>
      </c>
      <c r="AY21" s="3">
        <v>16.59</v>
      </c>
      <c r="AZ21" s="3">
        <v>16.52</v>
      </c>
      <c r="BA21" s="3">
        <v>16.53</v>
      </c>
      <c r="BB21" s="3">
        <v>16.41</v>
      </c>
      <c r="BC21" s="3">
        <v>16.45</v>
      </c>
      <c r="BD21" s="3">
        <v>16.399999999999999</v>
      </c>
      <c r="BE21" s="3">
        <v>16.54</v>
      </c>
      <c r="BF21" s="3">
        <v>16.579999999999998</v>
      </c>
      <c r="BG21" s="3">
        <v>16.28</v>
      </c>
      <c r="BH21" s="3">
        <v>16.55</v>
      </c>
      <c r="BI21" s="3">
        <v>16.64</v>
      </c>
      <c r="BJ21" s="3">
        <v>16.87</v>
      </c>
      <c r="BK21" s="3">
        <v>17.02</v>
      </c>
      <c r="BL21" s="3">
        <v>16.920000000000002</v>
      </c>
      <c r="BM21" s="3">
        <v>16.55</v>
      </c>
      <c r="BN21" s="3">
        <v>16.510000000000002</v>
      </c>
      <c r="BO21" s="3">
        <v>16.28</v>
      </c>
      <c r="BP21" s="3">
        <v>16.309999999999999</v>
      </c>
      <c r="BQ21" s="3">
        <v>16.18</v>
      </c>
      <c r="BR21" s="3">
        <v>16.53</v>
      </c>
      <c r="BS21" s="3">
        <v>16.75</v>
      </c>
      <c r="BT21" s="3">
        <v>16.850000000000001</v>
      </c>
      <c r="BU21" s="3">
        <v>16.14</v>
      </c>
      <c r="BV21" s="3">
        <v>15.89</v>
      </c>
      <c r="BW21" s="3">
        <v>15.69</v>
      </c>
      <c r="BX21" s="3">
        <v>15.11</v>
      </c>
      <c r="BY21" s="3">
        <v>14.63</v>
      </c>
      <c r="BZ21" s="3">
        <v>15.42</v>
      </c>
      <c r="CA21" s="3">
        <v>15.34</v>
      </c>
      <c r="CB21" s="3">
        <v>15.51</v>
      </c>
      <c r="CC21" s="3">
        <v>15.52</v>
      </c>
      <c r="CD21" s="3">
        <v>15.33</v>
      </c>
      <c r="CE21" s="3">
        <v>15.44</v>
      </c>
      <c r="CF21" s="3">
        <v>15.84</v>
      </c>
      <c r="CG21" s="3">
        <v>15.65</v>
      </c>
      <c r="CH21" s="3">
        <v>15.09</v>
      </c>
      <c r="CI21" s="3">
        <v>15.15</v>
      </c>
      <c r="CJ21" s="3">
        <v>14.63</v>
      </c>
      <c r="CK21" s="3">
        <v>14.57</v>
      </c>
      <c r="CL21" s="3">
        <v>14.93</v>
      </c>
      <c r="CM21" s="3">
        <v>15.25</v>
      </c>
      <c r="CN21" s="3"/>
      <c r="CO21" s="3"/>
    </row>
    <row r="22" spans="1:93" ht="14.4" hidden="1" customHeight="1" x14ac:dyDescent="0.25">
      <c r="A22" t="s">
        <v>106</v>
      </c>
      <c r="B22" t="s">
        <v>107</v>
      </c>
      <c r="C22" s="1" t="s">
        <v>108</v>
      </c>
      <c r="D22" s="2">
        <v>-0.18279641799999999</v>
      </c>
      <c r="E22">
        <v>13928</v>
      </c>
      <c r="F22">
        <v>2018</v>
      </c>
      <c r="G22" s="7">
        <v>1</v>
      </c>
      <c r="H22" s="8">
        <f t="shared" si="0"/>
        <v>0</v>
      </c>
      <c r="I22" s="8">
        <f>_xll.FDS(A22,"FF_CURR_RATIO(ANN_R,0)")</f>
        <v>1.75715653932106</v>
      </c>
      <c r="J22" s="8">
        <f t="shared" si="1"/>
        <v>0</v>
      </c>
      <c r="K22" s="8">
        <f>_xll.FDS(A22,"FF_PBK(ANN_R,0)")</f>
        <v>2.111001204528288</v>
      </c>
      <c r="L22" s="8" t="e">
        <f>_xll.FDSR(A22,"FF_PE(ANN_R,NOW,NOW,AY)")</f>
        <v>#N/A</v>
      </c>
      <c r="M22" s="12">
        <f>_xll.FDSR(A22,"FF_EPS(ANN_R,NOW,NOW,AY)")</f>
        <v>-0.7</v>
      </c>
      <c r="N22" s="12"/>
      <c r="O22" s="12">
        <f>_xll.FDSR(A22,"FF_SALES(ANN_R,NOW,NOW,AY)")</f>
        <v>29029</v>
      </c>
      <c r="P22" s="10" t="e">
        <f>_xll.FDSR(A22,"FF_RD_EXP(ANN_R,NOW,NOW,AY)")</f>
        <v>#N/A</v>
      </c>
      <c r="Q22" s="10">
        <f>_xll.FDS(A22,"FF_ASSETS(ANN_R,0)")</f>
        <v>73362</v>
      </c>
      <c r="R22" s="10" t="e">
        <f t="shared" si="2"/>
        <v>#N/A</v>
      </c>
      <c r="S22" s="10" t="e">
        <f t="shared" si="3"/>
        <v>#N/A</v>
      </c>
      <c r="T22">
        <f t="shared" si="4"/>
        <v>-2.6597966856983679E-2</v>
      </c>
      <c r="U22">
        <f t="array" ref="U22:V22">_xll.FDSR(A22,"FF_DEBT_ASSETS(ANN_R,11/30/2016,10/31/2018,AY)")</f>
        <v>25.522136966066231</v>
      </c>
      <c r="V22">
        <v>30.38252461792095</v>
      </c>
      <c r="W22">
        <f t="shared" si="5"/>
        <v>4.8603876518547189</v>
      </c>
      <c r="X22" s="3">
        <f>_xll.FDSR(A22,"FF_SGA(ANN_R,8/1/2018,10/31/2018,AY)")</f>
        <v>561</v>
      </c>
      <c r="Y22"/>
      <c r="Z22" s="10"/>
      <c r="AA22" s="3">
        <f t="array" ref="AA22:CM22">_xll.FDSR($A22,"FG_PRICE(8/1/2018,10/31/2018,,USD)")</f>
        <v>71.81</v>
      </c>
      <c r="AB22" s="3">
        <v>71.56</v>
      </c>
      <c r="AC22" s="4">
        <v>71.290000000000006</v>
      </c>
      <c r="AD22" s="3">
        <v>71.73</v>
      </c>
      <c r="AE22" s="3">
        <v>72.900000000000006</v>
      </c>
      <c r="AF22" s="3">
        <v>71.39</v>
      </c>
      <c r="AG22" s="3">
        <v>71.75</v>
      </c>
      <c r="AH22" s="3">
        <v>71.94</v>
      </c>
      <c r="AI22" s="3">
        <v>71.069999999999993</v>
      </c>
      <c r="AJ22" s="3">
        <v>72.150000000000006</v>
      </c>
      <c r="AK22" s="3">
        <v>67.819999999999993</v>
      </c>
      <c r="AL22" s="3">
        <v>69.41</v>
      </c>
      <c r="AM22" s="3">
        <v>69.77</v>
      </c>
      <c r="AN22" s="3">
        <v>70.52</v>
      </c>
      <c r="AO22" s="3">
        <v>70.89</v>
      </c>
      <c r="AP22" s="3">
        <v>72</v>
      </c>
      <c r="AQ22" s="3">
        <v>72.05</v>
      </c>
      <c r="AR22" s="3">
        <v>72.61</v>
      </c>
      <c r="AS22" s="3">
        <v>72.84</v>
      </c>
      <c r="AT22" s="3">
        <v>72.05</v>
      </c>
      <c r="AU22" s="3">
        <v>73.540000000000006</v>
      </c>
      <c r="AV22" s="3">
        <v>73.56</v>
      </c>
      <c r="AW22" s="3">
        <v>73.430000000000007</v>
      </c>
      <c r="AX22" s="3">
        <v>73.11</v>
      </c>
      <c r="AY22" s="3">
        <v>73</v>
      </c>
      <c r="AZ22" s="3">
        <v>70.540000000000006</v>
      </c>
      <c r="BA22" s="3">
        <v>70.22</v>
      </c>
      <c r="BB22" s="3">
        <v>71.150000000000006</v>
      </c>
      <c r="BC22" s="3">
        <v>71.47</v>
      </c>
      <c r="BD22" s="3">
        <v>71.97</v>
      </c>
      <c r="BE22" s="3">
        <v>72.55</v>
      </c>
      <c r="BF22" s="3">
        <v>73.5</v>
      </c>
      <c r="BG22" s="3">
        <v>74.239999999999995</v>
      </c>
      <c r="BH22" s="3">
        <v>75.040000000000006</v>
      </c>
      <c r="BI22" s="3">
        <v>75.53</v>
      </c>
      <c r="BJ22" s="3">
        <v>75.36</v>
      </c>
      <c r="BK22" s="3">
        <v>76.28</v>
      </c>
      <c r="BL22" s="3">
        <v>77.06</v>
      </c>
      <c r="BM22" s="3">
        <v>78.11</v>
      </c>
      <c r="BN22" s="3">
        <v>77.28</v>
      </c>
      <c r="BO22" s="3">
        <v>77.52</v>
      </c>
      <c r="BP22" s="3">
        <v>77.400000000000006</v>
      </c>
      <c r="BQ22" s="3">
        <v>79.89</v>
      </c>
      <c r="BR22" s="3">
        <v>78.28</v>
      </c>
      <c r="BS22" s="3">
        <v>78.569999999999993</v>
      </c>
      <c r="BT22" s="3">
        <v>78.28</v>
      </c>
      <c r="BU22" s="3">
        <v>78.39</v>
      </c>
      <c r="BV22" s="3">
        <v>78.28</v>
      </c>
      <c r="BW22" s="3">
        <v>79.400000000000006</v>
      </c>
      <c r="BX22" s="3">
        <v>75.09</v>
      </c>
      <c r="BY22" s="3">
        <v>72.790000000000006</v>
      </c>
      <c r="BZ22" s="3">
        <v>73.83</v>
      </c>
      <c r="CA22" s="3">
        <v>73.27</v>
      </c>
      <c r="CB22" s="3">
        <v>73.8</v>
      </c>
      <c r="CC22" s="3">
        <v>72.48</v>
      </c>
      <c r="CD22" s="3">
        <v>72.59</v>
      </c>
      <c r="CE22" s="3">
        <v>72.489999999999995</v>
      </c>
      <c r="CF22" s="3">
        <v>72.05</v>
      </c>
      <c r="CG22" s="3">
        <v>69.22</v>
      </c>
      <c r="CH22" s="3">
        <v>65.69</v>
      </c>
      <c r="CI22" s="3">
        <v>68.02</v>
      </c>
      <c r="CJ22" s="3">
        <v>68.48</v>
      </c>
      <c r="CK22" s="3">
        <v>67.349999999999994</v>
      </c>
      <c r="CL22" s="3">
        <v>69.52</v>
      </c>
      <c r="CM22" s="3">
        <v>69.900000000000006</v>
      </c>
      <c r="CN22" s="3"/>
      <c r="CO22" s="3"/>
    </row>
    <row r="23" spans="1:93" ht="14.4" hidden="1" customHeight="1" x14ac:dyDescent="0.25">
      <c r="A23" t="s">
        <v>1029</v>
      </c>
      <c r="B23" t="s">
        <v>7627</v>
      </c>
      <c r="C23" s="1" t="s">
        <v>7628</v>
      </c>
      <c r="D23" s="2">
        <v>-0.27272991800000002</v>
      </c>
      <c r="E23">
        <v>86799</v>
      </c>
      <c r="F23">
        <v>2018</v>
      </c>
      <c r="G23" s="7">
        <v>1</v>
      </c>
      <c r="H23" s="8">
        <f t="shared" si="0"/>
        <v>0</v>
      </c>
      <c r="I23" s="8">
        <f>_xll.FDS(A23,"FF_CURR_RATIO(ANN_R,0)")</f>
        <v>1.9301438374928399</v>
      </c>
      <c r="J23" s="8">
        <f t="shared" si="1"/>
        <v>0</v>
      </c>
      <c r="K23" s="8">
        <f>_xll.FDS(A23,"FF_PBK(ANN_R,0)")</f>
        <v>0.83934566968529201</v>
      </c>
      <c r="L23" s="8">
        <f>_xll.FDSR(A23,"FF_PE(ANN_R,NOW,NOW,AY)")</f>
        <v>8.8666666666666671</v>
      </c>
      <c r="M23" s="12">
        <f>_xll.FDSR(A23,"FF_EPS(ANN_R,NOW,NOW,AY)")</f>
        <v>1.65</v>
      </c>
      <c r="N23" s="12"/>
      <c r="O23" s="12">
        <f>_xll.FDSR(A23,"FF_SALES(ANN_R,NOW,NOW,AY)")</f>
        <v>1195.019</v>
      </c>
      <c r="P23" s="10" t="e">
        <f>_xll.FDSR(A23,"FF_RD_EXP(ANN_R,NOW,NOW,AY)")</f>
        <v>#N/A</v>
      </c>
      <c r="Q23" s="10">
        <f>_xll.FDS(A23,"FF_ASSETS(ANN_R,0)")</f>
        <v>7296.8680000000004</v>
      </c>
      <c r="R23" s="10" t="e">
        <f t="shared" si="2"/>
        <v>#N/A</v>
      </c>
      <c r="S23" s="10" t="e">
        <f t="shared" si="3"/>
        <v>#N/A</v>
      </c>
      <c r="T23">
        <f t="shared" si="4"/>
        <v>-2.7346177750155354E-2</v>
      </c>
      <c r="U23">
        <f t="array" ref="U23:V23">_xll.FDSR(A23,"FF_DEBT_ASSETS(ANN_R,11/30/2016,10/31/2018,AY)")</f>
        <v>30.94451301132527</v>
      </c>
      <c r="V23">
        <v>25.75574510981366</v>
      </c>
      <c r="W23">
        <f t="shared" si="5"/>
        <v>-5.1887679015116106</v>
      </c>
      <c r="X23" s="3">
        <f>_xll.FDSR(A23,"FF_SGA(ANN_R,8/1/2018,10/31/2018,AY)")</f>
        <v>122.47799999999999</v>
      </c>
      <c r="Y23"/>
      <c r="Z23" s="10"/>
      <c r="AA23" s="3">
        <f t="array" ref="AA23:CM23">_xll.FDSR($A23,"FG_PRICE(8/1/2018,10/31/2018,,USD)")</f>
        <v>16.09</v>
      </c>
      <c r="AB23" s="3">
        <v>15.75</v>
      </c>
      <c r="AC23" s="4">
        <v>15.95</v>
      </c>
      <c r="AD23" s="3">
        <v>16.100000000000001</v>
      </c>
      <c r="AE23" s="3">
        <v>15.97</v>
      </c>
      <c r="AF23" s="3">
        <v>15.92</v>
      </c>
      <c r="AG23" s="3">
        <v>16.02</v>
      </c>
      <c r="AH23" s="3">
        <v>15.79</v>
      </c>
      <c r="AI23" s="3">
        <v>15.42</v>
      </c>
      <c r="AJ23" s="3">
        <v>15.42</v>
      </c>
      <c r="AK23" s="3">
        <v>15.03</v>
      </c>
      <c r="AL23" s="3">
        <v>14.91</v>
      </c>
      <c r="AM23" s="3">
        <v>15.19</v>
      </c>
      <c r="AN23" s="3">
        <v>15.29</v>
      </c>
      <c r="AO23" s="3">
        <v>15.58</v>
      </c>
      <c r="AP23" s="3">
        <v>15.85</v>
      </c>
      <c r="AQ23" s="3">
        <v>15.62</v>
      </c>
      <c r="AR23" s="3">
        <v>15.91</v>
      </c>
      <c r="AS23" s="3">
        <v>15.71</v>
      </c>
      <c r="AT23" s="3">
        <v>15.65</v>
      </c>
      <c r="AU23" s="3">
        <v>16</v>
      </c>
      <c r="AV23" s="3">
        <v>15.92</v>
      </c>
      <c r="AW23" s="3">
        <v>15.94</v>
      </c>
      <c r="AX23" s="3">
        <v>15.4</v>
      </c>
      <c r="AY23" s="3">
        <v>15.42</v>
      </c>
      <c r="AZ23" s="3">
        <v>14.88</v>
      </c>
      <c r="BA23" s="3">
        <v>14.92</v>
      </c>
      <c r="BB23" s="3">
        <v>15.06</v>
      </c>
      <c r="BC23" s="3">
        <v>14.85</v>
      </c>
      <c r="BD23" s="3">
        <v>14.65</v>
      </c>
      <c r="BE23" s="3">
        <v>14.7</v>
      </c>
      <c r="BF23" s="3">
        <v>14.6</v>
      </c>
      <c r="BG23" s="3">
        <v>14.61</v>
      </c>
      <c r="BH23" s="3">
        <v>14.55</v>
      </c>
      <c r="BI23" s="3">
        <v>14.8</v>
      </c>
      <c r="BJ23" s="3">
        <v>14.7</v>
      </c>
      <c r="BK23" s="3">
        <v>14.61</v>
      </c>
      <c r="BL23" s="3">
        <v>14.57</v>
      </c>
      <c r="BM23" s="3">
        <v>14.36</v>
      </c>
      <c r="BN23" s="3">
        <v>13.92</v>
      </c>
      <c r="BO23" s="3">
        <v>14.33</v>
      </c>
      <c r="BP23" s="3">
        <v>14.31</v>
      </c>
      <c r="BQ23" s="3">
        <v>14.01</v>
      </c>
      <c r="BR23" s="3">
        <v>14.03</v>
      </c>
      <c r="BS23" s="3">
        <v>14.26</v>
      </c>
      <c r="BT23" s="3">
        <v>14.26</v>
      </c>
      <c r="BU23" s="3">
        <v>14.04</v>
      </c>
      <c r="BV23" s="3">
        <v>14.05</v>
      </c>
      <c r="BW23" s="3">
        <v>14.55</v>
      </c>
      <c r="BX23" s="3">
        <v>14.16</v>
      </c>
      <c r="BY23" s="3">
        <v>14.14</v>
      </c>
      <c r="BZ23" s="3">
        <v>14.16</v>
      </c>
      <c r="CA23" s="3">
        <v>14.53</v>
      </c>
      <c r="CB23" s="3">
        <v>14.75</v>
      </c>
      <c r="CC23" s="3">
        <v>14.51</v>
      </c>
      <c r="CD23" s="3">
        <v>14.45</v>
      </c>
      <c r="CE23" s="3">
        <v>14.54</v>
      </c>
      <c r="CF23" s="3">
        <v>14.3</v>
      </c>
      <c r="CG23" s="3">
        <v>14.28</v>
      </c>
      <c r="CH23" s="3">
        <v>13.35</v>
      </c>
      <c r="CI23" s="3">
        <v>13.75</v>
      </c>
      <c r="CJ23" s="3">
        <v>13.54</v>
      </c>
      <c r="CK23" s="3">
        <v>13.3</v>
      </c>
      <c r="CL23" s="3">
        <v>14.27</v>
      </c>
      <c r="CM23" s="3">
        <v>15.65</v>
      </c>
      <c r="CN23" s="3"/>
      <c r="CO23" s="3"/>
    </row>
    <row r="24" spans="1:93" ht="14.4" hidden="1" customHeight="1" x14ac:dyDescent="0.25">
      <c r="A24" t="s">
        <v>7675</v>
      </c>
      <c r="B24" t="s">
        <v>7676</v>
      </c>
      <c r="C24" s="1" t="s">
        <v>7677</v>
      </c>
      <c r="D24" s="2">
        <v>-0.19386149699999999</v>
      </c>
      <c r="E24">
        <v>80114</v>
      </c>
      <c r="F24">
        <v>2018</v>
      </c>
      <c r="G24" s="7">
        <v>1</v>
      </c>
      <c r="H24" s="8">
        <f t="shared" si="0"/>
        <v>0</v>
      </c>
      <c r="I24" s="8">
        <f>_xll.FDS(A24,"FF_CURR_RATIO(ANN_R,0)")</f>
        <v>0.90681045517734993</v>
      </c>
      <c r="J24" s="8">
        <f t="shared" si="1"/>
        <v>0</v>
      </c>
      <c r="K24" s="8" t="e">
        <f>_xll.FDS(A24,"FF_PBK(ANN_R,0)")</f>
        <v>#N/A</v>
      </c>
      <c r="L24" s="8">
        <f>_xll.FDSR(A24,"FF_PE(ANN_R,NOW,NOW,AY)")</f>
        <v>4</v>
      </c>
      <c r="M24" s="12">
        <f>_xll.FDSR(A24,"FF_EPS(ANN_R,NOW,NOW,AY)")</f>
        <v>0.53</v>
      </c>
      <c r="N24" s="12"/>
      <c r="O24" s="12">
        <f>_xll.FDSR(A24,"FF_SALES(ANN_R,NOW,NOW,AY)")</f>
        <v>645.25800000000004</v>
      </c>
      <c r="P24" s="10" t="e">
        <f>_xll.FDSR(A24,"FF_RD_EXP(ANN_R,NOW,NOW,AY)")</f>
        <v>#N/A</v>
      </c>
      <c r="Q24" s="10">
        <f>_xll.FDS(A24,"FF_ASSETS(ANN_R,0)")</f>
        <v>827.05000000000007</v>
      </c>
      <c r="R24" s="10" t="e">
        <f t="shared" si="2"/>
        <v>#N/A</v>
      </c>
      <c r="S24" s="10" t="e">
        <f t="shared" si="3"/>
        <v>#N/A</v>
      </c>
      <c r="T24">
        <f t="shared" si="4"/>
        <v>-2.8436018957346043E-2</v>
      </c>
      <c r="U24">
        <f t="array" ref="U24:V24">_xll.FDSR(A24,"FF_DEBT_ASSETS(ANN_R,11/30/2016,10/31/2018,AY)")</f>
        <v>16.431084234850491</v>
      </c>
      <c r="V24">
        <v>21.243663303685061</v>
      </c>
      <c r="W24">
        <f t="shared" si="5"/>
        <v>4.8125790688345695</v>
      </c>
      <c r="X24" s="3">
        <f>_xll.FDSR(A24,"FF_SGA(ANN_R,8/1/2018,10/31/2018,AY)")</f>
        <v>101.70099999999999</v>
      </c>
      <c r="Y24"/>
      <c r="Z24" s="10"/>
      <c r="AA24" s="3">
        <f t="array" ref="AA24:CM24">_xll.FDSR($A24,"FG_PRICE(8/1/2018,10/31/2018,,USD)")</f>
        <v>2.11</v>
      </c>
      <c r="AB24" s="3">
        <v>2.13</v>
      </c>
      <c r="AC24" s="4">
        <v>2.14</v>
      </c>
      <c r="AD24" s="3">
        <v>2.14</v>
      </c>
      <c r="AE24" s="3">
        <v>2.08</v>
      </c>
      <c r="AF24" s="3">
        <v>2.12</v>
      </c>
      <c r="AG24" s="3">
        <v>2.11</v>
      </c>
      <c r="AH24" s="3">
        <v>2.0699999999999998</v>
      </c>
      <c r="AI24" s="3">
        <v>2.09</v>
      </c>
      <c r="AJ24" s="3">
        <v>2.14</v>
      </c>
      <c r="AK24" s="3">
        <v>2.11</v>
      </c>
      <c r="AL24" s="3">
        <v>2.15</v>
      </c>
      <c r="AM24" s="3">
        <v>2.17</v>
      </c>
      <c r="AN24" s="3">
        <v>2.1</v>
      </c>
      <c r="AO24" s="3">
        <v>2.15</v>
      </c>
      <c r="AP24" s="3">
        <v>2.15</v>
      </c>
      <c r="AQ24" s="3">
        <v>2.17</v>
      </c>
      <c r="AR24" s="3">
        <v>2.16</v>
      </c>
      <c r="AS24" s="3">
        <v>2.17</v>
      </c>
      <c r="AT24" s="3">
        <v>2.16</v>
      </c>
      <c r="AU24" s="3">
        <v>2.1800000000000002</v>
      </c>
      <c r="AV24" s="3">
        <v>2.16</v>
      </c>
      <c r="AW24" s="3">
        <v>2.19</v>
      </c>
      <c r="AX24" s="3">
        <v>2.12</v>
      </c>
      <c r="AY24" s="3">
        <v>2.1</v>
      </c>
      <c r="AZ24" s="3">
        <v>2.11</v>
      </c>
      <c r="BA24" s="3">
        <v>2.0699999999999998</v>
      </c>
      <c r="BB24" s="3">
        <v>2.02</v>
      </c>
      <c r="BC24" s="3">
        <v>2.04</v>
      </c>
      <c r="BD24" s="3">
        <v>2.0499999999999998</v>
      </c>
      <c r="BE24" s="3">
        <v>2.0499999999999998</v>
      </c>
      <c r="BF24" s="3">
        <v>2.0499999999999998</v>
      </c>
      <c r="BG24" s="3">
        <v>2.0499999999999998</v>
      </c>
      <c r="BH24" s="3">
        <v>2.0499999999999998</v>
      </c>
      <c r="BI24" s="3">
        <v>2.0699999999999998</v>
      </c>
      <c r="BJ24" s="3">
        <v>2.06</v>
      </c>
      <c r="BK24" s="3">
        <v>2.17</v>
      </c>
      <c r="BL24" s="3">
        <v>2.14</v>
      </c>
      <c r="BM24" s="3">
        <v>2.12</v>
      </c>
      <c r="BN24" s="3">
        <v>2.12</v>
      </c>
      <c r="BO24" s="3">
        <v>2.1734</v>
      </c>
      <c r="BP24" s="3">
        <v>2.13</v>
      </c>
      <c r="BQ24" s="3">
        <v>2.12</v>
      </c>
      <c r="BR24" s="3">
        <v>2.16</v>
      </c>
      <c r="BS24" s="3">
        <v>2.16</v>
      </c>
      <c r="BT24" s="3">
        <v>2.15</v>
      </c>
      <c r="BU24" s="3">
        <v>2.17</v>
      </c>
      <c r="BV24" s="3">
        <v>2.1850000000000001</v>
      </c>
      <c r="BW24" s="3">
        <v>2.16</v>
      </c>
      <c r="BX24" s="3">
        <v>2.1</v>
      </c>
      <c r="BY24" s="3">
        <v>2.04</v>
      </c>
      <c r="BZ24" s="3">
        <v>2.04</v>
      </c>
      <c r="CA24" s="3">
        <v>2.06</v>
      </c>
      <c r="CB24" s="3">
        <v>2.0499999999999998</v>
      </c>
      <c r="CC24" s="3">
        <v>2.0499999999999998</v>
      </c>
      <c r="CD24" s="3">
        <v>2.0099999999999998</v>
      </c>
      <c r="CE24" s="3">
        <v>2</v>
      </c>
      <c r="CF24" s="3">
        <v>2</v>
      </c>
      <c r="CG24" s="3">
        <v>2</v>
      </c>
      <c r="CH24" s="3">
        <v>1.96</v>
      </c>
      <c r="CI24" s="3">
        <v>1.93</v>
      </c>
      <c r="CJ24" s="3">
        <v>1.87</v>
      </c>
      <c r="CK24" s="3">
        <v>1.87</v>
      </c>
      <c r="CL24" s="3">
        <v>1.88</v>
      </c>
      <c r="CM24" s="3">
        <v>2.0499999999999998</v>
      </c>
      <c r="CN24" s="3"/>
      <c r="CO24" s="3"/>
    </row>
    <row r="25" spans="1:93" ht="14.4" hidden="1" customHeight="1" x14ac:dyDescent="0.25">
      <c r="A25" t="s">
        <v>7651</v>
      </c>
      <c r="B25" t="s">
        <v>7652</v>
      </c>
      <c r="C25" s="1" t="s">
        <v>7653</v>
      </c>
      <c r="D25" s="2">
        <v>-0.215246982</v>
      </c>
      <c r="E25">
        <v>15639</v>
      </c>
      <c r="F25">
        <v>2018</v>
      </c>
      <c r="G25" s="7">
        <v>1</v>
      </c>
      <c r="H25" s="8">
        <f t="shared" si="0"/>
        <v>0</v>
      </c>
      <c r="I25" s="8" t="e">
        <f>_xll.FDS(A25,"FF_CURR_RATIO(ANN_R,0)")</f>
        <v>#N/A</v>
      </c>
      <c r="J25" s="8" t="e">
        <f t="shared" si="1"/>
        <v>#N/A</v>
      </c>
      <c r="K25" s="8">
        <f>_xll.FDS(A25,"FF_PBK(ANN_R,0)")</f>
        <v>9.7319595615292247</v>
      </c>
      <c r="L25" s="8">
        <f>_xll.FDSR(A25,"FF_PE(ANN_R,NOW,NOW,AY)")</f>
        <v>201</v>
      </c>
      <c r="M25" s="12">
        <f>_xll.FDSR(A25,"FF_EPS(ANN_R,NOW,NOW,AY)")</f>
        <v>0.05</v>
      </c>
      <c r="N25" s="12"/>
      <c r="O25" s="12">
        <f>_xll.FDSR(A25,"FF_SALES(ANN_R,NOW,NOW,AY)")</f>
        <v>0</v>
      </c>
      <c r="P25" s="10" t="e">
        <f>_xll.FDSR(A25,"FF_RD_EXP(ANN_R,NOW,NOW,AY)")</f>
        <v>#N/A</v>
      </c>
      <c r="Q25" s="10">
        <f>_xll.FDS(A25,"FF_ASSETS(ANN_R,0)")</f>
        <v>122.28100000000001</v>
      </c>
      <c r="R25" s="10" t="e">
        <f t="shared" si="2"/>
        <v>#N/A</v>
      </c>
      <c r="S25" s="10" t="e">
        <f t="shared" si="3"/>
        <v>#N/A</v>
      </c>
      <c r="T25">
        <f t="shared" si="4"/>
        <v>-3.6061026352288472E-2</v>
      </c>
      <c r="U25">
        <f t="array" ref="U25:V25">_xll.FDSR(A25,"FF_DEBT_ASSETS(ANN_R,11/30/2016,10/31/2018,AY)")</f>
        <v>0</v>
      </c>
      <c r="V25">
        <v>0</v>
      </c>
      <c r="W25">
        <f t="shared" si="5"/>
        <v>0</v>
      </c>
      <c r="X25" s="3">
        <f>_xll.FDSR(A25,"FF_SGA(ANN_R,8/1/2018,10/31/2018,AY)")</f>
        <v>2.2200000000000002</v>
      </c>
      <c r="Y25"/>
      <c r="Z25" s="10"/>
      <c r="AA25" s="3">
        <f t="array" ref="AA25:CM25">_xll.FDSR($A25,"FG_PRICE(8/1/2018,10/31/2018,,USD)")</f>
        <v>7.21</v>
      </c>
      <c r="AB25" s="3">
        <v>6.9</v>
      </c>
      <c r="AC25" s="4">
        <v>6.99</v>
      </c>
      <c r="AD25" s="3">
        <v>6.74</v>
      </c>
      <c r="AE25" s="3">
        <v>6.5</v>
      </c>
      <c r="AF25" s="3">
        <v>6.67</v>
      </c>
      <c r="AG25" s="3">
        <v>6.5</v>
      </c>
      <c r="AH25" s="3">
        <v>5.81</v>
      </c>
      <c r="AI25" s="3">
        <v>5.88</v>
      </c>
      <c r="AJ25" s="3">
        <v>5.9</v>
      </c>
      <c r="AK25" s="3">
        <v>5.91</v>
      </c>
      <c r="AL25" s="3">
        <v>5.8</v>
      </c>
      <c r="AM25" s="3">
        <v>5.66</v>
      </c>
      <c r="AN25" s="3">
        <v>5.7</v>
      </c>
      <c r="AO25" s="3">
        <v>5.54</v>
      </c>
      <c r="AP25" s="3">
        <v>5.45</v>
      </c>
      <c r="AQ25" s="3">
        <v>5.45</v>
      </c>
      <c r="AR25" s="3">
        <v>5.5</v>
      </c>
      <c r="AS25" s="3">
        <v>5.53</v>
      </c>
      <c r="AT25" s="3">
        <v>5.44</v>
      </c>
      <c r="AU25" s="3">
        <v>5.52</v>
      </c>
      <c r="AV25" s="3">
        <v>5.69</v>
      </c>
      <c r="AW25" s="3">
        <v>5.57</v>
      </c>
      <c r="AX25" s="3">
        <v>5.69</v>
      </c>
      <c r="AY25" s="3">
        <v>5.55</v>
      </c>
      <c r="AZ25" s="3">
        <v>5.44</v>
      </c>
      <c r="BA25" s="3">
        <v>5.14</v>
      </c>
      <c r="BB25" s="3">
        <v>5.53</v>
      </c>
      <c r="BC25" s="3">
        <v>5.6</v>
      </c>
      <c r="BD25" s="3">
        <v>5.58</v>
      </c>
      <c r="BE25" s="3">
        <v>5.53</v>
      </c>
      <c r="BF25" s="3">
        <v>5.6</v>
      </c>
      <c r="BG25" s="3">
        <v>5.45</v>
      </c>
      <c r="BH25" s="3">
        <v>5.5</v>
      </c>
      <c r="BI25" s="3">
        <v>5.65</v>
      </c>
      <c r="BJ25" s="3">
        <v>5.76</v>
      </c>
      <c r="BK25" s="3">
        <v>5.45</v>
      </c>
      <c r="BL25" s="3">
        <v>5.59</v>
      </c>
      <c r="BM25" s="3">
        <v>5.49</v>
      </c>
      <c r="BN25" s="3">
        <v>5.67</v>
      </c>
      <c r="BO25" s="3">
        <v>5.58</v>
      </c>
      <c r="BP25" s="3">
        <v>5.8</v>
      </c>
      <c r="BQ25" s="3">
        <v>5.37</v>
      </c>
      <c r="BR25" s="3">
        <v>5.6</v>
      </c>
      <c r="BS25" s="3">
        <v>5.6749999999999998</v>
      </c>
      <c r="BT25" s="3">
        <v>5.29</v>
      </c>
      <c r="BU25" s="3">
        <v>5.4</v>
      </c>
      <c r="BV25" s="3">
        <v>5.41</v>
      </c>
      <c r="BW25" s="3">
        <v>5.45</v>
      </c>
      <c r="BX25" s="3">
        <v>5.29</v>
      </c>
      <c r="BY25" s="3">
        <v>5.3</v>
      </c>
      <c r="BZ25" s="3">
        <v>5.26</v>
      </c>
      <c r="CA25" s="3">
        <v>5.34</v>
      </c>
      <c r="CB25" s="3">
        <v>5.7</v>
      </c>
      <c r="CC25" s="3">
        <v>5.69</v>
      </c>
      <c r="CD25" s="3">
        <v>5.68</v>
      </c>
      <c r="CE25" s="3">
        <v>5.39</v>
      </c>
      <c r="CF25" s="3">
        <v>5.4</v>
      </c>
      <c r="CG25" s="3">
        <v>5.79</v>
      </c>
      <c r="CH25" s="3">
        <v>5.6</v>
      </c>
      <c r="CI25" s="3">
        <v>5.85</v>
      </c>
      <c r="CJ25" s="3">
        <v>6.15</v>
      </c>
      <c r="CK25" s="3">
        <v>6.5</v>
      </c>
      <c r="CL25" s="3">
        <v>6.75</v>
      </c>
      <c r="CM25" s="3">
        <v>6.95</v>
      </c>
      <c r="CN25" s="3"/>
      <c r="CO25" s="3"/>
    </row>
    <row r="26" spans="1:93" ht="14.4" hidden="1" customHeight="1" x14ac:dyDescent="0.25">
      <c r="A26" t="s">
        <v>828</v>
      </c>
      <c r="B26" t="s">
        <v>829</v>
      </c>
      <c r="C26" s="1" t="s">
        <v>830</v>
      </c>
      <c r="D26" s="2">
        <v>-0.368506057</v>
      </c>
      <c r="E26">
        <v>81784</v>
      </c>
      <c r="F26">
        <v>2018</v>
      </c>
      <c r="G26" s="7">
        <v>1</v>
      </c>
      <c r="H26" s="8">
        <f t="shared" si="0"/>
        <v>0</v>
      </c>
      <c r="I26" s="8">
        <f>_xll.FDS(A26,"FF_CURR_RATIO(ANN_R,0)")</f>
        <v>0.61007508066335903</v>
      </c>
      <c r="J26" s="8">
        <f t="shared" si="1"/>
        <v>0</v>
      </c>
      <c r="K26" s="8">
        <f>_xll.FDS(A26,"FF_PBK(ANN_R,0)")</f>
        <v>1.06880243668607</v>
      </c>
      <c r="L26" s="8" t="e">
        <f>_xll.FDSR(A26,"FF_PE(ANN_R,NOW,NOW,AY)")</f>
        <v>#N/A</v>
      </c>
      <c r="M26" s="12">
        <f>_xll.FDSR(A26,"FF_EPS(ANN_R,NOW,NOW,AY)")</f>
        <v>-1.89</v>
      </c>
      <c r="N26" s="12"/>
      <c r="O26" s="12">
        <f>_xll.FDSR(A26,"FF_SALES(ANN_R,NOW,NOW,AY)")</f>
        <v>1880.3320000000001</v>
      </c>
      <c r="P26" s="10" t="e">
        <f>_xll.FDSR(A26,"FF_RD_EXP(ANN_R,NOW,NOW,AY)")</f>
        <v>#N/A</v>
      </c>
      <c r="Q26" s="10">
        <f>_xll.FDS(A26,"FF_ASSETS(ANN_R,0)")</f>
        <v>8092.4369999999999</v>
      </c>
      <c r="R26" s="10" t="e">
        <f t="shared" si="2"/>
        <v>#N/A</v>
      </c>
      <c r="S26" s="10" t="e">
        <f t="shared" si="3"/>
        <v>#N/A</v>
      </c>
      <c r="T26">
        <f t="shared" si="4"/>
        <v>-3.9130434782608803E-2</v>
      </c>
      <c r="U26">
        <f t="array" ref="U26:V26">_xll.FDSR(A26,"FF_DEBT_ASSETS(ANN_R,11/30/2016,10/31/2018,AY)")</f>
        <v>56.986996954655481</v>
      </c>
      <c r="V26">
        <v>54.87726176831201</v>
      </c>
      <c r="W26">
        <f t="shared" si="5"/>
        <v>-2.109735186343471</v>
      </c>
      <c r="X26" s="3">
        <f>_xll.FDSR(A26,"FF_SGA(ANN_R,8/1/2018,10/31/2018,AY)")</f>
        <v>227.04300000000001</v>
      </c>
      <c r="Y26"/>
      <c r="Z26" s="10"/>
      <c r="AA26" s="3">
        <f t="array" ref="AA26:CM26">_xll.FDSR($A26,"FG_PRICE(8/1/2018,10/31/2018,,USD)")</f>
        <v>6.9</v>
      </c>
      <c r="AB26" s="3">
        <v>7.13</v>
      </c>
      <c r="AC26" s="4">
        <v>6.98</v>
      </c>
      <c r="AD26" s="3">
        <v>6.78</v>
      </c>
      <c r="AE26" s="3">
        <v>6.97</v>
      </c>
      <c r="AF26" s="3">
        <v>6.97</v>
      </c>
      <c r="AG26" s="3">
        <v>7.08</v>
      </c>
      <c r="AH26" s="3">
        <v>6.98</v>
      </c>
      <c r="AI26" s="3">
        <v>6.85</v>
      </c>
      <c r="AJ26" s="3">
        <v>6.93</v>
      </c>
      <c r="AK26" s="3">
        <v>6.6</v>
      </c>
      <c r="AL26" s="3">
        <v>6.57</v>
      </c>
      <c r="AM26" s="3">
        <v>6.61</v>
      </c>
      <c r="AN26" s="3">
        <v>6.81</v>
      </c>
      <c r="AO26" s="3">
        <v>6.91</v>
      </c>
      <c r="AP26" s="3">
        <v>7</v>
      </c>
      <c r="AQ26" s="3">
        <v>6.98</v>
      </c>
      <c r="AR26" s="3">
        <v>6.95</v>
      </c>
      <c r="AS26" s="3">
        <v>7.04</v>
      </c>
      <c r="AT26" s="3">
        <v>6.97</v>
      </c>
      <c r="AU26" s="3">
        <v>7</v>
      </c>
      <c r="AV26" s="3">
        <v>6.89</v>
      </c>
      <c r="AW26" s="3">
        <v>6.78</v>
      </c>
      <c r="AX26" s="3">
        <v>6.73</v>
      </c>
      <c r="AY26" s="3">
        <v>6.55</v>
      </c>
      <c r="AZ26" s="3">
        <v>6.36</v>
      </c>
      <c r="BA26" s="3">
        <v>6.33</v>
      </c>
      <c r="BB26" s="3">
        <v>6.29</v>
      </c>
      <c r="BC26" s="3">
        <v>6.43</v>
      </c>
      <c r="BD26" s="3">
        <v>6.4</v>
      </c>
      <c r="BE26" s="3">
        <v>6.45</v>
      </c>
      <c r="BF26" s="3">
        <v>6.51</v>
      </c>
      <c r="BG26" s="3">
        <v>6.33</v>
      </c>
      <c r="BH26" s="3">
        <v>6.55</v>
      </c>
      <c r="BI26" s="3">
        <v>6.59</v>
      </c>
      <c r="BJ26" s="3">
        <v>6.41</v>
      </c>
      <c r="BK26" s="3">
        <v>6.45</v>
      </c>
      <c r="BL26" s="3">
        <v>6.49</v>
      </c>
      <c r="BM26" s="3">
        <v>6.53</v>
      </c>
      <c r="BN26" s="3">
        <v>6.27</v>
      </c>
      <c r="BO26" s="3">
        <v>6.33</v>
      </c>
      <c r="BP26" s="3">
        <v>6.74</v>
      </c>
      <c r="BQ26" s="3">
        <v>7.06</v>
      </c>
      <c r="BR26" s="3">
        <v>6.89</v>
      </c>
      <c r="BS26" s="3">
        <v>6.95</v>
      </c>
      <c r="BT26" s="3">
        <v>6.86</v>
      </c>
      <c r="BU26" s="3">
        <v>6.84</v>
      </c>
      <c r="BV26" s="3">
        <v>6.92</v>
      </c>
      <c r="BW26" s="3">
        <v>6.85</v>
      </c>
      <c r="BX26" s="3">
        <v>6.45</v>
      </c>
      <c r="BY26" s="3">
        <v>6.4</v>
      </c>
      <c r="BZ26" s="3">
        <v>6.46</v>
      </c>
      <c r="CA26" s="3">
        <v>6.62</v>
      </c>
      <c r="CB26" s="3">
        <v>6.49</v>
      </c>
      <c r="CC26" s="3">
        <v>6.52</v>
      </c>
      <c r="CD26" s="3">
        <v>6.8</v>
      </c>
      <c r="CE26" s="3">
        <v>6.9</v>
      </c>
      <c r="CF26" s="3">
        <v>6.94</v>
      </c>
      <c r="CG26" s="3">
        <v>6.78</v>
      </c>
      <c r="CH26" s="3">
        <v>6.36</v>
      </c>
      <c r="CI26" s="3">
        <v>6.47</v>
      </c>
      <c r="CJ26" s="3">
        <v>6.51</v>
      </c>
      <c r="CK26" s="3">
        <v>6.41</v>
      </c>
      <c r="CL26" s="3">
        <v>6.53</v>
      </c>
      <c r="CM26" s="3">
        <v>6.63</v>
      </c>
      <c r="CN26" s="3"/>
      <c r="CO26" s="3"/>
    </row>
    <row r="27" spans="1:93" ht="14.4" hidden="1" customHeight="1" x14ac:dyDescent="0.25">
      <c r="A27" t="s">
        <v>2186</v>
      </c>
      <c r="B27" t="s">
        <v>2187</v>
      </c>
      <c r="C27" s="1" t="s">
        <v>3466</v>
      </c>
      <c r="D27" s="2">
        <v>-0.53803393399999999</v>
      </c>
      <c r="E27">
        <v>93012</v>
      </c>
      <c r="F27">
        <v>2018</v>
      </c>
      <c r="G27" s="7">
        <v>1</v>
      </c>
      <c r="H27" s="8">
        <f t="shared" si="0"/>
        <v>0</v>
      </c>
      <c r="I27" s="8">
        <f>_xll.FDS(A27,"FF_CURR_RATIO(ANN_R,0)")</f>
        <v>0.21369353513017481</v>
      </c>
      <c r="J27" s="8">
        <f t="shared" si="1"/>
        <v>0</v>
      </c>
      <c r="K27" s="8" t="e">
        <f>_xll.FDS(A27,"FF_PBK(ANN_R,0)")</f>
        <v>#N/A</v>
      </c>
      <c r="L27" s="8" t="e">
        <f>_xll.FDSR(A27,"FF_PE(ANN_R,NOW,NOW,AY)")</f>
        <v>#N/A</v>
      </c>
      <c r="M27" s="12">
        <f>_xll.FDSR(A27,"FF_EPS(ANN_R,NOW,NOW,AY)")</f>
        <v>-41.3018</v>
      </c>
      <c r="N27" s="12"/>
      <c r="O27" s="12">
        <f>_xll.FDSR(A27,"FF_SALES(ANN_R,NOW,NOW,AY)")</f>
        <v>5.109998</v>
      </c>
      <c r="P27" s="10" t="e">
        <f>_xll.FDSR(A27,"FF_RD_EXP(ANN_R,NOW,NOW,AY)")</f>
        <v>#N/A</v>
      </c>
      <c r="Q27" s="10">
        <f>_xll.FDS(A27,"FF_ASSETS(ANN_R,0)")</f>
        <v>68.488041999999993</v>
      </c>
      <c r="R27" s="10" t="e">
        <f t="shared" si="2"/>
        <v>#N/A</v>
      </c>
      <c r="S27" s="10" t="e">
        <f t="shared" si="3"/>
        <v>#N/A</v>
      </c>
      <c r="T27">
        <f t="shared" si="4"/>
        <v>-3.9226222461042459E-2</v>
      </c>
      <c r="U27">
        <f t="array" ref="U27:V27">_xll.FDSR(A27,"FF_DEBT_ASSETS(ANN_R,11/30/2016,10/31/2018,AY)")</f>
        <v>17.31789185856211</v>
      </c>
      <c r="V27">
        <v>35.495273367974058</v>
      </c>
      <c r="W27">
        <f t="shared" si="5"/>
        <v>18.177381509411948</v>
      </c>
      <c r="X27" s="3">
        <f>_xll.FDSR(A27,"FF_SGA(ANN_R,8/1/2018,10/31/2018,AY)")</f>
        <v>40.998359999999998</v>
      </c>
      <c r="Y27"/>
      <c r="Z27" s="10"/>
      <c r="AA27" s="3">
        <f t="array" ref="AA27:CM27">_xll.FDSR($A27,"FG_PRICE(8/1/2018,10/31/2018,,USD)")</f>
        <v>4.6524999999999999</v>
      </c>
      <c r="AB27" s="3">
        <v>4.5875000000000004</v>
      </c>
      <c r="AC27" s="4">
        <v>4.84</v>
      </c>
      <c r="AD27" s="3">
        <v>4.5774999999999997</v>
      </c>
      <c r="AE27" s="3">
        <v>4.5</v>
      </c>
      <c r="AF27" s="3">
        <v>4.5274996999999999</v>
      </c>
      <c r="AG27" s="3">
        <v>4.62</v>
      </c>
      <c r="AH27" s="3">
        <v>4.5875000000000004</v>
      </c>
      <c r="AI27" s="3">
        <v>4.2774999999999999</v>
      </c>
      <c r="AJ27" s="3">
        <v>4.3825000000000003</v>
      </c>
      <c r="AK27" s="3">
        <v>4.4249999999999998</v>
      </c>
      <c r="AL27" s="3">
        <v>4.5249996000000001</v>
      </c>
      <c r="AM27" s="3">
        <v>4.5249996000000001</v>
      </c>
      <c r="AN27" s="3">
        <v>4.21</v>
      </c>
      <c r="AO27" s="3">
        <v>4.2249999999999996</v>
      </c>
      <c r="AP27" s="3">
        <v>4.1499996000000001</v>
      </c>
      <c r="AQ27" s="3">
        <v>4.165</v>
      </c>
      <c r="AR27" s="3">
        <v>4.3600000000000003</v>
      </c>
      <c r="AS27" s="3">
        <v>4.2525000000000004</v>
      </c>
      <c r="AT27" s="3">
        <v>4.33</v>
      </c>
      <c r="AU27" s="3">
        <v>4.5</v>
      </c>
      <c r="AV27" s="3">
        <v>4.165</v>
      </c>
      <c r="AW27" s="3">
        <v>4.5</v>
      </c>
      <c r="AX27" s="3">
        <v>4.4749999999999996</v>
      </c>
      <c r="AY27" s="3">
        <v>4.4974999999999996</v>
      </c>
      <c r="AZ27" s="3">
        <v>4.4974999999999996</v>
      </c>
      <c r="BA27" s="3">
        <v>4.1749996999999999</v>
      </c>
      <c r="BB27" s="3">
        <v>4.125</v>
      </c>
      <c r="BC27" s="3">
        <v>3.9975000000000001</v>
      </c>
      <c r="BD27" s="3">
        <v>4</v>
      </c>
      <c r="BE27" s="3">
        <v>4</v>
      </c>
      <c r="BF27" s="3">
        <v>4</v>
      </c>
      <c r="BG27" s="3">
        <v>3.9975000000000001</v>
      </c>
      <c r="BH27" s="3">
        <v>3.9975000000000001</v>
      </c>
      <c r="BI27" s="3">
        <v>3.9950000000000001</v>
      </c>
      <c r="BJ27" s="3">
        <v>3.7250000999999999</v>
      </c>
      <c r="BK27" s="3">
        <v>3.7500002000000001</v>
      </c>
      <c r="BL27" s="3">
        <v>3.6499999000000001</v>
      </c>
      <c r="BM27" s="3">
        <v>3.5</v>
      </c>
      <c r="BN27" s="3">
        <v>3.6499999000000001</v>
      </c>
      <c r="BO27" s="3">
        <v>4.125</v>
      </c>
      <c r="BP27" s="3">
        <v>3.4899998000000001</v>
      </c>
      <c r="BQ27" s="3">
        <v>3.65</v>
      </c>
      <c r="BR27" s="3">
        <v>2.95</v>
      </c>
      <c r="BS27" s="3">
        <v>2.8839999999999999</v>
      </c>
      <c r="BT27" s="3">
        <v>2.52</v>
      </c>
      <c r="BU27" s="3">
        <v>2.2000000000000002</v>
      </c>
      <c r="BV27" s="3">
        <v>2.1190000000000002</v>
      </c>
      <c r="BW27" s="3">
        <v>2.1023000000000001</v>
      </c>
      <c r="BX27" s="3">
        <v>2.12</v>
      </c>
      <c r="BY27" s="3">
        <v>1.9350000000000001</v>
      </c>
      <c r="BZ27" s="3">
        <v>2.2374999999999998</v>
      </c>
      <c r="CA27" s="3">
        <v>2.17</v>
      </c>
      <c r="CB27" s="3">
        <v>2.2149999999999999</v>
      </c>
      <c r="CC27" s="3">
        <v>2.96</v>
      </c>
      <c r="CD27" s="3">
        <v>2.67</v>
      </c>
      <c r="CE27" s="3">
        <v>11.51</v>
      </c>
      <c r="CF27" s="3">
        <v>4.22</v>
      </c>
      <c r="CG27" s="3">
        <v>6.2</v>
      </c>
      <c r="CH27" s="3">
        <v>5.99</v>
      </c>
      <c r="CI27" s="3">
        <v>4.62</v>
      </c>
      <c r="CJ27" s="3">
        <v>5.03</v>
      </c>
      <c r="CK27" s="3">
        <v>5.15</v>
      </c>
      <c r="CL27" s="3">
        <v>4.57</v>
      </c>
      <c r="CM27" s="3">
        <v>4.47</v>
      </c>
      <c r="CN27" s="3"/>
      <c r="CO27" s="3"/>
    </row>
    <row r="28" spans="1:93" ht="14.4" hidden="1" customHeight="1" x14ac:dyDescent="0.25">
      <c r="A28" t="s">
        <v>7558</v>
      </c>
      <c r="B28" t="s">
        <v>7559</v>
      </c>
      <c r="C28" s="1" t="s">
        <v>7560</v>
      </c>
      <c r="D28" s="2">
        <v>-0.44841815699999998</v>
      </c>
      <c r="E28">
        <v>57913</v>
      </c>
      <c r="F28">
        <v>2018</v>
      </c>
      <c r="G28" s="7">
        <v>1</v>
      </c>
      <c r="H28" s="8">
        <f t="shared" si="0"/>
        <v>0</v>
      </c>
      <c r="I28" s="8">
        <f>_xll.FDS(A28,"FF_CURR_RATIO(ANN_R,0)")</f>
        <v>6.7627118644067794</v>
      </c>
      <c r="J28" s="8">
        <f t="shared" si="1"/>
        <v>1</v>
      </c>
      <c r="K28" s="8">
        <f>_xll.FDS(A28,"FF_PBK(ANN_R,0)")</f>
        <v>1.383724505262832</v>
      </c>
      <c r="L28" s="8" t="e">
        <f>_xll.FDSR(A28,"FF_PE(ANN_R,NOW,NOW,AY)")</f>
        <v>#N/A</v>
      </c>
      <c r="M28" s="12" t="e">
        <f>_xll.FDSR(A28,"FF_EPS(ANN_R,NOW,NOW,AY)")</f>
        <v>#N/A</v>
      </c>
      <c r="N28" s="12"/>
      <c r="O28" s="12" t="e">
        <f>_xll.FDSR(A28,"FF_SALES(ANN_R,NOW,NOW,AY)")</f>
        <v>#N/A</v>
      </c>
      <c r="P28" s="10" t="e">
        <f>_xll.FDSR(A28,"FF_RD_EXP(ANN_R,NOW,NOW,AY)")</f>
        <v>#N/A</v>
      </c>
      <c r="Q28" s="10">
        <f>_xll.FDS(A28,"FF_ASSETS(ANN_R,0)")</f>
        <v>40.1</v>
      </c>
      <c r="R28" s="10" t="e">
        <f t="shared" si="2"/>
        <v>#N/A</v>
      </c>
      <c r="S28" s="10" t="e">
        <f t="shared" si="3"/>
        <v>#N/A</v>
      </c>
      <c r="T28">
        <f t="shared" si="4"/>
        <v>-5.1779935275080846E-2</v>
      </c>
      <c r="U28">
        <f t="array" ref="U28:V28">_xll.FDSR(A28,"FF_DEBT_ASSETS(ANN_R,11/30/2016,10/31/2018,AY)")</f>
        <v>25.859697386519951</v>
      </c>
      <c r="V28">
        <v>42.394014962593509</v>
      </c>
      <c r="W28">
        <f t="shared" si="5"/>
        <v>16.534317576073558</v>
      </c>
      <c r="X28" s="3" t="e">
        <f>_xll.FDSR(A28,"FF_SGA(ANN_R,8/1/2018,10/31/2018,AY)")</f>
        <v>#N/A</v>
      </c>
      <c r="Y28"/>
      <c r="Z28" s="10"/>
      <c r="AA28" s="3">
        <f t="array" ref="AA28:CM28">_xll.FDSR($A28,"FG_PRICE(8/1/2018,10/31/2018,,USD)")</f>
        <v>3.09</v>
      </c>
      <c r="AB28" s="3">
        <v>3.09</v>
      </c>
      <c r="AC28" s="4">
        <v>3.12</v>
      </c>
      <c r="AD28" s="3">
        <v>3.11</v>
      </c>
      <c r="AE28" s="3">
        <v>3.07</v>
      </c>
      <c r="AF28" s="3">
        <v>3.08</v>
      </c>
      <c r="AG28" s="3">
        <v>3.06</v>
      </c>
      <c r="AH28" s="3">
        <v>3.1</v>
      </c>
      <c r="AI28" s="3">
        <v>3.03</v>
      </c>
      <c r="AJ28" s="3">
        <v>3.05</v>
      </c>
      <c r="AK28" s="3">
        <v>2.91</v>
      </c>
      <c r="AL28" s="3">
        <v>3.01</v>
      </c>
      <c r="AM28" s="3">
        <v>3</v>
      </c>
      <c r="AN28" s="3">
        <v>3.04</v>
      </c>
      <c r="AO28" s="3">
        <v>3.1</v>
      </c>
      <c r="AP28" s="3">
        <v>3.04</v>
      </c>
      <c r="AQ28" s="3">
        <v>3.21</v>
      </c>
      <c r="AR28" s="3">
        <v>3.16</v>
      </c>
      <c r="AS28" s="3">
        <v>3.17</v>
      </c>
      <c r="AT28" s="3">
        <v>3.09</v>
      </c>
      <c r="AU28" s="3">
        <v>3.07</v>
      </c>
      <c r="AV28" s="3">
        <v>3.06</v>
      </c>
      <c r="AW28" s="3">
        <v>3.05</v>
      </c>
      <c r="AX28" s="3">
        <v>3.03</v>
      </c>
      <c r="AY28" s="3">
        <v>3.05</v>
      </c>
      <c r="AZ28" s="3">
        <v>3.05</v>
      </c>
      <c r="BA28" s="3">
        <v>3.09</v>
      </c>
      <c r="BB28" s="3">
        <v>3.04</v>
      </c>
      <c r="BC28" s="3">
        <v>2.95</v>
      </c>
      <c r="BD28" s="3">
        <v>3.08</v>
      </c>
      <c r="BE28" s="3">
        <v>2.9</v>
      </c>
      <c r="BF28" s="3">
        <v>2.81</v>
      </c>
      <c r="BG28" s="3">
        <v>2.67</v>
      </c>
      <c r="BH28" s="3">
        <v>2.54</v>
      </c>
      <c r="BI28" s="3">
        <v>2.42</v>
      </c>
      <c r="BJ28" s="3">
        <v>2.8</v>
      </c>
      <c r="BK28" s="3">
        <v>3.19</v>
      </c>
      <c r="BL28" s="3">
        <v>3.03</v>
      </c>
      <c r="BM28" s="3">
        <v>2.92</v>
      </c>
      <c r="BN28" s="3">
        <v>2.84</v>
      </c>
      <c r="BO28" s="3">
        <v>2.74</v>
      </c>
      <c r="BP28" s="3">
        <v>2.85</v>
      </c>
      <c r="BQ28" s="3">
        <v>2.8</v>
      </c>
      <c r="BR28" s="3">
        <v>2.8</v>
      </c>
      <c r="BS28" s="3">
        <v>2.78</v>
      </c>
      <c r="BT28" s="3">
        <v>5.25</v>
      </c>
      <c r="BU28" s="3">
        <v>5.08</v>
      </c>
      <c r="BV28" s="3">
        <v>4.9000000000000004</v>
      </c>
      <c r="BW28" s="3">
        <v>4.0999999999999996</v>
      </c>
      <c r="BX28" s="3">
        <v>3.65</v>
      </c>
      <c r="BY28" s="3">
        <v>3.7534000000000001</v>
      </c>
      <c r="BZ28" s="3">
        <v>3.88</v>
      </c>
      <c r="CA28" s="3">
        <v>3.7201</v>
      </c>
      <c r="CB28" s="3">
        <v>3.2</v>
      </c>
      <c r="CC28" s="3">
        <v>3.56</v>
      </c>
      <c r="CD28" s="3">
        <v>3.22</v>
      </c>
      <c r="CE28" s="3">
        <v>3.23</v>
      </c>
      <c r="CF28" s="3">
        <v>3.14</v>
      </c>
      <c r="CG28" s="3">
        <v>3.09</v>
      </c>
      <c r="CH28" s="3">
        <v>2.83</v>
      </c>
      <c r="CI28" s="3">
        <v>2.86</v>
      </c>
      <c r="CJ28" s="3">
        <v>2.8</v>
      </c>
      <c r="CK28" s="3">
        <v>2.75</v>
      </c>
      <c r="CL28" s="3">
        <v>2.75</v>
      </c>
      <c r="CM28" s="3">
        <v>2.93</v>
      </c>
      <c r="CN28" s="4"/>
      <c r="CO28" s="4"/>
    </row>
    <row r="29" spans="1:93" ht="14.4" hidden="1" customHeight="1" x14ac:dyDescent="0.25">
      <c r="A29" t="s">
        <v>1465</v>
      </c>
      <c r="B29" t="s">
        <v>1466</v>
      </c>
      <c r="C29" s="1" t="s">
        <v>3768</v>
      </c>
      <c r="D29" s="2">
        <v>-0.20111538800000001</v>
      </c>
      <c r="E29">
        <v>65285</v>
      </c>
      <c r="F29">
        <v>2018</v>
      </c>
      <c r="G29" s="7">
        <v>1</v>
      </c>
      <c r="H29" s="8">
        <f t="shared" si="0"/>
        <v>0</v>
      </c>
      <c r="I29" s="8">
        <f>_xll.FDS(A29,"FF_CURR_RATIO(ANN_R,0)")</f>
        <v>4.6485724677214044</v>
      </c>
      <c r="J29" s="8">
        <f t="shared" si="1"/>
        <v>1</v>
      </c>
      <c r="K29" s="8" t="e">
        <f>_xll.FDS(A29,"FF_PBK(ANN_R,0)")</f>
        <v>#N/A</v>
      </c>
      <c r="L29" s="8" t="e">
        <f>_xll.FDSR(A29,"FF_PE(ANN_R,NOW,NOW,AY)")</f>
        <v>#N/A</v>
      </c>
      <c r="M29" s="12" t="e">
        <f>_xll.FDSR(A29,"FF_EPS(ANN_R,NOW,NOW,AY)")</f>
        <v>#N/A</v>
      </c>
      <c r="N29" s="12"/>
      <c r="O29" s="12" t="e">
        <f>_xll.FDSR(A29,"FF_SALES(ANN_R,NOW,NOW,AY)")</f>
        <v>#N/A</v>
      </c>
      <c r="P29" s="10" t="e">
        <f>_xll.FDSR(A29,"FF_RD_EXP(ANN_R,NOW,NOW,AY)")</f>
        <v>#N/A</v>
      </c>
      <c r="Q29" s="10">
        <f>_xll.FDS(A29,"FF_ASSETS(ANN_R,0)")</f>
        <v>1900.8979999999999</v>
      </c>
      <c r="R29" s="10" t="e">
        <f t="shared" si="2"/>
        <v>#N/A</v>
      </c>
      <c r="S29" s="10" t="e">
        <f t="shared" si="3"/>
        <v>#N/A</v>
      </c>
      <c r="T29">
        <f t="shared" si="4"/>
        <v>-6.4102564102564208E-2</v>
      </c>
      <c r="U29">
        <f t="array" ref="U29:V29">_xll.FDSR(A29,"FF_DEBT_ASSETS(ANN_R,11/30/2016,10/31/2018,AY)")</f>
        <v>73.113255619213263</v>
      </c>
      <c r="V29">
        <v>90.241454302124595</v>
      </c>
      <c r="W29">
        <f t="shared" si="5"/>
        <v>17.128198682911332</v>
      </c>
      <c r="X29" s="3">
        <f>_xll.FDSR(A29,"FF_SGA(ANN_R,8/1/2018,10/31/2018,AY)")</f>
        <v>244.81700000000001</v>
      </c>
      <c r="Y29"/>
      <c r="Z29" s="10"/>
      <c r="AA29" s="3">
        <f t="array" ref="AA29:CM29">_xll.FDSR($A29,"FG_PRICE(8/1/2018,10/31/2018,,USD)")</f>
        <v>1.56</v>
      </c>
      <c r="AB29" s="3">
        <v>1.57</v>
      </c>
      <c r="AC29" s="4">
        <v>1.59</v>
      </c>
      <c r="AD29" s="3">
        <v>1.56</v>
      </c>
      <c r="AE29" s="3">
        <v>1.62</v>
      </c>
      <c r="AF29" s="3">
        <v>1.69</v>
      </c>
      <c r="AG29" s="3">
        <v>1.68</v>
      </c>
      <c r="AH29" s="3">
        <v>1.64</v>
      </c>
      <c r="AI29" s="3">
        <v>1.57</v>
      </c>
      <c r="AJ29" s="3">
        <v>1.58</v>
      </c>
      <c r="AK29" s="3">
        <v>1.59</v>
      </c>
      <c r="AL29" s="3">
        <v>1.55</v>
      </c>
      <c r="AM29" s="3">
        <v>1.54</v>
      </c>
      <c r="AN29" s="3">
        <v>1.54</v>
      </c>
      <c r="AO29" s="3">
        <v>1.61</v>
      </c>
      <c r="AP29" s="3">
        <v>1.61</v>
      </c>
      <c r="AQ29" s="3">
        <v>1.57</v>
      </c>
      <c r="AR29" s="3">
        <v>1.56</v>
      </c>
      <c r="AS29" s="3">
        <v>1.54</v>
      </c>
      <c r="AT29" s="3">
        <v>1.52</v>
      </c>
      <c r="AU29" s="3">
        <v>1.53</v>
      </c>
      <c r="AV29" s="3">
        <v>1.53</v>
      </c>
      <c r="AW29" s="3">
        <v>1.56</v>
      </c>
      <c r="AX29" s="3">
        <v>1.55</v>
      </c>
      <c r="AY29" s="3">
        <v>1.55</v>
      </c>
      <c r="AZ29" s="3">
        <v>1.53</v>
      </c>
      <c r="BA29" s="3">
        <v>1.54</v>
      </c>
      <c r="BB29" s="3">
        <v>1.59</v>
      </c>
      <c r="BC29" s="3">
        <v>1.59</v>
      </c>
      <c r="BD29" s="3">
        <v>1.69</v>
      </c>
      <c r="BE29" s="3">
        <v>1.69</v>
      </c>
      <c r="BF29" s="3">
        <v>1.7</v>
      </c>
      <c r="BG29" s="3">
        <v>1.71</v>
      </c>
      <c r="BH29" s="3">
        <v>1.69</v>
      </c>
      <c r="BI29" s="3">
        <v>1.68</v>
      </c>
      <c r="BJ29" s="3">
        <v>1.68</v>
      </c>
      <c r="BK29" s="3">
        <v>1.68</v>
      </c>
      <c r="BL29" s="3">
        <v>1.65</v>
      </c>
      <c r="BM29" s="3">
        <v>1.61</v>
      </c>
      <c r="BN29" s="3">
        <v>1.59</v>
      </c>
      <c r="BO29" s="3">
        <v>1.57</v>
      </c>
      <c r="BP29" s="3">
        <v>1.6</v>
      </c>
      <c r="BQ29" s="3">
        <v>1.59</v>
      </c>
      <c r="BR29" s="3">
        <v>1.6</v>
      </c>
      <c r="BS29" s="3">
        <v>1.6</v>
      </c>
      <c r="BT29" s="3">
        <v>1.56</v>
      </c>
      <c r="BU29" s="3">
        <v>1.56</v>
      </c>
      <c r="BV29" s="3">
        <v>1.6</v>
      </c>
      <c r="BW29" s="3">
        <v>1.57</v>
      </c>
      <c r="BX29" s="3">
        <v>1.54</v>
      </c>
      <c r="BY29" s="3">
        <v>1.52</v>
      </c>
      <c r="BZ29" s="3">
        <v>1.51</v>
      </c>
      <c r="CA29" s="3">
        <v>1.52</v>
      </c>
      <c r="CB29" s="3">
        <v>1.57</v>
      </c>
      <c r="CC29" s="3">
        <v>1.53</v>
      </c>
      <c r="CD29" s="3">
        <v>1.51</v>
      </c>
      <c r="CE29" s="3">
        <v>1.41</v>
      </c>
      <c r="CF29" s="3">
        <v>1.37</v>
      </c>
      <c r="CG29" s="3">
        <v>1.37</v>
      </c>
      <c r="CH29" s="3">
        <v>1.36</v>
      </c>
      <c r="CI29" s="3">
        <v>1.42</v>
      </c>
      <c r="CJ29" s="3">
        <v>1.52</v>
      </c>
      <c r="CK29" s="3">
        <v>1.44</v>
      </c>
      <c r="CL29" s="3">
        <v>1.51</v>
      </c>
      <c r="CM29" s="3">
        <v>1.46</v>
      </c>
      <c r="CN29" s="3"/>
      <c r="CO29" s="3"/>
    </row>
    <row r="30" spans="1:93" ht="14.4" hidden="1" customHeight="1" x14ac:dyDescent="0.25">
      <c r="A30" t="s">
        <v>1054</v>
      </c>
      <c r="B30" t="s">
        <v>1055</v>
      </c>
      <c r="C30" s="1" t="s">
        <v>3710</v>
      </c>
      <c r="D30" s="2">
        <v>-0.22987570099999999</v>
      </c>
      <c r="E30">
        <v>46042</v>
      </c>
      <c r="F30">
        <v>2018</v>
      </c>
      <c r="G30" s="7">
        <v>1</v>
      </c>
      <c r="H30" s="8">
        <f t="shared" si="0"/>
        <v>0</v>
      </c>
      <c r="I30" s="8">
        <f>_xll.FDS(A30,"FF_CURR_RATIO(ANN_R,0)")</f>
        <v>1.386287824636645</v>
      </c>
      <c r="J30" s="8">
        <f t="shared" si="1"/>
        <v>0</v>
      </c>
      <c r="K30" s="8" t="e">
        <f>_xll.FDS(A30,"FF_PBK(ANN_R,0)")</f>
        <v>#N/A</v>
      </c>
      <c r="L30" s="8" t="e">
        <f>_xll.FDSR(A30,"FF_PE(ANN_R,NOW,NOW,AY)")</f>
        <v>#N/A</v>
      </c>
      <c r="M30" s="12">
        <f>_xll.FDSR(A30,"FF_EPS(ANN_R,NOW,NOW,AY)")</f>
        <v>-8.9499999999999993</v>
      </c>
      <c r="N30" s="12"/>
      <c r="O30" s="12">
        <f>_xll.FDSR(A30,"FF_SALES(ANN_R,NOW,NOW,AY)")</f>
        <v>63.244</v>
      </c>
      <c r="P30" s="10" t="e">
        <f>_xll.FDSR(A30,"FF_RD_EXP(ANN_R,NOW,NOW,AY)")</f>
        <v>#N/A</v>
      </c>
      <c r="Q30" s="10">
        <f>_xll.FDS(A30,"FF_ASSETS(ANN_R,0)")</f>
        <v>108.797</v>
      </c>
      <c r="R30" s="10" t="e">
        <f t="shared" si="2"/>
        <v>#N/A</v>
      </c>
      <c r="S30" s="10" t="e">
        <f t="shared" si="3"/>
        <v>#N/A</v>
      </c>
      <c r="T30">
        <f t="shared" si="4"/>
        <v>-7.3617021276595751E-2</v>
      </c>
      <c r="U30">
        <f t="array" ref="U30:V30">_xll.FDSR(A30,"FF_DEBT_ASSETS(ANN_R,11/30/2016,10/31/2018,AY)")</f>
        <v>77.755397837462652</v>
      </c>
      <c r="V30">
        <v>74.096777846990207</v>
      </c>
      <c r="W30">
        <f t="shared" si="5"/>
        <v>-3.6586199904724452</v>
      </c>
      <c r="X30" s="3">
        <f>_xll.FDSR(A30,"FF_SGA(ANN_R,8/1/2018,10/31/2018,AY)")</f>
        <v>5.4550000000000001</v>
      </c>
      <c r="Y30"/>
      <c r="Z30" s="10"/>
      <c r="AA30" s="3">
        <f t="array" ref="AA30:CM30">_xll.FDSR($A30,"FG_PRICE(8/1/2018,10/31/2018,,USD)")</f>
        <v>117.5</v>
      </c>
      <c r="AB30" s="3">
        <v>119.4</v>
      </c>
      <c r="AC30" s="4">
        <v>119.5</v>
      </c>
      <c r="AD30" s="3">
        <v>119.5</v>
      </c>
      <c r="AE30" s="3">
        <v>119.5</v>
      </c>
      <c r="AF30" s="3">
        <v>121.2</v>
      </c>
      <c r="AG30" s="3">
        <v>118.85</v>
      </c>
      <c r="AH30" s="3">
        <v>115.925</v>
      </c>
      <c r="AI30" s="3">
        <v>116.675</v>
      </c>
      <c r="AJ30" s="3">
        <v>116.6</v>
      </c>
      <c r="AK30" s="3">
        <v>122</v>
      </c>
      <c r="AL30" s="3">
        <v>120.325</v>
      </c>
      <c r="AM30" s="3">
        <v>121.75</v>
      </c>
      <c r="AN30" s="3">
        <v>122</v>
      </c>
      <c r="AO30" s="3">
        <v>120.27500000000001</v>
      </c>
      <c r="AP30" s="3">
        <v>120.15</v>
      </c>
      <c r="AQ30" s="3">
        <v>118.3</v>
      </c>
      <c r="AR30" s="3">
        <v>120.15</v>
      </c>
      <c r="AS30" s="3">
        <v>116.25</v>
      </c>
      <c r="AT30" s="3">
        <v>114.72499999999999</v>
      </c>
      <c r="AU30" s="3">
        <v>114.97499999999999</v>
      </c>
      <c r="AV30" s="3">
        <v>117.375</v>
      </c>
      <c r="AW30" s="3">
        <v>118.1</v>
      </c>
      <c r="AX30" s="3">
        <v>120</v>
      </c>
      <c r="AY30" s="3">
        <v>114.425</v>
      </c>
      <c r="AZ30" s="3">
        <v>117.6</v>
      </c>
      <c r="BA30" s="3">
        <v>114.47499999999999</v>
      </c>
      <c r="BB30" s="3">
        <v>119.52500000000001</v>
      </c>
      <c r="BC30" s="3">
        <v>117.3</v>
      </c>
      <c r="BD30" s="3">
        <v>117.3</v>
      </c>
      <c r="BE30" s="3">
        <v>119.15</v>
      </c>
      <c r="BF30" s="3">
        <v>120.4</v>
      </c>
      <c r="BG30" s="3">
        <v>115.35</v>
      </c>
      <c r="BH30" s="3">
        <v>117.9</v>
      </c>
      <c r="BI30" s="3">
        <v>121.9</v>
      </c>
      <c r="BJ30" s="3">
        <v>125.5</v>
      </c>
      <c r="BK30" s="3">
        <v>120</v>
      </c>
      <c r="BL30" s="3">
        <v>122.2</v>
      </c>
      <c r="BM30" s="3">
        <v>120.55</v>
      </c>
      <c r="BN30" s="3">
        <v>122.85</v>
      </c>
      <c r="BO30" s="3">
        <v>122.75</v>
      </c>
      <c r="BP30" s="3">
        <v>122.05</v>
      </c>
      <c r="BQ30" s="3">
        <v>120.6073</v>
      </c>
      <c r="BR30" s="3">
        <v>123.5</v>
      </c>
      <c r="BS30" s="3">
        <v>122.88</v>
      </c>
      <c r="BT30" s="3">
        <v>123.5</v>
      </c>
      <c r="BU30" s="3">
        <v>122</v>
      </c>
      <c r="BV30" s="3">
        <v>124.27</v>
      </c>
      <c r="BW30" s="3">
        <v>122.47</v>
      </c>
      <c r="BX30" s="3">
        <v>121.53</v>
      </c>
      <c r="BY30" s="3">
        <v>122.75</v>
      </c>
      <c r="BZ30" s="3">
        <v>122.63</v>
      </c>
      <c r="CA30" s="3">
        <v>123.605</v>
      </c>
      <c r="CB30" s="3">
        <v>122.95</v>
      </c>
      <c r="CC30" s="3">
        <v>121</v>
      </c>
      <c r="CD30" s="3">
        <v>120.8</v>
      </c>
      <c r="CE30" s="3">
        <v>116.5</v>
      </c>
      <c r="CF30" s="3">
        <v>114</v>
      </c>
      <c r="CG30" s="3">
        <v>119.2491</v>
      </c>
      <c r="CH30" s="3">
        <v>112.6</v>
      </c>
      <c r="CI30" s="3">
        <v>111.3</v>
      </c>
      <c r="CJ30" s="3">
        <v>114.2</v>
      </c>
      <c r="CK30" s="3">
        <v>114.69</v>
      </c>
      <c r="CL30" s="3">
        <v>110.395</v>
      </c>
      <c r="CM30" s="3">
        <v>108.85</v>
      </c>
      <c r="CN30" s="3"/>
      <c r="CO30" s="3"/>
    </row>
    <row r="31" spans="1:93" ht="14.4" hidden="1" customHeight="1" x14ac:dyDescent="0.25">
      <c r="A31" t="s">
        <v>7672</v>
      </c>
      <c r="B31" t="s">
        <v>7673</v>
      </c>
      <c r="C31" s="1" t="s">
        <v>7674</v>
      </c>
      <c r="D31" s="2">
        <v>-0.194648814</v>
      </c>
      <c r="E31">
        <v>15664</v>
      </c>
      <c r="F31">
        <v>2018</v>
      </c>
      <c r="G31" s="7">
        <v>1</v>
      </c>
      <c r="H31" s="8">
        <f t="shared" si="0"/>
        <v>0</v>
      </c>
      <c r="I31" s="8">
        <f>_xll.FDS(A31,"FF_CURR_RATIO(ANN_R,0)")</f>
        <v>0.1241479538807377</v>
      </c>
      <c r="J31" s="8">
        <f t="shared" si="1"/>
        <v>0</v>
      </c>
      <c r="K31" s="8">
        <f>_xll.FDS(A31,"FF_PBK(ANN_R,0)")</f>
        <v>2.6983972170746782</v>
      </c>
      <c r="L31" s="8" t="e">
        <f>_xll.FDSR(A31,"FF_PE(ANN_R,NOW,NOW,AY)")</f>
        <v>#N/A</v>
      </c>
      <c r="M31" s="12">
        <f>_xll.FDSR(A31,"FF_EPS(ANN_R,NOW,NOW,AY)")</f>
        <v>-0.11</v>
      </c>
      <c r="N31" s="12"/>
      <c r="O31" s="12">
        <f>_xll.FDSR(A31,"FF_SALES(ANN_R,NOW,NOW,AY)")</f>
        <v>0</v>
      </c>
      <c r="P31" s="10" t="e">
        <f>_xll.FDSR(A31,"FF_RD_EXP(ANN_R,NOW,NOW,AY)")</f>
        <v>#N/A</v>
      </c>
      <c r="Q31" s="10">
        <f>_xll.FDS(A31,"FF_ASSETS(ANN_R,0)")</f>
        <v>40.489204000000001</v>
      </c>
      <c r="R31" s="10" t="e">
        <f t="shared" si="2"/>
        <v>#N/A</v>
      </c>
      <c r="S31" s="10" t="e">
        <f t="shared" si="3"/>
        <v>#N/A</v>
      </c>
      <c r="T31">
        <f t="shared" si="4"/>
        <v>-7.4285714285714177E-2</v>
      </c>
      <c r="U31">
        <f t="array" ref="U31:V31">_xll.FDSR(A31,"FF_DEBT_ASSETS(ANN_R,11/30/2016,10/31/2018,AY)")</f>
        <v>0.27638560958292058</v>
      </c>
      <c r="V31">
        <v>0.27946177531782462</v>
      </c>
      <c r="W31">
        <f t="shared" si="5"/>
        <v>3.0761657349040461E-3</v>
      </c>
      <c r="X31" s="3">
        <f>_xll.FDSR(A31,"FF_SGA(ANN_R,8/1/2018,10/31/2018,AY)")</f>
        <v>0.90627899999999995</v>
      </c>
      <c r="Y31"/>
      <c r="Z31" s="10"/>
      <c r="AA31" s="3">
        <f t="array" ref="AA31:CM31">_xll.FDSR($A31,"FG_PRICE(8/1/2018,10/31/2018,,USD)")</f>
        <v>3.5</v>
      </c>
      <c r="AB31" s="3">
        <v>3.5</v>
      </c>
      <c r="AC31" s="4">
        <v>3.8</v>
      </c>
      <c r="AD31" s="3">
        <v>3.8</v>
      </c>
      <c r="AE31" s="3">
        <v>4.1749999999999998</v>
      </c>
      <c r="AF31" s="3">
        <v>4.1749999999999998</v>
      </c>
      <c r="AG31" s="3">
        <v>6.4999000000000002</v>
      </c>
      <c r="AH31" s="3">
        <v>5.25</v>
      </c>
      <c r="AI31" s="3">
        <v>4.41</v>
      </c>
      <c r="AJ31" s="3">
        <v>4.8710000000000004</v>
      </c>
      <c r="AK31" s="3">
        <v>4.45</v>
      </c>
      <c r="AL31" s="3">
        <v>4.3</v>
      </c>
      <c r="AM31" s="3">
        <v>4.0999999999999996</v>
      </c>
      <c r="AN31" s="3">
        <v>3.8</v>
      </c>
      <c r="AO31" s="3">
        <v>3.61</v>
      </c>
      <c r="AP31" s="3">
        <v>4</v>
      </c>
      <c r="AQ31" s="3">
        <v>4.8099999999999996</v>
      </c>
      <c r="AR31" s="3">
        <v>4.0599999999999996</v>
      </c>
      <c r="AS31" s="3">
        <v>4.2300000000000004</v>
      </c>
      <c r="AT31" s="3">
        <v>4.34</v>
      </c>
      <c r="AU31" s="3">
        <v>4.3600000000000003</v>
      </c>
      <c r="AV31" s="3">
        <v>3.92</v>
      </c>
      <c r="AW31" s="3">
        <v>3.9973000000000001</v>
      </c>
      <c r="AX31" s="3">
        <v>3.8586999999999998</v>
      </c>
      <c r="AY31" s="3">
        <v>3.9104000000000001</v>
      </c>
      <c r="AZ31" s="3">
        <v>3.8576999999999999</v>
      </c>
      <c r="BA31" s="3">
        <v>3.9035000000000002</v>
      </c>
      <c r="BB31" s="3">
        <v>3.9035000000000002</v>
      </c>
      <c r="BC31" s="3">
        <v>3.85</v>
      </c>
      <c r="BD31" s="3">
        <v>3.7</v>
      </c>
      <c r="BE31" s="3">
        <v>3.6</v>
      </c>
      <c r="BF31" s="3">
        <v>2.92</v>
      </c>
      <c r="BG31" s="3">
        <v>2.6429</v>
      </c>
      <c r="BH31" s="3">
        <v>2.52</v>
      </c>
      <c r="BI31" s="3">
        <v>2.2479</v>
      </c>
      <c r="BJ31" s="3">
        <v>2.25</v>
      </c>
      <c r="BK31" s="3">
        <v>2</v>
      </c>
      <c r="BL31" s="3">
        <v>3.3</v>
      </c>
      <c r="BM31" s="3">
        <v>2.6</v>
      </c>
      <c r="BN31" s="3">
        <v>2.67</v>
      </c>
      <c r="BO31" s="3">
        <v>2.4900000000000002</v>
      </c>
      <c r="BP31" s="3">
        <v>2.3001999999999998</v>
      </c>
      <c r="BQ31" s="3">
        <v>2.4500000000000002</v>
      </c>
      <c r="BR31" s="3">
        <v>2.669</v>
      </c>
      <c r="BS31" s="3">
        <v>2.5</v>
      </c>
      <c r="BT31" s="3">
        <v>2.15</v>
      </c>
      <c r="BU31" s="3">
        <v>2.15</v>
      </c>
      <c r="BV31" s="3">
        <v>2.15</v>
      </c>
      <c r="BW31" s="3">
        <v>2.0842000000000001</v>
      </c>
      <c r="BX31" s="3">
        <v>2.15</v>
      </c>
      <c r="BY31" s="3">
        <v>2.15</v>
      </c>
      <c r="BZ31" s="3">
        <v>2.0499999999999998</v>
      </c>
      <c r="CA31" s="3">
        <v>2.0499999999999998</v>
      </c>
      <c r="CB31" s="3">
        <v>2.02</v>
      </c>
      <c r="CC31" s="3">
        <v>2.6833999999999998</v>
      </c>
      <c r="CD31" s="3">
        <v>2.5950000000000002</v>
      </c>
      <c r="CE31" s="3">
        <v>2.9622000000000002</v>
      </c>
      <c r="CF31" s="3">
        <v>3.05</v>
      </c>
      <c r="CG31" s="3">
        <v>3.25</v>
      </c>
      <c r="CH31" s="3">
        <v>2.6854</v>
      </c>
      <c r="CI31" s="3">
        <v>2.7</v>
      </c>
      <c r="CJ31" s="3">
        <v>3</v>
      </c>
      <c r="CK31" s="3">
        <v>2.88</v>
      </c>
      <c r="CL31" s="3">
        <v>3.25</v>
      </c>
      <c r="CM31" s="3">
        <v>3.24</v>
      </c>
      <c r="CN31" s="3"/>
      <c r="CO31" s="3"/>
    </row>
    <row r="32" spans="1:93" ht="14.4" hidden="1" customHeight="1" x14ac:dyDescent="0.25">
      <c r="A32" t="s">
        <v>5488</v>
      </c>
      <c r="B32" t="s">
        <v>5489</v>
      </c>
      <c r="C32" s="1" t="s">
        <v>5490</v>
      </c>
      <c r="D32" s="2">
        <v>-0.22094396299999999</v>
      </c>
      <c r="E32">
        <v>15532</v>
      </c>
      <c r="F32">
        <v>2018</v>
      </c>
      <c r="G32" s="7">
        <v>1</v>
      </c>
      <c r="H32" s="8">
        <f t="shared" si="0"/>
        <v>0</v>
      </c>
      <c r="I32" s="8">
        <f>_xll.FDS(A32,"FF_CURR_RATIO(ANN_R,0)")</f>
        <v>1.6041662597690309</v>
      </c>
      <c r="J32" s="8">
        <f t="shared" si="1"/>
        <v>0</v>
      </c>
      <c r="K32" s="8" t="e">
        <f>_xll.FDS(A32,"FF_PBK(ANN_R,0)")</f>
        <v>#N/A</v>
      </c>
      <c r="L32" s="8" t="e">
        <f>_xll.FDSR(A32,"FF_PE(ANN_R,NOW,NOW,AY)")</f>
        <v>#N/A</v>
      </c>
      <c r="M32" s="12">
        <f>_xll.FDSR(A32,"FF_EPS(ANN_R,NOW,NOW,AY)")</f>
        <v>-3.0102000000000002</v>
      </c>
      <c r="N32" s="12"/>
      <c r="O32" s="12">
        <f>_xll.FDSR(A32,"FF_SALES(ANN_R,NOW,NOW,AY)")</f>
        <v>869.76700000000005</v>
      </c>
      <c r="P32" s="10" t="e">
        <f>_xll.FDSR(A32,"FF_RD_EXP(ANN_R,NOW,NOW,AY)")</f>
        <v>#N/A</v>
      </c>
      <c r="Q32" s="10">
        <f>_xll.FDS(A32,"FF_ASSETS(ANN_R,0)")</f>
        <v>1105.098</v>
      </c>
      <c r="R32" s="10" t="e">
        <f t="shared" si="2"/>
        <v>#N/A</v>
      </c>
      <c r="S32" s="10" t="e">
        <f t="shared" si="3"/>
        <v>#N/A</v>
      </c>
      <c r="T32">
        <f t="shared" si="4"/>
        <v>-7.8518518518518543E-2</v>
      </c>
      <c r="U32">
        <f t="array" ref="U32:V32">_xll.FDSR(A32,"FF_DEBT_ASSETS(ANN_R,11/30/2016,10/31/2018,AY)")</f>
        <v>24.362249570315189</v>
      </c>
      <c r="V32">
        <v>53.317673698228212</v>
      </c>
      <c r="W32">
        <f t="shared" si="5"/>
        <v>28.955424127913023</v>
      </c>
      <c r="X32" s="3">
        <f>_xll.FDSR(A32,"FF_SGA(ANN_R,8/1/2018,10/31/2018,AY)")</f>
        <v>508.06799999999998</v>
      </c>
      <c r="Y32"/>
      <c r="Z32" s="10"/>
      <c r="AA32" s="3">
        <f t="array" ref="AA32:CM32">_xll.FDSR($A32,"FG_PRICE(8/1/2018,10/31/2018,,USD)")</f>
        <v>6.75</v>
      </c>
      <c r="AB32" s="3">
        <v>6.14</v>
      </c>
      <c r="AC32" s="4">
        <v>6.31</v>
      </c>
      <c r="AD32" s="3">
        <v>6.24</v>
      </c>
      <c r="AE32" s="3">
        <v>5.9</v>
      </c>
      <c r="AF32" s="3">
        <v>4.97</v>
      </c>
      <c r="AG32" s="3">
        <v>4.9749999999999996</v>
      </c>
      <c r="AH32" s="3">
        <v>5.38</v>
      </c>
      <c r="AI32" s="3">
        <v>5.35</v>
      </c>
      <c r="AJ32" s="3">
        <v>5.37</v>
      </c>
      <c r="AK32" s="3">
        <v>5.47</v>
      </c>
      <c r="AL32" s="3">
        <v>5.35</v>
      </c>
      <c r="AM32" s="3">
        <v>5.46</v>
      </c>
      <c r="AN32" s="3">
        <v>5.45</v>
      </c>
      <c r="AO32" s="3">
        <v>5.91</v>
      </c>
      <c r="AP32" s="3">
        <v>5.58</v>
      </c>
      <c r="AQ32" s="3">
        <v>5.82</v>
      </c>
      <c r="AR32" s="3">
        <v>5.68</v>
      </c>
      <c r="AS32" s="3">
        <v>5.33</v>
      </c>
      <c r="AT32" s="3">
        <v>5.55</v>
      </c>
      <c r="AU32" s="3">
        <v>5.67</v>
      </c>
      <c r="AV32" s="3">
        <v>5.75</v>
      </c>
      <c r="AW32" s="3">
        <v>5.74</v>
      </c>
      <c r="AX32" s="3">
        <v>5.61</v>
      </c>
      <c r="AY32" s="3">
        <v>5.35</v>
      </c>
      <c r="AZ32" s="3">
        <v>5.43</v>
      </c>
      <c r="BA32" s="3">
        <v>5.39</v>
      </c>
      <c r="BB32" s="3">
        <v>5.28</v>
      </c>
      <c r="BC32" s="3">
        <v>5.04</v>
      </c>
      <c r="BD32" s="3">
        <v>5.07</v>
      </c>
      <c r="BE32" s="3">
        <v>5.33</v>
      </c>
      <c r="BF32" s="3">
        <v>5.04</v>
      </c>
      <c r="BG32" s="3">
        <v>4.7</v>
      </c>
      <c r="BH32" s="3">
        <v>4.74</v>
      </c>
      <c r="BI32" s="3">
        <v>4.24</v>
      </c>
      <c r="BJ32" s="3">
        <v>5.0250000000000004</v>
      </c>
      <c r="BK32" s="3">
        <v>4.97</v>
      </c>
      <c r="BL32" s="3">
        <v>5.18</v>
      </c>
      <c r="BM32" s="3">
        <v>5.44</v>
      </c>
      <c r="BN32" s="3">
        <v>5.48</v>
      </c>
      <c r="BO32" s="3">
        <v>5.96</v>
      </c>
      <c r="BP32" s="3">
        <v>5.86</v>
      </c>
      <c r="BQ32" s="3">
        <v>5.61</v>
      </c>
      <c r="BR32" s="3">
        <v>5.64</v>
      </c>
      <c r="BS32" s="3">
        <v>5.88</v>
      </c>
      <c r="BT32" s="3">
        <v>5.79</v>
      </c>
      <c r="BU32" s="3">
        <v>5.86</v>
      </c>
      <c r="BV32" s="3">
        <v>5.92</v>
      </c>
      <c r="BW32" s="3">
        <v>5.8</v>
      </c>
      <c r="BX32" s="3">
        <v>5.35</v>
      </c>
      <c r="BY32" s="3">
        <v>5.04</v>
      </c>
      <c r="BZ32" s="3">
        <v>5.07</v>
      </c>
      <c r="CA32" s="3">
        <v>5.15</v>
      </c>
      <c r="CB32" s="3">
        <v>5.5</v>
      </c>
      <c r="CC32" s="3">
        <v>5.62</v>
      </c>
      <c r="CD32" s="3">
        <v>5.28</v>
      </c>
      <c r="CE32" s="3">
        <v>6.13</v>
      </c>
      <c r="CF32" s="3">
        <v>6.02</v>
      </c>
      <c r="CG32" s="3">
        <v>6.13</v>
      </c>
      <c r="CH32" s="3">
        <v>5.71</v>
      </c>
      <c r="CI32" s="3">
        <v>5.76</v>
      </c>
      <c r="CJ32" s="3">
        <v>6.32</v>
      </c>
      <c r="CK32" s="3">
        <v>6.13</v>
      </c>
      <c r="CL32" s="3">
        <v>6.17</v>
      </c>
      <c r="CM32" s="3">
        <v>6.22</v>
      </c>
      <c r="CN32" s="3"/>
      <c r="CO32" s="3"/>
    </row>
    <row r="33" spans="1:93" ht="14.4" hidden="1" customHeight="1" x14ac:dyDescent="0.25">
      <c r="A33" t="s">
        <v>5866</v>
      </c>
      <c r="B33" t="s">
        <v>5867</v>
      </c>
      <c r="C33" s="1" t="s">
        <v>5868</v>
      </c>
      <c r="D33" s="2">
        <v>-0.44237079699999998</v>
      </c>
      <c r="E33">
        <v>78137</v>
      </c>
      <c r="F33">
        <v>2018</v>
      </c>
      <c r="G33" s="7">
        <v>1</v>
      </c>
      <c r="H33" s="8">
        <f t="shared" si="0"/>
        <v>0</v>
      </c>
      <c r="I33" s="8">
        <f>_xll.FDS(A33,"FF_CURR_RATIO(ANN_R,0)")</f>
        <v>2.457209029773697</v>
      </c>
      <c r="J33" s="8">
        <f t="shared" si="1"/>
        <v>0</v>
      </c>
      <c r="K33" s="8">
        <f>_xll.FDS(A33,"FF_PBK(ANN_R,0)")</f>
        <v>1.329472818867814</v>
      </c>
      <c r="L33" s="8">
        <f>_xll.FDSR(A33,"FF_PE(ANN_R,NOW,NOW,AY)")</f>
        <v>14.76960439700901</v>
      </c>
      <c r="M33" s="12">
        <f>_xll.FDSR(A33,"FF_EPS(ANN_R,NOW,NOW,AY)")</f>
        <v>3.1294</v>
      </c>
      <c r="N33" s="12"/>
      <c r="O33" s="12">
        <f>_xll.FDSR(A33,"FF_SALES(ANN_R,NOW,NOW,AY)")</f>
        <v>577.89099999999996</v>
      </c>
      <c r="P33" s="10" t="e">
        <f>_xll.FDSR(A33,"FF_RD_EXP(ANN_R,NOW,NOW,AY)")</f>
        <v>#N/A</v>
      </c>
      <c r="Q33" s="10">
        <f>_xll.FDS(A33,"FF_ASSETS(ANN_R,0)")</f>
        <v>1628.473</v>
      </c>
      <c r="R33" s="10" t="e">
        <f t="shared" si="2"/>
        <v>#N/A</v>
      </c>
      <c r="S33" s="10" t="e">
        <f t="shared" si="3"/>
        <v>#N/A</v>
      </c>
      <c r="T33">
        <f t="shared" si="4"/>
        <v>-7.9416842509111851E-2</v>
      </c>
      <c r="U33">
        <f t="array" ref="U33:V33">_xll.FDSR(A33,"FF_DEBT_ASSETS(ANN_R,11/30/2016,10/31/2018,AY)")</f>
        <v>33.470522948439267</v>
      </c>
      <c r="V33">
        <v>27.32841851236234</v>
      </c>
      <c r="W33">
        <f t="shared" si="5"/>
        <v>-6.1421044360769272</v>
      </c>
      <c r="X33" s="3">
        <f>_xll.FDSR(A33,"FF_SGA(ANN_R,8/1/2018,10/31/2018,AY)")</f>
        <v>103.10599999999999</v>
      </c>
      <c r="Y33"/>
      <c r="Z33" s="10"/>
      <c r="AA33" s="3">
        <f t="array" ref="AA33:CM33">_xll.FDSR($A33,"FG_PRICE(8/1/2018,10/31/2018,,USD)")</f>
        <v>52.13</v>
      </c>
      <c r="AB33" s="3">
        <v>51.66</v>
      </c>
      <c r="AC33" s="4">
        <v>51.1</v>
      </c>
      <c r="AD33" s="3">
        <v>51.38</v>
      </c>
      <c r="AE33" s="3">
        <v>51.84</v>
      </c>
      <c r="AF33" s="3">
        <v>51.43</v>
      </c>
      <c r="AG33" s="3">
        <v>51.22</v>
      </c>
      <c r="AH33" s="3">
        <v>51.42</v>
      </c>
      <c r="AI33" s="3">
        <v>50.28</v>
      </c>
      <c r="AJ33" s="3">
        <v>51.71</v>
      </c>
      <c r="AK33" s="3">
        <v>50.51</v>
      </c>
      <c r="AL33" s="3">
        <v>51.03</v>
      </c>
      <c r="AM33" s="3">
        <v>50.09</v>
      </c>
      <c r="AN33" s="3">
        <v>50.91</v>
      </c>
      <c r="AO33" s="3">
        <v>51.42</v>
      </c>
      <c r="AP33" s="3">
        <v>51.96</v>
      </c>
      <c r="AQ33" s="3">
        <v>52.23</v>
      </c>
      <c r="AR33" s="3">
        <v>53.1</v>
      </c>
      <c r="AS33" s="3">
        <v>52.06</v>
      </c>
      <c r="AT33" s="3">
        <v>51.68</v>
      </c>
      <c r="AU33" s="3">
        <v>51.31</v>
      </c>
      <c r="AV33" s="3">
        <v>51.38</v>
      </c>
      <c r="AW33" s="3">
        <v>51.45</v>
      </c>
      <c r="AX33" s="3">
        <v>51.02</v>
      </c>
      <c r="AY33" s="3">
        <v>50.09</v>
      </c>
      <c r="AZ33" s="3">
        <v>49.36</v>
      </c>
      <c r="BA33" s="3">
        <v>48.85</v>
      </c>
      <c r="BB33" s="3">
        <v>48.69</v>
      </c>
      <c r="BC33" s="3">
        <v>48.86</v>
      </c>
      <c r="BD33" s="3">
        <v>49.23</v>
      </c>
      <c r="BE33" s="3">
        <v>48.99</v>
      </c>
      <c r="BF33" s="3">
        <v>49.45</v>
      </c>
      <c r="BG33" s="3">
        <v>49.03</v>
      </c>
      <c r="BH33" s="3">
        <v>48.7</v>
      </c>
      <c r="BI33" s="3">
        <v>48.4</v>
      </c>
      <c r="BJ33" s="3">
        <v>49.03</v>
      </c>
      <c r="BK33" s="3">
        <v>49.26</v>
      </c>
      <c r="BL33" s="3">
        <v>49.38</v>
      </c>
      <c r="BM33" s="3">
        <v>50.06</v>
      </c>
      <c r="BN33" s="3">
        <v>49.47</v>
      </c>
      <c r="BO33" s="3">
        <v>49.58</v>
      </c>
      <c r="BP33" s="3">
        <v>49.41</v>
      </c>
      <c r="BQ33" s="3">
        <v>49.5</v>
      </c>
      <c r="BR33" s="3">
        <v>49.03</v>
      </c>
      <c r="BS33" s="3">
        <v>48.84</v>
      </c>
      <c r="BT33" s="3">
        <v>48.54</v>
      </c>
      <c r="BU33" s="3">
        <v>47.89</v>
      </c>
      <c r="BV33" s="3">
        <v>47.65</v>
      </c>
      <c r="BW33" s="3">
        <v>49.04</v>
      </c>
      <c r="BX33" s="3">
        <v>47.85</v>
      </c>
      <c r="BY33" s="3">
        <v>47.31</v>
      </c>
      <c r="BZ33" s="3">
        <v>47.1</v>
      </c>
      <c r="CA33" s="3">
        <v>47.09</v>
      </c>
      <c r="CB33" s="3">
        <v>48.09</v>
      </c>
      <c r="CC33" s="3">
        <v>47.38</v>
      </c>
      <c r="CD33" s="3">
        <v>46.57</v>
      </c>
      <c r="CE33" s="3">
        <v>47.04</v>
      </c>
      <c r="CF33" s="3">
        <v>47.39</v>
      </c>
      <c r="CG33" s="3">
        <v>45.59</v>
      </c>
      <c r="CH33" s="3">
        <v>46.07</v>
      </c>
      <c r="CI33" s="3">
        <v>47.92</v>
      </c>
      <c r="CJ33" s="3">
        <v>47.91</v>
      </c>
      <c r="CK33" s="3">
        <v>47.5</v>
      </c>
      <c r="CL33" s="3">
        <v>49.42</v>
      </c>
      <c r="CM33" s="3">
        <v>47.99</v>
      </c>
      <c r="CN33" s="3"/>
      <c r="CO33" s="3"/>
    </row>
    <row r="34" spans="1:93" ht="14.4" hidden="1" customHeight="1" x14ac:dyDescent="0.25">
      <c r="A34" t="s">
        <v>2684</v>
      </c>
      <c r="B34" t="s">
        <v>2685</v>
      </c>
      <c r="C34" s="1" t="s">
        <v>2686</v>
      </c>
      <c r="D34" s="2">
        <v>-0.19262713300000001</v>
      </c>
      <c r="E34">
        <v>85567</v>
      </c>
      <c r="F34">
        <v>2018</v>
      </c>
      <c r="G34" s="7">
        <v>1</v>
      </c>
      <c r="H34" s="8">
        <f t="shared" si="0"/>
        <v>0</v>
      </c>
      <c r="I34" s="8">
        <f>_xll.FDS(A34,"FF_CURR_RATIO(ANN_R,0)")</f>
        <v>8.2215135649690616</v>
      </c>
      <c r="J34" s="8">
        <f t="shared" si="1"/>
        <v>1</v>
      </c>
      <c r="K34" s="8">
        <f>_xll.FDS(A34,"FF_PBK(ANN_R,0)")</f>
        <v>1.2270859600570441</v>
      </c>
      <c r="L34" s="8" t="e">
        <f>_xll.FDSR(A34,"FF_PE(ANN_R,NOW,NOW,AY)")</f>
        <v>#N/A</v>
      </c>
      <c r="M34" s="12" t="e">
        <f>_xll.FDSR(A34,"FF_EPS(ANN_R,NOW,NOW,AY)")</f>
        <v>#N/A</v>
      </c>
      <c r="N34" s="12"/>
      <c r="O34" s="12" t="e">
        <f>_xll.FDSR(A34,"FF_SALES(ANN_R,NOW,NOW,AY)")</f>
        <v>#N/A</v>
      </c>
      <c r="P34" s="10" t="e">
        <f>_xll.FDSR(A34,"FF_RD_EXP(ANN_R,NOW,NOW,AY)")</f>
        <v>#N/A</v>
      </c>
      <c r="Q34" s="10">
        <f>_xll.FDS(A34,"FF_ASSETS(ANN_R,0)")</f>
        <v>205.696</v>
      </c>
      <c r="R34" s="10" t="e">
        <f t="shared" si="2"/>
        <v>#N/A</v>
      </c>
      <c r="S34" s="10" t="e">
        <f t="shared" si="3"/>
        <v>#N/A</v>
      </c>
      <c r="T34">
        <f t="shared" si="4"/>
        <v>-9.4594594594594628E-2</v>
      </c>
      <c r="U34">
        <f t="array" ref="U34:V34">_xll.FDSR(A34,"FF_DEBT_ASSETS(ANN_R,11/30/2016,10/31/2018,AY)")</f>
        <v>0</v>
      </c>
      <c r="V34">
        <v>0</v>
      </c>
      <c r="W34">
        <f t="shared" si="5"/>
        <v>0</v>
      </c>
      <c r="X34" s="3">
        <f>_xll.FDSR(A34,"FF_SGA(ANN_R,8/1/2018,10/31/2018,AY)")</f>
        <v>33.64</v>
      </c>
      <c r="Y34"/>
      <c r="Z34" s="10"/>
      <c r="AA34" s="3">
        <f t="array" ref="AA34:CM34">_xll.FDSR($A34,"FG_PRICE(8/1/2018,10/31/2018,,USD)")</f>
        <v>14.06</v>
      </c>
      <c r="AB34" s="3">
        <v>13.94</v>
      </c>
      <c r="AC34" s="4">
        <v>13.53</v>
      </c>
      <c r="AD34" s="3">
        <v>13.24</v>
      </c>
      <c r="AE34" s="3">
        <v>12.76</v>
      </c>
      <c r="AF34" s="3">
        <v>13.05</v>
      </c>
      <c r="AG34" s="3">
        <v>13.05</v>
      </c>
      <c r="AH34" s="3">
        <v>13.34</v>
      </c>
      <c r="AI34" s="3">
        <v>13</v>
      </c>
      <c r="AJ34" s="3">
        <v>13.36</v>
      </c>
      <c r="AK34" s="3">
        <v>13.37</v>
      </c>
      <c r="AL34" s="3">
        <v>13.48</v>
      </c>
      <c r="AM34" s="3">
        <v>13.56</v>
      </c>
      <c r="AN34" s="3">
        <v>13.91</v>
      </c>
      <c r="AO34" s="3">
        <v>13.85</v>
      </c>
      <c r="AP34" s="3">
        <v>13.97</v>
      </c>
      <c r="AQ34" s="3">
        <v>14.06</v>
      </c>
      <c r="AR34" s="3">
        <v>14.3</v>
      </c>
      <c r="AS34" s="3">
        <v>14.31</v>
      </c>
      <c r="AT34" s="3">
        <v>14.05</v>
      </c>
      <c r="AU34" s="3">
        <v>13.86</v>
      </c>
      <c r="AV34" s="3">
        <v>14.21</v>
      </c>
      <c r="AW34" s="3">
        <v>14.13</v>
      </c>
      <c r="AX34" s="3">
        <v>14.02</v>
      </c>
      <c r="AY34" s="3">
        <v>13.76</v>
      </c>
      <c r="AZ34" s="3">
        <v>13.35</v>
      </c>
      <c r="BA34" s="3">
        <v>13.3</v>
      </c>
      <c r="BB34" s="3">
        <v>13.16</v>
      </c>
      <c r="BC34" s="3">
        <v>13.27</v>
      </c>
      <c r="BD34" s="3">
        <v>13.11</v>
      </c>
      <c r="BE34" s="3">
        <v>12.92</v>
      </c>
      <c r="BF34" s="3">
        <v>13.18</v>
      </c>
      <c r="BG34" s="3">
        <v>12.77</v>
      </c>
      <c r="BH34" s="3">
        <v>12.84</v>
      </c>
      <c r="BI34" s="3">
        <v>12.76</v>
      </c>
      <c r="BJ34" s="3">
        <v>12.84</v>
      </c>
      <c r="BK34" s="3">
        <v>13.48</v>
      </c>
      <c r="BL34" s="3">
        <v>13.33</v>
      </c>
      <c r="BM34" s="3">
        <v>13.26</v>
      </c>
      <c r="BN34" s="3">
        <v>13.22</v>
      </c>
      <c r="BO34" s="3">
        <v>13.37</v>
      </c>
      <c r="BP34" s="3">
        <v>13.7</v>
      </c>
      <c r="BQ34" s="3">
        <v>13.6</v>
      </c>
      <c r="BR34" s="3">
        <v>13.4</v>
      </c>
      <c r="BS34" s="3">
        <v>13.56</v>
      </c>
      <c r="BT34" s="3">
        <v>13.45</v>
      </c>
      <c r="BU34" s="3">
        <v>13.19</v>
      </c>
      <c r="BV34" s="3">
        <v>13.1</v>
      </c>
      <c r="BW34" s="3">
        <v>13.5</v>
      </c>
      <c r="BX34" s="3">
        <v>13.43</v>
      </c>
      <c r="BY34" s="3">
        <v>12.46</v>
      </c>
      <c r="BZ34" s="3">
        <v>12.44</v>
      </c>
      <c r="CA34" s="3">
        <v>12.67</v>
      </c>
      <c r="CB34" s="3">
        <v>13.14</v>
      </c>
      <c r="CC34" s="3">
        <v>12.82</v>
      </c>
      <c r="CD34" s="3">
        <v>12.6</v>
      </c>
      <c r="CE34" s="3">
        <v>12.32</v>
      </c>
      <c r="CF34" s="3">
        <v>12.25</v>
      </c>
      <c r="CG34" s="3">
        <v>11.76</v>
      </c>
      <c r="CH34" s="3">
        <v>11.29</v>
      </c>
      <c r="CI34" s="3">
        <v>11.71</v>
      </c>
      <c r="CJ34" s="3">
        <v>11.46</v>
      </c>
      <c r="CK34" s="3">
        <v>11.41</v>
      </c>
      <c r="CL34" s="3">
        <v>12</v>
      </c>
      <c r="CM34" s="3">
        <v>12.73</v>
      </c>
      <c r="CN34" s="3"/>
      <c r="CO34" s="3"/>
    </row>
    <row r="35" spans="1:93" ht="14.4" hidden="1" customHeight="1" x14ac:dyDescent="0.25">
      <c r="A35" t="s">
        <v>1025</v>
      </c>
      <c r="B35" t="s">
        <v>1026</v>
      </c>
      <c r="C35" s="1" t="s">
        <v>3702</v>
      </c>
      <c r="D35" s="2">
        <v>-0.27604599000000002</v>
      </c>
      <c r="E35">
        <v>83965</v>
      </c>
      <c r="F35">
        <v>2018</v>
      </c>
      <c r="G35" s="7">
        <v>1</v>
      </c>
      <c r="H35" s="8">
        <f t="shared" si="0"/>
        <v>0</v>
      </c>
      <c r="I35" s="8">
        <f>_xll.FDS(A35,"FF_CURR_RATIO(ANN_R,0)")</f>
        <v>1.733912891529422</v>
      </c>
      <c r="J35" s="8">
        <f t="shared" si="1"/>
        <v>0</v>
      </c>
      <c r="K35" s="8">
        <f>_xll.FDS(A35,"FF_PBK(ANN_R,0)")</f>
        <v>1.6542465622688629</v>
      </c>
      <c r="L35" s="8" t="e">
        <f>_xll.FDSR(A35,"FF_PE(ANN_R,NOW,NOW,AY)")</f>
        <v>#N/A</v>
      </c>
      <c r="M35" s="12">
        <f>_xll.FDSR(A35,"FF_EPS(ANN_R,NOW,NOW,AY)")</f>
        <v>-2.14</v>
      </c>
      <c r="N35" s="12"/>
      <c r="O35" s="12">
        <f>_xll.FDSR(A35,"FF_SALES(ANN_R,NOW,NOW,AY)")</f>
        <v>111.753</v>
      </c>
      <c r="P35" s="10" t="e">
        <f>_xll.FDSR(A35,"FF_RD_EXP(ANN_R,NOW,NOW,AY)")</f>
        <v>#N/A</v>
      </c>
      <c r="Q35" s="10">
        <f>_xll.FDS(A35,"FF_ASSETS(ANN_R,0)")</f>
        <v>75.873999999999995</v>
      </c>
      <c r="R35" s="10" t="e">
        <f t="shared" si="2"/>
        <v>#N/A</v>
      </c>
      <c r="S35" s="10" t="e">
        <f t="shared" si="3"/>
        <v>#N/A</v>
      </c>
      <c r="T35">
        <f t="shared" si="4"/>
        <v>-9.5330739299610778E-2</v>
      </c>
      <c r="U35">
        <f t="array" ref="U35:V35">_xll.FDSR(A35,"FF_DEBT_ASSETS(ANN_R,11/30/2016,10/31/2018,AY)")</f>
        <v>4.6544533809949353</v>
      </c>
      <c r="V35">
        <v>4.77076475359</v>
      </c>
      <c r="W35">
        <f t="shared" si="5"/>
        <v>0.11631137259506463</v>
      </c>
      <c r="X35" s="3">
        <f>_xll.FDSR(A35,"FF_SGA(ANN_R,8/1/2018,10/31/2018,AY)")</f>
        <v>40.033999999999999</v>
      </c>
      <c r="Y35"/>
      <c r="Z35" s="10"/>
      <c r="AA35" s="3">
        <f t="array" ref="AA35:CM35">_xll.FDSR($A35,"FG_PRICE(8/1/2018,10/31/2018,,USD)")</f>
        <v>5.14</v>
      </c>
      <c r="AB35" s="3">
        <v>5.33</v>
      </c>
      <c r="AC35" s="4">
        <v>5.15</v>
      </c>
      <c r="AD35" s="3">
        <v>5.35</v>
      </c>
      <c r="AE35" s="3">
        <v>5.19</v>
      </c>
      <c r="AF35" s="3">
        <v>5.12</v>
      </c>
      <c r="AG35" s="3">
        <v>5.1100000000000003</v>
      </c>
      <c r="AH35" s="3">
        <v>5.12</v>
      </c>
      <c r="AI35" s="3">
        <v>5.1100000000000003</v>
      </c>
      <c r="AJ35" s="3">
        <v>5.1100000000000003</v>
      </c>
      <c r="AK35" s="3">
        <v>5.0999999999999996</v>
      </c>
      <c r="AL35" s="3">
        <v>5.09</v>
      </c>
      <c r="AM35" s="3">
        <v>5</v>
      </c>
      <c r="AN35" s="3">
        <v>5.09</v>
      </c>
      <c r="AO35" s="3">
        <v>5</v>
      </c>
      <c r="AP35" s="3">
        <v>5.0999999999999996</v>
      </c>
      <c r="AQ35" s="3">
        <v>5.0199999999999996</v>
      </c>
      <c r="AR35" s="3">
        <v>5.07</v>
      </c>
      <c r="AS35" s="3">
        <v>5.01</v>
      </c>
      <c r="AT35" s="3">
        <v>5.07</v>
      </c>
      <c r="AU35" s="3">
        <v>5.01</v>
      </c>
      <c r="AV35" s="3">
        <v>4.6900000000000004</v>
      </c>
      <c r="AW35" s="3">
        <v>4.75</v>
      </c>
      <c r="AX35" s="3">
        <v>5.01</v>
      </c>
      <c r="AY35" s="3">
        <v>4.96</v>
      </c>
      <c r="AZ35" s="3">
        <v>5.09</v>
      </c>
      <c r="BA35" s="3">
        <v>5.09</v>
      </c>
      <c r="BB35" s="3">
        <v>5.0999999999999996</v>
      </c>
      <c r="BC35" s="3">
        <v>5.01</v>
      </c>
      <c r="BD35" s="3">
        <v>5.05</v>
      </c>
      <c r="BE35" s="3">
        <v>4.91</v>
      </c>
      <c r="BF35" s="3">
        <v>4.8899999999999997</v>
      </c>
      <c r="BG35" s="3">
        <v>4.88</v>
      </c>
      <c r="BH35" s="3">
        <v>5.04</v>
      </c>
      <c r="BI35" s="3">
        <v>5.07</v>
      </c>
      <c r="BJ35" s="3">
        <v>5.14</v>
      </c>
      <c r="BK35" s="3">
        <v>5.0999999999999996</v>
      </c>
      <c r="BL35" s="3">
        <v>5.07</v>
      </c>
      <c r="BM35" s="3">
        <v>5.0999999999999996</v>
      </c>
      <c r="BN35" s="3">
        <v>5.0999999999999996</v>
      </c>
      <c r="BO35" s="3">
        <v>5.15</v>
      </c>
      <c r="BP35" s="3">
        <v>5.0199999999999996</v>
      </c>
      <c r="BQ35" s="3">
        <v>5.0599999999999996</v>
      </c>
      <c r="BR35" s="3">
        <v>5.09</v>
      </c>
      <c r="BS35" s="3">
        <v>5.07</v>
      </c>
      <c r="BT35" s="3">
        <v>5.03</v>
      </c>
      <c r="BU35" s="3">
        <v>4.8499999999999996</v>
      </c>
      <c r="BV35" s="3">
        <v>4.7</v>
      </c>
      <c r="BW35" s="3">
        <v>4.62</v>
      </c>
      <c r="BX35" s="3">
        <v>4.72</v>
      </c>
      <c r="BY35" s="3">
        <v>4.8600000000000003</v>
      </c>
      <c r="BZ35" s="3">
        <v>4.8899999999999997</v>
      </c>
      <c r="CA35" s="3">
        <v>4.79</v>
      </c>
      <c r="CB35" s="3">
        <v>4.8</v>
      </c>
      <c r="CC35" s="3">
        <v>4.6900000000000004</v>
      </c>
      <c r="CD35" s="3">
        <v>4.95</v>
      </c>
      <c r="CE35" s="3">
        <v>4.8499999999999996</v>
      </c>
      <c r="CF35" s="3">
        <v>5.05</v>
      </c>
      <c r="CG35" s="3">
        <v>4.93</v>
      </c>
      <c r="CH35" s="3">
        <v>4.92</v>
      </c>
      <c r="CI35" s="3">
        <v>4.8600000000000003</v>
      </c>
      <c r="CJ35" s="3">
        <v>4.8</v>
      </c>
      <c r="CK35" s="3">
        <v>4.74</v>
      </c>
      <c r="CL35" s="3">
        <v>4.75</v>
      </c>
      <c r="CM35" s="3">
        <v>4.6500000000000004</v>
      </c>
      <c r="CN35" s="3"/>
      <c r="CO35" s="3"/>
    </row>
    <row r="36" spans="1:93" ht="14.4" hidden="1" customHeight="1" x14ac:dyDescent="0.25">
      <c r="A36" t="s">
        <v>413</v>
      </c>
      <c r="B36" t="s">
        <v>414</v>
      </c>
      <c r="C36" s="1" t="s">
        <v>3616</v>
      </c>
      <c r="D36" s="2">
        <v>-0.41418222300000002</v>
      </c>
      <c r="E36">
        <v>79066</v>
      </c>
      <c r="F36">
        <v>2018</v>
      </c>
      <c r="G36" s="7">
        <v>1</v>
      </c>
      <c r="H36" s="8">
        <f t="shared" si="0"/>
        <v>0</v>
      </c>
      <c r="I36" s="8" t="e">
        <f>_xll.FDS(A36,"FF_CURR_RATIO(ANN_R,0)")</f>
        <v>#N/A</v>
      </c>
      <c r="J36" s="8" t="e">
        <f t="shared" si="1"/>
        <v>#N/A</v>
      </c>
      <c r="K36" s="8">
        <f>_xll.FDS(A36,"FF_PBK(ANN_R,0)")</f>
        <v>5.0003207801372938</v>
      </c>
      <c r="L36" s="8" t="e">
        <f>_xll.FDSR(A36,"FF_PE(ANN_R,NOW,NOW,AY)")</f>
        <v>#N/A</v>
      </c>
      <c r="M36" s="12">
        <f>_xll.FDSR(A36,"FF_EPS(ANN_R,NOW,NOW,AY)")</f>
        <v>-1.59</v>
      </c>
      <c r="N36" s="12"/>
      <c r="O36" s="12">
        <f>_xll.FDSR(A36,"FF_SALES(ANN_R,NOW,NOW,AY)")</f>
        <v>0.79100000000000004</v>
      </c>
      <c r="P36" s="10" t="e">
        <f>_xll.FDSR(A36,"FF_RD_EXP(ANN_R,NOW,NOW,AY)")</f>
        <v>#N/A</v>
      </c>
      <c r="Q36" s="10">
        <f>_xll.FDS(A36,"FF_ASSETS(ANN_R,0)")</f>
        <v>4.2050000000000001</v>
      </c>
      <c r="R36" s="10" t="e">
        <f t="shared" si="2"/>
        <v>#N/A</v>
      </c>
      <c r="S36" s="10" t="e">
        <f t="shared" si="3"/>
        <v>#N/A</v>
      </c>
      <c r="T36">
        <f t="shared" si="4"/>
        <v>-0.12113360323886657</v>
      </c>
      <c r="U36">
        <f t="array" ref="U36:V36">_xll.FDSR(A36,"FF_DEBT_ASSETS(ANN_R,11/30/2016,10/31/2018,AY)")</f>
        <v>23.00845070422535</v>
      </c>
      <c r="V36">
        <v>5.4611312343271106</v>
      </c>
      <c r="W36">
        <f t="shared" si="5"/>
        <v>-17.547319469898241</v>
      </c>
      <c r="X36" s="3">
        <f>_xll.FDSR(A36,"FF_SGA(ANN_R,8/1/2018,10/31/2018,AY)")</f>
        <v>0.40799999999999997</v>
      </c>
      <c r="Y36"/>
      <c r="Z36" s="10"/>
      <c r="AA36" s="3">
        <f t="array" ref="AA36:CM36">_xll.FDSR($A36,"FG_PRICE(8/1/2018,10/31/2018,,USD)")</f>
        <v>2.4700000000000002</v>
      </c>
      <c r="AB36" s="3">
        <v>2.63</v>
      </c>
      <c r="AC36" s="4">
        <v>2.56</v>
      </c>
      <c r="AD36" s="3">
        <v>2.93</v>
      </c>
      <c r="AE36" s="3">
        <v>2.65</v>
      </c>
      <c r="AF36" s="3">
        <v>2.56</v>
      </c>
      <c r="AG36" s="3">
        <v>2.34</v>
      </c>
      <c r="AH36" s="3">
        <v>2.4</v>
      </c>
      <c r="AI36" s="3">
        <v>2.29</v>
      </c>
      <c r="AJ36" s="3">
        <v>2.2200000000000002</v>
      </c>
      <c r="AK36" s="3">
        <v>2.0699999999999998</v>
      </c>
      <c r="AL36" s="3">
        <v>2.11</v>
      </c>
      <c r="AM36" s="3">
        <v>2.09</v>
      </c>
      <c r="AN36" s="3">
        <v>2.1168</v>
      </c>
      <c r="AO36" s="3">
        <v>2.21</v>
      </c>
      <c r="AP36" s="3">
        <v>2.36</v>
      </c>
      <c r="AQ36" s="3">
        <v>2.17</v>
      </c>
      <c r="AR36" s="3">
        <v>2.2109999999999999</v>
      </c>
      <c r="AS36" s="3">
        <v>2.2000000000000002</v>
      </c>
      <c r="AT36" s="3">
        <v>2.1305999999999998</v>
      </c>
      <c r="AU36" s="3">
        <v>2.1789999999999998</v>
      </c>
      <c r="AV36" s="3">
        <v>2.38</v>
      </c>
      <c r="AW36" s="3">
        <v>2.2797999999999998</v>
      </c>
      <c r="AX36" s="3">
        <v>2.21</v>
      </c>
      <c r="AY36" s="3">
        <v>2.16</v>
      </c>
      <c r="AZ36" s="3">
        <v>2.13</v>
      </c>
      <c r="BA36" s="3">
        <v>1.93</v>
      </c>
      <c r="BB36" s="3">
        <v>1.98</v>
      </c>
      <c r="BC36" s="3">
        <v>1.96</v>
      </c>
      <c r="BD36" s="3">
        <v>2.0598999999999998</v>
      </c>
      <c r="BE36" s="3">
        <v>2.0299999999999998</v>
      </c>
      <c r="BF36" s="3">
        <v>2.06</v>
      </c>
      <c r="BG36" s="3">
        <v>2</v>
      </c>
      <c r="BH36" s="3">
        <v>2.0699999999999998</v>
      </c>
      <c r="BI36" s="3">
        <v>2.0247999999999999</v>
      </c>
      <c r="BJ36" s="3">
        <v>2.0527000000000002</v>
      </c>
      <c r="BK36" s="3">
        <v>1.98</v>
      </c>
      <c r="BL36" s="3">
        <v>3.39</v>
      </c>
      <c r="BM36" s="3">
        <v>2.4700000000000002</v>
      </c>
      <c r="BN36" s="3">
        <v>2.16</v>
      </c>
      <c r="BO36" s="3">
        <v>2.72</v>
      </c>
      <c r="BP36" s="3">
        <v>2.37</v>
      </c>
      <c r="BQ36" s="3">
        <v>2.82</v>
      </c>
      <c r="BR36" s="3">
        <v>2.5299999999999998</v>
      </c>
      <c r="BS36" s="3">
        <v>2.58</v>
      </c>
      <c r="BT36" s="3">
        <v>2.4700000000000002</v>
      </c>
      <c r="BU36" s="3">
        <v>2.41</v>
      </c>
      <c r="BV36" s="3">
        <v>2.2200000000000002</v>
      </c>
      <c r="BW36" s="3">
        <v>2.4</v>
      </c>
      <c r="BX36" s="3">
        <v>2.17</v>
      </c>
      <c r="BY36" s="3">
        <v>2.1150000000000002</v>
      </c>
      <c r="BZ36" s="3">
        <v>2.2000000000000002</v>
      </c>
      <c r="CA36" s="3">
        <v>2.1</v>
      </c>
      <c r="CB36" s="3">
        <v>2.29</v>
      </c>
      <c r="CC36" s="3">
        <v>2.2000000000000002</v>
      </c>
      <c r="CD36" s="3">
        <v>2.21</v>
      </c>
      <c r="CE36" s="3">
        <v>2.14</v>
      </c>
      <c r="CF36" s="3">
        <v>2.71</v>
      </c>
      <c r="CG36" s="3">
        <v>2.44</v>
      </c>
      <c r="CH36" s="3">
        <v>2.2400000000000002</v>
      </c>
      <c r="CI36" s="3">
        <v>2.13</v>
      </c>
      <c r="CJ36" s="3">
        <v>2.23</v>
      </c>
      <c r="CK36" s="3">
        <v>2.09</v>
      </c>
      <c r="CL36" s="3">
        <v>2.0849000000000002</v>
      </c>
      <c r="CM36" s="3">
        <v>2.1707999999999998</v>
      </c>
      <c r="CN36" s="3"/>
      <c r="CO36" s="3"/>
    </row>
    <row r="37" spans="1:93" ht="14.4" hidden="1" customHeight="1" x14ac:dyDescent="0.25">
      <c r="A37" t="s">
        <v>6318</v>
      </c>
      <c r="B37" t="s">
        <v>6319</v>
      </c>
      <c r="C37" s="1" t="s">
        <v>6320</v>
      </c>
      <c r="D37" s="2">
        <v>-0.166573692</v>
      </c>
      <c r="E37">
        <v>79237</v>
      </c>
      <c r="F37">
        <v>2018</v>
      </c>
      <c r="G37" s="7">
        <v>1</v>
      </c>
      <c r="H37" s="8">
        <f t="shared" si="0"/>
        <v>0</v>
      </c>
      <c r="I37" s="8">
        <f>_xll.FDS(A37,"FF_CURR_RATIO(ANN_R,0)")</f>
        <v>3.364499634769905</v>
      </c>
      <c r="J37" s="8">
        <f t="shared" si="1"/>
        <v>0</v>
      </c>
      <c r="K37" s="8">
        <f>_xll.FDS(A37,"FF_PBK(ANN_R,0)")</f>
        <v>0.3288277567573642</v>
      </c>
      <c r="L37" s="8" t="e">
        <f>_xll.FDSR(A37,"FF_PE(ANN_R,NOW,NOW,AY)")</f>
        <v>#N/A</v>
      </c>
      <c r="M37" s="12">
        <f>_xll.FDSR(A37,"FF_EPS(ANN_R,NOW,NOW,AY)")</f>
        <v>-8</v>
      </c>
      <c r="N37" s="12"/>
      <c r="O37" s="12">
        <f>_xll.FDSR(A37,"FF_SALES(ANN_R,NOW,NOW,AY)")</f>
        <v>2973</v>
      </c>
      <c r="P37" s="10" t="e">
        <f>_xll.FDSR(A37,"FF_RD_EXP(ANN_R,NOW,NOW,AY)")</f>
        <v>#N/A</v>
      </c>
      <c r="Q37" s="10">
        <f>_xll.FDS(A37,"FF_ASSETS(ANN_R,0)")</f>
        <v>22410</v>
      </c>
      <c r="R37" s="10" t="e">
        <f t="shared" si="2"/>
        <v>#N/A</v>
      </c>
      <c r="S37" s="10" t="e">
        <f t="shared" si="3"/>
        <v>#N/A</v>
      </c>
      <c r="T37">
        <f t="shared" si="4"/>
        <v>-0.1317034700315457</v>
      </c>
      <c r="U37">
        <f t="array" ref="U37:V37">_xll.FDSR(A37,"FF_DEBT_ASSETS(ANN_R,11/30/2016,10/31/2018,AY)")</f>
        <v>32.121372630623128</v>
      </c>
      <c r="V37">
        <v>31.477555877868269</v>
      </c>
      <c r="W37">
        <f t="shared" si="5"/>
        <v>-0.64381675275485861</v>
      </c>
      <c r="X37" s="3">
        <f>_xll.FDSR(A37,"FF_SGA(ANN_R,8/1/2018,10/31/2018,AY)")</f>
        <v>156</v>
      </c>
      <c r="Y37"/>
      <c r="Z37" s="10"/>
      <c r="AA37" s="3">
        <f t="array" ref="AA37:CM37">_xll.FDSR($A37,"FG_PRICE(8/1/2018,10/31/2018,,USD)")</f>
        <v>12.68</v>
      </c>
      <c r="AB37" s="3">
        <v>12.81</v>
      </c>
      <c r="AC37" s="4">
        <v>12.93</v>
      </c>
      <c r="AD37" s="3">
        <v>12.96</v>
      </c>
      <c r="AE37" s="3">
        <v>13.08</v>
      </c>
      <c r="AF37" s="3">
        <v>12.93</v>
      </c>
      <c r="AG37" s="3">
        <v>12.41</v>
      </c>
      <c r="AH37" s="3">
        <v>12.56</v>
      </c>
      <c r="AI37" s="3">
        <v>11.51</v>
      </c>
      <c r="AJ37" s="3">
        <v>11.56</v>
      </c>
      <c r="AK37" s="3">
        <v>10.7</v>
      </c>
      <c r="AL37" s="3">
        <v>10.65</v>
      </c>
      <c r="AM37" s="3">
        <v>10.76</v>
      </c>
      <c r="AN37" s="3">
        <v>11.19</v>
      </c>
      <c r="AO37" s="3">
        <v>11.33</v>
      </c>
      <c r="AP37" s="3">
        <v>11.63</v>
      </c>
      <c r="AQ37" s="3">
        <v>11.74</v>
      </c>
      <c r="AR37" s="3">
        <v>11.78</v>
      </c>
      <c r="AS37" s="3">
        <v>11.88</v>
      </c>
      <c r="AT37" s="3">
        <v>11.79</v>
      </c>
      <c r="AU37" s="3">
        <v>12.2</v>
      </c>
      <c r="AV37" s="3">
        <v>12.18</v>
      </c>
      <c r="AW37" s="3">
        <v>12.11</v>
      </c>
      <c r="AX37" s="3">
        <v>11.3</v>
      </c>
      <c r="AY37" s="3">
        <v>11.2</v>
      </c>
      <c r="AZ37" s="3">
        <v>10.83</v>
      </c>
      <c r="BA37" s="3">
        <v>10.85</v>
      </c>
      <c r="BB37" s="3">
        <v>10.88</v>
      </c>
      <c r="BC37" s="3">
        <v>11.05</v>
      </c>
      <c r="BD37" s="3">
        <v>11.43</v>
      </c>
      <c r="BE37" s="3">
        <v>11.5</v>
      </c>
      <c r="BF37" s="3">
        <v>11.75</v>
      </c>
      <c r="BG37" s="3">
        <v>11.59</v>
      </c>
      <c r="BH37" s="3">
        <v>11.93</v>
      </c>
      <c r="BI37" s="3">
        <v>12.36</v>
      </c>
      <c r="BJ37" s="3">
        <v>12.63</v>
      </c>
      <c r="BK37" s="3">
        <v>13.54</v>
      </c>
      <c r="BL37" s="3">
        <v>13.78</v>
      </c>
      <c r="BM37" s="3">
        <v>13.97</v>
      </c>
      <c r="BN37" s="3">
        <v>13.53</v>
      </c>
      <c r="BO37" s="3">
        <v>13.8</v>
      </c>
      <c r="BP37" s="3">
        <v>13.95</v>
      </c>
      <c r="BQ37" s="3">
        <v>14.11</v>
      </c>
      <c r="BR37" s="3">
        <v>13.98</v>
      </c>
      <c r="BS37" s="3">
        <v>14.09</v>
      </c>
      <c r="BT37" s="3">
        <v>13.73</v>
      </c>
      <c r="BU37" s="3">
        <v>13.66</v>
      </c>
      <c r="BV37" s="3">
        <v>13.97</v>
      </c>
      <c r="BW37" s="3">
        <v>14.18</v>
      </c>
      <c r="BX37" s="3">
        <v>13.13</v>
      </c>
      <c r="BY37" s="3">
        <v>12.81</v>
      </c>
      <c r="BZ37" s="3">
        <v>13.19</v>
      </c>
      <c r="CA37" s="3">
        <v>13.16</v>
      </c>
      <c r="CB37" s="3">
        <v>12.88</v>
      </c>
      <c r="CC37" s="3">
        <v>12.61</v>
      </c>
      <c r="CD37" s="3">
        <v>12.27</v>
      </c>
      <c r="CE37" s="3">
        <v>12.19</v>
      </c>
      <c r="CF37" s="3">
        <v>12.07</v>
      </c>
      <c r="CG37" s="3">
        <v>11.42</v>
      </c>
      <c r="CH37" s="3">
        <v>10.84</v>
      </c>
      <c r="CI37" s="3">
        <v>11.14</v>
      </c>
      <c r="CJ37" s="3">
        <v>10.97</v>
      </c>
      <c r="CK37" s="3">
        <v>10.4</v>
      </c>
      <c r="CL37" s="3">
        <v>10.82</v>
      </c>
      <c r="CM37" s="3">
        <v>11.01</v>
      </c>
      <c r="CN37" s="3"/>
      <c r="CO37" s="3"/>
    </row>
    <row r="38" spans="1:93" ht="14.4" hidden="1" customHeight="1" x14ac:dyDescent="0.25">
      <c r="A38" t="s">
        <v>7582</v>
      </c>
      <c r="B38" t="s">
        <v>7583</v>
      </c>
      <c r="C38" s="1" t="s">
        <v>7584</v>
      </c>
      <c r="D38" s="2">
        <v>-0.38072473600000001</v>
      </c>
      <c r="E38">
        <v>14135</v>
      </c>
      <c r="F38">
        <v>2018</v>
      </c>
      <c r="G38" s="7">
        <v>1</v>
      </c>
      <c r="H38" s="8">
        <f t="shared" si="0"/>
        <v>0</v>
      </c>
      <c r="I38" s="8">
        <f>_xll.FDS(A38,"FF_CURR_RATIO(ANN_R,0)")</f>
        <v>0.41340450771055748</v>
      </c>
      <c r="J38" s="8">
        <f t="shared" si="1"/>
        <v>0</v>
      </c>
      <c r="K38" s="8" t="e">
        <f>_xll.FDS(A38,"FF_PBK(ANN_R,0)")</f>
        <v>#N/A</v>
      </c>
      <c r="L38" s="8" t="e">
        <f>_xll.FDSR(A38,"FF_PE(ANN_R,NOW,NOW,AY)")</f>
        <v>#N/A</v>
      </c>
      <c r="M38" s="12">
        <f>_xll.FDSR(A38,"FF_EPS(ANN_R,NOW,NOW,AY)")</f>
        <v>-6.22</v>
      </c>
      <c r="N38" s="12"/>
      <c r="O38" s="12">
        <f>_xll.FDSR(A38,"FF_SALES(ANN_R,NOW,NOW,AY)")</f>
        <v>3.0150000000000001</v>
      </c>
      <c r="P38" s="10" t="e">
        <f>_xll.FDSR(A38,"FF_RD_EXP(ANN_R,NOW,NOW,AY)")</f>
        <v>#N/A</v>
      </c>
      <c r="Q38" s="10">
        <f>_xll.FDS(A38,"FF_ASSETS(ANN_R,0)")</f>
        <v>36.401000000000003</v>
      </c>
      <c r="R38" s="10" t="e">
        <f t="shared" si="2"/>
        <v>#N/A</v>
      </c>
      <c r="S38" s="10" t="e">
        <f t="shared" si="3"/>
        <v>#N/A</v>
      </c>
      <c r="T38">
        <f t="shared" si="4"/>
        <v>-0.13300492610837433</v>
      </c>
      <c r="U38">
        <f t="array" ref="U38:V38">_xll.FDSR(A38,"FF_DEBT_ASSETS(ANN_R,11/30/2016,10/31/2018,AY)")</f>
        <v>64.713625220066803</v>
      </c>
      <c r="V38">
        <v>96.634909833276623</v>
      </c>
      <c r="W38">
        <f t="shared" si="5"/>
        <v>31.921284613209821</v>
      </c>
      <c r="X38" s="3">
        <f>_xll.FDSR(A38,"FF_SGA(ANN_R,8/1/2018,10/31/2018,AY)")</f>
        <v>2.5289999999999999</v>
      </c>
      <c r="Y38"/>
      <c r="Z38" s="10"/>
      <c r="AA38" s="3">
        <f t="array" ref="AA38:CM38">_xll.FDSR($A38,"FG_PRICE(8/1/2018,10/31/2018,,USD)")</f>
        <v>2.0299999999999998</v>
      </c>
      <c r="AB38" s="3">
        <v>2.19</v>
      </c>
      <c r="AC38" s="4">
        <v>2.2200000000000002</v>
      </c>
      <c r="AD38" s="3">
        <v>2.23</v>
      </c>
      <c r="AE38" s="3">
        <v>2.08</v>
      </c>
      <c r="AF38" s="3">
        <v>2.12</v>
      </c>
      <c r="AG38" s="3">
        <v>2.1</v>
      </c>
      <c r="AH38" s="3">
        <v>2.12</v>
      </c>
      <c r="AI38" s="3">
        <v>2.04</v>
      </c>
      <c r="AJ38" s="3">
        <v>1.89</v>
      </c>
      <c r="AK38" s="3">
        <v>1.89</v>
      </c>
      <c r="AL38" s="3">
        <v>1.87</v>
      </c>
      <c r="AM38" s="3">
        <v>1.72</v>
      </c>
      <c r="AN38" s="3">
        <v>1.88</v>
      </c>
      <c r="AO38" s="3">
        <v>1.96</v>
      </c>
      <c r="AP38" s="3">
        <v>2.13</v>
      </c>
      <c r="AQ38" s="3">
        <v>2.11</v>
      </c>
      <c r="AR38" s="3">
        <v>2.04</v>
      </c>
      <c r="AS38" s="3">
        <v>2.08</v>
      </c>
      <c r="AT38" s="3">
        <v>2.2200000000000002</v>
      </c>
      <c r="AU38" s="3">
        <v>2.34</v>
      </c>
      <c r="AV38" s="3">
        <v>2.4</v>
      </c>
      <c r="AW38" s="3">
        <v>2.37</v>
      </c>
      <c r="AX38" s="3">
        <v>2.4700000000000002</v>
      </c>
      <c r="AY38" s="3">
        <v>2.52</v>
      </c>
      <c r="AZ38" s="3">
        <v>2.42</v>
      </c>
      <c r="BA38" s="3">
        <v>2.34</v>
      </c>
      <c r="BB38" s="3">
        <v>2.3199999999999998</v>
      </c>
      <c r="BC38" s="3">
        <v>2.34</v>
      </c>
      <c r="BD38" s="3">
        <v>2.25</v>
      </c>
      <c r="BE38" s="3">
        <v>2.1800000000000002</v>
      </c>
      <c r="BF38" s="3">
        <v>2.1</v>
      </c>
      <c r="BG38" s="3">
        <v>2.04</v>
      </c>
      <c r="BH38" s="3">
        <v>2.08</v>
      </c>
      <c r="BI38" s="3">
        <v>2.12</v>
      </c>
      <c r="BJ38" s="3">
        <v>2.0099999999999998</v>
      </c>
      <c r="BK38" s="3">
        <v>1.97</v>
      </c>
      <c r="BL38" s="3">
        <v>2.8</v>
      </c>
      <c r="BM38" s="3">
        <v>2.17</v>
      </c>
      <c r="BN38" s="3">
        <v>2.2200000000000002</v>
      </c>
      <c r="BO38" s="3">
        <v>2.19</v>
      </c>
      <c r="BP38" s="3">
        <v>2.21</v>
      </c>
      <c r="BQ38" s="3">
        <v>2.19</v>
      </c>
      <c r="BR38" s="3">
        <v>2.1</v>
      </c>
      <c r="BS38" s="3">
        <v>2.15</v>
      </c>
      <c r="BT38" s="3">
        <v>2.15</v>
      </c>
      <c r="BU38" s="3">
        <v>2.0699999999999998</v>
      </c>
      <c r="BV38" s="3">
        <v>2.08</v>
      </c>
      <c r="BW38" s="3">
        <v>2.06</v>
      </c>
      <c r="BX38" s="3">
        <v>2.06</v>
      </c>
      <c r="BY38" s="3">
        <v>2.04</v>
      </c>
      <c r="BZ38" s="3">
        <v>2</v>
      </c>
      <c r="CA38" s="3">
        <v>2.0499999999999998</v>
      </c>
      <c r="CB38" s="3">
        <v>2.02</v>
      </c>
      <c r="CC38" s="3">
        <v>2.09</v>
      </c>
      <c r="CD38" s="3">
        <v>2.11</v>
      </c>
      <c r="CE38" s="3">
        <v>2.06</v>
      </c>
      <c r="CF38" s="3">
        <v>2.04</v>
      </c>
      <c r="CG38" s="3">
        <v>1.92</v>
      </c>
      <c r="CH38" s="3">
        <v>1.83</v>
      </c>
      <c r="CI38" s="3">
        <v>1.78</v>
      </c>
      <c r="CJ38" s="3">
        <v>1.72</v>
      </c>
      <c r="CK38" s="3">
        <v>1.73</v>
      </c>
      <c r="CL38" s="3">
        <v>1.78</v>
      </c>
      <c r="CM38" s="3">
        <v>1.76</v>
      </c>
      <c r="CN38" s="3"/>
      <c r="CO38" s="3"/>
    </row>
    <row r="39" spans="1:93" ht="14.4" hidden="1" customHeight="1" x14ac:dyDescent="0.25">
      <c r="A39" t="s">
        <v>4722</v>
      </c>
      <c r="B39" t="s">
        <v>4723</v>
      </c>
      <c r="C39" s="1" t="s">
        <v>4724</v>
      </c>
      <c r="D39" s="2">
        <v>-0.249567647</v>
      </c>
      <c r="E39">
        <v>14872</v>
      </c>
      <c r="F39">
        <v>2018</v>
      </c>
      <c r="G39" s="7">
        <v>1</v>
      </c>
      <c r="H39" s="8">
        <f t="shared" si="0"/>
        <v>0</v>
      </c>
      <c r="I39" s="8">
        <f>_xll.FDS(A39,"FF_CURR_RATIO(ANN_R,0)")</f>
        <v>2.809139784946237</v>
      </c>
      <c r="J39" s="8">
        <f t="shared" si="1"/>
        <v>0</v>
      </c>
      <c r="K39" s="8">
        <f>_xll.FDS(A39,"FF_PBK(ANN_R,0)")</f>
        <v>1.668425077535298</v>
      </c>
      <c r="L39" s="8" t="e">
        <f>_xll.FDSR(A39,"FF_PE(ANN_R,NOW,NOW,AY)")</f>
        <v>#N/A</v>
      </c>
      <c r="M39" s="12">
        <f>_xll.FDSR(A39,"FF_EPS(ANN_R,NOW,NOW,AY)")</f>
        <v>-5.29</v>
      </c>
      <c r="N39" s="12"/>
      <c r="O39" s="12">
        <f>_xll.FDSR(A39,"FF_SALES(ANN_R,NOW,NOW,AY)")</f>
        <v>1569</v>
      </c>
      <c r="P39" s="10" t="e">
        <f>_xll.FDSR(A39,"FF_RD_EXP(ANN_R,NOW,NOW,AY)")</f>
        <v>#N/A</v>
      </c>
      <c r="Q39" s="10">
        <f>_xll.FDS(A39,"FF_ASSETS(ANN_R,0)")</f>
        <v>5641</v>
      </c>
      <c r="R39" s="10" t="e">
        <f t="shared" si="2"/>
        <v>#N/A</v>
      </c>
      <c r="S39" s="10" t="e">
        <f t="shared" si="3"/>
        <v>#N/A</v>
      </c>
      <c r="T39">
        <f t="shared" si="4"/>
        <v>-0.13393393393393382</v>
      </c>
      <c r="U39">
        <f t="array" ref="U39:V39">_xll.FDSR(A39,"FF_DEBT_ASSETS(ANN_R,11/30/2016,10/31/2018,AY)")</f>
        <v>8.5243651338366497</v>
      </c>
      <c r="V39">
        <v>8.4475189570307307</v>
      </c>
      <c r="W39">
        <f t="shared" si="5"/>
        <v>-7.6846176805918986E-2</v>
      </c>
      <c r="X39" s="3">
        <f>_xll.FDSR(A39,"FF_SGA(ANN_R,8/1/2018,10/31/2018,AY)")</f>
        <v>1021</v>
      </c>
      <c r="Y39"/>
      <c r="Z39" s="10"/>
      <c r="AA39" s="3">
        <f t="array" ref="AA39:CM39">_xll.FDSR($A39,"FG_PRICE(8/1/2018,10/31/2018,,USD)")</f>
        <v>16.649999999999999</v>
      </c>
      <c r="AB39" s="3">
        <v>14.35</v>
      </c>
      <c r="AC39" s="4">
        <v>15.125</v>
      </c>
      <c r="AD39" s="3">
        <v>15.45</v>
      </c>
      <c r="AE39" s="3">
        <v>15.6</v>
      </c>
      <c r="AF39" s="3">
        <v>15.6</v>
      </c>
      <c r="AG39" s="3">
        <v>15.75</v>
      </c>
      <c r="AH39" s="3">
        <v>15.4</v>
      </c>
      <c r="AI39" s="3">
        <v>15.25</v>
      </c>
      <c r="AJ39" s="3">
        <v>15.7</v>
      </c>
      <c r="AK39" s="3">
        <v>15.3</v>
      </c>
      <c r="AL39" s="3">
        <v>15.3</v>
      </c>
      <c r="AM39" s="3">
        <v>15.3</v>
      </c>
      <c r="AN39" s="3">
        <v>15.4</v>
      </c>
      <c r="AO39" s="3">
        <v>15.45</v>
      </c>
      <c r="AP39" s="3">
        <v>15.5</v>
      </c>
      <c r="AQ39" s="3">
        <v>15.35</v>
      </c>
      <c r="AR39" s="3">
        <v>15.4</v>
      </c>
      <c r="AS39" s="3">
        <v>15.45</v>
      </c>
      <c r="AT39" s="3">
        <v>15.35</v>
      </c>
      <c r="AU39" s="3">
        <v>15.7</v>
      </c>
      <c r="AV39" s="3">
        <v>15.6</v>
      </c>
      <c r="AW39" s="3">
        <v>15.85</v>
      </c>
      <c r="AX39" s="3">
        <v>15.3</v>
      </c>
      <c r="AY39" s="3">
        <v>14.65</v>
      </c>
      <c r="AZ39" s="3">
        <v>14.45</v>
      </c>
      <c r="BA39" s="3">
        <v>14.5</v>
      </c>
      <c r="BB39" s="3">
        <v>14.5</v>
      </c>
      <c r="BC39" s="3">
        <v>14.65</v>
      </c>
      <c r="BD39" s="3">
        <v>14.65</v>
      </c>
      <c r="BE39" s="3">
        <v>14.45</v>
      </c>
      <c r="BF39" s="3">
        <v>14.7</v>
      </c>
      <c r="BG39" s="3">
        <v>14.2</v>
      </c>
      <c r="BH39" s="3">
        <v>14.75</v>
      </c>
      <c r="BI39" s="3">
        <v>14.7</v>
      </c>
      <c r="BJ39" s="3">
        <v>14.25</v>
      </c>
      <c r="BK39" s="3">
        <v>14.55</v>
      </c>
      <c r="BL39" s="3">
        <v>14.9</v>
      </c>
      <c r="BM39" s="3">
        <v>15.1</v>
      </c>
      <c r="BN39" s="3">
        <v>15.3</v>
      </c>
      <c r="BO39" s="3">
        <v>15.1</v>
      </c>
      <c r="BP39" s="3">
        <v>14.85</v>
      </c>
      <c r="BQ39" s="3">
        <v>14.69</v>
      </c>
      <c r="BR39" s="3">
        <v>14.53</v>
      </c>
      <c r="BS39" s="3">
        <v>14.87</v>
      </c>
      <c r="BT39" s="3">
        <v>14.86</v>
      </c>
      <c r="BU39" s="3">
        <v>14.67</v>
      </c>
      <c r="BV39" s="3">
        <v>14.37</v>
      </c>
      <c r="BW39" s="3">
        <v>13.59</v>
      </c>
      <c r="BX39" s="3">
        <v>12.26</v>
      </c>
      <c r="BY39" s="3">
        <v>12.28</v>
      </c>
      <c r="BZ39" s="3">
        <v>12.56</v>
      </c>
      <c r="CA39" s="3">
        <v>12.51</v>
      </c>
      <c r="CB39" s="3">
        <v>13.18</v>
      </c>
      <c r="CC39" s="3">
        <v>12.99</v>
      </c>
      <c r="CD39" s="3">
        <v>12.53</v>
      </c>
      <c r="CE39" s="3">
        <v>12.5</v>
      </c>
      <c r="CF39" s="3">
        <v>12.75</v>
      </c>
      <c r="CG39" s="3">
        <v>12.82</v>
      </c>
      <c r="CH39" s="3">
        <v>12.53</v>
      </c>
      <c r="CI39" s="3">
        <v>13.32</v>
      </c>
      <c r="CJ39" s="3">
        <v>12.91</v>
      </c>
      <c r="CK39" s="3">
        <v>13.33</v>
      </c>
      <c r="CL39" s="3">
        <v>13.84</v>
      </c>
      <c r="CM39" s="3">
        <v>14.42</v>
      </c>
      <c r="CN39" s="3"/>
      <c r="CO39" s="3"/>
    </row>
    <row r="40" spans="1:93" ht="14.4" hidden="1" customHeight="1" x14ac:dyDescent="0.25">
      <c r="A40" t="s">
        <v>4841</v>
      </c>
      <c r="B40" t="s">
        <v>4842</v>
      </c>
      <c r="C40" s="1" t="s">
        <v>4843</v>
      </c>
      <c r="D40" s="2">
        <v>-0.20546565899999999</v>
      </c>
      <c r="E40">
        <v>14089</v>
      </c>
      <c r="F40">
        <v>2018</v>
      </c>
      <c r="G40" s="7">
        <v>1</v>
      </c>
      <c r="H40" s="8">
        <f t="shared" si="0"/>
        <v>0</v>
      </c>
      <c r="I40" s="8">
        <f>_xll.FDS(A40,"FF_CURR_RATIO(ANN_R,0)")</f>
        <v>4.3267629681596498</v>
      </c>
      <c r="J40" s="8">
        <f t="shared" si="1"/>
        <v>1</v>
      </c>
      <c r="K40" s="8">
        <f>_xll.FDS(A40,"FF_PBK(ANN_R,0)")</f>
        <v>1.3306520194895499</v>
      </c>
      <c r="L40" s="8" t="e">
        <f>_xll.FDSR(A40,"FF_PE(ANN_R,NOW,NOW,AY)")</f>
        <v>#N/A</v>
      </c>
      <c r="M40" s="12">
        <f>_xll.FDSR(A40,"FF_EPS(ANN_R,NOW,NOW,AY)")</f>
        <v>-0.72</v>
      </c>
      <c r="N40" s="12"/>
      <c r="O40" s="12">
        <f>_xll.FDSR(A40,"FF_SALES(ANN_R,NOW,NOW,AY)")</f>
        <v>454.79500000000002</v>
      </c>
      <c r="P40" s="10" t="e">
        <f>_xll.FDSR(A40,"FF_RD_EXP(ANN_R,NOW,NOW,AY)")</f>
        <v>#N/A</v>
      </c>
      <c r="Q40" s="10">
        <f>_xll.FDS(A40,"FF_ASSETS(ANN_R,0)")</f>
        <v>1261.769</v>
      </c>
      <c r="R40" s="10" t="e">
        <f t="shared" si="2"/>
        <v>#N/A</v>
      </c>
      <c r="S40" s="10" t="e">
        <f t="shared" si="3"/>
        <v>#N/A</v>
      </c>
      <c r="T40">
        <f t="shared" si="4"/>
        <v>-0.14970059880239517</v>
      </c>
      <c r="U40">
        <f t="array" ref="U40:V40">_xll.FDSR(A40,"FF_DEBT_ASSETS(ANN_R,11/30/2016,10/31/2018,AY)")</f>
        <v>0.42395407096670318</v>
      </c>
      <c r="V40">
        <v>1.7379685037287609E-2</v>
      </c>
      <c r="W40">
        <f t="shared" si="5"/>
        <v>-0.40657438592941558</v>
      </c>
      <c r="X40" s="3">
        <f>_xll.FDSR(A40,"FF_SGA(ANN_R,8/1/2018,10/31/2018,AY)")</f>
        <v>163.70400000000001</v>
      </c>
      <c r="Y40"/>
      <c r="Z40" s="10"/>
      <c r="AA40" s="3">
        <f t="array" ref="AA40:CM40">_xll.FDSR($A40,"FG_PRICE(8/1/2018,10/31/2018,,USD)")</f>
        <v>8.35</v>
      </c>
      <c r="AB40" s="3">
        <v>8.43</v>
      </c>
      <c r="AC40" s="4">
        <v>8.42</v>
      </c>
      <c r="AD40" s="3">
        <v>8.64</v>
      </c>
      <c r="AE40" s="3">
        <v>8.73</v>
      </c>
      <c r="AF40" s="3">
        <v>8.9600000000000009</v>
      </c>
      <c r="AG40" s="3">
        <v>8.94</v>
      </c>
      <c r="AH40" s="3">
        <v>8.7899999999999991</v>
      </c>
      <c r="AI40" s="3">
        <v>8.6</v>
      </c>
      <c r="AJ40" s="3">
        <v>8.65</v>
      </c>
      <c r="AK40" s="3">
        <v>8.33</v>
      </c>
      <c r="AL40" s="3">
        <v>8.57</v>
      </c>
      <c r="AM40" s="3">
        <v>8.5</v>
      </c>
      <c r="AN40" s="3">
        <v>8.58</v>
      </c>
      <c r="AO40" s="3">
        <v>8.7899999999999991</v>
      </c>
      <c r="AP40" s="3">
        <v>8.8800000000000008</v>
      </c>
      <c r="AQ40" s="3">
        <v>8.64</v>
      </c>
      <c r="AR40" s="3">
        <v>8.6999999999999993</v>
      </c>
      <c r="AS40" s="3">
        <v>8.75</v>
      </c>
      <c r="AT40" s="3">
        <v>8.49</v>
      </c>
      <c r="AU40" s="3">
        <v>8.7899999999999991</v>
      </c>
      <c r="AV40" s="3">
        <v>8.8699999999999992</v>
      </c>
      <c r="AW40" s="3">
        <v>8.83</v>
      </c>
      <c r="AX40" s="3">
        <v>8.81</v>
      </c>
      <c r="AY40" s="3">
        <v>8.59</v>
      </c>
      <c r="AZ40" s="3">
        <v>8.19</v>
      </c>
      <c r="BA40" s="3">
        <v>8.24</v>
      </c>
      <c r="BB40" s="3">
        <v>8.25</v>
      </c>
      <c r="BC40" s="3">
        <v>8.35</v>
      </c>
      <c r="BD40" s="3">
        <v>8.4600000000000009</v>
      </c>
      <c r="BE40" s="3">
        <v>8.4499999999999993</v>
      </c>
      <c r="BF40" s="3">
        <v>8.49</v>
      </c>
      <c r="BG40" s="3">
        <v>8.1999999999999993</v>
      </c>
      <c r="BH40" s="3">
        <v>8.18</v>
      </c>
      <c r="BI40" s="3">
        <v>8.2799999999999994</v>
      </c>
      <c r="BJ40" s="3">
        <v>8.35</v>
      </c>
      <c r="BK40" s="3">
        <v>8.27</v>
      </c>
      <c r="BL40" s="3">
        <v>8.4</v>
      </c>
      <c r="BM40" s="3">
        <v>8.65</v>
      </c>
      <c r="BN40" s="3">
        <v>8.39</v>
      </c>
      <c r="BO40" s="3">
        <v>8.49</v>
      </c>
      <c r="BP40" s="3">
        <v>8.68</v>
      </c>
      <c r="BQ40" s="3">
        <v>8.7899999999999991</v>
      </c>
      <c r="BR40" s="3">
        <v>8.67</v>
      </c>
      <c r="BS40" s="3">
        <v>8.98</v>
      </c>
      <c r="BT40" s="3">
        <v>8.85</v>
      </c>
      <c r="BU40" s="3">
        <v>8.82</v>
      </c>
      <c r="BV40" s="3">
        <v>8.82</v>
      </c>
      <c r="BW40" s="3">
        <v>9.01</v>
      </c>
      <c r="BX40" s="3">
        <v>8.49</v>
      </c>
      <c r="BY40" s="3">
        <v>8.08</v>
      </c>
      <c r="BZ40" s="3">
        <v>8.01</v>
      </c>
      <c r="CA40" s="3">
        <v>8.15</v>
      </c>
      <c r="CB40" s="3">
        <v>8.39</v>
      </c>
      <c r="CC40" s="3">
        <v>8.06</v>
      </c>
      <c r="CD40" s="3">
        <v>7.84</v>
      </c>
      <c r="CE40" s="3">
        <v>7.73</v>
      </c>
      <c r="CF40" s="3">
        <v>7.72</v>
      </c>
      <c r="CG40" s="3">
        <v>7.27</v>
      </c>
      <c r="CH40" s="3">
        <v>6.66</v>
      </c>
      <c r="CI40" s="3">
        <v>6.95</v>
      </c>
      <c r="CJ40" s="3">
        <v>7.03</v>
      </c>
      <c r="CK40" s="3">
        <v>6.75</v>
      </c>
      <c r="CL40" s="3">
        <v>6.93</v>
      </c>
      <c r="CM40" s="3">
        <v>7.1</v>
      </c>
      <c r="CN40" s="3"/>
      <c r="CO40" s="3"/>
    </row>
    <row r="41" spans="1:93" ht="14.4" hidden="1" customHeight="1" x14ac:dyDescent="0.25">
      <c r="A41" t="s">
        <v>1152</v>
      </c>
      <c r="B41" t="s">
        <v>7445</v>
      </c>
      <c r="C41" s="1" t="s">
        <v>7446</v>
      </c>
      <c r="D41" s="2">
        <v>-0.17973850999999999</v>
      </c>
      <c r="E41">
        <v>45356</v>
      </c>
      <c r="F41">
        <v>2018</v>
      </c>
      <c r="G41" s="7">
        <v>1</v>
      </c>
      <c r="H41" s="8">
        <f t="shared" si="0"/>
        <v>0</v>
      </c>
      <c r="I41" s="8">
        <f>_xll.FDS(A41,"FF_CURR_RATIO(ANN_R,0)")</f>
        <v>1.036949552893538</v>
      </c>
      <c r="J41" s="8">
        <f t="shared" si="1"/>
        <v>0</v>
      </c>
      <c r="K41" s="8">
        <f>_xll.FDS(A41,"FF_PBK(ANN_R,0)")</f>
        <v>1.828537714441318</v>
      </c>
      <c r="L41" s="8" t="e">
        <f>_xll.FDSR(A41,"FF_PE(ANN_R,NOW,NOW,AY)")</f>
        <v>#N/A</v>
      </c>
      <c r="M41" s="12" t="e">
        <f>_xll.FDSR(A41,"FF_EPS(ANN_R,NOW,NOW,AY)")</f>
        <v>#N/A</v>
      </c>
      <c r="N41" s="12"/>
      <c r="O41" s="12" t="e">
        <f>_xll.FDSR(A41,"FF_SALES(ANN_R,NOW,NOW,AY)")</f>
        <v>#N/A</v>
      </c>
      <c r="P41" s="10" t="e">
        <f>_xll.FDSR(A41,"FF_RD_EXP(ANN_R,NOW,NOW,AY)")</f>
        <v>#N/A</v>
      </c>
      <c r="Q41" s="10">
        <f>_xll.FDS(A41,"FF_ASSETS(ANN_R,0)")</f>
        <v>51884</v>
      </c>
      <c r="R41" s="10" t="e">
        <f t="shared" si="2"/>
        <v>#N/A</v>
      </c>
      <c r="S41" s="10" t="e">
        <f t="shared" si="3"/>
        <v>#N/A</v>
      </c>
      <c r="T41">
        <f t="shared" si="4"/>
        <v>-0.15153927813163481</v>
      </c>
      <c r="U41">
        <f t="array" ref="U41:V41">_xll.FDSR(A41,"FF_DEBT_ASSETS(ANN_R,11/30/2016,10/31/2018,AY)")</f>
        <v>20.195001503664191</v>
      </c>
      <c r="V41">
        <v>26.158353249556701</v>
      </c>
      <c r="W41">
        <f t="shared" si="5"/>
        <v>5.9633517458925098</v>
      </c>
      <c r="X41" s="3">
        <f>_xll.FDSR(A41,"FF_SGA(ANN_R,8/1/2018,10/31/2018,AY)")</f>
        <v>6155</v>
      </c>
      <c r="Y41"/>
      <c r="Z41" s="10"/>
      <c r="AA41" s="3">
        <f t="array" ref="AA41:CM41">_xll.FDSR($A41,"FG_PRICE(8/1/2018,10/31/2018,,USD)")</f>
        <v>37.68</v>
      </c>
      <c r="AB41" s="3">
        <v>37.81</v>
      </c>
      <c r="AC41" s="4">
        <v>37.94</v>
      </c>
      <c r="AD41" s="3">
        <v>37.69</v>
      </c>
      <c r="AE41" s="3">
        <v>37.86</v>
      </c>
      <c r="AF41" s="3">
        <v>37.32</v>
      </c>
      <c r="AG41" s="3">
        <v>37.33</v>
      </c>
      <c r="AH41" s="3">
        <v>36.9</v>
      </c>
      <c r="AI41" s="3">
        <v>36.65</v>
      </c>
      <c r="AJ41" s="3">
        <v>36.99</v>
      </c>
      <c r="AK41" s="3">
        <v>37.549999999999997</v>
      </c>
      <c r="AL41" s="3">
        <v>37.619999999999997</v>
      </c>
      <c r="AM41" s="3">
        <v>38.25</v>
      </c>
      <c r="AN41" s="3">
        <v>38.74</v>
      </c>
      <c r="AO41" s="3">
        <v>40.01</v>
      </c>
      <c r="AP41" s="3">
        <v>39.61</v>
      </c>
      <c r="AQ41" s="3">
        <v>39.14</v>
      </c>
      <c r="AR41" s="3">
        <v>39.21</v>
      </c>
      <c r="AS41" s="3">
        <v>39.72</v>
      </c>
      <c r="AT41" s="3">
        <v>38.93</v>
      </c>
      <c r="AU41" s="3">
        <v>38.42</v>
      </c>
      <c r="AV41" s="3">
        <v>37.65</v>
      </c>
      <c r="AW41" s="3">
        <v>37.770000000000003</v>
      </c>
      <c r="AX41" s="3">
        <v>37.770000000000003</v>
      </c>
      <c r="AY41" s="3">
        <v>38.270000000000003</v>
      </c>
      <c r="AZ41" s="3">
        <v>38.83</v>
      </c>
      <c r="BA41" s="3">
        <v>38.299999999999997</v>
      </c>
      <c r="BB41" s="3">
        <v>38.4</v>
      </c>
      <c r="BC41" s="3">
        <v>37.6</v>
      </c>
      <c r="BD41" s="3">
        <v>37.57</v>
      </c>
      <c r="BE41" s="3">
        <v>37.94</v>
      </c>
      <c r="BF41" s="3">
        <v>38</v>
      </c>
      <c r="BG41" s="3">
        <v>37.25</v>
      </c>
      <c r="BH41" s="3">
        <v>37.11</v>
      </c>
      <c r="BI41" s="3">
        <v>37</v>
      </c>
      <c r="BJ41" s="3">
        <v>37.369999999999997</v>
      </c>
      <c r="BK41" s="3">
        <v>36.96</v>
      </c>
      <c r="BL41" s="3">
        <v>36.24</v>
      </c>
      <c r="BM41" s="3">
        <v>35.78</v>
      </c>
      <c r="BN41" s="3">
        <v>35.68</v>
      </c>
      <c r="BO41" s="3">
        <v>35.549999999999997</v>
      </c>
      <c r="BP41" s="3">
        <v>35</v>
      </c>
      <c r="BQ41" s="3">
        <v>35.18</v>
      </c>
      <c r="BR41" s="3">
        <v>35.57</v>
      </c>
      <c r="BS41" s="3">
        <v>35.79</v>
      </c>
      <c r="BT41" s="3">
        <v>36.369999999999997</v>
      </c>
      <c r="BU41" s="3">
        <v>36.31</v>
      </c>
      <c r="BV41" s="3">
        <v>36.51</v>
      </c>
      <c r="BW41" s="3">
        <v>35.01</v>
      </c>
      <c r="BX41" s="3">
        <v>34.21</v>
      </c>
      <c r="BY41" s="3">
        <v>33.729999999999997</v>
      </c>
      <c r="BZ41" s="3">
        <v>32.96</v>
      </c>
      <c r="CA41" s="3">
        <v>33.15</v>
      </c>
      <c r="CB41" s="3">
        <v>33.99</v>
      </c>
      <c r="CC41" s="3">
        <v>33.86</v>
      </c>
      <c r="CD41" s="3">
        <v>33.19</v>
      </c>
      <c r="CE41" s="3">
        <v>32.93</v>
      </c>
      <c r="CF41" s="3">
        <v>32.659999999999997</v>
      </c>
      <c r="CG41" s="3">
        <v>32.58</v>
      </c>
      <c r="CH41" s="3">
        <v>31.37</v>
      </c>
      <c r="CI41" s="3">
        <v>32.1</v>
      </c>
      <c r="CJ41" s="3">
        <v>31.32</v>
      </c>
      <c r="CK41" s="3">
        <v>31.28</v>
      </c>
      <c r="CL41" s="3">
        <v>31.81</v>
      </c>
      <c r="CM41" s="3">
        <v>31.97</v>
      </c>
      <c r="CN41" s="3"/>
      <c r="CO41" s="3"/>
    </row>
    <row r="42" spans="1:93" ht="14.4" hidden="1" customHeight="1" x14ac:dyDescent="0.25">
      <c r="A42" s="3" t="s">
        <v>7526</v>
      </c>
      <c r="B42" s="3" t="s">
        <v>4497</v>
      </c>
      <c r="C42" s="5" t="s">
        <v>4498</v>
      </c>
      <c r="D42" s="6">
        <v>-0.66288202699999998</v>
      </c>
      <c r="E42" s="3">
        <v>14093</v>
      </c>
      <c r="F42" s="3">
        <v>2018</v>
      </c>
      <c r="G42" s="8">
        <v>1</v>
      </c>
      <c r="H42" s="8">
        <f t="shared" si="0"/>
        <v>0</v>
      </c>
      <c r="I42" s="8" t="e">
        <f>_xll.FDS(A42,"FF_CURR_RATIO(ANN_R,0)")</f>
        <v>#N/A</v>
      </c>
      <c r="J42" s="8" t="e">
        <f t="shared" si="1"/>
        <v>#N/A</v>
      </c>
      <c r="K42" s="8" t="e">
        <f>_xll.FDS(A42,"FF_PBK(ANN_R,0)")</f>
        <v>#N/A</v>
      </c>
      <c r="L42" s="8" t="e">
        <f>_xll.FDSR(A42,"FF_PE(ANN_R,NOW,NOW,AY)")</f>
        <v>#N/A</v>
      </c>
      <c r="M42" s="12">
        <f>_xll.FDSR(A42,"FF_EPS(ANN_R,NOW,NOW,AY)")</f>
        <v>-0.59799999999999998</v>
      </c>
      <c r="N42" s="12"/>
      <c r="O42" s="12">
        <f>_xll.FDSR(A42,"FF_SALES(ANN_R,NOW,NOW,AY)")</f>
        <v>0.40136100000048802</v>
      </c>
      <c r="P42" s="10" t="e">
        <f>_xll.FDSR(A42,"FF_RD_EXP(ANN_R,NOW,NOW,AY)")</f>
        <v>#N/A</v>
      </c>
      <c r="Q42" s="10">
        <f>_xll.FDS(A42,"FF_ASSETS(ANN_R,0)")</f>
        <v>7.1663459999999999</v>
      </c>
      <c r="R42" s="10" t="e">
        <f t="shared" si="2"/>
        <v>#N/A</v>
      </c>
      <c r="S42" s="10" t="e">
        <f t="shared" si="3"/>
        <v>#N/A</v>
      </c>
      <c r="T42">
        <f t="shared" si="4"/>
        <v>-0.15384615384615385</v>
      </c>
      <c r="U42">
        <f t="array" ref="U42:V42">_xll.FDSR(A42,"FF_DEBT_ASSETS(ANN_R,11/30/2016,10/31/2018,AY)")</f>
        <v>10.71146718438253</v>
      </c>
      <c r="V42">
        <v>0</v>
      </c>
      <c r="W42">
        <f t="shared" si="5"/>
        <v>-10.71146718438253</v>
      </c>
      <c r="X42" s="3">
        <f>_xll.FDSR(A42,"FF_SGA(ANN_R,8/1/2018,10/31/2018,AY)")</f>
        <v>0.774539000000941</v>
      </c>
      <c r="Y42"/>
      <c r="Z42" s="10"/>
      <c r="AA42" s="3">
        <f t="array" ref="AA42:CM42">_xll.FDSR($A42,"FG_PRICE(8/1/2018,10/31/2018,,USD)")</f>
        <v>0.58499999999999996</v>
      </c>
      <c r="AB42" s="3">
        <v>0.57799999999999996</v>
      </c>
      <c r="AC42" s="4">
        <v>0.54990000000000006</v>
      </c>
      <c r="AD42" s="3">
        <v>0.56000000000000005</v>
      </c>
      <c r="AE42" s="3">
        <v>0.58760000000000001</v>
      </c>
      <c r="AF42" s="3">
        <v>0.59989999999999999</v>
      </c>
      <c r="AG42" s="3">
        <v>0.57999999999999996</v>
      </c>
      <c r="AH42" s="3">
        <v>0.57999999999999996</v>
      </c>
      <c r="AI42" s="3">
        <v>0.56000000000000005</v>
      </c>
      <c r="AJ42" s="3">
        <v>0.56320000000000003</v>
      </c>
      <c r="AK42" s="3">
        <v>0.57999999999999996</v>
      </c>
      <c r="AL42" s="3">
        <v>0.59</v>
      </c>
      <c r="AM42" s="3">
        <v>0.59</v>
      </c>
      <c r="AN42" s="3">
        <v>0.77</v>
      </c>
      <c r="AO42" s="3">
        <v>0.65010000000000001</v>
      </c>
      <c r="AP42" s="3">
        <v>0.65951000000000004</v>
      </c>
      <c r="AQ42" s="3">
        <v>0.66669999999999996</v>
      </c>
      <c r="AR42" s="3">
        <v>0.79</v>
      </c>
      <c r="AS42" s="3">
        <v>0.81</v>
      </c>
      <c r="AT42" s="3">
        <v>0.87970000000000004</v>
      </c>
      <c r="AU42" s="3">
        <v>0.86629999999999996</v>
      </c>
      <c r="AV42" s="3">
        <v>0.86</v>
      </c>
      <c r="AW42" s="3">
        <v>0.84</v>
      </c>
      <c r="AX42" s="3">
        <v>0.81</v>
      </c>
      <c r="AY42" s="3">
        <v>0.82</v>
      </c>
      <c r="AZ42" s="3">
        <v>0.8</v>
      </c>
      <c r="BA42" s="3">
        <v>0.7601</v>
      </c>
      <c r="BB42" s="3">
        <v>0.76</v>
      </c>
      <c r="BC42" s="3">
        <v>0.72509999999999997</v>
      </c>
      <c r="BD42" s="3">
        <v>0.75600000000000001</v>
      </c>
      <c r="BE42" s="3">
        <v>0.76</v>
      </c>
      <c r="BF42" s="3">
        <v>0.7</v>
      </c>
      <c r="BG42" s="3">
        <v>0.7</v>
      </c>
      <c r="BH42" s="3">
        <v>0.68400000000000005</v>
      </c>
      <c r="BI42" s="3">
        <v>0.70384000000000002</v>
      </c>
      <c r="BJ42" s="3">
        <v>0.68340000000000001</v>
      </c>
      <c r="BK42" s="3">
        <v>0.70009999999999994</v>
      </c>
      <c r="BL42" s="3">
        <v>0.70140000000000002</v>
      </c>
      <c r="BM42" s="3">
        <v>0.72009999999999996</v>
      </c>
      <c r="BN42" s="3">
        <v>0.75</v>
      </c>
      <c r="BO42" s="3">
        <v>0.81010000000000004</v>
      </c>
      <c r="BP42" s="3">
        <v>0.79</v>
      </c>
      <c r="BQ42" s="3">
        <v>0.76539999999999997</v>
      </c>
      <c r="BR42" s="3">
        <v>0.69</v>
      </c>
      <c r="BS42" s="3">
        <v>0.73499999999999999</v>
      </c>
      <c r="BT42" s="3">
        <v>0.755</v>
      </c>
      <c r="BU42" s="3">
        <v>0.68259999999999998</v>
      </c>
      <c r="BV42" s="3">
        <v>0.6</v>
      </c>
      <c r="BW42" s="3">
        <v>0.60399999999999998</v>
      </c>
      <c r="BX42" s="3">
        <v>0.58350000000000002</v>
      </c>
      <c r="BY42" s="3">
        <v>0.58220000000000005</v>
      </c>
      <c r="BZ42" s="3">
        <v>0.58530000000000004</v>
      </c>
      <c r="CA42" s="3">
        <v>0.58239600000000002</v>
      </c>
      <c r="CB42" s="3">
        <v>0.59</v>
      </c>
      <c r="CC42" s="3">
        <v>0.62729999999999997</v>
      </c>
      <c r="CD42" s="3">
        <v>0.62</v>
      </c>
      <c r="CE42" s="3">
        <v>0.59809999999999997</v>
      </c>
      <c r="CF42" s="3">
        <v>0.61123300000000003</v>
      </c>
      <c r="CG42" s="3">
        <v>0.56799999999999995</v>
      </c>
      <c r="CH42" s="3">
        <v>0.52600000000000002</v>
      </c>
      <c r="CI42" s="3">
        <v>0.53200000000000003</v>
      </c>
      <c r="CJ42" s="3">
        <v>0.49</v>
      </c>
      <c r="CK42" s="3">
        <v>0.504</v>
      </c>
      <c r="CL42" s="3">
        <v>0.49640000000000001</v>
      </c>
      <c r="CM42" s="3">
        <v>0.495</v>
      </c>
      <c r="CN42" s="3"/>
      <c r="CO42" s="3"/>
    </row>
    <row r="43" spans="1:93" ht="14.4" hidden="1" customHeight="1" x14ac:dyDescent="0.25">
      <c r="A43" t="s">
        <v>1400</v>
      </c>
      <c r="B43" t="s">
        <v>6072</v>
      </c>
      <c r="C43" s="1" t="s">
        <v>6073</v>
      </c>
      <c r="D43" s="2">
        <v>-0.18844484</v>
      </c>
      <c r="E43">
        <v>80069</v>
      </c>
      <c r="F43">
        <v>2018</v>
      </c>
      <c r="G43" s="7">
        <v>1</v>
      </c>
      <c r="H43" s="8">
        <f t="shared" si="0"/>
        <v>0</v>
      </c>
      <c r="I43" s="8">
        <f>_xll.FDS(A43,"FF_CURR_RATIO(ANN_R,0)")</f>
        <v>3.6309678473634208</v>
      </c>
      <c r="J43" s="8">
        <f t="shared" si="1"/>
        <v>0</v>
      </c>
      <c r="K43" s="8">
        <f>_xll.FDS(A43,"FF_PBK(ANN_R,0)")</f>
        <v>3.9770378874856478</v>
      </c>
      <c r="L43" s="8" t="e">
        <f>_xll.FDSR(A43,"FF_PE(ANN_R,NOW,NOW,AY)")</f>
        <v>#N/A</v>
      </c>
      <c r="M43" s="12" t="e">
        <f>_xll.FDSR(A43,"FF_EPS(ANN_R,NOW,NOW,AY)")</f>
        <v>#N/A</v>
      </c>
      <c r="N43" s="12"/>
      <c r="O43" s="12" t="e">
        <f>_xll.FDSR(A43,"FF_SALES(ANN_R,NOW,NOW,AY)")</f>
        <v>#N/A</v>
      </c>
      <c r="P43" s="10" t="e">
        <f>_xll.FDSR(A43,"FF_RD_EXP(ANN_R,NOW,NOW,AY)")</f>
        <v>#N/A</v>
      </c>
      <c r="Q43" s="10">
        <f>_xll.FDS(A43,"FF_ASSETS(ANN_R,0)")</f>
        <v>104.02227999999999</v>
      </c>
      <c r="R43" s="10" t="e">
        <f t="shared" si="2"/>
        <v>#N/A</v>
      </c>
      <c r="S43" s="10" t="e">
        <f t="shared" si="3"/>
        <v>#N/A</v>
      </c>
      <c r="T43">
        <f t="shared" si="4"/>
        <v>-0.15984147952443861</v>
      </c>
      <c r="U43">
        <f t="array" ref="U43:V43">_xll.FDSR(A43,"FF_DEBT_ASSETS(ANN_R,11/30/2016,10/31/2018,AY)")</f>
        <v>2.1281318288402389</v>
      </c>
      <c r="V43">
        <v>2.4355589975532159</v>
      </c>
      <c r="W43">
        <f t="shared" si="5"/>
        <v>0.30742716871297704</v>
      </c>
      <c r="X43" s="3">
        <f>_xll.FDSR(A43,"FF_SGA(ANN_R,8/1/2018,10/31/2018,AY)")</f>
        <v>63.713177999999999</v>
      </c>
      <c r="Y43"/>
      <c r="Z43" s="10"/>
      <c r="AA43" s="3">
        <f t="array" ref="AA43:CM43">_xll.FDSR($A43,"FG_PRICE(8/1/2018,10/31/2018,,USD)")</f>
        <v>15.14</v>
      </c>
      <c r="AB43" s="3">
        <v>15.32</v>
      </c>
      <c r="AC43" s="4">
        <v>14.54</v>
      </c>
      <c r="AD43" s="3">
        <v>14.24</v>
      </c>
      <c r="AE43" s="3">
        <v>15.1</v>
      </c>
      <c r="AF43" s="3">
        <v>16.12</v>
      </c>
      <c r="AG43" s="3">
        <v>16.510000000000002</v>
      </c>
      <c r="AH43" s="3">
        <v>16.89</v>
      </c>
      <c r="AI43" s="3">
        <v>16.3</v>
      </c>
      <c r="AJ43" s="3">
        <v>16.350000000000001</v>
      </c>
      <c r="AK43" s="3">
        <v>14.75</v>
      </c>
      <c r="AL43" s="3">
        <v>14.33</v>
      </c>
      <c r="AM43" s="3">
        <v>14.51</v>
      </c>
      <c r="AN43" s="3">
        <v>14.17</v>
      </c>
      <c r="AO43" s="3">
        <v>14.1</v>
      </c>
      <c r="AP43" s="3">
        <v>14.39</v>
      </c>
      <c r="AQ43" s="3">
        <v>14.39</v>
      </c>
      <c r="AR43" s="3">
        <v>14.69</v>
      </c>
      <c r="AS43" s="3">
        <v>14.74</v>
      </c>
      <c r="AT43" s="3">
        <v>14.73</v>
      </c>
      <c r="AU43" s="3">
        <v>14.68</v>
      </c>
      <c r="AV43" s="3">
        <v>14.4</v>
      </c>
      <c r="AW43" s="3">
        <v>14.76</v>
      </c>
      <c r="AX43" s="3">
        <v>15.31</v>
      </c>
      <c r="AY43" s="3">
        <v>14.1</v>
      </c>
      <c r="AZ43" s="3">
        <v>19.39</v>
      </c>
      <c r="BA43" s="3">
        <v>19.739999999999998</v>
      </c>
      <c r="BB43" s="3">
        <v>20.3</v>
      </c>
      <c r="BC43" s="3">
        <v>19.82</v>
      </c>
      <c r="BD43" s="3">
        <v>19.13</v>
      </c>
      <c r="BE43" s="3">
        <v>18.329999999999998</v>
      </c>
      <c r="BF43" s="3">
        <v>18.91</v>
      </c>
      <c r="BG43" s="3">
        <v>18.21</v>
      </c>
      <c r="BH43" s="3">
        <v>18.84</v>
      </c>
      <c r="BI43" s="3">
        <v>18.579999999999998</v>
      </c>
      <c r="BJ43" s="3">
        <v>18.88</v>
      </c>
      <c r="BK43" s="3">
        <v>17.77</v>
      </c>
      <c r="BL43" s="3">
        <v>18.7</v>
      </c>
      <c r="BM43" s="3">
        <v>19.37</v>
      </c>
      <c r="BN43" s="3">
        <v>19.11</v>
      </c>
      <c r="BO43" s="3">
        <v>19</v>
      </c>
      <c r="BP43" s="3">
        <v>19.170000000000002</v>
      </c>
      <c r="BQ43" s="3">
        <v>19.21</v>
      </c>
      <c r="BR43" s="3">
        <v>19.7</v>
      </c>
      <c r="BS43" s="3">
        <v>18.559999999999999</v>
      </c>
      <c r="BT43" s="3">
        <v>15.33</v>
      </c>
      <c r="BU43" s="3">
        <v>14.74</v>
      </c>
      <c r="BV43" s="3">
        <v>13.75</v>
      </c>
      <c r="BW43" s="3">
        <v>13.76</v>
      </c>
      <c r="BX43" s="3">
        <v>12.64</v>
      </c>
      <c r="BY43" s="3">
        <v>12.88</v>
      </c>
      <c r="BZ43" s="3">
        <v>13.11</v>
      </c>
      <c r="CA43" s="3">
        <v>13.15</v>
      </c>
      <c r="CB43" s="3">
        <v>13.87</v>
      </c>
      <c r="CC43" s="3">
        <v>13.49</v>
      </c>
      <c r="CD43" s="3">
        <v>13.35</v>
      </c>
      <c r="CE43" s="3">
        <v>13.05</v>
      </c>
      <c r="CF43" s="3">
        <v>12.98</v>
      </c>
      <c r="CG43" s="3">
        <v>12.96</v>
      </c>
      <c r="CH43" s="3">
        <v>11.98</v>
      </c>
      <c r="CI43" s="3">
        <v>12.57</v>
      </c>
      <c r="CJ43" s="3">
        <v>12.66</v>
      </c>
      <c r="CK43" s="3">
        <v>12.25</v>
      </c>
      <c r="CL43" s="3">
        <v>12.46</v>
      </c>
      <c r="CM43" s="3">
        <v>12.72</v>
      </c>
      <c r="CN43" s="3"/>
      <c r="CO43" s="3"/>
    </row>
    <row r="44" spans="1:93" ht="14.4" hidden="1" customHeight="1" x14ac:dyDescent="0.25">
      <c r="A44" s="3" t="s">
        <v>9230</v>
      </c>
      <c r="B44" s="3" t="s">
        <v>7503</v>
      </c>
      <c r="C44" s="5" t="s">
        <v>7504</v>
      </c>
      <c r="D44" s="6">
        <v>-0.98733603000000003</v>
      </c>
      <c r="E44" s="3">
        <v>16738</v>
      </c>
      <c r="F44" s="3">
        <v>2018</v>
      </c>
      <c r="G44" s="8">
        <v>1</v>
      </c>
      <c r="H44" s="8">
        <f t="shared" si="0"/>
        <v>1</v>
      </c>
      <c r="I44" s="8">
        <f>_xll.FDS(A44,"FF_CURR_RATIO(ANN_R,0)")</f>
        <v>0.4230796410147693</v>
      </c>
      <c r="J44" s="8"/>
      <c r="K44" s="8">
        <f>_xll.FDS(A44,"FF_PBK(ANN_R,0)")</f>
        <v>235.26604628966831</v>
      </c>
      <c r="L44" s="8">
        <f>_xll.FDSR(A44,"FF_PE(ANN_R,NOW,NOW,AY)")</f>
        <v>1577.6</v>
      </c>
      <c r="M44" s="12">
        <f>_xll.FDSR(A44,"FF_EPS(ANN_R,NOW,NOW,AY)")</f>
        <v>1.2500000000000001E-2</v>
      </c>
      <c r="N44" s="12"/>
      <c r="O44" s="12">
        <f>_xll.FDSR(A44,"FF_SALES(ANN_R,NOW,NOW,AY)")</f>
        <v>0</v>
      </c>
      <c r="P44" s="10" t="e">
        <f>_xll.FDSR(A44,"FF_RD_EXP(ANN_R,NOW,NOW,AY)")</f>
        <v>#N/A</v>
      </c>
      <c r="Q44" s="10">
        <f>_xll.FDS(A44,"FF_ASSETS(ANN_R,0)")</f>
        <v>29.759</v>
      </c>
      <c r="R44" s="10" t="e">
        <f t="shared" si="2"/>
        <v>#N/A</v>
      </c>
      <c r="S44" s="10" t="e">
        <f t="shared" si="3"/>
        <v>#N/A</v>
      </c>
      <c r="T44">
        <f t="shared" si="4"/>
        <v>-0.16181061394380847</v>
      </c>
      <c r="U44">
        <f t="array" ref="U44:V44">_xll.FDSR(A44,"FF_DEBT_ASSETS(ANN_R,11/30/2016,10/31/2018,AY)")</f>
        <v>31.312625250501</v>
      </c>
      <c r="V44">
        <v>36.168169216071362</v>
      </c>
      <c r="W44">
        <f t="shared" si="5"/>
        <v>4.8555439655703623</v>
      </c>
      <c r="X44" s="3">
        <f>_xll.FDSR(A44,"FF_SGA(ANN_R,8/1/2018,10/31/2018,AY)")</f>
        <v>41.134</v>
      </c>
      <c r="Y44"/>
      <c r="Z44" s="10"/>
      <c r="AA44" s="3">
        <f t="array" ref="AA44:CM44">_xll.FDSR($A44,"FG_PRICE(8/1/2018,10/31/2018,,USD)")</f>
        <v>19.22</v>
      </c>
      <c r="AB44" s="3">
        <v>19.04</v>
      </c>
      <c r="AC44" s="4">
        <v>18.5</v>
      </c>
      <c r="AD44" s="3">
        <v>18.89</v>
      </c>
      <c r="AE44" s="3">
        <v>18.850000000000001</v>
      </c>
      <c r="AF44" s="3">
        <v>19.010000000000002</v>
      </c>
      <c r="AG44" s="3">
        <v>19.190000000000001</v>
      </c>
      <c r="AH44" s="3">
        <v>19.34</v>
      </c>
      <c r="AI44" s="3">
        <v>19.010000000000002</v>
      </c>
      <c r="AJ44" s="3">
        <v>19.100000000000001</v>
      </c>
      <c r="AK44" s="3">
        <v>18.61</v>
      </c>
      <c r="AL44" s="3">
        <v>18.72</v>
      </c>
      <c r="AM44" s="3">
        <v>18.88</v>
      </c>
      <c r="AN44" s="3">
        <v>19.09</v>
      </c>
      <c r="AO44" s="3">
        <v>19.36</v>
      </c>
      <c r="AP44" s="3">
        <v>19.47</v>
      </c>
      <c r="AQ44" s="3">
        <v>18.75</v>
      </c>
      <c r="AR44" s="3">
        <v>18.350000000000001</v>
      </c>
      <c r="AS44" s="3">
        <v>18.05</v>
      </c>
      <c r="AT44" s="3">
        <v>17.670000000000002</v>
      </c>
      <c r="AU44" s="3">
        <v>17.260000000000002</v>
      </c>
      <c r="AV44" s="3">
        <v>17.28</v>
      </c>
      <c r="AW44" s="3">
        <v>16.89</v>
      </c>
      <c r="AX44" s="3">
        <v>17.05</v>
      </c>
      <c r="AY44" s="3">
        <v>16.88</v>
      </c>
      <c r="AZ44" s="3">
        <v>16.52</v>
      </c>
      <c r="BA44" s="3">
        <v>16.73</v>
      </c>
      <c r="BB44" s="3">
        <v>16.75</v>
      </c>
      <c r="BC44" s="3">
        <v>17.14</v>
      </c>
      <c r="BD44" s="3">
        <v>17.579999999999998</v>
      </c>
      <c r="BE44" s="3">
        <v>17.61</v>
      </c>
      <c r="BF44" s="3">
        <v>17.22</v>
      </c>
      <c r="BG44" s="3">
        <v>16.64</v>
      </c>
      <c r="BH44" s="3">
        <v>17.079999999999998</v>
      </c>
      <c r="BI44" s="3">
        <v>16.98</v>
      </c>
      <c r="BJ44" s="3">
        <v>17.12</v>
      </c>
      <c r="BK44" s="3">
        <v>17.350000000000001</v>
      </c>
      <c r="BL44" s="3">
        <v>17.25</v>
      </c>
      <c r="BM44" s="3">
        <v>17.170000000000002</v>
      </c>
      <c r="BN44" s="3">
        <v>16.87</v>
      </c>
      <c r="BO44" s="3">
        <v>16.95</v>
      </c>
      <c r="BP44" s="3">
        <v>16.920000000000002</v>
      </c>
      <c r="BQ44" s="3">
        <v>17.5</v>
      </c>
      <c r="BR44" s="3">
        <v>17.8</v>
      </c>
      <c r="BS44" s="3">
        <v>17.579999999999998</v>
      </c>
      <c r="BT44" s="3">
        <v>17.46</v>
      </c>
      <c r="BU44" s="3">
        <v>17.510000000000002</v>
      </c>
      <c r="BV44" s="3">
        <v>17.12</v>
      </c>
      <c r="BW44" s="3">
        <v>18.690000000000001</v>
      </c>
      <c r="BX44" s="3">
        <v>18.559999999999999</v>
      </c>
      <c r="BY44" s="3">
        <v>18.04</v>
      </c>
      <c r="BZ44" s="3">
        <v>17.89</v>
      </c>
      <c r="CA44" s="3">
        <v>17.93</v>
      </c>
      <c r="CB44" s="3">
        <v>18.440000000000001</v>
      </c>
      <c r="CC44" s="3">
        <v>18.100000000000001</v>
      </c>
      <c r="CD44" s="3">
        <v>18.02</v>
      </c>
      <c r="CE44" s="3">
        <v>18.010000000000002</v>
      </c>
      <c r="CF44" s="3">
        <v>17.79</v>
      </c>
      <c r="CG44" s="3">
        <v>17.37</v>
      </c>
      <c r="CH44" s="3">
        <v>16.899999999999999</v>
      </c>
      <c r="CI44" s="3">
        <v>16.86</v>
      </c>
      <c r="CJ44" s="3">
        <v>16.2</v>
      </c>
      <c r="CK44" s="3">
        <v>15.8</v>
      </c>
      <c r="CL44" s="3">
        <v>15.76</v>
      </c>
      <c r="CM44" s="3">
        <v>16.11</v>
      </c>
      <c r="CN44" s="3"/>
      <c r="CO44" s="3"/>
    </row>
    <row r="45" spans="1:93" ht="14.4" hidden="1" customHeight="1" x14ac:dyDescent="0.25">
      <c r="A45" t="s">
        <v>218</v>
      </c>
      <c r="B45" t="s">
        <v>219</v>
      </c>
      <c r="C45" s="1" t="s">
        <v>220</v>
      </c>
      <c r="D45" s="2">
        <v>-0.25922571900000002</v>
      </c>
      <c r="E45">
        <v>74908</v>
      </c>
      <c r="F45">
        <v>2018</v>
      </c>
      <c r="G45" s="7">
        <v>1</v>
      </c>
      <c r="H45" s="8">
        <f t="shared" si="0"/>
        <v>0</v>
      </c>
      <c r="I45" s="8">
        <f>_xll.FDS(A45,"FF_CURR_RATIO(ANN_R,0)")</f>
        <v>2.7025355596784171</v>
      </c>
      <c r="J45" s="8">
        <f t="shared" ref="J45:J67" si="6">IF(I45&gt;4,1,0)</f>
        <v>0</v>
      </c>
      <c r="K45" s="8">
        <f>_xll.FDS(A45,"FF_PBK(ANN_R,0)")</f>
        <v>0.5514729457632771</v>
      </c>
      <c r="L45" s="8" t="e">
        <f>_xll.FDSR(A45,"FF_PE(ANN_R,NOW,NOW,AY)")</f>
        <v>#N/A</v>
      </c>
      <c r="M45" s="12">
        <f>_xll.FDSR(A45,"FF_EPS(ANN_R,NOW,NOW,AY)")</f>
        <v>-0.1787</v>
      </c>
      <c r="N45" s="12"/>
      <c r="O45" s="12">
        <f>_xll.FDSR(A45,"FF_SALES(ANN_R,NOW,NOW,AY)")</f>
        <v>52.872</v>
      </c>
      <c r="P45" s="10" t="e">
        <f>_xll.FDSR(A45,"FF_RD_EXP(ANN_R,NOW,NOW,AY)")</f>
        <v>#N/A</v>
      </c>
      <c r="Q45" s="10">
        <f>_xll.FDS(A45,"FF_ASSETS(ANN_R,0)")</f>
        <v>26.175999999999998</v>
      </c>
      <c r="R45" s="10" t="e">
        <f t="shared" si="2"/>
        <v>#N/A</v>
      </c>
      <c r="S45" s="10" t="e">
        <f t="shared" si="3"/>
        <v>#N/A</v>
      </c>
      <c r="T45">
        <f t="shared" si="4"/>
        <v>-0.16412835588297803</v>
      </c>
      <c r="U45">
        <f t="array" ref="U45:V45">_xll.FDSR(A45,"FF_DEBT_ASSETS(ANN_R,11/30/2016,10/31/2018,AY)")</f>
        <v>23.697993424781771</v>
      </c>
      <c r="V45">
        <v>18.989132895630519</v>
      </c>
      <c r="W45">
        <f t="shared" si="5"/>
        <v>-4.7088605291512522</v>
      </c>
      <c r="X45" s="3" t="e">
        <f>_xll.FDSR(A45,"FF_SGA(ANN_R,8/1/2018,10/31/2018,AY)")</f>
        <v>#N/A</v>
      </c>
      <c r="Y45"/>
      <c r="Z45" s="10"/>
      <c r="AA45" s="3">
        <f t="array" ref="AA45:CM45">_xll.FDSR($A45,"FG_PRICE(8/1/2018,10/31/2018,,USD)")</f>
        <v>1.4117</v>
      </c>
      <c r="AB45" s="3">
        <v>1.32</v>
      </c>
      <c r="AC45" s="4">
        <v>1.35</v>
      </c>
      <c r="AD45" s="3">
        <v>1.3129999999999999</v>
      </c>
      <c r="AE45" s="3">
        <v>1.4198999999999999</v>
      </c>
      <c r="AF45" s="3">
        <v>1.36</v>
      </c>
      <c r="AG45" s="3">
        <v>1.375</v>
      </c>
      <c r="AH45" s="3">
        <v>1.3644000000000001</v>
      </c>
      <c r="AI45" s="3">
        <v>1.3192999999999999</v>
      </c>
      <c r="AJ45" s="3">
        <v>1.3</v>
      </c>
      <c r="AK45" s="3">
        <v>1.35</v>
      </c>
      <c r="AL45" s="3">
        <v>1.3</v>
      </c>
      <c r="AM45" s="3">
        <v>1.31</v>
      </c>
      <c r="AN45" s="3">
        <v>1.3211999999999999</v>
      </c>
      <c r="AO45" s="3">
        <v>1.3</v>
      </c>
      <c r="AP45" s="3">
        <v>1.31</v>
      </c>
      <c r="AQ45" s="3">
        <v>1.31</v>
      </c>
      <c r="AR45" s="3">
        <v>1.34</v>
      </c>
      <c r="AS45" s="3">
        <v>1.34</v>
      </c>
      <c r="AT45" s="3">
        <v>1.3218000000000001</v>
      </c>
      <c r="AU45" s="3">
        <v>1.34</v>
      </c>
      <c r="AV45" s="3">
        <v>1.4</v>
      </c>
      <c r="AW45" s="3">
        <v>1.39</v>
      </c>
      <c r="AX45" s="3">
        <v>1.3998999999999999</v>
      </c>
      <c r="AY45" s="3">
        <v>1.4</v>
      </c>
      <c r="AZ45" s="3">
        <v>1.38</v>
      </c>
      <c r="BA45" s="3">
        <v>1.38</v>
      </c>
      <c r="BB45" s="3">
        <v>1.3801000000000001</v>
      </c>
      <c r="BC45" s="3">
        <v>1.35</v>
      </c>
      <c r="BD45" s="3">
        <v>1.34</v>
      </c>
      <c r="BE45" s="3">
        <v>1.39</v>
      </c>
      <c r="BF45" s="3">
        <v>1.3</v>
      </c>
      <c r="BG45" s="3">
        <v>1.29</v>
      </c>
      <c r="BH45" s="3">
        <v>1.2974000000000001</v>
      </c>
      <c r="BI45" s="3">
        <v>1.27</v>
      </c>
      <c r="BJ45" s="3">
        <v>1.26</v>
      </c>
      <c r="BK45" s="3">
        <v>1.28</v>
      </c>
      <c r="BL45" s="3">
        <v>1.27</v>
      </c>
      <c r="BM45" s="3">
        <v>1.2844</v>
      </c>
      <c r="BN45" s="3">
        <v>1.37</v>
      </c>
      <c r="BO45" s="3">
        <v>1.32</v>
      </c>
      <c r="BP45" s="3">
        <v>1.33</v>
      </c>
      <c r="BQ45" s="3">
        <v>1.38</v>
      </c>
      <c r="BR45" s="3">
        <v>1.39</v>
      </c>
      <c r="BS45" s="3">
        <v>1.381</v>
      </c>
      <c r="BT45" s="3">
        <v>1.3801000000000001</v>
      </c>
      <c r="BU45" s="3">
        <v>1.405</v>
      </c>
      <c r="BV45" s="3">
        <v>1.36</v>
      </c>
      <c r="BW45" s="3">
        <v>1.38</v>
      </c>
      <c r="BX45" s="3">
        <v>1.37</v>
      </c>
      <c r="BY45" s="3">
        <v>1.37</v>
      </c>
      <c r="BZ45" s="3">
        <v>1.3919999999999999</v>
      </c>
      <c r="CA45" s="3">
        <v>1.35</v>
      </c>
      <c r="CB45" s="3">
        <v>1.35</v>
      </c>
      <c r="CC45" s="3">
        <v>1.35</v>
      </c>
      <c r="CD45" s="3">
        <v>1.37</v>
      </c>
      <c r="CE45" s="3">
        <v>1.355</v>
      </c>
      <c r="CF45" s="3">
        <v>1.35</v>
      </c>
      <c r="CG45" s="3">
        <v>1.2464999999999999</v>
      </c>
      <c r="CH45" s="3">
        <v>1.24</v>
      </c>
      <c r="CI45" s="3">
        <v>1.22</v>
      </c>
      <c r="CJ45" s="3">
        <v>1.22</v>
      </c>
      <c r="CK45" s="3">
        <v>1.196</v>
      </c>
      <c r="CL45" s="3">
        <v>1.18</v>
      </c>
      <c r="CM45" s="3">
        <v>1.18</v>
      </c>
      <c r="CN45" s="3"/>
      <c r="CO45" s="3"/>
    </row>
    <row r="46" spans="1:93" ht="14.4" hidden="1" customHeight="1" x14ac:dyDescent="0.25">
      <c r="A46" t="s">
        <v>2944</v>
      </c>
      <c r="B46" t="s">
        <v>2945</v>
      </c>
      <c r="C46" s="1" t="s">
        <v>2946</v>
      </c>
      <c r="D46" s="2">
        <v>-0.172543049</v>
      </c>
      <c r="E46">
        <v>91095</v>
      </c>
      <c r="F46">
        <v>2018</v>
      </c>
      <c r="G46" s="7">
        <v>1</v>
      </c>
      <c r="H46" s="8">
        <f t="shared" si="0"/>
        <v>0</v>
      </c>
      <c r="I46" s="8">
        <f>_xll.FDS(A46,"FF_CURR_RATIO(ANN_R,0)")</f>
        <v>1.963395330431341</v>
      </c>
      <c r="J46" s="8">
        <f t="shared" si="6"/>
        <v>0</v>
      </c>
      <c r="K46" s="8">
        <f>_xll.FDS(A46,"FF_PBK(ANN_R,0)")</f>
        <v>1.4013519483542429</v>
      </c>
      <c r="L46" s="8" t="e">
        <f>_xll.FDSR(A46,"FF_PE(ANN_R,NOW,NOW,AY)")</f>
        <v>#N/A</v>
      </c>
      <c r="M46" s="12" t="e">
        <f>_xll.FDSR(A46,"FF_EPS(ANN_R,NOW,NOW,AY)")</f>
        <v>#N/A</v>
      </c>
      <c r="N46" s="12"/>
      <c r="O46" s="12" t="e">
        <f>_xll.FDSR(A46,"FF_SALES(ANN_R,NOW,NOW,AY)")</f>
        <v>#N/A</v>
      </c>
      <c r="P46" s="10" t="e">
        <f>_xll.FDSR(A46,"FF_RD_EXP(ANN_R,NOW,NOW,AY)")</f>
        <v>#N/A</v>
      </c>
      <c r="Q46" s="10">
        <f>_xll.FDS(A46,"FF_ASSETS(ANN_R,0)")</f>
        <v>215.22900000000001</v>
      </c>
      <c r="R46" s="10" t="e">
        <f t="shared" si="2"/>
        <v>#N/A</v>
      </c>
      <c r="S46" s="10" t="e">
        <f t="shared" si="3"/>
        <v>#N/A</v>
      </c>
      <c r="T46">
        <f t="shared" si="4"/>
        <v>-0.18068965517241375</v>
      </c>
      <c r="U46">
        <f t="array" ref="U46:V46">_xll.FDSR(A46,"FF_DEBT_ASSETS(ANN_R,11/30/2016,10/31/2018,AY)")</f>
        <v>0</v>
      </c>
      <c r="V46">
        <v>0</v>
      </c>
      <c r="W46">
        <f t="shared" si="5"/>
        <v>0</v>
      </c>
      <c r="X46" s="3">
        <f>_xll.FDSR(A46,"FF_SGA(ANN_R,8/1/2018,10/31/2018,AY)")</f>
        <v>154.03399999999999</v>
      </c>
      <c r="Y46"/>
      <c r="Z46" s="10"/>
      <c r="AA46" s="3">
        <f t="array" ref="AA46:CM46">_xll.FDSR($A46,"FG_PRICE(8/1/2018,10/31/2018,,USD)")</f>
        <v>7.25</v>
      </c>
      <c r="AB46" s="3">
        <v>7.35</v>
      </c>
      <c r="AC46" s="4">
        <v>6.95</v>
      </c>
      <c r="AD46" s="3">
        <v>7</v>
      </c>
      <c r="AE46" s="3">
        <v>7.3</v>
      </c>
      <c r="AF46" s="3">
        <v>7</v>
      </c>
      <c r="AG46" s="3">
        <v>7.25</v>
      </c>
      <c r="AH46" s="3">
        <v>7.3</v>
      </c>
      <c r="AI46" s="3">
        <v>7.05</v>
      </c>
      <c r="AJ46" s="3">
        <v>7.3</v>
      </c>
      <c r="AK46" s="3">
        <v>7.15</v>
      </c>
      <c r="AL46" s="3">
        <v>7.25</v>
      </c>
      <c r="AM46" s="3">
        <v>7.25</v>
      </c>
      <c r="AN46" s="3">
        <v>7.1</v>
      </c>
      <c r="AO46" s="3">
        <v>7.15</v>
      </c>
      <c r="AP46" s="3">
        <v>7.2</v>
      </c>
      <c r="AQ46" s="3">
        <v>7.2</v>
      </c>
      <c r="AR46" s="3">
        <v>7.25</v>
      </c>
      <c r="AS46" s="3">
        <v>7.35</v>
      </c>
      <c r="AT46" s="3">
        <v>7.25</v>
      </c>
      <c r="AU46" s="3">
        <v>7.3</v>
      </c>
      <c r="AV46" s="3">
        <v>7.2</v>
      </c>
      <c r="AW46" s="3">
        <v>7.2</v>
      </c>
      <c r="AX46" s="3">
        <v>7.25</v>
      </c>
      <c r="AY46" s="3">
        <v>7.05</v>
      </c>
      <c r="AZ46" s="3">
        <v>7.1</v>
      </c>
      <c r="BA46" s="3">
        <v>6.8</v>
      </c>
      <c r="BB46" s="3">
        <v>6.6</v>
      </c>
      <c r="BC46" s="3">
        <v>6.5</v>
      </c>
      <c r="BD46" s="3">
        <v>6.3</v>
      </c>
      <c r="BE46" s="3">
        <v>6.2750000000000004</v>
      </c>
      <c r="BF46" s="3">
        <v>6.35</v>
      </c>
      <c r="BG46" s="3">
        <v>6.25</v>
      </c>
      <c r="BH46" s="3">
        <v>6.05</v>
      </c>
      <c r="BI46" s="3">
        <v>6.05</v>
      </c>
      <c r="BJ46" s="3">
        <v>6.2</v>
      </c>
      <c r="BK46" s="3">
        <v>6.2</v>
      </c>
      <c r="BL46" s="3">
        <v>6</v>
      </c>
      <c r="BM46" s="3">
        <v>6.4</v>
      </c>
      <c r="BN46" s="3">
        <v>6.4</v>
      </c>
      <c r="BO46" s="3">
        <v>6.3</v>
      </c>
      <c r="BP46" s="3">
        <v>6.35</v>
      </c>
      <c r="BQ46" s="3">
        <v>5.92</v>
      </c>
      <c r="BR46" s="3">
        <v>5.78</v>
      </c>
      <c r="BS46" s="3">
        <v>5.72</v>
      </c>
      <c r="BT46" s="3">
        <v>5.49</v>
      </c>
      <c r="BU46" s="3">
        <v>5.19</v>
      </c>
      <c r="BV46" s="3">
        <v>5.52</v>
      </c>
      <c r="BW46" s="3">
        <v>5.51</v>
      </c>
      <c r="BX46" s="3">
        <v>5.43</v>
      </c>
      <c r="BY46" s="3">
        <v>5.56</v>
      </c>
      <c r="BZ46" s="3">
        <v>5.48</v>
      </c>
      <c r="CA46" s="3">
        <v>5.43</v>
      </c>
      <c r="CB46" s="3">
        <v>5.52</v>
      </c>
      <c r="CC46" s="3">
        <v>5.7</v>
      </c>
      <c r="CD46" s="3">
        <v>5.48</v>
      </c>
      <c r="CE46" s="3">
        <v>5.52</v>
      </c>
      <c r="CF46" s="3">
        <v>5.58</v>
      </c>
      <c r="CG46" s="3">
        <v>5.66</v>
      </c>
      <c r="CH46" s="3">
        <v>5.58</v>
      </c>
      <c r="CI46" s="3">
        <v>5.97</v>
      </c>
      <c r="CJ46" s="3">
        <v>6</v>
      </c>
      <c r="CK46" s="3">
        <v>5.96</v>
      </c>
      <c r="CL46" s="3">
        <v>6.08</v>
      </c>
      <c r="CM46" s="3">
        <v>5.94</v>
      </c>
      <c r="CN46" s="3"/>
      <c r="CO46" s="3"/>
    </row>
    <row r="47" spans="1:93" ht="14.4" hidden="1" customHeight="1" x14ac:dyDescent="0.25">
      <c r="A47" t="s">
        <v>6027</v>
      </c>
      <c r="B47" t="s">
        <v>6028</v>
      </c>
      <c r="C47" s="1" t="s">
        <v>7687</v>
      </c>
      <c r="D47" s="2">
        <v>-0.17351603800000001</v>
      </c>
      <c r="E47">
        <v>89901</v>
      </c>
      <c r="F47">
        <v>2018</v>
      </c>
      <c r="G47" s="7">
        <v>1</v>
      </c>
      <c r="H47" s="8">
        <f t="shared" si="0"/>
        <v>0</v>
      </c>
      <c r="I47" s="8">
        <f>_xll.FDS(A47,"FF_CURR_RATIO(ANN_R,0)")</f>
        <v>0.76585756517618941</v>
      </c>
      <c r="J47" s="8">
        <f t="shared" si="6"/>
        <v>0</v>
      </c>
      <c r="K47" s="8">
        <f>_xll.FDS(A47,"FF_PBK(ANN_R,0)")</f>
        <v>0.6128144405742405</v>
      </c>
      <c r="L47" s="8" t="e">
        <f>_xll.FDSR(A47,"FF_PE(ANN_R,NOW,NOW,AY)")</f>
        <v>#N/A</v>
      </c>
      <c r="M47" s="12">
        <f>_xll.FDSR(A47,"FF_EPS(ANN_R,NOW,NOW,AY)")</f>
        <v>-13.65</v>
      </c>
      <c r="N47" s="12"/>
      <c r="O47" s="12">
        <f>_xll.FDSR(A47,"FF_SALES(ANN_R,NOW,NOW,AY)")</f>
        <v>1481.4349999999999</v>
      </c>
      <c r="P47" s="10" t="e">
        <f>_xll.FDSR(A47,"FF_RD_EXP(ANN_R,NOW,NOW,AY)")</f>
        <v>#N/A</v>
      </c>
      <c r="Q47" s="10">
        <f>_xll.FDS(A47,"FF_ASSETS(ANN_R,0)")</f>
        <v>9037.2549999999992</v>
      </c>
      <c r="R47" s="10" t="e">
        <f t="shared" si="2"/>
        <v>#N/A</v>
      </c>
      <c r="S47" s="10" t="e">
        <f t="shared" si="3"/>
        <v>#N/A</v>
      </c>
      <c r="T47">
        <f t="shared" si="4"/>
        <v>-0.18129938542581225</v>
      </c>
      <c r="U47">
        <f t="array" ref="U47:V47">_xll.FDSR(A47,"FF_DEBT_ASSETS(ANN_R,11/30/2016,10/31/2018,AY)")</f>
        <v>45.63759072831575</v>
      </c>
      <c r="V47">
        <v>32.331407759860511</v>
      </c>
      <c r="W47">
        <f t="shared" si="5"/>
        <v>-13.306182968455239</v>
      </c>
      <c r="X47" s="3">
        <f>_xll.FDSR(A47,"FF_SGA(ANN_R,8/1/2018,10/31/2018,AY)")</f>
        <v>124.288</v>
      </c>
      <c r="Y47"/>
      <c r="Z47" s="10"/>
      <c r="AA47" s="3">
        <f t="array" ref="AA47:CM47">_xll.FDSR($A47,"FG_PRICE(8/1/2018,10/31/2018,,USD)")</f>
        <v>45.56</v>
      </c>
      <c r="AB47" s="3">
        <v>47.06</v>
      </c>
      <c r="AC47" s="4">
        <v>47.23</v>
      </c>
      <c r="AD47" s="3">
        <v>48.41</v>
      </c>
      <c r="AE47" s="3">
        <v>48.59</v>
      </c>
      <c r="AF47" s="3">
        <v>47.25</v>
      </c>
      <c r="AG47" s="3">
        <v>47.49</v>
      </c>
      <c r="AH47" s="3">
        <v>47.96</v>
      </c>
      <c r="AI47" s="3">
        <v>46.45</v>
      </c>
      <c r="AJ47" s="3">
        <v>48.17</v>
      </c>
      <c r="AK47" s="3">
        <v>43.86</v>
      </c>
      <c r="AL47" s="3">
        <v>44.76</v>
      </c>
      <c r="AM47" s="3">
        <v>45.33</v>
      </c>
      <c r="AN47" s="3">
        <v>45.75</v>
      </c>
      <c r="AO47" s="3">
        <v>46.88</v>
      </c>
      <c r="AP47" s="3">
        <v>48.32</v>
      </c>
      <c r="AQ47" s="3">
        <v>47.71</v>
      </c>
      <c r="AR47" s="3">
        <v>48.17</v>
      </c>
      <c r="AS47" s="3">
        <v>48.86</v>
      </c>
      <c r="AT47" s="3">
        <v>48.16</v>
      </c>
      <c r="AU47" s="3">
        <v>49.78</v>
      </c>
      <c r="AV47" s="3">
        <v>50.35</v>
      </c>
      <c r="AW47" s="3">
        <v>50.91</v>
      </c>
      <c r="AX47" s="3">
        <v>50.51</v>
      </c>
      <c r="AY47" s="3">
        <v>50.63</v>
      </c>
      <c r="AZ47" s="3">
        <v>47.61</v>
      </c>
      <c r="BA47" s="3">
        <v>47.22</v>
      </c>
      <c r="BB47" s="3">
        <v>46.84</v>
      </c>
      <c r="BC47" s="3">
        <v>47.94</v>
      </c>
      <c r="BD47" s="3">
        <v>48.06</v>
      </c>
      <c r="BE47" s="3">
        <v>47.69</v>
      </c>
      <c r="BF47" s="3">
        <v>47.81</v>
      </c>
      <c r="BG47" s="3">
        <v>47.17</v>
      </c>
      <c r="BH47" s="3">
        <v>48.51</v>
      </c>
      <c r="BI47" s="3">
        <v>48.9</v>
      </c>
      <c r="BJ47" s="3">
        <v>47.67</v>
      </c>
      <c r="BK47" s="3">
        <v>48.44</v>
      </c>
      <c r="BL47" s="3">
        <v>51.02</v>
      </c>
      <c r="BM47" s="3">
        <v>52.14</v>
      </c>
      <c r="BN47" s="3">
        <v>51.22</v>
      </c>
      <c r="BO47" s="3">
        <v>52.1</v>
      </c>
      <c r="BP47" s="3">
        <v>53.04</v>
      </c>
      <c r="BQ47" s="3">
        <v>54.51</v>
      </c>
      <c r="BR47" s="3">
        <v>53.14</v>
      </c>
      <c r="BS47" s="3">
        <v>53.4</v>
      </c>
      <c r="BT47" s="3">
        <v>50.66</v>
      </c>
      <c r="BU47" s="3">
        <v>48.26</v>
      </c>
      <c r="BV47" s="3">
        <v>45.81</v>
      </c>
      <c r="BW47" s="3">
        <v>45.49</v>
      </c>
      <c r="BX47" s="3">
        <v>42.84</v>
      </c>
      <c r="BY47" s="3">
        <v>42.29</v>
      </c>
      <c r="BZ47" s="3">
        <v>43.72</v>
      </c>
      <c r="CA47" s="3">
        <v>43.01</v>
      </c>
      <c r="CB47" s="3">
        <v>43.28</v>
      </c>
      <c r="CC47" s="3">
        <v>41.87</v>
      </c>
      <c r="CD47" s="3">
        <v>41.07</v>
      </c>
      <c r="CE47" s="3">
        <v>41.07</v>
      </c>
      <c r="CF47" s="3">
        <v>40</v>
      </c>
      <c r="CG47" s="3">
        <v>38.4</v>
      </c>
      <c r="CH47" s="3">
        <v>36.020000000000003</v>
      </c>
      <c r="CI47" s="3">
        <v>36.54</v>
      </c>
      <c r="CJ47" s="3">
        <v>36.090000000000003</v>
      </c>
      <c r="CK47" s="3">
        <v>34.229999999999997</v>
      </c>
      <c r="CL47" s="3">
        <v>35.28</v>
      </c>
      <c r="CM47" s="3">
        <v>37.299999999999997</v>
      </c>
      <c r="CN47" s="3"/>
      <c r="CO47" s="3"/>
    </row>
    <row r="48" spans="1:93" ht="14.4" hidden="1" customHeight="1" x14ac:dyDescent="0.25">
      <c r="A48" t="s">
        <v>5985</v>
      </c>
      <c r="B48" t="s">
        <v>5986</v>
      </c>
      <c r="C48" s="1" t="s">
        <v>5987</v>
      </c>
      <c r="D48" s="2">
        <v>-0.17072928200000001</v>
      </c>
      <c r="E48">
        <v>13743</v>
      </c>
      <c r="F48">
        <v>2018</v>
      </c>
      <c r="G48" s="7">
        <v>1</v>
      </c>
      <c r="H48" s="8">
        <f t="shared" si="0"/>
        <v>0</v>
      </c>
      <c r="I48" s="8">
        <f>_xll.FDS(A48,"FF_CURR_RATIO(ANN_R,0)")</f>
        <v>2.5448156824066079</v>
      </c>
      <c r="J48" s="8">
        <f t="shared" si="6"/>
        <v>0</v>
      </c>
      <c r="K48" s="8">
        <f>_xll.FDS(A48,"FF_PBK(ANN_R,0)")</f>
        <v>0.51422612555727765</v>
      </c>
      <c r="L48" s="8" t="e">
        <f>_xll.FDSR(A48,"FF_PE(ANN_R,NOW,NOW,AY)")</f>
        <v>#N/A</v>
      </c>
      <c r="M48" s="12">
        <f>_xll.FDSR(A48,"FF_EPS(ANN_R,NOW,NOW,AY)")</f>
        <v>-1.36</v>
      </c>
      <c r="N48" s="12"/>
      <c r="O48" s="12">
        <f>_xll.FDSR(A48,"FF_SALES(ANN_R,NOW,NOW,AY)")</f>
        <v>231.321</v>
      </c>
      <c r="P48" s="10" t="e">
        <f>_xll.FDSR(A48,"FF_RD_EXP(ANN_R,NOW,NOW,AY)")</f>
        <v>#N/A</v>
      </c>
      <c r="Q48" s="10">
        <f>_xll.FDS(A48,"FF_ASSETS(ANN_R,0)")</f>
        <v>792.09699999999998</v>
      </c>
      <c r="R48" s="10" t="e">
        <f t="shared" si="2"/>
        <v>#N/A</v>
      </c>
      <c r="S48" s="10" t="e">
        <f t="shared" si="3"/>
        <v>#N/A</v>
      </c>
      <c r="T48">
        <f t="shared" si="4"/>
        <v>-0.18969219756621336</v>
      </c>
      <c r="U48">
        <f t="array" ref="U48:V48">_xll.FDSR(A48,"FF_DEBT_ASSETS(ANN_R,11/30/2016,10/31/2018,AY)")</f>
        <v>26.67045684227924</v>
      </c>
      <c r="V48">
        <v>24.31789843305873</v>
      </c>
      <c r="W48">
        <f t="shared" si="5"/>
        <v>-2.3525584092205101</v>
      </c>
      <c r="X48" s="3">
        <f>_xll.FDSR(A48,"FF_SGA(ANN_R,8/1/2018,10/31/2018,AY)")</f>
        <v>42.091999999999999</v>
      </c>
      <c r="Y48"/>
      <c r="Z48" s="10"/>
      <c r="AA48" s="3">
        <f t="array" ref="AA48:CM48">_xll.FDSR($A48,"FG_PRICE(8/1/2018,10/31/2018,,USD)")</f>
        <v>13.97</v>
      </c>
      <c r="AB48" s="3">
        <v>14.08</v>
      </c>
      <c r="AC48" s="4">
        <v>13.75</v>
      </c>
      <c r="AD48" s="3">
        <v>13.96</v>
      </c>
      <c r="AE48" s="3">
        <v>14.07</v>
      </c>
      <c r="AF48" s="3">
        <v>12.93</v>
      </c>
      <c r="AG48" s="3">
        <v>12.67</v>
      </c>
      <c r="AH48" s="3">
        <v>12.53</v>
      </c>
      <c r="AI48" s="3">
        <v>11.92</v>
      </c>
      <c r="AJ48" s="3">
        <v>11.92</v>
      </c>
      <c r="AK48" s="3">
        <v>11.75</v>
      </c>
      <c r="AL48" s="3">
        <v>11.88</v>
      </c>
      <c r="AM48" s="3">
        <v>11.91</v>
      </c>
      <c r="AN48" s="3">
        <v>11.85</v>
      </c>
      <c r="AO48" s="3">
        <v>11.93</v>
      </c>
      <c r="AP48" s="3">
        <v>11.84</v>
      </c>
      <c r="AQ48" s="3">
        <v>12.18</v>
      </c>
      <c r="AR48" s="3">
        <v>12.46</v>
      </c>
      <c r="AS48" s="3">
        <v>12.56</v>
      </c>
      <c r="AT48" s="3">
        <v>12.16</v>
      </c>
      <c r="AU48" s="3">
        <v>12.26</v>
      </c>
      <c r="AV48" s="3">
        <v>12.05</v>
      </c>
      <c r="AW48" s="3">
        <v>11.94</v>
      </c>
      <c r="AX48" s="3">
        <v>11.66</v>
      </c>
      <c r="AY48" s="3">
        <v>11.75</v>
      </c>
      <c r="AZ48" s="3">
        <v>11.71</v>
      </c>
      <c r="BA48" s="3">
        <v>11.86</v>
      </c>
      <c r="BB48" s="3">
        <v>12.15</v>
      </c>
      <c r="BC48" s="3">
        <v>12.03</v>
      </c>
      <c r="BD48" s="3">
        <v>12.31</v>
      </c>
      <c r="BE48" s="3">
        <v>12.37</v>
      </c>
      <c r="BF48" s="3">
        <v>12.36</v>
      </c>
      <c r="BG48" s="3">
        <v>12.56</v>
      </c>
      <c r="BH48" s="3">
        <v>12.7</v>
      </c>
      <c r="BI48" s="3">
        <v>12.53</v>
      </c>
      <c r="BJ48" s="3">
        <v>12.38</v>
      </c>
      <c r="BK48" s="3">
        <v>12.64</v>
      </c>
      <c r="BL48" s="3">
        <v>12.64</v>
      </c>
      <c r="BM48" s="3">
        <v>12.65</v>
      </c>
      <c r="BN48" s="3">
        <v>12.35</v>
      </c>
      <c r="BO48" s="3">
        <v>12.16</v>
      </c>
      <c r="BP48" s="3">
        <v>12.35</v>
      </c>
      <c r="BQ48" s="3">
        <v>12.11</v>
      </c>
      <c r="BR48" s="3">
        <v>12.16</v>
      </c>
      <c r="BS48" s="3">
        <v>12.34</v>
      </c>
      <c r="BT48" s="3">
        <v>12.14</v>
      </c>
      <c r="BU48" s="3">
        <v>12.21</v>
      </c>
      <c r="BV48" s="3">
        <v>12.23</v>
      </c>
      <c r="BW48" s="3">
        <v>12.54</v>
      </c>
      <c r="BX48" s="3">
        <v>12.19</v>
      </c>
      <c r="BY48" s="3">
        <v>11.74</v>
      </c>
      <c r="BZ48" s="3">
        <v>11.76</v>
      </c>
      <c r="CA48" s="3">
        <v>11.46</v>
      </c>
      <c r="CB48" s="3">
        <v>11.63</v>
      </c>
      <c r="CC48" s="3">
        <v>11.43</v>
      </c>
      <c r="CD48" s="3">
        <v>11</v>
      </c>
      <c r="CE48" s="3">
        <v>11.33</v>
      </c>
      <c r="CF48" s="3">
        <v>11.43</v>
      </c>
      <c r="CG48" s="3">
        <v>11.26</v>
      </c>
      <c r="CH48" s="3">
        <v>10.74</v>
      </c>
      <c r="CI48" s="3">
        <v>11.12</v>
      </c>
      <c r="CJ48" s="3">
        <v>11.34</v>
      </c>
      <c r="CK48" s="3">
        <v>11.27</v>
      </c>
      <c r="CL48" s="3">
        <v>11.73</v>
      </c>
      <c r="CM48" s="3">
        <v>11.32</v>
      </c>
      <c r="CN48" s="3"/>
      <c r="CO48" s="3"/>
    </row>
    <row r="49" spans="1:93" ht="14.4" hidden="1" customHeight="1" x14ac:dyDescent="0.25">
      <c r="A49" t="s">
        <v>369</v>
      </c>
      <c r="B49" t="s">
        <v>4012</v>
      </c>
      <c r="C49" s="1" t="s">
        <v>5754</v>
      </c>
      <c r="D49" s="2">
        <v>-0.153175112</v>
      </c>
      <c r="E49">
        <v>75261</v>
      </c>
      <c r="F49">
        <v>2018</v>
      </c>
      <c r="G49" s="7">
        <v>1</v>
      </c>
      <c r="H49" s="8">
        <f t="shared" si="0"/>
        <v>0</v>
      </c>
      <c r="I49" s="8">
        <f>_xll.FDS(A49,"FF_CURR_RATIO(ANN_R,0)")</f>
        <v>1.037792690253954</v>
      </c>
      <c r="J49" s="8">
        <f t="shared" si="6"/>
        <v>0</v>
      </c>
      <c r="K49" s="8" t="e">
        <f>_xll.FDS(A49,"FF_PBK(ANN_R,0)")</f>
        <v>#N/A</v>
      </c>
      <c r="L49" s="8" t="e">
        <f>_xll.FDSR(A49,"FF_PE(ANN_R,NOW,NOW,AY)")</f>
        <v>#N/A</v>
      </c>
      <c r="M49" s="12">
        <f>_xll.FDSR(A49,"FF_EPS(ANN_R,NOW,NOW,AY)")</f>
        <v>-43.55</v>
      </c>
      <c r="N49" s="12"/>
      <c r="O49" s="12">
        <f>_xll.FDSR(A49,"FF_SALES(ANN_R,NOW,NOW,AY)")</f>
        <v>903.59199999999998</v>
      </c>
      <c r="P49" s="10" t="e">
        <f>_xll.FDSR(A49,"FF_RD_EXP(ANN_R,NOW,NOW,AY)")</f>
        <v>#N/A</v>
      </c>
      <c r="Q49" s="10">
        <f>_xll.FDS(A49,"FF_ASSETS(ANN_R,0)")</f>
        <v>1555.4090000000001</v>
      </c>
      <c r="R49" s="10" t="e">
        <f t="shared" si="2"/>
        <v>#N/A</v>
      </c>
      <c r="S49" s="10" t="e">
        <f t="shared" si="3"/>
        <v>#N/A</v>
      </c>
      <c r="T49">
        <f t="shared" si="4"/>
        <v>-0.19871741397288833</v>
      </c>
      <c r="U49">
        <f t="array" ref="U49:V49">_xll.FDSR(A49,"FF_DEBT_ASSETS(ANN_R,11/30/2016,10/31/2018,AY)")</f>
        <v>43.374076276932392</v>
      </c>
      <c r="V49">
        <v>48.878619564732134</v>
      </c>
      <c r="W49">
        <f t="shared" si="5"/>
        <v>5.5045432877997413</v>
      </c>
      <c r="X49" s="3" t="e">
        <f>_xll.FDSR(A49,"FF_SGA(ANN_R,8/1/2018,10/31/2018,AY)")</f>
        <v>#N/A</v>
      </c>
      <c r="Y49"/>
      <c r="Z49" s="10"/>
      <c r="AA49" s="3">
        <f t="array" ref="AA49:CM49">_xll.FDSR($A49,"FG_PRICE(8/1/2018,10/31/2018,,USD)")</f>
        <v>9.59</v>
      </c>
      <c r="AB49" s="3">
        <v>10</v>
      </c>
      <c r="AC49" s="4">
        <v>9.69</v>
      </c>
      <c r="AD49" s="3">
        <v>9.68</v>
      </c>
      <c r="AE49" s="3">
        <v>9.8699999999999992</v>
      </c>
      <c r="AF49" s="3">
        <v>9.74</v>
      </c>
      <c r="AG49" s="3">
        <v>9.8699999999999992</v>
      </c>
      <c r="AH49" s="3">
        <v>9.74</v>
      </c>
      <c r="AI49" s="3">
        <v>9.07</v>
      </c>
      <c r="AJ49" s="3">
        <v>9.36</v>
      </c>
      <c r="AK49" s="3">
        <v>9.11</v>
      </c>
      <c r="AL49" s="3">
        <v>9.1300000000000008</v>
      </c>
      <c r="AM49" s="3">
        <v>9.34</v>
      </c>
      <c r="AN49" s="3">
        <v>9.36</v>
      </c>
      <c r="AO49" s="3">
        <v>9.06</v>
      </c>
      <c r="AP49" s="3">
        <v>9.1</v>
      </c>
      <c r="AQ49" s="3">
        <v>9.1</v>
      </c>
      <c r="AR49" s="3">
        <v>9.07</v>
      </c>
      <c r="AS49" s="3">
        <v>9</v>
      </c>
      <c r="AT49" s="3">
        <v>9.01</v>
      </c>
      <c r="AU49" s="3">
        <v>9</v>
      </c>
      <c r="AV49" s="3">
        <v>8.9</v>
      </c>
      <c r="AW49" s="3">
        <v>9</v>
      </c>
      <c r="AX49" s="3">
        <v>8.81</v>
      </c>
      <c r="AY49" s="3">
        <v>8.85</v>
      </c>
      <c r="AZ49" s="3">
        <v>8.9636999999999993</v>
      </c>
      <c r="BA49" s="3">
        <v>8.8271999999999995</v>
      </c>
      <c r="BB49" s="3">
        <v>8.8068000000000008</v>
      </c>
      <c r="BC49" s="3">
        <v>8.8000000000000007</v>
      </c>
      <c r="BD49" s="3">
        <v>8.85</v>
      </c>
      <c r="BE49" s="3">
        <v>8.9499999999999993</v>
      </c>
      <c r="BF49" s="3">
        <v>8.75</v>
      </c>
      <c r="BG49" s="3">
        <v>8.5</v>
      </c>
      <c r="BH49" s="3">
        <v>8.5</v>
      </c>
      <c r="BI49" s="3">
        <v>8.5</v>
      </c>
      <c r="BJ49" s="3">
        <v>8.56</v>
      </c>
      <c r="BK49" s="3">
        <v>8.8000000000000007</v>
      </c>
      <c r="BL49" s="3">
        <v>8.41</v>
      </c>
      <c r="BM49" s="3">
        <v>8.42</v>
      </c>
      <c r="BN49" s="3">
        <v>8.3000000000000007</v>
      </c>
      <c r="BO49" s="3">
        <v>8.26</v>
      </c>
      <c r="BP49" s="3">
        <v>8.51</v>
      </c>
      <c r="BQ49" s="3">
        <v>8.74</v>
      </c>
      <c r="BR49" s="3">
        <v>8.49</v>
      </c>
      <c r="BS49" s="3">
        <v>8.26</v>
      </c>
      <c r="BT49" s="3">
        <v>8.2750000000000004</v>
      </c>
      <c r="BU49" s="3">
        <v>8.25</v>
      </c>
      <c r="BV49" s="3">
        <v>8.5500000000000007</v>
      </c>
      <c r="BW49" s="3">
        <v>8.24</v>
      </c>
      <c r="BX49" s="3">
        <v>8.5299999999999994</v>
      </c>
      <c r="BY49" s="3">
        <v>8.1999999999999993</v>
      </c>
      <c r="BZ49" s="3">
        <v>8.1</v>
      </c>
      <c r="CA49" s="3">
        <v>8.1</v>
      </c>
      <c r="CB49" s="3">
        <v>8.02</v>
      </c>
      <c r="CC49" s="3">
        <v>8.26</v>
      </c>
      <c r="CD49" s="3">
        <v>8</v>
      </c>
      <c r="CE49" s="3">
        <v>8</v>
      </c>
      <c r="CF49" s="3">
        <v>7.9</v>
      </c>
      <c r="CG49" s="3">
        <v>8.0192999999999994</v>
      </c>
      <c r="CH49" s="3">
        <v>7.9999000000000002</v>
      </c>
      <c r="CI49" s="3">
        <v>7.79</v>
      </c>
      <c r="CJ49" s="3">
        <v>7.79</v>
      </c>
      <c r="CK49" s="3">
        <v>7.5256999999999996</v>
      </c>
      <c r="CL49" s="3">
        <v>7.5101000000000004</v>
      </c>
      <c r="CM49" s="3">
        <v>7.6843000000000004</v>
      </c>
      <c r="CN49" s="3"/>
      <c r="CO49" s="3"/>
    </row>
    <row r="50" spans="1:93" ht="14.4" hidden="1" customHeight="1" x14ac:dyDescent="0.25">
      <c r="A50" t="s">
        <v>1006</v>
      </c>
      <c r="B50" t="s">
        <v>1007</v>
      </c>
      <c r="C50" s="1" t="s">
        <v>3257</v>
      </c>
      <c r="D50" s="2">
        <v>-0.45225194299999999</v>
      </c>
      <c r="E50">
        <v>35107</v>
      </c>
      <c r="F50">
        <v>2018</v>
      </c>
      <c r="G50" s="7">
        <v>1</v>
      </c>
      <c r="H50" s="8">
        <f t="shared" si="0"/>
        <v>0</v>
      </c>
      <c r="I50" s="8">
        <f>_xll.FDS(A50,"FF_CURR_RATIO(ANN_R,0)")</f>
        <v>11.55377443363049</v>
      </c>
      <c r="J50" s="8">
        <f t="shared" si="6"/>
        <v>1</v>
      </c>
      <c r="K50" s="8">
        <f>_xll.FDS(A50,"FF_PBK(ANN_R,0)")</f>
        <v>2.5679627196461121</v>
      </c>
      <c r="L50" s="8">
        <f>_xll.FDSR(A50,"FF_PE(ANN_R,NOW,NOW,AY)")</f>
        <v>16.82352941176471</v>
      </c>
      <c r="M50" s="12">
        <f>_xll.FDSR(A50,"FF_EPS(ANN_R,NOW,NOW,AY)")</f>
        <v>1.02</v>
      </c>
      <c r="N50" s="12"/>
      <c r="O50" s="12">
        <f>_xll.FDSR(A50,"FF_SALES(ANN_R,NOW,NOW,AY)")</f>
        <v>111.196</v>
      </c>
      <c r="P50" s="10" t="e">
        <f>_xll.FDSR(A50,"FF_RD_EXP(ANN_R,NOW,NOW,AY)")</f>
        <v>#N/A</v>
      </c>
      <c r="Q50" s="10">
        <f>_xll.FDS(A50,"FF_ASSETS(ANN_R,0)")</f>
        <v>169.023</v>
      </c>
      <c r="R50" s="10" t="e">
        <f t="shared" si="2"/>
        <v>#N/A</v>
      </c>
      <c r="S50" s="10" t="e">
        <f t="shared" si="3"/>
        <v>#N/A</v>
      </c>
      <c r="T50">
        <f t="shared" si="4"/>
        <v>-0.20629213483146069</v>
      </c>
      <c r="U50">
        <f t="array" ref="U50:V50">_xll.FDSR(A50,"FF_DEBT_ASSETS(ANN_R,11/30/2016,10/31/2018,AY)")</f>
        <v>23.8263913818354</v>
      </c>
      <c r="V50">
        <v>23.332836430335281</v>
      </c>
      <c r="W50">
        <f t="shared" si="5"/>
        <v>-0.49355495150011919</v>
      </c>
      <c r="X50" s="3">
        <f>_xll.FDSR(A50,"FF_SGA(ANN_R,8/1/2018,10/31/2018,AY)")</f>
        <v>19.370999999999999</v>
      </c>
      <c r="Y50"/>
      <c r="Z50" s="10"/>
      <c r="AA50" s="3">
        <f t="array" ref="AA50:CM50">_xll.FDSR($A50,"FG_PRICE(8/1/2018,10/31/2018,,USD)")</f>
        <v>22.25</v>
      </c>
      <c r="AB50" s="3">
        <v>22.76</v>
      </c>
      <c r="AC50" s="4">
        <v>22.33</v>
      </c>
      <c r="AD50" s="3">
        <v>22.41</v>
      </c>
      <c r="AE50" s="3">
        <v>22.24</v>
      </c>
      <c r="AF50" s="3">
        <v>22.44</v>
      </c>
      <c r="AG50" s="3">
        <v>22.21</v>
      </c>
      <c r="AH50" s="3">
        <v>22</v>
      </c>
      <c r="AI50" s="3">
        <v>21.73</v>
      </c>
      <c r="AJ50" s="3">
        <v>21.69</v>
      </c>
      <c r="AK50" s="3">
        <v>21.2</v>
      </c>
      <c r="AL50" s="3">
        <v>21.22</v>
      </c>
      <c r="AM50" s="3">
        <v>21.31</v>
      </c>
      <c r="AN50" s="3">
        <v>21.2</v>
      </c>
      <c r="AO50" s="3">
        <v>21.56</v>
      </c>
      <c r="AP50" s="3">
        <v>21.44</v>
      </c>
      <c r="AQ50" s="3">
        <v>21.25</v>
      </c>
      <c r="AR50" s="3">
        <v>21.34</v>
      </c>
      <c r="AS50" s="3">
        <v>21.52</v>
      </c>
      <c r="AT50" s="3">
        <v>21.41</v>
      </c>
      <c r="AU50" s="3">
        <v>21.23</v>
      </c>
      <c r="AV50" s="3">
        <v>21.26</v>
      </c>
      <c r="AW50" s="3">
        <v>21.38</v>
      </c>
      <c r="AX50" s="3">
        <v>21.1</v>
      </c>
      <c r="AY50" s="3">
        <v>20.94</v>
      </c>
      <c r="AZ50" s="3">
        <v>20.73</v>
      </c>
      <c r="BA50" s="3">
        <v>20.55</v>
      </c>
      <c r="BB50" s="3">
        <v>20.53</v>
      </c>
      <c r="BC50" s="3">
        <v>20.61</v>
      </c>
      <c r="BD50" s="3">
        <v>20.58</v>
      </c>
      <c r="BE50" s="3">
        <v>20.58</v>
      </c>
      <c r="BF50" s="3">
        <v>20.55</v>
      </c>
      <c r="BG50" s="3">
        <v>20.18</v>
      </c>
      <c r="BH50" s="3">
        <v>19.66</v>
      </c>
      <c r="BI50" s="3">
        <v>19.43</v>
      </c>
      <c r="BJ50" s="3">
        <v>19.760000000000002</v>
      </c>
      <c r="BK50" s="3">
        <v>19.77</v>
      </c>
      <c r="BL50" s="3">
        <v>19.82</v>
      </c>
      <c r="BM50" s="3">
        <v>19.93</v>
      </c>
      <c r="BN50" s="3">
        <v>19.48</v>
      </c>
      <c r="BO50" s="3">
        <v>19.47</v>
      </c>
      <c r="BP50" s="3">
        <v>19.489999999999998</v>
      </c>
      <c r="BQ50" s="3">
        <v>18.809999999999999</v>
      </c>
      <c r="BR50" s="3">
        <v>18.809999999999999</v>
      </c>
      <c r="BS50" s="3">
        <v>19.75</v>
      </c>
      <c r="BT50" s="3">
        <v>19.53</v>
      </c>
      <c r="BU50" s="3">
        <v>19.5</v>
      </c>
      <c r="BV50" s="3">
        <v>19.5</v>
      </c>
      <c r="BW50" s="3">
        <v>19.5</v>
      </c>
      <c r="BX50" s="3">
        <v>19.3</v>
      </c>
      <c r="BY50" s="3">
        <v>18.45</v>
      </c>
      <c r="BZ50" s="3">
        <v>18.670000000000002</v>
      </c>
      <c r="CA50" s="3">
        <v>18.37</v>
      </c>
      <c r="CB50" s="3">
        <v>18.52</v>
      </c>
      <c r="CC50" s="3">
        <v>18.54</v>
      </c>
      <c r="CD50" s="3">
        <v>18.27</v>
      </c>
      <c r="CE50" s="3">
        <v>18.170000000000002</v>
      </c>
      <c r="CF50" s="3">
        <v>18.05</v>
      </c>
      <c r="CG50" s="3">
        <v>17.97</v>
      </c>
      <c r="CH50" s="3">
        <v>17.739999999999998</v>
      </c>
      <c r="CI50" s="3">
        <v>17.77</v>
      </c>
      <c r="CJ50" s="3">
        <v>17.54</v>
      </c>
      <c r="CK50" s="3">
        <v>17.43</v>
      </c>
      <c r="CL50" s="3">
        <v>17.75</v>
      </c>
      <c r="CM50" s="3">
        <v>17.66</v>
      </c>
      <c r="CN50" s="3"/>
      <c r="CO50" s="3"/>
    </row>
    <row r="51" spans="1:93" ht="14.4" hidden="1" customHeight="1" x14ac:dyDescent="0.25">
      <c r="A51" t="s">
        <v>4462</v>
      </c>
      <c r="B51" t="s">
        <v>4463</v>
      </c>
      <c r="C51" s="1" t="s">
        <v>4464</v>
      </c>
      <c r="D51" s="2">
        <v>-0.47616362200000001</v>
      </c>
      <c r="E51">
        <v>15057</v>
      </c>
      <c r="F51">
        <v>2018</v>
      </c>
      <c r="G51" s="7">
        <v>1</v>
      </c>
      <c r="H51" s="8">
        <f t="shared" si="0"/>
        <v>0</v>
      </c>
      <c r="I51" s="8">
        <f>_xll.FDS(A51,"FF_CURR_RATIO(ANN_R,0)")</f>
        <v>4.8162096756768431</v>
      </c>
      <c r="J51" s="8">
        <f t="shared" si="6"/>
        <v>1</v>
      </c>
      <c r="K51" s="8">
        <f>_xll.FDS(A51,"FF_PBK(ANN_R,0)")</f>
        <v>11.45708582834331</v>
      </c>
      <c r="L51" s="8" t="e">
        <f>_xll.FDSR(A51,"FF_PE(ANN_R,NOW,NOW,AY)")</f>
        <v>#N/A</v>
      </c>
      <c r="M51" s="12" t="e">
        <f>_xll.FDSR(A51,"FF_EPS(ANN_R,NOW,NOW,AY)")</f>
        <v>#N/A</v>
      </c>
      <c r="N51" s="12"/>
      <c r="O51" s="12" t="e">
        <f>_xll.FDSR(A51,"FF_SALES(ANN_R,NOW,NOW,AY)")</f>
        <v>#N/A</v>
      </c>
      <c r="P51" s="10" t="e">
        <f>_xll.FDSR(A51,"FF_RD_EXP(ANN_R,NOW,NOW,AY)")</f>
        <v>#N/A</v>
      </c>
      <c r="Q51" s="10">
        <f>_xll.FDS(A51,"FF_ASSETS(ANN_R,0)")</f>
        <v>8.1539479999999998</v>
      </c>
      <c r="R51" s="10" t="e">
        <f t="shared" si="2"/>
        <v>#N/A</v>
      </c>
      <c r="S51" s="10" t="e">
        <f t="shared" si="3"/>
        <v>#N/A</v>
      </c>
      <c r="T51">
        <f t="shared" si="4"/>
        <v>-0.20982688025285523</v>
      </c>
      <c r="U51">
        <f t="array" ref="U51:V51">_xll.FDSR(A51,"FF_DEBT_ASSETS(ANN_R,11/30/2016,10/31/2018,AY)")</f>
        <v>0</v>
      </c>
      <c r="V51">
        <v>0</v>
      </c>
      <c r="W51">
        <f t="shared" si="5"/>
        <v>0</v>
      </c>
      <c r="X51" s="3">
        <f>_xll.FDSR(A51,"FF_SGA(ANN_R,8/1/2018,10/31/2018,AY)")</f>
        <v>15.606865000000001</v>
      </c>
      <c r="Y51"/>
      <c r="Z51" s="10"/>
      <c r="AA51" s="3">
        <f t="array" ref="AA51:CM51">_xll.FDSR($A51,"FG_PRICE(8/1/2018,10/31/2018,,USD)")</f>
        <v>1.3920999999999999</v>
      </c>
      <c r="AB51" s="3">
        <v>1.45</v>
      </c>
      <c r="AC51" s="4">
        <v>1.44</v>
      </c>
      <c r="AD51" s="3">
        <v>1.47</v>
      </c>
      <c r="AE51" s="3">
        <v>1.49</v>
      </c>
      <c r="AF51" s="3">
        <v>1.47</v>
      </c>
      <c r="AG51" s="3">
        <v>1.4999</v>
      </c>
      <c r="AH51" s="3">
        <v>1.5</v>
      </c>
      <c r="AI51" s="3">
        <v>1.5</v>
      </c>
      <c r="AJ51" s="3">
        <v>1.1798999999999999</v>
      </c>
      <c r="AK51" s="3">
        <v>1.1133</v>
      </c>
      <c r="AL51" s="3">
        <v>1.1499999999999999</v>
      </c>
      <c r="AM51" s="3">
        <v>1.1499999999999999</v>
      </c>
      <c r="AN51" s="3">
        <v>1.22</v>
      </c>
      <c r="AO51" s="3">
        <v>1.19</v>
      </c>
      <c r="AP51" s="3">
        <v>1.2</v>
      </c>
      <c r="AQ51" s="3">
        <v>1.18</v>
      </c>
      <c r="AR51" s="3">
        <v>1.1399999999999999</v>
      </c>
      <c r="AS51" s="3">
        <v>1.17</v>
      </c>
      <c r="AT51" s="3">
        <v>1.1100000000000001</v>
      </c>
      <c r="AU51" s="3">
        <v>1.19</v>
      </c>
      <c r="AV51" s="3">
        <v>1.26</v>
      </c>
      <c r="AW51" s="3">
        <v>1.22</v>
      </c>
      <c r="AX51" s="3">
        <v>1.17</v>
      </c>
      <c r="AY51" s="3">
        <v>1.24</v>
      </c>
      <c r="AZ51" s="3">
        <v>1.1399999999999999</v>
      </c>
      <c r="BA51" s="3">
        <v>1.2</v>
      </c>
      <c r="BB51" s="3">
        <v>1.18</v>
      </c>
      <c r="BC51" s="3">
        <v>1.24</v>
      </c>
      <c r="BD51" s="3">
        <v>1.2</v>
      </c>
      <c r="BE51" s="3">
        <v>1.1532</v>
      </c>
      <c r="BF51" s="3">
        <v>1.1499999999999999</v>
      </c>
      <c r="BG51" s="3">
        <v>1.1399999999999999</v>
      </c>
      <c r="BH51" s="3">
        <v>1.2271000000000001</v>
      </c>
      <c r="BI51" s="3">
        <v>1.18</v>
      </c>
      <c r="BJ51" s="3">
        <v>1.39</v>
      </c>
      <c r="BK51" s="3">
        <v>1.42</v>
      </c>
      <c r="BL51" s="3">
        <v>1.46</v>
      </c>
      <c r="BM51" s="3">
        <v>1.56</v>
      </c>
      <c r="BN51" s="3">
        <v>1.48</v>
      </c>
      <c r="BO51" s="3">
        <v>1.48</v>
      </c>
      <c r="BP51" s="3">
        <v>1.49</v>
      </c>
      <c r="BQ51" s="3">
        <v>1.41</v>
      </c>
      <c r="BR51" s="3">
        <v>1.47</v>
      </c>
      <c r="BS51" s="3">
        <v>1.55</v>
      </c>
      <c r="BT51" s="3">
        <v>1.52</v>
      </c>
      <c r="BU51" s="3">
        <v>1.45</v>
      </c>
      <c r="BV51" s="3">
        <v>1.39</v>
      </c>
      <c r="BW51" s="3">
        <v>1.44</v>
      </c>
      <c r="BX51" s="3">
        <v>1.39</v>
      </c>
      <c r="BY51" s="3">
        <v>1.42</v>
      </c>
      <c r="BZ51" s="3">
        <v>1.47</v>
      </c>
      <c r="CA51" s="3">
        <v>1.47</v>
      </c>
      <c r="CB51" s="3">
        <v>1.39</v>
      </c>
      <c r="CC51" s="3">
        <v>1.36</v>
      </c>
      <c r="CD51" s="3">
        <v>1.33</v>
      </c>
      <c r="CE51" s="3">
        <v>1.25</v>
      </c>
      <c r="CF51" s="3">
        <v>1.24</v>
      </c>
      <c r="CG51" s="3">
        <v>1.23</v>
      </c>
      <c r="CH51" s="3">
        <v>1.21</v>
      </c>
      <c r="CI51" s="3">
        <v>1.18</v>
      </c>
      <c r="CJ51" s="3">
        <v>1.17</v>
      </c>
      <c r="CK51" s="3">
        <v>1.1200000000000001</v>
      </c>
      <c r="CL51" s="3">
        <v>1.1299999999999999</v>
      </c>
      <c r="CM51" s="3">
        <v>1.1000000000000001</v>
      </c>
      <c r="CN51" s="3"/>
      <c r="CO51" s="3"/>
    </row>
    <row r="52" spans="1:93" ht="14.4" hidden="1" customHeight="1" x14ac:dyDescent="0.25">
      <c r="A52" t="s">
        <v>1901</v>
      </c>
      <c r="B52" t="s">
        <v>1902</v>
      </c>
      <c r="C52" s="1" t="s">
        <v>3420</v>
      </c>
      <c r="D52" s="2">
        <v>-0.18154763099999999</v>
      </c>
      <c r="E52">
        <v>89857</v>
      </c>
      <c r="F52">
        <v>2018</v>
      </c>
      <c r="G52" s="7">
        <v>1</v>
      </c>
      <c r="H52" s="8">
        <f t="shared" si="0"/>
        <v>0</v>
      </c>
      <c r="I52" s="8">
        <f>_xll.FDS(A52,"FF_CURR_RATIO(ANN_R,0)")</f>
        <v>3.071591150699954</v>
      </c>
      <c r="J52" s="8">
        <f t="shared" si="6"/>
        <v>0</v>
      </c>
      <c r="K52" s="8">
        <f>_xll.FDS(A52,"FF_PBK(ANN_R,0)")</f>
        <v>0.74200705634161424</v>
      </c>
      <c r="L52" s="8" t="e">
        <f>_xll.FDSR(A52,"FF_PE(ANN_R,NOW,NOW,AY)")</f>
        <v>#N/A</v>
      </c>
      <c r="M52" s="12">
        <f>_xll.FDSR(A52,"FF_EPS(ANN_R,NOW,NOW,AY)")</f>
        <v>-0.16</v>
      </c>
      <c r="N52" s="12"/>
      <c r="O52" s="12">
        <f>_xll.FDSR(A52,"FF_SALES(ANN_R,NOW,NOW,AY)")</f>
        <v>2.7052350000000001</v>
      </c>
      <c r="P52" s="10" t="e">
        <f>_xll.FDSR(A52,"FF_RD_EXP(ANN_R,NOW,NOW,AY)")</f>
        <v>#N/A</v>
      </c>
      <c r="Q52" s="10">
        <f>_xll.FDS(A52,"FF_ASSETS(ANN_R,0)")</f>
        <v>10.400954</v>
      </c>
      <c r="R52" s="10" t="e">
        <f t="shared" si="2"/>
        <v>#N/A</v>
      </c>
      <c r="S52" s="10" t="e">
        <f t="shared" si="3"/>
        <v>#N/A</v>
      </c>
      <c r="T52">
        <f t="shared" si="4"/>
        <v>-0.22761240837977814</v>
      </c>
      <c r="U52">
        <f t="array" ref="U52:V52">_xll.FDSR(A52,"FF_DEBT_ASSETS(ANN_R,11/30/2016,10/31/2018,AY)")</f>
        <v>28.909520454262861</v>
      </c>
      <c r="V52">
        <v>22.820153973087169</v>
      </c>
      <c r="W52">
        <f t="shared" si="5"/>
        <v>-6.0893664811756913</v>
      </c>
      <c r="X52" s="3">
        <f>_xll.FDSR(A52,"FF_SGA(ANN_R,8/1/2018,10/31/2018,AY)")</f>
        <v>0.95514699999999997</v>
      </c>
      <c r="Y52"/>
      <c r="Z52" s="10"/>
      <c r="AA52" s="3">
        <f t="array" ref="AA52:CM52">_xll.FDSR($A52,"FG_PRICE(8/1/2018,10/31/2018,,USD)")</f>
        <v>5.5800999999999998</v>
      </c>
      <c r="AB52" s="3">
        <v>5.58</v>
      </c>
      <c r="AC52" s="4">
        <v>5.79</v>
      </c>
      <c r="AD52" s="3">
        <v>5.7359999999999998</v>
      </c>
      <c r="AE52" s="3">
        <v>5.5401999999999996</v>
      </c>
      <c r="AF52" s="3">
        <v>5.6</v>
      </c>
      <c r="AG52" s="3">
        <v>5.5522</v>
      </c>
      <c r="AH52" s="3">
        <v>5.38</v>
      </c>
      <c r="AI52" s="3">
        <v>5.18</v>
      </c>
      <c r="AJ52" s="3">
        <v>5.08</v>
      </c>
      <c r="AK52" s="3">
        <v>4.99</v>
      </c>
      <c r="AL52" s="3">
        <v>5.05</v>
      </c>
      <c r="AM52" s="3">
        <v>5.0199999999999996</v>
      </c>
      <c r="AN52" s="3">
        <v>5</v>
      </c>
      <c r="AO52" s="3">
        <v>5.2728999999999999</v>
      </c>
      <c r="AP52" s="3">
        <v>5.4226999999999999</v>
      </c>
      <c r="AQ52" s="3">
        <v>5.22</v>
      </c>
      <c r="AR52" s="3">
        <v>5.07</v>
      </c>
      <c r="AS52" s="3">
        <v>5.1100000000000003</v>
      </c>
      <c r="AT52" s="3">
        <v>5.22</v>
      </c>
      <c r="AU52" s="3">
        <v>5.1100000000000003</v>
      </c>
      <c r="AV52" s="3">
        <v>5.13</v>
      </c>
      <c r="AW52" s="3">
        <v>5.05</v>
      </c>
      <c r="AX52" s="3">
        <v>5.03</v>
      </c>
      <c r="AY52" s="3">
        <v>5.04</v>
      </c>
      <c r="AZ52" s="3">
        <v>4.9400000000000004</v>
      </c>
      <c r="BA52" s="3">
        <v>4.9189999999999996</v>
      </c>
      <c r="BB52" s="3">
        <v>4.95</v>
      </c>
      <c r="BC52" s="3">
        <v>4.91</v>
      </c>
      <c r="BD52" s="3">
        <v>5.08</v>
      </c>
      <c r="BE52" s="3">
        <v>5.14</v>
      </c>
      <c r="BF52" s="3">
        <v>4.8899999999999997</v>
      </c>
      <c r="BG52" s="3">
        <v>4.8099999999999996</v>
      </c>
      <c r="BH52" s="3">
        <v>4.78</v>
      </c>
      <c r="BI52" s="3">
        <v>4.8498999999999999</v>
      </c>
      <c r="BJ52" s="3">
        <v>4.8960999999999997</v>
      </c>
      <c r="BK52" s="3">
        <v>4.93</v>
      </c>
      <c r="BL52" s="3">
        <v>5.71</v>
      </c>
      <c r="BM52" s="3">
        <v>5.29</v>
      </c>
      <c r="BN52" s="3">
        <v>5.0599999999999996</v>
      </c>
      <c r="BO52" s="3">
        <v>5.0999999999999996</v>
      </c>
      <c r="BP52" s="3">
        <v>5.6</v>
      </c>
      <c r="BQ52" s="3">
        <v>5.5601000000000003</v>
      </c>
      <c r="BR52" s="3">
        <v>5.74</v>
      </c>
      <c r="BS52" s="3">
        <v>5.9</v>
      </c>
      <c r="BT52" s="3">
        <v>5.32</v>
      </c>
      <c r="BU52" s="3">
        <v>5.32</v>
      </c>
      <c r="BV52" s="3">
        <v>5.34</v>
      </c>
      <c r="BW52" s="3">
        <v>5.7</v>
      </c>
      <c r="BX52" s="3">
        <v>5.16</v>
      </c>
      <c r="BY52" s="3">
        <v>5.14</v>
      </c>
      <c r="BZ52" s="3">
        <v>5.13</v>
      </c>
      <c r="CA52" s="3">
        <v>5.12</v>
      </c>
      <c r="CB52" s="3">
        <v>5.12</v>
      </c>
      <c r="CC52" s="3">
        <v>5.05</v>
      </c>
      <c r="CD52" s="3">
        <v>4.9800000000000004</v>
      </c>
      <c r="CE52" s="3">
        <v>4.78</v>
      </c>
      <c r="CF52" s="3">
        <v>4.87</v>
      </c>
      <c r="CG52" s="3">
        <v>4.7300000000000004</v>
      </c>
      <c r="CH52" s="3">
        <v>4.5</v>
      </c>
      <c r="CI52" s="3">
        <v>4.5</v>
      </c>
      <c r="CJ52" s="3">
        <v>4.5199999999999996</v>
      </c>
      <c r="CK52" s="3">
        <v>4.5199999999999996</v>
      </c>
      <c r="CL52" s="3">
        <v>4.47</v>
      </c>
      <c r="CM52" s="3">
        <v>4.3099999999999996</v>
      </c>
      <c r="CN52" s="3"/>
      <c r="CO52" s="3"/>
    </row>
    <row r="53" spans="1:93" ht="14.4" hidden="1" customHeight="1" x14ac:dyDescent="0.25">
      <c r="A53" t="s">
        <v>173</v>
      </c>
      <c r="B53" t="s">
        <v>174</v>
      </c>
      <c r="C53" s="1" t="s">
        <v>3110</v>
      </c>
      <c r="D53" s="2">
        <v>-0.203498979</v>
      </c>
      <c r="E53">
        <v>85724</v>
      </c>
      <c r="F53">
        <v>2018</v>
      </c>
      <c r="G53" s="7">
        <v>1</v>
      </c>
      <c r="H53" s="8">
        <f t="shared" si="0"/>
        <v>0</v>
      </c>
      <c r="I53" s="8">
        <f>_xll.FDS(A53,"FF_CURR_RATIO(ANN_R,0)")</f>
        <v>1.869974974708482</v>
      </c>
      <c r="J53" s="8">
        <f t="shared" si="6"/>
        <v>0</v>
      </c>
      <c r="K53" s="8">
        <f>_xll.FDS(A53,"FF_PBK(ANN_R,0)")</f>
        <v>2.8188010295157402</v>
      </c>
      <c r="L53" s="8" t="e">
        <f>_xll.FDSR(A53,"FF_PE(ANN_R,NOW,NOW,AY)")</f>
        <v>#N/A</v>
      </c>
      <c r="M53" s="12">
        <f>_xll.FDSR(A53,"FF_EPS(ANN_R,NOW,NOW,AY)")</f>
        <v>-0.46</v>
      </c>
      <c r="N53" s="12"/>
      <c r="O53" s="12">
        <f>_xll.FDSR(A53,"FF_SALES(ANN_R,NOW,NOW,AY)")</f>
        <v>596.43499999999995</v>
      </c>
      <c r="P53" s="10" t="e">
        <f>_xll.FDSR(A53,"FF_RD_EXP(ANN_R,NOW,NOW,AY)")</f>
        <v>#N/A</v>
      </c>
      <c r="Q53" s="10">
        <f>_xll.FDS(A53,"FF_ASSETS(ANN_R,0)")</f>
        <v>448.35599999999999</v>
      </c>
      <c r="R53" s="10" t="e">
        <f t="shared" si="2"/>
        <v>#N/A</v>
      </c>
      <c r="S53" s="10" t="e">
        <f t="shared" si="3"/>
        <v>#N/A</v>
      </c>
      <c r="T53">
        <f t="shared" si="4"/>
        <v>-0.22978039635779324</v>
      </c>
      <c r="U53">
        <f t="array" ref="U53:V53">_xll.FDSR(A53,"FF_DEBT_ASSETS(ANN_R,11/30/2016,10/31/2018,AY)")</f>
        <v>6.1911635803173128</v>
      </c>
      <c r="V53">
        <v>0</v>
      </c>
      <c r="W53">
        <f t="shared" si="5"/>
        <v>-6.1911635803173128</v>
      </c>
      <c r="X53" s="3">
        <f>_xll.FDSR(A53,"FF_SGA(ANN_R,8/1/2018,10/31/2018,AY)")</f>
        <v>404.96499999999997</v>
      </c>
      <c r="Y53"/>
      <c r="Z53" s="10"/>
      <c r="AA53" s="3">
        <f t="array" ref="AA53:CM53">_xll.FDSR($A53,"FG_PRICE(8/1/2018,10/31/2018,,USD)")</f>
        <v>18.670000000000002</v>
      </c>
      <c r="AB53" s="3">
        <v>17.600000000000001</v>
      </c>
      <c r="AC53" s="4">
        <v>16.920000000000002</v>
      </c>
      <c r="AD53" s="3">
        <v>16.86</v>
      </c>
      <c r="AE53" s="3">
        <v>17.04</v>
      </c>
      <c r="AF53" s="3">
        <v>17.239999999999998</v>
      </c>
      <c r="AG53" s="3">
        <v>16.940000000000001</v>
      </c>
      <c r="AH53" s="3">
        <v>16.95</v>
      </c>
      <c r="AI53" s="3">
        <v>16.73</v>
      </c>
      <c r="AJ53" s="3">
        <v>16.71</v>
      </c>
      <c r="AK53" s="3">
        <v>16.8</v>
      </c>
      <c r="AL53" s="3">
        <v>16.87</v>
      </c>
      <c r="AM53" s="3">
        <v>16.63</v>
      </c>
      <c r="AN53" s="3">
        <v>16.72</v>
      </c>
      <c r="AO53" s="3">
        <v>16.63</v>
      </c>
      <c r="AP53" s="3">
        <v>16.399999999999999</v>
      </c>
      <c r="AQ53" s="3">
        <v>16.510000000000002</v>
      </c>
      <c r="AR53" s="3">
        <v>16.5</v>
      </c>
      <c r="AS53" s="3">
        <v>16.010000000000002</v>
      </c>
      <c r="AT53" s="3">
        <v>16.12</v>
      </c>
      <c r="AU53" s="3">
        <v>15.99</v>
      </c>
      <c r="AV53" s="3">
        <v>15.94</v>
      </c>
      <c r="AW53" s="3">
        <v>15.95</v>
      </c>
      <c r="AX53" s="3">
        <v>15.86</v>
      </c>
      <c r="AY53" s="3">
        <v>15.4</v>
      </c>
      <c r="AZ53" s="3">
        <v>15.06</v>
      </c>
      <c r="BA53" s="3">
        <v>15.07</v>
      </c>
      <c r="BB53" s="3">
        <v>14.26</v>
      </c>
      <c r="BC53" s="3">
        <v>14.17</v>
      </c>
      <c r="BD53" s="3">
        <v>14.06</v>
      </c>
      <c r="BE53" s="3">
        <v>14.25</v>
      </c>
      <c r="BF53" s="3">
        <v>14.42</v>
      </c>
      <c r="BG53" s="3">
        <v>14.3</v>
      </c>
      <c r="BH53" s="3">
        <v>14.36</v>
      </c>
      <c r="BI53" s="3">
        <v>14.41</v>
      </c>
      <c r="BJ53" s="3">
        <v>14.64</v>
      </c>
      <c r="BK53" s="3">
        <v>14.68</v>
      </c>
      <c r="BL53" s="3">
        <v>14.67</v>
      </c>
      <c r="BM53" s="3">
        <v>14.55</v>
      </c>
      <c r="BN53" s="3">
        <v>14.46</v>
      </c>
      <c r="BO53" s="3">
        <v>14.52</v>
      </c>
      <c r="BP53" s="3">
        <v>14.93</v>
      </c>
      <c r="BQ53" s="3">
        <v>14.63</v>
      </c>
      <c r="BR53" s="3">
        <v>14.47</v>
      </c>
      <c r="BS53" s="3">
        <v>14.5</v>
      </c>
      <c r="BT53" s="3">
        <v>14.44</v>
      </c>
      <c r="BU53" s="3">
        <v>14.47</v>
      </c>
      <c r="BV53" s="3">
        <v>14.42</v>
      </c>
      <c r="BW53" s="3">
        <v>14.44</v>
      </c>
      <c r="BX53" s="3">
        <v>14.16</v>
      </c>
      <c r="BY53" s="3">
        <v>13.55</v>
      </c>
      <c r="BZ53" s="3">
        <v>13.52</v>
      </c>
      <c r="CA53" s="3">
        <v>13.7</v>
      </c>
      <c r="CB53" s="3">
        <v>14.24</v>
      </c>
      <c r="CC53" s="3">
        <v>14.05</v>
      </c>
      <c r="CD53" s="3">
        <v>13.88</v>
      </c>
      <c r="CE53" s="3">
        <v>13.78</v>
      </c>
      <c r="CF53" s="3">
        <v>13.97</v>
      </c>
      <c r="CG53" s="3">
        <v>13.83</v>
      </c>
      <c r="CH53" s="3">
        <v>13.63</v>
      </c>
      <c r="CI53" s="3">
        <v>13.97</v>
      </c>
      <c r="CJ53" s="3">
        <v>14.02</v>
      </c>
      <c r="CK53" s="3">
        <v>13.9</v>
      </c>
      <c r="CL53" s="3">
        <v>14.12</v>
      </c>
      <c r="CM53" s="3">
        <v>14.38</v>
      </c>
      <c r="CN53" s="3"/>
      <c r="CO53" s="3"/>
    </row>
    <row r="54" spans="1:93" ht="14.4" hidden="1" customHeight="1" x14ac:dyDescent="0.25">
      <c r="A54" t="s">
        <v>309</v>
      </c>
      <c r="B54" t="s">
        <v>310</v>
      </c>
      <c r="C54" s="1" t="s">
        <v>3135</v>
      </c>
      <c r="D54" s="2">
        <v>-0.38312474400000002</v>
      </c>
      <c r="E54">
        <v>90223</v>
      </c>
      <c r="F54">
        <v>2018</v>
      </c>
      <c r="G54" s="7">
        <v>1</v>
      </c>
      <c r="H54" s="8">
        <f t="shared" si="0"/>
        <v>0</v>
      </c>
      <c r="I54" s="8">
        <f>_xll.FDS(A54,"FF_CURR_RATIO(ANN_R,0)")</f>
        <v>1.507130229817325</v>
      </c>
      <c r="J54" s="8">
        <f t="shared" si="6"/>
        <v>0</v>
      </c>
      <c r="K54" s="8">
        <f>_xll.FDS(A54,"FF_PBK(ANN_R,0)")</f>
        <v>1.858172712643513</v>
      </c>
      <c r="L54" s="8" t="e">
        <f>_xll.FDSR(A54,"FF_PE(ANN_R,NOW,NOW,AY)")</f>
        <v>#N/A</v>
      </c>
      <c r="M54" s="12">
        <f>_xll.FDSR(A54,"FF_EPS(ANN_R,NOW,NOW,AY)")</f>
        <v>-1.79</v>
      </c>
      <c r="N54" s="12"/>
      <c r="O54" s="12">
        <f>_xll.FDSR(A54,"FF_SALES(ANN_R,NOW,NOW,AY)")</f>
        <v>118.339</v>
      </c>
      <c r="P54" s="10" t="e">
        <f>_xll.FDSR(A54,"FF_RD_EXP(ANN_R,NOW,NOW,AY)")</f>
        <v>#N/A</v>
      </c>
      <c r="Q54" s="10">
        <f>_xll.FDS(A54,"FF_ASSETS(ANN_R,0)")</f>
        <v>70.828999999999994</v>
      </c>
      <c r="R54" s="10" t="e">
        <f t="shared" si="2"/>
        <v>#N/A</v>
      </c>
      <c r="S54" s="10" t="e">
        <f t="shared" si="3"/>
        <v>#N/A</v>
      </c>
      <c r="T54">
        <f t="shared" si="4"/>
        <v>-0.23384615384615381</v>
      </c>
      <c r="U54">
        <f t="array" ref="U54:V54">_xll.FDSR(A54,"FF_DEBT_ASSETS(ANN_R,11/30/2016,10/31/2018,AY)")</f>
        <v>2.430927227315741</v>
      </c>
      <c r="V54">
        <v>19.219815535756279</v>
      </c>
      <c r="W54">
        <f t="shared" si="5"/>
        <v>16.788888308440537</v>
      </c>
      <c r="X54" s="3">
        <f>_xll.FDSR(A54,"FF_SGA(ANN_R,8/1/2018,10/31/2018,AY)")</f>
        <v>27.175000000000001</v>
      </c>
      <c r="Y54"/>
      <c r="Z54" s="10"/>
      <c r="AA54" s="3">
        <f t="array" ref="AA54:CM54">_xll.FDSR($A54,"FG_PRICE(8/1/2018,10/31/2018,,USD)")</f>
        <v>1.625</v>
      </c>
      <c r="AB54" s="3">
        <v>1.7749999999999999</v>
      </c>
      <c r="AC54" s="4">
        <v>1.75</v>
      </c>
      <c r="AD54" s="3">
        <v>1.85</v>
      </c>
      <c r="AE54" s="3">
        <v>1.845</v>
      </c>
      <c r="AF54" s="3">
        <v>1.85</v>
      </c>
      <c r="AG54" s="3">
        <v>1.85</v>
      </c>
      <c r="AH54" s="3">
        <v>1.85</v>
      </c>
      <c r="AI54" s="3">
        <v>1.9</v>
      </c>
      <c r="AJ54" s="3">
        <v>1.8748</v>
      </c>
      <c r="AK54" s="3">
        <v>1.9</v>
      </c>
      <c r="AL54" s="3">
        <v>1.8</v>
      </c>
      <c r="AM54" s="3">
        <v>1.8</v>
      </c>
      <c r="AN54" s="3">
        <v>1.7749999999999999</v>
      </c>
      <c r="AO54" s="3">
        <v>1.75</v>
      </c>
      <c r="AP54" s="3">
        <v>1.75</v>
      </c>
      <c r="AQ54" s="3">
        <v>1.75</v>
      </c>
      <c r="AR54" s="3">
        <v>1.75</v>
      </c>
      <c r="AS54" s="3">
        <v>1.7</v>
      </c>
      <c r="AT54" s="3">
        <v>1.65</v>
      </c>
      <c r="AU54" s="3">
        <v>1.7</v>
      </c>
      <c r="AV54" s="3">
        <v>1.675</v>
      </c>
      <c r="AW54" s="3">
        <v>1.65</v>
      </c>
      <c r="AX54" s="3">
        <v>1.75</v>
      </c>
      <c r="AY54" s="3">
        <v>1.7250000000000001</v>
      </c>
      <c r="AZ54" s="3">
        <v>1.75</v>
      </c>
      <c r="BA54" s="3">
        <v>1.7</v>
      </c>
      <c r="BB54" s="3">
        <v>1.7749999999999999</v>
      </c>
      <c r="BC54" s="3">
        <v>1.6</v>
      </c>
      <c r="BD54" s="3">
        <v>1.55</v>
      </c>
      <c r="BE54" s="3">
        <v>1.55</v>
      </c>
      <c r="BF54" s="3">
        <v>1.5</v>
      </c>
      <c r="BG54" s="3">
        <v>1.55</v>
      </c>
      <c r="BH54" s="3">
        <v>1.4</v>
      </c>
      <c r="BI54" s="3">
        <v>1.4750000000000001</v>
      </c>
      <c r="BJ54" s="3">
        <v>1.4750000000000001</v>
      </c>
      <c r="BK54" s="3">
        <v>1.5</v>
      </c>
      <c r="BL54" s="3">
        <v>1.5</v>
      </c>
      <c r="BM54" s="3">
        <v>1.5</v>
      </c>
      <c r="BN54" s="3">
        <v>1.55</v>
      </c>
      <c r="BO54" s="3">
        <v>1.55</v>
      </c>
      <c r="BP54" s="3">
        <v>1.5</v>
      </c>
      <c r="BQ54" s="3">
        <v>1.47</v>
      </c>
      <c r="BR54" s="3">
        <v>1.53</v>
      </c>
      <c r="BS54" s="3">
        <v>1.4847999999999999</v>
      </c>
      <c r="BT54" s="3">
        <v>1.47</v>
      </c>
      <c r="BU54" s="3">
        <v>1.4</v>
      </c>
      <c r="BV54" s="3">
        <v>1.5</v>
      </c>
      <c r="BW54" s="3">
        <v>1.42</v>
      </c>
      <c r="BX54" s="3">
        <v>1.42</v>
      </c>
      <c r="BY54" s="3">
        <v>1.38</v>
      </c>
      <c r="BZ54" s="3">
        <v>1.45</v>
      </c>
      <c r="CA54" s="3">
        <v>1.39</v>
      </c>
      <c r="CB54" s="3">
        <v>1.4</v>
      </c>
      <c r="CC54" s="3">
        <v>1.355</v>
      </c>
      <c r="CD54" s="3">
        <v>1.34</v>
      </c>
      <c r="CE54" s="3">
        <v>1.34</v>
      </c>
      <c r="CF54" s="3">
        <v>1.29</v>
      </c>
      <c r="CG54" s="3">
        <v>1.31</v>
      </c>
      <c r="CH54" s="3">
        <v>1.3</v>
      </c>
      <c r="CI54" s="3">
        <v>1.36</v>
      </c>
      <c r="CJ54" s="3">
        <v>1.23</v>
      </c>
      <c r="CK54" s="3">
        <v>1.27</v>
      </c>
      <c r="CL54" s="3">
        <v>1.31</v>
      </c>
      <c r="CM54" s="3">
        <v>1.2450000000000001</v>
      </c>
      <c r="CN54" s="3"/>
      <c r="CO54" s="3"/>
    </row>
    <row r="55" spans="1:93" ht="14.4" hidden="1" customHeight="1" x14ac:dyDescent="0.25">
      <c r="A55" t="s">
        <v>7643</v>
      </c>
      <c r="B55" t="s">
        <v>7644</v>
      </c>
      <c r="C55" s="1" t="s">
        <v>7645</v>
      </c>
      <c r="D55" s="2">
        <v>-0.24634856299999999</v>
      </c>
      <c r="E55">
        <v>79444</v>
      </c>
      <c r="F55">
        <v>2018</v>
      </c>
      <c r="G55" s="7">
        <v>1</v>
      </c>
      <c r="H55" s="8">
        <f t="shared" si="0"/>
        <v>0</v>
      </c>
      <c r="I55" s="8">
        <f>_xll.FDS(A55,"FF_CURR_RATIO(ANN_R,0)")</f>
        <v>2.1225584067407119</v>
      </c>
      <c r="J55" s="8">
        <f t="shared" si="6"/>
        <v>0</v>
      </c>
      <c r="K55" s="8">
        <f>_xll.FDS(A55,"FF_PBK(ANN_R,0)")</f>
        <v>2.086966001792351</v>
      </c>
      <c r="L55" s="8" t="e">
        <f>_xll.FDSR(A55,"FF_PE(ANN_R,NOW,NOW,AY)")</f>
        <v>#N/A</v>
      </c>
      <c r="M55" s="12" t="e">
        <f>_xll.FDSR(A55,"FF_EPS(ANN_R,NOW,NOW,AY)")</f>
        <v>#N/A</v>
      </c>
      <c r="N55" s="12"/>
      <c r="O55" s="12">
        <f>_xll.FDSR(A55,"FF_SALES(ANN_R,NOW,NOW,AY)")</f>
        <v>319.20600000000002</v>
      </c>
      <c r="P55" s="10" t="e">
        <f>_xll.FDSR(A55,"FF_RD_EXP(ANN_R,NOW,NOW,AY)")</f>
        <v>#N/A</v>
      </c>
      <c r="Q55" s="10">
        <f>_xll.FDS(A55,"FF_ASSETS(ANN_R,0)")</f>
        <v>858.77300000000002</v>
      </c>
      <c r="R55" s="10" t="e">
        <f t="shared" si="2"/>
        <v>#N/A</v>
      </c>
      <c r="S55" s="10" t="e">
        <f t="shared" si="3"/>
        <v>#N/A</v>
      </c>
      <c r="T55">
        <f t="shared" si="4"/>
        <v>-0.29242465381482485</v>
      </c>
      <c r="U55">
        <f t="array" ref="U55:V55">_xll.FDSR(A55,"FF_DEBT_ASSETS(ANN_R,11/30/2016,10/31/2018,AY)")</f>
        <v>75.236017810631196</v>
      </c>
      <c r="V55">
        <v>30.96000554637498</v>
      </c>
      <c r="W55">
        <f t="shared" si="5"/>
        <v>-44.276012264256217</v>
      </c>
      <c r="X55" s="3">
        <f>_xll.FDSR(A55,"FF_SGA(ANN_R,8/1/2018,10/31/2018,AY)")</f>
        <v>52.598999999999997</v>
      </c>
      <c r="Y55"/>
      <c r="Z55" s="10"/>
      <c r="AA55" s="3">
        <f t="array" ref="AA55:CM55">_xll.FDSR($A55,"FG_PRICE(8/1/2018,10/31/2018,,USD)")</f>
        <v>36.83</v>
      </c>
      <c r="AB55" s="3">
        <v>37.47</v>
      </c>
      <c r="AC55" s="4">
        <v>36.92</v>
      </c>
      <c r="AD55" s="3">
        <v>37.090000000000003</v>
      </c>
      <c r="AE55" s="3">
        <v>35.840000000000003</v>
      </c>
      <c r="AF55" s="3">
        <v>35.28</v>
      </c>
      <c r="AG55" s="3">
        <v>34.29</v>
      </c>
      <c r="AH55" s="3">
        <v>33.950000000000003</v>
      </c>
      <c r="AI55" s="3">
        <v>32.450000000000003</v>
      </c>
      <c r="AJ55" s="3">
        <v>32.450000000000003</v>
      </c>
      <c r="AK55" s="3">
        <v>31.37</v>
      </c>
      <c r="AL55" s="3">
        <v>31.01</v>
      </c>
      <c r="AM55" s="3">
        <v>31.44</v>
      </c>
      <c r="AN55" s="3">
        <v>30.33</v>
      </c>
      <c r="AO55" s="3">
        <v>30.36</v>
      </c>
      <c r="AP55" s="3">
        <v>30.97</v>
      </c>
      <c r="AQ55" s="3">
        <v>30.82</v>
      </c>
      <c r="AR55" s="3">
        <v>30.86</v>
      </c>
      <c r="AS55" s="3">
        <v>33.630000000000003</v>
      </c>
      <c r="AT55" s="3">
        <v>33.83</v>
      </c>
      <c r="AU55" s="3">
        <v>34.17</v>
      </c>
      <c r="AV55" s="3">
        <v>34.31</v>
      </c>
      <c r="AW55" s="3">
        <v>34.520000000000003</v>
      </c>
      <c r="AX55" s="3">
        <v>33.409999999999997</v>
      </c>
      <c r="AY55" s="3">
        <v>33.94</v>
      </c>
      <c r="AZ55" s="3">
        <v>33.799999999999997</v>
      </c>
      <c r="BA55" s="3">
        <v>34.42</v>
      </c>
      <c r="BB55" s="3">
        <v>35.07</v>
      </c>
      <c r="BC55" s="3">
        <v>35.47</v>
      </c>
      <c r="BD55" s="3">
        <v>36.04</v>
      </c>
      <c r="BE55" s="3">
        <v>34.44</v>
      </c>
      <c r="BF55" s="3">
        <v>34.840000000000003</v>
      </c>
      <c r="BG55" s="3">
        <v>32.619999999999997</v>
      </c>
      <c r="BH55" s="3">
        <v>31.95</v>
      </c>
      <c r="BI55" s="3">
        <v>32.5</v>
      </c>
      <c r="BJ55" s="3">
        <v>31.17</v>
      </c>
      <c r="BK55" s="3">
        <v>31.6</v>
      </c>
      <c r="BL55" s="3">
        <v>32.54</v>
      </c>
      <c r="BM55" s="3">
        <v>32.53</v>
      </c>
      <c r="BN55" s="3">
        <v>32.159999999999997</v>
      </c>
      <c r="BO55" s="3">
        <v>32.270000000000003</v>
      </c>
      <c r="BP55" s="3">
        <v>32.82</v>
      </c>
      <c r="BQ55" s="3">
        <v>33.630000000000003</v>
      </c>
      <c r="BR55" s="3">
        <v>33.299999999999997</v>
      </c>
      <c r="BS55" s="3">
        <v>33.83</v>
      </c>
      <c r="BT55" s="3">
        <v>33.33</v>
      </c>
      <c r="BU55" s="3">
        <v>33.44</v>
      </c>
      <c r="BV55" s="3">
        <v>33.17</v>
      </c>
      <c r="BW55" s="3">
        <v>33.26</v>
      </c>
      <c r="BX55" s="3">
        <v>31.94</v>
      </c>
      <c r="BY55" s="3">
        <v>30.84</v>
      </c>
      <c r="BZ55" s="3">
        <v>31.19</v>
      </c>
      <c r="CA55" s="3">
        <v>31.18</v>
      </c>
      <c r="CB55" s="3">
        <v>31.38</v>
      </c>
      <c r="CC55" s="3">
        <v>29.83</v>
      </c>
      <c r="CD55" s="3">
        <v>29.2</v>
      </c>
      <c r="CE55" s="3">
        <v>29.55</v>
      </c>
      <c r="CF55" s="3">
        <v>29.96</v>
      </c>
      <c r="CG55" s="3">
        <v>29.15</v>
      </c>
      <c r="CH55" s="3">
        <v>27.19</v>
      </c>
      <c r="CI55" s="3">
        <v>27.47</v>
      </c>
      <c r="CJ55" s="3">
        <v>26.61</v>
      </c>
      <c r="CK55" s="3">
        <v>25.32</v>
      </c>
      <c r="CL55" s="3">
        <v>25.45</v>
      </c>
      <c r="CM55" s="3">
        <v>26.06</v>
      </c>
      <c r="CN55" s="3"/>
      <c r="CO55" s="3"/>
    </row>
    <row r="56" spans="1:93" ht="14.4" hidden="1" customHeight="1" x14ac:dyDescent="0.25">
      <c r="A56" t="s">
        <v>6974</v>
      </c>
      <c r="B56" t="s">
        <v>6975</v>
      </c>
      <c r="C56" s="1" t="s">
        <v>7571</v>
      </c>
      <c r="D56" s="2">
        <v>-0.40329847400000002</v>
      </c>
      <c r="E56">
        <v>15854</v>
      </c>
      <c r="F56">
        <v>2018</v>
      </c>
      <c r="G56" s="7">
        <v>1</v>
      </c>
      <c r="H56" s="8">
        <f t="shared" si="0"/>
        <v>0</v>
      </c>
      <c r="I56" s="8">
        <f>_xll.FDS(A56,"FF_CURR_RATIO(ANN_R,0)")</f>
        <v>21.057828862709421</v>
      </c>
      <c r="J56" s="8">
        <f t="shared" si="6"/>
        <v>1</v>
      </c>
      <c r="K56" s="8">
        <f>_xll.FDS(A56,"FF_PBK(ANN_R,0)")</f>
        <v>1.6133355506010001</v>
      </c>
      <c r="L56" s="8" t="e">
        <f>_xll.FDSR(A56,"FF_PE(ANN_R,NOW,NOW,AY)")</f>
        <v>#N/A</v>
      </c>
      <c r="M56" s="12" t="e">
        <f>_xll.FDSR(A56,"FF_EPS(ANN_R,NOW,NOW,AY)")</f>
        <v>#N/A</v>
      </c>
      <c r="N56" s="12"/>
      <c r="O56" s="12" t="e">
        <f>_xll.FDSR(A56,"FF_SALES(ANN_R,NOW,NOW,AY)")</f>
        <v>#N/A</v>
      </c>
      <c r="P56" s="10" t="e">
        <f>_xll.FDSR(A56,"FF_RD_EXP(ANN_R,NOW,NOW,AY)")</f>
        <v>#N/A</v>
      </c>
      <c r="Q56" s="10">
        <f>_xll.FDS(A56,"FF_ASSETS(ANN_R,0)")</f>
        <v>7.7200049999999996</v>
      </c>
      <c r="R56" s="10" t="e">
        <f t="shared" si="2"/>
        <v>#N/A</v>
      </c>
      <c r="S56" s="10" t="e">
        <f t="shared" si="3"/>
        <v>#N/A</v>
      </c>
      <c r="T56">
        <f t="shared" si="4"/>
        <v>-0.29333333333333333</v>
      </c>
      <c r="U56">
        <f t="array" ref="U56:V56">_xll.FDSR(A56,"FF_DEBT_ASSETS(ANN_R,11/30/2016,10/31/2018,AY)")</f>
        <v>0</v>
      </c>
      <c r="V56">
        <v>0</v>
      </c>
      <c r="W56">
        <f t="shared" si="5"/>
        <v>0</v>
      </c>
      <c r="X56" s="3">
        <f>_xll.FDSR(A56,"FF_SGA(ANN_R,8/1/2018,10/31/2018,AY)")</f>
        <v>4.9183800000289803</v>
      </c>
      <c r="Y56"/>
      <c r="Z56" s="10"/>
      <c r="AA56" s="3">
        <f t="array" ref="AA56:CM56">_xll.FDSR($A56,"FG_PRICE(8/1/2018,10/31/2018,,USD)")</f>
        <v>1.5</v>
      </c>
      <c r="AB56" s="3">
        <v>1.53</v>
      </c>
      <c r="AC56" s="4">
        <v>1.44</v>
      </c>
      <c r="AD56" s="3">
        <v>1.5</v>
      </c>
      <c r="AE56" s="3">
        <v>1.49</v>
      </c>
      <c r="AF56" s="3">
        <v>1.47</v>
      </c>
      <c r="AG56" s="3">
        <v>1.48</v>
      </c>
      <c r="AH56" s="3">
        <v>1.42</v>
      </c>
      <c r="AI56" s="3">
        <v>1.42</v>
      </c>
      <c r="AJ56" s="3">
        <v>1.35</v>
      </c>
      <c r="AK56" s="3">
        <v>1.39</v>
      </c>
      <c r="AL56" s="3">
        <v>1.43</v>
      </c>
      <c r="AM56" s="3">
        <v>1.4</v>
      </c>
      <c r="AN56" s="3">
        <v>1.35</v>
      </c>
      <c r="AO56" s="3">
        <v>1.4</v>
      </c>
      <c r="AP56" s="3">
        <v>1.42</v>
      </c>
      <c r="AQ56" s="3">
        <v>1.39</v>
      </c>
      <c r="AR56" s="3">
        <v>1.34</v>
      </c>
      <c r="AS56" s="3">
        <v>1.35</v>
      </c>
      <c r="AT56" s="3">
        <v>1.36</v>
      </c>
      <c r="AU56" s="3">
        <v>1.37</v>
      </c>
      <c r="AV56" s="3">
        <v>1.35</v>
      </c>
      <c r="AW56" s="3">
        <v>1.379</v>
      </c>
      <c r="AX56" s="3">
        <v>1.4271</v>
      </c>
      <c r="AY56" s="3">
        <v>1.58</v>
      </c>
      <c r="AZ56" s="3">
        <v>1.42</v>
      </c>
      <c r="BA56" s="3">
        <v>1.43</v>
      </c>
      <c r="BB56" s="3">
        <v>1.41</v>
      </c>
      <c r="BC56" s="3">
        <v>1.4</v>
      </c>
      <c r="BD56" s="3">
        <v>1.41</v>
      </c>
      <c r="BE56" s="3">
        <v>1.43</v>
      </c>
      <c r="BF56" s="3">
        <v>1.38</v>
      </c>
      <c r="BG56" s="3">
        <v>1.37</v>
      </c>
      <c r="BH56" s="3">
        <v>1.42</v>
      </c>
      <c r="BI56" s="3">
        <v>1.38</v>
      </c>
      <c r="BJ56" s="3">
        <v>1.43</v>
      </c>
      <c r="BK56" s="3">
        <v>1.37</v>
      </c>
      <c r="BL56" s="3">
        <v>1.35</v>
      </c>
      <c r="BM56" s="3">
        <v>1.36</v>
      </c>
      <c r="BN56" s="3">
        <v>1.35</v>
      </c>
      <c r="BO56" s="3">
        <v>1.35</v>
      </c>
      <c r="BP56" s="3">
        <v>1.39</v>
      </c>
      <c r="BQ56" s="3">
        <v>1.39</v>
      </c>
      <c r="BR56" s="3">
        <v>1.34</v>
      </c>
      <c r="BS56" s="3">
        <v>1.355</v>
      </c>
      <c r="BT56" s="3">
        <v>1.36</v>
      </c>
      <c r="BU56" s="3">
        <v>1.365</v>
      </c>
      <c r="BV56" s="3">
        <v>1.37</v>
      </c>
      <c r="BW56" s="3">
        <v>1.4</v>
      </c>
      <c r="BX56" s="3">
        <v>1.35</v>
      </c>
      <c r="BY56" s="3">
        <v>1.34</v>
      </c>
      <c r="BZ56" s="3">
        <v>1.31</v>
      </c>
      <c r="CA56" s="3">
        <v>1.31</v>
      </c>
      <c r="CB56" s="3">
        <v>1.33</v>
      </c>
      <c r="CC56" s="3">
        <v>1.32</v>
      </c>
      <c r="CD56" s="3">
        <v>1.32</v>
      </c>
      <c r="CE56" s="3">
        <v>1.19</v>
      </c>
      <c r="CF56" s="3">
        <v>1.22</v>
      </c>
      <c r="CG56" s="3">
        <v>1.23</v>
      </c>
      <c r="CH56" s="3">
        <v>1.173</v>
      </c>
      <c r="CI56" s="3">
        <v>1.1100000000000001</v>
      </c>
      <c r="CJ56" s="3">
        <v>1.1599999999999999</v>
      </c>
      <c r="CK56" s="3">
        <v>1.04</v>
      </c>
      <c r="CL56" s="3">
        <v>1.03</v>
      </c>
      <c r="CM56" s="3">
        <v>1.06</v>
      </c>
      <c r="CN56" s="3"/>
      <c r="CO56" s="3"/>
    </row>
    <row r="57" spans="1:93" ht="14.4" hidden="1" customHeight="1" x14ac:dyDescent="0.25">
      <c r="A57" t="s">
        <v>7632</v>
      </c>
      <c r="B57" t="s">
        <v>7633</v>
      </c>
      <c r="C57" s="1" t="s">
        <v>7634</v>
      </c>
      <c r="D57" s="2">
        <v>-0.26805896600000001</v>
      </c>
      <c r="E57">
        <v>13116</v>
      </c>
      <c r="F57">
        <v>2018</v>
      </c>
      <c r="G57" s="7">
        <v>1</v>
      </c>
      <c r="H57" s="8">
        <f t="shared" si="0"/>
        <v>0</v>
      </c>
      <c r="I57" s="8">
        <f>_xll.FDS(A57,"FF_CURR_RATIO(ANN_R,0)")</f>
        <v>0.59575875093870145</v>
      </c>
      <c r="J57" s="8">
        <f t="shared" si="6"/>
        <v>0</v>
      </c>
      <c r="K57" s="8">
        <f>_xll.FDS(A57,"FF_PBK(ANN_R,0)")</f>
        <v>0.81982508813342558</v>
      </c>
      <c r="L57" s="8" t="e">
        <f>_xll.FDSR(A57,"FF_PE(ANN_R,NOW,NOW,AY)")</f>
        <v>#N/A</v>
      </c>
      <c r="M57" s="12">
        <f>_xll.FDSR(A57,"FF_EPS(ANN_R,NOW,NOW,AY)")</f>
        <v>-0.1154</v>
      </c>
      <c r="N57" s="12"/>
      <c r="O57" s="12">
        <f>_xll.FDSR(A57,"FF_SALES(ANN_R,NOW,NOW,AY)")</f>
        <v>192.124</v>
      </c>
      <c r="P57" s="10" t="e">
        <f>_xll.FDSR(A57,"FF_RD_EXP(ANN_R,NOW,NOW,AY)")</f>
        <v>#N/A</v>
      </c>
      <c r="Q57" s="10">
        <f>_xll.FDS(A57,"FF_ASSETS(ANN_R,0)")</f>
        <v>830.37099999999998</v>
      </c>
      <c r="R57" s="10" t="e">
        <f t="shared" si="2"/>
        <v>#N/A</v>
      </c>
      <c r="S57" s="10" t="e">
        <f t="shared" si="3"/>
        <v>#N/A</v>
      </c>
      <c r="T57">
        <f t="shared" si="4"/>
        <v>-0.31333333333333335</v>
      </c>
      <c r="U57">
        <f t="array" ref="U57:V57">_xll.FDSR(A57,"FF_DEBT_ASSETS(ANN_R,11/30/2016,10/31/2018,AY)")</f>
        <v>69.199557651743632</v>
      </c>
      <c r="V57">
        <v>86.856245779997494</v>
      </c>
      <c r="W57">
        <f t="shared" si="5"/>
        <v>17.656688128253862</v>
      </c>
      <c r="X57" s="3">
        <f>_xll.FDSR(A57,"FF_SGA(ANN_R,8/1/2018,10/31/2018,AY)")</f>
        <v>57.768000000000001</v>
      </c>
      <c r="Y57"/>
      <c r="Z57" s="10"/>
      <c r="AA57" s="3">
        <f t="array" ref="AA57:CM57">_xll.FDSR($A57,"FG_PRICE(8/1/2018,10/31/2018,,USD)")</f>
        <v>37.5</v>
      </c>
      <c r="AB57" s="3">
        <v>38</v>
      </c>
      <c r="AC57" s="4">
        <v>37.93</v>
      </c>
      <c r="AD57" s="3">
        <v>39.47</v>
      </c>
      <c r="AE57" s="3">
        <v>37.1</v>
      </c>
      <c r="AF57" s="3">
        <v>36.47</v>
      </c>
      <c r="AG57" s="3">
        <v>33.659999999999997</v>
      </c>
      <c r="AH57" s="3">
        <v>32.380000000000003</v>
      </c>
      <c r="AI57" s="3">
        <v>32.04</v>
      </c>
      <c r="AJ57" s="3">
        <v>32.18</v>
      </c>
      <c r="AK57" s="3">
        <v>31.86</v>
      </c>
      <c r="AL57" s="3">
        <v>31.55</v>
      </c>
      <c r="AM57" s="3">
        <v>31.87</v>
      </c>
      <c r="AN57" s="3">
        <v>32.229999999999997</v>
      </c>
      <c r="AO57" s="3">
        <v>32.049999999999997</v>
      </c>
      <c r="AP57" s="3">
        <v>32.770000000000003</v>
      </c>
      <c r="AQ57" s="3">
        <v>33.08</v>
      </c>
      <c r="AR57" s="3">
        <v>32.229999999999997</v>
      </c>
      <c r="AS57" s="3">
        <v>32.049999999999997</v>
      </c>
      <c r="AT57" s="3">
        <v>32.65</v>
      </c>
      <c r="AU57" s="3">
        <v>33.020000000000003</v>
      </c>
      <c r="AV57" s="3">
        <v>32.270000000000003</v>
      </c>
      <c r="AW57" s="3">
        <v>31</v>
      </c>
      <c r="AX57" s="3">
        <v>30.31</v>
      </c>
      <c r="AY57" s="3">
        <v>30.04</v>
      </c>
      <c r="AZ57" s="3">
        <v>30.29</v>
      </c>
      <c r="BA57" s="3">
        <v>29.92</v>
      </c>
      <c r="BB57" s="3">
        <v>29.53</v>
      </c>
      <c r="BC57" s="3">
        <v>29.66</v>
      </c>
      <c r="BD57" s="3">
        <v>29.22</v>
      </c>
      <c r="BE57" s="3">
        <v>28.82</v>
      </c>
      <c r="BF57" s="3">
        <v>28.37</v>
      </c>
      <c r="BG57" s="3">
        <v>28.49</v>
      </c>
      <c r="BH57" s="3">
        <v>28.88</v>
      </c>
      <c r="BI57" s="3">
        <v>29.21</v>
      </c>
      <c r="BJ57" s="3">
        <v>29.47</v>
      </c>
      <c r="BK57" s="3">
        <v>29.99</v>
      </c>
      <c r="BL57" s="3">
        <v>29.5</v>
      </c>
      <c r="BM57" s="3">
        <v>29.27</v>
      </c>
      <c r="BN57" s="3">
        <v>29.84</v>
      </c>
      <c r="BO57" s="3">
        <v>29.57</v>
      </c>
      <c r="BP57" s="3">
        <v>29.78</v>
      </c>
      <c r="BQ57" s="3">
        <v>29.8</v>
      </c>
      <c r="BR57" s="3">
        <v>29.61</v>
      </c>
      <c r="BS57" s="3">
        <v>30.66</v>
      </c>
      <c r="BT57" s="3">
        <v>29.95</v>
      </c>
      <c r="BU57" s="3">
        <v>29.24</v>
      </c>
      <c r="BV57" s="3">
        <v>29.3</v>
      </c>
      <c r="BW57" s="3">
        <v>29.44</v>
      </c>
      <c r="BX57" s="3">
        <v>28.98</v>
      </c>
      <c r="BY57" s="3">
        <v>28.18</v>
      </c>
      <c r="BZ57" s="3">
        <v>28.07</v>
      </c>
      <c r="CA57" s="3">
        <v>28.38</v>
      </c>
      <c r="CB57" s="3">
        <v>29.45</v>
      </c>
      <c r="CC57" s="3">
        <v>29.31</v>
      </c>
      <c r="CD57" s="3">
        <v>29.04</v>
      </c>
      <c r="CE57" s="3">
        <v>29.15</v>
      </c>
      <c r="CF57" s="3">
        <v>28.8</v>
      </c>
      <c r="CG57" s="3">
        <v>28.05</v>
      </c>
      <c r="CH57" s="3">
        <v>26.38</v>
      </c>
      <c r="CI57" s="3">
        <v>27.72</v>
      </c>
      <c r="CJ57" s="3">
        <v>27.38</v>
      </c>
      <c r="CK57" s="3">
        <v>26.76</v>
      </c>
      <c r="CL57" s="3">
        <v>26</v>
      </c>
      <c r="CM57" s="3">
        <v>25.75</v>
      </c>
      <c r="CN57" s="3"/>
      <c r="CO57" s="3"/>
    </row>
    <row r="58" spans="1:93" ht="14.4" hidden="1" customHeight="1" x14ac:dyDescent="0.25">
      <c r="A58" t="s">
        <v>7551</v>
      </c>
      <c r="B58" t="s">
        <v>7552</v>
      </c>
      <c r="C58" s="1" t="s">
        <v>7553</v>
      </c>
      <c r="D58" s="2">
        <v>-0.49007878199999999</v>
      </c>
      <c r="E58">
        <v>15913</v>
      </c>
      <c r="F58">
        <v>2018</v>
      </c>
      <c r="G58" s="7">
        <v>1</v>
      </c>
      <c r="H58" s="8">
        <f t="shared" si="0"/>
        <v>0</v>
      </c>
      <c r="I58" s="8">
        <f>_xll.FDS(A58,"FF_CURR_RATIO(ANN_R,0)")</f>
        <v>0.46692867170103591</v>
      </c>
      <c r="J58" s="8">
        <f t="shared" si="6"/>
        <v>0</v>
      </c>
      <c r="K58" s="8" t="e">
        <f>_xll.FDS(A58,"FF_PBK(ANN_R,0)")</f>
        <v>#N/A</v>
      </c>
      <c r="L58" s="8" t="e">
        <f>_xll.FDSR(A58,"FF_PE(ANN_R,NOW,NOW,AY)")</f>
        <v>#N/A</v>
      </c>
      <c r="M58" s="12" t="e">
        <f>_xll.FDSR(A58,"FF_EPS(ANN_R,NOW,NOW,AY)")</f>
        <v>#N/A</v>
      </c>
      <c r="N58" s="12"/>
      <c r="O58" s="12" t="e">
        <f>_xll.FDSR(A58,"FF_SALES(ANN_R,NOW,NOW,AY)")</f>
        <v>#N/A</v>
      </c>
      <c r="P58" s="10" t="e">
        <f>_xll.FDSR(A58,"FF_RD_EXP(ANN_R,NOW,NOW,AY)")</f>
        <v>#N/A</v>
      </c>
      <c r="Q58" s="10">
        <f>_xll.FDS(A58,"FF_ASSETS(ANN_R,0)")</f>
        <v>361.8299580849</v>
      </c>
      <c r="R58" s="10" t="e">
        <f t="shared" si="2"/>
        <v>#N/A</v>
      </c>
      <c r="S58" s="10" t="e">
        <f t="shared" si="3"/>
        <v>#N/A</v>
      </c>
      <c r="T58">
        <f t="shared" si="4"/>
        <v>-0.31651556957035865</v>
      </c>
      <c r="U58">
        <f t="array" ref="U58:V58">_xll.FDSR(A58,"FF_DEBT_ASSETS(ANN_R,11/30/2016,10/31/2018,AY)")</f>
        <v>37.074284425778977</v>
      </c>
      <c r="V58">
        <v>50.954899977336673</v>
      </c>
      <c r="W58">
        <f t="shared" si="5"/>
        <v>13.880615551557696</v>
      </c>
      <c r="X58" s="3" t="e">
        <f>_xll.FDSR(A58,"FF_SGA(ANN_R,8/1/2018,10/31/2018,AY)")</f>
        <v>#N/A</v>
      </c>
      <c r="Y58"/>
      <c r="Z58" s="10"/>
      <c r="AA58" s="3">
        <f t="array" ref="AA58:CM58">_xll.FDSR($A58,"FG_PRICE(8/1/2018,10/31/2018,,USD)")</f>
        <v>0.38055</v>
      </c>
      <c r="AB58" s="3">
        <v>0.38030000000000003</v>
      </c>
      <c r="AC58" s="4">
        <v>0.38</v>
      </c>
      <c r="AD58" s="3">
        <v>0.3775</v>
      </c>
      <c r="AE58" s="3">
        <v>0.37</v>
      </c>
      <c r="AF58" s="3">
        <v>0.3735</v>
      </c>
      <c r="AG58" s="3">
        <v>0.37010999999999999</v>
      </c>
      <c r="AH58" s="3">
        <v>0.36703599999999997</v>
      </c>
      <c r="AI58" s="3">
        <v>0.34499999999999997</v>
      </c>
      <c r="AJ58" s="3">
        <v>0.31929999999999997</v>
      </c>
      <c r="AK58" s="3">
        <v>0.3</v>
      </c>
      <c r="AL58" s="3">
        <v>0.29339999999999999</v>
      </c>
      <c r="AM58" s="3">
        <v>0.29089999999999999</v>
      </c>
      <c r="AN58" s="3">
        <v>0.28149999999999997</v>
      </c>
      <c r="AO58" s="3">
        <v>0.27229999999999999</v>
      </c>
      <c r="AP58" s="3">
        <v>0.28499999999999998</v>
      </c>
      <c r="AQ58" s="3">
        <v>0.28999999999999998</v>
      </c>
      <c r="AR58" s="3">
        <v>0.29559999999999997</v>
      </c>
      <c r="AS58" s="3">
        <v>0.31950000000000001</v>
      </c>
      <c r="AT58" s="3">
        <v>0.32890000000000003</v>
      </c>
      <c r="AU58" s="3">
        <v>0.340725</v>
      </c>
      <c r="AV58" s="3">
        <v>0.38100000000000001</v>
      </c>
      <c r="AW58" s="3">
        <v>0.40870000000000001</v>
      </c>
      <c r="AX58" s="3">
        <v>0.3634</v>
      </c>
      <c r="AY58" s="3">
        <v>0.3362</v>
      </c>
      <c r="AZ58" s="3">
        <v>0.34250000000000003</v>
      </c>
      <c r="BA58" s="3">
        <v>0.34810000000000002</v>
      </c>
      <c r="BB58" s="3">
        <v>0.35</v>
      </c>
      <c r="BC58" s="3">
        <v>0.37501000000000001</v>
      </c>
      <c r="BD58" s="3">
        <v>0.33610000000000001</v>
      </c>
      <c r="BE58" s="3">
        <v>0.3301</v>
      </c>
      <c r="BF58" s="3">
        <v>0.30599999999999999</v>
      </c>
      <c r="BG58" s="3">
        <v>0.30009999999999998</v>
      </c>
      <c r="BH58" s="3">
        <v>0.27989999999999998</v>
      </c>
      <c r="BI58" s="3">
        <v>0.26490000000000002</v>
      </c>
      <c r="BJ58" s="3">
        <v>0.25940000000000002</v>
      </c>
      <c r="BK58" s="3">
        <v>0.27</v>
      </c>
      <c r="BL58" s="3">
        <v>0.314</v>
      </c>
      <c r="BM58" s="3">
        <v>0.29535</v>
      </c>
      <c r="BN58" s="3">
        <v>0.30032900000000001</v>
      </c>
      <c r="BO58" s="3">
        <v>0.296705</v>
      </c>
      <c r="BP58" s="3">
        <v>0.28770000000000001</v>
      </c>
      <c r="BQ58" s="3">
        <v>0.3</v>
      </c>
      <c r="BR58" s="3">
        <v>0.28420000000000001</v>
      </c>
      <c r="BS58" s="3">
        <v>0.29799999999999999</v>
      </c>
      <c r="BT58" s="3">
        <v>0.28999999999999998</v>
      </c>
      <c r="BU58" s="3">
        <v>0.29571999999999998</v>
      </c>
      <c r="BV58" s="3">
        <v>0.28199999999999997</v>
      </c>
      <c r="BW58" s="3">
        <v>0.28999999999999998</v>
      </c>
      <c r="BX58" s="3">
        <v>0.28931600000000002</v>
      </c>
      <c r="BY58" s="3">
        <v>0.27784999999999999</v>
      </c>
      <c r="BZ58" s="3">
        <v>0.28000000000000003</v>
      </c>
      <c r="CA58" s="3">
        <v>0.27900000000000003</v>
      </c>
      <c r="CB58" s="3">
        <v>0.28000000000000003</v>
      </c>
      <c r="CC58" s="3">
        <v>0.27989999999999998</v>
      </c>
      <c r="CD58" s="3">
        <v>0.32</v>
      </c>
      <c r="CE58" s="3">
        <v>0.29488500000000001</v>
      </c>
      <c r="CF58" s="3">
        <v>0.29339999999999999</v>
      </c>
      <c r="CG58" s="3">
        <v>0.28960000000000002</v>
      </c>
      <c r="CH58" s="3">
        <v>0.27800000000000002</v>
      </c>
      <c r="CI58" s="3">
        <v>0.2757</v>
      </c>
      <c r="CJ58" s="3">
        <v>0.2717</v>
      </c>
      <c r="CK58" s="3">
        <v>0.28854999999999997</v>
      </c>
      <c r="CL58" s="3">
        <v>0.27</v>
      </c>
      <c r="CM58" s="3">
        <v>0.2601</v>
      </c>
      <c r="CN58" s="3"/>
      <c r="CO58" s="3"/>
    </row>
    <row r="59" spans="1:93" ht="14.4" hidden="1" customHeight="1" x14ac:dyDescent="0.25">
      <c r="A59" t="s">
        <v>2920</v>
      </c>
      <c r="B59" t="s">
        <v>2921</v>
      </c>
      <c r="C59" s="1" t="s">
        <v>2922</v>
      </c>
      <c r="D59" s="2">
        <v>-0.20602925999999999</v>
      </c>
      <c r="E59">
        <v>13162</v>
      </c>
      <c r="F59">
        <v>2018</v>
      </c>
      <c r="G59" s="7">
        <v>1</v>
      </c>
      <c r="H59" s="8">
        <f t="shared" si="0"/>
        <v>0</v>
      </c>
      <c r="I59" s="8">
        <f>_xll.FDS(A59,"FF_CURR_RATIO(ANN_R,0)")</f>
        <v>1.316517607602012</v>
      </c>
      <c r="J59" s="8">
        <f t="shared" si="6"/>
        <v>0</v>
      </c>
      <c r="K59" s="8">
        <f>_xll.FDS(A59,"FF_PBK(ANN_R,0)")</f>
        <v>0.4316399391314526</v>
      </c>
      <c r="L59" s="8" t="e">
        <f>_xll.FDSR(A59,"FF_PE(ANN_R,NOW,NOW,AY)")</f>
        <v>#N/A</v>
      </c>
      <c r="M59" s="12">
        <f>_xll.FDSR(A59,"FF_EPS(ANN_R,NOW,NOW,AY)")</f>
        <v>-1.0023</v>
      </c>
      <c r="N59" s="12"/>
      <c r="O59" s="12">
        <f>_xll.FDSR(A59,"FF_SALES(ANN_R,NOW,NOW,AY)")</f>
        <v>58.929000000000002</v>
      </c>
      <c r="P59" s="10" t="e">
        <f>_xll.FDSR(A59,"FF_RD_EXP(ANN_R,NOW,NOW,AY)")</f>
        <v>#N/A</v>
      </c>
      <c r="Q59" s="10">
        <f>_xll.FDS(A59,"FF_ASSETS(ANN_R,0)")</f>
        <v>219.363</v>
      </c>
      <c r="R59" s="10" t="e">
        <f t="shared" si="2"/>
        <v>#N/A</v>
      </c>
      <c r="S59" s="10" t="e">
        <f t="shared" si="3"/>
        <v>#N/A</v>
      </c>
      <c r="T59">
        <f t="shared" si="4"/>
        <v>-0.32163742690058483</v>
      </c>
      <c r="U59">
        <f t="array" ref="U59:V59">_xll.FDSR(A59,"FF_DEBT_ASSETS(ANN_R,11/30/2016,10/31/2018,AY)")</f>
        <v>55.031398470127122</v>
      </c>
      <c r="V59">
        <v>44.157141512780242</v>
      </c>
      <c r="W59">
        <f t="shared" si="5"/>
        <v>-10.87425695734688</v>
      </c>
      <c r="X59" s="3">
        <f>_xll.FDSR(A59,"FF_SGA(ANN_R,8/1/2018,10/31/2018,AY)")</f>
        <v>5.7190000000000003</v>
      </c>
      <c r="Y59"/>
      <c r="Z59" s="10"/>
      <c r="AA59" s="3">
        <f t="array" ref="AA59:CM59">_xll.FDSR($A59,"FG_PRICE(8/1/2018,10/31/2018,,USD)")</f>
        <v>1.71</v>
      </c>
      <c r="AB59" s="3">
        <v>1.69</v>
      </c>
      <c r="AC59" s="4">
        <v>1.67</v>
      </c>
      <c r="AD59" s="3">
        <v>1.59</v>
      </c>
      <c r="AE59" s="3">
        <v>1.53</v>
      </c>
      <c r="AF59" s="3">
        <v>1.6</v>
      </c>
      <c r="AG59" s="3">
        <v>1.6</v>
      </c>
      <c r="AH59" s="3">
        <v>1.54</v>
      </c>
      <c r="AI59" s="3">
        <v>1.47</v>
      </c>
      <c r="AJ59" s="3">
        <v>1.54</v>
      </c>
      <c r="AK59" s="3">
        <v>1.45</v>
      </c>
      <c r="AL59" s="3">
        <v>1.48</v>
      </c>
      <c r="AM59" s="3">
        <v>1.5</v>
      </c>
      <c r="AN59" s="3">
        <v>1.49</v>
      </c>
      <c r="AO59" s="3">
        <v>1.51</v>
      </c>
      <c r="AP59" s="3">
        <v>1.59</v>
      </c>
      <c r="AQ59" s="3">
        <v>1.51</v>
      </c>
      <c r="AR59" s="3">
        <v>1.58</v>
      </c>
      <c r="AS59" s="3">
        <v>1.55</v>
      </c>
      <c r="AT59" s="3">
        <v>1.5532999999999999</v>
      </c>
      <c r="AU59" s="3">
        <v>1.55</v>
      </c>
      <c r="AV59" s="3">
        <v>1.5606</v>
      </c>
      <c r="AW59" s="3">
        <v>1.52</v>
      </c>
      <c r="AX59" s="3">
        <v>1.5</v>
      </c>
      <c r="AY59" s="3">
        <v>1.52</v>
      </c>
      <c r="AZ59" s="3">
        <v>1.42</v>
      </c>
      <c r="BA59" s="3">
        <v>1.42</v>
      </c>
      <c r="BB59" s="3">
        <v>1.44</v>
      </c>
      <c r="BC59" s="3">
        <v>1.43</v>
      </c>
      <c r="BD59" s="3">
        <v>1.47</v>
      </c>
      <c r="BE59" s="3">
        <v>1.48</v>
      </c>
      <c r="BF59" s="3">
        <v>1.45</v>
      </c>
      <c r="BG59" s="3">
        <v>1.43</v>
      </c>
      <c r="BH59" s="3">
        <v>1.43</v>
      </c>
      <c r="BI59" s="3">
        <v>1.47</v>
      </c>
      <c r="BJ59" s="3">
        <v>1.45</v>
      </c>
      <c r="BK59" s="3">
        <v>1.51</v>
      </c>
      <c r="BL59" s="3">
        <v>1.54</v>
      </c>
      <c r="BM59" s="3">
        <v>1.56</v>
      </c>
      <c r="BN59" s="3">
        <v>1.52</v>
      </c>
      <c r="BO59" s="3">
        <v>1.54</v>
      </c>
      <c r="BP59" s="3">
        <v>1.51</v>
      </c>
      <c r="BQ59" s="3">
        <v>1.5</v>
      </c>
      <c r="BR59" s="3">
        <v>1.5499000000000001</v>
      </c>
      <c r="BS59" s="3">
        <v>1.59</v>
      </c>
      <c r="BT59" s="3">
        <v>1.55</v>
      </c>
      <c r="BU59" s="3">
        <v>1.48</v>
      </c>
      <c r="BV59" s="3">
        <v>1.4400999999999999</v>
      </c>
      <c r="BW59" s="3">
        <v>1.47</v>
      </c>
      <c r="BX59" s="3">
        <v>1.43</v>
      </c>
      <c r="BY59" s="3">
        <v>1.35</v>
      </c>
      <c r="BZ59" s="3">
        <v>1.39</v>
      </c>
      <c r="CA59" s="3">
        <v>1.32</v>
      </c>
      <c r="CB59" s="3">
        <v>1.3</v>
      </c>
      <c r="CC59" s="3">
        <v>1.31</v>
      </c>
      <c r="CD59" s="3">
        <v>1.2949999999999999</v>
      </c>
      <c r="CE59" s="3">
        <v>1.25</v>
      </c>
      <c r="CF59" s="3">
        <v>1.2299</v>
      </c>
      <c r="CG59" s="3">
        <v>1.19</v>
      </c>
      <c r="CH59" s="3">
        <v>1.17</v>
      </c>
      <c r="CI59" s="3">
        <v>1.1637</v>
      </c>
      <c r="CJ59" s="3">
        <v>1.19</v>
      </c>
      <c r="CK59" s="3">
        <v>1.0900000000000001</v>
      </c>
      <c r="CL59" s="3">
        <v>1.17</v>
      </c>
      <c r="CM59" s="3">
        <v>1.1599999999999999</v>
      </c>
      <c r="CN59" s="3"/>
      <c r="CO59" s="3"/>
    </row>
    <row r="60" spans="1:93" ht="14.4" hidden="1" customHeight="1" x14ac:dyDescent="0.25">
      <c r="A60" t="s">
        <v>100</v>
      </c>
      <c r="B60" t="s">
        <v>101</v>
      </c>
      <c r="C60" s="1" t="s">
        <v>3101</v>
      </c>
      <c r="D60" s="2">
        <v>-0.34170492400000002</v>
      </c>
      <c r="E60">
        <v>86122</v>
      </c>
      <c r="F60">
        <v>2018</v>
      </c>
      <c r="G60" s="7">
        <v>1</v>
      </c>
      <c r="H60" s="8">
        <f t="shared" si="0"/>
        <v>0</v>
      </c>
      <c r="I60" s="8">
        <f>_xll.FDS(A60,"FF_CURR_RATIO(ANN_R,0)")</f>
        <v>3.059032021510633</v>
      </c>
      <c r="J60" s="8">
        <f t="shared" si="6"/>
        <v>0</v>
      </c>
      <c r="K60" s="8">
        <f>_xll.FDS(A60,"FF_PBK(ANN_R,0)")</f>
        <v>1.136141038197845</v>
      </c>
      <c r="L60" s="8" t="e">
        <f>_xll.FDSR(A60,"FF_PE(ANN_R,NOW,NOW,AY)")</f>
        <v>#N/A</v>
      </c>
      <c r="M60" s="12">
        <f>_xll.FDSR(A60,"FF_EPS(ANN_R,NOW,NOW,AY)")</f>
        <v>-0.59</v>
      </c>
      <c r="N60" s="12"/>
      <c r="O60" s="12">
        <f>_xll.FDSR(A60,"FF_SALES(ANN_R,NOW,NOW,AY)")</f>
        <v>55.765000000000001</v>
      </c>
      <c r="P60" s="10" t="e">
        <f>_xll.FDSR(A60,"FF_RD_EXP(ANN_R,NOW,NOW,AY)")</f>
        <v>#N/A</v>
      </c>
      <c r="Q60" s="10">
        <f>_xll.FDS(A60,"FF_ASSETS(ANN_R,0)")</f>
        <v>29.251999999999999</v>
      </c>
      <c r="R60" s="10" t="e">
        <f t="shared" si="2"/>
        <v>#N/A</v>
      </c>
      <c r="S60" s="10" t="e">
        <f t="shared" si="3"/>
        <v>#N/A</v>
      </c>
      <c r="T60">
        <f t="shared" si="4"/>
        <v>-0.3219930995747412</v>
      </c>
      <c r="U60">
        <f t="array" ref="U60:V60">_xll.FDSR(A60,"FF_DEBT_ASSETS(ANN_R,11/30/2016,10/31/2018,AY)")</f>
        <v>1.159003831417625</v>
      </c>
      <c r="V60">
        <v>0.54685390224142594</v>
      </c>
      <c r="W60">
        <f t="shared" si="5"/>
        <v>-0.61214992917619904</v>
      </c>
      <c r="X60" s="3">
        <f>_xll.FDSR(A60,"FF_SGA(ANN_R,8/1/2018,10/31/2018,AY)")</f>
        <v>12.581</v>
      </c>
      <c r="Y60"/>
      <c r="Z60" s="10"/>
      <c r="AA60" s="3">
        <f t="array" ref="AA60:CM60">_xll.FDSR($A60,"FG_PRICE(8/1/2018,10/31/2018,,USD)")</f>
        <v>1.2463</v>
      </c>
      <c r="AB60" s="3">
        <v>1.2997000000000001</v>
      </c>
      <c r="AC60" s="4">
        <v>1.31</v>
      </c>
      <c r="AD60" s="3">
        <v>1.29</v>
      </c>
      <c r="AE60" s="3">
        <v>1.26</v>
      </c>
      <c r="AF60" s="3">
        <v>1.28</v>
      </c>
      <c r="AG60" s="3">
        <v>1</v>
      </c>
      <c r="AH60" s="3">
        <v>1.0198</v>
      </c>
      <c r="AI60" s="3">
        <v>1.0009999999999999</v>
      </c>
      <c r="AJ60" s="3">
        <v>1.1200000000000001</v>
      </c>
      <c r="AK60" s="3">
        <v>1.02</v>
      </c>
      <c r="AL60" s="3">
        <v>1.0499000000000001</v>
      </c>
      <c r="AM60" s="3">
        <v>1.02</v>
      </c>
      <c r="AN60" s="3">
        <v>1.02</v>
      </c>
      <c r="AO60" s="3">
        <v>1.02</v>
      </c>
      <c r="AP60" s="3">
        <v>1.02</v>
      </c>
      <c r="AQ60" s="3">
        <v>1</v>
      </c>
      <c r="AR60" s="3">
        <v>1.01</v>
      </c>
      <c r="AS60" s="3">
        <v>1.01</v>
      </c>
      <c r="AT60" s="3">
        <v>1.02</v>
      </c>
      <c r="AU60" s="3">
        <v>1.02</v>
      </c>
      <c r="AV60" s="3">
        <v>1.03</v>
      </c>
      <c r="AW60" s="3">
        <v>1.04</v>
      </c>
      <c r="AX60" s="3">
        <v>1.03</v>
      </c>
      <c r="AY60" s="3">
        <v>1.01</v>
      </c>
      <c r="AZ60" s="3">
        <v>0.99970000000000003</v>
      </c>
      <c r="BA60" s="3">
        <v>0.99009999999999998</v>
      </c>
      <c r="BB60" s="3">
        <v>1.01</v>
      </c>
      <c r="BC60" s="3">
        <v>1.002</v>
      </c>
      <c r="BD60" s="3">
        <v>1</v>
      </c>
      <c r="BE60" s="3">
        <v>1.04</v>
      </c>
      <c r="BF60" s="3">
        <v>1.0273000000000001</v>
      </c>
      <c r="BG60" s="3">
        <v>1</v>
      </c>
      <c r="BH60" s="3">
        <v>1.0199</v>
      </c>
      <c r="BI60" s="3">
        <v>1.02</v>
      </c>
      <c r="BJ60" s="3">
        <v>1.03</v>
      </c>
      <c r="BK60" s="3">
        <v>1</v>
      </c>
      <c r="BL60" s="3">
        <v>1.01</v>
      </c>
      <c r="BM60" s="3">
        <v>1.0099</v>
      </c>
      <c r="BN60" s="3">
        <v>1.002</v>
      </c>
      <c r="BO60" s="3">
        <v>1.02</v>
      </c>
      <c r="BP60" s="3">
        <v>1.02</v>
      </c>
      <c r="BQ60" s="3">
        <v>1.0350999999999999</v>
      </c>
      <c r="BR60" s="3">
        <v>1.0203</v>
      </c>
      <c r="BS60" s="3">
        <v>1.0101</v>
      </c>
      <c r="BT60" s="3">
        <v>1.01</v>
      </c>
      <c r="BU60" s="3">
        <v>0.99</v>
      </c>
      <c r="BV60" s="3">
        <v>1.0001</v>
      </c>
      <c r="BW60" s="3">
        <v>1</v>
      </c>
      <c r="BX60" s="3">
        <v>1</v>
      </c>
      <c r="BY60" s="3">
        <v>0.99</v>
      </c>
      <c r="BZ60" s="3">
        <v>0.99</v>
      </c>
      <c r="CA60" s="3">
        <v>0.97009999999999996</v>
      </c>
      <c r="CB60" s="3">
        <v>0.93</v>
      </c>
      <c r="CC60" s="3">
        <v>0.87990000000000002</v>
      </c>
      <c r="CD60" s="3">
        <v>0.90229999999999999</v>
      </c>
      <c r="CE60" s="3">
        <v>0.92349999999999999</v>
      </c>
      <c r="CF60" s="3">
        <v>0.87060000000000004</v>
      </c>
      <c r="CG60" s="3">
        <v>0.86009999999999998</v>
      </c>
      <c r="CH60" s="3">
        <v>0.82499999999999996</v>
      </c>
      <c r="CI60" s="3">
        <v>0.83</v>
      </c>
      <c r="CJ60" s="3">
        <v>0.86670000000000003</v>
      </c>
      <c r="CK60" s="3">
        <v>0.81020000000000003</v>
      </c>
      <c r="CL60" s="3">
        <v>0.83199999999999996</v>
      </c>
      <c r="CM60" s="3">
        <v>0.84499999999999997</v>
      </c>
      <c r="CN60" s="3"/>
      <c r="CO60" s="3"/>
    </row>
    <row r="61" spans="1:93" ht="14.4" hidden="1" customHeight="1" x14ac:dyDescent="0.25">
      <c r="A61" s="3" t="s">
        <v>7517</v>
      </c>
      <c r="B61" s="3" t="s">
        <v>7518</v>
      </c>
      <c r="C61" s="5" t="s">
        <v>7519</v>
      </c>
      <c r="D61" s="6">
        <v>-0.69187890799999996</v>
      </c>
      <c r="E61" s="3">
        <v>92543</v>
      </c>
      <c r="F61" s="3">
        <v>2018</v>
      </c>
      <c r="G61" s="8">
        <v>1</v>
      </c>
      <c r="H61" s="8">
        <f t="shared" si="0"/>
        <v>0</v>
      </c>
      <c r="I61" s="8">
        <f>_xll.FDS(A61,"FF_CURR_RATIO(ANN_R,0)")</f>
        <v>0.43315368332832482</v>
      </c>
      <c r="J61" s="8">
        <f t="shared" si="6"/>
        <v>0</v>
      </c>
      <c r="K61" s="8">
        <f>_xll.FDS(A61,"FF_PBK(ANN_R,0)")</f>
        <v>1.119137674970444</v>
      </c>
      <c r="L61" s="8">
        <f>_xll.FDSR(A61,"FF_PE(ANN_R,NOW,NOW,AY)")</f>
        <v>1.893507972665148</v>
      </c>
      <c r="M61" s="12">
        <f>_xll.FDSR(A61,"FF_EPS(ANN_R,NOW,NOW,AY)")</f>
        <v>1.4048</v>
      </c>
      <c r="N61" s="12"/>
      <c r="O61" s="12">
        <f>_xll.FDSR(A61,"FF_SALES(ANN_R,NOW,NOW,AY)")</f>
        <v>103.32340330666599</v>
      </c>
      <c r="P61" s="10" t="e">
        <f>_xll.FDSR(A61,"FF_RD_EXP(ANN_R,NOW,NOW,AY)")</f>
        <v>#N/A</v>
      </c>
      <c r="Q61" s="10">
        <f>_xll.FDS(A61,"FF_ASSETS(ANN_R,0)")</f>
        <v>335.69299112487403</v>
      </c>
      <c r="R61" s="10" t="e">
        <f t="shared" si="2"/>
        <v>#N/A</v>
      </c>
      <c r="S61" s="10" t="e">
        <f t="shared" si="3"/>
        <v>#N/A</v>
      </c>
      <c r="T61">
        <f t="shared" si="4"/>
        <v>-0.3265306122448981</v>
      </c>
      <c r="U61">
        <f t="array" ref="U61:V61">_xll.FDSR(A61,"FF_DEBT_ASSETS(ANN_R,11/30/2016,10/31/2018,AY)")</f>
        <v>54.485912414764726</v>
      </c>
      <c r="V61">
        <v>2.649352196329207</v>
      </c>
      <c r="W61">
        <f t="shared" si="5"/>
        <v>-51.836560218435523</v>
      </c>
      <c r="X61" s="3">
        <f>_xll.FDSR(A61,"FF_SGA(ANN_R,8/1/2018,10/31/2018,AY)")</f>
        <v>7.9160674245590004</v>
      </c>
      <c r="Y61"/>
      <c r="Z61" s="10"/>
      <c r="AA61" s="3">
        <f t="array" ref="AA61:CM61">_xll.FDSR($A61,"FG_PRICE(8/1/2018,10/31/2018,,USD)")</f>
        <v>2.4500000000000002</v>
      </c>
      <c r="AB61" s="3">
        <v>2.4500000000000002</v>
      </c>
      <c r="AC61" s="4">
        <v>2.46</v>
      </c>
      <c r="AD61" s="3">
        <v>2.4380000000000002</v>
      </c>
      <c r="AE61" s="3">
        <v>2.4500000000000002</v>
      </c>
      <c r="AF61" s="3">
        <v>2.4500000000000002</v>
      </c>
      <c r="AG61" s="3">
        <v>2.42</v>
      </c>
      <c r="AH61" s="3">
        <v>2.42</v>
      </c>
      <c r="AI61" s="3">
        <v>2.38</v>
      </c>
      <c r="AJ61" s="3">
        <v>2.34</v>
      </c>
      <c r="AK61" s="3">
        <v>2.27</v>
      </c>
      <c r="AL61" s="3">
        <v>2.29</v>
      </c>
      <c r="AM61" s="3">
        <v>2.2999999999999998</v>
      </c>
      <c r="AN61" s="3">
        <v>2.2637</v>
      </c>
      <c r="AO61" s="3">
        <v>2.2869999999999999</v>
      </c>
      <c r="AP61" s="3">
        <v>2.2810000000000001</v>
      </c>
      <c r="AQ61" s="3">
        <v>2.2999999999999998</v>
      </c>
      <c r="AR61" s="3">
        <v>2.29</v>
      </c>
      <c r="AS61" s="3">
        <v>2.3199999999999998</v>
      </c>
      <c r="AT61" s="3">
        <v>2.3199999999999998</v>
      </c>
      <c r="AU61" s="3">
        <v>2.3199999999999998</v>
      </c>
      <c r="AV61" s="3">
        <v>2.31</v>
      </c>
      <c r="AW61" s="3">
        <v>2.34</v>
      </c>
      <c r="AX61" s="3">
        <v>2.4</v>
      </c>
      <c r="AY61" s="3">
        <v>2.4</v>
      </c>
      <c r="AZ61" s="3">
        <v>2.3199999999999998</v>
      </c>
      <c r="BA61" s="3">
        <v>2.2946</v>
      </c>
      <c r="BB61" s="3">
        <v>2.23</v>
      </c>
      <c r="BC61" s="3">
        <v>2.2599999999999998</v>
      </c>
      <c r="BD61" s="3">
        <v>2.2599999999999998</v>
      </c>
      <c r="BE61" s="3">
        <v>2.2488999999999999</v>
      </c>
      <c r="BF61" s="3">
        <v>2.21</v>
      </c>
      <c r="BG61" s="3">
        <v>2.2200000000000002</v>
      </c>
      <c r="BH61" s="3">
        <v>2.1800000000000002</v>
      </c>
      <c r="BI61" s="3">
        <v>2.1800000000000002</v>
      </c>
      <c r="BJ61" s="3">
        <v>2.17</v>
      </c>
      <c r="BK61" s="3">
        <v>2.1823999999999999</v>
      </c>
      <c r="BL61" s="3">
        <v>2.1800000000000002</v>
      </c>
      <c r="BM61" s="3">
        <v>2.15</v>
      </c>
      <c r="BN61" s="3">
        <v>2.16</v>
      </c>
      <c r="BO61" s="3">
        <v>2.13</v>
      </c>
      <c r="BP61" s="3">
        <v>2.02</v>
      </c>
      <c r="BQ61" s="3">
        <v>2</v>
      </c>
      <c r="BR61" s="3">
        <v>2.0099999999999998</v>
      </c>
      <c r="BS61" s="3">
        <v>2.0099999999999998</v>
      </c>
      <c r="BT61" s="3">
        <v>2.0499999999999998</v>
      </c>
      <c r="BU61" s="3">
        <v>2</v>
      </c>
      <c r="BV61" s="3">
        <v>2.02</v>
      </c>
      <c r="BW61" s="3">
        <v>2.0099999999999998</v>
      </c>
      <c r="BX61" s="3">
        <v>2.02</v>
      </c>
      <c r="BY61" s="3">
        <v>2</v>
      </c>
      <c r="BZ61" s="3">
        <v>2</v>
      </c>
      <c r="CA61" s="3">
        <v>2.0099999999999998</v>
      </c>
      <c r="CB61" s="3">
        <v>2.0299999999999998</v>
      </c>
      <c r="CC61" s="3">
        <v>2.0099999999999998</v>
      </c>
      <c r="CD61" s="3">
        <v>2</v>
      </c>
      <c r="CE61" s="3">
        <v>2</v>
      </c>
      <c r="CF61" s="3">
        <v>2</v>
      </c>
      <c r="CG61" s="3">
        <v>1.92</v>
      </c>
      <c r="CH61" s="3">
        <v>1.8181</v>
      </c>
      <c r="CI61" s="3">
        <v>1.73</v>
      </c>
      <c r="CJ61" s="3">
        <v>1.7</v>
      </c>
      <c r="CK61" s="3">
        <v>1.58</v>
      </c>
      <c r="CL61" s="3">
        <v>1.52</v>
      </c>
      <c r="CM61" s="3">
        <v>1.65</v>
      </c>
      <c r="CN61" s="3"/>
      <c r="CO61" s="3"/>
    </row>
    <row r="62" spans="1:93" ht="14.4" hidden="1" customHeight="1" x14ac:dyDescent="0.25">
      <c r="A62" t="s">
        <v>6065</v>
      </c>
      <c r="B62" t="s">
        <v>6066</v>
      </c>
      <c r="C62" s="1" t="s">
        <v>6067</v>
      </c>
      <c r="D62" s="2">
        <v>-0.58052941199999997</v>
      </c>
      <c r="E62">
        <v>14661</v>
      </c>
      <c r="F62">
        <v>2018</v>
      </c>
      <c r="G62" s="7">
        <v>1</v>
      </c>
      <c r="H62" s="8">
        <f t="shared" si="0"/>
        <v>0</v>
      </c>
      <c r="I62" s="8">
        <f>_xll.FDS(A62,"FF_CURR_RATIO(ANN_R,0)")</f>
        <v>2.763513513513514</v>
      </c>
      <c r="J62" s="8">
        <f t="shared" si="6"/>
        <v>0</v>
      </c>
      <c r="K62" s="8">
        <f>_xll.FDS(A62,"FF_PBK(ANN_R,0)")</f>
        <v>0.88570310408041364</v>
      </c>
      <c r="L62" s="8" t="e">
        <f>_xll.FDSR(A62,"FF_PE(ANN_R,NOW,NOW,AY)")</f>
        <v>#N/A</v>
      </c>
      <c r="M62" s="12">
        <f>_xll.FDSR(A62,"FF_EPS(ANN_R,NOW,NOW,AY)")</f>
        <v>-3.55</v>
      </c>
      <c r="N62" s="12"/>
      <c r="O62" s="12">
        <f>_xll.FDSR(A62,"FF_SALES(ANN_R,NOW,NOW,AY)")</f>
        <v>23.841000000000001</v>
      </c>
      <c r="P62" s="10" t="e">
        <f>_xll.FDSR(A62,"FF_RD_EXP(ANN_R,NOW,NOW,AY)")</f>
        <v>#N/A</v>
      </c>
      <c r="Q62" s="10">
        <f>_xll.FDS(A62,"FF_ASSETS(ANN_R,0)")</f>
        <v>21.393000000000001</v>
      </c>
      <c r="R62" s="10" t="e">
        <f t="shared" si="2"/>
        <v>#N/A</v>
      </c>
      <c r="S62" s="10" t="e">
        <f t="shared" si="3"/>
        <v>#N/A</v>
      </c>
      <c r="T62">
        <f t="shared" si="4"/>
        <v>-0.33040581465778318</v>
      </c>
      <c r="U62">
        <f t="array" ref="U62:V62">_xll.FDSR(A62,"FF_DEBT_ASSETS(ANN_R,11/30/2016,10/31/2018,AY)")</f>
        <v>0</v>
      </c>
      <c r="V62">
        <v>0</v>
      </c>
      <c r="W62">
        <f t="shared" si="5"/>
        <v>0</v>
      </c>
      <c r="X62" s="3">
        <f>_xll.FDSR(A62,"FF_SGA(ANN_R,8/1/2018,10/31/2018,AY)")</f>
        <v>1.325</v>
      </c>
      <c r="Y62"/>
      <c r="Z62" s="10"/>
      <c r="AA62" s="3">
        <f t="array" ref="AA62:CM62">_xll.FDSR($A62,"FG_PRICE(8/1/2018,10/31/2018,,USD)")</f>
        <v>1.651</v>
      </c>
      <c r="AB62" s="3">
        <v>1.75</v>
      </c>
      <c r="AC62" s="4">
        <v>2.2999999999999998</v>
      </c>
      <c r="AD62" s="3">
        <v>2.1</v>
      </c>
      <c r="AE62" s="3">
        <v>2</v>
      </c>
      <c r="AF62" s="3">
        <v>1.9975000000000001</v>
      </c>
      <c r="AG62" s="3">
        <v>2.0950000000000002</v>
      </c>
      <c r="AH62" s="3">
        <v>2.0886999999999998</v>
      </c>
      <c r="AI62" s="3">
        <v>2.0499999999999998</v>
      </c>
      <c r="AJ62" s="3">
        <v>1.9</v>
      </c>
      <c r="AK62" s="3">
        <v>1.9077</v>
      </c>
      <c r="AL62" s="3">
        <v>1.95</v>
      </c>
      <c r="AM62" s="3">
        <v>2</v>
      </c>
      <c r="AN62" s="3">
        <v>1.8856999999999999</v>
      </c>
      <c r="AO62" s="3">
        <v>1.9</v>
      </c>
      <c r="AP62" s="3">
        <v>1.85</v>
      </c>
      <c r="AQ62" s="3">
        <v>1.8</v>
      </c>
      <c r="AR62" s="3">
        <v>1.85</v>
      </c>
      <c r="AS62" s="3">
        <v>1.8603000000000001</v>
      </c>
      <c r="AT62" s="3">
        <v>1.8562000000000001</v>
      </c>
      <c r="AU62" s="3">
        <v>1.8001</v>
      </c>
      <c r="AV62" s="3">
        <v>1.8</v>
      </c>
      <c r="AW62" s="3">
        <v>1.85</v>
      </c>
      <c r="AX62" s="3">
        <v>1.9</v>
      </c>
      <c r="AY62" s="3">
        <v>1.95</v>
      </c>
      <c r="AZ62" s="3">
        <v>1.9</v>
      </c>
      <c r="BA62" s="3">
        <v>1.8180000000000001</v>
      </c>
      <c r="BB62" s="3">
        <v>2.0499999999999998</v>
      </c>
      <c r="BC62" s="3">
        <v>2.4</v>
      </c>
      <c r="BD62" s="3">
        <v>2.4</v>
      </c>
      <c r="BE62" s="3">
        <v>1.95</v>
      </c>
      <c r="BF62" s="3">
        <v>1.95</v>
      </c>
      <c r="BG62" s="3">
        <v>2.25</v>
      </c>
      <c r="BH62" s="3">
        <v>2.1</v>
      </c>
      <c r="BI62" s="3">
        <v>2.0499999999999998</v>
      </c>
      <c r="BJ62" s="3">
        <v>2</v>
      </c>
      <c r="BK62" s="3">
        <v>1.95</v>
      </c>
      <c r="BL62" s="3">
        <v>1.8</v>
      </c>
      <c r="BM62" s="3">
        <v>1.65</v>
      </c>
      <c r="BN62" s="3">
        <v>1.75</v>
      </c>
      <c r="BO62" s="3">
        <v>1.85</v>
      </c>
      <c r="BP62" s="3">
        <v>1.85</v>
      </c>
      <c r="BQ62" s="3">
        <v>1.8</v>
      </c>
      <c r="BR62" s="3">
        <v>1.73</v>
      </c>
      <c r="BS62" s="3">
        <v>1.6989000000000001</v>
      </c>
      <c r="BT62" s="3">
        <v>1.65</v>
      </c>
      <c r="BU62" s="3">
        <v>1.42</v>
      </c>
      <c r="BV62" s="3">
        <v>1.44</v>
      </c>
      <c r="BW62" s="3">
        <v>1.4</v>
      </c>
      <c r="BX62" s="3">
        <v>1.42</v>
      </c>
      <c r="BY62" s="3">
        <v>1.35</v>
      </c>
      <c r="BZ62" s="3">
        <v>1.32</v>
      </c>
      <c r="CA62" s="3">
        <v>1.21</v>
      </c>
      <c r="CB62" s="3">
        <v>1.2</v>
      </c>
      <c r="CC62" s="3">
        <v>1.25</v>
      </c>
      <c r="CD62" s="3">
        <v>1.0900000000000001</v>
      </c>
      <c r="CE62" s="3">
        <v>1.2</v>
      </c>
      <c r="CF62" s="3">
        <v>1.28</v>
      </c>
      <c r="CG62" s="3">
        <v>1.1100000000000001</v>
      </c>
      <c r="CH62" s="3">
        <v>1.05</v>
      </c>
      <c r="CI62" s="3">
        <v>1.18</v>
      </c>
      <c r="CJ62" s="3">
        <v>1.0900000000000001</v>
      </c>
      <c r="CK62" s="3">
        <v>1.05</v>
      </c>
      <c r="CL62" s="3">
        <v>1.03</v>
      </c>
      <c r="CM62" s="3">
        <v>1.1054999999999999</v>
      </c>
      <c r="CN62" s="3"/>
      <c r="CO62" s="3"/>
    </row>
    <row r="63" spans="1:93" ht="14.4" hidden="1" customHeight="1" x14ac:dyDescent="0.25">
      <c r="A63" t="s">
        <v>7565</v>
      </c>
      <c r="B63" t="s">
        <v>7566</v>
      </c>
      <c r="C63" s="1" t="s">
        <v>7567</v>
      </c>
      <c r="D63" s="2">
        <v>-0.43769701300000002</v>
      </c>
      <c r="E63">
        <v>86763</v>
      </c>
      <c r="F63">
        <v>2018</v>
      </c>
      <c r="G63" s="7">
        <v>1</v>
      </c>
      <c r="H63" s="8">
        <f t="shared" si="0"/>
        <v>0</v>
      </c>
      <c r="I63" s="8">
        <f>_xll.FDS(A63,"FF_CURR_RATIO(ANN_R,0)")</f>
        <v>3.162725426967635</v>
      </c>
      <c r="J63" s="8">
        <f t="shared" si="6"/>
        <v>0</v>
      </c>
      <c r="K63" s="8">
        <f>_xll.FDS(A63,"FF_PBK(ANN_R,0)")</f>
        <v>1.7518208437515801</v>
      </c>
      <c r="L63" s="8" t="e">
        <f>_xll.FDSR(A63,"FF_PE(ANN_R,NOW,NOW,AY)")</f>
        <v>#N/A</v>
      </c>
      <c r="M63" s="12">
        <f>_xll.FDSR(A63,"FF_EPS(ANN_R,NOW,NOW,AY)")</f>
        <v>-5.48</v>
      </c>
      <c r="N63" s="12"/>
      <c r="O63" s="12">
        <f>_xll.FDSR(A63,"FF_SALES(ANN_R,NOW,NOW,AY)")</f>
        <v>142.125</v>
      </c>
      <c r="P63" s="10" t="e">
        <f>_xll.FDSR(A63,"FF_RD_EXP(ANN_R,NOW,NOW,AY)")</f>
        <v>#N/A</v>
      </c>
      <c r="Q63" s="10">
        <f>_xll.FDS(A63,"FF_ASSETS(ANN_R,0)")</f>
        <v>92.938000000000002</v>
      </c>
      <c r="R63" s="10" t="e">
        <f t="shared" si="2"/>
        <v>#N/A</v>
      </c>
      <c r="S63" s="10" t="e">
        <f t="shared" si="3"/>
        <v>#N/A</v>
      </c>
      <c r="T63">
        <f t="shared" si="4"/>
        <v>-0.37602666666666662</v>
      </c>
      <c r="U63">
        <f t="array" ref="U63:V63">_xll.FDSR(A63,"FF_DEBT_ASSETS(ANN_R,11/30/2016,10/31/2018,AY)")</f>
        <v>17.579498398312371</v>
      </c>
      <c r="V63">
        <v>13.953811992909049</v>
      </c>
      <c r="W63">
        <f t="shared" si="5"/>
        <v>-3.6256864054033215</v>
      </c>
      <c r="X63" s="3">
        <f>_xll.FDSR(A63,"FF_SGA(ANN_R,8/1/2018,10/31/2018,AY)")</f>
        <v>38.192</v>
      </c>
      <c r="Y63"/>
      <c r="Z63" s="10"/>
      <c r="AA63" s="3">
        <f t="array" ref="AA63:CM63">_xll.FDSR($A63,"FG_PRICE(8/1/2018,10/31/2018,,USD)")</f>
        <v>3.75</v>
      </c>
      <c r="AB63" s="3">
        <v>3.75</v>
      </c>
      <c r="AC63" s="4">
        <v>3.55</v>
      </c>
      <c r="AD63" s="3">
        <v>3.66</v>
      </c>
      <c r="AE63" s="3">
        <v>3.75</v>
      </c>
      <c r="AF63" s="3">
        <v>3.7</v>
      </c>
      <c r="AG63" s="3">
        <v>3.6</v>
      </c>
      <c r="AH63" s="3">
        <v>3.75</v>
      </c>
      <c r="AI63" s="3">
        <v>3.6</v>
      </c>
      <c r="AJ63" s="3">
        <v>3.63</v>
      </c>
      <c r="AK63" s="3">
        <v>3.63</v>
      </c>
      <c r="AL63" s="3">
        <v>3.55</v>
      </c>
      <c r="AM63" s="3">
        <v>3.63</v>
      </c>
      <c r="AN63" s="3">
        <v>3.5</v>
      </c>
      <c r="AO63" s="3">
        <v>3.58</v>
      </c>
      <c r="AP63" s="3">
        <v>3.71</v>
      </c>
      <c r="AQ63" s="3">
        <v>3.6</v>
      </c>
      <c r="AR63" s="3">
        <v>3.5449999999999999</v>
      </c>
      <c r="AS63" s="3">
        <v>3.54</v>
      </c>
      <c r="AT63" s="3">
        <v>3.48</v>
      </c>
      <c r="AU63" s="3">
        <v>3.5</v>
      </c>
      <c r="AV63" s="3">
        <v>3.5</v>
      </c>
      <c r="AW63" s="3">
        <v>3.46</v>
      </c>
      <c r="AX63" s="3">
        <v>3.37</v>
      </c>
      <c r="AY63" s="3">
        <v>3.48</v>
      </c>
      <c r="AZ63" s="3">
        <v>3.5</v>
      </c>
      <c r="BA63" s="3">
        <v>3.55</v>
      </c>
      <c r="BB63" s="3">
        <v>3.6</v>
      </c>
      <c r="BC63" s="3">
        <v>3.65</v>
      </c>
      <c r="BD63" s="3">
        <v>3.6</v>
      </c>
      <c r="BE63" s="3">
        <v>3.5</v>
      </c>
      <c r="BF63" s="3">
        <v>3.5</v>
      </c>
      <c r="BG63" s="3">
        <v>3.43</v>
      </c>
      <c r="BH63" s="3">
        <v>3.4</v>
      </c>
      <c r="BI63" s="3">
        <v>3.28</v>
      </c>
      <c r="BJ63" s="3">
        <v>3.27</v>
      </c>
      <c r="BK63" s="3">
        <v>3.33</v>
      </c>
      <c r="BL63" s="3">
        <v>3.15</v>
      </c>
      <c r="BM63" s="3">
        <v>2.9</v>
      </c>
      <c r="BN63" s="3">
        <v>2.66</v>
      </c>
      <c r="BO63" s="3">
        <v>2.99</v>
      </c>
      <c r="BP63" s="3">
        <v>2.96</v>
      </c>
      <c r="BQ63" s="3">
        <v>2.93</v>
      </c>
      <c r="BR63" s="3">
        <v>2.93</v>
      </c>
      <c r="BS63" s="3">
        <v>2.9601000000000002</v>
      </c>
      <c r="BT63" s="3">
        <v>2.91</v>
      </c>
      <c r="BU63" s="3">
        <v>2.8100999999999998</v>
      </c>
      <c r="BV63" s="3">
        <v>2.69</v>
      </c>
      <c r="BW63" s="3">
        <v>2.66</v>
      </c>
      <c r="BX63" s="3">
        <v>2.58</v>
      </c>
      <c r="BY63" s="3">
        <v>2.5099999999999998</v>
      </c>
      <c r="BZ63" s="3">
        <v>2.59</v>
      </c>
      <c r="CA63" s="3">
        <v>2.64</v>
      </c>
      <c r="CB63" s="3">
        <v>2.4700000000000002</v>
      </c>
      <c r="CC63" s="3">
        <v>2.48</v>
      </c>
      <c r="CD63" s="3">
        <v>2.25</v>
      </c>
      <c r="CE63" s="3">
        <v>2.5</v>
      </c>
      <c r="CF63" s="3">
        <v>2.5</v>
      </c>
      <c r="CG63" s="3">
        <v>2.4500000000000002</v>
      </c>
      <c r="CH63" s="3">
        <v>2.38</v>
      </c>
      <c r="CI63" s="3">
        <v>2.4900000000000002</v>
      </c>
      <c r="CJ63" s="3">
        <v>2.2999999999999998</v>
      </c>
      <c r="CK63" s="3">
        <v>2.37</v>
      </c>
      <c r="CL63" s="3">
        <v>2.4</v>
      </c>
      <c r="CM63" s="3">
        <v>2.3399000000000001</v>
      </c>
      <c r="CN63" s="3"/>
      <c r="CO63" s="3"/>
    </row>
    <row r="64" spans="1:93" ht="14.4" hidden="1" customHeight="1" x14ac:dyDescent="0.25">
      <c r="A64" t="s">
        <v>4259</v>
      </c>
      <c r="B64" t="s">
        <v>4260</v>
      </c>
      <c r="C64" s="1" t="s">
        <v>5604</v>
      </c>
      <c r="D64" s="2">
        <v>-0.19924141300000001</v>
      </c>
      <c r="E64">
        <v>89889</v>
      </c>
      <c r="F64">
        <v>2018</v>
      </c>
      <c r="G64" s="7">
        <v>1</v>
      </c>
      <c r="H64" s="8">
        <f t="shared" si="0"/>
        <v>0</v>
      </c>
      <c r="I64" s="8">
        <f>_xll.FDS(A64,"FF_CURR_RATIO(ANN_R,0)")</f>
        <v>0.97163743073113862</v>
      </c>
      <c r="J64" s="8">
        <f t="shared" si="6"/>
        <v>0</v>
      </c>
      <c r="K64" s="8" t="e">
        <f>_xll.FDS(A64,"FF_PBK(ANN_R,0)")</f>
        <v>#N/A</v>
      </c>
      <c r="L64" s="8" t="e">
        <f>_xll.FDSR(A64,"FF_PE(ANN_R,NOW,NOW,AY)")</f>
        <v>#N/A</v>
      </c>
      <c r="M64" s="12">
        <f>_xll.FDSR(A64,"FF_EPS(ANN_R,NOW,NOW,AY)")</f>
        <v>-0.81</v>
      </c>
      <c r="N64" s="12"/>
      <c r="O64" s="12">
        <f>_xll.FDSR(A64,"FF_SALES(ANN_R,NOW,NOW,AY)")</f>
        <v>67.683000000000007</v>
      </c>
      <c r="P64" s="10" t="e">
        <f>_xll.FDSR(A64,"FF_RD_EXP(ANN_R,NOW,NOW,AY)")</f>
        <v>#N/A</v>
      </c>
      <c r="Q64" s="10">
        <f>_xll.FDS(A64,"FF_ASSETS(ANN_R,0)")</f>
        <v>121.182</v>
      </c>
      <c r="R64" s="10" t="e">
        <f t="shared" si="2"/>
        <v>#N/A</v>
      </c>
      <c r="S64" s="10" t="e">
        <f t="shared" si="3"/>
        <v>#N/A</v>
      </c>
      <c r="T64">
        <f t="shared" si="4"/>
        <v>-0.38021126760563373</v>
      </c>
      <c r="U64">
        <f t="array" ref="U64:V64">_xll.FDSR(A64,"FF_DEBT_ASSETS(ANN_R,11/30/2016,10/31/2018,AY)")</f>
        <v>97.171415199763118</v>
      </c>
      <c r="V64">
        <v>92.619636036845648</v>
      </c>
      <c r="W64">
        <f t="shared" si="5"/>
        <v>-4.5517791629174695</v>
      </c>
      <c r="X64" s="3">
        <f>_xll.FDSR(A64,"FF_SGA(ANN_R,8/1/2018,10/31/2018,AY)")</f>
        <v>29.445</v>
      </c>
      <c r="Y64"/>
      <c r="Z64" s="10"/>
      <c r="AA64" s="3">
        <f t="array" ref="AA64:CM64">_xll.FDSR($A64,"FG_PRICE(8/1/2018,10/31/2018,,USD)")</f>
        <v>1.42</v>
      </c>
      <c r="AB64" s="3">
        <v>1.5</v>
      </c>
      <c r="AC64" s="4">
        <v>1.49</v>
      </c>
      <c r="AD64" s="3">
        <v>1.5109999999999999</v>
      </c>
      <c r="AE64" s="3">
        <v>1.5</v>
      </c>
      <c r="AF64" s="3">
        <v>1.55</v>
      </c>
      <c r="AG64" s="3">
        <v>1.55</v>
      </c>
      <c r="AH64" s="3">
        <v>1.5225</v>
      </c>
      <c r="AI64" s="3">
        <v>1.45</v>
      </c>
      <c r="AJ64" s="3">
        <v>1.5325</v>
      </c>
      <c r="AK64" s="3">
        <v>1.43</v>
      </c>
      <c r="AL64" s="3">
        <v>1.4</v>
      </c>
      <c r="AM64" s="3">
        <v>1.39</v>
      </c>
      <c r="AN64" s="3">
        <v>1.3762000000000001</v>
      </c>
      <c r="AO64" s="3">
        <v>1.415</v>
      </c>
      <c r="AP64" s="3">
        <v>1.4128000000000001</v>
      </c>
      <c r="AQ64" s="3">
        <v>1.42</v>
      </c>
      <c r="AR64" s="3">
        <v>1.35</v>
      </c>
      <c r="AS64" s="3">
        <v>1.3</v>
      </c>
      <c r="AT64" s="3">
        <v>1.25</v>
      </c>
      <c r="AU64" s="3">
        <v>1.25</v>
      </c>
      <c r="AV64" s="3">
        <v>1.27</v>
      </c>
      <c r="AW64" s="3">
        <v>1.25</v>
      </c>
      <c r="AX64" s="3">
        <v>1.2341</v>
      </c>
      <c r="AY64" s="3">
        <v>1.24</v>
      </c>
      <c r="AZ64" s="3">
        <v>1.2</v>
      </c>
      <c r="BA64" s="3">
        <v>1.2250000000000001</v>
      </c>
      <c r="BB64" s="3">
        <v>1.01</v>
      </c>
      <c r="BC64" s="3">
        <v>1.3416999999999999</v>
      </c>
      <c r="BD64" s="3">
        <v>1.35</v>
      </c>
      <c r="BE64" s="3">
        <v>1.32</v>
      </c>
      <c r="BF64" s="3">
        <v>1.3</v>
      </c>
      <c r="BG64" s="3">
        <v>1.27</v>
      </c>
      <c r="BH64" s="3">
        <v>1.2748999999999999</v>
      </c>
      <c r="BI64" s="3">
        <v>1.27</v>
      </c>
      <c r="BJ64" s="3">
        <v>1.2343</v>
      </c>
      <c r="BK64" s="3">
        <v>1.24</v>
      </c>
      <c r="BL64" s="3">
        <v>1.27</v>
      </c>
      <c r="BM64" s="3">
        <v>1.2150000000000001</v>
      </c>
      <c r="BN64" s="3">
        <v>1.18</v>
      </c>
      <c r="BO64" s="3">
        <v>1.1878</v>
      </c>
      <c r="BP64" s="3">
        <v>1.1599999999999999</v>
      </c>
      <c r="BQ64" s="3">
        <v>1.19</v>
      </c>
      <c r="BR64" s="3">
        <v>1.2412000000000001</v>
      </c>
      <c r="BS64" s="3">
        <v>1.1599999999999999</v>
      </c>
      <c r="BT64" s="3">
        <v>1.1200000000000001</v>
      </c>
      <c r="BU64" s="3">
        <v>1.0900000000000001</v>
      </c>
      <c r="BV64" s="3">
        <v>1.06</v>
      </c>
      <c r="BW64" s="3">
        <v>1.0951</v>
      </c>
      <c r="BX64" s="3">
        <v>1.0900000000000001</v>
      </c>
      <c r="BY64" s="3">
        <v>0.995</v>
      </c>
      <c r="BZ64" s="3">
        <v>0.99270000000000003</v>
      </c>
      <c r="CA64" s="3">
        <v>0.95</v>
      </c>
      <c r="CB64" s="3">
        <v>1</v>
      </c>
      <c r="CC64" s="3">
        <v>0.95</v>
      </c>
      <c r="CD64" s="3">
        <v>0.85</v>
      </c>
      <c r="CE64" s="3">
        <v>0.85499999999999998</v>
      </c>
      <c r="CF64" s="3">
        <v>0.89</v>
      </c>
      <c r="CG64" s="3">
        <v>1.37</v>
      </c>
      <c r="CH64" s="3">
        <v>1.0900000000000001</v>
      </c>
      <c r="CI64" s="3">
        <v>1.04</v>
      </c>
      <c r="CJ64" s="3">
        <v>0.98299999999999998</v>
      </c>
      <c r="CK64" s="3">
        <v>0.90110000000000001</v>
      </c>
      <c r="CL64" s="3">
        <v>0.86499999999999999</v>
      </c>
      <c r="CM64" s="3">
        <v>0.88009999999999999</v>
      </c>
      <c r="CN64" s="3"/>
      <c r="CO64" s="3"/>
    </row>
    <row r="65" spans="1:93" ht="14.4" hidden="1" customHeight="1" x14ac:dyDescent="0.25">
      <c r="A65" t="s">
        <v>7640</v>
      </c>
      <c r="B65" t="s">
        <v>7641</v>
      </c>
      <c r="C65" s="1" t="s">
        <v>7642</v>
      </c>
      <c r="D65" s="2">
        <v>-0.24746566</v>
      </c>
      <c r="E65">
        <v>14994</v>
      </c>
      <c r="F65">
        <v>2018</v>
      </c>
      <c r="G65" s="7">
        <v>1</v>
      </c>
      <c r="H65" s="8">
        <f t="shared" si="0"/>
        <v>0</v>
      </c>
      <c r="I65" s="8" t="e">
        <f>_xll.FDS(A65,"FF_CURR_RATIO(ANN_R,0)")</f>
        <v>#N/A</v>
      </c>
      <c r="J65" s="8" t="e">
        <f t="shared" si="6"/>
        <v>#N/A</v>
      </c>
      <c r="K65" s="8">
        <f>_xll.FDS(A65,"FF_PBK(ANN_R,0)")</f>
        <v>1.2787460887227751</v>
      </c>
      <c r="L65" s="8" t="e">
        <f>_xll.FDSR(A65,"FF_PE(ANN_R,NOW,NOW,AY)")</f>
        <v>#N/A</v>
      </c>
      <c r="M65" s="12">
        <f>_xll.FDSR(A65,"FF_EPS(ANN_R,NOW,NOW,AY)")</f>
        <v>-3.2</v>
      </c>
      <c r="N65" s="12"/>
      <c r="O65" s="12">
        <f>_xll.FDSR(A65,"FF_SALES(ANN_R,NOW,NOW,AY)")</f>
        <v>16.955787000000001</v>
      </c>
      <c r="P65" s="10" t="e">
        <f>_xll.FDSR(A65,"FF_RD_EXP(ANN_R,NOW,NOW,AY)")</f>
        <v>#N/A</v>
      </c>
      <c r="Q65" s="10">
        <f>_xll.FDS(A65,"FF_ASSETS(ANN_R,0)")</f>
        <v>119.62026899999999</v>
      </c>
      <c r="R65" s="10" t="e">
        <f t="shared" si="2"/>
        <v>#N/A</v>
      </c>
      <c r="S65" s="10" t="e">
        <f t="shared" si="3"/>
        <v>#N/A</v>
      </c>
      <c r="T65">
        <f t="shared" si="4"/>
        <v>-0.38296296296296295</v>
      </c>
      <c r="U65" t="e">
        <f t="array" ref="U65:V65">_xll.FDSR(A65,"FF_DEBT_ASSETS(ANN_R,11/30/2016,10/31/2018,AY)")</f>
        <v>#N/A</v>
      </c>
      <c r="V65">
        <v>24.47629988193442</v>
      </c>
      <c r="W65" t="e">
        <f t="shared" si="5"/>
        <v>#N/A</v>
      </c>
      <c r="X65" s="3">
        <f>_xll.FDSR(A65,"FF_SGA(ANN_R,8/1/2018,10/31/2018,AY)")</f>
        <v>2.8169650000000002</v>
      </c>
      <c r="Y65"/>
      <c r="Z65" s="10"/>
      <c r="AA65" s="3">
        <f t="array" ref="AA65:CM65">_xll.FDSR($A65,"FG_PRICE(8/1/2018,10/31/2018,,USD)")</f>
        <v>1.62</v>
      </c>
      <c r="AB65" s="3">
        <v>1.75</v>
      </c>
      <c r="AC65" s="4">
        <v>1.6623000000000001</v>
      </c>
      <c r="AD65" s="3">
        <v>1.425</v>
      </c>
      <c r="AE65" s="3">
        <v>1.44</v>
      </c>
      <c r="AF65" s="3">
        <v>1.33</v>
      </c>
      <c r="AG65" s="3">
        <v>1.3</v>
      </c>
      <c r="AH65" s="3">
        <v>1.08</v>
      </c>
      <c r="AI65" s="3">
        <v>1.18</v>
      </c>
      <c r="AJ65" s="3">
        <v>1.02</v>
      </c>
      <c r="AK65" s="3">
        <v>1.01</v>
      </c>
      <c r="AL65" s="3">
        <v>1.03</v>
      </c>
      <c r="AM65" s="3">
        <v>1.1000000000000001</v>
      </c>
      <c r="AN65" s="3">
        <v>1.01</v>
      </c>
      <c r="AO65" s="3">
        <v>1.03</v>
      </c>
      <c r="AP65" s="3">
        <v>1</v>
      </c>
      <c r="AQ65" s="3">
        <v>0.98</v>
      </c>
      <c r="AR65" s="3">
        <v>0.97</v>
      </c>
      <c r="AS65" s="3">
        <v>0.93100000000000005</v>
      </c>
      <c r="AT65" s="3">
        <v>0.89829999999999999</v>
      </c>
      <c r="AU65" s="3">
        <v>1</v>
      </c>
      <c r="AV65" s="3">
        <v>0.94</v>
      </c>
      <c r="AW65" s="3">
        <v>0.93589999999999995</v>
      </c>
      <c r="AX65" s="3">
        <v>1</v>
      </c>
      <c r="AY65" s="3">
        <v>0.97885299999999997</v>
      </c>
      <c r="AZ65" s="3">
        <v>0.99</v>
      </c>
      <c r="BA65" s="3">
        <v>0.94950000000000001</v>
      </c>
      <c r="BB65" s="3">
        <v>0.94</v>
      </c>
      <c r="BC65" s="3">
        <v>0.926508</v>
      </c>
      <c r="BD65" s="3">
        <v>0.92969999999999997</v>
      </c>
      <c r="BE65" s="3">
        <v>0.94769999999999999</v>
      </c>
      <c r="BF65" s="3">
        <v>0.96870000000000001</v>
      </c>
      <c r="BG65" s="3">
        <v>0.87190000000000001</v>
      </c>
      <c r="BH65" s="3">
        <v>0.85209999999999997</v>
      </c>
      <c r="BI65" s="3">
        <v>0.82</v>
      </c>
      <c r="BJ65" s="3">
        <v>0.82010000000000005</v>
      </c>
      <c r="BK65" s="3">
        <v>0.84517100000000001</v>
      </c>
      <c r="BL65" s="3">
        <v>0.88</v>
      </c>
      <c r="BM65" s="3">
        <v>0.89500000000000002</v>
      </c>
      <c r="BN65" s="3">
        <v>0.83919999999999995</v>
      </c>
      <c r="BO65" s="3">
        <v>0.85970000000000002</v>
      </c>
      <c r="BP65" s="3">
        <v>0.86009999999999998</v>
      </c>
      <c r="BQ65" s="3">
        <v>0.85499999999999998</v>
      </c>
      <c r="BR65" s="3">
        <v>0.81979999999999997</v>
      </c>
      <c r="BS65" s="3">
        <v>0.82557000000000003</v>
      </c>
      <c r="BT65" s="3">
        <v>0.81399999999999995</v>
      </c>
      <c r="BU65" s="3">
        <v>0.80010000000000003</v>
      </c>
      <c r="BV65" s="3">
        <v>1.29</v>
      </c>
      <c r="BW65" s="3">
        <v>1.22</v>
      </c>
      <c r="BX65" s="3">
        <v>1.0900000000000001</v>
      </c>
      <c r="BY65" s="3">
        <v>1.02</v>
      </c>
      <c r="BZ65" s="3">
        <v>1.19</v>
      </c>
      <c r="CA65" s="3">
        <v>1.03</v>
      </c>
      <c r="CB65" s="3">
        <v>1.04</v>
      </c>
      <c r="CC65" s="3">
        <v>1.1408</v>
      </c>
      <c r="CD65" s="3">
        <v>1.1599999999999999</v>
      </c>
      <c r="CE65" s="3">
        <v>1.1100000000000001</v>
      </c>
      <c r="CF65" s="3">
        <v>1.0547</v>
      </c>
      <c r="CG65" s="3">
        <v>1.0900000000000001</v>
      </c>
      <c r="CH65" s="3">
        <v>0.95030000000000003</v>
      </c>
      <c r="CI65" s="3">
        <v>0.97989999999999999</v>
      </c>
      <c r="CJ65" s="3">
        <v>1.02</v>
      </c>
      <c r="CK65" s="3">
        <v>1</v>
      </c>
      <c r="CL65" s="3">
        <v>0.9879</v>
      </c>
      <c r="CM65" s="3">
        <v>0.99960000000000004</v>
      </c>
      <c r="CN65" s="3"/>
      <c r="CO65" s="3"/>
    </row>
    <row r="66" spans="1:93" ht="14.4" hidden="1" customHeight="1" x14ac:dyDescent="0.25">
      <c r="A66" t="s">
        <v>7698</v>
      </c>
      <c r="B66" t="s">
        <v>7699</v>
      </c>
      <c r="C66" s="1" t="s">
        <v>7700</v>
      </c>
      <c r="D66" s="2">
        <v>-0.154141841</v>
      </c>
      <c r="E66">
        <v>27204</v>
      </c>
      <c r="F66">
        <v>2018</v>
      </c>
      <c r="G66" s="7">
        <v>1</v>
      </c>
      <c r="H66" s="8">
        <f t="shared" ref="H66:H129" si="7">IF(D66&lt;-0.8,1,0)</f>
        <v>0</v>
      </c>
      <c r="I66" s="8">
        <f>_xll.FDS(A66,"FF_CURR_RATIO(ANN_R,0)")</f>
        <v>2.623636363636364</v>
      </c>
      <c r="J66" s="8">
        <f t="shared" si="6"/>
        <v>0</v>
      </c>
      <c r="K66" s="8">
        <f>_xll.FDS(A66,"FF_PBK(ANN_R,0)")</f>
        <v>5.8408778004923034</v>
      </c>
      <c r="L66" s="8" t="e">
        <f>_xll.FDSR(A66,"FF_PE(ANN_R,NOW,NOW,AY)")</f>
        <v>#N/A</v>
      </c>
      <c r="M66" s="12">
        <f>_xll.FDSR(A66,"FF_EPS(ANN_R,NOW,NOW,AY)")</f>
        <v>-0.59</v>
      </c>
      <c r="N66" s="12"/>
      <c r="O66" s="12">
        <f>_xll.FDSR(A66,"FF_SALES(ANN_R,NOW,NOW,AY)")</f>
        <v>0.71399999999999997</v>
      </c>
      <c r="P66" s="10" t="e">
        <f>_xll.FDSR(A66,"FF_RD_EXP(ANN_R,NOW,NOW,AY)")</f>
        <v>#N/A</v>
      </c>
      <c r="Q66" s="10">
        <f>_xll.FDS(A66,"FF_ASSETS(ANN_R,0)")</f>
        <v>8.8019999999999996</v>
      </c>
      <c r="R66" s="10" t="e">
        <f t="shared" ref="R66:R129" si="8">P66/Q66</f>
        <v>#N/A</v>
      </c>
      <c r="S66" s="10" t="e">
        <f t="shared" ref="S66:S73" si="9">IF(AND(R66&gt;0.2,R66&lt;0.8),1,0)</f>
        <v>#N/A</v>
      </c>
      <c r="T66">
        <f t="shared" ref="T66:T129" si="10">($CM66/$AA66)-1</f>
        <v>-0.45280437756497949</v>
      </c>
      <c r="U66">
        <f t="array" ref="U66:V66">_xll.FDSR(A66,"FF_DEBT_ASSETS(ANN_R,11/30/2016,10/31/2018,AY)")</f>
        <v>36.53665921707158</v>
      </c>
      <c r="V66">
        <v>51.998846819142798</v>
      </c>
      <c r="W66">
        <f t="shared" ref="W66:W129" si="11">V66-U66</f>
        <v>15.462187602071218</v>
      </c>
      <c r="X66" s="3">
        <f>_xll.FDSR(A66,"FF_SGA(ANN_R,8/1/2018,10/31/2018,AY)")</f>
        <v>4.2359999999999998</v>
      </c>
      <c r="Y66"/>
      <c r="Z66" s="10"/>
      <c r="AA66" s="3">
        <f t="array" ref="AA66:CM66">_xll.FDSR($A66,"FG_PRICE(8/1/2018,10/31/2018,,USD)")</f>
        <v>0.36549999999999999</v>
      </c>
      <c r="AB66" s="3">
        <v>0.38979999999999998</v>
      </c>
      <c r="AC66" s="4">
        <v>0.39</v>
      </c>
      <c r="AD66" s="3">
        <v>0.38246400000000003</v>
      </c>
      <c r="AE66" s="3">
        <v>0.36057</v>
      </c>
      <c r="AF66" s="3">
        <v>0.3</v>
      </c>
      <c r="AG66" s="3">
        <v>0.26835999999999999</v>
      </c>
      <c r="AH66" s="3">
        <v>0.274588</v>
      </c>
      <c r="AI66" s="3">
        <v>0.28999999999999998</v>
      </c>
      <c r="AJ66" s="3">
        <v>0.29499999999999998</v>
      </c>
      <c r="AK66" s="3">
        <v>0.26585799999999998</v>
      </c>
      <c r="AL66" s="3">
        <v>0.26</v>
      </c>
      <c r="AM66" s="3">
        <v>0.26500000000000001</v>
      </c>
      <c r="AN66" s="3">
        <v>0.245</v>
      </c>
      <c r="AO66" s="3">
        <v>0.25090000000000001</v>
      </c>
      <c r="AP66" s="3">
        <v>0.2495</v>
      </c>
      <c r="AQ66" s="3">
        <v>0.2359</v>
      </c>
      <c r="AR66" s="3">
        <v>0.22009999999999999</v>
      </c>
      <c r="AS66" s="3">
        <v>0.21909999999999999</v>
      </c>
      <c r="AT66" s="3">
        <v>0.22600000000000001</v>
      </c>
      <c r="AU66" s="3">
        <v>0.23400000000000001</v>
      </c>
      <c r="AV66" s="3">
        <v>0.24990000000000001</v>
      </c>
      <c r="AW66" s="3">
        <v>0.24</v>
      </c>
      <c r="AX66" s="3">
        <v>0.24340000000000001</v>
      </c>
      <c r="AY66" s="3">
        <v>0.24399999999999999</v>
      </c>
      <c r="AZ66" s="3">
        <v>0.23480000000000001</v>
      </c>
      <c r="BA66" s="3">
        <v>0.23369999999999999</v>
      </c>
      <c r="BB66" s="3">
        <v>0.21751200000000001</v>
      </c>
      <c r="BC66" s="3">
        <v>0.22</v>
      </c>
      <c r="BD66" s="3">
        <v>0.23899999999999999</v>
      </c>
      <c r="BE66" s="3">
        <v>0.22489999999999999</v>
      </c>
      <c r="BF66" s="3">
        <v>0.2215</v>
      </c>
      <c r="BG66" s="3">
        <v>0.20749999999999999</v>
      </c>
      <c r="BH66" s="3">
        <v>0.2049</v>
      </c>
      <c r="BI66" s="3">
        <v>0.20499999999999999</v>
      </c>
      <c r="BJ66" s="3">
        <v>0.19900000000000001</v>
      </c>
      <c r="BK66" s="3">
        <v>0.1762</v>
      </c>
      <c r="BL66" s="3">
        <v>0.17499999999999999</v>
      </c>
      <c r="BM66" s="3">
        <v>0.17999000000000001</v>
      </c>
      <c r="BN66" s="3">
        <v>0.18848599999999999</v>
      </c>
      <c r="BO66" s="3">
        <v>0.18284400000000001</v>
      </c>
      <c r="BP66" s="3">
        <v>0.182</v>
      </c>
      <c r="BQ66" s="3">
        <v>0.17</v>
      </c>
      <c r="BR66" s="3">
        <v>0.1648</v>
      </c>
      <c r="BS66" s="3">
        <v>0.22</v>
      </c>
      <c r="BT66" s="3">
        <v>0.19739999999999999</v>
      </c>
      <c r="BU66" s="3">
        <v>0.17599999999999999</v>
      </c>
      <c r="BV66" s="3">
        <v>0.23599999999999999</v>
      </c>
      <c r="BW66" s="3">
        <v>0.39</v>
      </c>
      <c r="BX66" s="3">
        <v>0.25</v>
      </c>
      <c r="BY66" s="3">
        <v>0.26519999999999999</v>
      </c>
      <c r="BZ66" s="3">
        <v>0.26960000000000001</v>
      </c>
      <c r="CA66" s="3">
        <v>0.24859999999999999</v>
      </c>
      <c r="CB66" s="3">
        <v>0.2273</v>
      </c>
      <c r="CC66" s="3">
        <v>0.2475</v>
      </c>
      <c r="CD66" s="3">
        <v>0.23830000000000001</v>
      </c>
      <c r="CE66" s="3">
        <v>0.27</v>
      </c>
      <c r="CF66" s="3">
        <v>0.33700000000000002</v>
      </c>
      <c r="CG66" s="3">
        <v>0.26179999999999998</v>
      </c>
      <c r="CH66" s="3">
        <v>0.25</v>
      </c>
      <c r="CI66" s="3">
        <v>0.21199999999999999</v>
      </c>
      <c r="CJ66" s="3">
        <v>0.21049999999999999</v>
      </c>
      <c r="CK66" s="3">
        <v>0.2049</v>
      </c>
      <c r="CL66" s="3">
        <v>0.20910000000000001</v>
      </c>
      <c r="CM66" s="3">
        <v>0.2</v>
      </c>
      <c r="CN66" s="3"/>
      <c r="CO66" s="3"/>
    </row>
    <row r="67" spans="1:93" hidden="1" x14ac:dyDescent="0.25">
      <c r="A67" s="3" t="s">
        <v>7530</v>
      </c>
      <c r="B67" s="3" t="s">
        <v>7531</v>
      </c>
      <c r="C67" s="5" t="s">
        <v>7532</v>
      </c>
      <c r="D67" s="6">
        <v>-0.64203460199999995</v>
      </c>
      <c r="E67" s="3">
        <v>92571</v>
      </c>
      <c r="F67" s="3">
        <v>2018</v>
      </c>
      <c r="G67" s="8">
        <v>1</v>
      </c>
      <c r="H67" s="8">
        <f t="shared" si="7"/>
        <v>0</v>
      </c>
      <c r="I67" s="8">
        <f>_xll.FDS(A67,"FF_CURR_RATIO(ANN_R,0)")</f>
        <v>4.1614633012568222E-2</v>
      </c>
      <c r="J67" s="8">
        <f t="shared" si="6"/>
        <v>0</v>
      </c>
      <c r="K67" s="8" t="e">
        <f>_xll.FDS(A67,"FF_PBK(ANN_R,0)")</f>
        <v>#N/A</v>
      </c>
      <c r="L67" s="8" t="e">
        <f>_xll.FDSR(A67,"FF_PE(ANN_R,NOW,NOW,AY)")</f>
        <v>#N/A</v>
      </c>
      <c r="M67" s="12">
        <f>_xll.FDSR(A67,"FF_EPS(ANN_R,NOW,NOW,AY)")</f>
        <v>-10.69</v>
      </c>
      <c r="N67" s="12"/>
      <c r="O67" s="12">
        <f>_xll.FDSR(A67,"FF_SALES(ANN_R,NOW,NOW,AY)")</f>
        <v>6.8597669999999997</v>
      </c>
      <c r="P67" s="10" t="e">
        <f>_xll.FDSR(A67,"FF_RD_EXP(ANN_R,NOW,NOW,AY)")</f>
        <v>#N/A</v>
      </c>
      <c r="Q67" s="10">
        <f>_xll.FDS(A67,"FF_ASSETS(ANN_R,0)")</f>
        <v>14.267863999999999</v>
      </c>
      <c r="R67" s="10" t="e">
        <f t="shared" si="8"/>
        <v>#N/A</v>
      </c>
      <c r="S67" s="10" t="e">
        <f t="shared" si="9"/>
        <v>#N/A</v>
      </c>
      <c r="T67">
        <f t="shared" si="10"/>
        <v>-0.45580833333333326</v>
      </c>
      <c r="U67">
        <f t="array" ref="U67:V67">_xll.FDSR(A67,"FF_DEBT_ASSETS(ANN_R,11/30/2016,10/31/2018,AY)")</f>
        <v>54.728763913139773</v>
      </c>
      <c r="V67">
        <v>111.4634645427647</v>
      </c>
      <c r="W67">
        <f t="shared" si="11"/>
        <v>56.734700629624925</v>
      </c>
      <c r="X67" s="3">
        <f>_xll.FDSR(A67,"FF_SGA(ANN_R,8/1/2018,10/31/2018,AY)")</f>
        <v>7.1738289999999996</v>
      </c>
      <c r="Y67"/>
      <c r="Z67" s="10"/>
      <c r="AA67" s="3">
        <f t="array" ref="AA67:CM67">_xll.FDSR($A67,"FG_PRICE(8/1/2018,10/31/2018,,USD)")</f>
        <v>0.36</v>
      </c>
      <c r="AB67" s="3">
        <v>0.37863999999999998</v>
      </c>
      <c r="AC67" s="4">
        <v>0.32990000000000003</v>
      </c>
      <c r="AD67" s="3">
        <v>0.3085</v>
      </c>
      <c r="AE67" s="3">
        <v>0.3</v>
      </c>
      <c r="AF67" s="3">
        <v>0.29249999999999998</v>
      </c>
      <c r="AG67" s="3">
        <v>0.26500000000000001</v>
      </c>
      <c r="AH67" s="3">
        <v>0.26750000000000002</v>
      </c>
      <c r="AI67" s="3">
        <v>0.26500000000000001</v>
      </c>
      <c r="AJ67" s="3">
        <v>0.26</v>
      </c>
      <c r="AK67" s="3">
        <v>0.23963999999999999</v>
      </c>
      <c r="AL67" s="3">
        <v>0.24429999999999999</v>
      </c>
      <c r="AM67" s="3">
        <v>0.23</v>
      </c>
      <c r="AN67" s="3">
        <v>0.22570000000000001</v>
      </c>
      <c r="AO67" s="3">
        <v>0.2281</v>
      </c>
      <c r="AP67" s="3">
        <v>0.23</v>
      </c>
      <c r="AQ67" s="3">
        <v>0.224</v>
      </c>
      <c r="AR67" s="3">
        <v>0.2225</v>
      </c>
      <c r="AS67" s="3">
        <v>0.22389999999999999</v>
      </c>
      <c r="AT67" s="3">
        <v>0.22409999999999999</v>
      </c>
      <c r="AU67" s="3">
        <v>0.22700000000000001</v>
      </c>
      <c r="AV67" s="3">
        <v>0.22489999999999999</v>
      </c>
      <c r="AW67" s="3">
        <v>0.22090000000000001</v>
      </c>
      <c r="AX67" s="3">
        <v>0.2394</v>
      </c>
      <c r="AY67" s="3">
        <v>0.24</v>
      </c>
      <c r="AZ67" s="3">
        <v>0.22370000000000001</v>
      </c>
      <c r="BA67" s="3">
        <v>0.2</v>
      </c>
      <c r="BB67" s="3">
        <v>0.20200000000000001</v>
      </c>
      <c r="BC67" s="3">
        <v>0.19</v>
      </c>
      <c r="BD67" s="3">
        <v>0.19350000000000001</v>
      </c>
      <c r="BE67" s="3">
        <v>0.1885</v>
      </c>
      <c r="BF67" s="3">
        <v>0.1908</v>
      </c>
      <c r="BG67" s="3">
        <v>0.19520000000000001</v>
      </c>
      <c r="BH67" s="3">
        <v>0.218</v>
      </c>
      <c r="BI67" s="3">
        <v>0.2099</v>
      </c>
      <c r="BJ67" s="3">
        <v>0.20979999999999999</v>
      </c>
      <c r="BK67" s="3">
        <v>0.20860000000000001</v>
      </c>
      <c r="BL67" s="3">
        <v>0.37009999999999998</v>
      </c>
      <c r="BM67" s="3">
        <v>0.45</v>
      </c>
      <c r="BN67" s="3">
        <v>0.38</v>
      </c>
      <c r="BO67" s="3">
        <v>0.35010000000000002</v>
      </c>
      <c r="BP67" s="3">
        <v>0.29499999999999998</v>
      </c>
      <c r="BQ67" s="3">
        <v>0.32990000000000003</v>
      </c>
      <c r="BR67" s="3">
        <v>0.27</v>
      </c>
      <c r="BS67" s="3">
        <v>0.28000000000000003</v>
      </c>
      <c r="BT67" s="3">
        <v>0.26</v>
      </c>
      <c r="BU67" s="3">
        <v>0.2525</v>
      </c>
      <c r="BV67" s="3">
        <v>0.24390000000000001</v>
      </c>
      <c r="BW67" s="3">
        <v>0.23880000000000001</v>
      </c>
      <c r="BX67" s="3">
        <v>0.21629999999999999</v>
      </c>
      <c r="BY67" s="3">
        <v>0.21759999999999999</v>
      </c>
      <c r="BZ67" s="3">
        <v>0.2223</v>
      </c>
      <c r="CA67" s="3">
        <v>0.23760000000000001</v>
      </c>
      <c r="CB67" s="3">
        <v>0.2261</v>
      </c>
      <c r="CC67" s="3">
        <v>0.21970000000000001</v>
      </c>
      <c r="CD67" s="3">
        <v>0.21429999999999999</v>
      </c>
      <c r="CE67" s="3">
        <v>0.21249999999999999</v>
      </c>
      <c r="CF67" s="3">
        <v>0.21299999999999999</v>
      </c>
      <c r="CG67" s="3">
        <v>0.20599999999999999</v>
      </c>
      <c r="CH67" s="3">
        <v>0.19520000000000001</v>
      </c>
      <c r="CI67" s="3">
        <v>0.20380000000000001</v>
      </c>
      <c r="CJ67" s="3">
        <v>0.20039999999999999</v>
      </c>
      <c r="CK67" s="3">
        <v>0.1951</v>
      </c>
      <c r="CL67" s="3">
        <v>0.19500000000000001</v>
      </c>
      <c r="CM67" s="3">
        <v>0.195909</v>
      </c>
      <c r="CN67" s="3"/>
      <c r="CO67" s="3"/>
    </row>
    <row r="68" spans="1:93" hidden="1" x14ac:dyDescent="0.25">
      <c r="A68" s="3" t="s">
        <v>5569</v>
      </c>
      <c r="B68" s="3" t="s">
        <v>5570</v>
      </c>
      <c r="C68" s="5" t="s">
        <v>5571</v>
      </c>
      <c r="D68" s="6">
        <v>-0.80098304799999998</v>
      </c>
      <c r="E68" s="3">
        <v>15902</v>
      </c>
      <c r="F68" s="3">
        <v>2018</v>
      </c>
      <c r="G68" s="8">
        <v>1</v>
      </c>
      <c r="H68" s="8">
        <f t="shared" si="7"/>
        <v>1</v>
      </c>
      <c r="I68" s="8" t="e">
        <f>_xll.FDS(A68,"FF_CURR_RATIO(ANN_R,0)")</f>
        <v>#N/A</v>
      </c>
      <c r="J68" s="8"/>
      <c r="K68" s="8">
        <f>_xll.FDS(A68,"FF_PBK(ANN_R,0)")</f>
        <v>11.014751401243689</v>
      </c>
      <c r="L68" s="8" t="e">
        <f>_xll.FDSR(A68,"FF_PE(ANN_R,NOW,NOW,AY)")</f>
        <v>#N/A</v>
      </c>
      <c r="M68" s="12">
        <f>_xll.FDSR(A68,"FF_EPS(ANN_R,NOW,NOW,AY)")</f>
        <v>-25.7</v>
      </c>
      <c r="N68" s="12"/>
      <c r="O68" s="12">
        <f>_xll.FDSR(A68,"FF_SALES(ANN_R,NOW,NOW,AY)")</f>
        <v>4.3919790000000001</v>
      </c>
      <c r="P68" s="10" t="e">
        <f>_xll.FDSR(A68,"FF_RD_EXP(ANN_R,NOW,NOW,AY)")</f>
        <v>#N/A</v>
      </c>
      <c r="Q68" s="10">
        <f>_xll.FDS(A68,"FF_ASSETS(ANN_R,0)")</f>
        <v>1.993109</v>
      </c>
      <c r="R68" s="10" t="e">
        <f t="shared" si="8"/>
        <v>#N/A</v>
      </c>
      <c r="S68" s="10" t="e">
        <f t="shared" si="9"/>
        <v>#N/A</v>
      </c>
      <c r="T68">
        <f t="shared" si="10"/>
        <v>-0.47656252726236847</v>
      </c>
      <c r="U68">
        <f t="array" ref="U68:V68">_xll.FDSR(A68,"FF_DEBT_ASSETS(ANN_R,11/30/2016,10/31/2018,AY)")</f>
        <v>52.250748503565212</v>
      </c>
      <c r="V68">
        <v>51.532650814951083</v>
      </c>
      <c r="W68">
        <f t="shared" si="11"/>
        <v>-0.71809768861412948</v>
      </c>
      <c r="X68" s="3">
        <f>_xll.FDSR(A68,"FF_SGA(ANN_R,8/1/2018,10/31/2018,AY)")</f>
        <v>4.6307450000000001</v>
      </c>
      <c r="Y68"/>
      <c r="Z68" s="10"/>
      <c r="AA68" s="3">
        <f t="array" ref="AA68:CM68">_xll.FDSR($A68,"FG_PRICE(8/1/2018,10/31/2018,,USD)")</f>
        <v>3.8400002</v>
      </c>
      <c r="AB68" s="3">
        <v>3.8999999000000001</v>
      </c>
      <c r="AC68" s="4">
        <v>4</v>
      </c>
      <c r="AD68" s="3">
        <v>3.95</v>
      </c>
      <c r="AE68" s="3">
        <v>3.72</v>
      </c>
      <c r="AF68" s="3">
        <v>3.8119998000000002</v>
      </c>
      <c r="AG68" s="3">
        <v>3.8809999999999998</v>
      </c>
      <c r="AH68" s="3">
        <v>3.7059999000000001</v>
      </c>
      <c r="AI68" s="3">
        <v>3.6349999999999998</v>
      </c>
      <c r="AJ68" s="3">
        <v>3.88</v>
      </c>
      <c r="AK68" s="3">
        <v>4.3499999999999996</v>
      </c>
      <c r="AL68" s="3">
        <v>3.9660000000000002</v>
      </c>
      <c r="AM68" s="3">
        <v>3.7759999999999998</v>
      </c>
      <c r="AN68" s="3">
        <v>3.7930000000000001</v>
      </c>
      <c r="AO68" s="3">
        <v>3.72</v>
      </c>
      <c r="AP68" s="3">
        <v>3.9950000999999999</v>
      </c>
      <c r="AQ68" s="3">
        <v>3.8472</v>
      </c>
      <c r="AR68" s="3">
        <v>4.2</v>
      </c>
      <c r="AS68" s="3">
        <v>4.4290000000000003</v>
      </c>
      <c r="AT68" s="3">
        <v>4.5999999999999996</v>
      </c>
      <c r="AU68" s="3">
        <v>5</v>
      </c>
      <c r="AV68" s="3">
        <v>5.0999999999999996</v>
      </c>
      <c r="AW68" s="3">
        <v>4.9000000000000004</v>
      </c>
      <c r="AX68" s="3">
        <v>4.7999996999999999</v>
      </c>
      <c r="AY68" s="3">
        <v>4.55</v>
      </c>
      <c r="AZ68" s="3">
        <v>4.4100003000000001</v>
      </c>
      <c r="BA68" s="3">
        <v>4.3099999999999996</v>
      </c>
      <c r="BB68" s="3">
        <v>4.4960003000000004</v>
      </c>
      <c r="BC68" s="3">
        <v>5.2999996999999999</v>
      </c>
      <c r="BD68" s="3">
        <v>5</v>
      </c>
      <c r="BE68" s="3">
        <v>4.9000000000000004</v>
      </c>
      <c r="BF68" s="3">
        <v>4.7999996999999999</v>
      </c>
      <c r="BG68" s="3">
        <v>4.7999996999999999</v>
      </c>
      <c r="BH68" s="3">
        <v>5</v>
      </c>
      <c r="BI68" s="3">
        <v>4.93</v>
      </c>
      <c r="BJ68" s="3">
        <v>4.7260002999999999</v>
      </c>
      <c r="BK68" s="3">
        <v>5</v>
      </c>
      <c r="BL68" s="3">
        <v>4.9400000000000004</v>
      </c>
      <c r="BM68" s="3">
        <v>5.87</v>
      </c>
      <c r="BN68" s="3">
        <v>5.05</v>
      </c>
      <c r="BO68" s="3">
        <v>5.1099997000000004</v>
      </c>
      <c r="BP68" s="3">
        <v>5</v>
      </c>
      <c r="BQ68" s="3">
        <v>5.3500003999999999</v>
      </c>
      <c r="BR68" s="3">
        <v>5.2999996999999999</v>
      </c>
      <c r="BS68" s="3">
        <v>5.306</v>
      </c>
      <c r="BT68" s="3">
        <v>4.9900001999999999</v>
      </c>
      <c r="BU68" s="3">
        <v>5.1499996000000001</v>
      </c>
      <c r="BV68" s="3">
        <v>4.9020000000000001</v>
      </c>
      <c r="BW68" s="3">
        <v>4.8500003999999999</v>
      </c>
      <c r="BX68" s="3">
        <v>4.71</v>
      </c>
      <c r="BY68" s="3">
        <v>5.0970000000000004</v>
      </c>
      <c r="BZ68" s="3">
        <v>5.0679999999999996</v>
      </c>
      <c r="CA68" s="3">
        <v>5.2449899999999996</v>
      </c>
      <c r="CB68" s="3">
        <v>4.4000000000000004</v>
      </c>
      <c r="CC68" s="3">
        <v>4.21</v>
      </c>
      <c r="CD68" s="3">
        <v>3.21</v>
      </c>
      <c r="CE68" s="3">
        <v>3.99</v>
      </c>
      <c r="CF68" s="3">
        <v>2.93</v>
      </c>
      <c r="CG68" s="3">
        <v>3.24</v>
      </c>
      <c r="CH68" s="3">
        <v>3.16</v>
      </c>
      <c r="CI68" s="3">
        <v>3</v>
      </c>
      <c r="CJ68" s="3">
        <v>3.13</v>
      </c>
      <c r="CK68" s="3">
        <v>3.41</v>
      </c>
      <c r="CL68" s="3">
        <v>1.98</v>
      </c>
      <c r="CM68" s="3">
        <v>2.0099999999999998</v>
      </c>
      <c r="CN68" s="3"/>
      <c r="CO68" s="3"/>
    </row>
    <row r="69" spans="1:93" hidden="1" x14ac:dyDescent="0.25">
      <c r="A69" t="s">
        <v>4737</v>
      </c>
      <c r="B69" t="s">
        <v>4738</v>
      </c>
      <c r="C69" s="1" t="s">
        <v>4739</v>
      </c>
      <c r="D69" s="2">
        <v>-0.157712518</v>
      </c>
      <c r="E69">
        <v>93126</v>
      </c>
      <c r="F69">
        <v>2018</v>
      </c>
      <c r="G69" s="7">
        <v>1</v>
      </c>
      <c r="H69" s="8">
        <f t="shared" si="7"/>
        <v>0</v>
      </c>
      <c r="I69" s="8">
        <f>_xll.FDS(A69,"FF_CURR_RATIO(ANN_R,0)")</f>
        <v>1.108450978929503</v>
      </c>
      <c r="J69" s="8">
        <f t="shared" ref="J69:J73" si="12">IF(I69&gt;4,1,0)</f>
        <v>0</v>
      </c>
      <c r="K69" s="8">
        <f>_xll.FDS(A69,"FF_PBK(ANN_R,0)")</f>
        <v>0.53525740528620214</v>
      </c>
      <c r="L69" s="8" t="e">
        <f>_xll.FDSR(A69,"FF_PE(ANN_R,NOW,NOW,AY)")</f>
        <v>#N/A</v>
      </c>
      <c r="M69" s="12" t="e">
        <f>_xll.FDSR(A69,"FF_EPS(ANN_R,NOW,NOW,AY)")</f>
        <v>#N/A</v>
      </c>
      <c r="N69" s="12"/>
      <c r="O69" s="12" t="e">
        <f>_xll.FDSR(A69,"FF_SALES(ANN_R,NOW,NOW,AY)")</f>
        <v>#N/A</v>
      </c>
      <c r="P69" s="10" t="e">
        <f>_xll.FDSR(A69,"FF_RD_EXP(ANN_R,NOW,NOW,AY)")</f>
        <v>#N/A</v>
      </c>
      <c r="Q69" s="10">
        <f>_xll.FDS(A69,"FF_ASSETS(ANN_R,0)")</f>
        <v>80.378765999999999</v>
      </c>
      <c r="R69" s="10" t="e">
        <f t="shared" si="8"/>
        <v>#N/A</v>
      </c>
      <c r="S69" s="10" t="e">
        <f t="shared" si="9"/>
        <v>#N/A</v>
      </c>
      <c r="T69">
        <f t="shared" si="10"/>
        <v>-0.51090909090909098</v>
      </c>
      <c r="U69">
        <f t="array" ref="U69:V69">_xll.FDSR(A69,"FF_DEBT_ASSETS(ANN_R,11/30/2016,10/31/2018,AY)")</f>
        <v>36.273952681768471</v>
      </c>
      <c r="V69">
        <v>40.029920339906688</v>
      </c>
      <c r="W69">
        <f t="shared" si="11"/>
        <v>3.7559676581382178</v>
      </c>
      <c r="X69" s="3" t="e">
        <f>_xll.FDSR(A69,"FF_SGA(ANN_R,8/1/2018,10/31/2018,AY)")</f>
        <v>#N/A</v>
      </c>
      <c r="Y69"/>
      <c r="Z69" s="10"/>
      <c r="AA69" s="3">
        <f t="array" ref="AA69:CM69">_xll.FDSR($A69,"FG_PRICE(8/1/2018,10/31/2018,,USD)")</f>
        <v>5.5</v>
      </c>
      <c r="AB69" s="3">
        <v>5.9</v>
      </c>
      <c r="AC69" s="4">
        <v>5.65</v>
      </c>
      <c r="AD69" s="3">
        <v>5.2</v>
      </c>
      <c r="AE69" s="3">
        <v>5.2</v>
      </c>
      <c r="AF69" s="3">
        <v>5.65</v>
      </c>
      <c r="AG69" s="3">
        <v>6.1</v>
      </c>
      <c r="AH69" s="3">
        <v>5.85</v>
      </c>
      <c r="AI69" s="3">
        <v>5.75</v>
      </c>
      <c r="AJ69" s="3">
        <v>5.7554999999999996</v>
      </c>
      <c r="AK69" s="3">
        <v>5.3634000000000004</v>
      </c>
      <c r="AL69" s="3">
        <v>5.6</v>
      </c>
      <c r="AM69" s="3">
        <v>5.4999000000000002</v>
      </c>
      <c r="AN69" s="3">
        <v>5.15</v>
      </c>
      <c r="AO69" s="3">
        <v>5.0999999999999996</v>
      </c>
      <c r="AP69" s="3">
        <v>4.91</v>
      </c>
      <c r="AQ69" s="3">
        <v>5.05</v>
      </c>
      <c r="AR69" s="3">
        <v>4.5</v>
      </c>
      <c r="AS69" s="3">
        <v>4.3499999999999996</v>
      </c>
      <c r="AT69" s="3">
        <v>4.45</v>
      </c>
      <c r="AU69" s="3">
        <v>4.2000999999999999</v>
      </c>
      <c r="AV69" s="3">
        <v>3.85</v>
      </c>
      <c r="AW69" s="3">
        <v>4</v>
      </c>
      <c r="AX69" s="3">
        <v>4.6749999999999998</v>
      </c>
      <c r="AY69" s="3">
        <v>4.45</v>
      </c>
      <c r="AZ69" s="3">
        <v>4.3</v>
      </c>
      <c r="BA69" s="3">
        <v>4</v>
      </c>
      <c r="BB69" s="3">
        <v>4</v>
      </c>
      <c r="BC69" s="3">
        <v>3.9087000000000001</v>
      </c>
      <c r="BD69" s="3">
        <v>4.0999999999999996</v>
      </c>
      <c r="BE69" s="3">
        <v>4.4363000000000001</v>
      </c>
      <c r="BF69" s="3">
        <v>4.25</v>
      </c>
      <c r="BG69" s="3">
        <v>4.2</v>
      </c>
      <c r="BH69" s="3">
        <v>4.1500000000000004</v>
      </c>
      <c r="BI69" s="3">
        <v>4.0599999999999996</v>
      </c>
      <c r="BJ69" s="3">
        <v>4.1413000000000002</v>
      </c>
      <c r="BK69" s="3">
        <v>3.95</v>
      </c>
      <c r="BL69" s="3">
        <v>4.0999999999999996</v>
      </c>
      <c r="BM69" s="3">
        <v>4.1500000000000004</v>
      </c>
      <c r="BN69" s="3">
        <v>3.9</v>
      </c>
      <c r="BO69" s="3">
        <v>4.0918000000000001</v>
      </c>
      <c r="BP69" s="3">
        <v>4.1500000000000004</v>
      </c>
      <c r="BQ69" s="3">
        <v>4.0599999999999996</v>
      </c>
      <c r="BR69" s="3">
        <v>4.01</v>
      </c>
      <c r="BS69" s="3">
        <v>4.09</v>
      </c>
      <c r="BT69" s="3">
        <v>3.79</v>
      </c>
      <c r="BU69" s="3">
        <v>3.8100999999999998</v>
      </c>
      <c r="BV69" s="3">
        <v>3.35</v>
      </c>
      <c r="BW69" s="3">
        <v>2.8050000000000002</v>
      </c>
      <c r="BX69" s="3">
        <v>2.3999000000000001</v>
      </c>
      <c r="BY69" s="3">
        <v>2.25</v>
      </c>
      <c r="BZ69" s="3">
        <v>2.3771</v>
      </c>
      <c r="CA69" s="3">
        <v>2.3085</v>
      </c>
      <c r="CB69" s="3">
        <v>2.2799999999999998</v>
      </c>
      <c r="CC69" s="3">
        <v>3.7</v>
      </c>
      <c r="CD69" s="3">
        <v>4</v>
      </c>
      <c r="CE69" s="3">
        <v>2.75</v>
      </c>
      <c r="CF69" s="3">
        <v>2.92</v>
      </c>
      <c r="CG69" s="3">
        <v>2.85</v>
      </c>
      <c r="CH69" s="3">
        <v>2.46</v>
      </c>
      <c r="CI69" s="3">
        <v>2.66</v>
      </c>
      <c r="CJ69" s="3">
        <v>2.56</v>
      </c>
      <c r="CK69" s="3">
        <v>2.64</v>
      </c>
      <c r="CL69" s="3">
        <v>2.5499999999999998</v>
      </c>
      <c r="CM69" s="3">
        <v>2.69</v>
      </c>
      <c r="CN69" s="3"/>
      <c r="CO69" s="3"/>
    </row>
    <row r="70" spans="1:93" hidden="1" x14ac:dyDescent="0.25">
      <c r="A70" s="3" t="s">
        <v>7508</v>
      </c>
      <c r="B70" s="3" t="s">
        <v>528</v>
      </c>
      <c r="C70" s="5" t="s">
        <v>7509</v>
      </c>
      <c r="D70" s="6">
        <v>-0.72225947300000004</v>
      </c>
      <c r="E70" s="3">
        <v>92453</v>
      </c>
      <c r="F70" s="3">
        <v>2018</v>
      </c>
      <c r="G70" s="8">
        <v>1</v>
      </c>
      <c r="H70" s="8">
        <f t="shared" si="7"/>
        <v>0</v>
      </c>
      <c r="I70" s="8">
        <f>_xll.FDS(A70,"FF_CURR_RATIO(ANN_R,0)")</f>
        <v>3.2498583569405102</v>
      </c>
      <c r="J70" s="8">
        <f t="shared" si="12"/>
        <v>0</v>
      </c>
      <c r="K70" s="8">
        <f>_xll.FDS(A70,"FF_PBK(ANN_R,0)")</f>
        <v>3.9684008677175031</v>
      </c>
      <c r="L70" s="8" t="e">
        <f>_xll.FDSR(A70,"FF_PE(ANN_R,NOW,NOW,AY)")</f>
        <v>#N/A</v>
      </c>
      <c r="M70" s="12" t="e">
        <f>_xll.FDSR(A70,"FF_EPS(ANN_R,NOW,NOW,AY)")</f>
        <v>#N/A</v>
      </c>
      <c r="N70" s="12"/>
      <c r="O70" s="12" t="e">
        <f>_xll.FDSR(A70,"FF_SALES(ANN_R,NOW,NOW,AY)")</f>
        <v>#N/A</v>
      </c>
      <c r="P70" s="10" t="e">
        <f>_xll.FDSR(A70,"FF_RD_EXP(ANN_R,NOW,NOW,AY)")</f>
        <v>#N/A</v>
      </c>
      <c r="Q70" s="10">
        <f>_xll.FDS(A70,"FF_ASSETS(ANN_R,0)")</f>
        <v>15.326000000000001</v>
      </c>
      <c r="R70" s="10" t="e">
        <f t="shared" si="8"/>
        <v>#N/A</v>
      </c>
      <c r="S70" s="10" t="e">
        <f t="shared" si="9"/>
        <v>#N/A</v>
      </c>
      <c r="T70">
        <f t="shared" si="10"/>
        <v>-0.53781818181818186</v>
      </c>
      <c r="U70">
        <f t="array" ref="U70:V70">_xll.FDSR(A70,"FF_DEBT_ASSETS(ANN_R,11/30/2016,10/31/2018,AY)")</f>
        <v>0</v>
      </c>
      <c r="V70">
        <v>0</v>
      </c>
      <c r="W70">
        <f t="shared" si="11"/>
        <v>0</v>
      </c>
      <c r="X70" s="3" t="e">
        <f>_xll.FDSR(A70,"FF_SGA(ANN_R,8/1/2018,10/31/2018,AY)")</f>
        <v>#N/A</v>
      </c>
      <c r="Y70"/>
      <c r="Z70" s="10"/>
      <c r="AA70" s="3">
        <f t="array" ref="AA70:CM70">_xll.FDSR($A70,"FG_PRICE(8/1/2018,10/31/2018,,USD)")</f>
        <v>2.75</v>
      </c>
      <c r="AB70" s="3">
        <v>2.66</v>
      </c>
      <c r="AC70" s="4">
        <v>2.6</v>
      </c>
      <c r="AD70" s="3">
        <v>2.67</v>
      </c>
      <c r="AE70" s="3">
        <v>2.6</v>
      </c>
      <c r="AF70" s="3">
        <v>2.75</v>
      </c>
      <c r="AG70" s="3">
        <v>2.77</v>
      </c>
      <c r="AH70" s="3">
        <v>2.65</v>
      </c>
      <c r="AI70" s="3">
        <v>2.72</v>
      </c>
      <c r="AJ70" s="3">
        <v>2.3370000000000002</v>
      </c>
      <c r="AK70" s="3">
        <v>2.2610000000000001</v>
      </c>
      <c r="AL70" s="3">
        <v>2.4</v>
      </c>
      <c r="AM70" s="3">
        <v>2.3199999999999998</v>
      </c>
      <c r="AN70" s="3">
        <v>2.42</v>
      </c>
      <c r="AO70" s="3">
        <v>2.42</v>
      </c>
      <c r="AP70" s="3">
        <v>2.58</v>
      </c>
      <c r="AQ70" s="3">
        <v>2.4300000000000002</v>
      </c>
      <c r="AR70" s="3">
        <v>2.5</v>
      </c>
      <c r="AS70" s="3">
        <v>2.57</v>
      </c>
      <c r="AT70" s="3">
        <v>2.41</v>
      </c>
      <c r="AU70" s="3">
        <v>2.4466000000000001</v>
      </c>
      <c r="AV70" s="3">
        <v>2.3500999999999999</v>
      </c>
      <c r="AW70" s="3">
        <v>2.5</v>
      </c>
      <c r="AX70" s="3">
        <v>2.31</v>
      </c>
      <c r="AY70" s="3">
        <v>2.34</v>
      </c>
      <c r="AZ70" s="3">
        <v>2.13</v>
      </c>
      <c r="BA70" s="3">
        <v>2.2400000000000002</v>
      </c>
      <c r="BB70" s="3">
        <v>2.2200000000000002</v>
      </c>
      <c r="BC70" s="3">
        <v>2.14</v>
      </c>
      <c r="BD70" s="3">
        <v>2.15</v>
      </c>
      <c r="BE70" s="3">
        <v>2.15</v>
      </c>
      <c r="BF70" s="3">
        <v>2.17</v>
      </c>
      <c r="BG70" s="3">
        <v>2.2999999999999998</v>
      </c>
      <c r="BH70" s="3">
        <v>2.38</v>
      </c>
      <c r="BI70" s="3">
        <v>2.44</v>
      </c>
      <c r="BJ70" s="3">
        <v>2.2999999999999998</v>
      </c>
      <c r="BK70" s="3">
        <v>2.2999999999999998</v>
      </c>
      <c r="BL70" s="3">
        <v>2.4</v>
      </c>
      <c r="BM70" s="3">
        <v>2.2599999999999998</v>
      </c>
      <c r="BN70" s="3">
        <v>2.25</v>
      </c>
      <c r="BO70" s="3">
        <v>2.2000000000000002</v>
      </c>
      <c r="BP70" s="3">
        <v>2.4</v>
      </c>
      <c r="BQ70" s="3">
        <v>2.33</v>
      </c>
      <c r="BR70" s="3">
        <v>2.35</v>
      </c>
      <c r="BS70" s="3">
        <v>2.25</v>
      </c>
      <c r="BT70" s="3">
        <v>2.2599999999999998</v>
      </c>
      <c r="BU70" s="3">
        <v>2.25</v>
      </c>
      <c r="BV70" s="3">
        <v>2.2999999999999998</v>
      </c>
      <c r="BW70" s="3">
        <v>2.15</v>
      </c>
      <c r="BX70" s="3">
        <v>2.15</v>
      </c>
      <c r="BY70" s="3">
        <v>2.1800000000000002</v>
      </c>
      <c r="BZ70" s="3">
        <v>2.17</v>
      </c>
      <c r="CA70" s="3">
        <v>2.1</v>
      </c>
      <c r="CB70" s="3">
        <v>1.91</v>
      </c>
      <c r="CC70" s="3">
        <v>2</v>
      </c>
      <c r="CD70" s="3">
        <v>1.78</v>
      </c>
      <c r="CE70" s="3">
        <v>1.7</v>
      </c>
      <c r="CF70" s="3">
        <v>1.49</v>
      </c>
      <c r="CG70" s="3">
        <v>1.46</v>
      </c>
      <c r="CH70" s="3">
        <v>1.32</v>
      </c>
      <c r="CI70" s="3">
        <v>1.32</v>
      </c>
      <c r="CJ70" s="3">
        <v>1.32</v>
      </c>
      <c r="CK70" s="3">
        <v>1.2726</v>
      </c>
      <c r="CL70" s="3">
        <v>1.22</v>
      </c>
      <c r="CM70" s="3">
        <v>1.2709999999999999</v>
      </c>
      <c r="CN70" s="3"/>
      <c r="CO70" s="3"/>
    </row>
    <row r="71" spans="1:93" hidden="1" x14ac:dyDescent="0.25">
      <c r="A71" s="3" t="s">
        <v>7523</v>
      </c>
      <c r="B71" s="3" t="s">
        <v>7524</v>
      </c>
      <c r="C71" s="5" t="s">
        <v>7525</v>
      </c>
      <c r="D71" s="6">
        <v>-0.670324221</v>
      </c>
      <c r="E71" s="3">
        <v>14720</v>
      </c>
      <c r="F71" s="3">
        <v>2018</v>
      </c>
      <c r="G71" s="8">
        <v>1</v>
      </c>
      <c r="H71" s="8">
        <f t="shared" si="7"/>
        <v>0</v>
      </c>
      <c r="I71" s="8">
        <f>_xll.FDS(A71,"FF_CURR_RATIO(ANN_R,0)")</f>
        <v>0.17054471602146351</v>
      </c>
      <c r="J71" s="8">
        <f t="shared" si="12"/>
        <v>0</v>
      </c>
      <c r="K71" s="8" t="e">
        <f>_xll.FDS(A71,"FF_PBK(ANN_R,0)")</f>
        <v>#N/A</v>
      </c>
      <c r="L71" s="8">
        <f>_xll.FDSR(A71,"FF_PE(ANN_R,NOW,NOW,AY)")</f>
        <v>2</v>
      </c>
      <c r="M71" s="12">
        <f>_xll.FDSR(A71,"FF_EPS(ANN_R,NOW,NOW,AY)")</f>
        <v>2.75</v>
      </c>
      <c r="N71" s="12"/>
      <c r="O71" s="12">
        <f>_xll.FDSR(A71,"FF_SALES(ANN_R,NOW,NOW,AY)")</f>
        <v>1.329005</v>
      </c>
      <c r="P71" s="10" t="e">
        <f>_xll.FDSR(A71,"FF_RD_EXP(ANN_R,NOW,NOW,AY)")</f>
        <v>#N/A</v>
      </c>
      <c r="Q71" s="10">
        <f>_xll.FDS(A71,"FF_ASSETS(ANN_R,0)")</f>
        <v>2.6347230000000001</v>
      </c>
      <c r="R71" s="10" t="e">
        <f t="shared" si="8"/>
        <v>#N/A</v>
      </c>
      <c r="S71" s="10" t="e">
        <f t="shared" si="9"/>
        <v>#N/A</v>
      </c>
      <c r="T71">
        <f t="shared" si="10"/>
        <v>-0.55102272727272728</v>
      </c>
      <c r="U71">
        <f t="array" ref="U71:V71">_xll.FDSR(A71,"FF_DEBT_ASSETS(ANN_R,11/30/2016,10/31/2018,AY)")</f>
        <v>85.240075970025458</v>
      </c>
      <c r="V71">
        <v>224.2906877384379</v>
      </c>
      <c r="W71">
        <f t="shared" si="11"/>
        <v>139.05061176841244</v>
      </c>
      <c r="X71" s="3">
        <f>_xll.FDSR(A71,"FF_SGA(ANN_R,8/1/2018,10/31/2018,AY)")</f>
        <v>1.9357789999999999</v>
      </c>
      <c r="Y71"/>
      <c r="Z71" s="10"/>
      <c r="AA71" s="3">
        <f t="array" ref="AA71:CM71">_xll.FDSR($A71,"FG_PRICE(8/1/2018,10/31/2018,,USD)")</f>
        <v>1.76</v>
      </c>
      <c r="AB71" s="3">
        <v>1.65</v>
      </c>
      <c r="AC71" s="4">
        <v>1.65</v>
      </c>
      <c r="AD71" s="3">
        <v>1.71</v>
      </c>
      <c r="AE71" s="3">
        <v>1.75</v>
      </c>
      <c r="AF71" s="3">
        <v>1.67</v>
      </c>
      <c r="AG71" s="3">
        <v>1.73</v>
      </c>
      <c r="AH71" s="3">
        <v>1.72</v>
      </c>
      <c r="AI71" s="3">
        <v>1.72</v>
      </c>
      <c r="AJ71" s="3">
        <v>1.74</v>
      </c>
      <c r="AK71" s="3">
        <v>1.8</v>
      </c>
      <c r="AL71" s="3">
        <v>1.87</v>
      </c>
      <c r="AM71" s="3">
        <v>1.9</v>
      </c>
      <c r="AN71" s="3">
        <v>1.72</v>
      </c>
      <c r="AO71" s="3">
        <v>1.8</v>
      </c>
      <c r="AP71" s="3">
        <v>1.79</v>
      </c>
      <c r="AQ71" s="3">
        <v>1.8101</v>
      </c>
      <c r="AR71" s="3">
        <v>1.85</v>
      </c>
      <c r="AS71" s="3">
        <v>1.92</v>
      </c>
      <c r="AT71" s="3">
        <v>2.0699999999999998</v>
      </c>
      <c r="AU71" s="3">
        <v>2.2200000000000002</v>
      </c>
      <c r="AV71" s="3">
        <v>1.99</v>
      </c>
      <c r="AW71" s="3">
        <v>2.06</v>
      </c>
      <c r="AX71" s="3">
        <v>2.0699999999999998</v>
      </c>
      <c r="AY71" s="3">
        <v>2.0499999999999998</v>
      </c>
      <c r="AZ71" s="3">
        <v>1.94</v>
      </c>
      <c r="BA71" s="3">
        <v>1.82</v>
      </c>
      <c r="BB71" s="3">
        <v>1.77</v>
      </c>
      <c r="BC71" s="3">
        <v>1.8</v>
      </c>
      <c r="BD71" s="3">
        <v>1.78</v>
      </c>
      <c r="BE71" s="3">
        <v>1.7718</v>
      </c>
      <c r="BF71" s="3">
        <v>1.77</v>
      </c>
      <c r="BG71" s="3">
        <v>1.754</v>
      </c>
      <c r="BH71" s="3">
        <v>1.69</v>
      </c>
      <c r="BI71" s="3">
        <v>1.7009000000000001</v>
      </c>
      <c r="BJ71" s="3">
        <v>1.68</v>
      </c>
      <c r="BK71" s="3">
        <v>1.71</v>
      </c>
      <c r="BL71" s="3">
        <v>1.6801999999999999</v>
      </c>
      <c r="BM71" s="3">
        <v>1.68</v>
      </c>
      <c r="BN71" s="3">
        <v>1.75</v>
      </c>
      <c r="BO71" s="3">
        <v>1.69</v>
      </c>
      <c r="BP71" s="3">
        <v>1.6440999999999999</v>
      </c>
      <c r="BQ71" s="3">
        <v>1.6</v>
      </c>
      <c r="BR71" s="3">
        <v>1.49</v>
      </c>
      <c r="BS71" s="3">
        <v>1.2</v>
      </c>
      <c r="BT71" s="3">
        <v>1.38</v>
      </c>
      <c r="BU71" s="3">
        <v>1.31</v>
      </c>
      <c r="BV71" s="3">
        <v>1.21</v>
      </c>
      <c r="BW71" s="3">
        <v>1.1499999999999999</v>
      </c>
      <c r="BX71" s="3">
        <v>1.0775999999999999</v>
      </c>
      <c r="BY71" s="3">
        <v>0.95</v>
      </c>
      <c r="BZ71" s="3">
        <v>0.84957899999999997</v>
      </c>
      <c r="CA71" s="3">
        <v>0.78</v>
      </c>
      <c r="CB71" s="3">
        <v>0.83460000000000001</v>
      </c>
      <c r="CC71" s="3">
        <v>0.83330000000000004</v>
      </c>
      <c r="CD71" s="3">
        <v>0.82250000000000001</v>
      </c>
      <c r="CE71" s="3">
        <v>0.85</v>
      </c>
      <c r="CF71" s="3">
        <v>0.82</v>
      </c>
      <c r="CG71" s="3">
        <v>0.79339999999999999</v>
      </c>
      <c r="CH71" s="3">
        <v>0.97750000000000004</v>
      </c>
      <c r="CI71" s="3">
        <v>1.05</v>
      </c>
      <c r="CJ71" s="3">
        <v>0.86509999999999998</v>
      </c>
      <c r="CK71" s="3">
        <v>0.78979999999999995</v>
      </c>
      <c r="CL71" s="3">
        <v>0.66510000000000002</v>
      </c>
      <c r="CM71" s="3">
        <v>0.79020000000000001</v>
      </c>
      <c r="CN71" s="3"/>
      <c r="CO71" s="3"/>
    </row>
    <row r="72" spans="1:93" hidden="1" x14ac:dyDescent="0.25">
      <c r="A72" t="s">
        <v>4348</v>
      </c>
      <c r="B72" t="s">
        <v>4349</v>
      </c>
      <c r="C72" s="1" t="s">
        <v>4350</v>
      </c>
      <c r="D72" s="2">
        <v>-0.44605117799999999</v>
      </c>
      <c r="E72">
        <v>14237</v>
      </c>
      <c r="F72">
        <v>2018</v>
      </c>
      <c r="G72" s="7">
        <v>1</v>
      </c>
      <c r="H72" s="8">
        <f t="shared" si="7"/>
        <v>0</v>
      </c>
      <c r="I72" s="8">
        <f>_xll.FDS(A72,"FF_CURR_RATIO(ANN_R,0)")</f>
        <v>3.7507343405467082</v>
      </c>
      <c r="J72" s="8">
        <f t="shared" si="12"/>
        <v>0</v>
      </c>
      <c r="K72" s="8">
        <f>_xll.FDS(A72,"FF_PBK(ANN_R,0)")</f>
        <v>2.5820366193546431</v>
      </c>
      <c r="L72" s="8" t="e">
        <f>_xll.FDSR(A72,"FF_PE(ANN_R,NOW,NOW,AY)")</f>
        <v>#N/A</v>
      </c>
      <c r="M72" s="12" t="e">
        <f>_xll.FDSR(A72,"FF_EPS(ANN_R,NOW,NOW,AY)")</f>
        <v>#N/A</v>
      </c>
      <c r="N72" s="12"/>
      <c r="O72" s="12" t="e">
        <f>_xll.FDSR(A72,"FF_SALES(ANN_R,NOW,NOW,AY)")</f>
        <v>#N/A</v>
      </c>
      <c r="P72" s="10" t="e">
        <f>_xll.FDSR(A72,"FF_RD_EXP(ANN_R,NOW,NOW,AY)")</f>
        <v>#N/A</v>
      </c>
      <c r="Q72" s="10">
        <f>_xll.FDS(A72,"FF_ASSETS(ANN_R,0)")</f>
        <v>93.641778000000002</v>
      </c>
      <c r="R72" s="10" t="e">
        <f t="shared" si="8"/>
        <v>#N/A</v>
      </c>
      <c r="S72" s="10" t="e">
        <f t="shared" si="9"/>
        <v>#N/A</v>
      </c>
      <c r="T72">
        <f t="shared" si="10"/>
        <v>-0.60769230769230764</v>
      </c>
      <c r="U72">
        <f t="array" ref="U72:V72">_xll.FDSR(A72,"FF_DEBT_ASSETS(ANN_R,11/30/2016,10/31/2018,AY)")</f>
        <v>0</v>
      </c>
      <c r="V72">
        <v>0</v>
      </c>
      <c r="W72">
        <f t="shared" si="11"/>
        <v>0</v>
      </c>
      <c r="X72" s="3">
        <f>_xll.FDSR(A72,"FF_SGA(ANN_R,8/1/2018,10/31/2018,AY)")</f>
        <v>109.12311200000001</v>
      </c>
      <c r="Y72"/>
      <c r="Z72" s="10"/>
      <c r="AA72" s="3">
        <f t="array" ref="AA72:CM72">_xll.FDSR($A72,"FG_PRICE(8/1/2018,10/31/2018,,USD)")</f>
        <v>1.43</v>
      </c>
      <c r="AB72" s="3">
        <v>1.38</v>
      </c>
      <c r="AC72" s="4">
        <v>1.41</v>
      </c>
      <c r="AD72" s="3">
        <v>1.43</v>
      </c>
      <c r="AE72" s="3">
        <v>1.44</v>
      </c>
      <c r="AF72" s="3">
        <v>1.51</v>
      </c>
      <c r="AG72" s="3">
        <v>1.45</v>
      </c>
      <c r="AH72" s="3">
        <v>1.45</v>
      </c>
      <c r="AI72" s="3">
        <v>1.48</v>
      </c>
      <c r="AJ72" s="3">
        <v>1.51</v>
      </c>
      <c r="AK72" s="3">
        <v>1.43</v>
      </c>
      <c r="AL72" s="3">
        <v>1.44</v>
      </c>
      <c r="AM72" s="3">
        <v>1.44</v>
      </c>
      <c r="AN72" s="3">
        <v>1.43</v>
      </c>
      <c r="AO72" s="3">
        <v>1.42</v>
      </c>
      <c r="AP72" s="3">
        <v>1.47</v>
      </c>
      <c r="AQ72" s="3">
        <v>1.47</v>
      </c>
      <c r="AR72" s="3">
        <v>1.34</v>
      </c>
      <c r="AS72" s="3">
        <v>1.37</v>
      </c>
      <c r="AT72" s="3">
        <v>1.4</v>
      </c>
      <c r="AU72" s="3">
        <v>1.46</v>
      </c>
      <c r="AV72" s="3">
        <v>1.41</v>
      </c>
      <c r="AW72" s="3">
        <v>1.45</v>
      </c>
      <c r="AX72" s="3">
        <v>1.49</v>
      </c>
      <c r="AY72" s="3">
        <v>1.52</v>
      </c>
      <c r="AZ72" s="3">
        <v>1.43</v>
      </c>
      <c r="BA72" s="3">
        <v>1.02</v>
      </c>
      <c r="BB72" s="3">
        <v>0.95620000000000005</v>
      </c>
      <c r="BC72" s="3">
        <v>0.85019999999999996</v>
      </c>
      <c r="BD72" s="3">
        <v>0.81759999999999999</v>
      </c>
      <c r="BE72" s="3">
        <v>0.79</v>
      </c>
      <c r="BF72" s="3">
        <v>0.80600000000000005</v>
      </c>
      <c r="BG72" s="3">
        <v>0.80010000000000003</v>
      </c>
      <c r="BH72" s="3">
        <v>0.79</v>
      </c>
      <c r="BI72" s="3">
        <v>0.82809999999999995</v>
      </c>
      <c r="BJ72" s="3">
        <v>0.82430000000000003</v>
      </c>
      <c r="BK72" s="3">
        <v>0.85919999999999996</v>
      </c>
      <c r="BL72" s="3">
        <v>0.92210000000000003</v>
      </c>
      <c r="BM72" s="3">
        <v>0.9</v>
      </c>
      <c r="BN72" s="3">
        <v>0.9</v>
      </c>
      <c r="BO72" s="3">
        <v>0.94</v>
      </c>
      <c r="BP72" s="3">
        <v>0.94</v>
      </c>
      <c r="BQ72" s="3">
        <v>0.85619999999999996</v>
      </c>
      <c r="BR72" s="3">
        <v>0.83779999999999999</v>
      </c>
      <c r="BS72" s="3">
        <v>0.86480000000000001</v>
      </c>
      <c r="BT72" s="3">
        <v>0.82199999999999995</v>
      </c>
      <c r="BU72" s="3">
        <v>0.85140000000000005</v>
      </c>
      <c r="BV72" s="3">
        <v>0.79900000000000004</v>
      </c>
      <c r="BW72" s="3">
        <v>0.84</v>
      </c>
      <c r="BX72" s="3">
        <v>0.79790000000000005</v>
      </c>
      <c r="BY72" s="3">
        <v>0.79769999999999996</v>
      </c>
      <c r="BZ72" s="3">
        <v>0.77400000000000002</v>
      </c>
      <c r="CA72" s="3">
        <v>0.7601</v>
      </c>
      <c r="CB72" s="3">
        <v>0.71679999999999999</v>
      </c>
      <c r="CC72" s="3">
        <v>0.67910000000000004</v>
      </c>
      <c r="CD72" s="3">
        <v>0.68</v>
      </c>
      <c r="CE72" s="3">
        <v>0.64500000000000002</v>
      </c>
      <c r="CF72" s="3">
        <v>0.60709999999999997</v>
      </c>
      <c r="CG72" s="3">
        <v>0.6</v>
      </c>
      <c r="CH72" s="3">
        <v>0.54669999999999996</v>
      </c>
      <c r="CI72" s="3">
        <v>0.56240000000000001</v>
      </c>
      <c r="CJ72" s="3">
        <v>0.61990000000000001</v>
      </c>
      <c r="CK72" s="3">
        <v>0.53259999999999996</v>
      </c>
      <c r="CL72" s="3">
        <v>0.53049999999999997</v>
      </c>
      <c r="CM72" s="3">
        <v>0.56100000000000005</v>
      </c>
      <c r="CN72" s="3"/>
      <c r="CO72" s="3"/>
    </row>
    <row r="73" spans="1:93" hidden="1" x14ac:dyDescent="0.25">
      <c r="A73" s="3" t="s">
        <v>5458</v>
      </c>
      <c r="B73" s="3" t="s">
        <v>5459</v>
      </c>
      <c r="C73" s="5" t="s">
        <v>5460</v>
      </c>
      <c r="D73" s="6">
        <v>-0.77075669599999996</v>
      </c>
      <c r="E73" s="3">
        <v>16466</v>
      </c>
      <c r="F73" s="3">
        <v>2018</v>
      </c>
      <c r="G73" s="8">
        <v>1</v>
      </c>
      <c r="H73" s="8">
        <f t="shared" si="7"/>
        <v>0</v>
      </c>
      <c r="I73" s="8">
        <f>_xll.FDS(A73,"FF_CURR_RATIO(ANN_R,0)")</f>
        <v>4.0322838295167099E-2</v>
      </c>
      <c r="J73" s="8">
        <f t="shared" si="12"/>
        <v>0</v>
      </c>
      <c r="K73" s="8" t="e">
        <f>_xll.FDS(A73,"FF_PBK(ANN_R,0)")</f>
        <v>#N/A</v>
      </c>
      <c r="L73" s="8" t="e">
        <f>_xll.FDSR(A73,"FF_PE(ANN_R,NOW,NOW,AY)")</f>
        <v>#N/A</v>
      </c>
      <c r="M73" s="12" t="e">
        <f>_xll.FDSR(A73,"FF_EPS(ANN_R,NOW,NOW,AY)")</f>
        <v>#N/A</v>
      </c>
      <c r="N73" s="12"/>
      <c r="O73" s="12" t="e">
        <f>_xll.FDSR(A73,"FF_SALES(ANN_R,NOW,NOW,AY)")</f>
        <v>#N/A</v>
      </c>
      <c r="P73" s="10" t="e">
        <f>_xll.FDSR(A73,"FF_RD_EXP(ANN_R,NOW,NOW,AY)")</f>
        <v>#N/A</v>
      </c>
      <c r="Q73" s="10">
        <f>_xll.FDS(A73,"FF_ASSETS(ANN_R,0)")</f>
        <v>1.360468</v>
      </c>
      <c r="R73" s="10" t="e">
        <f t="shared" si="8"/>
        <v>#N/A</v>
      </c>
      <c r="S73" s="10" t="e">
        <f t="shared" si="9"/>
        <v>#N/A</v>
      </c>
      <c r="T73">
        <f t="shared" si="10"/>
        <v>-0.66852941176470582</v>
      </c>
      <c r="U73">
        <f t="array" ref="U73:V73">_xll.FDSR(A73,"FF_DEBT_ASSETS(ANN_R,11/30/2016,10/31/2018,AY)")</f>
        <v>43.011554437592537</v>
      </c>
      <c r="V73">
        <v>180.66716747472191</v>
      </c>
      <c r="W73">
        <f t="shared" si="11"/>
        <v>137.65561303712937</v>
      </c>
      <c r="X73" s="3">
        <f>_xll.FDSR(A73,"FF_SGA(ANN_R,8/1/2018,10/31/2018,AY)")</f>
        <v>9.5803539999999998</v>
      </c>
      <c r="Y73"/>
      <c r="Z73" s="10"/>
      <c r="AA73" s="3">
        <f t="array" ref="AA73:CM73">_xll.FDSR($A73,"FG_PRICE(8/1/2018,10/31/2018,,USD)")</f>
        <v>1.7</v>
      </c>
      <c r="AB73" s="3">
        <v>1.73</v>
      </c>
      <c r="AC73" s="4">
        <v>1.7</v>
      </c>
      <c r="AD73" s="3">
        <v>1.6682999999999999</v>
      </c>
      <c r="AE73" s="3">
        <v>1.7</v>
      </c>
      <c r="AF73" s="3">
        <v>1.66</v>
      </c>
      <c r="AG73" s="3">
        <v>1.61</v>
      </c>
      <c r="AH73" s="3">
        <v>1.6064000000000001</v>
      </c>
      <c r="AI73" s="3">
        <v>1.6</v>
      </c>
      <c r="AJ73" s="3">
        <v>1.6</v>
      </c>
      <c r="AK73" s="3">
        <v>1.51</v>
      </c>
      <c r="AL73" s="3">
        <v>1.47</v>
      </c>
      <c r="AM73" s="3">
        <v>1.36</v>
      </c>
      <c r="AN73" s="3">
        <v>1.5</v>
      </c>
      <c r="AO73" s="3">
        <v>1.43</v>
      </c>
      <c r="AP73" s="3">
        <v>1.4280999999999999</v>
      </c>
      <c r="AQ73" s="3">
        <v>1.56</v>
      </c>
      <c r="AR73" s="3">
        <v>1.4517</v>
      </c>
      <c r="AS73" s="3">
        <v>1.4</v>
      </c>
      <c r="AT73" s="3">
        <v>1.35</v>
      </c>
      <c r="AU73" s="3">
        <v>1.26</v>
      </c>
      <c r="AV73" s="3">
        <v>1.1879999999999999</v>
      </c>
      <c r="AW73" s="3">
        <v>1.28</v>
      </c>
      <c r="AX73" s="3">
        <v>1.1200000000000001</v>
      </c>
      <c r="AY73" s="3">
        <v>1.1000000000000001</v>
      </c>
      <c r="AZ73" s="3">
        <v>0.99009999999999998</v>
      </c>
      <c r="BA73" s="3">
        <v>1.1299999999999999</v>
      </c>
      <c r="BB73" s="3">
        <v>0.95</v>
      </c>
      <c r="BC73" s="3">
        <v>0.95</v>
      </c>
      <c r="BD73" s="3">
        <v>0.94499999999999995</v>
      </c>
      <c r="BE73" s="3">
        <v>0.86009999999999998</v>
      </c>
      <c r="BF73" s="3">
        <v>0.77</v>
      </c>
      <c r="BG73" s="3">
        <v>0.99570000000000003</v>
      </c>
      <c r="BH73" s="3">
        <v>0.85</v>
      </c>
      <c r="BI73" s="3">
        <v>0.8982</v>
      </c>
      <c r="BJ73" s="3">
        <v>0.91620000000000001</v>
      </c>
      <c r="BK73" s="3">
        <v>0.86850000000000005</v>
      </c>
      <c r="BL73" s="3">
        <v>0.86464099999999999</v>
      </c>
      <c r="BM73" s="3">
        <v>0.76</v>
      </c>
      <c r="BN73" s="3">
        <v>0.88439999999999996</v>
      </c>
      <c r="BO73" s="3">
        <v>0.84</v>
      </c>
      <c r="BP73" s="3">
        <v>0.82</v>
      </c>
      <c r="BQ73" s="3">
        <v>0.81030000000000002</v>
      </c>
      <c r="BR73" s="3">
        <v>0.83069999999999999</v>
      </c>
      <c r="BS73" s="3">
        <v>0.94</v>
      </c>
      <c r="BT73" s="3">
        <v>0.85</v>
      </c>
      <c r="BU73" s="3">
        <v>0.85</v>
      </c>
      <c r="BV73" s="3">
        <v>0.81564400000000004</v>
      </c>
      <c r="BW73" s="3">
        <v>0.80069999999999997</v>
      </c>
      <c r="BX73" s="3">
        <v>0.75009999999999999</v>
      </c>
      <c r="BY73" s="3">
        <v>0.65</v>
      </c>
      <c r="BZ73" s="3">
        <v>0.70120000000000005</v>
      </c>
      <c r="CA73" s="3">
        <v>0.71</v>
      </c>
      <c r="CB73" s="3">
        <v>0.7</v>
      </c>
      <c r="CC73" s="3">
        <v>0.71399999999999997</v>
      </c>
      <c r="CD73" s="3">
        <v>0.8</v>
      </c>
      <c r="CE73" s="3">
        <v>0.73</v>
      </c>
      <c r="CF73" s="3">
        <v>0.6673</v>
      </c>
      <c r="CG73" s="3">
        <v>0.65</v>
      </c>
      <c r="CH73" s="3">
        <v>0.57809999999999995</v>
      </c>
      <c r="CI73" s="3">
        <v>0.54</v>
      </c>
      <c r="CJ73" s="3">
        <v>0.41639999999999999</v>
      </c>
      <c r="CK73" s="3">
        <v>0.43530000000000002</v>
      </c>
      <c r="CL73" s="3">
        <v>0.48</v>
      </c>
      <c r="CM73" s="3">
        <v>0.5635</v>
      </c>
      <c r="CN73" s="3"/>
      <c r="CO73" s="3"/>
    </row>
    <row r="74" spans="1:93" hidden="1" x14ac:dyDescent="0.25">
      <c r="A74" t="s">
        <v>5317</v>
      </c>
      <c r="B74" t="s">
        <v>5318</v>
      </c>
      <c r="C74" s="1" t="s">
        <v>5319</v>
      </c>
      <c r="D74" s="2">
        <v>-0.20779444499999999</v>
      </c>
      <c r="E74">
        <v>14645</v>
      </c>
      <c r="F74">
        <v>2018</v>
      </c>
      <c r="G74" s="7">
        <v>1</v>
      </c>
      <c r="H74" s="8">
        <f t="shared" si="7"/>
        <v>0</v>
      </c>
      <c r="I74" s="8">
        <f>_xll.FDS(A74,"FF_CURR_RATIO(ANN_R,0)")</f>
        <v>2.5724495515695072</v>
      </c>
      <c r="J74" s="8">
        <f t="shared" ref="J74:J137" si="13">IF(I74&gt;4,1,0)</f>
        <v>0</v>
      </c>
      <c r="K74" s="8">
        <f>_xll.FDS(A74,"FF_PBK(ANN_R,0)")</f>
        <v>2.5317647058823529</v>
      </c>
      <c r="L74" s="8" t="e">
        <f>_xll.FDSR(A74,"FF_PE(ANN_R,NOW,NOW,AY)")</f>
        <v>#N/A</v>
      </c>
      <c r="M74" s="12">
        <f>_xll.FDSR(A74,"FF_EPS(ANN_R,NOW,NOW,AY)")</f>
        <v>-0.91</v>
      </c>
      <c r="N74" s="12"/>
      <c r="O74" s="12">
        <f>_xll.FDSR(A74,"FF_SALES(ANN_R,NOW,NOW,AY)")</f>
        <v>0</v>
      </c>
      <c r="P74" s="10">
        <f>_xll.FDSR(A74,"FF_RD_EXP(ANN_R,NOW,NOW,AY)")</f>
        <v>14.428000000000001</v>
      </c>
      <c r="Q74" s="10">
        <f>_xll.FDS(A74,"FF_ASSETS(ANN_R,0)")</f>
        <v>50.594999999999999</v>
      </c>
      <c r="R74" s="10">
        <f t="shared" si="8"/>
        <v>0.28516651843067498</v>
      </c>
      <c r="S74" s="10">
        <f>IF(AND(R74&gt;0.2,R74&lt;0.8),1,0)</f>
        <v>1</v>
      </c>
      <c r="T74" s="10">
        <f t="shared" si="10"/>
        <v>1.9932360270558918</v>
      </c>
      <c r="U74" s="10">
        <f t="array" ref="U74:V74">_xll.FDSR(A74,"FF_DEBT_ASSETS(ANN_R,11/30/2016,10/31/2018,AY)")</f>
        <v>30.20963487435791</v>
      </c>
      <c r="V74" s="10">
        <v>24.59994363197945</v>
      </c>
      <c r="W74" s="10">
        <f t="shared" si="11"/>
        <v>-5.6096912423784602</v>
      </c>
      <c r="X74" s="10">
        <f>_xll.FDSR(A74,"FF_SGA(ANN_R,8/1/2018,10/31/2018,AY)")</f>
        <v>26.788</v>
      </c>
      <c r="Y74" s="10"/>
      <c r="Z74" s="10"/>
      <c r="AA74" s="3">
        <f t="array" ref="AA74:CM74">_xll.FDSR($A74,"FG_PRICE(8/1/2018,10/31/2018,,USD)")</f>
        <v>0.28089999999999998</v>
      </c>
      <c r="AB74" s="3">
        <v>0.26800000000000002</v>
      </c>
      <c r="AC74" s="4">
        <v>0.29099999999999998</v>
      </c>
      <c r="AD74" s="3">
        <v>0.28050000000000003</v>
      </c>
      <c r="AE74" s="3">
        <v>0.27300000000000002</v>
      </c>
      <c r="AF74" s="3">
        <v>0.28000000000000003</v>
      </c>
      <c r="AG74" s="3">
        <v>0.2651</v>
      </c>
      <c r="AH74" s="3">
        <v>0.252</v>
      </c>
      <c r="AI74" s="3">
        <v>0.25009999999999999</v>
      </c>
      <c r="AJ74" s="3">
        <v>0.26629999999999998</v>
      </c>
      <c r="AK74" s="3">
        <v>0.25619999999999998</v>
      </c>
      <c r="AL74" s="3">
        <v>0.26529999999999998</v>
      </c>
      <c r="AM74" s="3">
        <v>0.255</v>
      </c>
      <c r="AN74" s="3">
        <v>0.25340000000000001</v>
      </c>
      <c r="AO74" s="3">
        <v>0.25219999999999998</v>
      </c>
      <c r="AP74" s="3">
        <v>0.2555</v>
      </c>
      <c r="AQ74" s="3">
        <v>0.26700000000000002</v>
      </c>
      <c r="AR74" s="3">
        <v>0.27989999999999998</v>
      </c>
      <c r="AS74" s="3">
        <v>0.26200000000000001</v>
      </c>
      <c r="AT74" s="3">
        <v>0.25800000000000001</v>
      </c>
      <c r="AU74" s="3">
        <v>0.27</v>
      </c>
      <c r="AV74" s="3">
        <v>0.27550000000000002</v>
      </c>
      <c r="AW74" s="3">
        <v>0.29299999999999998</v>
      </c>
      <c r="AX74" s="3">
        <v>0.27</v>
      </c>
      <c r="AY74" s="3">
        <v>0.27450000000000002</v>
      </c>
      <c r="AZ74" s="3">
        <v>0.2898</v>
      </c>
      <c r="BA74" s="3">
        <v>0.29964299999999999</v>
      </c>
      <c r="BB74" s="3">
        <v>0.309</v>
      </c>
      <c r="BC74" s="3">
        <v>0.67</v>
      </c>
      <c r="BD74" s="3">
        <v>0.55000000000000004</v>
      </c>
      <c r="BE74" s="3">
        <v>0.48499999999999999</v>
      </c>
      <c r="BF74" s="3">
        <v>0.36199999999999999</v>
      </c>
      <c r="BG74" s="3">
        <v>0.36990000000000001</v>
      </c>
      <c r="BH74" s="3">
        <v>0.36620000000000003</v>
      </c>
      <c r="BI74" s="3">
        <v>0.33610000000000001</v>
      </c>
      <c r="BJ74" s="3">
        <v>0.35489999999999999</v>
      </c>
      <c r="BK74" s="3">
        <v>0.33750000000000002</v>
      </c>
      <c r="BL74" s="3">
        <v>0.3397</v>
      </c>
      <c r="BM74" s="3">
        <v>0.39229999999999998</v>
      </c>
      <c r="BN74" s="3">
        <v>0.39</v>
      </c>
      <c r="BO74" s="3">
        <v>0.37809999999999999</v>
      </c>
      <c r="BP74" s="3">
        <v>0.36649999999999999</v>
      </c>
      <c r="BQ74" s="3">
        <v>0.36</v>
      </c>
      <c r="BR74" s="3">
        <v>0.35699999999999998</v>
      </c>
      <c r="BS74" s="3">
        <v>0.46500000000000002</v>
      </c>
      <c r="BT74" s="3">
        <v>0.38990000000000002</v>
      </c>
      <c r="BU74" s="3">
        <v>0.39</v>
      </c>
      <c r="BV74" s="3">
        <v>0.46189999999999998</v>
      </c>
      <c r="BW74" s="3">
        <v>0.71</v>
      </c>
      <c r="BX74" s="3">
        <v>0.65580000000000005</v>
      </c>
      <c r="BY74" s="3">
        <v>0.61</v>
      </c>
      <c r="BZ74" s="3">
        <v>0.74</v>
      </c>
      <c r="CA74" s="3">
        <v>0.94789999999999996</v>
      </c>
      <c r="CB74" s="3">
        <v>0.9788</v>
      </c>
      <c r="CC74" s="3">
        <v>0.89</v>
      </c>
      <c r="CD74" s="3">
        <v>0.83520000000000005</v>
      </c>
      <c r="CE74" s="3">
        <v>0.95520000000000005</v>
      </c>
      <c r="CF74" s="3">
        <v>0.81</v>
      </c>
      <c r="CG74" s="3">
        <v>0.8</v>
      </c>
      <c r="CH74" s="3">
        <v>0.76280000000000003</v>
      </c>
      <c r="CI74" s="3">
        <v>0.77010000000000001</v>
      </c>
      <c r="CJ74" s="3">
        <v>0.78</v>
      </c>
      <c r="CK74" s="3">
        <v>0.72719999999999996</v>
      </c>
      <c r="CL74" s="3">
        <v>0.86</v>
      </c>
      <c r="CM74" s="3">
        <v>0.84079999999999999</v>
      </c>
      <c r="CN74" s="3"/>
      <c r="CO74" s="3"/>
    </row>
    <row r="75" spans="1:93" hidden="1" x14ac:dyDescent="0.25">
      <c r="A75" t="s">
        <v>5214</v>
      </c>
      <c r="B75" t="s">
        <v>5215</v>
      </c>
      <c r="C75" s="1" t="s">
        <v>5216</v>
      </c>
      <c r="D75" s="2">
        <v>-0.25911515000000002</v>
      </c>
      <c r="E75">
        <v>14646</v>
      </c>
      <c r="F75">
        <v>2018</v>
      </c>
      <c r="G75" s="7">
        <v>1</v>
      </c>
      <c r="H75" s="8">
        <f t="shared" si="7"/>
        <v>0</v>
      </c>
      <c r="I75" s="8">
        <f>_xll.FDS(A75,"FF_CURR_RATIO(ANN_R,0)")</f>
        <v>12.29367456988787</v>
      </c>
      <c r="J75" s="8">
        <f t="shared" si="13"/>
        <v>1</v>
      </c>
      <c r="K75" s="8">
        <f>_xll.FDS(A75,"FF_PBK(ANN_R,0)")</f>
        <v>2.7814958860582681</v>
      </c>
      <c r="L75" s="8" t="e">
        <f>_xll.FDSR(A75,"FF_PE(ANN_R,NOW,NOW,AY)")</f>
        <v>#N/A</v>
      </c>
      <c r="M75" s="12">
        <f>_xll.FDSR(A75,"FF_EPS(ANN_R,NOW,NOW,AY)")</f>
        <v>-4.95</v>
      </c>
      <c r="N75" s="12"/>
      <c r="O75" s="12">
        <f>_xll.FDSR(A75,"FF_SALES(ANN_R,NOW,NOW,AY)")</f>
        <v>1.619</v>
      </c>
      <c r="P75" s="10">
        <f>_xll.FDSR(A75,"FF_RD_EXP(ANN_R,NOW,NOW,AY)")</f>
        <v>252.90199999999999</v>
      </c>
      <c r="Q75" s="10">
        <f>_xll.FDS(A75,"FF_ASSETS(ANN_R,0)")</f>
        <v>303.13600000000002</v>
      </c>
      <c r="R75" s="10">
        <f t="shared" si="8"/>
        <v>0.83428560118230755</v>
      </c>
      <c r="S75" s="10">
        <f t="shared" ref="S75:S80" si="14">IF(AND(R75&gt;0.2,R75&lt;0.8),1,0)</f>
        <v>0</v>
      </c>
      <c r="T75">
        <f t="shared" si="10"/>
        <v>-0.3487179487179487</v>
      </c>
      <c r="U75">
        <f t="array" ref="U75:V75">_xll.FDSR(A75,"FF_DEBT_ASSETS(ANN_R,11/30/2016,10/31/2018,AY)")</f>
        <v>0</v>
      </c>
      <c r="V75">
        <v>0</v>
      </c>
      <c r="W75">
        <f t="shared" si="11"/>
        <v>0</v>
      </c>
      <c r="X75" s="3">
        <f>_xll.FDSR(A75,"FF_SGA(ANN_R,8/1/2018,10/31/2018,AY)")</f>
        <v>288.00299999999999</v>
      </c>
      <c r="Y75"/>
      <c r="Z75" s="10"/>
      <c r="AA75" s="3">
        <f t="array" ref="AA75:CM75">_xll.FDSR($A75,"FG_PRICE(8/1/2018,10/31/2018,,USD)")</f>
        <v>19.5</v>
      </c>
      <c r="AB75" s="3">
        <v>19.2</v>
      </c>
      <c r="AC75" s="4">
        <v>19</v>
      </c>
      <c r="AD75" s="3">
        <v>19.2</v>
      </c>
      <c r="AE75" s="3">
        <v>19.399999999999999</v>
      </c>
      <c r="AF75" s="3">
        <v>19.899999999999999</v>
      </c>
      <c r="AG75" s="3">
        <v>19.399999999999999</v>
      </c>
      <c r="AH75" s="3">
        <v>19.25</v>
      </c>
      <c r="AI75" s="3">
        <v>19.149999999999999</v>
      </c>
      <c r="AJ75" s="3">
        <v>19</v>
      </c>
      <c r="AK75" s="3">
        <v>18.75</v>
      </c>
      <c r="AL75" s="3">
        <v>18.25</v>
      </c>
      <c r="AM75" s="3">
        <v>18.600000000000001</v>
      </c>
      <c r="AN75" s="3">
        <v>18.5</v>
      </c>
      <c r="AO75" s="3">
        <v>18.7</v>
      </c>
      <c r="AP75" s="3">
        <v>18.399999999999999</v>
      </c>
      <c r="AQ75" s="3">
        <v>17.600000000000001</v>
      </c>
      <c r="AR75" s="3">
        <v>17.7</v>
      </c>
      <c r="AS75" s="3">
        <v>17.75</v>
      </c>
      <c r="AT75" s="3">
        <v>17.7</v>
      </c>
      <c r="AU75" s="3">
        <v>17.95</v>
      </c>
      <c r="AV75" s="3">
        <v>17.850000000000001</v>
      </c>
      <c r="AW75" s="3">
        <v>18.100000000000001</v>
      </c>
      <c r="AX75" s="3">
        <v>18.100000000000001</v>
      </c>
      <c r="AY75" s="3">
        <v>18.3</v>
      </c>
      <c r="AZ75" s="3">
        <v>18.100000000000001</v>
      </c>
      <c r="BA75" s="3">
        <v>18.149999999999999</v>
      </c>
      <c r="BB75" s="3">
        <v>17.7</v>
      </c>
      <c r="BC75" s="3">
        <v>18.3</v>
      </c>
      <c r="BD75" s="3">
        <v>18.2</v>
      </c>
      <c r="BE75" s="3">
        <v>18.600000000000001</v>
      </c>
      <c r="BF75" s="3">
        <v>18.2</v>
      </c>
      <c r="BG75" s="3">
        <v>17.05</v>
      </c>
      <c r="BH75" s="3">
        <v>16.350000000000001</v>
      </c>
      <c r="BI75" s="3">
        <v>15.95</v>
      </c>
      <c r="BJ75" s="3">
        <v>16.3</v>
      </c>
      <c r="BK75" s="3">
        <v>16.100000000000001</v>
      </c>
      <c r="BL75" s="3">
        <v>16.75</v>
      </c>
      <c r="BM75" s="3">
        <v>16.899999999999999</v>
      </c>
      <c r="BN75" s="3">
        <v>16.649999999999999</v>
      </c>
      <c r="BO75" s="3">
        <v>16.649999999999999</v>
      </c>
      <c r="BP75" s="3">
        <v>16.649999999999999</v>
      </c>
      <c r="BQ75" s="3">
        <v>14.865</v>
      </c>
      <c r="BR75" s="3">
        <v>14.7</v>
      </c>
      <c r="BS75" s="3">
        <v>15.66</v>
      </c>
      <c r="BT75" s="3">
        <v>14.67</v>
      </c>
      <c r="BU75" s="3">
        <v>14.28</v>
      </c>
      <c r="BV75" s="3">
        <v>14.2</v>
      </c>
      <c r="BW75" s="3">
        <v>14.74</v>
      </c>
      <c r="BX75" s="3">
        <v>13.72</v>
      </c>
      <c r="BY75" s="3">
        <v>13.4</v>
      </c>
      <c r="BZ75" s="3">
        <v>13.27</v>
      </c>
      <c r="CA75" s="3">
        <v>13.46</v>
      </c>
      <c r="CB75" s="3">
        <v>13.68</v>
      </c>
      <c r="CC75" s="3">
        <v>13.71</v>
      </c>
      <c r="CD75" s="3">
        <v>12.83</v>
      </c>
      <c r="CE75" s="3">
        <v>12.59</v>
      </c>
      <c r="CF75" s="3">
        <v>12.67</v>
      </c>
      <c r="CG75" s="3">
        <v>13.02</v>
      </c>
      <c r="CH75" s="3">
        <v>12.03</v>
      </c>
      <c r="CI75" s="3">
        <v>12.89</v>
      </c>
      <c r="CJ75" s="3">
        <v>13.17</v>
      </c>
      <c r="CK75" s="3">
        <v>12.77</v>
      </c>
      <c r="CL75" s="3">
        <v>12.44</v>
      </c>
      <c r="CM75" s="3">
        <v>12.7</v>
      </c>
      <c r="CN75" s="3"/>
      <c r="CO75" s="3"/>
    </row>
    <row r="76" spans="1:93" hidden="1" x14ac:dyDescent="0.25">
      <c r="A76" t="s">
        <v>5151</v>
      </c>
      <c r="B76" t="s">
        <v>5152</v>
      </c>
      <c r="C76" s="1" t="s">
        <v>7554</v>
      </c>
      <c r="D76" s="2">
        <v>-0.475291044</v>
      </c>
      <c r="E76">
        <v>14865</v>
      </c>
      <c r="F76">
        <v>2018</v>
      </c>
      <c r="G76" s="7">
        <v>1</v>
      </c>
      <c r="H76" s="8">
        <f t="shared" si="7"/>
        <v>0</v>
      </c>
      <c r="I76" s="8">
        <f>_xll.FDS(A76,"FF_CURR_RATIO(ANN_R,0)")</f>
        <v>1.521974665924646</v>
      </c>
      <c r="J76" s="8">
        <f t="shared" si="13"/>
        <v>0</v>
      </c>
      <c r="K76" s="8" t="e">
        <f>_xll.FDS(A76,"FF_PBK(ANN_R,0)")</f>
        <v>#N/A</v>
      </c>
      <c r="L76" s="8" t="e">
        <f>_xll.FDSR(A76,"FF_PE(ANN_R,NOW,NOW,AY)")</f>
        <v>#N/A</v>
      </c>
      <c r="M76" s="12">
        <f>_xll.FDSR(A76,"FF_EPS(ANN_R,NOW,NOW,AY)")</f>
        <v>-5.6894999999999998</v>
      </c>
      <c r="N76" s="12"/>
      <c r="O76" s="12">
        <f>_xll.FDSR(A76,"FF_SALES(ANN_R,NOW,NOW,AY)")</f>
        <v>0</v>
      </c>
      <c r="P76" s="10">
        <f>_xll.FDSR(A76,"FF_RD_EXP(ANN_R,NOW,NOW,AY)")</f>
        <v>19.463564364224698</v>
      </c>
      <c r="Q76" s="10">
        <f>_xll.FDS(A76,"FF_ASSETS(ANN_R,0)")</f>
        <v>18.5161539250898</v>
      </c>
      <c r="R76" s="10">
        <f t="shared" si="8"/>
        <v>1.0511666970888127</v>
      </c>
      <c r="S76" s="10">
        <f t="shared" si="14"/>
        <v>0</v>
      </c>
      <c r="T76" s="10">
        <f t="shared" si="10"/>
        <v>1.2620738636363638</v>
      </c>
      <c r="U76" s="10">
        <f t="array" ref="U76:V76">_xll.FDSR(A76,"FF_DEBT_ASSETS(ANN_R,11/30/2016,10/31/2018,AY)")</f>
        <v>0</v>
      </c>
      <c r="V76" s="10">
        <v>34.47391963030649</v>
      </c>
      <c r="W76" s="10">
        <f t="shared" si="11"/>
        <v>34.47391963030649</v>
      </c>
      <c r="X76" s="10">
        <f>_xll.FDSR(A76,"FF_SGA(ANN_R,8/1/2018,10/31/2018,AY)")</f>
        <v>24.607332669579801</v>
      </c>
      <c r="Y76" s="10"/>
      <c r="Z76" s="10"/>
      <c r="AA76" s="3">
        <f t="array" ref="AA76:CM76">_xll.FDSR($A76,"FG_PRICE(8/1/2018,10/31/2018,,USD)")</f>
        <v>0.28160000000000002</v>
      </c>
      <c r="AB76" s="3">
        <v>0.27950000000000003</v>
      </c>
      <c r="AC76" s="4">
        <v>0.27700000000000002</v>
      </c>
      <c r="AD76" s="3">
        <v>0.27979999999999999</v>
      </c>
      <c r="AE76" s="3">
        <v>0.27900000000000003</v>
      </c>
      <c r="AF76" s="3">
        <v>0.2651</v>
      </c>
      <c r="AG76" s="3">
        <v>0.26</v>
      </c>
      <c r="AH76" s="3">
        <v>0.25370399999999999</v>
      </c>
      <c r="AI76" s="3">
        <v>0.25969999999999999</v>
      </c>
      <c r="AJ76" s="3">
        <v>0.27926000000000001</v>
      </c>
      <c r="AK76" s="3">
        <v>0.24299999999999999</v>
      </c>
      <c r="AL76" s="3">
        <v>0.24</v>
      </c>
      <c r="AM76" s="3">
        <v>0.24460000000000001</v>
      </c>
      <c r="AN76" s="3">
        <v>0.246</v>
      </c>
      <c r="AO76" s="3">
        <v>0.25169999999999998</v>
      </c>
      <c r="AP76" s="3">
        <v>0.26700000000000002</v>
      </c>
      <c r="AQ76" s="3">
        <v>0.28989999999999999</v>
      </c>
      <c r="AR76" s="3">
        <v>0.26700000000000002</v>
      </c>
      <c r="AS76" s="3">
        <v>0.27900000000000003</v>
      </c>
      <c r="AT76" s="3">
        <v>0.28000000000000003</v>
      </c>
      <c r="AU76" s="3">
        <v>0.28000000000000003</v>
      </c>
      <c r="AV76" s="3">
        <v>0.32979999999999998</v>
      </c>
      <c r="AW76" s="3">
        <v>0.307</v>
      </c>
      <c r="AX76" s="3">
        <v>0.29339999999999999</v>
      </c>
      <c r="AY76" s="3">
        <v>0.28799999999999998</v>
      </c>
      <c r="AZ76" s="3">
        <v>0.27800000000000002</v>
      </c>
      <c r="BA76" s="3">
        <v>0.28499999999999998</v>
      </c>
      <c r="BB76" s="3">
        <v>0.27029999999999998</v>
      </c>
      <c r="BC76" s="3">
        <v>0.43490000000000001</v>
      </c>
      <c r="BD76" s="3">
        <v>0.311</v>
      </c>
      <c r="BE76" s="3">
        <v>0.29010000000000002</v>
      </c>
      <c r="BF76" s="3">
        <v>0.3</v>
      </c>
      <c r="BG76" s="3">
        <v>0.29189999999999999</v>
      </c>
      <c r="BH76" s="3">
        <v>0.2923</v>
      </c>
      <c r="BI76" s="3">
        <v>0.28799999999999998</v>
      </c>
      <c r="BJ76" s="3">
        <v>0.3</v>
      </c>
      <c r="BK76" s="3">
        <v>0.2923</v>
      </c>
      <c r="BL76" s="3">
        <v>0.28439999999999999</v>
      </c>
      <c r="BM76" s="3">
        <v>0.2853</v>
      </c>
      <c r="BN76" s="3">
        <v>0.316</v>
      </c>
      <c r="BO76" s="3">
        <v>0.30509999999999998</v>
      </c>
      <c r="BP76" s="3">
        <v>0.36499999999999999</v>
      </c>
      <c r="BQ76" s="3">
        <v>0.42930000000000001</v>
      </c>
      <c r="BR76" s="3">
        <v>0.39</v>
      </c>
      <c r="BS76" s="3">
        <v>0.438</v>
      </c>
      <c r="BT76" s="3">
        <v>0.43980000000000002</v>
      </c>
      <c r="BU76" s="3">
        <v>0.47</v>
      </c>
      <c r="BV76" s="3">
        <v>0.64</v>
      </c>
      <c r="BW76" s="3">
        <v>0.59899999999999998</v>
      </c>
      <c r="BX76" s="3">
        <v>0.5</v>
      </c>
      <c r="BY76" s="3">
        <v>0.68</v>
      </c>
      <c r="BZ76" s="3">
        <v>0.98</v>
      </c>
      <c r="CA76" s="3">
        <v>1.38</v>
      </c>
      <c r="CB76" s="3">
        <v>1.48</v>
      </c>
      <c r="CC76" s="3">
        <v>1.17</v>
      </c>
      <c r="CD76" s="3">
        <v>0.85</v>
      </c>
      <c r="CE76" s="3">
        <v>0.96</v>
      </c>
      <c r="CF76" s="3">
        <v>1.01</v>
      </c>
      <c r="CG76" s="3">
        <v>0.94499999999999995</v>
      </c>
      <c r="CH76" s="3">
        <v>0.82250000000000001</v>
      </c>
      <c r="CI76" s="3">
        <v>0.71</v>
      </c>
      <c r="CJ76" s="3">
        <v>0.72</v>
      </c>
      <c r="CK76" s="3">
        <v>0.69596000000000002</v>
      </c>
      <c r="CL76" s="3">
        <v>0.62680000000000002</v>
      </c>
      <c r="CM76" s="3">
        <v>0.63700000000000001</v>
      </c>
      <c r="CN76" s="3"/>
      <c r="CO76" s="3"/>
    </row>
    <row r="77" spans="1:93" hidden="1" x14ac:dyDescent="0.25">
      <c r="A77" t="s">
        <v>5500</v>
      </c>
      <c r="B77" t="s">
        <v>5501</v>
      </c>
      <c r="C77" s="1" t="s">
        <v>5502</v>
      </c>
      <c r="D77" s="2">
        <v>-0.48771446899999998</v>
      </c>
      <c r="E77">
        <v>15542</v>
      </c>
      <c r="F77">
        <v>2018</v>
      </c>
      <c r="G77" s="7">
        <v>1</v>
      </c>
      <c r="H77" s="8">
        <f t="shared" si="7"/>
        <v>0</v>
      </c>
      <c r="I77" s="8">
        <f>_xll.FDS(A77,"FF_CURR_RATIO(ANN_R,0)")</f>
        <v>0.75613650711129266</v>
      </c>
      <c r="J77" s="8">
        <f t="shared" si="13"/>
        <v>0</v>
      </c>
      <c r="K77" s="8" t="e">
        <f>_xll.FDS(A77,"FF_PBK(ANN_R,0)")</f>
        <v>#N/A</v>
      </c>
      <c r="L77" s="8" t="e">
        <f>_xll.FDSR(A77,"FF_PE(ANN_R,NOW,NOW,AY)")</f>
        <v>#N/A</v>
      </c>
      <c r="M77" s="12">
        <f>_xll.FDSR(A77,"FF_EPS(ANN_R,NOW,NOW,AY)")</f>
        <v>-1.67</v>
      </c>
      <c r="N77" s="12"/>
      <c r="O77" s="12">
        <f>_xll.FDSR(A77,"FF_SALES(ANN_R,NOW,NOW,AY)")</f>
        <v>0.29099999999999998</v>
      </c>
      <c r="P77" s="10">
        <f>_xll.FDSR(A77,"FF_RD_EXP(ANN_R,NOW,NOW,AY)")</f>
        <v>39.64</v>
      </c>
      <c r="Q77" s="10">
        <f>_xll.FDS(A77,"FF_ASSETS(ANN_R,0)")</f>
        <v>27.917000000000002</v>
      </c>
      <c r="R77" s="10">
        <f t="shared" si="8"/>
        <v>1.4199233441988752</v>
      </c>
      <c r="S77" s="10">
        <f t="shared" si="14"/>
        <v>0</v>
      </c>
      <c r="T77">
        <f t="shared" si="10"/>
        <v>0.98484848484848486</v>
      </c>
      <c r="U77">
        <f t="array" ref="U77:V77">_xll.FDSR(A77,"FF_DEBT_ASSETS(ANN_R,11/30/2016,10/31/2018,AY)")</f>
        <v>0</v>
      </c>
      <c r="V77">
        <v>20.291769887145609</v>
      </c>
      <c r="W77">
        <f t="shared" si="11"/>
        <v>20.291769887145609</v>
      </c>
      <c r="X77" s="3">
        <f>_xll.FDSR(A77,"FF_SGA(ANN_R,8/1/2018,10/31/2018,AY)")</f>
        <v>50.776000000000003</v>
      </c>
      <c r="Y77"/>
      <c r="Z77" s="10"/>
      <c r="AA77" s="3">
        <f t="array" ref="AA77:CM77">_xll.FDSR($A77,"FG_PRICE(8/1/2018,10/31/2018,,USD)")</f>
        <v>1.32</v>
      </c>
      <c r="AB77" s="3">
        <v>1.32</v>
      </c>
      <c r="AC77" s="4">
        <v>1.28</v>
      </c>
      <c r="AD77" s="3">
        <v>1.29</v>
      </c>
      <c r="AE77" s="3">
        <v>1.25</v>
      </c>
      <c r="AF77" s="3">
        <v>1.21</v>
      </c>
      <c r="AG77" s="3">
        <v>1.24</v>
      </c>
      <c r="AH77" s="3">
        <v>1.26</v>
      </c>
      <c r="AI77" s="3">
        <v>1.23</v>
      </c>
      <c r="AJ77" s="3">
        <v>1.1499999999999999</v>
      </c>
      <c r="AK77" s="3">
        <v>1.1399999999999999</v>
      </c>
      <c r="AL77" s="3">
        <v>1.1000000000000001</v>
      </c>
      <c r="AM77" s="3">
        <v>0.998</v>
      </c>
      <c r="AN77" s="3">
        <v>1.1299999999999999</v>
      </c>
      <c r="AO77" s="3">
        <v>1.1000000000000001</v>
      </c>
      <c r="AP77" s="3">
        <v>1.19</v>
      </c>
      <c r="AQ77" s="3">
        <v>1.21</v>
      </c>
      <c r="AR77" s="3">
        <v>1.17</v>
      </c>
      <c r="AS77" s="3">
        <v>1.17</v>
      </c>
      <c r="AT77" s="3">
        <v>1.1499999999999999</v>
      </c>
      <c r="AU77" s="3">
        <v>1.1499999999999999</v>
      </c>
      <c r="AV77" s="3">
        <v>1.1200000000000001</v>
      </c>
      <c r="AW77" s="3">
        <v>1.0900000000000001</v>
      </c>
      <c r="AX77" s="3">
        <v>1.04</v>
      </c>
      <c r="AY77" s="3">
        <v>1</v>
      </c>
      <c r="AZ77" s="3">
        <v>0.99029999999999996</v>
      </c>
      <c r="BA77" s="3">
        <v>0.93</v>
      </c>
      <c r="BB77" s="3">
        <v>0.93</v>
      </c>
      <c r="BC77" s="3">
        <v>0.9899</v>
      </c>
      <c r="BD77" s="3">
        <v>0.94</v>
      </c>
      <c r="BE77" s="3">
        <v>0.91</v>
      </c>
      <c r="BF77" s="3">
        <v>0.81389999999999996</v>
      </c>
      <c r="BG77" s="3">
        <v>0.70030000000000003</v>
      </c>
      <c r="BH77" s="3">
        <v>0.80972900000000003</v>
      </c>
      <c r="BI77" s="3">
        <v>0.82989999999999997</v>
      </c>
      <c r="BJ77" s="3">
        <v>0.82</v>
      </c>
      <c r="BK77" s="3">
        <v>0.83989999999999998</v>
      </c>
      <c r="BL77" s="3">
        <v>0.82899999999999996</v>
      </c>
      <c r="BM77" s="3">
        <v>0.78</v>
      </c>
      <c r="BN77" s="3">
        <v>0.77700000000000002</v>
      </c>
      <c r="BO77" s="3">
        <v>0.77</v>
      </c>
      <c r="BP77" s="3">
        <v>0.77</v>
      </c>
      <c r="BQ77" s="3">
        <v>0.77600000000000002</v>
      </c>
      <c r="BR77" s="3">
        <v>2</v>
      </c>
      <c r="BS77" s="3">
        <v>3.4</v>
      </c>
      <c r="BT77" s="3">
        <v>2.66</v>
      </c>
      <c r="BU77" s="3">
        <v>3.35</v>
      </c>
      <c r="BV77" s="3">
        <v>3.02</v>
      </c>
      <c r="BW77" s="3">
        <v>3.29</v>
      </c>
      <c r="BX77" s="3">
        <v>3.48</v>
      </c>
      <c r="BY77" s="3">
        <v>3.39</v>
      </c>
      <c r="BZ77" s="3">
        <v>3.28</v>
      </c>
      <c r="CA77" s="3">
        <v>2.92</v>
      </c>
      <c r="CB77" s="3">
        <v>2.85</v>
      </c>
      <c r="CC77" s="3">
        <v>3.66</v>
      </c>
      <c r="CD77" s="3">
        <v>3.35</v>
      </c>
      <c r="CE77" s="3">
        <v>3.74</v>
      </c>
      <c r="CF77" s="3">
        <v>3.74</v>
      </c>
      <c r="CG77" s="3">
        <v>3.69</v>
      </c>
      <c r="CH77" s="3">
        <v>3.47</v>
      </c>
      <c r="CI77" s="3">
        <v>3.27</v>
      </c>
      <c r="CJ77" s="3">
        <v>2.99</v>
      </c>
      <c r="CK77" s="3">
        <v>2.9</v>
      </c>
      <c r="CL77" s="3">
        <v>2.35</v>
      </c>
      <c r="CM77" s="3">
        <v>2.62</v>
      </c>
      <c r="CN77" s="3"/>
      <c r="CO77" s="3"/>
    </row>
    <row r="78" spans="1:93" hidden="1" x14ac:dyDescent="0.25">
      <c r="A78" t="s">
        <v>18</v>
      </c>
      <c r="B78" t="s">
        <v>19</v>
      </c>
      <c r="C78" s="1" t="s">
        <v>20</v>
      </c>
      <c r="D78" s="2">
        <v>-0.38584449599999998</v>
      </c>
      <c r="E78">
        <v>93371</v>
      </c>
      <c r="F78">
        <v>2018</v>
      </c>
      <c r="G78" s="7">
        <v>1</v>
      </c>
      <c r="H78" s="8">
        <f t="shared" si="7"/>
        <v>0</v>
      </c>
      <c r="I78" s="8">
        <f>_xll.FDS(A78,"FF_CURR_RATIO(ANN_R,0)")</f>
        <v>2.1192360390775171</v>
      </c>
      <c r="J78" s="8">
        <f t="shared" si="13"/>
        <v>0</v>
      </c>
      <c r="K78" s="8">
        <f>_xll.FDS(A78,"FF_PBK(ANN_R,0)")</f>
        <v>4.984114376489277</v>
      </c>
      <c r="L78" s="8" t="e">
        <f>_xll.FDSR(A78,"FF_PE(ANN_R,NOW,NOW,AY)")</f>
        <v>#N/A</v>
      </c>
      <c r="M78" s="12">
        <f>_xll.FDSR(A78,"FF_EPS(ANN_R,NOW,NOW,AY)")</f>
        <v>-0.6</v>
      </c>
      <c r="N78" s="12"/>
      <c r="O78" s="12">
        <f>_xll.FDSR(A78,"FF_SALES(ANN_R,NOW,NOW,AY)")</f>
        <v>0.32932699999999998</v>
      </c>
      <c r="P78" s="10">
        <f>_xll.FDSR(A78,"FF_RD_EXP(ANN_R,NOW,NOW,AY)")</f>
        <v>24.486122000000002</v>
      </c>
      <c r="Q78" s="10">
        <f>_xll.FDS(A78,"FF_ASSETS(ANN_R,0)")</f>
        <v>13.453932999999999</v>
      </c>
      <c r="R78" s="10">
        <f t="shared" si="8"/>
        <v>1.8199973197428592</v>
      </c>
      <c r="S78" s="10">
        <f t="shared" si="14"/>
        <v>0</v>
      </c>
      <c r="T78" s="10">
        <f t="shared" si="10"/>
        <v>0.93063997139792654</v>
      </c>
      <c r="U78" s="10">
        <f t="array" ref="U78:V78">_xll.FDSR(A78,"FF_DEBT_ASSETS(ANN_R,11/30/2016,10/31/2018,AY)")</f>
        <v>0</v>
      </c>
      <c r="V78" s="10">
        <v>0</v>
      </c>
      <c r="W78" s="10">
        <f t="shared" si="11"/>
        <v>0</v>
      </c>
      <c r="X78" s="10">
        <f>_xll.FDSR(A78,"FF_SGA(ANN_R,8/1/2018,10/31/2018,AY)")</f>
        <v>33.101587000000002</v>
      </c>
      <c r="Y78" s="10"/>
      <c r="Z78" s="10"/>
      <c r="AA78" s="3">
        <f t="array" ref="AA78:CM78">_xll.FDSR($A78,"FG_PRICE(8/1/2018,10/31/2018,,USD)")</f>
        <v>0.55940000000000001</v>
      </c>
      <c r="AB78" s="3">
        <v>0.64539999999999997</v>
      </c>
      <c r="AC78" s="4">
        <v>0.62660000000000005</v>
      </c>
      <c r="AD78" s="3">
        <v>0.60499999999999998</v>
      </c>
      <c r="AE78" s="3">
        <v>0.56999999999999995</v>
      </c>
      <c r="AF78" s="3">
        <v>0.54859999999999998</v>
      </c>
      <c r="AG78" s="3">
        <v>0.5141</v>
      </c>
      <c r="AH78" s="3">
        <v>0.58590600000000004</v>
      </c>
      <c r="AI78" s="3">
        <v>0.59909999999999997</v>
      </c>
      <c r="AJ78" s="3">
        <v>0.55000000000000004</v>
      </c>
      <c r="AK78" s="3">
        <v>0.46689999999999998</v>
      </c>
      <c r="AL78" s="3">
        <v>0.46729999999999999</v>
      </c>
      <c r="AM78" s="3">
        <v>0.45</v>
      </c>
      <c r="AN78" s="3">
        <v>0.43</v>
      </c>
      <c r="AO78" s="3">
        <v>0.39329999999999998</v>
      </c>
      <c r="AP78" s="3">
        <v>0.40889999999999999</v>
      </c>
      <c r="AQ78" s="3">
        <v>0.39779999999999999</v>
      </c>
      <c r="AR78" s="3">
        <v>0.41849999999999998</v>
      </c>
      <c r="AS78" s="3">
        <v>0.45800000000000002</v>
      </c>
      <c r="AT78" s="3">
        <v>0.45540000000000003</v>
      </c>
      <c r="AU78" s="3">
        <v>0.54690000000000005</v>
      </c>
      <c r="AV78" s="3">
        <v>0.58799999999999997</v>
      </c>
      <c r="AW78" s="3">
        <v>0.62</v>
      </c>
      <c r="AX78" s="3">
        <v>0.625</v>
      </c>
      <c r="AY78" s="3">
        <v>0.57979999999999998</v>
      </c>
      <c r="AZ78" s="3">
        <v>0.59040000000000004</v>
      </c>
      <c r="BA78" s="3">
        <v>0.60650000000000004</v>
      </c>
      <c r="BB78" s="3">
        <v>0.63149999999999995</v>
      </c>
      <c r="BC78" s="3">
        <v>0.61950000000000005</v>
      </c>
      <c r="BD78" s="3">
        <v>0.58009999999999995</v>
      </c>
      <c r="BE78" s="3">
        <v>0.58989999999999998</v>
      </c>
      <c r="BF78" s="3">
        <v>0.56999999999999995</v>
      </c>
      <c r="BG78" s="3">
        <v>0.56489999999999996</v>
      </c>
      <c r="BH78" s="3">
        <v>0.60699999999999998</v>
      </c>
      <c r="BI78" s="3">
        <v>0.60609999999999997</v>
      </c>
      <c r="BJ78" s="3">
        <v>0.61570000000000003</v>
      </c>
      <c r="BK78" s="3">
        <v>0.66590000000000005</v>
      </c>
      <c r="BL78" s="3">
        <v>0.69089999999999996</v>
      </c>
      <c r="BM78" s="3">
        <v>0.71660000000000001</v>
      </c>
      <c r="BN78" s="3">
        <v>0.72299999999999998</v>
      </c>
      <c r="BO78" s="3">
        <v>0.73580000000000001</v>
      </c>
      <c r="BP78" s="3">
        <v>0.96870000000000001</v>
      </c>
      <c r="BQ78" s="3">
        <v>1.19</v>
      </c>
      <c r="BR78" s="3">
        <v>1.2</v>
      </c>
      <c r="BS78" s="3">
        <v>1.1499999999999999</v>
      </c>
      <c r="BT78" s="3">
        <v>1.18</v>
      </c>
      <c r="BU78" s="3">
        <v>1.3</v>
      </c>
      <c r="BV78" s="3">
        <v>1.55</v>
      </c>
      <c r="BW78" s="3">
        <v>1.47</v>
      </c>
      <c r="BX78" s="3">
        <v>1.5</v>
      </c>
      <c r="BY78" s="3">
        <v>1.85</v>
      </c>
      <c r="BZ78" s="3">
        <v>2.2599999999999998</v>
      </c>
      <c r="CA78" s="3">
        <v>2.1800000000000002</v>
      </c>
      <c r="CB78" s="3">
        <v>1.82</v>
      </c>
      <c r="CC78" s="3">
        <v>1.9</v>
      </c>
      <c r="CD78" s="3">
        <v>1.6</v>
      </c>
      <c r="CE78" s="3">
        <v>1.23</v>
      </c>
      <c r="CF78" s="3">
        <v>1.21</v>
      </c>
      <c r="CG78" s="3">
        <v>1.2</v>
      </c>
      <c r="CH78" s="3">
        <v>1.04</v>
      </c>
      <c r="CI78" s="3">
        <v>1.1399999999999999</v>
      </c>
      <c r="CJ78" s="3">
        <v>1.1200000000000001</v>
      </c>
      <c r="CK78" s="3">
        <v>1.01</v>
      </c>
      <c r="CL78" s="3">
        <v>1.03</v>
      </c>
      <c r="CM78" s="3">
        <v>1.08</v>
      </c>
      <c r="CN78" s="3"/>
      <c r="CO78" s="3"/>
    </row>
    <row r="79" spans="1:93" hidden="1" x14ac:dyDescent="0.25">
      <c r="A79" t="s">
        <v>5880</v>
      </c>
      <c r="B79" t="s">
        <v>5881</v>
      </c>
      <c r="C79" s="1" t="s">
        <v>5882</v>
      </c>
      <c r="D79" s="2">
        <v>-0.24596005600000001</v>
      </c>
      <c r="E79">
        <v>15428</v>
      </c>
      <c r="F79">
        <v>2018</v>
      </c>
      <c r="G79" s="7">
        <v>1</v>
      </c>
      <c r="H79" s="8">
        <f t="shared" si="7"/>
        <v>0</v>
      </c>
      <c r="I79" s="8">
        <f>_xll.FDS(A79,"FF_CURR_RATIO(ANN_R,0)")</f>
        <v>2.549467067504783</v>
      </c>
      <c r="J79" s="8">
        <f t="shared" si="13"/>
        <v>0</v>
      </c>
      <c r="K79" s="8" t="e">
        <f>_xll.FDS(A79,"FF_PBK(ANN_R,0)")</f>
        <v>#N/A</v>
      </c>
      <c r="L79" s="8" t="e">
        <f>_xll.FDSR(A79,"FF_PE(ANN_R,NOW,NOW,AY)")</f>
        <v>#N/A</v>
      </c>
      <c r="M79" s="12">
        <f>_xll.FDSR(A79,"FF_EPS(ANN_R,NOW,NOW,AY)")</f>
        <v>-2.34</v>
      </c>
      <c r="N79" s="12"/>
      <c r="O79" s="12">
        <f>_xll.FDSR(A79,"FF_SALES(ANN_R,NOW,NOW,AY)")</f>
        <v>39.619</v>
      </c>
      <c r="P79" s="10">
        <f>_xll.FDSR(A79,"FF_RD_EXP(ANN_R,NOW,NOW,AY)")</f>
        <v>9.0180000000000007</v>
      </c>
      <c r="Q79" s="10">
        <f>_xll.FDS(A79,"FF_ASSETS(ANN_R,0)")</f>
        <v>45.494999999999997</v>
      </c>
      <c r="R79" s="10">
        <f t="shared" si="8"/>
        <v>0.19821958456973296</v>
      </c>
      <c r="S79" s="10">
        <f t="shared" si="14"/>
        <v>0</v>
      </c>
      <c r="T79" s="10">
        <f t="shared" si="10"/>
        <v>0.7186046511627906</v>
      </c>
      <c r="U79" s="10">
        <f t="array" ref="U79:V79">_xll.FDSR(A79,"FF_DEBT_ASSETS(ANN_R,11/30/2016,10/31/2018,AY)")</f>
        <v>21.838473719930619</v>
      </c>
      <c r="V79" s="10">
        <v>24.236347062235851</v>
      </c>
      <c r="W79" s="10">
        <f t="shared" si="11"/>
        <v>2.3978733423052319</v>
      </c>
      <c r="X79" s="10">
        <f>_xll.FDSR(A79,"FF_SGA(ANN_R,8/1/2018,10/31/2018,AY)")</f>
        <v>59.936999999999998</v>
      </c>
      <c r="Y79" s="10"/>
      <c r="Z79" s="10"/>
      <c r="AA79" s="3">
        <f t="array" ref="AA79:CM79">_xll.FDSR($A79,"FG_PRICE(8/1/2018,10/31/2018,,USD)")</f>
        <v>4.3</v>
      </c>
      <c r="AB79" s="3">
        <v>4.2</v>
      </c>
      <c r="AC79" s="4">
        <v>3.9</v>
      </c>
      <c r="AD79" s="3">
        <v>3.7749999999999999</v>
      </c>
      <c r="AE79" s="3">
        <v>3.8</v>
      </c>
      <c r="AF79" s="3">
        <v>3.8</v>
      </c>
      <c r="AG79" s="3">
        <v>3.7</v>
      </c>
      <c r="AH79" s="3">
        <v>3.6</v>
      </c>
      <c r="AI79" s="3">
        <v>3.5</v>
      </c>
      <c r="AJ79" s="3">
        <v>3.35</v>
      </c>
      <c r="AK79" s="3">
        <v>3.4</v>
      </c>
      <c r="AL79" s="3">
        <v>3.6749999999999998</v>
      </c>
      <c r="AM79" s="3">
        <v>3.65</v>
      </c>
      <c r="AN79" s="3">
        <v>3.55</v>
      </c>
      <c r="AO79" s="3">
        <v>3.5</v>
      </c>
      <c r="AP79" s="3">
        <v>3.5</v>
      </c>
      <c r="AQ79" s="3">
        <v>3.6</v>
      </c>
      <c r="AR79" s="3">
        <v>3.95</v>
      </c>
      <c r="AS79" s="3">
        <v>3.95</v>
      </c>
      <c r="AT79" s="3">
        <v>4.05</v>
      </c>
      <c r="AU79" s="3">
        <v>4.5999999999999996</v>
      </c>
      <c r="AV79" s="3">
        <v>4.6500000000000004</v>
      </c>
      <c r="AW79" s="3">
        <v>4.6500000000000004</v>
      </c>
      <c r="AX79" s="3">
        <v>4.9000000000000004</v>
      </c>
      <c r="AY79" s="3">
        <v>5.2</v>
      </c>
      <c r="AZ79" s="3">
        <v>5.7</v>
      </c>
      <c r="BA79" s="3">
        <v>5.75</v>
      </c>
      <c r="BB79" s="3">
        <v>5.75</v>
      </c>
      <c r="BC79" s="3">
        <v>7.35</v>
      </c>
      <c r="BD79" s="3">
        <v>7.375</v>
      </c>
      <c r="BE79" s="3">
        <v>7.35</v>
      </c>
      <c r="BF79" s="3">
        <v>7.35</v>
      </c>
      <c r="BG79" s="3">
        <v>7.35</v>
      </c>
      <c r="BH79" s="3">
        <v>7.35</v>
      </c>
      <c r="BI79" s="3">
        <v>7.4</v>
      </c>
      <c r="BJ79" s="3">
        <v>7.35</v>
      </c>
      <c r="BK79" s="3">
        <v>7.4</v>
      </c>
      <c r="BL79" s="3">
        <v>7.4</v>
      </c>
      <c r="BM79" s="3">
        <v>7.375</v>
      </c>
      <c r="BN79" s="3">
        <v>7.4</v>
      </c>
      <c r="BO79" s="3">
        <v>7.4</v>
      </c>
      <c r="BP79" s="3">
        <v>7.4</v>
      </c>
      <c r="BQ79" s="3">
        <v>7.43</v>
      </c>
      <c r="BR79" s="3">
        <v>7.4</v>
      </c>
      <c r="BS79" s="3">
        <v>7.39</v>
      </c>
      <c r="BT79" s="3">
        <v>7.39</v>
      </c>
      <c r="BU79" s="3">
        <v>7.41</v>
      </c>
      <c r="BV79" s="3">
        <v>7.4</v>
      </c>
      <c r="BW79" s="3">
        <v>7.4</v>
      </c>
      <c r="BX79" s="3">
        <v>7.38</v>
      </c>
      <c r="BY79" s="3">
        <v>7.39</v>
      </c>
      <c r="BZ79" s="3">
        <v>7.39</v>
      </c>
      <c r="CA79" s="3">
        <v>7.4</v>
      </c>
      <c r="CB79" s="3">
        <v>7.39</v>
      </c>
      <c r="CC79" s="3">
        <v>7.4</v>
      </c>
      <c r="CD79" s="3">
        <v>7.4</v>
      </c>
      <c r="CE79" s="3">
        <v>7.4</v>
      </c>
      <c r="CF79" s="3">
        <v>7.39</v>
      </c>
      <c r="CG79" s="3">
        <v>7.39</v>
      </c>
      <c r="CH79" s="3">
        <v>7.39</v>
      </c>
      <c r="CI79" s="3">
        <v>7.39</v>
      </c>
      <c r="CJ79" s="3">
        <v>7.39</v>
      </c>
      <c r="CK79" s="3">
        <v>7.39</v>
      </c>
      <c r="CL79" s="3">
        <v>7.39</v>
      </c>
      <c r="CM79" s="3">
        <v>7.39</v>
      </c>
      <c r="CN79" s="3"/>
      <c r="CO79" s="3"/>
    </row>
    <row r="80" spans="1:93" hidden="1" x14ac:dyDescent="0.25">
      <c r="A80" t="s">
        <v>7539</v>
      </c>
      <c r="B80" t="s">
        <v>7540</v>
      </c>
      <c r="C80" s="1" t="s">
        <v>7541</v>
      </c>
      <c r="D80" s="2">
        <v>-0.58342484900000002</v>
      </c>
      <c r="E80">
        <v>14610</v>
      </c>
      <c r="F80">
        <v>2018</v>
      </c>
      <c r="G80" s="7">
        <v>1</v>
      </c>
      <c r="H80" s="8">
        <f t="shared" si="7"/>
        <v>0</v>
      </c>
      <c r="I80" s="8">
        <f>_xll.FDS(A80,"FF_CURR_RATIO(ANN_R,0)")</f>
        <v>0.2190763959934334</v>
      </c>
      <c r="J80" s="8">
        <f t="shared" si="13"/>
        <v>0</v>
      </c>
      <c r="K80" s="8" t="e">
        <f>_xll.FDS(A80,"FF_PBK(ANN_R,0)")</f>
        <v>#N/A</v>
      </c>
      <c r="L80" s="8" t="e">
        <f>_xll.FDSR(A80,"FF_PE(ANN_R,NOW,NOW,AY)")</f>
        <v>#N/A</v>
      </c>
      <c r="M80" s="12">
        <f>_xll.FDSR(A80,"FF_EPS(ANN_R,NOW,NOW,AY)")</f>
        <v>-5511.4539999999997</v>
      </c>
      <c r="N80" s="12"/>
      <c r="O80" s="12">
        <f>_xll.FDSR(A80,"FF_SALES(ANN_R,NOW,NOW,AY)")</f>
        <v>45.134</v>
      </c>
      <c r="P80" s="10">
        <f>_xll.FDSR(A80,"FF_RD_EXP(ANN_R,NOW,NOW,AY)")</f>
        <v>1.8129999999999999</v>
      </c>
      <c r="Q80" s="10">
        <f>_xll.FDS(A80,"FF_ASSETS(ANN_R,0)")</f>
        <v>27.690999999999999</v>
      </c>
      <c r="R80" s="10">
        <f t="shared" si="8"/>
        <v>6.547253620309848E-2</v>
      </c>
      <c r="S80" s="10">
        <f t="shared" si="14"/>
        <v>0</v>
      </c>
      <c r="T80" s="10">
        <f t="shared" si="10"/>
        <v>0.69506986698831374</v>
      </c>
      <c r="U80" s="10">
        <f t="array" ref="U80:V80">_xll.FDSR(A80,"FF_DEBT_ASSETS(ANN_R,11/30/2016,10/31/2018,AY)")</f>
        <v>15.48861238448665</v>
      </c>
      <c r="V80" s="10">
        <v>16.448783716697001</v>
      </c>
      <c r="W80" s="10">
        <f t="shared" si="11"/>
        <v>0.96017133221035067</v>
      </c>
      <c r="X80" s="10">
        <f>_xll.FDSR(A80,"FF_SGA(ANN_R,8/1/2018,10/31/2018,AY)")</f>
        <v>26.898</v>
      </c>
      <c r="Y80" s="10"/>
      <c r="Z80" s="10"/>
      <c r="AA80" s="3">
        <f t="array" ref="AA80:CM80">_xll.FDSR($A80,"FG_PRICE(8/1/2018,10/31/2018,,USD)")</f>
        <v>4.4835909999999997</v>
      </c>
      <c r="AB80" s="3">
        <v>4.4551463</v>
      </c>
      <c r="AC80" s="4">
        <v>4.1955885999999998</v>
      </c>
      <c r="AD80" s="3">
        <v>4.0960320000000001</v>
      </c>
      <c r="AE80" s="3">
        <v>4.8000379999999998</v>
      </c>
      <c r="AF80" s="3">
        <v>4.7680379999999998</v>
      </c>
      <c r="AG80" s="3">
        <v>4.8320384000000001</v>
      </c>
      <c r="AH80" s="3">
        <v>3.9111419000000001</v>
      </c>
      <c r="AI80" s="3">
        <v>4.1244769999999997</v>
      </c>
      <c r="AJ80" s="3">
        <v>4.8747049999999996</v>
      </c>
      <c r="AK80" s="3">
        <v>4.6435919999999999</v>
      </c>
      <c r="AL80" s="3">
        <v>4.7111479999999997</v>
      </c>
      <c r="AM80" s="3">
        <v>4.8640385000000004</v>
      </c>
      <c r="AN80" s="3">
        <v>4.6329250000000002</v>
      </c>
      <c r="AO80" s="3">
        <v>4.8355940000000004</v>
      </c>
      <c r="AP80" s="3">
        <v>4.7040369999999996</v>
      </c>
      <c r="AQ80" s="3">
        <v>4.5084799999999996</v>
      </c>
      <c r="AR80" s="3">
        <v>4.5831470000000003</v>
      </c>
      <c r="AS80" s="3">
        <v>4.4729239999999999</v>
      </c>
      <c r="AT80" s="3">
        <v>4.5760360000000002</v>
      </c>
      <c r="AU80" s="3">
        <v>4.6009250000000002</v>
      </c>
      <c r="AV80" s="3">
        <v>4.9314875999999996</v>
      </c>
      <c r="AW80" s="3">
        <v>5.0880400000000003</v>
      </c>
      <c r="AX80" s="3">
        <v>5.7920002999999998</v>
      </c>
      <c r="AY80" s="3">
        <v>5.4</v>
      </c>
      <c r="AZ80" s="3">
        <v>5.1040000000000001</v>
      </c>
      <c r="BA80" s="3">
        <v>5.26</v>
      </c>
      <c r="BB80" s="3">
        <v>5.1559999999999997</v>
      </c>
      <c r="BC80" s="3">
        <v>4.9359999999999999</v>
      </c>
      <c r="BD80" s="3">
        <v>8.3320000000000007</v>
      </c>
      <c r="BE80" s="3">
        <v>6.9160003999999997</v>
      </c>
      <c r="BF80" s="3">
        <v>5.84</v>
      </c>
      <c r="BG80" s="3">
        <v>5.8639999999999999</v>
      </c>
      <c r="BH80" s="3">
        <v>5.6421999999999999</v>
      </c>
      <c r="BI80" s="3">
        <v>6.2</v>
      </c>
      <c r="BJ80" s="3">
        <v>6.4039999999999999</v>
      </c>
      <c r="BK80" s="3">
        <v>6.2080000000000002</v>
      </c>
      <c r="BL80" s="3">
        <v>6.1424799999999999</v>
      </c>
      <c r="BM80" s="3">
        <v>7.532</v>
      </c>
      <c r="BN80" s="3">
        <v>9.3919999999999995</v>
      </c>
      <c r="BO80" s="3">
        <v>8.4</v>
      </c>
      <c r="BP80" s="3">
        <v>8.0519999999999996</v>
      </c>
      <c r="BQ80" s="3">
        <v>8.2119999999999997</v>
      </c>
      <c r="BR80" s="3">
        <v>8.1999999999999993</v>
      </c>
      <c r="BS80" s="3">
        <v>16.8</v>
      </c>
      <c r="BT80" s="3">
        <v>12</v>
      </c>
      <c r="BU80" s="3">
        <v>14.944000000000001</v>
      </c>
      <c r="BV80" s="3">
        <v>12.752000000000001</v>
      </c>
      <c r="BW80" s="3">
        <v>11.92</v>
      </c>
      <c r="BX80" s="3">
        <v>10.4</v>
      </c>
      <c r="BY80" s="3">
        <v>10.554399500000001</v>
      </c>
      <c r="BZ80" s="3">
        <v>10.788</v>
      </c>
      <c r="CA80" s="3">
        <v>10.54</v>
      </c>
      <c r="CB80" s="3">
        <v>10.58</v>
      </c>
      <c r="CC80" s="3">
        <v>10.559998999999999</v>
      </c>
      <c r="CD80" s="3">
        <v>10.144</v>
      </c>
      <c r="CE80" s="3">
        <v>9.5640000000000001</v>
      </c>
      <c r="CF80" s="3">
        <v>9.6080000000000005</v>
      </c>
      <c r="CG80" s="3">
        <v>9.1199999999999992</v>
      </c>
      <c r="CH80" s="3">
        <v>8.1999999999999993</v>
      </c>
      <c r="CI80" s="3">
        <v>9.5960000000000001</v>
      </c>
      <c r="CJ80" s="3">
        <v>9.0120000000000005</v>
      </c>
      <c r="CK80" s="3">
        <v>8.2232000000000003</v>
      </c>
      <c r="CL80" s="3">
        <v>7.3</v>
      </c>
      <c r="CM80" s="3">
        <v>7.6</v>
      </c>
      <c r="CN80" s="3"/>
      <c r="CO80" s="3"/>
    </row>
    <row r="81" spans="1:93" hidden="1" x14ac:dyDescent="0.25">
      <c r="A81" t="s">
        <v>7562</v>
      </c>
      <c r="B81" t="s">
        <v>7563</v>
      </c>
      <c r="C81" s="1" t="s">
        <v>7564</v>
      </c>
      <c r="D81" s="2">
        <v>-0.438866439</v>
      </c>
      <c r="E81">
        <v>88462</v>
      </c>
      <c r="F81">
        <v>2018</v>
      </c>
      <c r="G81" s="7">
        <v>1</v>
      </c>
      <c r="H81" s="8">
        <f t="shared" si="7"/>
        <v>0</v>
      </c>
      <c r="I81" s="8">
        <f>_xll.FDS(A81,"FF_CURR_RATIO(ANN_R,0)")</f>
        <v>9.4196113074204959</v>
      </c>
      <c r="J81" s="8">
        <f t="shared" si="13"/>
        <v>1</v>
      </c>
      <c r="K81" s="8">
        <f>_xll.FDS(A81,"FF_PBK(ANN_R,0)")</f>
        <v>2.7200707218387681</v>
      </c>
      <c r="L81" s="8" t="e">
        <f>_xll.FDSR(A81,"FF_PE(ANN_R,NOW,NOW,AY)")</f>
        <v>#N/A</v>
      </c>
      <c r="M81" s="12">
        <f>_xll.FDSR(A81,"FF_EPS(ANN_R,NOW,NOW,AY)")</f>
        <v>-1.82</v>
      </c>
      <c r="N81" s="12"/>
      <c r="O81" s="12">
        <f>_xll.FDSR(A81,"FF_SALES(ANN_R,NOW,NOW,AY)")</f>
        <v>0</v>
      </c>
      <c r="P81" s="10">
        <f>_xll.FDSR(A81,"FF_RD_EXP(ANN_R,NOW,NOW,AY)")</f>
        <v>7.6150000000000002</v>
      </c>
      <c r="Q81" s="10">
        <f>_xll.FDS(A81,"FF_ASSETS(ANN_R,0)")</f>
        <v>10.831</v>
      </c>
      <c r="R81" s="10">
        <f t="shared" si="8"/>
        <v>0.70307450835564589</v>
      </c>
      <c r="S81" s="10">
        <f t="shared" ref="S81:S144" si="15">IF(AND(R81&gt;0.2,R81&lt;0.8),1,0)</f>
        <v>1</v>
      </c>
      <c r="T81" s="10">
        <f t="shared" si="10"/>
        <v>-0.52800000000000002</v>
      </c>
      <c r="U81" s="10">
        <f t="array" ref="U81:V81">_xll.FDSR(A81,"FF_DEBT_ASSETS(ANN_R,11/30/2016,10/31/2018,AY)")</f>
        <v>0</v>
      </c>
      <c r="V81" s="10">
        <v>0</v>
      </c>
      <c r="W81" s="10">
        <f t="shared" si="11"/>
        <v>0</v>
      </c>
      <c r="X81" s="10">
        <f>_xll.FDSR(A81,"FF_SGA(ANN_R,8/1/2018,10/31/2018,AY)")</f>
        <v>11.881</v>
      </c>
      <c r="Y81" s="10"/>
      <c r="Z81" s="10"/>
      <c r="AA81" s="3">
        <f t="array" ref="AA81:CM81">_xll.FDSR($A81,"FG_PRICE(8/1/2018,10/31/2018,,USD)")</f>
        <v>2.5</v>
      </c>
      <c r="AB81" s="3">
        <v>2.39</v>
      </c>
      <c r="AC81" s="4">
        <v>2.41</v>
      </c>
      <c r="AD81" s="3">
        <v>1.25</v>
      </c>
      <c r="AE81" s="3">
        <v>1.25</v>
      </c>
      <c r="AF81" s="3">
        <v>1.1599999999999999</v>
      </c>
      <c r="AG81" s="3">
        <v>1.19</v>
      </c>
      <c r="AH81" s="3">
        <v>1.1299999999999999</v>
      </c>
      <c r="AI81" s="3">
        <v>1.2211000000000001</v>
      </c>
      <c r="AJ81" s="3">
        <v>1.1100000000000001</v>
      </c>
      <c r="AK81" s="3">
        <v>1.97</v>
      </c>
      <c r="AL81" s="3">
        <v>1.03</v>
      </c>
      <c r="AM81" s="3">
        <v>0.91659999999999997</v>
      </c>
      <c r="AN81" s="3">
        <v>0.9</v>
      </c>
      <c r="AO81" s="3">
        <v>0.82299999999999995</v>
      </c>
      <c r="AP81" s="3">
        <v>0.86499999999999999</v>
      </c>
      <c r="AQ81" s="3">
        <v>0.873</v>
      </c>
      <c r="AR81" s="3">
        <v>0.95840000000000003</v>
      </c>
      <c r="AS81" s="3">
        <v>0.93220000000000003</v>
      </c>
      <c r="AT81" s="3">
        <v>1.03</v>
      </c>
      <c r="AU81" s="3">
        <v>0.98</v>
      </c>
      <c r="AV81" s="3">
        <v>1.01</v>
      </c>
      <c r="AW81" s="3">
        <v>1.02</v>
      </c>
      <c r="AX81" s="3">
        <v>0.97970000000000002</v>
      </c>
      <c r="AY81" s="3">
        <v>0.97070000000000001</v>
      </c>
      <c r="AZ81" s="3">
        <v>0.94489999999999996</v>
      </c>
      <c r="BA81" s="3">
        <v>0.96</v>
      </c>
      <c r="BB81" s="3">
        <v>0.9677</v>
      </c>
      <c r="BC81" s="3">
        <v>0.96879999999999999</v>
      </c>
      <c r="BD81" s="3">
        <v>0.97009999999999996</v>
      </c>
      <c r="BE81" s="3">
        <v>0.95860000000000001</v>
      </c>
      <c r="BF81" s="3">
        <v>0.95040000000000002</v>
      </c>
      <c r="BG81" s="3">
        <v>0.94499999999999995</v>
      </c>
      <c r="BH81" s="3">
        <v>0.95499999999999996</v>
      </c>
      <c r="BI81" s="3">
        <v>0.96009999999999995</v>
      </c>
      <c r="BJ81" s="3">
        <v>0.96109999999999995</v>
      </c>
      <c r="BK81" s="3">
        <v>0.95399999999999996</v>
      </c>
      <c r="BL81" s="3">
        <v>0.95699999999999996</v>
      </c>
      <c r="BM81" s="3">
        <v>0.99</v>
      </c>
      <c r="BN81" s="3">
        <v>1.08</v>
      </c>
      <c r="BO81" s="3">
        <v>1.02</v>
      </c>
      <c r="BP81" s="3">
        <v>1.01</v>
      </c>
      <c r="BQ81" s="3">
        <v>1.01</v>
      </c>
      <c r="BR81" s="3">
        <v>0.96489999999999998</v>
      </c>
      <c r="BS81" s="3">
        <v>2.9</v>
      </c>
      <c r="BT81" s="3">
        <v>1.26</v>
      </c>
      <c r="BU81" s="3">
        <v>1.32</v>
      </c>
      <c r="BV81" s="3">
        <v>1.29</v>
      </c>
      <c r="BW81" s="3">
        <v>1.38</v>
      </c>
      <c r="BX81" s="3">
        <v>1.26</v>
      </c>
      <c r="BY81" s="3">
        <v>1.32</v>
      </c>
      <c r="BZ81" s="3">
        <v>1.29</v>
      </c>
      <c r="CA81" s="3">
        <v>1.2</v>
      </c>
      <c r="CB81" s="3">
        <v>1.21</v>
      </c>
      <c r="CC81" s="3">
        <v>1.22</v>
      </c>
      <c r="CD81" s="3">
        <v>1.34</v>
      </c>
      <c r="CE81" s="3">
        <v>1.29</v>
      </c>
      <c r="CF81" s="3">
        <v>1.24</v>
      </c>
      <c r="CG81" s="3">
        <v>1.22</v>
      </c>
      <c r="CH81" s="3">
        <v>1.1399999999999999</v>
      </c>
      <c r="CI81" s="3">
        <v>1.17</v>
      </c>
      <c r="CJ81" s="3">
        <v>1.22</v>
      </c>
      <c r="CK81" s="3">
        <v>1.17</v>
      </c>
      <c r="CL81" s="3">
        <v>1.17</v>
      </c>
      <c r="CM81" s="3">
        <v>1.18</v>
      </c>
      <c r="CN81" s="3"/>
      <c r="CO81" s="3"/>
    </row>
    <row r="82" spans="1:93" hidden="1" x14ac:dyDescent="0.25">
      <c r="A82" s="3" t="s">
        <v>7520</v>
      </c>
      <c r="B82" s="3" t="s">
        <v>7521</v>
      </c>
      <c r="C82" s="5" t="s">
        <v>7522</v>
      </c>
      <c r="D82" s="6">
        <v>-0.67864055700000003</v>
      </c>
      <c r="E82" s="3">
        <v>15075</v>
      </c>
      <c r="F82" s="3">
        <v>2018</v>
      </c>
      <c r="G82" s="8">
        <v>1</v>
      </c>
      <c r="H82" s="8">
        <f t="shared" si="7"/>
        <v>0</v>
      </c>
      <c r="I82" s="8">
        <f>_xll.FDS(A82,"FF_CURR_RATIO(ANN_R,0)")</f>
        <v>2.85080179402431</v>
      </c>
      <c r="J82" s="8">
        <f t="shared" si="13"/>
        <v>0</v>
      </c>
      <c r="K82" s="8">
        <f>_xll.FDS(A82,"FF_PBK(ANN_R,0)")</f>
        <v>9.9780821324100142</v>
      </c>
      <c r="L82" s="8" t="e">
        <f>_xll.FDSR(A82,"FF_PE(ANN_R,NOW,NOW,AY)")</f>
        <v>#N/A</v>
      </c>
      <c r="M82" s="12">
        <f>_xll.FDSR(A82,"FF_EPS(ANN_R,NOW,NOW,AY)")</f>
        <v>-4.3341000000000003</v>
      </c>
      <c r="N82" s="12"/>
      <c r="O82" s="12">
        <f>_xll.FDSR(A82,"FF_SALES(ANN_R,NOW,NOW,AY)")</f>
        <v>0</v>
      </c>
      <c r="P82" s="10">
        <f>_xll.FDSR(A82,"FF_RD_EXP(ANN_R,NOW,NOW,AY)")</f>
        <v>3.945757</v>
      </c>
      <c r="Q82" s="10">
        <f>_xll.FDS(A82,"FF_ASSETS(ANN_R,0)")</f>
        <v>4.1187740000000002</v>
      </c>
      <c r="R82" s="10">
        <f t="shared" si="8"/>
        <v>0.95799308240753189</v>
      </c>
      <c r="S82" s="10">
        <f t="shared" si="15"/>
        <v>0</v>
      </c>
      <c r="T82" s="10">
        <f t="shared" si="10"/>
        <v>0.54377880184331806</v>
      </c>
      <c r="U82" s="10">
        <f t="array" ref="U82:V82">_xll.FDSR(A82,"FF_DEBT_ASSETS(ANN_R,11/30/2016,10/31/2018,AY)")</f>
        <v>24.83429884723693</v>
      </c>
      <c r="V82" s="10">
        <v>0</v>
      </c>
      <c r="W82" s="10">
        <f t="shared" si="11"/>
        <v>-24.83429884723693</v>
      </c>
      <c r="X82" s="10">
        <f>_xll.FDSR(A82,"FF_SGA(ANN_R,8/1/2018,10/31/2018,AY)")</f>
        <v>9.9988309999999991</v>
      </c>
      <c r="Y82" s="10"/>
      <c r="Z82" s="10"/>
      <c r="AA82" s="3">
        <f t="array" ref="AA82:CM82">_xll.FDSR($A82,"FG_PRICE(8/1/2018,10/31/2018,,USD)")</f>
        <v>2.17</v>
      </c>
      <c r="AB82" s="3">
        <v>1.99</v>
      </c>
      <c r="AC82" s="4">
        <v>2.06</v>
      </c>
      <c r="AD82" s="3">
        <v>2.13</v>
      </c>
      <c r="AE82" s="3">
        <v>2</v>
      </c>
      <c r="AF82" s="3">
        <v>1.96</v>
      </c>
      <c r="AG82" s="3">
        <v>1.99</v>
      </c>
      <c r="AH82" s="3">
        <v>2.1150000000000002</v>
      </c>
      <c r="AI82" s="3">
        <v>2.13</v>
      </c>
      <c r="AJ82" s="3">
        <v>2.38</v>
      </c>
      <c r="AK82" s="3">
        <v>2.2000000000000002</v>
      </c>
      <c r="AL82" s="3">
        <v>2.17</v>
      </c>
      <c r="AM82" s="3">
        <v>2.16</v>
      </c>
      <c r="AN82" s="3">
        <v>2.21</v>
      </c>
      <c r="AO82" s="3">
        <v>2.2000000000000002</v>
      </c>
      <c r="AP82" s="3">
        <v>2.34</v>
      </c>
      <c r="AQ82" s="3">
        <v>2.34</v>
      </c>
      <c r="AR82" s="3">
        <v>2.33</v>
      </c>
      <c r="AS82" s="3">
        <v>2.3199999999999998</v>
      </c>
      <c r="AT82" s="3">
        <v>2.6190000000000002</v>
      </c>
      <c r="AU82" s="3">
        <v>3.15</v>
      </c>
      <c r="AV82" s="3">
        <v>3.48</v>
      </c>
      <c r="AW82" s="3">
        <v>4.0599999999999996</v>
      </c>
      <c r="AX82" s="3">
        <v>4.1399999999999997</v>
      </c>
      <c r="AY82" s="3">
        <v>4</v>
      </c>
      <c r="AZ82" s="3">
        <v>4.41</v>
      </c>
      <c r="BA82" s="3">
        <v>4.7</v>
      </c>
      <c r="BB82" s="3">
        <v>4.07</v>
      </c>
      <c r="BC82" s="3">
        <v>3.48</v>
      </c>
      <c r="BD82" s="3">
        <v>4.0599999999999996</v>
      </c>
      <c r="BE82" s="3">
        <v>3.94</v>
      </c>
      <c r="BF82" s="3">
        <v>3.65</v>
      </c>
      <c r="BG82" s="3">
        <v>3.75</v>
      </c>
      <c r="BH82" s="3">
        <v>3.8</v>
      </c>
      <c r="BI82" s="3">
        <v>3.79</v>
      </c>
      <c r="BJ82" s="3">
        <v>3.87</v>
      </c>
      <c r="BK82" s="3">
        <v>3.75</v>
      </c>
      <c r="BL82" s="3">
        <v>4.0199999999999996</v>
      </c>
      <c r="BM82" s="3">
        <v>4.05</v>
      </c>
      <c r="BN82" s="3">
        <v>4.45</v>
      </c>
      <c r="BO82" s="3">
        <v>4.26</v>
      </c>
      <c r="BP82" s="3">
        <v>4.05</v>
      </c>
      <c r="BQ82" s="3">
        <v>4.17</v>
      </c>
      <c r="BR82" s="3">
        <v>3.96</v>
      </c>
      <c r="BS82" s="3">
        <v>4</v>
      </c>
      <c r="BT82" s="3">
        <v>3.85</v>
      </c>
      <c r="BU82" s="3">
        <v>3.94</v>
      </c>
      <c r="BV82" s="3">
        <v>3.98</v>
      </c>
      <c r="BW82" s="3">
        <v>3.9</v>
      </c>
      <c r="BX82" s="3">
        <v>3.9</v>
      </c>
      <c r="BY82" s="3">
        <v>3.8719999999999999</v>
      </c>
      <c r="BZ82" s="3">
        <v>3.77</v>
      </c>
      <c r="CA82" s="3">
        <v>3.57</v>
      </c>
      <c r="CB82" s="3">
        <v>3.78</v>
      </c>
      <c r="CC82" s="3">
        <v>3.9</v>
      </c>
      <c r="CD82" s="3">
        <v>3.78</v>
      </c>
      <c r="CE82" s="3">
        <v>3.78</v>
      </c>
      <c r="CF82" s="3">
        <v>3.66</v>
      </c>
      <c r="CG82" s="3">
        <v>3.64</v>
      </c>
      <c r="CH82" s="3">
        <v>3.38</v>
      </c>
      <c r="CI82" s="3">
        <v>3.46</v>
      </c>
      <c r="CJ82" s="3">
        <v>3.35</v>
      </c>
      <c r="CK82" s="3">
        <v>3.4</v>
      </c>
      <c r="CL82" s="3">
        <v>3.4</v>
      </c>
      <c r="CM82" s="3">
        <v>3.35</v>
      </c>
      <c r="CN82" s="3"/>
      <c r="CO82" s="3"/>
    </row>
    <row r="83" spans="1:93" hidden="1" x14ac:dyDescent="0.25">
      <c r="A83" t="s">
        <v>7185</v>
      </c>
      <c r="B83" t="s">
        <v>7186</v>
      </c>
      <c r="C83" s="1" t="s">
        <v>7187</v>
      </c>
      <c r="D83" s="2">
        <v>-0.38204907700000001</v>
      </c>
      <c r="E83">
        <v>15294</v>
      </c>
      <c r="F83">
        <v>2018</v>
      </c>
      <c r="G83" s="7">
        <v>1</v>
      </c>
      <c r="H83" s="8">
        <f t="shared" si="7"/>
        <v>0</v>
      </c>
      <c r="I83" s="8">
        <f>_xll.FDS(A83,"FF_CURR_RATIO(ANN_R,0)")</f>
        <v>4.0834129811451909</v>
      </c>
      <c r="J83" s="8">
        <f t="shared" si="13"/>
        <v>1</v>
      </c>
      <c r="K83" s="8" t="e">
        <f>_xll.FDS(A83,"FF_PBK(ANN_R,0)")</f>
        <v>#N/A</v>
      </c>
      <c r="L83" s="8" t="e">
        <f>_xll.FDSR(A83,"FF_PE(ANN_R,NOW,NOW,AY)")</f>
        <v>#N/A</v>
      </c>
      <c r="M83" s="12">
        <f>_xll.FDSR(A83,"FF_EPS(ANN_R,NOW,NOW,AY)")</f>
        <v>-2.96</v>
      </c>
      <c r="N83" s="12"/>
      <c r="O83" s="12">
        <f>_xll.FDSR(A83,"FF_SALES(ANN_R,NOW,NOW,AY)")</f>
        <v>0</v>
      </c>
      <c r="P83" s="10">
        <f>_xll.FDSR(A83,"FF_RD_EXP(ANN_R,NOW,NOW,AY)")</f>
        <v>20.593</v>
      </c>
      <c r="Q83" s="10">
        <f>_xll.FDS(A83,"FF_ASSETS(ANN_R,0)")</f>
        <v>52.456000000000003</v>
      </c>
      <c r="R83" s="10">
        <f t="shared" si="8"/>
        <v>0.39257663565655021</v>
      </c>
      <c r="S83" s="10">
        <f t="shared" si="15"/>
        <v>1</v>
      </c>
      <c r="T83" s="10">
        <f t="shared" si="10"/>
        <v>-0.50909090909090904</v>
      </c>
      <c r="U83" s="10">
        <f t="array" ref="U83:V83">_xll.FDSR(A83,"FF_DEBT_ASSETS(ANN_R,11/30/2016,10/31/2018,AY)")</f>
        <v>40.238138853269831</v>
      </c>
      <c r="V83" s="10">
        <v>108.36052634679039</v>
      </c>
      <c r="W83" s="10">
        <f t="shared" si="11"/>
        <v>68.122387493520563</v>
      </c>
      <c r="X83" s="10">
        <f>_xll.FDSR(A83,"FF_SGA(ANN_R,8/1/2018,10/31/2018,AY)")</f>
        <v>33.03</v>
      </c>
      <c r="Y83" s="10"/>
      <c r="Z83" s="10"/>
      <c r="AA83" s="3">
        <f t="array" ref="AA83:CM83">_xll.FDSR($A83,"FG_PRICE(8/1/2018,10/31/2018,,USD)")</f>
        <v>4.4000000000000004</v>
      </c>
      <c r="AB83" s="3">
        <v>4.55</v>
      </c>
      <c r="AC83" s="4">
        <v>4.45</v>
      </c>
      <c r="AD83" s="3">
        <v>4.5</v>
      </c>
      <c r="AE83" s="3">
        <v>4.5999999999999996</v>
      </c>
      <c r="AF83" s="3">
        <v>4.55</v>
      </c>
      <c r="AG83" s="3">
        <v>4.5999999999999996</v>
      </c>
      <c r="AH83" s="3">
        <v>4.8</v>
      </c>
      <c r="AI83" s="3">
        <v>4.8</v>
      </c>
      <c r="AJ83" s="3">
        <v>4.55</v>
      </c>
      <c r="AK83" s="3">
        <v>4.4000000000000004</v>
      </c>
      <c r="AL83" s="3">
        <v>4.4000000000000004</v>
      </c>
      <c r="AM83" s="3">
        <v>4.75</v>
      </c>
      <c r="AN83" s="3">
        <v>4.7</v>
      </c>
      <c r="AO83" s="3">
        <v>4.55</v>
      </c>
      <c r="AP83" s="3">
        <v>4.7</v>
      </c>
      <c r="AQ83" s="3">
        <v>4.75</v>
      </c>
      <c r="AR83" s="3">
        <v>4.7</v>
      </c>
      <c r="AS83" s="3">
        <v>4.75</v>
      </c>
      <c r="AT83" s="3">
        <v>4.75</v>
      </c>
      <c r="AU83" s="3">
        <v>5.2</v>
      </c>
      <c r="AV83" s="3">
        <v>5.2750000000000004</v>
      </c>
      <c r="AW83" s="3">
        <v>5.2</v>
      </c>
      <c r="AX83" s="3">
        <v>4.9000000000000004</v>
      </c>
      <c r="AY83" s="3">
        <v>4.8</v>
      </c>
      <c r="AZ83" s="3">
        <v>4.7750000000000004</v>
      </c>
      <c r="BA83" s="3">
        <v>5.1749999999999998</v>
      </c>
      <c r="BB83" s="3">
        <v>5.2249999999999996</v>
      </c>
      <c r="BC83" s="3">
        <v>4.8499999999999996</v>
      </c>
      <c r="BD83" s="3">
        <v>5.15</v>
      </c>
      <c r="BE83" s="3">
        <v>5.05</v>
      </c>
      <c r="BF83" s="3">
        <v>5.15</v>
      </c>
      <c r="BG83" s="3">
        <v>4.8499999999999996</v>
      </c>
      <c r="BH83" s="3">
        <v>4.9749999999999996</v>
      </c>
      <c r="BI83" s="3">
        <v>4.95</v>
      </c>
      <c r="BJ83" s="3">
        <v>4.6749999999999998</v>
      </c>
      <c r="BK83" s="3">
        <v>4.5</v>
      </c>
      <c r="BL83" s="3">
        <v>4.45</v>
      </c>
      <c r="BM83" s="3">
        <v>4.8</v>
      </c>
      <c r="BN83" s="3">
        <v>4.75</v>
      </c>
      <c r="BO83" s="3">
        <v>4.8499999999999996</v>
      </c>
      <c r="BP83" s="3">
        <v>4.8</v>
      </c>
      <c r="BQ83" s="3">
        <v>4.63</v>
      </c>
      <c r="BR83" s="3">
        <v>4.29</v>
      </c>
      <c r="BS83" s="3">
        <v>4.25</v>
      </c>
      <c r="BT83" s="3">
        <v>4.18</v>
      </c>
      <c r="BU83" s="3">
        <v>2.66</v>
      </c>
      <c r="BV83" s="3">
        <v>2.62</v>
      </c>
      <c r="BW83" s="3">
        <v>2.6</v>
      </c>
      <c r="BX83" s="3">
        <v>2.59</v>
      </c>
      <c r="BY83" s="3">
        <v>2.5499999999999998</v>
      </c>
      <c r="BZ83" s="3">
        <v>2.5499999999999998</v>
      </c>
      <c r="CA83" s="3">
        <v>2.4950000000000001</v>
      </c>
      <c r="CB83" s="3">
        <v>2.5299999999999998</v>
      </c>
      <c r="CC83" s="3">
        <v>2.4900000000000002</v>
      </c>
      <c r="CD83" s="3">
        <v>2.48</v>
      </c>
      <c r="CE83" s="3">
        <v>2.5099999999999998</v>
      </c>
      <c r="CF83" s="3">
        <v>2.4300000000000002</v>
      </c>
      <c r="CG83" s="3">
        <v>2.4900000000000002</v>
      </c>
      <c r="CH83" s="3">
        <v>2.04</v>
      </c>
      <c r="CI83" s="3">
        <v>2.2999999999999998</v>
      </c>
      <c r="CJ83" s="3">
        <v>2.35</v>
      </c>
      <c r="CK83" s="3">
        <v>2.12</v>
      </c>
      <c r="CL83" s="3">
        <v>2.1800000000000002</v>
      </c>
      <c r="CM83" s="3">
        <v>2.16</v>
      </c>
      <c r="CN83" s="3"/>
      <c r="CO83" s="3"/>
    </row>
    <row r="84" spans="1:93" hidden="1" x14ac:dyDescent="0.25">
      <c r="A84" t="s">
        <v>7600</v>
      </c>
      <c r="B84" t="s">
        <v>7601</v>
      </c>
      <c r="C84" s="1" t="s">
        <v>7602</v>
      </c>
      <c r="D84" s="2">
        <v>-0.32803806899999999</v>
      </c>
      <c r="E84">
        <v>13263</v>
      </c>
      <c r="F84">
        <v>2018</v>
      </c>
      <c r="G84" s="7">
        <v>1</v>
      </c>
      <c r="H84" s="8">
        <f t="shared" si="7"/>
        <v>0</v>
      </c>
      <c r="I84" s="8">
        <f>_xll.FDS(A84,"FF_CURR_RATIO(ANN_R,0)")</f>
        <v>4.7199495745351401</v>
      </c>
      <c r="J84" s="8">
        <f t="shared" si="13"/>
        <v>1</v>
      </c>
      <c r="K84" s="8">
        <f>_xll.FDS(A84,"FF_PBK(ANN_R,0)")</f>
        <v>4.8051189723127834</v>
      </c>
      <c r="L84" s="8" t="e">
        <f>_xll.FDSR(A84,"FF_PE(ANN_R,NOW,NOW,AY)")</f>
        <v>#N/A</v>
      </c>
      <c r="M84" s="12">
        <f>_xll.FDSR(A84,"FF_EPS(ANN_R,NOW,NOW,AY)")</f>
        <v>-21.86</v>
      </c>
      <c r="N84" s="12"/>
      <c r="O84" s="12">
        <f>_xll.FDSR(A84,"FF_SALES(ANN_R,NOW,NOW,AY)")</f>
        <v>33.863999999999997</v>
      </c>
      <c r="P84" s="10">
        <f>_xll.FDSR(A84,"FF_RD_EXP(ANN_R,NOW,NOW,AY)")</f>
        <v>49.475000000000001</v>
      </c>
      <c r="Q84" s="10">
        <f>_xll.FDS(A84,"FF_ASSETS(ANN_R,0)")</f>
        <v>160.273</v>
      </c>
      <c r="R84" s="10">
        <f t="shared" si="8"/>
        <v>0.30869204419958446</v>
      </c>
      <c r="S84" s="10">
        <f t="shared" si="15"/>
        <v>1</v>
      </c>
      <c r="T84">
        <f t="shared" si="10"/>
        <v>-0.50377358490566038</v>
      </c>
      <c r="U84">
        <f t="array" ref="U84:V84">_xll.FDSR(A84,"FF_DEBT_ASSETS(ANN_R,11/30/2016,10/31/2018,AY)")</f>
        <v>12.1514216946236</v>
      </c>
      <c r="V84">
        <v>413.90525429842489</v>
      </c>
      <c r="W84">
        <f t="shared" si="11"/>
        <v>401.7538326038013</v>
      </c>
      <c r="X84" s="3">
        <f>_xll.FDSR(A84,"FF_SGA(ANN_R,8/1/2018,10/31/2018,AY)")</f>
        <v>112.349</v>
      </c>
      <c r="Y84"/>
      <c r="Z84" s="10"/>
      <c r="AA84" s="3">
        <f t="array" ref="AA84:CM84">_xll.FDSR($A84,"FG_PRICE(8/1/2018,10/31/2018,,USD)")</f>
        <v>5.3</v>
      </c>
      <c r="AB84" s="3">
        <v>5.2</v>
      </c>
      <c r="AC84" s="4">
        <v>5.2</v>
      </c>
      <c r="AD84" s="3">
        <v>5.5</v>
      </c>
      <c r="AE84" s="3">
        <v>5.0250000000000004</v>
      </c>
      <c r="AF84" s="3">
        <v>5.0750000000000002</v>
      </c>
      <c r="AG84" s="3">
        <v>4.9000000000000004</v>
      </c>
      <c r="AH84" s="3">
        <v>4.8499999999999996</v>
      </c>
      <c r="AI84" s="3">
        <v>4.9000000000000004</v>
      </c>
      <c r="AJ84" s="3">
        <v>4.7</v>
      </c>
      <c r="AK84" s="3">
        <v>4.5</v>
      </c>
      <c r="AL84" s="3">
        <v>4.2</v>
      </c>
      <c r="AM84" s="3">
        <v>4.1500000000000004</v>
      </c>
      <c r="AN84" s="3">
        <v>4.75</v>
      </c>
      <c r="AO84" s="3">
        <v>4.7</v>
      </c>
      <c r="AP84" s="3">
        <v>4.7</v>
      </c>
      <c r="AQ84" s="3">
        <v>4.5999999999999996</v>
      </c>
      <c r="AR84" s="3">
        <v>4.6500000000000004</v>
      </c>
      <c r="AS84" s="3">
        <v>4.7</v>
      </c>
      <c r="AT84" s="3">
        <v>4.7</v>
      </c>
      <c r="AU84" s="3">
        <v>4.5999999999999996</v>
      </c>
      <c r="AV84" s="3">
        <v>4.5</v>
      </c>
      <c r="AW84" s="3">
        <v>4.6749999999999998</v>
      </c>
      <c r="AX84" s="3">
        <v>4.5999999999999996</v>
      </c>
      <c r="AY84" s="3">
        <v>4.7</v>
      </c>
      <c r="AZ84" s="3">
        <v>4.4000000000000004</v>
      </c>
      <c r="BA84" s="3">
        <v>4.4000000000000004</v>
      </c>
      <c r="BB84" s="3">
        <v>4.3</v>
      </c>
      <c r="BC84" s="3">
        <v>4.3499999999999996</v>
      </c>
      <c r="BD84" s="3">
        <v>4.4000000000000004</v>
      </c>
      <c r="BE84" s="3">
        <v>4.3499999999999996</v>
      </c>
      <c r="BF84" s="3">
        <v>4.25</v>
      </c>
      <c r="BG84" s="3">
        <v>4.0999999999999996</v>
      </c>
      <c r="BH84" s="3">
        <v>4.45</v>
      </c>
      <c r="BI84" s="3">
        <v>4.4749999999999996</v>
      </c>
      <c r="BJ84" s="3">
        <v>4.55</v>
      </c>
      <c r="BK84" s="3">
        <v>4.5</v>
      </c>
      <c r="BL84" s="3">
        <v>4.45</v>
      </c>
      <c r="BM84" s="3">
        <v>4.1500000000000004</v>
      </c>
      <c r="BN84" s="3">
        <v>3.95</v>
      </c>
      <c r="BO84" s="3">
        <v>3.9</v>
      </c>
      <c r="BP84" s="3">
        <v>3.95</v>
      </c>
      <c r="BQ84" s="3">
        <v>4.18</v>
      </c>
      <c r="BR84" s="3">
        <v>4.3499999999999996</v>
      </c>
      <c r="BS84" s="3">
        <v>4.38</v>
      </c>
      <c r="BT84" s="3">
        <v>4.3</v>
      </c>
      <c r="BU84" s="3">
        <v>4.0999999999999996</v>
      </c>
      <c r="BV84" s="3">
        <v>4.22</v>
      </c>
      <c r="BW84" s="3">
        <v>4.21</v>
      </c>
      <c r="BX84" s="3">
        <v>3.91</v>
      </c>
      <c r="BY84" s="3">
        <v>3.85</v>
      </c>
      <c r="BZ84" s="3">
        <v>3.73</v>
      </c>
      <c r="CA84" s="3">
        <v>3.75</v>
      </c>
      <c r="CB84" s="3">
        <v>3.86</v>
      </c>
      <c r="CC84" s="3">
        <v>4</v>
      </c>
      <c r="CD84" s="3">
        <v>3.8</v>
      </c>
      <c r="CE84" s="3">
        <v>3.78</v>
      </c>
      <c r="CF84" s="3">
        <v>3.08</v>
      </c>
      <c r="CG84" s="3">
        <v>2.93</v>
      </c>
      <c r="CH84" s="3">
        <v>2.93</v>
      </c>
      <c r="CI84" s="3">
        <v>3.05</v>
      </c>
      <c r="CJ84" s="3">
        <v>2.8</v>
      </c>
      <c r="CK84" s="3">
        <v>2.37</v>
      </c>
      <c r="CL84" s="3">
        <v>2.68</v>
      </c>
      <c r="CM84" s="3">
        <v>2.63</v>
      </c>
      <c r="CN84" s="3"/>
      <c r="CO84" s="3"/>
    </row>
    <row r="85" spans="1:93" hidden="1" x14ac:dyDescent="0.25">
      <c r="A85" t="s">
        <v>2874</v>
      </c>
      <c r="B85" t="s">
        <v>2875</v>
      </c>
      <c r="C85" s="1" t="s">
        <v>3957</v>
      </c>
      <c r="D85" s="2">
        <v>-0.23283735</v>
      </c>
      <c r="E85">
        <v>82779</v>
      </c>
      <c r="F85">
        <v>2018</v>
      </c>
      <c r="G85" s="7">
        <v>1</v>
      </c>
      <c r="H85" s="8">
        <f t="shared" si="7"/>
        <v>0</v>
      </c>
      <c r="I85" s="8">
        <f>_xll.FDS(A85,"FF_CURR_RATIO(ANN_R,0)")</f>
        <v>2.7595656599932141</v>
      </c>
      <c r="J85" s="8">
        <f t="shared" si="13"/>
        <v>0</v>
      </c>
      <c r="K85" s="8" t="e">
        <f>_xll.FDS(A85,"FF_PBK(ANN_R,0)")</f>
        <v>#N/A</v>
      </c>
      <c r="L85" s="8" t="e">
        <f>_xll.FDSR(A85,"FF_PE(ANN_R,NOW,NOW,AY)")</f>
        <v>#N/A</v>
      </c>
      <c r="M85" s="12">
        <f>_xll.FDSR(A85,"FF_EPS(ANN_R,NOW,NOW,AY)")</f>
        <v>-0.63</v>
      </c>
      <c r="N85" s="12"/>
      <c r="O85" s="12">
        <f>_xll.FDSR(A85,"FF_SALES(ANN_R,NOW,NOW,AY)")</f>
        <v>31.175999999999998</v>
      </c>
      <c r="P85" s="10">
        <f>_xll.FDSR(A85,"FF_RD_EXP(ANN_R,NOW,NOW,AY)")</f>
        <v>168.435</v>
      </c>
      <c r="Q85" s="10">
        <f>_xll.FDS(A85,"FF_ASSETS(ANN_R,0)")</f>
        <v>302.49299999999999</v>
      </c>
      <c r="R85" s="10">
        <f t="shared" si="8"/>
        <v>0.55682280251113248</v>
      </c>
      <c r="S85" s="10">
        <f t="shared" si="15"/>
        <v>1</v>
      </c>
      <c r="T85">
        <f t="shared" si="10"/>
        <v>0.45454545454545459</v>
      </c>
      <c r="U85">
        <f t="array" ref="U85:V85">_xll.FDSR(A85,"FF_DEBT_ASSETS(ANN_R,11/30/2016,10/31/2018,AY)")</f>
        <v>0.1023215331133204</v>
      </c>
      <c r="V85">
        <v>80.22779551662309</v>
      </c>
      <c r="W85">
        <f t="shared" si="11"/>
        <v>80.125473983509764</v>
      </c>
      <c r="X85" s="3">
        <f>_xll.FDSR(A85,"FF_SGA(ANN_R,8/1/2018,10/31/2018,AY)")</f>
        <v>193.06899999999999</v>
      </c>
      <c r="Y85"/>
      <c r="Z85" s="10"/>
      <c r="AA85" s="3">
        <f t="array" ref="AA85:CM85">_xll.FDSR($A85,"FG_PRICE(8/1/2018,10/31/2018,,USD)")</f>
        <v>1.21</v>
      </c>
      <c r="AB85" s="3">
        <v>1.19</v>
      </c>
      <c r="AC85" s="4">
        <v>1.17</v>
      </c>
      <c r="AD85" s="3">
        <v>1.19</v>
      </c>
      <c r="AE85" s="3">
        <v>1.2</v>
      </c>
      <c r="AF85" s="3">
        <v>1.21</v>
      </c>
      <c r="AG85" s="3">
        <v>1.47</v>
      </c>
      <c r="AH85" s="3">
        <v>1.43</v>
      </c>
      <c r="AI85" s="3">
        <v>1.36</v>
      </c>
      <c r="AJ85" s="3">
        <v>1.36</v>
      </c>
      <c r="AK85" s="3">
        <v>1.27</v>
      </c>
      <c r="AL85" s="3">
        <v>1.29</v>
      </c>
      <c r="AM85" s="3">
        <v>1.25</v>
      </c>
      <c r="AN85" s="3">
        <v>1.23</v>
      </c>
      <c r="AO85" s="3">
        <v>1.31</v>
      </c>
      <c r="AP85" s="3">
        <v>1.35</v>
      </c>
      <c r="AQ85" s="3">
        <v>1.31</v>
      </c>
      <c r="AR85" s="3">
        <v>1.33</v>
      </c>
      <c r="AS85" s="3">
        <v>1.39</v>
      </c>
      <c r="AT85" s="3">
        <v>1.42</v>
      </c>
      <c r="AU85" s="3">
        <v>1.49</v>
      </c>
      <c r="AV85" s="3">
        <v>1.5</v>
      </c>
      <c r="AW85" s="3">
        <v>1.56</v>
      </c>
      <c r="AX85" s="3">
        <v>1.55</v>
      </c>
      <c r="AY85" s="3">
        <v>1.52</v>
      </c>
      <c r="AZ85" s="3">
        <v>1.44</v>
      </c>
      <c r="BA85" s="3">
        <v>1.49</v>
      </c>
      <c r="BB85" s="3">
        <v>1.48</v>
      </c>
      <c r="BC85" s="3">
        <v>1.44</v>
      </c>
      <c r="BD85" s="3">
        <v>1.46</v>
      </c>
      <c r="BE85" s="3">
        <v>1.43</v>
      </c>
      <c r="BF85" s="3">
        <v>1.42</v>
      </c>
      <c r="BG85" s="3">
        <v>1.38</v>
      </c>
      <c r="BH85" s="3">
        <v>1.4</v>
      </c>
      <c r="BI85" s="3">
        <v>1.43</v>
      </c>
      <c r="BJ85" s="3">
        <v>1.47</v>
      </c>
      <c r="BK85" s="3">
        <v>1.6</v>
      </c>
      <c r="BL85" s="3">
        <v>1.85</v>
      </c>
      <c r="BM85" s="3">
        <v>1.99</v>
      </c>
      <c r="BN85" s="3">
        <v>1.84</v>
      </c>
      <c r="BO85" s="3">
        <v>1.88</v>
      </c>
      <c r="BP85" s="3">
        <v>1.88</v>
      </c>
      <c r="BQ85" s="3">
        <v>1.86</v>
      </c>
      <c r="BR85" s="3">
        <v>1.86</v>
      </c>
      <c r="BS85" s="3">
        <v>2.09</v>
      </c>
      <c r="BT85" s="3">
        <v>2.11</v>
      </c>
      <c r="BU85" s="3">
        <v>2.0699999999999998</v>
      </c>
      <c r="BV85" s="3">
        <v>2.06</v>
      </c>
      <c r="BW85" s="3">
        <v>2.0499999999999998</v>
      </c>
      <c r="BX85" s="3">
        <v>1.92</v>
      </c>
      <c r="BY85" s="3">
        <v>1.91</v>
      </c>
      <c r="BZ85" s="3">
        <v>1.97</v>
      </c>
      <c r="CA85" s="3">
        <v>1.95</v>
      </c>
      <c r="CB85" s="3">
        <v>2.0299999999999998</v>
      </c>
      <c r="CC85" s="3">
        <v>2.0299999999999998</v>
      </c>
      <c r="CD85" s="3">
        <v>1.95</v>
      </c>
      <c r="CE85" s="3">
        <v>1.89</v>
      </c>
      <c r="CF85" s="3">
        <v>1.91</v>
      </c>
      <c r="CG85" s="3">
        <v>1.84</v>
      </c>
      <c r="CH85" s="3">
        <v>1.69</v>
      </c>
      <c r="CI85" s="3">
        <v>1.83</v>
      </c>
      <c r="CJ85" s="3">
        <v>1.78</v>
      </c>
      <c r="CK85" s="3">
        <v>1.69</v>
      </c>
      <c r="CL85" s="3">
        <v>1.7</v>
      </c>
      <c r="CM85" s="3">
        <v>1.76</v>
      </c>
      <c r="CN85" s="3"/>
      <c r="CO85" s="3"/>
    </row>
    <row r="86" spans="1:93" hidden="1" x14ac:dyDescent="0.25">
      <c r="A86" t="s">
        <v>7579</v>
      </c>
      <c r="B86" t="s">
        <v>7580</v>
      </c>
      <c r="C86" s="1" t="s">
        <v>7581</v>
      </c>
      <c r="D86" s="2">
        <v>-0.38576104700000002</v>
      </c>
      <c r="E86">
        <v>92252</v>
      </c>
      <c r="F86">
        <v>2018</v>
      </c>
      <c r="G86" s="7">
        <v>1</v>
      </c>
      <c r="H86" s="8">
        <f t="shared" si="7"/>
        <v>0</v>
      </c>
      <c r="I86" s="8">
        <f>_xll.FDS(A86,"FF_CURR_RATIO(ANN_R,0)")</f>
        <v>8.2193673579744466</v>
      </c>
      <c r="J86" s="8">
        <f t="shared" si="13"/>
        <v>1</v>
      </c>
      <c r="K86" s="8">
        <f>_xll.FDS(A86,"FF_PBK(ANN_R,0)")</f>
        <v>3.0658443549249581</v>
      </c>
      <c r="L86" s="8" t="e">
        <f>_xll.FDSR(A86,"FF_PE(ANN_R,NOW,NOW,AY)")</f>
        <v>#N/A</v>
      </c>
      <c r="M86" s="12">
        <f>_xll.FDSR(A86,"FF_EPS(ANN_R,NOW,NOW,AY)")</f>
        <v>-1.2</v>
      </c>
      <c r="N86" s="12"/>
      <c r="O86" s="12">
        <f>_xll.FDSR(A86,"FF_SALES(ANN_R,NOW,NOW,AY)")</f>
        <v>0.26</v>
      </c>
      <c r="P86" s="10">
        <f>_xll.FDSR(A86,"FF_RD_EXP(ANN_R,NOW,NOW,AY)")</f>
        <v>8.0040949999999995</v>
      </c>
      <c r="Q86" s="10">
        <f>_xll.FDS(A86,"FF_ASSETS(ANN_R,0)")</f>
        <v>13.884456</v>
      </c>
      <c r="R86" s="10">
        <f t="shared" si="8"/>
        <v>0.57647883359636121</v>
      </c>
      <c r="S86" s="10">
        <f t="shared" si="15"/>
        <v>1</v>
      </c>
      <c r="T86" s="10">
        <f t="shared" si="10"/>
        <v>-0.48327433628318583</v>
      </c>
      <c r="U86" s="10">
        <f t="array" ref="U86:V86">_xll.FDSR(A86,"FF_DEBT_ASSETS(ANN_R,11/30/2016,10/31/2018,AY)")</f>
        <v>53.030593299543241</v>
      </c>
      <c r="V86" s="10">
        <v>16.394148058725751</v>
      </c>
      <c r="W86" s="10">
        <f t="shared" si="11"/>
        <v>-36.636445240817494</v>
      </c>
      <c r="X86" s="10">
        <f>_xll.FDSR(A86,"FF_SGA(ANN_R,8/1/2018,10/31/2018,AY)")</f>
        <v>13.185897000000001</v>
      </c>
      <c r="Y86" s="10"/>
      <c r="Z86" s="10"/>
      <c r="AA86" s="3">
        <f t="array" ref="AA86:CM86">_xll.FDSR($A86,"FG_PRICE(8/1/2018,10/31/2018,,USD)")</f>
        <v>1.1299999999999999</v>
      </c>
      <c r="AB86" s="3">
        <v>1.1516</v>
      </c>
      <c r="AC86" s="4">
        <v>1.1499999999999999</v>
      </c>
      <c r="AD86" s="3">
        <v>1.08</v>
      </c>
      <c r="AE86" s="3">
        <v>1.0901000000000001</v>
      </c>
      <c r="AF86" s="3">
        <v>1.1100000000000001</v>
      </c>
      <c r="AG86" s="3">
        <v>1.2511000000000001</v>
      </c>
      <c r="AH86" s="3">
        <v>1.25</v>
      </c>
      <c r="AI86" s="3">
        <v>1.1416999999999999</v>
      </c>
      <c r="AJ86" s="3">
        <v>1.18</v>
      </c>
      <c r="AK86" s="3">
        <v>1.1499999999999999</v>
      </c>
      <c r="AL86" s="3">
        <v>1.18</v>
      </c>
      <c r="AM86" s="3">
        <v>1.18</v>
      </c>
      <c r="AN86" s="3">
        <v>1.1884999999999999</v>
      </c>
      <c r="AO86" s="3">
        <v>1.22</v>
      </c>
      <c r="AP86" s="3">
        <v>1.22</v>
      </c>
      <c r="AQ86" s="3">
        <v>1.21</v>
      </c>
      <c r="AR86" s="3">
        <v>1.17</v>
      </c>
      <c r="AS86" s="3">
        <v>1.18</v>
      </c>
      <c r="AT86" s="3">
        <v>1.18</v>
      </c>
      <c r="AU86" s="3">
        <v>1.2000999999999999</v>
      </c>
      <c r="AV86" s="3">
        <v>1.2</v>
      </c>
      <c r="AW86" s="3">
        <v>1.22</v>
      </c>
      <c r="AX86" s="3">
        <v>1.2301</v>
      </c>
      <c r="AY86" s="3">
        <v>1.18</v>
      </c>
      <c r="AZ86" s="3">
        <v>1.1499999999999999</v>
      </c>
      <c r="BA86" s="3">
        <v>1.1200000000000001</v>
      </c>
      <c r="BB86" s="3">
        <v>1.1499999999999999</v>
      </c>
      <c r="BC86" s="3">
        <v>1.1000000000000001</v>
      </c>
      <c r="BD86" s="3">
        <v>1.1299999999999999</v>
      </c>
      <c r="BE86" s="3">
        <v>1.1000000000000001</v>
      </c>
      <c r="BF86" s="3">
        <v>1.08</v>
      </c>
      <c r="BG86" s="3">
        <v>1.08</v>
      </c>
      <c r="BH86" s="3">
        <v>1.07</v>
      </c>
      <c r="BI86" s="3">
        <v>1.07</v>
      </c>
      <c r="BJ86" s="3">
        <v>1.1000000000000001</v>
      </c>
      <c r="BK86" s="3">
        <v>1.07</v>
      </c>
      <c r="BL86" s="3">
        <v>1.07</v>
      </c>
      <c r="BM86" s="3">
        <v>1.0822000000000001</v>
      </c>
      <c r="BN86" s="3">
        <v>1.08</v>
      </c>
      <c r="BO86" s="3">
        <v>1.06</v>
      </c>
      <c r="BP86" s="3">
        <v>1.07</v>
      </c>
      <c r="BQ86" s="3">
        <v>1.1499999999999999</v>
      </c>
      <c r="BR86" s="3">
        <v>1.1200000000000001</v>
      </c>
      <c r="BS86" s="3">
        <v>1.0927</v>
      </c>
      <c r="BT86" s="3">
        <v>1.125</v>
      </c>
      <c r="BU86" s="3">
        <v>1.0900000000000001</v>
      </c>
      <c r="BV86" s="3">
        <v>1.115</v>
      </c>
      <c r="BW86" s="3">
        <v>1.1200000000000001</v>
      </c>
      <c r="BX86" s="3">
        <v>1.04</v>
      </c>
      <c r="BY86" s="3">
        <v>1.02</v>
      </c>
      <c r="BZ86" s="3">
        <v>1.0094000000000001</v>
      </c>
      <c r="CA86" s="3">
        <v>1.04</v>
      </c>
      <c r="CB86" s="3">
        <v>0.98</v>
      </c>
      <c r="CC86" s="3">
        <v>1</v>
      </c>
      <c r="CD86" s="3">
        <v>0.94</v>
      </c>
      <c r="CE86" s="3">
        <v>0.82499999999999996</v>
      </c>
      <c r="CF86" s="3">
        <v>0.78010000000000002</v>
      </c>
      <c r="CG86" s="3">
        <v>0.79010000000000002</v>
      </c>
      <c r="CH86" s="3">
        <v>0.753</v>
      </c>
      <c r="CI86" s="3">
        <v>0.85619999999999996</v>
      </c>
      <c r="CJ86" s="3">
        <v>0.62</v>
      </c>
      <c r="CK86" s="3">
        <v>0.62990000000000002</v>
      </c>
      <c r="CL86" s="3">
        <v>0.57530000000000003</v>
      </c>
      <c r="CM86" s="3">
        <v>0.58389999999999997</v>
      </c>
      <c r="CN86" s="3"/>
      <c r="CO86" s="3"/>
    </row>
    <row r="87" spans="1:93" hidden="1" x14ac:dyDescent="0.25">
      <c r="A87" t="s">
        <v>7482</v>
      </c>
      <c r="B87" t="s">
        <v>7483</v>
      </c>
      <c r="C87" s="1" t="s">
        <v>7484</v>
      </c>
      <c r="D87" s="2">
        <v>-0.27560217599999998</v>
      </c>
      <c r="E87">
        <v>16532</v>
      </c>
      <c r="F87">
        <v>2018</v>
      </c>
      <c r="G87" s="7">
        <v>1</v>
      </c>
      <c r="H87" s="8">
        <f t="shared" si="7"/>
        <v>0</v>
      </c>
      <c r="I87" s="8">
        <f>_xll.FDS(A87,"FF_CURR_RATIO(ANN_R,0)")</f>
        <v>6.7313943541488444</v>
      </c>
      <c r="J87" s="8">
        <f t="shared" si="13"/>
        <v>1</v>
      </c>
      <c r="K87" s="8">
        <f>_xll.FDS(A87,"FF_PBK(ANN_R,0)")</f>
        <v>1.570201072970733</v>
      </c>
      <c r="L87" s="8" t="e">
        <f>_xll.FDSR(A87,"FF_PE(ANN_R,NOW,NOW,AY)")</f>
        <v>#N/A</v>
      </c>
      <c r="M87" s="12">
        <f>_xll.FDSR(A87,"FF_EPS(ANN_R,NOW,NOW,AY)")</f>
        <v>-1.1200000000000001</v>
      </c>
      <c r="N87" s="12"/>
      <c r="O87" s="12">
        <f>_xll.FDSR(A87,"FF_SALES(ANN_R,NOW,NOW,AY)")</f>
        <v>5.1999999999999998E-2</v>
      </c>
      <c r="P87" s="10">
        <f>_xll.FDSR(A87,"FF_RD_EXP(ANN_R,NOW,NOW,AY)")</f>
        <v>3.1909999999999998</v>
      </c>
      <c r="Q87" s="10">
        <f>_xll.FDS(A87,"FF_ASSETS(ANN_R,0)")</f>
        <v>9.3230000000000004</v>
      </c>
      <c r="R87" s="10">
        <f t="shared" si="8"/>
        <v>0.3422718009224498</v>
      </c>
      <c r="S87" s="10">
        <f t="shared" si="15"/>
        <v>1</v>
      </c>
      <c r="T87" s="10">
        <f t="shared" si="10"/>
        <v>-0.40601503759398494</v>
      </c>
      <c r="U87" s="10">
        <f t="array" ref="U87:V87">_xll.FDSR(A87,"FF_DEBT_ASSETS(ANN_R,11/30/2016,10/31/2018,AY)")</f>
        <v>124.6546227417641</v>
      </c>
      <c r="V87" s="10">
        <v>1.701631701631702</v>
      </c>
      <c r="W87" s="10">
        <f t="shared" si="11"/>
        <v>-122.9529910401324</v>
      </c>
      <c r="X87" s="10">
        <f>_xll.FDSR(A87,"FF_SGA(ANN_R,8/1/2018,10/31/2018,AY)")</f>
        <v>11.932</v>
      </c>
      <c r="Y87" s="10"/>
      <c r="Z87" s="10"/>
      <c r="AA87" s="3">
        <f t="array" ref="AA87:CM87">_xll.FDSR($A87,"FG_PRICE(8/1/2018,10/31/2018,,USD)")</f>
        <v>1.33</v>
      </c>
      <c r="AB87" s="3">
        <v>1.22</v>
      </c>
      <c r="AC87" s="4">
        <v>1.1599999999999999</v>
      </c>
      <c r="AD87" s="3">
        <v>0.95089999999999997</v>
      </c>
      <c r="AE87" s="3">
        <v>0.98119999999999996</v>
      </c>
      <c r="AF87" s="3">
        <v>0.98160000000000003</v>
      </c>
      <c r="AG87" s="3">
        <v>0.96609999999999996</v>
      </c>
      <c r="AH87" s="3">
        <v>1.02</v>
      </c>
      <c r="AI87" s="3">
        <v>1.02</v>
      </c>
      <c r="AJ87" s="3">
        <v>0.94110000000000005</v>
      </c>
      <c r="AK87" s="3">
        <v>0.9</v>
      </c>
      <c r="AL87" s="3">
        <v>0.91</v>
      </c>
      <c r="AM87" s="3">
        <v>0.89</v>
      </c>
      <c r="AN87" s="3">
        <v>0.86</v>
      </c>
      <c r="AO87" s="3">
        <v>0.80249999999999999</v>
      </c>
      <c r="AP87" s="3">
        <v>0.81269999999999998</v>
      </c>
      <c r="AQ87" s="3">
        <v>0.9204</v>
      </c>
      <c r="AR87" s="3">
        <v>0.8841</v>
      </c>
      <c r="AS87" s="3">
        <v>0.88</v>
      </c>
      <c r="AT87" s="3">
        <v>0.88</v>
      </c>
      <c r="AU87" s="3">
        <v>0.88729999999999998</v>
      </c>
      <c r="AV87" s="3">
        <v>0.89490000000000003</v>
      </c>
      <c r="AW87" s="3">
        <v>0.88</v>
      </c>
      <c r="AX87" s="3">
        <v>0.84009999999999996</v>
      </c>
      <c r="AY87" s="3">
        <v>0.83130000000000004</v>
      </c>
      <c r="AZ87" s="3">
        <v>0.84</v>
      </c>
      <c r="BA87" s="3">
        <v>0.82</v>
      </c>
      <c r="BB87" s="3">
        <v>0.78310000000000002</v>
      </c>
      <c r="BC87" s="3">
        <v>0.76600000000000001</v>
      </c>
      <c r="BD87" s="3">
        <v>0.73409999999999997</v>
      </c>
      <c r="BE87" s="3">
        <v>0.72760000000000002</v>
      </c>
      <c r="BF87" s="3">
        <v>0.70299999999999996</v>
      </c>
      <c r="BG87" s="3">
        <v>0.71</v>
      </c>
      <c r="BH87" s="3">
        <v>0.68989999999999996</v>
      </c>
      <c r="BI87" s="3">
        <v>0.68510000000000004</v>
      </c>
      <c r="BJ87" s="3">
        <v>0.71970000000000001</v>
      </c>
      <c r="BK87" s="3">
        <v>0.8</v>
      </c>
      <c r="BL87" s="3">
        <v>0.83399999999999996</v>
      </c>
      <c r="BM87" s="3">
        <v>0.78</v>
      </c>
      <c r="BN87" s="3">
        <v>0.75563999999999998</v>
      </c>
      <c r="BO87" s="3">
        <v>0.72230000000000005</v>
      </c>
      <c r="BP87" s="3">
        <v>0.69</v>
      </c>
      <c r="BQ87" s="3">
        <v>0.70220000000000005</v>
      </c>
      <c r="BR87" s="3">
        <v>0.68410000000000004</v>
      </c>
      <c r="BS87" s="3">
        <v>0.69650000000000001</v>
      </c>
      <c r="BT87" s="3">
        <v>0.68010000000000004</v>
      </c>
      <c r="BU87" s="3">
        <v>0.68010000000000004</v>
      </c>
      <c r="BV87" s="3">
        <v>0.76500000000000001</v>
      </c>
      <c r="BW87" s="3">
        <v>0.71499999999999997</v>
      </c>
      <c r="BX87" s="3">
        <v>0.71499999999999997</v>
      </c>
      <c r="BY87" s="3">
        <v>0.70899999999999996</v>
      </c>
      <c r="BZ87" s="3">
        <v>0.71250000000000002</v>
      </c>
      <c r="CA87" s="3">
        <v>0.74</v>
      </c>
      <c r="CB87" s="3">
        <v>0.72509999999999997</v>
      </c>
      <c r="CC87" s="3">
        <v>0.73260000000000003</v>
      </c>
      <c r="CD87" s="3">
        <v>0.95799999999999996</v>
      </c>
      <c r="CE87" s="3">
        <v>0.86080000000000001</v>
      </c>
      <c r="CF87" s="3">
        <v>0.93</v>
      </c>
      <c r="CG87" s="3">
        <v>0.89</v>
      </c>
      <c r="CH87" s="3">
        <v>0.85250000000000004</v>
      </c>
      <c r="CI87" s="3">
        <v>0.86</v>
      </c>
      <c r="CJ87" s="3">
        <v>0.83779999999999999</v>
      </c>
      <c r="CK87" s="3">
        <v>0.75</v>
      </c>
      <c r="CL87" s="3">
        <v>0.72</v>
      </c>
      <c r="CM87" s="3">
        <v>0.79</v>
      </c>
      <c r="CN87" s="3"/>
      <c r="CO87" s="3"/>
    </row>
    <row r="88" spans="1:93" hidden="1" x14ac:dyDescent="0.25">
      <c r="A88" t="s">
        <v>648</v>
      </c>
      <c r="B88" t="s">
        <v>649</v>
      </c>
      <c r="C88" s="1" t="s">
        <v>650</v>
      </c>
      <c r="D88" s="2">
        <v>-0.166622781</v>
      </c>
      <c r="E88">
        <v>13109</v>
      </c>
      <c r="F88">
        <v>2018</v>
      </c>
      <c r="G88" s="7">
        <v>1</v>
      </c>
      <c r="H88" s="8">
        <f t="shared" si="7"/>
        <v>0</v>
      </c>
      <c r="I88" s="8">
        <f>_xll.FDS(A88,"FF_CURR_RATIO(ANN_R,0)")</f>
        <v>5.8337445435566524</v>
      </c>
      <c r="J88" s="8">
        <f t="shared" si="13"/>
        <v>1</v>
      </c>
      <c r="K88" s="8">
        <f>_xll.FDS(A88,"FF_PBK(ANN_R,0)")</f>
        <v>1.882592205793437</v>
      </c>
      <c r="L88" s="8" t="e">
        <f>_xll.FDSR(A88,"FF_PE(ANN_R,NOW,NOW,AY)")</f>
        <v>#N/A</v>
      </c>
      <c r="M88" s="12">
        <f>_xll.FDSR(A88,"FF_EPS(ANN_R,NOW,NOW,AY)")</f>
        <v>-0.21</v>
      </c>
      <c r="N88" s="12"/>
      <c r="O88" s="12">
        <f>_xll.FDSR(A88,"FF_SALES(ANN_R,NOW,NOW,AY)")</f>
        <v>37.203000000000003</v>
      </c>
      <c r="P88" s="10">
        <f>_xll.FDSR(A88,"FF_RD_EXP(ANN_R,NOW,NOW,AY)")</f>
        <v>20.835000000000001</v>
      </c>
      <c r="Q88" s="10">
        <f>_xll.FDS(A88,"FF_ASSETS(ANN_R,0)")</f>
        <v>44.308999999999997</v>
      </c>
      <c r="R88" s="10">
        <f t="shared" si="8"/>
        <v>0.47022049696449936</v>
      </c>
      <c r="S88" s="10">
        <f t="shared" si="15"/>
        <v>1</v>
      </c>
      <c r="T88" s="10">
        <f t="shared" si="10"/>
        <v>-0.39490445859872614</v>
      </c>
      <c r="U88" s="10">
        <f t="array" ref="U88:V88">_xll.FDSR(A88,"FF_DEBT_ASSETS(ANN_R,11/30/2016,10/31/2018,AY)")</f>
        <v>0</v>
      </c>
      <c r="V88" s="10">
        <v>0</v>
      </c>
      <c r="W88" s="10">
        <f t="shared" si="11"/>
        <v>0</v>
      </c>
      <c r="X88" s="10">
        <f>_xll.FDSR(A88,"FF_SGA(ANN_R,8/1/2018,10/31/2018,AY)")</f>
        <v>34.052</v>
      </c>
      <c r="Y88" s="10"/>
      <c r="Z88" s="10"/>
      <c r="AA88" s="3">
        <f t="array" ref="AA88:CM88">_xll.FDSR($A88,"FG_PRICE(8/1/2018,10/31/2018,,USD)")</f>
        <v>1.57</v>
      </c>
      <c r="AB88" s="3">
        <v>1.45</v>
      </c>
      <c r="AC88" s="4">
        <v>1.41</v>
      </c>
      <c r="AD88" s="3">
        <v>1.49</v>
      </c>
      <c r="AE88" s="3">
        <v>1.25</v>
      </c>
      <c r="AF88" s="3">
        <v>1.22</v>
      </c>
      <c r="AG88" s="3">
        <v>1.18</v>
      </c>
      <c r="AH88" s="3">
        <v>1.23</v>
      </c>
      <c r="AI88" s="3">
        <v>1.4</v>
      </c>
      <c r="AJ88" s="3">
        <v>1.31</v>
      </c>
      <c r="AK88" s="3">
        <v>1.35</v>
      </c>
      <c r="AL88" s="3">
        <v>1.34</v>
      </c>
      <c r="AM88" s="3">
        <v>1.35</v>
      </c>
      <c r="AN88" s="3">
        <v>1.31</v>
      </c>
      <c r="AO88" s="3">
        <v>1.37</v>
      </c>
      <c r="AP88" s="3">
        <v>1.37</v>
      </c>
      <c r="AQ88" s="3">
        <v>1.37</v>
      </c>
      <c r="AR88" s="3">
        <v>1.4</v>
      </c>
      <c r="AS88" s="3">
        <v>1.36</v>
      </c>
      <c r="AT88" s="3">
        <v>1.38</v>
      </c>
      <c r="AU88" s="3">
        <v>1.3</v>
      </c>
      <c r="AV88" s="3">
        <v>1.33</v>
      </c>
      <c r="AW88" s="3">
        <v>1.35</v>
      </c>
      <c r="AX88" s="3">
        <v>1.29</v>
      </c>
      <c r="AY88" s="3">
        <v>1.26</v>
      </c>
      <c r="AZ88" s="3">
        <v>1.27</v>
      </c>
      <c r="BA88" s="3">
        <v>1.38</v>
      </c>
      <c r="BB88" s="3">
        <v>1.31</v>
      </c>
      <c r="BC88" s="3">
        <v>1.25</v>
      </c>
      <c r="BD88" s="3">
        <v>1.25</v>
      </c>
      <c r="BE88" s="3">
        <v>1.28</v>
      </c>
      <c r="BF88" s="3">
        <v>1.23</v>
      </c>
      <c r="BG88" s="3">
        <v>1.2</v>
      </c>
      <c r="BH88" s="3">
        <v>1.19</v>
      </c>
      <c r="BI88" s="3">
        <v>1.17</v>
      </c>
      <c r="BJ88" s="3">
        <v>1.19</v>
      </c>
      <c r="BK88" s="3">
        <v>1.2</v>
      </c>
      <c r="BL88" s="3">
        <v>1.2</v>
      </c>
      <c r="BM88" s="3">
        <v>1.1599999999999999</v>
      </c>
      <c r="BN88" s="3">
        <v>1.0900000000000001</v>
      </c>
      <c r="BO88" s="3">
        <v>1.17</v>
      </c>
      <c r="BP88" s="3">
        <v>1.17</v>
      </c>
      <c r="BQ88" s="3">
        <v>1.23</v>
      </c>
      <c r="BR88" s="3">
        <v>1.25</v>
      </c>
      <c r="BS88" s="3">
        <v>1.23</v>
      </c>
      <c r="BT88" s="3">
        <v>1.1599999999999999</v>
      </c>
      <c r="BU88" s="3">
        <v>1.24</v>
      </c>
      <c r="BV88" s="3">
        <v>1.23</v>
      </c>
      <c r="BW88" s="3">
        <v>1.18</v>
      </c>
      <c r="BX88" s="3">
        <v>1.1499999999999999</v>
      </c>
      <c r="BY88" s="3">
        <v>1.19</v>
      </c>
      <c r="BZ88" s="3">
        <v>1.18</v>
      </c>
      <c r="CA88" s="3">
        <v>1.1299999999999999</v>
      </c>
      <c r="CB88" s="3">
        <v>1.08</v>
      </c>
      <c r="CC88" s="3">
        <v>1.03</v>
      </c>
      <c r="CD88" s="3">
        <v>1.03</v>
      </c>
      <c r="CE88" s="3">
        <v>0.99990000000000001</v>
      </c>
      <c r="CF88" s="3">
        <v>0.92510000000000003</v>
      </c>
      <c r="CG88" s="3">
        <v>0.93910000000000005</v>
      </c>
      <c r="CH88" s="3">
        <v>0.98</v>
      </c>
      <c r="CI88" s="3">
        <v>0.99</v>
      </c>
      <c r="CJ88" s="3">
        <v>1.02</v>
      </c>
      <c r="CK88" s="3">
        <v>0.97</v>
      </c>
      <c r="CL88" s="3">
        <v>0.94989999999999997</v>
      </c>
      <c r="CM88" s="3">
        <v>0.95</v>
      </c>
      <c r="CN88" s="3"/>
      <c r="CO88" s="3"/>
    </row>
    <row r="89" spans="1:93" hidden="1" x14ac:dyDescent="0.25">
      <c r="A89" t="s">
        <v>2901</v>
      </c>
      <c r="B89" t="s">
        <v>2902</v>
      </c>
      <c r="C89" s="1" t="s">
        <v>2903</v>
      </c>
      <c r="D89" s="2">
        <v>-0.37598183299999999</v>
      </c>
      <c r="E89">
        <v>79315</v>
      </c>
      <c r="F89">
        <v>2018</v>
      </c>
      <c r="G89" s="7">
        <v>1</v>
      </c>
      <c r="H89" s="8">
        <f t="shared" si="7"/>
        <v>0</v>
      </c>
      <c r="I89" s="8">
        <f>_xll.FDS(A89,"FF_CURR_RATIO(ANN_R,0)")</f>
        <v>0.25896706867462349</v>
      </c>
      <c r="J89" s="8">
        <f t="shared" si="13"/>
        <v>0</v>
      </c>
      <c r="K89" s="8">
        <f>_xll.FDS(A89,"FF_PBK(ANN_R,0)")</f>
        <v>0.87065542940725782</v>
      </c>
      <c r="L89" s="8" t="e">
        <f>_xll.FDSR(A89,"FF_PE(ANN_R,NOW,NOW,AY)")</f>
        <v>#N/A</v>
      </c>
      <c r="M89" s="12">
        <f>_xll.FDSR(A89,"FF_EPS(ANN_R,NOW,NOW,AY)")</f>
        <v>-4.1714000000000002</v>
      </c>
      <c r="N89" s="12"/>
      <c r="O89" s="12">
        <f>_xll.FDSR(A89,"FF_SALES(ANN_R,NOW,NOW,AY)")</f>
        <v>29.364999999999998</v>
      </c>
      <c r="P89" s="10">
        <f>_xll.FDSR(A89,"FF_RD_EXP(ANN_R,NOW,NOW,AY)")</f>
        <v>0</v>
      </c>
      <c r="Q89" s="10">
        <f>_xll.FDS(A89,"FF_ASSETS(ANN_R,0)")</f>
        <v>103.59699999999999</v>
      </c>
      <c r="R89" s="10">
        <f t="shared" si="8"/>
        <v>0</v>
      </c>
      <c r="S89" s="10">
        <f t="shared" si="15"/>
        <v>0</v>
      </c>
      <c r="T89" s="10">
        <f t="shared" si="10"/>
        <v>0.36396267049533382</v>
      </c>
      <c r="U89" s="10">
        <f t="array" ref="U89:V89">_xll.FDSR(A89,"FF_DEBT_ASSETS(ANN_R,11/30/2016,10/31/2018,AY)")</f>
        <v>32.665870525175663</v>
      </c>
      <c r="V89" s="10">
        <v>28.149094063222819</v>
      </c>
      <c r="W89" s="10">
        <f t="shared" si="11"/>
        <v>-4.5167764619528441</v>
      </c>
      <c r="X89" s="10">
        <f>_xll.FDSR(A89,"FF_SGA(ANN_R,8/1/2018,10/31/2018,AY)")</f>
        <v>29.234999999999999</v>
      </c>
      <c r="Y89" s="10"/>
      <c r="Z89" s="10"/>
      <c r="AA89" s="3">
        <f t="array" ref="AA89:CM89">_xll.FDSR($A89,"FG_PRICE(8/1/2018,10/31/2018,,USD)")</f>
        <v>0.41789999999999999</v>
      </c>
      <c r="AB89" s="3">
        <v>0.45579999999999998</v>
      </c>
      <c r="AC89" s="4">
        <v>0.45</v>
      </c>
      <c r="AD89" s="3">
        <v>0.95499999999999996</v>
      </c>
      <c r="AE89" s="3">
        <v>1.07</v>
      </c>
      <c r="AF89" s="3">
        <v>0.78</v>
      </c>
      <c r="AG89" s="3">
        <v>0.92979999999999996</v>
      </c>
      <c r="AH89" s="3">
        <v>0.86</v>
      </c>
      <c r="AI89" s="3">
        <v>0.81010000000000004</v>
      </c>
      <c r="AJ89" s="3">
        <v>0.80520000000000003</v>
      </c>
      <c r="AK89" s="3">
        <v>0.75570000000000004</v>
      </c>
      <c r="AL89" s="3">
        <v>0.76870000000000005</v>
      </c>
      <c r="AM89" s="3">
        <v>0.74409999999999998</v>
      </c>
      <c r="AN89" s="3">
        <v>0.74</v>
      </c>
      <c r="AO89" s="3">
        <v>0.72</v>
      </c>
      <c r="AP89" s="3">
        <v>0.75490000000000002</v>
      </c>
      <c r="AQ89" s="3">
        <v>0.74</v>
      </c>
      <c r="AR89" s="3">
        <v>0.72</v>
      </c>
      <c r="AS89" s="3">
        <v>0.74</v>
      </c>
      <c r="AT89" s="3">
        <v>0.75</v>
      </c>
      <c r="AU89" s="3">
        <v>0.76129999999999998</v>
      </c>
      <c r="AV89" s="3">
        <v>0.78</v>
      </c>
      <c r="AW89" s="3">
        <v>0.86</v>
      </c>
      <c r="AX89" s="3">
        <v>0.91779999999999995</v>
      </c>
      <c r="AY89" s="3">
        <v>0.89970000000000006</v>
      </c>
      <c r="AZ89" s="3">
        <v>0.83</v>
      </c>
      <c r="BA89" s="3">
        <v>0.87129999999999996</v>
      </c>
      <c r="BB89" s="3">
        <v>0.90500000000000003</v>
      </c>
      <c r="BC89" s="3">
        <v>0.83</v>
      </c>
      <c r="BD89" s="3">
        <v>0.85</v>
      </c>
      <c r="BE89" s="3">
        <v>0.87</v>
      </c>
      <c r="BF89" s="3">
        <v>0.95</v>
      </c>
      <c r="BG89" s="3">
        <v>0.89339999999999997</v>
      </c>
      <c r="BH89" s="3">
        <v>0.77971400000000002</v>
      </c>
      <c r="BI89" s="3">
        <v>0.80510000000000004</v>
      </c>
      <c r="BJ89" s="3">
        <v>0.87</v>
      </c>
      <c r="BK89" s="3">
        <v>0.82199999999999995</v>
      </c>
      <c r="BL89" s="3">
        <v>0.79</v>
      </c>
      <c r="BM89" s="3">
        <v>0.79</v>
      </c>
      <c r="BN89" s="3">
        <v>0.72860000000000003</v>
      </c>
      <c r="BO89" s="3">
        <v>0.745</v>
      </c>
      <c r="BP89" s="3">
        <v>0.74</v>
      </c>
      <c r="BQ89" s="3">
        <v>0.75</v>
      </c>
      <c r="BR89" s="3">
        <v>0.78</v>
      </c>
      <c r="BS89" s="3">
        <v>0.78100000000000003</v>
      </c>
      <c r="BT89" s="3">
        <v>0.77790000000000004</v>
      </c>
      <c r="BU89" s="3">
        <v>0.79449999999999998</v>
      </c>
      <c r="BV89" s="3">
        <v>0.7853</v>
      </c>
      <c r="BW89" s="3">
        <v>0.755</v>
      </c>
      <c r="BX89" s="3">
        <v>0.8</v>
      </c>
      <c r="BY89" s="3">
        <v>0.8</v>
      </c>
      <c r="BZ89" s="3">
        <v>0.67</v>
      </c>
      <c r="CA89" s="3">
        <v>0.63</v>
      </c>
      <c r="CB89" s="3">
        <v>0.63749999999999996</v>
      </c>
      <c r="CC89" s="3">
        <v>0.6169</v>
      </c>
      <c r="CD89" s="3">
        <v>0.61</v>
      </c>
      <c r="CE89" s="3">
        <v>0.57609999999999995</v>
      </c>
      <c r="CF89" s="3">
        <v>0.59</v>
      </c>
      <c r="CG89" s="3">
        <v>0.56010000000000004</v>
      </c>
      <c r="CH89" s="3">
        <v>0.57499999999999996</v>
      </c>
      <c r="CI89" s="3">
        <v>0.59009999999999996</v>
      </c>
      <c r="CJ89" s="3">
        <v>0.59199999999999997</v>
      </c>
      <c r="CK89" s="3">
        <v>0.59499999999999997</v>
      </c>
      <c r="CL89" s="3">
        <v>0.57540000000000002</v>
      </c>
      <c r="CM89" s="3">
        <v>0.56999999999999995</v>
      </c>
      <c r="CN89" s="3"/>
      <c r="CO89" s="3"/>
    </row>
    <row r="90" spans="1:93" hidden="1" x14ac:dyDescent="0.25">
      <c r="A90" t="s">
        <v>6661</v>
      </c>
      <c r="B90" t="s">
        <v>6662</v>
      </c>
      <c r="C90" s="1" t="s">
        <v>6663</v>
      </c>
      <c r="D90" s="2">
        <v>-0.53855134500000001</v>
      </c>
      <c r="E90">
        <v>14555</v>
      </c>
      <c r="F90">
        <v>2018</v>
      </c>
      <c r="G90" s="7">
        <v>1</v>
      </c>
      <c r="H90" s="8">
        <f t="shared" si="7"/>
        <v>0</v>
      </c>
      <c r="I90" s="8">
        <f>_xll.FDS(A90,"FF_CURR_RATIO(ANN_R,0)")</f>
        <v>14.60897550509566</v>
      </c>
      <c r="J90" s="8">
        <f t="shared" si="13"/>
        <v>1</v>
      </c>
      <c r="K90" s="8">
        <f>_xll.FDS(A90,"FF_PBK(ANN_R,0)")</f>
        <v>0.9553870439383948</v>
      </c>
      <c r="L90" s="8" t="e">
        <f>_xll.FDSR(A90,"FF_PE(ANN_R,NOW,NOW,AY)")</f>
        <v>#N/A</v>
      </c>
      <c r="M90" s="12">
        <f>_xll.FDSR(A90,"FF_EPS(ANN_R,NOW,NOW,AY)")</f>
        <v>-14.46</v>
      </c>
      <c r="N90" s="12"/>
      <c r="O90" s="12">
        <f>_xll.FDSR(A90,"FF_SALES(ANN_R,NOW,NOW,AY)")</f>
        <v>40</v>
      </c>
      <c r="P90" s="10">
        <f>_xll.FDSR(A90,"FF_RD_EXP(ANN_R,NOW,NOW,AY)")</f>
        <v>94.611999999999995</v>
      </c>
      <c r="Q90" s="10">
        <f>_xll.FDS(A90,"FF_ASSETS(ANN_R,0)")</f>
        <v>94.86</v>
      </c>
      <c r="R90" s="10">
        <f t="shared" si="8"/>
        <v>0.99738562091503258</v>
      </c>
      <c r="S90" s="10">
        <f t="shared" si="15"/>
        <v>0</v>
      </c>
      <c r="T90">
        <f t="shared" si="10"/>
        <v>-0.4460093896713615</v>
      </c>
      <c r="U90">
        <f t="array" ref="U90:V90">_xll.FDSR(A90,"FF_DEBT_ASSETS(ANN_R,11/30/2016,10/31/2018,AY)")</f>
        <v>0</v>
      </c>
      <c r="V90">
        <v>0</v>
      </c>
      <c r="W90">
        <f t="shared" si="11"/>
        <v>0</v>
      </c>
      <c r="X90" s="3">
        <f>_xll.FDSR(A90,"FF_SGA(ANN_R,8/1/2018,10/31/2018,AY)")</f>
        <v>124.17100000000001</v>
      </c>
      <c r="Y90"/>
      <c r="Z90" s="10"/>
      <c r="AA90" s="3">
        <f t="array" ref="AA90:CM90">_xll.FDSR($A90,"FG_PRICE(8/1/2018,10/31/2018,,USD)")</f>
        <v>10.65</v>
      </c>
      <c r="AB90" s="3">
        <v>10.5</v>
      </c>
      <c r="AC90" s="4">
        <v>10.5</v>
      </c>
      <c r="AD90" s="3">
        <v>10.5</v>
      </c>
      <c r="AE90" s="3">
        <v>10.65</v>
      </c>
      <c r="AF90" s="3">
        <v>10.5</v>
      </c>
      <c r="AG90" s="3">
        <v>10.5</v>
      </c>
      <c r="AH90" s="3">
        <v>10.35</v>
      </c>
      <c r="AI90" s="3">
        <v>9.9</v>
      </c>
      <c r="AJ90" s="3">
        <v>10.5</v>
      </c>
      <c r="AK90" s="3">
        <v>10.200001</v>
      </c>
      <c r="AL90" s="3">
        <v>10.5</v>
      </c>
      <c r="AM90" s="3">
        <v>10.799999</v>
      </c>
      <c r="AN90" s="3">
        <v>10.5</v>
      </c>
      <c r="AO90" s="3">
        <v>10.200001</v>
      </c>
      <c r="AP90" s="3">
        <v>10.35</v>
      </c>
      <c r="AQ90" s="3">
        <v>10.200001</v>
      </c>
      <c r="AR90" s="3">
        <v>10.799999</v>
      </c>
      <c r="AS90" s="3">
        <v>10.799999</v>
      </c>
      <c r="AT90" s="3">
        <v>10.799999</v>
      </c>
      <c r="AU90" s="3">
        <v>10.799999</v>
      </c>
      <c r="AV90" s="3">
        <v>11.25</v>
      </c>
      <c r="AW90" s="3">
        <v>10.799999</v>
      </c>
      <c r="AX90" s="3">
        <v>10.5</v>
      </c>
      <c r="AY90" s="3">
        <v>10.200001</v>
      </c>
      <c r="AZ90" s="3">
        <v>9.9</v>
      </c>
      <c r="BA90" s="3">
        <v>9.6</v>
      </c>
      <c r="BB90" s="3">
        <v>9.2999989999999997</v>
      </c>
      <c r="BC90" s="3">
        <v>9</v>
      </c>
      <c r="BD90" s="3">
        <v>9.2999989999999997</v>
      </c>
      <c r="BE90" s="3">
        <v>8.5499989999999997</v>
      </c>
      <c r="BF90" s="3">
        <v>8.7000010000000003</v>
      </c>
      <c r="BG90" s="3">
        <v>8.7000010000000003</v>
      </c>
      <c r="BH90" s="3">
        <v>8.4</v>
      </c>
      <c r="BI90" s="3">
        <v>8.5499989999999997</v>
      </c>
      <c r="BJ90" s="3">
        <v>8.4</v>
      </c>
      <c r="BK90" s="3">
        <v>8.4</v>
      </c>
      <c r="BL90" s="3">
        <v>8.4</v>
      </c>
      <c r="BM90" s="3">
        <v>8.7000010000000003</v>
      </c>
      <c r="BN90" s="3">
        <v>9.15</v>
      </c>
      <c r="BO90" s="3">
        <v>9</v>
      </c>
      <c r="BP90" s="3">
        <v>8.4</v>
      </c>
      <c r="BQ90" s="3">
        <v>8.7000010000000003</v>
      </c>
      <c r="BR90" s="3">
        <v>8.43</v>
      </c>
      <c r="BS90" s="3">
        <v>8.4</v>
      </c>
      <c r="BT90" s="3">
        <v>8.16</v>
      </c>
      <c r="BU90" s="3">
        <v>8.0399999999999991</v>
      </c>
      <c r="BV90" s="3">
        <v>7.7999996999999999</v>
      </c>
      <c r="BW90" s="3">
        <v>7.92</v>
      </c>
      <c r="BX90" s="3">
        <v>7.56</v>
      </c>
      <c r="BY90" s="3">
        <v>7.08</v>
      </c>
      <c r="BZ90" s="3">
        <v>7.26</v>
      </c>
      <c r="CA90" s="3">
        <v>7.1400002999999996</v>
      </c>
      <c r="CB90" s="3">
        <v>7.15</v>
      </c>
      <c r="CC90" s="3">
        <v>7.06</v>
      </c>
      <c r="CD90" s="3">
        <v>6.8</v>
      </c>
      <c r="CE90" s="3">
        <v>6.07</v>
      </c>
      <c r="CF90" s="3">
        <v>5.9</v>
      </c>
      <c r="CG90" s="3">
        <v>5.76</v>
      </c>
      <c r="CH90" s="3">
        <v>5.3</v>
      </c>
      <c r="CI90" s="3">
        <v>5.0999999999999996</v>
      </c>
      <c r="CJ90" s="3">
        <v>5.22</v>
      </c>
      <c r="CK90" s="3">
        <v>5.69</v>
      </c>
      <c r="CL90" s="3">
        <v>5.78</v>
      </c>
      <c r="CM90" s="3">
        <v>5.9</v>
      </c>
      <c r="CN90" s="3"/>
      <c r="CO90" s="3"/>
    </row>
    <row r="91" spans="1:93" hidden="1" x14ac:dyDescent="0.25">
      <c r="A91" t="s">
        <v>5088</v>
      </c>
      <c r="B91" t="s">
        <v>5089</v>
      </c>
      <c r="C91" s="1" t="s">
        <v>5090</v>
      </c>
      <c r="D91" s="2">
        <v>-0.18490435499999999</v>
      </c>
      <c r="E91">
        <v>88436</v>
      </c>
      <c r="F91">
        <v>2018</v>
      </c>
      <c r="G91" s="7">
        <v>1</v>
      </c>
      <c r="H91" s="8">
        <f t="shared" si="7"/>
        <v>0</v>
      </c>
      <c r="I91" s="8">
        <f>_xll.FDS(A91,"FF_CURR_RATIO(ANN_R,0)")</f>
        <v>1.022588948939376</v>
      </c>
      <c r="J91" s="8">
        <f t="shared" si="13"/>
        <v>0</v>
      </c>
      <c r="K91" s="8">
        <f>_xll.FDS(A91,"FF_PBK(ANN_R,0)")</f>
        <v>3.569586204355355</v>
      </c>
      <c r="L91" s="8" t="e">
        <f>_xll.FDSR(A91,"FF_PE(ANN_R,NOW,NOW,AY)")</f>
        <v>#N/A</v>
      </c>
      <c r="M91" s="12">
        <f>_xll.FDSR(A91,"FF_EPS(ANN_R,NOW,NOW,AY)")</f>
        <v>-9.1199999999999992</v>
      </c>
      <c r="N91" s="12"/>
      <c r="O91" s="12">
        <f>_xll.FDSR(A91,"FF_SALES(ANN_R,NOW,NOW,AY)")</f>
        <v>3468.8580000000002</v>
      </c>
      <c r="P91" s="10">
        <f>_xll.FDSR(A91,"FF_RD_EXP(ANN_R,NOW,NOW,AY)")</f>
        <v>172.06700000000001</v>
      </c>
      <c r="Q91" s="10">
        <f>_xll.FDS(A91,"FF_ASSETS(ANN_R,0)")</f>
        <v>11635.58</v>
      </c>
      <c r="R91" s="10">
        <f t="shared" si="8"/>
        <v>1.4788003692123642E-2</v>
      </c>
      <c r="S91" s="10">
        <f t="shared" si="15"/>
        <v>0</v>
      </c>
      <c r="T91">
        <f t="shared" si="10"/>
        <v>0.3595505617977528</v>
      </c>
      <c r="U91">
        <f t="array" ref="U91:V91">_xll.FDSR(A91,"FF_DEBT_ASSETS(ANN_R,11/30/2016,10/31/2018,AY)")</f>
        <v>44.342186099507522</v>
      </c>
      <c r="V91">
        <v>57.950541743674258</v>
      </c>
      <c r="W91">
        <f t="shared" si="11"/>
        <v>13.608355644166735</v>
      </c>
      <c r="X91" s="3">
        <f>_xll.FDSR(A91,"FF_SGA(ANN_R,8/1/2018,10/31/2018,AY)")</f>
        <v>763.39700000000005</v>
      </c>
      <c r="Y91"/>
      <c r="Z91" s="10"/>
      <c r="AA91" s="3">
        <f t="array" ref="AA91:CM91">_xll.FDSR($A91,"FG_PRICE(8/1/2018,10/31/2018,,USD)")</f>
        <v>12.46</v>
      </c>
      <c r="AB91" s="3">
        <v>12.01</v>
      </c>
      <c r="AC91" s="4">
        <v>12.2</v>
      </c>
      <c r="AD91" s="3">
        <v>12.13</v>
      </c>
      <c r="AE91" s="3">
        <v>12.65</v>
      </c>
      <c r="AF91" s="3">
        <v>16.23</v>
      </c>
      <c r="AG91" s="3">
        <v>15.83</v>
      </c>
      <c r="AH91" s="3">
        <v>15.65</v>
      </c>
      <c r="AI91" s="3">
        <v>15.19</v>
      </c>
      <c r="AJ91" s="3">
        <v>16.100000000000001</v>
      </c>
      <c r="AK91" s="3">
        <v>16.059999999999999</v>
      </c>
      <c r="AL91" s="3">
        <v>15.95</v>
      </c>
      <c r="AM91" s="3">
        <v>15.64</v>
      </c>
      <c r="AN91" s="3">
        <v>15.91</v>
      </c>
      <c r="AO91" s="3">
        <v>15.6</v>
      </c>
      <c r="AP91" s="3">
        <v>15.93</v>
      </c>
      <c r="AQ91" s="3">
        <v>15.96</v>
      </c>
      <c r="AR91" s="3">
        <v>15.54</v>
      </c>
      <c r="AS91" s="3">
        <v>16.11</v>
      </c>
      <c r="AT91" s="3">
        <v>16.579999999999998</v>
      </c>
      <c r="AU91" s="3">
        <v>16.68</v>
      </c>
      <c r="AV91" s="3">
        <v>16.84</v>
      </c>
      <c r="AW91" s="3">
        <v>17.149999999999999</v>
      </c>
      <c r="AX91" s="3">
        <v>17.13</v>
      </c>
      <c r="AY91" s="3">
        <v>16.97</v>
      </c>
      <c r="AZ91" s="3">
        <v>16.61</v>
      </c>
      <c r="BA91" s="3">
        <v>16.010000000000002</v>
      </c>
      <c r="BB91" s="3">
        <v>16.12</v>
      </c>
      <c r="BC91" s="3">
        <v>15.99</v>
      </c>
      <c r="BD91" s="3">
        <v>16.22</v>
      </c>
      <c r="BE91" s="3">
        <v>16.05</v>
      </c>
      <c r="BF91" s="3">
        <v>15.89</v>
      </c>
      <c r="BG91" s="3">
        <v>15.85</v>
      </c>
      <c r="BH91" s="3">
        <v>15.94</v>
      </c>
      <c r="BI91" s="3">
        <v>15.96</v>
      </c>
      <c r="BJ91" s="3">
        <v>16.350000000000001</v>
      </c>
      <c r="BK91" s="3">
        <v>16.12</v>
      </c>
      <c r="BL91" s="3">
        <v>16.29</v>
      </c>
      <c r="BM91" s="3">
        <v>16.25</v>
      </c>
      <c r="BN91" s="3">
        <v>16.149999999999999</v>
      </c>
      <c r="BO91" s="3">
        <v>16.7</v>
      </c>
      <c r="BP91" s="3">
        <v>16.829999999999998</v>
      </c>
      <c r="BQ91" s="3">
        <v>16.920000000000002</v>
      </c>
      <c r="BR91" s="3">
        <v>17.16</v>
      </c>
      <c r="BS91" s="3">
        <v>17.329999999999998</v>
      </c>
      <c r="BT91" s="3">
        <v>17.16</v>
      </c>
      <c r="BU91" s="3">
        <v>17.37</v>
      </c>
      <c r="BV91" s="3">
        <v>17.09</v>
      </c>
      <c r="BW91" s="3">
        <v>17.600000000000001</v>
      </c>
      <c r="BX91" s="3">
        <v>17.57</v>
      </c>
      <c r="BY91" s="3">
        <v>16.8</v>
      </c>
      <c r="BZ91" s="3">
        <v>17.510000000000002</v>
      </c>
      <c r="CA91" s="3">
        <v>17.48</v>
      </c>
      <c r="CB91" s="3">
        <v>18.3</v>
      </c>
      <c r="CC91" s="3">
        <v>17.05</v>
      </c>
      <c r="CD91" s="3">
        <v>17.54</v>
      </c>
      <c r="CE91" s="3">
        <v>17.53</v>
      </c>
      <c r="CF91" s="3">
        <v>18.059999999999999</v>
      </c>
      <c r="CG91" s="3">
        <v>18.13</v>
      </c>
      <c r="CH91" s="3">
        <v>16.37</v>
      </c>
      <c r="CI91" s="3">
        <v>16.63</v>
      </c>
      <c r="CJ91" s="3">
        <v>16.3</v>
      </c>
      <c r="CK91" s="3">
        <v>16.48</v>
      </c>
      <c r="CL91" s="3">
        <v>16.7</v>
      </c>
      <c r="CM91" s="3">
        <v>16.940000000000001</v>
      </c>
      <c r="CN91" s="3"/>
      <c r="CO91" s="3"/>
    </row>
    <row r="92" spans="1:93" hidden="1" x14ac:dyDescent="0.25">
      <c r="A92" t="s">
        <v>7692</v>
      </c>
      <c r="B92" t="s">
        <v>7693</v>
      </c>
      <c r="C92" s="1" t="s">
        <v>7694</v>
      </c>
      <c r="D92" s="2">
        <v>-0.15894239099999999</v>
      </c>
      <c r="E92">
        <v>17817</v>
      </c>
      <c r="F92">
        <v>2018</v>
      </c>
      <c r="G92" s="7">
        <v>1</v>
      </c>
      <c r="H92" s="8">
        <f t="shared" si="7"/>
        <v>0</v>
      </c>
      <c r="I92" s="8">
        <f>_xll.FDS(A92,"FF_CURR_RATIO(ANN_R,0)")</f>
        <v>2.702467010900746</v>
      </c>
      <c r="J92" s="8">
        <f t="shared" si="13"/>
        <v>0</v>
      </c>
      <c r="K92" s="8" t="e">
        <f>_xll.FDS(A92,"FF_PBK(ANN_R,0)")</f>
        <v>#N/A</v>
      </c>
      <c r="L92" s="8" t="e">
        <f>_xll.FDSR(A92,"FF_PE(ANN_R,NOW,NOW,AY)")</f>
        <v>#N/A</v>
      </c>
      <c r="M92" s="12">
        <f>_xll.FDSR(A92,"FF_EPS(ANN_R,NOW,NOW,AY)")</f>
        <v>-1.3049999999999999</v>
      </c>
      <c r="N92" s="12"/>
      <c r="O92" s="12">
        <f>_xll.FDSR(A92,"FF_SALES(ANN_R,NOW,NOW,AY)")</f>
        <v>0</v>
      </c>
      <c r="P92" s="10">
        <f>_xll.FDSR(A92,"FF_RD_EXP(ANN_R,NOW,NOW,AY)")</f>
        <v>56.356999999999999</v>
      </c>
      <c r="Q92" s="10">
        <f>_xll.FDS(A92,"FF_ASSETS(ANN_R,0)")</f>
        <v>47.491999999999997</v>
      </c>
      <c r="R92" s="10">
        <f t="shared" si="8"/>
        <v>1.186663016929167</v>
      </c>
      <c r="S92" s="10">
        <f t="shared" si="15"/>
        <v>0</v>
      </c>
      <c r="T92">
        <f t="shared" si="10"/>
        <v>0.33990147783251223</v>
      </c>
      <c r="U92" t="e">
        <f t="array" ref="U92:V92">_xll.FDSR(A92,"FF_DEBT_ASSETS(ANN_R,11/30/2016,10/31/2018,AY)")</f>
        <v>#N/A</v>
      </c>
      <c r="V92">
        <v>0</v>
      </c>
      <c r="W92" t="e">
        <f t="shared" si="11"/>
        <v>#N/A</v>
      </c>
      <c r="X92" s="3">
        <f>_xll.FDSR(A92,"FF_SGA(ANN_R,8/1/2018,10/31/2018,AY)")</f>
        <v>65.372</v>
      </c>
      <c r="Y92"/>
      <c r="Z92" s="10"/>
      <c r="AA92" s="3">
        <f t="array" ref="AA92:CM92">_xll.FDSR($A92,"FG_PRICE(8/1/2018,10/31/2018,,USD)")</f>
        <v>14.21</v>
      </c>
      <c r="AB92" s="3">
        <v>13.96</v>
      </c>
      <c r="AC92" s="4">
        <v>13.66</v>
      </c>
      <c r="AD92" s="3">
        <v>13.88</v>
      </c>
      <c r="AE92" s="3">
        <v>13.89</v>
      </c>
      <c r="AF92" s="3">
        <v>13.97</v>
      </c>
      <c r="AG92" s="3">
        <v>13.99</v>
      </c>
      <c r="AH92" s="3">
        <v>14.14</v>
      </c>
      <c r="AI92" s="3">
        <v>14.68</v>
      </c>
      <c r="AJ92" s="3">
        <v>15.63</v>
      </c>
      <c r="AK92" s="3">
        <v>16.09</v>
      </c>
      <c r="AL92" s="3">
        <v>16.36</v>
      </c>
      <c r="AM92" s="3">
        <v>15.94</v>
      </c>
      <c r="AN92" s="3">
        <v>16.920000000000002</v>
      </c>
      <c r="AO92" s="3">
        <v>17.170000000000002</v>
      </c>
      <c r="AP92" s="3">
        <v>17.559999999999999</v>
      </c>
      <c r="AQ92" s="3">
        <v>17.05</v>
      </c>
      <c r="AR92" s="3">
        <v>17.46</v>
      </c>
      <c r="AS92" s="3">
        <v>18.36</v>
      </c>
      <c r="AT92" s="3">
        <v>19</v>
      </c>
      <c r="AU92" s="3">
        <v>21.5</v>
      </c>
      <c r="AV92" s="3">
        <v>21.69</v>
      </c>
      <c r="AW92" s="3">
        <v>22.04</v>
      </c>
      <c r="AX92" s="3">
        <v>23.89</v>
      </c>
      <c r="AY92" s="3">
        <v>24.34</v>
      </c>
      <c r="AZ92" s="3">
        <v>26.26</v>
      </c>
      <c r="BA92" s="3">
        <v>26.98</v>
      </c>
      <c r="BB92" s="3">
        <v>28.87</v>
      </c>
      <c r="BC92" s="3">
        <v>26</v>
      </c>
      <c r="BD92" s="3">
        <v>25.59</v>
      </c>
      <c r="BE92" s="3">
        <v>24.98</v>
      </c>
      <c r="BF92" s="3">
        <v>26.48</v>
      </c>
      <c r="BG92" s="3">
        <v>27.99</v>
      </c>
      <c r="BH92" s="3">
        <v>27.58</v>
      </c>
      <c r="BI92" s="3">
        <v>29.33</v>
      </c>
      <c r="BJ92" s="3">
        <v>30.93</v>
      </c>
      <c r="BK92" s="3">
        <v>29.77</v>
      </c>
      <c r="BL92" s="3">
        <v>29.12</v>
      </c>
      <c r="BM92" s="3">
        <v>29.09</v>
      </c>
      <c r="BN92" s="3">
        <v>26.56</v>
      </c>
      <c r="BO92" s="3">
        <v>26.31</v>
      </c>
      <c r="BP92" s="3">
        <v>25.5</v>
      </c>
      <c r="BQ92" s="3">
        <v>23.92</v>
      </c>
      <c r="BR92" s="3">
        <v>23.81</v>
      </c>
      <c r="BS92" s="3">
        <v>22.49</v>
      </c>
      <c r="BT92" s="3">
        <v>22.09</v>
      </c>
      <c r="BU92" s="3">
        <v>21.24</v>
      </c>
      <c r="BV92" s="3">
        <v>20.43</v>
      </c>
      <c r="BW92" s="3">
        <v>20.12</v>
      </c>
      <c r="BX92" s="3">
        <v>19.149999999999999</v>
      </c>
      <c r="BY92" s="3">
        <v>18.920000000000002</v>
      </c>
      <c r="BZ92" s="3">
        <v>18.89</v>
      </c>
      <c r="CA92" s="3">
        <v>19.77</v>
      </c>
      <c r="CB92" s="3">
        <v>21.4</v>
      </c>
      <c r="CC92" s="3">
        <v>21.67</v>
      </c>
      <c r="CD92" s="3">
        <v>20.88</v>
      </c>
      <c r="CE92" s="3">
        <v>22.29</v>
      </c>
      <c r="CF92" s="3">
        <v>22.83</v>
      </c>
      <c r="CG92" s="3">
        <v>20.86</v>
      </c>
      <c r="CH92" s="3">
        <v>19.11</v>
      </c>
      <c r="CI92" s="3">
        <v>20.059999999999999</v>
      </c>
      <c r="CJ92" s="3">
        <v>20.43</v>
      </c>
      <c r="CK92" s="3">
        <v>19.059999999999999</v>
      </c>
      <c r="CL92" s="3">
        <v>18.89</v>
      </c>
      <c r="CM92" s="3">
        <v>19.04</v>
      </c>
      <c r="CN92" s="3"/>
      <c r="CO92" s="3"/>
    </row>
    <row r="93" spans="1:93" hidden="1" x14ac:dyDescent="0.25">
      <c r="A93" s="3" t="s">
        <v>5642</v>
      </c>
      <c r="B93" s="3" t="s">
        <v>5643</v>
      </c>
      <c r="C93" s="5" t="s">
        <v>7515</v>
      </c>
      <c r="D93" s="6">
        <v>-0.70710927300000004</v>
      </c>
      <c r="E93" s="3">
        <v>15382</v>
      </c>
      <c r="F93" s="3">
        <v>2018</v>
      </c>
      <c r="G93" s="8">
        <v>1</v>
      </c>
      <c r="H93" s="8">
        <f t="shared" si="7"/>
        <v>0</v>
      </c>
      <c r="I93" s="8">
        <f>_xll.FDS(A93,"FF_CURR_RATIO(ANN_R,0)")</f>
        <v>4.2686524822695038</v>
      </c>
      <c r="J93" s="8">
        <f t="shared" si="13"/>
        <v>1</v>
      </c>
      <c r="K93" s="8">
        <f>_xll.FDS(A93,"FF_PBK(ANN_R,0)")</f>
        <v>1.4659473751545911</v>
      </c>
      <c r="L93" s="8" t="e">
        <f>_xll.FDSR(A93,"FF_PE(ANN_R,NOW,NOW,AY)")</f>
        <v>#N/A</v>
      </c>
      <c r="M93" s="12">
        <f>_xll.FDSR(A93,"FF_EPS(ANN_R,NOW,NOW,AY)")</f>
        <v>-7.2846000000000002</v>
      </c>
      <c r="N93" s="12"/>
      <c r="O93" s="12">
        <f>_xll.FDSR(A93,"FF_SALES(ANN_R,NOW,NOW,AY)")</f>
        <v>4.0259999999999998</v>
      </c>
      <c r="P93" s="10">
        <f>_xll.FDSR(A93,"FF_RD_EXP(ANN_R,NOW,NOW,AY)")</f>
        <v>7.407</v>
      </c>
      <c r="Q93" s="10">
        <f>_xll.FDS(A93,"FF_ASSETS(ANN_R,0)")</f>
        <v>16.57</v>
      </c>
      <c r="R93" s="10">
        <f t="shared" si="8"/>
        <v>0.44701267350633672</v>
      </c>
      <c r="S93" s="10">
        <f t="shared" si="15"/>
        <v>1</v>
      </c>
      <c r="T93" s="10">
        <f t="shared" si="10"/>
        <v>-0.3801526717557252</v>
      </c>
      <c r="U93" s="10">
        <f t="array" ref="U93:V93">_xll.FDSR(A93,"FF_DEBT_ASSETS(ANN_R,11/30/2016,10/31/2018,AY)")</f>
        <v>33.579375555615407</v>
      </c>
      <c r="V93" s="10">
        <v>44.414395305263902</v>
      </c>
      <c r="W93" s="10">
        <f t="shared" si="11"/>
        <v>10.835019749648495</v>
      </c>
      <c r="X93" s="10">
        <f>_xll.FDSR(A93,"FF_SGA(ANN_R,8/1/2018,10/31/2018,AY)")</f>
        <v>18.058</v>
      </c>
      <c r="Y93" s="10"/>
      <c r="Z93" s="10"/>
      <c r="AA93" s="3">
        <f t="array" ref="AA93:CM93">_xll.FDSR($A93,"FG_PRICE(8/1/2018,10/31/2018,,USD)")</f>
        <v>6.55</v>
      </c>
      <c r="AB93" s="3">
        <v>6.71</v>
      </c>
      <c r="AC93" s="4">
        <v>6.6</v>
      </c>
      <c r="AD93" s="3">
        <v>6.37</v>
      </c>
      <c r="AE93" s="3">
        <v>6.62</v>
      </c>
      <c r="AF93" s="3">
        <v>6.87</v>
      </c>
      <c r="AG93" s="3">
        <v>6.31</v>
      </c>
      <c r="AH93" s="3">
        <v>5.95</v>
      </c>
      <c r="AI93" s="3">
        <v>5.79</v>
      </c>
      <c r="AJ93" s="3">
        <v>5.71</v>
      </c>
      <c r="AK93" s="3">
        <v>5.53</v>
      </c>
      <c r="AL93" s="3">
        <v>5.5799000000000003</v>
      </c>
      <c r="AM93" s="3">
        <v>6.33</v>
      </c>
      <c r="AN93" s="3">
        <v>5.92</v>
      </c>
      <c r="AO93" s="3">
        <v>6.08</v>
      </c>
      <c r="AP93" s="3">
        <v>6.23</v>
      </c>
      <c r="AQ93" s="3">
        <v>6.43</v>
      </c>
      <c r="AR93" s="3">
        <v>6.35</v>
      </c>
      <c r="AS93" s="3">
        <v>6.28</v>
      </c>
      <c r="AT93" s="3">
        <v>6.29</v>
      </c>
      <c r="AU93" s="3">
        <v>6.39</v>
      </c>
      <c r="AV93" s="3">
        <v>6.51</v>
      </c>
      <c r="AW93" s="3">
        <v>6.85</v>
      </c>
      <c r="AX93" s="3">
        <v>6.04</v>
      </c>
      <c r="AY93" s="3">
        <v>6.12</v>
      </c>
      <c r="AZ93" s="3">
        <v>5.98</v>
      </c>
      <c r="BA93" s="3">
        <v>5.66</v>
      </c>
      <c r="BB93" s="3">
        <v>5.21</v>
      </c>
      <c r="BC93" s="3">
        <v>5.1100000000000003</v>
      </c>
      <c r="BD93" s="3">
        <v>5.12</v>
      </c>
      <c r="BE93" s="3">
        <v>5.21</v>
      </c>
      <c r="BF93" s="3">
        <v>4.55</v>
      </c>
      <c r="BG93" s="3">
        <v>4.6500000000000004</v>
      </c>
      <c r="BH93" s="3">
        <v>4.63</v>
      </c>
      <c r="BI93" s="3">
        <v>4.7699999999999996</v>
      </c>
      <c r="BJ93" s="3">
        <v>5.05</v>
      </c>
      <c r="BK93" s="3">
        <v>4.93</v>
      </c>
      <c r="BL93" s="3">
        <v>4.9000000000000004</v>
      </c>
      <c r="BM93" s="3">
        <v>5.0199999999999996</v>
      </c>
      <c r="BN93" s="3">
        <v>4.8499999999999996</v>
      </c>
      <c r="BO93" s="3">
        <v>4.8499999999999996</v>
      </c>
      <c r="BP93" s="3">
        <v>4.8899999999999997</v>
      </c>
      <c r="BQ93" s="3">
        <v>4.79</v>
      </c>
      <c r="BR93" s="3">
        <v>4.74</v>
      </c>
      <c r="BS93" s="3">
        <v>4.82</v>
      </c>
      <c r="BT93" s="3">
        <v>4.7699999999999996</v>
      </c>
      <c r="BU93" s="3">
        <v>4.74</v>
      </c>
      <c r="BV93" s="3">
        <v>4.7</v>
      </c>
      <c r="BW93" s="3">
        <v>4.83</v>
      </c>
      <c r="BX93" s="3">
        <v>5.28</v>
      </c>
      <c r="BY93" s="3">
        <v>5.08</v>
      </c>
      <c r="BZ93" s="3">
        <v>4.9800000000000004</v>
      </c>
      <c r="CA93" s="3">
        <v>5.12</v>
      </c>
      <c r="CB93" s="3">
        <v>5.09</v>
      </c>
      <c r="CC93" s="3">
        <v>4.9800000000000004</v>
      </c>
      <c r="CD93" s="3">
        <v>5.09</v>
      </c>
      <c r="CE93" s="3">
        <v>5.28</v>
      </c>
      <c r="CF93" s="3">
        <v>5.05</v>
      </c>
      <c r="CG93" s="3">
        <v>4.7699999999999996</v>
      </c>
      <c r="CH93" s="3">
        <v>4.12</v>
      </c>
      <c r="CI93" s="3">
        <v>4.41</v>
      </c>
      <c r="CJ93" s="3">
        <v>4.25</v>
      </c>
      <c r="CK93" s="3">
        <v>4.03</v>
      </c>
      <c r="CL93" s="3">
        <v>3.94</v>
      </c>
      <c r="CM93" s="3">
        <v>4.0599999999999996</v>
      </c>
      <c r="CN93" s="3"/>
      <c r="CO93" s="3"/>
    </row>
    <row r="94" spans="1:93" hidden="1" x14ac:dyDescent="0.25">
      <c r="A94" t="s">
        <v>1374</v>
      </c>
      <c r="B94" t="s">
        <v>1375</v>
      </c>
      <c r="C94" s="1" t="s">
        <v>1376</v>
      </c>
      <c r="D94" s="2">
        <v>-0.23646468300000001</v>
      </c>
      <c r="E94">
        <v>93016</v>
      </c>
      <c r="F94">
        <v>2018</v>
      </c>
      <c r="G94" s="7">
        <v>1</v>
      </c>
      <c r="H94" s="8">
        <f t="shared" si="7"/>
        <v>0</v>
      </c>
      <c r="I94" s="8">
        <f>_xll.FDS(A94,"FF_CURR_RATIO(ANN_R,0)")</f>
        <v>1.3319509247293739</v>
      </c>
      <c r="J94" s="8">
        <f t="shared" si="13"/>
        <v>0</v>
      </c>
      <c r="K94" s="8">
        <f>_xll.FDS(A94,"FF_PBK(ANN_R,0)")</f>
        <v>0.17767165145597669</v>
      </c>
      <c r="L94" s="8" t="e">
        <f>_xll.FDSR(A94,"FF_PE(ANN_R,NOW,NOW,AY)")</f>
        <v>#N/A</v>
      </c>
      <c r="M94" s="12">
        <f>_xll.FDSR(A94,"FF_EPS(ANN_R,NOW,NOW,AY)")</f>
        <v>-0.44</v>
      </c>
      <c r="N94" s="12"/>
      <c r="O94" s="12">
        <f>_xll.FDSR(A94,"FF_SALES(ANN_R,NOW,NOW,AY)")</f>
        <v>13.212313999999999</v>
      </c>
      <c r="P94" s="10">
        <f>_xll.FDSR(A94,"FF_RD_EXP(ANN_R,NOW,NOW,AY)")</f>
        <v>9.0473999999999999E-2</v>
      </c>
      <c r="Q94" s="10">
        <f>_xll.FDS(A94,"FF_ASSETS(ANN_R,0)")</f>
        <v>59.9529</v>
      </c>
      <c r="R94" s="10">
        <f t="shared" si="8"/>
        <v>1.5090846314356769E-3</v>
      </c>
      <c r="S94" s="10">
        <f t="shared" si="15"/>
        <v>0</v>
      </c>
      <c r="T94" s="10">
        <f t="shared" si="10"/>
        <v>0.32762713982256675</v>
      </c>
      <c r="U94" s="10">
        <f t="array" ref="U94:V94">_xll.FDSR(A94,"FF_DEBT_ASSETS(ANN_R,11/30/2016,10/31/2018,AY)")</f>
        <v>18.96297447541842</v>
      </c>
      <c r="V94" s="10">
        <v>15.95071914033775</v>
      </c>
      <c r="W94" s="10">
        <f t="shared" si="11"/>
        <v>-3.0122553350806704</v>
      </c>
      <c r="X94" s="10">
        <f>_xll.FDSR(A94,"FF_SGA(ANN_R,8/1/2018,10/31/2018,AY)")</f>
        <v>6.7992010000000001</v>
      </c>
      <c r="Y94" s="10"/>
      <c r="Z94" s="10"/>
      <c r="AA94" s="3">
        <f t="array" ref="AA94:CM94">_xll.FDSR($A94,"FG_PRICE(8/1/2018,10/31/2018,,USD)")</f>
        <v>0.25609599999999999</v>
      </c>
      <c r="AB94" s="3">
        <v>0.25694099999999997</v>
      </c>
      <c r="AC94" s="4">
        <v>0.25530000000000003</v>
      </c>
      <c r="AD94" s="3">
        <v>0.23710000000000001</v>
      </c>
      <c r="AE94" s="3">
        <v>0.2399</v>
      </c>
      <c r="AF94" s="3">
        <v>0.238844</v>
      </c>
      <c r="AG94" s="3">
        <v>0.2414</v>
      </c>
      <c r="AH94" s="3">
        <v>0.24</v>
      </c>
      <c r="AI94" s="3">
        <v>0.23649999999999999</v>
      </c>
      <c r="AJ94" s="3">
        <v>0.249608</v>
      </c>
      <c r="AK94" s="3">
        <v>0.23380000000000001</v>
      </c>
      <c r="AL94" s="3">
        <v>0.23139999999999999</v>
      </c>
      <c r="AM94" s="3">
        <v>0.22009999999999999</v>
      </c>
      <c r="AN94" s="3">
        <v>0.22500000000000001</v>
      </c>
      <c r="AO94" s="3">
        <v>0.2344</v>
      </c>
      <c r="AP94" s="3">
        <v>0.23100000000000001</v>
      </c>
      <c r="AQ94" s="3">
        <v>0.23</v>
      </c>
      <c r="AR94" s="3">
        <v>0.2276</v>
      </c>
      <c r="AS94" s="3">
        <v>0.245</v>
      </c>
      <c r="AT94" s="3">
        <v>0.25</v>
      </c>
      <c r="AU94" s="3">
        <v>0.25090000000000001</v>
      </c>
      <c r="AV94" s="3">
        <v>0.24740999999999999</v>
      </c>
      <c r="AW94" s="3">
        <v>0.24</v>
      </c>
      <c r="AX94" s="3">
        <v>0.24</v>
      </c>
      <c r="AY94" s="3">
        <v>0.23849999999999999</v>
      </c>
      <c r="AZ94" s="3">
        <v>0.23501</v>
      </c>
      <c r="BA94" s="3">
        <v>0.2291</v>
      </c>
      <c r="BB94" s="3">
        <v>0.22620000000000001</v>
      </c>
      <c r="BC94" s="3">
        <v>0.22728799999999999</v>
      </c>
      <c r="BD94" s="3">
        <v>0.22939999999999999</v>
      </c>
      <c r="BE94" s="3">
        <v>0.22700000000000001</v>
      </c>
      <c r="BF94" s="3">
        <v>0.22225</v>
      </c>
      <c r="BG94" s="3">
        <v>0.2099</v>
      </c>
      <c r="BH94" s="3">
        <v>0.22220000000000001</v>
      </c>
      <c r="BI94" s="3">
        <v>0.21529999999999999</v>
      </c>
      <c r="BJ94" s="3">
        <v>0.21818000000000001</v>
      </c>
      <c r="BK94" s="3">
        <v>0.210039</v>
      </c>
      <c r="BL94" s="3">
        <v>0.20699999999999999</v>
      </c>
      <c r="BM94" s="3">
        <v>0.19991999999999999</v>
      </c>
      <c r="BN94" s="3">
        <v>0.2</v>
      </c>
      <c r="BO94" s="3">
        <v>0.20480000000000001</v>
      </c>
      <c r="BP94" s="3">
        <v>0.20419999999999999</v>
      </c>
      <c r="BQ94" s="3">
        <v>0.20530000000000001</v>
      </c>
      <c r="BR94" s="3">
        <v>0.20019999999999999</v>
      </c>
      <c r="BS94" s="3">
        <v>0.2326</v>
      </c>
      <c r="BT94" s="3">
        <v>0.2278</v>
      </c>
      <c r="BU94" s="3">
        <v>0.22459999999999999</v>
      </c>
      <c r="BV94" s="3">
        <v>0.243869</v>
      </c>
      <c r="BW94" s="3">
        <v>0.3</v>
      </c>
      <c r="BX94" s="3">
        <v>0.27510000000000001</v>
      </c>
      <c r="BY94" s="3">
        <v>0.25290000000000001</v>
      </c>
      <c r="BZ94" s="3">
        <v>0.25280000000000002</v>
      </c>
      <c r="CA94" s="3">
        <v>0.24979999999999999</v>
      </c>
      <c r="CB94" s="3">
        <v>0.24379999999999999</v>
      </c>
      <c r="CC94" s="3">
        <v>0.26500000000000001</v>
      </c>
      <c r="CD94" s="3">
        <v>0.45</v>
      </c>
      <c r="CE94" s="3">
        <v>0.43099999999999999</v>
      </c>
      <c r="CF94" s="3">
        <v>0.354744</v>
      </c>
      <c r="CG94" s="3">
        <v>0.38009999999999999</v>
      </c>
      <c r="CH94" s="3">
        <v>0.37780000000000002</v>
      </c>
      <c r="CI94" s="3">
        <v>0.34010000000000001</v>
      </c>
      <c r="CJ94" s="3">
        <v>0.33</v>
      </c>
      <c r="CK94" s="3">
        <v>0.311</v>
      </c>
      <c r="CL94" s="3">
        <v>0.31280000000000002</v>
      </c>
      <c r="CM94" s="3">
        <v>0.34</v>
      </c>
      <c r="CN94" s="3"/>
      <c r="CO94" s="3"/>
    </row>
    <row r="95" spans="1:93" hidden="1" x14ac:dyDescent="0.25">
      <c r="A95" t="s">
        <v>4416</v>
      </c>
      <c r="B95" t="s">
        <v>4417</v>
      </c>
      <c r="C95" s="1" t="s">
        <v>4418</v>
      </c>
      <c r="D95" s="2">
        <v>-0.21920572999999999</v>
      </c>
      <c r="E95">
        <v>82831</v>
      </c>
      <c r="F95">
        <v>2018</v>
      </c>
      <c r="G95" s="7">
        <v>1</v>
      </c>
      <c r="H95" s="8">
        <f t="shared" si="7"/>
        <v>0</v>
      </c>
      <c r="I95" s="8">
        <f>_xll.FDS(A95,"FF_CURR_RATIO(ANN_R,0)")</f>
        <v>0.84922699694467108</v>
      </c>
      <c r="J95" s="8">
        <f t="shared" si="13"/>
        <v>0</v>
      </c>
      <c r="K95" s="8">
        <f>_xll.FDS(A95,"FF_PBK(ANN_R,0)")</f>
        <v>11.186696900982611</v>
      </c>
      <c r="L95" s="8" t="e">
        <f>_xll.FDSR(A95,"FF_PE(ANN_R,NOW,NOW,AY)")</f>
        <v>#N/A</v>
      </c>
      <c r="M95" s="12">
        <f>_xll.FDSR(A95,"FF_EPS(ANN_R,NOW,NOW,AY)")</f>
        <v>-3.16</v>
      </c>
      <c r="N95" s="12"/>
      <c r="O95" s="12">
        <f>_xll.FDSR(A95,"FF_SALES(ANN_R,NOW,NOW,AY)")</f>
        <v>140.69300000000001</v>
      </c>
      <c r="P95" s="10">
        <f>_xll.FDSR(A95,"FF_RD_EXP(ANN_R,NOW,NOW,AY)")</f>
        <v>62.954000000000001</v>
      </c>
      <c r="Q95" s="10">
        <f>_xll.FDS(A95,"FF_ASSETS(ANN_R,0)")</f>
        <v>284.726</v>
      </c>
      <c r="R95" s="10">
        <f t="shared" si="8"/>
        <v>0.2211037980374114</v>
      </c>
      <c r="S95" s="10">
        <f t="shared" si="15"/>
        <v>1</v>
      </c>
      <c r="T95">
        <f t="shared" si="10"/>
        <v>0.31635802469135776</v>
      </c>
      <c r="U95">
        <f t="array" ref="U95:V95">_xll.FDSR(A95,"FF_DEBT_ASSETS(ANN_R,11/30/2016,10/31/2018,AY)")</f>
        <v>0</v>
      </c>
      <c r="V95">
        <v>0</v>
      </c>
      <c r="W95">
        <f t="shared" si="11"/>
        <v>0</v>
      </c>
      <c r="X95" s="3">
        <f>_xll.FDSR(A95,"FF_SGA(ANN_R,8/1/2018,10/31/2018,AY)")</f>
        <v>179.39699999999999</v>
      </c>
      <c r="Y95"/>
      <c r="Z95" s="10"/>
      <c r="AA95" s="3">
        <f t="array" ref="AA95:CM95">_xll.FDSR($A95,"FG_PRICE(8/1/2018,10/31/2018,,USD)")</f>
        <v>6.48</v>
      </c>
      <c r="AB95" s="3">
        <v>6.39</v>
      </c>
      <c r="AC95" s="4">
        <v>6.27</v>
      </c>
      <c r="AD95" s="3">
        <v>6.41</v>
      </c>
      <c r="AE95" s="3">
        <v>6.65</v>
      </c>
      <c r="AF95" s="3">
        <v>7.79</v>
      </c>
      <c r="AG95" s="3">
        <v>7.48</v>
      </c>
      <c r="AH95" s="3">
        <v>7.46</v>
      </c>
      <c r="AI95" s="3">
        <v>7.47</v>
      </c>
      <c r="AJ95" s="3">
        <v>7.54</v>
      </c>
      <c r="AK95" s="3">
        <v>7.47</v>
      </c>
      <c r="AL95" s="3">
        <v>7.72</v>
      </c>
      <c r="AM95" s="3">
        <v>7.73</v>
      </c>
      <c r="AN95" s="3">
        <v>7.66</v>
      </c>
      <c r="AO95" s="3">
        <v>7.4349999999999996</v>
      </c>
      <c r="AP95" s="3">
        <v>7.86</v>
      </c>
      <c r="AQ95" s="3">
        <v>8.1199999999999992</v>
      </c>
      <c r="AR95" s="3">
        <v>8.06</v>
      </c>
      <c r="AS95" s="3">
        <v>7.79</v>
      </c>
      <c r="AT95" s="3">
        <v>7.98</v>
      </c>
      <c r="AU95" s="3">
        <v>7.96</v>
      </c>
      <c r="AV95" s="3">
        <v>10.67</v>
      </c>
      <c r="AW95" s="3">
        <v>9.35</v>
      </c>
      <c r="AX95" s="3">
        <v>9.26</v>
      </c>
      <c r="AY95" s="3">
        <v>8.7100000000000009</v>
      </c>
      <c r="AZ95" s="3">
        <v>8.1</v>
      </c>
      <c r="BA95" s="3">
        <v>8.27</v>
      </c>
      <c r="BB95" s="3">
        <v>8.1</v>
      </c>
      <c r="BC95" s="3">
        <v>8.5</v>
      </c>
      <c r="BD95" s="3">
        <v>8.52</v>
      </c>
      <c r="BE95" s="3">
        <v>8.2899999999999991</v>
      </c>
      <c r="BF95" s="3">
        <v>8.31</v>
      </c>
      <c r="BG95" s="3">
        <v>8.32</v>
      </c>
      <c r="BH95" s="3">
        <v>9.24</v>
      </c>
      <c r="BI95" s="3">
        <v>9.1</v>
      </c>
      <c r="BJ95" s="3">
        <v>9.4499999999999993</v>
      </c>
      <c r="BK95" s="3">
        <v>9.15</v>
      </c>
      <c r="BL95" s="3">
        <v>9.44</v>
      </c>
      <c r="BM95" s="3">
        <v>10.1</v>
      </c>
      <c r="BN95" s="3">
        <v>9.81</v>
      </c>
      <c r="BO95" s="3">
        <v>9.94</v>
      </c>
      <c r="BP95" s="3">
        <v>10.08</v>
      </c>
      <c r="BQ95" s="3">
        <v>9.6999999999999993</v>
      </c>
      <c r="BR95" s="3">
        <v>9.65</v>
      </c>
      <c r="BS95" s="3">
        <v>9.9</v>
      </c>
      <c r="BT95" s="3">
        <v>9.6999999999999993</v>
      </c>
      <c r="BU95" s="3">
        <v>9.08</v>
      </c>
      <c r="BV95" s="3">
        <v>8.85</v>
      </c>
      <c r="BW95" s="3">
        <v>8.98</v>
      </c>
      <c r="BX95" s="3">
        <v>8.61</v>
      </c>
      <c r="BY95" s="3">
        <v>8.59</v>
      </c>
      <c r="BZ95" s="3">
        <v>8.9</v>
      </c>
      <c r="CA95" s="3">
        <v>8.67</v>
      </c>
      <c r="CB95" s="3">
        <v>9.32</v>
      </c>
      <c r="CC95" s="3">
        <v>9.32</v>
      </c>
      <c r="CD95" s="3">
        <v>9.11</v>
      </c>
      <c r="CE95" s="3">
        <v>8.91</v>
      </c>
      <c r="CF95" s="3">
        <v>8.17</v>
      </c>
      <c r="CG95" s="3">
        <v>8</v>
      </c>
      <c r="CH95" s="3">
        <v>7.51</v>
      </c>
      <c r="CI95" s="3">
        <v>7.72</v>
      </c>
      <c r="CJ95" s="3">
        <v>7.63</v>
      </c>
      <c r="CK95" s="3">
        <v>7.59</v>
      </c>
      <c r="CL95" s="3">
        <v>8.33</v>
      </c>
      <c r="CM95" s="3">
        <v>8.5299999999999994</v>
      </c>
      <c r="CN95" s="3"/>
      <c r="CO95" s="3"/>
    </row>
    <row r="96" spans="1:93" hidden="1" x14ac:dyDescent="0.25">
      <c r="A96" t="s">
        <v>5290</v>
      </c>
      <c r="B96" t="s">
        <v>5291</v>
      </c>
      <c r="C96" s="1" t="s">
        <v>5292</v>
      </c>
      <c r="D96" s="2">
        <v>-0.23317500699999999</v>
      </c>
      <c r="E96">
        <v>14668</v>
      </c>
      <c r="F96">
        <v>2018</v>
      </c>
      <c r="G96" s="7">
        <v>1</v>
      </c>
      <c r="H96" s="8">
        <f t="shared" si="7"/>
        <v>0</v>
      </c>
      <c r="I96" s="8">
        <f>_xll.FDS(A96,"FF_CURR_RATIO(ANN_R,0)")</f>
        <v>4.4321766561514204</v>
      </c>
      <c r="J96" s="8">
        <f t="shared" si="13"/>
        <v>1</v>
      </c>
      <c r="K96" s="8">
        <f>_xll.FDS(A96,"FF_PBK(ANN_R,0)")</f>
        <v>3.1393775372124488</v>
      </c>
      <c r="L96" s="8" t="e">
        <f>_xll.FDSR(A96,"FF_PE(ANN_R,NOW,NOW,AY)")</f>
        <v>#N/A</v>
      </c>
      <c r="M96" s="12">
        <f>_xll.FDSR(A96,"FF_EPS(ANN_R,NOW,NOW,AY)")</f>
        <v>-0.94</v>
      </c>
      <c r="N96" s="12"/>
      <c r="O96" s="12">
        <f>_xll.FDSR(A96,"FF_SALES(ANN_R,NOW,NOW,AY)")</f>
        <v>0.25700000000000001</v>
      </c>
      <c r="P96" s="10">
        <f>_xll.FDSR(A96,"FF_RD_EXP(ANN_R,NOW,NOW,AY)")</f>
        <v>18.326000000000001</v>
      </c>
      <c r="Q96" s="10">
        <f>_xll.FDS(A96,"FF_ASSETS(ANN_R,0)")</f>
        <v>45.85</v>
      </c>
      <c r="R96" s="10">
        <f t="shared" si="8"/>
        <v>0.39969465648854963</v>
      </c>
      <c r="S96" s="10">
        <f t="shared" si="15"/>
        <v>1</v>
      </c>
      <c r="T96" s="10">
        <f t="shared" si="10"/>
        <v>-0.36305732484076436</v>
      </c>
      <c r="U96" s="10">
        <f t="array" ref="U96:V96">_xll.FDSR(A96,"FF_DEBT_ASSETS(ANN_R,11/30/2016,10/31/2018,AY)")</f>
        <v>0</v>
      </c>
      <c r="V96" s="10">
        <v>23.835964677548841</v>
      </c>
      <c r="W96" s="10">
        <f t="shared" si="11"/>
        <v>23.835964677548841</v>
      </c>
      <c r="X96" s="10">
        <f>_xll.FDSR(A96,"FF_SGA(ANN_R,8/1/2018,10/31/2018,AY)")</f>
        <v>26.536000000000001</v>
      </c>
      <c r="Y96" s="10"/>
      <c r="Z96" s="10"/>
      <c r="AA96" s="3">
        <f t="array" ref="AA96:CM96">_xll.FDSR($A96,"FG_PRICE(8/1/2018,10/31/2018,,USD)")</f>
        <v>1.57</v>
      </c>
      <c r="AB96" s="3">
        <v>1.45</v>
      </c>
      <c r="AC96" s="4">
        <v>1.45</v>
      </c>
      <c r="AD96" s="3">
        <v>1.46</v>
      </c>
      <c r="AE96" s="3">
        <v>1.47</v>
      </c>
      <c r="AF96" s="3">
        <v>1.48</v>
      </c>
      <c r="AG96" s="3">
        <v>1.45</v>
      </c>
      <c r="AH96" s="3">
        <v>1.39</v>
      </c>
      <c r="AI96" s="3">
        <v>1.33</v>
      </c>
      <c r="AJ96" s="3">
        <v>1.33</v>
      </c>
      <c r="AK96" s="3">
        <v>1.32</v>
      </c>
      <c r="AL96" s="3">
        <v>1.31</v>
      </c>
      <c r="AM96" s="3">
        <v>1.37</v>
      </c>
      <c r="AN96" s="3">
        <v>1.4</v>
      </c>
      <c r="AO96" s="3">
        <v>1.39</v>
      </c>
      <c r="AP96" s="3">
        <v>1.37</v>
      </c>
      <c r="AQ96" s="3">
        <v>1.2649999999999999</v>
      </c>
      <c r="AR96" s="3">
        <v>1.28</v>
      </c>
      <c r="AS96" s="3">
        <v>1.29</v>
      </c>
      <c r="AT96" s="3">
        <v>1.34</v>
      </c>
      <c r="AU96" s="3">
        <v>1.35</v>
      </c>
      <c r="AV96" s="3">
        <v>1.33</v>
      </c>
      <c r="AW96" s="3">
        <v>1.35</v>
      </c>
      <c r="AX96" s="3">
        <v>1.27</v>
      </c>
      <c r="AY96" s="3">
        <v>1.3</v>
      </c>
      <c r="AZ96" s="3">
        <v>1.34</v>
      </c>
      <c r="BA96" s="3">
        <v>1.3</v>
      </c>
      <c r="BB96" s="3">
        <v>1.3</v>
      </c>
      <c r="BC96" s="3">
        <v>1.28</v>
      </c>
      <c r="BD96" s="3">
        <v>1.28</v>
      </c>
      <c r="BE96" s="3">
        <v>1.27</v>
      </c>
      <c r="BF96" s="3">
        <v>1.27</v>
      </c>
      <c r="BG96" s="3">
        <v>1.27</v>
      </c>
      <c r="BH96" s="3">
        <v>1.25</v>
      </c>
      <c r="BI96" s="3">
        <v>1.23</v>
      </c>
      <c r="BJ96" s="3">
        <v>1.28</v>
      </c>
      <c r="BK96" s="3">
        <v>1.25</v>
      </c>
      <c r="BL96" s="3">
        <v>1.23</v>
      </c>
      <c r="BM96" s="3">
        <v>1.22</v>
      </c>
      <c r="BN96" s="3">
        <v>1.2</v>
      </c>
      <c r="BO96" s="3">
        <v>1.21</v>
      </c>
      <c r="BP96" s="3">
        <v>1.2</v>
      </c>
      <c r="BQ96" s="3">
        <v>1.22</v>
      </c>
      <c r="BR96" s="3">
        <v>1.25</v>
      </c>
      <c r="BS96" s="3">
        <v>1.24</v>
      </c>
      <c r="BT96" s="3">
        <v>1.27</v>
      </c>
      <c r="BU96" s="3">
        <v>1.23</v>
      </c>
      <c r="BV96" s="3">
        <v>1.22</v>
      </c>
      <c r="BW96" s="3">
        <v>1.21</v>
      </c>
      <c r="BX96" s="3">
        <v>1.18</v>
      </c>
      <c r="BY96" s="3">
        <v>1.21</v>
      </c>
      <c r="BZ96" s="3">
        <v>1.19</v>
      </c>
      <c r="CA96" s="3">
        <v>1.1599999999999999</v>
      </c>
      <c r="CB96" s="3">
        <v>1.1200000000000001</v>
      </c>
      <c r="CC96" s="3">
        <v>1.07</v>
      </c>
      <c r="CD96" s="3">
        <v>1.05</v>
      </c>
      <c r="CE96" s="3">
        <v>1.03</v>
      </c>
      <c r="CF96" s="3">
        <v>0.97</v>
      </c>
      <c r="CG96" s="3">
        <v>0.94199999999999995</v>
      </c>
      <c r="CH96" s="3">
        <v>1.05</v>
      </c>
      <c r="CI96" s="3">
        <v>1.02</v>
      </c>
      <c r="CJ96" s="3">
        <v>1.02</v>
      </c>
      <c r="CK96" s="3">
        <v>0.99</v>
      </c>
      <c r="CL96" s="3">
        <v>0.99</v>
      </c>
      <c r="CM96" s="3">
        <v>1</v>
      </c>
      <c r="CN96" s="3"/>
      <c r="CO96" s="3"/>
    </row>
    <row r="97" spans="1:93" hidden="1" x14ac:dyDescent="0.25">
      <c r="A97" t="s">
        <v>529</v>
      </c>
      <c r="B97" t="s">
        <v>530</v>
      </c>
      <c r="C97" s="1" t="s">
        <v>3633</v>
      </c>
      <c r="D97" s="2">
        <v>-0.2558974</v>
      </c>
      <c r="E97">
        <v>85571</v>
      </c>
      <c r="F97">
        <v>2018</v>
      </c>
      <c r="G97" s="7">
        <v>1</v>
      </c>
      <c r="H97" s="8">
        <f t="shared" si="7"/>
        <v>0</v>
      </c>
      <c r="I97" s="8">
        <f>_xll.FDS(A97,"FF_CURR_RATIO(ANN_R,0)")</f>
        <v>6.3070512403151247</v>
      </c>
      <c r="J97" s="8">
        <f t="shared" si="13"/>
        <v>1</v>
      </c>
      <c r="K97" s="8">
        <f>_xll.FDS(A97,"FF_PBK(ANN_R,0)")</f>
        <v>6.4838829195998517</v>
      </c>
      <c r="L97" s="8" t="e">
        <f>_xll.FDSR(A97,"FF_PE(ANN_R,NOW,NOW,AY)")</f>
        <v>#N/A</v>
      </c>
      <c r="M97" s="12">
        <f>_xll.FDSR(A97,"FF_EPS(ANN_R,NOW,NOW,AY)")</f>
        <v>-0.73</v>
      </c>
      <c r="N97" s="12"/>
      <c r="O97" s="12">
        <f>_xll.FDSR(A97,"FF_SALES(ANN_R,NOW,NOW,AY)")</f>
        <v>11.698</v>
      </c>
      <c r="P97" s="10">
        <f>_xll.FDSR(A97,"FF_RD_EXP(ANN_R,NOW,NOW,AY)")</f>
        <v>42.588999999999999</v>
      </c>
      <c r="Q97" s="10">
        <f>_xll.FDS(A97,"FF_ASSETS(ANN_R,0)")</f>
        <v>148.066</v>
      </c>
      <c r="R97" s="10">
        <f t="shared" si="8"/>
        <v>0.28763524374265531</v>
      </c>
      <c r="S97" s="10">
        <f t="shared" si="15"/>
        <v>1</v>
      </c>
      <c r="T97">
        <f t="shared" si="10"/>
        <v>-0.35438144329896903</v>
      </c>
      <c r="U97">
        <f t="array" ref="U97:V97">_xll.FDSR(A97,"FF_DEBT_ASSETS(ANN_R,11/30/2016,10/31/2018,AY)")</f>
        <v>0</v>
      </c>
      <c r="V97">
        <v>24.852502186083441</v>
      </c>
      <c r="W97">
        <f t="shared" si="11"/>
        <v>24.852502186083441</v>
      </c>
      <c r="X97" s="3">
        <f>_xll.FDSR(A97,"FF_SGA(ANN_R,8/1/2018,10/31/2018,AY)")</f>
        <v>66.376999999999995</v>
      </c>
      <c r="Y97"/>
      <c r="Z97" s="10"/>
      <c r="AA97" s="3">
        <f t="array" ref="AA97:CM97">_xll.FDSR($A97,"FG_PRICE(8/1/2018,10/31/2018,,USD)")</f>
        <v>7.76</v>
      </c>
      <c r="AB97" s="3">
        <v>8.43</v>
      </c>
      <c r="AC97" s="4">
        <v>9.18</v>
      </c>
      <c r="AD97" s="3">
        <v>8.94</v>
      </c>
      <c r="AE97" s="3">
        <v>8.93</v>
      </c>
      <c r="AF97" s="3">
        <v>8.2200000000000006</v>
      </c>
      <c r="AG97" s="3">
        <v>8.07</v>
      </c>
      <c r="AH97" s="3">
        <v>8.1300000000000008</v>
      </c>
      <c r="AI97" s="3">
        <v>8.14</v>
      </c>
      <c r="AJ97" s="3">
        <v>7.86</v>
      </c>
      <c r="AK97" s="3">
        <v>7.83</v>
      </c>
      <c r="AL97" s="3">
        <v>7.89</v>
      </c>
      <c r="AM97" s="3">
        <v>7.81</v>
      </c>
      <c r="AN97" s="3">
        <v>7.67</v>
      </c>
      <c r="AO97" s="3">
        <v>7.91</v>
      </c>
      <c r="AP97" s="3">
        <v>7.93</v>
      </c>
      <c r="AQ97" s="3">
        <v>7.76</v>
      </c>
      <c r="AR97" s="3">
        <v>7.7</v>
      </c>
      <c r="AS97" s="3">
        <v>8.06</v>
      </c>
      <c r="AT97" s="3">
        <v>8</v>
      </c>
      <c r="AU97" s="3">
        <v>7.93</v>
      </c>
      <c r="AV97" s="3">
        <v>7.84</v>
      </c>
      <c r="AW97" s="3">
        <v>7.83</v>
      </c>
      <c r="AX97" s="3">
        <v>7.83</v>
      </c>
      <c r="AY97" s="3">
        <v>7.93</v>
      </c>
      <c r="AZ97" s="3">
        <v>7.69</v>
      </c>
      <c r="BA97" s="3">
        <v>7.36</v>
      </c>
      <c r="BB97" s="3">
        <v>7.41</v>
      </c>
      <c r="BC97" s="3">
        <v>7.42</v>
      </c>
      <c r="BD97" s="3">
        <v>7.3</v>
      </c>
      <c r="BE97" s="3">
        <v>5.9950000000000001</v>
      </c>
      <c r="BF97" s="3">
        <v>5.6150000000000002</v>
      </c>
      <c r="BG97" s="3">
        <v>5.88</v>
      </c>
      <c r="BH97" s="3">
        <v>6</v>
      </c>
      <c r="BI97" s="3">
        <v>6.42</v>
      </c>
      <c r="BJ97" s="3">
        <v>6.57</v>
      </c>
      <c r="BK97" s="3">
        <v>6.41</v>
      </c>
      <c r="BL97" s="3">
        <v>6.45</v>
      </c>
      <c r="BM97" s="3">
        <v>6.19</v>
      </c>
      <c r="BN97" s="3">
        <v>6.12</v>
      </c>
      <c r="BO97" s="3">
        <v>6.18</v>
      </c>
      <c r="BP97" s="3">
        <v>6.27</v>
      </c>
      <c r="BQ97" s="3">
        <v>6.15</v>
      </c>
      <c r="BR97" s="3">
        <v>6.16</v>
      </c>
      <c r="BS97" s="3">
        <v>6.25</v>
      </c>
      <c r="BT97" s="3">
        <v>6.12</v>
      </c>
      <c r="BU97" s="3">
        <v>5.95</v>
      </c>
      <c r="BV97" s="3">
        <v>5.92</v>
      </c>
      <c r="BW97" s="3">
        <v>5.89</v>
      </c>
      <c r="BX97" s="3">
        <v>5.74</v>
      </c>
      <c r="BY97" s="3">
        <v>5.58</v>
      </c>
      <c r="BZ97" s="3">
        <v>5.55</v>
      </c>
      <c r="CA97" s="3">
        <v>5.36</v>
      </c>
      <c r="CB97" s="3">
        <v>5.62</v>
      </c>
      <c r="CC97" s="3">
        <v>5.47</v>
      </c>
      <c r="CD97" s="3">
        <v>5.77</v>
      </c>
      <c r="CE97" s="3">
        <v>5.7</v>
      </c>
      <c r="CF97" s="3">
        <v>5.37</v>
      </c>
      <c r="CG97" s="3">
        <v>5.3</v>
      </c>
      <c r="CH97" s="3">
        <v>4.8899999999999997</v>
      </c>
      <c r="CI97" s="3">
        <v>5.0999999999999996</v>
      </c>
      <c r="CJ97" s="3">
        <v>4.95</v>
      </c>
      <c r="CK97" s="3">
        <v>4.8</v>
      </c>
      <c r="CL97" s="3">
        <v>5.01</v>
      </c>
      <c r="CM97" s="3">
        <v>5.01</v>
      </c>
      <c r="CN97" s="3"/>
      <c r="CO97" s="3"/>
    </row>
    <row r="98" spans="1:93" hidden="1" x14ac:dyDescent="0.25">
      <c r="A98" t="s">
        <v>5560</v>
      </c>
      <c r="B98" t="s">
        <v>5561</v>
      </c>
      <c r="C98" s="1" t="s">
        <v>5562</v>
      </c>
      <c r="D98" s="2">
        <v>-0.446448136</v>
      </c>
      <c r="E98">
        <v>15177</v>
      </c>
      <c r="F98">
        <v>2018</v>
      </c>
      <c r="G98" s="7">
        <v>1</v>
      </c>
      <c r="H98" s="8">
        <f t="shared" si="7"/>
        <v>0</v>
      </c>
      <c r="I98" s="8">
        <f>_xll.FDS(A98,"FF_CURR_RATIO(ANN_R,0)")</f>
        <v>5.9057944446249531</v>
      </c>
      <c r="J98" s="8">
        <f t="shared" si="13"/>
        <v>1</v>
      </c>
      <c r="K98" s="8">
        <f>_xll.FDS(A98,"FF_PBK(ANN_R,0)")</f>
        <v>2.1340083892822639</v>
      </c>
      <c r="L98" s="8" t="e">
        <f>_xll.FDSR(A98,"FF_PE(ANN_R,NOW,NOW,AY)")</f>
        <v>#N/A</v>
      </c>
      <c r="M98" s="12">
        <f>_xll.FDSR(A98,"FF_EPS(ANN_R,NOW,NOW,AY)")</f>
        <v>-1.99</v>
      </c>
      <c r="N98" s="12"/>
      <c r="O98" s="12">
        <f>_xll.FDSR(A98,"FF_SALES(ANN_R,NOW,NOW,AY)")</f>
        <v>1.274499</v>
      </c>
      <c r="P98" s="10">
        <f>_xll.FDSR(A98,"FF_RD_EXP(ANN_R,NOW,NOW,AY)")</f>
        <v>16.989910999999999</v>
      </c>
      <c r="Q98" s="10">
        <f>_xll.FDS(A98,"FF_ASSETS(ANN_R,0)")</f>
        <v>34.992772000000002</v>
      </c>
      <c r="R98" s="10">
        <f t="shared" si="8"/>
        <v>0.48552629668778452</v>
      </c>
      <c r="S98" s="10">
        <f t="shared" si="15"/>
        <v>1</v>
      </c>
      <c r="T98" s="10">
        <f t="shared" si="10"/>
        <v>-0.35185185185185186</v>
      </c>
      <c r="U98" s="10">
        <f t="array" ref="U98:V98">_xll.FDSR(A98,"FF_DEBT_ASSETS(ANN_R,11/30/2016,10/31/2018,AY)")</f>
        <v>0</v>
      </c>
      <c r="V98" s="10">
        <v>0</v>
      </c>
      <c r="W98" s="10">
        <f t="shared" si="11"/>
        <v>0</v>
      </c>
      <c r="X98" s="10">
        <f>_xll.FDSR(A98,"FF_SGA(ANN_R,8/1/2018,10/31/2018,AY)")</f>
        <v>35.493594999999999</v>
      </c>
      <c r="Y98" s="10"/>
      <c r="Z98" s="10"/>
      <c r="AA98" s="3">
        <f t="array" ref="AA98:CM98">_xll.FDSR($A98,"FG_PRICE(8/1/2018,10/31/2018,,USD)")</f>
        <v>0.81</v>
      </c>
      <c r="AB98" s="3">
        <v>0.75</v>
      </c>
      <c r="AC98" s="4">
        <v>0.74</v>
      </c>
      <c r="AD98" s="3">
        <v>0.71</v>
      </c>
      <c r="AE98" s="3">
        <v>0.65</v>
      </c>
      <c r="AF98" s="3">
        <v>0.59989999999999999</v>
      </c>
      <c r="AG98" s="3">
        <v>0.59499999999999997</v>
      </c>
      <c r="AH98" s="3">
        <v>0.63</v>
      </c>
      <c r="AI98" s="3">
        <v>0.65059999999999996</v>
      </c>
      <c r="AJ98" s="3">
        <v>0.59009999999999996</v>
      </c>
      <c r="AK98" s="3">
        <v>0.55030000000000001</v>
      </c>
      <c r="AL98" s="3">
        <v>0.53</v>
      </c>
      <c r="AM98" s="3">
        <v>0.51</v>
      </c>
      <c r="AN98" s="3">
        <v>0.55510000000000004</v>
      </c>
      <c r="AO98" s="3">
        <v>0.54</v>
      </c>
      <c r="AP98" s="3">
        <v>0.53059999999999996</v>
      </c>
      <c r="AQ98" s="3">
        <v>0.51</v>
      </c>
      <c r="AR98" s="3">
        <v>0.53100000000000003</v>
      </c>
      <c r="AS98" s="3">
        <v>0.51029999999999998</v>
      </c>
      <c r="AT98" s="3">
        <v>0.502</v>
      </c>
      <c r="AU98" s="3">
        <v>0.53749999999999998</v>
      </c>
      <c r="AV98" s="3">
        <v>0.52800000000000002</v>
      </c>
      <c r="AW98" s="3">
        <v>0.495</v>
      </c>
      <c r="AX98" s="3">
        <v>0.46500000000000002</v>
      </c>
      <c r="AY98" s="3">
        <v>0.48010000000000003</v>
      </c>
      <c r="AZ98" s="3">
        <v>0.47</v>
      </c>
      <c r="BA98" s="3">
        <v>0.47010000000000002</v>
      </c>
      <c r="BB98" s="3">
        <v>0.46510000000000001</v>
      </c>
      <c r="BC98" s="3">
        <v>0.51</v>
      </c>
      <c r="BD98" s="3">
        <v>0.48110000000000003</v>
      </c>
      <c r="BE98" s="3">
        <v>0.48</v>
      </c>
      <c r="BF98" s="3">
        <v>0.46550000000000002</v>
      </c>
      <c r="BG98" s="3">
        <v>0.45</v>
      </c>
      <c r="BH98" s="3">
        <v>0.4451</v>
      </c>
      <c r="BI98" s="3">
        <v>0.45</v>
      </c>
      <c r="BJ98" s="3">
        <v>0.42149999999999999</v>
      </c>
      <c r="BK98" s="3">
        <v>0.43</v>
      </c>
      <c r="BL98" s="3">
        <v>0.46</v>
      </c>
      <c r="BM98" s="3">
        <v>0.46600000000000003</v>
      </c>
      <c r="BN98" s="3">
        <v>0.42170000000000002</v>
      </c>
      <c r="BO98" s="3">
        <v>0.48981400000000003</v>
      </c>
      <c r="BP98" s="3">
        <v>0.46479999999999999</v>
      </c>
      <c r="BQ98" s="3">
        <v>0.46010000000000001</v>
      </c>
      <c r="BR98" s="3">
        <v>0.56999999999999995</v>
      </c>
      <c r="BS98" s="3">
        <v>0.54</v>
      </c>
      <c r="BT98" s="3">
        <v>0.5</v>
      </c>
      <c r="BU98" s="3">
        <v>0.4899</v>
      </c>
      <c r="BV98" s="3">
        <v>0.4899</v>
      </c>
      <c r="BW98" s="3">
        <v>0.55000000000000004</v>
      </c>
      <c r="BX98" s="3">
        <v>0.55200000000000005</v>
      </c>
      <c r="BY98" s="3">
        <v>0.5</v>
      </c>
      <c r="BZ98" s="3">
        <v>0.53</v>
      </c>
      <c r="CA98" s="3">
        <v>0.95</v>
      </c>
      <c r="CB98" s="3">
        <v>0.69</v>
      </c>
      <c r="CC98" s="3">
        <v>0.67349999999999999</v>
      </c>
      <c r="CD98" s="3">
        <v>0.63</v>
      </c>
      <c r="CE98" s="3">
        <v>0.58199999999999996</v>
      </c>
      <c r="CF98" s="3">
        <v>0.57499999999999996</v>
      </c>
      <c r="CG98" s="3">
        <v>0.53300000000000003</v>
      </c>
      <c r="CH98" s="3">
        <v>0.5</v>
      </c>
      <c r="CI98" s="3">
        <v>0.47</v>
      </c>
      <c r="CJ98" s="3">
        <v>0.45529999999999998</v>
      </c>
      <c r="CK98" s="3">
        <v>0.48</v>
      </c>
      <c r="CL98" s="3">
        <v>0.56499999999999995</v>
      </c>
      <c r="CM98" s="3">
        <v>0.52500000000000002</v>
      </c>
      <c r="CN98" s="3"/>
      <c r="CO98" s="3"/>
    </row>
    <row r="99" spans="1:93" hidden="1" x14ac:dyDescent="0.25">
      <c r="A99" t="s">
        <v>7374</v>
      </c>
      <c r="B99" t="s">
        <v>7375</v>
      </c>
      <c r="C99" s="1" t="s">
        <v>7376</v>
      </c>
      <c r="D99" s="2">
        <v>-0.23636653199999999</v>
      </c>
      <c r="E99">
        <v>15955</v>
      </c>
      <c r="F99">
        <v>2018</v>
      </c>
      <c r="G99" s="7">
        <v>1</v>
      </c>
      <c r="H99" s="8">
        <f t="shared" si="7"/>
        <v>0</v>
      </c>
      <c r="I99" s="8">
        <f>_xll.FDS(A99,"FF_CURR_RATIO(ANN_R,0)")</f>
        <v>2.8053703819076699</v>
      </c>
      <c r="J99" s="8">
        <f t="shared" si="13"/>
        <v>0</v>
      </c>
      <c r="K99" s="8">
        <f>_xll.FDS(A99,"FF_PBK(ANN_R,0)")</f>
        <v>1.747684768116464</v>
      </c>
      <c r="L99" s="8" t="e">
        <f>_xll.FDSR(A99,"FF_PE(ANN_R,NOW,NOW,AY)")</f>
        <v>#N/A</v>
      </c>
      <c r="M99" s="12">
        <f>_xll.FDSR(A99,"FF_EPS(ANN_R,NOW,NOW,AY)")</f>
        <v>-4.22</v>
      </c>
      <c r="N99" s="12"/>
      <c r="O99" s="12">
        <f>_xll.FDSR(A99,"FF_SALES(ANN_R,NOW,NOW,AY)")</f>
        <v>31.835999999999999</v>
      </c>
      <c r="P99" s="10">
        <f>_xll.FDSR(A99,"FF_RD_EXP(ANN_R,NOW,NOW,AY)")</f>
        <v>14.102</v>
      </c>
      <c r="Q99" s="10">
        <f>_xll.FDS(A99,"FF_ASSETS(ANN_R,0)")</f>
        <v>91.102999999999994</v>
      </c>
      <c r="R99" s="10">
        <f t="shared" si="8"/>
        <v>0.15479182902868183</v>
      </c>
      <c r="S99" s="10">
        <f t="shared" si="15"/>
        <v>0</v>
      </c>
      <c r="T99" s="10">
        <f t="shared" si="10"/>
        <v>0.22911547911547903</v>
      </c>
      <c r="U99" s="10">
        <f t="array" ref="U99:V99">_xll.FDSR(A99,"FF_DEBT_ASSETS(ANN_R,11/30/2016,10/31/2018,AY)")</f>
        <v>0</v>
      </c>
      <c r="V99" s="10">
        <v>11.520343330371659</v>
      </c>
      <c r="W99" s="10">
        <f t="shared" si="11"/>
        <v>11.520343330371659</v>
      </c>
      <c r="X99" s="10">
        <f>_xll.FDSR(A99,"FF_SGA(ANN_R,8/1/2018,10/31/2018,AY)")</f>
        <v>57.802</v>
      </c>
      <c r="Y99" s="10"/>
      <c r="Z99" s="10"/>
      <c r="AA99" s="3">
        <f t="array" ref="AA99:CM99">_xll.FDSR($A99,"FG_PRICE(8/1/2018,10/31/2018,,USD)")</f>
        <v>16.28</v>
      </c>
      <c r="AB99" s="3">
        <v>16.399999999999999</v>
      </c>
      <c r="AC99" s="4">
        <v>15.41</v>
      </c>
      <c r="AD99" s="3">
        <v>15.41</v>
      </c>
      <c r="AE99" s="3">
        <v>15.36</v>
      </c>
      <c r="AF99" s="3">
        <v>17.52</v>
      </c>
      <c r="AG99" s="3">
        <v>17.239999999999998</v>
      </c>
      <c r="AH99" s="3">
        <v>18.14</v>
      </c>
      <c r="AI99" s="3">
        <v>17.77</v>
      </c>
      <c r="AJ99" s="3">
        <v>17.850000000000001</v>
      </c>
      <c r="AK99" s="3">
        <v>18.93</v>
      </c>
      <c r="AL99" s="3">
        <v>19.77</v>
      </c>
      <c r="AM99" s="3">
        <v>20.85</v>
      </c>
      <c r="AN99" s="3">
        <v>20.81</v>
      </c>
      <c r="AO99" s="3">
        <v>21.46</v>
      </c>
      <c r="AP99" s="3">
        <v>20.68</v>
      </c>
      <c r="AQ99" s="3">
        <v>21.06</v>
      </c>
      <c r="AR99" s="3">
        <v>21.18</v>
      </c>
      <c r="AS99" s="3">
        <v>21.6</v>
      </c>
      <c r="AT99" s="3">
        <v>22.25</v>
      </c>
      <c r="AU99" s="3">
        <v>22.69</v>
      </c>
      <c r="AV99" s="3">
        <v>23.04</v>
      </c>
      <c r="AW99" s="3">
        <v>23.34</v>
      </c>
      <c r="AX99" s="3">
        <v>22.55</v>
      </c>
      <c r="AY99" s="3">
        <v>22.38</v>
      </c>
      <c r="AZ99" s="3">
        <v>22.83</v>
      </c>
      <c r="BA99" s="3">
        <v>21.99</v>
      </c>
      <c r="BB99" s="3">
        <v>22.62</v>
      </c>
      <c r="BC99" s="3">
        <v>22.26</v>
      </c>
      <c r="BD99" s="3">
        <v>22.57</v>
      </c>
      <c r="BE99" s="3">
        <v>22.69</v>
      </c>
      <c r="BF99" s="3">
        <v>22.89</v>
      </c>
      <c r="BG99" s="3">
        <v>21.51</v>
      </c>
      <c r="BH99" s="3">
        <v>20.83</v>
      </c>
      <c r="BI99" s="3">
        <v>20.65</v>
      </c>
      <c r="BJ99" s="3">
        <v>22.36</v>
      </c>
      <c r="BK99" s="3">
        <v>22.47</v>
      </c>
      <c r="BL99" s="3">
        <v>22.12</v>
      </c>
      <c r="BM99" s="3">
        <v>22.62</v>
      </c>
      <c r="BN99" s="3">
        <v>22.27</v>
      </c>
      <c r="BO99" s="3">
        <v>22.07</v>
      </c>
      <c r="BP99" s="3">
        <v>21.98</v>
      </c>
      <c r="BQ99" s="3">
        <v>24.1</v>
      </c>
      <c r="BR99" s="3">
        <v>23.68</v>
      </c>
      <c r="BS99" s="3">
        <v>23.97</v>
      </c>
      <c r="BT99" s="3">
        <v>24.33</v>
      </c>
      <c r="BU99" s="3">
        <v>24.32</v>
      </c>
      <c r="BV99" s="3">
        <v>23.69</v>
      </c>
      <c r="BW99" s="3">
        <v>23.19</v>
      </c>
      <c r="BX99" s="3">
        <v>22.65</v>
      </c>
      <c r="BY99" s="3">
        <v>21.32</v>
      </c>
      <c r="BZ99" s="3">
        <v>21.75</v>
      </c>
      <c r="CA99" s="3">
        <v>21.18</v>
      </c>
      <c r="CB99" s="3">
        <v>21.93</v>
      </c>
      <c r="CC99" s="3">
        <v>22.33</v>
      </c>
      <c r="CD99" s="3">
        <v>22.02</v>
      </c>
      <c r="CE99" s="3">
        <v>20.79</v>
      </c>
      <c r="CF99" s="3">
        <v>20.75</v>
      </c>
      <c r="CG99" s="3">
        <v>20.350000000000001</v>
      </c>
      <c r="CH99" s="3">
        <v>18.78</v>
      </c>
      <c r="CI99" s="3">
        <v>19.350000000000001</v>
      </c>
      <c r="CJ99" s="3">
        <v>19.079999999999998</v>
      </c>
      <c r="CK99" s="3">
        <v>19.239999999999998</v>
      </c>
      <c r="CL99" s="3">
        <v>19.95</v>
      </c>
      <c r="CM99" s="3">
        <v>20.010000000000002</v>
      </c>
      <c r="CN99" s="3"/>
      <c r="CO99" s="3"/>
    </row>
    <row r="100" spans="1:93" hidden="1" x14ac:dyDescent="0.25">
      <c r="A100" t="s">
        <v>5139</v>
      </c>
      <c r="B100" t="s">
        <v>5140</v>
      </c>
      <c r="C100" s="1" t="s">
        <v>5141</v>
      </c>
      <c r="D100" s="2">
        <v>-0.261921024</v>
      </c>
      <c r="E100">
        <v>14580</v>
      </c>
      <c r="F100">
        <v>2018</v>
      </c>
      <c r="G100" s="7">
        <v>1</v>
      </c>
      <c r="H100" s="8">
        <f t="shared" si="7"/>
        <v>0</v>
      </c>
      <c r="I100" s="8">
        <f>_xll.FDS(A100,"FF_CURR_RATIO(ANN_R,0)")</f>
        <v>1.4023678444514001</v>
      </c>
      <c r="J100" s="8">
        <f t="shared" si="13"/>
        <v>0</v>
      </c>
      <c r="K100" s="8">
        <f>_xll.FDS(A100,"FF_PBK(ANN_R,0)")</f>
        <v>0.57072051175623217</v>
      </c>
      <c r="L100" s="8" t="e">
        <f>_xll.FDSR(A100,"FF_PE(ANN_R,NOW,NOW,AY)")</f>
        <v>#N/A</v>
      </c>
      <c r="M100" s="12">
        <f>_xll.FDSR(A100,"FF_EPS(ANN_R,NOW,NOW,AY)")</f>
        <v>-3.17</v>
      </c>
      <c r="N100" s="12"/>
      <c r="O100" s="12">
        <f>_xll.FDSR(A100,"FF_SALES(ANN_R,NOW,NOW,AY)")</f>
        <v>155.54499999999999</v>
      </c>
      <c r="P100" s="10">
        <f>_xll.FDSR(A100,"FF_RD_EXP(ANN_R,NOW,NOW,AY)")</f>
        <v>45.542999999999999</v>
      </c>
      <c r="Q100" s="10">
        <f>_xll.FDS(A100,"FF_ASSETS(ANN_R,0)")</f>
        <v>383.63499999999999</v>
      </c>
      <c r="R100" s="10">
        <f t="shared" si="8"/>
        <v>0.11871440301328086</v>
      </c>
      <c r="S100" s="10">
        <f t="shared" si="15"/>
        <v>0</v>
      </c>
      <c r="T100">
        <f t="shared" si="10"/>
        <v>0.22661870503597137</v>
      </c>
      <c r="U100">
        <f t="array" ref="U100:V100">_xll.FDSR(A100,"FF_DEBT_ASSETS(ANN_R,11/30/2016,10/31/2018,AY)")</f>
        <v>0</v>
      </c>
      <c r="V100">
        <v>0</v>
      </c>
      <c r="W100">
        <f t="shared" si="11"/>
        <v>0</v>
      </c>
      <c r="X100" s="3">
        <f>_xll.FDSR(A100,"FF_SGA(ANN_R,8/1/2018,10/31/2018,AY)")</f>
        <v>150.64599999999999</v>
      </c>
      <c r="Y100"/>
      <c r="Z100" s="10"/>
      <c r="AA100" s="3">
        <f t="array" ref="AA100:CM100">_xll.FDSR($A100,"FG_PRICE(8/1/2018,10/31/2018,,USD)")</f>
        <v>2.78</v>
      </c>
      <c r="AB100" s="3">
        <v>3.28</v>
      </c>
      <c r="AC100" s="4">
        <v>3.58</v>
      </c>
      <c r="AD100" s="3">
        <v>3.36</v>
      </c>
      <c r="AE100" s="3">
        <v>3.43</v>
      </c>
      <c r="AF100" s="3">
        <v>3.32</v>
      </c>
      <c r="AG100" s="3">
        <v>3.57</v>
      </c>
      <c r="AH100" s="3">
        <v>3.59</v>
      </c>
      <c r="AI100" s="3">
        <v>4.03</v>
      </c>
      <c r="AJ100" s="3">
        <v>3.96</v>
      </c>
      <c r="AK100" s="3">
        <v>3.81</v>
      </c>
      <c r="AL100" s="3">
        <v>3.91</v>
      </c>
      <c r="AM100" s="3">
        <v>3.83</v>
      </c>
      <c r="AN100" s="3">
        <v>3.9</v>
      </c>
      <c r="AO100" s="3">
        <v>3.85</v>
      </c>
      <c r="AP100" s="3">
        <v>3.98</v>
      </c>
      <c r="AQ100" s="3">
        <v>3.98</v>
      </c>
      <c r="AR100" s="3">
        <v>4.0599999999999996</v>
      </c>
      <c r="AS100" s="3">
        <v>4.03</v>
      </c>
      <c r="AT100" s="3">
        <v>3.96</v>
      </c>
      <c r="AU100" s="3">
        <v>3.98</v>
      </c>
      <c r="AV100" s="3">
        <v>4.01</v>
      </c>
      <c r="AW100" s="3">
        <v>3.98</v>
      </c>
      <c r="AX100" s="3">
        <v>3.76</v>
      </c>
      <c r="AY100" s="3">
        <v>3.62</v>
      </c>
      <c r="AZ100" s="3">
        <v>3.68</v>
      </c>
      <c r="BA100" s="3">
        <v>3.68</v>
      </c>
      <c r="BB100" s="3">
        <v>3.73</v>
      </c>
      <c r="BC100" s="3">
        <v>3.7</v>
      </c>
      <c r="BD100" s="3">
        <v>3.67</v>
      </c>
      <c r="BE100" s="3">
        <v>3.67</v>
      </c>
      <c r="BF100" s="3">
        <v>3.84</v>
      </c>
      <c r="BG100" s="3">
        <v>3.81</v>
      </c>
      <c r="BH100" s="3">
        <v>3.91</v>
      </c>
      <c r="BI100" s="3">
        <v>3.86</v>
      </c>
      <c r="BJ100" s="3">
        <v>3.92</v>
      </c>
      <c r="BK100" s="3">
        <v>3.8</v>
      </c>
      <c r="BL100" s="3">
        <v>3.71</v>
      </c>
      <c r="BM100" s="3">
        <v>3.57</v>
      </c>
      <c r="BN100" s="3">
        <v>3.66</v>
      </c>
      <c r="BO100" s="3">
        <v>3.61</v>
      </c>
      <c r="BP100" s="3">
        <v>3.6</v>
      </c>
      <c r="BQ100" s="3">
        <v>3.56</v>
      </c>
      <c r="BR100" s="3">
        <v>3.45</v>
      </c>
      <c r="BS100" s="3">
        <v>3.56</v>
      </c>
      <c r="BT100" s="3">
        <v>3.54</v>
      </c>
      <c r="BU100" s="3">
        <v>3.47</v>
      </c>
      <c r="BV100" s="3">
        <v>3.36</v>
      </c>
      <c r="BW100" s="3">
        <v>3.28</v>
      </c>
      <c r="BX100" s="3">
        <v>3.12</v>
      </c>
      <c r="BY100" s="3">
        <v>3.06</v>
      </c>
      <c r="BZ100" s="3">
        <v>3.31</v>
      </c>
      <c r="CA100" s="3">
        <v>3.47</v>
      </c>
      <c r="CB100" s="3">
        <v>3.82</v>
      </c>
      <c r="CC100" s="3">
        <v>3.76</v>
      </c>
      <c r="CD100" s="3">
        <v>3.63</v>
      </c>
      <c r="CE100" s="3">
        <v>3.51</v>
      </c>
      <c r="CF100" s="3">
        <v>3.51</v>
      </c>
      <c r="CG100" s="3">
        <v>3.51</v>
      </c>
      <c r="CH100" s="3">
        <v>3.3</v>
      </c>
      <c r="CI100" s="3">
        <v>3.46</v>
      </c>
      <c r="CJ100" s="3">
        <v>3.35</v>
      </c>
      <c r="CK100" s="3">
        <v>3.21</v>
      </c>
      <c r="CL100" s="3">
        <v>3.3</v>
      </c>
      <c r="CM100" s="3">
        <v>3.41</v>
      </c>
      <c r="CN100" s="3"/>
      <c r="CO100" s="3"/>
    </row>
    <row r="101" spans="1:93" hidden="1" x14ac:dyDescent="0.25">
      <c r="A101" t="s">
        <v>7612</v>
      </c>
      <c r="B101" t="s">
        <v>7613</v>
      </c>
      <c r="C101" s="1" t="s">
        <v>7614</v>
      </c>
      <c r="D101" s="2">
        <v>-0.29368955899999999</v>
      </c>
      <c r="E101">
        <v>14950</v>
      </c>
      <c r="F101">
        <v>2018</v>
      </c>
      <c r="G101" s="7">
        <v>1</v>
      </c>
      <c r="H101" s="8">
        <f t="shared" si="7"/>
        <v>0</v>
      </c>
      <c r="I101" s="8">
        <f>_xll.FDS(A101,"FF_CURR_RATIO(ANN_R,0)")</f>
        <v>6.451576256745243</v>
      </c>
      <c r="J101" s="8">
        <f t="shared" si="13"/>
        <v>1</v>
      </c>
      <c r="K101" s="8">
        <f>_xll.FDS(A101,"FF_PBK(ANN_R,0)")</f>
        <v>3.6256405298269359</v>
      </c>
      <c r="L101" s="8" t="e">
        <f>_xll.FDSR(A101,"FF_PE(ANN_R,NOW,NOW,AY)")</f>
        <v>#N/A</v>
      </c>
      <c r="M101" s="12">
        <f>_xll.FDSR(A101,"FF_EPS(ANN_R,NOW,NOW,AY)")</f>
        <v>-0.56000000000000005</v>
      </c>
      <c r="N101" s="12"/>
      <c r="O101" s="12">
        <f>_xll.FDSR(A101,"FF_SALES(ANN_R,NOW,NOW,AY)")</f>
        <v>4.0419999999999998</v>
      </c>
      <c r="P101" s="10">
        <f>_xll.FDSR(A101,"FF_RD_EXP(ANN_R,NOW,NOW,AY)")</f>
        <v>23.954000000000001</v>
      </c>
      <c r="Q101" s="10">
        <f>_xll.FDS(A101,"FF_ASSETS(ANN_R,0)")</f>
        <v>43.091999999999999</v>
      </c>
      <c r="R101" s="10">
        <f t="shared" si="8"/>
        <v>0.55588044184535412</v>
      </c>
      <c r="S101" s="10">
        <f t="shared" si="15"/>
        <v>1</v>
      </c>
      <c r="T101" s="10">
        <f t="shared" si="10"/>
        <v>-0.33529411764705885</v>
      </c>
      <c r="U101" s="10">
        <f t="array" ref="U101:V101">_xll.FDSR(A101,"FF_DEBT_ASSETS(ANN_R,11/30/2016,10/31/2018,AY)")</f>
        <v>5.7658035433483593E-2</v>
      </c>
      <c r="V101" s="10">
        <v>4.4255040157351253E-2</v>
      </c>
      <c r="W101" s="10">
        <f t="shared" si="11"/>
        <v>-1.340299527613234E-2</v>
      </c>
      <c r="X101" s="10">
        <f>_xll.FDSR(A101,"FF_SGA(ANN_R,8/1/2018,10/31/2018,AY)")</f>
        <v>30.032</v>
      </c>
      <c r="Y101" s="10"/>
      <c r="Z101" s="10"/>
      <c r="AA101" s="3">
        <f t="array" ref="AA101:CM101">_xll.FDSR($A101,"FG_PRICE(8/1/2018,10/31/2018,,USD)")</f>
        <v>1.7</v>
      </c>
      <c r="AB101" s="3">
        <v>1.65</v>
      </c>
      <c r="AC101" s="4">
        <v>1.6</v>
      </c>
      <c r="AD101" s="3">
        <v>1.6</v>
      </c>
      <c r="AE101" s="3">
        <v>1.55</v>
      </c>
      <c r="AF101" s="3">
        <v>1.6</v>
      </c>
      <c r="AG101" s="3">
        <v>1.55</v>
      </c>
      <c r="AH101" s="3">
        <v>1.75</v>
      </c>
      <c r="AI101" s="3">
        <v>1.75</v>
      </c>
      <c r="AJ101" s="3">
        <v>1.75</v>
      </c>
      <c r="AK101" s="3">
        <v>1.55</v>
      </c>
      <c r="AL101" s="3">
        <v>1.65</v>
      </c>
      <c r="AM101" s="3">
        <v>1.6</v>
      </c>
      <c r="AN101" s="3">
        <v>1.7</v>
      </c>
      <c r="AO101" s="3">
        <v>1.65</v>
      </c>
      <c r="AP101" s="3">
        <v>1.7</v>
      </c>
      <c r="AQ101" s="3">
        <v>1.6</v>
      </c>
      <c r="AR101" s="3">
        <v>1.55</v>
      </c>
      <c r="AS101" s="3">
        <v>1.55</v>
      </c>
      <c r="AT101" s="3">
        <v>1.6</v>
      </c>
      <c r="AU101" s="3">
        <v>1.55</v>
      </c>
      <c r="AV101" s="3">
        <v>1.5</v>
      </c>
      <c r="AW101" s="3">
        <v>1.55</v>
      </c>
      <c r="AX101" s="3">
        <v>1.6</v>
      </c>
      <c r="AY101" s="3">
        <v>1.6</v>
      </c>
      <c r="AZ101" s="3">
        <v>1.45</v>
      </c>
      <c r="BA101" s="3">
        <v>1.45</v>
      </c>
      <c r="BB101" s="3">
        <v>1.3</v>
      </c>
      <c r="BC101" s="3">
        <v>1.35</v>
      </c>
      <c r="BD101" s="3">
        <v>1.4</v>
      </c>
      <c r="BE101" s="3">
        <v>1.35</v>
      </c>
      <c r="BF101" s="3">
        <v>1.35</v>
      </c>
      <c r="BG101" s="3">
        <v>1.35</v>
      </c>
      <c r="BH101" s="3">
        <v>1.35</v>
      </c>
      <c r="BI101" s="3">
        <v>1.4</v>
      </c>
      <c r="BJ101" s="3">
        <v>1.4</v>
      </c>
      <c r="BK101" s="3">
        <v>1.35</v>
      </c>
      <c r="BL101" s="3">
        <v>1.4</v>
      </c>
      <c r="BM101" s="3">
        <v>1.35</v>
      </c>
      <c r="BN101" s="3">
        <v>1.3</v>
      </c>
      <c r="BO101" s="3">
        <v>1.35</v>
      </c>
      <c r="BP101" s="3">
        <v>1.3</v>
      </c>
      <c r="BQ101" s="3">
        <v>1.32</v>
      </c>
      <c r="BR101" s="3">
        <v>1.32</v>
      </c>
      <c r="BS101" s="3">
        <v>1.29</v>
      </c>
      <c r="BT101" s="3">
        <v>1.1499999999999999</v>
      </c>
      <c r="BU101" s="3">
        <v>1.23</v>
      </c>
      <c r="BV101" s="3">
        <v>1.21</v>
      </c>
      <c r="BW101" s="3">
        <v>1.23</v>
      </c>
      <c r="BX101" s="3">
        <v>1.1599999999999999</v>
      </c>
      <c r="BY101" s="3">
        <v>1.1299999999999999</v>
      </c>
      <c r="BZ101" s="3">
        <v>1.17</v>
      </c>
      <c r="CA101" s="3">
        <v>1.1200000000000001</v>
      </c>
      <c r="CB101" s="3">
        <v>1.07</v>
      </c>
      <c r="CC101" s="3">
        <v>1.04</v>
      </c>
      <c r="CD101" s="3">
        <v>0.9</v>
      </c>
      <c r="CE101" s="3">
        <v>0.9</v>
      </c>
      <c r="CF101" s="3">
        <v>0.81030000000000002</v>
      </c>
      <c r="CG101" s="3">
        <v>0.83</v>
      </c>
      <c r="CH101" s="3">
        <v>0.82520000000000004</v>
      </c>
      <c r="CI101" s="3">
        <v>0.8</v>
      </c>
      <c r="CJ101" s="3">
        <v>1.17</v>
      </c>
      <c r="CK101" s="3">
        <v>1.02</v>
      </c>
      <c r="CL101" s="3">
        <v>1.07</v>
      </c>
      <c r="CM101" s="3">
        <v>1.1299999999999999</v>
      </c>
      <c r="CN101" s="3"/>
      <c r="CO101" s="3"/>
    </row>
    <row r="102" spans="1:93" hidden="1" x14ac:dyDescent="0.25">
      <c r="A102" t="s">
        <v>806</v>
      </c>
      <c r="B102" t="s">
        <v>807</v>
      </c>
      <c r="C102" s="1" t="s">
        <v>808</v>
      </c>
      <c r="D102" s="2">
        <v>-0.18426336500000001</v>
      </c>
      <c r="E102">
        <v>91491</v>
      </c>
      <c r="F102">
        <v>2018</v>
      </c>
      <c r="G102" s="7">
        <v>1</v>
      </c>
      <c r="H102" s="8">
        <f t="shared" si="7"/>
        <v>0</v>
      </c>
      <c r="I102" s="8">
        <f>_xll.FDS(A102,"FF_CURR_RATIO(ANN_R,0)")</f>
        <v>23.59034461347407</v>
      </c>
      <c r="J102" s="8">
        <f t="shared" si="13"/>
        <v>1</v>
      </c>
      <c r="K102" s="8">
        <f>_xll.FDS(A102,"FF_PBK(ANN_R,0)")</f>
        <v>1.223776966647828</v>
      </c>
      <c r="L102" s="8" t="e">
        <f>_xll.FDSR(A102,"FF_PE(ANN_R,NOW,NOW,AY)")</f>
        <v>#N/A</v>
      </c>
      <c r="M102" s="12">
        <f>_xll.FDSR(A102,"FF_EPS(ANN_R,NOW,NOW,AY)")</f>
        <v>-0.62</v>
      </c>
      <c r="N102" s="12"/>
      <c r="O102" s="12">
        <f>_xll.FDSR(A102,"FF_SALES(ANN_R,NOW,NOW,AY)")</f>
        <v>0</v>
      </c>
      <c r="P102" s="10">
        <f>_xll.FDSR(A102,"FF_RD_EXP(ANN_R,NOW,NOW,AY)")</f>
        <v>64.917000000000002</v>
      </c>
      <c r="Q102" s="10">
        <f>_xll.FDS(A102,"FF_ASSETS(ANN_R,0)")</f>
        <v>337.613</v>
      </c>
      <c r="R102" s="10">
        <f t="shared" si="8"/>
        <v>0.19228228770811551</v>
      </c>
      <c r="S102" s="10">
        <f t="shared" si="15"/>
        <v>0</v>
      </c>
      <c r="T102">
        <f t="shared" si="10"/>
        <v>0.11284046692607008</v>
      </c>
      <c r="U102">
        <f t="array" ref="U102:V102">_xll.FDSR(A102,"FF_DEBT_ASSETS(ANN_R,11/30/2016,10/31/2018,AY)")</f>
        <v>9.7734244658522151E-2</v>
      </c>
      <c r="V102">
        <v>0.15753548776804591</v>
      </c>
      <c r="W102">
        <f t="shared" si="11"/>
        <v>5.9801243109523755E-2</v>
      </c>
      <c r="X102" s="3">
        <f>_xll.FDSR(A102,"FF_SGA(ANN_R,8/1/2018,10/31/2018,AY)")</f>
        <v>88.314999999999998</v>
      </c>
      <c r="Y102"/>
      <c r="Z102" s="10"/>
      <c r="AA102" s="3">
        <f t="array" ref="AA102:CM102">_xll.FDSR($A102,"FG_PRICE(8/1/2018,10/31/2018,,USD)")</f>
        <v>2.57</v>
      </c>
      <c r="AB102" s="3">
        <v>2.57</v>
      </c>
      <c r="AC102" s="4">
        <v>2.5</v>
      </c>
      <c r="AD102" s="3">
        <v>2.52</v>
      </c>
      <c r="AE102" s="3">
        <v>2.56</v>
      </c>
      <c r="AF102" s="3">
        <v>2.5099999999999998</v>
      </c>
      <c r="AG102" s="3">
        <v>2.71</v>
      </c>
      <c r="AH102" s="3">
        <v>2.67</v>
      </c>
      <c r="AI102" s="3">
        <v>2.67</v>
      </c>
      <c r="AJ102" s="3">
        <v>2.64</v>
      </c>
      <c r="AK102" s="3">
        <v>2.5299999999999998</v>
      </c>
      <c r="AL102" s="3">
        <v>2.58</v>
      </c>
      <c r="AM102" s="3">
        <v>2.5299999999999998</v>
      </c>
      <c r="AN102" s="3">
        <v>2.4900000000000002</v>
      </c>
      <c r="AO102" s="3">
        <v>2.63</v>
      </c>
      <c r="AP102" s="3">
        <v>2.93</v>
      </c>
      <c r="AQ102" s="3">
        <v>2.8</v>
      </c>
      <c r="AR102" s="3">
        <v>2.82</v>
      </c>
      <c r="AS102" s="3">
        <v>2.8</v>
      </c>
      <c r="AT102" s="3">
        <v>2.84</v>
      </c>
      <c r="AU102" s="3">
        <v>3.17</v>
      </c>
      <c r="AV102" s="3">
        <v>3.18</v>
      </c>
      <c r="AW102" s="3">
        <v>3.45</v>
      </c>
      <c r="AX102" s="3">
        <v>3.6</v>
      </c>
      <c r="AY102" s="3">
        <v>3.51</v>
      </c>
      <c r="AZ102" s="3">
        <v>3.38</v>
      </c>
      <c r="BA102" s="3">
        <v>3.27</v>
      </c>
      <c r="BB102" s="3">
        <v>3.34</v>
      </c>
      <c r="BC102" s="3">
        <v>3.32</v>
      </c>
      <c r="BD102" s="3">
        <v>3.3</v>
      </c>
      <c r="BE102" s="3">
        <v>3.23</v>
      </c>
      <c r="BF102" s="3">
        <v>3.19</v>
      </c>
      <c r="BG102" s="3">
        <v>3.16</v>
      </c>
      <c r="BH102" s="3">
        <v>3.21</v>
      </c>
      <c r="BI102" s="3">
        <v>3.26</v>
      </c>
      <c r="BJ102" s="3">
        <v>3.54</v>
      </c>
      <c r="BK102" s="3">
        <v>3.51</v>
      </c>
      <c r="BL102" s="3">
        <v>3.51</v>
      </c>
      <c r="BM102" s="3">
        <v>3.53</v>
      </c>
      <c r="BN102" s="3">
        <v>3.73</v>
      </c>
      <c r="BO102" s="3">
        <v>3.71</v>
      </c>
      <c r="BP102" s="3">
        <v>3.68</v>
      </c>
      <c r="BQ102" s="3">
        <v>3.64</v>
      </c>
      <c r="BR102" s="3">
        <v>3.87</v>
      </c>
      <c r="BS102" s="3">
        <v>3.89</v>
      </c>
      <c r="BT102" s="3">
        <v>3.78</v>
      </c>
      <c r="BU102" s="3">
        <v>3.71</v>
      </c>
      <c r="BV102" s="3">
        <v>3.44</v>
      </c>
      <c r="BW102" s="3">
        <v>3.27</v>
      </c>
      <c r="BX102" s="3">
        <v>3.01</v>
      </c>
      <c r="BY102" s="3">
        <v>3.08</v>
      </c>
      <c r="BZ102" s="3">
        <v>3.13</v>
      </c>
      <c r="CA102" s="3">
        <v>2.91</v>
      </c>
      <c r="CB102" s="3">
        <v>3.16</v>
      </c>
      <c r="CC102" s="3">
        <v>3.1</v>
      </c>
      <c r="CD102" s="3">
        <v>3.04</v>
      </c>
      <c r="CE102" s="3">
        <v>2.96</v>
      </c>
      <c r="CF102" s="3">
        <v>3.03</v>
      </c>
      <c r="CG102" s="3">
        <v>3.03</v>
      </c>
      <c r="CH102" s="3">
        <v>2.87</v>
      </c>
      <c r="CI102" s="3">
        <v>3.01</v>
      </c>
      <c r="CJ102" s="3">
        <v>3.01</v>
      </c>
      <c r="CK102" s="3">
        <v>2.84</v>
      </c>
      <c r="CL102" s="3">
        <v>2.83</v>
      </c>
      <c r="CM102" s="3">
        <v>2.86</v>
      </c>
      <c r="CN102" s="3"/>
      <c r="CO102" s="3"/>
    </row>
    <row r="103" spans="1:93" hidden="1" x14ac:dyDescent="0.25">
      <c r="A103" t="s">
        <v>7678</v>
      </c>
      <c r="B103" t="s">
        <v>7679</v>
      </c>
      <c r="C103" s="1" t="s">
        <v>7680</v>
      </c>
      <c r="D103" s="2">
        <v>-0.191301622</v>
      </c>
      <c r="E103">
        <v>17135</v>
      </c>
      <c r="F103">
        <v>2018</v>
      </c>
      <c r="G103" s="7">
        <v>1</v>
      </c>
      <c r="H103" s="8">
        <f t="shared" si="7"/>
        <v>0</v>
      </c>
      <c r="I103" s="8">
        <f>_xll.FDS(A103,"FF_CURR_RATIO(ANN_R,0)")</f>
        <v>4.2283433252801226</v>
      </c>
      <c r="J103" s="8">
        <f t="shared" si="13"/>
        <v>1</v>
      </c>
      <c r="K103" s="8">
        <f>_xll.FDS(A103,"FF_PBK(ANN_R,0)")</f>
        <v>28.697001034126171</v>
      </c>
      <c r="L103" s="8">
        <f>_xll.FDSR(A103,"FF_PE(ANN_R,NOW,NOW,AY)")</f>
        <v>68.307692307692307</v>
      </c>
      <c r="M103" s="12">
        <f>_xll.FDSR(A103,"FF_EPS(ANN_R,NOW,NOW,AY)")</f>
        <v>0.26</v>
      </c>
      <c r="N103" s="12"/>
      <c r="O103" s="12">
        <f>_xll.FDSR(A103,"FF_SALES(ANN_R,NOW,NOW,AY)")</f>
        <v>351.57499999999999</v>
      </c>
      <c r="P103" s="10">
        <f>_xll.FDSR(A103,"FF_RD_EXP(ANN_R,NOW,NOW,AY)")</f>
        <v>60.677</v>
      </c>
      <c r="Q103" s="10">
        <f>_xll.FDS(A103,"FF_ASSETS(ANN_R,0)")</f>
        <v>474.65499999999997</v>
      </c>
      <c r="R103" s="10">
        <f t="shared" si="8"/>
        <v>0.12783390041187812</v>
      </c>
      <c r="S103" s="10">
        <f t="shared" si="15"/>
        <v>0</v>
      </c>
      <c r="T103">
        <f t="shared" si="10"/>
        <v>-4.4459190444591901E-2</v>
      </c>
      <c r="U103">
        <f t="array" ref="U103:V103">_xll.FDSR(A103,"FF_DEBT_ASSETS(ANN_R,11/30/2016,10/31/2018,AY)")</f>
        <v>2.7297144918248639</v>
      </c>
      <c r="V103">
        <v>51.070387452145617</v>
      </c>
      <c r="W103">
        <f t="shared" si="11"/>
        <v>48.340672960320752</v>
      </c>
      <c r="X103" s="3">
        <f>_xll.FDSR(A103,"FF_SGA(ANN_R,8/1/2018,10/31/2018,AY)")</f>
        <v>121.842</v>
      </c>
      <c r="Y103"/>
      <c r="Z103" s="10"/>
      <c r="AA103" s="3">
        <f t="array" ref="AA103:CM103">_xll.FDSR($A103,"FG_PRICE(8/1/2018,10/31/2018,,USD)")</f>
        <v>15.07</v>
      </c>
      <c r="AB103" s="3">
        <v>15.24</v>
      </c>
      <c r="AC103" s="4">
        <v>15.14</v>
      </c>
      <c r="AD103" s="3">
        <v>15.38</v>
      </c>
      <c r="AE103" s="3">
        <v>15.9</v>
      </c>
      <c r="AF103" s="3">
        <v>15.6</v>
      </c>
      <c r="AG103" s="3">
        <v>15.82</v>
      </c>
      <c r="AH103" s="3">
        <v>15.62</v>
      </c>
      <c r="AI103" s="3">
        <v>15.78</v>
      </c>
      <c r="AJ103" s="3">
        <v>15.6</v>
      </c>
      <c r="AK103" s="3">
        <v>12.08</v>
      </c>
      <c r="AL103" s="3">
        <v>12.46</v>
      </c>
      <c r="AM103" s="3">
        <v>12.48</v>
      </c>
      <c r="AN103" s="3">
        <v>13.11</v>
      </c>
      <c r="AO103" s="3">
        <v>13.1</v>
      </c>
      <c r="AP103" s="3">
        <v>13.37</v>
      </c>
      <c r="AQ103" s="3">
        <v>13.36</v>
      </c>
      <c r="AR103" s="3">
        <v>13.97</v>
      </c>
      <c r="AS103" s="3">
        <v>14.57</v>
      </c>
      <c r="AT103" s="3">
        <v>14.42</v>
      </c>
      <c r="AU103" s="3">
        <v>14.59</v>
      </c>
      <c r="AV103" s="3">
        <v>14.59</v>
      </c>
      <c r="AW103" s="3">
        <v>14.69</v>
      </c>
      <c r="AX103" s="3">
        <v>14.65</v>
      </c>
      <c r="AY103" s="3">
        <v>15.05</v>
      </c>
      <c r="AZ103" s="3">
        <v>14.84</v>
      </c>
      <c r="BA103" s="3">
        <v>14.93</v>
      </c>
      <c r="BB103" s="3">
        <v>15.09</v>
      </c>
      <c r="BC103" s="3">
        <v>15.34</v>
      </c>
      <c r="BD103" s="3">
        <v>15.63</v>
      </c>
      <c r="BE103" s="3">
        <v>16.07</v>
      </c>
      <c r="BF103" s="3">
        <v>15.81</v>
      </c>
      <c r="BG103" s="3">
        <v>15.67</v>
      </c>
      <c r="BH103" s="3">
        <v>15.92</v>
      </c>
      <c r="BI103" s="3">
        <v>16.3</v>
      </c>
      <c r="BJ103" s="3">
        <v>16.329999999999998</v>
      </c>
      <c r="BK103" s="3">
        <v>16.21</v>
      </c>
      <c r="BL103" s="3">
        <v>15.46</v>
      </c>
      <c r="BM103" s="3">
        <v>15.37</v>
      </c>
      <c r="BN103" s="3">
        <v>15.4</v>
      </c>
      <c r="BO103" s="3">
        <v>14.84</v>
      </c>
      <c r="BP103" s="3">
        <v>14.75</v>
      </c>
      <c r="BQ103" s="3">
        <v>15.07</v>
      </c>
      <c r="BR103" s="3">
        <v>14.26</v>
      </c>
      <c r="BS103" s="3">
        <v>14.4</v>
      </c>
      <c r="BT103" s="3">
        <v>14.25</v>
      </c>
      <c r="BU103" s="3">
        <v>14.01</v>
      </c>
      <c r="BV103" s="3">
        <v>14.18</v>
      </c>
      <c r="BW103" s="3">
        <v>14.09</v>
      </c>
      <c r="BX103" s="3">
        <v>13.51</v>
      </c>
      <c r="BY103" s="3">
        <v>13.48</v>
      </c>
      <c r="BZ103" s="3">
        <v>13.69</v>
      </c>
      <c r="CA103" s="3">
        <v>13.47</v>
      </c>
      <c r="CB103" s="3">
        <v>14.03</v>
      </c>
      <c r="CC103" s="3">
        <v>14.34</v>
      </c>
      <c r="CD103" s="3">
        <v>14.07</v>
      </c>
      <c r="CE103" s="3">
        <v>13.99</v>
      </c>
      <c r="CF103" s="3">
        <v>14.19</v>
      </c>
      <c r="CG103" s="3">
        <v>13.99</v>
      </c>
      <c r="CH103" s="3">
        <v>13.56</v>
      </c>
      <c r="CI103" s="3">
        <v>13.99</v>
      </c>
      <c r="CJ103" s="3">
        <v>13.84</v>
      </c>
      <c r="CK103" s="3">
        <v>13.4</v>
      </c>
      <c r="CL103" s="3">
        <v>13.8</v>
      </c>
      <c r="CM103" s="3">
        <v>14.4</v>
      </c>
      <c r="CN103" s="3"/>
      <c r="CO103" s="3"/>
    </row>
    <row r="104" spans="1:93" hidden="1" x14ac:dyDescent="0.25">
      <c r="A104" t="s">
        <v>7663</v>
      </c>
      <c r="B104" t="s">
        <v>7664</v>
      </c>
      <c r="C104" s="1" t="s">
        <v>7665</v>
      </c>
      <c r="D104" s="2">
        <v>-0.21004455299999999</v>
      </c>
      <c r="E104">
        <v>90285</v>
      </c>
      <c r="F104">
        <v>2018</v>
      </c>
      <c r="G104" s="7">
        <v>1</v>
      </c>
      <c r="H104" s="8">
        <f t="shared" si="7"/>
        <v>0</v>
      </c>
      <c r="I104" s="8">
        <f>_xll.FDS(A104,"FF_CURR_RATIO(ANN_R,0)")</f>
        <v>0.64854960786328308</v>
      </c>
      <c r="J104" s="8">
        <f t="shared" si="13"/>
        <v>0</v>
      </c>
      <c r="K104" s="8" t="e">
        <f>_xll.FDS(A104,"FF_PBK(ANN_R,0)")</f>
        <v>#N/A</v>
      </c>
      <c r="L104" s="8" t="e">
        <f>_xll.FDSR(A104,"FF_PE(ANN_R,NOW,NOW,AY)")</f>
        <v>#N/A</v>
      </c>
      <c r="M104" s="12">
        <f>_xll.FDSR(A104,"FF_EPS(ANN_R,NOW,NOW,AY)")</f>
        <v>-1.1299999999999999</v>
      </c>
      <c r="N104" s="12"/>
      <c r="O104" s="12">
        <f>_xll.FDSR(A104,"FF_SALES(ANN_R,NOW,NOW,AY)")</f>
        <v>11.744999999999999</v>
      </c>
      <c r="P104" s="10">
        <f>_xll.FDSR(A104,"FF_RD_EXP(ANN_R,NOW,NOW,AY)")</f>
        <v>14.118</v>
      </c>
      <c r="Q104" s="10">
        <f>_xll.FDS(A104,"FF_ASSETS(ANN_R,0)")</f>
        <v>84.575000000000003</v>
      </c>
      <c r="R104" s="10">
        <f t="shared" si="8"/>
        <v>0.16692876145433047</v>
      </c>
      <c r="S104" s="10">
        <f t="shared" si="15"/>
        <v>0</v>
      </c>
      <c r="T104" s="10">
        <f t="shared" si="10"/>
        <v>0.16560509554140124</v>
      </c>
      <c r="U104" s="10">
        <f t="array" ref="U104:V104">_xll.FDSR(A104,"FF_DEBT_ASSETS(ANN_R,11/30/2016,10/31/2018,AY)")</f>
        <v>169.35654842894661</v>
      </c>
      <c r="V104" s="10">
        <v>146.96020100314769</v>
      </c>
      <c r="W104" s="10">
        <f t="shared" si="11"/>
        <v>-22.396347425798922</v>
      </c>
      <c r="X104" s="10">
        <f>_xll.FDSR(A104,"FF_SGA(ANN_R,8/1/2018,10/31/2018,AY)")</f>
        <v>89.076999999999998</v>
      </c>
      <c r="Y104" s="10"/>
      <c r="Z104" s="10"/>
      <c r="AA104" s="3">
        <f t="array" ref="AA104:CM104">_xll.FDSR($A104,"FG_PRICE(8/1/2018,10/31/2018,,USD)")</f>
        <v>1.57</v>
      </c>
      <c r="AB104" s="3">
        <v>1.5</v>
      </c>
      <c r="AC104" s="4">
        <v>1.1499999999999999</v>
      </c>
      <c r="AD104" s="3">
        <v>1.01</v>
      </c>
      <c r="AE104" s="3">
        <v>1.1100000000000001</v>
      </c>
      <c r="AF104" s="3">
        <v>1.25</v>
      </c>
      <c r="AG104" s="3">
        <v>1.24</v>
      </c>
      <c r="AH104" s="3">
        <v>1.18</v>
      </c>
      <c r="AI104" s="3">
        <v>1.155</v>
      </c>
      <c r="AJ104" s="3">
        <v>1.1299999999999999</v>
      </c>
      <c r="AK104" s="3">
        <v>1.1100000000000001</v>
      </c>
      <c r="AL104" s="3">
        <v>1.1299999999999999</v>
      </c>
      <c r="AM104" s="3">
        <v>1.07</v>
      </c>
      <c r="AN104" s="3">
        <v>1.1100000000000001</v>
      </c>
      <c r="AO104" s="3">
        <v>1.1100000000000001</v>
      </c>
      <c r="AP104" s="3">
        <v>1.1000000000000001</v>
      </c>
      <c r="AQ104" s="3">
        <v>1.1100000000000001</v>
      </c>
      <c r="AR104" s="3">
        <v>1.1200000000000001</v>
      </c>
      <c r="AS104" s="3">
        <v>1.1200000000000001</v>
      </c>
      <c r="AT104" s="3">
        <v>1.1100000000000001</v>
      </c>
      <c r="AU104" s="3">
        <v>1.105</v>
      </c>
      <c r="AV104" s="3">
        <v>1.1100000000000001</v>
      </c>
      <c r="AW104" s="3">
        <v>1.1000000000000001</v>
      </c>
      <c r="AX104" s="3">
        <v>2.08</v>
      </c>
      <c r="AY104" s="3">
        <v>2.19</v>
      </c>
      <c r="AZ104" s="3">
        <v>2.04</v>
      </c>
      <c r="BA104" s="3">
        <v>1.78</v>
      </c>
      <c r="BB104" s="3">
        <v>1.97</v>
      </c>
      <c r="BC104" s="3">
        <v>1.8</v>
      </c>
      <c r="BD104" s="3">
        <v>1.75</v>
      </c>
      <c r="BE104" s="3">
        <v>1.68</v>
      </c>
      <c r="BF104" s="3">
        <v>1.65</v>
      </c>
      <c r="BG104" s="3">
        <v>1.71</v>
      </c>
      <c r="BH104" s="3">
        <v>1.73</v>
      </c>
      <c r="BI104" s="3">
        <v>1.72</v>
      </c>
      <c r="BJ104" s="3">
        <v>1.68</v>
      </c>
      <c r="BK104" s="3">
        <v>1.74</v>
      </c>
      <c r="BL104" s="3">
        <v>1.92</v>
      </c>
      <c r="BM104" s="3">
        <v>1.84</v>
      </c>
      <c r="BN104" s="3">
        <v>1.87</v>
      </c>
      <c r="BO104" s="3">
        <v>1.87</v>
      </c>
      <c r="BP104" s="3">
        <v>1.83</v>
      </c>
      <c r="BQ104" s="3">
        <v>1.77</v>
      </c>
      <c r="BR104" s="3">
        <v>1.68</v>
      </c>
      <c r="BS104" s="3">
        <v>1.8</v>
      </c>
      <c r="BT104" s="3">
        <v>1.77</v>
      </c>
      <c r="BU104" s="3">
        <v>1.73</v>
      </c>
      <c r="BV104" s="3">
        <v>1.71</v>
      </c>
      <c r="BW104" s="3">
        <v>1.74</v>
      </c>
      <c r="BX104" s="3">
        <v>1.67</v>
      </c>
      <c r="BY104" s="3">
        <v>1.52</v>
      </c>
      <c r="BZ104" s="3">
        <v>1.6</v>
      </c>
      <c r="CA104" s="3">
        <v>1.65</v>
      </c>
      <c r="CB104" s="3">
        <v>1.92</v>
      </c>
      <c r="CC104" s="3">
        <v>1.93</v>
      </c>
      <c r="CD104" s="3">
        <v>2.0499999999999998</v>
      </c>
      <c r="CE104" s="3">
        <v>1.99</v>
      </c>
      <c r="CF104" s="3">
        <v>1.87</v>
      </c>
      <c r="CG104" s="3">
        <v>1.84</v>
      </c>
      <c r="CH104" s="3">
        <v>1.77</v>
      </c>
      <c r="CI104" s="3">
        <v>1.82</v>
      </c>
      <c r="CJ104" s="3">
        <v>1.75</v>
      </c>
      <c r="CK104" s="3">
        <v>1.75</v>
      </c>
      <c r="CL104" s="3">
        <v>1.78</v>
      </c>
      <c r="CM104" s="3">
        <v>1.83</v>
      </c>
      <c r="CN104" s="3"/>
      <c r="CO104" s="3"/>
    </row>
    <row r="105" spans="1:93" hidden="1" x14ac:dyDescent="0.25">
      <c r="A105" t="s">
        <v>6883</v>
      </c>
      <c r="B105" t="s">
        <v>6884</v>
      </c>
      <c r="C105" s="1" t="s">
        <v>6885</v>
      </c>
      <c r="D105" s="2">
        <v>-0.34601910899999999</v>
      </c>
      <c r="E105">
        <v>16472</v>
      </c>
      <c r="F105">
        <v>2018</v>
      </c>
      <c r="G105" s="7">
        <v>1</v>
      </c>
      <c r="H105" s="8">
        <f t="shared" si="7"/>
        <v>0</v>
      </c>
      <c r="I105" s="8">
        <f>_xll.FDS(A105,"FF_CURR_RATIO(ANN_R,0)")</f>
        <v>3.4030073992716341</v>
      </c>
      <c r="J105" s="8">
        <f t="shared" si="13"/>
        <v>0</v>
      </c>
      <c r="K105" s="8">
        <f>_xll.FDS(A105,"FF_PBK(ANN_R,0)")</f>
        <v>11.375507835171209</v>
      </c>
      <c r="L105" s="8" t="e">
        <f>_xll.FDSR(A105,"FF_PE(ANN_R,NOW,NOW,AY)")</f>
        <v>#N/A</v>
      </c>
      <c r="M105" s="12">
        <f>_xll.FDSR(A105,"FF_EPS(ANN_R,NOW,NOW,AY)")</f>
        <v>-1.1599999999999999</v>
      </c>
      <c r="N105" s="12"/>
      <c r="O105" s="12">
        <f>_xll.FDSR(A105,"FF_SALES(ANN_R,NOW,NOW,AY)")</f>
        <v>0</v>
      </c>
      <c r="P105" s="10">
        <f>_xll.FDSR(A105,"FF_RD_EXP(ANN_R,NOW,NOW,AY)")</f>
        <v>5.250985</v>
      </c>
      <c r="Q105" s="10">
        <f>_xll.FDS(A105,"FF_ASSETS(ANN_R,0)")</f>
        <v>5.1804389999999998</v>
      </c>
      <c r="R105" s="10">
        <f t="shared" si="8"/>
        <v>1.0136177648264946</v>
      </c>
      <c r="S105" s="10">
        <f t="shared" si="15"/>
        <v>0</v>
      </c>
      <c r="T105" s="10">
        <f t="shared" si="10"/>
        <v>0.16237113402061842</v>
      </c>
      <c r="U105" s="10">
        <f t="array" ref="U105:V105">_xll.FDSR(A105,"FF_DEBT_ASSETS(ANN_R,11/30/2016,10/31/2018,AY)")</f>
        <v>0.79754812638639827</v>
      </c>
      <c r="V105" s="10">
        <v>6.3120219274592146E-2</v>
      </c>
      <c r="W105" s="10">
        <f t="shared" si="11"/>
        <v>-0.73442790711180617</v>
      </c>
      <c r="X105" s="10">
        <f>_xll.FDSR(A105,"FF_SGA(ANN_R,8/1/2018,10/31/2018,AY)")</f>
        <v>11.663106000000001</v>
      </c>
      <c r="Y105" s="10"/>
      <c r="Z105" s="10"/>
      <c r="AA105" s="3">
        <f t="array" ref="AA105:CM105">_xll.FDSR($A105,"FG_PRICE(8/1/2018,10/31/2018,,USD)")</f>
        <v>7.76</v>
      </c>
      <c r="AB105" s="3">
        <v>7.84</v>
      </c>
      <c r="AC105" s="4">
        <v>7.28</v>
      </c>
      <c r="AD105" s="3">
        <v>7.53</v>
      </c>
      <c r="AE105" s="3">
        <v>7.56</v>
      </c>
      <c r="AF105" s="3">
        <v>7.26</v>
      </c>
      <c r="AG105" s="3">
        <v>8.23</v>
      </c>
      <c r="AH105" s="3">
        <v>7.63</v>
      </c>
      <c r="AI105" s="3">
        <v>7.71</v>
      </c>
      <c r="AJ105" s="3">
        <v>8.2100000000000009</v>
      </c>
      <c r="AK105" s="3">
        <v>7.75</v>
      </c>
      <c r="AL105" s="3">
        <v>7.99</v>
      </c>
      <c r="AM105" s="3">
        <v>7.79</v>
      </c>
      <c r="AN105" s="3">
        <v>7.79</v>
      </c>
      <c r="AO105" s="3">
        <v>7.55</v>
      </c>
      <c r="AP105" s="3">
        <v>7.5</v>
      </c>
      <c r="AQ105" s="3">
        <v>7.45</v>
      </c>
      <c r="AR105" s="3">
        <v>7.33</v>
      </c>
      <c r="AS105" s="3">
        <v>7.22</v>
      </c>
      <c r="AT105" s="3">
        <v>7.04</v>
      </c>
      <c r="AU105" s="3">
        <v>7.1</v>
      </c>
      <c r="AV105" s="3">
        <v>7.23</v>
      </c>
      <c r="AW105" s="3">
        <v>8.6199999999999992</v>
      </c>
      <c r="AX105" s="3">
        <v>9.64</v>
      </c>
      <c r="AY105" s="3">
        <v>9.65</v>
      </c>
      <c r="AZ105" s="3">
        <v>9.18</v>
      </c>
      <c r="BA105" s="3">
        <v>9.3000000000000007</v>
      </c>
      <c r="BB105" s="3">
        <v>8.26</v>
      </c>
      <c r="BC105" s="3">
        <v>8.2100000000000009</v>
      </c>
      <c r="BD105" s="3">
        <v>9.49</v>
      </c>
      <c r="BE105" s="3">
        <v>9.14</v>
      </c>
      <c r="BF105" s="3">
        <v>8.98</v>
      </c>
      <c r="BG105" s="3">
        <v>9.57</v>
      </c>
      <c r="BH105" s="3">
        <v>9.33</v>
      </c>
      <c r="BI105" s="3">
        <v>9.23</v>
      </c>
      <c r="BJ105" s="3">
        <v>9.43</v>
      </c>
      <c r="BK105" s="3">
        <v>9.64</v>
      </c>
      <c r="BL105" s="3">
        <v>9.6300000000000008</v>
      </c>
      <c r="BM105" s="3">
        <v>9.9499999999999993</v>
      </c>
      <c r="BN105" s="3">
        <v>9.67</v>
      </c>
      <c r="BO105" s="3">
        <v>9.01</v>
      </c>
      <c r="BP105" s="3">
        <v>9.0500000000000007</v>
      </c>
      <c r="BQ105" s="3">
        <v>8.99</v>
      </c>
      <c r="BR105" s="3">
        <v>9.0299999999999994</v>
      </c>
      <c r="BS105" s="3">
        <v>9.19</v>
      </c>
      <c r="BT105" s="3">
        <v>8.98</v>
      </c>
      <c r="BU105" s="3">
        <v>9.1999999999999993</v>
      </c>
      <c r="BV105" s="3">
        <v>8.82</v>
      </c>
      <c r="BW105" s="3">
        <v>8.9499999999999993</v>
      </c>
      <c r="BX105" s="3">
        <v>8.64</v>
      </c>
      <c r="BY105" s="3">
        <v>7.88</v>
      </c>
      <c r="BZ105" s="3">
        <v>7.43</v>
      </c>
      <c r="CA105" s="3">
        <v>7.74</v>
      </c>
      <c r="CB105" s="3">
        <v>8.2899999999999991</v>
      </c>
      <c r="CC105" s="3">
        <v>8.34</v>
      </c>
      <c r="CD105" s="3">
        <v>8.6300000000000008</v>
      </c>
      <c r="CE105" s="3">
        <v>9.18</v>
      </c>
      <c r="CF105" s="3">
        <v>8.61</v>
      </c>
      <c r="CG105" s="3">
        <v>7.55</v>
      </c>
      <c r="CH105" s="3">
        <v>6.88</v>
      </c>
      <c r="CI105" s="3">
        <v>6.81</v>
      </c>
      <c r="CJ105" s="3">
        <v>7.09</v>
      </c>
      <c r="CK105" s="3">
        <v>7.96</v>
      </c>
      <c r="CL105" s="3">
        <v>8.7899999999999991</v>
      </c>
      <c r="CM105" s="3">
        <v>9.02</v>
      </c>
      <c r="CN105" s="3"/>
      <c r="CO105" s="3"/>
    </row>
    <row r="106" spans="1:93" hidden="1" x14ac:dyDescent="0.25">
      <c r="A106" t="s">
        <v>7348</v>
      </c>
      <c r="B106" t="s">
        <v>7349</v>
      </c>
      <c r="C106" s="1" t="s">
        <v>7350</v>
      </c>
      <c r="D106" s="2">
        <v>-0.21340321500000001</v>
      </c>
      <c r="E106">
        <v>16383</v>
      </c>
      <c r="F106">
        <v>2018</v>
      </c>
      <c r="G106" s="7">
        <v>1</v>
      </c>
      <c r="H106" s="8">
        <f t="shared" si="7"/>
        <v>0</v>
      </c>
      <c r="I106" s="8">
        <f>_xll.FDS(A106,"FF_CURR_RATIO(ANN_R,0)")</f>
        <v>17.117014678519741</v>
      </c>
      <c r="J106" s="8">
        <f t="shared" si="13"/>
        <v>1</v>
      </c>
      <c r="K106" s="8">
        <f>_xll.FDS(A106,"FF_PBK(ANN_R,0)")</f>
        <v>5.0742443201096101</v>
      </c>
      <c r="L106" s="8" t="e">
        <f>_xll.FDSR(A106,"FF_PE(ANN_R,NOW,NOW,AY)")</f>
        <v>#N/A</v>
      </c>
      <c r="M106" s="12">
        <f>_xll.FDSR(A106,"FF_EPS(ANN_R,NOW,NOW,AY)")</f>
        <v>-1.7064999999999999</v>
      </c>
      <c r="N106" s="12"/>
      <c r="O106" s="12">
        <f>_xll.FDSR(A106,"FF_SALES(ANN_R,NOW,NOW,AY)")</f>
        <v>40.997</v>
      </c>
      <c r="P106" s="10">
        <f>_xll.FDSR(A106,"FF_RD_EXP(ANN_R,NOW,NOW,AY)")</f>
        <v>69.8</v>
      </c>
      <c r="Q106" s="10">
        <f>_xll.FDS(A106,"FF_ASSETS(ANN_R,0)")</f>
        <v>271.346</v>
      </c>
      <c r="R106" s="10">
        <f t="shared" si="8"/>
        <v>0.25723614868101979</v>
      </c>
      <c r="S106" s="10">
        <f t="shared" si="15"/>
        <v>1</v>
      </c>
      <c r="T106">
        <f t="shared" si="10"/>
        <v>-0.32335329341317354</v>
      </c>
      <c r="U106">
        <f t="array" ref="U106:V106">_xll.FDSR(A106,"FF_DEBT_ASSETS(ANN_R,11/30/2016,10/31/2018,AY)")</f>
        <v>23.985874058322821</v>
      </c>
      <c r="V106">
        <v>0</v>
      </c>
      <c r="W106">
        <f t="shared" si="11"/>
        <v>-23.985874058322821</v>
      </c>
      <c r="X106" s="3">
        <f>_xll.FDSR(A106,"FF_SGA(ANN_R,8/1/2018,10/31/2018,AY)")</f>
        <v>102.545</v>
      </c>
      <c r="Y106"/>
      <c r="Z106" s="10"/>
      <c r="AA106" s="3">
        <f t="array" ref="AA106:CM106">_xll.FDSR($A106,"FG_PRICE(8/1/2018,10/31/2018,,USD)")</f>
        <v>48.43</v>
      </c>
      <c r="AB106" s="3">
        <v>48.78</v>
      </c>
      <c r="AC106" s="4">
        <v>47.53</v>
      </c>
      <c r="AD106" s="3">
        <v>48.43</v>
      </c>
      <c r="AE106" s="3">
        <v>48.64</v>
      </c>
      <c r="AF106" s="3">
        <v>47.1</v>
      </c>
      <c r="AG106" s="3">
        <v>47.95</v>
      </c>
      <c r="AH106" s="3">
        <v>47.11</v>
      </c>
      <c r="AI106" s="3">
        <v>47.07</v>
      </c>
      <c r="AJ106" s="3">
        <v>47.86</v>
      </c>
      <c r="AK106" s="3">
        <v>47.06</v>
      </c>
      <c r="AL106" s="3">
        <v>50</v>
      </c>
      <c r="AM106" s="3">
        <v>48.67</v>
      </c>
      <c r="AN106" s="3">
        <v>48.92</v>
      </c>
      <c r="AO106" s="3">
        <v>51.54</v>
      </c>
      <c r="AP106" s="3">
        <v>48.89</v>
      </c>
      <c r="AQ106" s="3">
        <v>48.57</v>
      </c>
      <c r="AR106" s="3">
        <v>48.42</v>
      </c>
      <c r="AS106" s="3">
        <v>48.94</v>
      </c>
      <c r="AT106" s="3">
        <v>51.15</v>
      </c>
      <c r="AU106" s="3">
        <v>52.17</v>
      </c>
      <c r="AV106" s="3">
        <v>53.46</v>
      </c>
      <c r="AW106" s="3">
        <v>56.67</v>
      </c>
      <c r="AX106" s="3">
        <v>55.5</v>
      </c>
      <c r="AY106" s="3">
        <v>53.45</v>
      </c>
      <c r="AZ106" s="3">
        <v>49.88</v>
      </c>
      <c r="BA106" s="3">
        <v>50.14</v>
      </c>
      <c r="BB106" s="3">
        <v>49.69</v>
      </c>
      <c r="BC106" s="3">
        <v>51.8</v>
      </c>
      <c r="BD106" s="3">
        <v>53.73</v>
      </c>
      <c r="BE106" s="3">
        <v>54.15</v>
      </c>
      <c r="BF106" s="3">
        <v>55.36</v>
      </c>
      <c r="BG106" s="3">
        <v>50.32</v>
      </c>
      <c r="BH106" s="3">
        <v>53.18</v>
      </c>
      <c r="BI106" s="3">
        <v>51.89</v>
      </c>
      <c r="BJ106" s="3">
        <v>48.99</v>
      </c>
      <c r="BK106" s="3">
        <v>44.49</v>
      </c>
      <c r="BL106" s="3">
        <v>45.28</v>
      </c>
      <c r="BM106" s="3">
        <v>46.37</v>
      </c>
      <c r="BN106" s="3">
        <v>45.76</v>
      </c>
      <c r="BO106" s="3">
        <v>46.44</v>
      </c>
      <c r="BP106" s="3">
        <v>44.35</v>
      </c>
      <c r="BQ106" s="3">
        <v>42.34</v>
      </c>
      <c r="BR106" s="3">
        <v>39.72</v>
      </c>
      <c r="BS106" s="3">
        <v>39</v>
      </c>
      <c r="BT106" s="3">
        <v>37.56</v>
      </c>
      <c r="BU106" s="3">
        <v>38.56</v>
      </c>
      <c r="BV106" s="3">
        <v>36.56</v>
      </c>
      <c r="BW106" s="3">
        <v>36.85</v>
      </c>
      <c r="BX106" s="3">
        <v>36.64</v>
      </c>
      <c r="BY106" s="3">
        <v>36.950000000000003</v>
      </c>
      <c r="BZ106" s="3">
        <v>37.700000000000003</v>
      </c>
      <c r="CA106" s="3">
        <v>35.9</v>
      </c>
      <c r="CB106" s="3">
        <v>39.6</v>
      </c>
      <c r="CC106" s="3">
        <v>39.74</v>
      </c>
      <c r="CD106" s="3">
        <v>37.200000000000003</v>
      </c>
      <c r="CE106" s="3">
        <v>36.04</v>
      </c>
      <c r="CF106" s="3">
        <v>35.47</v>
      </c>
      <c r="CG106" s="3">
        <v>35.020000000000003</v>
      </c>
      <c r="CH106" s="3">
        <v>31.81</v>
      </c>
      <c r="CI106" s="3">
        <v>33.130000000000003</v>
      </c>
      <c r="CJ106" s="3">
        <v>32.42</v>
      </c>
      <c r="CK106" s="3">
        <v>31.28</v>
      </c>
      <c r="CL106" s="3">
        <v>32</v>
      </c>
      <c r="CM106" s="3">
        <v>32.770000000000003</v>
      </c>
      <c r="CN106" s="3"/>
      <c r="CO106" s="3"/>
    </row>
    <row r="107" spans="1:93" hidden="1" x14ac:dyDescent="0.25">
      <c r="A107" t="s">
        <v>5239</v>
      </c>
      <c r="B107" t="s">
        <v>5240</v>
      </c>
      <c r="C107" s="1" t="s">
        <v>5241</v>
      </c>
      <c r="D107" s="2">
        <v>-0.25912701599999999</v>
      </c>
      <c r="E107">
        <v>14690</v>
      </c>
      <c r="F107">
        <v>2018</v>
      </c>
      <c r="G107" s="7">
        <v>1</v>
      </c>
      <c r="H107" s="8">
        <f t="shared" si="7"/>
        <v>0</v>
      </c>
      <c r="I107" s="8">
        <f>_xll.FDS(A107,"FF_CURR_RATIO(ANN_R,0)")</f>
        <v>8.3773711599798553</v>
      </c>
      <c r="J107" s="8">
        <f t="shared" si="13"/>
        <v>1</v>
      </c>
      <c r="K107" s="8">
        <f>_xll.FDS(A107,"FF_PBK(ANN_R,0)")</f>
        <v>2.2519986488008099</v>
      </c>
      <c r="L107" s="8" t="e">
        <f>_xll.FDSR(A107,"FF_PE(ANN_R,NOW,NOW,AY)")</f>
        <v>#N/A</v>
      </c>
      <c r="M107" s="12">
        <f>_xll.FDSR(A107,"FF_EPS(ANN_R,NOW,NOW,AY)")</f>
        <v>-1.36</v>
      </c>
      <c r="N107" s="12"/>
      <c r="O107" s="12">
        <f>_xll.FDSR(A107,"FF_SALES(ANN_R,NOW,NOW,AY)")</f>
        <v>42</v>
      </c>
      <c r="P107" s="10">
        <f>_xll.FDSR(A107,"FF_RD_EXP(ANN_R,NOW,NOW,AY)")</f>
        <v>75.483999999999995</v>
      </c>
      <c r="Q107" s="10">
        <f>_xll.FDS(A107,"FF_ASSETS(ANN_R,0)")</f>
        <v>157.90299999999999</v>
      </c>
      <c r="R107" s="10">
        <f t="shared" si="8"/>
        <v>0.47804031589013507</v>
      </c>
      <c r="S107" s="10">
        <f t="shared" si="15"/>
        <v>1</v>
      </c>
      <c r="T107">
        <f t="shared" si="10"/>
        <v>-0.3125</v>
      </c>
      <c r="U107">
        <f t="array" ref="U107:V107">_xll.FDSR(A107,"FF_DEBT_ASSETS(ANN_R,11/30/2016,10/31/2018,AY)")</f>
        <v>0</v>
      </c>
      <c r="V107">
        <v>0</v>
      </c>
      <c r="W107">
        <f t="shared" si="11"/>
        <v>0</v>
      </c>
      <c r="X107" s="3">
        <f>_xll.FDSR(A107,"FF_SGA(ANN_R,8/1/2018,10/31/2018,AY)")</f>
        <v>98.715000000000003</v>
      </c>
      <c r="Y107"/>
      <c r="Z107" s="10"/>
      <c r="AA107" s="3">
        <f t="array" ref="AA107:CM107">_xll.FDSR($A107,"FG_PRICE(8/1/2018,10/31/2018,,USD)")</f>
        <v>4</v>
      </c>
      <c r="AB107" s="3">
        <v>3.95</v>
      </c>
      <c r="AC107" s="4">
        <v>3.85</v>
      </c>
      <c r="AD107" s="3">
        <v>4.2</v>
      </c>
      <c r="AE107" s="3">
        <v>4.2</v>
      </c>
      <c r="AF107" s="3">
        <v>3.9</v>
      </c>
      <c r="AG107" s="3">
        <v>4.25</v>
      </c>
      <c r="AH107" s="3">
        <v>4.2</v>
      </c>
      <c r="AI107" s="3">
        <v>4.05</v>
      </c>
      <c r="AJ107" s="3">
        <v>4.0999999999999996</v>
      </c>
      <c r="AK107" s="3">
        <v>3.9249999999999998</v>
      </c>
      <c r="AL107" s="3">
        <v>4.0999999999999996</v>
      </c>
      <c r="AM107" s="3">
        <v>3.95</v>
      </c>
      <c r="AN107" s="3">
        <v>4.0999999999999996</v>
      </c>
      <c r="AO107" s="3">
        <v>4.1500000000000004</v>
      </c>
      <c r="AP107" s="3">
        <v>4.2</v>
      </c>
      <c r="AQ107" s="3">
        <v>4.1500000000000004</v>
      </c>
      <c r="AR107" s="3">
        <v>4.4000000000000004</v>
      </c>
      <c r="AS107" s="3">
        <v>4.4000000000000004</v>
      </c>
      <c r="AT107" s="3">
        <v>4.4000000000000004</v>
      </c>
      <c r="AU107" s="3">
        <v>4.45</v>
      </c>
      <c r="AV107" s="3">
        <v>4.3</v>
      </c>
      <c r="AW107" s="3">
        <v>4.3</v>
      </c>
      <c r="AX107" s="3">
        <v>4.25</v>
      </c>
      <c r="AY107" s="3">
        <v>4.1500000000000004</v>
      </c>
      <c r="AZ107" s="3">
        <v>3.9</v>
      </c>
      <c r="BA107" s="3">
        <v>3.875</v>
      </c>
      <c r="BB107" s="3">
        <v>3.8</v>
      </c>
      <c r="BC107" s="3">
        <v>3.95</v>
      </c>
      <c r="BD107" s="3">
        <v>3.8</v>
      </c>
      <c r="BE107" s="3">
        <v>3.8</v>
      </c>
      <c r="BF107" s="3">
        <v>3.8</v>
      </c>
      <c r="BG107" s="3">
        <v>3.85</v>
      </c>
      <c r="BH107" s="3">
        <v>3.9</v>
      </c>
      <c r="BI107" s="3">
        <v>4.0999999999999996</v>
      </c>
      <c r="BJ107" s="3">
        <v>4.2</v>
      </c>
      <c r="BK107" s="3">
        <v>4.1500000000000004</v>
      </c>
      <c r="BL107" s="3">
        <v>4.3</v>
      </c>
      <c r="BM107" s="3">
        <v>4.4000000000000004</v>
      </c>
      <c r="BN107" s="3">
        <v>4.45</v>
      </c>
      <c r="BO107" s="3">
        <v>4.25</v>
      </c>
      <c r="BP107" s="3">
        <v>4.3499999999999996</v>
      </c>
      <c r="BQ107" s="3">
        <v>4.16</v>
      </c>
      <c r="BR107" s="3">
        <v>4.0199999999999996</v>
      </c>
      <c r="BS107" s="3">
        <v>4.07</v>
      </c>
      <c r="BT107" s="3">
        <v>4.05</v>
      </c>
      <c r="BU107" s="3">
        <v>3.98</v>
      </c>
      <c r="BV107" s="3">
        <v>3.95</v>
      </c>
      <c r="BW107" s="3">
        <v>4</v>
      </c>
      <c r="BX107" s="3">
        <v>3.82</v>
      </c>
      <c r="BY107" s="3">
        <v>3.75</v>
      </c>
      <c r="BZ107" s="3">
        <v>3.7</v>
      </c>
      <c r="CA107" s="3">
        <v>3.71</v>
      </c>
      <c r="CB107" s="3">
        <v>3.98</v>
      </c>
      <c r="CC107" s="3">
        <v>3.93</v>
      </c>
      <c r="CD107" s="3">
        <v>3.92</v>
      </c>
      <c r="CE107" s="3">
        <v>3.89</v>
      </c>
      <c r="CF107" s="3">
        <v>3.75</v>
      </c>
      <c r="CG107" s="3">
        <v>3.72</v>
      </c>
      <c r="CH107" s="3">
        <v>3.52</v>
      </c>
      <c r="CI107" s="3">
        <v>3.45</v>
      </c>
      <c r="CJ107" s="3">
        <v>2.87</v>
      </c>
      <c r="CK107" s="3">
        <v>2.91</v>
      </c>
      <c r="CL107" s="3">
        <v>2.91</v>
      </c>
      <c r="CM107" s="3">
        <v>2.75</v>
      </c>
      <c r="CN107" s="3"/>
      <c r="CO107" s="3"/>
    </row>
    <row r="108" spans="1:93" hidden="1" x14ac:dyDescent="0.25">
      <c r="A108" t="s">
        <v>4465</v>
      </c>
      <c r="B108" t="s">
        <v>7221</v>
      </c>
      <c r="C108" s="1" t="s">
        <v>7593</v>
      </c>
      <c r="D108" s="2">
        <v>-0.351009564</v>
      </c>
      <c r="E108">
        <v>13844</v>
      </c>
      <c r="F108">
        <v>2018</v>
      </c>
      <c r="G108" s="7">
        <v>1</v>
      </c>
      <c r="H108" s="8">
        <f t="shared" si="7"/>
        <v>0</v>
      </c>
      <c r="I108" s="8">
        <f>_xll.FDS(A108,"FF_CURR_RATIO(ANN_R,0)")</f>
        <v>2.076954069298953</v>
      </c>
      <c r="J108" s="8">
        <f t="shared" si="13"/>
        <v>0</v>
      </c>
      <c r="K108" s="8">
        <f>_xll.FDS(A108,"FF_PBK(ANN_R,0)")</f>
        <v>2.4453016227466442</v>
      </c>
      <c r="L108" s="8" t="e">
        <f>_xll.FDSR(A108,"FF_PE(ANN_R,NOW,NOW,AY)")</f>
        <v>#N/A</v>
      </c>
      <c r="M108" s="12">
        <f>_xll.FDSR(A108,"FF_EPS(ANN_R,NOW,NOW,AY)")</f>
        <v>-22.654399999999999</v>
      </c>
      <c r="N108" s="12"/>
      <c r="O108" s="12">
        <f>_xll.FDSR(A108,"FF_SALES(ANN_R,NOW,NOW,AY)")</f>
        <v>2.7610000000000001</v>
      </c>
      <c r="P108" s="10">
        <f>_xll.FDSR(A108,"FF_RD_EXP(ANN_R,NOW,NOW,AY)")</f>
        <v>1.276</v>
      </c>
      <c r="Q108" s="10">
        <f>_xll.FDS(A108,"FF_ASSETS(ANN_R,0)")</f>
        <v>6.1070000000000002</v>
      </c>
      <c r="R108" s="10">
        <f t="shared" si="8"/>
        <v>0.20894056001309971</v>
      </c>
      <c r="S108" s="10">
        <f t="shared" si="15"/>
        <v>1</v>
      </c>
      <c r="T108" s="10">
        <f t="shared" si="10"/>
        <v>0.14415274463007166</v>
      </c>
      <c r="U108" s="10">
        <f t="array" ref="U108:V108">_xll.FDSR(A108,"FF_DEBT_ASSETS(ANN_R,11/30/2016,10/31/2018,AY)")</f>
        <v>92.18338310205516</v>
      </c>
      <c r="V108" s="10">
        <v>28.48034006376195</v>
      </c>
      <c r="W108" s="10">
        <f t="shared" si="11"/>
        <v>-63.70304303829321</v>
      </c>
      <c r="X108" s="10">
        <f>_xll.FDSR(A108,"FF_SGA(ANN_R,8/1/2018,10/31/2018,AY)")</f>
        <v>8.8170000000000002</v>
      </c>
      <c r="Y108" s="10"/>
      <c r="Z108" s="10"/>
      <c r="AA108" s="3">
        <f t="array" ref="AA108:CM108">_xll.FDSR($A108,"FG_PRICE(8/1/2018,10/31/2018,,USD)")</f>
        <v>0.20949999999999999</v>
      </c>
      <c r="AB108" s="3">
        <v>0.21066199999999999</v>
      </c>
      <c r="AC108" s="4">
        <v>0.2135</v>
      </c>
      <c r="AD108" s="3">
        <v>0.22938700000000001</v>
      </c>
      <c r="AE108" s="3">
        <v>0.22109999999999999</v>
      </c>
      <c r="AF108" s="3">
        <v>0.21659999999999999</v>
      </c>
      <c r="AG108" s="3">
        <v>0.20701</v>
      </c>
      <c r="AH108" s="3">
        <v>0.2198</v>
      </c>
      <c r="AI108" s="3">
        <v>0.21084</v>
      </c>
      <c r="AJ108" s="3">
        <v>0.2099</v>
      </c>
      <c r="AK108" s="3">
        <v>0.2009</v>
      </c>
      <c r="AL108" s="3">
        <v>0.1978</v>
      </c>
      <c r="AM108" s="3">
        <v>0.20080000000000001</v>
      </c>
      <c r="AN108" s="3">
        <v>0.192</v>
      </c>
      <c r="AO108" s="3">
        <v>0.19320000000000001</v>
      </c>
      <c r="AP108" s="3">
        <v>0.20780000000000001</v>
      </c>
      <c r="AQ108" s="3">
        <v>0.2024</v>
      </c>
      <c r="AR108" s="3">
        <v>0.18809999999999999</v>
      </c>
      <c r="AS108" s="3">
        <v>0.189</v>
      </c>
      <c r="AT108" s="3">
        <v>0.18479999999999999</v>
      </c>
      <c r="AU108" s="3">
        <v>0.19850000000000001</v>
      </c>
      <c r="AV108" s="3">
        <v>0.1958</v>
      </c>
      <c r="AW108" s="3">
        <v>0.193</v>
      </c>
      <c r="AX108" s="3">
        <v>0.19869999999999999</v>
      </c>
      <c r="AY108" s="3">
        <v>0.19350000000000001</v>
      </c>
      <c r="AZ108" s="3">
        <v>0.19300999999999999</v>
      </c>
      <c r="BA108" s="3">
        <v>0.192</v>
      </c>
      <c r="BB108" s="3">
        <v>0.19309999999999999</v>
      </c>
      <c r="BC108" s="3">
        <v>0.1988</v>
      </c>
      <c r="BD108" s="3">
        <v>0.25501000000000001</v>
      </c>
      <c r="BE108" s="3">
        <v>0.20780000000000001</v>
      </c>
      <c r="BF108" s="3">
        <v>0.19020000000000001</v>
      </c>
      <c r="BG108" s="3">
        <v>0.1827</v>
      </c>
      <c r="BH108" s="3">
        <v>0.17249999999999999</v>
      </c>
      <c r="BI108" s="3">
        <v>0.16489999999999999</v>
      </c>
      <c r="BJ108" s="3">
        <v>0.16400000000000001</v>
      </c>
      <c r="BK108" s="3">
        <v>0.17899999999999999</v>
      </c>
      <c r="BL108" s="3">
        <v>0.1951</v>
      </c>
      <c r="BM108" s="3">
        <v>0.28889999999999999</v>
      </c>
      <c r="BN108" s="3">
        <v>0.22370000000000001</v>
      </c>
      <c r="BO108" s="3">
        <v>0.22051000000000001</v>
      </c>
      <c r="BP108" s="3">
        <v>0.22</v>
      </c>
      <c r="BQ108" s="3">
        <v>0.19980000000000001</v>
      </c>
      <c r="BR108" s="3">
        <v>0.24399999999999999</v>
      </c>
      <c r="BS108" s="3">
        <v>0.26500000000000001</v>
      </c>
      <c r="BT108" s="3">
        <v>0.26889999999999997</v>
      </c>
      <c r="BU108" s="3">
        <v>0.27</v>
      </c>
      <c r="BV108" s="3">
        <v>0.25850000000000001</v>
      </c>
      <c r="BW108" s="3">
        <v>0.24990000000000001</v>
      </c>
      <c r="BX108" s="3">
        <v>0.22900000000000001</v>
      </c>
      <c r="BY108" s="3">
        <v>0.22550000000000001</v>
      </c>
      <c r="BZ108" s="3">
        <v>0.2281</v>
      </c>
      <c r="CA108" s="3">
        <v>0.22500000000000001</v>
      </c>
      <c r="CB108" s="3">
        <v>0.23</v>
      </c>
      <c r="CC108" s="3">
        <v>0.221</v>
      </c>
      <c r="CD108" s="3">
        <v>0.26350000000000001</v>
      </c>
      <c r="CE108" s="3">
        <v>0.25890000000000002</v>
      </c>
      <c r="CF108" s="3">
        <v>0.24</v>
      </c>
      <c r="CG108" s="3">
        <v>0.23369999999999999</v>
      </c>
      <c r="CH108" s="3">
        <v>0.26150000000000001</v>
      </c>
      <c r="CI108" s="3">
        <v>0.25419999999999998</v>
      </c>
      <c r="CJ108" s="3">
        <v>0.244919</v>
      </c>
      <c r="CK108" s="3">
        <v>0.23627600000000001</v>
      </c>
      <c r="CL108" s="3">
        <v>0.2321</v>
      </c>
      <c r="CM108" s="3">
        <v>0.2397</v>
      </c>
      <c r="CN108" s="3"/>
      <c r="CO108" s="3"/>
    </row>
    <row r="109" spans="1:93" hidden="1" x14ac:dyDescent="0.25">
      <c r="A109" t="s">
        <v>2591</v>
      </c>
      <c r="B109" t="s">
        <v>2592</v>
      </c>
      <c r="C109" s="1" t="s">
        <v>2593</v>
      </c>
      <c r="D109" s="2">
        <v>-0.18671328700000001</v>
      </c>
      <c r="E109">
        <v>13329</v>
      </c>
      <c r="F109">
        <v>2018</v>
      </c>
      <c r="G109" s="7">
        <v>1</v>
      </c>
      <c r="H109" s="8">
        <f t="shared" si="7"/>
        <v>0</v>
      </c>
      <c r="I109" s="8">
        <f>_xll.FDS(A109,"FF_CURR_RATIO(ANN_R,0)")</f>
        <v>2.5419791108730578</v>
      </c>
      <c r="J109" s="8">
        <f t="shared" si="13"/>
        <v>0</v>
      </c>
      <c r="K109" s="8">
        <f>_xll.FDS(A109,"FF_PBK(ANN_R,0)")</f>
        <v>0.86961848752167681</v>
      </c>
      <c r="L109" s="8" t="e">
        <f>_xll.FDSR(A109,"FF_PE(ANN_R,NOW,NOW,AY)")</f>
        <v>#N/A</v>
      </c>
      <c r="M109" s="12">
        <f>_xll.FDSR(A109,"FF_EPS(ANN_R,NOW,NOW,AY)")</f>
        <v>-0.61</v>
      </c>
      <c r="N109" s="12"/>
      <c r="O109" s="12">
        <f>_xll.FDSR(A109,"FF_SALES(ANN_R,NOW,NOW,AY)")</f>
        <v>85.685000000000002</v>
      </c>
      <c r="P109" s="10">
        <f>_xll.FDSR(A109,"FF_RD_EXP(ANN_R,NOW,NOW,AY)")</f>
        <v>12.061999999999999</v>
      </c>
      <c r="Q109" s="10">
        <f>_xll.FDS(A109,"FF_ASSETS(ANN_R,0)")</f>
        <v>51.171999999999997</v>
      </c>
      <c r="R109" s="10">
        <f t="shared" si="8"/>
        <v>0.23571484405534276</v>
      </c>
      <c r="S109" s="10">
        <f t="shared" si="15"/>
        <v>1</v>
      </c>
      <c r="T109" s="10">
        <f t="shared" si="10"/>
        <v>0.13740458015267176</v>
      </c>
      <c r="U109" s="10">
        <f t="array" ref="U109:V109">_xll.FDSR(A109,"FF_DEBT_ASSETS(ANN_R,11/30/2016,10/31/2018,AY)")</f>
        <v>0.99799743934867524</v>
      </c>
      <c r="V109" s="10">
        <v>0.55149396058486955</v>
      </c>
      <c r="W109" s="10">
        <f t="shared" si="11"/>
        <v>-0.44650347876380569</v>
      </c>
      <c r="X109" s="10">
        <f>_xll.FDSR(A109,"FF_SGA(ANN_R,8/1/2018,10/31/2018,AY)")</f>
        <v>43.686</v>
      </c>
      <c r="Y109" s="10"/>
      <c r="Z109" s="10"/>
      <c r="AA109" s="3">
        <f t="array" ref="AA109:CM109">_xll.FDSR($A109,"FG_PRICE(8/1/2018,10/31/2018,,USD)")</f>
        <v>1.31</v>
      </c>
      <c r="AB109" s="3">
        <v>1.29</v>
      </c>
      <c r="AC109" s="4">
        <v>1.35</v>
      </c>
      <c r="AD109" s="3">
        <v>1.34</v>
      </c>
      <c r="AE109" s="3">
        <v>1.3</v>
      </c>
      <c r="AF109" s="3">
        <v>1.35</v>
      </c>
      <c r="AG109" s="3">
        <v>1.3401000000000001</v>
      </c>
      <c r="AH109" s="3">
        <v>1.33</v>
      </c>
      <c r="AI109" s="3">
        <v>1.38</v>
      </c>
      <c r="AJ109" s="3">
        <v>1.4</v>
      </c>
      <c r="AK109" s="3">
        <v>1.27</v>
      </c>
      <c r="AL109" s="3">
        <v>1.36</v>
      </c>
      <c r="AM109" s="3">
        <v>1.3199000000000001</v>
      </c>
      <c r="AN109" s="3">
        <v>1.2994000000000001</v>
      </c>
      <c r="AO109" s="3">
        <v>1.3</v>
      </c>
      <c r="AP109" s="3">
        <v>1.32</v>
      </c>
      <c r="AQ109" s="3">
        <v>1.38</v>
      </c>
      <c r="AR109" s="3">
        <v>1.3193999999999999</v>
      </c>
      <c r="AS109" s="3">
        <v>1.32</v>
      </c>
      <c r="AT109" s="3">
        <v>1.33</v>
      </c>
      <c r="AU109" s="3">
        <v>1.31</v>
      </c>
      <c r="AV109" s="3">
        <v>1.26</v>
      </c>
      <c r="AW109" s="3">
        <v>1.29</v>
      </c>
      <c r="AX109" s="3">
        <v>1.26</v>
      </c>
      <c r="AY109" s="3">
        <v>1.2697000000000001</v>
      </c>
      <c r="AZ109" s="3">
        <v>1.28</v>
      </c>
      <c r="BA109" s="3">
        <v>1.3</v>
      </c>
      <c r="BB109" s="3">
        <v>1.27</v>
      </c>
      <c r="BC109" s="3">
        <v>1.24</v>
      </c>
      <c r="BD109" s="3">
        <v>1.2165999999999999</v>
      </c>
      <c r="BE109" s="3">
        <v>1.2</v>
      </c>
      <c r="BF109" s="3">
        <v>1.28</v>
      </c>
      <c r="BG109" s="3">
        <v>1.18</v>
      </c>
      <c r="BH109" s="3">
        <v>1.24</v>
      </c>
      <c r="BI109" s="3">
        <v>1.23</v>
      </c>
      <c r="BJ109" s="3">
        <v>1.2675000000000001</v>
      </c>
      <c r="BK109" s="3">
        <v>1.28</v>
      </c>
      <c r="BL109" s="3">
        <v>1.2</v>
      </c>
      <c r="BM109" s="3">
        <v>1.25</v>
      </c>
      <c r="BN109" s="3">
        <v>1.28</v>
      </c>
      <c r="BO109" s="3">
        <v>1.29</v>
      </c>
      <c r="BP109" s="3">
        <v>1.46</v>
      </c>
      <c r="BQ109" s="3">
        <v>1.45</v>
      </c>
      <c r="BR109" s="3">
        <v>1.47</v>
      </c>
      <c r="BS109" s="3">
        <v>1.45</v>
      </c>
      <c r="BT109" s="3">
        <v>1.45</v>
      </c>
      <c r="BU109" s="3">
        <v>1.47</v>
      </c>
      <c r="BV109" s="3">
        <v>1.48</v>
      </c>
      <c r="BW109" s="3">
        <v>1.46</v>
      </c>
      <c r="BX109" s="3">
        <v>1.46</v>
      </c>
      <c r="BY109" s="3">
        <v>1.46</v>
      </c>
      <c r="BZ109" s="3">
        <v>1.46</v>
      </c>
      <c r="CA109" s="3">
        <v>1.46</v>
      </c>
      <c r="CB109" s="3">
        <v>1.48</v>
      </c>
      <c r="CC109" s="3">
        <v>1.49</v>
      </c>
      <c r="CD109" s="3">
        <v>1.47</v>
      </c>
      <c r="CE109" s="3">
        <v>1.49</v>
      </c>
      <c r="CF109" s="3">
        <v>1.46</v>
      </c>
      <c r="CG109" s="3">
        <v>1.46</v>
      </c>
      <c r="CH109" s="3">
        <v>1.47</v>
      </c>
      <c r="CI109" s="3">
        <v>1.47</v>
      </c>
      <c r="CJ109" s="3">
        <v>1.47</v>
      </c>
      <c r="CK109" s="3">
        <v>1.47</v>
      </c>
      <c r="CL109" s="3">
        <v>1.46</v>
      </c>
      <c r="CM109" s="3">
        <v>1.49</v>
      </c>
      <c r="CN109" s="3"/>
      <c r="CO109" s="3"/>
    </row>
    <row r="110" spans="1:93" hidden="1" x14ac:dyDescent="0.25">
      <c r="A110" t="s">
        <v>5328</v>
      </c>
      <c r="B110" t="s">
        <v>5329</v>
      </c>
      <c r="C110" s="1" t="s">
        <v>5330</v>
      </c>
      <c r="D110" s="2">
        <v>-0.38462866000000001</v>
      </c>
      <c r="E110">
        <v>14874</v>
      </c>
      <c r="F110">
        <v>2018</v>
      </c>
      <c r="G110" s="7">
        <v>1</v>
      </c>
      <c r="H110" s="8">
        <f t="shared" si="7"/>
        <v>0</v>
      </c>
      <c r="I110" s="8">
        <f>_xll.FDS(A110,"FF_CURR_RATIO(ANN_R,0)")</f>
        <v>14.948724209498231</v>
      </c>
      <c r="J110" s="8">
        <f t="shared" si="13"/>
        <v>1</v>
      </c>
      <c r="K110" s="8">
        <f>_xll.FDS(A110,"FF_PBK(ANN_R,0)")</f>
        <v>1.4461334820288601</v>
      </c>
      <c r="L110" s="8" t="e">
        <f>_xll.FDSR(A110,"FF_PE(ANN_R,NOW,NOW,AY)")</f>
        <v>#N/A</v>
      </c>
      <c r="M110" s="12">
        <f>_xll.FDSR(A110,"FF_EPS(ANN_R,NOW,NOW,AY)")</f>
        <v>-2.97</v>
      </c>
      <c r="N110" s="12"/>
      <c r="O110" s="12">
        <f>_xll.FDSR(A110,"FF_SALES(ANN_R,NOW,NOW,AY)")</f>
        <v>1.236</v>
      </c>
      <c r="P110" s="10">
        <f>_xll.FDSR(A110,"FF_RD_EXP(ANN_R,NOW,NOW,AY)")</f>
        <v>42.701000000000001</v>
      </c>
      <c r="Q110" s="10">
        <f>_xll.FDS(A110,"FF_ASSETS(ANN_R,0)")</f>
        <v>128.364</v>
      </c>
      <c r="R110" s="10">
        <f t="shared" si="8"/>
        <v>0.33265557321367362</v>
      </c>
      <c r="S110" s="10">
        <f t="shared" si="15"/>
        <v>1</v>
      </c>
      <c r="T110">
        <f t="shared" si="10"/>
        <v>-0.30447761194029854</v>
      </c>
      <c r="U110">
        <f t="array" ref="U110:V110">_xll.FDSR(A110,"FF_DEBT_ASSETS(ANN_R,11/30/2016,10/31/2018,AY)")</f>
        <v>0</v>
      </c>
      <c r="V110">
        <v>0</v>
      </c>
      <c r="W110">
        <f t="shared" si="11"/>
        <v>0</v>
      </c>
      <c r="X110" s="3">
        <f>_xll.FDSR(A110,"FF_SGA(ANN_R,8/1/2018,10/31/2018,AY)")</f>
        <v>85.739000000000004</v>
      </c>
      <c r="Y110"/>
      <c r="Z110" s="10"/>
      <c r="AA110" s="3">
        <f t="array" ref="AA110:CM110">_xll.FDSR($A110,"FG_PRICE(8/1/2018,10/31/2018,,USD)")</f>
        <v>3.35</v>
      </c>
      <c r="AB110" s="3">
        <v>3.4</v>
      </c>
      <c r="AC110" s="4">
        <v>3.3</v>
      </c>
      <c r="AD110" s="3">
        <v>3.75</v>
      </c>
      <c r="AE110" s="3">
        <v>3.9</v>
      </c>
      <c r="AF110" s="3">
        <v>3.4750000000000001</v>
      </c>
      <c r="AG110" s="3">
        <v>3.5</v>
      </c>
      <c r="AH110" s="3">
        <v>3.5</v>
      </c>
      <c r="AI110" s="3">
        <v>3.2250000000000001</v>
      </c>
      <c r="AJ110" s="3">
        <v>3.2</v>
      </c>
      <c r="AK110" s="3">
        <v>3.05</v>
      </c>
      <c r="AL110" s="3">
        <v>3.1</v>
      </c>
      <c r="AM110" s="3">
        <v>3.05</v>
      </c>
      <c r="AN110" s="3">
        <v>2.95</v>
      </c>
      <c r="AO110" s="3">
        <v>2.95</v>
      </c>
      <c r="AP110" s="3">
        <v>2.9249999999999998</v>
      </c>
      <c r="AQ110" s="3">
        <v>2.9249999999999998</v>
      </c>
      <c r="AR110" s="3">
        <v>2.8</v>
      </c>
      <c r="AS110" s="3">
        <v>3.1</v>
      </c>
      <c r="AT110" s="3">
        <v>3.15</v>
      </c>
      <c r="AU110" s="3">
        <v>3.05</v>
      </c>
      <c r="AV110" s="3">
        <v>3</v>
      </c>
      <c r="AW110" s="3">
        <v>3</v>
      </c>
      <c r="AX110" s="3">
        <v>2.9</v>
      </c>
      <c r="AY110" s="3">
        <v>2.95</v>
      </c>
      <c r="AZ110" s="3">
        <v>2.85</v>
      </c>
      <c r="BA110" s="3">
        <v>2.9</v>
      </c>
      <c r="BB110" s="3">
        <v>2.75</v>
      </c>
      <c r="BC110" s="3">
        <v>2.6</v>
      </c>
      <c r="BD110" s="3">
        <v>2.6</v>
      </c>
      <c r="BE110" s="3">
        <v>2.65</v>
      </c>
      <c r="BF110" s="3">
        <v>2.6</v>
      </c>
      <c r="BG110" s="3">
        <v>2.65</v>
      </c>
      <c r="BH110" s="3">
        <v>2.6</v>
      </c>
      <c r="BI110" s="3">
        <v>2.6</v>
      </c>
      <c r="BJ110" s="3">
        <v>2.6</v>
      </c>
      <c r="BK110" s="3">
        <v>2.7</v>
      </c>
      <c r="BL110" s="3">
        <v>2.7</v>
      </c>
      <c r="BM110" s="3">
        <v>2.7</v>
      </c>
      <c r="BN110" s="3">
        <v>2.75</v>
      </c>
      <c r="BO110" s="3">
        <v>2.7</v>
      </c>
      <c r="BP110" s="3">
        <v>2.75</v>
      </c>
      <c r="BQ110" s="3">
        <v>2.93</v>
      </c>
      <c r="BR110" s="3">
        <v>2.78</v>
      </c>
      <c r="BS110" s="3">
        <v>2.75</v>
      </c>
      <c r="BT110" s="3">
        <v>2.69</v>
      </c>
      <c r="BU110" s="3">
        <v>2.68</v>
      </c>
      <c r="BV110" s="3">
        <v>2.75</v>
      </c>
      <c r="BW110" s="3">
        <v>2.65</v>
      </c>
      <c r="BX110" s="3">
        <v>2.5499999999999998</v>
      </c>
      <c r="BY110" s="3">
        <v>2.4500000000000002</v>
      </c>
      <c r="BZ110" s="3">
        <v>2.4</v>
      </c>
      <c r="CA110" s="3">
        <v>2.63</v>
      </c>
      <c r="CB110" s="3">
        <v>2.77</v>
      </c>
      <c r="CC110" s="3">
        <v>2.67</v>
      </c>
      <c r="CD110" s="3">
        <v>2.59</v>
      </c>
      <c r="CE110" s="3">
        <v>2.6</v>
      </c>
      <c r="CF110" s="3">
        <v>2.5</v>
      </c>
      <c r="CG110" s="3">
        <v>2.44</v>
      </c>
      <c r="CH110" s="3">
        <v>2.25</v>
      </c>
      <c r="CI110" s="3">
        <v>2.27</v>
      </c>
      <c r="CJ110" s="3">
        <v>2.41</v>
      </c>
      <c r="CK110" s="3">
        <v>2.31</v>
      </c>
      <c r="CL110" s="3">
        <v>2.29</v>
      </c>
      <c r="CM110" s="3">
        <v>2.33</v>
      </c>
      <c r="CN110" s="3"/>
      <c r="CO110" s="3"/>
    </row>
    <row r="111" spans="1:93" hidden="1" x14ac:dyDescent="0.25">
      <c r="A111" s="3" t="s">
        <v>5755</v>
      </c>
      <c r="B111" s="3" t="s">
        <v>5756</v>
      </c>
      <c r="C111" s="5" t="s">
        <v>5757</v>
      </c>
      <c r="D111" s="6">
        <v>-0.61978697500000002</v>
      </c>
      <c r="E111" s="3">
        <v>87084</v>
      </c>
      <c r="F111" s="3">
        <v>2018</v>
      </c>
      <c r="G111" s="8">
        <v>1</v>
      </c>
      <c r="H111" s="8">
        <f t="shared" si="7"/>
        <v>0</v>
      </c>
      <c r="I111" s="8">
        <f>_xll.FDS(A111,"FF_CURR_RATIO(ANN_R,0)")</f>
        <v>1.155510932619366</v>
      </c>
      <c r="J111" s="8">
        <f t="shared" si="13"/>
        <v>0</v>
      </c>
      <c r="K111" s="8">
        <f>_xll.FDS(A111,"FF_PBK(ANN_R,0)")</f>
        <v>140.68441064638779</v>
      </c>
      <c r="L111" s="8" t="e">
        <f>_xll.FDSR(A111,"FF_PE(ANN_R,NOW,NOW,AY)")</f>
        <v>#N/A</v>
      </c>
      <c r="M111" s="12">
        <f>_xll.FDSR(A111,"FF_EPS(ANN_R,NOW,NOW,AY)")</f>
        <v>-0.3</v>
      </c>
      <c r="N111" s="12"/>
      <c r="O111" s="12">
        <f>_xll.FDSR(A111,"FF_SALES(ANN_R,NOW,NOW,AY)")</f>
        <v>1.5469999999999999</v>
      </c>
      <c r="P111" s="10">
        <f>_xll.FDSR(A111,"FF_RD_EXP(ANN_R,NOW,NOW,AY)")</f>
        <v>2.6739999999999999</v>
      </c>
      <c r="Q111" s="10">
        <f>_xll.FDS(A111,"FF_ASSETS(ANN_R,0)")</f>
        <v>7.1749999999999998</v>
      </c>
      <c r="R111" s="10">
        <f t="shared" si="8"/>
        <v>0.37268292682926829</v>
      </c>
      <c r="S111" s="10">
        <f t="shared" si="15"/>
        <v>1</v>
      </c>
      <c r="T111" s="10">
        <f t="shared" si="10"/>
        <v>0.11864406779661008</v>
      </c>
      <c r="U111" s="10">
        <f t="array" ref="U111:V111">_xll.FDSR(A111,"FF_DEBT_ASSETS(ANN_R,11/30/2016,10/31/2018,AY)")</f>
        <v>0</v>
      </c>
      <c r="V111" s="10">
        <v>0</v>
      </c>
      <c r="W111" s="10">
        <f t="shared" si="11"/>
        <v>0</v>
      </c>
      <c r="X111" s="10">
        <f>_xll.FDSR(A111,"FF_SGA(ANN_R,8/1/2018,10/31/2018,AY)")</f>
        <v>18.841999999999999</v>
      </c>
      <c r="Y111" s="10"/>
      <c r="Z111" s="10"/>
      <c r="AA111" s="3">
        <f t="array" ref="AA111:CM111">_xll.FDSR($A111,"FG_PRICE(8/1/2018,10/31/2018,,USD)")</f>
        <v>2.95</v>
      </c>
      <c r="AB111" s="3">
        <v>2.95</v>
      </c>
      <c r="AC111" s="4">
        <v>2.8</v>
      </c>
      <c r="AD111" s="3">
        <v>2.9</v>
      </c>
      <c r="AE111" s="3">
        <v>2.9</v>
      </c>
      <c r="AF111" s="3">
        <v>2.9</v>
      </c>
      <c r="AG111" s="3">
        <v>3</v>
      </c>
      <c r="AH111" s="3">
        <v>3</v>
      </c>
      <c r="AI111" s="3">
        <v>3</v>
      </c>
      <c r="AJ111" s="3">
        <v>3.05</v>
      </c>
      <c r="AK111" s="3">
        <v>3</v>
      </c>
      <c r="AL111" s="3">
        <v>3.15</v>
      </c>
      <c r="AM111" s="3">
        <v>3.05</v>
      </c>
      <c r="AN111" s="3">
        <v>2.95</v>
      </c>
      <c r="AO111" s="3">
        <v>2.95</v>
      </c>
      <c r="AP111" s="3">
        <v>3</v>
      </c>
      <c r="AQ111" s="3">
        <v>3</v>
      </c>
      <c r="AR111" s="3">
        <v>2.95</v>
      </c>
      <c r="AS111" s="3">
        <v>2.95</v>
      </c>
      <c r="AT111" s="3">
        <v>2.95</v>
      </c>
      <c r="AU111" s="3">
        <v>2.95</v>
      </c>
      <c r="AV111" s="3">
        <v>2.95</v>
      </c>
      <c r="AW111" s="3">
        <v>3.35</v>
      </c>
      <c r="AX111" s="3">
        <v>3.35</v>
      </c>
      <c r="AY111" s="3">
        <v>3.05</v>
      </c>
      <c r="AZ111" s="3">
        <v>3.3</v>
      </c>
      <c r="BA111" s="3">
        <v>3.45</v>
      </c>
      <c r="BB111" s="3">
        <v>3.45</v>
      </c>
      <c r="BC111" s="3">
        <v>3.5</v>
      </c>
      <c r="BD111" s="3">
        <v>3.85</v>
      </c>
      <c r="BE111" s="3">
        <v>4.3</v>
      </c>
      <c r="BF111" s="3">
        <v>4.25</v>
      </c>
      <c r="BG111" s="3">
        <v>4.25</v>
      </c>
      <c r="BH111" s="3">
        <v>4.2</v>
      </c>
      <c r="BI111" s="3">
        <v>4.05</v>
      </c>
      <c r="BJ111" s="3">
        <v>4.0999999999999996</v>
      </c>
      <c r="BK111" s="3">
        <v>4.25</v>
      </c>
      <c r="BL111" s="3">
        <v>4.2</v>
      </c>
      <c r="BM111" s="3">
        <v>4.3499999999999996</v>
      </c>
      <c r="BN111" s="3">
        <v>4.4000000000000004</v>
      </c>
      <c r="BO111" s="3">
        <v>4.5999999999999996</v>
      </c>
      <c r="BP111" s="3">
        <v>4.6500000000000004</v>
      </c>
      <c r="BQ111" s="3">
        <v>4.29</v>
      </c>
      <c r="BR111" s="3">
        <v>4.1399999999999997</v>
      </c>
      <c r="BS111" s="3">
        <v>4.24</v>
      </c>
      <c r="BT111" s="3">
        <v>4.1100000000000003</v>
      </c>
      <c r="BU111" s="3">
        <v>4.16</v>
      </c>
      <c r="BV111" s="3">
        <v>4.13</v>
      </c>
      <c r="BW111" s="3">
        <v>4.1100000000000003</v>
      </c>
      <c r="BX111" s="3">
        <v>4.09</v>
      </c>
      <c r="BY111" s="3">
        <v>3.94</v>
      </c>
      <c r="BZ111" s="3">
        <v>3.96</v>
      </c>
      <c r="CA111" s="3">
        <v>3.98</v>
      </c>
      <c r="CB111" s="3">
        <v>3.9</v>
      </c>
      <c r="CC111" s="3">
        <v>3.92</v>
      </c>
      <c r="CD111" s="3">
        <v>3.9</v>
      </c>
      <c r="CE111" s="3">
        <v>3.84</v>
      </c>
      <c r="CF111" s="3">
        <v>3.84</v>
      </c>
      <c r="CG111" s="3">
        <v>3.71</v>
      </c>
      <c r="CH111" s="3">
        <v>3.63</v>
      </c>
      <c r="CI111" s="3">
        <v>3.67</v>
      </c>
      <c r="CJ111" s="3">
        <v>3.54</v>
      </c>
      <c r="CK111" s="3">
        <v>3.42</v>
      </c>
      <c r="CL111" s="3">
        <v>3.48</v>
      </c>
      <c r="CM111" s="3">
        <v>3.3</v>
      </c>
      <c r="CN111" s="3"/>
      <c r="CO111" s="3"/>
    </row>
    <row r="112" spans="1:93" hidden="1" x14ac:dyDescent="0.25">
      <c r="A112" t="s">
        <v>191</v>
      </c>
      <c r="B112" t="s">
        <v>192</v>
      </c>
      <c r="C112" s="1" t="s">
        <v>3592</v>
      </c>
      <c r="D112" s="2">
        <v>-0.200014631</v>
      </c>
      <c r="E112">
        <v>73219</v>
      </c>
      <c r="F112">
        <v>2018</v>
      </c>
      <c r="G112" s="7">
        <v>1</v>
      </c>
      <c r="H112" s="8">
        <f t="shared" si="7"/>
        <v>0</v>
      </c>
      <c r="I112" s="8">
        <f>_xll.FDS(A112,"FF_CURR_RATIO(ANN_R,0)")</f>
        <v>3.166163600812498</v>
      </c>
      <c r="J112" s="8">
        <f t="shared" si="13"/>
        <v>0</v>
      </c>
      <c r="K112" s="8">
        <f>_xll.FDS(A112,"FF_PBK(ANN_R,0)")</f>
        <v>4.2290133791293458</v>
      </c>
      <c r="L112" s="8">
        <f>_xll.FDSR(A112,"FF_PE(ANN_R,NOW,NOW,AY)")</f>
        <v>19.192439862542951</v>
      </c>
      <c r="M112" s="12">
        <f>_xll.FDSR(A112,"FF_EPS(ANN_R,NOW,NOW,AY)")</f>
        <v>2.91</v>
      </c>
      <c r="N112" s="12"/>
      <c r="O112" s="12">
        <f>_xll.FDSR(A112,"FF_SALES(ANN_R,NOW,NOW,AY)")</f>
        <v>522.25599999999997</v>
      </c>
      <c r="P112" s="10">
        <f>_xll.FDSR(A112,"FF_RD_EXP(ANN_R,NOW,NOW,AY)")</f>
        <v>9.8000000000000007</v>
      </c>
      <c r="Q112" s="10">
        <f>_xll.FDS(A112,"FF_ASSETS(ANN_R,0)")</f>
        <v>284.31799999999998</v>
      </c>
      <c r="R112" s="10">
        <f t="shared" si="8"/>
        <v>3.4468447301964703E-2</v>
      </c>
      <c r="S112" s="10">
        <f t="shared" si="15"/>
        <v>0</v>
      </c>
      <c r="T112" s="10">
        <f t="shared" si="10"/>
        <v>0.11530516431924887</v>
      </c>
      <c r="U112" s="10">
        <f t="array" ref="U112:V112">_xll.FDSR(A112,"FF_DEBT_ASSETS(ANN_R,11/30/2016,10/31/2018,AY)")</f>
        <v>0</v>
      </c>
      <c r="V112" s="10">
        <v>0</v>
      </c>
      <c r="W112" s="10">
        <f t="shared" si="11"/>
        <v>0</v>
      </c>
      <c r="X112" s="10">
        <f>_xll.FDSR(A112,"FF_SGA(ANN_R,8/1/2018,10/31/2018,AY)")</f>
        <v>77.628</v>
      </c>
      <c r="Y112" s="10"/>
      <c r="Z112" s="10"/>
      <c r="AA112" s="3">
        <f t="array" ref="AA112:CM112">_xll.FDSR($A112,"FG_PRICE(8/1/2018,10/31/2018,,USD)")</f>
        <v>53.25</v>
      </c>
      <c r="AB112" s="3">
        <v>56.3</v>
      </c>
      <c r="AC112" s="4">
        <v>55.3</v>
      </c>
      <c r="AD112" s="3">
        <v>55.65</v>
      </c>
      <c r="AE112" s="3">
        <v>56.15</v>
      </c>
      <c r="AF112" s="3">
        <v>56.2</v>
      </c>
      <c r="AG112" s="3">
        <v>57.4</v>
      </c>
      <c r="AH112" s="3">
        <v>57.9</v>
      </c>
      <c r="AI112" s="3">
        <v>59.5</v>
      </c>
      <c r="AJ112" s="3">
        <v>58.95</v>
      </c>
      <c r="AK112" s="3">
        <v>58.65</v>
      </c>
      <c r="AL112" s="3">
        <v>59.3</v>
      </c>
      <c r="AM112" s="3">
        <v>59.7</v>
      </c>
      <c r="AN112" s="3">
        <v>58.95</v>
      </c>
      <c r="AO112" s="3">
        <v>59.65</v>
      </c>
      <c r="AP112" s="3">
        <v>59.5</v>
      </c>
      <c r="AQ112" s="3">
        <v>59.9</v>
      </c>
      <c r="AR112" s="3">
        <v>61.5</v>
      </c>
      <c r="AS112" s="3">
        <v>61.05</v>
      </c>
      <c r="AT112" s="3">
        <v>60.6</v>
      </c>
      <c r="AU112" s="3">
        <v>61.2</v>
      </c>
      <c r="AV112" s="3">
        <v>61</v>
      </c>
      <c r="AW112" s="3">
        <v>65.45</v>
      </c>
      <c r="AX112" s="3">
        <v>65.3</v>
      </c>
      <c r="AY112" s="3">
        <v>65.599999999999994</v>
      </c>
      <c r="AZ112" s="3">
        <v>66.650000000000006</v>
      </c>
      <c r="BA112" s="3">
        <v>67.75</v>
      </c>
      <c r="BB112" s="3">
        <v>67.900000000000006</v>
      </c>
      <c r="BC112" s="3">
        <v>67.2</v>
      </c>
      <c r="BD112" s="3">
        <v>66.849999999999994</v>
      </c>
      <c r="BE112" s="3">
        <v>66.900000000000006</v>
      </c>
      <c r="BF112" s="3">
        <v>67.599999999999994</v>
      </c>
      <c r="BG112" s="3">
        <v>67.95</v>
      </c>
      <c r="BH112" s="3">
        <v>68.5</v>
      </c>
      <c r="BI112" s="3">
        <v>67.900000000000006</v>
      </c>
      <c r="BJ112" s="3">
        <v>67.45</v>
      </c>
      <c r="BK112" s="3">
        <v>67.75</v>
      </c>
      <c r="BL112" s="3">
        <v>66.3</v>
      </c>
      <c r="BM112" s="3">
        <v>67.3</v>
      </c>
      <c r="BN112" s="3">
        <v>67.900000000000006</v>
      </c>
      <c r="BO112" s="3">
        <v>69.3</v>
      </c>
      <c r="BP112" s="3">
        <v>69.05</v>
      </c>
      <c r="BQ112" s="3">
        <v>66.849999999999994</v>
      </c>
      <c r="BR112" s="3">
        <v>65.849999999999994</v>
      </c>
      <c r="BS112" s="3">
        <v>63.07</v>
      </c>
      <c r="BT112" s="3">
        <v>63</v>
      </c>
      <c r="BU112" s="3">
        <v>62.83</v>
      </c>
      <c r="BV112" s="3">
        <v>63.59</v>
      </c>
      <c r="BW112" s="3">
        <v>65.02</v>
      </c>
      <c r="BX112" s="3">
        <v>64.459999999999994</v>
      </c>
      <c r="BY112" s="3">
        <v>64.09</v>
      </c>
      <c r="BZ112" s="3">
        <v>64.599999999999994</v>
      </c>
      <c r="CA112" s="3">
        <v>64.09</v>
      </c>
      <c r="CB112" s="3">
        <v>66.12</v>
      </c>
      <c r="CC112" s="3">
        <v>63.86</v>
      </c>
      <c r="CD112" s="3">
        <v>62.37</v>
      </c>
      <c r="CE112" s="3">
        <v>62.06</v>
      </c>
      <c r="CF112" s="3">
        <v>61.38</v>
      </c>
      <c r="CG112" s="3">
        <v>61.28</v>
      </c>
      <c r="CH112" s="3">
        <v>61.53</v>
      </c>
      <c r="CI112" s="3">
        <v>62.36</v>
      </c>
      <c r="CJ112" s="3">
        <v>60.87</v>
      </c>
      <c r="CK112" s="3">
        <v>60.74</v>
      </c>
      <c r="CL112" s="3">
        <v>61.28</v>
      </c>
      <c r="CM112" s="3">
        <v>59.39</v>
      </c>
      <c r="CN112" s="3"/>
      <c r="CO112" s="3"/>
    </row>
    <row r="113" spans="1:93" hidden="1" x14ac:dyDescent="0.25">
      <c r="A113" t="s">
        <v>5647</v>
      </c>
      <c r="B113" t="s">
        <v>5648</v>
      </c>
      <c r="C113" s="1" t="s">
        <v>5649</v>
      </c>
      <c r="D113" s="2">
        <v>-0.39650661500000001</v>
      </c>
      <c r="E113">
        <v>91395</v>
      </c>
      <c r="F113">
        <v>2018</v>
      </c>
      <c r="G113" s="7">
        <v>1</v>
      </c>
      <c r="H113" s="8">
        <f t="shared" si="7"/>
        <v>0</v>
      </c>
      <c r="I113" s="8">
        <f>_xll.FDS(A113,"FF_CURR_RATIO(ANN_R,0)")</f>
        <v>4.3281822790117266</v>
      </c>
      <c r="J113" s="8">
        <f t="shared" si="13"/>
        <v>1</v>
      </c>
      <c r="K113" s="8">
        <f>_xll.FDS(A113,"FF_PBK(ANN_R,0)")</f>
        <v>20.562535254602331</v>
      </c>
      <c r="L113" s="8" t="e">
        <f>_xll.FDSR(A113,"FF_PE(ANN_R,NOW,NOW,AY)")</f>
        <v>#N/A</v>
      </c>
      <c r="M113" s="12">
        <f>_xll.FDSR(A113,"FF_EPS(ANN_R,NOW,NOW,AY)")</f>
        <v>-0.87</v>
      </c>
      <c r="N113" s="12"/>
      <c r="O113" s="12">
        <f>_xll.FDSR(A113,"FF_SALES(ANN_R,NOW,NOW,AY)")</f>
        <v>1.9483619999999999</v>
      </c>
      <c r="P113" s="10">
        <f>_xll.FDSR(A113,"FF_RD_EXP(ANN_R,NOW,NOW,AY)")</f>
        <v>5.0484229999999997</v>
      </c>
      <c r="Q113" s="10">
        <f>_xll.FDS(A113,"FF_ASSETS(ANN_R,0)")</f>
        <v>9.6292620000000007</v>
      </c>
      <c r="R113" s="10">
        <f t="shared" si="8"/>
        <v>0.52427932690999568</v>
      </c>
      <c r="S113" s="10">
        <f t="shared" si="15"/>
        <v>1</v>
      </c>
      <c r="T113" s="10">
        <f t="shared" si="10"/>
        <v>-0.29875518672199175</v>
      </c>
      <c r="U113" s="10">
        <f t="array" ref="U113:V113">_xll.FDSR(A113,"FF_DEBT_ASSETS(ANN_R,11/30/2016,10/31/2018,AY)")</f>
        <v>0</v>
      </c>
      <c r="V113" s="10">
        <v>0</v>
      </c>
      <c r="W113" s="10">
        <f t="shared" si="11"/>
        <v>0</v>
      </c>
      <c r="X113" s="10">
        <f>_xll.FDSR(A113,"FF_SGA(ANN_R,8/1/2018,10/31/2018,AY)")</f>
        <v>7.5280909999999999</v>
      </c>
      <c r="Y113" s="10"/>
      <c r="Z113" s="10"/>
      <c r="AA113" s="3">
        <f t="array" ref="AA113:CM113">_xll.FDSR($A113,"FG_PRICE(8/1/2018,10/31/2018,,USD)")</f>
        <v>2.41</v>
      </c>
      <c r="AB113" s="3">
        <v>2.4900000000000002</v>
      </c>
      <c r="AC113" s="4">
        <v>2.5099999999999998</v>
      </c>
      <c r="AD113" s="3">
        <v>2.58</v>
      </c>
      <c r="AE113" s="3">
        <v>2.2999999999999998</v>
      </c>
      <c r="AF113" s="3">
        <v>2.33</v>
      </c>
      <c r="AG113" s="3">
        <v>2.38</v>
      </c>
      <c r="AH113" s="3">
        <v>2.16</v>
      </c>
      <c r="AI113" s="3">
        <v>1.99</v>
      </c>
      <c r="AJ113" s="3">
        <v>2.0499999999999998</v>
      </c>
      <c r="AK113" s="3">
        <v>1.9990000000000001</v>
      </c>
      <c r="AL113" s="3">
        <v>1.99</v>
      </c>
      <c r="AM113" s="3">
        <v>1.85</v>
      </c>
      <c r="AN113" s="3">
        <v>1.85</v>
      </c>
      <c r="AO113" s="3">
        <v>1.9035</v>
      </c>
      <c r="AP113" s="3">
        <v>2</v>
      </c>
      <c r="AQ113" s="3">
        <v>1.99</v>
      </c>
      <c r="AR113" s="3">
        <v>2.0059999999999998</v>
      </c>
      <c r="AS113" s="3">
        <v>1.87</v>
      </c>
      <c r="AT113" s="3">
        <v>1.99</v>
      </c>
      <c r="AU113" s="3">
        <v>1.97</v>
      </c>
      <c r="AV113" s="3">
        <v>1.94</v>
      </c>
      <c r="AW113" s="3">
        <v>1.91</v>
      </c>
      <c r="AX113" s="3">
        <v>1.95</v>
      </c>
      <c r="AY113" s="3">
        <v>1.9</v>
      </c>
      <c r="AZ113" s="3">
        <v>1.79</v>
      </c>
      <c r="BA113" s="3">
        <v>1.8949</v>
      </c>
      <c r="BB113" s="3">
        <v>1.82</v>
      </c>
      <c r="BC113" s="3">
        <v>1.88</v>
      </c>
      <c r="BD113" s="3">
        <v>1.77</v>
      </c>
      <c r="BE113" s="3">
        <v>1.8001</v>
      </c>
      <c r="BF113" s="3">
        <v>1.79</v>
      </c>
      <c r="BG113" s="3">
        <v>1.86</v>
      </c>
      <c r="BH113" s="3">
        <v>1.95</v>
      </c>
      <c r="BI113" s="3">
        <v>1.86</v>
      </c>
      <c r="BJ113" s="3">
        <v>1.94</v>
      </c>
      <c r="BK113" s="3">
        <v>1.98</v>
      </c>
      <c r="BL113" s="3">
        <v>2.0099999999999998</v>
      </c>
      <c r="BM113" s="3">
        <v>1.9524999999999999</v>
      </c>
      <c r="BN113" s="3">
        <v>2.0099999999999998</v>
      </c>
      <c r="BO113" s="3">
        <v>2.0205000000000002</v>
      </c>
      <c r="BP113" s="3">
        <v>2.0099999999999998</v>
      </c>
      <c r="BQ113" s="3">
        <v>2.08</v>
      </c>
      <c r="BR113" s="3">
        <v>2.0305</v>
      </c>
      <c r="BS113" s="3">
        <v>1.97</v>
      </c>
      <c r="BT113" s="3">
        <v>2.0099999999999998</v>
      </c>
      <c r="BU113" s="3">
        <v>1.9844999999999999</v>
      </c>
      <c r="BV113" s="3">
        <v>1.9799</v>
      </c>
      <c r="BW113" s="3">
        <v>1.97</v>
      </c>
      <c r="BX113" s="3">
        <v>1.9810000000000001</v>
      </c>
      <c r="BY113" s="3">
        <v>1.8898999999999999</v>
      </c>
      <c r="BZ113" s="3">
        <v>1.86</v>
      </c>
      <c r="CA113" s="3">
        <v>1.8</v>
      </c>
      <c r="CB113" s="3">
        <v>1.8</v>
      </c>
      <c r="CC113" s="3">
        <v>1.7</v>
      </c>
      <c r="CD113" s="3">
        <v>1.69</v>
      </c>
      <c r="CE113" s="3">
        <v>1.67</v>
      </c>
      <c r="CF113" s="3">
        <v>1.65</v>
      </c>
      <c r="CG113" s="3">
        <v>1.6</v>
      </c>
      <c r="CH113" s="3">
        <v>1.61</v>
      </c>
      <c r="CI113" s="3">
        <v>1.56</v>
      </c>
      <c r="CJ113" s="3">
        <v>1.6281000000000001</v>
      </c>
      <c r="CK113" s="3">
        <v>1.6686000000000001</v>
      </c>
      <c r="CL113" s="3">
        <v>1.712</v>
      </c>
      <c r="CM113" s="3">
        <v>1.69</v>
      </c>
      <c r="CN113" s="3"/>
      <c r="CO113" s="3"/>
    </row>
    <row r="114" spans="1:93" hidden="1" x14ac:dyDescent="0.25">
      <c r="A114" t="s">
        <v>876</v>
      </c>
      <c r="B114" t="s">
        <v>877</v>
      </c>
      <c r="C114" s="1" t="s">
        <v>878</v>
      </c>
      <c r="D114" s="2">
        <v>-0.30063923199999998</v>
      </c>
      <c r="E114">
        <v>92521</v>
      </c>
      <c r="F114">
        <v>2018</v>
      </c>
      <c r="G114" s="7">
        <v>1</v>
      </c>
      <c r="H114" s="8">
        <f t="shared" si="7"/>
        <v>0</v>
      </c>
      <c r="I114" s="8">
        <f>_xll.FDS(A114,"FF_CURR_RATIO(ANN_R,0)")</f>
        <v>1.16571254161397</v>
      </c>
      <c r="J114" s="8">
        <f t="shared" si="13"/>
        <v>0</v>
      </c>
      <c r="K114" s="8">
        <f>_xll.FDS(A114,"FF_PBK(ANN_R,0)")</f>
        <v>21.396851029471129</v>
      </c>
      <c r="L114" s="8" t="e">
        <f>_xll.FDSR(A114,"FF_PE(ANN_R,NOW,NOW,AY)")</f>
        <v>#N/A</v>
      </c>
      <c r="M114" s="12">
        <f>_xll.FDSR(A114,"FF_EPS(ANN_R,NOW,NOW,AY)")</f>
        <v>-1.76</v>
      </c>
      <c r="N114" s="12"/>
      <c r="O114" s="12">
        <f>_xll.FDSR(A114,"FF_SALES(ANN_R,NOW,NOW,AY)")</f>
        <v>14.5776</v>
      </c>
      <c r="P114" s="10">
        <f>_xll.FDSR(A114,"FF_RD_EXP(ANN_R,NOW,NOW,AY)")</f>
        <v>3.1490109999999998</v>
      </c>
      <c r="Q114" s="10">
        <f>_xll.FDS(A114,"FF_ASSETS(ANN_R,0)")</f>
        <v>13.172534000000001</v>
      </c>
      <c r="R114" s="10">
        <f t="shared" si="8"/>
        <v>0.23905886293404136</v>
      </c>
      <c r="S114" s="10">
        <f t="shared" si="15"/>
        <v>1</v>
      </c>
      <c r="T114" s="10">
        <f t="shared" si="10"/>
        <v>0.10933758978451724</v>
      </c>
      <c r="U114" s="10">
        <f t="array" ref="U114:V114">_xll.FDSR(A114,"FF_DEBT_ASSETS(ANN_R,11/30/2016,10/31/2018,AY)")</f>
        <v>0.32423668357742391</v>
      </c>
      <c r="V114" s="10">
        <v>21.45613699022293</v>
      </c>
      <c r="W114" s="10">
        <f t="shared" si="11"/>
        <v>21.131900306645505</v>
      </c>
      <c r="X114" s="10">
        <f>_xll.FDSR(A114,"FF_SGA(ANN_R,8/1/2018,10/31/2018,AY)")</f>
        <v>15.744438000000001</v>
      </c>
      <c r="Y114" s="10"/>
      <c r="Z114" s="10"/>
      <c r="AA114" s="3">
        <f t="array" ref="AA114:CM114">_xll.FDSR($A114,"FG_PRICE(8/1/2018,10/31/2018,,USD)")</f>
        <v>2.5059999999999998</v>
      </c>
      <c r="AB114" s="3">
        <v>2.5</v>
      </c>
      <c r="AC114" s="4">
        <v>2.5</v>
      </c>
      <c r="AD114" s="3">
        <v>2.6</v>
      </c>
      <c r="AE114" s="3">
        <v>2.5499999999999998</v>
      </c>
      <c r="AF114" s="3">
        <v>2.6</v>
      </c>
      <c r="AG114" s="3">
        <v>2.5</v>
      </c>
      <c r="AH114" s="3">
        <v>2.4500000000000002</v>
      </c>
      <c r="AI114" s="3">
        <v>2.5489999999999999</v>
      </c>
      <c r="AJ114" s="3">
        <v>2.5015000000000001</v>
      </c>
      <c r="AK114" s="3">
        <v>2.4548999999999999</v>
      </c>
      <c r="AL114" s="3">
        <v>2.5</v>
      </c>
      <c r="AM114" s="3">
        <v>2.65</v>
      </c>
      <c r="AN114" s="3">
        <v>2.5499999999999998</v>
      </c>
      <c r="AO114" s="3">
        <v>2.5499999999999998</v>
      </c>
      <c r="AP114" s="3">
        <v>2.65</v>
      </c>
      <c r="AQ114" s="3">
        <v>2.5499999999999998</v>
      </c>
      <c r="AR114" s="3">
        <v>2.65</v>
      </c>
      <c r="AS114" s="3">
        <v>2.6</v>
      </c>
      <c r="AT114" s="3">
        <v>2.5608</v>
      </c>
      <c r="AU114" s="3">
        <v>2.5499999999999998</v>
      </c>
      <c r="AV114" s="3">
        <v>2.5499999999999998</v>
      </c>
      <c r="AW114" s="3">
        <v>2.6</v>
      </c>
      <c r="AX114" s="3">
        <v>2.5</v>
      </c>
      <c r="AY114" s="3">
        <v>2.6</v>
      </c>
      <c r="AZ114" s="3">
        <v>2.6</v>
      </c>
      <c r="BA114" s="3">
        <v>2.65</v>
      </c>
      <c r="BB114" s="3">
        <v>2.65</v>
      </c>
      <c r="BC114" s="3">
        <v>2.6</v>
      </c>
      <c r="BD114" s="3">
        <v>2.75</v>
      </c>
      <c r="BE114" s="3">
        <v>2.85</v>
      </c>
      <c r="BF114" s="3">
        <v>3.15</v>
      </c>
      <c r="BG114" s="3">
        <v>3.6</v>
      </c>
      <c r="BH114" s="3">
        <v>4.25</v>
      </c>
      <c r="BI114" s="3">
        <v>4.3</v>
      </c>
      <c r="BJ114" s="3">
        <v>3.95</v>
      </c>
      <c r="BK114" s="3">
        <v>4.3</v>
      </c>
      <c r="BL114" s="3">
        <v>4.05</v>
      </c>
      <c r="BM114" s="3">
        <v>3.55</v>
      </c>
      <c r="BN114" s="3">
        <v>2.9</v>
      </c>
      <c r="BO114" s="3">
        <v>2.85</v>
      </c>
      <c r="BP114" s="3">
        <v>2.85</v>
      </c>
      <c r="BQ114" s="3">
        <v>2.9</v>
      </c>
      <c r="BR114" s="3">
        <v>2.95</v>
      </c>
      <c r="BS114" s="3">
        <v>2.85</v>
      </c>
      <c r="BT114" s="3">
        <v>2.97</v>
      </c>
      <c r="BU114" s="3">
        <v>2.97</v>
      </c>
      <c r="BV114" s="3">
        <v>3.1</v>
      </c>
      <c r="BW114" s="3">
        <v>3.09</v>
      </c>
      <c r="BX114" s="3">
        <v>2.9</v>
      </c>
      <c r="BY114" s="3">
        <v>2.95</v>
      </c>
      <c r="BZ114" s="3">
        <v>2.98</v>
      </c>
      <c r="CA114" s="3">
        <v>2.92</v>
      </c>
      <c r="CB114" s="3">
        <v>2.91</v>
      </c>
      <c r="CC114" s="3">
        <v>2.98</v>
      </c>
      <c r="CD114" s="3">
        <v>2.95</v>
      </c>
      <c r="CE114" s="3">
        <v>2.98</v>
      </c>
      <c r="CF114" s="3">
        <v>2.95</v>
      </c>
      <c r="CG114" s="3">
        <v>3.03</v>
      </c>
      <c r="CH114" s="3">
        <v>2.93</v>
      </c>
      <c r="CI114" s="3">
        <v>2.72</v>
      </c>
      <c r="CJ114" s="3">
        <v>3.05</v>
      </c>
      <c r="CK114" s="3">
        <v>3.03</v>
      </c>
      <c r="CL114" s="3">
        <v>2.86</v>
      </c>
      <c r="CM114" s="3">
        <v>2.78</v>
      </c>
      <c r="CN114" s="3"/>
      <c r="CO114" s="3"/>
    </row>
    <row r="115" spans="1:93" hidden="1" x14ac:dyDescent="0.25">
      <c r="A115" t="s">
        <v>7657</v>
      </c>
      <c r="B115" t="s">
        <v>7658</v>
      </c>
      <c r="C115" s="1" t="s">
        <v>7659</v>
      </c>
      <c r="D115" s="2">
        <v>-0.21330513600000001</v>
      </c>
      <c r="E115">
        <v>13409</v>
      </c>
      <c r="F115">
        <v>2018</v>
      </c>
      <c r="G115" s="7">
        <v>1</v>
      </c>
      <c r="H115" s="8">
        <f t="shared" si="7"/>
        <v>0</v>
      </c>
      <c r="I115" s="8">
        <f>_xll.FDS(A115,"FF_CURR_RATIO(ANN_R,0)")</f>
        <v>1.0095663265306121</v>
      </c>
      <c r="J115" s="8">
        <f t="shared" si="13"/>
        <v>0</v>
      </c>
      <c r="K115" s="8">
        <f>_xll.FDS(A115,"FF_PBK(ANN_R,0)")</f>
        <v>1.603535600445861</v>
      </c>
      <c r="L115" s="8" t="e">
        <f>_xll.FDSR(A115,"FF_PE(ANN_R,NOW,NOW,AY)")</f>
        <v>#N/A</v>
      </c>
      <c r="M115" s="12">
        <f>_xll.FDSR(A115,"FF_EPS(ANN_R,NOW,NOW,AY)")</f>
        <v>-0.47</v>
      </c>
      <c r="N115" s="12"/>
      <c r="O115" s="12">
        <f>_xll.FDSR(A115,"FF_SALES(ANN_R,NOW,NOW,AY)")</f>
        <v>37.042000000000002</v>
      </c>
      <c r="P115" s="10">
        <f>_xll.FDSR(A115,"FF_RD_EXP(ANN_R,NOW,NOW,AY)")</f>
        <v>2.7280000000000002</v>
      </c>
      <c r="Q115" s="10">
        <f>_xll.FDS(A115,"FF_ASSETS(ANN_R,0)")</f>
        <v>21.948</v>
      </c>
      <c r="R115" s="10">
        <f t="shared" si="8"/>
        <v>0.12429378531073447</v>
      </c>
      <c r="S115" s="10">
        <f t="shared" si="15"/>
        <v>0</v>
      </c>
      <c r="T115" s="10">
        <f t="shared" si="10"/>
        <v>9.3220338983051043E-2</v>
      </c>
      <c r="U115" s="10">
        <f t="array" ref="U115:V115">_xll.FDSR(A115,"FF_DEBT_ASSETS(ANN_R,11/30/2016,10/31/2018,AY)")</f>
        <v>1.345985597954102</v>
      </c>
      <c r="V115" s="10">
        <v>6.0181368507831827</v>
      </c>
      <c r="W115" s="10">
        <f t="shared" si="11"/>
        <v>4.6721512528290807</v>
      </c>
      <c r="X115" s="10">
        <f>_xll.FDSR(A115,"FF_SGA(ANN_R,8/1/2018,10/31/2018,AY)")</f>
        <v>22.939</v>
      </c>
      <c r="Y115" s="10"/>
      <c r="Z115" s="10"/>
      <c r="AA115" s="3">
        <f t="array" ref="AA115:CM115">_xll.FDSR($A115,"FG_PRICE(8/1/2018,10/31/2018,,USD)")</f>
        <v>1.18</v>
      </c>
      <c r="AB115" s="3">
        <v>1.1200000000000001</v>
      </c>
      <c r="AC115" s="4">
        <v>1.1399999999999999</v>
      </c>
      <c r="AD115" s="3">
        <v>1.17</v>
      </c>
      <c r="AE115" s="3">
        <v>1.1399999999999999</v>
      </c>
      <c r="AF115" s="3">
        <v>1.1100000000000001</v>
      </c>
      <c r="AG115" s="3">
        <v>1.1200000000000001</v>
      </c>
      <c r="AH115" s="3">
        <v>1.1399999999999999</v>
      </c>
      <c r="AI115" s="3">
        <v>1.1200000000000001</v>
      </c>
      <c r="AJ115" s="3">
        <v>1.1200000000000001</v>
      </c>
      <c r="AK115" s="3">
        <v>1.1299999999999999</v>
      </c>
      <c r="AL115" s="3">
        <v>1.1599999999999999</v>
      </c>
      <c r="AM115" s="3">
        <v>1.1200000000000001</v>
      </c>
      <c r="AN115" s="3">
        <v>1.1299999999999999</v>
      </c>
      <c r="AO115" s="3">
        <v>1.23</v>
      </c>
      <c r="AP115" s="3">
        <v>1.23</v>
      </c>
      <c r="AQ115" s="3">
        <v>1.23</v>
      </c>
      <c r="AR115" s="3">
        <v>1.25</v>
      </c>
      <c r="AS115" s="3">
        <v>1.23</v>
      </c>
      <c r="AT115" s="3">
        <v>1.22</v>
      </c>
      <c r="AU115" s="3">
        <v>1.2338</v>
      </c>
      <c r="AV115" s="3">
        <v>1.25</v>
      </c>
      <c r="AW115" s="3">
        <v>1.25</v>
      </c>
      <c r="AX115" s="3">
        <v>1.24</v>
      </c>
      <c r="AY115" s="3">
        <v>1.24</v>
      </c>
      <c r="AZ115" s="3">
        <v>1.27</v>
      </c>
      <c r="BA115" s="3">
        <v>1.2749999999999999</v>
      </c>
      <c r="BB115" s="3">
        <v>1.28</v>
      </c>
      <c r="BC115" s="3">
        <v>1.26</v>
      </c>
      <c r="BD115" s="3">
        <v>1.2787999999999999</v>
      </c>
      <c r="BE115" s="3">
        <v>1.28</v>
      </c>
      <c r="BF115" s="3">
        <v>1.28</v>
      </c>
      <c r="BG115" s="3">
        <v>1.28</v>
      </c>
      <c r="BH115" s="3">
        <v>1.29</v>
      </c>
      <c r="BI115" s="3">
        <v>1.28</v>
      </c>
      <c r="BJ115" s="3">
        <v>1.27</v>
      </c>
      <c r="BK115" s="3">
        <v>1.29</v>
      </c>
      <c r="BL115" s="3">
        <v>1.29</v>
      </c>
      <c r="BM115" s="3">
        <v>1.2784</v>
      </c>
      <c r="BN115" s="3">
        <v>1.28</v>
      </c>
      <c r="BO115" s="3">
        <v>1.28</v>
      </c>
      <c r="BP115" s="3">
        <v>1.29</v>
      </c>
      <c r="BQ115" s="3">
        <v>1.29</v>
      </c>
      <c r="BR115" s="3">
        <v>1.29</v>
      </c>
      <c r="BS115" s="3">
        <v>1.29</v>
      </c>
      <c r="BT115" s="3">
        <v>1.29</v>
      </c>
      <c r="BU115" s="3">
        <v>1.29</v>
      </c>
      <c r="BV115" s="3">
        <v>1.29</v>
      </c>
      <c r="BW115" s="3">
        <v>1.29</v>
      </c>
      <c r="BX115" s="3">
        <v>1.29</v>
      </c>
      <c r="BY115" s="3">
        <v>1.29</v>
      </c>
      <c r="BZ115" s="3">
        <v>1.29</v>
      </c>
      <c r="CA115" s="3">
        <v>1.29</v>
      </c>
      <c r="CB115" s="3">
        <v>1.29</v>
      </c>
      <c r="CC115" s="3">
        <v>1.29</v>
      </c>
      <c r="CD115" s="3">
        <v>1.29</v>
      </c>
      <c r="CE115" s="3">
        <v>1.29</v>
      </c>
      <c r="CF115" s="3">
        <v>1.29</v>
      </c>
      <c r="CG115" s="3">
        <v>1.29</v>
      </c>
      <c r="CH115" s="3">
        <v>1.29</v>
      </c>
      <c r="CI115" s="3">
        <v>1.29</v>
      </c>
      <c r="CJ115" s="3">
        <v>1.29</v>
      </c>
      <c r="CK115" s="3">
        <v>1.29</v>
      </c>
      <c r="CL115" s="3">
        <v>1.29</v>
      </c>
      <c r="CM115" s="3">
        <v>1.29</v>
      </c>
      <c r="CN115" s="3"/>
      <c r="CO115" s="3"/>
    </row>
    <row r="116" spans="1:93" hidden="1" x14ac:dyDescent="0.25">
      <c r="A116" t="s">
        <v>1952</v>
      </c>
      <c r="B116" t="s">
        <v>1953</v>
      </c>
      <c r="C116" s="1" t="s">
        <v>1954</v>
      </c>
      <c r="D116" s="2">
        <v>-0.16202683800000001</v>
      </c>
      <c r="E116">
        <v>76076</v>
      </c>
      <c r="F116">
        <v>2018</v>
      </c>
      <c r="G116" s="7">
        <v>1</v>
      </c>
      <c r="H116" s="8">
        <f t="shared" si="7"/>
        <v>0</v>
      </c>
      <c r="I116" s="8">
        <f>_xll.FDS(A116,"FF_CURR_RATIO(ANN_R,0)")</f>
        <v>2.287294248196782</v>
      </c>
      <c r="J116" s="8">
        <f t="shared" si="13"/>
        <v>0</v>
      </c>
      <c r="K116" s="8">
        <f>_xll.FDS(A116,"FF_PBK(ANN_R,0)")</f>
        <v>4.5462894930198381</v>
      </c>
      <c r="L116" s="8">
        <f>_xll.FDSR(A116,"FF_PE(ANN_R,NOW,NOW,AY)")</f>
        <v>2128.5</v>
      </c>
      <c r="M116" s="12">
        <f>_xll.FDSR(A116,"FF_EPS(ANN_R,NOW,NOW,AY)")</f>
        <v>0.02</v>
      </c>
      <c r="N116" s="12"/>
      <c r="O116" s="12">
        <f>_xll.FDSR(A116,"FF_SALES(ANN_R,NOW,NOW,AY)")</f>
        <v>49330</v>
      </c>
      <c r="P116" s="10">
        <f>_xll.FDSR(A116,"FF_RD_EXP(ANN_R,NOW,NOW,AY)")</f>
        <v>6332</v>
      </c>
      <c r="Q116" s="10">
        <f>_xll.FDS(A116,"FF_ASSETS(ANN_R,0)")</f>
        <v>108784</v>
      </c>
      <c r="R116" s="10">
        <f t="shared" si="8"/>
        <v>5.8207089277834974E-2</v>
      </c>
      <c r="S116" s="10">
        <f t="shared" si="15"/>
        <v>0</v>
      </c>
      <c r="T116">
        <f t="shared" si="10"/>
        <v>9.2928810320114685E-2</v>
      </c>
      <c r="U116">
        <f t="array" ref="U116:V116">_xll.FDSR(A116,"FF_DEBT_ASSETS(ANN_R,11/30/2016,10/31/2018,AY)")</f>
        <v>23.54503008581856</v>
      </c>
      <c r="V116">
        <v>25.972515367668581</v>
      </c>
      <c r="W116">
        <f t="shared" si="11"/>
        <v>2.4274852818500214</v>
      </c>
      <c r="X116" s="3">
        <f>_xll.FDSR(A116,"FF_SGA(ANN_R,8/1/2018,10/31/2018,AY)")</f>
        <v>17913</v>
      </c>
      <c r="Y116"/>
      <c r="Z116" s="10"/>
      <c r="AA116" s="3">
        <f t="array" ref="AA116:CM116">_xll.FDSR($A116,"FG_PRICE(8/1/2018,10/31/2018,,USD)")</f>
        <v>41.86</v>
      </c>
      <c r="AB116" s="3">
        <v>42.53</v>
      </c>
      <c r="AC116" s="4">
        <v>42.83</v>
      </c>
      <c r="AD116" s="3">
        <v>43.3</v>
      </c>
      <c r="AE116" s="3">
        <v>43.58</v>
      </c>
      <c r="AF116" s="3">
        <v>43.84</v>
      </c>
      <c r="AG116" s="3">
        <v>43.78</v>
      </c>
      <c r="AH116" s="3">
        <v>43.78</v>
      </c>
      <c r="AI116" s="3">
        <v>43.75</v>
      </c>
      <c r="AJ116" s="3">
        <v>44</v>
      </c>
      <c r="AK116" s="3">
        <v>43.86</v>
      </c>
      <c r="AL116" s="3">
        <v>45.16</v>
      </c>
      <c r="AM116" s="3">
        <v>45.87</v>
      </c>
      <c r="AN116" s="3">
        <v>46.22</v>
      </c>
      <c r="AO116" s="3">
        <v>45.78</v>
      </c>
      <c r="AP116" s="3">
        <v>45.99</v>
      </c>
      <c r="AQ116" s="3">
        <v>46.02</v>
      </c>
      <c r="AR116" s="3">
        <v>46.32</v>
      </c>
      <c r="AS116" s="3">
        <v>46.59</v>
      </c>
      <c r="AT116" s="3">
        <v>46.95</v>
      </c>
      <c r="AU116" s="3">
        <v>47.48</v>
      </c>
      <c r="AV116" s="3">
        <v>47.15</v>
      </c>
      <c r="AW116" s="3">
        <v>47.77</v>
      </c>
      <c r="AX116" s="3">
        <v>47.73</v>
      </c>
      <c r="AY116" s="3">
        <v>47.27</v>
      </c>
      <c r="AZ116" s="3">
        <v>47.28</v>
      </c>
      <c r="BA116" s="3">
        <v>47.05</v>
      </c>
      <c r="BB116" s="3">
        <v>47.07</v>
      </c>
      <c r="BC116" s="3">
        <v>47.03</v>
      </c>
      <c r="BD116" s="3">
        <v>46.89</v>
      </c>
      <c r="BE116" s="3">
        <v>47.24</v>
      </c>
      <c r="BF116" s="3">
        <v>47.4</v>
      </c>
      <c r="BG116" s="3">
        <v>47.11</v>
      </c>
      <c r="BH116" s="3">
        <v>47.46</v>
      </c>
      <c r="BI116" s="3">
        <v>47.28</v>
      </c>
      <c r="BJ116" s="3">
        <v>47.73</v>
      </c>
      <c r="BK116" s="3">
        <v>48.56</v>
      </c>
      <c r="BL116" s="3">
        <v>48.44</v>
      </c>
      <c r="BM116" s="3">
        <v>48.47</v>
      </c>
      <c r="BN116" s="3">
        <v>48.41</v>
      </c>
      <c r="BO116" s="3">
        <v>48.33</v>
      </c>
      <c r="BP116" s="3">
        <v>48.65</v>
      </c>
      <c r="BQ116" s="3">
        <v>48.87</v>
      </c>
      <c r="BR116" s="3">
        <v>49.01</v>
      </c>
      <c r="BS116" s="3">
        <v>49.14</v>
      </c>
      <c r="BT116" s="3">
        <v>48.38</v>
      </c>
      <c r="BU116" s="3">
        <v>48.13</v>
      </c>
      <c r="BV116" s="3">
        <v>47.52</v>
      </c>
      <c r="BW116" s="3">
        <v>47.49</v>
      </c>
      <c r="BX116" s="3">
        <v>45.63</v>
      </c>
      <c r="BY116" s="3">
        <v>44.12</v>
      </c>
      <c r="BZ116" s="3">
        <v>45.71</v>
      </c>
      <c r="CA116" s="3">
        <v>44.67</v>
      </c>
      <c r="CB116" s="3">
        <v>45.82</v>
      </c>
      <c r="CC116" s="3">
        <v>45.94</v>
      </c>
      <c r="CD116" s="3">
        <v>45.46</v>
      </c>
      <c r="CE116" s="3">
        <v>45.34</v>
      </c>
      <c r="CF116" s="3">
        <v>45.76</v>
      </c>
      <c r="CG116" s="3">
        <v>45.42</v>
      </c>
      <c r="CH116" s="3">
        <v>44.07</v>
      </c>
      <c r="CI116" s="3">
        <v>45.47</v>
      </c>
      <c r="CJ116" s="3">
        <v>44.25</v>
      </c>
      <c r="CK116" s="3">
        <v>43.84</v>
      </c>
      <c r="CL116" s="3">
        <v>44.58</v>
      </c>
      <c r="CM116" s="3">
        <v>45.75</v>
      </c>
      <c r="CN116" s="3"/>
      <c r="CO116" s="3"/>
    </row>
    <row r="117" spans="1:93" hidden="1" x14ac:dyDescent="0.25">
      <c r="A117" t="s">
        <v>899</v>
      </c>
      <c r="B117" t="s">
        <v>900</v>
      </c>
      <c r="C117" s="1" t="s">
        <v>901</v>
      </c>
      <c r="D117" s="2">
        <v>-0.21711691399999999</v>
      </c>
      <c r="E117">
        <v>12792</v>
      </c>
      <c r="F117">
        <v>2018</v>
      </c>
      <c r="G117" s="7">
        <v>1</v>
      </c>
      <c r="H117" s="8">
        <f t="shared" si="7"/>
        <v>0</v>
      </c>
      <c r="I117" s="8">
        <f>_xll.FDS(A117,"FF_CURR_RATIO(ANN_R,0)")</f>
        <v>0.95296844655125612</v>
      </c>
      <c r="J117" s="8">
        <f t="shared" si="13"/>
        <v>0</v>
      </c>
      <c r="K117" s="8" t="e">
        <f>_xll.FDS(A117,"FF_PBK(ANN_R,0)")</f>
        <v>#N/A</v>
      </c>
      <c r="L117" s="8" t="e">
        <f>_xll.FDSR(A117,"FF_PE(ANN_R,NOW,NOW,AY)")</f>
        <v>#N/A</v>
      </c>
      <c r="M117" s="12">
        <f>_xll.FDSR(A117,"FF_EPS(ANN_R,NOW,NOW,AY)")</f>
        <v>-4.07</v>
      </c>
      <c r="N117" s="12"/>
      <c r="O117" s="12">
        <f>_xll.FDSR(A117,"FF_SALES(ANN_R,NOW,NOW,AY)")</f>
        <v>619.46900000000005</v>
      </c>
      <c r="P117" s="10">
        <f>_xll.FDSR(A117,"FF_RD_EXP(ANN_R,NOW,NOW,AY)")</f>
        <v>32.130000000000003</v>
      </c>
      <c r="Q117" s="10">
        <f>_xll.FDS(A117,"FF_ASSETS(ANN_R,0)")</f>
        <v>861.16200000000003</v>
      </c>
      <c r="R117" s="10">
        <f t="shared" si="8"/>
        <v>3.7310053160729342E-2</v>
      </c>
      <c r="S117" s="10">
        <f t="shared" si="15"/>
        <v>0</v>
      </c>
      <c r="T117">
        <f t="shared" si="10"/>
        <v>9.2436974789916082E-2</v>
      </c>
      <c r="U117">
        <f t="array" ref="U117:V117">_xll.FDSR(A117,"FF_DEBT_ASSETS(ANN_R,11/30/2016,10/31/2018,AY)")</f>
        <v>11.145868741472681</v>
      </c>
      <c r="V117">
        <v>42.755011872856798</v>
      </c>
      <c r="W117">
        <f t="shared" si="11"/>
        <v>31.609143131384116</v>
      </c>
      <c r="X117" s="3">
        <f>_xll.FDSR(A117,"FF_SGA(ANN_R,8/1/2018,10/31/2018,AY)")</f>
        <v>208.06100000000001</v>
      </c>
      <c r="Y117"/>
      <c r="Z117" s="10"/>
      <c r="AA117" s="3">
        <f t="array" ref="AA117:CM117">_xll.FDSR($A117,"FG_PRICE(8/1/2018,10/31/2018,,USD)")</f>
        <v>2.38</v>
      </c>
      <c r="AB117" s="3">
        <v>2.4</v>
      </c>
      <c r="AC117" s="4">
        <v>2.31</v>
      </c>
      <c r="AD117" s="3">
        <v>2.34</v>
      </c>
      <c r="AE117" s="3">
        <v>2.54</v>
      </c>
      <c r="AF117" s="3">
        <v>2.54</v>
      </c>
      <c r="AG117" s="3">
        <v>2.84</v>
      </c>
      <c r="AH117" s="3">
        <v>2.4700000000000002</v>
      </c>
      <c r="AI117" s="3">
        <v>2.59</v>
      </c>
      <c r="AJ117" s="3">
        <v>2.4</v>
      </c>
      <c r="AK117" s="3">
        <v>2.61</v>
      </c>
      <c r="AL117" s="3">
        <v>2.69</v>
      </c>
      <c r="AM117" s="3">
        <v>2.66</v>
      </c>
      <c r="AN117" s="3">
        <v>2.68</v>
      </c>
      <c r="AO117" s="3">
        <v>2.74</v>
      </c>
      <c r="AP117" s="3">
        <v>2.77</v>
      </c>
      <c r="AQ117" s="3">
        <v>2.68</v>
      </c>
      <c r="AR117" s="3">
        <v>2.75</v>
      </c>
      <c r="AS117" s="3">
        <v>2.69</v>
      </c>
      <c r="AT117" s="3">
        <v>2.71</v>
      </c>
      <c r="AU117" s="3">
        <v>2.58</v>
      </c>
      <c r="AV117" s="3">
        <v>2.5499999999999998</v>
      </c>
      <c r="AW117" s="3">
        <v>2.66</v>
      </c>
      <c r="AX117" s="3">
        <v>2.56</v>
      </c>
      <c r="AY117" s="3">
        <v>2.3199999999999998</v>
      </c>
      <c r="AZ117" s="3">
        <v>2.34</v>
      </c>
      <c r="BA117" s="3">
        <v>2.44</v>
      </c>
      <c r="BB117" s="3">
        <v>2.37</v>
      </c>
      <c r="BC117" s="3">
        <v>2.4500000000000002</v>
      </c>
      <c r="BD117" s="3">
        <v>2.5499999999999998</v>
      </c>
      <c r="BE117" s="3">
        <v>2.5099999999999998</v>
      </c>
      <c r="BF117" s="3">
        <v>2.4900000000000002</v>
      </c>
      <c r="BG117" s="3">
        <v>2.34</v>
      </c>
      <c r="BH117" s="3">
        <v>2.37</v>
      </c>
      <c r="BI117" s="3">
        <v>2.2799999999999998</v>
      </c>
      <c r="BJ117" s="3">
        <v>2.1800000000000002</v>
      </c>
      <c r="BK117" s="3">
        <v>2.2599999999999998</v>
      </c>
      <c r="BL117" s="3">
        <v>2.35</v>
      </c>
      <c r="BM117" s="3">
        <v>2.31</v>
      </c>
      <c r="BN117" s="3">
        <v>2.58</v>
      </c>
      <c r="BO117" s="3">
        <v>2.79</v>
      </c>
      <c r="BP117" s="3">
        <v>2.82</v>
      </c>
      <c r="BQ117" s="3">
        <v>2.92</v>
      </c>
      <c r="BR117" s="3">
        <v>2.8</v>
      </c>
      <c r="BS117" s="3">
        <v>2.85</v>
      </c>
      <c r="BT117" s="3">
        <v>2.88</v>
      </c>
      <c r="BU117" s="3">
        <v>2.82</v>
      </c>
      <c r="BV117" s="3">
        <v>2.79</v>
      </c>
      <c r="BW117" s="3">
        <v>2.75</v>
      </c>
      <c r="BX117" s="3">
        <v>2.59</v>
      </c>
      <c r="BY117" s="3">
        <v>2.5099999999999998</v>
      </c>
      <c r="BZ117" s="3">
        <v>2.6</v>
      </c>
      <c r="CA117" s="3">
        <v>2.62</v>
      </c>
      <c r="CB117" s="3">
        <v>2.65</v>
      </c>
      <c r="CC117" s="3">
        <v>2.76</v>
      </c>
      <c r="CD117" s="3">
        <v>2.63</v>
      </c>
      <c r="CE117" s="3">
        <v>2.64</v>
      </c>
      <c r="CF117" s="3">
        <v>2.5499999999999998</v>
      </c>
      <c r="CG117" s="3">
        <v>2.54</v>
      </c>
      <c r="CH117" s="3">
        <v>2.34</v>
      </c>
      <c r="CI117" s="3">
        <v>2.42</v>
      </c>
      <c r="CJ117" s="3">
        <v>2.355</v>
      </c>
      <c r="CK117" s="3">
        <v>2.35</v>
      </c>
      <c r="CL117" s="3">
        <v>2.39</v>
      </c>
      <c r="CM117" s="3">
        <v>2.6</v>
      </c>
      <c r="CN117" s="3"/>
      <c r="CO117" s="3"/>
    </row>
    <row r="118" spans="1:93" hidden="1" x14ac:dyDescent="0.25">
      <c r="A118" t="s">
        <v>4051</v>
      </c>
      <c r="B118" t="s">
        <v>5770</v>
      </c>
      <c r="C118" s="1" t="s">
        <v>4052</v>
      </c>
      <c r="D118" s="2">
        <v>-0.39812792499999999</v>
      </c>
      <c r="E118">
        <v>14355</v>
      </c>
      <c r="F118">
        <v>2018</v>
      </c>
      <c r="G118" s="7">
        <v>1</v>
      </c>
      <c r="H118" s="8">
        <f t="shared" si="7"/>
        <v>0</v>
      </c>
      <c r="I118" s="8">
        <f>_xll.FDS(A118,"FF_CURR_RATIO(ANN_R,0)")</f>
        <v>3.6116207951070338</v>
      </c>
      <c r="J118" s="8">
        <f t="shared" si="13"/>
        <v>0</v>
      </c>
      <c r="K118" s="8">
        <f>_xll.FDS(A118,"FF_PBK(ANN_R,0)")</f>
        <v>1.852347817380857</v>
      </c>
      <c r="L118" s="8" t="e">
        <f>_xll.FDSR(A118,"FF_PE(ANN_R,NOW,NOW,AY)")</f>
        <v>#N/A</v>
      </c>
      <c r="M118" s="12">
        <f>_xll.FDSR(A118,"FF_EPS(ANN_R,NOW,NOW,AY)")</f>
        <v>-1.0290999999999999</v>
      </c>
      <c r="N118" s="12"/>
      <c r="O118" s="12">
        <f>_xll.FDSR(A118,"FF_SALES(ANN_R,NOW,NOW,AY)")</f>
        <v>13.355</v>
      </c>
      <c r="P118" s="10">
        <f>_xll.FDSR(A118,"FF_RD_EXP(ANN_R,NOW,NOW,AY)")</f>
        <v>0</v>
      </c>
      <c r="Q118" s="10">
        <f>_xll.FDS(A118,"FF_ASSETS(ANN_R,0)")</f>
        <v>17.361000000000001</v>
      </c>
      <c r="R118" s="10">
        <f t="shared" si="8"/>
        <v>0</v>
      </c>
      <c r="S118" s="10">
        <f t="shared" si="15"/>
        <v>0</v>
      </c>
      <c r="T118" s="10">
        <f t="shared" si="10"/>
        <v>9.2436974789916082E-2</v>
      </c>
      <c r="U118" s="10">
        <f t="array" ref="U118:V118">_xll.FDSR(A118,"FF_DEBT_ASSETS(ANN_R,11/30/2016,10/31/2018,AY)")</f>
        <v>47.444626133491887</v>
      </c>
      <c r="V118" s="10">
        <v>31.294851794071761</v>
      </c>
      <c r="W118" s="10">
        <f t="shared" si="11"/>
        <v>-16.149774339420127</v>
      </c>
      <c r="X118" s="10">
        <f>_xll.FDSR(A118,"FF_SGA(ANN_R,8/1/2018,10/31/2018,AY)")</f>
        <v>9.8879999999999999</v>
      </c>
      <c r="Y118" s="10"/>
      <c r="Z118" s="10"/>
      <c r="AA118" s="3">
        <f t="array" ref="AA118:CM118">_xll.FDSR($A118,"FG_PRICE(8/1/2018,10/31/2018,,USD)")</f>
        <v>2.38</v>
      </c>
      <c r="AB118" s="3">
        <v>2.38</v>
      </c>
      <c r="AC118" s="4">
        <v>2.4900000000000002</v>
      </c>
      <c r="AD118" s="3">
        <v>2.37</v>
      </c>
      <c r="AE118" s="3">
        <v>2.57</v>
      </c>
      <c r="AF118" s="3">
        <v>2.5499999999999998</v>
      </c>
      <c r="AG118" s="3">
        <v>2.68</v>
      </c>
      <c r="AH118" s="3">
        <v>2.71</v>
      </c>
      <c r="AI118" s="3">
        <v>2.84</v>
      </c>
      <c r="AJ118" s="3">
        <v>2.94</v>
      </c>
      <c r="AK118" s="3">
        <v>2.94</v>
      </c>
      <c r="AL118" s="3">
        <v>2.91</v>
      </c>
      <c r="AM118" s="3">
        <v>2.9</v>
      </c>
      <c r="AN118" s="3">
        <v>2.94</v>
      </c>
      <c r="AO118" s="3">
        <v>2.9</v>
      </c>
      <c r="AP118" s="3">
        <v>2.95</v>
      </c>
      <c r="AQ118" s="3">
        <v>2.93</v>
      </c>
      <c r="AR118" s="3">
        <v>3.15</v>
      </c>
      <c r="AS118" s="3">
        <v>3.43</v>
      </c>
      <c r="AT118" s="3">
        <v>3.22</v>
      </c>
      <c r="AU118" s="3">
        <v>3.26</v>
      </c>
      <c r="AV118" s="3">
        <v>3.18</v>
      </c>
      <c r="AW118" s="3">
        <v>3.26</v>
      </c>
      <c r="AX118" s="3">
        <v>3.17</v>
      </c>
      <c r="AY118" s="3">
        <v>3.04</v>
      </c>
      <c r="AZ118" s="3">
        <v>3.03</v>
      </c>
      <c r="BA118" s="3">
        <v>3.07</v>
      </c>
      <c r="BB118" s="3">
        <v>2.91</v>
      </c>
      <c r="BC118" s="3">
        <v>3</v>
      </c>
      <c r="BD118" s="3">
        <v>2.97</v>
      </c>
      <c r="BE118" s="3">
        <v>3.09</v>
      </c>
      <c r="BF118" s="3">
        <v>3.06</v>
      </c>
      <c r="BG118" s="3">
        <v>2.98</v>
      </c>
      <c r="BH118" s="3">
        <v>3.05</v>
      </c>
      <c r="BI118" s="3">
        <v>2.95</v>
      </c>
      <c r="BJ118" s="3">
        <v>3.06</v>
      </c>
      <c r="BK118" s="3">
        <v>2.94</v>
      </c>
      <c r="BL118" s="3">
        <v>2.95</v>
      </c>
      <c r="BM118" s="3">
        <v>2.89</v>
      </c>
      <c r="BN118" s="3">
        <v>2.9</v>
      </c>
      <c r="BO118" s="3">
        <v>2.84</v>
      </c>
      <c r="BP118" s="3">
        <v>2.87</v>
      </c>
      <c r="BQ118" s="3">
        <v>2.82</v>
      </c>
      <c r="BR118" s="3">
        <v>2.75</v>
      </c>
      <c r="BS118" s="3">
        <v>2.79</v>
      </c>
      <c r="BT118" s="3">
        <v>2.68</v>
      </c>
      <c r="BU118" s="3">
        <v>2.6</v>
      </c>
      <c r="BV118" s="3">
        <v>2.65</v>
      </c>
      <c r="BW118" s="3">
        <v>2.65</v>
      </c>
      <c r="BX118" s="3">
        <v>2.62</v>
      </c>
      <c r="BY118" s="3">
        <v>2.67</v>
      </c>
      <c r="BZ118" s="3">
        <v>2.76</v>
      </c>
      <c r="CA118" s="3">
        <v>2.8</v>
      </c>
      <c r="CB118" s="3">
        <v>2.84</v>
      </c>
      <c r="CC118" s="3">
        <v>2.81</v>
      </c>
      <c r="CD118" s="3">
        <v>2.77</v>
      </c>
      <c r="CE118" s="3">
        <v>2.67</v>
      </c>
      <c r="CF118" s="3">
        <v>2.57</v>
      </c>
      <c r="CG118" s="3">
        <v>2.5499999999999998</v>
      </c>
      <c r="CH118" s="3">
        <v>2.61</v>
      </c>
      <c r="CI118" s="3">
        <v>2.5099999999999998</v>
      </c>
      <c r="CJ118" s="3">
        <v>2.61</v>
      </c>
      <c r="CK118" s="3">
        <v>2.58</v>
      </c>
      <c r="CL118" s="3">
        <v>2.56</v>
      </c>
      <c r="CM118" s="3">
        <v>2.6</v>
      </c>
      <c r="CN118" s="3"/>
      <c r="CO118" s="3"/>
    </row>
    <row r="119" spans="1:93" hidden="1" x14ac:dyDescent="0.25">
      <c r="A119" t="s">
        <v>7548</v>
      </c>
      <c r="B119" t="s">
        <v>7549</v>
      </c>
      <c r="C119" s="1" t="s">
        <v>7550</v>
      </c>
      <c r="D119" s="2">
        <v>-0.49057148499999997</v>
      </c>
      <c r="E119">
        <v>92594</v>
      </c>
      <c r="F119">
        <v>2018</v>
      </c>
      <c r="G119" s="7">
        <v>1</v>
      </c>
      <c r="H119" s="8">
        <f t="shared" si="7"/>
        <v>0</v>
      </c>
      <c r="I119" s="8">
        <f>_xll.FDS(A119,"FF_CURR_RATIO(ANN_R,0)")</f>
        <v>0.53266311205177252</v>
      </c>
      <c r="J119" s="8">
        <f t="shared" si="13"/>
        <v>0</v>
      </c>
      <c r="K119" s="8">
        <f>_xll.FDS(A119,"FF_PBK(ANN_R,0)")</f>
        <v>0.72991555695059507</v>
      </c>
      <c r="L119" s="8" t="e">
        <f>_xll.FDSR(A119,"FF_PE(ANN_R,NOW,NOW,AY)")</f>
        <v>#N/A</v>
      </c>
      <c r="M119" s="12">
        <f>_xll.FDSR(A119,"FF_EPS(ANN_R,NOW,NOW,AY)")</f>
        <v>-313.2</v>
      </c>
      <c r="N119" s="12"/>
      <c r="O119" s="12">
        <f>_xll.FDSR(A119,"FF_SALES(ANN_R,NOW,NOW,AY)")</f>
        <v>0</v>
      </c>
      <c r="P119" s="10">
        <f>_xll.FDSR(A119,"FF_RD_EXP(ANN_R,NOW,NOW,AY)")</f>
        <v>6.0670000000000002</v>
      </c>
      <c r="Q119" s="10">
        <f>_xll.FDS(A119,"FF_ASSETS(ANN_R,0)")</f>
        <v>33.526000000000003</v>
      </c>
      <c r="R119" s="10">
        <f t="shared" si="8"/>
        <v>0.18096402791863031</v>
      </c>
      <c r="S119" s="10">
        <f t="shared" si="15"/>
        <v>0</v>
      </c>
      <c r="T119" s="10">
        <f t="shared" si="10"/>
        <v>8.9285714285714191E-2</v>
      </c>
      <c r="U119" s="10">
        <f t="array" ref="U119:V119">_xll.FDSR(A119,"FF_DEBT_ASSETS(ANN_R,11/30/2016,10/31/2018,AY)")</f>
        <v>5.7691371250486938</v>
      </c>
      <c r="V119" s="10">
        <v>114.7663551401869</v>
      </c>
      <c r="W119" s="10">
        <f t="shared" si="11"/>
        <v>108.9972180151382</v>
      </c>
      <c r="X119" s="10">
        <f>_xll.FDSR(A119,"FF_SGA(ANN_R,8/1/2018,10/31/2018,AY)")</f>
        <v>15.456</v>
      </c>
      <c r="Y119" s="10"/>
      <c r="Z119" s="10"/>
      <c r="AA119" s="3">
        <f t="array" ref="AA119:CM119">_xll.FDSR($A119,"FG_PRICE(8/1/2018,10/31/2018,,USD)")</f>
        <v>1.1200000000000001</v>
      </c>
      <c r="AB119" s="3">
        <v>1.05</v>
      </c>
      <c r="AC119" s="4">
        <v>1.05</v>
      </c>
      <c r="AD119" s="3">
        <v>1.02</v>
      </c>
      <c r="AE119" s="3">
        <v>1.05</v>
      </c>
      <c r="AF119" s="3">
        <v>1.07</v>
      </c>
      <c r="AG119" s="3">
        <v>1.04</v>
      </c>
      <c r="AH119" s="3">
        <v>1.05</v>
      </c>
      <c r="AI119" s="3">
        <v>1.07</v>
      </c>
      <c r="AJ119" s="3">
        <v>1.08</v>
      </c>
      <c r="AK119" s="3">
        <v>0.94020000000000004</v>
      </c>
      <c r="AL119" s="3">
        <v>0.93</v>
      </c>
      <c r="AM119" s="3">
        <v>0.89</v>
      </c>
      <c r="AN119" s="3">
        <v>0.81820000000000004</v>
      </c>
      <c r="AO119" s="3">
        <v>0.86529999999999996</v>
      </c>
      <c r="AP119" s="3">
        <v>0.91039999999999999</v>
      </c>
      <c r="AQ119" s="3">
        <v>1.03</v>
      </c>
      <c r="AR119" s="3">
        <v>0.97</v>
      </c>
      <c r="AS119" s="3">
        <v>1.03</v>
      </c>
      <c r="AT119" s="3">
        <v>1.02</v>
      </c>
      <c r="AU119" s="3">
        <v>1.0479000000000001</v>
      </c>
      <c r="AV119" s="3">
        <v>1.06</v>
      </c>
      <c r="AW119" s="3">
        <v>1.08</v>
      </c>
      <c r="AX119" s="3">
        <v>1.17</v>
      </c>
      <c r="AY119" s="3">
        <v>1.19</v>
      </c>
      <c r="AZ119" s="3">
        <v>1.26</v>
      </c>
      <c r="BA119" s="3">
        <v>1.25</v>
      </c>
      <c r="BB119" s="3">
        <v>1.18</v>
      </c>
      <c r="BC119" s="3">
        <v>1.1599999999999999</v>
      </c>
      <c r="BD119" s="3">
        <v>1.1599999999999999</v>
      </c>
      <c r="BE119" s="3">
        <v>1.1499999999999999</v>
      </c>
      <c r="BF119" s="3">
        <v>1.1399999999999999</v>
      </c>
      <c r="BG119" s="3">
        <v>1.06</v>
      </c>
      <c r="BH119" s="3">
        <v>1.05</v>
      </c>
      <c r="BI119" s="3">
        <v>1.1100000000000001</v>
      </c>
      <c r="BJ119" s="3">
        <v>1.1000000000000001</v>
      </c>
      <c r="BK119" s="3">
        <v>1.08</v>
      </c>
      <c r="BL119" s="3">
        <v>1.17</v>
      </c>
      <c r="BM119" s="3">
        <v>1.1000000000000001</v>
      </c>
      <c r="BN119" s="3">
        <v>1.18</v>
      </c>
      <c r="BO119" s="3">
        <v>1.22</v>
      </c>
      <c r="BP119" s="3">
        <v>1.22</v>
      </c>
      <c r="BQ119" s="3">
        <v>1.18</v>
      </c>
      <c r="BR119" s="3">
        <v>1.65</v>
      </c>
      <c r="BS119" s="3">
        <v>1.58</v>
      </c>
      <c r="BT119" s="3">
        <v>1.37</v>
      </c>
      <c r="BU119" s="3">
        <v>1.42</v>
      </c>
      <c r="BV119" s="3">
        <v>1.29</v>
      </c>
      <c r="BW119" s="3">
        <v>1.35</v>
      </c>
      <c r="BX119" s="3">
        <v>1.28</v>
      </c>
      <c r="BY119" s="3">
        <v>1.31</v>
      </c>
      <c r="BZ119" s="3">
        <v>1.25</v>
      </c>
      <c r="CA119" s="3">
        <v>1.4</v>
      </c>
      <c r="CB119" s="3">
        <v>1.68</v>
      </c>
      <c r="CC119" s="3">
        <v>2.02</v>
      </c>
      <c r="CD119" s="3">
        <v>1.8</v>
      </c>
      <c r="CE119" s="3">
        <v>1.56</v>
      </c>
      <c r="CF119" s="3">
        <v>1.34</v>
      </c>
      <c r="CG119" s="3">
        <v>1.31</v>
      </c>
      <c r="CH119" s="3">
        <v>1.36</v>
      </c>
      <c r="CI119" s="3">
        <v>1.45</v>
      </c>
      <c r="CJ119" s="3">
        <v>1.29</v>
      </c>
      <c r="CK119" s="3">
        <v>1.1200000000000001</v>
      </c>
      <c r="CL119" s="3">
        <v>1.17</v>
      </c>
      <c r="CM119" s="3">
        <v>1.22</v>
      </c>
      <c r="CN119" s="3"/>
      <c r="CO119" s="3"/>
    </row>
    <row r="120" spans="1:93" hidden="1" x14ac:dyDescent="0.25">
      <c r="A120" s="3" t="s">
        <v>5293</v>
      </c>
      <c r="B120" s="3" t="s">
        <v>5294</v>
      </c>
      <c r="C120" s="5" t="s">
        <v>5295</v>
      </c>
      <c r="D120" s="6">
        <v>-0.74979970200000001</v>
      </c>
      <c r="E120" s="3">
        <v>14458</v>
      </c>
      <c r="F120" s="3">
        <v>2018</v>
      </c>
      <c r="G120" s="8">
        <v>1</v>
      </c>
      <c r="H120" s="8">
        <f t="shared" si="7"/>
        <v>0</v>
      </c>
      <c r="I120" s="8">
        <f>_xll.FDS(A120,"FF_CURR_RATIO(ANN_R,0)")</f>
        <v>0.82901324545281696</v>
      </c>
      <c r="J120" s="8">
        <f t="shared" si="13"/>
        <v>0</v>
      </c>
      <c r="K120" s="8" t="e">
        <f>_xll.FDS(A120,"FF_PBK(ANN_R,0)")</f>
        <v>#N/A</v>
      </c>
      <c r="L120" s="8" t="e">
        <f>_xll.FDSR(A120,"FF_PE(ANN_R,NOW,NOW,AY)")</f>
        <v>#N/A</v>
      </c>
      <c r="M120" s="12">
        <f>_xll.FDSR(A120,"FF_EPS(ANN_R,NOW,NOW,AY)")</f>
        <v>-1.98</v>
      </c>
      <c r="N120" s="12"/>
      <c r="O120" s="12">
        <f>_xll.FDSR(A120,"FF_SALES(ANN_R,NOW,NOW,AY)")</f>
        <v>0</v>
      </c>
      <c r="P120" s="10">
        <f>_xll.FDSR(A120,"FF_RD_EXP(ANN_R,NOW,NOW,AY)")</f>
        <v>39.204000000000001</v>
      </c>
      <c r="Q120" s="10">
        <f>_xll.FDS(A120,"FF_ASSETS(ANN_R,0)")</f>
        <v>17.488</v>
      </c>
      <c r="R120" s="10">
        <f t="shared" si="8"/>
        <v>2.2417657822506865</v>
      </c>
      <c r="S120" s="10">
        <f t="shared" si="15"/>
        <v>0</v>
      </c>
      <c r="T120">
        <f t="shared" si="10"/>
        <v>8.2342954159592585E-2</v>
      </c>
      <c r="U120">
        <f t="array" ref="U120:V120">_xll.FDSR(A120,"FF_DEBT_ASSETS(ANN_R,11/30/2016,10/31/2018,AY)")</f>
        <v>14.69297854505894</v>
      </c>
      <c r="V120">
        <v>24.26176032963259</v>
      </c>
      <c r="W120">
        <f t="shared" si="11"/>
        <v>9.56878178457365</v>
      </c>
      <c r="X120" s="3">
        <f>_xll.FDSR(A120,"FF_SGA(ANN_R,8/1/2018,10/31/2018,AY)")</f>
        <v>51.121000000000002</v>
      </c>
      <c r="Y120"/>
      <c r="Z120" s="10"/>
      <c r="AA120" s="3">
        <f t="array" ref="AA120:CM120">_xll.FDSR($A120,"FG_PRICE(8/1/2018,10/31/2018,,USD)")</f>
        <v>0.58899999999999997</v>
      </c>
      <c r="AB120" s="3">
        <v>0.67459999999999998</v>
      </c>
      <c r="AC120" s="4">
        <v>0.67</v>
      </c>
      <c r="AD120" s="3">
        <v>0.63170000000000004</v>
      </c>
      <c r="AE120" s="3">
        <v>0.63160000000000005</v>
      </c>
      <c r="AF120" s="3">
        <v>0.60819999999999996</v>
      </c>
      <c r="AG120" s="3">
        <v>0.61009999999999998</v>
      </c>
      <c r="AH120" s="3">
        <v>0.59</v>
      </c>
      <c r="AI120" s="3">
        <v>0.56999999999999995</v>
      </c>
      <c r="AJ120" s="3">
        <v>0.61970000000000003</v>
      </c>
      <c r="AK120" s="3">
        <v>0.60489999999999999</v>
      </c>
      <c r="AL120" s="3">
        <v>0.64</v>
      </c>
      <c r="AM120" s="3">
        <v>0.64539999999999997</v>
      </c>
      <c r="AN120" s="3">
        <v>0.62</v>
      </c>
      <c r="AO120" s="3">
        <v>0.61939999999999995</v>
      </c>
      <c r="AP120" s="3">
        <v>0.62660000000000005</v>
      </c>
      <c r="AQ120" s="3">
        <v>0.6</v>
      </c>
      <c r="AR120" s="3">
        <v>0.60599999999999998</v>
      </c>
      <c r="AS120" s="3">
        <v>0.59740000000000004</v>
      </c>
      <c r="AT120" s="3">
        <v>0.59650000000000003</v>
      </c>
      <c r="AU120" s="3">
        <v>0.59199999999999997</v>
      </c>
      <c r="AV120" s="3">
        <v>0.59489999999999998</v>
      </c>
      <c r="AW120" s="3">
        <v>0.64</v>
      </c>
      <c r="AX120" s="3">
        <v>0.62</v>
      </c>
      <c r="AY120" s="3">
        <v>0.60019999999999996</v>
      </c>
      <c r="AZ120" s="3">
        <v>0.6</v>
      </c>
      <c r="BA120" s="3">
        <v>0.59799999999999998</v>
      </c>
      <c r="BB120" s="3">
        <v>0.56020000000000003</v>
      </c>
      <c r="BC120" s="3">
        <v>0.55069999999999997</v>
      </c>
      <c r="BD120" s="3">
        <v>0.54</v>
      </c>
      <c r="BE120" s="3">
        <v>0.53380000000000005</v>
      </c>
      <c r="BF120" s="3">
        <v>0.52290000000000003</v>
      </c>
      <c r="BG120" s="3">
        <v>0.50629999999999997</v>
      </c>
      <c r="BH120" s="3">
        <v>0.50049999999999994</v>
      </c>
      <c r="BI120" s="3">
        <v>0.51100000000000001</v>
      </c>
      <c r="BJ120" s="3">
        <v>0.51039999999999996</v>
      </c>
      <c r="BK120" s="3">
        <v>0.55000000000000004</v>
      </c>
      <c r="BL120" s="3">
        <v>0.61</v>
      </c>
      <c r="BM120" s="3">
        <v>0.71719999999999995</v>
      </c>
      <c r="BN120" s="3">
        <v>0.82</v>
      </c>
      <c r="BO120" s="3">
        <v>0.8</v>
      </c>
      <c r="BP120" s="3">
        <v>0.77969999999999995</v>
      </c>
      <c r="BQ120" s="3">
        <v>0.78500000000000003</v>
      </c>
      <c r="BR120" s="3">
        <v>0.75949999999999995</v>
      </c>
      <c r="BS120" s="3">
        <v>0.8</v>
      </c>
      <c r="BT120" s="3">
        <v>0.84089999999999998</v>
      </c>
      <c r="BU120" s="3">
        <v>0.83</v>
      </c>
      <c r="BV120" s="3">
        <v>0.8</v>
      </c>
      <c r="BW120" s="3">
        <v>0.78</v>
      </c>
      <c r="BX120" s="3">
        <v>0.7601</v>
      </c>
      <c r="BY120" s="3">
        <v>0.76319999999999999</v>
      </c>
      <c r="BZ120" s="3">
        <v>0.76600000000000001</v>
      </c>
      <c r="CA120" s="3">
        <v>0.74550000000000005</v>
      </c>
      <c r="CB120" s="3">
        <v>0.7601</v>
      </c>
      <c r="CC120" s="3">
        <v>0.7611</v>
      </c>
      <c r="CD120" s="3">
        <v>0.74019999999999997</v>
      </c>
      <c r="CE120" s="3">
        <v>0.72399999999999998</v>
      </c>
      <c r="CF120" s="3">
        <v>0.63009999999999999</v>
      </c>
      <c r="CG120" s="3">
        <v>0.63200000000000001</v>
      </c>
      <c r="CH120" s="3">
        <v>0.64</v>
      </c>
      <c r="CI120" s="3">
        <v>0.66510000000000002</v>
      </c>
      <c r="CJ120" s="3">
        <v>0.65100000000000002</v>
      </c>
      <c r="CK120" s="3">
        <v>0.64929999999999999</v>
      </c>
      <c r="CL120" s="3">
        <v>0.63</v>
      </c>
      <c r="CM120" s="3">
        <v>0.63749999999999996</v>
      </c>
      <c r="CN120" s="3"/>
      <c r="CO120" s="3"/>
    </row>
    <row r="121" spans="1:93" hidden="1" x14ac:dyDescent="0.25">
      <c r="A121" t="s">
        <v>7586</v>
      </c>
      <c r="B121" t="s">
        <v>7587</v>
      </c>
      <c r="C121" s="1" t="s">
        <v>7588</v>
      </c>
      <c r="D121" s="2">
        <v>-0.36673619000000002</v>
      </c>
      <c r="E121">
        <v>16639</v>
      </c>
      <c r="F121">
        <v>2018</v>
      </c>
      <c r="G121" s="7">
        <v>1</v>
      </c>
      <c r="H121" s="8">
        <f t="shared" si="7"/>
        <v>0</v>
      </c>
      <c r="I121" s="8">
        <f>_xll.FDS(A121,"FF_CURR_RATIO(ANN_R,0)")</f>
        <v>10.53954063543015</v>
      </c>
      <c r="J121" s="8">
        <f t="shared" si="13"/>
        <v>1</v>
      </c>
      <c r="K121" s="8">
        <f>_xll.FDS(A121,"FF_PBK(ANN_R,0)")</f>
        <v>3.7341735223758681</v>
      </c>
      <c r="L121" s="8" t="e">
        <f>_xll.FDSR(A121,"FF_PE(ANN_R,NOW,NOW,AY)")</f>
        <v>#N/A</v>
      </c>
      <c r="M121" s="12">
        <f>_xll.FDSR(A121,"FF_EPS(ANN_R,NOW,NOW,AY)")</f>
        <v>-1.64</v>
      </c>
      <c r="N121" s="12"/>
      <c r="O121" s="12">
        <f>_xll.FDSR(A121,"FF_SALES(ANN_R,NOW,NOW,AY)")</f>
        <v>0</v>
      </c>
      <c r="P121" s="10">
        <f>_xll.FDSR(A121,"FF_RD_EXP(ANN_R,NOW,NOW,AY)")</f>
        <v>4.7634540000000003</v>
      </c>
      <c r="Q121" s="10">
        <f>_xll.FDS(A121,"FF_ASSETS(ANN_R,0)")</f>
        <v>16.444241999999999</v>
      </c>
      <c r="R121" s="10">
        <f t="shared" si="8"/>
        <v>0.2896730661103139</v>
      </c>
      <c r="S121" s="10">
        <f t="shared" si="15"/>
        <v>1</v>
      </c>
      <c r="T121" s="10">
        <f t="shared" si="10"/>
        <v>-0.28830645161290325</v>
      </c>
      <c r="U121" s="10">
        <f t="array" ref="U121:V121">_xll.FDSR(A121,"FF_DEBT_ASSETS(ANN_R,11/30/2016,10/31/2018,AY)")</f>
        <v>8.2230099705658324E-2</v>
      </c>
      <c r="V121" s="10">
        <v>0</v>
      </c>
      <c r="W121" s="10">
        <f t="shared" si="11"/>
        <v>-8.2230099705658324E-2</v>
      </c>
      <c r="X121" s="10">
        <f>_xll.FDSR(A121,"FF_SGA(ANN_R,8/1/2018,10/31/2018,AY)")</f>
        <v>12.698143</v>
      </c>
      <c r="Y121" s="10"/>
      <c r="Z121" s="10"/>
      <c r="AA121" s="3">
        <f t="array" ref="AA121:CM121">_xll.FDSR($A121,"FG_PRICE(8/1/2018,10/31/2018,,USD)")</f>
        <v>9.92</v>
      </c>
      <c r="AB121" s="3">
        <v>9.85</v>
      </c>
      <c r="AC121" s="4">
        <v>10.065</v>
      </c>
      <c r="AD121" s="3">
        <v>10.17</v>
      </c>
      <c r="AE121" s="3">
        <v>9.98</v>
      </c>
      <c r="AF121" s="3">
        <v>10.24</v>
      </c>
      <c r="AG121" s="3">
        <v>10.38</v>
      </c>
      <c r="AH121" s="3">
        <v>9.6</v>
      </c>
      <c r="AI121" s="3">
        <v>9.7200000000000006</v>
      </c>
      <c r="AJ121" s="3">
        <v>9.6999999999999993</v>
      </c>
      <c r="AK121" s="3">
        <v>9.68</v>
      </c>
      <c r="AL121" s="3">
        <v>9.67</v>
      </c>
      <c r="AM121" s="3">
        <v>9.5</v>
      </c>
      <c r="AN121" s="3">
        <v>9</v>
      </c>
      <c r="AO121" s="3">
        <v>8.99</v>
      </c>
      <c r="AP121" s="3">
        <v>9.33</v>
      </c>
      <c r="AQ121" s="3">
        <v>9.25</v>
      </c>
      <c r="AR121" s="3">
        <v>9.4</v>
      </c>
      <c r="AS121" s="3">
        <v>9.23</v>
      </c>
      <c r="AT121" s="3">
        <v>9.25</v>
      </c>
      <c r="AU121" s="3">
        <v>9.0299999999999994</v>
      </c>
      <c r="AV121" s="3">
        <v>9.18</v>
      </c>
      <c r="AW121" s="3">
        <v>9.25</v>
      </c>
      <c r="AX121" s="3">
        <v>8.9</v>
      </c>
      <c r="AY121" s="3">
        <v>9.2799999999999994</v>
      </c>
      <c r="AZ121" s="3">
        <v>9.4</v>
      </c>
      <c r="BA121" s="3">
        <v>9.35</v>
      </c>
      <c r="BB121" s="3">
        <v>9.3000000000000007</v>
      </c>
      <c r="BC121" s="3">
        <v>9.0299999999999994</v>
      </c>
      <c r="BD121" s="3">
        <v>8.98</v>
      </c>
      <c r="BE121" s="3">
        <v>8.75</v>
      </c>
      <c r="BF121" s="3">
        <v>8.69</v>
      </c>
      <c r="BG121" s="3">
        <v>8.48</v>
      </c>
      <c r="BH121" s="3">
        <v>8.85</v>
      </c>
      <c r="BI121" s="3">
        <v>8.56</v>
      </c>
      <c r="BJ121" s="3">
        <v>8.9</v>
      </c>
      <c r="BK121" s="3">
        <v>8.32</v>
      </c>
      <c r="BL121" s="3">
        <v>8.56</v>
      </c>
      <c r="BM121" s="3">
        <v>8.0500000000000007</v>
      </c>
      <c r="BN121" s="3">
        <v>8.42</v>
      </c>
      <c r="BO121" s="3">
        <v>8.34</v>
      </c>
      <c r="BP121" s="3">
        <v>8.81</v>
      </c>
      <c r="BQ121" s="3">
        <v>8.99</v>
      </c>
      <c r="BR121" s="3">
        <v>8.82</v>
      </c>
      <c r="BS121" s="3">
        <v>8.5399999999999991</v>
      </c>
      <c r="BT121" s="3">
        <v>7.99</v>
      </c>
      <c r="BU121" s="3">
        <v>7.57</v>
      </c>
      <c r="BV121" s="3">
        <v>7.97</v>
      </c>
      <c r="BW121" s="3">
        <v>7.47</v>
      </c>
      <c r="BX121" s="3">
        <v>6.92</v>
      </c>
      <c r="BY121" s="3">
        <v>6.92</v>
      </c>
      <c r="BZ121" s="3">
        <v>6.94</v>
      </c>
      <c r="CA121" s="3">
        <v>6.35</v>
      </c>
      <c r="CB121" s="3">
        <v>6.7</v>
      </c>
      <c r="CC121" s="3">
        <v>7.38</v>
      </c>
      <c r="CD121" s="3">
        <v>7.28</v>
      </c>
      <c r="CE121" s="3">
        <v>7.17</v>
      </c>
      <c r="CF121" s="3">
        <v>7</v>
      </c>
      <c r="CG121" s="3">
        <v>6.85</v>
      </c>
      <c r="CH121" s="3">
        <v>6.7</v>
      </c>
      <c r="CI121" s="3">
        <v>6.51</v>
      </c>
      <c r="CJ121" s="3">
        <v>6.74</v>
      </c>
      <c r="CK121" s="3">
        <v>6.42</v>
      </c>
      <c r="CL121" s="3">
        <v>6.22</v>
      </c>
      <c r="CM121" s="3">
        <v>7.06</v>
      </c>
      <c r="CN121" s="3"/>
      <c r="CO121" s="3"/>
    </row>
    <row r="122" spans="1:93" hidden="1" x14ac:dyDescent="0.25">
      <c r="A122" t="s">
        <v>10</v>
      </c>
      <c r="B122" t="s">
        <v>11</v>
      </c>
      <c r="C122" s="1" t="s">
        <v>3568</v>
      </c>
      <c r="D122" s="2">
        <v>-0.41057124900000003</v>
      </c>
      <c r="E122">
        <v>28118</v>
      </c>
      <c r="F122">
        <v>2018</v>
      </c>
      <c r="G122" s="7">
        <v>1</v>
      </c>
      <c r="H122" s="8">
        <f t="shared" si="7"/>
        <v>0</v>
      </c>
      <c r="I122" s="8">
        <f>_xll.FDS(A122,"FF_CURR_RATIO(ANN_R,0)")</f>
        <v>3.2790128946198309</v>
      </c>
      <c r="J122" s="8">
        <f t="shared" si="13"/>
        <v>0</v>
      </c>
      <c r="K122" s="8">
        <f>_xll.FDS(A122,"FF_PBK(ANN_R,0)")</f>
        <v>1.175619065699776</v>
      </c>
      <c r="L122" s="8">
        <f>_xll.FDSR(A122,"FF_PE(ANN_R,NOW,NOW,AY)")</f>
        <v>8.5374149659863932</v>
      </c>
      <c r="M122" s="12">
        <f>_xll.FDSR(A122,"FF_EPS(ANN_R,NOW,NOW,AY)")</f>
        <v>4.41</v>
      </c>
      <c r="N122" s="12"/>
      <c r="O122" s="12">
        <f>_xll.FDSR(A122,"FF_SALES(ANN_R,NOW,NOW,AY)")</f>
        <v>104.77800000000001</v>
      </c>
      <c r="P122" s="10">
        <f>_xll.FDSR(A122,"FF_RD_EXP(ANN_R,NOW,NOW,AY)")</f>
        <v>0</v>
      </c>
      <c r="Q122" s="10">
        <f>_xll.FDS(A122,"FF_ASSETS(ANN_R,0)")</f>
        <v>419.22</v>
      </c>
      <c r="R122" s="10">
        <f t="shared" si="8"/>
        <v>0</v>
      </c>
      <c r="S122" s="10">
        <f t="shared" si="15"/>
        <v>0</v>
      </c>
      <c r="T122" s="10">
        <f t="shared" si="10"/>
        <v>4.6666666666666634E-2</v>
      </c>
      <c r="U122" s="10">
        <f t="array" ref="U122:V122">_xll.FDSR(A122,"FF_DEBT_ASSETS(ANN_R,11/30/2016,10/31/2018,AY)")</f>
        <v>24.214201566112479</v>
      </c>
      <c r="V122" s="10">
        <v>13.49779906565699</v>
      </c>
      <c r="W122" s="10">
        <f t="shared" si="11"/>
        <v>-10.716402500455489</v>
      </c>
      <c r="X122" s="10">
        <f>_xll.FDSR(A122,"FF_SGA(ANN_R,8/1/2018,10/31/2018,AY)")</f>
        <v>47.491</v>
      </c>
      <c r="Y122" s="10"/>
      <c r="Z122" s="10"/>
      <c r="AA122" s="3">
        <f t="array" ref="AA122:CM122">_xll.FDSR($A122,"FG_PRICE(8/1/2018,10/31/2018,,USD)")</f>
        <v>33</v>
      </c>
      <c r="AB122" s="3">
        <v>36.049999999999997</v>
      </c>
      <c r="AC122" s="4">
        <v>36.200000000000003</v>
      </c>
      <c r="AD122" s="3">
        <v>36.450000000000003</v>
      </c>
      <c r="AE122" s="3">
        <v>36</v>
      </c>
      <c r="AF122" s="3">
        <v>36.299999999999997</v>
      </c>
      <c r="AG122" s="3">
        <v>36.799999999999997</v>
      </c>
      <c r="AH122" s="3">
        <v>36.25</v>
      </c>
      <c r="AI122" s="3">
        <v>35.35</v>
      </c>
      <c r="AJ122" s="3">
        <v>36.25</v>
      </c>
      <c r="AK122" s="3">
        <v>34.85</v>
      </c>
      <c r="AL122" s="3">
        <v>35.25</v>
      </c>
      <c r="AM122" s="3">
        <v>34.299999999999997</v>
      </c>
      <c r="AN122" s="3">
        <v>35.299999999999997</v>
      </c>
      <c r="AO122" s="3">
        <v>35.1</v>
      </c>
      <c r="AP122" s="3">
        <v>34.85</v>
      </c>
      <c r="AQ122" s="3">
        <v>35.549999999999997</v>
      </c>
      <c r="AR122" s="3">
        <v>35.4</v>
      </c>
      <c r="AS122" s="3">
        <v>35.35</v>
      </c>
      <c r="AT122" s="3">
        <v>35.200000000000003</v>
      </c>
      <c r="AU122" s="3">
        <v>35.049999999999997</v>
      </c>
      <c r="AV122" s="3">
        <v>35.15</v>
      </c>
      <c r="AW122" s="3">
        <v>35.15</v>
      </c>
      <c r="AX122" s="3">
        <v>34.65</v>
      </c>
      <c r="AY122" s="3">
        <v>33.65</v>
      </c>
      <c r="AZ122" s="3">
        <v>33.799999999999997</v>
      </c>
      <c r="BA122" s="3">
        <v>34.15</v>
      </c>
      <c r="BB122" s="3">
        <v>34.15</v>
      </c>
      <c r="BC122" s="3">
        <v>33.15</v>
      </c>
      <c r="BD122" s="3">
        <v>33.049999999999997</v>
      </c>
      <c r="BE122" s="3">
        <v>32.4</v>
      </c>
      <c r="BF122" s="3">
        <v>32.549999999999997</v>
      </c>
      <c r="BG122" s="3">
        <v>32.200000000000003</v>
      </c>
      <c r="BH122" s="3">
        <v>32.200000000000003</v>
      </c>
      <c r="BI122" s="3">
        <v>32.4</v>
      </c>
      <c r="BJ122" s="3">
        <v>32.549999999999997</v>
      </c>
      <c r="BK122" s="3">
        <v>32.950000000000003</v>
      </c>
      <c r="BL122" s="3">
        <v>32.549999999999997</v>
      </c>
      <c r="BM122" s="3">
        <v>33.35</v>
      </c>
      <c r="BN122" s="3">
        <v>32.5</v>
      </c>
      <c r="BO122" s="3">
        <v>32.200000000000003</v>
      </c>
      <c r="BP122" s="3">
        <v>32.75</v>
      </c>
      <c r="BQ122" s="3">
        <v>32.090000000000003</v>
      </c>
      <c r="BR122" s="3">
        <v>32.97</v>
      </c>
      <c r="BS122" s="3">
        <v>33.409999999999997</v>
      </c>
      <c r="BT122" s="3">
        <v>32.979999999999997</v>
      </c>
      <c r="BU122" s="3">
        <v>33.340000000000003</v>
      </c>
      <c r="BV122" s="3">
        <v>33</v>
      </c>
      <c r="BW122" s="3">
        <v>33.119999999999997</v>
      </c>
      <c r="BX122" s="3">
        <v>32.090000000000003</v>
      </c>
      <c r="BY122" s="3">
        <v>30.28</v>
      </c>
      <c r="BZ122" s="3">
        <v>30.26</v>
      </c>
      <c r="CA122" s="3">
        <v>30.59</v>
      </c>
      <c r="CB122" s="3">
        <v>31.78</v>
      </c>
      <c r="CC122" s="3">
        <v>31.67</v>
      </c>
      <c r="CD122" s="3">
        <v>31.43</v>
      </c>
      <c r="CE122" s="3">
        <v>30.45</v>
      </c>
      <c r="CF122" s="3">
        <v>30.02</v>
      </c>
      <c r="CG122" s="3">
        <v>29.85</v>
      </c>
      <c r="CH122" s="3">
        <v>28.81</v>
      </c>
      <c r="CI122" s="3">
        <v>29.6</v>
      </c>
      <c r="CJ122" s="3">
        <v>29.05</v>
      </c>
      <c r="CK122" s="3">
        <v>29.28</v>
      </c>
      <c r="CL122" s="3">
        <v>29.62</v>
      </c>
      <c r="CM122" s="3">
        <v>34.54</v>
      </c>
      <c r="CN122" s="3"/>
      <c r="CO122" s="3"/>
    </row>
    <row r="123" spans="1:93" hidden="1" x14ac:dyDescent="0.25">
      <c r="A123" t="s">
        <v>2642</v>
      </c>
      <c r="B123" t="s">
        <v>2643</v>
      </c>
      <c r="C123" s="1" t="s">
        <v>2644</v>
      </c>
      <c r="D123" s="2">
        <v>-0.176686022</v>
      </c>
      <c r="E123">
        <v>10258</v>
      </c>
      <c r="F123">
        <v>2018</v>
      </c>
      <c r="G123" s="7">
        <v>1</v>
      </c>
      <c r="H123" s="8">
        <f t="shared" si="7"/>
        <v>0</v>
      </c>
      <c r="I123" s="8">
        <f>_xll.FDS(A123,"FF_CURR_RATIO(ANN_R,0)")</f>
        <v>5.2190654744736076</v>
      </c>
      <c r="J123" s="8">
        <f t="shared" si="13"/>
        <v>1</v>
      </c>
      <c r="K123" s="8">
        <f>_xll.FDS(A123,"FF_PBK(ANN_R,0)")</f>
        <v>1.664342057454963</v>
      </c>
      <c r="L123" s="8" t="e">
        <f>_xll.FDSR(A123,"FF_PE(ANN_R,NOW,NOW,AY)")</f>
        <v>#N/A</v>
      </c>
      <c r="M123" s="12">
        <f>_xll.FDSR(A123,"FF_EPS(ANN_R,NOW,NOW,AY)")</f>
        <v>-0.72</v>
      </c>
      <c r="N123" s="12"/>
      <c r="O123" s="12">
        <f>_xll.FDSR(A123,"FF_SALES(ANN_R,NOW,NOW,AY)")</f>
        <v>12.743</v>
      </c>
      <c r="P123" s="10">
        <f>_xll.FDSR(A123,"FF_RD_EXP(ANN_R,NOW,NOW,AY)")</f>
        <v>96.171000000000006</v>
      </c>
      <c r="Q123" s="10">
        <f>_xll.FDS(A123,"FF_ASSETS(ANN_R,0)")</f>
        <v>315.62400000000002</v>
      </c>
      <c r="R123" s="10">
        <f t="shared" si="8"/>
        <v>0.30470116340962666</v>
      </c>
      <c r="S123" s="10">
        <f t="shared" si="15"/>
        <v>1</v>
      </c>
      <c r="T123">
        <f t="shared" si="10"/>
        <v>-0.28441410693970426</v>
      </c>
      <c r="U123">
        <f t="array" ref="U123:V123">_xll.FDSR(A123,"FF_DEBT_ASSETS(ANN_R,11/30/2016,10/31/2018,AY)")</f>
        <v>0</v>
      </c>
      <c r="V123">
        <v>0</v>
      </c>
      <c r="W123">
        <f t="shared" si="11"/>
        <v>0</v>
      </c>
      <c r="X123" s="3">
        <f>_xll.FDSR(A123,"FF_SGA(ANN_R,8/1/2018,10/31/2018,AY)")</f>
        <v>116.76</v>
      </c>
      <c r="Y123"/>
      <c r="Z123" s="10"/>
      <c r="AA123" s="3">
        <f t="array" ref="AA123:CM123">_xll.FDSR($A123,"FG_PRICE(8/1/2018,10/31/2018,,USD)")</f>
        <v>0.4395</v>
      </c>
      <c r="AB123" s="3">
        <v>0.44009999999999999</v>
      </c>
      <c r="AC123" s="4">
        <v>0.43</v>
      </c>
      <c r="AD123" s="3">
        <v>0.43169999999999997</v>
      </c>
      <c r="AE123" s="3">
        <v>0.45400000000000001</v>
      </c>
      <c r="AF123" s="3">
        <v>0.47749999999999998</v>
      </c>
      <c r="AG123" s="3">
        <v>0.44519999999999998</v>
      </c>
      <c r="AH123" s="3">
        <v>0.42499999999999999</v>
      </c>
      <c r="AI123" s="3">
        <v>0.41620000000000001</v>
      </c>
      <c r="AJ123" s="3">
        <v>0.43219999999999997</v>
      </c>
      <c r="AK123" s="3">
        <v>0.42199999999999999</v>
      </c>
      <c r="AL123" s="3">
        <v>0.4249</v>
      </c>
      <c r="AM123" s="3">
        <v>0.42070000000000002</v>
      </c>
      <c r="AN123" s="3">
        <v>0.41820000000000002</v>
      </c>
      <c r="AO123" s="3">
        <v>0.43959999999999999</v>
      </c>
      <c r="AP123" s="3">
        <v>0.4985</v>
      </c>
      <c r="AQ123" s="3">
        <v>0.47099999999999997</v>
      </c>
      <c r="AR123" s="3">
        <v>0.4703</v>
      </c>
      <c r="AS123" s="3">
        <v>0.4919</v>
      </c>
      <c r="AT123" s="3">
        <v>0.49440000000000001</v>
      </c>
      <c r="AU123" s="3">
        <v>0.49990000000000001</v>
      </c>
      <c r="AV123" s="3">
        <v>0.501</v>
      </c>
      <c r="AW123" s="3">
        <v>0.502</v>
      </c>
      <c r="AX123" s="3">
        <v>0.47099999999999997</v>
      </c>
      <c r="AY123" s="3">
        <v>0.49099999999999999</v>
      </c>
      <c r="AZ123" s="3">
        <v>0.46</v>
      </c>
      <c r="BA123" s="3">
        <v>0.46060000000000001</v>
      </c>
      <c r="BB123" s="3">
        <v>0.43</v>
      </c>
      <c r="BC123" s="3">
        <v>0.41980000000000001</v>
      </c>
      <c r="BD123" s="3">
        <v>0.41810000000000003</v>
      </c>
      <c r="BE123" s="3">
        <v>0.41239999999999999</v>
      </c>
      <c r="BF123" s="3">
        <v>0.42</v>
      </c>
      <c r="BG123" s="3">
        <v>0.42199999999999999</v>
      </c>
      <c r="BH123" s="3">
        <v>0.41720000000000002</v>
      </c>
      <c r="BI123" s="3">
        <v>0.41610000000000003</v>
      </c>
      <c r="BJ123" s="3">
        <v>0.42799999999999999</v>
      </c>
      <c r="BK123" s="3">
        <v>0.42480000000000001</v>
      </c>
      <c r="BL123" s="3">
        <v>0.45</v>
      </c>
      <c r="BM123" s="3">
        <v>0.47210000000000002</v>
      </c>
      <c r="BN123" s="3">
        <v>0.44719999999999999</v>
      </c>
      <c r="BO123" s="3">
        <v>0.45419999999999999</v>
      </c>
      <c r="BP123" s="3">
        <v>0.45100000000000001</v>
      </c>
      <c r="BQ123" s="3">
        <v>0.44</v>
      </c>
      <c r="BR123" s="3">
        <v>0.43490000000000001</v>
      </c>
      <c r="BS123" s="3">
        <v>0.443</v>
      </c>
      <c r="BT123" s="3">
        <v>0.44</v>
      </c>
      <c r="BU123" s="3">
        <v>0.44700000000000001</v>
      </c>
      <c r="BV123" s="3">
        <v>0.4325</v>
      </c>
      <c r="BW123" s="3">
        <v>0.433</v>
      </c>
      <c r="BX123" s="3">
        <v>0.41880000000000001</v>
      </c>
      <c r="BY123" s="3">
        <v>0.39600000000000002</v>
      </c>
      <c r="BZ123" s="3">
        <v>0.42</v>
      </c>
      <c r="CA123" s="3">
        <v>0.41799999999999998</v>
      </c>
      <c r="CB123" s="3">
        <v>0.45450000000000002</v>
      </c>
      <c r="CC123" s="3">
        <v>0.442</v>
      </c>
      <c r="CD123" s="3">
        <v>0.42009999999999997</v>
      </c>
      <c r="CE123" s="3">
        <v>0.41499999999999998</v>
      </c>
      <c r="CF123" s="3">
        <v>0.371</v>
      </c>
      <c r="CG123" s="3">
        <v>0.36</v>
      </c>
      <c r="CH123" s="3">
        <v>0.36680000000000001</v>
      </c>
      <c r="CI123" s="3">
        <v>0.36130000000000001</v>
      </c>
      <c r="CJ123" s="3">
        <v>0.34799999999999998</v>
      </c>
      <c r="CK123" s="3">
        <v>0.32200000000000001</v>
      </c>
      <c r="CL123" s="3">
        <v>0.31469999999999998</v>
      </c>
      <c r="CM123" s="3">
        <v>0.3145</v>
      </c>
      <c r="CN123" s="3"/>
      <c r="CO123" s="3"/>
    </row>
    <row r="124" spans="1:93" hidden="1" x14ac:dyDescent="0.25">
      <c r="A124" t="s">
        <v>1460</v>
      </c>
      <c r="B124" t="s">
        <v>1461</v>
      </c>
      <c r="C124" s="1" t="s">
        <v>1462</v>
      </c>
      <c r="D124" s="2">
        <v>-0.169927562</v>
      </c>
      <c r="E124">
        <v>93272</v>
      </c>
      <c r="F124">
        <v>2018</v>
      </c>
      <c r="G124" s="7">
        <v>1</v>
      </c>
      <c r="H124" s="8">
        <f t="shared" si="7"/>
        <v>0</v>
      </c>
      <c r="I124" s="8">
        <f>_xll.FDS(A124,"FF_CURR_RATIO(ANN_R,0)")</f>
        <v>1.2472337374933771</v>
      </c>
      <c r="J124" s="8">
        <f t="shared" si="13"/>
        <v>0</v>
      </c>
      <c r="K124" s="8">
        <f>_xll.FDS(A124,"FF_PBK(ANN_R,0)")</f>
        <v>2.1141874413712731</v>
      </c>
      <c r="L124" s="8" t="e">
        <f>_xll.FDSR(A124,"FF_PE(ANN_R,NOW,NOW,AY)")</f>
        <v>#N/A</v>
      </c>
      <c r="M124" s="12">
        <f>_xll.FDSR(A124,"FF_EPS(ANN_R,NOW,NOW,AY)")</f>
        <v>-1.66</v>
      </c>
      <c r="N124" s="12"/>
      <c r="O124" s="12">
        <f>_xll.FDSR(A124,"FF_SALES(ANN_R,NOW,NOW,AY)")</f>
        <v>510.36700000000002</v>
      </c>
      <c r="P124" s="10">
        <f>_xll.FDSR(A124,"FF_RD_EXP(ANN_R,NOW,NOW,AY)")</f>
        <v>127.541</v>
      </c>
      <c r="Q124" s="10">
        <f>_xll.FDS(A124,"FF_ASSETS(ANN_R,0)")</f>
        <v>295.07</v>
      </c>
      <c r="R124" s="10">
        <f t="shared" si="8"/>
        <v>0.43223980750330432</v>
      </c>
      <c r="S124" s="10">
        <f t="shared" si="15"/>
        <v>1</v>
      </c>
      <c r="T124">
        <f t="shared" si="10"/>
        <v>4.2857142857142927E-2</v>
      </c>
      <c r="U124">
        <f t="array" ref="U124:V124">_xll.FDSR(A124,"FF_DEBT_ASSETS(ANN_R,11/30/2016,10/31/2018,AY)")</f>
        <v>0</v>
      </c>
      <c r="V124">
        <v>0</v>
      </c>
      <c r="W124">
        <f t="shared" si="11"/>
        <v>0</v>
      </c>
      <c r="X124" s="3">
        <f>_xll.FDSR(A124,"FF_SGA(ANN_R,8/1/2018,10/31/2018,AY)")</f>
        <v>250.197</v>
      </c>
      <c r="Y124"/>
      <c r="Z124" s="10"/>
      <c r="AA124" s="3">
        <f t="array" ref="AA124:CM124">_xll.FDSR($A124,"FG_PRICE(8/1/2018,10/31/2018,,USD)")</f>
        <v>7</v>
      </c>
      <c r="AB124" s="3">
        <v>7</v>
      </c>
      <c r="AC124" s="4">
        <v>6.95</v>
      </c>
      <c r="AD124" s="3">
        <v>6.9</v>
      </c>
      <c r="AE124" s="3">
        <v>6.9</v>
      </c>
      <c r="AF124" s="3">
        <v>6.7</v>
      </c>
      <c r="AG124" s="3">
        <v>6.85</v>
      </c>
      <c r="AH124" s="3">
        <v>6.85</v>
      </c>
      <c r="AI124" s="3">
        <v>6.95</v>
      </c>
      <c r="AJ124" s="3">
        <v>7.15</v>
      </c>
      <c r="AK124" s="3">
        <v>6.95</v>
      </c>
      <c r="AL124" s="3">
        <v>6.85</v>
      </c>
      <c r="AM124" s="3">
        <v>6.9</v>
      </c>
      <c r="AN124" s="3">
        <v>7</v>
      </c>
      <c r="AO124" s="3">
        <v>7.35</v>
      </c>
      <c r="AP124" s="3">
        <v>7.55</v>
      </c>
      <c r="AQ124" s="3">
        <v>7.55</v>
      </c>
      <c r="AR124" s="3">
        <v>7.6</v>
      </c>
      <c r="AS124" s="3">
        <v>7.6</v>
      </c>
      <c r="AT124" s="3">
        <v>7.65</v>
      </c>
      <c r="AU124" s="3">
        <v>7.7</v>
      </c>
      <c r="AV124" s="3">
        <v>7.7</v>
      </c>
      <c r="AW124" s="3">
        <v>7.8</v>
      </c>
      <c r="AX124" s="3">
        <v>7.95</v>
      </c>
      <c r="AY124" s="3">
        <v>7.95</v>
      </c>
      <c r="AZ124" s="3">
        <v>7.95</v>
      </c>
      <c r="BA124" s="3">
        <v>8.25</v>
      </c>
      <c r="BB124" s="3">
        <v>8.25</v>
      </c>
      <c r="BC124" s="3">
        <v>8.5</v>
      </c>
      <c r="BD124" s="3">
        <v>8.9</v>
      </c>
      <c r="BE124" s="3">
        <v>8.9</v>
      </c>
      <c r="BF124" s="3">
        <v>8.4499999999999993</v>
      </c>
      <c r="BG124" s="3">
        <v>8.4499999999999993</v>
      </c>
      <c r="BH124" s="3">
        <v>8.3000000000000007</v>
      </c>
      <c r="BI124" s="3">
        <v>8.1999999999999993</v>
      </c>
      <c r="BJ124" s="3">
        <v>8.15</v>
      </c>
      <c r="BK124" s="3">
        <v>8.15</v>
      </c>
      <c r="BL124" s="3">
        <v>8.1</v>
      </c>
      <c r="BM124" s="3">
        <v>8.15</v>
      </c>
      <c r="BN124" s="3">
        <v>7.95</v>
      </c>
      <c r="BO124" s="3">
        <v>8.0500000000000007</v>
      </c>
      <c r="BP124" s="3">
        <v>8.1</v>
      </c>
      <c r="BQ124" s="3">
        <v>8</v>
      </c>
      <c r="BR124" s="3">
        <v>7.8</v>
      </c>
      <c r="BS124" s="3">
        <v>7.84</v>
      </c>
      <c r="BT124" s="3">
        <v>7.65</v>
      </c>
      <c r="BU124" s="3">
        <v>7.49</v>
      </c>
      <c r="BV124" s="3">
        <v>7.43</v>
      </c>
      <c r="BW124" s="3">
        <v>7.36</v>
      </c>
      <c r="BX124" s="3">
        <v>7.23</v>
      </c>
      <c r="BY124" s="3">
        <v>7.18</v>
      </c>
      <c r="BZ124" s="3">
        <v>7.19</v>
      </c>
      <c r="CA124" s="3">
        <v>7.26</v>
      </c>
      <c r="CB124" s="3">
        <v>7.46</v>
      </c>
      <c r="CC124" s="3">
        <v>7.45</v>
      </c>
      <c r="CD124" s="3">
        <v>7.37</v>
      </c>
      <c r="CE124" s="3">
        <v>7.3</v>
      </c>
      <c r="CF124" s="3">
        <v>7.31</v>
      </c>
      <c r="CG124" s="3">
        <v>7.3</v>
      </c>
      <c r="CH124" s="3">
        <v>7.05</v>
      </c>
      <c r="CI124" s="3">
        <v>7.21</v>
      </c>
      <c r="CJ124" s="3">
        <v>7.09</v>
      </c>
      <c r="CK124" s="3">
        <v>7.11</v>
      </c>
      <c r="CL124" s="3">
        <v>7.34</v>
      </c>
      <c r="CM124" s="3">
        <v>7.3</v>
      </c>
      <c r="CN124" s="3"/>
      <c r="CO124" s="3"/>
    </row>
    <row r="125" spans="1:93" hidden="1" x14ac:dyDescent="0.25">
      <c r="A125" t="s">
        <v>5726</v>
      </c>
      <c r="B125" t="s">
        <v>5727</v>
      </c>
      <c r="C125" s="1" t="s">
        <v>5728</v>
      </c>
      <c r="D125" s="2">
        <v>-0.166823899</v>
      </c>
      <c r="E125">
        <v>27043</v>
      </c>
      <c r="F125">
        <v>2018</v>
      </c>
      <c r="G125" s="7">
        <v>1</v>
      </c>
      <c r="H125" s="8">
        <f t="shared" si="7"/>
        <v>0</v>
      </c>
      <c r="I125" s="8">
        <f>_xll.FDS(A125,"FF_CURR_RATIO(ANN_R,0)")</f>
        <v>1.6080923166812739</v>
      </c>
      <c r="J125" s="8">
        <f t="shared" si="13"/>
        <v>0</v>
      </c>
      <c r="K125" s="8" t="e">
        <f>_xll.FDS(A125,"FF_PBK(ANN_R,0)")</f>
        <v>#N/A</v>
      </c>
      <c r="L125" s="8">
        <f>_xll.FDSR(A125,"FF_PE(ANN_R,NOW,NOW,AY)")</f>
        <v>69.092592592592595</v>
      </c>
      <c r="M125" s="12">
        <f>_xll.FDSR(A125,"FF_EPS(ANN_R,NOW,NOW,AY)")</f>
        <v>1.62</v>
      </c>
      <c r="N125" s="12"/>
      <c r="O125" s="12">
        <f>_xll.FDSR(A125,"FF_SALES(ANN_R,NOW,NOW,AY)")</f>
        <v>2919.1</v>
      </c>
      <c r="P125" s="10">
        <f>_xll.FDSR(A125,"FF_RD_EXP(ANN_R,NOW,NOW,AY)")</f>
        <v>233.9</v>
      </c>
      <c r="Q125" s="10">
        <f>_xll.FDS(A125,"FF_ASSETS(ANN_R,0)")</f>
        <v>3249.8</v>
      </c>
      <c r="R125" s="10">
        <f t="shared" si="8"/>
        <v>7.1973659917533378E-2</v>
      </c>
      <c r="S125" s="10">
        <f t="shared" si="15"/>
        <v>0</v>
      </c>
      <c r="T125">
        <f t="shared" si="10"/>
        <v>4.2805975364724524E-2</v>
      </c>
      <c r="U125">
        <f t="array" ref="U125:V125">_xll.FDSR(A125,"FF_DEBT_ASSETS(ANN_R,11/30/2016,10/31/2018,AY)")</f>
        <v>17.45569885708294</v>
      </c>
      <c r="V125">
        <v>11.00836635843241</v>
      </c>
      <c r="W125">
        <f t="shared" si="11"/>
        <v>-6.44733249865053</v>
      </c>
      <c r="X125" s="3">
        <f>_xll.FDSR(A125,"FF_SGA(ANN_R,8/1/2018,10/31/2018,AY)")</f>
        <v>737.1</v>
      </c>
      <c r="Y125"/>
      <c r="Z125" s="10"/>
      <c r="AA125" s="3">
        <f t="array" ref="AA125:CM125">_xll.FDSR($A125,"FG_PRICE(8/1/2018,10/31/2018,,USD)")</f>
        <v>114.47</v>
      </c>
      <c r="AB125" s="3">
        <v>114.82</v>
      </c>
      <c r="AC125" s="4">
        <v>114.77</v>
      </c>
      <c r="AD125" s="3">
        <v>113.63</v>
      </c>
      <c r="AE125" s="3">
        <v>113.65</v>
      </c>
      <c r="AF125" s="3">
        <v>111.4</v>
      </c>
      <c r="AG125" s="3">
        <v>111.38</v>
      </c>
      <c r="AH125" s="3">
        <v>111.18</v>
      </c>
      <c r="AI125" s="3">
        <v>110.75</v>
      </c>
      <c r="AJ125" s="3">
        <v>110.69</v>
      </c>
      <c r="AK125" s="3">
        <v>109.32</v>
      </c>
      <c r="AL125" s="3">
        <v>110.36</v>
      </c>
      <c r="AM125" s="3">
        <v>111.21</v>
      </c>
      <c r="AN125" s="3">
        <v>111.83</v>
      </c>
      <c r="AO125" s="3">
        <v>112.35</v>
      </c>
      <c r="AP125" s="3">
        <v>112.7</v>
      </c>
      <c r="AQ125" s="3">
        <v>112.29</v>
      </c>
      <c r="AR125" s="3">
        <v>112.46</v>
      </c>
      <c r="AS125" s="3">
        <v>112.58</v>
      </c>
      <c r="AT125" s="3">
        <v>112.27</v>
      </c>
      <c r="AU125" s="3">
        <v>112.75</v>
      </c>
      <c r="AV125" s="3">
        <v>112.23</v>
      </c>
      <c r="AW125" s="3">
        <v>112.02</v>
      </c>
      <c r="AX125" s="3">
        <v>111.5</v>
      </c>
      <c r="AY125" s="3">
        <v>110.4</v>
      </c>
      <c r="AZ125" s="3">
        <v>109.05</v>
      </c>
      <c r="BA125" s="3">
        <v>106.55</v>
      </c>
      <c r="BB125" s="3">
        <v>109.21</v>
      </c>
      <c r="BC125" s="3">
        <v>108.94</v>
      </c>
      <c r="BD125" s="3">
        <v>109.73</v>
      </c>
      <c r="BE125" s="3">
        <v>112.06</v>
      </c>
      <c r="BF125" s="3">
        <v>111.74</v>
      </c>
      <c r="BG125" s="3">
        <v>110.05</v>
      </c>
      <c r="BH125" s="3">
        <v>111.39</v>
      </c>
      <c r="BI125" s="3">
        <v>109.98</v>
      </c>
      <c r="BJ125" s="3">
        <v>111.68</v>
      </c>
      <c r="BK125" s="3">
        <v>112.48</v>
      </c>
      <c r="BL125" s="3">
        <v>112.54</v>
      </c>
      <c r="BM125" s="3">
        <v>112.58</v>
      </c>
      <c r="BN125" s="3">
        <v>112.29</v>
      </c>
      <c r="BO125" s="3">
        <v>112.74</v>
      </c>
      <c r="BP125" s="3">
        <v>111.93</v>
      </c>
      <c r="BQ125" s="3">
        <v>113.05</v>
      </c>
      <c r="BR125" s="3">
        <v>113.12</v>
      </c>
      <c r="BS125" s="3">
        <v>111.41</v>
      </c>
      <c r="BT125" s="3">
        <v>108.65</v>
      </c>
      <c r="BU125" s="3">
        <v>108.06</v>
      </c>
      <c r="BV125" s="3">
        <v>107.66</v>
      </c>
      <c r="BW125" s="3">
        <v>107.91</v>
      </c>
      <c r="BX125" s="3">
        <v>104.63</v>
      </c>
      <c r="BY125" s="3">
        <v>103.97</v>
      </c>
      <c r="BZ125" s="3">
        <v>105.29</v>
      </c>
      <c r="CA125" s="3">
        <v>104.95</v>
      </c>
      <c r="CB125" s="3">
        <v>108.01</v>
      </c>
      <c r="CC125" s="3">
        <v>108.65</v>
      </c>
      <c r="CD125" s="3">
        <v>105.85</v>
      </c>
      <c r="CE125" s="3">
        <v>104.19</v>
      </c>
      <c r="CF125" s="3">
        <v>104.47</v>
      </c>
      <c r="CG125" s="3">
        <v>104.33</v>
      </c>
      <c r="CH125" s="3">
        <v>112.4</v>
      </c>
      <c r="CI125" s="3">
        <v>113.55</v>
      </c>
      <c r="CJ125" s="3">
        <v>110.94</v>
      </c>
      <c r="CK125" s="3">
        <v>110.47</v>
      </c>
      <c r="CL125" s="3">
        <v>112.21</v>
      </c>
      <c r="CM125" s="3">
        <v>119.37</v>
      </c>
      <c r="CN125" s="3"/>
      <c r="CO125" s="3"/>
    </row>
    <row r="126" spans="1:93" hidden="1" x14ac:dyDescent="0.25">
      <c r="A126" t="s">
        <v>193</v>
      </c>
      <c r="B126" t="s">
        <v>5795</v>
      </c>
      <c r="C126" s="1" t="s">
        <v>3111</v>
      </c>
      <c r="D126" s="2">
        <v>-0.155050303</v>
      </c>
      <c r="E126">
        <v>92528</v>
      </c>
      <c r="F126">
        <v>2018</v>
      </c>
      <c r="G126" s="7">
        <v>1</v>
      </c>
      <c r="H126" s="8">
        <f t="shared" si="7"/>
        <v>0</v>
      </c>
      <c r="I126" s="8">
        <f>_xll.FDS(A126,"FF_CURR_RATIO(ANN_R,0)")</f>
        <v>2.968716476762054</v>
      </c>
      <c r="J126" s="8">
        <f t="shared" si="13"/>
        <v>0</v>
      </c>
      <c r="K126" s="8">
        <f>_xll.FDS(A126,"FF_PBK(ANN_R,0)")</f>
        <v>1.068052761806433</v>
      </c>
      <c r="L126" s="8">
        <f>_xll.FDSR(A126,"FF_PE(ANN_R,NOW,NOW,AY)")</f>
        <v>10.38511466897447</v>
      </c>
      <c r="M126" s="12">
        <f>_xll.FDSR(A126,"FF_EPS(ANN_R,NOW,NOW,AY)")</f>
        <v>0.4622</v>
      </c>
      <c r="N126" s="12"/>
      <c r="O126" s="12">
        <f>_xll.FDSR(A126,"FF_SALES(ANN_R,NOW,NOW,AY)")</f>
        <v>248.626</v>
      </c>
      <c r="P126" s="10">
        <f>_xll.FDSR(A126,"FF_RD_EXP(ANN_R,NOW,NOW,AY)")</f>
        <v>0</v>
      </c>
      <c r="Q126" s="10">
        <f>_xll.FDS(A126,"FF_ASSETS(ANN_R,0)")</f>
        <v>162.84800000000001</v>
      </c>
      <c r="R126" s="10">
        <f t="shared" si="8"/>
        <v>0</v>
      </c>
      <c r="S126" s="10">
        <f t="shared" si="15"/>
        <v>0</v>
      </c>
      <c r="T126" s="10">
        <f t="shared" si="10"/>
        <v>3.863636363636358E-2</v>
      </c>
      <c r="U126" s="10">
        <f t="array" ref="U126:V126">_xll.FDSR(A126,"FF_DEBT_ASSETS(ANN_R,11/30/2016,10/31/2018,AY)")</f>
        <v>0</v>
      </c>
      <c r="V126" s="10">
        <v>0</v>
      </c>
      <c r="W126" s="10">
        <f t="shared" si="11"/>
        <v>0</v>
      </c>
      <c r="X126" s="10" t="e">
        <f>_xll.FDSR(A126,"FF_SGA(ANN_R,8/1/2018,10/31/2018,AY)")</f>
        <v>#N/A</v>
      </c>
      <c r="Y126" s="10"/>
      <c r="Z126" s="10"/>
      <c r="AA126" s="3">
        <f t="array" ref="AA126:CM126">_xll.FDSR($A126,"FG_PRICE(8/1/2018,10/31/2018,,USD)")</f>
        <v>4.4000000000000004</v>
      </c>
      <c r="AB126" s="3">
        <v>4.375</v>
      </c>
      <c r="AC126" s="4">
        <v>4.3499999999999996</v>
      </c>
      <c r="AD126" s="3">
        <v>4.4000000000000004</v>
      </c>
      <c r="AE126" s="3">
        <v>4.4000000000000004</v>
      </c>
      <c r="AF126" s="3">
        <v>4.4000000000000004</v>
      </c>
      <c r="AG126" s="3">
        <v>4.3499999999999996</v>
      </c>
      <c r="AH126" s="3">
        <v>4.4249999999999998</v>
      </c>
      <c r="AI126" s="3">
        <v>4.4249999999999998</v>
      </c>
      <c r="AJ126" s="3">
        <v>4.4749999999999996</v>
      </c>
      <c r="AK126" s="3">
        <v>4.5250000000000004</v>
      </c>
      <c r="AL126" s="3">
        <v>4.45</v>
      </c>
      <c r="AM126" s="3">
        <v>4.45</v>
      </c>
      <c r="AN126" s="3">
        <v>4.55</v>
      </c>
      <c r="AO126" s="3">
        <v>4.5</v>
      </c>
      <c r="AP126" s="3">
        <v>4.5999999999999996</v>
      </c>
      <c r="AQ126" s="3">
        <v>4.5</v>
      </c>
      <c r="AR126" s="3">
        <v>4.5</v>
      </c>
      <c r="AS126" s="3">
        <v>4.45</v>
      </c>
      <c r="AT126" s="3">
        <v>4.45</v>
      </c>
      <c r="AU126" s="3">
        <v>4.4000000000000004</v>
      </c>
      <c r="AV126" s="3">
        <v>4.3499999999999996</v>
      </c>
      <c r="AW126" s="3">
        <v>4.4000000000000004</v>
      </c>
      <c r="AX126" s="3">
        <v>4.5999999999999996</v>
      </c>
      <c r="AY126" s="3">
        <v>4.5</v>
      </c>
      <c r="AZ126" s="3">
        <v>4.55</v>
      </c>
      <c r="BA126" s="3">
        <v>4.55</v>
      </c>
      <c r="BB126" s="3">
        <v>4.5</v>
      </c>
      <c r="BC126" s="3">
        <v>4.5</v>
      </c>
      <c r="BD126" s="3">
        <v>4.5</v>
      </c>
      <c r="BE126" s="3">
        <v>4.55</v>
      </c>
      <c r="BF126" s="3">
        <v>4.5</v>
      </c>
      <c r="BG126" s="3">
        <v>4.5</v>
      </c>
      <c r="BH126" s="3">
        <v>4.55</v>
      </c>
      <c r="BI126" s="3">
        <v>4.5</v>
      </c>
      <c r="BJ126" s="3">
        <v>4.4000000000000004</v>
      </c>
      <c r="BK126" s="3">
        <v>4.5</v>
      </c>
      <c r="BL126" s="3">
        <v>4.5</v>
      </c>
      <c r="BM126" s="3">
        <v>4.45</v>
      </c>
      <c r="BN126" s="3">
        <v>4.45</v>
      </c>
      <c r="BO126" s="3">
        <v>4.55</v>
      </c>
      <c r="BP126" s="3">
        <v>4.5999999999999996</v>
      </c>
      <c r="BQ126" s="3">
        <v>4.49</v>
      </c>
      <c r="BR126" s="3">
        <v>4.5</v>
      </c>
      <c r="BS126" s="3">
        <v>4.5</v>
      </c>
      <c r="BT126" s="3">
        <v>4.51</v>
      </c>
      <c r="BU126" s="3">
        <v>4.4046000000000003</v>
      </c>
      <c r="BV126" s="3">
        <v>4.4800000000000004</v>
      </c>
      <c r="BW126" s="3">
        <v>4.47</v>
      </c>
      <c r="BX126" s="3">
        <v>4.41</v>
      </c>
      <c r="BY126" s="3">
        <v>4.4000000000000004</v>
      </c>
      <c r="BZ126" s="3">
        <v>4.5</v>
      </c>
      <c r="CA126" s="3">
        <v>4.55</v>
      </c>
      <c r="CB126" s="3">
        <v>4.41</v>
      </c>
      <c r="CC126" s="3">
        <v>4.59</v>
      </c>
      <c r="CD126" s="3">
        <v>4.75</v>
      </c>
      <c r="CE126" s="3">
        <v>4.67</v>
      </c>
      <c r="CF126" s="3">
        <v>4.6900000000000004</v>
      </c>
      <c r="CG126" s="3">
        <v>4.72</v>
      </c>
      <c r="CH126" s="3">
        <v>4.6399999999999997</v>
      </c>
      <c r="CI126" s="3">
        <v>4.6500000000000004</v>
      </c>
      <c r="CJ126" s="3">
        <v>4.45</v>
      </c>
      <c r="CK126" s="3">
        <v>4.5</v>
      </c>
      <c r="CL126" s="3">
        <v>4.63</v>
      </c>
      <c r="CM126" s="3">
        <v>4.57</v>
      </c>
      <c r="CN126" s="3"/>
      <c r="CO126" s="3"/>
    </row>
    <row r="127" spans="1:93" hidden="1" x14ac:dyDescent="0.25">
      <c r="A127" t="s">
        <v>122</v>
      </c>
      <c r="B127" t="s">
        <v>123</v>
      </c>
      <c r="C127" s="1" t="s">
        <v>3103</v>
      </c>
      <c r="D127" s="2">
        <v>-0.48235752999999998</v>
      </c>
      <c r="E127">
        <v>82521</v>
      </c>
      <c r="F127">
        <v>2018</v>
      </c>
      <c r="G127" s="7">
        <v>1</v>
      </c>
      <c r="H127" s="8">
        <f t="shared" si="7"/>
        <v>0</v>
      </c>
      <c r="I127" s="8">
        <f>_xll.FDS(A127,"FF_CURR_RATIO(ANN_R,0)")</f>
        <v>0.98485165263337959</v>
      </c>
      <c r="J127" s="8">
        <f t="shared" si="13"/>
        <v>0</v>
      </c>
      <c r="K127" s="8">
        <f>_xll.FDS(A127,"FF_PBK(ANN_R,0)")</f>
        <v>6.0269865067466259</v>
      </c>
      <c r="L127" s="8" t="e">
        <f>_xll.FDSR(A127,"FF_PE(ANN_R,NOW,NOW,AY)")</f>
        <v>#N/A</v>
      </c>
      <c r="M127" s="12">
        <f>_xll.FDSR(A127,"FF_EPS(ANN_R,NOW,NOW,AY)")</f>
        <v>-1.35</v>
      </c>
      <c r="N127" s="12"/>
      <c r="O127" s="12">
        <f>_xll.FDSR(A127,"FF_SALES(ANN_R,NOW,NOW,AY)")</f>
        <v>133.768</v>
      </c>
      <c r="P127" s="10">
        <f>_xll.FDSR(A127,"FF_RD_EXP(ANN_R,NOW,NOW,AY)")</f>
        <v>23.204999999999998</v>
      </c>
      <c r="Q127" s="10">
        <f>_xll.FDS(A127,"FF_ASSETS(ANN_R,0)")</f>
        <v>66.353999999999999</v>
      </c>
      <c r="R127" s="10">
        <f t="shared" si="8"/>
        <v>0.34971516411972148</v>
      </c>
      <c r="S127" s="10">
        <f t="shared" si="15"/>
        <v>1</v>
      </c>
      <c r="T127" s="10">
        <f t="shared" si="10"/>
        <v>2.6845637583892579E-2</v>
      </c>
      <c r="U127" s="10">
        <f t="array" ref="U127:V127">_xll.FDSR(A127,"FF_DEBT_ASSETS(ANN_R,11/30/2016,10/31/2018,AY)")</f>
        <v>8.9783263202628856</v>
      </c>
      <c r="V127" s="10">
        <v>19.503061980730969</v>
      </c>
      <c r="W127" s="10">
        <f t="shared" si="11"/>
        <v>10.524735660468084</v>
      </c>
      <c r="X127" s="10">
        <f>_xll.FDSR(A127,"FF_SGA(ANN_R,8/1/2018,10/31/2018,AY)")</f>
        <v>55.927</v>
      </c>
      <c r="Y127" s="10"/>
      <c r="Z127" s="10"/>
      <c r="AA127" s="3">
        <f t="array" ref="AA127:CM127">_xll.FDSR($A127,"FG_PRICE(8/1/2018,10/31/2018,,USD)")</f>
        <v>1.49</v>
      </c>
      <c r="AB127" s="3">
        <v>1.5</v>
      </c>
      <c r="AC127" s="4">
        <v>1.5</v>
      </c>
      <c r="AD127" s="3">
        <v>1.47</v>
      </c>
      <c r="AE127" s="3">
        <v>1.47</v>
      </c>
      <c r="AF127" s="3">
        <v>1.44</v>
      </c>
      <c r="AG127" s="3">
        <v>1.38</v>
      </c>
      <c r="AH127" s="3">
        <v>1.4</v>
      </c>
      <c r="AI127" s="3">
        <v>1.45</v>
      </c>
      <c r="AJ127" s="3">
        <v>1.49</v>
      </c>
      <c r="AK127" s="3">
        <v>1.51</v>
      </c>
      <c r="AL127" s="3">
        <v>1.51</v>
      </c>
      <c r="AM127" s="3">
        <v>1.51</v>
      </c>
      <c r="AN127" s="3">
        <v>1.54</v>
      </c>
      <c r="AO127" s="3">
        <v>1.55</v>
      </c>
      <c r="AP127" s="3">
        <v>1.58</v>
      </c>
      <c r="AQ127" s="3">
        <v>1.57</v>
      </c>
      <c r="AR127" s="3">
        <v>1.57</v>
      </c>
      <c r="AS127" s="3">
        <v>1.57</v>
      </c>
      <c r="AT127" s="3">
        <v>1.57</v>
      </c>
      <c r="AU127" s="3">
        <v>1.57</v>
      </c>
      <c r="AV127" s="3">
        <v>1.59</v>
      </c>
      <c r="AW127" s="3">
        <v>1.59</v>
      </c>
      <c r="AX127" s="3">
        <v>1.59</v>
      </c>
      <c r="AY127" s="3">
        <v>1.59</v>
      </c>
      <c r="AZ127" s="3">
        <v>1.57</v>
      </c>
      <c r="BA127" s="3">
        <v>1.57</v>
      </c>
      <c r="BB127" s="3">
        <v>1.6</v>
      </c>
      <c r="BC127" s="3">
        <v>1.6</v>
      </c>
      <c r="BD127" s="3">
        <v>1.625</v>
      </c>
      <c r="BE127" s="3">
        <v>1.635</v>
      </c>
      <c r="BF127" s="3">
        <v>1.635</v>
      </c>
      <c r="BG127" s="3">
        <v>1.64</v>
      </c>
      <c r="BH127" s="3">
        <v>1.63</v>
      </c>
      <c r="BI127" s="3">
        <v>1.63</v>
      </c>
      <c r="BJ127" s="3">
        <v>1.63</v>
      </c>
      <c r="BK127" s="3">
        <v>1.65</v>
      </c>
      <c r="BL127" s="3">
        <v>1.63</v>
      </c>
      <c r="BM127" s="3">
        <v>1.63</v>
      </c>
      <c r="BN127" s="3">
        <v>1.63</v>
      </c>
      <c r="BO127" s="3">
        <v>1.63</v>
      </c>
      <c r="BP127" s="3">
        <v>1.63</v>
      </c>
      <c r="BQ127" s="3">
        <v>1.63</v>
      </c>
      <c r="BR127" s="3">
        <v>1.63</v>
      </c>
      <c r="BS127" s="3">
        <v>1.63</v>
      </c>
      <c r="BT127" s="3">
        <v>1.63</v>
      </c>
      <c r="BU127" s="3">
        <v>1.61</v>
      </c>
      <c r="BV127" s="3">
        <v>1.63</v>
      </c>
      <c r="BW127" s="3">
        <v>1.59</v>
      </c>
      <c r="BX127" s="3">
        <v>1.58</v>
      </c>
      <c r="BY127" s="3">
        <v>1.6</v>
      </c>
      <c r="BZ127" s="3">
        <v>1.58</v>
      </c>
      <c r="CA127" s="3">
        <v>1.59</v>
      </c>
      <c r="CB127" s="3">
        <v>1.59</v>
      </c>
      <c r="CC127" s="3">
        <v>1.61</v>
      </c>
      <c r="CD127" s="3">
        <v>1.6</v>
      </c>
      <c r="CE127" s="3">
        <v>1.6</v>
      </c>
      <c r="CF127" s="3">
        <v>1.59</v>
      </c>
      <c r="CG127" s="3">
        <v>1.59</v>
      </c>
      <c r="CH127" s="3">
        <v>1.58</v>
      </c>
      <c r="CI127" s="3">
        <v>1.56</v>
      </c>
      <c r="CJ127" s="3">
        <v>1.53</v>
      </c>
      <c r="CK127" s="3">
        <v>1.5549999999999999</v>
      </c>
      <c r="CL127" s="3">
        <v>1.53</v>
      </c>
      <c r="CM127" s="3">
        <v>1.53</v>
      </c>
      <c r="CN127" s="3"/>
      <c r="CO127" s="3"/>
    </row>
    <row r="128" spans="1:93" hidden="1" x14ac:dyDescent="0.25">
      <c r="A128" t="s">
        <v>7589</v>
      </c>
      <c r="B128" t="s">
        <v>7590</v>
      </c>
      <c r="C128" s="1" t="s">
        <v>7591</v>
      </c>
      <c r="D128" s="2">
        <v>-0.357176783</v>
      </c>
      <c r="E128">
        <v>16451</v>
      </c>
      <c r="F128">
        <v>2018</v>
      </c>
      <c r="G128" s="7">
        <v>1</v>
      </c>
      <c r="H128" s="8">
        <f t="shared" si="7"/>
        <v>0</v>
      </c>
      <c r="I128" s="8">
        <f>_xll.FDS(A128,"FF_CURR_RATIO(ANN_R,0)")</f>
        <v>3.0945935014156669</v>
      </c>
      <c r="J128" s="8">
        <f t="shared" si="13"/>
        <v>0</v>
      </c>
      <c r="K128" s="8">
        <f>_xll.FDS(A128,"FF_PBK(ANN_R,0)")</f>
        <v>34.387984414660558</v>
      </c>
      <c r="L128" s="8" t="e">
        <f>_xll.FDSR(A128,"FF_PE(ANN_R,NOW,NOW,AY)")</f>
        <v>#N/A</v>
      </c>
      <c r="M128" s="12">
        <f>_xll.FDSR(A128,"FF_EPS(ANN_R,NOW,NOW,AY)")</f>
        <v>-2.41</v>
      </c>
      <c r="N128" s="12"/>
      <c r="O128" s="12">
        <f>_xll.FDSR(A128,"FF_SALES(ANN_R,NOW,NOW,AY)")</f>
        <v>0</v>
      </c>
      <c r="P128" s="10">
        <f>_xll.FDSR(A128,"FF_RD_EXP(ANN_R,NOW,NOW,AY)")</f>
        <v>116.83199999999999</v>
      </c>
      <c r="Q128" s="10">
        <f>_xll.FDS(A128,"FF_ASSETS(ANN_R,0)")</f>
        <v>119.101</v>
      </c>
      <c r="R128" s="10">
        <f t="shared" si="8"/>
        <v>0.98094894249418552</v>
      </c>
      <c r="S128" s="10">
        <f t="shared" si="15"/>
        <v>0</v>
      </c>
      <c r="T128">
        <f t="shared" si="10"/>
        <v>1.3493975903614563E-2</v>
      </c>
      <c r="U128" t="e">
        <f t="array" ref="U128:V128">_xll.FDSR(A128,"FF_DEBT_ASSETS(ANN_R,11/30/2016,10/31/2018,AY)")</f>
        <v>#N/A</v>
      </c>
      <c r="V128">
        <v>0</v>
      </c>
      <c r="W128" t="e">
        <f t="shared" si="11"/>
        <v>#N/A</v>
      </c>
      <c r="X128" s="3">
        <f>_xll.FDSR(A128,"FF_SGA(ANN_R,8/1/2018,10/31/2018,AY)")</f>
        <v>140.82</v>
      </c>
      <c r="Y128"/>
      <c r="Z128" s="10"/>
      <c r="AA128" s="3">
        <f t="array" ref="AA128:CM128">_xll.FDSR($A128,"FG_PRICE(8/1/2018,10/31/2018,,USD)")</f>
        <v>20.75</v>
      </c>
      <c r="AB128" s="3">
        <v>20.82</v>
      </c>
      <c r="AC128" s="4">
        <v>20.8</v>
      </c>
      <c r="AD128" s="3">
        <v>22.58</v>
      </c>
      <c r="AE128" s="3">
        <v>22.5</v>
      </c>
      <c r="AF128" s="3">
        <v>22.77</v>
      </c>
      <c r="AG128" s="3">
        <v>21.94</v>
      </c>
      <c r="AH128" s="3">
        <v>21.31</v>
      </c>
      <c r="AI128" s="3">
        <v>21.59</v>
      </c>
      <c r="AJ128" s="3">
        <v>21.33</v>
      </c>
      <c r="AK128" s="3">
        <v>21.04</v>
      </c>
      <c r="AL128" s="3">
        <v>20.94</v>
      </c>
      <c r="AM128" s="3">
        <v>21</v>
      </c>
      <c r="AN128" s="3">
        <v>21.04</v>
      </c>
      <c r="AO128" s="3">
        <v>21.37</v>
      </c>
      <c r="AP128" s="3">
        <v>21.49</v>
      </c>
      <c r="AQ128" s="3">
        <v>21.69</v>
      </c>
      <c r="AR128" s="3">
        <v>21.74</v>
      </c>
      <c r="AS128" s="3">
        <v>22.48</v>
      </c>
      <c r="AT128" s="3">
        <v>22.65</v>
      </c>
      <c r="AU128" s="3">
        <v>22.67</v>
      </c>
      <c r="AV128" s="3">
        <v>22.87</v>
      </c>
      <c r="AW128" s="3">
        <v>24.25</v>
      </c>
      <c r="AX128" s="3">
        <v>25</v>
      </c>
      <c r="AY128" s="3">
        <v>23.04</v>
      </c>
      <c r="AZ128" s="3">
        <v>23.47</v>
      </c>
      <c r="BA128" s="3">
        <v>23.85</v>
      </c>
      <c r="BB128" s="3">
        <v>23.38</v>
      </c>
      <c r="BC128" s="3">
        <v>23.12</v>
      </c>
      <c r="BD128" s="3">
        <v>23</v>
      </c>
      <c r="BE128" s="3">
        <v>24.07</v>
      </c>
      <c r="BF128" s="3">
        <v>23.8</v>
      </c>
      <c r="BG128" s="3">
        <v>23.68</v>
      </c>
      <c r="BH128" s="3">
        <v>24.99</v>
      </c>
      <c r="BI128" s="3">
        <v>25.28</v>
      </c>
      <c r="BJ128" s="3">
        <v>26.17</v>
      </c>
      <c r="BK128" s="3">
        <v>26.78</v>
      </c>
      <c r="BL128" s="3">
        <v>26.47</v>
      </c>
      <c r="BM128" s="3">
        <v>26.7</v>
      </c>
      <c r="BN128" s="3">
        <v>26.32</v>
      </c>
      <c r="BO128" s="3">
        <v>26</v>
      </c>
      <c r="BP128" s="3">
        <v>26.55</v>
      </c>
      <c r="BQ128" s="3">
        <v>25.2</v>
      </c>
      <c r="BR128" s="3">
        <v>24.16</v>
      </c>
      <c r="BS128" s="3">
        <v>24.02</v>
      </c>
      <c r="BT128" s="3">
        <v>22.88</v>
      </c>
      <c r="BU128" s="3">
        <v>22.86</v>
      </c>
      <c r="BV128" s="3">
        <v>22</v>
      </c>
      <c r="BW128" s="3">
        <v>21.81</v>
      </c>
      <c r="BX128" s="3">
        <v>20.38</v>
      </c>
      <c r="BY128" s="3">
        <v>22.29</v>
      </c>
      <c r="BZ128" s="3">
        <v>22.09</v>
      </c>
      <c r="CA128" s="3">
        <v>21.52</v>
      </c>
      <c r="CB128" s="3">
        <v>22.6</v>
      </c>
      <c r="CC128" s="3">
        <v>22.04</v>
      </c>
      <c r="CD128" s="3">
        <v>20.36</v>
      </c>
      <c r="CE128" s="3">
        <v>21.01</v>
      </c>
      <c r="CF128" s="3">
        <v>19.38</v>
      </c>
      <c r="CG128" s="3">
        <v>19.899999999999999</v>
      </c>
      <c r="CH128" s="3">
        <v>20.05</v>
      </c>
      <c r="CI128" s="3">
        <v>20</v>
      </c>
      <c r="CJ128" s="3">
        <v>20.399999999999999</v>
      </c>
      <c r="CK128" s="3">
        <v>20.18</v>
      </c>
      <c r="CL128" s="3">
        <v>20.02</v>
      </c>
      <c r="CM128" s="3">
        <v>21.03</v>
      </c>
      <c r="CN128" s="3"/>
      <c r="CO128" s="3"/>
    </row>
    <row r="129" spans="1:93" hidden="1" x14ac:dyDescent="0.25">
      <c r="A129" t="s">
        <v>7621</v>
      </c>
      <c r="B129" t="s">
        <v>7622</v>
      </c>
      <c r="C129" s="1" t="s">
        <v>7623</v>
      </c>
      <c r="D129" s="2">
        <v>-0.27498515600000001</v>
      </c>
      <c r="E129">
        <v>16587</v>
      </c>
      <c r="F129">
        <v>2018</v>
      </c>
      <c r="G129" s="7">
        <v>1</v>
      </c>
      <c r="H129" s="8">
        <f t="shared" si="7"/>
        <v>0</v>
      </c>
      <c r="I129" s="8">
        <f>_xll.FDS(A129,"FF_CURR_RATIO(ANN_R,0)")</f>
        <v>1.1993504254387191</v>
      </c>
      <c r="J129" s="8">
        <f t="shared" si="13"/>
        <v>0</v>
      </c>
      <c r="K129" s="8">
        <f>_xll.FDS(A129,"FF_PBK(ANN_R,0)")</f>
        <v>1.162562656036835</v>
      </c>
      <c r="L129" s="8" t="e">
        <f>_xll.FDSR(A129,"FF_PE(ANN_R,NOW,NOW,AY)")</f>
        <v>#N/A</v>
      </c>
      <c r="M129" s="12">
        <f>_xll.FDSR(A129,"FF_EPS(ANN_R,NOW,NOW,AY)")</f>
        <v>-10.26</v>
      </c>
      <c r="N129" s="12"/>
      <c r="O129" s="12">
        <f>_xll.FDSR(A129,"FF_SALES(ANN_R,NOW,NOW,AY)")</f>
        <v>544.26900000000001</v>
      </c>
      <c r="P129" s="10">
        <f>_xll.FDSR(A129,"FF_RD_EXP(ANN_R,NOW,NOW,AY)")</f>
        <v>0</v>
      </c>
      <c r="Q129" s="10">
        <f>_xll.FDS(A129,"FF_ASSETS(ANN_R,0)")</f>
        <v>1076.982</v>
      </c>
      <c r="R129" s="10">
        <f t="shared" si="8"/>
        <v>0</v>
      </c>
      <c r="S129" s="10">
        <f t="shared" si="15"/>
        <v>0</v>
      </c>
      <c r="T129" s="10">
        <f t="shared" si="10"/>
        <v>1.3363028953229383E-2</v>
      </c>
      <c r="U129" s="10">
        <f t="array" ref="U129:V129">_xll.FDSR(A129,"FF_DEBT_ASSETS(ANN_R,11/30/2016,10/31/2018,AY)")</f>
        <v>90.868597739299844</v>
      </c>
      <c r="V129" s="10">
        <v>5.3013188969863716</v>
      </c>
      <c r="W129" s="10">
        <f t="shared" si="11"/>
        <v>-85.56727884231347</v>
      </c>
      <c r="X129" s="10">
        <f>_xll.FDSR(A129,"FF_SGA(ANN_R,8/1/2018,10/31/2018,AY)")</f>
        <v>72.057000000000002</v>
      </c>
      <c r="Y129" s="10"/>
      <c r="Z129" s="10"/>
      <c r="AA129" s="3">
        <f t="array" ref="AA129:CM129">_xll.FDSR($A129,"FG_PRICE(8/1/2018,10/31/2018,,USD)")</f>
        <v>8.98</v>
      </c>
      <c r="AB129" s="3">
        <v>9</v>
      </c>
      <c r="AC129" s="4">
        <v>9.01</v>
      </c>
      <c r="AD129" s="3">
        <v>9</v>
      </c>
      <c r="AE129" s="3">
        <v>9.01</v>
      </c>
      <c r="AF129" s="3">
        <v>9</v>
      </c>
      <c r="AG129" s="3">
        <v>8.99</v>
      </c>
      <c r="AH129" s="3">
        <v>8.99</v>
      </c>
      <c r="AI129" s="3">
        <v>8.98</v>
      </c>
      <c r="AJ129" s="3">
        <v>8.9700000000000006</v>
      </c>
      <c r="AK129" s="3">
        <v>8.98</v>
      </c>
      <c r="AL129" s="3">
        <v>9.0399999999999991</v>
      </c>
      <c r="AM129" s="3">
        <v>9.0299999999999994</v>
      </c>
      <c r="AN129" s="3">
        <v>9</v>
      </c>
      <c r="AO129" s="3">
        <v>9.01</v>
      </c>
      <c r="AP129" s="3">
        <v>9.02</v>
      </c>
      <c r="AQ129" s="3">
        <v>9.01</v>
      </c>
      <c r="AR129" s="3">
        <v>9.0299999999999994</v>
      </c>
      <c r="AS129" s="3">
        <v>9.02</v>
      </c>
      <c r="AT129" s="3">
        <v>9.06</v>
      </c>
      <c r="AU129" s="3">
        <v>9.0399999999999991</v>
      </c>
      <c r="AV129" s="3">
        <v>9.0299999999999994</v>
      </c>
      <c r="AW129" s="3">
        <v>9.0500000000000007</v>
      </c>
      <c r="AX129" s="3">
        <v>9.0399999999999991</v>
      </c>
      <c r="AY129" s="3">
        <v>9.0399999999999991</v>
      </c>
      <c r="AZ129" s="3">
        <v>9.0749999999999993</v>
      </c>
      <c r="BA129" s="3">
        <v>9.1</v>
      </c>
      <c r="BB129" s="3">
        <v>8.52</v>
      </c>
      <c r="BC129" s="3">
        <v>8.73</v>
      </c>
      <c r="BD129" s="3">
        <v>8.2899999999999991</v>
      </c>
      <c r="BE129" s="3">
        <v>8.02</v>
      </c>
      <c r="BF129" s="3">
        <v>8.26</v>
      </c>
      <c r="BG129" s="3">
        <v>7.85</v>
      </c>
      <c r="BH129" s="3">
        <v>7.6</v>
      </c>
      <c r="BI129" s="3">
        <v>6.63</v>
      </c>
      <c r="BJ129" s="3">
        <v>6.18</v>
      </c>
      <c r="BK129" s="3">
        <v>7.87</v>
      </c>
      <c r="BL129" s="3">
        <v>7.86</v>
      </c>
      <c r="BM129" s="3">
        <v>7.81</v>
      </c>
      <c r="BN129" s="3">
        <v>8.02</v>
      </c>
      <c r="BO129" s="3">
        <v>8.1</v>
      </c>
      <c r="BP129" s="3">
        <v>8.36</v>
      </c>
      <c r="BQ129" s="3">
        <v>8.27</v>
      </c>
      <c r="BR129" s="3">
        <v>7.77</v>
      </c>
      <c r="BS129" s="3">
        <v>8.01</v>
      </c>
      <c r="BT129" s="3">
        <v>7.86</v>
      </c>
      <c r="BU129" s="3">
        <v>7.9</v>
      </c>
      <c r="BV129" s="3">
        <v>7.88</v>
      </c>
      <c r="BW129" s="3">
        <v>7.63</v>
      </c>
      <c r="BX129" s="3">
        <v>7.99</v>
      </c>
      <c r="BY129" s="3">
        <v>7.98</v>
      </c>
      <c r="BZ129" s="3">
        <v>8.15</v>
      </c>
      <c r="CA129" s="3">
        <v>8.4</v>
      </c>
      <c r="CB129" s="3">
        <v>8.3800000000000008</v>
      </c>
      <c r="CC129" s="3">
        <v>8.32</v>
      </c>
      <c r="CD129" s="3">
        <v>9.1</v>
      </c>
      <c r="CE129" s="3">
        <v>9.1</v>
      </c>
      <c r="CF129" s="3">
        <v>9.1</v>
      </c>
      <c r="CG129" s="3">
        <v>9.1</v>
      </c>
      <c r="CH129" s="3">
        <v>9.1</v>
      </c>
      <c r="CI129" s="3">
        <v>9.1</v>
      </c>
      <c r="CJ129" s="3">
        <v>9.1</v>
      </c>
      <c r="CK129" s="3">
        <v>9.1</v>
      </c>
      <c r="CL129" s="3">
        <v>9.1</v>
      </c>
      <c r="CM129" s="3">
        <v>9.1</v>
      </c>
      <c r="CN129" s="3"/>
      <c r="CO129" s="3"/>
    </row>
    <row r="130" spans="1:93" hidden="1" x14ac:dyDescent="0.25">
      <c r="A130" t="s">
        <v>1083</v>
      </c>
      <c r="B130" t="s">
        <v>1084</v>
      </c>
      <c r="C130" s="1" t="s">
        <v>1085</v>
      </c>
      <c r="D130" s="2">
        <v>-0.33109007000000001</v>
      </c>
      <c r="E130">
        <v>12452</v>
      </c>
      <c r="F130">
        <v>2018</v>
      </c>
      <c r="G130" s="7">
        <v>1</v>
      </c>
      <c r="H130" s="8">
        <f t="shared" ref="H130:H193" si="16">IF(D130&lt;-0.8,1,0)</f>
        <v>0</v>
      </c>
      <c r="I130" s="8">
        <f>_xll.FDS(A130,"FF_CURR_RATIO(ANN_R,0)")</f>
        <v>1.416305916305916</v>
      </c>
      <c r="J130" s="8">
        <f t="shared" si="13"/>
        <v>0</v>
      </c>
      <c r="K130" s="8">
        <f>_xll.FDS(A130,"FF_PBK(ANN_R,0)")</f>
        <v>1.6927447488113989</v>
      </c>
      <c r="L130" s="8" t="e">
        <f>_xll.FDSR(A130,"FF_PE(ANN_R,NOW,NOW,AY)")</f>
        <v>#N/A</v>
      </c>
      <c r="M130" s="12">
        <f>_xll.FDSR(A130,"FF_EPS(ANN_R,NOW,NOW,AY)")</f>
        <v>-0.91</v>
      </c>
      <c r="N130" s="12"/>
      <c r="O130" s="12">
        <f>_xll.FDSR(A130,"FF_SALES(ANN_R,NOW,NOW,AY)")</f>
        <v>71.076999999999998</v>
      </c>
      <c r="P130" s="10">
        <f>_xll.FDSR(A130,"FF_RD_EXP(ANN_R,NOW,NOW,AY)")</f>
        <v>0</v>
      </c>
      <c r="Q130" s="10">
        <f>_xll.FDS(A130,"FF_ASSETS(ANN_R,0)")</f>
        <v>68.881</v>
      </c>
      <c r="R130" s="10">
        <f t="shared" ref="R130:R193" si="17">P130/Q130</f>
        <v>0</v>
      </c>
      <c r="S130" s="10">
        <f t="shared" si="15"/>
        <v>0</v>
      </c>
      <c r="T130" s="10">
        <f t="shared" ref="T130:T193" si="18">($CM130/$AA130)-1</f>
        <v>9.8360655737705915E-3</v>
      </c>
      <c r="U130" s="10">
        <f t="array" ref="U130:V130">_xll.FDSR(A130,"FF_DEBT_ASSETS(ANN_R,11/30/2016,10/31/2018,AY)")</f>
        <v>34.634403573880419</v>
      </c>
      <c r="V130" s="10">
        <v>36.321437242049043</v>
      </c>
      <c r="W130" s="10">
        <f t="shared" ref="W130:W193" si="19">V130-U130</f>
        <v>1.687033668168624</v>
      </c>
      <c r="X130" s="10">
        <f>_xll.FDSR(A130,"FF_SGA(ANN_R,8/1/2018,10/31/2018,AY)")</f>
        <v>40.119999999999997</v>
      </c>
      <c r="Y130" s="10"/>
      <c r="Z130" s="10"/>
      <c r="AA130" s="3">
        <f t="array" ref="AA130:CM130">_xll.FDSR($A130,"FG_PRICE(8/1/2018,10/31/2018,,USD)")</f>
        <v>3.05</v>
      </c>
      <c r="AB130" s="3">
        <v>3</v>
      </c>
      <c r="AC130" s="4">
        <v>3.1</v>
      </c>
      <c r="AD130" s="3">
        <v>3.15</v>
      </c>
      <c r="AE130" s="3">
        <v>3.3</v>
      </c>
      <c r="AF130" s="3">
        <v>3.25</v>
      </c>
      <c r="AG130" s="3">
        <v>3.25</v>
      </c>
      <c r="AH130" s="3">
        <v>3.35</v>
      </c>
      <c r="AI130" s="3">
        <v>3.15</v>
      </c>
      <c r="AJ130" s="3">
        <v>3.35</v>
      </c>
      <c r="AK130" s="3">
        <v>3.2</v>
      </c>
      <c r="AL130" s="3">
        <v>3.25</v>
      </c>
      <c r="AM130" s="3">
        <v>3.25</v>
      </c>
      <c r="AN130" s="3">
        <v>3.15</v>
      </c>
      <c r="AO130" s="3">
        <v>3.1</v>
      </c>
      <c r="AP130" s="3">
        <v>3.15</v>
      </c>
      <c r="AQ130" s="3">
        <v>3.2</v>
      </c>
      <c r="AR130" s="3">
        <v>3.1</v>
      </c>
      <c r="AS130" s="3">
        <v>3.05</v>
      </c>
      <c r="AT130" s="3">
        <v>3</v>
      </c>
      <c r="AU130" s="3">
        <v>3.15</v>
      </c>
      <c r="AV130" s="3">
        <v>3.25</v>
      </c>
      <c r="AW130" s="3">
        <v>3.35</v>
      </c>
      <c r="AX130" s="3">
        <v>3.25</v>
      </c>
      <c r="AY130" s="3">
        <v>3.25</v>
      </c>
      <c r="AZ130" s="3">
        <v>3.25</v>
      </c>
      <c r="BA130" s="3">
        <v>3.2749999999999999</v>
      </c>
      <c r="BB130" s="3">
        <v>3.3</v>
      </c>
      <c r="BC130" s="3">
        <v>3.3</v>
      </c>
      <c r="BD130" s="3">
        <v>3.3</v>
      </c>
      <c r="BE130" s="3">
        <v>3.35</v>
      </c>
      <c r="BF130" s="3">
        <v>3.3</v>
      </c>
      <c r="BG130" s="3">
        <v>3.2</v>
      </c>
      <c r="BH130" s="3">
        <v>3.2</v>
      </c>
      <c r="BI130" s="3">
        <v>3.3</v>
      </c>
      <c r="BJ130" s="3">
        <v>3.4</v>
      </c>
      <c r="BK130" s="3">
        <v>3.35</v>
      </c>
      <c r="BL130" s="3">
        <v>3.4</v>
      </c>
      <c r="BM130" s="3">
        <v>3.4</v>
      </c>
      <c r="BN130" s="3">
        <v>3.3</v>
      </c>
      <c r="BO130" s="3">
        <v>3.35</v>
      </c>
      <c r="BP130" s="3">
        <v>3.25</v>
      </c>
      <c r="BQ130" s="3">
        <v>3.23</v>
      </c>
      <c r="BR130" s="3">
        <v>3.26</v>
      </c>
      <c r="BS130" s="3">
        <v>3.3</v>
      </c>
      <c r="BT130" s="3">
        <v>3.25</v>
      </c>
      <c r="BU130" s="3">
        <v>3.2</v>
      </c>
      <c r="BV130" s="3">
        <v>3.25</v>
      </c>
      <c r="BW130" s="3">
        <v>3.22</v>
      </c>
      <c r="BX130" s="3">
        <v>3.18</v>
      </c>
      <c r="BY130" s="3">
        <v>3.2</v>
      </c>
      <c r="BZ130" s="3">
        <v>3.19</v>
      </c>
      <c r="CA130" s="3">
        <v>3.2</v>
      </c>
      <c r="CB130" s="3">
        <v>3.24</v>
      </c>
      <c r="CC130" s="3">
        <v>3.165</v>
      </c>
      <c r="CD130" s="3">
        <v>3.21</v>
      </c>
      <c r="CE130" s="3">
        <v>3.15</v>
      </c>
      <c r="CF130" s="3">
        <v>3.15</v>
      </c>
      <c r="CG130" s="3">
        <v>3.125</v>
      </c>
      <c r="CH130" s="3">
        <v>3.13</v>
      </c>
      <c r="CI130" s="3">
        <v>3.1</v>
      </c>
      <c r="CJ130" s="3">
        <v>3.09</v>
      </c>
      <c r="CK130" s="3">
        <v>3.03</v>
      </c>
      <c r="CL130" s="3">
        <v>3.05</v>
      </c>
      <c r="CM130" s="3">
        <v>3.08</v>
      </c>
      <c r="CN130" s="3"/>
      <c r="CO130" s="3"/>
    </row>
    <row r="131" spans="1:93" hidden="1" x14ac:dyDescent="0.25">
      <c r="A131" t="s">
        <v>7467</v>
      </c>
      <c r="B131" t="s">
        <v>7468</v>
      </c>
      <c r="C131" s="1" t="s">
        <v>7469</v>
      </c>
      <c r="D131" s="2">
        <v>-0.33751255600000002</v>
      </c>
      <c r="E131">
        <v>16250</v>
      </c>
      <c r="F131">
        <v>2018</v>
      </c>
      <c r="G131" s="7">
        <v>1</v>
      </c>
      <c r="H131" s="8">
        <f t="shared" si="16"/>
        <v>0</v>
      </c>
      <c r="I131" s="8">
        <f>_xll.FDS(A131,"FF_CURR_RATIO(ANN_R,0)")</f>
        <v>18.679662802950471</v>
      </c>
      <c r="J131" s="8">
        <f t="shared" si="13"/>
        <v>1</v>
      </c>
      <c r="K131" s="8">
        <f>_xll.FDS(A131,"FF_PBK(ANN_R,0)")</f>
        <v>3.1235797811330008</v>
      </c>
      <c r="L131" s="8" t="e">
        <f>_xll.FDSR(A131,"FF_PE(ANN_R,NOW,NOW,AY)")</f>
        <v>#N/A</v>
      </c>
      <c r="M131" s="12">
        <f>_xll.FDSR(A131,"FF_EPS(ANN_R,NOW,NOW,AY)")</f>
        <v>-1.08</v>
      </c>
      <c r="N131" s="12"/>
      <c r="O131" s="12">
        <f>_xll.FDSR(A131,"FF_SALES(ANN_R,NOW,NOW,AY)")</f>
        <v>0.11</v>
      </c>
      <c r="P131" s="10">
        <f>_xll.FDSR(A131,"FF_RD_EXP(ANN_R,NOW,NOW,AY)")</f>
        <v>5.8259999999999996</v>
      </c>
      <c r="Q131" s="10">
        <f>_xll.FDS(A131,"FF_ASSETS(ANN_R,0)")</f>
        <v>17.806999999999999</v>
      </c>
      <c r="R131" s="10">
        <f t="shared" si="17"/>
        <v>0.32717470657606562</v>
      </c>
      <c r="S131" s="10">
        <f t="shared" si="15"/>
        <v>1</v>
      </c>
      <c r="T131" s="10">
        <f t="shared" si="18"/>
        <v>-0.28070175438596501</v>
      </c>
      <c r="U131" s="10">
        <f t="array" ref="U131:V131">_xll.FDSR(A131,"FF_DEBT_ASSETS(ANN_R,11/30/2016,10/31/2018,AY)")</f>
        <v>421.75586691389782</v>
      </c>
      <c r="V131" s="10">
        <v>0</v>
      </c>
      <c r="W131" s="10">
        <f t="shared" si="19"/>
        <v>-421.75586691389782</v>
      </c>
      <c r="X131" s="10">
        <f>_xll.FDSR(A131,"FF_SGA(ANN_R,8/1/2018,10/31/2018,AY)")</f>
        <v>13.281000000000001</v>
      </c>
      <c r="Y131" s="10"/>
      <c r="Z131" s="10"/>
      <c r="AA131" s="3">
        <f t="array" ref="AA131:CM131">_xll.FDSR($A131,"FG_PRICE(8/1/2018,10/31/2018,,USD)")</f>
        <v>5.7</v>
      </c>
      <c r="AB131" s="3">
        <v>5.52</v>
      </c>
      <c r="AC131" s="4">
        <v>5.82</v>
      </c>
      <c r="AD131" s="3">
        <v>5.9</v>
      </c>
      <c r="AE131" s="3">
        <v>6</v>
      </c>
      <c r="AF131" s="3">
        <v>5.86</v>
      </c>
      <c r="AG131" s="3">
        <v>5.8650000000000002</v>
      </c>
      <c r="AH131" s="3">
        <v>5.73</v>
      </c>
      <c r="AI131" s="3">
        <v>5.69</v>
      </c>
      <c r="AJ131" s="3">
        <v>5.9249999999999998</v>
      </c>
      <c r="AK131" s="3">
        <v>5.65</v>
      </c>
      <c r="AL131" s="3">
        <v>5.7027000000000001</v>
      </c>
      <c r="AM131" s="3">
        <v>5.47</v>
      </c>
      <c r="AN131" s="3">
        <v>5.5750000000000002</v>
      </c>
      <c r="AO131" s="3">
        <v>5.2</v>
      </c>
      <c r="AP131" s="3">
        <v>5.2350000000000003</v>
      </c>
      <c r="AQ131" s="3">
        <v>5.32</v>
      </c>
      <c r="AR131" s="3">
        <v>5.22</v>
      </c>
      <c r="AS131" s="3">
        <v>5.35</v>
      </c>
      <c r="AT131" s="3">
        <v>5.4</v>
      </c>
      <c r="AU131" s="3">
        <v>5.26</v>
      </c>
      <c r="AV131" s="3">
        <v>5.4950000000000001</v>
      </c>
      <c r="AW131" s="3">
        <v>5.39</v>
      </c>
      <c r="AX131" s="3">
        <v>5.21</v>
      </c>
      <c r="AY131" s="3">
        <v>5.15</v>
      </c>
      <c r="AZ131" s="3">
        <v>5.0999999999999996</v>
      </c>
      <c r="BA131" s="3">
        <v>5.07</v>
      </c>
      <c r="BB131" s="3">
        <v>4.87</v>
      </c>
      <c r="BC131" s="3">
        <v>5.1100000000000003</v>
      </c>
      <c r="BD131" s="3">
        <v>5</v>
      </c>
      <c r="BE131" s="3">
        <v>4.96</v>
      </c>
      <c r="BF131" s="3">
        <v>4.87</v>
      </c>
      <c r="BG131" s="3">
        <v>4.82</v>
      </c>
      <c r="BH131" s="3">
        <v>4.9000000000000004</v>
      </c>
      <c r="BI131" s="3">
        <v>4.9000000000000004</v>
      </c>
      <c r="BJ131" s="3">
        <v>4.92</v>
      </c>
      <c r="BK131" s="3">
        <v>5.05</v>
      </c>
      <c r="BL131" s="3">
        <v>5.25</v>
      </c>
      <c r="BM131" s="3">
        <v>5.84</v>
      </c>
      <c r="BN131" s="3">
        <v>6.02</v>
      </c>
      <c r="BO131" s="3">
        <v>5.97</v>
      </c>
      <c r="BP131" s="3">
        <v>5.98</v>
      </c>
      <c r="BQ131" s="3">
        <v>5.5</v>
      </c>
      <c r="BR131" s="3">
        <v>6.1</v>
      </c>
      <c r="BS131" s="3">
        <v>5.95</v>
      </c>
      <c r="BT131" s="3">
        <v>5.93</v>
      </c>
      <c r="BU131" s="3">
        <v>6.13</v>
      </c>
      <c r="BV131" s="3">
        <v>5.94</v>
      </c>
      <c r="BW131" s="3">
        <v>6.06</v>
      </c>
      <c r="BX131" s="3">
        <v>5.89</v>
      </c>
      <c r="BY131" s="3">
        <v>4.62</v>
      </c>
      <c r="BZ131" s="3">
        <v>4.6974999999999998</v>
      </c>
      <c r="CA131" s="3">
        <v>4.67</v>
      </c>
      <c r="CB131" s="3">
        <v>4.66</v>
      </c>
      <c r="CC131" s="3">
        <v>4.66</v>
      </c>
      <c r="CD131" s="3">
        <v>4.71</v>
      </c>
      <c r="CE131" s="3">
        <v>4.6100000000000003</v>
      </c>
      <c r="CF131" s="3">
        <v>4.4800000000000004</v>
      </c>
      <c r="CG131" s="3">
        <v>4.5199999999999996</v>
      </c>
      <c r="CH131" s="3">
        <v>4.46</v>
      </c>
      <c r="CI131" s="3">
        <v>4.4000000000000004</v>
      </c>
      <c r="CJ131" s="3">
        <v>4.49</v>
      </c>
      <c r="CK131" s="3">
        <v>4.29</v>
      </c>
      <c r="CL131" s="3">
        <v>4.05</v>
      </c>
      <c r="CM131" s="3">
        <v>4.0999999999999996</v>
      </c>
      <c r="CN131" s="3"/>
      <c r="CO131" s="3"/>
    </row>
    <row r="132" spans="1:93" hidden="1" x14ac:dyDescent="0.25">
      <c r="A132" t="s">
        <v>5233</v>
      </c>
      <c r="B132" t="s">
        <v>5234</v>
      </c>
      <c r="C132" s="1" t="s">
        <v>5235</v>
      </c>
      <c r="D132" s="2">
        <v>-0.19311708699999999</v>
      </c>
      <c r="E132">
        <v>15016</v>
      </c>
      <c r="F132">
        <v>2018</v>
      </c>
      <c r="G132" s="7">
        <v>1</v>
      </c>
      <c r="H132" s="8">
        <f t="shared" si="16"/>
        <v>0</v>
      </c>
      <c r="I132" s="8">
        <f>_xll.FDS(A132,"FF_CURR_RATIO(ANN_R,0)")</f>
        <v>1.1036407333108229</v>
      </c>
      <c r="J132" s="8">
        <f t="shared" si="13"/>
        <v>0</v>
      </c>
      <c r="K132" s="8">
        <f>_xll.FDS(A132,"FF_PBK(ANN_R,0)")</f>
        <v>9.8755373247548679</v>
      </c>
      <c r="L132" s="8" t="e">
        <f>_xll.FDSR(A132,"FF_PE(ANN_R,NOW,NOW,AY)")</f>
        <v>#N/A</v>
      </c>
      <c r="M132" s="12">
        <f>_xll.FDSR(A132,"FF_EPS(ANN_R,NOW,NOW,AY)")</f>
        <v>-3.34</v>
      </c>
      <c r="N132" s="12"/>
      <c r="O132" s="12">
        <f>_xll.FDSR(A132,"FF_SALES(ANN_R,NOW,NOW,AY)")</f>
        <v>36.542000000000002</v>
      </c>
      <c r="P132" s="10">
        <f>_xll.FDSR(A132,"FF_RD_EXP(ANN_R,NOW,NOW,AY)")</f>
        <v>9.8130000000000006</v>
      </c>
      <c r="Q132" s="10">
        <f>_xll.FDS(A132,"FF_ASSETS(ANN_R,0)")</f>
        <v>92.212999999999994</v>
      </c>
      <c r="R132" s="10">
        <f t="shared" si="17"/>
        <v>0.10641666576296185</v>
      </c>
      <c r="S132" s="10">
        <f t="shared" si="15"/>
        <v>0</v>
      </c>
      <c r="T132" s="10">
        <f t="shared" si="18"/>
        <v>8.3251714005876387E-3</v>
      </c>
      <c r="U132" s="10">
        <f t="array" ref="U132:V132">_xll.FDSR(A132,"FF_DEBT_ASSETS(ANN_R,11/30/2016,10/31/2018,AY)")</f>
        <v>0</v>
      </c>
      <c r="V132" s="10">
        <v>0</v>
      </c>
      <c r="W132" s="10">
        <f t="shared" si="19"/>
        <v>0</v>
      </c>
      <c r="X132" s="10">
        <f>_xll.FDSR(A132,"FF_SGA(ANN_R,8/1/2018,10/31/2018,AY)")</f>
        <v>71.135999999999996</v>
      </c>
      <c r="Y132" s="10"/>
      <c r="Z132" s="10"/>
      <c r="AA132" s="3">
        <f t="array" ref="AA132:CM132">_xll.FDSR($A132,"FG_PRICE(8/1/2018,10/31/2018,,USD)")</f>
        <v>20.420000000000002</v>
      </c>
      <c r="AB132" s="3">
        <v>20.93</v>
      </c>
      <c r="AC132" s="4">
        <v>20.77</v>
      </c>
      <c r="AD132" s="3">
        <v>20.97</v>
      </c>
      <c r="AE132" s="3">
        <v>21.38</v>
      </c>
      <c r="AF132" s="3">
        <v>21.78</v>
      </c>
      <c r="AG132" s="3">
        <v>21.02</v>
      </c>
      <c r="AH132" s="3">
        <v>20.89</v>
      </c>
      <c r="AI132" s="3">
        <v>20.9</v>
      </c>
      <c r="AJ132" s="3">
        <v>20.95</v>
      </c>
      <c r="AK132" s="3">
        <v>21</v>
      </c>
      <c r="AL132" s="3">
        <v>20.38</v>
      </c>
      <c r="AM132" s="3">
        <v>20.43</v>
      </c>
      <c r="AN132" s="3">
        <v>20.149999999999999</v>
      </c>
      <c r="AO132" s="3">
        <v>20.239999999999998</v>
      </c>
      <c r="AP132" s="3">
        <v>20.75</v>
      </c>
      <c r="AQ132" s="3">
        <v>21.07</v>
      </c>
      <c r="AR132" s="3">
        <v>21.45</v>
      </c>
      <c r="AS132" s="3">
        <v>21.42</v>
      </c>
      <c r="AT132" s="3">
        <v>22.94</v>
      </c>
      <c r="AU132" s="3">
        <v>24.03</v>
      </c>
      <c r="AV132" s="3">
        <v>25.38</v>
      </c>
      <c r="AW132" s="3">
        <v>25.12</v>
      </c>
      <c r="AX132" s="3">
        <v>25.57</v>
      </c>
      <c r="AY132" s="3">
        <v>25.01</v>
      </c>
      <c r="AZ132" s="3">
        <v>25.3</v>
      </c>
      <c r="BA132" s="3">
        <v>25.48</v>
      </c>
      <c r="BB132" s="3">
        <v>25.16</v>
      </c>
      <c r="BC132" s="3">
        <v>25.34</v>
      </c>
      <c r="BD132" s="3">
        <v>25.56</v>
      </c>
      <c r="BE132" s="3">
        <v>25.3</v>
      </c>
      <c r="BF132" s="3">
        <v>24.58</v>
      </c>
      <c r="BG132" s="3">
        <v>23.42</v>
      </c>
      <c r="BH132" s="3">
        <v>24.15</v>
      </c>
      <c r="BI132" s="3">
        <v>23.84</v>
      </c>
      <c r="BJ132" s="3">
        <v>24.04</v>
      </c>
      <c r="BK132" s="3">
        <v>24.33</v>
      </c>
      <c r="BL132" s="3">
        <v>23.98</v>
      </c>
      <c r="BM132" s="3">
        <v>24.47</v>
      </c>
      <c r="BN132" s="3">
        <v>24.17</v>
      </c>
      <c r="BO132" s="3">
        <v>24.08</v>
      </c>
      <c r="BP132" s="3">
        <v>23.88</v>
      </c>
      <c r="BQ132" s="3">
        <v>24.03</v>
      </c>
      <c r="BR132" s="3">
        <v>23.43</v>
      </c>
      <c r="BS132" s="3">
        <v>23.5</v>
      </c>
      <c r="BT132" s="3">
        <v>23.28</v>
      </c>
      <c r="BU132" s="3">
        <v>23.3</v>
      </c>
      <c r="BV132" s="3">
        <v>21.81</v>
      </c>
      <c r="BW132" s="3">
        <v>21.77</v>
      </c>
      <c r="BX132" s="3">
        <v>20.309999999999999</v>
      </c>
      <c r="BY132" s="3">
        <v>20.57</v>
      </c>
      <c r="BZ132" s="3">
        <v>21.46</v>
      </c>
      <c r="CA132" s="3">
        <v>22.36</v>
      </c>
      <c r="CB132" s="3">
        <v>23.78</v>
      </c>
      <c r="CC132" s="3">
        <v>24.09</v>
      </c>
      <c r="CD132" s="3">
        <v>23.03</v>
      </c>
      <c r="CE132" s="3">
        <v>22.27</v>
      </c>
      <c r="CF132" s="3">
        <v>22.17</v>
      </c>
      <c r="CG132" s="3">
        <v>22.47</v>
      </c>
      <c r="CH132" s="3">
        <v>21.49</v>
      </c>
      <c r="CI132" s="3">
        <v>21.05</v>
      </c>
      <c r="CJ132" s="3">
        <v>19.239999999999998</v>
      </c>
      <c r="CK132" s="3">
        <v>18.7</v>
      </c>
      <c r="CL132" s="3">
        <v>19.239999999999998</v>
      </c>
      <c r="CM132" s="3">
        <v>20.59</v>
      </c>
      <c r="CN132" s="3"/>
      <c r="CO132" s="3"/>
    </row>
    <row r="133" spans="1:93" hidden="1" x14ac:dyDescent="0.25">
      <c r="A133" t="s">
        <v>7568</v>
      </c>
      <c r="B133" t="s">
        <v>7569</v>
      </c>
      <c r="C133" s="1" t="s">
        <v>7570</v>
      </c>
      <c r="D133" s="2">
        <v>-0.40483073000000003</v>
      </c>
      <c r="E133">
        <v>16781</v>
      </c>
      <c r="F133">
        <v>2018</v>
      </c>
      <c r="G133" s="7">
        <v>1</v>
      </c>
      <c r="H133" s="8">
        <f t="shared" si="16"/>
        <v>0</v>
      </c>
      <c r="I133" s="8">
        <f>_xll.FDS(A133,"FF_CURR_RATIO(ANN_R,0)")</f>
        <v>3.3604833647206531</v>
      </c>
      <c r="J133" s="8">
        <f t="shared" si="13"/>
        <v>0</v>
      </c>
      <c r="K133" s="8">
        <f>_xll.FDS(A133,"FF_PBK(ANN_R,0)")</f>
        <v>6.581179184476559</v>
      </c>
      <c r="L133" s="8" t="e">
        <f>_xll.FDSR(A133,"FF_PE(ANN_R,NOW,NOW,AY)")</f>
        <v>#N/A</v>
      </c>
      <c r="M133" s="12">
        <f>_xll.FDSR(A133,"FF_EPS(ANN_R,NOW,NOW,AY)")</f>
        <v>-1</v>
      </c>
      <c r="N133" s="12"/>
      <c r="O133" s="12">
        <f>_xll.FDSR(A133,"FF_SALES(ANN_R,NOW,NOW,AY)")</f>
        <v>1.7250000000000001</v>
      </c>
      <c r="P133" s="10">
        <f>_xll.FDSR(A133,"FF_RD_EXP(ANN_R,NOW,NOW,AY)")</f>
        <v>19.081</v>
      </c>
      <c r="Q133" s="10">
        <f>_xll.FDS(A133,"FF_ASSETS(ANN_R,0)")</f>
        <v>21.413</v>
      </c>
      <c r="R133" s="10">
        <f t="shared" si="17"/>
        <v>0.891094195115117</v>
      </c>
      <c r="S133" s="10">
        <f t="shared" si="15"/>
        <v>0</v>
      </c>
      <c r="T133" s="10">
        <f t="shared" si="18"/>
        <v>7.7821011673151474E-3</v>
      </c>
      <c r="U133" s="10">
        <f t="array" ref="U133:V133">_xll.FDSR(A133,"FF_DEBT_ASSETS(ANN_R,11/30/2016,10/31/2018,AY)")</f>
        <v>4.8722706992537601</v>
      </c>
      <c r="V133" s="10">
        <v>0</v>
      </c>
      <c r="W133" s="10">
        <f t="shared" si="19"/>
        <v>-4.8722706992537601</v>
      </c>
      <c r="X133" s="10">
        <f>_xll.FDSR(A133,"FF_SGA(ANN_R,8/1/2018,10/31/2018,AY)")</f>
        <v>24.5</v>
      </c>
      <c r="Y133" s="10"/>
      <c r="Z133" s="10"/>
      <c r="AA133" s="3">
        <f t="array" ref="AA133:CM133">_xll.FDSR($A133,"FG_PRICE(8/1/2018,10/31/2018,,USD)")</f>
        <v>2.57</v>
      </c>
      <c r="AB133" s="3">
        <v>2.7</v>
      </c>
      <c r="AC133" s="4">
        <v>2.4700000000000002</v>
      </c>
      <c r="AD133" s="3">
        <v>2.46</v>
      </c>
      <c r="AE133" s="3">
        <v>2.62</v>
      </c>
      <c r="AF133" s="3">
        <v>2.48</v>
      </c>
      <c r="AG133" s="3">
        <v>3.17</v>
      </c>
      <c r="AH133" s="3">
        <v>3.7450000000000001</v>
      </c>
      <c r="AI133" s="3">
        <v>3.73</v>
      </c>
      <c r="AJ133" s="3">
        <v>3.79</v>
      </c>
      <c r="AK133" s="3">
        <v>3.81</v>
      </c>
      <c r="AL133" s="3">
        <v>3.83</v>
      </c>
      <c r="AM133" s="3">
        <v>3.81</v>
      </c>
      <c r="AN133" s="3">
        <v>3.85</v>
      </c>
      <c r="AO133" s="3">
        <v>3.9</v>
      </c>
      <c r="AP133" s="3">
        <v>4.24</v>
      </c>
      <c r="AQ133" s="3">
        <v>3.72</v>
      </c>
      <c r="AR133" s="3">
        <v>3.83</v>
      </c>
      <c r="AS133" s="3">
        <v>3.88</v>
      </c>
      <c r="AT133" s="3">
        <v>3.91</v>
      </c>
      <c r="AU133" s="3">
        <v>3.82</v>
      </c>
      <c r="AV133" s="3">
        <v>4.05</v>
      </c>
      <c r="AW133" s="3">
        <v>4.2</v>
      </c>
      <c r="AX133" s="3">
        <v>4.5999999999999996</v>
      </c>
      <c r="AY133" s="3">
        <v>4.5</v>
      </c>
      <c r="AZ133" s="3">
        <v>4</v>
      </c>
      <c r="BA133" s="3">
        <v>4.1710000000000003</v>
      </c>
      <c r="BB133" s="3">
        <v>4.5</v>
      </c>
      <c r="BC133" s="3">
        <v>4.46</v>
      </c>
      <c r="BD133" s="3">
        <v>3.99</v>
      </c>
      <c r="BE133" s="3">
        <v>4.55</v>
      </c>
      <c r="BF133" s="3">
        <v>4.4400000000000004</v>
      </c>
      <c r="BG133" s="3">
        <v>4.33</v>
      </c>
      <c r="BH133" s="3">
        <v>4.24</v>
      </c>
      <c r="BI133" s="3">
        <v>4.3899999999999997</v>
      </c>
      <c r="BJ133" s="3">
        <v>4.3899999999999997</v>
      </c>
      <c r="BK133" s="3">
        <v>4.72</v>
      </c>
      <c r="BL133" s="3">
        <v>4.55</v>
      </c>
      <c r="BM133" s="3">
        <v>3.68</v>
      </c>
      <c r="BN133" s="3">
        <v>3.77</v>
      </c>
      <c r="BO133" s="3">
        <v>3.71</v>
      </c>
      <c r="BP133" s="3">
        <v>3.5750000000000002</v>
      </c>
      <c r="BQ133" s="3">
        <v>3.2</v>
      </c>
      <c r="BR133" s="3">
        <v>3.31</v>
      </c>
      <c r="BS133" s="3">
        <v>3.32</v>
      </c>
      <c r="BT133" s="3">
        <v>3.35</v>
      </c>
      <c r="BU133" s="3">
        <v>3.33</v>
      </c>
      <c r="BV133" s="3">
        <v>3.32</v>
      </c>
      <c r="BW133" s="3">
        <v>3.01</v>
      </c>
      <c r="BX133" s="3">
        <v>3.01</v>
      </c>
      <c r="BY133" s="3">
        <v>2.76</v>
      </c>
      <c r="BZ133" s="3">
        <v>2.99</v>
      </c>
      <c r="CA133" s="3">
        <v>2.7</v>
      </c>
      <c r="CB133" s="3">
        <v>2.86</v>
      </c>
      <c r="CC133" s="3">
        <v>2.79</v>
      </c>
      <c r="CD133" s="3">
        <v>2.86</v>
      </c>
      <c r="CE133" s="3">
        <v>2.78</v>
      </c>
      <c r="CF133" s="3">
        <v>2.62</v>
      </c>
      <c r="CG133" s="3">
        <v>2.44</v>
      </c>
      <c r="CH133" s="3">
        <v>2.4900000000000002</v>
      </c>
      <c r="CI133" s="3">
        <v>2.4</v>
      </c>
      <c r="CJ133" s="3">
        <v>2.29</v>
      </c>
      <c r="CK133" s="3">
        <v>2.41</v>
      </c>
      <c r="CL133" s="3">
        <v>2.4700000000000002</v>
      </c>
      <c r="CM133" s="3">
        <v>2.59</v>
      </c>
      <c r="CN133" s="3"/>
      <c r="CO133" s="3"/>
    </row>
    <row r="134" spans="1:93" hidden="1" x14ac:dyDescent="0.25">
      <c r="A134" t="s">
        <v>5720</v>
      </c>
      <c r="B134" t="s">
        <v>5721</v>
      </c>
      <c r="C134" s="1" t="s">
        <v>5722</v>
      </c>
      <c r="D134" s="2">
        <v>-0.16493187500000001</v>
      </c>
      <c r="E134">
        <v>15784</v>
      </c>
      <c r="F134">
        <v>2018</v>
      </c>
      <c r="G134" s="7">
        <v>1</v>
      </c>
      <c r="H134" s="8">
        <f t="shared" si="16"/>
        <v>0</v>
      </c>
      <c r="I134" s="8">
        <f>_xll.FDS(A134,"FF_CURR_RATIO(ANN_R,0)")</f>
        <v>6.9212710831064763</v>
      </c>
      <c r="J134" s="8">
        <f t="shared" si="13"/>
        <v>1</v>
      </c>
      <c r="K134" s="8">
        <f>_xll.FDS(A134,"FF_PBK(ANN_R,0)")</f>
        <v>4.6374430218113254</v>
      </c>
      <c r="L134" s="8" t="e">
        <f>_xll.FDSR(A134,"FF_PE(ANN_R,NOW,NOW,AY)")</f>
        <v>#N/A</v>
      </c>
      <c r="M134" s="12">
        <f>_xll.FDSR(A134,"FF_EPS(ANN_R,NOW,NOW,AY)")</f>
        <v>-1.67</v>
      </c>
      <c r="N134" s="12"/>
      <c r="O134" s="12">
        <f>_xll.FDSR(A134,"FF_SALES(ANN_R,NOW,NOW,AY)")</f>
        <v>0</v>
      </c>
      <c r="P134" s="10">
        <f>_xll.FDSR(A134,"FF_RD_EXP(ANN_R,NOW,NOW,AY)")</f>
        <v>34.31165</v>
      </c>
      <c r="Q134" s="10">
        <f>_xll.FDS(A134,"FF_ASSETS(ANN_R,0)")</f>
        <v>92.621077</v>
      </c>
      <c r="R134" s="10">
        <f t="shared" si="17"/>
        <v>0.37045185730241509</v>
      </c>
      <c r="S134" s="10">
        <f t="shared" si="15"/>
        <v>1</v>
      </c>
      <c r="T134">
        <f t="shared" si="18"/>
        <v>-0.25078043704474506</v>
      </c>
      <c r="U134">
        <f t="array" ref="U134:V134">_xll.FDSR(A134,"FF_DEBT_ASSETS(ANN_R,11/30/2016,10/31/2018,AY)")</f>
        <v>3.949906041835638</v>
      </c>
      <c r="V134">
        <v>13.48169098296095</v>
      </c>
      <c r="W134">
        <f t="shared" si="19"/>
        <v>9.5317849411253128</v>
      </c>
      <c r="X134" s="3">
        <f>_xll.FDSR(A134,"FF_SGA(ANN_R,8/1/2018,10/31/2018,AY)")</f>
        <v>51.783701999999998</v>
      </c>
      <c r="Y134"/>
      <c r="Z134" s="10"/>
      <c r="AA134" s="3">
        <f t="array" ref="AA134:CM134">_xll.FDSR($A134,"FG_PRICE(8/1/2018,10/31/2018,,USD)")</f>
        <v>0.96099999999999997</v>
      </c>
      <c r="AB134" s="3">
        <v>0.94199999999999995</v>
      </c>
      <c r="AC134" s="4">
        <v>0.93010000000000004</v>
      </c>
      <c r="AD134" s="3">
        <v>0.93</v>
      </c>
      <c r="AE134" s="3">
        <v>0.94979999999999998</v>
      </c>
      <c r="AF134" s="3">
        <v>0.93</v>
      </c>
      <c r="AG134" s="3">
        <v>0.92989999999999995</v>
      </c>
      <c r="AH134" s="3">
        <v>0.91</v>
      </c>
      <c r="AI134" s="3">
        <v>0.9</v>
      </c>
      <c r="AJ134" s="3">
        <v>0.85099999999999998</v>
      </c>
      <c r="AK134" s="3">
        <v>0.89090000000000003</v>
      </c>
      <c r="AL134" s="3">
        <v>0.88</v>
      </c>
      <c r="AM134" s="3">
        <v>0.85780000000000001</v>
      </c>
      <c r="AN134" s="3">
        <v>0.87</v>
      </c>
      <c r="AO134" s="3">
        <v>0.88</v>
      </c>
      <c r="AP134" s="3">
        <v>0.86629999999999996</v>
      </c>
      <c r="AQ134" s="3">
        <v>0.87</v>
      </c>
      <c r="AR134" s="3">
        <v>0.84</v>
      </c>
      <c r="AS134" s="3">
        <v>0.82</v>
      </c>
      <c r="AT134" s="3">
        <v>0.83</v>
      </c>
      <c r="AU134" s="3">
        <v>0.85</v>
      </c>
      <c r="AV134" s="3">
        <v>0.85009999999999997</v>
      </c>
      <c r="AW134" s="3">
        <v>0.89</v>
      </c>
      <c r="AX134" s="3">
        <v>0.85499999999999998</v>
      </c>
      <c r="AY134" s="3">
        <v>0.85099999999999998</v>
      </c>
      <c r="AZ134" s="3">
        <v>0.85</v>
      </c>
      <c r="BA134" s="3">
        <v>0.87080000000000002</v>
      </c>
      <c r="BB134" s="3">
        <v>0.84689999999999999</v>
      </c>
      <c r="BC134" s="3">
        <v>0.82</v>
      </c>
      <c r="BD134" s="3">
        <v>0.81799999999999995</v>
      </c>
      <c r="BE134" s="3">
        <v>0.79</v>
      </c>
      <c r="BF134" s="3">
        <v>0.79300000000000004</v>
      </c>
      <c r="BG134" s="3">
        <v>0.76100000000000001</v>
      </c>
      <c r="BH134" s="3">
        <v>0.70009999999999994</v>
      </c>
      <c r="BI134" s="3">
        <v>0.71499999999999997</v>
      </c>
      <c r="BJ134" s="3">
        <v>0.72499999999999998</v>
      </c>
      <c r="BK134" s="3">
        <v>0.74</v>
      </c>
      <c r="BL134" s="3">
        <v>0.77</v>
      </c>
      <c r="BM134" s="3">
        <v>0.77</v>
      </c>
      <c r="BN134" s="3">
        <v>0.75</v>
      </c>
      <c r="BO134" s="3">
        <v>0.74</v>
      </c>
      <c r="BP134" s="3">
        <v>0.82</v>
      </c>
      <c r="BQ134" s="3">
        <v>0.91249999999999998</v>
      </c>
      <c r="BR134" s="3">
        <v>0.88049999999999995</v>
      </c>
      <c r="BS134" s="3">
        <v>0.98499999999999999</v>
      </c>
      <c r="BT134" s="3">
        <v>0.98980000000000001</v>
      </c>
      <c r="BU134" s="3">
        <v>1.0900000000000001</v>
      </c>
      <c r="BV134" s="3">
        <v>1.0649999999999999</v>
      </c>
      <c r="BW134" s="3">
        <v>1</v>
      </c>
      <c r="BX134" s="3">
        <v>0.96460000000000001</v>
      </c>
      <c r="BY134" s="3">
        <v>0.95309999999999995</v>
      </c>
      <c r="BZ134" s="3">
        <v>0.89790000000000003</v>
      </c>
      <c r="CA134" s="3">
        <v>0.84740000000000004</v>
      </c>
      <c r="CB134" s="3">
        <v>0.83309999999999995</v>
      </c>
      <c r="CC134" s="3">
        <v>0.82569999999999999</v>
      </c>
      <c r="CD134" s="3">
        <v>0.81320000000000003</v>
      </c>
      <c r="CE134" s="3">
        <v>0.78500000000000003</v>
      </c>
      <c r="CF134" s="3">
        <v>0.75</v>
      </c>
      <c r="CG134" s="3">
        <v>0.75719999999999998</v>
      </c>
      <c r="CH134" s="3">
        <v>0.78010000000000002</v>
      </c>
      <c r="CI134" s="3">
        <v>0.76160000000000005</v>
      </c>
      <c r="CJ134" s="3">
        <v>0.748</v>
      </c>
      <c r="CK134" s="3">
        <v>0.72199999999999998</v>
      </c>
      <c r="CL134" s="3">
        <v>0.73250000000000004</v>
      </c>
      <c r="CM134" s="3">
        <v>0.72</v>
      </c>
      <c r="CN134" s="3"/>
      <c r="CO134" s="3"/>
    </row>
    <row r="135" spans="1:93" hidden="1" x14ac:dyDescent="0.25">
      <c r="A135" t="s">
        <v>2890</v>
      </c>
      <c r="B135" t="s">
        <v>2891</v>
      </c>
      <c r="C135" s="1" t="s">
        <v>2892</v>
      </c>
      <c r="D135" s="2">
        <v>-0.395257729</v>
      </c>
      <c r="E135">
        <v>92040</v>
      </c>
      <c r="F135">
        <v>2018</v>
      </c>
      <c r="G135" s="7">
        <v>1</v>
      </c>
      <c r="H135" s="8">
        <f t="shared" si="16"/>
        <v>0</v>
      </c>
      <c r="I135" s="8">
        <f>_xll.FDS(A135,"FF_CURR_RATIO(ANN_R,0)")</f>
        <v>5.5963021130782398</v>
      </c>
      <c r="J135" s="8">
        <f t="shared" si="13"/>
        <v>1</v>
      </c>
      <c r="K135" s="8">
        <f>_xll.FDS(A135,"FF_PBK(ANN_R,0)")</f>
        <v>6.8102224325603409</v>
      </c>
      <c r="L135" s="8" t="e">
        <f>_xll.FDSR(A135,"FF_PE(ANN_R,NOW,NOW,AY)")</f>
        <v>#N/A</v>
      </c>
      <c r="M135" s="12">
        <f>_xll.FDSR(A135,"FF_EPS(ANN_R,NOW,NOW,AY)")</f>
        <v>-1.85</v>
      </c>
      <c r="N135" s="12"/>
      <c r="O135" s="12">
        <f>_xll.FDSR(A135,"FF_SALES(ANN_R,NOW,NOW,AY)")</f>
        <v>36.93</v>
      </c>
      <c r="P135" s="10">
        <f>_xll.FDSR(A135,"FF_RD_EXP(ANN_R,NOW,NOW,AY)")</f>
        <v>141.21</v>
      </c>
      <c r="Q135" s="10">
        <f>_xll.FDS(A135,"FF_ASSETS(ANN_R,0)")</f>
        <v>627.024</v>
      </c>
      <c r="R135" s="10">
        <f t="shared" si="17"/>
        <v>0.22520669065298937</v>
      </c>
      <c r="S135" s="10">
        <f t="shared" si="15"/>
        <v>1</v>
      </c>
      <c r="T135">
        <f t="shared" si="18"/>
        <v>-0.23319615912208502</v>
      </c>
      <c r="U135">
        <f t="array" ref="U135:V135">_xll.FDSR(A135,"FF_DEBT_ASSETS(ANN_R,11/30/2016,10/31/2018,AY)")</f>
        <v>4.5796711522880189</v>
      </c>
      <c r="V135">
        <v>14.92479589523988</v>
      </c>
      <c r="W135">
        <f t="shared" si="19"/>
        <v>10.34512474295186</v>
      </c>
      <c r="X135" s="3">
        <f>_xll.FDSR(A135,"FF_SGA(ANN_R,8/1/2018,10/31/2018,AY)")</f>
        <v>229.48099999999999</v>
      </c>
      <c r="Y135"/>
      <c r="Z135" s="10"/>
      <c r="AA135" s="3">
        <f t="array" ref="AA135:CM135">_xll.FDSR($A135,"FG_PRICE(8/1/2018,10/31/2018,,USD)")</f>
        <v>14.58</v>
      </c>
      <c r="AB135" s="3">
        <v>14.62</v>
      </c>
      <c r="AC135" s="4">
        <v>14.19</v>
      </c>
      <c r="AD135" s="3">
        <v>14.57</v>
      </c>
      <c r="AE135" s="3">
        <v>15.63</v>
      </c>
      <c r="AF135" s="3">
        <v>15.25</v>
      </c>
      <c r="AG135" s="3">
        <v>15.11</v>
      </c>
      <c r="AH135" s="3">
        <v>15.35</v>
      </c>
      <c r="AI135" s="3">
        <v>14.31</v>
      </c>
      <c r="AJ135" s="3">
        <v>13.92</v>
      </c>
      <c r="AK135" s="3">
        <v>13.39</v>
      </c>
      <c r="AL135" s="3">
        <v>13.46</v>
      </c>
      <c r="AM135" s="3">
        <v>13.22</v>
      </c>
      <c r="AN135" s="3">
        <v>13.16</v>
      </c>
      <c r="AO135" s="3">
        <v>12.94</v>
      </c>
      <c r="AP135" s="3">
        <v>13.32</v>
      </c>
      <c r="AQ135" s="3">
        <v>13.14</v>
      </c>
      <c r="AR135" s="3">
        <v>12.98</v>
      </c>
      <c r="AS135" s="3">
        <v>13.25</v>
      </c>
      <c r="AT135" s="3">
        <v>13.35</v>
      </c>
      <c r="AU135" s="3">
        <v>13.4</v>
      </c>
      <c r="AV135" s="3">
        <v>13.61</v>
      </c>
      <c r="AW135" s="3">
        <v>13.48</v>
      </c>
      <c r="AX135" s="3">
        <v>13.46</v>
      </c>
      <c r="AY135" s="3">
        <v>12.91</v>
      </c>
      <c r="AZ135" s="3">
        <v>12.12</v>
      </c>
      <c r="BA135" s="3">
        <v>12.5</v>
      </c>
      <c r="BB135" s="3">
        <v>12</v>
      </c>
      <c r="BC135" s="3">
        <v>11.79</v>
      </c>
      <c r="BD135" s="3">
        <v>11.87</v>
      </c>
      <c r="BE135" s="3">
        <v>11.6</v>
      </c>
      <c r="BF135" s="3">
        <v>11.74</v>
      </c>
      <c r="BG135" s="3">
        <v>11.72</v>
      </c>
      <c r="BH135" s="3">
        <v>11.79</v>
      </c>
      <c r="BI135" s="3">
        <v>11.81</v>
      </c>
      <c r="BJ135" s="3">
        <v>12.62</v>
      </c>
      <c r="BK135" s="3">
        <v>12.21</v>
      </c>
      <c r="BL135" s="3">
        <v>12.58</v>
      </c>
      <c r="BM135" s="3">
        <v>12.19</v>
      </c>
      <c r="BN135" s="3">
        <v>12.59</v>
      </c>
      <c r="BO135" s="3">
        <v>12.26</v>
      </c>
      <c r="BP135" s="3">
        <v>12.09</v>
      </c>
      <c r="BQ135" s="3">
        <v>12.81</v>
      </c>
      <c r="BR135" s="3">
        <v>12.28</v>
      </c>
      <c r="BS135" s="3">
        <v>13.1</v>
      </c>
      <c r="BT135" s="3">
        <v>13.19</v>
      </c>
      <c r="BU135" s="3">
        <v>13.44</v>
      </c>
      <c r="BV135" s="3">
        <v>13.24</v>
      </c>
      <c r="BW135" s="3">
        <v>12.84</v>
      </c>
      <c r="BX135" s="3">
        <v>11.93</v>
      </c>
      <c r="BY135" s="3">
        <v>11.75</v>
      </c>
      <c r="BZ135" s="3">
        <v>12.39</v>
      </c>
      <c r="CA135" s="3">
        <v>12.13</v>
      </c>
      <c r="CB135" s="3">
        <v>12.78</v>
      </c>
      <c r="CC135" s="3">
        <v>12.84</v>
      </c>
      <c r="CD135" s="3">
        <v>12.29</v>
      </c>
      <c r="CE135" s="3">
        <v>11.97</v>
      </c>
      <c r="CF135" s="3">
        <v>11.85</v>
      </c>
      <c r="CG135" s="3">
        <v>11.43</v>
      </c>
      <c r="CH135" s="3">
        <v>10.43</v>
      </c>
      <c r="CI135" s="3">
        <v>10.96</v>
      </c>
      <c r="CJ135" s="3">
        <v>11.57</v>
      </c>
      <c r="CK135" s="3">
        <v>11.14</v>
      </c>
      <c r="CL135" s="3">
        <v>10.94</v>
      </c>
      <c r="CM135" s="3">
        <v>11.18</v>
      </c>
      <c r="CN135" s="3"/>
      <c r="CO135" s="3"/>
    </row>
    <row r="136" spans="1:93" hidden="1" x14ac:dyDescent="0.25">
      <c r="A136" t="s">
        <v>324</v>
      </c>
      <c r="B136" t="s">
        <v>325</v>
      </c>
      <c r="C136" s="1" t="s">
        <v>3606</v>
      </c>
      <c r="D136" s="2">
        <v>-0.20235492799999999</v>
      </c>
      <c r="E136">
        <v>83520</v>
      </c>
      <c r="F136">
        <v>2018</v>
      </c>
      <c r="G136" s="7">
        <v>1</v>
      </c>
      <c r="H136" s="8">
        <f t="shared" si="16"/>
        <v>0</v>
      </c>
      <c r="I136" s="8">
        <f>_xll.FDS(A136,"FF_CURR_RATIO(ANN_R,0)")</f>
        <v>2.0821535379130509</v>
      </c>
      <c r="J136" s="8">
        <f t="shared" si="13"/>
        <v>0</v>
      </c>
      <c r="K136" s="8">
        <f>_xll.FDS(A136,"FF_PBK(ANN_R,0)")</f>
        <v>0.67721976790093574</v>
      </c>
      <c r="L136" s="8" t="e">
        <f>_xll.FDSR(A136,"FF_PE(ANN_R,NOW,NOW,AY)")</f>
        <v>#N/A</v>
      </c>
      <c r="M136" s="12">
        <f>_xll.FDSR(A136,"FF_EPS(ANN_R,NOW,NOW,AY)")</f>
        <v>-3.89</v>
      </c>
      <c r="N136" s="12"/>
      <c r="O136" s="12">
        <f>_xll.FDSR(A136,"FF_SALES(ANN_R,NOW,NOW,AY)")</f>
        <v>613.11099999999999</v>
      </c>
      <c r="P136" s="10">
        <f>_xll.FDSR(A136,"FF_RD_EXP(ANN_R,NOW,NOW,AY)")</f>
        <v>0</v>
      </c>
      <c r="Q136" s="10">
        <f>_xll.FDS(A136,"FF_ASSETS(ANN_R,0)")</f>
        <v>370.34899999999999</v>
      </c>
      <c r="R136" s="10">
        <f t="shared" si="17"/>
        <v>0</v>
      </c>
      <c r="S136" s="10">
        <f t="shared" si="15"/>
        <v>0</v>
      </c>
      <c r="T136" s="10">
        <f t="shared" si="18"/>
        <v>4.1666666666668739E-3</v>
      </c>
      <c r="U136" s="10">
        <f t="array" ref="U136:V136">_xll.FDSR(A136,"FF_DEBT_ASSETS(ANN_R,11/30/2016,10/31/2018,AY)")</f>
        <v>41.865017413234057</v>
      </c>
      <c r="V136" s="10">
        <v>45.876722743553238</v>
      </c>
      <c r="W136" s="10">
        <f t="shared" si="19"/>
        <v>4.011705330319181</v>
      </c>
      <c r="X136" s="10">
        <f>_xll.FDSR(A136,"FF_SGA(ANN_R,8/1/2018,10/31/2018,AY)")</f>
        <v>196.54400000000001</v>
      </c>
      <c r="Y136" s="10"/>
      <c r="Z136" s="10"/>
      <c r="AA136" s="3">
        <f t="array" ref="AA136:CM136">_xll.FDSR($A136,"FG_PRICE(8/1/2018,10/31/2018,,USD)")</f>
        <v>2.4</v>
      </c>
      <c r="AB136" s="3">
        <v>2.25</v>
      </c>
      <c r="AC136" s="4">
        <v>2.25</v>
      </c>
      <c r="AD136" s="3">
        <v>2.35</v>
      </c>
      <c r="AE136" s="3">
        <v>2.2999999999999998</v>
      </c>
      <c r="AF136" s="3">
        <v>2.35</v>
      </c>
      <c r="AG136" s="3">
        <v>2.2999999999999998</v>
      </c>
      <c r="AH136" s="3">
        <v>2.2999999999999998</v>
      </c>
      <c r="AI136" s="3">
        <v>2.25</v>
      </c>
      <c r="AJ136" s="3">
        <v>2.25</v>
      </c>
      <c r="AK136" s="3">
        <v>2.2000000000000002</v>
      </c>
      <c r="AL136" s="3">
        <v>2.25</v>
      </c>
      <c r="AM136" s="3">
        <v>2.25</v>
      </c>
      <c r="AN136" s="3">
        <v>2.2000000000000002</v>
      </c>
      <c r="AO136" s="3">
        <v>2.2999999999999998</v>
      </c>
      <c r="AP136" s="3">
        <v>2.35</v>
      </c>
      <c r="AQ136" s="3">
        <v>2.375</v>
      </c>
      <c r="AR136" s="3">
        <v>2.4750000000000001</v>
      </c>
      <c r="AS136" s="3">
        <v>2.6</v>
      </c>
      <c r="AT136" s="3">
        <v>2.5499999999999998</v>
      </c>
      <c r="AU136" s="3">
        <v>2.5499999999999998</v>
      </c>
      <c r="AV136" s="3">
        <v>2.5499999999999998</v>
      </c>
      <c r="AW136" s="3">
        <v>2.5499999999999998</v>
      </c>
      <c r="AX136" s="3">
        <v>2.6</v>
      </c>
      <c r="AY136" s="3">
        <v>2.5499999999999998</v>
      </c>
      <c r="AZ136" s="3">
        <v>2.5</v>
      </c>
      <c r="BA136" s="3">
        <v>2.4500000000000002</v>
      </c>
      <c r="BB136" s="3">
        <v>2.5</v>
      </c>
      <c r="BC136" s="3">
        <v>2.5</v>
      </c>
      <c r="BD136" s="3">
        <v>2.4500000000000002</v>
      </c>
      <c r="BE136" s="3">
        <v>2.4</v>
      </c>
      <c r="BF136" s="3">
        <v>2.5499999999999998</v>
      </c>
      <c r="BG136" s="3">
        <v>2.5750000000000002</v>
      </c>
      <c r="BH136" s="3">
        <v>2.6</v>
      </c>
      <c r="BI136" s="3">
        <v>2.5499999999999998</v>
      </c>
      <c r="BJ136" s="3">
        <v>2.6</v>
      </c>
      <c r="BK136" s="3">
        <v>2.9</v>
      </c>
      <c r="BL136" s="3">
        <v>2.5499999999999998</v>
      </c>
      <c r="BM136" s="3">
        <v>2.5750000000000002</v>
      </c>
      <c r="BN136" s="3">
        <v>2.65</v>
      </c>
      <c r="BO136" s="3">
        <v>2.5499999999999998</v>
      </c>
      <c r="BP136" s="3">
        <v>2.5499999999999998</v>
      </c>
      <c r="BQ136" s="3">
        <v>2.5299999999999998</v>
      </c>
      <c r="BR136" s="3">
        <v>2.5</v>
      </c>
      <c r="BS136" s="3">
        <v>2.5</v>
      </c>
      <c r="BT136" s="3">
        <v>2.41</v>
      </c>
      <c r="BU136" s="3">
        <v>2.31</v>
      </c>
      <c r="BV136" s="3">
        <v>2.33</v>
      </c>
      <c r="BW136" s="3">
        <v>2.2999999999999998</v>
      </c>
      <c r="BX136" s="3">
        <v>2.2999999999999998</v>
      </c>
      <c r="BY136" s="3">
        <v>2.35</v>
      </c>
      <c r="BZ136" s="3">
        <v>2.34</v>
      </c>
      <c r="CA136" s="3">
        <v>2.3199999999999998</v>
      </c>
      <c r="CB136" s="3">
        <v>2.38</v>
      </c>
      <c r="CC136" s="3">
        <v>2.31</v>
      </c>
      <c r="CD136" s="3">
        <v>2.35</v>
      </c>
      <c r="CE136" s="3">
        <v>2.33</v>
      </c>
      <c r="CF136" s="3">
        <v>2.36</v>
      </c>
      <c r="CG136" s="3">
        <v>2.33</v>
      </c>
      <c r="CH136" s="3">
        <v>2.27</v>
      </c>
      <c r="CI136" s="3">
        <v>2.41</v>
      </c>
      <c r="CJ136" s="3">
        <v>2.4300000000000002</v>
      </c>
      <c r="CK136" s="3">
        <v>2.4700000000000002</v>
      </c>
      <c r="CL136" s="3">
        <v>2.44</v>
      </c>
      <c r="CM136" s="3">
        <v>2.41</v>
      </c>
      <c r="CN136" s="3"/>
      <c r="CO136" s="3"/>
    </row>
    <row r="137" spans="1:93" hidden="1" x14ac:dyDescent="0.25">
      <c r="A137" t="s">
        <v>1682</v>
      </c>
      <c r="B137" t="s">
        <v>1683</v>
      </c>
      <c r="C137" s="1" t="s">
        <v>1684</v>
      </c>
      <c r="D137" s="2">
        <v>-0.189712825</v>
      </c>
      <c r="E137">
        <v>87302</v>
      </c>
      <c r="F137">
        <v>2018</v>
      </c>
      <c r="G137" s="7">
        <v>1</v>
      </c>
      <c r="H137" s="8">
        <f t="shared" si="16"/>
        <v>0</v>
      </c>
      <c r="I137" s="8">
        <f>_xll.FDS(A137,"FF_CURR_RATIO(ANN_R,0)")</f>
        <v>2.5393355138578069</v>
      </c>
      <c r="J137" s="8">
        <f t="shared" si="13"/>
        <v>0</v>
      </c>
      <c r="K137" s="8">
        <f>_xll.FDS(A137,"FF_PBK(ANN_R,0)")</f>
        <v>1.8736853981480741</v>
      </c>
      <c r="L137" s="8" t="e">
        <f>_xll.FDSR(A137,"FF_PE(ANN_R,NOW,NOW,AY)")</f>
        <v>#N/A</v>
      </c>
      <c r="M137" s="12">
        <f>_xll.FDSR(A137,"FF_EPS(ANN_R,NOW,NOW,AY)")</f>
        <v>-0.72</v>
      </c>
      <c r="N137" s="12"/>
      <c r="O137" s="12">
        <f>_xll.FDSR(A137,"FF_SALES(ANN_R,NOW,NOW,AY)")</f>
        <v>80.811000000000007</v>
      </c>
      <c r="P137" s="10">
        <f>_xll.FDSR(A137,"FF_RD_EXP(ANN_R,NOW,NOW,AY)")</f>
        <v>6.5609999999999999</v>
      </c>
      <c r="Q137" s="10">
        <f>_xll.FDS(A137,"FF_ASSETS(ANN_R,0)")</f>
        <v>49.433999999999997</v>
      </c>
      <c r="R137" s="10">
        <f t="shared" si="17"/>
        <v>0.13272241776914676</v>
      </c>
      <c r="S137" s="10">
        <f t="shared" si="15"/>
        <v>0</v>
      </c>
      <c r="T137" s="10">
        <f t="shared" si="18"/>
        <v>0</v>
      </c>
      <c r="U137" s="10">
        <f t="array" ref="U137:V137">_xll.FDSR(A137,"FF_DEBT_ASSETS(ANN_R,11/30/2016,10/31/2018,AY)")</f>
        <v>0</v>
      </c>
      <c r="V137" s="10">
        <v>0</v>
      </c>
      <c r="W137" s="10">
        <f t="shared" si="19"/>
        <v>0</v>
      </c>
      <c r="X137" s="10">
        <f>_xll.FDSR(A137,"FF_SGA(ANN_R,8/1/2018,10/31/2018,AY)")</f>
        <v>27.542999999999999</v>
      </c>
      <c r="Y137" s="10"/>
      <c r="Z137" s="10"/>
      <c r="AA137" s="3">
        <f t="array" ref="AA137:CM137">_xll.FDSR($A137,"FG_PRICE(8/1/2018,10/31/2018,,USD)")</f>
        <v>2.2999999999999998</v>
      </c>
      <c r="AB137" s="3">
        <v>2.25</v>
      </c>
      <c r="AC137" s="4">
        <v>2.2000000000000002</v>
      </c>
      <c r="AD137" s="3">
        <v>2.25</v>
      </c>
      <c r="AE137" s="3">
        <v>2.2000000000000002</v>
      </c>
      <c r="AF137" s="3">
        <v>2.2000000000000002</v>
      </c>
      <c r="AG137" s="3">
        <v>2.15</v>
      </c>
      <c r="AH137" s="3">
        <v>2.15</v>
      </c>
      <c r="AI137" s="3">
        <v>2.1</v>
      </c>
      <c r="AJ137" s="3">
        <v>1.9750000000000001</v>
      </c>
      <c r="AK137" s="3">
        <v>1.95</v>
      </c>
      <c r="AL137" s="3">
        <v>2</v>
      </c>
      <c r="AM137" s="3">
        <v>2</v>
      </c>
      <c r="AN137" s="3">
        <v>2.1</v>
      </c>
      <c r="AO137" s="3">
        <v>2.2000000000000002</v>
      </c>
      <c r="AP137" s="3">
        <v>2.2999999999999998</v>
      </c>
      <c r="AQ137" s="3">
        <v>2.25</v>
      </c>
      <c r="AR137" s="3">
        <v>2.2999999999999998</v>
      </c>
      <c r="AS137" s="3">
        <v>2.2999999999999998</v>
      </c>
      <c r="AT137" s="3">
        <v>2.35</v>
      </c>
      <c r="AU137" s="3">
        <v>2.2000000000000002</v>
      </c>
      <c r="AV137" s="3">
        <v>2.35</v>
      </c>
      <c r="AW137" s="3">
        <v>2.2999999999999998</v>
      </c>
      <c r="AX137" s="3">
        <v>2.35</v>
      </c>
      <c r="AY137" s="3">
        <v>2.4</v>
      </c>
      <c r="AZ137" s="3">
        <v>2.4</v>
      </c>
      <c r="BA137" s="3">
        <v>2.4500000000000002</v>
      </c>
      <c r="BB137" s="3">
        <v>2.25</v>
      </c>
      <c r="BC137" s="3">
        <v>2.25</v>
      </c>
      <c r="BD137" s="3">
        <v>2.2000000000000002</v>
      </c>
      <c r="BE137" s="3">
        <v>2.15</v>
      </c>
      <c r="BF137" s="3">
        <v>2.25</v>
      </c>
      <c r="BG137" s="3">
        <v>2.2000000000000002</v>
      </c>
      <c r="BH137" s="3">
        <v>2.25</v>
      </c>
      <c r="BI137" s="3">
        <v>2.2999999999999998</v>
      </c>
      <c r="BJ137" s="3">
        <v>2.35</v>
      </c>
      <c r="BK137" s="3">
        <v>2.2999999999999998</v>
      </c>
      <c r="BL137" s="3">
        <v>2.4500000000000002</v>
      </c>
      <c r="BM137" s="3">
        <v>2.4500000000000002</v>
      </c>
      <c r="BN137" s="3">
        <v>2.3115000000000001</v>
      </c>
      <c r="BO137" s="3">
        <v>2.4</v>
      </c>
      <c r="BP137" s="3">
        <v>2.2999999999999998</v>
      </c>
      <c r="BQ137" s="3">
        <v>2.3189000000000002</v>
      </c>
      <c r="BR137" s="3">
        <v>2.2999999999999998</v>
      </c>
      <c r="BS137" s="3">
        <v>2.15</v>
      </c>
      <c r="BT137" s="3">
        <v>2.1798999999999999</v>
      </c>
      <c r="BU137" s="3">
        <v>2.21</v>
      </c>
      <c r="BV137" s="3">
        <v>2.12</v>
      </c>
      <c r="BW137" s="3">
        <v>2.14</v>
      </c>
      <c r="BX137" s="3">
        <v>2.25</v>
      </c>
      <c r="BY137" s="3">
        <v>2.19</v>
      </c>
      <c r="BZ137" s="3">
        <v>2.19</v>
      </c>
      <c r="CA137" s="3">
        <v>2.14</v>
      </c>
      <c r="CB137" s="3">
        <v>2.34</v>
      </c>
      <c r="CC137" s="3">
        <v>2.21</v>
      </c>
      <c r="CD137" s="3">
        <v>2.2400000000000002</v>
      </c>
      <c r="CE137" s="3">
        <v>2.2010000000000001</v>
      </c>
      <c r="CF137" s="3">
        <v>2.16</v>
      </c>
      <c r="CG137" s="3">
        <v>1.92</v>
      </c>
      <c r="CH137" s="3">
        <v>2.31</v>
      </c>
      <c r="CI137" s="3">
        <v>2.0699999999999998</v>
      </c>
      <c r="CJ137" s="3">
        <v>2.12</v>
      </c>
      <c r="CK137" s="3">
        <v>2.13</v>
      </c>
      <c r="CL137" s="3">
        <v>2.06</v>
      </c>
      <c r="CM137" s="3">
        <v>2.2999999999999998</v>
      </c>
      <c r="CN137" s="3"/>
      <c r="CO137" s="3"/>
    </row>
    <row r="138" spans="1:93" hidden="1" x14ac:dyDescent="0.25">
      <c r="A138" t="s">
        <v>5531</v>
      </c>
      <c r="B138" t="s">
        <v>5532</v>
      </c>
      <c r="C138" s="1" t="s">
        <v>5533</v>
      </c>
      <c r="D138" s="2">
        <v>-0.55490064400000005</v>
      </c>
      <c r="E138">
        <v>15416</v>
      </c>
      <c r="F138">
        <v>2018</v>
      </c>
      <c r="G138" s="7">
        <v>1</v>
      </c>
      <c r="H138" s="8">
        <f t="shared" si="16"/>
        <v>0</v>
      </c>
      <c r="I138" s="8">
        <f>_xll.FDS(A138,"FF_CURR_RATIO(ANN_R,0)")</f>
        <v>2.902759308510638</v>
      </c>
      <c r="J138" s="8">
        <f t="shared" ref="J138:J201" si="20">IF(I138&gt;4,1,0)</f>
        <v>0</v>
      </c>
      <c r="K138" s="8">
        <f>_xll.FDS(A138,"FF_PBK(ANN_R,0)")</f>
        <v>2.9877681973130139</v>
      </c>
      <c r="L138" s="8" t="e">
        <f>_xll.FDSR(A138,"FF_PE(ANN_R,NOW,NOW,AY)")</f>
        <v>#N/A</v>
      </c>
      <c r="M138" s="12">
        <f>_xll.FDSR(A138,"FF_EPS(ANN_R,NOW,NOW,AY)")</f>
        <v>-1.26</v>
      </c>
      <c r="N138" s="12"/>
      <c r="O138" s="12">
        <f>_xll.FDSR(A138,"FF_SALES(ANN_R,NOW,NOW,AY)")</f>
        <v>0.5</v>
      </c>
      <c r="P138" s="10">
        <f>_xll.FDSR(A138,"FF_RD_EXP(ANN_R,NOW,NOW,AY)")</f>
        <v>18.681999999999999</v>
      </c>
      <c r="Q138" s="10">
        <f>_xll.FDS(A138,"FF_ASSETS(ANN_R,0)")</f>
        <v>17.896999999999998</v>
      </c>
      <c r="R138" s="10">
        <f t="shared" si="17"/>
        <v>1.0438620997932615</v>
      </c>
      <c r="S138" s="10">
        <f t="shared" si="15"/>
        <v>0</v>
      </c>
      <c r="T138" s="10">
        <f t="shared" si="18"/>
        <v>-3.1007751937984773E-3</v>
      </c>
      <c r="U138" s="10">
        <f t="array" ref="U138:V138">_xll.FDSR(A138,"FF_DEBT_ASSETS(ANN_R,11/30/2016,10/31/2018,AY)")</f>
        <v>13.858716825881659</v>
      </c>
      <c r="V138" s="10">
        <v>14.230644880499391</v>
      </c>
      <c r="W138" s="10">
        <f t="shared" si="19"/>
        <v>0.37192805461773126</v>
      </c>
      <c r="X138" s="10">
        <f>_xll.FDSR(A138,"FF_SGA(ANN_R,8/1/2018,10/31/2018,AY)")</f>
        <v>27.29</v>
      </c>
      <c r="Y138" s="10"/>
      <c r="Z138" s="10"/>
      <c r="AA138" s="3">
        <f t="array" ref="AA138:CM138">_xll.FDSR($A138,"FG_PRICE(8/1/2018,10/31/2018,,USD)")</f>
        <v>0.64500000000000002</v>
      </c>
      <c r="AB138" s="3">
        <v>0.62019999999999997</v>
      </c>
      <c r="AC138" s="4">
        <v>0.63</v>
      </c>
      <c r="AD138" s="3">
        <v>0.63</v>
      </c>
      <c r="AE138" s="3">
        <v>0.64529999999999998</v>
      </c>
      <c r="AF138" s="3">
        <v>0.70440000000000003</v>
      </c>
      <c r="AG138" s="3">
        <v>0.69369999999999998</v>
      </c>
      <c r="AH138" s="3">
        <v>0.67200000000000004</v>
      </c>
      <c r="AI138" s="3">
        <v>0.65300000000000002</v>
      </c>
      <c r="AJ138" s="3">
        <v>0.6522</v>
      </c>
      <c r="AK138" s="3">
        <v>0.65200000000000002</v>
      </c>
      <c r="AL138" s="3">
        <v>0.6522</v>
      </c>
      <c r="AM138" s="3">
        <v>0.65</v>
      </c>
      <c r="AN138" s="3">
        <v>0.63970000000000005</v>
      </c>
      <c r="AO138" s="3">
        <v>0.64459999999999995</v>
      </c>
      <c r="AP138" s="3">
        <v>0.65549999999999997</v>
      </c>
      <c r="AQ138" s="3">
        <v>0.70250000000000001</v>
      </c>
      <c r="AR138" s="3">
        <v>0.71199999999999997</v>
      </c>
      <c r="AS138" s="3">
        <v>0.72250000000000003</v>
      </c>
      <c r="AT138" s="3">
        <v>0.71960000000000002</v>
      </c>
      <c r="AU138" s="3">
        <v>0.77610000000000001</v>
      </c>
      <c r="AV138" s="3">
        <v>0.79669999999999996</v>
      </c>
      <c r="AW138" s="3">
        <v>0.71</v>
      </c>
      <c r="AX138" s="3">
        <v>0.72</v>
      </c>
      <c r="AY138" s="3">
        <v>0.75760000000000005</v>
      </c>
      <c r="AZ138" s="3">
        <v>0.74239999999999995</v>
      </c>
      <c r="BA138" s="3">
        <v>0.70740000000000003</v>
      </c>
      <c r="BB138" s="3">
        <v>0.74</v>
      </c>
      <c r="BC138" s="3">
        <v>0.77929999999999999</v>
      </c>
      <c r="BD138" s="3">
        <v>0.8</v>
      </c>
      <c r="BE138" s="3">
        <v>0.82050000000000001</v>
      </c>
      <c r="BF138" s="3">
        <v>0.76139999999999997</v>
      </c>
      <c r="BG138" s="3">
        <v>0.76139999999999997</v>
      </c>
      <c r="BH138" s="3">
        <v>0.76980000000000004</v>
      </c>
      <c r="BI138" s="3">
        <v>0.81420000000000003</v>
      </c>
      <c r="BJ138" s="3">
        <v>0.83001000000000003</v>
      </c>
      <c r="BK138" s="3">
        <v>0.84399999999999997</v>
      </c>
      <c r="BL138" s="3">
        <v>0.8498</v>
      </c>
      <c r="BM138" s="3">
        <v>0.872</v>
      </c>
      <c r="BN138" s="3">
        <v>0.82399999999999995</v>
      </c>
      <c r="BO138" s="3">
        <v>0.8226</v>
      </c>
      <c r="BP138" s="3">
        <v>0.8</v>
      </c>
      <c r="BQ138" s="3">
        <v>0.83699999999999997</v>
      </c>
      <c r="BR138" s="3">
        <v>0.84950000000000003</v>
      </c>
      <c r="BS138" s="3">
        <v>0.77700000000000002</v>
      </c>
      <c r="BT138" s="3">
        <v>0.75890000000000002</v>
      </c>
      <c r="BU138" s="3">
        <v>0.74</v>
      </c>
      <c r="BV138" s="3">
        <v>0.77</v>
      </c>
      <c r="BW138" s="3">
        <v>0.76</v>
      </c>
      <c r="BX138" s="3">
        <v>0.72589999999999999</v>
      </c>
      <c r="BY138" s="3">
        <v>0.72419999999999995</v>
      </c>
      <c r="BZ138" s="3">
        <v>0.72</v>
      </c>
      <c r="CA138" s="3">
        <v>0.67600000000000005</v>
      </c>
      <c r="CB138" s="3">
        <v>0.66210000000000002</v>
      </c>
      <c r="CC138" s="3">
        <v>0.63800000000000001</v>
      </c>
      <c r="CD138" s="3">
        <v>0.6915</v>
      </c>
      <c r="CE138" s="3">
        <v>0.69989999999999997</v>
      </c>
      <c r="CF138" s="3">
        <v>0.68</v>
      </c>
      <c r="CG138" s="3">
        <v>0.66979999999999995</v>
      </c>
      <c r="CH138" s="3">
        <v>0.68</v>
      </c>
      <c r="CI138" s="3">
        <v>0.64929999999999999</v>
      </c>
      <c r="CJ138" s="3">
        <v>0.65</v>
      </c>
      <c r="CK138" s="3">
        <v>0.63490000000000002</v>
      </c>
      <c r="CL138" s="3">
        <v>0.63109999999999999</v>
      </c>
      <c r="CM138" s="3">
        <v>0.64300000000000002</v>
      </c>
      <c r="CN138" s="3"/>
      <c r="CO138" s="3"/>
    </row>
    <row r="139" spans="1:93" hidden="1" x14ac:dyDescent="0.25">
      <c r="A139" t="s">
        <v>5419</v>
      </c>
      <c r="B139" t="s">
        <v>5420</v>
      </c>
      <c r="C139" s="1" t="s">
        <v>5421</v>
      </c>
      <c r="D139" s="2">
        <v>-0.40830906500000003</v>
      </c>
      <c r="E139">
        <v>14929</v>
      </c>
      <c r="F139">
        <v>2018</v>
      </c>
      <c r="G139" s="7">
        <v>1</v>
      </c>
      <c r="H139" s="8">
        <f t="shared" si="16"/>
        <v>0</v>
      </c>
      <c r="I139" s="8">
        <f>_xll.FDS(A139,"FF_CURR_RATIO(ANN_R,0)")</f>
        <v>6.7954634337113813</v>
      </c>
      <c r="J139" s="8">
        <f t="shared" si="20"/>
        <v>1</v>
      </c>
      <c r="K139" s="8">
        <f>_xll.FDS(A139,"FF_PBK(ANN_R,0)")</f>
        <v>3.2851403427259558</v>
      </c>
      <c r="L139" s="8" t="e">
        <f>_xll.FDSR(A139,"FF_PE(ANN_R,NOW,NOW,AY)")</f>
        <v>#N/A</v>
      </c>
      <c r="M139" s="12">
        <f>_xll.FDSR(A139,"FF_EPS(ANN_R,NOW,NOW,AY)")</f>
        <v>-1.76</v>
      </c>
      <c r="N139" s="12"/>
      <c r="O139" s="12">
        <f>_xll.FDSR(A139,"FF_SALES(ANN_R,NOW,NOW,AY)")</f>
        <v>3.669</v>
      </c>
      <c r="P139" s="10">
        <f>_xll.FDSR(A139,"FF_RD_EXP(ANN_R,NOW,NOW,AY)")</f>
        <v>57.779000000000003</v>
      </c>
      <c r="Q139" s="10">
        <f>_xll.FDS(A139,"FF_ASSETS(ANN_R,0)")</f>
        <v>80.254000000000005</v>
      </c>
      <c r="R139" s="10">
        <f t="shared" si="17"/>
        <v>0.71995165350013701</v>
      </c>
      <c r="S139" s="10">
        <f t="shared" si="15"/>
        <v>1</v>
      </c>
      <c r="T139">
        <f t="shared" si="18"/>
        <v>-0.23144876325088348</v>
      </c>
      <c r="U139">
        <f t="array" ref="U139:V139">_xll.FDSR(A139,"FF_DEBT_ASSETS(ANN_R,11/30/2016,10/31/2018,AY)")</f>
        <v>0.50073637702503682</v>
      </c>
      <c r="V139">
        <v>1.4745456556198621E-2</v>
      </c>
      <c r="W139">
        <f t="shared" si="19"/>
        <v>-0.48599092046883818</v>
      </c>
      <c r="X139" s="3">
        <f>_xll.FDSR(A139,"FF_SGA(ANN_R,8/1/2018,10/31/2018,AY)")</f>
        <v>69.049000000000007</v>
      </c>
      <c r="Y139"/>
      <c r="Z139" s="10"/>
      <c r="AA139" s="3">
        <f t="array" ref="AA139:CM139">_xll.FDSR($A139,"FG_PRICE(8/1/2018,10/31/2018,,USD)")</f>
        <v>5.66</v>
      </c>
      <c r="AB139" s="3">
        <v>5.76</v>
      </c>
      <c r="AC139" s="4">
        <v>5.76</v>
      </c>
      <c r="AD139" s="3">
        <v>5.75</v>
      </c>
      <c r="AE139" s="3">
        <v>5.76</v>
      </c>
      <c r="AF139" s="3">
        <v>5.76</v>
      </c>
      <c r="AG139" s="3">
        <v>5.75</v>
      </c>
      <c r="AH139" s="3">
        <v>5.76</v>
      </c>
      <c r="AI139" s="3">
        <v>5.91</v>
      </c>
      <c r="AJ139" s="3">
        <v>5.97</v>
      </c>
      <c r="AK139" s="3">
        <v>5.98</v>
      </c>
      <c r="AL139" s="3">
        <v>5.83</v>
      </c>
      <c r="AM139" s="3">
        <v>5.84</v>
      </c>
      <c r="AN139" s="3">
        <v>5.93</v>
      </c>
      <c r="AO139" s="3">
        <v>6</v>
      </c>
      <c r="AP139" s="3">
        <v>5.99</v>
      </c>
      <c r="AQ139" s="3">
        <v>5.84</v>
      </c>
      <c r="AR139" s="3">
        <v>5.72</v>
      </c>
      <c r="AS139" s="3">
        <v>5.58</v>
      </c>
      <c r="AT139" s="3">
        <v>5.55</v>
      </c>
      <c r="AU139" s="3">
        <v>5.74</v>
      </c>
      <c r="AV139" s="3">
        <v>5.66</v>
      </c>
      <c r="AW139" s="3">
        <v>5.66</v>
      </c>
      <c r="AX139" s="3">
        <v>5.66</v>
      </c>
      <c r="AY139" s="3">
        <v>5.86</v>
      </c>
      <c r="AZ139" s="3">
        <v>5.73</v>
      </c>
      <c r="BA139" s="3">
        <v>5.83</v>
      </c>
      <c r="BB139" s="3">
        <v>6.12</v>
      </c>
      <c r="BC139" s="3">
        <v>5.92</v>
      </c>
      <c r="BD139" s="3">
        <v>6.11</v>
      </c>
      <c r="BE139" s="3">
        <v>6.3</v>
      </c>
      <c r="BF139" s="3">
        <v>6.18</v>
      </c>
      <c r="BG139" s="3">
        <v>5.74</v>
      </c>
      <c r="BH139" s="3">
        <v>5.19</v>
      </c>
      <c r="BI139" s="3">
        <v>5.56</v>
      </c>
      <c r="BJ139" s="3">
        <v>5.91</v>
      </c>
      <c r="BK139" s="3">
        <v>5.97</v>
      </c>
      <c r="BL139" s="3">
        <v>5.99</v>
      </c>
      <c r="BM139" s="3">
        <v>5.98</v>
      </c>
      <c r="BN139" s="3">
        <v>5.87</v>
      </c>
      <c r="BO139" s="3">
        <v>5.73</v>
      </c>
      <c r="BP139" s="3">
        <v>5.73</v>
      </c>
      <c r="BQ139" s="3">
        <v>5.77</v>
      </c>
      <c r="BR139" s="3">
        <v>5.5</v>
      </c>
      <c r="BS139" s="3">
        <v>5.53</v>
      </c>
      <c r="BT139" s="3">
        <v>5.21</v>
      </c>
      <c r="BU139" s="3">
        <v>5.05</v>
      </c>
      <c r="BV139" s="3">
        <v>4.9800000000000004</v>
      </c>
      <c r="BW139" s="3">
        <v>5.04</v>
      </c>
      <c r="BX139" s="3">
        <v>5</v>
      </c>
      <c r="BY139" s="3">
        <v>5.0199999999999996</v>
      </c>
      <c r="BZ139" s="3">
        <v>5.17</v>
      </c>
      <c r="CA139" s="3">
        <v>5.25</v>
      </c>
      <c r="CB139" s="3">
        <v>5.47</v>
      </c>
      <c r="CC139" s="3">
        <v>5.3</v>
      </c>
      <c r="CD139" s="3">
        <v>5.32</v>
      </c>
      <c r="CE139" s="3">
        <v>5.14</v>
      </c>
      <c r="CF139" s="3">
        <v>5.03</v>
      </c>
      <c r="CG139" s="3">
        <v>5</v>
      </c>
      <c r="CH139" s="3">
        <v>4.75</v>
      </c>
      <c r="CI139" s="3">
        <v>4.6900000000000004</v>
      </c>
      <c r="CJ139" s="3">
        <v>4.82</v>
      </c>
      <c r="CK139" s="3">
        <v>4.6500000000000004</v>
      </c>
      <c r="CL139" s="3">
        <v>4.57</v>
      </c>
      <c r="CM139" s="3">
        <v>4.3499999999999996</v>
      </c>
      <c r="CN139" s="3"/>
      <c r="CO139" s="3"/>
    </row>
    <row r="140" spans="1:93" hidden="1" x14ac:dyDescent="0.25">
      <c r="A140" t="s">
        <v>5781</v>
      </c>
      <c r="B140" t="s">
        <v>5782</v>
      </c>
      <c r="C140" s="1" t="s">
        <v>5783</v>
      </c>
      <c r="D140" s="2">
        <v>-0.21120266100000001</v>
      </c>
      <c r="E140">
        <v>15533</v>
      </c>
      <c r="F140">
        <v>2018</v>
      </c>
      <c r="G140" s="7">
        <v>1</v>
      </c>
      <c r="H140" s="8">
        <f t="shared" si="16"/>
        <v>0</v>
      </c>
      <c r="I140" s="8">
        <f>_xll.FDS(A140,"FF_CURR_RATIO(ANN_R,0)")</f>
        <v>6.3474218899750818</v>
      </c>
      <c r="J140" s="8">
        <f t="shared" si="20"/>
        <v>1</v>
      </c>
      <c r="K140" s="8">
        <f>_xll.FDS(A140,"FF_PBK(ANN_R,0)")</f>
        <v>1.6212839557884171</v>
      </c>
      <c r="L140" s="8" t="e">
        <f>_xll.FDSR(A140,"FF_PE(ANN_R,NOW,NOW,AY)")</f>
        <v>#N/A</v>
      </c>
      <c r="M140" s="12">
        <f>_xll.FDSR(A140,"FF_EPS(ANN_R,NOW,NOW,AY)")</f>
        <v>-1.2</v>
      </c>
      <c r="N140" s="12"/>
      <c r="O140" s="12">
        <f>_xll.FDSR(A140,"FF_SALES(ANN_R,NOW,NOW,AY)")</f>
        <v>4.4999999999999998E-2</v>
      </c>
      <c r="P140" s="10">
        <f>_xll.FDSR(A140,"FF_RD_EXP(ANN_R,NOW,NOW,AY)")</f>
        <v>39.777999999999999</v>
      </c>
      <c r="Q140" s="10">
        <f>_xll.FDS(A140,"FF_ASSETS(ANN_R,0)")</f>
        <v>250.44</v>
      </c>
      <c r="R140" s="10">
        <f t="shared" si="17"/>
        <v>0.15883245487941222</v>
      </c>
      <c r="S140" s="10">
        <f t="shared" si="15"/>
        <v>0</v>
      </c>
      <c r="T140">
        <f t="shared" si="18"/>
        <v>-0.36070381231671556</v>
      </c>
      <c r="U140">
        <f t="array" ref="U140:V140">_xll.FDSR(A140,"FF_DEBT_ASSETS(ANN_R,11/30/2016,10/31/2018,AY)")</f>
        <v>0.67275636569814834</v>
      </c>
      <c r="V140">
        <v>2.5858593494091271</v>
      </c>
      <c r="W140">
        <f t="shared" si="19"/>
        <v>1.9131029837109788</v>
      </c>
      <c r="X140" s="3">
        <f>_xll.FDSR(A140,"FF_SGA(ANN_R,8/1/2018,10/31/2018,AY)")</f>
        <v>93.599000000000004</v>
      </c>
      <c r="Y140"/>
      <c r="Z140" s="10"/>
      <c r="AA140" s="3">
        <f t="array" ref="AA140:CM140">_xll.FDSR($A140,"FG_PRICE(8/1/2018,10/31/2018,,USD)")</f>
        <v>3.41</v>
      </c>
      <c r="AB140" s="3">
        <v>3.09</v>
      </c>
      <c r="AC140" s="4">
        <v>3.19</v>
      </c>
      <c r="AD140" s="3">
        <v>2.89</v>
      </c>
      <c r="AE140" s="3">
        <v>2.94</v>
      </c>
      <c r="AF140" s="3">
        <v>2.81</v>
      </c>
      <c r="AG140" s="3">
        <v>3.27</v>
      </c>
      <c r="AH140" s="3">
        <v>3.15</v>
      </c>
      <c r="AI140" s="3">
        <v>3.15</v>
      </c>
      <c r="AJ140" s="3">
        <v>3.24</v>
      </c>
      <c r="AK140" s="3">
        <v>3.08</v>
      </c>
      <c r="AL140" s="3">
        <v>3.13</v>
      </c>
      <c r="AM140" s="3">
        <v>3.18</v>
      </c>
      <c r="AN140" s="3">
        <v>3.19</v>
      </c>
      <c r="AO140" s="3">
        <v>3.23</v>
      </c>
      <c r="AP140" s="3">
        <v>3.19</v>
      </c>
      <c r="AQ140" s="3">
        <v>3.03</v>
      </c>
      <c r="AR140" s="3">
        <v>3.04</v>
      </c>
      <c r="AS140" s="3">
        <v>3.07</v>
      </c>
      <c r="AT140" s="3">
        <v>3.04</v>
      </c>
      <c r="AU140" s="3">
        <v>3.06</v>
      </c>
      <c r="AV140" s="3">
        <v>3.29</v>
      </c>
      <c r="AW140" s="3">
        <v>3.39</v>
      </c>
      <c r="AX140" s="3">
        <v>3.24</v>
      </c>
      <c r="AY140" s="3">
        <v>3.26</v>
      </c>
      <c r="AZ140" s="3">
        <v>3.06</v>
      </c>
      <c r="BA140" s="3">
        <v>2.98</v>
      </c>
      <c r="BB140" s="3">
        <v>3.03</v>
      </c>
      <c r="BC140" s="3">
        <v>2.93</v>
      </c>
      <c r="BD140" s="3">
        <v>2.94</v>
      </c>
      <c r="BE140" s="3">
        <v>2.89</v>
      </c>
      <c r="BF140" s="3">
        <v>2.89</v>
      </c>
      <c r="BG140" s="3">
        <v>2.91</v>
      </c>
      <c r="BH140" s="3">
        <v>3.04</v>
      </c>
      <c r="BI140" s="3">
        <v>3.09</v>
      </c>
      <c r="BJ140" s="3">
        <v>3.34</v>
      </c>
      <c r="BK140" s="3">
        <v>3.3</v>
      </c>
      <c r="BL140" s="3">
        <v>3.23</v>
      </c>
      <c r="BM140" s="3">
        <v>3.29</v>
      </c>
      <c r="BN140" s="3">
        <v>3.64</v>
      </c>
      <c r="BO140" s="3">
        <v>3.69</v>
      </c>
      <c r="BP140" s="3">
        <v>3.7</v>
      </c>
      <c r="BQ140" s="3">
        <v>3.56</v>
      </c>
      <c r="BR140" s="3">
        <v>3.92</v>
      </c>
      <c r="BS140" s="3">
        <v>4.2</v>
      </c>
      <c r="BT140" s="3">
        <v>3.88</v>
      </c>
      <c r="BU140" s="3">
        <v>3.81</v>
      </c>
      <c r="BV140" s="3">
        <v>3.78</v>
      </c>
      <c r="BW140" s="3">
        <v>3.95</v>
      </c>
      <c r="BX140" s="3">
        <v>3.61</v>
      </c>
      <c r="BY140" s="3">
        <v>3.37</v>
      </c>
      <c r="BZ140" s="3">
        <v>3.4</v>
      </c>
      <c r="CA140" s="3">
        <v>3.44</v>
      </c>
      <c r="CB140" s="3">
        <v>3.49</v>
      </c>
      <c r="CC140" s="3">
        <v>2.8849999999999998</v>
      </c>
      <c r="CD140" s="3">
        <v>2.77</v>
      </c>
      <c r="CE140" s="3">
        <v>2.72</v>
      </c>
      <c r="CF140" s="3">
        <v>2.6</v>
      </c>
      <c r="CG140" s="3">
        <v>2.6</v>
      </c>
      <c r="CH140" s="3">
        <v>2.29</v>
      </c>
      <c r="CI140" s="3">
        <v>2.33</v>
      </c>
      <c r="CJ140" s="3">
        <v>2.27</v>
      </c>
      <c r="CK140" s="3">
        <v>2.25</v>
      </c>
      <c r="CL140" s="3">
        <v>2.2000000000000002</v>
      </c>
      <c r="CM140" s="3">
        <v>2.1800000000000002</v>
      </c>
      <c r="CN140" s="3"/>
      <c r="CO140" s="3"/>
    </row>
    <row r="141" spans="1:93" hidden="1" x14ac:dyDescent="0.25">
      <c r="A141" t="s">
        <v>4022</v>
      </c>
      <c r="B141" t="s">
        <v>4023</v>
      </c>
      <c r="C141" s="1" t="s">
        <v>4024</v>
      </c>
      <c r="D141" s="2">
        <v>-0.17972591299999999</v>
      </c>
      <c r="E141">
        <v>13870</v>
      </c>
      <c r="F141">
        <v>2018</v>
      </c>
      <c r="G141" s="7">
        <v>1</v>
      </c>
      <c r="H141" s="8">
        <f t="shared" si="16"/>
        <v>0</v>
      </c>
      <c r="I141" s="8">
        <f>_xll.FDS(A141,"FF_CURR_RATIO(ANN_R,0)")</f>
        <v>11.862155198545009</v>
      </c>
      <c r="J141" s="8">
        <f t="shared" si="20"/>
        <v>1</v>
      </c>
      <c r="K141" s="8">
        <f>_xll.FDS(A141,"FF_PBK(ANN_R,0)")</f>
        <v>0.99161729997387105</v>
      </c>
      <c r="L141" s="8" t="e">
        <f>_xll.FDSR(A141,"FF_PE(ANN_R,NOW,NOW,AY)")</f>
        <v>#N/A</v>
      </c>
      <c r="M141" s="12">
        <f>_xll.FDSR(A141,"FF_EPS(ANN_R,NOW,NOW,AY)")</f>
        <v>-1.51</v>
      </c>
      <c r="N141" s="12"/>
      <c r="O141" s="12">
        <f>_xll.FDSR(A141,"FF_SALES(ANN_R,NOW,NOW,AY)")</f>
        <v>4.4939999999999998</v>
      </c>
      <c r="P141" s="10">
        <f>_xll.FDSR(A141,"FF_RD_EXP(ANN_R,NOW,NOW,AY)")</f>
        <v>49.448</v>
      </c>
      <c r="Q141" s="10">
        <f>_xll.FDS(A141,"FF_ASSETS(ANN_R,0)")</f>
        <v>235.23</v>
      </c>
      <c r="R141" s="10">
        <f t="shared" si="17"/>
        <v>0.21021128257450156</v>
      </c>
      <c r="S141" s="10">
        <f t="shared" si="15"/>
        <v>1</v>
      </c>
      <c r="T141">
        <f t="shared" si="18"/>
        <v>-0.22444444444444445</v>
      </c>
      <c r="U141">
        <f t="array" ref="U141:V141">_xll.FDSR(A141,"FF_DEBT_ASSETS(ANN_R,11/30/2016,10/31/2018,AY)")</f>
        <v>0</v>
      </c>
      <c r="V141">
        <v>0</v>
      </c>
      <c r="W141">
        <f t="shared" si="19"/>
        <v>0</v>
      </c>
      <c r="X141" s="3">
        <f>_xll.FDSR(A141,"FF_SGA(ANN_R,8/1/2018,10/31/2018,AY)")</f>
        <v>75.504999999999995</v>
      </c>
      <c r="Y141"/>
      <c r="Z141" s="10"/>
      <c r="AA141" s="3">
        <f t="array" ref="AA141:CM141">_xll.FDSR($A141,"FG_PRICE(8/1/2018,10/31/2018,,USD)")</f>
        <v>4.5</v>
      </c>
      <c r="AB141" s="3">
        <v>4.43</v>
      </c>
      <c r="AC141" s="4">
        <v>4.28</v>
      </c>
      <c r="AD141" s="3">
        <v>4.21</v>
      </c>
      <c r="AE141" s="3">
        <v>4.3</v>
      </c>
      <c r="AF141" s="3">
        <v>4.38</v>
      </c>
      <c r="AG141" s="3">
        <v>4.3600000000000003</v>
      </c>
      <c r="AH141" s="3">
        <v>4.38</v>
      </c>
      <c r="AI141" s="3">
        <v>4.29</v>
      </c>
      <c r="AJ141" s="3">
        <v>4.21</v>
      </c>
      <c r="AK141" s="3">
        <v>4.03</v>
      </c>
      <c r="AL141" s="3">
        <v>4.1500000000000004</v>
      </c>
      <c r="AM141" s="3">
        <v>4.05</v>
      </c>
      <c r="AN141" s="3">
        <v>4.04</v>
      </c>
      <c r="AO141" s="3">
        <v>4.22</v>
      </c>
      <c r="AP141" s="3">
        <v>4.1900000000000004</v>
      </c>
      <c r="AQ141" s="3">
        <v>4.16</v>
      </c>
      <c r="AR141" s="3">
        <v>4.17</v>
      </c>
      <c r="AS141" s="3">
        <v>4.17</v>
      </c>
      <c r="AT141" s="3">
        <v>4.18</v>
      </c>
      <c r="AU141" s="3">
        <v>4.1900000000000004</v>
      </c>
      <c r="AV141" s="3">
        <v>4.1500000000000004</v>
      </c>
      <c r="AW141" s="3">
        <v>3.99</v>
      </c>
      <c r="AX141" s="3">
        <v>3.9</v>
      </c>
      <c r="AY141" s="3">
        <v>3.99</v>
      </c>
      <c r="AZ141" s="3">
        <v>3.7450000000000001</v>
      </c>
      <c r="BA141" s="3">
        <v>3.9</v>
      </c>
      <c r="BB141" s="3">
        <v>3.82</v>
      </c>
      <c r="BC141" s="3">
        <v>3.9</v>
      </c>
      <c r="BD141" s="3">
        <v>3.75</v>
      </c>
      <c r="BE141" s="3">
        <v>3.58</v>
      </c>
      <c r="BF141" s="3">
        <v>3.73</v>
      </c>
      <c r="BG141" s="3">
        <v>3.71</v>
      </c>
      <c r="BH141" s="3">
        <v>3.78</v>
      </c>
      <c r="BI141" s="3">
        <v>3.8</v>
      </c>
      <c r="BJ141" s="3">
        <v>3.91</v>
      </c>
      <c r="BK141" s="3">
        <v>3.97</v>
      </c>
      <c r="BL141" s="3">
        <v>4</v>
      </c>
      <c r="BM141" s="3">
        <v>3.94</v>
      </c>
      <c r="BN141" s="3">
        <v>3.9</v>
      </c>
      <c r="BO141" s="3">
        <v>3.94</v>
      </c>
      <c r="BP141" s="3">
        <v>3.89</v>
      </c>
      <c r="BQ141" s="3">
        <v>3.74</v>
      </c>
      <c r="BR141" s="3">
        <v>3.72</v>
      </c>
      <c r="BS141" s="3">
        <v>3.88</v>
      </c>
      <c r="BT141" s="3">
        <v>3.88</v>
      </c>
      <c r="BU141" s="3">
        <v>3.9</v>
      </c>
      <c r="BV141" s="3">
        <v>3.83</v>
      </c>
      <c r="BW141" s="3">
        <v>3.89</v>
      </c>
      <c r="BX141" s="3">
        <v>3.83</v>
      </c>
      <c r="BY141" s="3">
        <v>3.64</v>
      </c>
      <c r="BZ141" s="3">
        <v>3.58</v>
      </c>
      <c r="CA141" s="3">
        <v>3.69</v>
      </c>
      <c r="CB141" s="3">
        <v>3.73</v>
      </c>
      <c r="CC141" s="3">
        <v>3.61</v>
      </c>
      <c r="CD141" s="3">
        <v>3.67</v>
      </c>
      <c r="CE141" s="3">
        <v>3.6</v>
      </c>
      <c r="CF141" s="3">
        <v>3.54</v>
      </c>
      <c r="CG141" s="3">
        <v>3.48</v>
      </c>
      <c r="CH141" s="3">
        <v>3.2</v>
      </c>
      <c r="CI141" s="3">
        <v>3.51</v>
      </c>
      <c r="CJ141" s="3">
        <v>3.53</v>
      </c>
      <c r="CK141" s="3">
        <v>3.45</v>
      </c>
      <c r="CL141" s="3">
        <v>3.58</v>
      </c>
      <c r="CM141" s="3">
        <v>3.49</v>
      </c>
      <c r="CN141" s="3"/>
      <c r="CO141" s="3"/>
    </row>
    <row r="142" spans="1:93" hidden="1" x14ac:dyDescent="0.25">
      <c r="A142" t="s">
        <v>7135</v>
      </c>
      <c r="B142" t="s">
        <v>7136</v>
      </c>
      <c r="C142" s="1" t="s">
        <v>7137</v>
      </c>
      <c r="D142" s="2">
        <v>-0.323760257</v>
      </c>
      <c r="E142">
        <v>15960</v>
      </c>
      <c r="F142">
        <v>2018</v>
      </c>
      <c r="G142" s="7">
        <v>1</v>
      </c>
      <c r="H142" s="8">
        <f t="shared" si="16"/>
        <v>0</v>
      </c>
      <c r="I142" s="8">
        <f>_xll.FDS(A142,"FF_CURR_RATIO(ANN_R,0)")</f>
        <v>10.172148511539749</v>
      </c>
      <c r="J142" s="8">
        <f t="shared" si="20"/>
        <v>1</v>
      </c>
      <c r="K142" s="8">
        <f>_xll.FDS(A142,"FF_PBK(ANN_R,0)")</f>
        <v>2.569546410571848</v>
      </c>
      <c r="L142" s="8" t="e">
        <f>_xll.FDSR(A142,"FF_PE(ANN_R,NOW,NOW,AY)")</f>
        <v>#N/A</v>
      </c>
      <c r="M142" s="12">
        <f>_xll.FDSR(A142,"FF_EPS(ANN_R,NOW,NOW,AY)")</f>
        <v>-2.72</v>
      </c>
      <c r="N142" s="12"/>
      <c r="O142" s="12">
        <f>_xll.FDSR(A142,"FF_SALES(ANN_R,NOW,NOW,AY)")</f>
        <v>0</v>
      </c>
      <c r="P142" s="10">
        <f>_xll.FDSR(A142,"FF_RD_EXP(ANN_R,NOW,NOW,AY)")</f>
        <v>46.305</v>
      </c>
      <c r="Q142" s="10">
        <f>_xll.FDS(A142,"FF_ASSETS(ANN_R,0)")</f>
        <v>94.775000000000006</v>
      </c>
      <c r="R142" s="10">
        <f t="shared" si="17"/>
        <v>0.48857821155367975</v>
      </c>
      <c r="S142" s="10">
        <f t="shared" si="15"/>
        <v>1</v>
      </c>
      <c r="T142">
        <f t="shared" si="18"/>
        <v>-0.21913580246913589</v>
      </c>
      <c r="U142">
        <f t="array" ref="U142:V142">_xll.FDSR(A142,"FF_DEBT_ASSETS(ANN_R,11/30/2016,10/31/2018,AY)")</f>
        <v>0</v>
      </c>
      <c r="V142">
        <v>0</v>
      </c>
      <c r="W142">
        <f t="shared" si="19"/>
        <v>0</v>
      </c>
      <c r="X142" s="3">
        <f>_xll.FDSR(A142,"FF_SGA(ANN_R,8/1/2018,10/31/2018,AY)")</f>
        <v>55.682000000000002</v>
      </c>
      <c r="Y142"/>
      <c r="Z142" s="10"/>
      <c r="AA142" s="3">
        <f t="array" ref="AA142:CM142">_xll.FDSR($A142,"FG_PRICE(8/1/2018,10/31/2018,,USD)")</f>
        <v>9.7200000000000006</v>
      </c>
      <c r="AB142" s="3">
        <v>9.42</v>
      </c>
      <c r="AC142" s="4">
        <v>9.06</v>
      </c>
      <c r="AD142" s="3">
        <v>9.3000000000000007</v>
      </c>
      <c r="AE142" s="3">
        <v>9.0399999999999991</v>
      </c>
      <c r="AF142" s="3">
        <v>8.82</v>
      </c>
      <c r="AG142" s="3">
        <v>9.42</v>
      </c>
      <c r="AH142" s="3">
        <v>9.3699999999999992</v>
      </c>
      <c r="AI142" s="3">
        <v>9.48</v>
      </c>
      <c r="AJ142" s="3">
        <v>9.11</v>
      </c>
      <c r="AK142" s="3">
        <v>9.4700000000000006</v>
      </c>
      <c r="AL142" s="3">
        <v>9.6999999999999993</v>
      </c>
      <c r="AM142" s="3">
        <v>9.5299999999999994</v>
      </c>
      <c r="AN142" s="3">
        <v>9.69</v>
      </c>
      <c r="AO142" s="3">
        <v>9.6999999999999993</v>
      </c>
      <c r="AP142" s="3">
        <v>9.9499999999999993</v>
      </c>
      <c r="AQ142" s="3">
        <v>9.7799999999999994</v>
      </c>
      <c r="AR142" s="3">
        <v>10.039999999999999</v>
      </c>
      <c r="AS142" s="3">
        <v>10.029999999999999</v>
      </c>
      <c r="AT142" s="3">
        <v>10.199999999999999</v>
      </c>
      <c r="AU142" s="3">
        <v>10.65</v>
      </c>
      <c r="AV142" s="3">
        <v>10.74</v>
      </c>
      <c r="AW142" s="3">
        <v>10.96</v>
      </c>
      <c r="AX142" s="3">
        <v>11.08</v>
      </c>
      <c r="AY142" s="3">
        <v>10.8</v>
      </c>
      <c r="AZ142" s="3">
        <v>10.28</v>
      </c>
      <c r="BA142" s="3">
        <v>10.46</v>
      </c>
      <c r="BB142" s="3">
        <v>10.65</v>
      </c>
      <c r="BC142" s="3">
        <v>10.58</v>
      </c>
      <c r="BD142" s="3">
        <v>9.9600000000000009</v>
      </c>
      <c r="BE142" s="3">
        <v>9.84</v>
      </c>
      <c r="BF142" s="3">
        <v>10.02</v>
      </c>
      <c r="BG142" s="3">
        <v>9.65</v>
      </c>
      <c r="BH142" s="3">
        <v>9.5299999999999994</v>
      </c>
      <c r="BI142" s="3">
        <v>9.44</v>
      </c>
      <c r="BJ142" s="3">
        <v>9.42</v>
      </c>
      <c r="BK142" s="3">
        <v>8.86</v>
      </c>
      <c r="BL142" s="3">
        <v>8.85</v>
      </c>
      <c r="BM142" s="3">
        <v>8.6999999999999993</v>
      </c>
      <c r="BN142" s="3">
        <v>8.99</v>
      </c>
      <c r="BO142" s="3">
        <v>8.8699999999999992</v>
      </c>
      <c r="BP142" s="3">
        <v>8.58</v>
      </c>
      <c r="BQ142" s="3">
        <v>8.2200000000000006</v>
      </c>
      <c r="BR142" s="3">
        <v>8.36</v>
      </c>
      <c r="BS142" s="3">
        <v>8.94</v>
      </c>
      <c r="BT142" s="3">
        <v>8.67</v>
      </c>
      <c r="BU142" s="3">
        <v>8.66</v>
      </c>
      <c r="BV142" s="3">
        <v>8.57</v>
      </c>
      <c r="BW142" s="3">
        <v>8.51</v>
      </c>
      <c r="BX142" s="3">
        <v>8.65</v>
      </c>
      <c r="BY142" s="3">
        <v>8.6199999999999992</v>
      </c>
      <c r="BZ142" s="3">
        <v>8.1999999999999993</v>
      </c>
      <c r="CA142" s="3">
        <v>8.3000000000000007</v>
      </c>
      <c r="CB142" s="3">
        <v>8.89</v>
      </c>
      <c r="CC142" s="3">
        <v>8.6300000000000008</v>
      </c>
      <c r="CD142" s="3">
        <v>8.16</v>
      </c>
      <c r="CE142" s="3">
        <v>7.99</v>
      </c>
      <c r="CF142" s="3">
        <v>7.97</v>
      </c>
      <c r="CG142" s="3">
        <v>8.15</v>
      </c>
      <c r="CH142" s="3">
        <v>7.49</v>
      </c>
      <c r="CI142" s="3">
        <v>7.85</v>
      </c>
      <c r="CJ142" s="3">
        <v>7.52</v>
      </c>
      <c r="CK142" s="3">
        <v>7.3</v>
      </c>
      <c r="CL142" s="3">
        <v>7.63</v>
      </c>
      <c r="CM142" s="3">
        <v>7.59</v>
      </c>
      <c r="CN142" s="3"/>
      <c r="CO142" s="3"/>
    </row>
    <row r="143" spans="1:93" hidden="1" x14ac:dyDescent="0.25">
      <c r="A143" t="s">
        <v>2265</v>
      </c>
      <c r="B143" t="s">
        <v>2266</v>
      </c>
      <c r="C143" s="1" t="s">
        <v>2267</v>
      </c>
      <c r="D143" s="2">
        <v>-0.16868903800000001</v>
      </c>
      <c r="E143">
        <v>88779</v>
      </c>
      <c r="F143">
        <v>2018</v>
      </c>
      <c r="G143" s="7">
        <v>1</v>
      </c>
      <c r="H143" s="8">
        <f t="shared" si="16"/>
        <v>0</v>
      </c>
      <c r="I143" s="8">
        <f>_xll.FDS(A143,"FF_CURR_RATIO(ANN_R,0)")</f>
        <v>1.7571665285832641</v>
      </c>
      <c r="J143" s="8">
        <f t="shared" si="20"/>
        <v>0</v>
      </c>
      <c r="K143" s="8">
        <f>_xll.FDS(A143,"FF_PBK(ANN_R,0)")</f>
        <v>3.9820806371329018</v>
      </c>
      <c r="L143" s="8" t="e">
        <f>_xll.FDSR(A143,"FF_PE(ANN_R,NOW,NOW,AY)")</f>
        <v>#N/A</v>
      </c>
      <c r="M143" s="12">
        <f>_xll.FDSR(A143,"FF_EPS(ANN_R,NOW,NOW,AY)")</f>
        <v>-0.87</v>
      </c>
      <c r="N143" s="12"/>
      <c r="O143" s="12">
        <f>_xll.FDSR(A143,"FF_SALES(ANN_R,NOW,NOW,AY)")</f>
        <v>28.102</v>
      </c>
      <c r="P143" s="10">
        <f>_xll.FDSR(A143,"FF_RD_EXP(ANN_R,NOW,NOW,AY)")</f>
        <v>9.327</v>
      </c>
      <c r="Q143" s="10">
        <f>_xll.FDS(A143,"FF_ASSETS(ANN_R,0)")</f>
        <v>32.131</v>
      </c>
      <c r="R143" s="10">
        <f t="shared" si="17"/>
        <v>0.29028041455292397</v>
      </c>
      <c r="S143" s="10">
        <f t="shared" si="15"/>
        <v>1</v>
      </c>
      <c r="T143" s="10">
        <f t="shared" si="18"/>
        <v>-2.3411371237458289E-2</v>
      </c>
      <c r="U143" s="10">
        <f t="array" ref="U143:V143">_xll.FDSR(A143,"FF_DEBT_ASSETS(ANN_R,11/30/2016,10/31/2018,AY)")</f>
        <v>2.168996710526315</v>
      </c>
      <c r="V143" s="10">
        <v>0.22250394556415101</v>
      </c>
      <c r="W143" s="10">
        <f t="shared" si="19"/>
        <v>-1.9464927649621639</v>
      </c>
      <c r="X143" s="10">
        <f>_xll.FDSR(A143,"FF_SGA(ANN_R,8/1/2018,10/31/2018,AY)")</f>
        <v>27.707000000000001</v>
      </c>
      <c r="Y143" s="10"/>
      <c r="Z143" s="10"/>
      <c r="AA143" s="3">
        <f t="array" ref="AA143:CM143">_xll.FDSR($A143,"FG_PRICE(8/1/2018,10/31/2018,,USD)")</f>
        <v>2.99</v>
      </c>
      <c r="AB143" s="3">
        <v>2.93</v>
      </c>
      <c r="AC143" s="4">
        <v>2.93</v>
      </c>
      <c r="AD143" s="3">
        <v>2.97</v>
      </c>
      <c r="AE143" s="3">
        <v>2.96</v>
      </c>
      <c r="AF143" s="3">
        <v>3.19</v>
      </c>
      <c r="AG143" s="3">
        <v>2.97</v>
      </c>
      <c r="AH143" s="3">
        <v>2.9</v>
      </c>
      <c r="AI143" s="3">
        <v>2.93</v>
      </c>
      <c r="AJ143" s="3">
        <v>2.93</v>
      </c>
      <c r="AK143" s="3">
        <v>2.88</v>
      </c>
      <c r="AL143" s="3">
        <v>2.94</v>
      </c>
      <c r="AM143" s="3">
        <v>2.87</v>
      </c>
      <c r="AN143" s="3">
        <v>2.9550000000000001</v>
      </c>
      <c r="AO143" s="3">
        <v>2.86</v>
      </c>
      <c r="AP143" s="3">
        <v>2.87</v>
      </c>
      <c r="AQ143" s="3">
        <v>2.9</v>
      </c>
      <c r="AR143" s="3">
        <v>2.9</v>
      </c>
      <c r="AS143" s="3">
        <v>2.89</v>
      </c>
      <c r="AT143" s="3">
        <v>2.97</v>
      </c>
      <c r="AU143" s="3">
        <v>3.04</v>
      </c>
      <c r="AV143" s="3">
        <v>3.03</v>
      </c>
      <c r="AW143" s="3">
        <v>3</v>
      </c>
      <c r="AX143" s="3">
        <v>3.02</v>
      </c>
      <c r="AY143" s="3">
        <v>2.98</v>
      </c>
      <c r="AZ143" s="3">
        <v>2.95</v>
      </c>
      <c r="BA143" s="3">
        <v>2.95</v>
      </c>
      <c r="BB143" s="3">
        <v>2.96</v>
      </c>
      <c r="BC143" s="3">
        <v>2.89</v>
      </c>
      <c r="BD143" s="3">
        <v>2.89</v>
      </c>
      <c r="BE143" s="3">
        <v>2.85</v>
      </c>
      <c r="BF143" s="3">
        <v>2.92</v>
      </c>
      <c r="BG143" s="3">
        <v>2.91</v>
      </c>
      <c r="BH143" s="3">
        <v>2.92</v>
      </c>
      <c r="BI143" s="3">
        <v>2.88</v>
      </c>
      <c r="BJ143" s="3">
        <v>2.85</v>
      </c>
      <c r="BK143" s="3">
        <v>2.99</v>
      </c>
      <c r="BL143" s="3">
        <v>2.93</v>
      </c>
      <c r="BM143" s="3">
        <v>3</v>
      </c>
      <c r="BN143" s="3">
        <v>2.92</v>
      </c>
      <c r="BO143" s="3">
        <v>3.01</v>
      </c>
      <c r="BP143" s="3">
        <v>2.91</v>
      </c>
      <c r="BQ143" s="3">
        <v>2.9</v>
      </c>
      <c r="BR143" s="3">
        <v>2.97</v>
      </c>
      <c r="BS143" s="3">
        <v>3.1</v>
      </c>
      <c r="BT143" s="3">
        <v>3.0413000000000001</v>
      </c>
      <c r="BU143" s="3">
        <v>3.1</v>
      </c>
      <c r="BV143" s="3">
        <v>3.09</v>
      </c>
      <c r="BW143" s="3">
        <v>3.24</v>
      </c>
      <c r="BX143" s="3">
        <v>3.01</v>
      </c>
      <c r="BY143" s="3">
        <v>3.26</v>
      </c>
      <c r="BZ143" s="3">
        <v>3.3144</v>
      </c>
      <c r="CA143" s="3">
        <v>3.29</v>
      </c>
      <c r="CB143" s="3">
        <v>3.29</v>
      </c>
      <c r="CC143" s="3">
        <v>3.31</v>
      </c>
      <c r="CD143" s="3">
        <v>3.17</v>
      </c>
      <c r="CE143" s="3">
        <v>3.1</v>
      </c>
      <c r="CF143" s="3">
        <v>3.09</v>
      </c>
      <c r="CG143" s="3">
        <v>3.1</v>
      </c>
      <c r="CH143" s="3">
        <v>3.01</v>
      </c>
      <c r="CI143" s="3">
        <v>3.11</v>
      </c>
      <c r="CJ143" s="3">
        <v>3.04</v>
      </c>
      <c r="CK143" s="3">
        <v>2.86</v>
      </c>
      <c r="CL143" s="3">
        <v>2.88</v>
      </c>
      <c r="CM143" s="3">
        <v>2.92</v>
      </c>
      <c r="CN143" s="3"/>
      <c r="CO143" s="3"/>
    </row>
    <row r="144" spans="1:93" hidden="1" x14ac:dyDescent="0.25">
      <c r="A144" t="s">
        <v>2208</v>
      </c>
      <c r="B144" t="s">
        <v>2209</v>
      </c>
      <c r="C144" s="1" t="s">
        <v>5609</v>
      </c>
      <c r="D144" s="2">
        <v>-0.41529860800000001</v>
      </c>
      <c r="E144">
        <v>89898</v>
      </c>
      <c r="F144">
        <v>2018</v>
      </c>
      <c r="G144" s="7">
        <v>1</v>
      </c>
      <c r="H144" s="8">
        <f t="shared" si="16"/>
        <v>0</v>
      </c>
      <c r="I144" s="8">
        <f>_xll.FDS(A144,"FF_CURR_RATIO(ANN_R,0)")</f>
        <v>5.5419413506617457E-2</v>
      </c>
      <c r="J144" s="8">
        <f t="shared" si="20"/>
        <v>0</v>
      </c>
      <c r="K144" s="8" t="e">
        <f>_xll.FDS(A144,"FF_PBK(ANN_R,0)")</f>
        <v>#N/A</v>
      </c>
      <c r="L144" s="8" t="e">
        <f>_xll.FDSR(A144,"FF_PE(ANN_R,NOW,NOW,AY)")</f>
        <v>#N/A</v>
      </c>
      <c r="M144" s="12">
        <f>_xll.FDSR(A144,"FF_EPS(ANN_R,NOW,NOW,AY)")</f>
        <v>-0.95</v>
      </c>
      <c r="N144" s="12"/>
      <c r="O144" s="12">
        <f>_xll.FDSR(A144,"FF_SALES(ANN_R,NOW,NOW,AY)")</f>
        <v>1.2484770000000001</v>
      </c>
      <c r="P144" s="10">
        <f>_xll.FDSR(A144,"FF_RD_EXP(ANN_R,NOW,NOW,AY)")</f>
        <v>0</v>
      </c>
      <c r="Q144" s="10">
        <f>_xll.FDS(A144,"FF_ASSETS(ANN_R,0)")</f>
        <v>2.972426</v>
      </c>
      <c r="R144" s="10">
        <f t="shared" si="17"/>
        <v>0</v>
      </c>
      <c r="S144" s="10">
        <f t="shared" si="15"/>
        <v>0</v>
      </c>
      <c r="T144" s="10">
        <f t="shared" si="18"/>
        <v>-2.8101439342015144E-2</v>
      </c>
      <c r="U144" s="10">
        <f t="array" ref="U144:V144">_xll.FDSR(A144,"FF_DEBT_ASSETS(ANN_R,11/30/2016,10/31/2018,AY)")</f>
        <v>263.26616342273758</v>
      </c>
      <c r="V144" s="10">
        <v>493.0951980510124</v>
      </c>
      <c r="W144" s="10">
        <f t="shared" si="19"/>
        <v>229.82903462827483</v>
      </c>
      <c r="X144" s="10">
        <f>_xll.FDSR(A144,"FF_SGA(ANN_R,8/1/2018,10/31/2018,AY)")</f>
        <v>6.1671810000000002</v>
      </c>
      <c r="Y144" s="10"/>
      <c r="Z144" s="10"/>
      <c r="AA144" s="3">
        <f t="array" ref="AA144:CM144">_xll.FDSR($A144,"FG_PRICE(8/1/2018,10/31/2018,,USD)")</f>
        <v>7.2949999999999999</v>
      </c>
      <c r="AB144" s="3">
        <v>7.19</v>
      </c>
      <c r="AC144" s="4">
        <v>6.96</v>
      </c>
      <c r="AD144" s="3">
        <v>6.51</v>
      </c>
      <c r="AE144" s="3">
        <v>6.68</v>
      </c>
      <c r="AF144" s="3">
        <v>6.56</v>
      </c>
      <c r="AG144" s="3">
        <v>7.28</v>
      </c>
      <c r="AH144" s="3">
        <v>7.3647</v>
      </c>
      <c r="AI144" s="3">
        <v>7.33</v>
      </c>
      <c r="AJ144" s="3">
        <v>7.55</v>
      </c>
      <c r="AK144" s="3">
        <v>7.49</v>
      </c>
      <c r="AL144" s="3">
        <v>7.625</v>
      </c>
      <c r="AM144" s="3">
        <v>8.2899999999999991</v>
      </c>
      <c r="AN144" s="3">
        <v>8.6999999999999993</v>
      </c>
      <c r="AO144" s="3">
        <v>8.92</v>
      </c>
      <c r="AP144" s="3">
        <v>8.5500000000000007</v>
      </c>
      <c r="AQ144" s="3">
        <v>8.65</v>
      </c>
      <c r="AR144" s="3">
        <v>8.68</v>
      </c>
      <c r="AS144" s="3">
        <v>8.9</v>
      </c>
      <c r="AT144" s="3">
        <v>8.75</v>
      </c>
      <c r="AU144" s="3">
        <v>8.92</v>
      </c>
      <c r="AV144" s="3">
        <v>9.4</v>
      </c>
      <c r="AW144" s="3">
        <v>9.32</v>
      </c>
      <c r="AX144" s="3">
        <v>9.27</v>
      </c>
      <c r="AY144" s="3">
        <v>8.99</v>
      </c>
      <c r="AZ144" s="3">
        <v>8.7200000000000006</v>
      </c>
      <c r="BA144" s="3">
        <v>8.6300000000000008</v>
      </c>
      <c r="BB144" s="3">
        <v>8.44</v>
      </c>
      <c r="BC144" s="3">
        <v>8.35</v>
      </c>
      <c r="BD144" s="3">
        <v>8.1199999999999992</v>
      </c>
      <c r="BE144" s="3">
        <v>7.87</v>
      </c>
      <c r="BF144" s="3">
        <v>7.37</v>
      </c>
      <c r="BG144" s="3">
        <v>7.3</v>
      </c>
      <c r="BH144" s="3">
        <v>7.87</v>
      </c>
      <c r="BI144" s="3">
        <v>7.62</v>
      </c>
      <c r="BJ144" s="3">
        <v>7.68</v>
      </c>
      <c r="BK144" s="3">
        <v>8.18</v>
      </c>
      <c r="BL144" s="3">
        <v>8.5</v>
      </c>
      <c r="BM144" s="3">
        <v>8.0900999999999996</v>
      </c>
      <c r="BN144" s="3">
        <v>8.0299999999999994</v>
      </c>
      <c r="BO144" s="3">
        <v>8.11</v>
      </c>
      <c r="BP144" s="3">
        <v>8.1</v>
      </c>
      <c r="BQ144" s="3">
        <v>8.08</v>
      </c>
      <c r="BR144" s="3">
        <v>8.1199999999999992</v>
      </c>
      <c r="BS144" s="3">
        <v>8.23</v>
      </c>
      <c r="BT144" s="3">
        <v>8.18</v>
      </c>
      <c r="BU144" s="3">
        <v>8.33</v>
      </c>
      <c r="BV144" s="3">
        <v>8.3141999999999996</v>
      </c>
      <c r="BW144" s="3">
        <v>8.1</v>
      </c>
      <c r="BX144" s="3">
        <v>8</v>
      </c>
      <c r="BY144" s="3">
        <v>8.11</v>
      </c>
      <c r="BZ144" s="3">
        <v>8.0500000000000007</v>
      </c>
      <c r="CA144" s="3">
        <v>8.0500000000000007</v>
      </c>
      <c r="CB144" s="3">
        <v>8.35</v>
      </c>
      <c r="CC144" s="3">
        <v>8.11</v>
      </c>
      <c r="CD144" s="3">
        <v>8.19</v>
      </c>
      <c r="CE144" s="3">
        <v>6.8548</v>
      </c>
      <c r="CF144" s="3">
        <v>6.4349999999999996</v>
      </c>
      <c r="CG144" s="3">
        <v>6.87</v>
      </c>
      <c r="CH144" s="3">
        <v>6.74</v>
      </c>
      <c r="CI144" s="3">
        <v>7.14</v>
      </c>
      <c r="CJ144" s="3">
        <v>7.1</v>
      </c>
      <c r="CK144" s="3">
        <v>7</v>
      </c>
      <c r="CL144" s="3">
        <v>6.82</v>
      </c>
      <c r="CM144" s="3">
        <v>7.09</v>
      </c>
      <c r="CN144" s="3"/>
      <c r="CO144" s="3"/>
    </row>
    <row r="145" spans="1:93" hidden="1" x14ac:dyDescent="0.25">
      <c r="A145" t="s">
        <v>7542</v>
      </c>
      <c r="B145" t="s">
        <v>7543</v>
      </c>
      <c r="C145" s="1" t="s">
        <v>7544</v>
      </c>
      <c r="D145" s="2">
        <v>-0.57623715799999997</v>
      </c>
      <c r="E145">
        <v>93237</v>
      </c>
      <c r="F145">
        <v>2018</v>
      </c>
      <c r="G145" s="7">
        <v>1</v>
      </c>
      <c r="H145" s="8">
        <f t="shared" si="16"/>
        <v>0</v>
      </c>
      <c r="I145" s="8">
        <f>_xll.FDS(A145,"FF_CURR_RATIO(ANN_R,0)")</f>
        <v>7.9922415843939589</v>
      </c>
      <c r="J145" s="8">
        <f t="shared" si="20"/>
        <v>1</v>
      </c>
      <c r="K145" s="8">
        <f>_xll.FDS(A145,"FF_PBK(ANN_R,0)")</f>
        <v>1.5577859093495769</v>
      </c>
      <c r="L145" s="8" t="e">
        <f>_xll.FDSR(A145,"FF_PE(ANN_R,NOW,NOW,AY)")</f>
        <v>#N/A</v>
      </c>
      <c r="M145" s="12">
        <f>_xll.FDSR(A145,"FF_EPS(ANN_R,NOW,NOW,AY)")</f>
        <v>-6.2664</v>
      </c>
      <c r="N145" s="12"/>
      <c r="O145" s="12">
        <f>_xll.FDSR(A145,"FF_SALES(ANN_R,NOW,NOW,AY)")</f>
        <v>0</v>
      </c>
      <c r="P145" s="10">
        <f>_xll.FDSR(A145,"FF_RD_EXP(ANN_R,NOW,NOW,AY)")</f>
        <v>3.5241129999999998</v>
      </c>
      <c r="Q145" s="10">
        <f>_xll.FDS(A145,"FF_ASSETS(ANN_R,0)")</f>
        <v>9.890701</v>
      </c>
      <c r="R145" s="10">
        <f t="shared" si="17"/>
        <v>0.35630568551207847</v>
      </c>
      <c r="S145" s="10">
        <f t="shared" ref="S145:S208" si="21">IF(AND(R145&gt;0.2,R145&lt;0.8),1,0)</f>
        <v>1</v>
      </c>
      <c r="T145" s="10">
        <f t="shared" si="18"/>
        <v>-0.21044303797468356</v>
      </c>
      <c r="U145" s="10" t="e">
        <f t="array" ref="U145:V145">_xll.FDSR(A145,"FF_DEBT_ASSETS(ANN_R,11/30/2016,10/31/2018,AY)")</f>
        <v>#N/A</v>
      </c>
      <c r="V145" s="10">
        <v>0</v>
      </c>
      <c r="W145" s="10" t="e">
        <f t="shared" si="19"/>
        <v>#N/A</v>
      </c>
      <c r="X145" s="10">
        <f>_xll.FDSR(A145,"FF_SGA(ANN_R,8/1/2018,10/31/2018,AY)")</f>
        <v>9.1922770000000007</v>
      </c>
      <c r="Y145" s="10"/>
      <c r="Z145" s="10"/>
      <c r="AA145" s="3">
        <f t="array" ref="AA145:CM145">_xll.FDSR($A145,"FG_PRICE(8/1/2018,10/31/2018,,USD)")</f>
        <v>6.32</v>
      </c>
      <c r="AB145" s="3">
        <v>6.4</v>
      </c>
      <c r="AC145" s="4">
        <v>6.49</v>
      </c>
      <c r="AD145" s="3">
        <v>6.21</v>
      </c>
      <c r="AE145" s="3">
        <v>6.28</v>
      </c>
      <c r="AF145" s="3">
        <v>6.3</v>
      </c>
      <c r="AG145" s="3">
        <v>6.15</v>
      </c>
      <c r="AH145" s="3">
        <v>6.05</v>
      </c>
      <c r="AI145" s="3">
        <v>6.1</v>
      </c>
      <c r="AJ145" s="3">
        <v>5.8681000000000001</v>
      </c>
      <c r="AK145" s="3">
        <v>5.23</v>
      </c>
      <c r="AL145" s="3">
        <v>5.0999999999999996</v>
      </c>
      <c r="AM145" s="3">
        <v>5.39</v>
      </c>
      <c r="AN145" s="3">
        <v>5.34</v>
      </c>
      <c r="AO145" s="3">
        <v>5.38</v>
      </c>
      <c r="AP145" s="3">
        <v>5.4</v>
      </c>
      <c r="AQ145" s="3">
        <v>5.28</v>
      </c>
      <c r="AR145" s="3">
        <v>5.31</v>
      </c>
      <c r="AS145" s="3">
        <v>5.39</v>
      </c>
      <c r="AT145" s="3">
        <v>5.49</v>
      </c>
      <c r="AU145" s="3">
        <v>5.65</v>
      </c>
      <c r="AV145" s="3">
        <v>5.53</v>
      </c>
      <c r="AW145" s="3">
        <v>5.53</v>
      </c>
      <c r="AX145" s="3">
        <v>5.64</v>
      </c>
      <c r="AY145" s="3">
        <v>5.95</v>
      </c>
      <c r="AZ145" s="3">
        <v>5.56</v>
      </c>
      <c r="BA145" s="3">
        <v>5.37</v>
      </c>
      <c r="BB145" s="3">
        <v>5</v>
      </c>
      <c r="BC145" s="3">
        <v>5.2</v>
      </c>
      <c r="BD145" s="3">
        <v>5.0999999999999996</v>
      </c>
      <c r="BE145" s="3">
        <v>5.17</v>
      </c>
      <c r="BF145" s="3">
        <v>5</v>
      </c>
      <c r="BG145" s="3">
        <v>5.12</v>
      </c>
      <c r="BH145" s="3">
        <v>5.3968999999999996</v>
      </c>
      <c r="BI145" s="3">
        <v>5.01</v>
      </c>
      <c r="BJ145" s="3">
        <v>5.74</v>
      </c>
      <c r="BK145" s="3">
        <v>5.41</v>
      </c>
      <c r="BL145" s="3">
        <v>5.31</v>
      </c>
      <c r="BM145" s="3">
        <v>5.5</v>
      </c>
      <c r="BN145" s="3">
        <v>5.54</v>
      </c>
      <c r="BO145" s="3">
        <v>5.49</v>
      </c>
      <c r="BP145" s="3">
        <v>5.26</v>
      </c>
      <c r="BQ145" s="3">
        <v>4.63</v>
      </c>
      <c r="BR145" s="3">
        <v>4.72</v>
      </c>
      <c r="BS145" s="3">
        <v>4.7</v>
      </c>
      <c r="BT145" s="3">
        <v>4.97</v>
      </c>
      <c r="BU145" s="3">
        <v>4.93</v>
      </c>
      <c r="BV145" s="3">
        <v>5.24</v>
      </c>
      <c r="BW145" s="3">
        <v>5.15</v>
      </c>
      <c r="BX145" s="3">
        <v>4.87</v>
      </c>
      <c r="BY145" s="3">
        <v>5.0999999999999996</v>
      </c>
      <c r="BZ145" s="3">
        <v>5.0199999999999996</v>
      </c>
      <c r="CA145" s="3">
        <v>5.0999999999999996</v>
      </c>
      <c r="CB145" s="3">
        <v>4.96</v>
      </c>
      <c r="CC145" s="3">
        <v>4.8499999999999996</v>
      </c>
      <c r="CD145" s="3">
        <v>4.9000000000000004</v>
      </c>
      <c r="CE145" s="3">
        <v>4.95</v>
      </c>
      <c r="CF145" s="3">
        <v>5.0853000000000002</v>
      </c>
      <c r="CG145" s="3">
        <v>4.8105000000000002</v>
      </c>
      <c r="CH145" s="3">
        <v>4.82</v>
      </c>
      <c r="CI145" s="3">
        <v>4.82</v>
      </c>
      <c r="CJ145" s="3">
        <v>4.84</v>
      </c>
      <c r="CK145" s="3">
        <v>4.84</v>
      </c>
      <c r="CL145" s="3">
        <v>4.99</v>
      </c>
      <c r="CM145" s="3">
        <v>4.99</v>
      </c>
      <c r="CN145" s="3"/>
      <c r="CO145" s="3"/>
    </row>
    <row r="146" spans="1:93" hidden="1" x14ac:dyDescent="0.25">
      <c r="A146" t="s">
        <v>636</v>
      </c>
      <c r="B146" t="s">
        <v>637</v>
      </c>
      <c r="C146" s="1" t="s">
        <v>638</v>
      </c>
      <c r="D146" s="2">
        <v>-0.25225284100000001</v>
      </c>
      <c r="E146">
        <v>10363</v>
      </c>
      <c r="F146">
        <v>2018</v>
      </c>
      <c r="G146" s="7">
        <v>1</v>
      </c>
      <c r="H146" s="8">
        <f t="shared" si="16"/>
        <v>0</v>
      </c>
      <c r="I146" s="8">
        <f>_xll.FDS(A146,"FF_CURR_RATIO(ANN_R,0)")</f>
        <v>1.735098193131162</v>
      </c>
      <c r="J146" s="8">
        <f t="shared" si="20"/>
        <v>0</v>
      </c>
      <c r="K146" s="8">
        <f>_xll.FDS(A146,"FF_PBK(ANN_R,0)")</f>
        <v>0.57147071546839678</v>
      </c>
      <c r="L146" s="8" t="e">
        <f>_xll.FDSR(A146,"FF_PE(ANN_R,NOW,NOW,AY)")</f>
        <v>#N/A</v>
      </c>
      <c r="M146" s="12">
        <f>_xll.FDSR(A146,"FF_EPS(ANN_R,NOW,NOW,AY)")</f>
        <v>-5.71</v>
      </c>
      <c r="N146" s="12"/>
      <c r="O146" s="12">
        <f>_xll.FDSR(A146,"FF_SALES(ANN_R,NOW,NOW,AY)")</f>
        <v>609.94600000000003</v>
      </c>
      <c r="P146" s="10">
        <f>_xll.FDSR(A146,"FF_RD_EXP(ANN_R,NOW,NOW,AY)")</f>
        <v>75.016999999999996</v>
      </c>
      <c r="Q146" s="10">
        <f>_xll.FDS(A146,"FF_ASSETS(ANN_R,0)")</f>
        <v>1853.2360000000001</v>
      </c>
      <c r="R146" s="10">
        <f t="shared" si="17"/>
        <v>4.0478924432722004E-2</v>
      </c>
      <c r="S146" s="10">
        <f t="shared" si="21"/>
        <v>0</v>
      </c>
      <c r="T146">
        <f t="shared" si="18"/>
        <v>-3.8031319910514561E-2</v>
      </c>
      <c r="U146">
        <f t="array" ref="U146:V146">_xll.FDSR(A146,"FF_DEBT_ASSETS(ANN_R,11/30/2016,10/31/2018,AY)")</f>
        <v>40.057911081854932</v>
      </c>
      <c r="V146">
        <v>39.804335493575358</v>
      </c>
      <c r="W146">
        <f t="shared" si="19"/>
        <v>-0.25357558827957405</v>
      </c>
      <c r="X146" s="3">
        <f>_xll.FDSR(A146,"FF_SGA(ANN_R,8/1/2018,10/31/2018,AY)")</f>
        <v>366.91699999999997</v>
      </c>
      <c r="Y146"/>
      <c r="Z146" s="10"/>
      <c r="AA146" s="3">
        <f t="array" ref="AA146:CM146">_xll.FDSR($A146,"FG_PRICE(8/1/2018,10/31/2018,,USD)")</f>
        <v>22.35</v>
      </c>
      <c r="AB146" s="3">
        <v>23.2</v>
      </c>
      <c r="AC146" s="4">
        <v>23.9</v>
      </c>
      <c r="AD146" s="3">
        <v>24</v>
      </c>
      <c r="AE146" s="3">
        <v>24.95</v>
      </c>
      <c r="AF146" s="3">
        <v>25.2</v>
      </c>
      <c r="AG146" s="3">
        <v>25.4</v>
      </c>
      <c r="AH146" s="3">
        <v>25.65</v>
      </c>
      <c r="AI146" s="3">
        <v>25.35</v>
      </c>
      <c r="AJ146" s="3">
        <v>24.9</v>
      </c>
      <c r="AK146" s="3">
        <v>24.8</v>
      </c>
      <c r="AL146" s="3">
        <v>24.45</v>
      </c>
      <c r="AM146" s="3">
        <v>24.15</v>
      </c>
      <c r="AN146" s="3">
        <v>24.1</v>
      </c>
      <c r="AO146" s="3">
        <v>24.75</v>
      </c>
      <c r="AP146" s="3">
        <v>24.9</v>
      </c>
      <c r="AQ146" s="3">
        <v>24.5</v>
      </c>
      <c r="AR146" s="3">
        <v>24.6</v>
      </c>
      <c r="AS146" s="3">
        <v>24.85</v>
      </c>
      <c r="AT146" s="3">
        <v>24.65</v>
      </c>
      <c r="AU146" s="3">
        <v>24.55</v>
      </c>
      <c r="AV146" s="3">
        <v>24.5</v>
      </c>
      <c r="AW146" s="3">
        <v>24.4</v>
      </c>
      <c r="AX146" s="3">
        <v>23.95</v>
      </c>
      <c r="AY146" s="3">
        <v>24.35</v>
      </c>
      <c r="AZ146" s="3">
        <v>23.8</v>
      </c>
      <c r="BA146" s="3">
        <v>23.75</v>
      </c>
      <c r="BB146" s="3">
        <v>24.35</v>
      </c>
      <c r="BC146" s="3">
        <v>23.65</v>
      </c>
      <c r="BD146" s="3">
        <v>23.25</v>
      </c>
      <c r="BE146" s="3">
        <v>22.95</v>
      </c>
      <c r="BF146" s="3">
        <v>22.45</v>
      </c>
      <c r="BG146" s="3">
        <v>21.65</v>
      </c>
      <c r="BH146" s="3">
        <v>20.95</v>
      </c>
      <c r="BI146" s="3">
        <v>20.7</v>
      </c>
      <c r="BJ146" s="3">
        <v>20.9</v>
      </c>
      <c r="BK146" s="3">
        <v>20.65</v>
      </c>
      <c r="BL146" s="3">
        <v>20.55</v>
      </c>
      <c r="BM146" s="3">
        <v>21.45</v>
      </c>
      <c r="BN146" s="3">
        <v>21.35</v>
      </c>
      <c r="BO146" s="3">
        <v>20.149999999999999</v>
      </c>
      <c r="BP146" s="3">
        <v>20</v>
      </c>
      <c r="BQ146" s="3">
        <v>20.18</v>
      </c>
      <c r="BR146" s="3">
        <v>20.32</v>
      </c>
      <c r="BS146" s="3">
        <v>21.64</v>
      </c>
      <c r="BT146" s="3">
        <v>22.33</v>
      </c>
      <c r="BU146" s="3">
        <v>22.54</v>
      </c>
      <c r="BV146" s="3">
        <v>21.99</v>
      </c>
      <c r="BW146" s="3">
        <v>22.54</v>
      </c>
      <c r="BX146" s="3">
        <v>21.75</v>
      </c>
      <c r="BY146" s="3">
        <v>21.6</v>
      </c>
      <c r="BZ146" s="3">
        <v>22.45</v>
      </c>
      <c r="CA146" s="3">
        <v>22.75</v>
      </c>
      <c r="CB146" s="3">
        <v>23.68</v>
      </c>
      <c r="CC146" s="3">
        <v>23.39</v>
      </c>
      <c r="CD146" s="3">
        <v>22.93</v>
      </c>
      <c r="CE146" s="3">
        <v>22.82</v>
      </c>
      <c r="CF146" s="3">
        <v>22.41</v>
      </c>
      <c r="CG146" s="3">
        <v>22.47</v>
      </c>
      <c r="CH146" s="3">
        <v>21.78</v>
      </c>
      <c r="CI146" s="3">
        <v>22.52</v>
      </c>
      <c r="CJ146" s="3">
        <v>21.97</v>
      </c>
      <c r="CK146" s="3">
        <v>21.4</v>
      </c>
      <c r="CL146" s="3">
        <v>21.51</v>
      </c>
      <c r="CM146" s="3">
        <v>21.5</v>
      </c>
      <c r="CN146" s="3"/>
      <c r="CO146" s="3"/>
    </row>
    <row r="147" spans="1:93" hidden="1" x14ac:dyDescent="0.25">
      <c r="A147" t="s">
        <v>7637</v>
      </c>
      <c r="B147" t="s">
        <v>7638</v>
      </c>
      <c r="C147" s="1" t="s">
        <v>7639</v>
      </c>
      <c r="D147" s="2">
        <v>-0.25875663300000001</v>
      </c>
      <c r="E147">
        <v>82702</v>
      </c>
      <c r="F147">
        <v>2018</v>
      </c>
      <c r="G147" s="7">
        <v>1</v>
      </c>
      <c r="H147" s="8">
        <f t="shared" si="16"/>
        <v>0</v>
      </c>
      <c r="I147" s="8">
        <f>_xll.FDS(A147,"FF_CURR_RATIO(ANN_R,0)")</f>
        <v>1.963524523060767</v>
      </c>
      <c r="J147" s="8">
        <f t="shared" si="20"/>
        <v>0</v>
      </c>
      <c r="K147" s="8">
        <f>_xll.FDS(A147,"FF_PBK(ANN_R,0)")</f>
        <v>6.5808455892524709</v>
      </c>
      <c r="L147" s="8" t="e">
        <f>_xll.FDSR(A147,"FF_PE(ANN_R,NOW,NOW,AY)")</f>
        <v>#N/A</v>
      </c>
      <c r="M147" s="12">
        <f>_xll.FDSR(A147,"FF_EPS(ANN_R,NOW,NOW,AY)")</f>
        <v>-6.53</v>
      </c>
      <c r="N147" s="12"/>
      <c r="O147" s="12">
        <f>_xll.FDSR(A147,"FF_SALES(ANN_R,NOW,NOW,AY)")</f>
        <v>775.78700000000003</v>
      </c>
      <c r="P147" s="10">
        <f>_xll.FDSR(A147,"FF_RD_EXP(ANN_R,NOW,NOW,AY)")</f>
        <v>77.447000000000003</v>
      </c>
      <c r="Q147" s="10">
        <f>_xll.FDS(A147,"FF_ASSETS(ANN_R,0)")</f>
        <v>1351.3</v>
      </c>
      <c r="R147" s="10">
        <f t="shared" si="17"/>
        <v>5.7312957892399916E-2</v>
      </c>
      <c r="S147" s="10">
        <f t="shared" si="21"/>
        <v>0</v>
      </c>
      <c r="T147">
        <f t="shared" si="18"/>
        <v>-4.1558441558441572E-2</v>
      </c>
      <c r="U147">
        <f t="array" ref="U147:V147">_xll.FDSR(A147,"FF_DEBT_ASSETS(ANN_R,11/30/2016,10/31/2018,AY)")</f>
        <v>22.08571501393768</v>
      </c>
      <c r="V147">
        <v>45.598233259353442</v>
      </c>
      <c r="W147">
        <f t="shared" si="19"/>
        <v>23.512518245415762</v>
      </c>
      <c r="X147" s="3">
        <f>_xll.FDSR(A147,"FF_SGA(ANN_R,8/1/2018,10/31/2018,AY)")</f>
        <v>281.43099999999998</v>
      </c>
      <c r="Y147"/>
      <c r="Z147" s="10"/>
      <c r="AA147" s="3">
        <f t="array" ref="AA147:CM147">_xll.FDSR($A147,"FG_PRICE(8/1/2018,10/31/2018,,USD)")</f>
        <v>19.25</v>
      </c>
      <c r="AB147" s="3">
        <v>19.2</v>
      </c>
      <c r="AC147" s="4">
        <v>19.37</v>
      </c>
      <c r="AD147" s="3">
        <v>19.82</v>
      </c>
      <c r="AE147" s="3">
        <v>20.28</v>
      </c>
      <c r="AF147" s="3">
        <v>20.18</v>
      </c>
      <c r="AG147" s="3">
        <v>20.14</v>
      </c>
      <c r="AH147" s="3">
        <v>20.3</v>
      </c>
      <c r="AI147" s="3">
        <v>21.43</v>
      </c>
      <c r="AJ147" s="3">
        <v>22.15</v>
      </c>
      <c r="AK147" s="3">
        <v>21.93</v>
      </c>
      <c r="AL147" s="3">
        <v>21.63</v>
      </c>
      <c r="AM147" s="3">
        <v>21.52</v>
      </c>
      <c r="AN147" s="3">
        <v>24.27</v>
      </c>
      <c r="AO147" s="3">
        <v>23.76</v>
      </c>
      <c r="AP147" s="3">
        <v>24</v>
      </c>
      <c r="AQ147" s="3">
        <v>23.67</v>
      </c>
      <c r="AR147" s="3">
        <v>23.07</v>
      </c>
      <c r="AS147" s="3">
        <v>23.02</v>
      </c>
      <c r="AT147" s="3">
        <v>23.06</v>
      </c>
      <c r="AU147" s="3">
        <v>22.7</v>
      </c>
      <c r="AV147" s="3">
        <v>22.49</v>
      </c>
      <c r="AW147" s="3">
        <v>23.1</v>
      </c>
      <c r="AX147" s="3">
        <v>23.5</v>
      </c>
      <c r="AY147" s="3">
        <v>23.85</v>
      </c>
      <c r="AZ147" s="3">
        <v>23.69</v>
      </c>
      <c r="BA147" s="3">
        <v>24.09</v>
      </c>
      <c r="BB147" s="3">
        <v>23.1</v>
      </c>
      <c r="BC147" s="3">
        <v>23.33</v>
      </c>
      <c r="BD147" s="3">
        <v>23.36</v>
      </c>
      <c r="BE147" s="3">
        <v>23.71</v>
      </c>
      <c r="BF147" s="3">
        <v>23.47</v>
      </c>
      <c r="BG147" s="3">
        <v>22.81</v>
      </c>
      <c r="BH147" s="3">
        <v>23.46</v>
      </c>
      <c r="BI147" s="3">
        <v>23.8</v>
      </c>
      <c r="BJ147" s="3">
        <v>24.19</v>
      </c>
      <c r="BK147" s="3">
        <v>23.56</v>
      </c>
      <c r="BL147" s="3">
        <v>23.4</v>
      </c>
      <c r="BM147" s="3">
        <v>22.67</v>
      </c>
      <c r="BN147" s="3">
        <v>22.07</v>
      </c>
      <c r="BO147" s="3">
        <v>21.88</v>
      </c>
      <c r="BP147" s="3">
        <v>22.19</v>
      </c>
      <c r="BQ147" s="3">
        <v>21.49</v>
      </c>
      <c r="BR147" s="3">
        <v>21.1</v>
      </c>
      <c r="BS147" s="3">
        <v>20.7</v>
      </c>
      <c r="BT147" s="3">
        <v>20.420000000000002</v>
      </c>
      <c r="BU147" s="3">
        <v>20.54</v>
      </c>
      <c r="BV147" s="3">
        <v>19.989999999999998</v>
      </c>
      <c r="BW147" s="3">
        <v>19.28</v>
      </c>
      <c r="BX147" s="3">
        <v>19.079999999999998</v>
      </c>
      <c r="BY147" s="3">
        <v>18.649999999999999</v>
      </c>
      <c r="BZ147" s="3">
        <v>18.809999999999999</v>
      </c>
      <c r="CA147" s="3">
        <v>18.73</v>
      </c>
      <c r="CB147" s="3">
        <v>18.47</v>
      </c>
      <c r="CC147" s="3">
        <v>18.47</v>
      </c>
      <c r="CD147" s="3">
        <v>18.510000000000002</v>
      </c>
      <c r="CE147" s="3">
        <v>18.73</v>
      </c>
      <c r="CF147" s="3">
        <v>18.989999999999998</v>
      </c>
      <c r="CG147" s="3">
        <v>19.45</v>
      </c>
      <c r="CH147" s="3">
        <v>17.739999999999998</v>
      </c>
      <c r="CI147" s="3">
        <v>18.309999999999999</v>
      </c>
      <c r="CJ147" s="3">
        <v>18.36</v>
      </c>
      <c r="CK147" s="3">
        <v>18.12</v>
      </c>
      <c r="CL147" s="3">
        <v>18.46</v>
      </c>
      <c r="CM147" s="3">
        <v>18.45</v>
      </c>
      <c r="CN147" s="3"/>
      <c r="CO147" s="3"/>
    </row>
    <row r="148" spans="1:93" hidden="1" x14ac:dyDescent="0.25">
      <c r="A148" t="s">
        <v>4317</v>
      </c>
      <c r="B148" t="s">
        <v>4318</v>
      </c>
      <c r="C148" s="1" t="s">
        <v>4319</v>
      </c>
      <c r="D148" s="2">
        <v>-0.40549031800000002</v>
      </c>
      <c r="E148">
        <v>13883</v>
      </c>
      <c r="F148">
        <v>2018</v>
      </c>
      <c r="G148" s="7">
        <v>1</v>
      </c>
      <c r="H148" s="8">
        <f t="shared" si="16"/>
        <v>0</v>
      </c>
      <c r="I148" s="8">
        <f>_xll.FDS(A148,"FF_CURR_RATIO(ANN_R,0)")</f>
        <v>8.8135571501793954</v>
      </c>
      <c r="J148" s="8">
        <f t="shared" si="20"/>
        <v>1</v>
      </c>
      <c r="K148" s="8">
        <f>_xll.FDS(A148,"FF_PBK(ANN_R,0)")</f>
        <v>0.77786852910617343</v>
      </c>
      <c r="L148" s="8" t="e">
        <f>_xll.FDSR(A148,"FF_PE(ANN_R,NOW,NOW,AY)")</f>
        <v>#N/A</v>
      </c>
      <c r="M148" s="12">
        <f>_xll.FDSR(A148,"FF_EPS(ANN_R,NOW,NOW,AY)")</f>
        <v>-1.43</v>
      </c>
      <c r="N148" s="12"/>
      <c r="O148" s="12">
        <f>_xll.FDSR(A148,"FF_SALES(ANN_R,NOW,NOW,AY)")</f>
        <v>0.29499999999999998</v>
      </c>
      <c r="P148" s="10">
        <f>_xll.FDSR(A148,"FF_RD_EXP(ANN_R,NOW,NOW,AY)")</f>
        <v>18.337</v>
      </c>
      <c r="Q148" s="10">
        <f>_xll.FDS(A148,"FF_ASSETS(ANN_R,0)")</f>
        <v>72.852999999999994</v>
      </c>
      <c r="R148" s="10">
        <f t="shared" si="17"/>
        <v>0.25169862600030202</v>
      </c>
      <c r="S148" s="10">
        <f t="shared" si="21"/>
        <v>1</v>
      </c>
      <c r="T148" s="10">
        <f t="shared" si="18"/>
        <v>-0.20501623558392124</v>
      </c>
      <c r="U148" s="10">
        <f t="array" ref="U148:V148">_xll.FDSR(A148,"FF_DEBT_ASSETS(ANN_R,11/30/2016,10/31/2018,AY)")</f>
        <v>0</v>
      </c>
      <c r="V148" s="10">
        <v>0</v>
      </c>
      <c r="W148" s="10">
        <f t="shared" si="19"/>
        <v>0</v>
      </c>
      <c r="X148" s="10">
        <f>_xll.FDSR(A148,"FF_SGA(ANN_R,8/1/2018,10/31/2018,AY)")</f>
        <v>44.430999999999997</v>
      </c>
      <c r="Y148" s="10"/>
      <c r="Z148" s="10"/>
      <c r="AA148" s="3">
        <f t="array" ref="AA148:CM148">_xll.FDSR($A148,"FG_PRICE(8/1/2018,10/31/2018,,USD)")</f>
        <v>0.8931</v>
      </c>
      <c r="AB148" s="3">
        <v>0.89180000000000004</v>
      </c>
      <c r="AC148" s="4">
        <v>0.88580000000000003</v>
      </c>
      <c r="AD148" s="3">
        <v>0.90980000000000005</v>
      </c>
      <c r="AE148" s="3">
        <v>0.9</v>
      </c>
      <c r="AF148" s="3">
        <v>0.9</v>
      </c>
      <c r="AG148" s="3">
        <v>0.76980000000000004</v>
      </c>
      <c r="AH148" s="3">
        <v>0.82099999999999995</v>
      </c>
      <c r="AI148" s="3">
        <v>0.78759999999999997</v>
      </c>
      <c r="AJ148" s="3">
        <v>0.82</v>
      </c>
      <c r="AK148" s="3">
        <v>0.8216</v>
      </c>
      <c r="AL148" s="3">
        <v>0.7893</v>
      </c>
      <c r="AM148" s="3">
        <v>0.80200000000000005</v>
      </c>
      <c r="AN148" s="3">
        <v>0.78990000000000005</v>
      </c>
      <c r="AO148" s="3">
        <v>0.78</v>
      </c>
      <c r="AP148" s="3">
        <v>0.77</v>
      </c>
      <c r="AQ148" s="3">
        <v>0.75</v>
      </c>
      <c r="AR148" s="3">
        <v>0.75080000000000002</v>
      </c>
      <c r="AS148" s="3">
        <v>0.75700000000000001</v>
      </c>
      <c r="AT148" s="3">
        <v>0.74</v>
      </c>
      <c r="AU148" s="3">
        <v>0.75</v>
      </c>
      <c r="AV148" s="3">
        <v>0.73499999999999999</v>
      </c>
      <c r="AW148" s="3">
        <v>0.77400000000000002</v>
      </c>
      <c r="AX148" s="3">
        <v>0.75749999999999995</v>
      </c>
      <c r="AY148" s="3">
        <v>0.74770000000000003</v>
      </c>
      <c r="AZ148" s="3">
        <v>0.74409999999999998</v>
      </c>
      <c r="BA148" s="3">
        <v>0.75980000000000003</v>
      </c>
      <c r="BB148" s="3">
        <v>0.74</v>
      </c>
      <c r="BC148" s="3">
        <v>0.70989999999999998</v>
      </c>
      <c r="BD148" s="3">
        <v>0.66200000000000003</v>
      </c>
      <c r="BE148" s="3">
        <v>0.6825</v>
      </c>
      <c r="BF148" s="3">
        <v>0.68200000000000005</v>
      </c>
      <c r="BG148" s="3">
        <v>0.72</v>
      </c>
      <c r="BH148" s="3">
        <v>0.70979999999999999</v>
      </c>
      <c r="BI148" s="3">
        <v>0.7</v>
      </c>
      <c r="BJ148" s="3">
        <v>0.71960000000000002</v>
      </c>
      <c r="BK148" s="3">
        <v>0.77</v>
      </c>
      <c r="BL148" s="3">
        <v>0.75</v>
      </c>
      <c r="BM148" s="3">
        <v>0.7359</v>
      </c>
      <c r="BN148" s="3">
        <v>0.72940000000000005</v>
      </c>
      <c r="BO148" s="3">
        <v>0.73619999999999997</v>
      </c>
      <c r="BP148" s="3">
        <v>0.7298</v>
      </c>
      <c r="BQ148" s="3">
        <v>0.76</v>
      </c>
      <c r="BR148" s="3">
        <v>0.7631</v>
      </c>
      <c r="BS148" s="3">
        <v>0.81</v>
      </c>
      <c r="BT148" s="3">
        <v>0.79</v>
      </c>
      <c r="BU148" s="3">
        <v>0.81889999999999996</v>
      </c>
      <c r="BV148" s="3">
        <v>0.80779999999999996</v>
      </c>
      <c r="BW148" s="3">
        <v>0.79500000000000004</v>
      </c>
      <c r="BX148" s="3">
        <v>0.81</v>
      </c>
      <c r="BY148" s="3">
        <v>0.81899999999999995</v>
      </c>
      <c r="BZ148" s="3">
        <v>0.75700000000000001</v>
      </c>
      <c r="CA148" s="3">
        <v>0.75</v>
      </c>
      <c r="CB148" s="3">
        <v>0.75</v>
      </c>
      <c r="CC148" s="3">
        <v>0.76</v>
      </c>
      <c r="CD148" s="3">
        <v>0.76</v>
      </c>
      <c r="CE148" s="3">
        <v>0.8</v>
      </c>
      <c r="CF148" s="3">
        <v>0.74109999999999998</v>
      </c>
      <c r="CG148" s="3">
        <v>0.76160000000000005</v>
      </c>
      <c r="CH148" s="3">
        <v>0.75290000000000001</v>
      </c>
      <c r="CI148" s="3">
        <v>0.75229999999999997</v>
      </c>
      <c r="CJ148" s="3">
        <v>0.73</v>
      </c>
      <c r="CK148" s="3">
        <v>0.7</v>
      </c>
      <c r="CL148" s="3">
        <v>0.72</v>
      </c>
      <c r="CM148" s="3">
        <v>0.71</v>
      </c>
      <c r="CN148" s="3"/>
      <c r="CO148" s="3"/>
    </row>
    <row r="149" spans="1:93" hidden="1" x14ac:dyDescent="0.25">
      <c r="A149" t="s">
        <v>4847</v>
      </c>
      <c r="B149" t="s">
        <v>6403</v>
      </c>
      <c r="C149" s="1" t="s">
        <v>4848</v>
      </c>
      <c r="D149" s="2">
        <v>-0.205428518</v>
      </c>
      <c r="E149">
        <v>90982</v>
      </c>
      <c r="F149">
        <v>2018</v>
      </c>
      <c r="G149" s="7">
        <v>1</v>
      </c>
      <c r="H149" s="8">
        <f t="shared" si="16"/>
        <v>0</v>
      </c>
      <c r="I149" s="8">
        <f>_xll.FDS(A149,"FF_CURR_RATIO(ANN_R,0)")</f>
        <v>1.1793779867427161</v>
      </c>
      <c r="J149" s="8">
        <f t="shared" si="20"/>
        <v>0</v>
      </c>
      <c r="K149" s="8">
        <f>_xll.FDS(A149,"FF_PBK(ANN_R,0)")</f>
        <v>3.7417361407529262</v>
      </c>
      <c r="L149" s="8" t="e">
        <f>_xll.FDSR(A149,"FF_PE(ANN_R,NOW,NOW,AY)")</f>
        <v>#N/A</v>
      </c>
      <c r="M149" s="12">
        <f>_xll.FDSR(A149,"FF_EPS(ANN_R,NOW,NOW,AY)")</f>
        <v>-1.55</v>
      </c>
      <c r="N149" s="12"/>
      <c r="O149" s="12">
        <f>_xll.FDSR(A149,"FF_SALES(ANN_R,NOW,NOW,AY)")</f>
        <v>87.992999999999995</v>
      </c>
      <c r="P149" s="10">
        <f>_xll.FDSR(A149,"FF_RD_EXP(ANN_R,NOW,NOW,AY)")</f>
        <v>5.8959999999999999</v>
      </c>
      <c r="Q149" s="10">
        <f>_xll.FDS(A149,"FF_ASSETS(ANN_R,0)")</f>
        <v>141.042</v>
      </c>
      <c r="R149" s="10">
        <f t="shared" si="17"/>
        <v>4.18031508345032E-2</v>
      </c>
      <c r="S149" s="10">
        <f t="shared" si="21"/>
        <v>0</v>
      </c>
      <c r="T149" s="10">
        <f t="shared" si="18"/>
        <v>-4.5882352941176485E-2</v>
      </c>
      <c r="U149" s="10">
        <f t="array" ref="U149:V149">_xll.FDSR(A149,"FF_DEBT_ASSETS(ANN_R,11/30/2016,10/31/2018,AY)")</f>
        <v>0</v>
      </c>
      <c r="V149" s="10">
        <v>0</v>
      </c>
      <c r="W149" s="10">
        <f t="shared" si="19"/>
        <v>0</v>
      </c>
      <c r="X149" s="10">
        <f>_xll.FDSR(A149,"FF_SGA(ANN_R,8/1/2018,10/31/2018,AY)")</f>
        <v>52.203000000000003</v>
      </c>
      <c r="Y149" s="10"/>
      <c r="Z149" s="10"/>
      <c r="AA149" s="3">
        <f t="array" ref="AA149:CM149">_xll.FDSR($A149,"FG_PRICE(8/1/2018,10/31/2018,,USD)")</f>
        <v>8.5</v>
      </c>
      <c r="AB149" s="3">
        <v>8.4</v>
      </c>
      <c r="AC149" s="4">
        <v>8.4499999999999993</v>
      </c>
      <c r="AD149" s="3">
        <v>8.4499999999999993</v>
      </c>
      <c r="AE149" s="3">
        <v>8.4</v>
      </c>
      <c r="AF149" s="3">
        <v>8.4</v>
      </c>
      <c r="AG149" s="3">
        <v>8.3000000000000007</v>
      </c>
      <c r="AH149" s="3">
        <v>8.25</v>
      </c>
      <c r="AI149" s="3">
        <v>8.3249999999999993</v>
      </c>
      <c r="AJ149" s="3">
        <v>8.4749999999999996</v>
      </c>
      <c r="AK149" s="3">
        <v>8.5250000000000004</v>
      </c>
      <c r="AL149" s="3">
        <v>8.5500000000000007</v>
      </c>
      <c r="AM149" s="3">
        <v>8.5749999999999993</v>
      </c>
      <c r="AN149" s="3">
        <v>8.625</v>
      </c>
      <c r="AO149" s="3">
        <v>8.65</v>
      </c>
      <c r="AP149" s="3">
        <v>8.65</v>
      </c>
      <c r="AQ149" s="3">
        <v>8.65</v>
      </c>
      <c r="AR149" s="3">
        <v>8.625</v>
      </c>
      <c r="AS149" s="3">
        <v>8.65</v>
      </c>
      <c r="AT149" s="3">
        <v>8.625</v>
      </c>
      <c r="AU149" s="3">
        <v>8.6</v>
      </c>
      <c r="AV149" s="3">
        <v>8.65</v>
      </c>
      <c r="AW149" s="3">
        <v>8.6</v>
      </c>
      <c r="AX149" s="3">
        <v>8.625</v>
      </c>
      <c r="AY149" s="3">
        <v>8.5749999999999993</v>
      </c>
      <c r="AZ149" s="3">
        <v>8.6</v>
      </c>
      <c r="BA149" s="3">
        <v>8.6</v>
      </c>
      <c r="BB149" s="3">
        <v>8.5749999999999993</v>
      </c>
      <c r="BC149" s="3">
        <v>8.5500000000000007</v>
      </c>
      <c r="BD149" s="3">
        <v>8.5500000000000007</v>
      </c>
      <c r="BE149" s="3">
        <v>8.5749999999999993</v>
      </c>
      <c r="BF149" s="3">
        <v>8.5749999999999993</v>
      </c>
      <c r="BG149" s="3">
        <v>8.6</v>
      </c>
      <c r="BH149" s="3">
        <v>8.5500000000000007</v>
      </c>
      <c r="BI149" s="3">
        <v>8.5500000000000007</v>
      </c>
      <c r="BJ149" s="3">
        <v>8.5500000000000007</v>
      </c>
      <c r="BK149" s="3">
        <v>8.5</v>
      </c>
      <c r="BL149" s="3">
        <v>8.4499999999999993</v>
      </c>
      <c r="BM149" s="3">
        <v>8.4</v>
      </c>
      <c r="BN149" s="3">
        <v>8.3000000000000007</v>
      </c>
      <c r="BO149" s="3">
        <v>8.3000000000000007</v>
      </c>
      <c r="BP149" s="3">
        <v>8.35</v>
      </c>
      <c r="BQ149" s="3">
        <v>8.25</v>
      </c>
      <c r="BR149" s="3">
        <v>8.1999999999999993</v>
      </c>
      <c r="BS149" s="3">
        <v>8.2200000000000006</v>
      </c>
      <c r="BT149" s="3">
        <v>8.14</v>
      </c>
      <c r="BU149" s="3">
        <v>8.16</v>
      </c>
      <c r="BV149" s="3">
        <v>7.95</v>
      </c>
      <c r="BW149" s="3">
        <v>7.82</v>
      </c>
      <c r="BX149" s="3">
        <v>7.72</v>
      </c>
      <c r="BY149" s="3">
        <v>7.4249999999999998</v>
      </c>
      <c r="BZ149" s="3">
        <v>7.28</v>
      </c>
      <c r="CA149" s="3">
        <v>7.48</v>
      </c>
      <c r="CB149" s="3">
        <v>7.45</v>
      </c>
      <c r="CC149" s="3">
        <v>7.5</v>
      </c>
      <c r="CD149" s="3">
        <v>7.44</v>
      </c>
      <c r="CE149" s="3">
        <v>7.37</v>
      </c>
      <c r="CF149" s="3">
        <v>7.27</v>
      </c>
      <c r="CG149" s="3">
        <v>7.28</v>
      </c>
      <c r="CH149" s="3">
        <v>7.54</v>
      </c>
      <c r="CI149" s="3">
        <v>8.11</v>
      </c>
      <c r="CJ149" s="3">
        <v>8.02</v>
      </c>
      <c r="CK149" s="3">
        <v>8.15</v>
      </c>
      <c r="CL149" s="3">
        <v>8.11</v>
      </c>
      <c r="CM149" s="3">
        <v>8.11</v>
      </c>
      <c r="CN149" s="3"/>
      <c r="CO149" s="3"/>
    </row>
    <row r="150" spans="1:93" hidden="1" x14ac:dyDescent="0.25">
      <c r="A150" s="3" t="s">
        <v>5520</v>
      </c>
      <c r="B150" s="3" t="s">
        <v>5521</v>
      </c>
      <c r="C150" s="5" t="s">
        <v>7510</v>
      </c>
      <c r="D150" s="6">
        <v>-0.72048178799999996</v>
      </c>
      <c r="E150" s="3">
        <v>13411</v>
      </c>
      <c r="F150" s="3">
        <v>2018</v>
      </c>
      <c r="G150" s="8">
        <v>1</v>
      </c>
      <c r="H150" s="8">
        <f t="shared" si="16"/>
        <v>0</v>
      </c>
      <c r="I150" s="8">
        <f>_xll.FDS(A150,"FF_CURR_RATIO(ANN_R,0)")</f>
        <v>2.3997057608527612</v>
      </c>
      <c r="J150" s="8">
        <f t="shared" si="20"/>
        <v>0</v>
      </c>
      <c r="K150" s="8">
        <f>_xll.FDS(A150,"FF_PBK(ANN_R,0)")</f>
        <v>2.4951315506329181</v>
      </c>
      <c r="L150" s="8" t="e">
        <f>_xll.FDSR(A150,"FF_PE(ANN_R,NOW,NOW,AY)")</f>
        <v>#N/A</v>
      </c>
      <c r="M150" s="12">
        <f>_xll.FDSR(A150,"FF_EPS(ANN_R,NOW,NOW,AY)")</f>
        <v>-8.64</v>
      </c>
      <c r="N150" s="12"/>
      <c r="O150" s="12">
        <f>_xll.FDSR(A150,"FF_SALES(ANN_R,NOW,NOW,AY)")</f>
        <v>0.50540399999999996</v>
      </c>
      <c r="P150" s="10">
        <f>_xll.FDSR(A150,"FF_RD_EXP(ANN_R,NOW,NOW,AY)")</f>
        <v>7.8826499999999999</v>
      </c>
      <c r="Q150" s="10">
        <f>_xll.FDS(A150,"FF_ASSETS(ANN_R,0)")</f>
        <v>12.284941</v>
      </c>
      <c r="R150" s="10">
        <f t="shared" si="17"/>
        <v>0.64165143324660656</v>
      </c>
      <c r="S150" s="10">
        <f t="shared" si="21"/>
        <v>1</v>
      </c>
      <c r="T150" s="10">
        <f t="shared" si="18"/>
        <v>-4.7031399972576438E-2</v>
      </c>
      <c r="U150" s="10">
        <f t="array" ref="U150:V150">_xll.FDSR(A150,"FF_DEBT_ASSETS(ANN_R,11/30/2016,10/31/2018,AY)")</f>
        <v>23.055295556058411</v>
      </c>
      <c r="V150" s="10">
        <v>37.625286371042122</v>
      </c>
      <c r="W150" s="10">
        <f t="shared" si="19"/>
        <v>14.569990814983711</v>
      </c>
      <c r="X150" s="10">
        <f>_xll.FDSR(A150,"FF_SGA(ANN_R,8/1/2018,10/31/2018,AY)")</f>
        <v>22.115525999999999</v>
      </c>
      <c r="Y150" s="10"/>
      <c r="Z150" s="10"/>
      <c r="AA150" s="3">
        <f t="array" ref="AA150:CM150">_xll.FDSR($A150,"FG_PRICE(8/1/2018,10/31/2018,,USD)")</f>
        <v>0.72929999999999995</v>
      </c>
      <c r="AB150" s="3">
        <v>0.82050000000000001</v>
      </c>
      <c r="AC150" s="4">
        <v>0.80559999999999998</v>
      </c>
      <c r="AD150" s="3">
        <v>0.80510000000000004</v>
      </c>
      <c r="AE150" s="3">
        <v>0.81030000000000002</v>
      </c>
      <c r="AF150" s="3">
        <v>0.81</v>
      </c>
      <c r="AG150" s="3">
        <v>0.81</v>
      </c>
      <c r="AH150" s="3">
        <v>0.83989999999999998</v>
      </c>
      <c r="AI150" s="3">
        <v>0.81879999999999997</v>
      </c>
      <c r="AJ150" s="3">
        <v>0.81010000000000004</v>
      </c>
      <c r="AK150" s="3">
        <v>0.79190000000000005</v>
      </c>
      <c r="AL150" s="3">
        <v>0.79500000000000004</v>
      </c>
      <c r="AM150" s="3">
        <v>0.81</v>
      </c>
      <c r="AN150" s="3">
        <v>0.79949999999999999</v>
      </c>
      <c r="AO150" s="3">
        <v>0.8</v>
      </c>
      <c r="AP150" s="3">
        <v>0.80010000000000003</v>
      </c>
      <c r="AQ150" s="3">
        <v>0.79659999999999997</v>
      </c>
      <c r="AR150" s="3">
        <v>0.83989999999999998</v>
      </c>
      <c r="AS150" s="3">
        <v>0.84499999999999997</v>
      </c>
      <c r="AT150" s="3">
        <v>0.80510000000000004</v>
      </c>
      <c r="AU150" s="3">
        <v>0.80069999999999997</v>
      </c>
      <c r="AV150" s="3">
        <v>0.83299999999999996</v>
      </c>
      <c r="AW150" s="3">
        <v>0.82</v>
      </c>
      <c r="AX150" s="3">
        <v>0.81499999999999995</v>
      </c>
      <c r="AY150" s="3">
        <v>0.80900000000000005</v>
      </c>
      <c r="AZ150" s="3">
        <v>0.81</v>
      </c>
      <c r="BA150" s="3">
        <v>0.81499999999999995</v>
      </c>
      <c r="BB150" s="3">
        <v>0.79920000000000002</v>
      </c>
      <c r="BC150" s="3">
        <v>0.79500000000000004</v>
      </c>
      <c r="BD150" s="3">
        <v>0.79</v>
      </c>
      <c r="BE150" s="3">
        <v>0.79100000000000004</v>
      </c>
      <c r="BF150" s="3">
        <v>0.8</v>
      </c>
      <c r="BG150" s="3">
        <v>0.80500000000000005</v>
      </c>
      <c r="BH150" s="3">
        <v>0.81</v>
      </c>
      <c r="BI150" s="3">
        <v>0.8075</v>
      </c>
      <c r="BJ150" s="3">
        <v>0.82469999999999999</v>
      </c>
      <c r="BK150" s="3">
        <v>0.81</v>
      </c>
      <c r="BL150" s="3">
        <v>0.80810000000000004</v>
      </c>
      <c r="BM150" s="3">
        <v>0.81100000000000005</v>
      </c>
      <c r="BN150" s="3">
        <v>0.80510000000000004</v>
      </c>
      <c r="BO150" s="3">
        <v>0.83</v>
      </c>
      <c r="BP150" s="3">
        <v>0.81499999999999995</v>
      </c>
      <c r="BQ150" s="3">
        <v>0.8</v>
      </c>
      <c r="BR150" s="3">
        <v>0.79500000000000004</v>
      </c>
      <c r="BS150" s="3">
        <v>0.80800000000000005</v>
      </c>
      <c r="BT150" s="3">
        <v>0.81</v>
      </c>
      <c r="BU150" s="3">
        <v>0.97989999999999999</v>
      </c>
      <c r="BV150" s="3">
        <v>0.87160000000000004</v>
      </c>
      <c r="BW150" s="3">
        <v>0.81499999999999995</v>
      </c>
      <c r="BX150" s="3">
        <v>0.83189999999999997</v>
      </c>
      <c r="BY150" s="3">
        <v>0.80600000000000005</v>
      </c>
      <c r="BZ150" s="3">
        <v>0.86560000000000004</v>
      </c>
      <c r="CA150" s="3">
        <v>0.95</v>
      </c>
      <c r="CB150" s="3">
        <v>1.01</v>
      </c>
      <c r="CC150" s="3">
        <v>1.05</v>
      </c>
      <c r="CD150" s="3">
        <v>1.1599999999999999</v>
      </c>
      <c r="CE150" s="3">
        <v>1.1000000000000001</v>
      </c>
      <c r="CF150" s="3">
        <v>1.0900000000000001</v>
      </c>
      <c r="CG150" s="3">
        <v>1.02</v>
      </c>
      <c r="CH150" s="3">
        <v>0.95009999999999994</v>
      </c>
      <c r="CI150" s="3">
        <v>0.84</v>
      </c>
      <c r="CJ150" s="3">
        <v>0.80479999999999996</v>
      </c>
      <c r="CK150" s="3">
        <v>0.8</v>
      </c>
      <c r="CL150" s="3">
        <v>0.70099999999999996</v>
      </c>
      <c r="CM150" s="3">
        <v>0.69499999999999995</v>
      </c>
      <c r="CN150" s="3"/>
      <c r="CO150" s="3"/>
    </row>
    <row r="151" spans="1:93" hidden="1" x14ac:dyDescent="0.25">
      <c r="A151" t="s">
        <v>4054</v>
      </c>
      <c r="B151" t="s">
        <v>4055</v>
      </c>
      <c r="C151" s="1" t="s">
        <v>4056</v>
      </c>
      <c r="D151" s="2">
        <v>-0.23251933499999999</v>
      </c>
      <c r="E151">
        <v>14161</v>
      </c>
      <c r="F151">
        <v>2018</v>
      </c>
      <c r="G151" s="7">
        <v>1</v>
      </c>
      <c r="H151" s="8">
        <f t="shared" si="16"/>
        <v>0</v>
      </c>
      <c r="I151" s="8">
        <f>_xll.FDS(A151,"FF_CURR_RATIO(ANN_R,0)")</f>
        <v>6.1040387595378656</v>
      </c>
      <c r="J151" s="8">
        <f t="shared" si="20"/>
        <v>1</v>
      </c>
      <c r="K151" s="8">
        <f>_xll.FDS(A151,"FF_PBK(ANN_R,0)")</f>
        <v>2.3290754038161992</v>
      </c>
      <c r="L151" s="8" t="e">
        <f>_xll.FDSR(A151,"FF_PE(ANN_R,NOW,NOW,AY)")</f>
        <v>#N/A</v>
      </c>
      <c r="M151" s="12">
        <f>_xll.FDSR(A151,"FF_EPS(ANN_R,NOW,NOW,AY)")</f>
        <v>-5.38</v>
      </c>
      <c r="N151" s="12"/>
      <c r="O151" s="12">
        <f>_xll.FDSR(A151,"FF_SALES(ANN_R,NOW,NOW,AY)")</f>
        <v>39.508000000000003</v>
      </c>
      <c r="P151" s="10">
        <f>_xll.FDSR(A151,"FF_RD_EXP(ANN_R,NOW,NOW,AY)")</f>
        <v>150.90799999999999</v>
      </c>
      <c r="Q151" s="10">
        <f>_xll.FDS(A151,"FF_ASSETS(ANN_R,0)")</f>
        <v>344.04700000000003</v>
      </c>
      <c r="R151" s="10">
        <f t="shared" si="17"/>
        <v>0.4386261179431879</v>
      </c>
      <c r="S151" s="10">
        <f t="shared" si="21"/>
        <v>1</v>
      </c>
      <c r="T151">
        <f t="shared" si="18"/>
        <v>-0.18578135479543922</v>
      </c>
      <c r="U151">
        <f t="array" ref="U151:V151">_xll.FDSR(A151,"FF_DEBT_ASSETS(ANN_R,11/30/2016,10/31/2018,AY)")</f>
        <v>0</v>
      </c>
      <c r="V151">
        <v>0</v>
      </c>
      <c r="W151">
        <f t="shared" si="19"/>
        <v>0</v>
      </c>
      <c r="X151" s="3">
        <f>_xll.FDSR(A151,"FF_SGA(ANN_R,8/1/2018,10/31/2018,AY)")</f>
        <v>188.39699999999999</v>
      </c>
      <c r="Y151"/>
      <c r="Z151" s="10"/>
      <c r="AA151" s="3">
        <f t="array" ref="AA151:CM151">_xll.FDSR($A151,"FG_PRICE(8/1/2018,10/31/2018,,USD)")</f>
        <v>14.91</v>
      </c>
      <c r="AB151" s="3">
        <v>15.19</v>
      </c>
      <c r="AC151" s="4">
        <v>15.19</v>
      </c>
      <c r="AD151" s="3">
        <v>15.19</v>
      </c>
      <c r="AE151" s="3">
        <v>15.38</v>
      </c>
      <c r="AF151" s="3">
        <v>15.47</v>
      </c>
      <c r="AG151" s="3">
        <v>14.695</v>
      </c>
      <c r="AH151" s="3">
        <v>14.09</v>
      </c>
      <c r="AI151" s="3">
        <v>14.31</v>
      </c>
      <c r="AJ151" s="3">
        <v>13.86</v>
      </c>
      <c r="AK151" s="3">
        <v>13.59</v>
      </c>
      <c r="AL151" s="3">
        <v>13.75</v>
      </c>
      <c r="AM151" s="3">
        <v>13.18</v>
      </c>
      <c r="AN151" s="3">
        <v>13.3</v>
      </c>
      <c r="AO151" s="3">
        <v>13.42</v>
      </c>
      <c r="AP151" s="3">
        <v>13.93</v>
      </c>
      <c r="AQ151" s="3">
        <v>13.55</v>
      </c>
      <c r="AR151" s="3">
        <v>14</v>
      </c>
      <c r="AS151" s="3">
        <v>14.3</v>
      </c>
      <c r="AT151" s="3">
        <v>14.22</v>
      </c>
      <c r="AU151" s="3">
        <v>14.06</v>
      </c>
      <c r="AV151" s="3">
        <v>14.14</v>
      </c>
      <c r="AW151" s="3">
        <v>14</v>
      </c>
      <c r="AX151" s="3">
        <v>14.16</v>
      </c>
      <c r="AY151" s="3">
        <v>14.17</v>
      </c>
      <c r="AZ151" s="3">
        <v>13.53</v>
      </c>
      <c r="BA151" s="3">
        <v>13.1</v>
      </c>
      <c r="BB151" s="3">
        <v>13.06</v>
      </c>
      <c r="BC151" s="3">
        <v>13.59</v>
      </c>
      <c r="BD151" s="3">
        <v>14.38</v>
      </c>
      <c r="BE151" s="3">
        <v>13.53</v>
      </c>
      <c r="BF151" s="3">
        <v>13.53</v>
      </c>
      <c r="BG151" s="3">
        <v>13.56</v>
      </c>
      <c r="BH151" s="3">
        <v>13.82</v>
      </c>
      <c r="BI151" s="3">
        <v>14.24</v>
      </c>
      <c r="BJ151" s="3">
        <v>14.12</v>
      </c>
      <c r="BK151" s="3">
        <v>13.88</v>
      </c>
      <c r="BL151" s="3">
        <v>13.8</v>
      </c>
      <c r="BM151" s="3">
        <v>14.28</v>
      </c>
      <c r="BN151" s="3">
        <v>13.81</v>
      </c>
      <c r="BO151" s="3">
        <v>13.94</v>
      </c>
      <c r="BP151" s="3">
        <v>13.92</v>
      </c>
      <c r="BQ151" s="3">
        <v>14.05</v>
      </c>
      <c r="BR151" s="3">
        <v>13.77</v>
      </c>
      <c r="BS151" s="3">
        <v>14.01</v>
      </c>
      <c r="BT151" s="3">
        <v>13.87</v>
      </c>
      <c r="BU151" s="3">
        <v>13.45</v>
      </c>
      <c r="BV151" s="3">
        <v>13.18</v>
      </c>
      <c r="BW151" s="3">
        <v>12.8</v>
      </c>
      <c r="BX151" s="3">
        <v>12.82</v>
      </c>
      <c r="BY151" s="3">
        <v>13.17</v>
      </c>
      <c r="BZ151" s="3">
        <v>13.1</v>
      </c>
      <c r="CA151" s="3">
        <v>13.1</v>
      </c>
      <c r="CB151" s="3">
        <v>13.91</v>
      </c>
      <c r="CC151" s="3">
        <v>14.39</v>
      </c>
      <c r="CD151" s="3">
        <v>14.24</v>
      </c>
      <c r="CE151" s="3">
        <v>14.3</v>
      </c>
      <c r="CF151" s="3">
        <v>13.34</v>
      </c>
      <c r="CG151" s="3">
        <v>12.85</v>
      </c>
      <c r="CH151" s="3">
        <v>12.3</v>
      </c>
      <c r="CI151" s="3">
        <v>12.52</v>
      </c>
      <c r="CJ151" s="3">
        <v>12.62</v>
      </c>
      <c r="CK151" s="3">
        <v>11.9</v>
      </c>
      <c r="CL151" s="3">
        <v>12.33</v>
      </c>
      <c r="CM151" s="3">
        <v>12.14</v>
      </c>
      <c r="CN151" s="3"/>
      <c r="CO151" s="3"/>
    </row>
    <row r="152" spans="1:93" hidden="1" x14ac:dyDescent="0.25">
      <c r="A152" t="s">
        <v>5557</v>
      </c>
      <c r="B152" t="s">
        <v>5558</v>
      </c>
      <c r="C152" s="1" t="s">
        <v>5559</v>
      </c>
      <c r="D152" s="2">
        <v>-0.373344073</v>
      </c>
      <c r="E152">
        <v>14424</v>
      </c>
      <c r="F152">
        <v>2018</v>
      </c>
      <c r="G152" s="7">
        <v>1</v>
      </c>
      <c r="H152" s="8">
        <f t="shared" si="16"/>
        <v>0</v>
      </c>
      <c r="I152" s="8">
        <f>_xll.FDS(A152,"FF_CURR_RATIO(ANN_R,0)")</f>
        <v>2.4318187591895559</v>
      </c>
      <c r="J152" s="8">
        <f t="shared" si="20"/>
        <v>0</v>
      </c>
      <c r="K152" s="8">
        <f>_xll.FDS(A152,"FF_PBK(ANN_R,0)")</f>
        <v>3.8511482291833441</v>
      </c>
      <c r="L152" s="8" t="e">
        <f>_xll.FDSR(A152,"FF_PE(ANN_R,NOW,NOW,AY)")</f>
        <v>#N/A</v>
      </c>
      <c r="M152" s="12">
        <f>_xll.FDSR(A152,"FF_EPS(ANN_R,NOW,NOW,AY)")</f>
        <v>-3.0322</v>
      </c>
      <c r="N152" s="12"/>
      <c r="O152" s="12">
        <f>_xll.FDSR(A152,"FF_SALES(ANN_R,NOW,NOW,AY)")</f>
        <v>0</v>
      </c>
      <c r="P152" s="10">
        <f>_xll.FDSR(A152,"FF_RD_EXP(ANN_R,NOW,NOW,AY)")</f>
        <v>23.53494122979</v>
      </c>
      <c r="Q152" s="10">
        <f>_xll.FDS(A152,"FF_ASSETS(ANN_R,0)")</f>
        <v>29.050343000000002</v>
      </c>
      <c r="R152" s="10">
        <f t="shared" si="17"/>
        <v>0.81014331671712103</v>
      </c>
      <c r="S152" s="10">
        <f t="shared" si="21"/>
        <v>0</v>
      </c>
      <c r="T152" s="10">
        <f t="shared" si="18"/>
        <v>-4.7316608447126041E-2</v>
      </c>
      <c r="U152" s="10">
        <f t="array" ref="U152:V152">_xll.FDSR(A152,"FF_DEBT_ASSETS(ANN_R,11/30/2016,10/31/2018,AY)")</f>
        <v>0</v>
      </c>
      <c r="V152" s="10">
        <v>0</v>
      </c>
      <c r="W152" s="10">
        <f t="shared" si="19"/>
        <v>0</v>
      </c>
      <c r="X152" s="10">
        <f>_xll.FDSR(A152,"FF_SGA(ANN_R,8/1/2018,10/31/2018,AY)")</f>
        <v>35.417503251805002</v>
      </c>
      <c r="Y152" s="10"/>
      <c r="Z152" s="10"/>
      <c r="AA152" s="3">
        <f t="array" ref="AA152:CM152">_xll.FDSR($A152,"FG_PRICE(8/1/2018,10/31/2018,,USD)")</f>
        <v>1.8894</v>
      </c>
      <c r="AB152" s="3">
        <v>2</v>
      </c>
      <c r="AC152" s="4">
        <v>1.97</v>
      </c>
      <c r="AD152" s="3">
        <v>1.8801000000000001</v>
      </c>
      <c r="AE152" s="3">
        <v>1.88</v>
      </c>
      <c r="AF152" s="3">
        <v>1.8915</v>
      </c>
      <c r="AG152" s="3">
        <v>1.84</v>
      </c>
      <c r="AH152" s="3">
        <v>1.91</v>
      </c>
      <c r="AI152" s="3">
        <v>1.92</v>
      </c>
      <c r="AJ152" s="3">
        <v>1.88</v>
      </c>
      <c r="AK152" s="3">
        <v>1.87</v>
      </c>
      <c r="AL152" s="3">
        <v>1.82</v>
      </c>
      <c r="AM152" s="3">
        <v>1.84</v>
      </c>
      <c r="AN152" s="3">
        <v>1.92</v>
      </c>
      <c r="AO152" s="3">
        <v>1.89</v>
      </c>
      <c r="AP152" s="3">
        <v>1.89</v>
      </c>
      <c r="AQ152" s="3">
        <v>1.87</v>
      </c>
      <c r="AR152" s="3">
        <v>1.88</v>
      </c>
      <c r="AS152" s="3">
        <v>1.89</v>
      </c>
      <c r="AT152" s="3">
        <v>1.85</v>
      </c>
      <c r="AU152" s="3">
        <v>1.91</v>
      </c>
      <c r="AV152" s="3">
        <v>1.86</v>
      </c>
      <c r="AW152" s="3">
        <v>1.88</v>
      </c>
      <c r="AX152" s="3">
        <v>2.2200000000000002</v>
      </c>
      <c r="AY152" s="3">
        <v>2.09</v>
      </c>
      <c r="AZ152" s="3">
        <v>2.06</v>
      </c>
      <c r="BA152" s="3">
        <v>2.0789</v>
      </c>
      <c r="BB152" s="3">
        <v>2.0499999999999998</v>
      </c>
      <c r="BC152" s="3">
        <v>2.0878000000000001</v>
      </c>
      <c r="BD152" s="3">
        <v>2.2400000000000002</v>
      </c>
      <c r="BE152" s="3">
        <v>2.1749999999999998</v>
      </c>
      <c r="BF152" s="3">
        <v>2.12</v>
      </c>
      <c r="BG152" s="3">
        <v>2.04</v>
      </c>
      <c r="BH152" s="3">
        <v>2.0127000000000002</v>
      </c>
      <c r="BI152" s="3">
        <v>2.0788000000000002</v>
      </c>
      <c r="BJ152" s="3">
        <v>2.09</v>
      </c>
      <c r="BK152" s="3">
        <v>2.11</v>
      </c>
      <c r="BL152" s="3">
        <v>2.0394000000000001</v>
      </c>
      <c r="BM152" s="3">
        <v>2.0699999999999998</v>
      </c>
      <c r="BN152" s="3">
        <v>2.08</v>
      </c>
      <c r="BO152" s="3">
        <v>2.3289</v>
      </c>
      <c r="BP152" s="3">
        <v>2.56</v>
      </c>
      <c r="BQ152" s="3">
        <v>2.4900000000000002</v>
      </c>
      <c r="BR152" s="3">
        <v>2.25</v>
      </c>
      <c r="BS152" s="3">
        <v>2.13</v>
      </c>
      <c r="BT152" s="3">
        <v>2.1892999999999998</v>
      </c>
      <c r="BU152" s="3">
        <v>2.29</v>
      </c>
      <c r="BV152" s="3">
        <v>2.0499999999999998</v>
      </c>
      <c r="BW152" s="3">
        <v>2.11</v>
      </c>
      <c r="BX152" s="3">
        <v>1.92</v>
      </c>
      <c r="BY152" s="3">
        <v>2</v>
      </c>
      <c r="BZ152" s="3">
        <v>1.81</v>
      </c>
      <c r="CA152" s="3">
        <v>1.78</v>
      </c>
      <c r="CB152" s="3">
        <v>1.76</v>
      </c>
      <c r="CC152" s="3">
        <v>1.95</v>
      </c>
      <c r="CD152" s="3">
        <v>1.86</v>
      </c>
      <c r="CE152" s="3">
        <v>1.92</v>
      </c>
      <c r="CF152" s="3">
        <v>1.82</v>
      </c>
      <c r="CG152" s="3">
        <v>1.8</v>
      </c>
      <c r="CH152" s="3">
        <v>1.75</v>
      </c>
      <c r="CI152" s="3">
        <v>1.75</v>
      </c>
      <c r="CJ152" s="3">
        <v>1.7999000000000001</v>
      </c>
      <c r="CK152" s="3">
        <v>1.63</v>
      </c>
      <c r="CL152" s="3">
        <v>1.8</v>
      </c>
      <c r="CM152" s="3">
        <v>1.8</v>
      </c>
      <c r="CN152" s="3"/>
      <c r="CO152" s="3"/>
    </row>
    <row r="153" spans="1:93" hidden="1" x14ac:dyDescent="0.25">
      <c r="A153" t="s">
        <v>4398</v>
      </c>
      <c r="B153" t="s">
        <v>4399</v>
      </c>
      <c r="C153" s="1" t="s">
        <v>4400</v>
      </c>
      <c r="D153" s="2">
        <v>-0.27974848200000002</v>
      </c>
      <c r="E153">
        <v>14033</v>
      </c>
      <c r="F153">
        <v>2018</v>
      </c>
      <c r="G153" s="7">
        <v>1</v>
      </c>
      <c r="H153" s="8">
        <f t="shared" si="16"/>
        <v>0</v>
      </c>
      <c r="I153" s="8">
        <f>_xll.FDS(A153,"FF_CURR_RATIO(ANN_R,0)")</f>
        <v>10.038643194504081</v>
      </c>
      <c r="J153" s="8">
        <f t="shared" si="20"/>
        <v>1</v>
      </c>
      <c r="K153" s="8">
        <f>_xll.FDS(A153,"FF_PBK(ANN_R,0)")</f>
        <v>2.5649965135969719</v>
      </c>
      <c r="L153" s="8" t="e">
        <f>_xll.FDSR(A153,"FF_PE(ANN_R,NOW,NOW,AY)")</f>
        <v>#N/A</v>
      </c>
      <c r="M153" s="12">
        <f>_xll.FDSR(A153,"FF_EPS(ANN_R,NOW,NOW,AY)")</f>
        <v>-0.32</v>
      </c>
      <c r="N153" s="12"/>
      <c r="O153" s="12">
        <f>_xll.FDSR(A153,"FF_SALES(ANN_R,NOW,NOW,AY)")</f>
        <v>4.6029999999999998</v>
      </c>
      <c r="P153" s="10">
        <f>_xll.FDSR(A153,"FF_RD_EXP(ANN_R,NOW,NOW,AY)")</f>
        <v>17.303999999999998</v>
      </c>
      <c r="Q153" s="10">
        <f>_xll.FDS(A153,"FF_ASSETS(ANN_R,0)")</f>
        <v>49.826999999999998</v>
      </c>
      <c r="R153" s="10">
        <f t="shared" si="17"/>
        <v>0.34728159431633449</v>
      </c>
      <c r="S153" s="10">
        <f t="shared" si="21"/>
        <v>1</v>
      </c>
      <c r="T153" s="10">
        <f t="shared" si="18"/>
        <v>-0.17886178861788615</v>
      </c>
      <c r="U153" s="10">
        <f t="array" ref="U153:V153">_xll.FDSR(A153,"FF_DEBT_ASSETS(ANN_R,11/30/2016,10/31/2018,AY)")</f>
        <v>0</v>
      </c>
      <c r="V153" s="10">
        <v>0</v>
      </c>
      <c r="W153" s="10">
        <f t="shared" si="19"/>
        <v>0</v>
      </c>
      <c r="X153" s="10">
        <f>_xll.FDSR(A153,"FF_SGA(ANN_R,8/1/2018,10/31/2018,AY)")</f>
        <v>37.576999999999998</v>
      </c>
      <c r="Y153" s="10"/>
      <c r="Z153" s="10"/>
      <c r="AA153" s="3">
        <f t="array" ref="AA153:CM153">_xll.FDSR($A153,"FG_PRICE(8/1/2018,10/31/2018,,USD)")</f>
        <v>1.23</v>
      </c>
      <c r="AB153" s="3">
        <v>1.25</v>
      </c>
      <c r="AC153" s="4">
        <v>1.23</v>
      </c>
      <c r="AD153" s="3">
        <v>1.24</v>
      </c>
      <c r="AE153" s="3">
        <v>1.24</v>
      </c>
      <c r="AF153" s="3">
        <v>1.3</v>
      </c>
      <c r="AG153" s="3">
        <v>1.37</v>
      </c>
      <c r="AH153" s="3">
        <v>1.1299999999999999</v>
      </c>
      <c r="AI153" s="3">
        <v>1.0900000000000001</v>
      </c>
      <c r="AJ153" s="3">
        <v>1.1200000000000001</v>
      </c>
      <c r="AK153" s="3">
        <v>1.135</v>
      </c>
      <c r="AL153" s="3">
        <v>1.1599999999999999</v>
      </c>
      <c r="AM153" s="3">
        <v>1.26</v>
      </c>
      <c r="AN153" s="3">
        <v>1.26</v>
      </c>
      <c r="AO153" s="3">
        <v>1.22</v>
      </c>
      <c r="AP153" s="3">
        <v>1.23</v>
      </c>
      <c r="AQ153" s="3">
        <v>1.23</v>
      </c>
      <c r="AR153" s="3">
        <v>1.26</v>
      </c>
      <c r="AS153" s="3">
        <v>1.26</v>
      </c>
      <c r="AT153" s="3">
        <v>1.29</v>
      </c>
      <c r="AU153" s="3">
        <v>1.32</v>
      </c>
      <c r="AV153" s="3">
        <v>1.29</v>
      </c>
      <c r="AW153" s="3">
        <v>1.29</v>
      </c>
      <c r="AX153" s="3">
        <v>1.3</v>
      </c>
      <c r="AY153" s="3">
        <v>1.27</v>
      </c>
      <c r="AZ153" s="3">
        <v>1.24</v>
      </c>
      <c r="BA153" s="3">
        <v>1.24</v>
      </c>
      <c r="BB153" s="3">
        <v>1.22</v>
      </c>
      <c r="BC153" s="3">
        <v>1.2</v>
      </c>
      <c r="BD153" s="3">
        <v>1.18</v>
      </c>
      <c r="BE153" s="3">
        <v>1.21</v>
      </c>
      <c r="BF153" s="3">
        <v>1.2</v>
      </c>
      <c r="BG153" s="3">
        <v>1.19</v>
      </c>
      <c r="BH153" s="3">
        <v>1.2</v>
      </c>
      <c r="BI153" s="3">
        <v>1.1599999999999999</v>
      </c>
      <c r="BJ153" s="3">
        <v>1.19</v>
      </c>
      <c r="BK153" s="3">
        <v>1.1399999999999999</v>
      </c>
      <c r="BL153" s="3">
        <v>1.19</v>
      </c>
      <c r="BM153" s="3">
        <v>1.1399999999999999</v>
      </c>
      <c r="BN153" s="3">
        <v>1.17</v>
      </c>
      <c r="BO153" s="3">
        <v>1.1599999999999999</v>
      </c>
      <c r="BP153" s="3">
        <v>1.1499999999999999</v>
      </c>
      <c r="BQ153" s="3">
        <v>1.1599999999999999</v>
      </c>
      <c r="BR153" s="3">
        <v>1.1399999999999999</v>
      </c>
      <c r="BS153" s="3">
        <v>1.1599999999999999</v>
      </c>
      <c r="BT153" s="3">
        <v>1.1299999999999999</v>
      </c>
      <c r="BU153" s="3">
        <v>1.1200000000000001</v>
      </c>
      <c r="BV153" s="3">
        <v>1.1100000000000001</v>
      </c>
      <c r="BW153" s="3">
        <v>1.1499999999999999</v>
      </c>
      <c r="BX153" s="3">
        <v>1.1000000000000001</v>
      </c>
      <c r="BY153" s="3">
        <v>1.05</v>
      </c>
      <c r="BZ153" s="3">
        <v>1.08</v>
      </c>
      <c r="CA153" s="3">
        <v>1.1000000000000001</v>
      </c>
      <c r="CB153" s="3">
        <v>1.1000000000000001</v>
      </c>
      <c r="CC153" s="3">
        <v>1.0900000000000001</v>
      </c>
      <c r="CD153" s="3">
        <v>1.08</v>
      </c>
      <c r="CE153" s="3">
        <v>1.0900000000000001</v>
      </c>
      <c r="CF153" s="3">
        <v>1.08</v>
      </c>
      <c r="CG153" s="3">
        <v>1.06</v>
      </c>
      <c r="CH153" s="3">
        <v>1.02</v>
      </c>
      <c r="CI153" s="3">
        <v>1.04</v>
      </c>
      <c r="CJ153" s="3">
        <v>1.05</v>
      </c>
      <c r="CK153" s="3">
        <v>1.02</v>
      </c>
      <c r="CL153" s="3">
        <v>1.01</v>
      </c>
      <c r="CM153" s="3">
        <v>1.01</v>
      </c>
      <c r="CN153" s="3"/>
      <c r="CO153" s="3"/>
    </row>
    <row r="154" spans="1:93" hidden="1" x14ac:dyDescent="0.25">
      <c r="A154" t="s">
        <v>4144</v>
      </c>
      <c r="B154" t="s">
        <v>4145</v>
      </c>
      <c r="C154" s="1" t="s">
        <v>4146</v>
      </c>
      <c r="D154" s="2">
        <v>-0.26289137099999998</v>
      </c>
      <c r="E154">
        <v>14133</v>
      </c>
      <c r="F154">
        <v>2018</v>
      </c>
      <c r="G154" s="7">
        <v>1</v>
      </c>
      <c r="H154" s="8">
        <f t="shared" si="16"/>
        <v>0</v>
      </c>
      <c r="I154" s="8">
        <f>_xll.FDS(A154,"FF_CURR_RATIO(ANN_R,0)")</f>
        <v>8.3021085143341793</v>
      </c>
      <c r="J154" s="8">
        <f t="shared" si="20"/>
        <v>1</v>
      </c>
      <c r="K154" s="8">
        <f>_xll.FDS(A154,"FF_PBK(ANN_R,0)")</f>
        <v>1.72346259302781</v>
      </c>
      <c r="L154" s="8" t="e">
        <f>_xll.FDSR(A154,"FF_PE(ANN_R,NOW,NOW,AY)")</f>
        <v>#N/A</v>
      </c>
      <c r="M154" s="12">
        <f>_xll.FDSR(A154,"FF_EPS(ANN_R,NOW,NOW,AY)")</f>
        <v>-0.13</v>
      </c>
      <c r="N154" s="12"/>
      <c r="O154" s="12">
        <f>_xll.FDSR(A154,"FF_SALES(ANN_R,NOW,NOW,AY)")</f>
        <v>0</v>
      </c>
      <c r="P154" s="10">
        <f>_xll.FDSR(A154,"FF_RD_EXP(ANN_R,NOW,NOW,AY)")</f>
        <v>4.8268399999999998</v>
      </c>
      <c r="Q154" s="10">
        <f>_xll.FDS(A154,"FF_ASSETS(ANN_R,0)")</f>
        <v>18.546212000000001</v>
      </c>
      <c r="R154" s="10">
        <f t="shared" si="17"/>
        <v>0.26026015447251438</v>
      </c>
      <c r="S154" s="10">
        <f t="shared" si="21"/>
        <v>1</v>
      </c>
      <c r="T154" s="10">
        <f t="shared" si="18"/>
        <v>-0.15864246250986591</v>
      </c>
      <c r="U154" s="10">
        <f t="array" ref="U154:V154">_xll.FDSR(A154,"FF_DEBT_ASSETS(ANN_R,11/30/2016,10/31/2018,AY)")</f>
        <v>23.49877644504808</v>
      </c>
      <c r="V154" s="10">
        <v>14.65089157004155</v>
      </c>
      <c r="W154" s="10">
        <f t="shared" si="19"/>
        <v>-8.84788487500653</v>
      </c>
      <c r="X154" s="10">
        <f>_xll.FDSR(A154,"FF_SGA(ANN_R,8/1/2018,10/31/2018,AY)")</f>
        <v>8.645111</v>
      </c>
      <c r="Y154" s="10"/>
      <c r="Z154" s="10"/>
      <c r="AA154" s="3">
        <f t="array" ref="AA154:CM154">_xll.FDSR($A154,"FG_PRICE(8/1/2018,10/31/2018,,USD)")</f>
        <v>0.38009999999999999</v>
      </c>
      <c r="AB154" s="3">
        <v>0.41889999999999999</v>
      </c>
      <c r="AC154" s="4">
        <v>0.4</v>
      </c>
      <c r="AD154" s="3">
        <v>0.39</v>
      </c>
      <c r="AE154" s="3">
        <v>0.37319999999999998</v>
      </c>
      <c r="AF154" s="3">
        <v>0.3821</v>
      </c>
      <c r="AG154" s="3">
        <v>0.36919999999999997</v>
      </c>
      <c r="AH154" s="3">
        <v>0.34</v>
      </c>
      <c r="AI154" s="3">
        <v>0.34899999999999998</v>
      </c>
      <c r="AJ154" s="3">
        <v>0.34910000000000002</v>
      </c>
      <c r="AK154" s="3">
        <v>0.34</v>
      </c>
      <c r="AL154" s="3">
        <v>0.33883200000000002</v>
      </c>
      <c r="AM154" s="3">
        <v>0.32640000000000002</v>
      </c>
      <c r="AN154" s="3">
        <v>0.29749999999999999</v>
      </c>
      <c r="AO154" s="3">
        <v>0.29160000000000003</v>
      </c>
      <c r="AP154" s="3">
        <v>0.28010000000000002</v>
      </c>
      <c r="AQ154" s="3">
        <v>0.3</v>
      </c>
      <c r="AR154" s="3">
        <v>0.3</v>
      </c>
      <c r="AS154" s="3">
        <v>0.31919999999999998</v>
      </c>
      <c r="AT154" s="3">
        <v>0.37440000000000001</v>
      </c>
      <c r="AU154" s="3">
        <v>0.39510000000000001</v>
      </c>
      <c r="AV154" s="3">
        <v>0.41489999999999999</v>
      </c>
      <c r="AW154" s="3">
        <v>0.42009999999999997</v>
      </c>
      <c r="AX154" s="3">
        <v>0.43</v>
      </c>
      <c r="AY154" s="3">
        <v>0.3931</v>
      </c>
      <c r="AZ154" s="3">
        <v>0.43690000000000001</v>
      </c>
      <c r="BA154" s="3">
        <v>0.42799999999999999</v>
      </c>
      <c r="BB154" s="3">
        <v>0.4</v>
      </c>
      <c r="BC154" s="3">
        <v>0.4</v>
      </c>
      <c r="BD154" s="3">
        <v>0.375</v>
      </c>
      <c r="BE154" s="3">
        <v>0.38</v>
      </c>
      <c r="BF154" s="3">
        <v>0.39</v>
      </c>
      <c r="BG154" s="3">
        <v>0.39119999999999999</v>
      </c>
      <c r="BH154" s="3">
        <v>0.41</v>
      </c>
      <c r="BI154" s="3">
        <v>0.4042</v>
      </c>
      <c r="BJ154" s="3">
        <v>0.42949999999999999</v>
      </c>
      <c r="BK154" s="3">
        <v>0.42499999999999999</v>
      </c>
      <c r="BL154" s="3">
        <v>0.4224</v>
      </c>
      <c r="BM154" s="3">
        <v>0.41249999999999998</v>
      </c>
      <c r="BN154" s="3">
        <v>0.376</v>
      </c>
      <c r="BO154" s="3">
        <v>0.3977</v>
      </c>
      <c r="BP154" s="3">
        <v>0.36</v>
      </c>
      <c r="BQ154" s="3">
        <v>0.36509999999999998</v>
      </c>
      <c r="BR154" s="3">
        <v>0.34</v>
      </c>
      <c r="BS154" s="3">
        <v>0.32200000000000001</v>
      </c>
      <c r="BT154" s="3">
        <v>0.314</v>
      </c>
      <c r="BU154" s="3">
        <v>0.32500000000000001</v>
      </c>
      <c r="BV154" s="3">
        <v>0.32490000000000002</v>
      </c>
      <c r="BW154" s="3">
        <v>0.32990000000000003</v>
      </c>
      <c r="BX154" s="3">
        <v>0.29199999999999998</v>
      </c>
      <c r="BY154" s="3">
        <v>0.3049</v>
      </c>
      <c r="BZ154" s="3">
        <v>0.34649999999999997</v>
      </c>
      <c r="CA154" s="3">
        <v>0.311</v>
      </c>
      <c r="CB154" s="3">
        <v>0.313</v>
      </c>
      <c r="CC154" s="3">
        <v>0.307</v>
      </c>
      <c r="CD154" s="3">
        <v>0.28989999999999999</v>
      </c>
      <c r="CE154" s="3">
        <v>0.3</v>
      </c>
      <c r="CF154" s="3">
        <v>0.32769999999999999</v>
      </c>
      <c r="CG154" s="3">
        <v>0.3</v>
      </c>
      <c r="CH154" s="3">
        <v>0.31490000000000001</v>
      </c>
      <c r="CI154" s="3">
        <v>0.31030000000000002</v>
      </c>
      <c r="CJ154" s="3">
        <v>0.3</v>
      </c>
      <c r="CK154" s="3">
        <v>0.30659999999999998</v>
      </c>
      <c r="CL154" s="3">
        <v>0.2999</v>
      </c>
      <c r="CM154" s="3">
        <v>0.31979999999999997</v>
      </c>
      <c r="CN154" s="3"/>
      <c r="CO154" s="3"/>
    </row>
    <row r="155" spans="1:93" hidden="1" x14ac:dyDescent="0.25">
      <c r="A155" t="s">
        <v>4488</v>
      </c>
      <c r="B155" t="s">
        <v>4489</v>
      </c>
      <c r="C155" s="1" t="s">
        <v>4490</v>
      </c>
      <c r="D155" s="2">
        <v>-0.28534136500000001</v>
      </c>
      <c r="E155">
        <v>14535</v>
      </c>
      <c r="F155">
        <v>2018</v>
      </c>
      <c r="G155" s="7">
        <v>1</v>
      </c>
      <c r="H155" s="8">
        <f t="shared" si="16"/>
        <v>0</v>
      </c>
      <c r="I155" s="8">
        <f>_xll.FDS(A155,"FF_CURR_RATIO(ANN_R,0)")</f>
        <v>9.9329134720700996</v>
      </c>
      <c r="J155" s="8">
        <f t="shared" si="20"/>
        <v>1</v>
      </c>
      <c r="K155" s="8">
        <f>_xll.FDS(A155,"FF_PBK(ANN_R,0)")</f>
        <v>2.791426333404543</v>
      </c>
      <c r="L155" s="8" t="e">
        <f>_xll.FDSR(A155,"FF_PE(ANN_R,NOW,NOW,AY)")</f>
        <v>#N/A</v>
      </c>
      <c r="M155" s="12">
        <f>_xll.FDSR(A155,"FF_EPS(ANN_R,NOW,NOW,AY)")</f>
        <v>-2.14</v>
      </c>
      <c r="N155" s="12"/>
      <c r="O155" s="12">
        <f>_xll.FDSR(A155,"FF_SALES(ANN_R,NOW,NOW,AY)")</f>
        <v>0</v>
      </c>
      <c r="P155" s="10">
        <f>_xll.FDSR(A155,"FF_RD_EXP(ANN_R,NOW,NOW,AY)")</f>
        <v>36.267000000042501</v>
      </c>
      <c r="Q155" s="10">
        <f>_xll.FDS(A155,"FF_ASSETS(ANN_R,0)")</f>
        <v>110.32899999999999</v>
      </c>
      <c r="R155" s="10">
        <f t="shared" si="17"/>
        <v>0.32871683782181027</v>
      </c>
      <c r="S155" s="10">
        <f t="shared" si="21"/>
        <v>1</v>
      </c>
      <c r="T155">
        <f t="shared" si="18"/>
        <v>-0.14569536423841056</v>
      </c>
      <c r="U155">
        <f t="array" ref="U155:V155">_xll.FDSR(A155,"FF_DEBT_ASSETS(ANN_R,11/30/2016,10/31/2018,AY)")</f>
        <v>0.11557837713842049</v>
      </c>
      <c r="V155">
        <v>3.044435807747117E-2</v>
      </c>
      <c r="W155">
        <f t="shared" si="19"/>
        <v>-8.513401906094932E-2</v>
      </c>
      <c r="X155" s="3">
        <f>_xll.FDSR(A155,"FF_SGA(ANN_R,8/1/2018,10/31/2018,AY)")</f>
        <v>51.119000000059799</v>
      </c>
      <c r="Y155"/>
      <c r="Z155" s="10"/>
      <c r="AA155" s="3">
        <f t="array" ref="AA155:CM155">_xll.FDSR($A155,"FG_PRICE(8/1/2018,10/31/2018,,USD)")</f>
        <v>3.02</v>
      </c>
      <c r="AB155" s="3">
        <v>3.01</v>
      </c>
      <c r="AC155" s="4">
        <v>3</v>
      </c>
      <c r="AD155" s="3">
        <v>3.06</v>
      </c>
      <c r="AE155" s="3">
        <v>3.07</v>
      </c>
      <c r="AF155" s="3">
        <v>3.04</v>
      </c>
      <c r="AG155" s="3">
        <v>3.17</v>
      </c>
      <c r="AH155" s="3">
        <v>3.11</v>
      </c>
      <c r="AI155" s="3">
        <v>3.25</v>
      </c>
      <c r="AJ155" s="3">
        <v>3.26</v>
      </c>
      <c r="AK155" s="3">
        <v>2.85</v>
      </c>
      <c r="AL155" s="3">
        <v>3.09</v>
      </c>
      <c r="AM155" s="3">
        <v>3.01</v>
      </c>
      <c r="AN155" s="3">
        <v>3.05</v>
      </c>
      <c r="AO155" s="3">
        <v>3</v>
      </c>
      <c r="AP155" s="3">
        <v>3.01</v>
      </c>
      <c r="AQ155" s="3">
        <v>3.01</v>
      </c>
      <c r="AR155" s="3">
        <v>3.18</v>
      </c>
      <c r="AS155" s="3">
        <v>3.03</v>
      </c>
      <c r="AT155" s="3">
        <v>3.17</v>
      </c>
      <c r="AU155" s="3">
        <v>3.09</v>
      </c>
      <c r="AV155" s="3">
        <v>3.08</v>
      </c>
      <c r="AW155" s="3">
        <v>3.12</v>
      </c>
      <c r="AX155" s="3">
        <v>3.06</v>
      </c>
      <c r="AY155" s="3">
        <v>3.03</v>
      </c>
      <c r="AZ155" s="3">
        <v>2.95</v>
      </c>
      <c r="BA155" s="3">
        <v>2.95</v>
      </c>
      <c r="BB155" s="3">
        <v>3.01</v>
      </c>
      <c r="BC155" s="3">
        <v>2.99</v>
      </c>
      <c r="BD155" s="3">
        <v>2.85</v>
      </c>
      <c r="BE155" s="3">
        <v>2.87</v>
      </c>
      <c r="BF155" s="3">
        <v>2.81</v>
      </c>
      <c r="BG155" s="3">
        <v>2.71</v>
      </c>
      <c r="BH155" s="3">
        <v>2.84</v>
      </c>
      <c r="BI155" s="3">
        <v>2.77</v>
      </c>
      <c r="BJ155" s="3">
        <v>2.87</v>
      </c>
      <c r="BK155" s="3">
        <v>2.93</v>
      </c>
      <c r="BL155" s="3">
        <v>2.91</v>
      </c>
      <c r="BM155" s="3">
        <v>2.9</v>
      </c>
      <c r="BN155" s="3">
        <v>2.89</v>
      </c>
      <c r="BO155" s="3">
        <v>2.92</v>
      </c>
      <c r="BP155" s="3">
        <v>2.93</v>
      </c>
      <c r="BQ155" s="3">
        <v>2.86</v>
      </c>
      <c r="BR155" s="3">
        <v>2.79</v>
      </c>
      <c r="BS155" s="3">
        <v>2.85</v>
      </c>
      <c r="BT155" s="3">
        <v>2.78</v>
      </c>
      <c r="BU155" s="3">
        <v>2.74</v>
      </c>
      <c r="BV155" s="3">
        <v>2.75</v>
      </c>
      <c r="BW155" s="3">
        <v>2.68</v>
      </c>
      <c r="BX155" s="3">
        <v>2.62</v>
      </c>
      <c r="BY155" s="3">
        <v>2.67</v>
      </c>
      <c r="BZ155" s="3">
        <v>2.61</v>
      </c>
      <c r="CA155" s="3">
        <v>2.6</v>
      </c>
      <c r="CB155" s="3">
        <v>2.63</v>
      </c>
      <c r="CC155" s="3">
        <v>2.61</v>
      </c>
      <c r="CD155" s="3">
        <v>2.66</v>
      </c>
      <c r="CE155" s="3">
        <v>2.59</v>
      </c>
      <c r="CF155" s="3">
        <v>2.5499999999999998</v>
      </c>
      <c r="CG155" s="3">
        <v>2.67</v>
      </c>
      <c r="CH155" s="3">
        <v>2.57</v>
      </c>
      <c r="CI155" s="3">
        <v>2.61</v>
      </c>
      <c r="CJ155" s="3">
        <v>2.65</v>
      </c>
      <c r="CK155" s="3">
        <v>2.57</v>
      </c>
      <c r="CL155" s="3">
        <v>2.56</v>
      </c>
      <c r="CM155" s="3">
        <v>2.58</v>
      </c>
      <c r="CN155" s="3"/>
      <c r="CO155" s="3"/>
    </row>
    <row r="156" spans="1:93" hidden="1" x14ac:dyDescent="0.25">
      <c r="A156" t="s">
        <v>7120</v>
      </c>
      <c r="B156" t="s">
        <v>7121</v>
      </c>
      <c r="C156" s="1" t="s">
        <v>7122</v>
      </c>
      <c r="D156" s="2">
        <v>-0.30742430300000001</v>
      </c>
      <c r="E156">
        <v>15630</v>
      </c>
      <c r="F156">
        <v>2018</v>
      </c>
      <c r="G156" s="7">
        <v>1</v>
      </c>
      <c r="H156" s="8">
        <f t="shared" si="16"/>
        <v>0</v>
      </c>
      <c r="I156" s="8">
        <f>_xll.FDS(A156,"FF_CURR_RATIO(ANN_R,0)")</f>
        <v>7.1097033723072292</v>
      </c>
      <c r="J156" s="8">
        <f t="shared" si="20"/>
        <v>1</v>
      </c>
      <c r="K156" s="8">
        <f>_xll.FDS(A156,"FF_PBK(ANN_R,0)")</f>
        <v>10.86731644522091</v>
      </c>
      <c r="L156" s="8" t="e">
        <f>_xll.FDSR(A156,"FF_PE(ANN_R,NOW,NOW,AY)")</f>
        <v>#N/A</v>
      </c>
      <c r="M156" s="12">
        <f>_xll.FDSR(A156,"FF_EPS(ANN_R,NOW,NOW,AY)")</f>
        <v>-2.61</v>
      </c>
      <c r="N156" s="12"/>
      <c r="O156" s="12">
        <f>_xll.FDSR(A156,"FF_SALES(ANN_R,NOW,NOW,AY)")</f>
        <v>0</v>
      </c>
      <c r="P156" s="10">
        <f>_xll.FDSR(A156,"FF_RD_EXP(ANN_R,NOW,NOW,AY)")</f>
        <v>89.325000000000003</v>
      </c>
      <c r="Q156" s="10">
        <f>_xll.FDS(A156,"FF_ASSETS(ANN_R,0)")</f>
        <v>206.934</v>
      </c>
      <c r="R156" s="10">
        <f t="shared" si="17"/>
        <v>0.43165936965409263</v>
      </c>
      <c r="S156" s="10">
        <f t="shared" si="21"/>
        <v>1</v>
      </c>
      <c r="T156">
        <f t="shared" si="18"/>
        <v>-9.3142272262026649E-2</v>
      </c>
      <c r="U156">
        <f t="array" ref="U156:V156">_xll.FDSR(A156,"FF_DEBT_ASSETS(ANN_R,11/30/2016,10/31/2018,AY)")</f>
        <v>0</v>
      </c>
      <c r="V156">
        <v>0</v>
      </c>
      <c r="W156">
        <f t="shared" si="19"/>
        <v>0</v>
      </c>
      <c r="X156" s="3">
        <f>_xll.FDSR(A156,"FF_SGA(ANN_R,8/1/2018,10/31/2018,AY)")</f>
        <v>132.30799999999999</v>
      </c>
      <c r="Y156"/>
      <c r="Z156" s="10"/>
      <c r="AA156" s="3">
        <f t="array" ref="AA156:CM156">_xll.FDSR($A156,"FG_PRICE(8/1/2018,10/31/2018,,USD)")</f>
        <v>29.31</v>
      </c>
      <c r="AB156" s="3">
        <v>30.19</v>
      </c>
      <c r="AC156" s="4">
        <v>30.13</v>
      </c>
      <c r="AD156" s="3">
        <v>28.99</v>
      </c>
      <c r="AE156" s="3">
        <v>29.61</v>
      </c>
      <c r="AF156" s="3">
        <v>29.63</v>
      </c>
      <c r="AG156" s="3">
        <v>28.47</v>
      </c>
      <c r="AH156" s="3">
        <v>28.39</v>
      </c>
      <c r="AI156" s="3">
        <v>28.34</v>
      </c>
      <c r="AJ156" s="3">
        <v>28.28</v>
      </c>
      <c r="AK156" s="3">
        <v>28.01</v>
      </c>
      <c r="AL156" s="3">
        <v>27.9</v>
      </c>
      <c r="AM156" s="3">
        <v>27.97</v>
      </c>
      <c r="AN156" s="3">
        <v>27.76</v>
      </c>
      <c r="AO156" s="3">
        <v>27.9</v>
      </c>
      <c r="AP156" s="3">
        <v>27.89</v>
      </c>
      <c r="AQ156" s="3">
        <v>27.61</v>
      </c>
      <c r="AR156" s="3">
        <v>27.75</v>
      </c>
      <c r="AS156" s="3">
        <v>28</v>
      </c>
      <c r="AT156" s="3">
        <v>28</v>
      </c>
      <c r="AU156" s="3">
        <v>28.13</v>
      </c>
      <c r="AV156" s="3">
        <v>28.01</v>
      </c>
      <c r="AW156" s="3">
        <v>27.91</v>
      </c>
      <c r="AX156" s="3">
        <v>27.24</v>
      </c>
      <c r="AY156" s="3">
        <v>26.87</v>
      </c>
      <c r="AZ156" s="3">
        <v>26.49</v>
      </c>
      <c r="BA156" s="3">
        <v>26.26</v>
      </c>
      <c r="BB156" s="3">
        <v>27.24</v>
      </c>
      <c r="BC156" s="3">
        <v>27.6</v>
      </c>
      <c r="BD156" s="3">
        <v>29.07</v>
      </c>
      <c r="BE156" s="3">
        <v>29.2</v>
      </c>
      <c r="BF156" s="3">
        <v>27.99</v>
      </c>
      <c r="BG156" s="3">
        <v>28.1</v>
      </c>
      <c r="BH156" s="3">
        <v>27.69</v>
      </c>
      <c r="BI156" s="3">
        <v>27.55</v>
      </c>
      <c r="BJ156" s="3">
        <v>27.26</v>
      </c>
      <c r="BK156" s="3">
        <v>27.21</v>
      </c>
      <c r="BL156" s="3">
        <v>27.44</v>
      </c>
      <c r="BM156" s="3">
        <v>27.77</v>
      </c>
      <c r="BN156" s="3">
        <v>27.72</v>
      </c>
      <c r="BO156" s="3">
        <v>27.79</v>
      </c>
      <c r="BP156" s="3">
        <v>27.28</v>
      </c>
      <c r="BQ156" s="3">
        <v>26.69</v>
      </c>
      <c r="BR156" s="3">
        <v>25.49</v>
      </c>
      <c r="BS156" s="3">
        <v>25.97</v>
      </c>
      <c r="BT156" s="3">
        <v>25.08</v>
      </c>
      <c r="BU156" s="3">
        <v>26.06</v>
      </c>
      <c r="BV156" s="3">
        <v>26.16</v>
      </c>
      <c r="BW156" s="3">
        <v>26.19</v>
      </c>
      <c r="BX156" s="3">
        <v>24.85</v>
      </c>
      <c r="BY156" s="3">
        <v>25.17</v>
      </c>
      <c r="BZ156" s="3">
        <v>26.37</v>
      </c>
      <c r="CA156" s="3">
        <v>26.63</v>
      </c>
      <c r="CB156" s="3">
        <v>28.28</v>
      </c>
      <c r="CC156" s="3">
        <v>28.89</v>
      </c>
      <c r="CD156" s="3">
        <v>27.71</v>
      </c>
      <c r="CE156" s="3">
        <v>27.29</v>
      </c>
      <c r="CF156" s="3">
        <v>26.92</v>
      </c>
      <c r="CG156" s="3">
        <v>27.46</v>
      </c>
      <c r="CH156" s="3">
        <v>25.63</v>
      </c>
      <c r="CI156" s="3">
        <v>26.95</v>
      </c>
      <c r="CJ156" s="3">
        <v>27.11</v>
      </c>
      <c r="CK156" s="3">
        <v>26.42</v>
      </c>
      <c r="CL156" s="3">
        <v>26.24</v>
      </c>
      <c r="CM156" s="3">
        <v>26.58</v>
      </c>
      <c r="CN156" s="3"/>
      <c r="CO156" s="3"/>
    </row>
    <row r="157" spans="1:93" hidden="1" x14ac:dyDescent="0.25">
      <c r="A157" t="s">
        <v>2095</v>
      </c>
      <c r="B157" t="s">
        <v>2096</v>
      </c>
      <c r="C157" s="1" t="s">
        <v>3454</v>
      </c>
      <c r="D157" s="2">
        <v>-0.29208207400000002</v>
      </c>
      <c r="E157">
        <v>15069</v>
      </c>
      <c r="F157">
        <v>2018</v>
      </c>
      <c r="G157" s="7">
        <v>1</v>
      </c>
      <c r="H157" s="8">
        <f t="shared" si="16"/>
        <v>0</v>
      </c>
      <c r="I157" s="8">
        <f>_xll.FDS(A157,"FF_CURR_RATIO(ANN_R,0)")</f>
        <v>1.303861788617886</v>
      </c>
      <c r="J157" s="8">
        <f t="shared" si="20"/>
        <v>0</v>
      </c>
      <c r="K157" s="8">
        <f>_xll.FDS(A157,"FF_PBK(ANN_R,0)")</f>
        <v>1.229116633222304</v>
      </c>
      <c r="L157" s="8" t="e">
        <f>_xll.FDSR(A157,"FF_PE(ANN_R,NOW,NOW,AY)")</f>
        <v>#N/A</v>
      </c>
      <c r="M157" s="12">
        <f>_xll.FDSR(A157,"FF_EPS(ANN_R,NOW,NOW,AY)")</f>
        <v>-6.6824000000000003</v>
      </c>
      <c r="N157" s="12"/>
      <c r="O157" s="12">
        <f>_xll.FDSR(A157,"FF_SALES(ANN_R,NOW,NOW,AY)")</f>
        <v>4247</v>
      </c>
      <c r="P157" s="10">
        <f>_xll.FDSR(A157,"FF_RD_EXP(ANN_R,NOW,NOW,AY)")</f>
        <v>0</v>
      </c>
      <c r="Q157" s="10">
        <f>_xll.FDS(A157,"FF_ASSETS(ANN_R,0)")</f>
        <v>22012</v>
      </c>
      <c r="R157" s="10">
        <f t="shared" si="17"/>
        <v>0</v>
      </c>
      <c r="S157" s="10">
        <f t="shared" si="21"/>
        <v>0</v>
      </c>
      <c r="T157" s="10">
        <f t="shared" si="18"/>
        <v>-6.4992614475627764E-2</v>
      </c>
      <c r="U157" s="10">
        <f t="array" ref="U157:V157">_xll.FDSR(A157,"FF_DEBT_ASSETS(ANN_R,11/30/2016,10/31/2018,AY)")</f>
        <v>22.521741821670641</v>
      </c>
      <c r="V157" s="10">
        <v>23.396796809673891</v>
      </c>
      <c r="W157" s="10">
        <f t="shared" si="19"/>
        <v>0.87505498800324943</v>
      </c>
      <c r="X157" s="10">
        <f>_xll.FDSR(A157,"FF_SGA(ANN_R,8/1/2018,10/31/2018,AY)")</f>
        <v>400</v>
      </c>
      <c r="Y157" s="10"/>
      <c r="Z157" s="10"/>
      <c r="AA157" s="3">
        <f t="array" ref="AA157:CM157">_xll.FDSR($A157,"FG_PRICE(8/1/2018,10/31/2018,,USD)")</f>
        <v>20.309999999999999</v>
      </c>
      <c r="AB157" s="3">
        <v>20.83</v>
      </c>
      <c r="AC157" s="4">
        <v>20.54</v>
      </c>
      <c r="AD157" s="3">
        <v>20.61</v>
      </c>
      <c r="AE157" s="3">
        <v>20.72</v>
      </c>
      <c r="AF157" s="3">
        <v>20.14</v>
      </c>
      <c r="AG157" s="3">
        <v>20.09</v>
      </c>
      <c r="AH157" s="3">
        <v>20.38</v>
      </c>
      <c r="AI157" s="3">
        <v>20.079999999999998</v>
      </c>
      <c r="AJ157" s="3">
        <v>20.45</v>
      </c>
      <c r="AK157" s="3">
        <v>19</v>
      </c>
      <c r="AL157" s="3">
        <v>19.32</v>
      </c>
      <c r="AM157" s="3">
        <v>19.829999999999998</v>
      </c>
      <c r="AN157" s="3">
        <v>19.98</v>
      </c>
      <c r="AO157" s="3">
        <v>20.21</v>
      </c>
      <c r="AP157" s="3">
        <v>20.87</v>
      </c>
      <c r="AQ157" s="3">
        <v>20.78</v>
      </c>
      <c r="AR157" s="3">
        <v>20.61</v>
      </c>
      <c r="AS157" s="3">
        <v>20.87</v>
      </c>
      <c r="AT157" s="3">
        <v>20.7</v>
      </c>
      <c r="AU157" s="3">
        <v>21.77</v>
      </c>
      <c r="AV157" s="3">
        <v>21.63</v>
      </c>
      <c r="AW157" s="3">
        <v>21.51</v>
      </c>
      <c r="AX157" s="3">
        <v>21.06</v>
      </c>
      <c r="AY157" s="3">
        <v>21.21</v>
      </c>
      <c r="AZ157" s="3">
        <v>20.36</v>
      </c>
      <c r="BA157" s="3">
        <v>20.52</v>
      </c>
      <c r="BB157" s="3">
        <v>20.350000000000001</v>
      </c>
      <c r="BC157" s="3">
        <v>20.54</v>
      </c>
      <c r="BD157" s="3">
        <v>20.56</v>
      </c>
      <c r="BE157" s="3">
        <v>20.67</v>
      </c>
      <c r="BF157" s="3">
        <v>20.88</v>
      </c>
      <c r="BG157" s="3">
        <v>20.87</v>
      </c>
      <c r="BH157" s="3">
        <v>21.5</v>
      </c>
      <c r="BI157" s="3">
        <v>21.76</v>
      </c>
      <c r="BJ157" s="3">
        <v>21.55</v>
      </c>
      <c r="BK157" s="3">
        <v>21.86</v>
      </c>
      <c r="BL157" s="3">
        <v>22.34</v>
      </c>
      <c r="BM157" s="3">
        <v>22.49</v>
      </c>
      <c r="BN157" s="3">
        <v>22.44</v>
      </c>
      <c r="BO157" s="3">
        <v>22.73</v>
      </c>
      <c r="BP157" s="3">
        <v>23.28</v>
      </c>
      <c r="BQ157" s="3">
        <v>23.86</v>
      </c>
      <c r="BR157" s="3">
        <v>23.51</v>
      </c>
      <c r="BS157" s="3">
        <v>23.99</v>
      </c>
      <c r="BT157" s="3">
        <v>23.72</v>
      </c>
      <c r="BU157" s="3">
        <v>23.41</v>
      </c>
      <c r="BV157" s="3">
        <v>22.88</v>
      </c>
      <c r="BW157" s="3">
        <v>22.93</v>
      </c>
      <c r="BX157" s="3">
        <v>21.16</v>
      </c>
      <c r="BY157" s="3">
        <v>19.96</v>
      </c>
      <c r="BZ157" s="3">
        <v>20.52</v>
      </c>
      <c r="CA157" s="3">
        <v>20.84</v>
      </c>
      <c r="CB157" s="3">
        <v>21.18</v>
      </c>
      <c r="CC157" s="3">
        <v>20.89</v>
      </c>
      <c r="CD157" s="3">
        <v>20.55</v>
      </c>
      <c r="CE157" s="3">
        <v>20.67</v>
      </c>
      <c r="CF157" s="3">
        <v>20.46</v>
      </c>
      <c r="CG157" s="3">
        <v>19.48</v>
      </c>
      <c r="CH157" s="3">
        <v>18.350000000000001</v>
      </c>
      <c r="CI157" s="3">
        <v>18.79</v>
      </c>
      <c r="CJ157" s="3">
        <v>18.690000000000001</v>
      </c>
      <c r="CK157" s="3">
        <v>18.149999999999999</v>
      </c>
      <c r="CL157" s="3">
        <v>18.68</v>
      </c>
      <c r="CM157" s="3">
        <v>18.989999999999998</v>
      </c>
      <c r="CN157" s="3"/>
      <c r="CO157" s="3"/>
    </row>
    <row r="158" spans="1:93" hidden="1" x14ac:dyDescent="0.25">
      <c r="A158" t="s">
        <v>4985</v>
      </c>
      <c r="B158" t="s">
        <v>4986</v>
      </c>
      <c r="C158" s="1" t="s">
        <v>4987</v>
      </c>
      <c r="D158" s="2">
        <v>-0.186062429</v>
      </c>
      <c r="E158">
        <v>14497</v>
      </c>
      <c r="F158">
        <v>2018</v>
      </c>
      <c r="G158" s="7">
        <v>1</v>
      </c>
      <c r="H158" s="8">
        <f t="shared" si="16"/>
        <v>0</v>
      </c>
      <c r="I158" s="8">
        <f>_xll.FDS(A158,"FF_CURR_RATIO(ANN_R,0)")</f>
        <v>3.8231767482411079</v>
      </c>
      <c r="J158" s="8">
        <f t="shared" si="20"/>
        <v>0</v>
      </c>
      <c r="K158" s="8">
        <f>_xll.FDS(A158,"FF_PBK(ANN_R,0)")</f>
        <v>3.8868388683886841</v>
      </c>
      <c r="L158" s="8" t="e">
        <f>_xll.FDSR(A158,"FF_PE(ANN_R,NOW,NOW,AY)")</f>
        <v>#N/A</v>
      </c>
      <c r="M158" s="12">
        <f>_xll.FDSR(A158,"FF_EPS(ANN_R,NOW,NOW,AY)")</f>
        <v>-0.4</v>
      </c>
      <c r="N158" s="12"/>
      <c r="O158" s="12">
        <f>_xll.FDSR(A158,"FF_SALES(ANN_R,NOW,NOW,AY)")</f>
        <v>0</v>
      </c>
      <c r="P158" s="10">
        <f>_xll.FDSR(A158,"FF_RD_EXP(ANN_R,NOW,NOW,AY)")</f>
        <v>17.699503</v>
      </c>
      <c r="Q158" s="10">
        <f>_xll.FDS(A158,"FF_ASSETS(ANN_R,0)")</f>
        <v>18.337107</v>
      </c>
      <c r="R158" s="10">
        <f t="shared" si="17"/>
        <v>0.96522875718617995</v>
      </c>
      <c r="S158" s="10">
        <f t="shared" si="21"/>
        <v>0</v>
      </c>
      <c r="T158" s="10">
        <f t="shared" si="18"/>
        <v>-6.6418950301904367E-2</v>
      </c>
      <c r="U158" s="10">
        <f t="array" ref="U158:V158">_xll.FDSR(A158,"FF_DEBT_ASSETS(ANN_R,11/30/2016,10/31/2018,AY)")</f>
        <v>0.99931994565432647</v>
      </c>
      <c r="V158" s="10">
        <v>0</v>
      </c>
      <c r="W158" s="10">
        <f t="shared" si="19"/>
        <v>-0.99931994565432647</v>
      </c>
      <c r="X158" s="10">
        <f>_xll.FDSR(A158,"FF_SGA(ANN_R,8/1/2018,10/31/2018,AY)")</f>
        <v>26.854849999999999</v>
      </c>
      <c r="Y158" s="10"/>
      <c r="Z158" s="10"/>
      <c r="AA158" s="3">
        <f t="array" ref="AA158:CM158">_xll.FDSR($A158,"FG_PRICE(8/1/2018,10/31/2018,,USD)")</f>
        <v>0.64590000000000003</v>
      </c>
      <c r="AB158" s="3">
        <v>0.63790000000000002</v>
      </c>
      <c r="AC158" s="4">
        <v>0.62649999999999995</v>
      </c>
      <c r="AD158" s="3">
        <v>0.62339999999999995</v>
      </c>
      <c r="AE158" s="3">
        <v>0.57110000000000005</v>
      </c>
      <c r="AF158" s="3">
        <v>0.56999999999999995</v>
      </c>
      <c r="AG158" s="3">
        <v>0.61299999999999999</v>
      </c>
      <c r="AH158" s="3">
        <v>0.6069</v>
      </c>
      <c r="AI158" s="3">
        <v>0.6099</v>
      </c>
      <c r="AJ158" s="3">
        <v>0.62</v>
      </c>
      <c r="AK158" s="3">
        <v>0.624</v>
      </c>
      <c r="AL158" s="3">
        <v>0.64100000000000001</v>
      </c>
      <c r="AM158" s="3">
        <v>0.62519999999999998</v>
      </c>
      <c r="AN158" s="3">
        <v>0.64900000000000002</v>
      </c>
      <c r="AO158" s="3">
        <v>0.64400000000000002</v>
      </c>
      <c r="AP158" s="3">
        <v>0.63</v>
      </c>
      <c r="AQ158" s="3">
        <v>0.64500000000000002</v>
      </c>
      <c r="AR158" s="3">
        <v>0.63019999999999998</v>
      </c>
      <c r="AS158" s="3">
        <v>0.64</v>
      </c>
      <c r="AT158" s="3">
        <v>0.63300000000000001</v>
      </c>
      <c r="AU158" s="3">
        <v>0.64500000000000002</v>
      </c>
      <c r="AV158" s="3">
        <v>0.64419999999999999</v>
      </c>
      <c r="AW158" s="3">
        <v>0.64</v>
      </c>
      <c r="AX158" s="3">
        <v>0.65</v>
      </c>
      <c r="AY158" s="3">
        <v>0.66</v>
      </c>
      <c r="AZ158" s="3">
        <v>0.65039999999999998</v>
      </c>
      <c r="BA158" s="3">
        <v>0.6653</v>
      </c>
      <c r="BB158" s="3">
        <v>0.6502</v>
      </c>
      <c r="BC158" s="3">
        <v>0.624</v>
      </c>
      <c r="BD158" s="3">
        <v>0.66100000000000003</v>
      </c>
      <c r="BE158" s="3">
        <v>0.68689999999999996</v>
      </c>
      <c r="BF158" s="3">
        <v>0.7</v>
      </c>
      <c r="BG158" s="3">
        <v>0.7419</v>
      </c>
      <c r="BH158" s="3">
        <v>0.72499999999999998</v>
      </c>
      <c r="BI158" s="3">
        <v>0.73</v>
      </c>
      <c r="BJ158" s="3">
        <v>0.72840000000000005</v>
      </c>
      <c r="BK158" s="3">
        <v>0.73819999999999997</v>
      </c>
      <c r="BL158" s="3">
        <v>0.73</v>
      </c>
      <c r="BM158" s="3">
        <v>0.76459999999999995</v>
      </c>
      <c r="BN158" s="3">
        <v>0.78</v>
      </c>
      <c r="BO158" s="3">
        <v>0.75509999999999999</v>
      </c>
      <c r="BP158" s="3">
        <v>0.74150000000000005</v>
      </c>
      <c r="BQ158" s="3">
        <v>0.74219999999999997</v>
      </c>
      <c r="BR158" s="3">
        <v>0.75460000000000005</v>
      </c>
      <c r="BS158" s="3">
        <v>0.8226</v>
      </c>
      <c r="BT158" s="3">
        <v>0.79549999999999998</v>
      </c>
      <c r="BU158" s="3">
        <v>0.78490000000000004</v>
      </c>
      <c r="BV158" s="3">
        <v>0.79039999999999999</v>
      </c>
      <c r="BW158" s="3">
        <v>0.79169999999999996</v>
      </c>
      <c r="BX158" s="3">
        <v>0.77</v>
      </c>
      <c r="BY158" s="3">
        <v>0.74009999999999998</v>
      </c>
      <c r="BZ158" s="3">
        <v>0.75660000000000005</v>
      </c>
      <c r="CA158" s="3">
        <v>0.76</v>
      </c>
      <c r="CB158" s="3">
        <v>0.77710000000000001</v>
      </c>
      <c r="CC158" s="3">
        <v>0.74039999999999995</v>
      </c>
      <c r="CD158" s="3">
        <v>0.73409999999999997</v>
      </c>
      <c r="CE158" s="3">
        <v>0.71419999999999995</v>
      </c>
      <c r="CF158" s="3">
        <v>0.75</v>
      </c>
      <c r="CG158" s="3">
        <v>0.72109999999999996</v>
      </c>
      <c r="CH158" s="3">
        <v>0.67</v>
      </c>
      <c r="CI158" s="3">
        <v>0.69369999999999998</v>
      </c>
      <c r="CJ158" s="3">
        <v>0.63970000000000005</v>
      </c>
      <c r="CK158" s="3">
        <v>0.58509999999999995</v>
      </c>
      <c r="CL158" s="3">
        <v>0.61</v>
      </c>
      <c r="CM158" s="3">
        <v>0.60299999999999998</v>
      </c>
      <c r="CN158" s="3"/>
      <c r="CO158" s="3"/>
    </row>
    <row r="159" spans="1:93" hidden="1" x14ac:dyDescent="0.25">
      <c r="A159" t="s">
        <v>3080</v>
      </c>
      <c r="B159" t="s">
        <v>3081</v>
      </c>
      <c r="C159" s="1" t="s">
        <v>3979</v>
      </c>
      <c r="D159" s="2">
        <v>-0.313486449</v>
      </c>
      <c r="E159">
        <v>79702</v>
      </c>
      <c r="F159">
        <v>2018</v>
      </c>
      <c r="G159" s="7">
        <v>1</v>
      </c>
      <c r="H159" s="8">
        <f t="shared" si="16"/>
        <v>0</v>
      </c>
      <c r="I159" s="8">
        <f>_xll.FDS(A159,"FF_CURR_RATIO(ANN_R,0)")</f>
        <v>3.5783688788358972</v>
      </c>
      <c r="J159" s="8">
        <f t="shared" si="20"/>
        <v>0</v>
      </c>
      <c r="K159" s="8">
        <f>_xll.FDS(A159,"FF_PBK(ANN_R,0)")</f>
        <v>7.213090368166605</v>
      </c>
      <c r="L159" s="8">
        <f>_xll.FDSR(A159,"FF_PE(ANN_R,NOW,NOW,AY)")</f>
        <v>8.081666666666667</v>
      </c>
      <c r="M159" s="12">
        <f>_xll.FDSR(A159,"FF_EPS(ANN_R,NOW,NOW,AY)")</f>
        <v>0.12</v>
      </c>
      <c r="N159" s="12"/>
      <c r="O159" s="12">
        <f>_xll.FDSR(A159,"FF_SALES(ANN_R,NOW,NOW,AY)")</f>
        <v>67.134758000000005</v>
      </c>
      <c r="P159" s="10">
        <f>_xll.FDSR(A159,"FF_RD_EXP(ANN_R,NOW,NOW,AY)")</f>
        <v>32.566217000000002</v>
      </c>
      <c r="Q159" s="10">
        <f>_xll.FDS(A159,"FF_ASSETS(ANN_R,0)")</f>
        <v>39.01681</v>
      </c>
      <c r="R159" s="10">
        <f t="shared" si="17"/>
        <v>0.83467144033558871</v>
      </c>
      <c r="S159" s="10">
        <f t="shared" si="21"/>
        <v>0</v>
      </c>
      <c r="T159">
        <f t="shared" si="18"/>
        <v>-6.8240654447551008E-2</v>
      </c>
      <c r="U159">
        <f t="array" ref="U159:V159">_xll.FDSR(A159,"FF_DEBT_ASSETS(ANN_R,11/30/2016,10/31/2018,AY)")</f>
        <v>179.80430055813741</v>
      </c>
      <c r="V159">
        <v>24.846218165193481</v>
      </c>
      <c r="W159">
        <f t="shared" si="19"/>
        <v>-154.95808239294394</v>
      </c>
      <c r="X159" s="3">
        <f>_xll.FDSR(A159,"FF_SGA(ANN_R,8/1/2018,10/31/2018,AY)")</f>
        <v>41.151623999999998</v>
      </c>
      <c r="Y159"/>
      <c r="Z159" s="10"/>
      <c r="AA159" s="3">
        <f t="array" ref="AA159:CM159">_xll.FDSR($A159,"FG_PRICE(8/1/2018,10/31/2018,,USD)")</f>
        <v>0.9657</v>
      </c>
      <c r="AB159" s="3">
        <v>0.95879999999999999</v>
      </c>
      <c r="AC159" s="4">
        <v>0.94</v>
      </c>
      <c r="AD159" s="3">
        <v>0.92759999999999998</v>
      </c>
      <c r="AE159" s="3">
        <v>0.9083</v>
      </c>
      <c r="AF159" s="3">
        <v>0.91400000000000003</v>
      </c>
      <c r="AG159" s="3">
        <v>0.91220000000000001</v>
      </c>
      <c r="AH159" s="3">
        <v>0.92500000000000004</v>
      </c>
      <c r="AI159" s="3">
        <v>0.91410000000000002</v>
      </c>
      <c r="AJ159" s="3">
        <v>0.95540000000000003</v>
      </c>
      <c r="AK159" s="3">
        <v>0.93510000000000004</v>
      </c>
      <c r="AL159" s="3">
        <v>0.96989999999999998</v>
      </c>
      <c r="AM159" s="3">
        <v>0.96030000000000004</v>
      </c>
      <c r="AN159" s="3">
        <v>0.88009999999999999</v>
      </c>
      <c r="AO159" s="3">
        <v>0.91590000000000005</v>
      </c>
      <c r="AP159" s="3">
        <v>0.95650000000000002</v>
      </c>
      <c r="AQ159" s="3">
        <v>0.97</v>
      </c>
      <c r="AR159" s="3">
        <v>0.96199999999999997</v>
      </c>
      <c r="AS159" s="3">
        <v>0.95130000000000003</v>
      </c>
      <c r="AT159" s="3">
        <v>0.95809999999999995</v>
      </c>
      <c r="AU159" s="3">
        <v>0.98750000000000004</v>
      </c>
      <c r="AV159" s="3">
        <v>0.95720000000000005</v>
      </c>
      <c r="AW159" s="3">
        <v>1.01</v>
      </c>
      <c r="AX159" s="3">
        <v>1.02</v>
      </c>
      <c r="AY159" s="3">
        <v>1.05</v>
      </c>
      <c r="AZ159" s="3">
        <v>1.01</v>
      </c>
      <c r="BA159" s="3">
        <v>1.04</v>
      </c>
      <c r="BB159" s="3">
        <v>1.1000000000000001</v>
      </c>
      <c r="BC159" s="3">
        <v>1.05</v>
      </c>
      <c r="BD159" s="3">
        <v>1.05</v>
      </c>
      <c r="BE159" s="3">
        <v>1.03</v>
      </c>
      <c r="BF159" s="3">
        <v>1.01</v>
      </c>
      <c r="BG159" s="3">
        <v>1.05</v>
      </c>
      <c r="BH159" s="3">
        <v>1.02</v>
      </c>
      <c r="BI159" s="3">
        <v>1.03</v>
      </c>
      <c r="BJ159" s="3">
        <v>1.03</v>
      </c>
      <c r="BK159" s="3">
        <v>1</v>
      </c>
      <c r="BL159" s="3">
        <v>1.01</v>
      </c>
      <c r="BM159" s="3">
        <v>1.01</v>
      </c>
      <c r="BN159" s="3">
        <v>1.01</v>
      </c>
      <c r="BO159" s="3">
        <v>0.98509999999999998</v>
      </c>
      <c r="BP159" s="3">
        <v>0.99750000000000005</v>
      </c>
      <c r="BQ159" s="3">
        <v>0.97729999999999995</v>
      </c>
      <c r="BR159" s="3">
        <v>0.97509999999999997</v>
      </c>
      <c r="BS159" s="3">
        <v>1</v>
      </c>
      <c r="BT159" s="3">
        <v>0.97309999999999997</v>
      </c>
      <c r="BU159" s="3">
        <v>0.97599999999999998</v>
      </c>
      <c r="BV159" s="3">
        <v>0.97899999999999998</v>
      </c>
      <c r="BW159" s="3">
        <v>0.95</v>
      </c>
      <c r="BX159" s="3">
        <v>0.91049999999999998</v>
      </c>
      <c r="BY159" s="3">
        <v>0.90249999999999997</v>
      </c>
      <c r="BZ159" s="3">
        <v>0.90110000000000001</v>
      </c>
      <c r="CA159" s="3">
        <v>0.90720000000000001</v>
      </c>
      <c r="CB159" s="3">
        <v>0.94</v>
      </c>
      <c r="CC159" s="3">
        <v>0.94669999999999999</v>
      </c>
      <c r="CD159" s="3">
        <v>0.92479999999999996</v>
      </c>
      <c r="CE159" s="3">
        <v>0.89449999999999996</v>
      </c>
      <c r="CF159" s="3">
        <v>0.91259999999999997</v>
      </c>
      <c r="CG159" s="3">
        <v>0.9254</v>
      </c>
      <c r="CH159" s="3">
        <v>0.89790000000000003</v>
      </c>
      <c r="CI159" s="3">
        <v>0.94010000000000005</v>
      </c>
      <c r="CJ159" s="3">
        <v>0.91920000000000002</v>
      </c>
      <c r="CK159" s="3">
        <v>0.92169999999999996</v>
      </c>
      <c r="CL159" s="3">
        <v>0.9012</v>
      </c>
      <c r="CM159" s="3">
        <v>0.89980000000000004</v>
      </c>
      <c r="CN159" s="3"/>
      <c r="CO159" s="3"/>
    </row>
    <row r="160" spans="1:93" hidden="1" x14ac:dyDescent="0.25">
      <c r="A160" t="s">
        <v>4559</v>
      </c>
      <c r="B160" t="s">
        <v>4560</v>
      </c>
      <c r="C160" s="1" t="s">
        <v>4561</v>
      </c>
      <c r="D160" s="2">
        <v>-0.25150847900000001</v>
      </c>
      <c r="E160">
        <v>13586</v>
      </c>
      <c r="F160">
        <v>2018</v>
      </c>
      <c r="G160" s="7">
        <v>1</v>
      </c>
      <c r="H160" s="8">
        <f t="shared" si="16"/>
        <v>0</v>
      </c>
      <c r="I160" s="8">
        <f>_xll.FDS(A160,"FF_CURR_RATIO(ANN_R,0)")</f>
        <v>1.458062364515591</v>
      </c>
      <c r="J160" s="8">
        <f t="shared" si="20"/>
        <v>0</v>
      </c>
      <c r="K160" s="8">
        <f>_xll.FDS(A160,"FF_PBK(ANN_R,0)")</f>
        <v>2.5275424376791462</v>
      </c>
      <c r="L160" s="8">
        <f>_xll.FDSR(A160,"FF_PE(ANN_R,NOW,NOW,AY)")</f>
        <v>26.725703905540421</v>
      </c>
      <c r="M160" s="12">
        <f>_xll.FDSR(A160,"FF_EPS(ANN_R,NOW,NOW,AY)")</f>
        <v>2.6423999999999999</v>
      </c>
      <c r="N160" s="12"/>
      <c r="O160" s="12">
        <f>_xll.FDSR(A160,"FF_SALES(ANN_R,NOW,NOW,AY)")</f>
        <v>4936.5</v>
      </c>
      <c r="P160" s="10">
        <f>_xll.FDSR(A160,"FF_RD_EXP(ANN_R,NOW,NOW,AY)")</f>
        <v>115.8</v>
      </c>
      <c r="Q160" s="10">
        <f>_xll.FDS(A160,"FF_ASSETS(ANN_R,0)")</f>
        <v>8633.7000000000007</v>
      </c>
      <c r="R160" s="10">
        <f t="shared" si="17"/>
        <v>1.3412557767816809E-2</v>
      </c>
      <c r="S160" s="10">
        <f t="shared" si="21"/>
        <v>0</v>
      </c>
      <c r="T160">
        <f t="shared" si="18"/>
        <v>-7.0601851851851971E-2</v>
      </c>
      <c r="U160">
        <f t="array" ref="U160:V160">_xll.FDSR(A160,"FF_DEBT_ASSETS(ANN_R,11/30/2016,10/31/2018,AY)")</f>
        <v>39.597752144335999</v>
      </c>
      <c r="V160">
        <v>37.098172486735791</v>
      </c>
      <c r="W160">
        <f t="shared" si="19"/>
        <v>-2.4995796576002078</v>
      </c>
      <c r="X160" s="3">
        <f>_xll.FDSR(A160,"FF_SGA(ANN_R,8/1/2018,10/31/2018,AY)")</f>
        <v>1057.5999999999999</v>
      </c>
      <c r="Y160"/>
      <c r="Z160" s="10"/>
      <c r="AA160" s="3">
        <f t="array" ref="AA160:CM160">_xll.FDSR($A160,"FG_PRICE(8/1/2018,10/31/2018,,USD)")</f>
        <v>43.2</v>
      </c>
      <c r="AB160" s="3">
        <v>43.34</v>
      </c>
      <c r="AC160" s="4">
        <v>43.96</v>
      </c>
      <c r="AD160" s="3">
        <v>43.92</v>
      </c>
      <c r="AE160" s="3">
        <v>44.1</v>
      </c>
      <c r="AF160" s="3">
        <v>43.85</v>
      </c>
      <c r="AG160" s="3">
        <v>43.68</v>
      </c>
      <c r="AH160" s="3">
        <v>43.28</v>
      </c>
      <c r="AI160" s="3">
        <v>42.63</v>
      </c>
      <c r="AJ160" s="3">
        <v>42.5</v>
      </c>
      <c r="AK160" s="3">
        <v>41.96</v>
      </c>
      <c r="AL160" s="3">
        <v>42.15</v>
      </c>
      <c r="AM160" s="3">
        <v>42.8</v>
      </c>
      <c r="AN160" s="3">
        <v>43.27</v>
      </c>
      <c r="AO160" s="3">
        <v>43.52</v>
      </c>
      <c r="AP160" s="3">
        <v>42.9</v>
      </c>
      <c r="AQ160" s="3">
        <v>42.66</v>
      </c>
      <c r="AR160" s="3">
        <v>42.88</v>
      </c>
      <c r="AS160" s="3">
        <v>43.4</v>
      </c>
      <c r="AT160" s="3">
        <v>43.45</v>
      </c>
      <c r="AU160" s="3">
        <v>43.73</v>
      </c>
      <c r="AV160" s="3">
        <v>43.36</v>
      </c>
      <c r="AW160" s="3">
        <v>43.48</v>
      </c>
      <c r="AX160" s="3">
        <v>42.9</v>
      </c>
      <c r="AY160" s="3">
        <v>43.47</v>
      </c>
      <c r="AZ160" s="3">
        <v>43.48</v>
      </c>
      <c r="BA160" s="3">
        <v>43.09</v>
      </c>
      <c r="BB160" s="3">
        <v>43.58</v>
      </c>
      <c r="BC160" s="3">
        <v>42.78</v>
      </c>
      <c r="BD160" s="3">
        <v>42.89</v>
      </c>
      <c r="BE160" s="3">
        <v>43.2</v>
      </c>
      <c r="BF160" s="3">
        <v>44.07</v>
      </c>
      <c r="BG160" s="3">
        <v>44.36</v>
      </c>
      <c r="BH160" s="3">
        <v>45.31</v>
      </c>
      <c r="BI160" s="3">
        <v>45.09</v>
      </c>
      <c r="BJ160" s="3">
        <v>44.77</v>
      </c>
      <c r="BK160" s="3">
        <v>44.88</v>
      </c>
      <c r="BL160" s="3">
        <v>43.84</v>
      </c>
      <c r="BM160" s="3">
        <v>43.72</v>
      </c>
      <c r="BN160" s="3">
        <v>43.66</v>
      </c>
      <c r="BO160" s="3">
        <v>43.48</v>
      </c>
      <c r="BP160" s="3">
        <v>43.35</v>
      </c>
      <c r="BQ160" s="3">
        <v>43.31</v>
      </c>
      <c r="BR160" s="3">
        <v>43.43</v>
      </c>
      <c r="BS160" s="3">
        <v>43.41</v>
      </c>
      <c r="BT160" s="3">
        <v>43.71</v>
      </c>
      <c r="BU160" s="3">
        <v>42.73</v>
      </c>
      <c r="BV160" s="3">
        <v>42.65</v>
      </c>
      <c r="BW160" s="3">
        <v>41.71</v>
      </c>
      <c r="BX160" s="3">
        <v>40.479999999999997</v>
      </c>
      <c r="BY160" s="3">
        <v>39.200000000000003</v>
      </c>
      <c r="BZ160" s="3">
        <v>39</v>
      </c>
      <c r="CA160" s="3">
        <v>38.979999999999997</v>
      </c>
      <c r="CB160" s="3">
        <v>39.520000000000003</v>
      </c>
      <c r="CC160" s="3">
        <v>39.17</v>
      </c>
      <c r="CD160" s="3">
        <v>38.770000000000003</v>
      </c>
      <c r="CE160" s="3">
        <v>38.409999999999997</v>
      </c>
      <c r="CF160" s="3">
        <v>38.04</v>
      </c>
      <c r="CG160" s="3">
        <v>38.76</v>
      </c>
      <c r="CH160" s="3">
        <v>38.1</v>
      </c>
      <c r="CI160" s="3">
        <v>38.840000000000003</v>
      </c>
      <c r="CJ160" s="3">
        <v>39.35</v>
      </c>
      <c r="CK160" s="3">
        <v>39.07</v>
      </c>
      <c r="CL160" s="3">
        <v>39.82</v>
      </c>
      <c r="CM160" s="3">
        <v>40.15</v>
      </c>
      <c r="CN160" s="3"/>
      <c r="CO160" s="3"/>
    </row>
    <row r="161" spans="1:93" hidden="1" x14ac:dyDescent="0.25">
      <c r="A161" t="s">
        <v>5219</v>
      </c>
      <c r="B161" t="s">
        <v>5220</v>
      </c>
      <c r="C161" s="1" t="s">
        <v>5221</v>
      </c>
      <c r="D161" s="2">
        <v>-0.38749330100000001</v>
      </c>
      <c r="E161">
        <v>14879</v>
      </c>
      <c r="F161">
        <v>2018</v>
      </c>
      <c r="G161" s="7">
        <v>1</v>
      </c>
      <c r="H161" s="8">
        <f t="shared" si="16"/>
        <v>0</v>
      </c>
      <c r="I161" s="8">
        <f>_xll.FDS(A161,"FF_CURR_RATIO(ANN_R,0)")</f>
        <v>0.85585724769224825</v>
      </c>
      <c r="J161" s="8">
        <f t="shared" si="20"/>
        <v>0</v>
      </c>
      <c r="K161" s="8">
        <f>_xll.FDS(A161,"FF_PBK(ANN_R,0)")</f>
        <v>110.5150214592275</v>
      </c>
      <c r="L161" s="8" t="e">
        <f>_xll.FDSR(A161,"FF_PE(ANN_R,NOW,NOW,AY)")</f>
        <v>#N/A</v>
      </c>
      <c r="M161" s="12">
        <f>_xll.FDSR(A161,"FF_EPS(ANN_R,NOW,NOW,AY)")</f>
        <v>-1.94</v>
      </c>
      <c r="N161" s="12"/>
      <c r="O161" s="12">
        <f>_xll.FDSR(A161,"FF_SALES(ANN_R,NOW,NOW,AY)")</f>
        <v>4.6660000000000004</v>
      </c>
      <c r="P161" s="10">
        <f>_xll.FDSR(A161,"FF_RD_EXP(ANN_R,NOW,NOW,AY)")</f>
        <v>23.733000000000001</v>
      </c>
      <c r="Q161" s="10">
        <f>_xll.FDS(A161,"FF_ASSETS(ANN_R,0)")</f>
        <v>54.860999999999997</v>
      </c>
      <c r="R161" s="10">
        <f t="shared" si="17"/>
        <v>0.43260239514409149</v>
      </c>
      <c r="S161" s="10">
        <f t="shared" si="21"/>
        <v>1</v>
      </c>
      <c r="T161" s="10">
        <f t="shared" si="18"/>
        <v>-7.407407407407407E-2</v>
      </c>
      <c r="U161" s="10">
        <f t="array" ref="U161:V161">_xll.FDSR(A161,"FF_DEBT_ASSETS(ANN_R,11/30/2016,10/31/2018,AY)")</f>
        <v>35.300409440125136</v>
      </c>
      <c r="V161" s="10">
        <v>45.521838156484463</v>
      </c>
      <c r="W161" s="10">
        <f t="shared" si="19"/>
        <v>10.221428716359327</v>
      </c>
      <c r="X161" s="10">
        <f>_xll.FDSR(A161,"FF_SGA(ANN_R,8/1/2018,10/31/2018,AY)")</f>
        <v>46.49</v>
      </c>
      <c r="Y161" s="10"/>
      <c r="Z161" s="10"/>
      <c r="AA161" s="3">
        <f t="array" ref="AA161:CM161">_xll.FDSR($A161,"FG_PRICE(8/1/2018,10/31/2018,,USD)")</f>
        <v>5.67</v>
      </c>
      <c r="AB161" s="3">
        <v>5.64</v>
      </c>
      <c r="AC161" s="4">
        <v>5.36</v>
      </c>
      <c r="AD161" s="3">
        <v>6.1</v>
      </c>
      <c r="AE161" s="3">
        <v>6.18</v>
      </c>
      <c r="AF161" s="3">
        <v>5.98</v>
      </c>
      <c r="AG161" s="3">
        <v>6.56</v>
      </c>
      <c r="AH161" s="3">
        <v>6.47</v>
      </c>
      <c r="AI161" s="3">
        <v>6.72</v>
      </c>
      <c r="AJ161" s="3">
        <v>6.63</v>
      </c>
      <c r="AK161" s="3">
        <v>6.56</v>
      </c>
      <c r="AL161" s="3">
        <v>6.49</v>
      </c>
      <c r="AM161" s="3">
        <v>6.45</v>
      </c>
      <c r="AN161" s="3">
        <v>6.26</v>
      </c>
      <c r="AO161" s="3">
        <v>6.08</v>
      </c>
      <c r="AP161" s="3">
        <v>6.13</v>
      </c>
      <c r="AQ161" s="3">
        <v>5.98</v>
      </c>
      <c r="AR161" s="3">
        <v>5.99</v>
      </c>
      <c r="AS161" s="3">
        <v>6.33</v>
      </c>
      <c r="AT161" s="3">
        <v>6.2</v>
      </c>
      <c r="AU161" s="3">
        <v>6.43</v>
      </c>
      <c r="AV161" s="3">
        <v>6.36</v>
      </c>
      <c r="AW161" s="3">
        <v>6.53</v>
      </c>
      <c r="AX161" s="3">
        <v>6.63</v>
      </c>
      <c r="AY161" s="3">
        <v>6.57</v>
      </c>
      <c r="AZ161" s="3">
        <v>6.56</v>
      </c>
      <c r="BA161" s="3">
        <v>6.93</v>
      </c>
      <c r="BB161" s="3">
        <v>6.8</v>
      </c>
      <c r="BC161" s="3">
        <v>6.98</v>
      </c>
      <c r="BD161" s="3">
        <v>6.36</v>
      </c>
      <c r="BE161" s="3">
        <v>6.35</v>
      </c>
      <c r="BF161" s="3">
        <v>6.32</v>
      </c>
      <c r="BG161" s="3">
        <v>6.27</v>
      </c>
      <c r="BH161" s="3">
        <v>6.3</v>
      </c>
      <c r="BI161" s="3">
        <v>6.13</v>
      </c>
      <c r="BJ161" s="3">
        <v>6.23</v>
      </c>
      <c r="BK161" s="3">
        <v>6.32</v>
      </c>
      <c r="BL161" s="3">
        <v>6.32</v>
      </c>
      <c r="BM161" s="3">
        <v>6.5</v>
      </c>
      <c r="BN161" s="3">
        <v>7.13</v>
      </c>
      <c r="BO161" s="3">
        <v>7.59</v>
      </c>
      <c r="BP161" s="3">
        <v>7.45</v>
      </c>
      <c r="BQ161" s="3">
        <v>6.72</v>
      </c>
      <c r="BR161" s="3">
        <v>6.82</v>
      </c>
      <c r="BS161" s="3">
        <v>6.86</v>
      </c>
      <c r="BT161" s="3">
        <v>6.53</v>
      </c>
      <c r="BU161" s="3">
        <v>6.46</v>
      </c>
      <c r="BV161" s="3">
        <v>5.8949999999999996</v>
      </c>
      <c r="BW161" s="3">
        <v>5.69</v>
      </c>
      <c r="BX161" s="3">
        <v>5.24</v>
      </c>
      <c r="BY161" s="3">
        <v>5.1100000000000003</v>
      </c>
      <c r="BZ161" s="3">
        <v>5.14</v>
      </c>
      <c r="CA161" s="3">
        <v>5.28</v>
      </c>
      <c r="CB161" s="3">
        <v>5.04</v>
      </c>
      <c r="CC161" s="3">
        <v>5.01</v>
      </c>
      <c r="CD161" s="3">
        <v>5</v>
      </c>
      <c r="CE161" s="3">
        <v>4.74</v>
      </c>
      <c r="CF161" s="3">
        <v>5.28</v>
      </c>
      <c r="CG161" s="3">
        <v>5.14</v>
      </c>
      <c r="CH161" s="3">
        <v>4.9000000000000004</v>
      </c>
      <c r="CI161" s="3">
        <v>5.01</v>
      </c>
      <c r="CJ161" s="3">
        <v>4.96</v>
      </c>
      <c r="CK161" s="3">
        <v>5.0199999999999996</v>
      </c>
      <c r="CL161" s="3">
        <v>5.1100000000000003</v>
      </c>
      <c r="CM161" s="3">
        <v>5.25</v>
      </c>
      <c r="CN161" s="3"/>
      <c r="CO161" s="3"/>
    </row>
    <row r="162" spans="1:93" hidden="1" x14ac:dyDescent="0.25">
      <c r="A162" t="s">
        <v>7669</v>
      </c>
      <c r="B162" t="s">
        <v>7670</v>
      </c>
      <c r="C162" s="1" t="s">
        <v>7671</v>
      </c>
      <c r="D162" s="2">
        <v>-0.19667125299999999</v>
      </c>
      <c r="E162">
        <v>12266</v>
      </c>
      <c r="F162">
        <v>2018</v>
      </c>
      <c r="G162" s="7">
        <v>1</v>
      </c>
      <c r="H162" s="8">
        <f t="shared" si="16"/>
        <v>0</v>
      </c>
      <c r="I162" s="8">
        <f>_xll.FDS(A162,"FF_CURR_RATIO(ANN_R,0)")</f>
        <v>1.7913794469534901</v>
      </c>
      <c r="J162" s="8">
        <f t="shared" si="20"/>
        <v>0</v>
      </c>
      <c r="K162" s="8">
        <f>_xll.FDS(A162,"FF_PBK(ANN_R,0)")</f>
        <v>3.6669197873786019</v>
      </c>
      <c r="L162" s="8" t="e">
        <f>_xll.FDSR(A162,"FF_PE(ANN_R,NOW,NOW,AY)")</f>
        <v>#N/A</v>
      </c>
      <c r="M162" s="12">
        <f>_xll.FDSR(A162,"FF_EPS(ANN_R,NOW,NOW,AY)")</f>
        <v>-0.73299999999999998</v>
      </c>
      <c r="N162" s="12"/>
      <c r="O162" s="12">
        <f>_xll.FDSR(A162,"FF_SALES(ANN_R,NOW,NOW,AY)")</f>
        <v>53.621000000000002</v>
      </c>
      <c r="P162" s="10">
        <f>_xll.FDSR(A162,"FF_RD_EXP(ANN_R,NOW,NOW,AY)")</f>
        <v>0</v>
      </c>
      <c r="Q162" s="10">
        <f>_xll.FDS(A162,"FF_ASSETS(ANN_R,0)")</f>
        <v>95.76</v>
      </c>
      <c r="R162" s="10">
        <f t="shared" si="17"/>
        <v>0</v>
      </c>
      <c r="S162" s="10">
        <f t="shared" si="21"/>
        <v>0</v>
      </c>
      <c r="T162" s="10">
        <f t="shared" si="18"/>
        <v>-7.4204946996466403E-2</v>
      </c>
      <c r="U162" s="10">
        <f t="array" ref="U162:V162">_xll.FDSR(A162,"FF_DEBT_ASSETS(ANN_R,11/30/2016,10/31/2018,AY)")</f>
        <v>0</v>
      </c>
      <c r="V162" s="10">
        <v>0</v>
      </c>
      <c r="W162" s="10">
        <f t="shared" si="19"/>
        <v>0</v>
      </c>
      <c r="X162" s="10">
        <f>_xll.FDSR(A162,"FF_SGA(ANN_R,8/1/2018,10/31/2018,AY)")</f>
        <v>17.956</v>
      </c>
      <c r="Y162" s="10"/>
      <c r="Z162" s="10"/>
      <c r="AA162" s="3">
        <f t="array" ref="AA162:CM162">_xll.FDSR($A162,"FG_PRICE(8/1/2018,10/31/2018,,USD)")</f>
        <v>5.66</v>
      </c>
      <c r="AB162" s="3">
        <v>5.74</v>
      </c>
      <c r="AC162" s="4">
        <v>5.51</v>
      </c>
      <c r="AD162" s="3">
        <v>5.39</v>
      </c>
      <c r="AE162" s="3">
        <v>5.32</v>
      </c>
      <c r="AF162" s="3">
        <v>5.61</v>
      </c>
      <c r="AG162" s="3">
        <v>5.55</v>
      </c>
      <c r="AH162" s="3">
        <v>5.71</v>
      </c>
      <c r="AI162" s="3">
        <v>5.73</v>
      </c>
      <c r="AJ162" s="3">
        <v>5.74</v>
      </c>
      <c r="AK162" s="3">
        <v>5.57</v>
      </c>
      <c r="AL162" s="3">
        <v>5.67</v>
      </c>
      <c r="AM162" s="3">
        <v>5.49</v>
      </c>
      <c r="AN162" s="3">
        <v>5.47</v>
      </c>
      <c r="AO162" s="3">
        <v>5.64</v>
      </c>
      <c r="AP162" s="3">
        <v>5.81</v>
      </c>
      <c r="AQ162" s="3">
        <v>5.75</v>
      </c>
      <c r="AR162" s="3">
        <v>6.24</v>
      </c>
      <c r="AS162" s="3">
        <v>6.12</v>
      </c>
      <c r="AT162" s="3">
        <v>6.07</v>
      </c>
      <c r="AU162" s="3">
        <v>6.43</v>
      </c>
      <c r="AV162" s="3">
        <v>6.88</v>
      </c>
      <c r="AW162" s="3">
        <v>7.32</v>
      </c>
      <c r="AX162" s="3">
        <v>7.24</v>
      </c>
      <c r="AY162" s="3">
        <v>7.04</v>
      </c>
      <c r="AZ162" s="3">
        <v>7.3</v>
      </c>
      <c r="BA162" s="3">
        <v>7.12</v>
      </c>
      <c r="BB162" s="3">
        <v>7.17</v>
      </c>
      <c r="BC162" s="3">
        <v>6.8</v>
      </c>
      <c r="BD162" s="3">
        <v>7.19</v>
      </c>
      <c r="BE162" s="3">
        <v>7.05</v>
      </c>
      <c r="BF162" s="3">
        <v>7.16</v>
      </c>
      <c r="BG162" s="3">
        <v>6.68</v>
      </c>
      <c r="BH162" s="3">
        <v>6.55</v>
      </c>
      <c r="BI162" s="3">
        <v>6.44</v>
      </c>
      <c r="BJ162" s="3">
        <v>6.71</v>
      </c>
      <c r="BK162" s="3">
        <v>6.88</v>
      </c>
      <c r="BL162" s="3">
        <v>7.02</v>
      </c>
      <c r="BM162" s="3">
        <v>6.85</v>
      </c>
      <c r="BN162" s="3">
        <v>6.9</v>
      </c>
      <c r="BO162" s="3">
        <v>6.93</v>
      </c>
      <c r="BP162" s="3">
        <v>6.86</v>
      </c>
      <c r="BQ162" s="3">
        <v>6.75</v>
      </c>
      <c r="BR162" s="3">
        <v>6.51</v>
      </c>
      <c r="BS162" s="3">
        <v>6.5</v>
      </c>
      <c r="BT162" s="3">
        <v>6.37</v>
      </c>
      <c r="BU162" s="3">
        <v>5.9</v>
      </c>
      <c r="BV162" s="3">
        <v>5.74</v>
      </c>
      <c r="BW162" s="3">
        <v>5.58</v>
      </c>
      <c r="BX162" s="3">
        <v>5.39</v>
      </c>
      <c r="BY162" s="3">
        <v>5.24</v>
      </c>
      <c r="BZ162" s="3">
        <v>5.38</v>
      </c>
      <c r="CA162" s="3">
        <v>5.46</v>
      </c>
      <c r="CB162" s="3">
        <v>5.82</v>
      </c>
      <c r="CC162" s="3">
        <v>5.73</v>
      </c>
      <c r="CD162" s="3">
        <v>5.73</v>
      </c>
      <c r="CE162" s="3">
        <v>5.71</v>
      </c>
      <c r="CF162" s="3">
        <v>5.61</v>
      </c>
      <c r="CG162" s="3">
        <v>5.68</v>
      </c>
      <c r="CH162" s="3">
        <v>5.36</v>
      </c>
      <c r="CI162" s="3">
        <v>5.49</v>
      </c>
      <c r="CJ162" s="3">
        <v>5.36</v>
      </c>
      <c r="CK162" s="3">
        <v>5.2</v>
      </c>
      <c r="CL162" s="3">
        <v>5.28</v>
      </c>
      <c r="CM162" s="3">
        <v>5.24</v>
      </c>
      <c r="CN162" s="3"/>
      <c r="CO162" s="3"/>
    </row>
    <row r="163" spans="1:93" hidden="1" x14ac:dyDescent="0.25">
      <c r="A163" t="s">
        <v>5156</v>
      </c>
      <c r="B163" t="s">
        <v>5157</v>
      </c>
      <c r="C163" s="1" t="s">
        <v>5158</v>
      </c>
      <c r="D163" s="2">
        <v>-0.174810734</v>
      </c>
      <c r="E163">
        <v>14991</v>
      </c>
      <c r="F163">
        <v>2018</v>
      </c>
      <c r="G163" s="7">
        <v>1</v>
      </c>
      <c r="H163" s="8">
        <f t="shared" si="16"/>
        <v>0</v>
      </c>
      <c r="I163" s="8">
        <f>_xll.FDS(A163,"FF_CURR_RATIO(ANN_R,0)")</f>
        <v>6.228387470158431</v>
      </c>
      <c r="J163" s="8">
        <f t="shared" si="20"/>
        <v>1</v>
      </c>
      <c r="K163" s="8">
        <f>_xll.FDS(A163,"FF_PBK(ANN_R,0)")</f>
        <v>3.127181252116463</v>
      </c>
      <c r="L163" s="8" t="e">
        <f>_xll.FDSR(A163,"FF_PE(ANN_R,NOW,NOW,AY)")</f>
        <v>#N/A</v>
      </c>
      <c r="M163" s="12">
        <f>_xll.FDSR(A163,"FF_EPS(ANN_R,NOW,NOW,AY)")</f>
        <v>-4</v>
      </c>
      <c r="N163" s="12"/>
      <c r="O163" s="12">
        <f>_xll.FDSR(A163,"FF_SALES(ANN_R,NOW,NOW,AY)")</f>
        <v>0</v>
      </c>
      <c r="P163" s="10">
        <f>_xll.FDSR(A163,"FF_RD_EXP(ANN_R,NOW,NOW,AY)")</f>
        <v>81.206000000000003</v>
      </c>
      <c r="Q163" s="10">
        <f>_xll.FDS(A163,"FF_ASSETS(ANN_R,0)")</f>
        <v>217.779</v>
      </c>
      <c r="R163" s="10">
        <f t="shared" si="17"/>
        <v>0.37288260116907507</v>
      </c>
      <c r="S163" s="10">
        <f t="shared" si="21"/>
        <v>1</v>
      </c>
      <c r="T163">
        <f t="shared" si="18"/>
        <v>-8.3914209115281357E-2</v>
      </c>
      <c r="U163">
        <f t="array" ref="U163:V163">_xll.FDSR(A163,"FF_DEBT_ASSETS(ANN_R,11/30/2016,10/31/2018,AY)")</f>
        <v>0</v>
      </c>
      <c r="V163">
        <v>0</v>
      </c>
      <c r="W163">
        <f t="shared" si="19"/>
        <v>0</v>
      </c>
      <c r="X163" s="3">
        <f>_xll.FDSR(A163,"FF_SGA(ANN_R,8/1/2018,10/31/2018,AY)")</f>
        <v>120.57599999999999</v>
      </c>
      <c r="Y163"/>
      <c r="Z163" s="10"/>
      <c r="AA163" s="3">
        <f t="array" ref="AA163:CM163">_xll.FDSR($A163,"FG_PRICE(8/1/2018,10/31/2018,,USD)")</f>
        <v>37.299999999999997</v>
      </c>
      <c r="AB163" s="3">
        <v>36.75</v>
      </c>
      <c r="AC163" s="4">
        <v>36.700000000000003</v>
      </c>
      <c r="AD163" s="3">
        <v>37.75</v>
      </c>
      <c r="AE163" s="3">
        <v>37.799999999999997</v>
      </c>
      <c r="AF163" s="3">
        <v>36.9</v>
      </c>
      <c r="AG163" s="3">
        <v>37.450000000000003</v>
      </c>
      <c r="AH163" s="3">
        <v>38.1</v>
      </c>
      <c r="AI163" s="3">
        <v>37.799999999999997</v>
      </c>
      <c r="AJ163" s="3">
        <v>38.5</v>
      </c>
      <c r="AK163" s="3">
        <v>35.9</v>
      </c>
      <c r="AL163" s="3">
        <v>35.049999999999997</v>
      </c>
      <c r="AM163" s="3">
        <v>35.9</v>
      </c>
      <c r="AN163" s="3">
        <v>36.15</v>
      </c>
      <c r="AO163" s="3">
        <v>36.950000000000003</v>
      </c>
      <c r="AP163" s="3">
        <v>37.975000000000001</v>
      </c>
      <c r="AQ163" s="3">
        <v>38.1</v>
      </c>
      <c r="AR163" s="3">
        <v>37.6</v>
      </c>
      <c r="AS163" s="3">
        <v>40.299999999999997</v>
      </c>
      <c r="AT163" s="3">
        <v>39.9</v>
      </c>
      <c r="AU163" s="3">
        <v>40</v>
      </c>
      <c r="AV163" s="3">
        <v>40.450000000000003</v>
      </c>
      <c r="AW163" s="3">
        <v>40.950000000000003</v>
      </c>
      <c r="AX163" s="3">
        <v>39.85</v>
      </c>
      <c r="AY163" s="3">
        <v>40.049999999999997</v>
      </c>
      <c r="AZ163" s="3">
        <v>38.4</v>
      </c>
      <c r="BA163" s="3">
        <v>39.75</v>
      </c>
      <c r="BB163" s="3">
        <v>39.75</v>
      </c>
      <c r="BC163" s="3">
        <v>41.05</v>
      </c>
      <c r="BD163" s="3">
        <v>40.25</v>
      </c>
      <c r="BE163" s="3">
        <v>40.75</v>
      </c>
      <c r="BF163" s="3">
        <v>41.1</v>
      </c>
      <c r="BG163" s="3">
        <v>39.1</v>
      </c>
      <c r="BH163" s="3">
        <v>39.700000000000003</v>
      </c>
      <c r="BI163" s="3">
        <v>40</v>
      </c>
      <c r="BJ163" s="3">
        <v>40.799999999999997</v>
      </c>
      <c r="BK163" s="3">
        <v>39.85</v>
      </c>
      <c r="BL163" s="3">
        <v>40.700000000000003</v>
      </c>
      <c r="BM163" s="3">
        <v>43.5</v>
      </c>
      <c r="BN163" s="3">
        <v>42.1</v>
      </c>
      <c r="BO163" s="3">
        <v>40.799999999999997</v>
      </c>
      <c r="BP163" s="3">
        <v>41.35</v>
      </c>
      <c r="BQ163" s="3">
        <v>40.67</v>
      </c>
      <c r="BR163" s="3">
        <v>39.770000000000003</v>
      </c>
      <c r="BS163" s="3">
        <v>42.16</v>
      </c>
      <c r="BT163" s="3">
        <v>40.020000000000003</v>
      </c>
      <c r="BU163" s="3">
        <v>40.520000000000003</v>
      </c>
      <c r="BV163" s="3">
        <v>37.64</v>
      </c>
      <c r="BW163" s="3">
        <v>36.92</v>
      </c>
      <c r="BX163" s="3">
        <v>35.53</v>
      </c>
      <c r="BY163" s="3">
        <v>35.54</v>
      </c>
      <c r="BZ163" s="3">
        <v>36.42</v>
      </c>
      <c r="CA163" s="3">
        <v>35.57</v>
      </c>
      <c r="CB163" s="3">
        <v>38.35</v>
      </c>
      <c r="CC163" s="3">
        <v>38.15</v>
      </c>
      <c r="CD163" s="3">
        <v>35.770000000000003</v>
      </c>
      <c r="CE163" s="3">
        <v>34.97</v>
      </c>
      <c r="CF163" s="3">
        <v>34.119999999999997</v>
      </c>
      <c r="CG163" s="3">
        <v>34.590000000000003</v>
      </c>
      <c r="CH163" s="3">
        <v>32.18</v>
      </c>
      <c r="CI163" s="3">
        <v>34.06</v>
      </c>
      <c r="CJ163" s="3">
        <v>33.94</v>
      </c>
      <c r="CK163" s="3">
        <v>32.090000000000003</v>
      </c>
      <c r="CL163" s="3">
        <v>31.61</v>
      </c>
      <c r="CM163" s="3">
        <v>34.17</v>
      </c>
      <c r="CN163" s="3"/>
      <c r="CO163" s="3"/>
    </row>
    <row r="164" spans="1:93" hidden="1" x14ac:dyDescent="0.25">
      <c r="A164" s="3" t="s">
        <v>6464</v>
      </c>
      <c r="B164" s="3" t="s">
        <v>6465</v>
      </c>
      <c r="C164" s="5" t="s">
        <v>6466</v>
      </c>
      <c r="D164" s="6">
        <v>-0.59724048600000001</v>
      </c>
      <c r="E164" s="3">
        <v>16303</v>
      </c>
      <c r="F164" s="3">
        <v>2018</v>
      </c>
      <c r="G164" s="8">
        <v>1</v>
      </c>
      <c r="H164" s="8">
        <f t="shared" si="16"/>
        <v>0</v>
      </c>
      <c r="I164" s="8">
        <f>_xll.FDS(A164,"FF_CURR_RATIO(ANN_R,0)")</f>
        <v>0.40472796388690913</v>
      </c>
      <c r="J164" s="8">
        <f t="shared" si="20"/>
        <v>0</v>
      </c>
      <c r="K164" s="8" t="e">
        <f>_xll.FDS(A164,"FF_PBK(ANN_R,0)")</f>
        <v>#N/A</v>
      </c>
      <c r="L164" s="8" t="e">
        <f>_xll.FDSR(A164,"FF_PE(ANN_R,NOW,NOW,AY)")</f>
        <v>#N/A</v>
      </c>
      <c r="M164" s="12">
        <f>_xll.FDSR(A164,"FF_EPS(ANN_R,NOW,NOW,AY)")</f>
        <v>-2.3199999999999998</v>
      </c>
      <c r="N164" s="12"/>
      <c r="O164" s="12">
        <f>_xll.FDSR(A164,"FF_SALES(ANN_R,NOW,NOW,AY)")</f>
        <v>2.14</v>
      </c>
      <c r="P164" s="10">
        <f>_xll.FDSR(A164,"FF_RD_EXP(ANN_R,NOW,NOW,AY)")</f>
        <v>25.212</v>
      </c>
      <c r="Q164" s="10">
        <f>_xll.FDS(A164,"FF_ASSETS(ANN_R,0)")</f>
        <v>21.134</v>
      </c>
      <c r="R164" s="10">
        <f t="shared" si="17"/>
        <v>1.1929592126431343</v>
      </c>
      <c r="S164" s="10">
        <f t="shared" si="21"/>
        <v>0</v>
      </c>
      <c r="T164" s="10">
        <f t="shared" si="18"/>
        <v>-7.8066914498141293E-2</v>
      </c>
      <c r="U164" s="10">
        <f t="array" ref="U164:V164">_xll.FDSR(A164,"FF_DEBT_ASSETS(ANN_R,11/30/2016,10/31/2018,AY)")</f>
        <v>2.0073871848402119E-2</v>
      </c>
      <c r="V164" s="10">
        <v>15.322165685209541</v>
      </c>
      <c r="W164" s="10">
        <f t="shared" si="19"/>
        <v>15.302091813361139</v>
      </c>
      <c r="X164" s="10">
        <f>_xll.FDSR(A164,"FF_SGA(ANN_R,8/1/2018,10/31/2018,AY)")</f>
        <v>36.677999999999997</v>
      </c>
      <c r="Y164" s="10"/>
      <c r="Z164" s="10"/>
      <c r="AA164" s="3">
        <f t="array" ref="AA164:CM164">_xll.FDSR($A164,"FG_PRICE(8/1/2018,10/31/2018,,USD)")</f>
        <v>2.69</v>
      </c>
      <c r="AB164" s="3">
        <v>2.73</v>
      </c>
      <c r="AC164" s="4">
        <v>2.74</v>
      </c>
      <c r="AD164" s="3">
        <v>2.78</v>
      </c>
      <c r="AE164" s="3">
        <v>2.78</v>
      </c>
      <c r="AF164" s="3">
        <v>2.76</v>
      </c>
      <c r="AG164" s="3">
        <v>2.6749999999999998</v>
      </c>
      <c r="AH164" s="3">
        <v>2.585</v>
      </c>
      <c r="AI164" s="3">
        <v>2.5649999999999999</v>
      </c>
      <c r="AJ164" s="3">
        <v>2.56</v>
      </c>
      <c r="AK164" s="3">
        <v>2.5</v>
      </c>
      <c r="AL164" s="3">
        <v>2.5</v>
      </c>
      <c r="AM164" s="3">
        <v>2.4500000000000002</v>
      </c>
      <c r="AN164" s="3">
        <v>2.37</v>
      </c>
      <c r="AO164" s="3">
        <v>2.4700000000000002</v>
      </c>
      <c r="AP164" s="3">
        <v>2.62</v>
      </c>
      <c r="AQ164" s="3">
        <v>2.66</v>
      </c>
      <c r="AR164" s="3">
        <v>2.83</v>
      </c>
      <c r="AS164" s="3">
        <v>2.88</v>
      </c>
      <c r="AT164" s="3">
        <v>2.875</v>
      </c>
      <c r="AU164" s="3">
        <v>2.9</v>
      </c>
      <c r="AV164" s="3">
        <v>2.87</v>
      </c>
      <c r="AW164" s="3">
        <v>2.88</v>
      </c>
      <c r="AX164" s="3">
        <v>2.76</v>
      </c>
      <c r="AY164" s="3">
        <v>2.8</v>
      </c>
      <c r="AZ164" s="3">
        <v>2.9</v>
      </c>
      <c r="BA164" s="3">
        <v>2.88</v>
      </c>
      <c r="BB164" s="3">
        <v>2.9</v>
      </c>
      <c r="BC164" s="3">
        <v>2.89</v>
      </c>
      <c r="BD164" s="3">
        <v>2.88</v>
      </c>
      <c r="BE164" s="3">
        <v>2.86</v>
      </c>
      <c r="BF164" s="3">
        <v>2.78</v>
      </c>
      <c r="BG164" s="3">
        <v>2.81</v>
      </c>
      <c r="BH164" s="3">
        <v>2.84</v>
      </c>
      <c r="BI164" s="3">
        <v>2.87</v>
      </c>
      <c r="BJ164" s="3">
        <v>2.8</v>
      </c>
      <c r="BK164" s="3">
        <v>2.7</v>
      </c>
      <c r="BL164" s="3">
        <v>2.82</v>
      </c>
      <c r="BM164" s="3">
        <v>2.66</v>
      </c>
      <c r="BN164" s="3">
        <v>2.71</v>
      </c>
      <c r="BO164" s="3">
        <v>2.61</v>
      </c>
      <c r="BP164" s="3">
        <v>2.79</v>
      </c>
      <c r="BQ164" s="3">
        <v>2.82</v>
      </c>
      <c r="BR164" s="3">
        <v>2.94</v>
      </c>
      <c r="BS164" s="3">
        <v>2.8</v>
      </c>
      <c r="BT164" s="3">
        <v>2.71</v>
      </c>
      <c r="BU164" s="3">
        <v>2.7549999999999999</v>
      </c>
      <c r="BV164" s="3">
        <v>2.625</v>
      </c>
      <c r="BW164" s="3">
        <v>2.58</v>
      </c>
      <c r="BX164" s="3">
        <v>2.37</v>
      </c>
      <c r="BY164" s="3">
        <v>2.31</v>
      </c>
      <c r="BZ164" s="3">
        <v>2.42</v>
      </c>
      <c r="CA164" s="3">
        <v>2.3147000000000002</v>
      </c>
      <c r="CB164" s="3">
        <v>2.57</v>
      </c>
      <c r="CC164" s="3">
        <v>2.74</v>
      </c>
      <c r="CD164" s="3">
        <v>2.58</v>
      </c>
      <c r="CE164" s="3">
        <v>2.5049999999999999</v>
      </c>
      <c r="CF164" s="3">
        <v>2.34</v>
      </c>
      <c r="CG164" s="3">
        <v>2.4300000000000002</v>
      </c>
      <c r="CH164" s="3">
        <v>2.3199999999999998</v>
      </c>
      <c r="CI164" s="3">
        <v>2.3650000000000002</v>
      </c>
      <c r="CJ164" s="3">
        <v>2.36</v>
      </c>
      <c r="CK164" s="3">
        <v>2.46</v>
      </c>
      <c r="CL164" s="3">
        <v>2.62</v>
      </c>
      <c r="CM164" s="3">
        <v>2.48</v>
      </c>
      <c r="CN164" s="3"/>
      <c r="CO164" s="3"/>
    </row>
    <row r="165" spans="1:93" hidden="1" x14ac:dyDescent="0.25">
      <c r="A165" t="s">
        <v>4440</v>
      </c>
      <c r="B165" t="s">
        <v>4441</v>
      </c>
      <c r="C165" s="1" t="s">
        <v>4442</v>
      </c>
      <c r="D165" s="2">
        <v>-0.41402396299999999</v>
      </c>
      <c r="E165">
        <v>14167</v>
      </c>
      <c r="F165">
        <v>2018</v>
      </c>
      <c r="G165" s="7">
        <v>1</v>
      </c>
      <c r="H165" s="8">
        <f t="shared" si="16"/>
        <v>0</v>
      </c>
      <c r="I165" s="8">
        <f>_xll.FDS(A165,"FF_CURR_RATIO(ANN_R,0)")</f>
        <v>13.682090147586759</v>
      </c>
      <c r="J165" s="8">
        <f t="shared" si="20"/>
        <v>1</v>
      </c>
      <c r="K165" s="8">
        <f>_xll.FDS(A165,"FF_PBK(ANN_R,0)")</f>
        <v>2.9616410529013639</v>
      </c>
      <c r="L165" s="8">
        <f>_xll.FDSR(A165,"FF_PE(ANN_R,NOW,NOW,AY)")</f>
        <v>0.98422712933753953</v>
      </c>
      <c r="M165" s="12">
        <f>_xll.FDSR(A165,"FF_EPS(ANN_R,NOW,NOW,AY)")</f>
        <v>3.17</v>
      </c>
      <c r="N165" s="12"/>
      <c r="O165" s="12">
        <f>_xll.FDSR(A165,"FF_SALES(ANN_R,NOW,NOW,AY)")</f>
        <v>209.977</v>
      </c>
      <c r="P165" s="10">
        <f>_xll.FDSR(A165,"FF_RD_EXP(ANN_R,NOW,NOW,AY)")</f>
        <v>58.789000000000001</v>
      </c>
      <c r="Q165" s="10">
        <f>_xll.FDS(A165,"FF_ASSETS(ANN_R,0)")</f>
        <v>175.57599999999999</v>
      </c>
      <c r="R165" s="10">
        <f t="shared" si="17"/>
        <v>0.3348350571832141</v>
      </c>
      <c r="S165" s="10">
        <f t="shared" si="21"/>
        <v>1</v>
      </c>
      <c r="T165">
        <f t="shared" si="18"/>
        <v>-8.1300813008130191E-2</v>
      </c>
      <c r="U165">
        <f t="array" ref="U165:V165">_xll.FDSR(A165,"FF_DEBT_ASSETS(ANN_R,11/30/2016,10/31/2018,AY)")</f>
        <v>29.14765268123428</v>
      </c>
      <c r="V165">
        <v>41.718119013449922</v>
      </c>
      <c r="W165">
        <f t="shared" si="19"/>
        <v>12.570466332215641</v>
      </c>
      <c r="X165" s="3">
        <f>_xll.FDSR(A165,"FF_SGA(ANN_R,8/1/2018,10/31/2018,AY)")</f>
        <v>86.108999999999995</v>
      </c>
      <c r="Y165"/>
      <c r="Z165" s="10"/>
      <c r="AA165" s="3">
        <f t="array" ref="AA165:CM165">_xll.FDSR($A165,"FG_PRICE(8/1/2018,10/31/2018,,USD)")</f>
        <v>2.46</v>
      </c>
      <c r="AB165" s="3">
        <v>2.41</v>
      </c>
      <c r="AC165" s="4">
        <v>2.37</v>
      </c>
      <c r="AD165" s="3">
        <v>2.42</v>
      </c>
      <c r="AE165" s="3">
        <v>2.4900000000000002</v>
      </c>
      <c r="AF165" s="3">
        <v>2.5499999999999998</v>
      </c>
      <c r="AG165" s="3">
        <v>2.4900000000000002</v>
      </c>
      <c r="AH165" s="3">
        <v>2.44</v>
      </c>
      <c r="AI165" s="3">
        <v>2.36</v>
      </c>
      <c r="AJ165" s="3">
        <v>2.37</v>
      </c>
      <c r="AK165" s="3">
        <v>2.36</v>
      </c>
      <c r="AL165" s="3">
        <v>2.33</v>
      </c>
      <c r="AM165" s="3">
        <v>2.39</v>
      </c>
      <c r="AN165" s="3">
        <v>2.33</v>
      </c>
      <c r="AO165" s="3">
        <v>2.31</v>
      </c>
      <c r="AP165" s="3">
        <v>2.42</v>
      </c>
      <c r="AQ165" s="3">
        <v>2.42</v>
      </c>
      <c r="AR165" s="3">
        <v>2.38</v>
      </c>
      <c r="AS165" s="3">
        <v>2.46</v>
      </c>
      <c r="AT165" s="3">
        <v>2.56</v>
      </c>
      <c r="AU165" s="3">
        <v>2.5499999999999998</v>
      </c>
      <c r="AV165" s="3">
        <v>2.5499999999999998</v>
      </c>
      <c r="AW165" s="3">
        <v>2.56</v>
      </c>
      <c r="AX165" s="3">
        <v>2.52</v>
      </c>
      <c r="AY165" s="3">
        <v>2.4900000000000002</v>
      </c>
      <c r="AZ165" s="3">
        <v>2.4700000000000002</v>
      </c>
      <c r="BA165" s="3">
        <v>2.39</v>
      </c>
      <c r="BB165" s="3">
        <v>2.39</v>
      </c>
      <c r="BC165" s="3">
        <v>2.37</v>
      </c>
      <c r="BD165" s="3">
        <v>2.35</v>
      </c>
      <c r="BE165" s="3">
        <v>2.42</v>
      </c>
      <c r="BF165" s="3">
        <v>2.39</v>
      </c>
      <c r="BG165" s="3">
        <v>2.35</v>
      </c>
      <c r="BH165" s="3">
        <v>2.36</v>
      </c>
      <c r="BI165" s="3">
        <v>2.41</v>
      </c>
      <c r="BJ165" s="3">
        <v>2.46</v>
      </c>
      <c r="BK165" s="3">
        <v>2.33</v>
      </c>
      <c r="BL165" s="3">
        <v>2.41</v>
      </c>
      <c r="BM165" s="3">
        <v>2.38</v>
      </c>
      <c r="BN165" s="3">
        <v>2.38</v>
      </c>
      <c r="BO165" s="3">
        <v>2.36</v>
      </c>
      <c r="BP165" s="3">
        <v>2.36</v>
      </c>
      <c r="BQ165" s="3">
        <v>2.37</v>
      </c>
      <c r="BR165" s="3">
        <v>2.4500000000000002</v>
      </c>
      <c r="BS165" s="3">
        <v>2.5299999999999998</v>
      </c>
      <c r="BT165" s="3">
        <v>2.5099999999999998</v>
      </c>
      <c r="BU165" s="3">
        <v>2.41</v>
      </c>
      <c r="BV165" s="3">
        <v>2.35</v>
      </c>
      <c r="BW165" s="3">
        <v>2.3199999999999998</v>
      </c>
      <c r="BX165" s="3">
        <v>2.2999999999999998</v>
      </c>
      <c r="BY165" s="3">
        <v>2.3199999999999998</v>
      </c>
      <c r="BZ165" s="3">
        <v>2.3199999999999998</v>
      </c>
      <c r="CA165" s="3">
        <v>2.2799999999999998</v>
      </c>
      <c r="CB165" s="3">
        <v>2.31</v>
      </c>
      <c r="CC165" s="3">
        <v>2.35</v>
      </c>
      <c r="CD165" s="3">
        <v>2.33</v>
      </c>
      <c r="CE165" s="3">
        <v>2.2599999999999998</v>
      </c>
      <c r="CF165" s="3">
        <v>2.2599999999999998</v>
      </c>
      <c r="CG165" s="3">
        <v>2.2400000000000002</v>
      </c>
      <c r="CH165" s="3">
        <v>2.38</v>
      </c>
      <c r="CI165" s="3">
        <v>2.4</v>
      </c>
      <c r="CJ165" s="3">
        <v>2.27</v>
      </c>
      <c r="CK165" s="3">
        <v>2.25</v>
      </c>
      <c r="CL165" s="3">
        <v>2.2599999999999998</v>
      </c>
      <c r="CM165" s="3">
        <v>2.2599999999999998</v>
      </c>
      <c r="CN165" s="3"/>
      <c r="CO165" s="3"/>
    </row>
    <row r="166" spans="1:93" hidden="1" x14ac:dyDescent="0.25">
      <c r="A166" t="s">
        <v>6985</v>
      </c>
      <c r="B166" t="s">
        <v>6986</v>
      </c>
      <c r="C166" s="1" t="s">
        <v>6987</v>
      </c>
      <c r="D166" s="2">
        <v>-0.30487885399999998</v>
      </c>
      <c r="E166">
        <v>15431</v>
      </c>
      <c r="F166">
        <v>2018</v>
      </c>
      <c r="G166" s="7">
        <v>1</v>
      </c>
      <c r="H166" s="8">
        <f t="shared" si="16"/>
        <v>0</v>
      </c>
      <c r="I166" s="8">
        <f>_xll.FDS(A166,"FF_CURR_RATIO(ANN_R,0)")</f>
        <v>4.9036521739130432</v>
      </c>
      <c r="J166" s="8">
        <f t="shared" si="20"/>
        <v>1</v>
      </c>
      <c r="K166" s="8">
        <f>_xll.FDS(A166,"FF_PBK(ANN_R,0)")</f>
        <v>6.777531214073738</v>
      </c>
      <c r="L166" s="8" t="e">
        <f>_xll.FDSR(A166,"FF_PE(ANN_R,NOW,NOW,AY)")</f>
        <v>#N/A</v>
      </c>
      <c r="M166" s="12">
        <f>_xll.FDSR(A166,"FF_EPS(ANN_R,NOW,NOW,AY)")</f>
        <v>-2.21</v>
      </c>
      <c r="N166" s="12"/>
      <c r="O166" s="12">
        <f>_xll.FDSR(A166,"FF_SALES(ANN_R,NOW,NOW,AY)")</f>
        <v>32.1</v>
      </c>
      <c r="P166" s="10">
        <f>_xll.FDSR(A166,"FF_RD_EXP(ANN_R,NOW,NOW,AY)")</f>
        <v>89.454999999999998</v>
      </c>
      <c r="Q166" s="10">
        <f>_xll.FDS(A166,"FF_ASSETS(ANN_R,0)")</f>
        <v>189.52199999999999</v>
      </c>
      <c r="R166" s="10">
        <f t="shared" si="17"/>
        <v>0.47200325028228912</v>
      </c>
      <c r="S166" s="10">
        <f t="shared" si="21"/>
        <v>1</v>
      </c>
      <c r="T166">
        <f t="shared" si="18"/>
        <v>-7.5370121130551748E-2</v>
      </c>
      <c r="U166">
        <f t="array" ref="U166:V166">_xll.FDSR(A166,"FF_DEBT_ASSETS(ANN_R,11/30/2016,10/31/2018,AY)")</f>
        <v>0</v>
      </c>
      <c r="V166">
        <v>0</v>
      </c>
      <c r="W166">
        <f t="shared" si="19"/>
        <v>0</v>
      </c>
      <c r="X166" s="3">
        <f>_xll.FDSR(A166,"FF_SGA(ANN_R,8/1/2018,10/31/2018,AY)")</f>
        <v>116.236</v>
      </c>
      <c r="Y166"/>
      <c r="Z166" s="10"/>
      <c r="AA166" s="3">
        <f t="array" ref="AA166:CM166">_xll.FDSR($A166,"FG_PRICE(8/1/2018,10/31/2018,,USD)")</f>
        <v>7.43</v>
      </c>
      <c r="AB166" s="3">
        <v>7.41</v>
      </c>
      <c r="AC166" s="4">
        <v>7.55</v>
      </c>
      <c r="AD166" s="3">
        <v>7.43</v>
      </c>
      <c r="AE166" s="3">
        <v>7.64</v>
      </c>
      <c r="AF166" s="3">
        <v>8.1</v>
      </c>
      <c r="AG166" s="3">
        <v>8.09</v>
      </c>
      <c r="AH166" s="3">
        <v>7.93</v>
      </c>
      <c r="AI166" s="3">
        <v>8</v>
      </c>
      <c r="AJ166" s="3">
        <v>8.1199999999999992</v>
      </c>
      <c r="AK166" s="3">
        <v>7.73</v>
      </c>
      <c r="AL166" s="3">
        <v>8.0399999999999991</v>
      </c>
      <c r="AM166" s="3">
        <v>8.06</v>
      </c>
      <c r="AN166" s="3">
        <v>7.81</v>
      </c>
      <c r="AO166" s="3">
        <v>8.18</v>
      </c>
      <c r="AP166" s="3">
        <v>8.4</v>
      </c>
      <c r="AQ166" s="3">
        <v>8.18</v>
      </c>
      <c r="AR166" s="3">
        <v>8.23</v>
      </c>
      <c r="AS166" s="3">
        <v>8.1199999999999992</v>
      </c>
      <c r="AT166" s="3">
        <v>8.11</v>
      </c>
      <c r="AU166" s="3">
        <v>8.61</v>
      </c>
      <c r="AV166" s="3">
        <v>8.4700000000000006</v>
      </c>
      <c r="AW166" s="3">
        <v>8.7799999999999994</v>
      </c>
      <c r="AX166" s="3">
        <v>8.66</v>
      </c>
      <c r="AY166" s="3">
        <v>9.1999999999999993</v>
      </c>
      <c r="AZ166" s="3">
        <v>8.75</v>
      </c>
      <c r="BA166" s="3">
        <v>8.94</v>
      </c>
      <c r="BB166" s="3">
        <v>8.4550000000000001</v>
      </c>
      <c r="BC166" s="3">
        <v>8.0050000000000008</v>
      </c>
      <c r="BD166" s="3">
        <v>7.61</v>
      </c>
      <c r="BE166" s="3">
        <v>7.8</v>
      </c>
      <c r="BF166" s="3">
        <v>7.81</v>
      </c>
      <c r="BG166" s="3">
        <v>7.44</v>
      </c>
      <c r="BH166" s="3">
        <v>7.41</v>
      </c>
      <c r="BI166" s="3">
        <v>7.53</v>
      </c>
      <c r="BJ166" s="3">
        <v>7.44</v>
      </c>
      <c r="BK166" s="3">
        <v>7.48</v>
      </c>
      <c r="BL166" s="3">
        <v>7.92</v>
      </c>
      <c r="BM166" s="3">
        <v>7.7</v>
      </c>
      <c r="BN166" s="3">
        <v>7.43</v>
      </c>
      <c r="BO166" s="3">
        <v>7.58</v>
      </c>
      <c r="BP166" s="3">
        <v>7.59</v>
      </c>
      <c r="BQ166" s="3">
        <v>7.25</v>
      </c>
      <c r="BR166" s="3">
        <v>7.52</v>
      </c>
      <c r="BS166" s="3">
        <v>7.38</v>
      </c>
      <c r="BT166" s="3">
        <v>7.3</v>
      </c>
      <c r="BU166" s="3">
        <v>7.01</v>
      </c>
      <c r="BV166" s="3">
        <v>6.75</v>
      </c>
      <c r="BW166" s="3">
        <v>6.59</v>
      </c>
      <c r="BX166" s="3">
        <v>6.56</v>
      </c>
      <c r="BY166" s="3">
        <v>6.34</v>
      </c>
      <c r="BZ166" s="3">
        <v>6.34</v>
      </c>
      <c r="CA166" s="3">
        <v>6.15</v>
      </c>
      <c r="CB166" s="3">
        <v>6.71</v>
      </c>
      <c r="CC166" s="3">
        <v>6.82</v>
      </c>
      <c r="CD166" s="3">
        <v>6.62</v>
      </c>
      <c r="CE166" s="3">
        <v>6.53</v>
      </c>
      <c r="CF166" s="3">
        <v>6.6</v>
      </c>
      <c r="CG166" s="3">
        <v>6.58</v>
      </c>
      <c r="CH166" s="3">
        <v>6.38</v>
      </c>
      <c r="CI166" s="3">
        <v>6.28</v>
      </c>
      <c r="CJ166" s="3">
        <v>6.18</v>
      </c>
      <c r="CK166" s="3">
        <v>6.06</v>
      </c>
      <c r="CL166" s="3">
        <v>6.69</v>
      </c>
      <c r="CM166" s="3">
        <v>6.87</v>
      </c>
      <c r="CN166" s="3"/>
      <c r="CO166" s="3"/>
    </row>
    <row r="167" spans="1:93" hidden="1" x14ac:dyDescent="0.25">
      <c r="A167" t="s">
        <v>5428</v>
      </c>
      <c r="B167" t="s">
        <v>5429</v>
      </c>
      <c r="C167" s="1" t="s">
        <v>5430</v>
      </c>
      <c r="D167" s="2">
        <v>-0.32308956</v>
      </c>
      <c r="E167">
        <v>15009</v>
      </c>
      <c r="F167">
        <v>2018</v>
      </c>
      <c r="G167" s="7">
        <v>1</v>
      </c>
      <c r="H167" s="8">
        <f t="shared" si="16"/>
        <v>0</v>
      </c>
      <c r="I167" s="8">
        <f>_xll.FDS(A167,"FF_CURR_RATIO(ANN_R,0)")</f>
        <v>5.2145172656800556</v>
      </c>
      <c r="J167" s="8">
        <f t="shared" si="20"/>
        <v>1</v>
      </c>
      <c r="K167" s="8">
        <f>_xll.FDS(A167,"FF_PBK(ANN_R,0)")</f>
        <v>1.936189914976008</v>
      </c>
      <c r="L167" s="8">
        <f>_xll.FDSR(A167,"FF_PE(ANN_R,NOW,NOW,AY)")</f>
        <v>0.75720164609053497</v>
      </c>
      <c r="M167" s="12">
        <f>_xll.FDSR(A167,"FF_EPS(ANN_R,NOW,NOW,AY)")</f>
        <v>4.8600000000000003</v>
      </c>
      <c r="N167" s="12"/>
      <c r="O167" s="12">
        <f>_xll.FDSR(A167,"FF_SALES(ANN_R,NOW,NOW,AY)")</f>
        <v>0</v>
      </c>
      <c r="P167" s="10">
        <f>_xll.FDSR(A167,"FF_RD_EXP(ANN_R,NOW,NOW,AY)")</f>
        <v>20.440311361344001</v>
      </c>
      <c r="Q167" s="10">
        <f>_xll.FDS(A167,"FF_ASSETS(ANN_R,0)")</f>
        <v>111.008056836096</v>
      </c>
      <c r="R167" s="10">
        <f t="shared" si="17"/>
        <v>0.18413358402916855</v>
      </c>
      <c r="S167" s="10">
        <f t="shared" si="21"/>
        <v>0</v>
      </c>
      <c r="T167" s="10">
        <f t="shared" si="18"/>
        <v>-0.54912727272727269</v>
      </c>
      <c r="U167" s="10">
        <f t="array" ref="U167:V167">_xll.FDSR(A167,"FF_DEBT_ASSETS(ANN_R,11/30/2016,10/31/2018,AY)")</f>
        <v>0</v>
      </c>
      <c r="V167" s="10">
        <v>0</v>
      </c>
      <c r="W167" s="10">
        <f t="shared" si="19"/>
        <v>0</v>
      </c>
      <c r="X167" s="10">
        <f>_xll.FDSR(A167,"FF_SGA(ANN_R,8/1/2018,10/31/2018,AY)")</f>
        <v>36.921018208284003</v>
      </c>
      <c r="Y167" s="10"/>
      <c r="Z167" s="10"/>
      <c r="AA167" s="3">
        <f t="array" ref="AA167:CM167">_xll.FDSR($A167,"FG_PRICE(8/1/2018,10/31/2018,,USD)")</f>
        <v>2.75</v>
      </c>
      <c r="AB167" s="3">
        <v>2.72</v>
      </c>
      <c r="AC167" s="4">
        <v>2.82</v>
      </c>
      <c r="AD167" s="3">
        <v>2.81</v>
      </c>
      <c r="AE167" s="3">
        <v>2.93</v>
      </c>
      <c r="AF167" s="3">
        <v>2.75</v>
      </c>
      <c r="AG167" s="3">
        <v>2.7559999999999998</v>
      </c>
      <c r="AH167" s="3">
        <v>2.77</v>
      </c>
      <c r="AI167" s="3">
        <v>2.89</v>
      </c>
      <c r="AJ167" s="3">
        <v>2.88</v>
      </c>
      <c r="AK167" s="3">
        <v>2.98</v>
      </c>
      <c r="AL167" s="3">
        <v>2.82</v>
      </c>
      <c r="AM167" s="3">
        <v>2.85</v>
      </c>
      <c r="AN167" s="3">
        <v>2.69</v>
      </c>
      <c r="AO167" s="3">
        <v>2.85</v>
      </c>
      <c r="AP167" s="3">
        <v>2.84</v>
      </c>
      <c r="AQ167" s="3">
        <v>2.75</v>
      </c>
      <c r="AR167" s="3">
        <v>2.8</v>
      </c>
      <c r="AS167" s="3">
        <v>2.88</v>
      </c>
      <c r="AT167" s="3">
        <v>2.9198</v>
      </c>
      <c r="AU167" s="3">
        <v>3</v>
      </c>
      <c r="AV167" s="3">
        <v>3.08</v>
      </c>
      <c r="AW167" s="3">
        <v>3.14</v>
      </c>
      <c r="AX167" s="3">
        <v>3.34</v>
      </c>
      <c r="AY167" s="3">
        <v>3.29</v>
      </c>
      <c r="AZ167" s="3">
        <v>3.22</v>
      </c>
      <c r="BA167" s="3">
        <v>3.18</v>
      </c>
      <c r="BB167" s="3">
        <v>3.2</v>
      </c>
      <c r="BC167" s="3">
        <v>3.3</v>
      </c>
      <c r="BD167" s="3">
        <v>3.01</v>
      </c>
      <c r="BE167" s="3">
        <v>2.89</v>
      </c>
      <c r="BF167" s="3">
        <v>2.87</v>
      </c>
      <c r="BG167" s="3">
        <v>2.7932999999999999</v>
      </c>
      <c r="BH167" s="3">
        <v>2.5901000000000001</v>
      </c>
      <c r="BI167" s="3">
        <v>2.63</v>
      </c>
      <c r="BJ167" s="3">
        <v>2.62</v>
      </c>
      <c r="BK167" s="3">
        <v>2.38</v>
      </c>
      <c r="BL167" s="3">
        <v>2.37</v>
      </c>
      <c r="BM167" s="3">
        <v>2.58</v>
      </c>
      <c r="BN167" s="3">
        <v>2.25</v>
      </c>
      <c r="BO167" s="3">
        <v>2.15</v>
      </c>
      <c r="BP167" s="3">
        <v>2.2799999999999998</v>
      </c>
      <c r="BQ167" s="3">
        <v>2.27</v>
      </c>
      <c r="BR167" s="3">
        <v>2.2400000000000002</v>
      </c>
      <c r="BS167" s="3">
        <v>2.2599999999999998</v>
      </c>
      <c r="BT167" s="3">
        <v>2.5</v>
      </c>
      <c r="BU167" s="3">
        <v>2.4900000000000002</v>
      </c>
      <c r="BV167" s="3">
        <v>2.44</v>
      </c>
      <c r="BW167" s="3">
        <v>2.2999999999999998</v>
      </c>
      <c r="BX167" s="3">
        <v>2.0499999999999998</v>
      </c>
      <c r="BY167" s="3">
        <v>2.0499999999999998</v>
      </c>
      <c r="BZ167" s="3">
        <v>2.0602999999999998</v>
      </c>
      <c r="CA167" s="3">
        <v>2.11</v>
      </c>
      <c r="CB167" s="3">
        <v>2</v>
      </c>
      <c r="CC167" s="3">
        <v>2.0499999999999998</v>
      </c>
      <c r="CD167" s="3">
        <v>2.09</v>
      </c>
      <c r="CE167" s="3">
        <v>2.12</v>
      </c>
      <c r="CF167" s="3">
        <v>2.1499000000000001</v>
      </c>
      <c r="CG167" s="3">
        <v>2.14</v>
      </c>
      <c r="CH167" s="3">
        <v>1.9</v>
      </c>
      <c r="CI167" s="3">
        <v>1.87</v>
      </c>
      <c r="CJ167" s="3">
        <v>1.65</v>
      </c>
      <c r="CK167" s="3">
        <v>1.46</v>
      </c>
      <c r="CL167" s="3">
        <v>1.44</v>
      </c>
      <c r="CM167" s="3">
        <v>1.2399</v>
      </c>
      <c r="CN167" s="3"/>
      <c r="CO167" s="3"/>
    </row>
    <row r="168" spans="1:93" hidden="1" x14ac:dyDescent="0.25">
      <c r="A168" t="s">
        <v>4531</v>
      </c>
      <c r="B168" t="s">
        <v>4532</v>
      </c>
      <c r="C168" s="1" t="s">
        <v>4533</v>
      </c>
      <c r="D168" s="2">
        <v>-0.31682920999999997</v>
      </c>
      <c r="E168">
        <v>90412</v>
      </c>
      <c r="F168">
        <v>2018</v>
      </c>
      <c r="G168" s="7">
        <v>1</v>
      </c>
      <c r="H168" s="8">
        <f t="shared" si="16"/>
        <v>0</v>
      </c>
      <c r="I168" s="8">
        <f>_xll.FDS(A168,"FF_CURR_RATIO(ANN_R,0)")</f>
        <v>1.483212839445031</v>
      </c>
      <c r="J168" s="8">
        <f t="shared" si="20"/>
        <v>0</v>
      </c>
      <c r="K168" s="8">
        <f>_xll.FDS(A168,"FF_PBK(ANN_R,0)")</f>
        <v>1.1712416472552301</v>
      </c>
      <c r="L168" s="8" t="e">
        <f>_xll.FDSR(A168,"FF_PE(ANN_R,NOW,NOW,AY)")</f>
        <v>#N/A</v>
      </c>
      <c r="M168" s="12">
        <f>_xll.FDSR(A168,"FF_EPS(ANN_R,NOW,NOW,AY)")</f>
        <v>-1.6053999999999999</v>
      </c>
      <c r="N168" s="12"/>
      <c r="O168" s="12">
        <f>_xll.FDSR(A168,"FF_SALES(ANN_R,NOW,NOW,AY)")</f>
        <v>42.767274250938002</v>
      </c>
      <c r="P168" s="10">
        <f>_xll.FDSR(A168,"FF_RD_EXP(ANN_R,NOW,NOW,AY)")</f>
        <v>16.262995873302</v>
      </c>
      <c r="Q168" s="10">
        <f>_xll.FDS(A168,"FF_ASSETS(ANN_R,0)")</f>
        <v>114.60187264542</v>
      </c>
      <c r="R168" s="10">
        <f t="shared" si="17"/>
        <v>0.14190863986681931</v>
      </c>
      <c r="S168" s="10">
        <f t="shared" si="21"/>
        <v>0</v>
      </c>
      <c r="T168" s="10">
        <f t="shared" si="18"/>
        <v>-8.937432854146421E-2</v>
      </c>
      <c r="U168" s="10">
        <f t="array" ref="U168:V168">_xll.FDSR(A168,"FF_DEBT_ASSETS(ANN_R,11/30/2016,10/31/2018,AY)")</f>
        <v>0</v>
      </c>
      <c r="V168" s="10">
        <v>0</v>
      </c>
      <c r="W168" s="10">
        <f t="shared" si="19"/>
        <v>0</v>
      </c>
      <c r="X168" s="10">
        <f>_xll.FDSR(A168,"FF_SGA(ANN_R,8/1/2018,10/31/2018,AY)")</f>
        <v>61.132407832868999</v>
      </c>
      <c r="Y168" s="10"/>
      <c r="Z168" s="10"/>
      <c r="AA168" s="3">
        <f t="array" ref="AA168:CM168">_xll.FDSR($A168,"FG_PRICE(8/1/2018,10/31/2018,,USD)")</f>
        <v>1.9547000000000001</v>
      </c>
      <c r="AB168" s="3">
        <v>1.94</v>
      </c>
      <c r="AC168" s="4">
        <v>1.94</v>
      </c>
      <c r="AD168" s="3">
        <v>1.9200999999999999</v>
      </c>
      <c r="AE168" s="3">
        <v>1.97</v>
      </c>
      <c r="AF168" s="3">
        <v>1.91</v>
      </c>
      <c r="AG168" s="3">
        <v>1.94</v>
      </c>
      <c r="AH168" s="3">
        <v>1.96</v>
      </c>
      <c r="AI168" s="3">
        <v>1.9590000000000001</v>
      </c>
      <c r="AJ168" s="3">
        <v>1.85</v>
      </c>
      <c r="AK168" s="3">
        <v>1.86</v>
      </c>
      <c r="AL168" s="3">
        <v>1.89</v>
      </c>
      <c r="AM168" s="3">
        <v>1.88</v>
      </c>
      <c r="AN168" s="3">
        <v>1.8765000000000001</v>
      </c>
      <c r="AO168" s="3">
        <v>1.87</v>
      </c>
      <c r="AP168" s="3">
        <v>1.8559000000000001</v>
      </c>
      <c r="AQ168" s="3">
        <v>1.86</v>
      </c>
      <c r="AR168" s="3">
        <v>1.78</v>
      </c>
      <c r="AS168" s="3">
        <v>1.8399000000000001</v>
      </c>
      <c r="AT168" s="3">
        <v>1.85</v>
      </c>
      <c r="AU168" s="3">
        <v>1.83</v>
      </c>
      <c r="AV168" s="3">
        <v>1.77</v>
      </c>
      <c r="AW168" s="3">
        <v>1.79</v>
      </c>
      <c r="AX168" s="3">
        <v>1.73</v>
      </c>
      <c r="AY168" s="3">
        <v>1.83</v>
      </c>
      <c r="AZ168" s="3">
        <v>1.75</v>
      </c>
      <c r="BA168" s="3">
        <v>1.81</v>
      </c>
      <c r="BB168" s="3">
        <v>1.8061</v>
      </c>
      <c r="BC168" s="3">
        <v>1.73</v>
      </c>
      <c r="BD168" s="3">
        <v>1.85</v>
      </c>
      <c r="BE168" s="3">
        <v>1.86</v>
      </c>
      <c r="BF168" s="3">
        <v>1.74</v>
      </c>
      <c r="BG168" s="3">
        <v>1.72</v>
      </c>
      <c r="BH168" s="3">
        <v>1.7</v>
      </c>
      <c r="BI168" s="3">
        <v>1.7</v>
      </c>
      <c r="BJ168" s="3">
        <v>1.68</v>
      </c>
      <c r="BK168" s="3">
        <v>1.81</v>
      </c>
      <c r="BL168" s="3">
        <v>1.82</v>
      </c>
      <c r="BM168" s="3">
        <v>1.85</v>
      </c>
      <c r="BN168" s="3">
        <v>1.9</v>
      </c>
      <c r="BO168" s="3">
        <v>2.09</v>
      </c>
      <c r="BP168" s="3">
        <v>2.06</v>
      </c>
      <c r="BQ168" s="3">
        <v>2.06</v>
      </c>
      <c r="BR168" s="3">
        <v>2.0299999999999998</v>
      </c>
      <c r="BS168" s="3">
        <v>2.0099999999999998</v>
      </c>
      <c r="BT168" s="3">
        <v>2</v>
      </c>
      <c r="BU168" s="3">
        <v>1.99</v>
      </c>
      <c r="BV168" s="3">
        <v>1.79</v>
      </c>
      <c r="BW168" s="3">
        <v>1.87</v>
      </c>
      <c r="BX168" s="3">
        <v>1.7901</v>
      </c>
      <c r="BY168" s="3">
        <v>1.78</v>
      </c>
      <c r="BZ168" s="3">
        <v>1.85</v>
      </c>
      <c r="CA168" s="3">
        <v>1.7989999999999999</v>
      </c>
      <c r="CB168" s="3">
        <v>1.85</v>
      </c>
      <c r="CC168" s="3">
        <v>1.875</v>
      </c>
      <c r="CD168" s="3">
        <v>1.93</v>
      </c>
      <c r="CE168" s="3">
        <v>1.9</v>
      </c>
      <c r="CF168" s="3">
        <v>1.84</v>
      </c>
      <c r="CG168" s="3">
        <v>1.88</v>
      </c>
      <c r="CH168" s="3">
        <v>1.88</v>
      </c>
      <c r="CI168" s="3">
        <v>1.82</v>
      </c>
      <c r="CJ168" s="3">
        <v>1.89</v>
      </c>
      <c r="CK168" s="3">
        <v>1.78</v>
      </c>
      <c r="CL168" s="3">
        <v>1.81</v>
      </c>
      <c r="CM168" s="3">
        <v>1.78</v>
      </c>
      <c r="CN168" s="3"/>
      <c r="CO168" s="3"/>
    </row>
    <row r="169" spans="1:93" hidden="1" x14ac:dyDescent="0.25">
      <c r="A169" t="s">
        <v>439</v>
      </c>
      <c r="B169" t="s">
        <v>440</v>
      </c>
      <c r="C169" s="1" t="s">
        <v>5752</v>
      </c>
      <c r="D169" s="2">
        <v>-0.153435036</v>
      </c>
      <c r="E169">
        <v>77259</v>
      </c>
      <c r="F169">
        <v>2018</v>
      </c>
      <c r="G169" s="7">
        <v>1</v>
      </c>
      <c r="H169" s="8">
        <f t="shared" si="16"/>
        <v>0</v>
      </c>
      <c r="I169" s="8">
        <f>_xll.FDS(A169,"FF_CURR_RATIO(ANN_R,0)")</f>
        <v>3.6029917266817901</v>
      </c>
      <c r="J169" s="8">
        <f t="shared" si="20"/>
        <v>0</v>
      </c>
      <c r="K169" s="8">
        <f>_xll.FDS(A169,"FF_PBK(ANN_R,0)")</f>
        <v>0.69105329712711083</v>
      </c>
      <c r="L169" s="8" t="e">
        <f>_xll.FDSR(A169,"FF_PE(ANN_R,NOW,NOW,AY)")</f>
        <v>#N/A</v>
      </c>
      <c r="M169" s="12">
        <f>_xll.FDSR(A169,"FF_EPS(ANN_R,NOW,NOW,AY)")</f>
        <v>-0.55000000000000004</v>
      </c>
      <c r="N169" s="12"/>
      <c r="O169" s="12">
        <f>_xll.FDSR(A169,"FF_SALES(ANN_R,NOW,NOW,AY)")</f>
        <v>33.759953000000003</v>
      </c>
      <c r="P169" s="10">
        <f>_xll.FDSR(A169,"FF_RD_EXP(ANN_R,NOW,NOW,AY)")</f>
        <v>0.47207700000000002</v>
      </c>
      <c r="Q169" s="10">
        <f>_xll.FDS(A169,"FF_ASSETS(ANN_R,0)")</f>
        <v>17.321241000000001</v>
      </c>
      <c r="R169" s="10">
        <f t="shared" si="17"/>
        <v>2.725422502925743E-2</v>
      </c>
      <c r="S169" s="10">
        <f t="shared" si="21"/>
        <v>0</v>
      </c>
      <c r="T169" s="10">
        <f t="shared" si="18"/>
        <v>-9.243697478991586E-2</v>
      </c>
      <c r="U169" s="10">
        <f t="array" ref="U169:V169">_xll.FDSR(A169,"FF_DEBT_ASSETS(ANN_R,11/30/2016,10/31/2018,AY)")</f>
        <v>0</v>
      </c>
      <c r="V169" s="10">
        <v>0</v>
      </c>
      <c r="W169" s="10">
        <f t="shared" si="19"/>
        <v>0</v>
      </c>
      <c r="X169" s="10">
        <f>_xll.FDSR(A169,"FF_SGA(ANN_R,8/1/2018,10/31/2018,AY)")</f>
        <v>8.4460560000000005</v>
      </c>
      <c r="Y169" s="10"/>
      <c r="Z169" s="10"/>
      <c r="AA169" s="3">
        <f t="array" ref="AA169:CM169">_xll.FDSR($A169,"FG_PRICE(8/1/2018,10/31/2018,,USD)")</f>
        <v>2.38</v>
      </c>
      <c r="AB169" s="3">
        <v>2.4300000000000002</v>
      </c>
      <c r="AC169" s="4">
        <v>2.35</v>
      </c>
      <c r="AD169" s="3">
        <v>2.41</v>
      </c>
      <c r="AE169" s="3">
        <v>2.41</v>
      </c>
      <c r="AF169" s="3">
        <v>2.4</v>
      </c>
      <c r="AG169" s="3">
        <v>2.41</v>
      </c>
      <c r="AH169" s="3">
        <v>2.3561999999999999</v>
      </c>
      <c r="AI169" s="3">
        <v>2.41</v>
      </c>
      <c r="AJ169" s="3">
        <v>2.63</v>
      </c>
      <c r="AK169" s="3">
        <v>2.5070000000000001</v>
      </c>
      <c r="AL169" s="3">
        <v>2.36</v>
      </c>
      <c r="AM169" s="3">
        <v>2.3774999999999999</v>
      </c>
      <c r="AN169" s="3">
        <v>2.4333999999999998</v>
      </c>
      <c r="AO169" s="3">
        <v>2.36</v>
      </c>
      <c r="AP169" s="3">
        <v>2.36</v>
      </c>
      <c r="AQ169" s="3">
        <v>2.41</v>
      </c>
      <c r="AR169" s="3">
        <v>2.44</v>
      </c>
      <c r="AS169" s="3">
        <v>2.37</v>
      </c>
      <c r="AT169" s="3">
        <v>2.35</v>
      </c>
      <c r="AU169" s="3">
        <v>2.3199999999999998</v>
      </c>
      <c r="AV169" s="3">
        <v>2.4500000000000002</v>
      </c>
      <c r="AW169" s="3">
        <v>2.39</v>
      </c>
      <c r="AX169" s="3">
        <v>2.35</v>
      </c>
      <c r="AY169" s="3">
        <v>2.3159999999999998</v>
      </c>
      <c r="AZ169" s="3">
        <v>2.2389999999999999</v>
      </c>
      <c r="BA169" s="3">
        <v>2.2450000000000001</v>
      </c>
      <c r="BB169" s="3">
        <v>2.2170000000000001</v>
      </c>
      <c r="BC169" s="3">
        <v>2.2845</v>
      </c>
      <c r="BD169" s="3">
        <v>2.2799999999999998</v>
      </c>
      <c r="BE169" s="3">
        <v>2.38</v>
      </c>
      <c r="BF169" s="3">
        <v>2.2599999999999998</v>
      </c>
      <c r="BG169" s="3">
        <v>2.2749999999999999</v>
      </c>
      <c r="BH169" s="3">
        <v>2.2555999999999998</v>
      </c>
      <c r="BI169" s="3">
        <v>2.1844999999999999</v>
      </c>
      <c r="BJ169" s="3">
        <v>2.3035999999999999</v>
      </c>
      <c r="BK169" s="3">
        <v>2.3199999999999998</v>
      </c>
      <c r="BL169" s="3">
        <v>2.3349000000000002</v>
      </c>
      <c r="BM169" s="3">
        <v>2.2599999999999998</v>
      </c>
      <c r="BN169" s="3">
        <v>2.2000000000000002</v>
      </c>
      <c r="BO169" s="3">
        <v>2.2925</v>
      </c>
      <c r="BP169" s="3">
        <v>2.2000000000000002</v>
      </c>
      <c r="BQ169" s="3">
        <v>2.2400000000000002</v>
      </c>
      <c r="BR169" s="3">
        <v>2.2044000000000001</v>
      </c>
      <c r="BS169" s="3">
        <v>2.27</v>
      </c>
      <c r="BT169" s="3">
        <v>2.23</v>
      </c>
      <c r="BU169" s="3">
        <v>2.1840000000000002</v>
      </c>
      <c r="BV169" s="3">
        <v>2.0701000000000001</v>
      </c>
      <c r="BW169" s="3">
        <v>2.12</v>
      </c>
      <c r="BX169" s="3">
        <v>2.17</v>
      </c>
      <c r="BY169" s="3">
        <v>2.0499999999999998</v>
      </c>
      <c r="BZ169" s="3">
        <v>2.0499999999999998</v>
      </c>
      <c r="CA169" s="3">
        <v>2.0699999999999998</v>
      </c>
      <c r="CB169" s="3">
        <v>2.09</v>
      </c>
      <c r="CC169" s="3">
        <v>2.02</v>
      </c>
      <c r="CD169" s="3">
        <v>2.0699999999999998</v>
      </c>
      <c r="CE169" s="3">
        <v>2.0099999999999998</v>
      </c>
      <c r="CF169" s="3">
        <v>2.0299999999999998</v>
      </c>
      <c r="CG169" s="3">
        <v>2.08</v>
      </c>
      <c r="CH169" s="3">
        <v>2.0030999999999999</v>
      </c>
      <c r="CI169" s="3">
        <v>1.93</v>
      </c>
      <c r="CJ169" s="3">
        <v>2.0183</v>
      </c>
      <c r="CK169" s="3">
        <v>1.92</v>
      </c>
      <c r="CL169" s="3">
        <v>1.9981</v>
      </c>
      <c r="CM169" s="3">
        <v>2.16</v>
      </c>
      <c r="CN169" s="3"/>
      <c r="CO169" s="3"/>
    </row>
    <row r="170" spans="1:93" hidden="1" x14ac:dyDescent="0.25">
      <c r="A170" t="s">
        <v>7251</v>
      </c>
      <c r="B170" t="s">
        <v>7252</v>
      </c>
      <c r="C170" s="1" t="s">
        <v>7253</v>
      </c>
      <c r="D170" s="2">
        <v>-0.16381611300000001</v>
      </c>
      <c r="E170">
        <v>16005</v>
      </c>
      <c r="F170">
        <v>2018</v>
      </c>
      <c r="G170" s="7">
        <v>1</v>
      </c>
      <c r="H170" s="8">
        <f t="shared" si="16"/>
        <v>0</v>
      </c>
      <c r="I170" s="8">
        <f>_xll.FDS(A170,"FF_CURR_RATIO(ANN_R,0)")</f>
        <v>9.7692307692307701</v>
      </c>
      <c r="J170" s="8">
        <f t="shared" si="20"/>
        <v>1</v>
      </c>
      <c r="K170" s="8">
        <f>_xll.FDS(A170,"FF_PBK(ANN_R,0)")</f>
        <v>1.791639896939309</v>
      </c>
      <c r="L170" s="8" t="e">
        <f>_xll.FDSR(A170,"FF_PE(ANN_R,NOW,NOW,AY)")</f>
        <v>#N/A</v>
      </c>
      <c r="M170" s="12">
        <f>_xll.FDSR(A170,"FF_EPS(ANN_R,NOW,NOW,AY)")</f>
        <v>-1.8</v>
      </c>
      <c r="N170" s="12"/>
      <c r="O170" s="12">
        <f>_xll.FDSR(A170,"FF_SALES(ANN_R,NOW,NOW,AY)")</f>
        <v>5.2050000000000001</v>
      </c>
      <c r="P170" s="10">
        <f>_xll.FDSR(A170,"FF_RD_EXP(ANN_R,NOW,NOW,AY)")</f>
        <v>22.815000000000001</v>
      </c>
      <c r="Q170" s="10">
        <f>_xll.FDS(A170,"FF_ASSETS(ANN_R,0)")</f>
        <v>56.076999999999998</v>
      </c>
      <c r="R170" s="10">
        <f t="shared" si="17"/>
        <v>0.40685129375679874</v>
      </c>
      <c r="S170" s="10">
        <f t="shared" si="21"/>
        <v>1</v>
      </c>
      <c r="T170" s="10">
        <f t="shared" si="18"/>
        <v>-6.0935799782371958E-2</v>
      </c>
      <c r="U170" s="10">
        <f t="array" ref="U170:V170">_xll.FDSR(A170,"FF_DEBT_ASSETS(ANN_R,11/30/2016,10/31/2018,AY)")</f>
        <v>0</v>
      </c>
      <c r="V170" s="10">
        <v>0</v>
      </c>
      <c r="W170" s="10">
        <f t="shared" si="19"/>
        <v>0</v>
      </c>
      <c r="X170" s="10">
        <f>_xll.FDSR(A170,"FF_SGA(ANN_R,8/1/2018,10/31/2018,AY)")</f>
        <v>32.631999999999998</v>
      </c>
      <c r="Y170" s="10"/>
      <c r="Z170" s="10"/>
      <c r="AA170" s="3">
        <f t="array" ref="AA170:CM170">_xll.FDSR($A170,"FG_PRICE(8/1/2018,10/31/2018,,USD)")</f>
        <v>9.19</v>
      </c>
      <c r="AB170" s="3">
        <v>9.2200000000000006</v>
      </c>
      <c r="AC170" s="4">
        <v>8.93</v>
      </c>
      <c r="AD170" s="3">
        <v>8.7899999999999991</v>
      </c>
      <c r="AE170" s="3">
        <v>8.98</v>
      </c>
      <c r="AF170" s="3">
        <v>9.0500000000000007</v>
      </c>
      <c r="AG170" s="3">
        <v>9.58</v>
      </c>
      <c r="AH170" s="3">
        <v>9.48</v>
      </c>
      <c r="AI170" s="3">
        <v>9.6</v>
      </c>
      <c r="AJ170" s="3">
        <v>9.16</v>
      </c>
      <c r="AK170" s="3">
        <v>9.1300000000000008</v>
      </c>
      <c r="AL170" s="3">
        <v>9.2200000000000006</v>
      </c>
      <c r="AM170" s="3">
        <v>9.1999999999999993</v>
      </c>
      <c r="AN170" s="3">
        <v>9.16</v>
      </c>
      <c r="AO170" s="3">
        <v>9.4700000000000006</v>
      </c>
      <c r="AP170" s="3">
        <v>9.75</v>
      </c>
      <c r="AQ170" s="3">
        <v>10.220000000000001</v>
      </c>
      <c r="AR170" s="3">
        <v>10.28</v>
      </c>
      <c r="AS170" s="3">
        <v>10.54</v>
      </c>
      <c r="AT170" s="3">
        <v>10.83</v>
      </c>
      <c r="AU170" s="3">
        <v>10.79</v>
      </c>
      <c r="AV170" s="3">
        <v>10.9</v>
      </c>
      <c r="AW170" s="3">
        <v>10.93</v>
      </c>
      <c r="AX170" s="3">
        <v>9.24</v>
      </c>
      <c r="AY170" s="3">
        <v>8.82</v>
      </c>
      <c r="AZ170" s="3">
        <v>8.59</v>
      </c>
      <c r="BA170" s="3">
        <v>8.74</v>
      </c>
      <c r="BB170" s="3">
        <v>8.73</v>
      </c>
      <c r="BC170" s="3">
        <v>8.6199999999999992</v>
      </c>
      <c r="BD170" s="3">
        <v>8.39</v>
      </c>
      <c r="BE170" s="3">
        <v>8.4600000000000009</v>
      </c>
      <c r="BF170" s="3">
        <v>8.51</v>
      </c>
      <c r="BG170" s="3">
        <v>8.43</v>
      </c>
      <c r="BH170" s="3">
        <v>8.49</v>
      </c>
      <c r="BI170" s="3">
        <v>8.49</v>
      </c>
      <c r="BJ170" s="3">
        <v>8.73</v>
      </c>
      <c r="BK170" s="3">
        <v>9.16</v>
      </c>
      <c r="BL170" s="3">
        <v>8.92</v>
      </c>
      <c r="BM170" s="3">
        <v>9.27</v>
      </c>
      <c r="BN170" s="3">
        <v>9.27</v>
      </c>
      <c r="BO170" s="3">
        <v>9.57</v>
      </c>
      <c r="BP170" s="3">
        <v>9.57</v>
      </c>
      <c r="BQ170" s="3">
        <v>9.4499999999999993</v>
      </c>
      <c r="BR170" s="3">
        <v>9.2100000000000009</v>
      </c>
      <c r="BS170" s="3">
        <v>10.19</v>
      </c>
      <c r="BT170" s="3">
        <v>9.74</v>
      </c>
      <c r="BU170" s="3">
        <v>9.7899999999999991</v>
      </c>
      <c r="BV170" s="3">
        <v>9.64</v>
      </c>
      <c r="BW170" s="3">
        <v>9.51</v>
      </c>
      <c r="BX170" s="3">
        <v>8.84</v>
      </c>
      <c r="BY170" s="3">
        <v>9.07</v>
      </c>
      <c r="BZ170" s="3">
        <v>9.08</v>
      </c>
      <c r="CA170" s="3">
        <v>9.41</v>
      </c>
      <c r="CB170" s="3">
        <v>10.02</v>
      </c>
      <c r="CC170" s="3">
        <v>9.57</v>
      </c>
      <c r="CD170" s="3">
        <v>9.9</v>
      </c>
      <c r="CE170" s="3">
        <v>9.3000000000000007</v>
      </c>
      <c r="CF170" s="3">
        <v>8.99</v>
      </c>
      <c r="CG170" s="3">
        <v>8.86</v>
      </c>
      <c r="CH170" s="3">
        <v>8.65</v>
      </c>
      <c r="CI170" s="3">
        <v>8.77</v>
      </c>
      <c r="CJ170" s="3">
        <v>8.6</v>
      </c>
      <c r="CK170" s="3">
        <v>8.32</v>
      </c>
      <c r="CL170" s="3">
        <v>8.5</v>
      </c>
      <c r="CM170" s="3">
        <v>8.6300000000000008</v>
      </c>
      <c r="CN170" s="3"/>
      <c r="CO170" s="3"/>
    </row>
    <row r="171" spans="1:93" hidden="1" x14ac:dyDescent="0.25">
      <c r="A171" t="s">
        <v>7555</v>
      </c>
      <c r="B171" t="s">
        <v>7556</v>
      </c>
      <c r="C171" s="1" t="s">
        <v>7557</v>
      </c>
      <c r="D171" s="2">
        <v>-0.454122315</v>
      </c>
      <c r="E171">
        <v>14338</v>
      </c>
      <c r="F171">
        <v>2018</v>
      </c>
      <c r="G171" s="7">
        <v>1</v>
      </c>
      <c r="H171" s="8">
        <f t="shared" si="16"/>
        <v>0</v>
      </c>
      <c r="I171" s="8">
        <f>_xll.FDS(A171,"FF_CURR_RATIO(ANN_R,0)")</f>
        <v>0.89945652173913049</v>
      </c>
      <c r="J171" s="8">
        <f t="shared" si="20"/>
        <v>0</v>
      </c>
      <c r="K171" s="8">
        <f>_xll.FDS(A171,"FF_PBK(ANN_R,0)")</f>
        <v>12.234186785056091</v>
      </c>
      <c r="L171" s="8">
        <f>_xll.FDSR(A171,"FF_PE(ANN_R,NOW,NOW,AY)")</f>
        <v>20.74285714285714</v>
      </c>
      <c r="M171" s="12">
        <f>_xll.FDSR(A171,"FF_EPS(ANN_R,NOW,NOW,AY)")</f>
        <v>3.85</v>
      </c>
      <c r="N171" s="12"/>
      <c r="O171" s="12">
        <f>_xll.FDSR(A171,"FF_SALES(ANN_R,NOW,NOW,AY)")</f>
        <v>9140</v>
      </c>
      <c r="P171" s="10">
        <f>_xll.FDSR(A171,"FF_RD_EXP(ANN_R,NOW,NOW,AY)")</f>
        <v>0</v>
      </c>
      <c r="Q171" s="10">
        <f>_xll.FDS(A171,"FF_ASSETS(ANN_R,0)")</f>
        <v>14308</v>
      </c>
      <c r="R171" s="10">
        <f t="shared" si="17"/>
        <v>0</v>
      </c>
      <c r="S171" s="10">
        <f t="shared" si="21"/>
        <v>0</v>
      </c>
      <c r="T171" s="10">
        <f t="shared" si="18"/>
        <v>-9.3837535014005602E-2</v>
      </c>
      <c r="U171" s="10">
        <f t="array" ref="U171:V171">_xll.FDSR(A171,"FF_DEBT_ASSETS(ANN_R,11/30/2016,10/31/2018,AY)")</f>
        <v>40.796971352743739</v>
      </c>
      <c r="V171" s="10">
        <v>25.241310900003821</v>
      </c>
      <c r="W171" s="10">
        <f t="shared" si="19"/>
        <v>-15.555660452739918</v>
      </c>
      <c r="X171" s="10">
        <f>_xll.FDSR(A171,"FF_SGA(ANN_R,8/1/2018,10/31/2018,AY)")</f>
        <v>434</v>
      </c>
      <c r="Y171" s="10"/>
      <c r="Z171" s="10"/>
      <c r="AA171" s="3">
        <f t="array" ref="AA171:CM171">_xll.FDSR($A171,"FG_PRICE(8/1/2018,10/31/2018,,USD)")</f>
        <v>78.540000000000006</v>
      </c>
      <c r="AB171" s="3">
        <v>78.44</v>
      </c>
      <c r="AC171" s="4">
        <v>78.180000000000007</v>
      </c>
      <c r="AD171" s="3">
        <v>78.13</v>
      </c>
      <c r="AE171" s="3">
        <v>77.599999999999994</v>
      </c>
      <c r="AF171" s="3">
        <v>76.89</v>
      </c>
      <c r="AG171" s="3">
        <v>76.150000000000006</v>
      </c>
      <c r="AH171" s="3">
        <v>75.650000000000006</v>
      </c>
      <c r="AI171" s="3">
        <v>75.31</v>
      </c>
      <c r="AJ171" s="3">
        <v>76.540000000000006</v>
      </c>
      <c r="AK171" s="3">
        <v>76.22</v>
      </c>
      <c r="AL171" s="3">
        <v>77.239999999999995</v>
      </c>
      <c r="AM171" s="3">
        <v>77.2</v>
      </c>
      <c r="AN171" s="3">
        <v>76.290000000000006</v>
      </c>
      <c r="AO171" s="3">
        <v>76.73</v>
      </c>
      <c r="AP171" s="3">
        <v>77.2</v>
      </c>
      <c r="AQ171" s="3">
        <v>76.77</v>
      </c>
      <c r="AR171" s="3">
        <v>77.11</v>
      </c>
      <c r="AS171" s="3">
        <v>77.760000000000005</v>
      </c>
      <c r="AT171" s="3">
        <v>77.47</v>
      </c>
      <c r="AU171" s="3">
        <v>78.180000000000007</v>
      </c>
      <c r="AV171" s="3">
        <v>77.58</v>
      </c>
      <c r="AW171" s="3">
        <v>77.62</v>
      </c>
      <c r="AX171" s="3">
        <v>77.16</v>
      </c>
      <c r="AY171" s="3">
        <v>75.72</v>
      </c>
      <c r="AZ171" s="3">
        <v>75.69</v>
      </c>
      <c r="BA171" s="3">
        <v>76.44</v>
      </c>
      <c r="BB171" s="3">
        <v>76.59</v>
      </c>
      <c r="BC171" s="3">
        <v>77.41</v>
      </c>
      <c r="BD171" s="3">
        <v>77.959999999999994</v>
      </c>
      <c r="BE171" s="3">
        <v>78.94</v>
      </c>
      <c r="BF171" s="3">
        <v>80.06</v>
      </c>
      <c r="BG171" s="3">
        <v>79.099999999999994</v>
      </c>
      <c r="BH171" s="3">
        <v>79.39</v>
      </c>
      <c r="BI171" s="3">
        <v>80.430000000000007</v>
      </c>
      <c r="BJ171" s="3">
        <v>81.08</v>
      </c>
      <c r="BK171" s="3">
        <v>80.959999999999994</v>
      </c>
      <c r="BL171" s="3">
        <v>80.16</v>
      </c>
      <c r="BM171" s="3">
        <v>80.11</v>
      </c>
      <c r="BN171" s="3">
        <v>80.66</v>
      </c>
      <c r="BO171" s="3">
        <v>82.04</v>
      </c>
      <c r="BP171" s="3">
        <v>80.78</v>
      </c>
      <c r="BQ171" s="3">
        <v>78.39</v>
      </c>
      <c r="BR171" s="3">
        <v>77.08</v>
      </c>
      <c r="BS171" s="3">
        <v>76.55</v>
      </c>
      <c r="BT171" s="3">
        <v>75.41</v>
      </c>
      <c r="BU171" s="3">
        <v>74.38</v>
      </c>
      <c r="BV171" s="3">
        <v>74.95</v>
      </c>
      <c r="BW171" s="3">
        <v>75.23</v>
      </c>
      <c r="BX171" s="3">
        <v>73.400000000000006</v>
      </c>
      <c r="BY171" s="3">
        <v>73.099999999999994</v>
      </c>
      <c r="BZ171" s="3">
        <v>73.62</v>
      </c>
      <c r="CA171" s="3">
        <v>72.989999999999995</v>
      </c>
      <c r="CB171" s="3">
        <v>74.63</v>
      </c>
      <c r="CC171" s="3">
        <v>74.52</v>
      </c>
      <c r="CD171" s="3">
        <v>72.05</v>
      </c>
      <c r="CE171" s="3">
        <v>70.66</v>
      </c>
      <c r="CF171" s="3">
        <v>70.16</v>
      </c>
      <c r="CG171" s="3">
        <v>68.87</v>
      </c>
      <c r="CH171" s="3">
        <v>63.82</v>
      </c>
      <c r="CI171" s="3">
        <v>67.55</v>
      </c>
      <c r="CJ171" s="3">
        <v>68.27</v>
      </c>
      <c r="CK171" s="3">
        <v>68.599999999999994</v>
      </c>
      <c r="CL171" s="3">
        <v>68.7</v>
      </c>
      <c r="CM171" s="3">
        <v>71.17</v>
      </c>
      <c r="CN171" s="3"/>
      <c r="CO171" s="3"/>
    </row>
    <row r="172" spans="1:93" hidden="1" x14ac:dyDescent="0.25">
      <c r="A172" t="s">
        <v>6382</v>
      </c>
      <c r="B172" t="s">
        <v>6383</v>
      </c>
      <c r="C172" s="1" t="s">
        <v>6384</v>
      </c>
      <c r="D172" s="2">
        <v>-0.16342615899999999</v>
      </c>
      <c r="E172">
        <v>15651</v>
      </c>
      <c r="F172">
        <v>2018</v>
      </c>
      <c r="G172" s="7">
        <v>1</v>
      </c>
      <c r="H172" s="8">
        <f t="shared" si="16"/>
        <v>0</v>
      </c>
      <c r="I172" s="8">
        <f>_xll.FDS(A172,"FF_CURR_RATIO(ANN_R,0)")</f>
        <v>2.8440495830918091</v>
      </c>
      <c r="J172" s="8">
        <f t="shared" si="20"/>
        <v>0</v>
      </c>
      <c r="K172" s="8">
        <f>_xll.FDS(A172,"FF_PBK(ANN_R,0)")</f>
        <v>2.6913212804356772</v>
      </c>
      <c r="L172" s="8" t="e">
        <f>_xll.FDSR(A172,"FF_PE(ANN_R,NOW,NOW,AY)")</f>
        <v>#N/A</v>
      </c>
      <c r="M172" s="12">
        <f>_xll.FDSR(A172,"FF_EPS(ANN_R,NOW,NOW,AY)")</f>
        <v>-0.76</v>
      </c>
      <c r="N172" s="12"/>
      <c r="O172" s="12">
        <f>_xll.FDSR(A172,"FF_SALES(ANN_R,NOW,NOW,AY)")</f>
        <v>326.22199999999998</v>
      </c>
      <c r="P172" s="10">
        <f>_xll.FDSR(A172,"FF_RD_EXP(ANN_R,NOW,NOW,AY)")</f>
        <v>4.5999999999999996</v>
      </c>
      <c r="Q172" s="10">
        <f>_xll.FDS(A172,"FF_ASSETS(ANN_R,0)")</f>
        <v>340.81599999999997</v>
      </c>
      <c r="R172" s="10">
        <f t="shared" si="17"/>
        <v>1.3497018919299563E-2</v>
      </c>
      <c r="S172" s="10">
        <f t="shared" si="21"/>
        <v>0</v>
      </c>
      <c r="T172" s="10">
        <f t="shared" si="18"/>
        <v>-9.4788593903638141E-2</v>
      </c>
      <c r="U172" s="10">
        <f t="array" ref="U172:V172">_xll.FDSR(A172,"FF_DEBT_ASSETS(ANN_R,11/30/2016,10/31/2018,AY)")</f>
        <v>22.862897058073731</v>
      </c>
      <c r="V172" s="10">
        <v>18.374005777720889</v>
      </c>
      <c r="W172" s="10">
        <f t="shared" si="19"/>
        <v>-4.488891280352842</v>
      </c>
      <c r="X172" s="10">
        <f>_xll.FDSR(A172,"FF_SGA(ANN_R,8/1/2018,10/31/2018,AY)")</f>
        <v>95.251000000000005</v>
      </c>
      <c r="Y172" s="10"/>
      <c r="Z172" s="10"/>
      <c r="AA172" s="3">
        <f t="array" ref="AA172:CM172">_xll.FDSR($A172,"FG_PRICE(8/1/2018,10/31/2018,,USD)")</f>
        <v>50.85</v>
      </c>
      <c r="AB172" s="3">
        <v>52.4</v>
      </c>
      <c r="AC172" s="4">
        <v>52.45</v>
      </c>
      <c r="AD172" s="3">
        <v>53.6</v>
      </c>
      <c r="AE172" s="3">
        <v>54</v>
      </c>
      <c r="AF172" s="3">
        <v>54.65</v>
      </c>
      <c r="AG172" s="3">
        <v>54.8</v>
      </c>
      <c r="AH172" s="3">
        <v>54.7</v>
      </c>
      <c r="AI172" s="3">
        <v>54.15</v>
      </c>
      <c r="AJ172" s="3">
        <v>54.9</v>
      </c>
      <c r="AK172" s="3">
        <v>54.55</v>
      </c>
      <c r="AL172" s="3">
        <v>55.1</v>
      </c>
      <c r="AM172" s="3">
        <v>55.65</v>
      </c>
      <c r="AN172" s="3">
        <v>56.1</v>
      </c>
      <c r="AO172" s="3">
        <v>56.65</v>
      </c>
      <c r="AP172" s="3">
        <v>55.8</v>
      </c>
      <c r="AQ172" s="3">
        <v>55.55</v>
      </c>
      <c r="AR172" s="3">
        <v>56.05</v>
      </c>
      <c r="AS172" s="3">
        <v>55.9</v>
      </c>
      <c r="AT172" s="3">
        <v>55.95</v>
      </c>
      <c r="AU172" s="3">
        <v>55.9</v>
      </c>
      <c r="AV172" s="3">
        <v>56.2</v>
      </c>
      <c r="AW172" s="3">
        <v>56</v>
      </c>
      <c r="AX172" s="3">
        <v>55.9</v>
      </c>
      <c r="AY172" s="3">
        <v>56.25</v>
      </c>
      <c r="AZ172" s="3">
        <v>56.15</v>
      </c>
      <c r="BA172" s="3">
        <v>56.05</v>
      </c>
      <c r="BB172" s="3">
        <v>56</v>
      </c>
      <c r="BC172" s="3">
        <v>55.8</v>
      </c>
      <c r="BD172" s="3">
        <v>56</v>
      </c>
      <c r="BE172" s="3">
        <v>55.9</v>
      </c>
      <c r="BF172" s="3">
        <v>55.85</v>
      </c>
      <c r="BG172" s="3">
        <v>54.5</v>
      </c>
      <c r="BH172" s="3">
        <v>53.7</v>
      </c>
      <c r="BI172" s="3">
        <v>53.1</v>
      </c>
      <c r="BJ172" s="3">
        <v>53.6</v>
      </c>
      <c r="BK172" s="3">
        <v>54.2</v>
      </c>
      <c r="BL172" s="3">
        <v>54.7</v>
      </c>
      <c r="BM172" s="3">
        <v>54.2</v>
      </c>
      <c r="BN172" s="3">
        <v>54.15</v>
      </c>
      <c r="BO172" s="3">
        <v>54.05</v>
      </c>
      <c r="BP172" s="3">
        <v>53.7</v>
      </c>
      <c r="BQ172" s="3">
        <v>53.32</v>
      </c>
      <c r="BR172" s="3">
        <v>52.62</v>
      </c>
      <c r="BS172" s="3">
        <v>53.21</v>
      </c>
      <c r="BT172" s="3">
        <v>52.59</v>
      </c>
      <c r="BU172" s="3">
        <v>52.35</v>
      </c>
      <c r="BV172" s="3">
        <v>52.27</v>
      </c>
      <c r="BW172" s="3">
        <v>51.5</v>
      </c>
      <c r="BX172" s="3">
        <v>50.31</v>
      </c>
      <c r="BY172" s="3">
        <v>48.78</v>
      </c>
      <c r="BZ172" s="3">
        <v>47.8</v>
      </c>
      <c r="CA172" s="3">
        <v>47.77</v>
      </c>
      <c r="CB172" s="3">
        <v>48.62</v>
      </c>
      <c r="CC172" s="3">
        <v>47.78</v>
      </c>
      <c r="CD172" s="3">
        <v>46.63</v>
      </c>
      <c r="CE172" s="3">
        <v>46.09</v>
      </c>
      <c r="CF172" s="3">
        <v>46.13</v>
      </c>
      <c r="CG172" s="3">
        <v>45.99</v>
      </c>
      <c r="CH172" s="3">
        <v>44.25</v>
      </c>
      <c r="CI172" s="3">
        <v>45.36</v>
      </c>
      <c r="CJ172" s="3">
        <v>46.15</v>
      </c>
      <c r="CK172" s="3">
        <v>45.64</v>
      </c>
      <c r="CL172" s="3">
        <v>46.27</v>
      </c>
      <c r="CM172" s="3">
        <v>46.03</v>
      </c>
      <c r="CN172" s="3"/>
      <c r="CO172" s="3"/>
    </row>
    <row r="173" spans="1:93" hidden="1" x14ac:dyDescent="0.25">
      <c r="A173" t="s">
        <v>7545</v>
      </c>
      <c r="B173" t="s">
        <v>7546</v>
      </c>
      <c r="C173" s="1" t="s">
        <v>7547</v>
      </c>
      <c r="D173" s="2">
        <v>-0.55218364499999995</v>
      </c>
      <c r="E173">
        <v>17079</v>
      </c>
      <c r="F173">
        <v>2018</v>
      </c>
      <c r="G173" s="7">
        <v>1</v>
      </c>
      <c r="H173" s="8">
        <f t="shared" si="16"/>
        <v>0</v>
      </c>
      <c r="I173" s="8">
        <f>_xll.FDS(A173,"FF_CURR_RATIO(ANN_R,0)")</f>
        <v>3.186211141889812</v>
      </c>
      <c r="J173" s="8">
        <f t="shared" si="20"/>
        <v>0</v>
      </c>
      <c r="K173" s="8">
        <f>_xll.FDS(A173,"FF_PBK(ANN_R,0)")</f>
        <v>0.61828276681646654</v>
      </c>
      <c r="L173" s="8" t="e">
        <f>_xll.FDSR(A173,"FF_PE(ANN_R,NOW,NOW,AY)")</f>
        <v>#N/A</v>
      </c>
      <c r="M173" s="12">
        <f>_xll.FDSR(A173,"FF_EPS(ANN_R,NOW,NOW,AY)")</f>
        <v>-56.433999999999997</v>
      </c>
      <c r="N173" s="12"/>
      <c r="O173" s="12">
        <f>_xll.FDSR(A173,"FF_SALES(ANN_R,NOW,NOW,AY)")</f>
        <v>101.822</v>
      </c>
      <c r="P173" s="10">
        <f>_xll.FDSR(A173,"FF_RD_EXP(ANN_R,NOW,NOW,AY)")</f>
        <v>0</v>
      </c>
      <c r="Q173" s="10">
        <f>_xll.FDS(A173,"FF_ASSETS(ANN_R,0)")</f>
        <v>471.95499999999998</v>
      </c>
      <c r="R173" s="10">
        <f t="shared" si="17"/>
        <v>0</v>
      </c>
      <c r="S173" s="10">
        <f t="shared" si="21"/>
        <v>0</v>
      </c>
      <c r="T173" s="10">
        <f t="shared" si="18"/>
        <v>-0.10136036276340366</v>
      </c>
      <c r="U173" s="10">
        <f t="array" ref="U173:V173">_xll.FDSR(A173,"FF_DEBT_ASSETS(ANN_R,11/30/2016,10/31/2018,AY)")</f>
        <v>36.039543008935887</v>
      </c>
      <c r="V173" s="10">
        <v>45.920619462720587</v>
      </c>
      <c r="W173" s="10">
        <f t="shared" si="19"/>
        <v>9.8810764537847007</v>
      </c>
      <c r="X173" s="10">
        <f>_xll.FDSR(A173,"FF_SGA(ANN_R,8/1/2018,10/31/2018,AY)")</f>
        <v>35.776000000000003</v>
      </c>
      <c r="Y173" s="10"/>
      <c r="Z173" s="10"/>
      <c r="AA173" s="3">
        <f t="array" ref="AA173:CM173">_xll.FDSR($A173,"FG_PRICE(8/1/2018,10/31/2018,,USD)")</f>
        <v>37.49</v>
      </c>
      <c r="AB173" s="3">
        <v>36.700000000000003</v>
      </c>
      <c r="AC173" s="4">
        <v>36.99</v>
      </c>
      <c r="AD173" s="3">
        <v>36.99</v>
      </c>
      <c r="AE173" s="3">
        <v>38.200000000000003</v>
      </c>
      <c r="AF173" s="3">
        <v>38.24</v>
      </c>
      <c r="AG173" s="3">
        <v>38.5</v>
      </c>
      <c r="AH173" s="3">
        <v>38.25</v>
      </c>
      <c r="AI173" s="3">
        <v>37.799999999999997</v>
      </c>
      <c r="AJ173" s="3">
        <v>38.18</v>
      </c>
      <c r="AK173" s="3">
        <v>38.25</v>
      </c>
      <c r="AL173" s="3">
        <v>37.5</v>
      </c>
      <c r="AM173" s="3">
        <v>37.369999999999997</v>
      </c>
      <c r="AN173" s="3">
        <v>37.380000000000003</v>
      </c>
      <c r="AO173" s="3">
        <v>37.200000000000003</v>
      </c>
      <c r="AP173" s="3">
        <v>37.6</v>
      </c>
      <c r="AQ173" s="3">
        <v>37.46</v>
      </c>
      <c r="AR173" s="3">
        <v>37.33</v>
      </c>
      <c r="AS173" s="3">
        <v>37.74</v>
      </c>
      <c r="AT173" s="3">
        <v>37.11</v>
      </c>
      <c r="AU173" s="3">
        <v>36.630000000000003</v>
      </c>
      <c r="AV173" s="3">
        <v>36.21</v>
      </c>
      <c r="AW173" s="3">
        <v>36.5</v>
      </c>
      <c r="AX173" s="3">
        <v>36.4</v>
      </c>
      <c r="AY173" s="3">
        <v>35.72</v>
      </c>
      <c r="AZ173" s="3">
        <v>36.28</v>
      </c>
      <c r="BA173" s="3">
        <v>36.4</v>
      </c>
      <c r="BB173" s="3">
        <v>36.5</v>
      </c>
      <c r="BC173" s="3">
        <v>36.36</v>
      </c>
      <c r="BD173" s="3">
        <v>36.4</v>
      </c>
      <c r="BE173" s="3">
        <v>36.729999999999997</v>
      </c>
      <c r="BF173" s="3">
        <v>36.4</v>
      </c>
      <c r="BG173" s="3">
        <v>36.49</v>
      </c>
      <c r="BH173" s="3">
        <v>35.25</v>
      </c>
      <c r="BI173" s="3">
        <v>32.61</v>
      </c>
      <c r="BJ173" s="3">
        <v>35.43</v>
      </c>
      <c r="BK173" s="3">
        <v>34.42</v>
      </c>
      <c r="BL173" s="3">
        <v>35.380000000000003</v>
      </c>
      <c r="BM173" s="3">
        <v>36.42</v>
      </c>
      <c r="BN173" s="3">
        <v>36</v>
      </c>
      <c r="BO173" s="3">
        <v>36.590000000000003</v>
      </c>
      <c r="BP173" s="3">
        <v>37.299999999999997</v>
      </c>
      <c r="BQ173" s="3">
        <v>36.28</v>
      </c>
      <c r="BR173" s="3">
        <v>37.24</v>
      </c>
      <c r="BS173" s="3">
        <v>36.44</v>
      </c>
      <c r="BT173" s="3">
        <v>36.24</v>
      </c>
      <c r="BU173" s="3">
        <v>33.43</v>
      </c>
      <c r="BV173" s="3">
        <v>34.11</v>
      </c>
      <c r="BW173" s="3">
        <v>37.83</v>
      </c>
      <c r="BX173" s="3">
        <v>36.700000000000003</v>
      </c>
      <c r="BY173" s="3">
        <v>35.4</v>
      </c>
      <c r="BZ173" s="3">
        <v>38.26</v>
      </c>
      <c r="CA173" s="3">
        <v>37.31</v>
      </c>
      <c r="CB173" s="3">
        <v>37.01</v>
      </c>
      <c r="CC173" s="3">
        <v>34.1</v>
      </c>
      <c r="CD173" s="3">
        <v>34.53</v>
      </c>
      <c r="CE173" s="3">
        <v>32.75</v>
      </c>
      <c r="CF173" s="3">
        <v>32.51</v>
      </c>
      <c r="CG173" s="3">
        <v>31.55</v>
      </c>
      <c r="CH173" s="3">
        <v>30.83</v>
      </c>
      <c r="CI173" s="3">
        <v>31.08</v>
      </c>
      <c r="CJ173" s="3">
        <v>32.83</v>
      </c>
      <c r="CK173" s="3">
        <v>32</v>
      </c>
      <c r="CL173" s="3">
        <v>33.07</v>
      </c>
      <c r="CM173" s="3">
        <v>33.69</v>
      </c>
      <c r="CN173" s="3"/>
      <c r="CO173" s="3"/>
    </row>
    <row r="174" spans="1:93" hidden="1" x14ac:dyDescent="0.25">
      <c r="A174" t="s">
        <v>4217</v>
      </c>
      <c r="B174" t="s">
        <v>4218</v>
      </c>
      <c r="C174" s="1" t="s">
        <v>4219</v>
      </c>
      <c r="D174" s="2">
        <v>-0.27766382299999998</v>
      </c>
      <c r="E174">
        <v>13959</v>
      </c>
      <c r="F174">
        <v>2018</v>
      </c>
      <c r="G174" s="7">
        <v>1</v>
      </c>
      <c r="H174" s="8">
        <f t="shared" si="16"/>
        <v>0</v>
      </c>
      <c r="I174" s="8">
        <f>_xll.FDS(A174,"FF_CURR_RATIO(ANN_R,0)")</f>
        <v>0.50281519979940281</v>
      </c>
      <c r="J174" s="8">
        <f t="shared" si="20"/>
        <v>0</v>
      </c>
      <c r="K174" s="8">
        <f>_xll.FDS(A174,"FF_PBK(ANN_R,0)")</f>
        <v>5.9635079188504196</v>
      </c>
      <c r="L174" s="8" t="e">
        <f>_xll.FDSR(A174,"FF_PE(ANN_R,NOW,NOW,AY)")</f>
        <v>#N/A</v>
      </c>
      <c r="M174" s="12">
        <f>_xll.FDSR(A174,"FF_EPS(ANN_R,NOW,NOW,AY)")</f>
        <v>-1.2</v>
      </c>
      <c r="N174" s="12"/>
      <c r="O174" s="12">
        <f>_xll.FDSR(A174,"FF_SALES(ANN_R,NOW,NOW,AY)")</f>
        <v>456.49200000000002</v>
      </c>
      <c r="P174" s="10">
        <f>_xll.FDSR(A174,"FF_RD_EXP(ANN_R,NOW,NOW,AY)")</f>
        <v>0</v>
      </c>
      <c r="Q174" s="10">
        <f>_xll.FDS(A174,"FF_ASSETS(ANN_R,0)")</f>
        <v>185.233</v>
      </c>
      <c r="R174" s="10">
        <f t="shared" si="17"/>
        <v>0</v>
      </c>
      <c r="S174" s="10">
        <f t="shared" si="21"/>
        <v>0</v>
      </c>
      <c r="T174" s="10">
        <f t="shared" si="18"/>
        <v>-0.10190476190476194</v>
      </c>
      <c r="U174" s="10">
        <f t="array" ref="U174:V174">_xll.FDSR(A174,"FF_DEBT_ASSETS(ANN_R,11/30/2016,10/31/2018,AY)")</f>
        <v>25.08174563498676</v>
      </c>
      <c r="V174" s="10">
        <v>33.020324759394157</v>
      </c>
      <c r="W174" s="10">
        <f t="shared" si="19"/>
        <v>7.9385791244073971</v>
      </c>
      <c r="X174" s="10">
        <f>_xll.FDSR(A174,"FF_SGA(ANN_R,8/1/2018,10/31/2018,AY)")</f>
        <v>39.746000000000002</v>
      </c>
      <c r="Y174" s="10"/>
      <c r="Z174" s="10"/>
      <c r="AA174" s="3">
        <f t="array" ref="AA174:CM174">_xll.FDSR($A174,"FG_PRICE(8/1/2018,10/31/2018,,USD)")</f>
        <v>10.5</v>
      </c>
      <c r="AB174" s="3">
        <v>10.25</v>
      </c>
      <c r="AC174" s="4">
        <v>9.9</v>
      </c>
      <c r="AD174" s="3">
        <v>9.6999999999999993</v>
      </c>
      <c r="AE174" s="3">
        <v>9.85</v>
      </c>
      <c r="AF174" s="3">
        <v>10.3</v>
      </c>
      <c r="AG174" s="3">
        <v>10.4</v>
      </c>
      <c r="AH174" s="3">
        <v>10.6</v>
      </c>
      <c r="AI174" s="3">
        <v>10.35</v>
      </c>
      <c r="AJ174" s="3">
        <v>10.7</v>
      </c>
      <c r="AK174" s="3">
        <v>10.6</v>
      </c>
      <c r="AL174" s="3">
        <v>10.8</v>
      </c>
      <c r="AM174" s="3">
        <v>11.25</v>
      </c>
      <c r="AN174" s="3">
        <v>11.1</v>
      </c>
      <c r="AO174" s="3">
        <v>11.15</v>
      </c>
      <c r="AP174" s="3">
        <v>11.2</v>
      </c>
      <c r="AQ174" s="3">
        <v>11.5</v>
      </c>
      <c r="AR174" s="3">
        <v>11.6</v>
      </c>
      <c r="AS174" s="3">
        <v>11.55</v>
      </c>
      <c r="AT174" s="3">
        <v>11.6</v>
      </c>
      <c r="AU174" s="3">
        <v>11.8</v>
      </c>
      <c r="AV174" s="3">
        <v>11.85</v>
      </c>
      <c r="AW174" s="3">
        <v>12.3</v>
      </c>
      <c r="AX174" s="3">
        <v>12.1</v>
      </c>
      <c r="AY174" s="3">
        <v>12.1</v>
      </c>
      <c r="AZ174" s="3">
        <v>12</v>
      </c>
      <c r="BA174" s="3">
        <v>12.1</v>
      </c>
      <c r="BB174" s="3">
        <v>12.4</v>
      </c>
      <c r="BC174" s="3">
        <v>12.2</v>
      </c>
      <c r="BD174" s="3">
        <v>12.4</v>
      </c>
      <c r="BE174" s="3">
        <v>12.55</v>
      </c>
      <c r="BF174" s="3">
        <v>12.9</v>
      </c>
      <c r="BG174" s="3">
        <v>12.5</v>
      </c>
      <c r="BH174" s="3">
        <v>12.65</v>
      </c>
      <c r="BI174" s="3">
        <v>12.6</v>
      </c>
      <c r="BJ174" s="3">
        <v>12.5</v>
      </c>
      <c r="BK174" s="3">
        <v>12.5</v>
      </c>
      <c r="BL174" s="3">
        <v>11.85</v>
      </c>
      <c r="BM174" s="3">
        <v>12</v>
      </c>
      <c r="BN174" s="3">
        <v>12.35</v>
      </c>
      <c r="BO174" s="3">
        <v>12.25</v>
      </c>
      <c r="BP174" s="3">
        <v>12.1</v>
      </c>
      <c r="BQ174" s="3">
        <v>12.27</v>
      </c>
      <c r="BR174" s="3">
        <v>11.52</v>
      </c>
      <c r="BS174" s="3">
        <v>11.38</v>
      </c>
      <c r="BT174" s="3">
        <v>11</v>
      </c>
      <c r="BU174" s="3">
        <v>11.07</v>
      </c>
      <c r="BV174" s="3">
        <v>11.01</v>
      </c>
      <c r="BW174" s="3">
        <v>10.82</v>
      </c>
      <c r="BX174" s="3">
        <v>10.79</v>
      </c>
      <c r="BY174" s="3">
        <v>11.31</v>
      </c>
      <c r="BZ174" s="3">
        <v>11.39</v>
      </c>
      <c r="CA174" s="3">
        <v>11.43</v>
      </c>
      <c r="CB174" s="3">
        <v>13.23</v>
      </c>
      <c r="CC174" s="3">
        <v>13.23</v>
      </c>
      <c r="CD174" s="3">
        <v>13.1</v>
      </c>
      <c r="CE174" s="3">
        <v>12.32</v>
      </c>
      <c r="CF174" s="3">
        <v>12.59</v>
      </c>
      <c r="CG174" s="3">
        <v>12.67</v>
      </c>
      <c r="CH174" s="3">
        <v>9.5250000000000004</v>
      </c>
      <c r="CI174" s="3">
        <v>9.2850000000000001</v>
      </c>
      <c r="CJ174" s="3">
        <v>9.6999999999999993</v>
      </c>
      <c r="CK174" s="3">
        <v>9.4</v>
      </c>
      <c r="CL174" s="3">
        <v>9.52</v>
      </c>
      <c r="CM174" s="3">
        <v>9.43</v>
      </c>
      <c r="CN174" s="3"/>
      <c r="CO174" s="3"/>
    </row>
    <row r="175" spans="1:93" hidden="1" x14ac:dyDescent="0.25">
      <c r="A175" t="s">
        <v>518</v>
      </c>
      <c r="B175" t="s">
        <v>519</v>
      </c>
      <c r="C175" s="1" t="s">
        <v>3629</v>
      </c>
      <c r="D175" s="2">
        <v>-0.455326695</v>
      </c>
      <c r="E175">
        <v>83630</v>
      </c>
      <c r="F175">
        <v>2018</v>
      </c>
      <c r="G175" s="7">
        <v>1</v>
      </c>
      <c r="H175" s="8">
        <f t="shared" si="16"/>
        <v>0</v>
      </c>
      <c r="I175" s="8">
        <f>_xll.FDS(A175,"FF_CURR_RATIO(ANN_R,0)")</f>
        <v>2.8715439197455348</v>
      </c>
      <c r="J175" s="8">
        <f t="shared" si="20"/>
        <v>0</v>
      </c>
      <c r="K175" s="8">
        <f>_xll.FDS(A175,"FF_PBK(ANN_R,0)")</f>
        <v>2.4602599674698959</v>
      </c>
      <c r="L175" s="8" t="e">
        <f>_xll.FDSR(A175,"FF_PE(ANN_R,NOW,NOW,AY)")</f>
        <v>#N/A</v>
      </c>
      <c r="M175" s="12">
        <f>_xll.FDSR(A175,"FF_EPS(ANN_R,NOW,NOW,AY)")</f>
        <v>-1.99</v>
      </c>
      <c r="N175" s="12"/>
      <c r="O175" s="12">
        <f>_xll.FDSR(A175,"FF_SALES(ANN_R,NOW,NOW,AY)")</f>
        <v>6.3570000000000002</v>
      </c>
      <c r="P175" s="10">
        <f>_xll.FDSR(A175,"FF_RD_EXP(ANN_R,NOW,NOW,AY)")</f>
        <v>6.5629999999999997</v>
      </c>
      <c r="Q175" s="10">
        <f>_xll.FDS(A175,"FF_ASSETS(ANN_R,0)")</f>
        <v>11.978999999999999</v>
      </c>
      <c r="R175" s="10">
        <f t="shared" si="17"/>
        <v>0.54787544870189497</v>
      </c>
      <c r="S175" s="10">
        <f t="shared" si="21"/>
        <v>1</v>
      </c>
      <c r="T175" s="10">
        <f t="shared" si="18"/>
        <v>-0.10679611650485432</v>
      </c>
      <c r="U175" s="10">
        <f t="array" ref="U175:V175">_xll.FDSR(A175,"FF_DEBT_ASSETS(ANN_R,11/30/2016,10/31/2018,AY)")</f>
        <v>0</v>
      </c>
      <c r="V175" s="10">
        <v>0</v>
      </c>
      <c r="W175" s="10">
        <f t="shared" si="19"/>
        <v>0</v>
      </c>
      <c r="X175" s="10">
        <f>_xll.FDSR(A175,"FF_SGA(ANN_R,8/1/2018,10/31/2018,AY)")</f>
        <v>13.972</v>
      </c>
      <c r="Y175" s="10"/>
      <c r="Z175" s="10"/>
      <c r="AA175" s="3">
        <f t="array" ref="AA175:CM175">_xll.FDSR($A175,"FG_PRICE(8/1/2018,10/31/2018,,USD)")</f>
        <v>2.06</v>
      </c>
      <c r="AB175" s="3">
        <v>2.0499999999999998</v>
      </c>
      <c r="AC175" s="4">
        <v>2.1</v>
      </c>
      <c r="AD175" s="3">
        <v>2.0499999999999998</v>
      </c>
      <c r="AE175" s="3">
        <v>2.1</v>
      </c>
      <c r="AF175" s="3">
        <v>2.1</v>
      </c>
      <c r="AG175" s="3">
        <v>2.1749999999999998</v>
      </c>
      <c r="AH175" s="3">
        <v>2.2000000000000002</v>
      </c>
      <c r="AI175" s="3">
        <v>2.15</v>
      </c>
      <c r="AJ175" s="3">
        <v>1.825</v>
      </c>
      <c r="AK175" s="3">
        <v>1.8</v>
      </c>
      <c r="AL175" s="3">
        <v>1.85</v>
      </c>
      <c r="AM175" s="3">
        <v>1.8937999999999999</v>
      </c>
      <c r="AN175" s="3">
        <v>1.8</v>
      </c>
      <c r="AO175" s="3">
        <v>1.8</v>
      </c>
      <c r="AP175" s="3">
        <v>1.8049999999999999</v>
      </c>
      <c r="AQ175" s="3">
        <v>1.7687999999999999</v>
      </c>
      <c r="AR175" s="3">
        <v>1.7749999999999999</v>
      </c>
      <c r="AS175" s="3">
        <v>1.75</v>
      </c>
      <c r="AT175" s="3">
        <v>1.75</v>
      </c>
      <c r="AU175" s="3">
        <v>1.75</v>
      </c>
      <c r="AV175" s="3">
        <v>1.7635000000000001</v>
      </c>
      <c r="AW175" s="3">
        <v>2.0499999999999998</v>
      </c>
      <c r="AX175" s="3">
        <v>1.8</v>
      </c>
      <c r="AY175" s="3">
        <v>1.85</v>
      </c>
      <c r="AZ175" s="3">
        <v>1.71</v>
      </c>
      <c r="BA175" s="3">
        <v>1.75</v>
      </c>
      <c r="BB175" s="3">
        <v>1.7</v>
      </c>
      <c r="BC175" s="3">
        <v>1.6867000000000001</v>
      </c>
      <c r="BD175" s="3">
        <v>1.7</v>
      </c>
      <c r="BE175" s="3">
        <v>1.7250000000000001</v>
      </c>
      <c r="BF175" s="3">
        <v>1.7</v>
      </c>
      <c r="BG175" s="3">
        <v>1.7</v>
      </c>
      <c r="BH175" s="3">
        <v>1.6</v>
      </c>
      <c r="BI175" s="3">
        <v>1.7</v>
      </c>
      <c r="BJ175" s="3">
        <v>1.7011000000000001</v>
      </c>
      <c r="BK175" s="3">
        <v>1.6</v>
      </c>
      <c r="BL175" s="3">
        <v>1.65</v>
      </c>
      <c r="BM175" s="3">
        <v>1.6</v>
      </c>
      <c r="BN175" s="3">
        <v>1.7038</v>
      </c>
      <c r="BO175" s="3">
        <v>1.8</v>
      </c>
      <c r="BP175" s="3">
        <v>1.85</v>
      </c>
      <c r="BQ175" s="3">
        <v>1.85</v>
      </c>
      <c r="BR175" s="3">
        <v>1.855</v>
      </c>
      <c r="BS175" s="3">
        <v>1.8391999999999999</v>
      </c>
      <c r="BT175" s="3">
        <v>1.88</v>
      </c>
      <c r="BU175" s="3">
        <v>1.8871</v>
      </c>
      <c r="BV175" s="3">
        <v>2</v>
      </c>
      <c r="BW175" s="3">
        <v>1.86</v>
      </c>
      <c r="BX175" s="3">
        <v>1.9</v>
      </c>
      <c r="BY175" s="3">
        <v>1.9</v>
      </c>
      <c r="BZ175" s="3">
        <v>1.8998999999999999</v>
      </c>
      <c r="CA175" s="3">
        <v>1.78</v>
      </c>
      <c r="CB175" s="3">
        <v>1.8</v>
      </c>
      <c r="CC175" s="3">
        <v>1.7663</v>
      </c>
      <c r="CD175" s="3">
        <v>1.79</v>
      </c>
      <c r="CE175" s="3">
        <v>1.8110999999999999</v>
      </c>
      <c r="CF175" s="3">
        <v>1.7949999999999999</v>
      </c>
      <c r="CG175" s="3">
        <v>1.82</v>
      </c>
      <c r="CH175" s="3">
        <v>1.82</v>
      </c>
      <c r="CI175" s="3">
        <v>1.65</v>
      </c>
      <c r="CJ175" s="3">
        <v>1.631</v>
      </c>
      <c r="CK175" s="3">
        <v>1.7423</v>
      </c>
      <c r="CL175" s="3">
        <v>1.7629999999999999</v>
      </c>
      <c r="CM175" s="3">
        <v>1.84</v>
      </c>
      <c r="CN175" s="3"/>
      <c r="CO175" s="3"/>
    </row>
    <row r="176" spans="1:93" hidden="1" x14ac:dyDescent="0.25">
      <c r="A176" t="s">
        <v>5677</v>
      </c>
      <c r="B176" t="s">
        <v>5678</v>
      </c>
      <c r="C176" s="1" t="s">
        <v>5679</v>
      </c>
      <c r="D176" s="2">
        <v>-0.27749293400000002</v>
      </c>
      <c r="E176">
        <v>15486</v>
      </c>
      <c r="F176">
        <v>2018</v>
      </c>
      <c r="G176" s="7">
        <v>1</v>
      </c>
      <c r="H176" s="8">
        <f t="shared" si="16"/>
        <v>0</v>
      </c>
      <c r="I176" s="8">
        <f>_xll.FDS(A176,"FF_CURR_RATIO(ANN_R,0)")</f>
        <v>3.398003220611916</v>
      </c>
      <c r="J176" s="8">
        <f t="shared" si="20"/>
        <v>0</v>
      </c>
      <c r="K176" s="8">
        <f>_xll.FDS(A176,"FF_PBK(ANN_R,0)")</f>
        <v>2.0110380282754972</v>
      </c>
      <c r="L176" s="8" t="e">
        <f>_xll.FDSR(A176,"FF_PE(ANN_R,NOW,NOW,AY)")</f>
        <v>#N/A</v>
      </c>
      <c r="M176" s="12">
        <f>_xll.FDSR(A176,"FF_EPS(ANN_R,NOW,NOW,AY)")</f>
        <v>-2.06</v>
      </c>
      <c r="N176" s="12"/>
      <c r="O176" s="12">
        <f>_xll.FDSR(A176,"FF_SALES(ANN_R,NOW,NOW,AY)")</f>
        <v>0</v>
      </c>
      <c r="P176" s="10">
        <f>_xll.FDSR(A176,"FF_RD_EXP(ANN_R,NOW,NOW,AY)")</f>
        <v>141.41200000000001</v>
      </c>
      <c r="Q176" s="10">
        <f>_xll.FDS(A176,"FF_ASSETS(ANN_R,0)")</f>
        <v>160.786</v>
      </c>
      <c r="R176" s="10">
        <f t="shared" si="17"/>
        <v>0.87950443446568738</v>
      </c>
      <c r="S176" s="10">
        <f t="shared" si="21"/>
        <v>0</v>
      </c>
      <c r="T176">
        <f t="shared" si="18"/>
        <v>-0.10952380952380947</v>
      </c>
      <c r="U176">
        <f t="array" ref="U176:V176">_xll.FDSR(A176,"FF_DEBT_ASSETS(ANN_R,11/30/2016,10/31/2018,AY)")</f>
        <v>0</v>
      </c>
      <c r="V176">
        <v>23.11325205918963</v>
      </c>
      <c r="W176">
        <f t="shared" si="19"/>
        <v>23.11325205918963</v>
      </c>
      <c r="X176" s="3">
        <f>_xll.FDSR(A176,"FF_SGA(ANN_R,8/1/2018,10/31/2018,AY)")</f>
        <v>204.2</v>
      </c>
      <c r="Y176"/>
      <c r="Z176" s="10"/>
      <c r="AA176" s="3">
        <f t="array" ref="AA176:CM176">_xll.FDSR($A176,"FG_PRICE(8/1/2018,10/31/2018,,USD)")</f>
        <v>2.1</v>
      </c>
      <c r="AB176" s="3">
        <v>2.14</v>
      </c>
      <c r="AC176" s="4">
        <v>2.09</v>
      </c>
      <c r="AD176" s="3">
        <v>2.1</v>
      </c>
      <c r="AE176" s="3">
        <v>2.08</v>
      </c>
      <c r="AF176" s="3">
        <v>2.1</v>
      </c>
      <c r="AG176" s="3">
        <v>2.04</v>
      </c>
      <c r="AH176" s="3">
        <v>2.0699999999999998</v>
      </c>
      <c r="AI176" s="3">
        <v>2.0699999999999998</v>
      </c>
      <c r="AJ176" s="3">
        <v>2.1</v>
      </c>
      <c r="AK176" s="3">
        <v>2.02</v>
      </c>
      <c r="AL176" s="3">
        <v>2.0499999999999998</v>
      </c>
      <c r="AM176" s="3">
        <v>2.0499999999999998</v>
      </c>
      <c r="AN176" s="3">
        <v>2.0099999999999998</v>
      </c>
      <c r="AO176" s="3">
        <v>2.2999999999999998</v>
      </c>
      <c r="AP176" s="3">
        <v>2.31</v>
      </c>
      <c r="AQ176" s="3">
        <v>2.3199999999999998</v>
      </c>
      <c r="AR176" s="3">
        <v>2.2999999999999998</v>
      </c>
      <c r="AS176" s="3">
        <v>2.25</v>
      </c>
      <c r="AT176" s="3">
        <v>2.2400000000000002</v>
      </c>
      <c r="AU176" s="3">
        <v>2.42</v>
      </c>
      <c r="AV176" s="3">
        <v>2.46</v>
      </c>
      <c r="AW176" s="3">
        <v>2.5</v>
      </c>
      <c r="AX176" s="3">
        <v>2.42</v>
      </c>
      <c r="AY176" s="3">
        <v>2.4500000000000002</v>
      </c>
      <c r="AZ176" s="3">
        <v>2.3199999999999998</v>
      </c>
      <c r="BA176" s="3">
        <v>2.21</v>
      </c>
      <c r="BB176" s="3">
        <v>2.1</v>
      </c>
      <c r="BC176" s="3">
        <v>2.0299999999999998</v>
      </c>
      <c r="BD176" s="3">
        <v>2.0699999999999998</v>
      </c>
      <c r="BE176" s="3">
        <v>1.99</v>
      </c>
      <c r="BF176" s="3">
        <v>2.06</v>
      </c>
      <c r="BG176" s="3">
        <v>1.93</v>
      </c>
      <c r="BH176" s="3">
        <v>2.09</v>
      </c>
      <c r="BI176" s="3">
        <v>2.09</v>
      </c>
      <c r="BJ176" s="3">
        <v>2.11</v>
      </c>
      <c r="BK176" s="3">
        <v>2.2799999999999998</v>
      </c>
      <c r="BL176" s="3">
        <v>2.2200000000000002</v>
      </c>
      <c r="BM176" s="3">
        <v>2.34</v>
      </c>
      <c r="BN176" s="3">
        <v>2.42</v>
      </c>
      <c r="BO176" s="3">
        <v>2.2599999999999998</v>
      </c>
      <c r="BP176" s="3">
        <v>2.42</v>
      </c>
      <c r="BQ176" s="3">
        <v>2.2799999999999998</v>
      </c>
      <c r="BR176" s="3">
        <v>2.3199999999999998</v>
      </c>
      <c r="BS176" s="3">
        <v>2.2799999999999998</v>
      </c>
      <c r="BT176" s="3">
        <v>2.1</v>
      </c>
      <c r="BU176" s="3">
        <v>2.08</v>
      </c>
      <c r="BV176" s="3">
        <v>2.04</v>
      </c>
      <c r="BW176" s="3">
        <v>2.2000000000000002</v>
      </c>
      <c r="BX176" s="3">
        <v>2.09</v>
      </c>
      <c r="BY176" s="3">
        <v>2.15</v>
      </c>
      <c r="BZ176" s="3">
        <v>2.34</v>
      </c>
      <c r="CA176" s="3">
        <v>2.37</v>
      </c>
      <c r="CB176" s="3">
        <v>2.44</v>
      </c>
      <c r="CC176" s="3">
        <v>2.5299999999999998</v>
      </c>
      <c r="CD176" s="3">
        <v>2.34</v>
      </c>
      <c r="CE176" s="3">
        <v>2.16</v>
      </c>
      <c r="CF176" s="3">
        <v>2.11</v>
      </c>
      <c r="CG176" s="3">
        <v>2.1</v>
      </c>
      <c r="CH176" s="3">
        <v>1.98</v>
      </c>
      <c r="CI176" s="3">
        <v>2.02</v>
      </c>
      <c r="CJ176" s="3">
        <v>2.0499999999999998</v>
      </c>
      <c r="CK176" s="3">
        <v>1.93</v>
      </c>
      <c r="CL176" s="3">
        <v>1.92</v>
      </c>
      <c r="CM176" s="3">
        <v>1.87</v>
      </c>
      <c r="CN176" s="3"/>
      <c r="CO176" s="3"/>
    </row>
    <row r="177" spans="1:93" hidden="1" x14ac:dyDescent="0.25">
      <c r="A177" t="s">
        <v>5806</v>
      </c>
      <c r="B177" t="s">
        <v>5807</v>
      </c>
      <c r="C177" s="1" t="s">
        <v>5808</v>
      </c>
      <c r="D177" s="2">
        <v>-0.19495259300000001</v>
      </c>
      <c r="E177">
        <v>88518</v>
      </c>
      <c r="F177">
        <v>2018</v>
      </c>
      <c r="G177" s="7">
        <v>1</v>
      </c>
      <c r="H177" s="8">
        <f t="shared" si="16"/>
        <v>0</v>
      </c>
      <c r="I177" s="8">
        <f>_xll.FDS(A177,"FF_CURR_RATIO(ANN_R,0)")</f>
        <v>0.85667801577382241</v>
      </c>
      <c r="J177" s="8">
        <f t="shared" si="20"/>
        <v>0</v>
      </c>
      <c r="K177" s="8">
        <f>_xll.FDS(A177,"FF_PBK(ANN_R,0)")</f>
        <v>5.5483479172992514</v>
      </c>
      <c r="L177" s="8" t="e">
        <f>_xll.FDSR(A177,"FF_PE(ANN_R,NOW,NOW,AY)")</f>
        <v>#N/A</v>
      </c>
      <c r="M177" s="12">
        <f>_xll.FDSR(A177,"FF_EPS(ANN_R,NOW,NOW,AY)")</f>
        <v>-0.75</v>
      </c>
      <c r="N177" s="12"/>
      <c r="O177" s="12">
        <f>_xll.FDSR(A177,"FF_SALES(ANN_R,NOW,NOW,AY)")</f>
        <v>74.751000000000005</v>
      </c>
      <c r="P177" s="10">
        <f>_xll.FDSR(A177,"FF_RD_EXP(ANN_R,NOW,NOW,AY)")</f>
        <v>9.6530000000000005</v>
      </c>
      <c r="Q177" s="10">
        <f>_xll.FDS(A177,"FF_ASSETS(ANN_R,0)")</f>
        <v>86.606999999999999</v>
      </c>
      <c r="R177" s="10">
        <f t="shared" si="17"/>
        <v>0.11145750343505721</v>
      </c>
      <c r="S177" s="10">
        <f t="shared" si="21"/>
        <v>0</v>
      </c>
      <c r="T177" s="10">
        <f t="shared" si="18"/>
        <v>-0.1103448275862069</v>
      </c>
      <c r="U177" s="10">
        <f t="array" ref="U177:V177">_xll.FDSR(A177,"FF_DEBT_ASSETS(ANN_R,11/30/2016,10/31/2018,AY)")</f>
        <v>8.5550270624897493</v>
      </c>
      <c r="V177" s="10">
        <v>11.993865030674851</v>
      </c>
      <c r="W177" s="10">
        <f t="shared" si="19"/>
        <v>3.4388379681851013</v>
      </c>
      <c r="X177" s="10">
        <f>_xll.FDSR(A177,"FF_SGA(ANN_R,8/1/2018,10/31/2018,AY)")</f>
        <v>29.933</v>
      </c>
      <c r="Y177" s="10"/>
      <c r="Z177" s="10"/>
      <c r="AA177" s="3">
        <f t="array" ref="AA177:CM177">_xll.FDSR($A177,"FG_PRICE(8/1/2018,10/31/2018,,USD)")</f>
        <v>1.45</v>
      </c>
      <c r="AB177" s="3">
        <v>1.48</v>
      </c>
      <c r="AC177" s="4">
        <v>1.57</v>
      </c>
      <c r="AD177" s="3">
        <v>1.44</v>
      </c>
      <c r="AE177" s="3">
        <v>1.47</v>
      </c>
      <c r="AF177" s="3">
        <v>1.46</v>
      </c>
      <c r="AG177" s="3">
        <v>1.44</v>
      </c>
      <c r="AH177" s="3">
        <v>1.55</v>
      </c>
      <c r="AI177" s="3">
        <v>1.48</v>
      </c>
      <c r="AJ177" s="3">
        <v>1.48</v>
      </c>
      <c r="AK177" s="3">
        <v>1.5</v>
      </c>
      <c r="AL177" s="3">
        <v>1.46</v>
      </c>
      <c r="AM177" s="3">
        <v>1.44</v>
      </c>
      <c r="AN177" s="3">
        <v>1.42</v>
      </c>
      <c r="AO177" s="3">
        <v>1.45</v>
      </c>
      <c r="AP177" s="3">
        <v>1.41</v>
      </c>
      <c r="AQ177" s="3">
        <v>1.4</v>
      </c>
      <c r="AR177" s="3">
        <v>1.39</v>
      </c>
      <c r="AS177" s="3">
        <v>1.44</v>
      </c>
      <c r="AT177" s="3">
        <v>1.42</v>
      </c>
      <c r="AU177" s="3">
        <v>1.43</v>
      </c>
      <c r="AV177" s="3">
        <v>1.44</v>
      </c>
      <c r="AW177" s="3">
        <v>1.4</v>
      </c>
      <c r="AX177" s="3">
        <v>1.37</v>
      </c>
      <c r="AY177" s="3">
        <v>1.32</v>
      </c>
      <c r="AZ177" s="3">
        <v>1.32</v>
      </c>
      <c r="BA177" s="3">
        <v>1.33</v>
      </c>
      <c r="BB177" s="3">
        <v>1.26</v>
      </c>
      <c r="BC177" s="3">
        <v>1.25</v>
      </c>
      <c r="BD177" s="3">
        <v>1.21</v>
      </c>
      <c r="BE177" s="3">
        <v>1.25</v>
      </c>
      <c r="BF177" s="3">
        <v>1.27</v>
      </c>
      <c r="BG177" s="3">
        <v>1.19</v>
      </c>
      <c r="BH177" s="3">
        <v>1.25</v>
      </c>
      <c r="BI177" s="3">
        <v>1.23</v>
      </c>
      <c r="BJ177" s="3">
        <v>1.26</v>
      </c>
      <c r="BK177" s="3">
        <v>1.25</v>
      </c>
      <c r="BL177" s="3">
        <v>1.21</v>
      </c>
      <c r="BM177" s="3">
        <v>1.23</v>
      </c>
      <c r="BN177" s="3">
        <v>1.25</v>
      </c>
      <c r="BO177" s="3">
        <v>1.25</v>
      </c>
      <c r="BP177" s="3">
        <v>1.24</v>
      </c>
      <c r="BQ177" s="3">
        <v>1.2</v>
      </c>
      <c r="BR177" s="3">
        <v>1.19</v>
      </c>
      <c r="BS177" s="3">
        <v>1.23</v>
      </c>
      <c r="BT177" s="3">
        <v>1.34</v>
      </c>
      <c r="BU177" s="3">
        <v>1.36</v>
      </c>
      <c r="BV177" s="3">
        <v>1.31</v>
      </c>
      <c r="BW177" s="3">
        <v>1.34</v>
      </c>
      <c r="BX177" s="3">
        <v>1.24</v>
      </c>
      <c r="BY177" s="3">
        <v>1.21</v>
      </c>
      <c r="BZ177" s="3">
        <v>1.23</v>
      </c>
      <c r="CA177" s="3">
        <v>1.28</v>
      </c>
      <c r="CB177" s="3">
        <v>1.39</v>
      </c>
      <c r="CC177" s="3">
        <v>1.43</v>
      </c>
      <c r="CD177" s="3">
        <v>1.37</v>
      </c>
      <c r="CE177" s="3">
        <v>1.33</v>
      </c>
      <c r="CF177" s="3">
        <v>1.38</v>
      </c>
      <c r="CG177" s="3">
        <v>1.335</v>
      </c>
      <c r="CH177" s="3">
        <v>1.31</v>
      </c>
      <c r="CI177" s="3">
        <v>1.28</v>
      </c>
      <c r="CJ177" s="3">
        <v>1.24</v>
      </c>
      <c r="CK177" s="3">
        <v>1.27</v>
      </c>
      <c r="CL177" s="3">
        <v>1.31</v>
      </c>
      <c r="CM177" s="3">
        <v>1.29</v>
      </c>
      <c r="CN177" s="3"/>
      <c r="CO177" s="3"/>
    </row>
    <row r="178" spans="1:93" hidden="1" x14ac:dyDescent="0.25">
      <c r="A178" t="s">
        <v>5334</v>
      </c>
      <c r="B178" t="s">
        <v>5335</v>
      </c>
      <c r="C178" s="1" t="s">
        <v>5336</v>
      </c>
      <c r="D178" s="2">
        <v>-0.26031839200000001</v>
      </c>
      <c r="E178">
        <v>14823</v>
      </c>
      <c r="F178">
        <v>2018</v>
      </c>
      <c r="G178" s="7">
        <v>1</v>
      </c>
      <c r="H178" s="8">
        <f t="shared" si="16"/>
        <v>0</v>
      </c>
      <c r="I178" s="8">
        <f>_xll.FDS(A178,"FF_CURR_RATIO(ANN_R,0)")</f>
        <v>3.2199463727096682</v>
      </c>
      <c r="J178" s="8">
        <f t="shared" si="20"/>
        <v>0</v>
      </c>
      <c r="K178" s="8">
        <f>_xll.FDS(A178,"FF_PBK(ANN_R,0)")</f>
        <v>5.0475833985549166</v>
      </c>
      <c r="L178" s="8" t="e">
        <f>_xll.FDSR(A178,"FF_PE(ANN_R,NOW,NOW,AY)")</f>
        <v>#N/A</v>
      </c>
      <c r="M178" s="12">
        <f>_xll.FDSR(A178,"FF_EPS(ANN_R,NOW,NOW,AY)")</f>
        <v>-2.2000000000000002</v>
      </c>
      <c r="N178" s="12"/>
      <c r="O178" s="12">
        <f>_xll.FDSR(A178,"FF_SALES(ANN_R,NOW,NOW,AY)")</f>
        <v>1.923</v>
      </c>
      <c r="P178" s="10">
        <f>_xll.FDSR(A178,"FF_RD_EXP(ANN_R,NOW,NOW,AY)")</f>
        <v>30.19</v>
      </c>
      <c r="Q178" s="10">
        <f>_xll.FDS(A178,"FF_ASSETS(ANN_R,0)")</f>
        <v>55.430999999999997</v>
      </c>
      <c r="R178" s="10">
        <f t="shared" si="17"/>
        <v>0.54464108531327238</v>
      </c>
      <c r="S178" s="10">
        <f t="shared" si="21"/>
        <v>1</v>
      </c>
      <c r="T178">
        <f t="shared" si="18"/>
        <v>-0.11111111111111116</v>
      </c>
      <c r="U178">
        <f t="array" ref="U178:V178">_xll.FDSR(A178,"FF_DEBT_ASSETS(ANN_R,11/30/2016,10/31/2018,AY)")</f>
        <v>13.84512175221656</v>
      </c>
      <c r="V178">
        <v>20.874311106366509</v>
      </c>
      <c r="W178">
        <f t="shared" si="19"/>
        <v>7.0291893541499491</v>
      </c>
      <c r="X178" s="3">
        <f>_xll.FDSR(A178,"FF_SGA(ANN_R,8/1/2018,10/31/2018,AY)")</f>
        <v>59.258000000000003</v>
      </c>
      <c r="Y178"/>
      <c r="Z178" s="10"/>
      <c r="AA178" s="3">
        <f t="array" ref="AA178:CM178">_xll.FDSR($A178,"FG_PRICE(8/1/2018,10/31/2018,,USD)")</f>
        <v>5.58</v>
      </c>
      <c r="AB178" s="3">
        <v>5.54</v>
      </c>
      <c r="AC178" s="4">
        <v>5.42</v>
      </c>
      <c r="AD178" s="3">
        <v>5.43</v>
      </c>
      <c r="AE178" s="3">
        <v>5.54</v>
      </c>
      <c r="AF178" s="3">
        <v>5.9</v>
      </c>
      <c r="AG178" s="3">
        <v>6.28</v>
      </c>
      <c r="AH178" s="3">
        <v>6.22</v>
      </c>
      <c r="AI178" s="3">
        <v>6.06</v>
      </c>
      <c r="AJ178" s="3">
        <v>6.28</v>
      </c>
      <c r="AK178" s="3">
        <v>6.05</v>
      </c>
      <c r="AL178" s="3">
        <v>6.17</v>
      </c>
      <c r="AM178" s="3">
        <v>6</v>
      </c>
      <c r="AN178" s="3">
        <v>6.05</v>
      </c>
      <c r="AO178" s="3">
        <v>6.12</v>
      </c>
      <c r="AP178" s="3">
        <v>6.45</v>
      </c>
      <c r="AQ178" s="3">
        <v>6.45</v>
      </c>
      <c r="AR178" s="3">
        <v>6.31</v>
      </c>
      <c r="AS178" s="3">
        <v>6.47</v>
      </c>
      <c r="AT178" s="3">
        <v>6.37</v>
      </c>
      <c r="AU178" s="3">
        <v>6.49</v>
      </c>
      <c r="AV178" s="3">
        <v>6.51</v>
      </c>
      <c r="AW178" s="3">
        <v>6.75</v>
      </c>
      <c r="AX178" s="3">
        <v>6.75</v>
      </c>
      <c r="AY178" s="3">
        <v>6.82</v>
      </c>
      <c r="AZ178" s="3">
        <v>6.69</v>
      </c>
      <c r="BA178" s="3">
        <v>6.99</v>
      </c>
      <c r="BB178" s="3">
        <v>6.84</v>
      </c>
      <c r="BC178" s="3">
        <v>6.62</v>
      </c>
      <c r="BD178" s="3">
        <v>6.6</v>
      </c>
      <c r="BE178" s="3">
        <v>6.37</v>
      </c>
      <c r="BF178" s="3">
        <v>6.2</v>
      </c>
      <c r="BG178" s="3">
        <v>6.14</v>
      </c>
      <c r="BH178" s="3">
        <v>6.28</v>
      </c>
      <c r="BI178" s="3">
        <v>6.43</v>
      </c>
      <c r="BJ178" s="3">
        <v>6.43</v>
      </c>
      <c r="BK178" s="3">
        <v>6.45</v>
      </c>
      <c r="BL178" s="3">
        <v>6.44</v>
      </c>
      <c r="BM178" s="3">
        <v>6.62</v>
      </c>
      <c r="BN178" s="3">
        <v>6.93</v>
      </c>
      <c r="BO178" s="3">
        <v>6.97</v>
      </c>
      <c r="BP178" s="3">
        <v>6.88</v>
      </c>
      <c r="BQ178" s="3">
        <v>7.11</v>
      </c>
      <c r="BR178" s="3">
        <v>6.79</v>
      </c>
      <c r="BS178" s="3">
        <v>6.88</v>
      </c>
      <c r="BT178" s="3">
        <v>6.53</v>
      </c>
      <c r="BU178" s="3">
        <v>6.2</v>
      </c>
      <c r="BV178" s="3">
        <v>6.14</v>
      </c>
      <c r="BW178" s="3">
        <v>6.23</v>
      </c>
      <c r="BX178" s="3">
        <v>5.88</v>
      </c>
      <c r="BY178" s="3">
        <v>6.08</v>
      </c>
      <c r="BZ178" s="3">
        <v>6.08</v>
      </c>
      <c r="CA178" s="3">
        <v>6.16</v>
      </c>
      <c r="CB178" s="3">
        <v>6.46</v>
      </c>
      <c r="CC178" s="3">
        <v>6.37</v>
      </c>
      <c r="CD178" s="3">
        <v>6.18</v>
      </c>
      <c r="CE178" s="3">
        <v>6.17</v>
      </c>
      <c r="CF178" s="3">
        <v>6.01</v>
      </c>
      <c r="CG178" s="3">
        <v>5.84</v>
      </c>
      <c r="CH178" s="3">
        <v>5.29</v>
      </c>
      <c r="CI178" s="3">
        <v>5.39</v>
      </c>
      <c r="CJ178" s="3">
        <v>5.28</v>
      </c>
      <c r="CK178" s="3">
        <v>5.12</v>
      </c>
      <c r="CL178" s="3">
        <v>4.8600000000000003</v>
      </c>
      <c r="CM178" s="3">
        <v>4.96</v>
      </c>
      <c r="CN178" s="3"/>
      <c r="CO178" s="3"/>
    </row>
    <row r="179" spans="1:93" hidden="1" x14ac:dyDescent="0.25">
      <c r="A179" t="s">
        <v>2706</v>
      </c>
      <c r="B179" t="s">
        <v>4396</v>
      </c>
      <c r="C179" s="1" t="s">
        <v>4397</v>
      </c>
      <c r="D179" s="2">
        <v>-0.16159220199999999</v>
      </c>
      <c r="E179">
        <v>77182</v>
      </c>
      <c r="F179">
        <v>2018</v>
      </c>
      <c r="G179" s="7">
        <v>1</v>
      </c>
      <c r="H179" s="8">
        <f t="shared" si="16"/>
        <v>0</v>
      </c>
      <c r="I179" s="8">
        <f>_xll.FDS(A179,"FF_CURR_RATIO(ANN_R,0)")</f>
        <v>1.9635097493036211</v>
      </c>
      <c r="J179" s="8">
        <f t="shared" si="20"/>
        <v>0</v>
      </c>
      <c r="K179" s="8">
        <f>_xll.FDS(A179,"FF_PBK(ANN_R,0)")</f>
        <v>1.988838681132524</v>
      </c>
      <c r="L179" s="8">
        <f>_xll.FDSR(A179,"FF_PE(ANN_R,NOW,NOW,AY)")</f>
        <v>103.7619047619048</v>
      </c>
      <c r="M179" s="12">
        <f>_xll.FDSR(A179,"FF_EPS(ANN_R,NOW,NOW,AY)")</f>
        <v>0.84</v>
      </c>
      <c r="N179" s="12"/>
      <c r="O179" s="12">
        <f>_xll.FDSR(A179,"FF_SALES(ANN_R,NOW,NOW,AY)")</f>
        <v>4944.5</v>
      </c>
      <c r="P179" s="10">
        <f>_xll.FDSR(A179,"FF_RD_EXP(ANN_R,NOW,NOW,AY)")</f>
        <v>155</v>
      </c>
      <c r="Q179" s="10">
        <f>_xll.FDS(A179,"FF_ASSETS(ANN_R,0)")</f>
        <v>11628.8</v>
      </c>
      <c r="R179" s="10">
        <f t="shared" si="17"/>
        <v>1.3328976334617501E-2</v>
      </c>
      <c r="S179" s="10">
        <f t="shared" si="21"/>
        <v>0</v>
      </c>
      <c r="T179">
        <f t="shared" si="18"/>
        <v>-0.11326942482341074</v>
      </c>
      <c r="U179">
        <f t="array" ref="U179:V179">_xll.FDSR(A179,"FF_DEBT_ASSETS(ANN_R,11/30/2016,10/31/2018,AY)")</f>
        <v>31.17428784057552</v>
      </c>
      <c r="V179">
        <v>41.797103121102232</v>
      </c>
      <c r="W179">
        <f t="shared" si="19"/>
        <v>10.622815280526712</v>
      </c>
      <c r="X179" s="3">
        <f>_xll.FDSR(A179,"FF_SGA(ANN_R,8/1/2018,10/31/2018,AY)")</f>
        <v>1301.5</v>
      </c>
      <c r="Y179"/>
      <c r="Z179" s="10"/>
      <c r="AA179" s="3">
        <f t="array" ref="AA179:CM179">_xll.FDSR($A179,"FG_PRICE(8/1/2018,10/31/2018,,USD)")</f>
        <v>79.28</v>
      </c>
      <c r="AB179" s="3">
        <v>78.27</v>
      </c>
      <c r="AC179" s="4">
        <v>78.709999999999994</v>
      </c>
      <c r="AD179" s="3">
        <v>77.7</v>
      </c>
      <c r="AE179" s="3">
        <v>78.55</v>
      </c>
      <c r="AF179" s="3">
        <v>78.3</v>
      </c>
      <c r="AG179" s="3">
        <v>70.03</v>
      </c>
      <c r="AH179" s="3">
        <v>69.900000000000006</v>
      </c>
      <c r="AI179" s="3">
        <v>69.64</v>
      </c>
      <c r="AJ179" s="3">
        <v>69.45</v>
      </c>
      <c r="AK179" s="3">
        <v>69.44</v>
      </c>
      <c r="AL179" s="3">
        <v>70.400000000000006</v>
      </c>
      <c r="AM179" s="3">
        <v>72.959999999999994</v>
      </c>
      <c r="AN179" s="3">
        <v>75.489999999999995</v>
      </c>
      <c r="AO179" s="3">
        <v>74.069999999999993</v>
      </c>
      <c r="AP179" s="3">
        <v>74.41</v>
      </c>
      <c r="AQ179" s="3">
        <v>73.95</v>
      </c>
      <c r="AR179" s="3">
        <v>74.290000000000006</v>
      </c>
      <c r="AS179" s="3">
        <v>74.63</v>
      </c>
      <c r="AT179" s="3">
        <v>74.77</v>
      </c>
      <c r="AU179" s="3">
        <v>74.959999999999994</v>
      </c>
      <c r="AV179" s="3">
        <v>75.97</v>
      </c>
      <c r="AW179" s="3">
        <v>76.510000000000005</v>
      </c>
      <c r="AX179" s="3">
        <v>76.42</v>
      </c>
      <c r="AY179" s="3">
        <v>77.05</v>
      </c>
      <c r="AZ179" s="3">
        <v>76</v>
      </c>
      <c r="BA179" s="3">
        <v>75.75</v>
      </c>
      <c r="BB179" s="3">
        <v>75.099999999999994</v>
      </c>
      <c r="BC179" s="3">
        <v>74.84</v>
      </c>
      <c r="BD179" s="3">
        <v>75.12</v>
      </c>
      <c r="BE179" s="3">
        <v>75.53</v>
      </c>
      <c r="BF179" s="3">
        <v>73.69</v>
      </c>
      <c r="BG179" s="3">
        <v>72.569999999999993</v>
      </c>
      <c r="BH179" s="3">
        <v>72.989999999999995</v>
      </c>
      <c r="BI179" s="3">
        <v>73.33</v>
      </c>
      <c r="BJ179" s="3">
        <v>73.900000000000006</v>
      </c>
      <c r="BK179" s="3">
        <v>73.56</v>
      </c>
      <c r="BL179" s="3">
        <v>72.430000000000007</v>
      </c>
      <c r="BM179" s="3">
        <v>72.27</v>
      </c>
      <c r="BN179" s="3">
        <v>71.959999999999994</v>
      </c>
      <c r="BO179" s="3">
        <v>71.87</v>
      </c>
      <c r="BP179" s="3">
        <v>70.8</v>
      </c>
      <c r="BQ179" s="3">
        <v>71.040000000000006</v>
      </c>
      <c r="BR179" s="3">
        <v>71.52</v>
      </c>
      <c r="BS179" s="3">
        <v>71.92</v>
      </c>
      <c r="BT179" s="3">
        <v>71.56</v>
      </c>
      <c r="BU179" s="3">
        <v>71.91</v>
      </c>
      <c r="BV179" s="3">
        <v>72.8</v>
      </c>
      <c r="BW179" s="3">
        <v>71.489999999999995</v>
      </c>
      <c r="BX179" s="3">
        <v>72.88</v>
      </c>
      <c r="BY179" s="3">
        <v>69.790000000000006</v>
      </c>
      <c r="BZ179" s="3">
        <v>70.16</v>
      </c>
      <c r="CA179" s="3">
        <v>71.819999999999993</v>
      </c>
      <c r="CB179" s="3">
        <v>72.75</v>
      </c>
      <c r="CC179" s="3">
        <v>73.87</v>
      </c>
      <c r="CD179" s="3">
        <v>72.25</v>
      </c>
      <c r="CE179" s="3">
        <v>71.89</v>
      </c>
      <c r="CF179" s="3">
        <v>71.239999999999995</v>
      </c>
      <c r="CG179" s="3">
        <v>71.77</v>
      </c>
      <c r="CH179" s="3">
        <v>69.400000000000006</v>
      </c>
      <c r="CI179" s="3">
        <v>69.61</v>
      </c>
      <c r="CJ179" s="3">
        <v>67.97</v>
      </c>
      <c r="CK179" s="3">
        <v>68.27</v>
      </c>
      <c r="CL179" s="3">
        <v>69.790000000000006</v>
      </c>
      <c r="CM179" s="3">
        <v>70.3</v>
      </c>
      <c r="CN179" s="3"/>
      <c r="CO179" s="3"/>
    </row>
    <row r="180" spans="1:93" hidden="1" x14ac:dyDescent="0.25">
      <c r="A180" t="s">
        <v>2012</v>
      </c>
      <c r="B180" t="s">
        <v>2013</v>
      </c>
      <c r="C180" s="1" t="s">
        <v>2014</v>
      </c>
      <c r="D180" s="2">
        <v>-0.19248104499999999</v>
      </c>
      <c r="E180">
        <v>28484</v>
      </c>
      <c r="F180">
        <v>2018</v>
      </c>
      <c r="G180" s="7">
        <v>1</v>
      </c>
      <c r="H180" s="8">
        <f t="shared" si="16"/>
        <v>0</v>
      </c>
      <c r="I180" s="8">
        <f>_xll.FDS(A180,"FF_CURR_RATIO(ANN_R,0)")</f>
        <v>2.5285420944558519</v>
      </c>
      <c r="J180" s="8">
        <f t="shared" si="20"/>
        <v>0</v>
      </c>
      <c r="K180" s="8">
        <f>_xll.FDS(A180,"FF_PBK(ANN_R,0)")</f>
        <v>1.3534473418602131</v>
      </c>
      <c r="L180" s="8" t="e">
        <f>_xll.FDSR(A180,"FF_PE(ANN_R,NOW,NOW,AY)")</f>
        <v>#N/A</v>
      </c>
      <c r="M180" s="12">
        <f>_xll.FDSR(A180,"FF_EPS(ANN_R,NOW,NOW,AY)")</f>
        <v>-13.12</v>
      </c>
      <c r="N180" s="12"/>
      <c r="O180" s="12">
        <f>_xll.FDSR(A180,"FF_SALES(ANN_R,NOW,NOW,AY)")</f>
        <v>5407</v>
      </c>
      <c r="P180" s="10">
        <f>_xll.FDSR(A180,"FF_RD_EXP(ANN_R,NOW,NOW,AY)")</f>
        <v>0</v>
      </c>
      <c r="Q180" s="10">
        <f>_xll.FDS(A180,"FF_ASSETS(ANN_R,0)")</f>
        <v>23112</v>
      </c>
      <c r="R180" s="10">
        <f t="shared" si="17"/>
        <v>0</v>
      </c>
      <c r="S180" s="10">
        <f t="shared" si="21"/>
        <v>0</v>
      </c>
      <c r="T180" s="10">
        <f t="shared" si="18"/>
        <v>-0.11419753086419748</v>
      </c>
      <c r="U180" s="10">
        <f t="array" ref="U180:V180">_xll.FDSR(A180,"FF_DEBT_ASSETS(ANN_R,11/30/2016,10/31/2018,AY)")</f>
        <v>19.29911877506807</v>
      </c>
      <c r="V180" s="10">
        <v>23.779742147374311</v>
      </c>
      <c r="W180" s="10">
        <f t="shared" si="19"/>
        <v>4.4806233723062405</v>
      </c>
      <c r="X180" s="10">
        <f>_xll.FDSR(A180,"FF_SGA(ANN_R,8/1/2018,10/31/2018,AY)")</f>
        <v>402</v>
      </c>
      <c r="Y180" s="10"/>
      <c r="Z180" s="10"/>
      <c r="AA180" s="3">
        <f t="array" ref="AA180:CM180">_xll.FDSR($A180,"FG_PRICE(8/1/2018,10/31/2018,,USD)")</f>
        <v>64.8</v>
      </c>
      <c r="AB180" s="3">
        <v>65.819999999999993</v>
      </c>
      <c r="AC180" s="4">
        <v>66.3</v>
      </c>
      <c r="AD180" s="3">
        <v>66.959999999999994</v>
      </c>
      <c r="AE180" s="3">
        <v>67.25</v>
      </c>
      <c r="AF180" s="3">
        <v>65.930000000000007</v>
      </c>
      <c r="AG180" s="3">
        <v>64</v>
      </c>
      <c r="AH180" s="3">
        <v>64.27</v>
      </c>
      <c r="AI180" s="3">
        <v>63.33</v>
      </c>
      <c r="AJ180" s="3">
        <v>63.92</v>
      </c>
      <c r="AK180" s="3">
        <v>61.5</v>
      </c>
      <c r="AL180" s="3">
        <v>62.74</v>
      </c>
      <c r="AM180" s="3">
        <v>62.35</v>
      </c>
      <c r="AN180" s="3">
        <v>62.96</v>
      </c>
      <c r="AO180" s="3">
        <v>63.4</v>
      </c>
      <c r="AP180" s="3">
        <v>65.19</v>
      </c>
      <c r="AQ180" s="3">
        <v>64.55</v>
      </c>
      <c r="AR180" s="3">
        <v>65.14</v>
      </c>
      <c r="AS180" s="3">
        <v>66.150000000000006</v>
      </c>
      <c r="AT180" s="3">
        <v>65.78</v>
      </c>
      <c r="AU180" s="3">
        <v>67.209999999999994</v>
      </c>
      <c r="AV180" s="3">
        <v>68.17</v>
      </c>
      <c r="AW180" s="3">
        <v>67.34</v>
      </c>
      <c r="AX180" s="3">
        <v>65.680000000000007</v>
      </c>
      <c r="AY180" s="3">
        <v>65.41</v>
      </c>
      <c r="AZ180" s="3">
        <v>62.97</v>
      </c>
      <c r="BA180" s="3">
        <v>62.63</v>
      </c>
      <c r="BB180" s="3">
        <v>62.55</v>
      </c>
      <c r="BC180" s="3">
        <v>64.38</v>
      </c>
      <c r="BD180" s="3">
        <v>65.06</v>
      </c>
      <c r="BE180" s="3">
        <v>65.239999999999995</v>
      </c>
      <c r="BF180" s="3">
        <v>66.010000000000005</v>
      </c>
      <c r="BG180" s="3">
        <v>66.77</v>
      </c>
      <c r="BH180" s="3">
        <v>68.52</v>
      </c>
      <c r="BI180" s="3">
        <v>69.42</v>
      </c>
      <c r="BJ180" s="3">
        <v>69.38</v>
      </c>
      <c r="BK180" s="3">
        <v>70.510000000000005</v>
      </c>
      <c r="BL180" s="3">
        <v>72.040000000000006</v>
      </c>
      <c r="BM180" s="3">
        <v>71.64</v>
      </c>
      <c r="BN180" s="3">
        <v>70.44</v>
      </c>
      <c r="BO180" s="3">
        <v>71.58</v>
      </c>
      <c r="BP180" s="3">
        <v>71.58</v>
      </c>
      <c r="BQ180" s="3">
        <v>74.59</v>
      </c>
      <c r="BR180" s="3">
        <v>73.36</v>
      </c>
      <c r="BS180" s="3">
        <v>73.98</v>
      </c>
      <c r="BT180" s="3">
        <v>72.58</v>
      </c>
      <c r="BU180" s="3">
        <v>72.44</v>
      </c>
      <c r="BV180" s="3">
        <v>71.11</v>
      </c>
      <c r="BW180" s="3">
        <v>72.569999999999993</v>
      </c>
      <c r="BX180" s="3">
        <v>67.19</v>
      </c>
      <c r="BY180" s="3">
        <v>65.5</v>
      </c>
      <c r="BZ180" s="3">
        <v>66.16</v>
      </c>
      <c r="CA180" s="3">
        <v>65.64</v>
      </c>
      <c r="CB180" s="3">
        <v>65.8</v>
      </c>
      <c r="CC180" s="3">
        <v>64.78</v>
      </c>
      <c r="CD180" s="3">
        <v>64.11</v>
      </c>
      <c r="CE180" s="3">
        <v>63.56</v>
      </c>
      <c r="CF180" s="3">
        <v>62.94</v>
      </c>
      <c r="CG180" s="3">
        <v>61.43</v>
      </c>
      <c r="CH180" s="3">
        <v>58.16</v>
      </c>
      <c r="CI180" s="3">
        <v>58.99</v>
      </c>
      <c r="CJ180" s="3">
        <v>58.11</v>
      </c>
      <c r="CK180" s="3">
        <v>56.16</v>
      </c>
      <c r="CL180" s="3">
        <v>57.08</v>
      </c>
      <c r="CM180" s="3">
        <v>57.4</v>
      </c>
      <c r="CN180" s="3"/>
      <c r="CO180" s="3"/>
    </row>
    <row r="181" spans="1:93" hidden="1" x14ac:dyDescent="0.25">
      <c r="A181" t="s">
        <v>5407</v>
      </c>
      <c r="B181" t="s">
        <v>5408</v>
      </c>
      <c r="C181" s="1" t="s">
        <v>5409</v>
      </c>
      <c r="D181" s="2">
        <v>-0.309507645</v>
      </c>
      <c r="E181">
        <v>14674</v>
      </c>
      <c r="F181">
        <v>2018</v>
      </c>
      <c r="G181" s="7">
        <v>1</v>
      </c>
      <c r="H181" s="8">
        <f t="shared" si="16"/>
        <v>0</v>
      </c>
      <c r="I181" s="8">
        <f>_xll.FDS(A181,"FF_CURR_RATIO(ANN_R,0)")</f>
        <v>6.0549462846911366</v>
      </c>
      <c r="J181" s="8">
        <f t="shared" si="20"/>
        <v>1</v>
      </c>
      <c r="K181" s="8">
        <f>_xll.FDS(A181,"FF_PBK(ANN_R,0)")</f>
        <v>13.16820744294091</v>
      </c>
      <c r="L181" s="8" t="e">
        <f>_xll.FDSR(A181,"FF_PE(ANN_R,NOW,NOW,AY)")</f>
        <v>#N/A</v>
      </c>
      <c r="M181" s="12">
        <f>_xll.FDSR(A181,"FF_EPS(ANN_R,NOW,NOW,AY)")</f>
        <v>-5.45</v>
      </c>
      <c r="N181" s="12"/>
      <c r="O181" s="12">
        <f>_xll.FDSR(A181,"FF_SALES(ANN_R,NOW,NOW,AY)")</f>
        <v>15.385999999999999</v>
      </c>
      <c r="P181" s="10">
        <f>_xll.FDSR(A181,"FF_RD_EXP(ANN_R,NOW,NOW,AY)")</f>
        <v>173.887</v>
      </c>
      <c r="Q181" s="10">
        <f>_xll.FDS(A181,"FF_ASSETS(ANN_R,0)")</f>
        <v>441.4</v>
      </c>
      <c r="R181" s="10">
        <f t="shared" si="17"/>
        <v>0.3939442682374264</v>
      </c>
      <c r="S181" s="10">
        <f t="shared" si="21"/>
        <v>1</v>
      </c>
      <c r="T181">
        <f t="shared" si="18"/>
        <v>-5.3432137285491454E-2</v>
      </c>
      <c r="U181">
        <f t="array" ref="U181:V181">_xll.FDSR(A181,"FF_DEBT_ASSETS(ANN_R,11/30/2016,10/31/2018,AY)")</f>
        <v>0</v>
      </c>
      <c r="V181">
        <v>34.833728064274908</v>
      </c>
      <c r="W181">
        <f t="shared" si="19"/>
        <v>34.833728064274908</v>
      </c>
      <c r="X181" s="3">
        <f>_xll.FDSR(A181,"FF_SGA(ANN_R,8/1/2018,10/31/2018,AY)")</f>
        <v>269.47899999999998</v>
      </c>
      <c r="Y181"/>
      <c r="Z181" s="10"/>
      <c r="AA181" s="3">
        <f t="array" ref="AA181:CM181">_xll.FDSR($A181,"FG_PRICE(8/1/2018,10/31/2018,,USD)")</f>
        <v>25.64</v>
      </c>
      <c r="AB181" s="3">
        <v>28.1</v>
      </c>
      <c r="AC181" s="4">
        <v>28.5</v>
      </c>
      <c r="AD181" s="3">
        <v>28.8</v>
      </c>
      <c r="AE181" s="3">
        <v>27.68</v>
      </c>
      <c r="AF181" s="3">
        <v>27.69</v>
      </c>
      <c r="AG181" s="3">
        <v>27.84</v>
      </c>
      <c r="AH181" s="3">
        <v>28.02</v>
      </c>
      <c r="AI181" s="3">
        <v>28.17</v>
      </c>
      <c r="AJ181" s="3">
        <v>27.49</v>
      </c>
      <c r="AK181" s="3">
        <v>26.84</v>
      </c>
      <c r="AL181" s="3">
        <v>27.65</v>
      </c>
      <c r="AM181" s="3">
        <v>27.16</v>
      </c>
      <c r="AN181" s="3">
        <v>26.95</v>
      </c>
      <c r="AO181" s="3">
        <v>27.64</v>
      </c>
      <c r="AP181" s="3">
        <v>27.85</v>
      </c>
      <c r="AQ181" s="3">
        <v>27.59</v>
      </c>
      <c r="AR181" s="3">
        <v>27.71</v>
      </c>
      <c r="AS181" s="3">
        <v>27.91</v>
      </c>
      <c r="AT181" s="3">
        <v>28.67</v>
      </c>
      <c r="AU181" s="3">
        <v>28.48</v>
      </c>
      <c r="AV181" s="3">
        <v>28.84</v>
      </c>
      <c r="AW181" s="3">
        <v>28.97</v>
      </c>
      <c r="AX181" s="3">
        <v>29.39</v>
      </c>
      <c r="AY181" s="3">
        <v>29.12</v>
      </c>
      <c r="AZ181" s="3">
        <v>28.73</v>
      </c>
      <c r="BA181" s="3">
        <v>28.86</v>
      </c>
      <c r="BB181" s="3">
        <v>28.47</v>
      </c>
      <c r="BC181" s="3">
        <v>28.37</v>
      </c>
      <c r="BD181" s="3">
        <v>28.5</v>
      </c>
      <c r="BE181" s="3">
        <v>27.81</v>
      </c>
      <c r="BF181" s="3">
        <v>27.45</v>
      </c>
      <c r="BG181" s="3">
        <v>26.93</v>
      </c>
      <c r="BH181" s="3">
        <v>27.01</v>
      </c>
      <c r="BI181" s="3">
        <v>27.5</v>
      </c>
      <c r="BJ181" s="3">
        <v>28.15</v>
      </c>
      <c r="BK181" s="3">
        <v>29.04</v>
      </c>
      <c r="BL181" s="3">
        <v>29.01</v>
      </c>
      <c r="BM181" s="3">
        <v>30.56</v>
      </c>
      <c r="BN181" s="3">
        <v>30.19</v>
      </c>
      <c r="BO181" s="3">
        <v>31.17</v>
      </c>
      <c r="BP181" s="3">
        <v>32.67</v>
      </c>
      <c r="BQ181" s="3">
        <v>33.24</v>
      </c>
      <c r="BR181" s="3">
        <v>34.19</v>
      </c>
      <c r="BS181" s="3">
        <v>35.07</v>
      </c>
      <c r="BT181" s="3">
        <v>34</v>
      </c>
      <c r="BU181" s="3">
        <v>34.340000000000003</v>
      </c>
      <c r="BV181" s="3">
        <v>32.57</v>
      </c>
      <c r="BW181" s="3">
        <v>31.2</v>
      </c>
      <c r="BX181" s="3">
        <v>30.35</v>
      </c>
      <c r="BY181" s="3">
        <v>29.84</v>
      </c>
      <c r="BZ181" s="3">
        <v>29.94</v>
      </c>
      <c r="CA181" s="3">
        <v>28.88</v>
      </c>
      <c r="CB181" s="3">
        <v>30.43</v>
      </c>
      <c r="CC181" s="3">
        <v>29.99</v>
      </c>
      <c r="CD181" s="3">
        <v>29.29</v>
      </c>
      <c r="CE181" s="3">
        <v>29.13</v>
      </c>
      <c r="CF181" s="3">
        <v>28.4</v>
      </c>
      <c r="CG181" s="3">
        <v>27.69</v>
      </c>
      <c r="CH181" s="3">
        <v>25.43</v>
      </c>
      <c r="CI181" s="3">
        <v>25.57</v>
      </c>
      <c r="CJ181" s="3">
        <v>25.22</v>
      </c>
      <c r="CK181" s="3">
        <v>24.69</v>
      </c>
      <c r="CL181" s="3">
        <v>24.9</v>
      </c>
      <c r="CM181" s="3">
        <v>24.27</v>
      </c>
      <c r="CN181" s="3"/>
      <c r="CO181" s="3"/>
    </row>
    <row r="182" spans="1:93" hidden="1" x14ac:dyDescent="0.25">
      <c r="A182" t="s">
        <v>7615</v>
      </c>
      <c r="B182" t="s">
        <v>7616</v>
      </c>
      <c r="C182" s="1" t="s">
        <v>7617</v>
      </c>
      <c r="D182" s="2">
        <v>-0.293154315</v>
      </c>
      <c r="E182">
        <v>15525</v>
      </c>
      <c r="F182">
        <v>2018</v>
      </c>
      <c r="G182" s="7">
        <v>1</v>
      </c>
      <c r="H182" s="8">
        <f t="shared" si="16"/>
        <v>0</v>
      </c>
      <c r="I182" s="8">
        <f>_xll.FDS(A182,"FF_CURR_RATIO(ANN_R,0)")</f>
        <v>0.49014138693853992</v>
      </c>
      <c r="J182" s="8">
        <f t="shared" si="20"/>
        <v>0</v>
      </c>
      <c r="K182" s="8" t="e">
        <f>_xll.FDS(A182,"FF_PBK(ANN_R,0)")</f>
        <v>#N/A</v>
      </c>
      <c r="L182" s="8" t="e">
        <f>_xll.FDSR(A182,"FF_PE(ANN_R,NOW,NOW,AY)")</f>
        <v>#N/A</v>
      </c>
      <c r="M182" s="12">
        <f>_xll.FDSR(A182,"FF_EPS(ANN_R,NOW,NOW,AY)")</f>
        <v>-1.65</v>
      </c>
      <c r="N182" s="12"/>
      <c r="O182" s="12">
        <f>_xll.FDSR(A182,"FF_SALES(ANN_R,NOW,NOW,AY)")</f>
        <v>212.63300000000001</v>
      </c>
      <c r="P182" s="10">
        <f>_xll.FDSR(A182,"FF_RD_EXP(ANN_R,NOW,NOW,AY)")</f>
        <v>0</v>
      </c>
      <c r="Q182" s="10">
        <f>_xll.FDS(A182,"FF_ASSETS(ANN_R,0)")</f>
        <v>122.476</v>
      </c>
      <c r="R182" s="10">
        <f t="shared" si="17"/>
        <v>0</v>
      </c>
      <c r="S182" s="10">
        <f t="shared" si="21"/>
        <v>0</v>
      </c>
      <c r="T182" s="10">
        <f t="shared" si="18"/>
        <v>-0.12377450980392157</v>
      </c>
      <c r="U182" s="10">
        <f t="array" ref="U182:V182">_xll.FDSR(A182,"FF_DEBT_ASSETS(ANN_R,11/30/2016,10/31/2018,AY)")</f>
        <v>0</v>
      </c>
      <c r="V182" s="10">
        <v>89.422206122079331</v>
      </c>
      <c r="W182" s="10">
        <f t="shared" si="19"/>
        <v>89.422206122079331</v>
      </c>
      <c r="X182" s="10">
        <f>_xll.FDSR(A182,"FF_SGA(ANN_R,8/1/2018,10/31/2018,AY)")</f>
        <v>100.303</v>
      </c>
      <c r="Y182" s="10"/>
      <c r="Z182" s="10"/>
      <c r="AA182" s="3">
        <f t="array" ref="AA182:CM182">_xll.FDSR($A182,"FG_PRICE(8/1/2018,10/31/2018,,USD)")</f>
        <v>8.16</v>
      </c>
      <c r="AB182" s="3">
        <v>8.07</v>
      </c>
      <c r="AC182" s="4">
        <v>8.07</v>
      </c>
      <c r="AD182" s="3">
        <v>8.4</v>
      </c>
      <c r="AE182" s="3">
        <v>8.16</v>
      </c>
      <c r="AF182" s="3">
        <v>8.06</v>
      </c>
      <c r="AG182" s="3">
        <v>8.3699999999999992</v>
      </c>
      <c r="AH182" s="3">
        <v>7.19</v>
      </c>
      <c r="AI182" s="3">
        <v>5.93</v>
      </c>
      <c r="AJ182" s="3">
        <v>6.01</v>
      </c>
      <c r="AK182" s="3">
        <v>5.64</v>
      </c>
      <c r="AL182" s="3">
        <v>5.38</v>
      </c>
      <c r="AM182" s="3">
        <v>4.82</v>
      </c>
      <c r="AN182" s="3">
        <v>4.5</v>
      </c>
      <c r="AO182" s="3">
        <v>5.03</v>
      </c>
      <c r="AP182" s="3">
        <v>5.04</v>
      </c>
      <c r="AQ182" s="3">
        <v>5.07</v>
      </c>
      <c r="AR182" s="3">
        <v>5.12</v>
      </c>
      <c r="AS182" s="3">
        <v>5.01</v>
      </c>
      <c r="AT182" s="3">
        <v>5.07</v>
      </c>
      <c r="AU182" s="3">
        <v>5.01</v>
      </c>
      <c r="AV182" s="3">
        <v>4.99</v>
      </c>
      <c r="AW182" s="3">
        <v>5.08</v>
      </c>
      <c r="AX182" s="3">
        <v>4.87</v>
      </c>
      <c r="AY182" s="3">
        <v>4.6399999999999997</v>
      </c>
      <c r="AZ182" s="3">
        <v>4.93</v>
      </c>
      <c r="BA182" s="3">
        <v>5.13</v>
      </c>
      <c r="BB182" s="3">
        <v>5.9</v>
      </c>
      <c r="BC182" s="3">
        <v>6.83</v>
      </c>
      <c r="BD182" s="3">
        <v>6.76</v>
      </c>
      <c r="BE182" s="3">
        <v>6.57</v>
      </c>
      <c r="BF182" s="3">
        <v>6.26</v>
      </c>
      <c r="BG182" s="3">
        <v>6.22</v>
      </c>
      <c r="BH182" s="3">
        <v>6.59</v>
      </c>
      <c r="BI182" s="3">
        <v>6.92</v>
      </c>
      <c r="BJ182" s="3">
        <v>6.97</v>
      </c>
      <c r="BK182" s="3">
        <v>6.75</v>
      </c>
      <c r="BL182" s="3">
        <v>6.55</v>
      </c>
      <c r="BM182" s="3">
        <v>6.28</v>
      </c>
      <c r="BN182" s="3">
        <v>6.36</v>
      </c>
      <c r="BO182" s="3">
        <v>6.37</v>
      </c>
      <c r="BP182" s="3">
        <v>6.31</v>
      </c>
      <c r="BQ182" s="3">
        <v>6</v>
      </c>
      <c r="BR182" s="3">
        <v>5.92</v>
      </c>
      <c r="BS182" s="3">
        <v>6.34</v>
      </c>
      <c r="BT182" s="3">
        <v>6.38</v>
      </c>
      <c r="BU182" s="3">
        <v>6.29</v>
      </c>
      <c r="BV182" s="3">
        <v>6.2</v>
      </c>
      <c r="BW182" s="3">
        <v>6.55</v>
      </c>
      <c r="BX182" s="3">
        <v>6.44</v>
      </c>
      <c r="BY182" s="3">
        <v>6.23</v>
      </c>
      <c r="BZ182" s="3">
        <v>6.29</v>
      </c>
      <c r="CA182" s="3">
        <v>6.52</v>
      </c>
      <c r="CB182" s="3">
        <v>6.81</v>
      </c>
      <c r="CC182" s="3">
        <v>6.82</v>
      </c>
      <c r="CD182" s="3">
        <v>6.9</v>
      </c>
      <c r="CE182" s="3">
        <v>6.9</v>
      </c>
      <c r="CF182" s="3">
        <v>6.9</v>
      </c>
      <c r="CG182" s="3">
        <v>6.9</v>
      </c>
      <c r="CH182" s="3">
        <v>6.71</v>
      </c>
      <c r="CI182" s="3">
        <v>6.71</v>
      </c>
      <c r="CJ182" s="3">
        <v>6.95</v>
      </c>
      <c r="CK182" s="3">
        <v>6.59</v>
      </c>
      <c r="CL182" s="3">
        <v>6.96</v>
      </c>
      <c r="CM182" s="3">
        <v>7.15</v>
      </c>
      <c r="CN182" s="3"/>
      <c r="CO182" s="3"/>
    </row>
    <row r="183" spans="1:93" hidden="1" x14ac:dyDescent="0.25">
      <c r="A183" t="s">
        <v>4009</v>
      </c>
      <c r="B183" t="s">
        <v>4010</v>
      </c>
      <c r="C183" s="1" t="s">
        <v>4011</v>
      </c>
      <c r="D183" s="2">
        <v>-0.25302013400000001</v>
      </c>
      <c r="E183">
        <v>13957</v>
      </c>
      <c r="F183">
        <v>2018</v>
      </c>
      <c r="G183" s="7">
        <v>1</v>
      </c>
      <c r="H183" s="8">
        <f t="shared" si="16"/>
        <v>0</v>
      </c>
      <c r="I183" s="8">
        <f>_xll.FDS(A183,"FF_CURR_RATIO(ANN_R,0)")</f>
        <v>3.0193236714975851</v>
      </c>
      <c r="J183" s="8">
        <f t="shared" si="20"/>
        <v>0</v>
      </c>
      <c r="K183" s="8">
        <f>_xll.FDS(A183,"FF_PBK(ANN_R,0)")</f>
        <v>5.0212491053841628</v>
      </c>
      <c r="L183" s="8">
        <f>_xll.FDSR(A183,"FF_PE(ANN_R,NOW,NOW,AY)")</f>
        <v>213.2329209252286</v>
      </c>
      <c r="M183" s="12">
        <f>_xll.FDSR(A183,"FF_EPS(ANN_R,NOW,NOW,AY)")</f>
        <v>0.18590000000000001</v>
      </c>
      <c r="N183" s="12"/>
      <c r="O183" s="12">
        <f>_xll.FDSR(A183,"FF_SALES(ANN_R,NOW,NOW,AY)")</f>
        <v>5121</v>
      </c>
      <c r="P183" s="10">
        <f>_xll.FDSR(A183,"FF_RD_EXP(ANN_R,NOW,NOW,AY)")</f>
        <v>0</v>
      </c>
      <c r="Q183" s="10">
        <f>_xll.FDS(A183,"FF_ASSETS(ANN_R,0)")</f>
        <v>4452</v>
      </c>
      <c r="R183" s="10">
        <f t="shared" si="17"/>
        <v>0</v>
      </c>
      <c r="S183" s="10">
        <f t="shared" si="21"/>
        <v>0</v>
      </c>
      <c r="T183" s="10">
        <f t="shared" si="18"/>
        <v>-0.12566907144519435</v>
      </c>
      <c r="U183" s="10">
        <f t="array" ref="U183:V183">_xll.FDSR(A183,"FF_DEBT_ASSETS(ANN_R,11/30/2016,10/31/2018,AY)")</f>
        <v>68.96496560550311</v>
      </c>
      <c r="V183" s="10">
        <v>63.959731543624173</v>
      </c>
      <c r="W183" s="10">
        <f t="shared" si="19"/>
        <v>-5.0052340618789373</v>
      </c>
      <c r="X183" s="10">
        <f>_xll.FDSR(A183,"FF_SGA(ANN_R,8/1/2018,10/31/2018,AY)")</f>
        <v>1334</v>
      </c>
      <c r="Y183" s="10"/>
      <c r="Z183" s="10"/>
      <c r="AA183" s="3">
        <f t="array" ref="AA183:CM183">_xll.FDSR($A183,"FG_PRICE(8/1/2018,10/31/2018,,USD)")</f>
        <v>42.97</v>
      </c>
      <c r="AB183" s="3">
        <v>43.13</v>
      </c>
      <c r="AC183" s="4">
        <v>42.82</v>
      </c>
      <c r="AD183" s="3">
        <v>43.6</v>
      </c>
      <c r="AE183" s="3">
        <v>44.05</v>
      </c>
      <c r="AF183" s="3">
        <v>44.12</v>
      </c>
      <c r="AG183" s="3">
        <v>43.96</v>
      </c>
      <c r="AH183" s="3">
        <v>43.79</v>
      </c>
      <c r="AI183" s="3">
        <v>43.75</v>
      </c>
      <c r="AJ183" s="3">
        <v>44.3</v>
      </c>
      <c r="AK183" s="3">
        <v>43.76</v>
      </c>
      <c r="AL183" s="3">
        <v>44.24</v>
      </c>
      <c r="AM183" s="3">
        <v>44.61</v>
      </c>
      <c r="AN183" s="3">
        <v>45.02</v>
      </c>
      <c r="AO183" s="3">
        <v>45.79</v>
      </c>
      <c r="AP183" s="3">
        <v>45.94</v>
      </c>
      <c r="AQ183" s="3">
        <v>45.87</v>
      </c>
      <c r="AR183" s="3">
        <v>44.95</v>
      </c>
      <c r="AS183" s="3">
        <v>44.84</v>
      </c>
      <c r="AT183" s="3">
        <v>44.9</v>
      </c>
      <c r="AU183" s="3">
        <v>44.99</v>
      </c>
      <c r="AV183" s="3">
        <v>45.55</v>
      </c>
      <c r="AW183" s="3">
        <v>45.59</v>
      </c>
      <c r="AX183" s="3">
        <v>45.02</v>
      </c>
      <c r="AY183" s="3">
        <v>44.18</v>
      </c>
      <c r="AZ183" s="3">
        <v>43.62</v>
      </c>
      <c r="BA183" s="3">
        <v>42.54</v>
      </c>
      <c r="BB183" s="3">
        <v>43.12</v>
      </c>
      <c r="BC183" s="3">
        <v>43.85</v>
      </c>
      <c r="BD183" s="3">
        <v>43.6</v>
      </c>
      <c r="BE183" s="3">
        <v>43.54</v>
      </c>
      <c r="BF183" s="3">
        <v>42.71</v>
      </c>
      <c r="BG183" s="3">
        <v>41.81</v>
      </c>
      <c r="BH183" s="3">
        <v>42.21</v>
      </c>
      <c r="BI183" s="3">
        <v>41.98</v>
      </c>
      <c r="BJ183" s="3">
        <v>42.38</v>
      </c>
      <c r="BK183" s="3">
        <v>42.54</v>
      </c>
      <c r="BL183" s="3">
        <v>42.46</v>
      </c>
      <c r="BM183" s="3">
        <v>42.62</v>
      </c>
      <c r="BN183" s="3">
        <v>42.48</v>
      </c>
      <c r="BO183" s="3">
        <v>42.46</v>
      </c>
      <c r="BP183" s="3">
        <v>42.79</v>
      </c>
      <c r="BQ183" s="3">
        <v>42.4</v>
      </c>
      <c r="BR183" s="3">
        <v>41.9</v>
      </c>
      <c r="BS183" s="3">
        <v>42.78</v>
      </c>
      <c r="BT183" s="3">
        <v>42.33</v>
      </c>
      <c r="BU183" s="3">
        <v>41.92</v>
      </c>
      <c r="BV183" s="3">
        <v>41.48</v>
      </c>
      <c r="BW183" s="3">
        <v>41.12</v>
      </c>
      <c r="BX183" s="3">
        <v>39.479999999999997</v>
      </c>
      <c r="BY183" s="3">
        <v>38.03</v>
      </c>
      <c r="BZ183" s="3">
        <v>38.96</v>
      </c>
      <c r="CA183" s="3">
        <v>39.549999999999997</v>
      </c>
      <c r="CB183" s="3">
        <v>39.090000000000003</v>
      </c>
      <c r="CC183" s="3">
        <v>39.049999999999997</v>
      </c>
      <c r="CD183" s="3">
        <v>38.44</v>
      </c>
      <c r="CE183" s="3">
        <v>38.119999999999997</v>
      </c>
      <c r="CF183" s="3">
        <v>37.64</v>
      </c>
      <c r="CG183" s="3">
        <v>37.72</v>
      </c>
      <c r="CH183" s="3">
        <v>36.47</v>
      </c>
      <c r="CI183" s="3">
        <v>37.11</v>
      </c>
      <c r="CJ183" s="3">
        <v>37.090000000000003</v>
      </c>
      <c r="CK183" s="3">
        <v>36.9</v>
      </c>
      <c r="CL183" s="3">
        <v>37.36</v>
      </c>
      <c r="CM183" s="3">
        <v>37.57</v>
      </c>
      <c r="CN183" s="3"/>
      <c r="CO183" s="3"/>
    </row>
    <row r="184" spans="1:93" hidden="1" x14ac:dyDescent="0.25">
      <c r="A184" t="s">
        <v>7624</v>
      </c>
      <c r="B184" t="s">
        <v>7625</v>
      </c>
      <c r="C184" s="1" t="s">
        <v>7626</v>
      </c>
      <c r="D184" s="2">
        <v>-0.27366371699999997</v>
      </c>
      <c r="E184">
        <v>17880</v>
      </c>
      <c r="F184">
        <v>2018</v>
      </c>
      <c r="G184" s="7">
        <v>1</v>
      </c>
      <c r="H184" s="8">
        <f t="shared" si="16"/>
        <v>0</v>
      </c>
      <c r="I184" s="8">
        <f>_xll.FDS(A184,"FF_CURR_RATIO(ANN_R,0)")</f>
        <v>1.1754128929142249</v>
      </c>
      <c r="J184" s="8">
        <f t="shared" si="20"/>
        <v>0</v>
      </c>
      <c r="K184" s="8" t="e">
        <f>_xll.FDS(A184,"FF_PBK(ANN_R,0)")</f>
        <v>#N/A</v>
      </c>
      <c r="L184" s="8" t="e">
        <f>_xll.FDSR(A184,"FF_PE(ANN_R,NOW,NOW,AY)")</f>
        <v>#N/A</v>
      </c>
      <c r="M184" s="12">
        <f>_xll.FDSR(A184,"FF_EPS(ANN_R,NOW,NOW,AY)")</f>
        <v>-0.75139999999999996</v>
      </c>
      <c r="N184" s="12"/>
      <c r="O184" s="12">
        <f>_xll.FDSR(A184,"FF_SALES(ANN_R,NOW,NOW,AY)")</f>
        <v>126.242</v>
      </c>
      <c r="P184" s="10">
        <f>_xll.FDSR(A184,"FF_RD_EXP(ANN_R,NOW,NOW,AY)")</f>
        <v>9.1940000000000008</v>
      </c>
      <c r="Q184" s="10">
        <f>_xll.FDS(A184,"FF_ASSETS(ANN_R,0)")</f>
        <v>20.518999999999998</v>
      </c>
      <c r="R184" s="10">
        <f t="shared" si="17"/>
        <v>0.4480725181539062</v>
      </c>
      <c r="S184" s="10">
        <f t="shared" si="21"/>
        <v>1</v>
      </c>
      <c r="T184" s="10">
        <f t="shared" si="18"/>
        <v>-0.12745762711864417</v>
      </c>
      <c r="U184" s="10" t="e">
        <f t="array" ref="U184:V184">_xll.FDSR(A184,"FF_DEBT_ASSETS(ANN_R,11/30/2016,10/31/2018,AY)")</f>
        <v>#N/A</v>
      </c>
      <c r="V184" s="10">
        <v>14.481415929203539</v>
      </c>
      <c r="W184" s="10" t="e">
        <f t="shared" si="19"/>
        <v>#N/A</v>
      </c>
      <c r="X184" s="10">
        <f>_xll.FDSR(A184,"FF_SGA(ANN_R,8/1/2018,10/31/2018,AY)")</f>
        <v>123.18600000000001</v>
      </c>
      <c r="Y184" s="10"/>
      <c r="Z184" s="10"/>
      <c r="AA184" s="3">
        <f t="array" ref="AA184:CM184">_xll.FDSR($A184,"FG_PRICE(8/1/2018,10/31/2018,,USD)")</f>
        <v>14.75</v>
      </c>
      <c r="AB184" s="3">
        <v>13.96</v>
      </c>
      <c r="AC184" s="4">
        <v>14.35</v>
      </c>
      <c r="AD184" s="3">
        <v>15.05</v>
      </c>
      <c r="AE184" s="3">
        <v>15.04</v>
      </c>
      <c r="AF184" s="3">
        <v>15.56</v>
      </c>
      <c r="AG184" s="3">
        <v>14.85</v>
      </c>
      <c r="AH184" s="3">
        <v>14.72</v>
      </c>
      <c r="AI184" s="3">
        <v>14.59</v>
      </c>
      <c r="AJ184" s="3">
        <v>14.84</v>
      </c>
      <c r="AK184" s="3">
        <v>14.36</v>
      </c>
      <c r="AL184" s="3">
        <v>14.49</v>
      </c>
      <c r="AM184" s="3">
        <v>14.23</v>
      </c>
      <c r="AN184" s="3">
        <v>14.35</v>
      </c>
      <c r="AO184" s="3">
        <v>14.23</v>
      </c>
      <c r="AP184" s="3">
        <v>14</v>
      </c>
      <c r="AQ184" s="3">
        <v>13.65</v>
      </c>
      <c r="AR184" s="3">
        <v>13.61</v>
      </c>
      <c r="AS184" s="3">
        <v>13.61</v>
      </c>
      <c r="AT184" s="3">
        <v>13.44</v>
      </c>
      <c r="AU184" s="3">
        <v>13.39</v>
      </c>
      <c r="AV184" s="3">
        <v>13.22</v>
      </c>
      <c r="AW184" s="3">
        <v>13.25</v>
      </c>
      <c r="AX184" s="3">
        <v>12.51</v>
      </c>
      <c r="AY184" s="3">
        <v>12.55</v>
      </c>
      <c r="AZ184" s="3">
        <v>13.18</v>
      </c>
      <c r="BA184" s="3">
        <v>13.7</v>
      </c>
      <c r="BB184" s="3">
        <v>13.7</v>
      </c>
      <c r="BC184" s="3">
        <v>13.51</v>
      </c>
      <c r="BD184" s="3">
        <v>13.58</v>
      </c>
      <c r="BE184" s="3">
        <v>14.17</v>
      </c>
      <c r="BF184" s="3">
        <v>14.52</v>
      </c>
      <c r="BG184" s="3">
        <v>14.7</v>
      </c>
      <c r="BH184" s="3">
        <v>15.02</v>
      </c>
      <c r="BI184" s="3">
        <v>15.25</v>
      </c>
      <c r="BJ184" s="3">
        <v>15.85</v>
      </c>
      <c r="BK184" s="3">
        <v>15.1</v>
      </c>
      <c r="BL184" s="3">
        <v>15</v>
      </c>
      <c r="BM184" s="3">
        <v>14.19</v>
      </c>
      <c r="BN184" s="3">
        <v>14.29</v>
      </c>
      <c r="BO184" s="3">
        <v>14.31</v>
      </c>
      <c r="BP184" s="3">
        <v>14.86</v>
      </c>
      <c r="BQ184" s="3">
        <v>15.46</v>
      </c>
      <c r="BR184" s="3">
        <v>16</v>
      </c>
      <c r="BS184" s="3">
        <v>16.850000000000001</v>
      </c>
      <c r="BT184" s="3">
        <v>16.940000000000001</v>
      </c>
      <c r="BU184" s="3">
        <v>15.02</v>
      </c>
      <c r="BV184" s="3">
        <v>14.4</v>
      </c>
      <c r="BW184" s="3">
        <v>14.38</v>
      </c>
      <c r="BX184" s="3">
        <v>13.74</v>
      </c>
      <c r="BY184" s="3">
        <v>13.21</v>
      </c>
      <c r="BZ184" s="3">
        <v>13</v>
      </c>
      <c r="CA184" s="3">
        <v>13.22</v>
      </c>
      <c r="CB184" s="3">
        <v>12.49</v>
      </c>
      <c r="CC184" s="3">
        <v>12.53</v>
      </c>
      <c r="CD184" s="3">
        <v>12.23</v>
      </c>
      <c r="CE184" s="3">
        <v>12.14</v>
      </c>
      <c r="CF184" s="3">
        <v>12.01</v>
      </c>
      <c r="CG184" s="3">
        <v>12</v>
      </c>
      <c r="CH184" s="3">
        <v>11.85</v>
      </c>
      <c r="CI184" s="3">
        <v>11.8</v>
      </c>
      <c r="CJ184" s="3">
        <v>11.99</v>
      </c>
      <c r="CK184" s="3">
        <v>12.52</v>
      </c>
      <c r="CL184" s="3">
        <v>12.67</v>
      </c>
      <c r="CM184" s="3">
        <v>12.87</v>
      </c>
      <c r="CN184" s="3"/>
      <c r="CO184" s="3"/>
    </row>
    <row r="185" spans="1:93" hidden="1" x14ac:dyDescent="0.25">
      <c r="A185" t="s">
        <v>2323</v>
      </c>
      <c r="B185" t="s">
        <v>2324</v>
      </c>
      <c r="C185" s="1" t="s">
        <v>3879</v>
      </c>
      <c r="D185" s="2">
        <v>-0.169672463</v>
      </c>
      <c r="E185">
        <v>85177</v>
      </c>
      <c r="F185">
        <v>2018</v>
      </c>
      <c r="G185" s="7">
        <v>1</v>
      </c>
      <c r="H185" s="8">
        <f t="shared" si="16"/>
        <v>0</v>
      </c>
      <c r="I185" s="8">
        <f>_xll.FDS(A185,"FF_CURR_RATIO(ANN_R,0)")</f>
        <v>3.1743419298650979</v>
      </c>
      <c r="J185" s="8">
        <f t="shared" si="20"/>
        <v>0</v>
      </c>
      <c r="K185" s="8">
        <f>_xll.FDS(A185,"FF_PBK(ANN_R,0)")</f>
        <v>7.9150185886227442</v>
      </c>
      <c r="L185" s="8" t="e">
        <f>_xll.FDSR(A185,"FF_PE(ANN_R,NOW,NOW,AY)")</f>
        <v>#N/A</v>
      </c>
      <c r="M185" s="12">
        <f>_xll.FDSR(A185,"FF_EPS(ANN_R,NOW,NOW,AY)")</f>
        <v>-1.1399999999999999</v>
      </c>
      <c r="N185" s="12"/>
      <c r="O185" s="12">
        <f>_xll.FDSR(A185,"FF_SALES(ANN_R,NOW,NOW,AY)")</f>
        <v>296.5</v>
      </c>
      <c r="P185" s="10">
        <f>_xll.FDSR(A185,"FF_RD_EXP(ANN_R,NOW,NOW,AY)")</f>
        <v>34.796999999999997</v>
      </c>
      <c r="Q185" s="10">
        <f>_xll.FDS(A185,"FF_ASSETS(ANN_R,0)")</f>
        <v>277.209</v>
      </c>
      <c r="R185" s="10">
        <f t="shared" si="17"/>
        <v>0.12552622750343603</v>
      </c>
      <c r="S185" s="10">
        <f t="shared" si="21"/>
        <v>0</v>
      </c>
      <c r="T185">
        <f t="shared" si="18"/>
        <v>-0.14477611940298507</v>
      </c>
      <c r="U185">
        <f t="array" ref="U185:V185">_xll.FDSR(A185,"FF_DEBT_ASSETS(ANN_R,11/30/2016,10/31/2018,AY)")</f>
        <v>0</v>
      </c>
      <c r="V185">
        <v>0</v>
      </c>
      <c r="W185">
        <f t="shared" si="19"/>
        <v>0</v>
      </c>
      <c r="X185" s="3">
        <f>_xll.FDSR(A185,"FF_SGA(ANN_R,8/1/2018,10/31/2018,AY)")</f>
        <v>257.75599999999997</v>
      </c>
      <c r="Y185"/>
      <c r="Z185" s="10"/>
      <c r="AA185" s="3">
        <f t="array" ref="AA185:CM185">_xll.FDSR($A185,"FG_PRICE(8/1/2018,10/31/2018,,USD)")</f>
        <v>20.100000000000001</v>
      </c>
      <c r="AB185" s="3">
        <v>20.6</v>
      </c>
      <c r="AC185" s="4">
        <v>20.6</v>
      </c>
      <c r="AD185" s="3">
        <v>21.2</v>
      </c>
      <c r="AE185" s="3">
        <v>21.8</v>
      </c>
      <c r="AF185" s="3">
        <v>21.95</v>
      </c>
      <c r="AG185" s="3">
        <v>22.25</v>
      </c>
      <c r="AH185" s="3">
        <v>22.4</v>
      </c>
      <c r="AI185" s="3">
        <v>22</v>
      </c>
      <c r="AJ185" s="3">
        <v>22.45</v>
      </c>
      <c r="AK185" s="3">
        <v>22.05</v>
      </c>
      <c r="AL185" s="3">
        <v>22.35</v>
      </c>
      <c r="AM185" s="3">
        <v>22.5</v>
      </c>
      <c r="AN185" s="3">
        <v>22.3</v>
      </c>
      <c r="AO185" s="3">
        <v>22.45</v>
      </c>
      <c r="AP185" s="3">
        <v>22.55</v>
      </c>
      <c r="AQ185" s="3">
        <v>22.6</v>
      </c>
      <c r="AR185" s="3">
        <v>22.7</v>
      </c>
      <c r="AS185" s="3">
        <v>22.45</v>
      </c>
      <c r="AT185" s="3">
        <v>22.4</v>
      </c>
      <c r="AU185" s="3">
        <v>22.5</v>
      </c>
      <c r="AV185" s="3">
        <v>22.4</v>
      </c>
      <c r="AW185" s="3">
        <v>22.7</v>
      </c>
      <c r="AX185" s="3">
        <v>23.2</v>
      </c>
      <c r="AY185" s="3">
        <v>22.6</v>
      </c>
      <c r="AZ185" s="3">
        <v>22.65</v>
      </c>
      <c r="BA185" s="3">
        <v>22.7</v>
      </c>
      <c r="BB185" s="3">
        <v>22.7</v>
      </c>
      <c r="BC185" s="3">
        <v>23</v>
      </c>
      <c r="BD185" s="3">
        <v>23.2</v>
      </c>
      <c r="BE185" s="3">
        <v>22.75</v>
      </c>
      <c r="BF185" s="3">
        <v>22.75</v>
      </c>
      <c r="BG185" s="3">
        <v>21.85</v>
      </c>
      <c r="BH185" s="3">
        <v>21.95</v>
      </c>
      <c r="BI185" s="3">
        <v>21.5</v>
      </c>
      <c r="BJ185" s="3">
        <v>21.75</v>
      </c>
      <c r="BK185" s="3">
        <v>21.2</v>
      </c>
      <c r="BL185" s="3">
        <v>21.45</v>
      </c>
      <c r="BM185" s="3">
        <v>21.7</v>
      </c>
      <c r="BN185" s="3">
        <v>21.35</v>
      </c>
      <c r="BO185" s="3">
        <v>21.45</v>
      </c>
      <c r="BP185" s="3">
        <v>21.25</v>
      </c>
      <c r="BQ185" s="3">
        <v>20.51</v>
      </c>
      <c r="BR185" s="3">
        <v>20.09</v>
      </c>
      <c r="BS185" s="3">
        <v>20.49</v>
      </c>
      <c r="BT185" s="3">
        <v>20.170000000000002</v>
      </c>
      <c r="BU185" s="3">
        <v>20.29</v>
      </c>
      <c r="BV185" s="3">
        <v>19.47</v>
      </c>
      <c r="BW185" s="3">
        <v>18.93</v>
      </c>
      <c r="BX185" s="3">
        <v>18.02</v>
      </c>
      <c r="BY185" s="3">
        <v>17.79</v>
      </c>
      <c r="BZ185" s="3">
        <v>18.32</v>
      </c>
      <c r="CA185" s="3">
        <v>18.2</v>
      </c>
      <c r="CB185" s="3">
        <v>18.95</v>
      </c>
      <c r="CC185" s="3">
        <v>19.02</v>
      </c>
      <c r="CD185" s="3">
        <v>18.2</v>
      </c>
      <c r="CE185" s="3">
        <v>17.809999999999999</v>
      </c>
      <c r="CF185" s="3">
        <v>18.48</v>
      </c>
      <c r="CG185" s="3">
        <v>18.329999999999998</v>
      </c>
      <c r="CH185" s="3">
        <v>16.84</v>
      </c>
      <c r="CI185" s="3">
        <v>17.3</v>
      </c>
      <c r="CJ185" s="3">
        <v>16.600000000000001</v>
      </c>
      <c r="CK185" s="3">
        <v>16.36</v>
      </c>
      <c r="CL185" s="3">
        <v>16.489999999999998</v>
      </c>
      <c r="CM185" s="3">
        <v>17.190000000000001</v>
      </c>
      <c r="CN185" s="3"/>
      <c r="CO185" s="3"/>
    </row>
    <row r="186" spans="1:93" hidden="1" x14ac:dyDescent="0.25">
      <c r="A186" t="s">
        <v>6874</v>
      </c>
      <c r="B186" t="s">
        <v>6875</v>
      </c>
      <c r="C186" s="1" t="s">
        <v>6876</v>
      </c>
      <c r="D186" s="2">
        <v>-0.22404777200000001</v>
      </c>
      <c r="E186">
        <v>14676</v>
      </c>
      <c r="F186">
        <v>2018</v>
      </c>
      <c r="G186" s="7">
        <v>1</v>
      </c>
      <c r="H186" s="8">
        <f t="shared" si="16"/>
        <v>0</v>
      </c>
      <c r="I186" s="8">
        <f>_xll.FDS(A186,"FF_CURR_RATIO(ANN_R,0)")</f>
        <v>1.7421387630695411</v>
      </c>
      <c r="J186" s="8">
        <f t="shared" si="20"/>
        <v>0</v>
      </c>
      <c r="K186" s="8">
        <f>_xll.FDS(A186,"FF_PBK(ANN_R,0)")</f>
        <v>1.8010867574332989</v>
      </c>
      <c r="L186" s="8" t="e">
        <f>_xll.FDSR(A186,"FF_PE(ANN_R,NOW,NOW,AY)")</f>
        <v>#N/A</v>
      </c>
      <c r="M186" s="12">
        <f>_xll.FDSR(A186,"FF_EPS(ANN_R,NOW,NOW,AY)")</f>
        <v>-0.90559999999999996</v>
      </c>
      <c r="N186" s="12"/>
      <c r="O186" s="12">
        <f>_xll.FDSR(A186,"FF_SALES(ANN_R,NOW,NOW,AY)")</f>
        <v>324.360489247597</v>
      </c>
      <c r="P186" s="10">
        <f>_xll.FDSR(A186,"FF_RD_EXP(ANN_R,NOW,NOW,AY)")</f>
        <v>80.0692915946331</v>
      </c>
      <c r="Q186" s="10">
        <f>_xll.FDS(A186,"FF_ASSETS(ANN_R,0)")</f>
        <v>1022.3902027027</v>
      </c>
      <c r="R186" s="10">
        <f t="shared" si="17"/>
        <v>7.8315785287230877E-2</v>
      </c>
      <c r="S186" s="10">
        <f t="shared" si="21"/>
        <v>0</v>
      </c>
      <c r="T186">
        <f t="shared" si="18"/>
        <v>-0.14516129032258063</v>
      </c>
      <c r="U186">
        <f t="array" ref="U186:V186">_xll.FDSR(A186,"FF_DEBT_ASSETS(ANN_R,11/30/2016,10/31/2018,AY)")</f>
        <v>0.97409722408730914</v>
      </c>
      <c r="V186">
        <v>0</v>
      </c>
      <c r="W186">
        <f t="shared" si="19"/>
        <v>-0.97409722408730914</v>
      </c>
      <c r="X186" s="3">
        <f>_xll.FDSR(A186,"FF_SGA(ANN_R,8/1/2018,10/31/2018,AY)")</f>
        <v>306.74771912048999</v>
      </c>
      <c r="Y186"/>
      <c r="Z186" s="10"/>
      <c r="AA186" s="3">
        <f t="array" ref="AA186:CM186">_xll.FDSR($A186,"FG_PRICE(8/1/2018,10/31/2018,,USD)")</f>
        <v>7.44</v>
      </c>
      <c r="AB186" s="3">
        <v>7.08</v>
      </c>
      <c r="AC186" s="4">
        <v>7.18</v>
      </c>
      <c r="AD186" s="3">
        <v>7.24</v>
      </c>
      <c r="AE186" s="3">
        <v>7.42</v>
      </c>
      <c r="AF186" s="3">
        <v>7.38</v>
      </c>
      <c r="AG186" s="3">
        <v>7.46</v>
      </c>
      <c r="AH186" s="3">
        <v>7.46</v>
      </c>
      <c r="AI186" s="3">
        <v>7.55</v>
      </c>
      <c r="AJ186" s="3">
        <v>7.36</v>
      </c>
      <c r="AK186" s="3">
        <v>7.35</v>
      </c>
      <c r="AL186" s="3">
        <v>7.5</v>
      </c>
      <c r="AM186" s="3">
        <v>7.6</v>
      </c>
      <c r="AN186" s="3">
        <v>7.79</v>
      </c>
      <c r="AO186" s="3">
        <v>7.59</v>
      </c>
      <c r="AP186" s="3">
        <v>7.98</v>
      </c>
      <c r="AQ186" s="3">
        <v>7.72</v>
      </c>
      <c r="AR186" s="3">
        <v>7.91</v>
      </c>
      <c r="AS186" s="3">
        <v>8.26</v>
      </c>
      <c r="AT186" s="3">
        <v>8.17</v>
      </c>
      <c r="AU186" s="3">
        <v>7.57</v>
      </c>
      <c r="AV186" s="3">
        <v>7.42</v>
      </c>
      <c r="AW186" s="3">
        <v>7.49</v>
      </c>
      <c r="AX186" s="3">
        <v>7.32</v>
      </c>
      <c r="AY186" s="3">
        <v>7.27</v>
      </c>
      <c r="AZ186" s="3">
        <v>7.27</v>
      </c>
      <c r="BA186" s="3">
        <v>7.2</v>
      </c>
      <c r="BB186" s="3">
        <v>7.28</v>
      </c>
      <c r="BC186" s="3">
        <v>7.21</v>
      </c>
      <c r="BD186" s="3">
        <v>7.19</v>
      </c>
      <c r="BE186" s="3">
        <v>7.31</v>
      </c>
      <c r="BF186" s="3">
        <v>7.25</v>
      </c>
      <c r="BG186" s="3">
        <v>7.21</v>
      </c>
      <c r="BH186" s="3">
        <v>7.31</v>
      </c>
      <c r="BI186" s="3">
        <v>7.09</v>
      </c>
      <c r="BJ186" s="3">
        <v>7.15</v>
      </c>
      <c r="BK186" s="3">
        <v>7.16</v>
      </c>
      <c r="BL186" s="3">
        <v>7.26</v>
      </c>
      <c r="BM186" s="3">
        <v>7.28</v>
      </c>
      <c r="BN186" s="3">
        <v>7.45</v>
      </c>
      <c r="BO186" s="3">
        <v>7.32</v>
      </c>
      <c r="BP186" s="3">
        <v>7.18</v>
      </c>
      <c r="BQ186" s="3">
        <v>7.12</v>
      </c>
      <c r="BR186" s="3">
        <v>7.06</v>
      </c>
      <c r="BS186" s="3">
        <v>7.06</v>
      </c>
      <c r="BT186" s="3">
        <v>6.89</v>
      </c>
      <c r="BU186" s="3">
        <v>6.89</v>
      </c>
      <c r="BV186" s="3">
        <v>6.7</v>
      </c>
      <c r="BW186" s="3">
        <v>6.6</v>
      </c>
      <c r="BX186" s="3">
        <v>6.52</v>
      </c>
      <c r="BY186" s="3">
        <v>6.54</v>
      </c>
      <c r="BZ186" s="3">
        <v>6.96</v>
      </c>
      <c r="CA186" s="3">
        <v>6.92</v>
      </c>
      <c r="CB186" s="3">
        <v>7.08</v>
      </c>
      <c r="CC186" s="3">
        <v>6.92</v>
      </c>
      <c r="CD186" s="3">
        <v>6.71</v>
      </c>
      <c r="CE186" s="3">
        <v>6.45</v>
      </c>
      <c r="CF186" s="3">
        <v>6.9950000000000001</v>
      </c>
      <c r="CG186" s="3">
        <v>6.74</v>
      </c>
      <c r="CH186" s="3">
        <v>6.48</v>
      </c>
      <c r="CI186" s="3">
        <v>6.66</v>
      </c>
      <c r="CJ186" s="3">
        <v>6.54</v>
      </c>
      <c r="CK186" s="3">
        <v>6.1</v>
      </c>
      <c r="CL186" s="3">
        <v>6.18</v>
      </c>
      <c r="CM186" s="3">
        <v>6.36</v>
      </c>
      <c r="CN186" s="3"/>
      <c r="CO186" s="3"/>
    </row>
    <row r="187" spans="1:93" hidden="1" x14ac:dyDescent="0.25">
      <c r="A187" t="s">
        <v>5581</v>
      </c>
      <c r="B187" t="s">
        <v>5582</v>
      </c>
      <c r="C187" s="1" t="s">
        <v>5583</v>
      </c>
      <c r="D187" s="2">
        <v>-0.19838019800000001</v>
      </c>
      <c r="E187">
        <v>14711</v>
      </c>
      <c r="F187">
        <v>2018</v>
      </c>
      <c r="G187" s="7">
        <v>1</v>
      </c>
      <c r="H187" s="8">
        <f t="shared" si="16"/>
        <v>0</v>
      </c>
      <c r="I187" s="8">
        <f>_xll.FDS(A187,"FF_CURR_RATIO(ANN_R,0)")</f>
        <v>14.38708350473056</v>
      </c>
      <c r="J187" s="8">
        <f t="shared" si="20"/>
        <v>1</v>
      </c>
      <c r="K187" s="8">
        <f>_xll.FDS(A187,"FF_PBK(ANN_R,0)")</f>
        <v>1.6237018293004379</v>
      </c>
      <c r="L187" s="8" t="e">
        <f>_xll.FDSR(A187,"FF_PE(ANN_R,NOW,NOW,AY)")</f>
        <v>#N/A</v>
      </c>
      <c r="M187" s="12">
        <f>_xll.FDSR(A187,"FF_EPS(ANN_R,NOW,NOW,AY)")</f>
        <v>-1.9</v>
      </c>
      <c r="N187" s="12"/>
      <c r="O187" s="12">
        <f>_xll.FDSR(A187,"FF_SALES(ANN_R,NOW,NOW,AY)")</f>
        <v>0</v>
      </c>
      <c r="P187" s="10">
        <f>_xll.FDSR(A187,"FF_RD_EXP(ANN_R,NOW,NOW,AY)")</f>
        <v>41.738999999999997</v>
      </c>
      <c r="Q187" s="10">
        <f>_xll.FDS(A187,"FF_ASSETS(ANN_R,0)")</f>
        <v>105.51</v>
      </c>
      <c r="R187" s="10">
        <f t="shared" si="17"/>
        <v>0.39559283480238833</v>
      </c>
      <c r="S187" s="10">
        <f t="shared" si="21"/>
        <v>1</v>
      </c>
      <c r="T187">
        <f t="shared" si="18"/>
        <v>-4.7105004906771164E-2</v>
      </c>
      <c r="U187">
        <f t="array" ref="U187:V187">_xll.FDSR(A187,"FF_DEBT_ASSETS(ANN_R,11/30/2016,10/31/2018,AY)")</f>
        <v>3.378528444364536</v>
      </c>
      <c r="V187">
        <v>2.7267685247794802</v>
      </c>
      <c r="W187">
        <f t="shared" si="19"/>
        <v>-0.65175991958505586</v>
      </c>
      <c r="X187" s="3">
        <f>_xll.FDSR(A187,"FF_SGA(ANN_R,8/1/2018,10/31/2018,AY)")</f>
        <v>53.686999999999998</v>
      </c>
      <c r="Y187"/>
      <c r="Z187" s="10"/>
      <c r="AA187" s="3">
        <f t="array" ref="AA187:CM187">_xll.FDSR($A187,"FG_PRICE(8/1/2018,10/31/2018,,USD)")</f>
        <v>10.19</v>
      </c>
      <c r="AB187" s="3">
        <v>10.37</v>
      </c>
      <c r="AC187" s="4">
        <v>9.51</v>
      </c>
      <c r="AD187" s="3">
        <v>9.59</v>
      </c>
      <c r="AE187" s="3">
        <v>9.41</v>
      </c>
      <c r="AF187" s="3">
        <v>9.66</v>
      </c>
      <c r="AG187" s="3">
        <v>9.66</v>
      </c>
      <c r="AH187" s="3">
        <v>9.81</v>
      </c>
      <c r="AI187" s="3">
        <v>9.67</v>
      </c>
      <c r="AJ187" s="3">
        <v>9.57</v>
      </c>
      <c r="AK187" s="3">
        <v>9.4499999999999993</v>
      </c>
      <c r="AL187" s="3">
        <v>9.5</v>
      </c>
      <c r="AM187" s="3">
        <v>9.09</v>
      </c>
      <c r="AN187" s="3">
        <v>9.2799999999999994</v>
      </c>
      <c r="AO187" s="3">
        <v>9.31</v>
      </c>
      <c r="AP187" s="3">
        <v>9.5</v>
      </c>
      <c r="AQ187" s="3">
        <v>9.5399999999999991</v>
      </c>
      <c r="AR187" s="3">
        <v>9.68</v>
      </c>
      <c r="AS187" s="3">
        <v>9.2200000000000006</v>
      </c>
      <c r="AT187" s="3">
        <v>9.35</v>
      </c>
      <c r="AU187" s="3">
        <v>9.26</v>
      </c>
      <c r="AV187" s="3">
        <v>9.4</v>
      </c>
      <c r="AW187" s="3">
        <v>9.52</v>
      </c>
      <c r="AX187" s="3">
        <v>9.34</v>
      </c>
      <c r="AY187" s="3">
        <v>8.85</v>
      </c>
      <c r="AZ187" s="3">
        <v>8.92</v>
      </c>
      <c r="BA187" s="3">
        <v>8.86</v>
      </c>
      <c r="BB187" s="3">
        <v>9.6300000000000008</v>
      </c>
      <c r="BC187" s="3">
        <v>10.26</v>
      </c>
      <c r="BD187" s="3">
        <v>10.45</v>
      </c>
      <c r="BE187" s="3">
        <v>10.68</v>
      </c>
      <c r="BF187" s="3">
        <v>10.119999999999999</v>
      </c>
      <c r="BG187" s="3">
        <v>9.73</v>
      </c>
      <c r="BH187" s="3">
        <v>10.38</v>
      </c>
      <c r="BI187" s="3">
        <v>11.17</v>
      </c>
      <c r="BJ187" s="3">
        <v>10.95</v>
      </c>
      <c r="BK187" s="3">
        <v>10.78</v>
      </c>
      <c r="BL187" s="3">
        <v>11.36</v>
      </c>
      <c r="BM187" s="3">
        <v>12.01</v>
      </c>
      <c r="BN187" s="3">
        <v>11.99</v>
      </c>
      <c r="BO187" s="3">
        <v>12.04</v>
      </c>
      <c r="BP187" s="3">
        <v>11.69</v>
      </c>
      <c r="BQ187" s="3">
        <v>11.29</v>
      </c>
      <c r="BR187" s="3">
        <v>10.98</v>
      </c>
      <c r="BS187" s="3">
        <v>11.02</v>
      </c>
      <c r="BT187" s="3">
        <v>10.78</v>
      </c>
      <c r="BU187" s="3">
        <v>10.42</v>
      </c>
      <c r="BV187" s="3">
        <v>10.14</v>
      </c>
      <c r="BW187" s="3">
        <v>10.1</v>
      </c>
      <c r="BX187" s="3">
        <v>10.01</v>
      </c>
      <c r="BY187" s="3">
        <v>10.27</v>
      </c>
      <c r="BZ187" s="3">
        <v>10.029999999999999</v>
      </c>
      <c r="CA187" s="3">
        <v>9.99</v>
      </c>
      <c r="CB187" s="3">
        <v>10.46</v>
      </c>
      <c r="CC187" s="3">
        <v>10.5</v>
      </c>
      <c r="CD187" s="3">
        <v>10.25</v>
      </c>
      <c r="CE187" s="3">
        <v>10.38</v>
      </c>
      <c r="CF187" s="3">
        <v>10.34</v>
      </c>
      <c r="CG187" s="3">
        <v>10.18</v>
      </c>
      <c r="CH187" s="3">
        <v>9.2200000000000006</v>
      </c>
      <c r="CI187" s="3">
        <v>9.57</v>
      </c>
      <c r="CJ187" s="3">
        <v>9.5299999999999994</v>
      </c>
      <c r="CK187" s="3">
        <v>9.41</v>
      </c>
      <c r="CL187" s="3">
        <v>9.49</v>
      </c>
      <c r="CM187" s="3">
        <v>9.7100000000000009</v>
      </c>
      <c r="CN187" s="3"/>
      <c r="CO187" s="3"/>
    </row>
    <row r="188" spans="1:93" hidden="1" x14ac:dyDescent="0.25">
      <c r="A188" s="3" t="s">
        <v>2797</v>
      </c>
      <c r="B188" s="3" t="s">
        <v>2798</v>
      </c>
      <c r="C188" s="5" t="s">
        <v>3541</v>
      </c>
      <c r="D188" s="6">
        <v>-0.73656220299999997</v>
      </c>
      <c r="E188" s="3">
        <v>13324</v>
      </c>
      <c r="F188" s="3">
        <v>2018</v>
      </c>
      <c r="G188" s="8">
        <v>1</v>
      </c>
      <c r="H188" s="8">
        <f t="shared" si="16"/>
        <v>0</v>
      </c>
      <c r="I188" s="8">
        <f>_xll.FDS(A188,"FF_CURR_RATIO(ANN_R,0)")</f>
        <v>1.2867250673854449</v>
      </c>
      <c r="J188" s="8">
        <f t="shared" si="20"/>
        <v>0</v>
      </c>
      <c r="K188" s="8" t="e">
        <f>_xll.FDS(A188,"FF_PBK(ANN_R,0)")</f>
        <v>#N/A</v>
      </c>
      <c r="L188" s="8" t="e">
        <f>_xll.FDSR(A188,"FF_PE(ANN_R,NOW,NOW,AY)")</f>
        <v>#N/A</v>
      </c>
      <c r="M188" s="12">
        <f>_xll.FDSR(A188,"FF_EPS(ANN_R,NOW,NOW,AY)")</f>
        <v>-0.49</v>
      </c>
      <c r="N188" s="12"/>
      <c r="O188" s="12">
        <f>_xll.FDSR(A188,"FF_SALES(ANN_R,NOW,NOW,AY)")</f>
        <v>0</v>
      </c>
      <c r="P188" s="10">
        <f>_xll.FDSR(A188,"FF_RD_EXP(ANN_R,NOW,NOW,AY)")</f>
        <v>11.721</v>
      </c>
      <c r="Q188" s="10">
        <f>_xll.FDS(A188,"FF_ASSETS(ANN_R,0)")</f>
        <v>4.1609999999999996</v>
      </c>
      <c r="R188" s="10">
        <f t="shared" si="17"/>
        <v>2.8168709444844993</v>
      </c>
      <c r="S188" s="10">
        <f t="shared" si="21"/>
        <v>0</v>
      </c>
      <c r="T188" s="10">
        <f t="shared" si="18"/>
        <v>-0.14990138067061154</v>
      </c>
      <c r="U188" s="10">
        <f t="array" ref="U188:V188">_xll.FDSR(A188,"FF_DEBT_ASSETS(ANN_R,11/30/2016,10/31/2018,AY)")</f>
        <v>0</v>
      </c>
      <c r="V188" s="10">
        <v>0</v>
      </c>
      <c r="W188" s="10">
        <f t="shared" si="19"/>
        <v>0</v>
      </c>
      <c r="X188" s="10">
        <f>_xll.FDSR(A188,"FF_SGA(ANN_R,8/1/2018,10/31/2018,AY)")</f>
        <v>16.245999999999999</v>
      </c>
      <c r="Y188" s="10"/>
      <c r="Z188" s="10"/>
      <c r="AA188" s="3">
        <f t="array" ref="AA188:CM188">_xll.FDSR($A188,"FG_PRICE(8/1/2018,10/31/2018,,USD)")</f>
        <v>5.07</v>
      </c>
      <c r="AB188" s="3">
        <v>5</v>
      </c>
      <c r="AC188" s="4">
        <v>5.07</v>
      </c>
      <c r="AD188" s="3">
        <v>5</v>
      </c>
      <c r="AE188" s="3">
        <v>5.0549999999999997</v>
      </c>
      <c r="AF188" s="3">
        <v>4.79</v>
      </c>
      <c r="AG188" s="3">
        <v>4.5</v>
      </c>
      <c r="AH188" s="3">
        <v>4.5</v>
      </c>
      <c r="AI188" s="3">
        <v>4.04</v>
      </c>
      <c r="AJ188" s="3">
        <v>4.1100000000000003</v>
      </c>
      <c r="AK188" s="3">
        <v>3.68</v>
      </c>
      <c r="AL188" s="3">
        <v>3.85</v>
      </c>
      <c r="AM188" s="3">
        <v>3.87</v>
      </c>
      <c r="AN188" s="3">
        <v>4.45</v>
      </c>
      <c r="AO188" s="3">
        <v>4.6900000000000004</v>
      </c>
      <c r="AP188" s="3">
        <v>4.6399999999999997</v>
      </c>
      <c r="AQ188" s="3">
        <v>4.26</v>
      </c>
      <c r="AR188" s="3">
        <v>4.1900000000000004</v>
      </c>
      <c r="AS188" s="3">
        <v>4.28</v>
      </c>
      <c r="AT188" s="3">
        <v>4.57</v>
      </c>
      <c r="AU188" s="3">
        <v>5.38</v>
      </c>
      <c r="AV188" s="3">
        <v>5.86</v>
      </c>
      <c r="AW188" s="3">
        <v>6.47</v>
      </c>
      <c r="AX188" s="3">
        <v>6.54</v>
      </c>
      <c r="AY188" s="3">
        <v>6.05</v>
      </c>
      <c r="AZ188" s="3">
        <v>5.44</v>
      </c>
      <c r="BA188" s="3">
        <v>5.96</v>
      </c>
      <c r="BB188" s="3">
        <v>5.68</v>
      </c>
      <c r="BC188" s="3">
        <v>5.56</v>
      </c>
      <c r="BD188" s="3">
        <v>5.39</v>
      </c>
      <c r="BE188" s="3">
        <v>5.36</v>
      </c>
      <c r="BF188" s="3">
        <v>5.42</v>
      </c>
      <c r="BG188" s="3">
        <v>5.74</v>
      </c>
      <c r="BH188" s="3">
        <v>6.02</v>
      </c>
      <c r="BI188" s="3">
        <v>6.05</v>
      </c>
      <c r="BJ188" s="3">
        <v>6.93</v>
      </c>
      <c r="BK188" s="3">
        <v>6.53</v>
      </c>
      <c r="BL188" s="3">
        <v>6.62</v>
      </c>
      <c r="BM188" s="3">
        <v>6.11</v>
      </c>
      <c r="BN188" s="3">
        <v>6.17</v>
      </c>
      <c r="BO188" s="3">
        <v>5.77</v>
      </c>
      <c r="BP188" s="3">
        <v>6.01</v>
      </c>
      <c r="BQ188" s="3">
        <v>5.74</v>
      </c>
      <c r="BR188" s="3">
        <v>5.39</v>
      </c>
      <c r="BS188" s="3">
        <v>5.72</v>
      </c>
      <c r="BT188" s="3">
        <v>5.37</v>
      </c>
      <c r="BU188" s="3">
        <v>5.3</v>
      </c>
      <c r="BV188" s="3">
        <v>5.16</v>
      </c>
      <c r="BW188" s="3">
        <v>5.19</v>
      </c>
      <c r="BX188" s="3">
        <v>4.7300000000000004</v>
      </c>
      <c r="BY188" s="3">
        <v>4.93</v>
      </c>
      <c r="BZ188" s="3">
        <v>4.99</v>
      </c>
      <c r="CA188" s="3">
        <v>4.88</v>
      </c>
      <c r="CB188" s="3">
        <v>5.12</v>
      </c>
      <c r="CC188" s="3">
        <v>4.99</v>
      </c>
      <c r="CD188" s="3">
        <v>4.9800000000000004</v>
      </c>
      <c r="CE188" s="3">
        <v>4.9400000000000004</v>
      </c>
      <c r="CF188" s="3">
        <v>4.67</v>
      </c>
      <c r="CG188" s="3">
        <v>4.67</v>
      </c>
      <c r="CH188" s="3">
        <v>4.22</v>
      </c>
      <c r="CI188" s="3">
        <v>4.45</v>
      </c>
      <c r="CJ188" s="3">
        <v>4.34</v>
      </c>
      <c r="CK188" s="3">
        <v>4.04</v>
      </c>
      <c r="CL188" s="3">
        <v>3.94</v>
      </c>
      <c r="CM188" s="3">
        <v>4.3099999999999996</v>
      </c>
      <c r="CN188" s="3"/>
      <c r="CO188" s="3"/>
    </row>
    <row r="189" spans="1:93" hidden="1" x14ac:dyDescent="0.25">
      <c r="A189" t="s">
        <v>556</v>
      </c>
      <c r="B189" t="s">
        <v>557</v>
      </c>
      <c r="C189" s="1" t="s">
        <v>3172</v>
      </c>
      <c r="D189" s="2">
        <v>-0.30844052100000002</v>
      </c>
      <c r="E189">
        <v>58318</v>
      </c>
      <c r="F189">
        <v>2018</v>
      </c>
      <c r="G189" s="7">
        <v>1</v>
      </c>
      <c r="H189" s="8">
        <f t="shared" si="16"/>
        <v>0</v>
      </c>
      <c r="I189" s="8">
        <f>_xll.FDS(A189,"FF_CURR_RATIO(ANN_R,0)")</f>
        <v>2.3013037180106228</v>
      </c>
      <c r="J189" s="8">
        <f t="shared" si="20"/>
        <v>0</v>
      </c>
      <c r="K189" s="8">
        <f>_xll.FDS(A189,"FF_PBK(ANN_R,0)")</f>
        <v>3.164683653050389</v>
      </c>
      <c r="L189" s="8">
        <f>_xll.FDSR(A189,"FF_PE(ANN_R,NOW,NOW,AY)")</f>
        <v>76.273331224296115</v>
      </c>
      <c r="M189" s="12">
        <f>_xll.FDSR(A189,"FF_EPS(ANN_R,NOW,NOW,AY)")</f>
        <v>0.63219999999999998</v>
      </c>
      <c r="N189" s="12"/>
      <c r="O189" s="12">
        <f>_xll.FDSR(A189,"FF_SALES(ANN_R,NOW,NOW,AY)")</f>
        <v>4363.3999999999996</v>
      </c>
      <c r="P189" s="10">
        <f>_xll.FDSR(A189,"FF_RD_EXP(ANN_R,NOW,NOW,AY)")</f>
        <v>81</v>
      </c>
      <c r="Q189" s="10">
        <f>_xll.FDS(A189,"FF_ASSETS(ANN_R,0)")</f>
        <v>3462.5</v>
      </c>
      <c r="R189" s="10">
        <f t="shared" si="17"/>
        <v>2.3393501805054152E-2</v>
      </c>
      <c r="S189" s="10">
        <f t="shared" si="21"/>
        <v>0</v>
      </c>
      <c r="T189">
        <f t="shared" si="18"/>
        <v>-0.15830602470380639</v>
      </c>
      <c r="U189">
        <f t="array" ref="U189:V189">_xll.FDSR(A189,"FF_DEBT_ASSETS(ANN_R,11/30/2016,10/31/2018,AY)")</f>
        <v>31.98361823361823</v>
      </c>
      <c r="V189">
        <v>31.473196452824158</v>
      </c>
      <c r="W189">
        <f t="shared" si="19"/>
        <v>-0.51042178079407208</v>
      </c>
      <c r="X189" s="3">
        <f>_xll.FDSR(A189,"FF_SGA(ANN_R,8/1/2018,10/31/2018,AY)")</f>
        <v>633.29999999999995</v>
      </c>
      <c r="Y189"/>
      <c r="Z189" s="10"/>
      <c r="AA189" s="3">
        <f t="array" ref="AA189:CM189">_xll.FDSR($A189,"FG_PRICE(8/1/2018,10/31/2018,,USD)")</f>
        <v>39.67</v>
      </c>
      <c r="AB189" s="3">
        <v>41.06</v>
      </c>
      <c r="AC189" s="4">
        <v>40.35</v>
      </c>
      <c r="AD189" s="3">
        <v>40.22</v>
      </c>
      <c r="AE189" s="3">
        <v>39.92</v>
      </c>
      <c r="AF189" s="3">
        <v>38.76</v>
      </c>
      <c r="AG189" s="3">
        <v>38.31</v>
      </c>
      <c r="AH189" s="3">
        <v>37.880000000000003</v>
      </c>
      <c r="AI189" s="3">
        <v>37.9</v>
      </c>
      <c r="AJ189" s="3">
        <v>38</v>
      </c>
      <c r="AK189" s="3">
        <v>36.92</v>
      </c>
      <c r="AL189" s="3">
        <v>37.729999999999997</v>
      </c>
      <c r="AM189" s="3">
        <v>38.35</v>
      </c>
      <c r="AN189" s="3">
        <v>38.92</v>
      </c>
      <c r="AO189" s="3">
        <v>39.450000000000003</v>
      </c>
      <c r="AP189" s="3">
        <v>38.799999999999997</v>
      </c>
      <c r="AQ189" s="3">
        <v>37.93</v>
      </c>
      <c r="AR189" s="3">
        <v>38.54</v>
      </c>
      <c r="AS189" s="3">
        <v>39.25</v>
      </c>
      <c r="AT189" s="3">
        <v>39.380000000000003</v>
      </c>
      <c r="AU189" s="3">
        <v>39.71</v>
      </c>
      <c r="AV189" s="3">
        <v>38.78</v>
      </c>
      <c r="AW189" s="3">
        <v>38.75</v>
      </c>
      <c r="AX189" s="3">
        <v>38.24</v>
      </c>
      <c r="AY189" s="3">
        <v>38.5</v>
      </c>
      <c r="AZ189" s="3">
        <v>38.25</v>
      </c>
      <c r="BA189" s="3">
        <v>37.909999999999997</v>
      </c>
      <c r="BB189" s="3">
        <v>37.729999999999997</v>
      </c>
      <c r="BC189" s="3">
        <v>37.659999999999997</v>
      </c>
      <c r="BD189" s="3">
        <v>38.36</v>
      </c>
      <c r="BE189" s="3">
        <v>38.54</v>
      </c>
      <c r="BF189" s="3">
        <v>38.82</v>
      </c>
      <c r="BG189" s="3">
        <v>39.61</v>
      </c>
      <c r="BH189" s="3">
        <v>40.619999999999997</v>
      </c>
      <c r="BI189" s="3">
        <v>41.78</v>
      </c>
      <c r="BJ189" s="3">
        <v>42.48</v>
      </c>
      <c r="BK189" s="3">
        <v>41.94</v>
      </c>
      <c r="BL189" s="3">
        <v>41.12</v>
      </c>
      <c r="BM189" s="3">
        <v>40.619999999999997</v>
      </c>
      <c r="BN189" s="3">
        <v>40.89</v>
      </c>
      <c r="BO189" s="3">
        <v>40.700000000000003</v>
      </c>
      <c r="BP189" s="3">
        <v>39.909999999999997</v>
      </c>
      <c r="BQ189" s="3">
        <v>39.99</v>
      </c>
      <c r="BR189" s="3">
        <v>39.4</v>
      </c>
      <c r="BS189" s="3">
        <v>40.549999999999997</v>
      </c>
      <c r="BT189" s="3">
        <v>40.090000000000003</v>
      </c>
      <c r="BU189" s="3">
        <v>39.369999999999997</v>
      </c>
      <c r="BV189" s="3">
        <v>39.92</v>
      </c>
      <c r="BW189" s="3">
        <v>38.71</v>
      </c>
      <c r="BX189" s="3">
        <v>37.47</v>
      </c>
      <c r="BY189" s="3">
        <v>37.299999999999997</v>
      </c>
      <c r="BZ189" s="3">
        <v>36.29</v>
      </c>
      <c r="CA189" s="3">
        <v>36.31</v>
      </c>
      <c r="CB189" s="3">
        <v>37.08</v>
      </c>
      <c r="CC189" s="3">
        <v>36.840000000000003</v>
      </c>
      <c r="CD189" s="3">
        <v>34.49</v>
      </c>
      <c r="CE189" s="3">
        <v>33.18</v>
      </c>
      <c r="CF189" s="3">
        <v>32.86</v>
      </c>
      <c r="CG189" s="3">
        <v>31.74</v>
      </c>
      <c r="CH189" s="3">
        <v>30.06</v>
      </c>
      <c r="CI189" s="3">
        <v>30.86</v>
      </c>
      <c r="CJ189" s="3">
        <v>30.16</v>
      </c>
      <c r="CK189" s="3">
        <v>30.88</v>
      </c>
      <c r="CL189" s="3">
        <v>32.07</v>
      </c>
      <c r="CM189" s="3">
        <v>33.39</v>
      </c>
      <c r="CN189" s="3"/>
      <c r="CO189" s="3"/>
    </row>
    <row r="190" spans="1:93" hidden="1" x14ac:dyDescent="0.25">
      <c r="A190" t="s">
        <v>5148</v>
      </c>
      <c r="B190" t="s">
        <v>5149</v>
      </c>
      <c r="C190" s="1" t="s">
        <v>5150</v>
      </c>
      <c r="D190" s="2">
        <v>-0.45534798100000001</v>
      </c>
      <c r="E190">
        <v>88507</v>
      </c>
      <c r="F190">
        <v>2018</v>
      </c>
      <c r="G190" s="7">
        <v>1</v>
      </c>
      <c r="H190" s="8">
        <f t="shared" si="16"/>
        <v>0</v>
      </c>
      <c r="I190" s="8">
        <f>_xll.FDS(A190,"FF_CURR_RATIO(ANN_R,0)")</f>
        <v>5.0337423312883436</v>
      </c>
      <c r="J190" s="8">
        <f t="shared" si="20"/>
        <v>1</v>
      </c>
      <c r="K190" s="8">
        <f>_xll.FDS(A190,"FF_PBK(ANN_R,0)")</f>
        <v>4.3769805837141309</v>
      </c>
      <c r="L190" s="8" t="e">
        <f>_xll.FDSR(A190,"FF_PE(ANN_R,NOW,NOW,AY)")</f>
        <v>#N/A</v>
      </c>
      <c r="M190" s="12">
        <f>_xll.FDSR(A190,"FF_EPS(ANN_R,NOW,NOW,AY)")</f>
        <v>-0.72</v>
      </c>
      <c r="N190" s="12"/>
      <c r="O190" s="12">
        <f>_xll.FDSR(A190,"FF_SALES(ANN_R,NOW,NOW,AY)")</f>
        <v>0</v>
      </c>
      <c r="P190" s="10">
        <f>_xll.FDSR(A190,"FF_RD_EXP(ANN_R,NOW,NOW,AY)")</f>
        <v>28.582999999999998</v>
      </c>
      <c r="Q190" s="10">
        <f>_xll.FDS(A190,"FF_ASSETS(ANN_R,0)")</f>
        <v>38.746000000000002</v>
      </c>
      <c r="R190" s="10">
        <f t="shared" si="17"/>
        <v>0.73770195633097602</v>
      </c>
      <c r="S190" s="10">
        <f t="shared" si="21"/>
        <v>1</v>
      </c>
      <c r="T190">
        <f t="shared" si="18"/>
        <v>-2.2222222222222143E-2</v>
      </c>
      <c r="U190">
        <f t="array" ref="U190:V190">_xll.FDSR(A190,"FF_DEBT_ASSETS(ANN_R,11/30/2016,10/31/2018,AY)")</f>
        <v>0</v>
      </c>
      <c r="V190">
        <v>0</v>
      </c>
      <c r="W190">
        <f t="shared" si="19"/>
        <v>0</v>
      </c>
      <c r="X190" s="3">
        <f>_xll.FDSR(A190,"FF_SGA(ANN_R,8/1/2018,10/31/2018,AY)")</f>
        <v>35.811999999999998</v>
      </c>
      <c r="Y190"/>
      <c r="Z190" s="10"/>
      <c r="AA190" s="3">
        <f t="array" ref="AA190:CM190">_xll.FDSR($A190,"FG_PRICE(8/1/2018,10/31/2018,,USD)")</f>
        <v>3.15</v>
      </c>
      <c r="AB190" s="3">
        <v>3.2</v>
      </c>
      <c r="AC190" s="4">
        <v>3.1</v>
      </c>
      <c r="AD190" s="3">
        <v>3.15</v>
      </c>
      <c r="AE190" s="3">
        <v>3.15</v>
      </c>
      <c r="AF190" s="3">
        <v>3.15</v>
      </c>
      <c r="AG190" s="3">
        <v>3</v>
      </c>
      <c r="AH190" s="3">
        <v>3.05</v>
      </c>
      <c r="AI190" s="3">
        <v>3.05</v>
      </c>
      <c r="AJ190" s="3">
        <v>3.05</v>
      </c>
      <c r="AK190" s="3">
        <v>3.2</v>
      </c>
      <c r="AL190" s="3">
        <v>3.35</v>
      </c>
      <c r="AM190" s="3">
        <v>3.5</v>
      </c>
      <c r="AN190" s="3">
        <v>3.6</v>
      </c>
      <c r="AO190" s="3">
        <v>3.5</v>
      </c>
      <c r="AP190" s="3">
        <v>3.45</v>
      </c>
      <c r="AQ190" s="3">
        <v>3.45</v>
      </c>
      <c r="AR190" s="3">
        <v>3.6</v>
      </c>
      <c r="AS190" s="3">
        <v>3.75</v>
      </c>
      <c r="AT190" s="3">
        <v>3.75</v>
      </c>
      <c r="AU190" s="3">
        <v>3.9</v>
      </c>
      <c r="AV190" s="3">
        <v>4.05</v>
      </c>
      <c r="AW190" s="3">
        <v>3.9</v>
      </c>
      <c r="AX190" s="3">
        <v>3.95</v>
      </c>
      <c r="AY190" s="3">
        <v>3.9</v>
      </c>
      <c r="AZ190" s="3">
        <v>3.9</v>
      </c>
      <c r="BA190" s="3">
        <v>3.875</v>
      </c>
      <c r="BB190" s="3">
        <v>4</v>
      </c>
      <c r="BC190" s="3">
        <v>3.9</v>
      </c>
      <c r="BD190" s="3">
        <v>3.85</v>
      </c>
      <c r="BE190" s="3">
        <v>3.85</v>
      </c>
      <c r="BF190" s="3">
        <v>3.9</v>
      </c>
      <c r="BG190" s="3">
        <v>3.8</v>
      </c>
      <c r="BH190" s="3">
        <v>3.85</v>
      </c>
      <c r="BI190" s="3">
        <v>3.8</v>
      </c>
      <c r="BJ190" s="3">
        <v>3.95</v>
      </c>
      <c r="BK190" s="3">
        <v>3.95</v>
      </c>
      <c r="BL190" s="3">
        <v>3.9</v>
      </c>
      <c r="BM190" s="3">
        <v>3.85</v>
      </c>
      <c r="BN190" s="3">
        <v>3.75</v>
      </c>
      <c r="BO190" s="3">
        <v>3.8</v>
      </c>
      <c r="BP190" s="3">
        <v>3.85</v>
      </c>
      <c r="BQ190" s="3">
        <v>3.6</v>
      </c>
      <c r="BR190" s="3">
        <v>3.51</v>
      </c>
      <c r="BS190" s="3">
        <v>3.63</v>
      </c>
      <c r="BT190" s="3">
        <v>3.45</v>
      </c>
      <c r="BU190" s="3">
        <v>3.29</v>
      </c>
      <c r="BV190" s="3">
        <v>3.35</v>
      </c>
      <c r="BW190" s="3">
        <v>3.45</v>
      </c>
      <c r="BX190" s="3">
        <v>3.25</v>
      </c>
      <c r="BY190" s="3">
        <v>3.5</v>
      </c>
      <c r="BZ190" s="3">
        <v>3.35</v>
      </c>
      <c r="CA190" s="3">
        <v>3.55</v>
      </c>
      <c r="CB190" s="3">
        <v>3.6</v>
      </c>
      <c r="CC190" s="3">
        <v>3.66</v>
      </c>
      <c r="CD190" s="3">
        <v>3.8</v>
      </c>
      <c r="CE190" s="3">
        <v>3.64</v>
      </c>
      <c r="CF190" s="3">
        <v>3.45</v>
      </c>
      <c r="CG190" s="3">
        <v>3.34</v>
      </c>
      <c r="CH190" s="3">
        <v>3.09</v>
      </c>
      <c r="CI190" s="3">
        <v>2.93</v>
      </c>
      <c r="CJ190" s="3">
        <v>3.03</v>
      </c>
      <c r="CK190" s="3">
        <v>2.9</v>
      </c>
      <c r="CL190" s="3">
        <v>2.93</v>
      </c>
      <c r="CM190" s="3">
        <v>3.08</v>
      </c>
      <c r="CN190" s="3"/>
      <c r="CO190" s="3"/>
    </row>
    <row r="191" spans="1:93" hidden="1" x14ac:dyDescent="0.25">
      <c r="A191" t="s">
        <v>5343</v>
      </c>
      <c r="B191" t="s">
        <v>6967</v>
      </c>
      <c r="C191" s="1" t="s">
        <v>5344</v>
      </c>
      <c r="D191" s="2">
        <v>-0.28020023300000002</v>
      </c>
      <c r="E191">
        <v>14936</v>
      </c>
      <c r="F191">
        <v>2018</v>
      </c>
      <c r="G191" s="7">
        <v>1</v>
      </c>
      <c r="H191" s="8">
        <f t="shared" si="16"/>
        <v>0</v>
      </c>
      <c r="I191" s="8">
        <f>_xll.FDS(A191,"FF_CURR_RATIO(ANN_R,0)")</f>
        <v>2.1525650251876218</v>
      </c>
      <c r="J191" s="8">
        <f t="shared" si="20"/>
        <v>0</v>
      </c>
      <c r="K191" s="8">
        <f>_xll.FDS(A191,"FF_PBK(ANN_R,0)")</f>
        <v>8.9032780250910566</v>
      </c>
      <c r="L191" s="8" t="e">
        <f>_xll.FDSR(A191,"FF_PE(ANN_R,NOW,NOW,AY)")</f>
        <v>#N/A</v>
      </c>
      <c r="M191" s="12">
        <f>_xll.FDSR(A191,"FF_EPS(ANN_R,NOW,NOW,AY)")</f>
        <v>-1.22</v>
      </c>
      <c r="N191" s="12"/>
      <c r="O191" s="12">
        <f>_xll.FDSR(A191,"FF_SALES(ANN_R,NOW,NOW,AY)")</f>
        <v>7.7530000000000001</v>
      </c>
      <c r="P191" s="10">
        <f>_xll.FDSR(A191,"FF_RD_EXP(ANN_R,NOW,NOW,AY)")</f>
        <v>6.0419999999999998</v>
      </c>
      <c r="Q191" s="10">
        <f>_xll.FDS(A191,"FF_ASSETS(ANN_R,0)")</f>
        <v>22.863</v>
      </c>
      <c r="R191" s="10">
        <f t="shared" si="17"/>
        <v>0.26426978086865238</v>
      </c>
      <c r="S191" s="10">
        <f t="shared" si="21"/>
        <v>1</v>
      </c>
      <c r="T191" s="10">
        <f t="shared" si="18"/>
        <v>-0.15880413777424129</v>
      </c>
      <c r="U191" s="10">
        <f t="array" ref="U191:V191">_xll.FDSR(A191,"FF_DEBT_ASSETS(ANN_R,11/30/2016,10/31/2018,AY)")</f>
        <v>0</v>
      </c>
      <c r="V191" s="10">
        <v>56.710638163901393</v>
      </c>
      <c r="W191" s="10">
        <f t="shared" si="19"/>
        <v>56.710638163901393</v>
      </c>
      <c r="X191" s="10">
        <f>_xll.FDSR(A191,"FF_SGA(ANN_R,8/1/2018,10/31/2018,AY)")</f>
        <v>25.093</v>
      </c>
      <c r="Y191" s="10"/>
      <c r="Z191" s="10"/>
      <c r="AA191" s="3">
        <f t="array" ref="AA191:CM191">_xll.FDSR($A191,"FG_PRICE(8/1/2018,10/31/2018,,USD)")</f>
        <v>0.87970000000000004</v>
      </c>
      <c r="AB191" s="3">
        <v>0.86</v>
      </c>
      <c r="AC191" s="4">
        <v>0.82</v>
      </c>
      <c r="AD191" s="3">
        <v>0.79979999999999996</v>
      </c>
      <c r="AE191" s="3">
        <v>0.7974</v>
      </c>
      <c r="AF191" s="3">
        <v>0.88</v>
      </c>
      <c r="AG191" s="3">
        <v>0.91</v>
      </c>
      <c r="AH191" s="3">
        <v>0.95</v>
      </c>
      <c r="AI191" s="3">
        <v>1.08</v>
      </c>
      <c r="AJ191" s="3">
        <v>0.93</v>
      </c>
      <c r="AK191" s="3">
        <v>0.92020000000000002</v>
      </c>
      <c r="AL191" s="3">
        <v>0.89990000000000003</v>
      </c>
      <c r="AM191" s="3">
        <v>0.96</v>
      </c>
      <c r="AN191" s="3">
        <v>1.02</v>
      </c>
      <c r="AO191" s="3">
        <v>1.02</v>
      </c>
      <c r="AP191" s="3">
        <v>1.05</v>
      </c>
      <c r="AQ191" s="3">
        <v>1.04</v>
      </c>
      <c r="AR191" s="3">
        <v>1.0409999999999999</v>
      </c>
      <c r="AS191" s="3">
        <v>1.04</v>
      </c>
      <c r="AT191" s="3">
        <v>1.02</v>
      </c>
      <c r="AU191" s="3">
        <v>1.0395000000000001</v>
      </c>
      <c r="AV191" s="3">
        <v>1.04</v>
      </c>
      <c r="AW191" s="3">
        <v>1.0468999999999999</v>
      </c>
      <c r="AX191" s="3">
        <v>1.02</v>
      </c>
      <c r="AY191" s="3">
        <v>1.0403</v>
      </c>
      <c r="AZ191" s="3">
        <v>1</v>
      </c>
      <c r="BA191" s="3">
        <v>1.03</v>
      </c>
      <c r="BB191" s="3">
        <v>1.03</v>
      </c>
      <c r="BC191" s="3">
        <v>1.03</v>
      </c>
      <c r="BD191" s="3">
        <v>1.02</v>
      </c>
      <c r="BE191" s="3">
        <v>1.01</v>
      </c>
      <c r="BF191" s="3">
        <v>0.94079999999999997</v>
      </c>
      <c r="BG191" s="3">
        <v>0.93269999999999997</v>
      </c>
      <c r="BH191" s="3">
        <v>0.91059999999999997</v>
      </c>
      <c r="BI191" s="3">
        <v>0.89800000000000002</v>
      </c>
      <c r="BJ191" s="3">
        <v>0.90429999999999999</v>
      </c>
      <c r="BK191" s="3">
        <v>0.9</v>
      </c>
      <c r="BL191" s="3">
        <v>0.88975300000000002</v>
      </c>
      <c r="BM191" s="3">
        <v>0.9</v>
      </c>
      <c r="BN191" s="3">
        <v>0.90500000000000003</v>
      </c>
      <c r="BO191" s="3">
        <v>0.89300000000000002</v>
      </c>
      <c r="BP191" s="3">
        <v>0.89</v>
      </c>
      <c r="BQ191" s="3">
        <v>0.89</v>
      </c>
      <c r="BR191" s="3">
        <v>0.91027800000000003</v>
      </c>
      <c r="BS191" s="3">
        <v>0.90090000000000003</v>
      </c>
      <c r="BT191" s="3">
        <v>0.89</v>
      </c>
      <c r="BU191" s="3">
        <v>0.88</v>
      </c>
      <c r="BV191" s="3">
        <v>0.85099999999999998</v>
      </c>
      <c r="BW191" s="3">
        <v>0.85660000000000003</v>
      </c>
      <c r="BX191" s="3">
        <v>0.85</v>
      </c>
      <c r="BY191" s="3">
        <v>0.81</v>
      </c>
      <c r="BZ191" s="3">
        <v>0.81699999999999995</v>
      </c>
      <c r="CA191" s="3">
        <v>0.81100000000000005</v>
      </c>
      <c r="CB191" s="3">
        <v>0.8</v>
      </c>
      <c r="CC191" s="3">
        <v>0.79800000000000004</v>
      </c>
      <c r="CD191" s="3">
        <v>0.73</v>
      </c>
      <c r="CE191" s="3">
        <v>0.74790000000000001</v>
      </c>
      <c r="CF191" s="3">
        <v>0.79700000000000004</v>
      </c>
      <c r="CG191" s="3">
        <v>0.75110600000000005</v>
      </c>
      <c r="CH191" s="3">
        <v>0.74</v>
      </c>
      <c r="CI191" s="3">
        <v>0.73009999999999997</v>
      </c>
      <c r="CJ191" s="3">
        <v>0.72</v>
      </c>
      <c r="CK191" s="3">
        <v>0.73499999999999999</v>
      </c>
      <c r="CL191" s="3">
        <v>0.70509999999999995</v>
      </c>
      <c r="CM191" s="3">
        <v>0.74</v>
      </c>
      <c r="CN191" s="3"/>
      <c r="CO191" s="3"/>
    </row>
    <row r="192" spans="1:93" hidden="1" x14ac:dyDescent="0.25">
      <c r="A192" t="s">
        <v>6134</v>
      </c>
      <c r="B192" t="s">
        <v>6135</v>
      </c>
      <c r="C192" s="1" t="s">
        <v>6136</v>
      </c>
      <c r="D192" s="2">
        <v>-0.20202326000000001</v>
      </c>
      <c r="E192">
        <v>84268</v>
      </c>
      <c r="F192">
        <v>2018</v>
      </c>
      <c r="G192" s="7">
        <v>1</v>
      </c>
      <c r="H192" s="8">
        <f t="shared" si="16"/>
        <v>0</v>
      </c>
      <c r="I192" s="8">
        <f>_xll.FDS(A192,"FF_CURR_RATIO(ANN_R,0)")</f>
        <v>0.90567010309278362</v>
      </c>
      <c r="J192" s="8">
        <f t="shared" si="20"/>
        <v>0</v>
      </c>
      <c r="K192" s="8">
        <f>_xll.FDS(A192,"FF_PBK(ANN_R,0)")</f>
        <v>1.4668416583030961</v>
      </c>
      <c r="L192" s="8" t="e">
        <f>_xll.FDSR(A192,"FF_PE(ANN_R,NOW,NOW,AY)")</f>
        <v>#N/A</v>
      </c>
      <c r="M192" s="12">
        <f>_xll.FDSR(A192,"FF_EPS(ANN_R,NOW,NOW,AY)")</f>
        <v>-0.37</v>
      </c>
      <c r="N192" s="12"/>
      <c r="O192" s="12">
        <f>_xll.FDSR(A192,"FF_SALES(ANN_R,NOW,NOW,AY)")</f>
        <v>29.667999999999999</v>
      </c>
      <c r="P192" s="10">
        <f>_xll.FDSR(A192,"FF_RD_EXP(ANN_R,NOW,NOW,AY)")</f>
        <v>4.9969999999999999</v>
      </c>
      <c r="Q192" s="10">
        <f>_xll.FDS(A192,"FF_ASSETS(ANN_R,0)")</f>
        <v>31.631</v>
      </c>
      <c r="R192" s="10">
        <f t="shared" si="17"/>
        <v>0.15797793304037178</v>
      </c>
      <c r="S192" s="10">
        <f t="shared" si="21"/>
        <v>0</v>
      </c>
      <c r="T192" s="10">
        <f t="shared" si="18"/>
        <v>-0.16647058823529415</v>
      </c>
      <c r="U192" s="10">
        <f t="array" ref="U192:V192">_xll.FDSR(A192,"FF_DEBT_ASSETS(ANN_R,11/30/2016,10/31/2018,AY)")</f>
        <v>1.2855260213342621</v>
      </c>
      <c r="V192" s="10">
        <v>19.364767022376949</v>
      </c>
      <c r="W192" s="10">
        <f t="shared" si="19"/>
        <v>18.079241001042686</v>
      </c>
      <c r="X192" s="10">
        <f>_xll.FDSR(A192,"FF_SGA(ANN_R,8/1/2018,10/31/2018,AY)")</f>
        <v>18.175999999999998</v>
      </c>
      <c r="Y192" s="10"/>
      <c r="Z192" s="10"/>
      <c r="AA192" s="3">
        <f t="array" ref="AA192:CM192">_xll.FDSR($A192,"FG_PRICE(8/1/2018,10/31/2018,,USD)")</f>
        <v>1.02</v>
      </c>
      <c r="AB192" s="3">
        <v>1.03</v>
      </c>
      <c r="AC192" s="4">
        <v>1.04</v>
      </c>
      <c r="AD192" s="3">
        <v>1.024</v>
      </c>
      <c r="AE192" s="3">
        <v>1.02</v>
      </c>
      <c r="AF192" s="3">
        <v>1.03</v>
      </c>
      <c r="AG192" s="3">
        <v>1.02</v>
      </c>
      <c r="AH192" s="3">
        <v>1.03</v>
      </c>
      <c r="AI192" s="3">
        <v>1.03</v>
      </c>
      <c r="AJ192" s="3">
        <v>0.98</v>
      </c>
      <c r="AK192" s="3">
        <v>1.01</v>
      </c>
      <c r="AL192" s="3">
        <v>0.96899999999999997</v>
      </c>
      <c r="AM192" s="3">
        <v>1.02</v>
      </c>
      <c r="AN192" s="3">
        <v>1.02</v>
      </c>
      <c r="AO192" s="3">
        <v>0.98119999999999996</v>
      </c>
      <c r="AP192" s="3">
        <v>1.01</v>
      </c>
      <c r="AQ192" s="3">
        <v>1.0085</v>
      </c>
      <c r="AR192" s="3">
        <v>1.02</v>
      </c>
      <c r="AS192" s="3">
        <v>1.02</v>
      </c>
      <c r="AT192" s="3">
        <v>1</v>
      </c>
      <c r="AU192" s="3">
        <v>1</v>
      </c>
      <c r="AV192" s="3">
        <v>1</v>
      </c>
      <c r="AW192" s="3">
        <v>1.02</v>
      </c>
      <c r="AX192" s="3">
        <v>1.01</v>
      </c>
      <c r="AY192" s="3">
        <v>0.97989999999999999</v>
      </c>
      <c r="AZ192" s="3">
        <v>0.98</v>
      </c>
      <c r="BA192" s="3">
        <v>0.96</v>
      </c>
      <c r="BB192" s="3">
        <v>0.95</v>
      </c>
      <c r="BC192" s="3">
        <v>0.9718</v>
      </c>
      <c r="BD192" s="3">
        <v>0.99</v>
      </c>
      <c r="BE192" s="3">
        <v>0.98509999999999998</v>
      </c>
      <c r="BF192" s="3">
        <v>0.97</v>
      </c>
      <c r="BG192" s="3">
        <v>0.96</v>
      </c>
      <c r="BH192" s="3">
        <v>0.97489999999999999</v>
      </c>
      <c r="BI192" s="3">
        <v>0.97489999999999999</v>
      </c>
      <c r="BJ192" s="3">
        <v>0.93989999999999996</v>
      </c>
      <c r="BK192" s="3">
        <v>0.94989999999999997</v>
      </c>
      <c r="BL192" s="3">
        <v>0.96</v>
      </c>
      <c r="BM192" s="3">
        <v>0.96</v>
      </c>
      <c r="BN192" s="3">
        <v>0.95</v>
      </c>
      <c r="BO192" s="3">
        <v>0.95</v>
      </c>
      <c r="BP192" s="3">
        <v>0.95</v>
      </c>
      <c r="BQ192" s="3">
        <v>0.93879999999999997</v>
      </c>
      <c r="BR192" s="3">
        <v>0.92989999999999995</v>
      </c>
      <c r="BS192" s="3">
        <v>0.91900000000000004</v>
      </c>
      <c r="BT192" s="3">
        <v>0.90500000000000003</v>
      </c>
      <c r="BU192" s="3">
        <v>0.95</v>
      </c>
      <c r="BV192" s="3">
        <v>0.95</v>
      </c>
      <c r="BW192" s="3">
        <v>0.95</v>
      </c>
      <c r="BX192" s="3">
        <v>0.95</v>
      </c>
      <c r="BY192" s="3">
        <v>0.88170099999999996</v>
      </c>
      <c r="BZ192" s="3">
        <v>0.93779999999999997</v>
      </c>
      <c r="CA192" s="3">
        <v>0.9</v>
      </c>
      <c r="CB192" s="3">
        <v>0.91800000000000004</v>
      </c>
      <c r="CC192" s="3">
        <v>0.82579999999999998</v>
      </c>
      <c r="CD192" s="3">
        <v>0.80740000000000001</v>
      </c>
      <c r="CE192" s="3">
        <v>0.85929999999999995</v>
      </c>
      <c r="CF192" s="3">
        <v>0.83599999999999997</v>
      </c>
      <c r="CG192" s="3">
        <v>0.82589999999999997</v>
      </c>
      <c r="CH192" s="3">
        <v>0.81869999999999998</v>
      </c>
      <c r="CI192" s="3">
        <v>0.84</v>
      </c>
      <c r="CJ192" s="3">
        <v>0.86580000000000001</v>
      </c>
      <c r="CK192" s="3">
        <v>0.872</v>
      </c>
      <c r="CL192" s="3">
        <v>0.872</v>
      </c>
      <c r="CM192" s="3">
        <v>0.85019999999999996</v>
      </c>
      <c r="CN192" s="3"/>
      <c r="CO192" s="3"/>
    </row>
    <row r="193" spans="1:93" hidden="1" x14ac:dyDescent="0.25">
      <c r="A193" t="s">
        <v>7603</v>
      </c>
      <c r="B193" t="s">
        <v>7604</v>
      </c>
      <c r="C193" s="1" t="s">
        <v>7605</v>
      </c>
      <c r="D193" s="2">
        <v>-0.30536522399999999</v>
      </c>
      <c r="E193">
        <v>16689</v>
      </c>
      <c r="F193">
        <v>2018</v>
      </c>
      <c r="G193" s="7">
        <v>1</v>
      </c>
      <c r="H193" s="8">
        <f t="shared" si="16"/>
        <v>0</v>
      </c>
      <c r="I193" s="8">
        <f>_xll.FDS(A193,"FF_CURR_RATIO(ANN_R,0)")</f>
        <v>1.759177443971403</v>
      </c>
      <c r="J193" s="8">
        <f t="shared" si="20"/>
        <v>0</v>
      </c>
      <c r="K193" s="8">
        <f>_xll.FDS(A193,"FF_PBK(ANN_R,0)")</f>
        <v>1.3667253579799821</v>
      </c>
      <c r="L193" s="8">
        <f>_xll.FDSR(A193,"FF_PE(ANN_R,NOW,NOW,AY)")</f>
        <v>26.21346294693388</v>
      </c>
      <c r="M193" s="12">
        <f>_xll.FDSR(A193,"FF_EPS(ANN_R,NOW,NOW,AY)")</f>
        <v>1.5019</v>
      </c>
      <c r="N193" s="12"/>
      <c r="O193" s="12">
        <f>_xll.FDSR(A193,"FF_SALES(ANN_R,NOW,NOW,AY)")</f>
        <v>5502.2</v>
      </c>
      <c r="P193" s="10">
        <f>_xll.FDSR(A193,"FF_RD_EXP(ANN_R,NOW,NOW,AY)")</f>
        <v>0</v>
      </c>
      <c r="Q193" s="10">
        <f>_xll.FDS(A193,"FF_ASSETS(ANN_R,0)")</f>
        <v>8181.2</v>
      </c>
      <c r="R193" s="10">
        <f t="shared" si="17"/>
        <v>0</v>
      </c>
      <c r="S193" s="10">
        <f t="shared" si="21"/>
        <v>0</v>
      </c>
      <c r="T193" s="10">
        <f t="shared" si="18"/>
        <v>-0.16666666666666663</v>
      </c>
      <c r="U193" s="10">
        <f t="array" ref="U193:V193">_xll.FDSR(A193,"FF_DEBT_ASSETS(ANN_R,11/30/2016,10/31/2018,AY)")</f>
        <v>57.013401054179717</v>
      </c>
      <c r="V193" s="10">
        <v>0.17151056657921321</v>
      </c>
      <c r="W193" s="10">
        <f t="shared" si="19"/>
        <v>-56.841890487600502</v>
      </c>
      <c r="X193" s="10">
        <f>_xll.FDSR(A193,"FF_SGA(ANN_R,8/1/2018,10/31/2018,AY)")</f>
        <v>142.6</v>
      </c>
      <c r="Y193" s="10"/>
      <c r="Z193" s="10"/>
      <c r="AA193" s="3">
        <f t="array" ref="AA193:CM193">_xll.FDSR($A193,"FG_PRICE(8/1/2018,10/31/2018,,USD)")</f>
        <v>42.54</v>
      </c>
      <c r="AB193" s="3">
        <v>43.25</v>
      </c>
      <c r="AC193" s="4">
        <v>43.03</v>
      </c>
      <c r="AD193" s="3">
        <v>43.03</v>
      </c>
      <c r="AE193" s="3">
        <v>43.24</v>
      </c>
      <c r="AF193" s="3">
        <v>43.89</v>
      </c>
      <c r="AG193" s="3">
        <v>43.56</v>
      </c>
      <c r="AH193" s="3">
        <v>43.37</v>
      </c>
      <c r="AI193" s="3">
        <v>42.54</v>
      </c>
      <c r="AJ193" s="3">
        <v>42.42</v>
      </c>
      <c r="AK193" s="3">
        <v>40.700000000000003</v>
      </c>
      <c r="AL193" s="3">
        <v>41.34</v>
      </c>
      <c r="AM193" s="3">
        <v>41.7</v>
      </c>
      <c r="AN193" s="3">
        <v>42</v>
      </c>
      <c r="AO193" s="3">
        <v>42.88</v>
      </c>
      <c r="AP193" s="3">
        <v>42.82</v>
      </c>
      <c r="AQ193" s="3">
        <v>42.15</v>
      </c>
      <c r="AR193" s="3">
        <v>41.98</v>
      </c>
      <c r="AS193" s="3">
        <v>42</v>
      </c>
      <c r="AT193" s="3">
        <v>41.72</v>
      </c>
      <c r="AU193" s="3">
        <v>41.28</v>
      </c>
      <c r="AV193" s="3">
        <v>40.770000000000003</v>
      </c>
      <c r="AW193" s="3">
        <v>41.31</v>
      </c>
      <c r="AX193" s="3">
        <v>41.32</v>
      </c>
      <c r="AY193" s="3">
        <v>41.82</v>
      </c>
      <c r="AZ193" s="3">
        <v>42.33</v>
      </c>
      <c r="BA193" s="3">
        <v>42.56</v>
      </c>
      <c r="BB193" s="3">
        <v>42.52</v>
      </c>
      <c r="BC193" s="3">
        <v>43.26</v>
      </c>
      <c r="BD193" s="3">
        <v>44.08</v>
      </c>
      <c r="BE193" s="3">
        <v>43.86</v>
      </c>
      <c r="BF193" s="3">
        <v>43.76</v>
      </c>
      <c r="BG193" s="3">
        <v>42.35</v>
      </c>
      <c r="BH193" s="3">
        <v>42.99</v>
      </c>
      <c r="BI193" s="3">
        <v>43.13</v>
      </c>
      <c r="BJ193" s="3">
        <v>41.84</v>
      </c>
      <c r="BK193" s="3">
        <v>42.01</v>
      </c>
      <c r="BL193" s="3">
        <v>42.12</v>
      </c>
      <c r="BM193" s="3">
        <v>42.35</v>
      </c>
      <c r="BN193" s="3">
        <v>41.93</v>
      </c>
      <c r="BO193" s="3">
        <v>41.18</v>
      </c>
      <c r="BP193" s="3">
        <v>35.64</v>
      </c>
      <c r="BQ193" s="3">
        <v>35.619999999999997</v>
      </c>
      <c r="BR193" s="3">
        <v>35.909999999999997</v>
      </c>
      <c r="BS193" s="3">
        <v>36.049999999999997</v>
      </c>
      <c r="BT193" s="3">
        <v>35.5</v>
      </c>
      <c r="BU193" s="3">
        <v>36.299999999999997</v>
      </c>
      <c r="BV193" s="3">
        <v>36.74</v>
      </c>
      <c r="BW193" s="3">
        <v>35.69</v>
      </c>
      <c r="BX193" s="3">
        <v>34.18</v>
      </c>
      <c r="BY193" s="3">
        <v>35.11</v>
      </c>
      <c r="BZ193" s="3">
        <v>35.04</v>
      </c>
      <c r="CA193" s="3">
        <v>35.22</v>
      </c>
      <c r="CB193" s="3">
        <v>36.39</v>
      </c>
      <c r="CC193" s="3">
        <v>36.1</v>
      </c>
      <c r="CD193" s="3">
        <v>35.86</v>
      </c>
      <c r="CE193" s="3">
        <v>35.56</v>
      </c>
      <c r="CF193" s="3">
        <v>35.700000000000003</v>
      </c>
      <c r="CG193" s="3">
        <v>35.61</v>
      </c>
      <c r="CH193" s="3">
        <v>34.03</v>
      </c>
      <c r="CI193" s="3">
        <v>35.130000000000003</v>
      </c>
      <c r="CJ193" s="3">
        <v>35</v>
      </c>
      <c r="CK193" s="3">
        <v>33.9</v>
      </c>
      <c r="CL193" s="3">
        <v>35.06</v>
      </c>
      <c r="CM193" s="3">
        <v>35.450000000000003</v>
      </c>
      <c r="CN193" s="3"/>
      <c r="CO193" s="3"/>
    </row>
    <row r="194" spans="1:93" hidden="1" x14ac:dyDescent="0.25">
      <c r="A194" t="s">
        <v>6478</v>
      </c>
      <c r="B194" t="s">
        <v>6479</v>
      </c>
      <c r="C194" s="1" t="s">
        <v>6480</v>
      </c>
      <c r="D194" s="2">
        <v>-0.31659430700000002</v>
      </c>
      <c r="E194">
        <v>15089</v>
      </c>
      <c r="F194">
        <v>2018</v>
      </c>
      <c r="G194" s="7">
        <v>1</v>
      </c>
      <c r="H194" s="8">
        <f t="shared" ref="H194:H257" si="22">IF(D194&lt;-0.8,1,0)</f>
        <v>0</v>
      </c>
      <c r="I194" s="8">
        <f>_xll.FDS(A194,"FF_CURR_RATIO(ANN_R,0)")</f>
        <v>10.97746754837129</v>
      </c>
      <c r="J194" s="8">
        <f t="shared" si="20"/>
        <v>1</v>
      </c>
      <c r="K194" s="8">
        <f>_xll.FDS(A194,"FF_PBK(ANN_R,0)")</f>
        <v>1.414969221055296</v>
      </c>
      <c r="L194" s="8" t="e">
        <f>_xll.FDSR(A194,"FF_PE(ANN_R,NOW,NOW,AY)")</f>
        <v>#N/A</v>
      </c>
      <c r="M194" s="12">
        <f>_xll.FDSR(A194,"FF_EPS(ANN_R,NOW,NOW,AY)")</f>
        <v>-1.71</v>
      </c>
      <c r="N194" s="12"/>
      <c r="O194" s="12">
        <f>_xll.FDSR(A194,"FF_SALES(ANN_R,NOW,NOW,AY)")</f>
        <v>0.31100000000036399</v>
      </c>
      <c r="P194" s="10">
        <f>_xll.FDSR(A194,"FF_RD_EXP(ANN_R,NOW,NOW,AY)")</f>
        <v>25.5730000000299</v>
      </c>
      <c r="Q194" s="10">
        <f>_xll.FDS(A194,"FF_ASSETS(ANN_R,0)")</f>
        <v>46.121000000000002</v>
      </c>
      <c r="R194" s="10">
        <f t="shared" ref="R194:R257" si="23">P194/Q194</f>
        <v>0.5544762689453806</v>
      </c>
      <c r="S194" s="10">
        <f t="shared" si="21"/>
        <v>1</v>
      </c>
      <c r="T194" s="10">
        <f t="shared" ref="T194:T257" si="24">($CM194/$AA194)-1</f>
        <v>-6.8627450980390803E-3</v>
      </c>
      <c r="U194" s="10">
        <f t="array" ref="U194:V194">_xll.FDSR(A194,"FF_DEBT_ASSETS(ANN_R,11/30/2016,10/31/2018,AY)")</f>
        <v>0</v>
      </c>
      <c r="V194" s="10">
        <v>0</v>
      </c>
      <c r="W194" s="10">
        <f t="shared" ref="W194:W257" si="25">V194-U194</f>
        <v>0</v>
      </c>
      <c r="X194" s="10">
        <f>_xll.FDSR(A194,"FF_SGA(ANN_R,8/1/2018,10/31/2018,AY)")</f>
        <v>32.237000000037703</v>
      </c>
      <c r="Y194" s="10"/>
      <c r="Z194" s="10"/>
      <c r="AA194" s="3">
        <f t="array" ref="AA194:CM194">_xll.FDSR($A194,"FG_PRICE(8/1/2018,10/31/2018,,USD)")</f>
        <v>10.199999999999999</v>
      </c>
      <c r="AB194" s="3">
        <v>10.1</v>
      </c>
      <c r="AC194" s="4">
        <v>9.75</v>
      </c>
      <c r="AD194" s="3">
        <v>9.5</v>
      </c>
      <c r="AE194" s="3">
        <v>9.9499999999999993</v>
      </c>
      <c r="AF194" s="3">
        <v>11</v>
      </c>
      <c r="AG194" s="3">
        <v>12.1</v>
      </c>
      <c r="AH194" s="3">
        <v>11.75</v>
      </c>
      <c r="AI194" s="3">
        <v>11.65</v>
      </c>
      <c r="AJ194" s="3">
        <v>11.4</v>
      </c>
      <c r="AK194" s="3">
        <v>11.7</v>
      </c>
      <c r="AL194" s="3">
        <v>11.8</v>
      </c>
      <c r="AM194" s="3">
        <v>11.45</v>
      </c>
      <c r="AN194" s="3">
        <v>11.9</v>
      </c>
      <c r="AO194" s="3">
        <v>12.2</v>
      </c>
      <c r="AP194" s="3">
        <v>12.1</v>
      </c>
      <c r="AQ194" s="3">
        <v>11.85</v>
      </c>
      <c r="AR194" s="3">
        <v>11.85</v>
      </c>
      <c r="AS194" s="3">
        <v>12.25</v>
      </c>
      <c r="AT194" s="3">
        <v>12.1</v>
      </c>
      <c r="AU194" s="3">
        <v>12.25</v>
      </c>
      <c r="AV194" s="3">
        <v>13.15</v>
      </c>
      <c r="AW194" s="3">
        <v>13.25</v>
      </c>
      <c r="AX194" s="3">
        <v>13.2</v>
      </c>
      <c r="AY194" s="3">
        <v>13.45</v>
      </c>
      <c r="AZ194" s="3">
        <v>13.15</v>
      </c>
      <c r="BA194" s="3">
        <v>14.25</v>
      </c>
      <c r="BB194" s="3">
        <v>14.7</v>
      </c>
      <c r="BC194" s="3">
        <v>14.9</v>
      </c>
      <c r="BD194" s="3">
        <v>14.25</v>
      </c>
      <c r="BE194" s="3">
        <v>13.95</v>
      </c>
      <c r="BF194" s="3">
        <v>14.05</v>
      </c>
      <c r="BG194" s="3">
        <v>13.75</v>
      </c>
      <c r="BH194" s="3">
        <v>13.7</v>
      </c>
      <c r="BI194" s="3">
        <v>13.35</v>
      </c>
      <c r="BJ194" s="3">
        <v>13.3</v>
      </c>
      <c r="BK194" s="3">
        <v>13.1</v>
      </c>
      <c r="BL194" s="3">
        <v>13.5</v>
      </c>
      <c r="BM194" s="3">
        <v>13.25</v>
      </c>
      <c r="BN194" s="3">
        <v>13.3</v>
      </c>
      <c r="BO194" s="3">
        <v>13.1</v>
      </c>
      <c r="BP194" s="3">
        <v>13.2</v>
      </c>
      <c r="BQ194" s="3">
        <v>12.34</v>
      </c>
      <c r="BR194" s="3">
        <v>12.62</v>
      </c>
      <c r="BS194" s="3">
        <v>12.33</v>
      </c>
      <c r="BT194" s="3">
        <v>12.02</v>
      </c>
      <c r="BU194" s="3">
        <v>11.53</v>
      </c>
      <c r="BV194" s="3">
        <v>10.93</v>
      </c>
      <c r="BW194" s="3">
        <v>10.66</v>
      </c>
      <c r="BX194" s="3">
        <v>10.01</v>
      </c>
      <c r="BY194" s="3">
        <v>10.17</v>
      </c>
      <c r="BZ194" s="3">
        <v>10.48</v>
      </c>
      <c r="CA194" s="3">
        <v>10.26</v>
      </c>
      <c r="CB194" s="3">
        <v>11.13</v>
      </c>
      <c r="CC194" s="3">
        <v>10.84</v>
      </c>
      <c r="CD194" s="3">
        <v>10.75</v>
      </c>
      <c r="CE194" s="3">
        <v>10.51</v>
      </c>
      <c r="CF194" s="3">
        <v>10.31</v>
      </c>
      <c r="CG194" s="3">
        <v>10.53</v>
      </c>
      <c r="CH194" s="3">
        <v>10.27</v>
      </c>
      <c r="CI194" s="3">
        <v>10.62</v>
      </c>
      <c r="CJ194" s="3">
        <v>10.66</v>
      </c>
      <c r="CK194" s="3">
        <v>10.55</v>
      </c>
      <c r="CL194" s="3">
        <v>10.130000000000001</v>
      </c>
      <c r="CM194" s="3">
        <v>10.130000000000001</v>
      </c>
      <c r="CN194" s="3"/>
      <c r="CO194" s="3"/>
    </row>
    <row r="195" spans="1:93" hidden="1" x14ac:dyDescent="0.25">
      <c r="A195" t="s">
        <v>5772</v>
      </c>
      <c r="B195" t="s">
        <v>5773</v>
      </c>
      <c r="C195" s="1" t="s">
        <v>5774</v>
      </c>
      <c r="D195" s="2">
        <v>-0.57468803899999998</v>
      </c>
      <c r="E195">
        <v>89548</v>
      </c>
      <c r="F195">
        <v>2018</v>
      </c>
      <c r="G195" s="7">
        <v>1</v>
      </c>
      <c r="H195" s="8">
        <f t="shared" si="22"/>
        <v>0</v>
      </c>
      <c r="I195" s="8">
        <f>_xll.FDS(A195,"FF_CURR_RATIO(ANN_R,0)")</f>
        <v>1.995595518584411</v>
      </c>
      <c r="J195" s="8">
        <f t="shared" si="20"/>
        <v>0</v>
      </c>
      <c r="K195" s="8">
        <f>_xll.FDS(A195,"FF_PBK(ANN_R,0)")</f>
        <v>3.3834839483360968</v>
      </c>
      <c r="L195" s="8" t="e">
        <f>_xll.FDSR(A195,"FF_PE(ANN_R,NOW,NOW,AY)")</f>
        <v>#N/A</v>
      </c>
      <c r="M195" s="12">
        <f>_xll.FDSR(A195,"FF_EPS(ANN_R,NOW,NOW,AY)")</f>
        <v>-0.71</v>
      </c>
      <c r="N195" s="12"/>
      <c r="O195" s="12">
        <f>_xll.FDSR(A195,"FF_SALES(ANN_R,NOW,NOW,AY)")</f>
        <v>292.59399999999999</v>
      </c>
      <c r="P195" s="10">
        <f>_xll.FDSR(A195,"FF_RD_EXP(ANN_R,NOW,NOW,AY)")</f>
        <v>0</v>
      </c>
      <c r="Q195" s="10">
        <f>_xll.FDS(A195,"FF_ASSETS(ANN_R,0)")</f>
        <v>536.64800000000002</v>
      </c>
      <c r="R195" s="10">
        <f t="shared" si="23"/>
        <v>0</v>
      </c>
      <c r="S195" s="10">
        <f t="shared" si="21"/>
        <v>0</v>
      </c>
      <c r="T195" s="10">
        <f t="shared" si="24"/>
        <v>-0.1695178849144634</v>
      </c>
      <c r="U195" s="10">
        <f t="array" ref="U195:V195">_xll.FDSR(A195,"FF_DEBT_ASSETS(ANN_R,11/30/2016,10/31/2018,AY)")</f>
        <v>37.628799263206233</v>
      </c>
      <c r="V195" s="10">
        <v>65.485708532217018</v>
      </c>
      <c r="W195" s="10">
        <f t="shared" si="25"/>
        <v>27.856909269010785</v>
      </c>
      <c r="X195" s="10">
        <f>_xll.FDSR(A195,"FF_SGA(ANN_R,8/1/2018,10/31/2018,AY)")</f>
        <v>18.597000000000001</v>
      </c>
      <c r="Y195" s="10"/>
      <c r="Z195" s="10"/>
      <c r="AA195" s="3">
        <f t="array" ref="AA195:CM195">_xll.FDSR($A195,"FG_PRICE(8/1/2018,10/31/2018,,USD)")</f>
        <v>6.43</v>
      </c>
      <c r="AB195" s="3">
        <v>6.5</v>
      </c>
      <c r="AC195" s="4">
        <v>5.32</v>
      </c>
      <c r="AD195" s="3">
        <v>5.7</v>
      </c>
      <c r="AE195" s="3">
        <v>5.77</v>
      </c>
      <c r="AF195" s="3">
        <v>5.81</v>
      </c>
      <c r="AG195" s="3">
        <v>5.93</v>
      </c>
      <c r="AH195" s="3">
        <v>6.02</v>
      </c>
      <c r="AI195" s="3">
        <v>5.76</v>
      </c>
      <c r="AJ195" s="3">
        <v>5.84</v>
      </c>
      <c r="AK195" s="3">
        <v>5.65</v>
      </c>
      <c r="AL195" s="3">
        <v>5.68</v>
      </c>
      <c r="AM195" s="3">
        <v>5.86</v>
      </c>
      <c r="AN195" s="3">
        <v>5.84</v>
      </c>
      <c r="AO195" s="3">
        <v>5.71</v>
      </c>
      <c r="AP195" s="3">
        <v>5.73</v>
      </c>
      <c r="AQ195" s="3">
        <v>5.7</v>
      </c>
      <c r="AR195" s="3">
        <v>5.85</v>
      </c>
      <c r="AS195" s="3">
        <v>5.87</v>
      </c>
      <c r="AT195" s="3">
        <v>6.09</v>
      </c>
      <c r="AU195" s="3">
        <v>6.26</v>
      </c>
      <c r="AV195" s="3">
        <v>6.21</v>
      </c>
      <c r="AW195" s="3">
        <v>6.2</v>
      </c>
      <c r="AX195" s="3">
        <v>6.01</v>
      </c>
      <c r="AY195" s="3">
        <v>6</v>
      </c>
      <c r="AZ195" s="3">
        <v>5.95</v>
      </c>
      <c r="BA195" s="3">
        <v>5.88</v>
      </c>
      <c r="BB195" s="3">
        <v>5.91</v>
      </c>
      <c r="BC195" s="3">
        <v>6.21</v>
      </c>
      <c r="BD195" s="3">
        <v>6.19</v>
      </c>
      <c r="BE195" s="3">
        <v>6.07</v>
      </c>
      <c r="BF195" s="3">
        <v>6.16</v>
      </c>
      <c r="BG195" s="3">
        <v>6.06</v>
      </c>
      <c r="BH195" s="3">
        <v>6.05</v>
      </c>
      <c r="BI195" s="3">
        <v>5.86</v>
      </c>
      <c r="BJ195" s="3">
        <v>5.89</v>
      </c>
      <c r="BK195" s="3">
        <v>5.86</v>
      </c>
      <c r="BL195" s="3">
        <v>5.88</v>
      </c>
      <c r="BM195" s="3">
        <v>5.87</v>
      </c>
      <c r="BN195" s="3">
        <v>5.84</v>
      </c>
      <c r="BO195" s="3">
        <v>5.86</v>
      </c>
      <c r="BP195" s="3">
        <v>5.96</v>
      </c>
      <c r="BQ195" s="3">
        <v>5.86</v>
      </c>
      <c r="BR195" s="3">
        <v>5.71</v>
      </c>
      <c r="BS195" s="3">
        <v>5.35</v>
      </c>
      <c r="BT195" s="3">
        <v>5.0999999999999996</v>
      </c>
      <c r="BU195" s="3">
        <v>5.15</v>
      </c>
      <c r="BV195" s="3">
        <v>5.37</v>
      </c>
      <c r="BW195" s="3">
        <v>5.22</v>
      </c>
      <c r="BX195" s="3">
        <v>4.97</v>
      </c>
      <c r="BY195" s="3">
        <v>5.0199999999999996</v>
      </c>
      <c r="BZ195" s="3">
        <v>5.05</v>
      </c>
      <c r="CA195" s="3">
        <v>5.23</v>
      </c>
      <c r="CB195" s="3">
        <v>5.5</v>
      </c>
      <c r="CC195" s="3">
        <v>5.47</v>
      </c>
      <c r="CD195" s="3">
        <v>5.44</v>
      </c>
      <c r="CE195" s="3">
        <v>5.34</v>
      </c>
      <c r="CF195" s="3">
        <v>5.42</v>
      </c>
      <c r="CG195" s="3">
        <v>5.33</v>
      </c>
      <c r="CH195" s="3">
        <v>5.24</v>
      </c>
      <c r="CI195" s="3">
        <v>5.35</v>
      </c>
      <c r="CJ195" s="3">
        <v>5.25</v>
      </c>
      <c r="CK195" s="3">
        <v>5.29</v>
      </c>
      <c r="CL195" s="3">
        <v>5.29</v>
      </c>
      <c r="CM195" s="3">
        <v>5.34</v>
      </c>
      <c r="CN195" s="3"/>
      <c r="CO195" s="3"/>
    </row>
    <row r="196" spans="1:93" hidden="1" x14ac:dyDescent="0.25">
      <c r="A196" t="s">
        <v>4016</v>
      </c>
      <c r="B196" t="s">
        <v>4017</v>
      </c>
      <c r="C196" s="1" t="s">
        <v>4018</v>
      </c>
      <c r="D196" s="2">
        <v>-0.18833029400000001</v>
      </c>
      <c r="E196">
        <v>78054</v>
      </c>
      <c r="F196">
        <v>2018</v>
      </c>
      <c r="G196" s="7">
        <v>1</v>
      </c>
      <c r="H196" s="8">
        <f t="shared" si="22"/>
        <v>0</v>
      </c>
      <c r="I196" s="8">
        <f>_xll.FDS(A196,"FF_CURR_RATIO(ANN_R,0)")</f>
        <v>0.89347408829174668</v>
      </c>
      <c r="J196" s="8">
        <f t="shared" si="20"/>
        <v>0</v>
      </c>
      <c r="K196" s="8">
        <f>_xll.FDS(A196,"FF_PBK(ANN_R,0)")</f>
        <v>2.6564146248514882</v>
      </c>
      <c r="L196" s="8" t="e">
        <f>_xll.FDSR(A196,"FF_PE(ANN_R,NOW,NOW,AY)")</f>
        <v>#N/A</v>
      </c>
      <c r="M196" s="12">
        <f>_xll.FDSR(A196,"FF_EPS(ANN_R,NOW,NOW,AY)")</f>
        <v>-1.1378999999999999</v>
      </c>
      <c r="N196" s="12"/>
      <c r="O196" s="12">
        <f>_xll.FDSR(A196,"FF_SALES(ANN_R,NOW,NOW,AY)")</f>
        <v>28.167000000000002</v>
      </c>
      <c r="P196" s="10">
        <f>_xll.FDSR(A196,"FF_RD_EXP(ANN_R,NOW,NOW,AY)")</f>
        <v>7.2569999999999997</v>
      </c>
      <c r="Q196" s="10">
        <f>_xll.FDS(A196,"FF_ASSETS(ANN_R,0)")</f>
        <v>34.276000000000003</v>
      </c>
      <c r="R196" s="10">
        <f t="shared" si="23"/>
        <v>0.21172248803827748</v>
      </c>
      <c r="S196" s="10">
        <f t="shared" si="21"/>
        <v>1</v>
      </c>
      <c r="T196" s="10">
        <f t="shared" si="24"/>
        <v>-0.17142857142857149</v>
      </c>
      <c r="U196" s="10">
        <f t="array" ref="U196:V196">_xll.FDSR(A196,"FF_DEBT_ASSETS(ANN_R,11/30/2016,10/31/2018,AY)")</f>
        <v>1.8764243181651099</v>
      </c>
      <c r="V196" s="10">
        <v>17.274858509555049</v>
      </c>
      <c r="W196" s="10">
        <f t="shared" si="25"/>
        <v>15.398434191389939</v>
      </c>
      <c r="X196" s="10">
        <f>_xll.FDSR(A196,"FF_SGA(ANN_R,8/1/2018,10/31/2018,AY)")</f>
        <v>25.616</v>
      </c>
      <c r="Y196" s="10"/>
      <c r="Z196" s="10"/>
      <c r="AA196" s="3">
        <f t="array" ref="AA196:CM196">_xll.FDSR($A196,"FG_PRICE(8/1/2018,10/31/2018,,USD)")</f>
        <v>2.8</v>
      </c>
      <c r="AB196" s="3">
        <v>2.88</v>
      </c>
      <c r="AC196" s="4">
        <v>2.7862</v>
      </c>
      <c r="AD196" s="3">
        <v>2.7349999999999999</v>
      </c>
      <c r="AE196" s="3">
        <v>2.7</v>
      </c>
      <c r="AF196" s="3">
        <v>2.5499999999999998</v>
      </c>
      <c r="AG196" s="3">
        <v>2.65</v>
      </c>
      <c r="AH196" s="3">
        <v>2.75</v>
      </c>
      <c r="AI196" s="3">
        <v>2.65</v>
      </c>
      <c r="AJ196" s="3">
        <v>2.5960000000000001</v>
      </c>
      <c r="AK196" s="3">
        <v>2.4998999999999998</v>
      </c>
      <c r="AL196" s="3">
        <v>2.54</v>
      </c>
      <c r="AM196" s="3">
        <v>2.4900000000000002</v>
      </c>
      <c r="AN196" s="3">
        <v>2.41</v>
      </c>
      <c r="AO196" s="3">
        <v>2.5</v>
      </c>
      <c r="AP196" s="3">
        <v>2.48</v>
      </c>
      <c r="AQ196" s="3">
        <v>2.48</v>
      </c>
      <c r="AR196" s="3">
        <v>2.59</v>
      </c>
      <c r="AS196" s="3">
        <v>2.5699000000000001</v>
      </c>
      <c r="AT196" s="3">
        <v>2.42</v>
      </c>
      <c r="AU196" s="3">
        <v>2.4500000000000002</v>
      </c>
      <c r="AV196" s="3">
        <v>2.44</v>
      </c>
      <c r="AW196" s="3">
        <v>2.4300000000000002</v>
      </c>
      <c r="AX196" s="3">
        <v>2.5499999999999998</v>
      </c>
      <c r="AY196" s="3">
        <v>2.41</v>
      </c>
      <c r="AZ196" s="3">
        <v>2.4700000000000002</v>
      </c>
      <c r="BA196" s="3">
        <v>2.52</v>
      </c>
      <c r="BB196" s="3">
        <v>2.6</v>
      </c>
      <c r="BC196" s="3">
        <v>2.6</v>
      </c>
      <c r="BD196" s="3">
        <v>2.65</v>
      </c>
      <c r="BE196" s="3">
        <v>2.68</v>
      </c>
      <c r="BF196" s="3">
        <v>2.6</v>
      </c>
      <c r="BG196" s="3">
        <v>2.5</v>
      </c>
      <c r="BH196" s="3">
        <v>2.5299999999999998</v>
      </c>
      <c r="BI196" s="3">
        <v>2.62</v>
      </c>
      <c r="BJ196" s="3">
        <v>2.82</v>
      </c>
      <c r="BK196" s="3">
        <v>2.95</v>
      </c>
      <c r="BL196" s="3">
        <v>2.62</v>
      </c>
      <c r="BM196" s="3">
        <v>2.7</v>
      </c>
      <c r="BN196" s="3">
        <v>2.7</v>
      </c>
      <c r="BO196" s="3">
        <v>2.7</v>
      </c>
      <c r="BP196" s="3">
        <v>2.7</v>
      </c>
      <c r="BQ196" s="3">
        <v>2.7399</v>
      </c>
      <c r="BR196" s="3">
        <v>2.74</v>
      </c>
      <c r="BS196" s="3">
        <v>2.8260999999999998</v>
      </c>
      <c r="BT196" s="3">
        <v>2.72</v>
      </c>
      <c r="BU196" s="3">
        <v>2.7109999999999999</v>
      </c>
      <c r="BV196" s="3">
        <v>2.62</v>
      </c>
      <c r="BW196" s="3">
        <v>2.63</v>
      </c>
      <c r="BX196" s="3">
        <v>2.62</v>
      </c>
      <c r="BY196" s="3">
        <v>2.6</v>
      </c>
      <c r="BZ196" s="3">
        <v>2.6819999999999999</v>
      </c>
      <c r="CA196" s="3">
        <v>2.6</v>
      </c>
      <c r="CB196" s="3">
        <v>2.63</v>
      </c>
      <c r="CC196" s="3">
        <v>2.56</v>
      </c>
      <c r="CD196" s="3">
        <v>2.5099999999999998</v>
      </c>
      <c r="CE196" s="3">
        <v>2.41</v>
      </c>
      <c r="CF196" s="3">
        <v>2.5</v>
      </c>
      <c r="CG196" s="3">
        <v>2.4500000000000002</v>
      </c>
      <c r="CH196" s="3">
        <v>2.41</v>
      </c>
      <c r="CI196" s="3">
        <v>2.4</v>
      </c>
      <c r="CJ196" s="3">
        <v>2.42</v>
      </c>
      <c r="CK196" s="3">
        <v>2.4245000000000001</v>
      </c>
      <c r="CL196" s="3">
        <v>2.4500999999999999</v>
      </c>
      <c r="CM196" s="3">
        <v>2.3199999999999998</v>
      </c>
      <c r="CN196" s="3"/>
      <c r="CO196" s="3"/>
    </row>
    <row r="197" spans="1:93" hidden="1" x14ac:dyDescent="0.25">
      <c r="A197" t="s">
        <v>7572</v>
      </c>
      <c r="B197" t="s">
        <v>7573</v>
      </c>
      <c r="C197" s="1" t="s">
        <v>7574</v>
      </c>
      <c r="D197" s="2">
        <v>-0.39556689099999998</v>
      </c>
      <c r="E197">
        <v>14420</v>
      </c>
      <c r="F197">
        <v>2018</v>
      </c>
      <c r="G197" s="7">
        <v>1</v>
      </c>
      <c r="H197" s="8">
        <f t="shared" si="22"/>
        <v>0</v>
      </c>
      <c r="I197" s="8">
        <f>_xll.FDS(A197,"FF_CURR_RATIO(ANN_R,0)")</f>
        <v>0.44060106069534483</v>
      </c>
      <c r="J197" s="8">
        <f t="shared" si="20"/>
        <v>0</v>
      </c>
      <c r="K197" s="8">
        <f>_xll.FDS(A197,"FF_PBK(ANN_R,0)")</f>
        <v>0.57603319988033785</v>
      </c>
      <c r="L197" s="8" t="e">
        <f>_xll.FDSR(A197,"FF_PE(ANN_R,NOW,NOW,AY)")</f>
        <v>#N/A</v>
      </c>
      <c r="M197" s="12">
        <f>_xll.FDSR(A197,"FF_EPS(ANN_R,NOW,NOW,AY)")</f>
        <v>-5.9901</v>
      </c>
      <c r="N197" s="12"/>
      <c r="O197" s="12">
        <f>_xll.FDSR(A197,"FF_SALES(ANN_R,NOW,NOW,AY)")</f>
        <v>19.565000000000001</v>
      </c>
      <c r="P197" s="10">
        <f>_xll.FDSR(A197,"FF_RD_EXP(ANN_R,NOW,NOW,AY)")</f>
        <v>0.121</v>
      </c>
      <c r="Q197" s="10">
        <f>_xll.FDS(A197,"FF_ASSETS(ANN_R,0)")</f>
        <v>32.941000000000003</v>
      </c>
      <c r="R197" s="10">
        <f t="shared" si="23"/>
        <v>3.6732339637533767E-3</v>
      </c>
      <c r="S197" s="10">
        <f t="shared" si="21"/>
        <v>0</v>
      </c>
      <c r="T197" s="10">
        <f t="shared" si="24"/>
        <v>-0.17209302325581388</v>
      </c>
      <c r="U197" s="10">
        <f t="array" ref="U197:V197">_xll.FDSR(A197,"FF_DEBT_ASSETS(ANN_R,11/30/2016,10/31/2018,AY)")</f>
        <v>13.510562438720029</v>
      </c>
      <c r="V197" s="10">
        <v>21.176535349272459</v>
      </c>
      <c r="W197" s="10">
        <f t="shared" si="25"/>
        <v>7.6659729105524299</v>
      </c>
      <c r="X197" s="10">
        <f>_xll.FDSR(A197,"FF_SGA(ANN_R,8/1/2018,10/31/2018,AY)")</f>
        <v>23.806999999999999</v>
      </c>
      <c r="Y197" s="10"/>
      <c r="Z197" s="10"/>
      <c r="AA197" s="3">
        <f t="array" ref="AA197:CM197">_xll.FDSR($A197,"FG_PRICE(8/1/2018,10/31/2018,,USD)")</f>
        <v>2.15</v>
      </c>
      <c r="AB197" s="3">
        <v>2.16</v>
      </c>
      <c r="AC197" s="4">
        <v>2.15</v>
      </c>
      <c r="AD197" s="3">
        <v>2.15</v>
      </c>
      <c r="AE197" s="3">
        <v>2.16</v>
      </c>
      <c r="AF197" s="3">
        <v>2.2999999999999998</v>
      </c>
      <c r="AG197" s="3">
        <v>2.35</v>
      </c>
      <c r="AH197" s="3">
        <v>2.35</v>
      </c>
      <c r="AI197" s="3">
        <v>2.3121</v>
      </c>
      <c r="AJ197" s="3">
        <v>2.17</v>
      </c>
      <c r="AK197" s="3">
        <v>2.13</v>
      </c>
      <c r="AL197" s="3">
        <v>2.2999999999999998</v>
      </c>
      <c r="AM197" s="3">
        <v>2.4300000000000002</v>
      </c>
      <c r="AN197" s="3">
        <v>2.59</v>
      </c>
      <c r="AO197" s="3">
        <v>2.72</v>
      </c>
      <c r="AP197" s="3">
        <v>2.7</v>
      </c>
      <c r="AQ197" s="3">
        <v>2.5499999999999998</v>
      </c>
      <c r="AR197" s="3">
        <v>2.6509999999999998</v>
      </c>
      <c r="AS197" s="3">
        <v>2.59</v>
      </c>
      <c r="AT197" s="3">
        <v>2.56</v>
      </c>
      <c r="AU197" s="3">
        <v>2.65</v>
      </c>
      <c r="AV197" s="3">
        <v>2.5499999999999998</v>
      </c>
      <c r="AW197" s="3">
        <v>2.6</v>
      </c>
      <c r="AX197" s="3">
        <v>2.57</v>
      </c>
      <c r="AY197" s="3">
        <v>2.5299999999999998</v>
      </c>
      <c r="AZ197" s="3">
        <v>2.4500000000000002</v>
      </c>
      <c r="BA197" s="3">
        <v>2.5150000000000001</v>
      </c>
      <c r="BB197" s="3">
        <v>2.44</v>
      </c>
      <c r="BC197" s="3">
        <v>2.56</v>
      </c>
      <c r="BD197" s="3">
        <v>2.5499999999999998</v>
      </c>
      <c r="BE197" s="3">
        <v>2.46</v>
      </c>
      <c r="BF197" s="3">
        <v>2.42</v>
      </c>
      <c r="BG197" s="3">
        <v>2.39</v>
      </c>
      <c r="BH197" s="3">
        <v>2.4</v>
      </c>
      <c r="BI197" s="3">
        <v>2.31</v>
      </c>
      <c r="BJ197" s="3">
        <v>2.4</v>
      </c>
      <c r="BK197" s="3">
        <v>2.2999999999999998</v>
      </c>
      <c r="BL197" s="3">
        <v>2.17</v>
      </c>
      <c r="BM197" s="3">
        <v>2.15</v>
      </c>
      <c r="BN197" s="3">
        <v>2.2799999999999998</v>
      </c>
      <c r="BO197" s="3">
        <v>2.2799999999999998</v>
      </c>
      <c r="BP197" s="3">
        <v>2.27</v>
      </c>
      <c r="BQ197" s="3">
        <v>2.2999999999999998</v>
      </c>
      <c r="BR197" s="3">
        <v>2.2400000000000002</v>
      </c>
      <c r="BS197" s="3">
        <v>2.36</v>
      </c>
      <c r="BT197" s="3">
        <v>2.3403</v>
      </c>
      <c r="BU197" s="3">
        <v>2.44</v>
      </c>
      <c r="BV197" s="3">
        <v>2.35</v>
      </c>
      <c r="BW197" s="3">
        <v>2.15</v>
      </c>
      <c r="BX197" s="3">
        <v>2.14</v>
      </c>
      <c r="BY197" s="3">
        <v>2.0699999999999998</v>
      </c>
      <c r="BZ197" s="3">
        <v>2.2400000000000002</v>
      </c>
      <c r="CA197" s="3">
        <v>2.33</v>
      </c>
      <c r="CB197" s="3">
        <v>2.15</v>
      </c>
      <c r="CC197" s="3">
        <v>2.0600999999999998</v>
      </c>
      <c r="CD197" s="3">
        <v>2.06</v>
      </c>
      <c r="CE197" s="3">
        <v>2.04</v>
      </c>
      <c r="CF197" s="3">
        <v>1.95</v>
      </c>
      <c r="CG197" s="3">
        <v>1.89</v>
      </c>
      <c r="CH197" s="3">
        <v>1.77</v>
      </c>
      <c r="CI197" s="3">
        <v>1.93</v>
      </c>
      <c r="CJ197" s="3">
        <v>1.82</v>
      </c>
      <c r="CK197" s="3">
        <v>1.75</v>
      </c>
      <c r="CL197" s="3">
        <v>1.7</v>
      </c>
      <c r="CM197" s="3">
        <v>1.78</v>
      </c>
      <c r="CN197" s="3"/>
      <c r="CO197" s="3"/>
    </row>
    <row r="198" spans="1:93" hidden="1" x14ac:dyDescent="0.25">
      <c r="A198" t="s">
        <v>4087</v>
      </c>
      <c r="B198" t="s">
        <v>4088</v>
      </c>
      <c r="C198" s="1" t="s">
        <v>4089</v>
      </c>
      <c r="D198" s="2">
        <v>-0.27219052300000002</v>
      </c>
      <c r="E198">
        <v>13976</v>
      </c>
      <c r="F198">
        <v>2018</v>
      </c>
      <c r="G198" s="7">
        <v>1</v>
      </c>
      <c r="H198" s="8">
        <f t="shared" si="22"/>
        <v>0</v>
      </c>
      <c r="I198" s="8">
        <f>_xll.FDS(A198,"FF_CURR_RATIO(ANN_R,0)")</f>
        <v>1.2504927856185439</v>
      </c>
      <c r="J198" s="8">
        <f t="shared" si="20"/>
        <v>0</v>
      </c>
      <c r="K198" s="8">
        <f>_xll.FDS(A198,"FF_PBK(ANN_R,0)")</f>
        <v>2.3984899447921539</v>
      </c>
      <c r="L198" s="8" t="e">
        <f>_xll.FDSR(A198,"FF_PE(ANN_R,NOW,NOW,AY)")</f>
        <v>#N/A</v>
      </c>
      <c r="M198" s="12">
        <f>_xll.FDSR(A198,"FF_EPS(ANN_R,NOW,NOW,AY)")</f>
        <v>-1.7</v>
      </c>
      <c r="N198" s="12"/>
      <c r="O198" s="12">
        <f>_xll.FDSR(A198,"FF_SALES(ANN_R,NOW,NOW,AY)")</f>
        <v>49.869</v>
      </c>
      <c r="P198" s="10">
        <f>_xll.FDSR(A198,"FF_RD_EXP(ANN_R,NOW,NOW,AY)")</f>
        <v>0</v>
      </c>
      <c r="Q198" s="10">
        <f>_xll.FDS(A198,"FF_ASSETS(ANN_R,0)")</f>
        <v>62.374000000000002</v>
      </c>
      <c r="R198" s="10">
        <f t="shared" si="23"/>
        <v>0</v>
      </c>
      <c r="S198" s="10">
        <f t="shared" si="21"/>
        <v>0</v>
      </c>
      <c r="T198" s="10">
        <f t="shared" si="24"/>
        <v>-0.17241379310344829</v>
      </c>
      <c r="U198" s="10">
        <f t="array" ref="U198:V198">_xll.FDSR(A198,"FF_DEBT_ASSETS(ANN_R,11/30/2016,10/31/2018,AY)")</f>
        <v>49.415007994706947</v>
      </c>
      <c r="V198" s="10">
        <v>43.138353111398928</v>
      </c>
      <c r="W198" s="10">
        <f t="shared" si="25"/>
        <v>-6.2766548833080194</v>
      </c>
      <c r="X198" s="10">
        <f>_xll.FDSR(A198,"FF_SGA(ANN_R,8/1/2018,10/31/2018,AY)")</f>
        <v>11.43</v>
      </c>
      <c r="Y198" s="10"/>
      <c r="Z198" s="10"/>
      <c r="AA198" s="3">
        <f t="array" ref="AA198:CM198">_xll.FDSR($A198,"FG_PRICE(8/1/2018,10/31/2018,,USD)")</f>
        <v>1.45</v>
      </c>
      <c r="AB198" s="3">
        <v>1.45</v>
      </c>
      <c r="AC198" s="4">
        <v>1.44</v>
      </c>
      <c r="AD198" s="3">
        <v>1.42</v>
      </c>
      <c r="AE198" s="3">
        <v>1.43</v>
      </c>
      <c r="AF198" s="3">
        <v>1.43</v>
      </c>
      <c r="AG198" s="3">
        <v>1.4</v>
      </c>
      <c r="AH198" s="3">
        <v>1.46</v>
      </c>
      <c r="AI198" s="3">
        <v>1.4407000000000001</v>
      </c>
      <c r="AJ198" s="3">
        <v>1.5</v>
      </c>
      <c r="AK198" s="3">
        <v>1.5</v>
      </c>
      <c r="AL198" s="3">
        <v>1.4698</v>
      </c>
      <c r="AM198" s="3">
        <v>1.44</v>
      </c>
      <c r="AN198" s="3">
        <v>1.54</v>
      </c>
      <c r="AO198" s="3">
        <v>1.47</v>
      </c>
      <c r="AP198" s="3">
        <v>1.47</v>
      </c>
      <c r="AQ198" s="3">
        <v>1.46</v>
      </c>
      <c r="AR198" s="3">
        <v>1.43</v>
      </c>
      <c r="AS198" s="3">
        <v>1.42</v>
      </c>
      <c r="AT198" s="3">
        <v>1.41</v>
      </c>
      <c r="AU198" s="3">
        <v>1.41</v>
      </c>
      <c r="AV198" s="3">
        <v>1.39</v>
      </c>
      <c r="AW198" s="3">
        <v>1.41</v>
      </c>
      <c r="AX198" s="3">
        <v>1.4</v>
      </c>
      <c r="AY198" s="3">
        <v>1.45</v>
      </c>
      <c r="AZ198" s="3">
        <v>1.4100999999999999</v>
      </c>
      <c r="BA198" s="3">
        <v>1.4390000000000001</v>
      </c>
      <c r="BB198" s="3">
        <v>1.35</v>
      </c>
      <c r="BC198" s="3">
        <v>1.39</v>
      </c>
      <c r="BD198" s="3">
        <v>1.4</v>
      </c>
      <c r="BE198" s="3">
        <v>1.38</v>
      </c>
      <c r="BF198" s="3">
        <v>1.38</v>
      </c>
      <c r="BG198" s="3">
        <v>1.33</v>
      </c>
      <c r="BH198" s="3">
        <v>1.37</v>
      </c>
      <c r="BI198" s="3">
        <v>1.47</v>
      </c>
      <c r="BJ198" s="3">
        <v>1.45</v>
      </c>
      <c r="BK198" s="3">
        <v>1.45</v>
      </c>
      <c r="BL198" s="3">
        <v>1.46</v>
      </c>
      <c r="BM198" s="3">
        <v>1.46</v>
      </c>
      <c r="BN198" s="3">
        <v>1.4098999999999999</v>
      </c>
      <c r="BO198" s="3">
        <v>1.39</v>
      </c>
      <c r="BP198" s="3">
        <v>1.39</v>
      </c>
      <c r="BQ198" s="3">
        <v>1.4</v>
      </c>
      <c r="BR198" s="3">
        <v>1.4</v>
      </c>
      <c r="BS198" s="3">
        <v>1.42</v>
      </c>
      <c r="BT198" s="3">
        <v>1.43</v>
      </c>
      <c r="BU198" s="3">
        <v>1.4</v>
      </c>
      <c r="BV198" s="3">
        <v>1.43</v>
      </c>
      <c r="BW198" s="3">
        <v>1.39</v>
      </c>
      <c r="BX198" s="3">
        <v>1.38</v>
      </c>
      <c r="BY198" s="3">
        <v>1.34</v>
      </c>
      <c r="BZ198" s="3">
        <v>1.37</v>
      </c>
      <c r="CA198" s="3">
        <v>1.34</v>
      </c>
      <c r="CB198" s="3">
        <v>1.35</v>
      </c>
      <c r="CC198" s="3">
        <v>1.3533999999999999</v>
      </c>
      <c r="CD198" s="3">
        <v>1.36</v>
      </c>
      <c r="CE198" s="3">
        <v>1.3401000000000001</v>
      </c>
      <c r="CF198" s="3">
        <v>1.33</v>
      </c>
      <c r="CG198" s="3">
        <v>1.32</v>
      </c>
      <c r="CH198" s="3">
        <v>1.3099000000000001</v>
      </c>
      <c r="CI198" s="3">
        <v>1.28</v>
      </c>
      <c r="CJ198" s="3">
        <v>1.2601</v>
      </c>
      <c r="CK198" s="3">
        <v>1.26</v>
      </c>
      <c r="CL198" s="3">
        <v>1.2</v>
      </c>
      <c r="CM198" s="3">
        <v>1.2</v>
      </c>
      <c r="CN198" s="3"/>
      <c r="CO198" s="3"/>
    </row>
    <row r="199" spans="1:93" hidden="1" x14ac:dyDescent="0.25">
      <c r="A199" t="s">
        <v>7479</v>
      </c>
      <c r="B199" t="s">
        <v>7480</v>
      </c>
      <c r="C199" s="1" t="s">
        <v>7481</v>
      </c>
      <c r="D199" s="2">
        <v>-0.24320679100000001</v>
      </c>
      <c r="E199">
        <v>16536</v>
      </c>
      <c r="F199">
        <v>2018</v>
      </c>
      <c r="G199" s="7">
        <v>1</v>
      </c>
      <c r="H199" s="8">
        <f t="shared" si="22"/>
        <v>0</v>
      </c>
      <c r="I199" s="8">
        <f>_xll.FDS(A199,"FF_CURR_RATIO(ANN_R,0)")</f>
        <v>1.032411450752063</v>
      </c>
      <c r="J199" s="8">
        <f t="shared" si="20"/>
        <v>0</v>
      </c>
      <c r="K199" s="8">
        <f>_xll.FDS(A199,"FF_PBK(ANN_R,0)")</f>
        <v>0.80264899573618809</v>
      </c>
      <c r="L199" s="8" t="e">
        <f>_xll.FDSR(A199,"FF_PE(ANN_R,NOW,NOW,AY)")</f>
        <v>#N/A</v>
      </c>
      <c r="M199" s="12">
        <f>_xll.FDSR(A199,"FF_EPS(ANN_R,NOW,NOW,AY)")</f>
        <v>-2.0762999999999998</v>
      </c>
      <c r="N199" s="12"/>
      <c r="O199" s="12">
        <f>_xll.FDSR(A199,"FF_SALES(ANN_R,NOW,NOW,AY)")</f>
        <v>33.647000000138704</v>
      </c>
      <c r="P199" s="10">
        <f>_xll.FDSR(A199,"FF_RD_EXP(ANN_R,NOW,NOW,AY)")</f>
        <v>0</v>
      </c>
      <c r="Q199" s="10">
        <f>_xll.FDS(A199,"FF_ASSETS(ANN_R,0)")</f>
        <v>76.312000000762197</v>
      </c>
      <c r="R199" s="10">
        <f t="shared" si="23"/>
        <v>0</v>
      </c>
      <c r="S199" s="10">
        <f t="shared" si="21"/>
        <v>0</v>
      </c>
      <c r="T199" s="10">
        <f t="shared" si="24"/>
        <v>-0.17482517482517479</v>
      </c>
      <c r="U199" s="10">
        <f t="array" ref="U199:V199">_xll.FDSR(A199,"FF_DEBT_ASSETS(ANN_R,11/30/2016,10/31/2018,AY)")</f>
        <v>101.19824983271199</v>
      </c>
      <c r="V199" s="10">
        <v>44.951207901939782</v>
      </c>
      <c r="W199" s="10">
        <f t="shared" si="25"/>
        <v>-56.247041930772212</v>
      </c>
      <c r="X199" s="10">
        <f>_xll.FDSR(A199,"FF_SGA(ANN_R,8/1/2018,10/31/2018,AY)")</f>
        <v>12.8730000000531</v>
      </c>
      <c r="Y199" s="10"/>
      <c r="Z199" s="10"/>
      <c r="AA199" s="3">
        <f t="array" ref="AA199:CM199">_xll.FDSR($A199,"FG_PRICE(8/1/2018,10/31/2018,,USD)")</f>
        <v>1.43</v>
      </c>
      <c r="AB199" s="3">
        <v>1.44</v>
      </c>
      <c r="AC199" s="4">
        <v>1.44</v>
      </c>
      <c r="AD199" s="3">
        <v>1.43</v>
      </c>
      <c r="AE199" s="3">
        <v>1.41</v>
      </c>
      <c r="AF199" s="3">
        <v>1.39</v>
      </c>
      <c r="AG199" s="3">
        <v>1.5</v>
      </c>
      <c r="AH199" s="3">
        <v>1.4000999999999999</v>
      </c>
      <c r="AI199" s="3">
        <v>1.38</v>
      </c>
      <c r="AJ199" s="3">
        <v>1.43</v>
      </c>
      <c r="AK199" s="3">
        <v>1.44</v>
      </c>
      <c r="AL199" s="3">
        <v>1.59</v>
      </c>
      <c r="AM199" s="3">
        <v>1.47</v>
      </c>
      <c r="AN199" s="3">
        <v>1.48</v>
      </c>
      <c r="AO199" s="3">
        <v>1.51</v>
      </c>
      <c r="AP199" s="3">
        <v>1.51</v>
      </c>
      <c r="AQ199" s="3">
        <v>1.54</v>
      </c>
      <c r="AR199" s="3">
        <v>1.57</v>
      </c>
      <c r="AS199" s="3">
        <v>1.52</v>
      </c>
      <c r="AT199" s="3">
        <v>1.7736000000000001</v>
      </c>
      <c r="AU199" s="3">
        <v>1.95</v>
      </c>
      <c r="AV199" s="3">
        <v>1.81</v>
      </c>
      <c r="AW199" s="3">
        <v>1.8</v>
      </c>
      <c r="AX199" s="3">
        <v>1.76</v>
      </c>
      <c r="AY199" s="3">
        <v>1.73</v>
      </c>
      <c r="AZ199" s="3">
        <v>1.65</v>
      </c>
      <c r="BA199" s="3">
        <v>1.68</v>
      </c>
      <c r="BB199" s="3">
        <v>1.75</v>
      </c>
      <c r="BC199" s="3">
        <v>1.57</v>
      </c>
      <c r="BD199" s="3">
        <v>1.63</v>
      </c>
      <c r="BE199" s="3">
        <v>1.56</v>
      </c>
      <c r="BF199" s="3">
        <v>1.53</v>
      </c>
      <c r="BG199" s="3">
        <v>1.5</v>
      </c>
      <c r="BH199" s="3">
        <v>1.57</v>
      </c>
      <c r="BI199" s="3">
        <v>1.62</v>
      </c>
      <c r="BJ199" s="3">
        <v>1.54</v>
      </c>
      <c r="BK199" s="3">
        <v>1.48</v>
      </c>
      <c r="BL199" s="3">
        <v>1.47</v>
      </c>
      <c r="BM199" s="3">
        <v>1.48</v>
      </c>
      <c r="BN199" s="3">
        <v>1.44</v>
      </c>
      <c r="BO199" s="3">
        <v>1.47</v>
      </c>
      <c r="BP199" s="3">
        <v>1.42</v>
      </c>
      <c r="BQ199" s="3">
        <v>1.45</v>
      </c>
      <c r="BR199" s="3">
        <v>1.39</v>
      </c>
      <c r="BS199" s="3">
        <v>1.37</v>
      </c>
      <c r="BT199" s="3">
        <v>1.38</v>
      </c>
      <c r="BU199" s="3">
        <v>1.3714</v>
      </c>
      <c r="BV199" s="3">
        <v>1.36</v>
      </c>
      <c r="BW199" s="3">
        <v>1.33</v>
      </c>
      <c r="BX199" s="3">
        <v>1.33</v>
      </c>
      <c r="BY199" s="3">
        <v>1.29</v>
      </c>
      <c r="BZ199" s="3">
        <v>1.29</v>
      </c>
      <c r="CA199" s="3">
        <v>1.25</v>
      </c>
      <c r="CB199" s="3">
        <v>1.2301</v>
      </c>
      <c r="CC199" s="3">
        <v>1.33</v>
      </c>
      <c r="CD199" s="3">
        <v>1.26</v>
      </c>
      <c r="CE199" s="3">
        <v>1.4198999999999999</v>
      </c>
      <c r="CF199" s="3">
        <v>1.35</v>
      </c>
      <c r="CG199" s="3">
        <v>1.35</v>
      </c>
      <c r="CH199" s="3">
        <v>1.28</v>
      </c>
      <c r="CI199" s="3">
        <v>1.4435</v>
      </c>
      <c r="CJ199" s="3">
        <v>1.35</v>
      </c>
      <c r="CK199" s="3">
        <v>1.25</v>
      </c>
      <c r="CL199" s="3">
        <v>1.2</v>
      </c>
      <c r="CM199" s="3">
        <v>1.18</v>
      </c>
      <c r="CN199" s="3"/>
      <c r="CO199" s="3"/>
    </row>
    <row r="200" spans="1:93" hidden="1" x14ac:dyDescent="0.25">
      <c r="A200" t="s">
        <v>4256</v>
      </c>
      <c r="B200" t="s">
        <v>4257</v>
      </c>
      <c r="C200" s="1" t="s">
        <v>4258</v>
      </c>
      <c r="D200" s="2">
        <v>-0.24167804900000001</v>
      </c>
      <c r="E200">
        <v>79089</v>
      </c>
      <c r="F200">
        <v>2018</v>
      </c>
      <c r="G200" s="7">
        <v>1</v>
      </c>
      <c r="H200" s="8">
        <f t="shared" si="22"/>
        <v>0</v>
      </c>
      <c r="I200" s="8">
        <f>_xll.FDS(A200,"FF_CURR_RATIO(ANN_R,0)")</f>
        <v>2.5358837764787232</v>
      </c>
      <c r="J200" s="8">
        <f t="shared" si="20"/>
        <v>0</v>
      </c>
      <c r="K200" s="8">
        <f>_xll.FDS(A200,"FF_PBK(ANN_R,0)")</f>
        <v>0.65601839890984426</v>
      </c>
      <c r="L200" s="8" t="e">
        <f>_xll.FDSR(A200,"FF_PE(ANN_R,NOW,NOW,AY)")</f>
        <v>#N/A</v>
      </c>
      <c r="M200" s="12">
        <f>_xll.FDSR(A200,"FF_EPS(ANN_R,NOW,NOW,AY)")</f>
        <v>-9.8699999999999992</v>
      </c>
      <c r="N200" s="12"/>
      <c r="O200" s="12">
        <f>_xll.FDSR(A200,"FF_SALES(ANN_R,NOW,NOW,AY)")</f>
        <v>2788.163</v>
      </c>
      <c r="P200" s="10">
        <f>_xll.FDSR(A200,"FF_RD_EXP(ANN_R,NOW,NOW,AY)")</f>
        <v>42.8</v>
      </c>
      <c r="Q200" s="10">
        <f>_xll.FDS(A200,"FF_ASSETS(ANN_R,0)")</f>
        <v>1658.3720000000001</v>
      </c>
      <c r="R200" s="10">
        <f t="shared" si="23"/>
        <v>2.5808443461418785E-2</v>
      </c>
      <c r="S200" s="10">
        <f t="shared" si="21"/>
        <v>0</v>
      </c>
      <c r="T200">
        <f t="shared" si="24"/>
        <v>-0.17733990147783252</v>
      </c>
      <c r="U200">
        <f t="array" ref="U200:V200">_xll.FDSR(A200,"FF_DEBT_ASSETS(ANN_R,11/30/2016,10/31/2018,AY)")</f>
        <v>34.310327334875431</v>
      </c>
      <c r="V200">
        <v>29.097346605715771</v>
      </c>
      <c r="W200">
        <f t="shared" si="25"/>
        <v>-5.2129807291596606</v>
      </c>
      <c r="X200" s="3">
        <f>_xll.FDSR(A200,"FF_SGA(ANN_R,8/1/2018,10/31/2018,AY)")</f>
        <v>1319.5160000000001</v>
      </c>
      <c r="Y200"/>
      <c r="Z200" s="10"/>
      <c r="AA200" s="3">
        <f t="array" ref="AA200:CM200">_xll.FDSR($A200,"FG_PRICE(8/1/2018,10/31/2018,,USD)")</f>
        <v>26.39</v>
      </c>
      <c r="AB200" s="3">
        <v>27.84</v>
      </c>
      <c r="AC200" s="4">
        <v>28.78</v>
      </c>
      <c r="AD200" s="3">
        <v>28.66</v>
      </c>
      <c r="AE200" s="3">
        <v>26.31</v>
      </c>
      <c r="AF200" s="3">
        <v>23.245000000000001</v>
      </c>
      <c r="AG200" s="3">
        <v>24.83</v>
      </c>
      <c r="AH200" s="3">
        <v>23.31</v>
      </c>
      <c r="AI200" s="3">
        <v>24.51</v>
      </c>
      <c r="AJ200" s="3">
        <v>25.68</v>
      </c>
      <c r="AK200" s="3">
        <v>24.52</v>
      </c>
      <c r="AL200" s="3">
        <v>23.98</v>
      </c>
      <c r="AM200" s="3">
        <v>24.77</v>
      </c>
      <c r="AN200" s="3">
        <v>24.68</v>
      </c>
      <c r="AO200" s="3">
        <v>25.88</v>
      </c>
      <c r="AP200" s="3">
        <v>26.12</v>
      </c>
      <c r="AQ200" s="3">
        <v>26.52</v>
      </c>
      <c r="AR200" s="3">
        <v>26.55</v>
      </c>
      <c r="AS200" s="3">
        <v>24.05</v>
      </c>
      <c r="AT200" s="3">
        <v>24.05</v>
      </c>
      <c r="AU200" s="3">
        <v>22.37</v>
      </c>
      <c r="AV200" s="3">
        <v>23.33</v>
      </c>
      <c r="AW200" s="3">
        <v>22.67</v>
      </c>
      <c r="AX200" s="3">
        <v>22.2</v>
      </c>
      <c r="AY200" s="3">
        <v>22.16</v>
      </c>
      <c r="AZ200" s="3">
        <v>23.11</v>
      </c>
      <c r="BA200" s="3">
        <v>23.67</v>
      </c>
      <c r="BB200" s="3">
        <v>23.89</v>
      </c>
      <c r="BC200" s="3">
        <v>23.82</v>
      </c>
      <c r="BD200" s="3">
        <v>24.21</v>
      </c>
      <c r="BE200" s="3">
        <v>24.61</v>
      </c>
      <c r="BF200" s="3">
        <v>24.49</v>
      </c>
      <c r="BG200" s="3">
        <v>24.35</v>
      </c>
      <c r="BH200" s="3">
        <v>24.41</v>
      </c>
      <c r="BI200" s="3">
        <v>22.18</v>
      </c>
      <c r="BJ200" s="3">
        <v>22.5</v>
      </c>
      <c r="BK200" s="3">
        <v>22.92</v>
      </c>
      <c r="BL200" s="3">
        <v>22.21</v>
      </c>
      <c r="BM200" s="3">
        <v>22.63</v>
      </c>
      <c r="BN200" s="3">
        <v>23.53</v>
      </c>
      <c r="BO200" s="3">
        <v>24.14</v>
      </c>
      <c r="BP200" s="3">
        <v>23.28</v>
      </c>
      <c r="BQ200" s="3">
        <v>21.32</v>
      </c>
      <c r="BR200" s="3">
        <v>20.25</v>
      </c>
      <c r="BS200" s="3">
        <v>21.01</v>
      </c>
      <c r="BT200" s="3">
        <v>20.96</v>
      </c>
      <c r="BU200" s="3">
        <v>21.44</v>
      </c>
      <c r="BV200" s="3">
        <v>21.64</v>
      </c>
      <c r="BW200" s="3">
        <v>21.33</v>
      </c>
      <c r="BX200" s="3">
        <v>19.84</v>
      </c>
      <c r="BY200" s="3">
        <v>19.739999999999998</v>
      </c>
      <c r="BZ200" s="3">
        <v>20.67</v>
      </c>
      <c r="CA200" s="3">
        <v>21.03</v>
      </c>
      <c r="CB200" s="3">
        <v>21.68</v>
      </c>
      <c r="CC200" s="3">
        <v>20.83</v>
      </c>
      <c r="CD200" s="3">
        <v>19.14</v>
      </c>
      <c r="CE200" s="3">
        <v>18.66</v>
      </c>
      <c r="CF200" s="3">
        <v>19.53</v>
      </c>
      <c r="CG200" s="3">
        <v>19.760000000000002</v>
      </c>
      <c r="CH200" s="3">
        <v>19.46</v>
      </c>
      <c r="CI200" s="3">
        <v>21.42</v>
      </c>
      <c r="CJ200" s="3">
        <v>21.16</v>
      </c>
      <c r="CK200" s="3">
        <v>21.79</v>
      </c>
      <c r="CL200" s="3">
        <v>23.58</v>
      </c>
      <c r="CM200" s="3">
        <v>21.71</v>
      </c>
      <c r="CN200" s="3"/>
      <c r="CO200" s="3"/>
    </row>
    <row r="201" spans="1:93" hidden="1" x14ac:dyDescent="0.25">
      <c r="A201" t="s">
        <v>6080</v>
      </c>
      <c r="B201" t="s">
        <v>6081</v>
      </c>
      <c r="C201" s="1" t="s">
        <v>6082</v>
      </c>
      <c r="D201" s="2">
        <v>-0.26109272500000003</v>
      </c>
      <c r="E201">
        <v>15286</v>
      </c>
      <c r="F201">
        <v>2018</v>
      </c>
      <c r="G201" s="7">
        <v>1</v>
      </c>
      <c r="H201" s="8">
        <f t="shared" si="22"/>
        <v>0</v>
      </c>
      <c r="I201" s="8">
        <f>_xll.FDS(A201,"FF_CURR_RATIO(ANN_R,0)")</f>
        <v>6.4269755895738516</v>
      </c>
      <c r="J201" s="8">
        <f t="shared" si="20"/>
        <v>1</v>
      </c>
      <c r="K201" s="8">
        <f>_xll.FDS(A201,"FF_PBK(ANN_R,0)")</f>
        <v>2.3362158113711868</v>
      </c>
      <c r="L201" s="8" t="e">
        <f>_xll.FDSR(A201,"FF_PE(ANN_R,NOW,NOW,AY)")</f>
        <v>#N/A</v>
      </c>
      <c r="M201" s="12">
        <f>_xll.FDSR(A201,"FF_EPS(ANN_R,NOW,NOW,AY)")</f>
        <v>-3.18</v>
      </c>
      <c r="N201" s="12"/>
      <c r="O201" s="12">
        <f>_xll.FDSR(A201,"FF_SALES(ANN_R,NOW,NOW,AY)")</f>
        <v>0</v>
      </c>
      <c r="P201" s="10">
        <f>_xll.FDSR(A201,"FF_RD_EXP(ANN_R,NOW,NOW,AY)")</f>
        <v>42.823</v>
      </c>
      <c r="Q201" s="10">
        <f>_xll.FDS(A201,"FF_ASSETS(ANN_R,0)")</f>
        <v>79.034999999999997</v>
      </c>
      <c r="R201" s="10">
        <f t="shared" si="23"/>
        <v>0.54182324286708428</v>
      </c>
      <c r="S201" s="10">
        <f t="shared" si="21"/>
        <v>1</v>
      </c>
      <c r="T201">
        <f t="shared" si="24"/>
        <v>-5.0632911392405333E-3</v>
      </c>
      <c r="U201">
        <f t="array" ref="U201:V201">_xll.FDSR(A201,"FF_DEBT_ASSETS(ANN_R,11/30/2016,10/31/2018,AY)")</f>
        <v>0</v>
      </c>
      <c r="V201">
        <v>9.1565228772835212</v>
      </c>
      <c r="W201">
        <f t="shared" si="25"/>
        <v>9.1565228772835212</v>
      </c>
      <c r="X201" s="3">
        <f>_xll.FDSR(A201,"FF_SGA(ANN_R,8/1/2018,10/31/2018,AY)")</f>
        <v>55.054000000000002</v>
      </c>
      <c r="Y201"/>
      <c r="Z201" s="10"/>
      <c r="AA201" s="3">
        <f t="array" ref="AA201:CM201">_xll.FDSR($A201,"FG_PRICE(8/1/2018,10/31/2018,,USD)")</f>
        <v>3.95</v>
      </c>
      <c r="AB201" s="3">
        <v>3.95</v>
      </c>
      <c r="AC201" s="4">
        <v>3.85</v>
      </c>
      <c r="AD201" s="3">
        <v>3.8</v>
      </c>
      <c r="AE201" s="3">
        <v>3.7</v>
      </c>
      <c r="AF201" s="3">
        <v>3.95</v>
      </c>
      <c r="AG201" s="3">
        <v>4.3499999999999996</v>
      </c>
      <c r="AH201" s="3">
        <v>4.55</v>
      </c>
      <c r="AI201" s="3">
        <v>4.25</v>
      </c>
      <c r="AJ201" s="3">
        <v>4.4000000000000004</v>
      </c>
      <c r="AK201" s="3">
        <v>4.25</v>
      </c>
      <c r="AL201" s="3">
        <v>4.25</v>
      </c>
      <c r="AM201" s="3">
        <v>4.3499999999999996</v>
      </c>
      <c r="AN201" s="3">
        <v>4.45</v>
      </c>
      <c r="AO201" s="3">
        <v>4.4000000000000004</v>
      </c>
      <c r="AP201" s="3">
        <v>4.3499999999999996</v>
      </c>
      <c r="AQ201" s="3">
        <v>4.45</v>
      </c>
      <c r="AR201" s="3">
        <v>4.25</v>
      </c>
      <c r="AS201" s="3">
        <v>4.4000000000000004</v>
      </c>
      <c r="AT201" s="3">
        <v>4.3</v>
      </c>
      <c r="AU201" s="3">
        <v>4.25</v>
      </c>
      <c r="AV201" s="3">
        <v>4.25</v>
      </c>
      <c r="AW201" s="3">
        <v>4.25</v>
      </c>
      <c r="AX201" s="3">
        <v>4.5999999999999996</v>
      </c>
      <c r="AY201" s="3">
        <v>4.4000000000000004</v>
      </c>
      <c r="AZ201" s="3">
        <v>4.1500000000000004</v>
      </c>
      <c r="BA201" s="3">
        <v>4.25</v>
      </c>
      <c r="BB201" s="3">
        <v>4.1500000000000004</v>
      </c>
      <c r="BC201" s="3">
        <v>4.2</v>
      </c>
      <c r="BD201" s="3">
        <v>4.25</v>
      </c>
      <c r="BE201" s="3">
        <v>4.3</v>
      </c>
      <c r="BF201" s="3">
        <v>4.25</v>
      </c>
      <c r="BG201" s="3">
        <v>4.3</v>
      </c>
      <c r="BH201" s="3">
        <v>4.2</v>
      </c>
      <c r="BI201" s="3">
        <v>4.1500000000000004</v>
      </c>
      <c r="BJ201" s="3">
        <v>4.1500000000000004</v>
      </c>
      <c r="BK201" s="3">
        <v>4.25</v>
      </c>
      <c r="BL201" s="3">
        <v>4.2</v>
      </c>
      <c r="BM201" s="3">
        <v>4.45</v>
      </c>
      <c r="BN201" s="3">
        <v>4.45</v>
      </c>
      <c r="BO201" s="3">
        <v>4.45</v>
      </c>
      <c r="BP201" s="3">
        <v>4.4000000000000004</v>
      </c>
      <c r="BQ201" s="3">
        <v>4.43</v>
      </c>
      <c r="BR201" s="3">
        <v>4.1500000000000004</v>
      </c>
      <c r="BS201" s="3">
        <v>4.42</v>
      </c>
      <c r="BT201" s="3">
        <v>4.5</v>
      </c>
      <c r="BU201" s="3">
        <v>4.34</v>
      </c>
      <c r="BV201" s="3">
        <v>4.29</v>
      </c>
      <c r="BW201" s="3">
        <v>4.25</v>
      </c>
      <c r="BX201" s="3">
        <v>4.0999999999999996</v>
      </c>
      <c r="BY201" s="3">
        <v>4.1399999999999997</v>
      </c>
      <c r="BZ201" s="3">
        <v>3.99</v>
      </c>
      <c r="CA201" s="3">
        <v>4.01</v>
      </c>
      <c r="CB201" s="3">
        <v>4</v>
      </c>
      <c r="CC201" s="3">
        <v>4.01</v>
      </c>
      <c r="CD201" s="3">
        <v>3.96</v>
      </c>
      <c r="CE201" s="3">
        <v>3.915</v>
      </c>
      <c r="CF201" s="3">
        <v>3.77</v>
      </c>
      <c r="CG201" s="3">
        <v>3.8</v>
      </c>
      <c r="CH201" s="3">
        <v>3.77</v>
      </c>
      <c r="CI201" s="3">
        <v>3.81</v>
      </c>
      <c r="CJ201" s="3">
        <v>3.67</v>
      </c>
      <c r="CK201" s="3">
        <v>3.79</v>
      </c>
      <c r="CL201" s="3">
        <v>3.9</v>
      </c>
      <c r="CM201" s="3">
        <v>3.93</v>
      </c>
      <c r="CN201" s="3"/>
      <c r="CO201" s="3"/>
    </row>
    <row r="202" spans="1:93" hidden="1" x14ac:dyDescent="0.25">
      <c r="A202" t="s">
        <v>184</v>
      </c>
      <c r="B202" t="s">
        <v>185</v>
      </c>
      <c r="C202" s="1" t="s">
        <v>5713</v>
      </c>
      <c r="D202" s="2">
        <v>-0.20439833299999999</v>
      </c>
      <c r="E202">
        <v>18148</v>
      </c>
      <c r="F202">
        <v>2018</v>
      </c>
      <c r="G202" s="7">
        <v>1</v>
      </c>
      <c r="H202" s="8">
        <f t="shared" si="22"/>
        <v>0</v>
      </c>
      <c r="I202" s="8">
        <f>_xll.FDS(A202,"FF_CURR_RATIO(ANN_R,0)")</f>
        <v>1.6854150504266869</v>
      </c>
      <c r="J202" s="8">
        <f t="shared" ref="J202:J265" si="26">IF(I202&gt;4,1,0)</f>
        <v>0</v>
      </c>
      <c r="K202" s="8">
        <f>_xll.FDS(A202,"FF_PBK(ANN_R,0)")</f>
        <v>2.1258826209095738</v>
      </c>
      <c r="L202" s="8" t="e">
        <f>_xll.FDSR(A202,"FF_PE(ANN_R,NOW,NOW,AY)")</f>
        <v>#N/A</v>
      </c>
      <c r="M202" s="12">
        <f>_xll.FDSR(A202,"FF_EPS(ANN_R,NOW,NOW,AY)")</f>
        <v>-0.6</v>
      </c>
      <c r="N202" s="12"/>
      <c r="O202" s="12">
        <f>_xll.FDSR(A202,"FF_SALES(ANN_R,NOW,NOW,AY)")</f>
        <v>1.236</v>
      </c>
      <c r="P202" s="10">
        <f>_xll.FDSR(A202,"FF_RD_EXP(ANN_R,NOW,NOW,AY)")</f>
        <v>0</v>
      </c>
      <c r="Q202" s="10">
        <f>_xll.FDS(A202,"FF_ASSETS(ANN_R,0)")</f>
        <v>8.9719999999999995</v>
      </c>
      <c r="R202" s="10">
        <f t="shared" si="23"/>
        <v>0</v>
      </c>
      <c r="S202" s="10">
        <f t="shared" si="21"/>
        <v>0</v>
      </c>
      <c r="T202" s="10">
        <f t="shared" si="24"/>
        <v>-0.18269230769230771</v>
      </c>
      <c r="U202" s="10">
        <f t="array" ref="U202:V202">_xll.FDSR(A202,"FF_DEBT_ASSETS(ANN_R,11/30/2016,10/31/2018,AY)")</f>
        <v>0</v>
      </c>
      <c r="V202" s="10">
        <v>0</v>
      </c>
      <c r="W202" s="10">
        <f t="shared" si="25"/>
        <v>0</v>
      </c>
      <c r="X202" s="10">
        <f>_xll.FDSR(A202,"FF_SGA(ANN_R,8/1/2018,10/31/2018,AY)")</f>
        <v>3.6819999999999999</v>
      </c>
      <c r="Y202" s="10"/>
      <c r="Z202" s="10"/>
      <c r="AA202" s="3">
        <f t="array" ref="AA202:CM202">_xll.FDSR($A202,"FG_PRICE(8/1/2018,10/31/2018,,USD)")</f>
        <v>1.04</v>
      </c>
      <c r="AB202" s="3">
        <v>1.03</v>
      </c>
      <c r="AC202" s="4">
        <v>1.03</v>
      </c>
      <c r="AD202" s="3">
        <v>1.04</v>
      </c>
      <c r="AE202" s="3">
        <v>1.0477000000000001</v>
      </c>
      <c r="AF202" s="3">
        <v>1.05</v>
      </c>
      <c r="AG202" s="3">
        <v>1.0996999999999999</v>
      </c>
      <c r="AH202" s="3">
        <v>1.0509999999999999</v>
      </c>
      <c r="AI202" s="3">
        <v>1.05</v>
      </c>
      <c r="AJ202" s="3">
        <v>1.0622</v>
      </c>
      <c r="AK202" s="3">
        <v>1.0449999999999999</v>
      </c>
      <c r="AL202" s="3">
        <v>1.0476000000000001</v>
      </c>
      <c r="AM202" s="3">
        <v>1.02</v>
      </c>
      <c r="AN202" s="3">
        <v>1.03</v>
      </c>
      <c r="AO202" s="3">
        <v>1.05</v>
      </c>
      <c r="AP202" s="3">
        <v>1.0455000000000001</v>
      </c>
      <c r="AQ202" s="3">
        <v>1.06</v>
      </c>
      <c r="AR202" s="3">
        <v>1.06</v>
      </c>
      <c r="AS202" s="3">
        <v>1.05</v>
      </c>
      <c r="AT202" s="3">
        <v>1.03</v>
      </c>
      <c r="AU202" s="3">
        <v>1.0900000000000001</v>
      </c>
      <c r="AV202" s="3">
        <v>1.0793999999999999</v>
      </c>
      <c r="AW202" s="3">
        <v>1.0783</v>
      </c>
      <c r="AX202" s="3">
        <v>1.04</v>
      </c>
      <c r="AY202" s="3">
        <v>1.06</v>
      </c>
      <c r="AZ202" s="3">
        <v>1.05</v>
      </c>
      <c r="BA202" s="3">
        <v>1.04</v>
      </c>
      <c r="BB202" s="3">
        <v>1.03</v>
      </c>
      <c r="BC202" s="3">
        <v>1.04</v>
      </c>
      <c r="BD202" s="3">
        <v>1.0321</v>
      </c>
      <c r="BE202" s="3">
        <v>1.03</v>
      </c>
      <c r="BF202" s="3">
        <v>1.02</v>
      </c>
      <c r="BG202" s="3">
        <v>1.02</v>
      </c>
      <c r="BH202" s="3">
        <v>1.0249999999999999</v>
      </c>
      <c r="BI202" s="3">
        <v>1.01</v>
      </c>
      <c r="BJ202" s="3">
        <v>1.03</v>
      </c>
      <c r="BK202" s="3">
        <v>1.04</v>
      </c>
      <c r="BL202" s="3">
        <v>1.04</v>
      </c>
      <c r="BM202" s="3">
        <v>1.05</v>
      </c>
      <c r="BN202" s="3">
        <v>1.04</v>
      </c>
      <c r="BO202" s="3">
        <v>1.02</v>
      </c>
      <c r="BP202" s="3">
        <v>1</v>
      </c>
      <c r="BQ202" s="3">
        <v>1.02</v>
      </c>
      <c r="BR202" s="3">
        <v>1.05</v>
      </c>
      <c r="BS202" s="3">
        <v>1.06</v>
      </c>
      <c r="BT202" s="3">
        <v>1.06</v>
      </c>
      <c r="BU202" s="3">
        <v>1.07</v>
      </c>
      <c r="BV202" s="3">
        <v>1.1000000000000001</v>
      </c>
      <c r="BW202" s="3">
        <v>1.01</v>
      </c>
      <c r="BX202" s="3">
        <v>1.01</v>
      </c>
      <c r="BY202" s="3">
        <v>1.05</v>
      </c>
      <c r="BZ202" s="3">
        <v>1.01</v>
      </c>
      <c r="CA202" s="3">
        <v>0.93010000000000004</v>
      </c>
      <c r="CB202" s="3">
        <v>0.94799999999999995</v>
      </c>
      <c r="CC202" s="3">
        <v>0.95499999999999996</v>
      </c>
      <c r="CD202" s="3">
        <v>0.92979999999999996</v>
      </c>
      <c r="CE202" s="3">
        <v>0.89</v>
      </c>
      <c r="CF202" s="3">
        <v>0.85</v>
      </c>
      <c r="CG202" s="3">
        <v>0.89</v>
      </c>
      <c r="CH202" s="3">
        <v>0.88500000000000001</v>
      </c>
      <c r="CI202" s="3">
        <v>0.86</v>
      </c>
      <c r="CJ202" s="3">
        <v>0.88990000000000002</v>
      </c>
      <c r="CK202" s="3">
        <v>0.85</v>
      </c>
      <c r="CL202" s="3">
        <v>0.83109999999999995</v>
      </c>
      <c r="CM202" s="3">
        <v>0.85</v>
      </c>
      <c r="CN202" s="3"/>
      <c r="CO202" s="3"/>
    </row>
    <row r="203" spans="1:93" hidden="1" x14ac:dyDescent="0.25">
      <c r="A203" t="s">
        <v>7629</v>
      </c>
      <c r="B203" t="s">
        <v>7630</v>
      </c>
      <c r="C203" s="1" t="s">
        <v>7631</v>
      </c>
      <c r="D203" s="2">
        <v>-0.271269696</v>
      </c>
      <c r="E203">
        <v>93069</v>
      </c>
      <c r="F203">
        <v>2018</v>
      </c>
      <c r="G203" s="7">
        <v>1</v>
      </c>
      <c r="H203" s="8">
        <f t="shared" si="22"/>
        <v>0</v>
      </c>
      <c r="I203" s="8">
        <f>_xll.FDS(A203,"FF_CURR_RATIO(ANN_R,0)")</f>
        <v>0.52546845376227413</v>
      </c>
      <c r="J203" s="8">
        <f t="shared" si="26"/>
        <v>0</v>
      </c>
      <c r="K203" s="8">
        <f>_xll.FDS(A203,"FF_PBK(ANN_R,0)")</f>
        <v>1.7763351267076459</v>
      </c>
      <c r="L203" s="8" t="e">
        <f>_xll.FDSR(A203,"FF_PE(ANN_R,NOW,NOW,AY)")</f>
        <v>#N/A</v>
      </c>
      <c r="M203" s="12">
        <f>_xll.FDSR(A203,"FF_EPS(ANN_R,NOW,NOW,AY)")</f>
        <v>-21.11</v>
      </c>
      <c r="N203" s="12"/>
      <c r="O203" s="12">
        <f>_xll.FDSR(A203,"FF_SALES(ANN_R,NOW,NOW,AY)")</f>
        <v>10.463134999999999</v>
      </c>
      <c r="P203" s="10">
        <f>_xll.FDSR(A203,"FF_RD_EXP(ANN_R,NOW,NOW,AY)")</f>
        <v>0</v>
      </c>
      <c r="Q203" s="10">
        <f>_xll.FDS(A203,"FF_ASSETS(ANN_R,0)")</f>
        <v>190.68025299999999</v>
      </c>
      <c r="R203" s="10">
        <f t="shared" si="23"/>
        <v>0</v>
      </c>
      <c r="S203" s="10">
        <f t="shared" si="21"/>
        <v>0</v>
      </c>
      <c r="T203" s="10">
        <f t="shared" si="24"/>
        <v>-0.18439716312056742</v>
      </c>
      <c r="U203" s="10">
        <f t="array" ref="U203:V203">_xll.FDSR(A203,"FF_DEBT_ASSETS(ANN_R,11/30/2016,10/31/2018,AY)")</f>
        <v>18.574916697506431</v>
      </c>
      <c r="V203" s="10">
        <v>16.76148794491866</v>
      </c>
      <c r="W203" s="10">
        <f t="shared" si="25"/>
        <v>-1.8134287525877717</v>
      </c>
      <c r="X203" s="10">
        <f>_xll.FDSR(A203,"FF_SGA(ANN_R,8/1/2018,10/31/2018,AY)")</f>
        <v>9.1477760000000004</v>
      </c>
      <c r="Y203" s="10"/>
      <c r="Z203" s="10"/>
      <c r="AA203" s="3">
        <f t="array" ref="AA203:CM203">_xll.FDSR($A203,"FG_PRICE(8/1/2018,10/31/2018,,USD)")</f>
        <v>1.41</v>
      </c>
      <c r="AB203" s="3">
        <v>1.37</v>
      </c>
      <c r="AC203" s="4">
        <v>1.4688000000000001</v>
      </c>
      <c r="AD203" s="3">
        <v>1.58</v>
      </c>
      <c r="AE203" s="3">
        <v>1.46</v>
      </c>
      <c r="AF203" s="3">
        <v>1.48</v>
      </c>
      <c r="AG203" s="3">
        <v>1.53</v>
      </c>
      <c r="AH203" s="3">
        <v>1.51</v>
      </c>
      <c r="AI203" s="3">
        <v>1.61</v>
      </c>
      <c r="AJ203" s="3">
        <v>1.75</v>
      </c>
      <c r="AK203" s="3">
        <v>1.62</v>
      </c>
      <c r="AL203" s="3">
        <v>1.51</v>
      </c>
      <c r="AM203" s="3">
        <v>1.5449999999999999</v>
      </c>
      <c r="AN203" s="3">
        <v>1.64</v>
      </c>
      <c r="AO203" s="3">
        <v>1.65</v>
      </c>
      <c r="AP203" s="3">
        <v>1.7</v>
      </c>
      <c r="AQ203" s="3">
        <v>1.58</v>
      </c>
      <c r="AR203" s="3">
        <v>1.61</v>
      </c>
      <c r="AS203" s="3">
        <v>1.56</v>
      </c>
      <c r="AT203" s="3">
        <v>1.44</v>
      </c>
      <c r="AU203" s="3">
        <v>1.4297</v>
      </c>
      <c r="AV203" s="3">
        <v>1.39</v>
      </c>
      <c r="AW203" s="3">
        <v>1.2862</v>
      </c>
      <c r="AX203" s="3">
        <v>1.27</v>
      </c>
      <c r="AY203" s="3">
        <v>1.2401</v>
      </c>
      <c r="AZ203" s="3">
        <v>1.28</v>
      </c>
      <c r="BA203" s="3">
        <v>1.3149</v>
      </c>
      <c r="BB203" s="3">
        <v>1.2769999999999999</v>
      </c>
      <c r="BC203" s="3">
        <v>1.2625999999999999</v>
      </c>
      <c r="BD203" s="3">
        <v>1.26</v>
      </c>
      <c r="BE203" s="3">
        <v>1.27</v>
      </c>
      <c r="BF203" s="3">
        <v>1.2609999999999999</v>
      </c>
      <c r="BG203" s="3">
        <v>1.1200000000000001</v>
      </c>
      <c r="BH203" s="3">
        <v>1.1601999999999999</v>
      </c>
      <c r="BI203" s="3">
        <v>1.2190000000000001</v>
      </c>
      <c r="BJ203" s="3">
        <v>1.22</v>
      </c>
      <c r="BK203" s="3">
        <v>1.2211000000000001</v>
      </c>
      <c r="BL203" s="3">
        <v>1.2609999999999999</v>
      </c>
      <c r="BM203" s="3">
        <v>1.2999000000000001</v>
      </c>
      <c r="BN203" s="3">
        <v>1.21</v>
      </c>
      <c r="BO203" s="3">
        <v>1.2405999999999999</v>
      </c>
      <c r="BP203" s="3">
        <v>1.26</v>
      </c>
      <c r="BQ203" s="3">
        <v>1.18</v>
      </c>
      <c r="BR203" s="3">
        <v>1.3199000000000001</v>
      </c>
      <c r="BS203" s="3">
        <v>1.17</v>
      </c>
      <c r="BT203" s="3">
        <v>1.1399999999999999</v>
      </c>
      <c r="BU203" s="3">
        <v>1.08</v>
      </c>
      <c r="BV203" s="3">
        <v>1.0754999999999999</v>
      </c>
      <c r="BW203" s="3">
        <v>1.0899000000000001</v>
      </c>
      <c r="BX203" s="3">
        <v>1.0900000000000001</v>
      </c>
      <c r="BY203" s="3">
        <v>1.08</v>
      </c>
      <c r="BZ203" s="3">
        <v>1.0900000000000001</v>
      </c>
      <c r="CA203" s="3">
        <v>1.0301</v>
      </c>
      <c r="CB203" s="3">
        <v>1.03</v>
      </c>
      <c r="CC203" s="3">
        <v>1.1806000000000001</v>
      </c>
      <c r="CD203" s="3">
        <v>1.2</v>
      </c>
      <c r="CE203" s="3">
        <v>1.6276999999999999</v>
      </c>
      <c r="CF203" s="3">
        <v>1.33</v>
      </c>
      <c r="CG203" s="3">
        <v>1.25</v>
      </c>
      <c r="CH203" s="3">
        <v>1.1800999999999999</v>
      </c>
      <c r="CI203" s="3">
        <v>1.38</v>
      </c>
      <c r="CJ203" s="3">
        <v>1.28</v>
      </c>
      <c r="CK203" s="3">
        <v>1.25</v>
      </c>
      <c r="CL203" s="3">
        <v>1.21</v>
      </c>
      <c r="CM203" s="3">
        <v>1.1499999999999999</v>
      </c>
      <c r="CN203" s="3"/>
      <c r="CO203" s="3"/>
    </row>
    <row r="204" spans="1:93" hidden="1" x14ac:dyDescent="0.25">
      <c r="A204" t="s">
        <v>7129</v>
      </c>
      <c r="B204" t="s">
        <v>7130</v>
      </c>
      <c r="C204" s="1" t="s">
        <v>7131</v>
      </c>
      <c r="D204" s="2">
        <v>-0.246314064</v>
      </c>
      <c r="E204">
        <v>15794</v>
      </c>
      <c r="F204">
        <v>2018</v>
      </c>
      <c r="G204" s="7">
        <v>1</v>
      </c>
      <c r="H204" s="8">
        <f t="shared" si="22"/>
        <v>0</v>
      </c>
      <c r="I204" s="8">
        <f>_xll.FDS(A204,"FF_CURR_RATIO(ANN_R,0)")</f>
        <v>4.8732270213959454</v>
      </c>
      <c r="J204" s="8">
        <f t="shared" si="26"/>
        <v>1</v>
      </c>
      <c r="K204" s="8" t="e">
        <f>_xll.FDS(A204,"FF_PBK(ANN_R,0)")</f>
        <v>#N/A</v>
      </c>
      <c r="L204" s="8" t="e">
        <f>_xll.FDSR(A204,"FF_PE(ANN_R,NOW,NOW,AY)")</f>
        <v>#N/A</v>
      </c>
      <c r="M204" s="12">
        <f>_xll.FDSR(A204,"FF_EPS(ANN_R,NOW,NOW,AY)")</f>
        <v>-2.83</v>
      </c>
      <c r="N204" s="12"/>
      <c r="O204" s="12">
        <f>_xll.FDSR(A204,"FF_SALES(ANN_R,NOW,NOW,AY)")</f>
        <v>7.0460000000000003</v>
      </c>
      <c r="P204" s="10">
        <f>_xll.FDSR(A204,"FF_RD_EXP(ANN_R,NOW,NOW,AY)")</f>
        <v>17.257999999999999</v>
      </c>
      <c r="Q204" s="10">
        <f>_xll.FDS(A204,"FF_ASSETS(ANN_R,0)")</f>
        <v>103.925</v>
      </c>
      <c r="R204" s="10">
        <f t="shared" si="23"/>
        <v>0.16606206398845322</v>
      </c>
      <c r="S204" s="10">
        <f t="shared" si="21"/>
        <v>0</v>
      </c>
      <c r="T204" s="10">
        <f t="shared" si="24"/>
        <v>0.28000000000000003</v>
      </c>
      <c r="U204" s="10">
        <f t="array" ref="U204:V204">_xll.FDSR(A204,"FF_DEBT_ASSETS(ANN_R,11/30/2016,10/31/2018,AY)")</f>
        <v>0</v>
      </c>
      <c r="V204" s="10">
        <v>13.36872411867517</v>
      </c>
      <c r="W204" s="10">
        <f t="shared" si="25"/>
        <v>13.36872411867517</v>
      </c>
      <c r="X204" s="10">
        <f>_xll.FDSR(A204,"FF_SGA(ANN_R,8/1/2018,10/31/2018,AY)")</f>
        <v>53.55</v>
      </c>
      <c r="Y204" s="10"/>
      <c r="Z204" s="10"/>
      <c r="AA204" s="3">
        <f t="array" ref="AA204:CM204">_xll.FDSR($A204,"FG_PRICE(8/1/2018,10/31/2018,,USD)")</f>
        <v>5</v>
      </c>
      <c r="AB204" s="3">
        <v>5</v>
      </c>
      <c r="AC204" s="4">
        <v>4.6500000000000004</v>
      </c>
      <c r="AD204" s="3">
        <v>4.6500000000000004</v>
      </c>
      <c r="AE204" s="3">
        <v>4.5</v>
      </c>
      <c r="AF204" s="3">
        <v>5.9</v>
      </c>
      <c r="AG204" s="3">
        <v>6</v>
      </c>
      <c r="AH204" s="3">
        <v>6.1</v>
      </c>
      <c r="AI204" s="3">
        <v>6</v>
      </c>
      <c r="AJ204" s="3">
        <v>6.25</v>
      </c>
      <c r="AK204" s="3">
        <v>5.05</v>
      </c>
      <c r="AL204" s="3">
        <v>5.4</v>
      </c>
      <c r="AM204" s="3">
        <v>5.15</v>
      </c>
      <c r="AN204" s="3">
        <v>5.4</v>
      </c>
      <c r="AO204" s="3">
        <v>5.5</v>
      </c>
      <c r="AP204" s="3">
        <v>5.4</v>
      </c>
      <c r="AQ204" s="3">
        <v>5.35</v>
      </c>
      <c r="AR204" s="3">
        <v>5.5</v>
      </c>
      <c r="AS204" s="3">
        <v>5.45</v>
      </c>
      <c r="AT204" s="3">
        <v>5.45</v>
      </c>
      <c r="AU204" s="3">
        <v>5.7</v>
      </c>
      <c r="AV204" s="3">
        <v>5.5</v>
      </c>
      <c r="AW204" s="3">
        <v>5.5</v>
      </c>
      <c r="AX204" s="3">
        <v>5.3</v>
      </c>
      <c r="AY204" s="3">
        <v>5.25</v>
      </c>
      <c r="AZ204" s="3">
        <v>4.8</v>
      </c>
      <c r="BA204" s="3">
        <v>5</v>
      </c>
      <c r="BB204" s="3">
        <v>4.8499999999999996</v>
      </c>
      <c r="BC204" s="3">
        <v>4.7</v>
      </c>
      <c r="BD204" s="3">
        <v>4.5999999999999996</v>
      </c>
      <c r="BE204" s="3">
        <v>4.5</v>
      </c>
      <c r="BF204" s="3">
        <v>4.2</v>
      </c>
      <c r="BG204" s="3">
        <v>4.0999999999999996</v>
      </c>
      <c r="BH204" s="3">
        <v>4</v>
      </c>
      <c r="BI204" s="3">
        <v>4.25</v>
      </c>
      <c r="BJ204" s="3">
        <v>4.3499999999999996</v>
      </c>
      <c r="BK204" s="3">
        <v>4.3499999999999996</v>
      </c>
      <c r="BL204" s="3">
        <v>4.25</v>
      </c>
      <c r="BM204" s="3">
        <v>4.4000000000000004</v>
      </c>
      <c r="BN204" s="3">
        <v>4.6500000000000004</v>
      </c>
      <c r="BO204" s="3">
        <v>4.6500000000000004</v>
      </c>
      <c r="BP204" s="3">
        <v>4.8499999999999996</v>
      </c>
      <c r="BQ204" s="3">
        <v>4.82</v>
      </c>
      <c r="BR204" s="3">
        <v>4.7300000000000004</v>
      </c>
      <c r="BS204" s="3">
        <v>4.7699999999999996</v>
      </c>
      <c r="BT204" s="3">
        <v>4.6900000000000004</v>
      </c>
      <c r="BU204" s="3">
        <v>4.6500000000000004</v>
      </c>
      <c r="BV204" s="3">
        <v>4.8899999999999997</v>
      </c>
      <c r="BW204" s="3">
        <v>5.13</v>
      </c>
      <c r="BX204" s="3">
        <v>5.0599999999999996</v>
      </c>
      <c r="BY204" s="3">
        <v>5</v>
      </c>
      <c r="BZ204" s="3">
        <v>5</v>
      </c>
      <c r="CA204" s="3">
        <v>5.0599999999999996</v>
      </c>
      <c r="CB204" s="3">
        <v>5.12</v>
      </c>
      <c r="CC204" s="3">
        <v>5.08</v>
      </c>
      <c r="CD204" s="3">
        <v>4.92</v>
      </c>
      <c r="CE204" s="3">
        <v>4.87</v>
      </c>
      <c r="CF204" s="3">
        <v>4.75</v>
      </c>
      <c r="CG204" s="3">
        <v>4.67</v>
      </c>
      <c r="CH204" s="3">
        <v>4.38</v>
      </c>
      <c r="CI204" s="3">
        <v>4.55</v>
      </c>
      <c r="CJ204" s="3">
        <v>4.41</v>
      </c>
      <c r="CK204" s="3">
        <v>4.0199999999999996</v>
      </c>
      <c r="CL204" s="3">
        <v>4.05</v>
      </c>
      <c r="CM204" s="3">
        <v>6.4</v>
      </c>
      <c r="CN204" s="3"/>
      <c r="CO204" s="3"/>
    </row>
    <row r="205" spans="1:93" hidden="1" x14ac:dyDescent="0.25">
      <c r="A205" t="s">
        <v>7618</v>
      </c>
      <c r="B205" t="s">
        <v>7619</v>
      </c>
      <c r="C205" s="1" t="s">
        <v>7620</v>
      </c>
      <c r="D205" s="2">
        <v>-0.27858631900000003</v>
      </c>
      <c r="E205">
        <v>14452</v>
      </c>
      <c r="F205">
        <v>2018</v>
      </c>
      <c r="G205" s="7">
        <v>1</v>
      </c>
      <c r="H205" s="8">
        <f t="shared" si="22"/>
        <v>0</v>
      </c>
      <c r="I205" s="8">
        <f>_xll.FDS(A205,"FF_CURR_RATIO(ANN_R,0)")</f>
        <v>3.1739406779661019</v>
      </c>
      <c r="J205" s="8">
        <f t="shared" si="26"/>
        <v>0</v>
      </c>
      <c r="K205" s="8">
        <f>_xll.FDS(A205,"FF_PBK(ANN_R,0)")</f>
        <v>1.5606057690457411</v>
      </c>
      <c r="L205" s="8" t="e">
        <f>_xll.FDSR(A205,"FF_PE(ANN_R,NOW,NOW,AY)")</f>
        <v>#N/A</v>
      </c>
      <c r="M205" s="12">
        <f>_xll.FDSR(A205,"FF_EPS(ANN_R,NOW,NOW,AY)")</f>
        <v>-1.1100000000000001</v>
      </c>
      <c r="N205" s="12"/>
      <c r="O205" s="12">
        <f>_xll.FDSR(A205,"FF_SALES(ANN_R,NOW,NOW,AY)")</f>
        <v>0.42499999999999999</v>
      </c>
      <c r="P205" s="10">
        <f>_xll.FDSR(A205,"FF_RD_EXP(ANN_R,NOW,NOW,AY)")</f>
        <v>12.225</v>
      </c>
      <c r="Q205" s="10">
        <f>_xll.FDS(A205,"FF_ASSETS(ANN_R,0)")</f>
        <v>75.096999999999994</v>
      </c>
      <c r="R205" s="10">
        <f t="shared" si="23"/>
        <v>0.16278945896640346</v>
      </c>
      <c r="S205" s="10">
        <f t="shared" si="21"/>
        <v>0</v>
      </c>
      <c r="T205" s="10">
        <f t="shared" si="24"/>
        <v>-0.18681318681318682</v>
      </c>
      <c r="U205" s="10">
        <f t="array" ref="U205:V205">_xll.FDSR(A205,"FF_DEBT_ASSETS(ANN_R,11/30/2016,10/31/2018,AY)")</f>
        <v>37.737949762389682</v>
      </c>
      <c r="V205" s="10">
        <v>0</v>
      </c>
      <c r="W205" s="10">
        <f t="shared" si="25"/>
        <v>-37.737949762389682</v>
      </c>
      <c r="X205" s="10">
        <f>_xll.FDSR(A205,"FF_SGA(ANN_R,8/1/2018,10/31/2018,AY)")</f>
        <v>20.125</v>
      </c>
      <c r="Y205" s="10"/>
      <c r="Z205" s="10"/>
      <c r="AA205" s="3">
        <f t="array" ref="AA205:CM205">_xll.FDSR($A205,"FG_PRICE(8/1/2018,10/31/2018,,USD)")</f>
        <v>1.82</v>
      </c>
      <c r="AB205" s="3">
        <v>1.73</v>
      </c>
      <c r="AC205" s="4">
        <v>1.71</v>
      </c>
      <c r="AD205" s="3">
        <v>1.65</v>
      </c>
      <c r="AE205" s="3">
        <v>1.6</v>
      </c>
      <c r="AF205" s="3">
        <v>1.54</v>
      </c>
      <c r="AG205" s="3">
        <v>1.73</v>
      </c>
      <c r="AH205" s="3">
        <v>1.79</v>
      </c>
      <c r="AI205" s="3">
        <v>1.88</v>
      </c>
      <c r="AJ205" s="3">
        <v>1.89</v>
      </c>
      <c r="AK205" s="3">
        <v>1.92</v>
      </c>
      <c r="AL205" s="3">
        <v>1.88</v>
      </c>
      <c r="AM205" s="3">
        <v>1.78</v>
      </c>
      <c r="AN205" s="3">
        <v>1.72</v>
      </c>
      <c r="AO205" s="3">
        <v>1.81</v>
      </c>
      <c r="AP205" s="3">
        <v>1.82</v>
      </c>
      <c r="AQ205" s="3">
        <v>1.78</v>
      </c>
      <c r="AR205" s="3">
        <v>1.77</v>
      </c>
      <c r="AS205" s="3">
        <v>1.73</v>
      </c>
      <c r="AT205" s="3">
        <v>1.76</v>
      </c>
      <c r="AU205" s="3">
        <v>1.91</v>
      </c>
      <c r="AV205" s="3">
        <v>2.0499999999999998</v>
      </c>
      <c r="AW205" s="3">
        <v>2.2400000000000002</v>
      </c>
      <c r="AX205" s="3">
        <v>2.38</v>
      </c>
      <c r="AY205" s="3">
        <v>2.29</v>
      </c>
      <c r="AZ205" s="3">
        <v>2.16</v>
      </c>
      <c r="BA205" s="3">
        <v>2.2000000000000002</v>
      </c>
      <c r="BB205" s="3">
        <v>2.27</v>
      </c>
      <c r="BC205" s="3">
        <v>2.25</v>
      </c>
      <c r="BD205" s="3">
        <v>2.2200000000000002</v>
      </c>
      <c r="BE205" s="3">
        <v>2.31</v>
      </c>
      <c r="BF205" s="3">
        <v>2.21</v>
      </c>
      <c r="BG205" s="3">
        <v>2.1</v>
      </c>
      <c r="BH205" s="3">
        <v>2.08</v>
      </c>
      <c r="BI205" s="3">
        <v>2.1</v>
      </c>
      <c r="BJ205" s="3">
        <v>2.0699999999999998</v>
      </c>
      <c r="BK205" s="3">
        <v>2.09</v>
      </c>
      <c r="BL205" s="3">
        <v>2.09</v>
      </c>
      <c r="BM205" s="3">
        <v>2.04</v>
      </c>
      <c r="BN205" s="3">
        <v>1.98</v>
      </c>
      <c r="BO205" s="3">
        <v>2.14</v>
      </c>
      <c r="BP205" s="3">
        <v>2.15</v>
      </c>
      <c r="BQ205" s="3">
        <v>2.04</v>
      </c>
      <c r="BR205" s="3">
        <v>2.04</v>
      </c>
      <c r="BS205" s="3">
        <v>1.98</v>
      </c>
      <c r="BT205" s="3">
        <v>1.9</v>
      </c>
      <c r="BU205" s="3">
        <v>1.87</v>
      </c>
      <c r="BV205" s="3">
        <v>1.85</v>
      </c>
      <c r="BW205" s="3">
        <v>1.81</v>
      </c>
      <c r="BX205" s="3">
        <v>1.75</v>
      </c>
      <c r="BY205" s="3">
        <v>1.77</v>
      </c>
      <c r="BZ205" s="3">
        <v>1.76</v>
      </c>
      <c r="CA205" s="3">
        <v>1.73</v>
      </c>
      <c r="CB205" s="3">
        <v>1.78</v>
      </c>
      <c r="CC205" s="3">
        <v>1.71</v>
      </c>
      <c r="CD205" s="3">
        <v>1.65</v>
      </c>
      <c r="CE205" s="3">
        <v>1.62</v>
      </c>
      <c r="CF205" s="3">
        <v>1.59</v>
      </c>
      <c r="CG205" s="3">
        <v>1.55</v>
      </c>
      <c r="CH205" s="3">
        <v>1.44</v>
      </c>
      <c r="CI205" s="3">
        <v>1.56</v>
      </c>
      <c r="CJ205" s="3">
        <v>1.48</v>
      </c>
      <c r="CK205" s="3">
        <v>1.45</v>
      </c>
      <c r="CL205" s="3">
        <v>1.46</v>
      </c>
      <c r="CM205" s="3">
        <v>1.48</v>
      </c>
      <c r="CN205" s="3"/>
      <c r="CO205" s="3"/>
    </row>
    <row r="206" spans="1:93" hidden="1" x14ac:dyDescent="0.25">
      <c r="A206" t="s">
        <v>4408</v>
      </c>
      <c r="B206" t="s">
        <v>4409</v>
      </c>
      <c r="C206" s="1" t="s">
        <v>6172</v>
      </c>
      <c r="D206" s="2">
        <v>-0.53840790999999999</v>
      </c>
      <c r="E206">
        <v>13828</v>
      </c>
      <c r="F206">
        <v>2018</v>
      </c>
      <c r="G206" s="7">
        <v>1</v>
      </c>
      <c r="H206" s="8">
        <f t="shared" si="22"/>
        <v>0</v>
      </c>
      <c r="I206" s="8">
        <f>_xll.FDS(A206,"FF_CURR_RATIO(ANN_R,0)")</f>
        <v>0.8103511971681413</v>
      </c>
      <c r="J206" s="8">
        <f t="shared" si="26"/>
        <v>0</v>
      </c>
      <c r="K206" s="8">
        <f>_xll.FDS(A206,"FF_PBK(ANN_R,0)")</f>
        <v>1.5733068679268509</v>
      </c>
      <c r="L206" s="8" t="e">
        <f>_xll.FDSR(A206,"FF_PE(ANN_R,NOW,NOW,AY)")</f>
        <v>#N/A</v>
      </c>
      <c r="M206" s="12">
        <f>_xll.FDSR(A206,"FF_EPS(ANN_R,NOW,NOW,AY)")</f>
        <v>-5.68</v>
      </c>
      <c r="N206" s="12"/>
      <c r="O206" s="12">
        <f>_xll.FDSR(A206,"FF_SALES(ANN_R,NOW,NOW,AY)")</f>
        <v>22.054219</v>
      </c>
      <c r="P206" s="10">
        <f>_xll.FDSR(A206,"FF_RD_EXP(ANN_R,NOW,NOW,AY)")</f>
        <v>0</v>
      </c>
      <c r="Q206" s="10">
        <f>_xll.FDS(A206,"FF_ASSETS(ANN_R,0)")</f>
        <v>18.988921999999999</v>
      </c>
      <c r="R206" s="10">
        <f t="shared" si="23"/>
        <v>0</v>
      </c>
      <c r="S206" s="10">
        <f t="shared" si="21"/>
        <v>0</v>
      </c>
      <c r="T206" s="10">
        <f t="shared" si="24"/>
        <v>-0.18886079274900658</v>
      </c>
      <c r="U206" s="10">
        <f t="array" ref="U206:V206">_xll.FDSR(A206,"FF_DEBT_ASSETS(ANN_R,11/30/2016,10/31/2018,AY)")</f>
        <v>1.0741575177412199</v>
      </c>
      <c r="V206" s="10">
        <v>0</v>
      </c>
      <c r="W206" s="10">
        <f t="shared" si="25"/>
        <v>-1.0741575177412199</v>
      </c>
      <c r="X206" s="10">
        <f>_xll.FDSR(A206,"FF_SGA(ANN_R,8/1/2018,10/31/2018,AY)")</f>
        <v>24.544141</v>
      </c>
      <c r="Y206" s="10"/>
      <c r="Z206" s="10"/>
      <c r="AA206" s="3">
        <f t="array" ref="AA206:CM206">_xll.FDSR($A206,"FG_PRICE(8/1/2018,10/31/2018,,USD)")</f>
        <v>3.0451000000000001</v>
      </c>
      <c r="AB206" s="3">
        <v>3.05</v>
      </c>
      <c r="AC206" s="4">
        <v>3.0289999999999999</v>
      </c>
      <c r="AD206" s="3">
        <v>3.1598000000000002</v>
      </c>
      <c r="AE206" s="3">
        <v>3.2</v>
      </c>
      <c r="AF206" s="3">
        <v>2.96</v>
      </c>
      <c r="AG206" s="3">
        <v>2.99</v>
      </c>
      <c r="AH206" s="3">
        <v>2.92</v>
      </c>
      <c r="AI206" s="3">
        <v>2.9</v>
      </c>
      <c r="AJ206" s="3">
        <v>2.9935</v>
      </c>
      <c r="AK206" s="3">
        <v>2.7265000000000001</v>
      </c>
      <c r="AL206" s="3">
        <v>2.77</v>
      </c>
      <c r="AM206" s="3">
        <v>2.97</v>
      </c>
      <c r="AN206" s="3">
        <v>2.8</v>
      </c>
      <c r="AO206" s="3">
        <v>2.91</v>
      </c>
      <c r="AP206" s="3">
        <v>2.74</v>
      </c>
      <c r="AQ206" s="3">
        <v>2.8496000000000001</v>
      </c>
      <c r="AR206" s="3">
        <v>2.9632000000000001</v>
      </c>
      <c r="AS206" s="3">
        <v>3.2328999999999999</v>
      </c>
      <c r="AT206" s="3">
        <v>3.21</v>
      </c>
      <c r="AU206" s="3">
        <v>3.0998000000000001</v>
      </c>
      <c r="AV206" s="3">
        <v>2.8</v>
      </c>
      <c r="AW206" s="3">
        <v>3.15</v>
      </c>
      <c r="AX206" s="3">
        <v>3.1349</v>
      </c>
      <c r="AY206" s="3">
        <v>3.4390000000000001</v>
      </c>
      <c r="AZ206" s="3">
        <v>3.0701999999999998</v>
      </c>
      <c r="BA206" s="3">
        <v>3.673</v>
      </c>
      <c r="BB206" s="3">
        <v>3.2376999999999998</v>
      </c>
      <c r="BC206" s="3">
        <v>3.04</v>
      </c>
      <c r="BD206" s="3">
        <v>3.35</v>
      </c>
      <c r="BE206" s="3">
        <v>3.12</v>
      </c>
      <c r="BF206" s="3">
        <v>3.01</v>
      </c>
      <c r="BG206" s="3">
        <v>3.11</v>
      </c>
      <c r="BH206" s="3">
        <v>3.2342</v>
      </c>
      <c r="BI206" s="3">
        <v>3.0674999999999999</v>
      </c>
      <c r="BJ206" s="3">
        <v>3.33</v>
      </c>
      <c r="BK206" s="3">
        <v>3.06</v>
      </c>
      <c r="BL206" s="3">
        <v>3.2665999999999999</v>
      </c>
      <c r="BM206" s="3">
        <v>3.3361000000000001</v>
      </c>
      <c r="BN206" s="3">
        <v>3.1</v>
      </c>
      <c r="BO206" s="3">
        <v>2.78</v>
      </c>
      <c r="BP206" s="3">
        <v>2.85</v>
      </c>
      <c r="BQ206" s="3">
        <v>2.9</v>
      </c>
      <c r="BR206" s="3">
        <v>2.9</v>
      </c>
      <c r="BS206" s="3">
        <v>3.05</v>
      </c>
      <c r="BT206" s="3">
        <v>3.0036999999999998</v>
      </c>
      <c r="BU206" s="3">
        <v>2.9514999999999998</v>
      </c>
      <c r="BV206" s="3">
        <v>3.1073</v>
      </c>
      <c r="BW206" s="3">
        <v>2.75</v>
      </c>
      <c r="BX206" s="3">
        <v>2.88</v>
      </c>
      <c r="BY206" s="3">
        <v>3</v>
      </c>
      <c r="BZ206" s="3">
        <v>2.9</v>
      </c>
      <c r="CA206" s="3">
        <v>2.9563000000000001</v>
      </c>
      <c r="CB206" s="3">
        <v>3</v>
      </c>
      <c r="CC206" s="3">
        <v>3.06</v>
      </c>
      <c r="CD206" s="3">
        <v>2.99</v>
      </c>
      <c r="CE206" s="3">
        <v>2.97</v>
      </c>
      <c r="CF206" s="3">
        <v>3.1</v>
      </c>
      <c r="CG206" s="3">
        <v>2.7275999999999998</v>
      </c>
      <c r="CH206" s="3">
        <v>2.79</v>
      </c>
      <c r="CI206" s="3">
        <v>2.77</v>
      </c>
      <c r="CJ206" s="3">
        <v>2.6</v>
      </c>
      <c r="CK206" s="3">
        <v>2.6</v>
      </c>
      <c r="CL206" s="3">
        <v>2.58</v>
      </c>
      <c r="CM206" s="3">
        <v>2.4700000000000002</v>
      </c>
      <c r="CN206" s="3"/>
      <c r="CO206" s="3"/>
    </row>
    <row r="207" spans="1:93" hidden="1" x14ac:dyDescent="0.25">
      <c r="A207" s="3" t="s">
        <v>7505</v>
      </c>
      <c r="B207" s="3" t="s">
        <v>7506</v>
      </c>
      <c r="C207" s="5" t="s">
        <v>7507</v>
      </c>
      <c r="D207" s="6">
        <v>-0.89526608900000004</v>
      </c>
      <c r="E207" s="3">
        <v>16178</v>
      </c>
      <c r="F207" s="3">
        <v>2018</v>
      </c>
      <c r="G207" s="8">
        <v>1</v>
      </c>
      <c r="H207" s="8">
        <f t="shared" si="22"/>
        <v>1</v>
      </c>
      <c r="I207" s="8">
        <f>_xll.FDS(A207,"FF_CURR_RATIO(ANN_R,0)")</f>
        <v>0.25018867924528299</v>
      </c>
      <c r="J207" s="8">
        <f t="shared" si="26"/>
        <v>0</v>
      </c>
      <c r="K207" s="8" t="e">
        <f>_xll.FDS(A207,"FF_PBK(ANN_R,0)")</f>
        <v>#N/A</v>
      </c>
      <c r="L207" s="8" t="e">
        <f>_xll.FDSR(A207,"FF_PE(ANN_R,NOW,NOW,AY)")</f>
        <v>#N/A</v>
      </c>
      <c r="M207" s="12">
        <f>_xll.FDSR(A207,"FF_EPS(ANN_R,NOW,NOW,AY)")</f>
        <v>-9.3641000000000005</v>
      </c>
      <c r="N207" s="12"/>
      <c r="O207" s="12">
        <f>_xll.FDSR(A207,"FF_SALES(ANN_R,NOW,NOW,AY)")</f>
        <v>1.883</v>
      </c>
      <c r="P207" s="10">
        <f>_xll.FDSR(A207,"FF_RD_EXP(ANN_R,NOW,NOW,AY)")</f>
        <v>0.19</v>
      </c>
      <c r="Q207" s="10">
        <f>_xll.FDS(A207,"FF_ASSETS(ANN_R,0)")</f>
        <v>0.67700000000000005</v>
      </c>
      <c r="R207" s="10">
        <f t="shared" si="23"/>
        <v>0.28064992614475626</v>
      </c>
      <c r="S207" s="10">
        <f t="shared" si="21"/>
        <v>1</v>
      </c>
      <c r="T207" s="10">
        <f t="shared" si="24"/>
        <v>-0.19193857965451055</v>
      </c>
      <c r="U207" s="10">
        <f t="array" ref="U207:V207">_xll.FDSR(A207,"FF_DEBT_ASSETS(ANN_R,11/30/2016,10/31/2018,AY)")</f>
        <v>80.966511233573542</v>
      </c>
      <c r="V207" s="10">
        <v>0.58787128712871284</v>
      </c>
      <c r="W207" s="10">
        <f t="shared" si="25"/>
        <v>-80.378639946444835</v>
      </c>
      <c r="X207" s="10">
        <f>_xll.FDSR(A207,"FF_SGA(ANN_R,8/1/2018,10/31/2018,AY)")</f>
        <v>6.6020000000000003</v>
      </c>
      <c r="Y207" s="10"/>
      <c r="Z207" s="10"/>
      <c r="AA207" s="3">
        <f t="array" ref="AA207:CM207">_xll.FDSR($A207,"FG_PRICE(8/1/2018,10/31/2018,,USD)")</f>
        <v>5.21</v>
      </c>
      <c r="AB207" s="3">
        <v>4.9000000000000004</v>
      </c>
      <c r="AC207" s="4">
        <v>4.84</v>
      </c>
      <c r="AD207" s="3">
        <v>4.46</v>
      </c>
      <c r="AE207" s="3">
        <v>4.54</v>
      </c>
      <c r="AF207" s="3">
        <v>5.62</v>
      </c>
      <c r="AG207" s="3">
        <v>6.05</v>
      </c>
      <c r="AH207" s="3">
        <v>5.43</v>
      </c>
      <c r="AI207" s="3">
        <v>4.67</v>
      </c>
      <c r="AJ207" s="3">
        <v>4.95</v>
      </c>
      <c r="AK207" s="3">
        <v>5.04</v>
      </c>
      <c r="AL207" s="3">
        <v>5.36</v>
      </c>
      <c r="AM207" s="3">
        <v>5.08</v>
      </c>
      <c r="AN207" s="3">
        <v>5.09</v>
      </c>
      <c r="AO207" s="3">
        <v>5.08</v>
      </c>
      <c r="AP207" s="3">
        <v>5.07</v>
      </c>
      <c r="AQ207" s="3">
        <v>5.05</v>
      </c>
      <c r="AR207" s="3">
        <v>5.04</v>
      </c>
      <c r="AS207" s="3">
        <v>4.93</v>
      </c>
      <c r="AT207" s="3">
        <v>5.07</v>
      </c>
      <c r="AU207" s="3">
        <v>5.13</v>
      </c>
      <c r="AV207" s="3">
        <v>5.23</v>
      </c>
      <c r="AW207" s="3">
        <v>7.12</v>
      </c>
      <c r="AX207" s="3">
        <v>8.9600000000000009</v>
      </c>
      <c r="AY207" s="3">
        <v>7.68</v>
      </c>
      <c r="AZ207" s="3">
        <v>6.52</v>
      </c>
      <c r="BA207" s="3">
        <v>6.02</v>
      </c>
      <c r="BB207" s="3">
        <v>6.27</v>
      </c>
      <c r="BC207" s="3">
        <v>6.39</v>
      </c>
      <c r="BD207" s="3">
        <v>6.14</v>
      </c>
      <c r="BE207" s="3">
        <v>6.11</v>
      </c>
      <c r="BF207" s="3">
        <v>5.74</v>
      </c>
      <c r="BG207" s="3">
        <v>6.18</v>
      </c>
      <c r="BH207" s="3">
        <v>6.29</v>
      </c>
      <c r="BI207" s="3">
        <v>6.74</v>
      </c>
      <c r="BJ207" s="3">
        <v>6.83</v>
      </c>
      <c r="BK207" s="3">
        <v>6.94</v>
      </c>
      <c r="BL207" s="3">
        <v>7.96</v>
      </c>
      <c r="BM207" s="3">
        <v>7.44</v>
      </c>
      <c r="BN207" s="3">
        <v>7.1</v>
      </c>
      <c r="BO207" s="3">
        <v>7.11</v>
      </c>
      <c r="BP207" s="3">
        <v>6.83</v>
      </c>
      <c r="BQ207" s="3">
        <v>6.66</v>
      </c>
      <c r="BR207" s="3">
        <v>6.39</v>
      </c>
      <c r="BS207" s="3">
        <v>6.45</v>
      </c>
      <c r="BT207" s="3">
        <v>5.94</v>
      </c>
      <c r="BU207" s="3">
        <v>5.3</v>
      </c>
      <c r="BV207" s="3">
        <v>5.38</v>
      </c>
      <c r="BW207" s="3">
        <v>5.47</v>
      </c>
      <c r="BX207" s="3">
        <v>5.45</v>
      </c>
      <c r="BY207" s="3">
        <v>5.23</v>
      </c>
      <c r="BZ207" s="3">
        <v>5.07</v>
      </c>
      <c r="CA207" s="3">
        <v>5.4</v>
      </c>
      <c r="CB207" s="3">
        <v>5.35</v>
      </c>
      <c r="CC207" s="3">
        <v>5.28</v>
      </c>
      <c r="CD207" s="3">
        <v>5.15</v>
      </c>
      <c r="CE207" s="3">
        <v>5.03</v>
      </c>
      <c r="CF207" s="3">
        <v>4.71</v>
      </c>
      <c r="CG207" s="3">
        <v>4.46</v>
      </c>
      <c r="CH207" s="3">
        <v>4.5</v>
      </c>
      <c r="CI207" s="3">
        <v>4.42</v>
      </c>
      <c r="CJ207" s="3">
        <v>4.45</v>
      </c>
      <c r="CK207" s="3">
        <v>3.96</v>
      </c>
      <c r="CL207" s="3">
        <v>4.24</v>
      </c>
      <c r="CM207" s="3">
        <v>4.21</v>
      </c>
      <c r="CN207" s="3"/>
      <c r="CO207" s="3"/>
    </row>
    <row r="208" spans="1:93" hidden="1" x14ac:dyDescent="0.25">
      <c r="A208" t="s">
        <v>7420</v>
      </c>
      <c r="B208" t="s">
        <v>7421</v>
      </c>
      <c r="C208" s="1" t="s">
        <v>7422</v>
      </c>
      <c r="D208" s="2">
        <v>-0.24197048600000001</v>
      </c>
      <c r="E208">
        <v>16392</v>
      </c>
      <c r="F208">
        <v>2018</v>
      </c>
      <c r="G208" s="7">
        <v>1</v>
      </c>
      <c r="H208" s="8">
        <f t="shared" si="22"/>
        <v>0</v>
      </c>
      <c r="I208" s="8">
        <f>_xll.FDS(A208,"FF_CURR_RATIO(ANN_R,0)")</f>
        <v>2.21559595959596</v>
      </c>
      <c r="J208" s="8">
        <f t="shared" si="26"/>
        <v>0</v>
      </c>
      <c r="K208" s="8">
        <f>_xll.FDS(A208,"FF_PBK(ANN_R,0)")</f>
        <v>8.8321537501324823</v>
      </c>
      <c r="L208" s="8" t="e">
        <f>_xll.FDSR(A208,"FF_PE(ANN_R,NOW,NOW,AY)")</f>
        <v>#N/A</v>
      </c>
      <c r="M208" s="12">
        <f>_xll.FDSR(A208,"FF_EPS(ANN_R,NOW,NOW,AY)")</f>
        <v>-1.69</v>
      </c>
      <c r="N208" s="12"/>
      <c r="O208" s="12">
        <f>_xll.FDSR(A208,"FF_SALES(ANN_R,NOW,NOW,AY)")</f>
        <v>35.936</v>
      </c>
      <c r="P208" s="10">
        <f>_xll.FDSR(A208,"FF_RD_EXP(ANN_R,NOW,NOW,AY)")</f>
        <v>25.437000000000001</v>
      </c>
      <c r="Q208" s="10">
        <f>_xll.FDS(A208,"FF_ASSETS(ANN_R,0)")</f>
        <v>31.437000000000001</v>
      </c>
      <c r="R208" s="10">
        <f t="shared" si="23"/>
        <v>0.80914209371123202</v>
      </c>
      <c r="S208" s="10">
        <f t="shared" si="21"/>
        <v>0</v>
      </c>
      <c r="T208" s="10">
        <f t="shared" si="24"/>
        <v>-0.1993166287015945</v>
      </c>
      <c r="U208" s="10">
        <f t="array" ref="U208:V208">_xll.FDSR(A208,"FF_DEBT_ASSETS(ANN_R,11/30/2016,10/31/2018,AY)")</f>
        <v>72.201441474318031</v>
      </c>
      <c r="V208" s="10">
        <v>19.5360725308642</v>
      </c>
      <c r="W208" s="10">
        <f t="shared" si="25"/>
        <v>-52.665368943453828</v>
      </c>
      <c r="X208" s="10">
        <f>_xll.FDSR(A208,"FF_SGA(ANN_R,8/1/2018,10/31/2018,AY)")</f>
        <v>41.692999999999998</v>
      </c>
      <c r="Y208" s="10"/>
      <c r="Z208" s="10"/>
      <c r="AA208" s="3">
        <f t="array" ref="AA208:CM208">_xll.FDSR($A208,"FG_PRICE(8/1/2018,10/31/2018,,USD)")</f>
        <v>8.7799999999999994</v>
      </c>
      <c r="AB208" s="3">
        <v>8.66</v>
      </c>
      <c r="AC208" s="4">
        <v>8.8699999999999992</v>
      </c>
      <c r="AD208" s="3">
        <v>11.15</v>
      </c>
      <c r="AE208" s="3">
        <v>10.6</v>
      </c>
      <c r="AF208" s="3">
        <v>10.24</v>
      </c>
      <c r="AG208" s="3">
        <v>9.27</v>
      </c>
      <c r="AH208" s="3">
        <v>8.99</v>
      </c>
      <c r="AI208" s="3">
        <v>8.86</v>
      </c>
      <c r="AJ208" s="3">
        <v>8.6300000000000008</v>
      </c>
      <c r="AK208" s="3">
        <v>8.5</v>
      </c>
      <c r="AL208" s="3">
        <v>8.7200000000000006</v>
      </c>
      <c r="AM208" s="3">
        <v>8.75</v>
      </c>
      <c r="AN208" s="3">
        <v>8.52</v>
      </c>
      <c r="AO208" s="3">
        <v>8.86</v>
      </c>
      <c r="AP208" s="3">
        <v>8.69</v>
      </c>
      <c r="AQ208" s="3">
        <v>8.6999999999999993</v>
      </c>
      <c r="AR208" s="3">
        <v>8.73</v>
      </c>
      <c r="AS208" s="3">
        <v>8.75</v>
      </c>
      <c r="AT208" s="3">
        <v>8.7799999999999994</v>
      </c>
      <c r="AU208" s="3">
        <v>9.5299999999999994</v>
      </c>
      <c r="AV208" s="3">
        <v>9.2200000000000006</v>
      </c>
      <c r="AW208" s="3">
        <v>9.25</v>
      </c>
      <c r="AX208" s="3">
        <v>9.17</v>
      </c>
      <c r="AY208" s="3">
        <v>9.1199999999999992</v>
      </c>
      <c r="AZ208" s="3">
        <v>8.93</v>
      </c>
      <c r="BA208" s="3">
        <v>8.92</v>
      </c>
      <c r="BB208" s="3">
        <v>8.74</v>
      </c>
      <c r="BC208" s="3">
        <v>8.51</v>
      </c>
      <c r="BD208" s="3">
        <v>7.98</v>
      </c>
      <c r="BE208" s="3">
        <v>7.98</v>
      </c>
      <c r="BF208" s="3">
        <v>7.91</v>
      </c>
      <c r="BG208" s="3">
        <v>7.65</v>
      </c>
      <c r="BH208" s="3">
        <v>7.74</v>
      </c>
      <c r="BI208" s="3">
        <v>7.63</v>
      </c>
      <c r="BJ208" s="3">
        <v>7.43</v>
      </c>
      <c r="BK208" s="3">
        <v>7.52</v>
      </c>
      <c r="BL208" s="3">
        <v>7.86</v>
      </c>
      <c r="BM208" s="3">
        <v>7.95</v>
      </c>
      <c r="BN208" s="3">
        <v>7.8</v>
      </c>
      <c r="BO208" s="3">
        <v>7.67</v>
      </c>
      <c r="BP208" s="3">
        <v>7.68</v>
      </c>
      <c r="BQ208" s="3">
        <v>7.68</v>
      </c>
      <c r="BR208" s="3">
        <v>7.63</v>
      </c>
      <c r="BS208" s="3">
        <v>7.49</v>
      </c>
      <c r="BT208" s="3">
        <v>7.46</v>
      </c>
      <c r="BU208" s="3">
        <v>7.1</v>
      </c>
      <c r="BV208" s="3">
        <v>7.1</v>
      </c>
      <c r="BW208" s="3">
        <v>7.12</v>
      </c>
      <c r="BX208" s="3">
        <v>6.81</v>
      </c>
      <c r="BY208" s="3">
        <v>6.87</v>
      </c>
      <c r="BZ208" s="3">
        <v>6.81</v>
      </c>
      <c r="CA208" s="3">
        <v>7.01</v>
      </c>
      <c r="CB208" s="3">
        <v>6.94</v>
      </c>
      <c r="CC208" s="3">
        <v>7.0949999999999998</v>
      </c>
      <c r="CD208" s="3">
        <v>6.89</v>
      </c>
      <c r="CE208" s="3">
        <v>7.05</v>
      </c>
      <c r="CF208" s="3">
        <v>7.1</v>
      </c>
      <c r="CG208" s="3">
        <v>6.95</v>
      </c>
      <c r="CH208" s="3">
        <v>6.48</v>
      </c>
      <c r="CI208" s="3">
        <v>6.66</v>
      </c>
      <c r="CJ208" s="3">
        <v>6.69</v>
      </c>
      <c r="CK208" s="3">
        <v>6.53</v>
      </c>
      <c r="CL208" s="3">
        <v>6.94</v>
      </c>
      <c r="CM208" s="3">
        <v>7.03</v>
      </c>
      <c r="CN208" s="3"/>
      <c r="CO208" s="3"/>
    </row>
    <row r="209" spans="1:93" hidden="1" x14ac:dyDescent="0.25">
      <c r="A209" t="s">
        <v>456</v>
      </c>
      <c r="B209" t="s">
        <v>457</v>
      </c>
      <c r="C209" s="1" t="s">
        <v>458</v>
      </c>
      <c r="D209" s="2">
        <v>-0.39237101600000002</v>
      </c>
      <c r="E209">
        <v>22323</v>
      </c>
      <c r="F209">
        <v>2018</v>
      </c>
      <c r="G209" s="7">
        <v>1</v>
      </c>
      <c r="H209" s="8">
        <f t="shared" si="22"/>
        <v>0</v>
      </c>
      <c r="I209" s="8">
        <f>_xll.FDS(A209,"FF_CURR_RATIO(ANN_R,0)")</f>
        <v>2.9678474114441422</v>
      </c>
      <c r="J209" s="8">
        <f t="shared" si="26"/>
        <v>0</v>
      </c>
      <c r="K209" s="8">
        <f>_xll.FDS(A209,"FF_PBK(ANN_R,0)")</f>
        <v>5.0397580916116027</v>
      </c>
      <c r="L209" s="8" t="e">
        <f>_xll.FDSR(A209,"FF_PE(ANN_R,NOW,NOW,AY)")</f>
        <v>#N/A</v>
      </c>
      <c r="M209" s="12">
        <f>_xll.FDSR(A209,"FF_EPS(ANN_R,NOW,NOW,AY)")</f>
        <v>-0.12</v>
      </c>
      <c r="N209" s="12"/>
      <c r="O209" s="12">
        <f>_xll.FDSR(A209,"FF_SALES(ANN_R,NOW,NOW,AY)")</f>
        <v>5.923</v>
      </c>
      <c r="P209" s="10">
        <f>_xll.FDSR(A209,"FF_RD_EXP(ANN_R,NOW,NOW,AY)")</f>
        <v>1.746</v>
      </c>
      <c r="Q209" s="10">
        <f>_xll.FDS(A209,"FF_ASSETS(ANN_R,0)")</f>
        <v>7.4550000000000001</v>
      </c>
      <c r="R209" s="10">
        <f t="shared" si="23"/>
        <v>0.23420523138832997</v>
      </c>
      <c r="S209" s="10">
        <f t="shared" ref="S209:S272" si="27">IF(AND(R209&gt;0.2,R209&lt;0.8),1,0)</f>
        <v>1</v>
      </c>
      <c r="T209" s="10">
        <f t="shared" si="24"/>
        <v>-0.19944789510006899</v>
      </c>
      <c r="U209" s="10">
        <f t="array" ref="U209:V209">_xll.FDSR(A209,"FF_DEBT_ASSETS(ANN_R,11/30/2016,10/31/2018,AY)")</f>
        <v>0</v>
      </c>
      <c r="V209" s="10">
        <v>0</v>
      </c>
      <c r="W209" s="10">
        <f t="shared" si="25"/>
        <v>0</v>
      </c>
      <c r="X209" s="10">
        <f>_xll.FDSR(A209,"FF_SGA(ANN_R,8/1/2018,10/31/2018,AY)")</f>
        <v>8.5709999999999997</v>
      </c>
      <c r="Y209" s="10"/>
      <c r="Z209" s="10"/>
      <c r="AA209" s="3">
        <f t="array" ref="AA209:CM209">_xll.FDSR($A209,"FG_PRICE(8/1/2018,10/31/2018,,USD)")</f>
        <v>0.5796</v>
      </c>
      <c r="AB209" s="3">
        <v>0.56989999999999996</v>
      </c>
      <c r="AC209" s="4">
        <v>0.58409999999999995</v>
      </c>
      <c r="AD209" s="3">
        <v>0.59</v>
      </c>
      <c r="AE209" s="3">
        <v>0.58309999999999995</v>
      </c>
      <c r="AF209" s="3">
        <v>0.56899999999999995</v>
      </c>
      <c r="AG209" s="3">
        <v>0.56120000000000003</v>
      </c>
      <c r="AH209" s="3">
        <v>0.57891999999999999</v>
      </c>
      <c r="AI209" s="3">
        <v>0.56999999999999995</v>
      </c>
      <c r="AJ209" s="3">
        <v>0.56999999999999995</v>
      </c>
      <c r="AK209" s="3">
        <v>0.53990000000000005</v>
      </c>
      <c r="AL209" s="3">
        <v>0.55249999999999999</v>
      </c>
      <c r="AM209" s="3">
        <v>0.56699999999999995</v>
      </c>
      <c r="AN209" s="3">
        <v>0.54939800000000005</v>
      </c>
      <c r="AO209" s="3">
        <v>0.53500000000000003</v>
      </c>
      <c r="AP209" s="3">
        <v>0.53620000000000001</v>
      </c>
      <c r="AQ209" s="3">
        <v>0.52449999999999997</v>
      </c>
      <c r="AR209" s="3">
        <v>0.51739999999999997</v>
      </c>
      <c r="AS209" s="3">
        <v>0.52100000000000002</v>
      </c>
      <c r="AT209" s="3">
        <v>0.50700000000000001</v>
      </c>
      <c r="AU209" s="3">
        <v>0.5141</v>
      </c>
      <c r="AV209" s="3">
        <v>0.505</v>
      </c>
      <c r="AW209" s="3">
        <v>0.51149999999999995</v>
      </c>
      <c r="AX209" s="3">
        <v>0.51019999999999999</v>
      </c>
      <c r="AY209" s="3">
        <v>0.59250000000000003</v>
      </c>
      <c r="AZ209" s="3">
        <v>0.55310000000000004</v>
      </c>
      <c r="BA209" s="3">
        <v>0.52990000000000004</v>
      </c>
      <c r="BB209" s="3">
        <v>0.52990000000000004</v>
      </c>
      <c r="BC209" s="3">
        <v>0.52990000000000004</v>
      </c>
      <c r="BD209" s="3">
        <v>0.52990000000000004</v>
      </c>
      <c r="BE209" s="3">
        <v>0.53410000000000002</v>
      </c>
      <c r="BF209" s="3">
        <v>0.53300000000000003</v>
      </c>
      <c r="BG209" s="3">
        <v>0.53</v>
      </c>
      <c r="BH209" s="3">
        <v>0.56499999999999995</v>
      </c>
      <c r="BI209" s="3">
        <v>0.53110000000000002</v>
      </c>
      <c r="BJ209" s="3">
        <v>0.55000000000000004</v>
      </c>
      <c r="BK209" s="3">
        <v>0.56100000000000005</v>
      </c>
      <c r="BL209" s="3">
        <v>0.56000000000000005</v>
      </c>
      <c r="BM209" s="3">
        <v>0.57999999999999996</v>
      </c>
      <c r="BN209" s="3">
        <v>0.52500000000000002</v>
      </c>
      <c r="BO209" s="3">
        <v>0.52308100000000002</v>
      </c>
      <c r="BP209" s="3">
        <v>0.51880000000000004</v>
      </c>
      <c r="BQ209" s="3">
        <v>0.51719999999999999</v>
      </c>
      <c r="BR209" s="3">
        <v>0.5</v>
      </c>
      <c r="BS209" s="3">
        <v>0.50509999999999999</v>
      </c>
      <c r="BT209" s="3">
        <v>0.49780000000000002</v>
      </c>
      <c r="BU209" s="3">
        <v>0.498</v>
      </c>
      <c r="BV209" s="3">
        <v>0.48349999999999999</v>
      </c>
      <c r="BW209" s="3">
        <v>0.46</v>
      </c>
      <c r="BX209" s="3">
        <v>0.45</v>
      </c>
      <c r="BY209" s="3">
        <v>0.46500000000000002</v>
      </c>
      <c r="BZ209" s="3">
        <v>0.46850000000000003</v>
      </c>
      <c r="CA209" s="3">
        <v>0.47699999999999998</v>
      </c>
      <c r="CB209" s="3">
        <v>0.48237000000000002</v>
      </c>
      <c r="CC209" s="3">
        <v>0.48499999999999999</v>
      </c>
      <c r="CD209" s="3">
        <v>0.48499999999999999</v>
      </c>
      <c r="CE209" s="3">
        <v>0.495</v>
      </c>
      <c r="CF209" s="3">
        <v>0.49</v>
      </c>
      <c r="CG209" s="3">
        <v>0.48749999999999999</v>
      </c>
      <c r="CH209" s="3">
        <v>0.46739999999999998</v>
      </c>
      <c r="CI209" s="3">
        <v>0.45500000000000002</v>
      </c>
      <c r="CJ209" s="3">
        <v>0.46484999999999999</v>
      </c>
      <c r="CK209" s="3">
        <v>0.44</v>
      </c>
      <c r="CL209" s="3">
        <v>0.4511</v>
      </c>
      <c r="CM209" s="3">
        <v>0.46400000000000002</v>
      </c>
      <c r="CN209" s="3"/>
      <c r="CO209" s="3"/>
    </row>
    <row r="210" spans="1:93" hidden="1" x14ac:dyDescent="0.25">
      <c r="A210" t="s">
        <v>6725</v>
      </c>
      <c r="B210" t="s">
        <v>6726</v>
      </c>
      <c r="C210" s="1" t="s">
        <v>6727</v>
      </c>
      <c r="D210" s="2">
        <v>-0.29286357000000002</v>
      </c>
      <c r="E210">
        <v>15863</v>
      </c>
      <c r="F210">
        <v>2018</v>
      </c>
      <c r="G210" s="7">
        <v>1</v>
      </c>
      <c r="H210" s="8">
        <f t="shared" si="22"/>
        <v>0</v>
      </c>
      <c r="I210" s="8">
        <f>_xll.FDS(A210,"FF_CURR_RATIO(ANN_R,0)")</f>
        <v>1.914683430624158</v>
      </c>
      <c r="J210" s="8">
        <f t="shared" si="26"/>
        <v>0</v>
      </c>
      <c r="K210" s="8">
        <f>_xll.FDS(A210,"FF_PBK(ANN_R,0)")</f>
        <v>33.216658332738056</v>
      </c>
      <c r="L210" s="8" t="e">
        <f>_xll.FDSR(A210,"FF_PE(ANN_R,NOW,NOW,AY)")</f>
        <v>#N/A</v>
      </c>
      <c r="M210" s="12">
        <f>_xll.FDSR(A210,"FF_EPS(ANN_R,NOW,NOW,AY)")</f>
        <v>-0.64</v>
      </c>
      <c r="N210" s="12"/>
      <c r="O210" s="12">
        <f>_xll.FDSR(A210,"FF_SALES(ANN_R,NOW,NOW,AY)")</f>
        <v>0</v>
      </c>
      <c r="P210" s="10">
        <f>_xll.FDSR(A210,"FF_RD_EXP(ANN_R,NOW,NOW,AY)")</f>
        <v>7.1740000000000004</v>
      </c>
      <c r="Q210" s="10">
        <f>_xll.FDS(A210,"FF_ASSETS(ANN_R,0)")</f>
        <v>10.215999999999999</v>
      </c>
      <c r="R210" s="10">
        <f t="shared" si="23"/>
        <v>0.70223179326546603</v>
      </c>
      <c r="S210" s="10">
        <f t="shared" si="27"/>
        <v>1</v>
      </c>
      <c r="T210" s="10">
        <f t="shared" si="24"/>
        <v>-0.19999999999999996</v>
      </c>
      <c r="U210" s="10">
        <f t="array" ref="U210:V210">_xll.FDSR(A210,"FF_DEBT_ASSETS(ANN_R,11/30/2016,10/31/2018,AY)")</f>
        <v>6.6530516063152936</v>
      </c>
      <c r="V210" s="10">
        <v>3.5439883712881568</v>
      </c>
      <c r="W210" s="10">
        <f t="shared" si="25"/>
        <v>-3.1090632350271368</v>
      </c>
      <c r="X210" s="10">
        <f>_xll.FDSR(A210,"FF_SGA(ANN_R,8/1/2018,10/31/2018,AY)")</f>
        <v>18.268999999999998</v>
      </c>
      <c r="Y210" s="10"/>
      <c r="Z210" s="10"/>
      <c r="AA210" s="3">
        <f t="array" ref="AA210:CM210">_xll.FDSR($A210,"FG_PRICE(8/1/2018,10/31/2018,,USD)")</f>
        <v>2.25</v>
      </c>
      <c r="AB210" s="3">
        <v>2.2000000000000002</v>
      </c>
      <c r="AC210" s="4">
        <v>2.2999999999999998</v>
      </c>
      <c r="AD210" s="3">
        <v>2.25</v>
      </c>
      <c r="AE210" s="3">
        <v>2.35</v>
      </c>
      <c r="AF210" s="3">
        <v>2.5499999999999998</v>
      </c>
      <c r="AG210" s="3">
        <v>2.65</v>
      </c>
      <c r="AH210" s="3">
        <v>2.6</v>
      </c>
      <c r="AI210" s="3">
        <v>2.6</v>
      </c>
      <c r="AJ210" s="3">
        <v>2.85</v>
      </c>
      <c r="AK210" s="3">
        <v>2.5499999999999998</v>
      </c>
      <c r="AL210" s="3">
        <v>2.5499999999999998</v>
      </c>
      <c r="AM210" s="3">
        <v>2.35</v>
      </c>
      <c r="AN210" s="3">
        <v>2.35</v>
      </c>
      <c r="AO210" s="3">
        <v>2.2999999999999998</v>
      </c>
      <c r="AP210" s="3">
        <v>2.4</v>
      </c>
      <c r="AQ210" s="3">
        <v>2.35</v>
      </c>
      <c r="AR210" s="3">
        <v>2.4500000000000002</v>
      </c>
      <c r="AS210" s="3">
        <v>2.2999999999999998</v>
      </c>
      <c r="AT210" s="3">
        <v>2.25</v>
      </c>
      <c r="AU210" s="3">
        <v>2.4500000000000002</v>
      </c>
      <c r="AV210" s="3">
        <v>2.4</v>
      </c>
      <c r="AW210" s="3">
        <v>2.5499999999999998</v>
      </c>
      <c r="AX210" s="3">
        <v>2.4</v>
      </c>
      <c r="AY210" s="3">
        <v>2.4</v>
      </c>
      <c r="AZ210" s="3">
        <v>2.2999999999999998</v>
      </c>
      <c r="BA210" s="3">
        <v>2.4</v>
      </c>
      <c r="BB210" s="3">
        <v>2.2999999999999998</v>
      </c>
      <c r="BC210" s="3">
        <v>2.25</v>
      </c>
      <c r="BD210" s="3">
        <v>2.2999999999999998</v>
      </c>
      <c r="BE210" s="3">
        <v>2.2999999999999998</v>
      </c>
      <c r="BF210" s="3">
        <v>2.2999999999999998</v>
      </c>
      <c r="BG210" s="3">
        <v>2.2999999999999998</v>
      </c>
      <c r="BH210" s="3">
        <v>2.2999999999999998</v>
      </c>
      <c r="BI210" s="3">
        <v>2.4</v>
      </c>
      <c r="BJ210" s="3">
        <v>2.5499999999999998</v>
      </c>
      <c r="BK210" s="3">
        <v>2.2999999999999998</v>
      </c>
      <c r="BL210" s="3">
        <v>2.4500000000000002</v>
      </c>
      <c r="BM210" s="3">
        <v>2.5499999999999998</v>
      </c>
      <c r="BN210" s="3">
        <v>2.5</v>
      </c>
      <c r="BO210" s="3">
        <v>2.4500000000000002</v>
      </c>
      <c r="BP210" s="3">
        <v>2.5</v>
      </c>
      <c r="BQ210" s="3">
        <v>2.5</v>
      </c>
      <c r="BR210" s="3">
        <v>2.59</v>
      </c>
      <c r="BS210" s="3">
        <v>2.5499999999999998</v>
      </c>
      <c r="BT210" s="3">
        <v>2.5</v>
      </c>
      <c r="BU210" s="3">
        <v>2.5</v>
      </c>
      <c r="BV210" s="3">
        <v>2.2799999999999998</v>
      </c>
      <c r="BW210" s="3">
        <v>2.2000000000000002</v>
      </c>
      <c r="BX210" s="3">
        <v>2.2000000000000002</v>
      </c>
      <c r="BY210" s="3">
        <v>2.0099999999999998</v>
      </c>
      <c r="BZ210" s="3">
        <v>2.12</v>
      </c>
      <c r="CA210" s="3">
        <v>2.0299999999999998</v>
      </c>
      <c r="CB210" s="3">
        <v>2.0099999999999998</v>
      </c>
      <c r="CC210" s="3">
        <v>1.95</v>
      </c>
      <c r="CD210" s="3">
        <v>1.9</v>
      </c>
      <c r="CE210" s="3">
        <v>1.87</v>
      </c>
      <c r="CF210" s="3">
        <v>1.87</v>
      </c>
      <c r="CG210" s="3">
        <v>1.84</v>
      </c>
      <c r="CH210" s="3">
        <v>1.72</v>
      </c>
      <c r="CI210" s="3">
        <v>1.64</v>
      </c>
      <c r="CJ210" s="3">
        <v>1.56</v>
      </c>
      <c r="CK210" s="3">
        <v>1.52</v>
      </c>
      <c r="CL210" s="3">
        <v>1.6</v>
      </c>
      <c r="CM210" s="3">
        <v>1.8</v>
      </c>
      <c r="CN210" s="3"/>
      <c r="CO210" s="3"/>
    </row>
    <row r="211" spans="1:93" hidden="1" x14ac:dyDescent="0.25">
      <c r="A211" t="s">
        <v>7666</v>
      </c>
      <c r="B211" t="s">
        <v>7667</v>
      </c>
      <c r="C211" s="1" t="s">
        <v>7668</v>
      </c>
      <c r="D211" s="2">
        <v>-0.208958014</v>
      </c>
      <c r="E211">
        <v>12579</v>
      </c>
      <c r="F211">
        <v>2018</v>
      </c>
      <c r="G211" s="7">
        <v>1</v>
      </c>
      <c r="H211" s="8">
        <f t="shared" si="22"/>
        <v>0</v>
      </c>
      <c r="I211" s="8">
        <f>_xll.FDS(A211,"FF_CURR_RATIO(ANN_R,0)")</f>
        <v>1.5806365099231181</v>
      </c>
      <c r="J211" s="8">
        <f t="shared" si="26"/>
        <v>0</v>
      </c>
      <c r="K211" s="8">
        <f>_xll.FDS(A211,"FF_PBK(ANN_R,0)")</f>
        <v>0.20265803713520569</v>
      </c>
      <c r="L211" s="8" t="e">
        <f>_xll.FDSR(A211,"FF_PE(ANN_R,NOW,NOW,AY)")</f>
        <v>#N/A</v>
      </c>
      <c r="M211" s="12">
        <f>_xll.FDSR(A211,"FF_EPS(ANN_R,NOW,NOW,AY)")</f>
        <v>-30.2</v>
      </c>
      <c r="N211" s="12"/>
      <c r="O211" s="12">
        <f>_xll.FDSR(A211,"FF_SALES(ANN_R,NOW,NOW,AY)")</f>
        <v>27.536000000000001</v>
      </c>
      <c r="P211" s="10">
        <f>_xll.FDSR(A211,"FF_RD_EXP(ANN_R,NOW,NOW,AY)")</f>
        <v>5.1820000000000004</v>
      </c>
      <c r="Q211" s="10">
        <f>_xll.FDS(A211,"FF_ASSETS(ANN_R,0)")</f>
        <v>88.852999999999994</v>
      </c>
      <c r="R211" s="10">
        <f t="shared" si="23"/>
        <v>5.8321047122775832E-2</v>
      </c>
      <c r="S211" s="10">
        <f t="shared" si="27"/>
        <v>0</v>
      </c>
      <c r="T211" s="10">
        <f t="shared" si="24"/>
        <v>-0.20159151193633962</v>
      </c>
      <c r="U211" s="10">
        <f t="array" ref="U211:V211">_xll.FDSR(A211,"FF_DEBT_ASSETS(ANN_R,11/30/2016,10/31/2018,AY)")</f>
        <v>35.76742422032266</v>
      </c>
      <c r="V211" s="10">
        <v>30.550906306755461</v>
      </c>
      <c r="W211" s="10">
        <f t="shared" si="25"/>
        <v>-5.2165179135671984</v>
      </c>
      <c r="X211" s="10">
        <f>_xll.FDSR(A211,"FF_SGA(ANN_R,8/1/2018,10/31/2018,AY)")</f>
        <v>11.912000000000001</v>
      </c>
      <c r="Y211" s="10"/>
      <c r="Z211" s="10"/>
      <c r="AA211" s="3">
        <f t="array" ref="AA211:CM211">_xll.FDSR($A211,"FG_PRICE(8/1/2018,10/31/2018,,USD)")</f>
        <v>3.77</v>
      </c>
      <c r="AB211" s="3">
        <v>3.78</v>
      </c>
      <c r="AC211" s="4">
        <v>3.78</v>
      </c>
      <c r="AD211" s="3">
        <v>3.71</v>
      </c>
      <c r="AE211" s="3">
        <v>3.93</v>
      </c>
      <c r="AF211" s="3">
        <v>4.21</v>
      </c>
      <c r="AG211" s="3">
        <v>3.45</v>
      </c>
      <c r="AH211" s="3">
        <v>3.38</v>
      </c>
      <c r="AI211" s="3">
        <v>3.21</v>
      </c>
      <c r="AJ211" s="3">
        <v>3.1</v>
      </c>
      <c r="AK211" s="3">
        <v>2.84</v>
      </c>
      <c r="AL211" s="3">
        <v>3.14</v>
      </c>
      <c r="AM211" s="3">
        <v>3.18</v>
      </c>
      <c r="AN211" s="3">
        <v>3.32</v>
      </c>
      <c r="AO211" s="3">
        <v>3.95</v>
      </c>
      <c r="AP211" s="3">
        <v>3.93</v>
      </c>
      <c r="AQ211" s="3">
        <v>3.85</v>
      </c>
      <c r="AR211" s="3">
        <v>3.98</v>
      </c>
      <c r="AS211" s="3">
        <v>4</v>
      </c>
      <c r="AT211" s="3">
        <v>4.12</v>
      </c>
      <c r="AU211" s="3">
        <v>4.0599999999999996</v>
      </c>
      <c r="AV211" s="3">
        <v>3.8250000000000002</v>
      </c>
      <c r="AW211" s="3">
        <v>3.85</v>
      </c>
      <c r="AX211" s="3">
        <v>3.88</v>
      </c>
      <c r="AY211" s="3">
        <v>3.9</v>
      </c>
      <c r="AZ211" s="3">
        <v>3.88</v>
      </c>
      <c r="BA211" s="3">
        <v>4.17</v>
      </c>
      <c r="BB211" s="3">
        <v>4.18</v>
      </c>
      <c r="BC211" s="3">
        <v>4.7699999999999996</v>
      </c>
      <c r="BD211" s="3">
        <v>4.5599999999999996</v>
      </c>
      <c r="BE211" s="3">
        <v>4.29</v>
      </c>
      <c r="BF211" s="3">
        <v>4.18</v>
      </c>
      <c r="BG211" s="3">
        <v>4.0599999999999996</v>
      </c>
      <c r="BH211" s="3">
        <v>4.04</v>
      </c>
      <c r="BI211" s="3">
        <v>4.1399999999999997</v>
      </c>
      <c r="BJ211" s="3">
        <v>4.3099999999999996</v>
      </c>
      <c r="BK211" s="3">
        <v>4.4000000000000004</v>
      </c>
      <c r="BL211" s="3">
        <v>4.18</v>
      </c>
      <c r="BM211" s="3">
        <v>4.18</v>
      </c>
      <c r="BN211" s="3">
        <v>4.08</v>
      </c>
      <c r="BO211" s="3">
        <v>3.95</v>
      </c>
      <c r="BP211" s="3">
        <v>3.96</v>
      </c>
      <c r="BQ211" s="3">
        <v>3.95</v>
      </c>
      <c r="BR211" s="3">
        <v>3.75</v>
      </c>
      <c r="BS211" s="3">
        <v>3.81</v>
      </c>
      <c r="BT211" s="3">
        <v>3.98</v>
      </c>
      <c r="BU211" s="3">
        <v>3.91</v>
      </c>
      <c r="BV211" s="3">
        <v>4.4000000000000004</v>
      </c>
      <c r="BW211" s="3">
        <v>4.2300000000000004</v>
      </c>
      <c r="BX211" s="3">
        <v>3.83</v>
      </c>
      <c r="BY211" s="3">
        <v>3.82</v>
      </c>
      <c r="BZ211" s="3">
        <v>3.72</v>
      </c>
      <c r="CA211" s="3">
        <v>3.76</v>
      </c>
      <c r="CB211" s="3">
        <v>3.66</v>
      </c>
      <c r="CC211" s="3">
        <v>3.56</v>
      </c>
      <c r="CD211" s="3">
        <v>3.69</v>
      </c>
      <c r="CE211" s="3">
        <v>3.59</v>
      </c>
      <c r="CF211" s="3">
        <v>3.53</v>
      </c>
      <c r="CG211" s="3">
        <v>3.35</v>
      </c>
      <c r="CH211" s="3">
        <v>3.16</v>
      </c>
      <c r="CI211" s="3">
        <v>3.27</v>
      </c>
      <c r="CJ211" s="3">
        <v>3.25</v>
      </c>
      <c r="CK211" s="3">
        <v>2.95</v>
      </c>
      <c r="CL211" s="3">
        <v>3.08</v>
      </c>
      <c r="CM211" s="3">
        <v>3.01</v>
      </c>
      <c r="CN211" s="3"/>
      <c r="CO211" s="3"/>
    </row>
    <row r="212" spans="1:93" hidden="1" x14ac:dyDescent="0.25">
      <c r="A212" t="s">
        <v>1136</v>
      </c>
      <c r="B212" t="s">
        <v>1137</v>
      </c>
      <c r="C212" s="1" t="s">
        <v>3275</v>
      </c>
      <c r="D212" s="2">
        <v>-0.20534677200000001</v>
      </c>
      <c r="E212">
        <v>90978</v>
      </c>
      <c r="F212">
        <v>2018</v>
      </c>
      <c r="G212" s="7">
        <v>1</v>
      </c>
      <c r="H212" s="8">
        <f t="shared" si="22"/>
        <v>0</v>
      </c>
      <c r="I212" s="8">
        <f>_xll.FDS(A212,"FF_CURR_RATIO(ANN_R,0)")</f>
        <v>1.173768113958866</v>
      </c>
      <c r="J212" s="8">
        <f t="shared" si="26"/>
        <v>0</v>
      </c>
      <c r="K212" s="8">
        <f>_xll.FDS(A212,"FF_PBK(ANN_R,0)")</f>
        <v>8.237892350388929</v>
      </c>
      <c r="L212" s="8" t="e">
        <f>_xll.FDSR(A212,"FF_PE(ANN_R,NOW,NOW,AY)")</f>
        <v>#N/A</v>
      </c>
      <c r="M212" s="12">
        <f>_xll.FDSR(A212,"FF_EPS(ANN_R,NOW,NOW,AY)")</f>
        <v>-6.11</v>
      </c>
      <c r="N212" s="12"/>
      <c r="O212" s="12">
        <f>_xll.FDSR(A212,"FF_SALES(ANN_R,NOW,NOW,AY)")</f>
        <v>1870.954</v>
      </c>
      <c r="P212" s="10">
        <f>_xll.FDSR(A212,"FF_RD_EXP(ANN_R,NOW,NOW,AY)")</f>
        <v>80.784999999999997</v>
      </c>
      <c r="Q212" s="10">
        <f>_xll.FDS(A212,"FF_ASSETS(ANN_R,0)")</f>
        <v>3629.3139999999999</v>
      </c>
      <c r="R212" s="10">
        <f t="shared" si="23"/>
        <v>2.2259027463592294E-2</v>
      </c>
      <c r="S212" s="10">
        <f t="shared" si="27"/>
        <v>0</v>
      </c>
      <c r="T212">
        <f t="shared" si="24"/>
        <v>-0.20185922974767601</v>
      </c>
      <c r="U212">
        <f t="array" ref="U212:V212">_xll.FDSR(A212,"FF_DEBT_ASSETS(ANN_R,11/30/2016,10/31/2018,AY)")</f>
        <v>36.504458622855743</v>
      </c>
      <c r="V212">
        <v>40.951994967558662</v>
      </c>
      <c r="W212">
        <f t="shared" si="25"/>
        <v>4.4475363447029181</v>
      </c>
      <c r="X212" s="3">
        <f>_xll.FDSR(A212,"FF_SGA(ANN_R,8/1/2018,10/31/2018,AY)")</f>
        <v>357.81799999999998</v>
      </c>
      <c r="Y212"/>
      <c r="Z212" s="10"/>
      <c r="AA212" s="3">
        <f t="array" ref="AA212:CM212">_xll.FDSR($A212,"FG_PRICE(8/1/2018,10/31/2018,,USD)")</f>
        <v>7.53</v>
      </c>
      <c r="AB212" s="3">
        <v>7.76</v>
      </c>
      <c r="AC212" s="4">
        <v>7.3</v>
      </c>
      <c r="AD212" s="3">
        <v>7.29</v>
      </c>
      <c r="AE212" s="3">
        <v>7.37</v>
      </c>
      <c r="AF212" s="3">
        <v>7.39</v>
      </c>
      <c r="AG212" s="3">
        <v>7.32</v>
      </c>
      <c r="AH212" s="3">
        <v>7.18</v>
      </c>
      <c r="AI212" s="3">
        <v>6.98</v>
      </c>
      <c r="AJ212" s="3">
        <v>6.89</v>
      </c>
      <c r="AK212" s="3">
        <v>6.69</v>
      </c>
      <c r="AL212" s="3">
        <v>6.6</v>
      </c>
      <c r="AM212" s="3">
        <v>6.64</v>
      </c>
      <c r="AN212" s="3">
        <v>6.9</v>
      </c>
      <c r="AO212" s="3">
        <v>6.92</v>
      </c>
      <c r="AP212" s="3">
        <v>6.79</v>
      </c>
      <c r="AQ212" s="3">
        <v>6.71</v>
      </c>
      <c r="AR212" s="3">
        <v>6.79</v>
      </c>
      <c r="AS212" s="3">
        <v>6.76</v>
      </c>
      <c r="AT212" s="3">
        <v>6.66</v>
      </c>
      <c r="AU212" s="3">
        <v>6.97</v>
      </c>
      <c r="AV212" s="3">
        <v>6.74</v>
      </c>
      <c r="AW212" s="3">
        <v>6.72</v>
      </c>
      <c r="AX212" s="3">
        <v>6.72</v>
      </c>
      <c r="AY212" s="3">
        <v>6.71</v>
      </c>
      <c r="AZ212" s="3">
        <v>6.53</v>
      </c>
      <c r="BA212" s="3">
        <v>6.37</v>
      </c>
      <c r="BB212" s="3">
        <v>6.46</v>
      </c>
      <c r="BC212" s="3">
        <v>6.88</v>
      </c>
      <c r="BD212" s="3">
        <v>6.86</v>
      </c>
      <c r="BE212" s="3">
        <v>6.64</v>
      </c>
      <c r="BF212" s="3">
        <v>6.7</v>
      </c>
      <c r="BG212" s="3">
        <v>6.58</v>
      </c>
      <c r="BH212" s="3">
        <v>7.55</v>
      </c>
      <c r="BI212" s="3">
        <v>7.95</v>
      </c>
      <c r="BJ212" s="3">
        <v>8.07</v>
      </c>
      <c r="BK212" s="3">
        <v>7.89</v>
      </c>
      <c r="BL212" s="3">
        <v>7.78</v>
      </c>
      <c r="BM212" s="3">
        <v>7.72</v>
      </c>
      <c r="BN212" s="3">
        <v>7.56</v>
      </c>
      <c r="BO212" s="3">
        <v>7.44</v>
      </c>
      <c r="BP212" s="3">
        <v>7.3</v>
      </c>
      <c r="BQ212" s="3">
        <v>7.11</v>
      </c>
      <c r="BR212" s="3">
        <v>7.33</v>
      </c>
      <c r="BS212" s="3">
        <v>7.12</v>
      </c>
      <c r="BT212" s="3">
        <v>7.03</v>
      </c>
      <c r="BU212" s="3">
        <v>6.83</v>
      </c>
      <c r="BV212" s="3">
        <v>6.8</v>
      </c>
      <c r="BW212" s="3">
        <v>6.77</v>
      </c>
      <c r="BX212" s="3">
        <v>6.71</v>
      </c>
      <c r="BY212" s="3">
        <v>6.48</v>
      </c>
      <c r="BZ212" s="3">
        <v>6.53</v>
      </c>
      <c r="CA212" s="3">
        <v>6.69</v>
      </c>
      <c r="CB212" s="3">
        <v>6.95</v>
      </c>
      <c r="CC212" s="3">
        <v>6.89</v>
      </c>
      <c r="CD212" s="3">
        <v>6.91</v>
      </c>
      <c r="CE212" s="3">
        <v>7.01</v>
      </c>
      <c r="CF212" s="3">
        <v>6.75</v>
      </c>
      <c r="CG212" s="3">
        <v>6.65</v>
      </c>
      <c r="CH212" s="3">
        <v>6.42</v>
      </c>
      <c r="CI212" s="3">
        <v>6.52</v>
      </c>
      <c r="CJ212" s="3">
        <v>6.21</v>
      </c>
      <c r="CK212" s="3">
        <v>5.94</v>
      </c>
      <c r="CL212" s="3">
        <v>6.42</v>
      </c>
      <c r="CM212" s="3">
        <v>6.01</v>
      </c>
      <c r="CN212" s="3"/>
      <c r="CO212" s="3"/>
    </row>
    <row r="213" spans="1:93" hidden="1" x14ac:dyDescent="0.25">
      <c r="A213" t="s">
        <v>5592</v>
      </c>
      <c r="B213" t="s">
        <v>7691</v>
      </c>
      <c r="C213" s="1" t="s">
        <v>5593</v>
      </c>
      <c r="D213" s="2">
        <v>-0.16853115900000001</v>
      </c>
      <c r="E213">
        <v>15496</v>
      </c>
      <c r="F213">
        <v>2018</v>
      </c>
      <c r="G213" s="7">
        <v>1</v>
      </c>
      <c r="H213" s="8">
        <f t="shared" si="22"/>
        <v>0</v>
      </c>
      <c r="I213" s="8">
        <f>_xll.FDS(A213,"FF_CURR_RATIO(ANN_R,0)")</f>
        <v>5.4086404459585014</v>
      </c>
      <c r="J213" s="8">
        <f t="shared" si="26"/>
        <v>1</v>
      </c>
      <c r="K213" s="8">
        <f>_xll.FDS(A213,"FF_PBK(ANN_R,0)")</f>
        <v>2.329633327460308</v>
      </c>
      <c r="L213" s="8" t="e">
        <f>_xll.FDSR(A213,"FF_PE(ANN_R,NOW,NOW,AY)")</f>
        <v>#N/A</v>
      </c>
      <c r="M213" s="12">
        <f>_xll.FDSR(A213,"FF_EPS(ANN_R,NOW,NOW,AY)")</f>
        <v>-1.24</v>
      </c>
      <c r="N213" s="12"/>
      <c r="O213" s="12">
        <f>_xll.FDSR(A213,"FF_SALES(ANN_R,NOW,NOW,AY)")</f>
        <v>78.114999999999995</v>
      </c>
      <c r="P213" s="10">
        <f>_xll.FDSR(A213,"FF_RD_EXP(ANN_R,NOW,NOW,AY)")</f>
        <v>17.135999999999999</v>
      </c>
      <c r="Q213" s="10">
        <f>_xll.FDS(A213,"FF_ASSETS(ANN_R,0)")</f>
        <v>93.798000000000002</v>
      </c>
      <c r="R213" s="10">
        <f t="shared" si="23"/>
        <v>0.18269046248320858</v>
      </c>
      <c r="S213" s="10">
        <f t="shared" si="27"/>
        <v>0</v>
      </c>
      <c r="T213" s="10">
        <f t="shared" si="24"/>
        <v>-8.6737967914438552E-2</v>
      </c>
      <c r="U213" s="10">
        <f t="array" ref="U213:V213">_xll.FDSR(A213,"FF_DEBT_ASSETS(ANN_R,11/30/2016,10/31/2018,AY)")</f>
        <v>0.29993286021748272</v>
      </c>
      <c r="V213" s="10">
        <v>0</v>
      </c>
      <c r="W213" s="10">
        <f t="shared" si="25"/>
        <v>-0.29993286021748272</v>
      </c>
      <c r="X213" s="10">
        <f>_xll.FDSR(A213,"FF_SGA(ANN_R,8/1/2018,10/31/2018,AY)")</f>
        <v>83.548000000000002</v>
      </c>
      <c r="Y213" s="10"/>
      <c r="Z213" s="10"/>
      <c r="AA213" s="3">
        <f t="array" ref="AA213:CM213">_xll.FDSR($A213,"FG_PRICE(8/1/2018,10/31/2018,,USD)")</f>
        <v>0.93500000000000005</v>
      </c>
      <c r="AB213" s="3">
        <v>0.99490000000000001</v>
      </c>
      <c r="AC213" s="4">
        <v>0.99950000000000006</v>
      </c>
      <c r="AD213" s="3">
        <v>0.95479999999999998</v>
      </c>
      <c r="AE213" s="3">
        <v>0.91969999999999996</v>
      </c>
      <c r="AF213" s="3">
        <v>0.89</v>
      </c>
      <c r="AG213" s="3">
        <v>0.92769999999999997</v>
      </c>
      <c r="AH213" s="3">
        <v>0.97</v>
      </c>
      <c r="AI213" s="3">
        <v>0.94</v>
      </c>
      <c r="AJ213" s="3">
        <v>0.93</v>
      </c>
      <c r="AK213" s="3">
        <v>0.9</v>
      </c>
      <c r="AL213" s="3">
        <v>0.9042</v>
      </c>
      <c r="AM213" s="3">
        <v>0.90759999999999996</v>
      </c>
      <c r="AN213" s="3">
        <v>0.92</v>
      </c>
      <c r="AO213" s="3">
        <v>0.96</v>
      </c>
      <c r="AP213" s="3">
        <v>1.03</v>
      </c>
      <c r="AQ213" s="3">
        <v>1.02</v>
      </c>
      <c r="AR213" s="3">
        <v>1.08</v>
      </c>
      <c r="AS213" s="3">
        <v>1.0900000000000001</v>
      </c>
      <c r="AT213" s="3">
        <v>1.17</v>
      </c>
      <c r="AU213" s="3">
        <v>1.24</v>
      </c>
      <c r="AV213" s="3">
        <v>1.2</v>
      </c>
      <c r="AW213" s="3">
        <v>1.22</v>
      </c>
      <c r="AX213" s="3">
        <v>1.23</v>
      </c>
      <c r="AY213" s="3">
        <v>1.22</v>
      </c>
      <c r="AZ213" s="3">
        <v>1.2</v>
      </c>
      <c r="BA213" s="3">
        <v>1.2</v>
      </c>
      <c r="BB213" s="3">
        <v>1.1499999999999999</v>
      </c>
      <c r="BC213" s="3">
        <v>1.1399999999999999</v>
      </c>
      <c r="BD213" s="3">
        <v>1.1200000000000001</v>
      </c>
      <c r="BE213" s="3">
        <v>1.1399999999999999</v>
      </c>
      <c r="BF213" s="3">
        <v>1.1100000000000001</v>
      </c>
      <c r="BG213" s="3">
        <v>1.28</v>
      </c>
      <c r="BH213" s="3">
        <v>1.22</v>
      </c>
      <c r="BI213" s="3">
        <v>1.21</v>
      </c>
      <c r="BJ213" s="3">
        <v>1.24</v>
      </c>
      <c r="BK213" s="3">
        <v>1.18</v>
      </c>
      <c r="BL213" s="3">
        <v>1.21</v>
      </c>
      <c r="BM213" s="3">
        <v>1.1499999999999999</v>
      </c>
      <c r="BN213" s="3">
        <v>1.1100000000000001</v>
      </c>
      <c r="BO213" s="3">
        <v>1.0900000000000001</v>
      </c>
      <c r="BP213" s="3">
        <v>1.06</v>
      </c>
      <c r="BQ213" s="3">
        <v>1</v>
      </c>
      <c r="BR213" s="3">
        <v>0.97970000000000002</v>
      </c>
      <c r="BS213" s="3">
        <v>0.97</v>
      </c>
      <c r="BT213" s="3">
        <v>0.95</v>
      </c>
      <c r="BU213" s="3">
        <v>0.94</v>
      </c>
      <c r="BV213" s="3">
        <v>0.93</v>
      </c>
      <c r="BW213" s="3">
        <v>0.91390000000000005</v>
      </c>
      <c r="BX213" s="3">
        <v>0.9</v>
      </c>
      <c r="BY213" s="3">
        <v>0.9</v>
      </c>
      <c r="BZ213" s="3">
        <v>0.92</v>
      </c>
      <c r="CA213" s="3">
        <v>0.9325</v>
      </c>
      <c r="CB213" s="3">
        <v>0.95</v>
      </c>
      <c r="CC213" s="3">
        <v>0.95009999999999994</v>
      </c>
      <c r="CD213" s="3">
        <v>0.95</v>
      </c>
      <c r="CE213" s="3">
        <v>0.93500000000000005</v>
      </c>
      <c r="CF213" s="3">
        <v>0.91010000000000002</v>
      </c>
      <c r="CG213" s="3">
        <v>0.92</v>
      </c>
      <c r="CH213" s="3">
        <v>0.93</v>
      </c>
      <c r="CI213" s="3">
        <v>0.91839999999999999</v>
      </c>
      <c r="CJ213" s="3">
        <v>0.9</v>
      </c>
      <c r="CK213" s="3">
        <v>0.89</v>
      </c>
      <c r="CL213" s="3">
        <v>0.88139999999999996</v>
      </c>
      <c r="CM213" s="3">
        <v>0.85389999999999999</v>
      </c>
      <c r="CN213" s="3"/>
      <c r="CO213" s="3"/>
    </row>
    <row r="214" spans="1:93" hidden="1" x14ac:dyDescent="0.25">
      <c r="A214" t="s">
        <v>5194</v>
      </c>
      <c r="B214" t="s">
        <v>5669</v>
      </c>
      <c r="C214" s="1" t="s">
        <v>5195</v>
      </c>
      <c r="D214" s="2">
        <v>-0.23012548199999999</v>
      </c>
      <c r="E214">
        <v>14774</v>
      </c>
      <c r="F214">
        <v>2018</v>
      </c>
      <c r="G214" s="7">
        <v>1</v>
      </c>
      <c r="H214" s="8">
        <f t="shared" si="22"/>
        <v>0</v>
      </c>
      <c r="I214" s="8">
        <f>_xll.FDS(A214,"FF_CURR_RATIO(ANN_R,0)")</f>
        <v>3.3309687550766229</v>
      </c>
      <c r="J214" s="8">
        <f t="shared" si="26"/>
        <v>0</v>
      </c>
      <c r="K214" s="8">
        <f>_xll.FDS(A214,"FF_PBK(ANN_R,0)")</f>
        <v>1.0844041484573741</v>
      </c>
      <c r="L214" s="8" t="e">
        <f>_xll.FDSR(A214,"FF_PE(ANN_R,NOW,NOW,AY)")</f>
        <v>#N/A</v>
      </c>
      <c r="M214" s="12">
        <f>_xll.FDSR(A214,"FF_EPS(ANN_R,NOW,NOW,AY)")</f>
        <v>-1.0900000000000001</v>
      </c>
      <c r="N214" s="12"/>
      <c r="O214" s="12">
        <f>_xll.FDSR(A214,"FF_SALES(ANN_R,NOW,NOW,AY)")</f>
        <v>28.78</v>
      </c>
      <c r="P214" s="10">
        <f>_xll.FDSR(A214,"FF_RD_EXP(ANN_R,NOW,NOW,AY)")</f>
        <v>31.376000000000001</v>
      </c>
      <c r="Q214" s="10">
        <f>_xll.FDS(A214,"FF_ASSETS(ANN_R,0)")</f>
        <v>79.391000000000005</v>
      </c>
      <c r="R214" s="10">
        <f t="shared" si="23"/>
        <v>0.39520852489576902</v>
      </c>
      <c r="S214" s="10">
        <f t="shared" si="27"/>
        <v>1</v>
      </c>
      <c r="T214">
        <f t="shared" si="24"/>
        <v>-0.20916334661354574</v>
      </c>
      <c r="U214">
        <f t="array" ref="U214:V214">_xll.FDSR(A214,"FF_DEBT_ASSETS(ANN_R,11/30/2016,10/31/2018,AY)")</f>
        <v>2.8953483074399751</v>
      </c>
      <c r="V214">
        <v>0</v>
      </c>
      <c r="W214">
        <f t="shared" si="25"/>
        <v>-2.8953483074399751</v>
      </c>
      <c r="X214" s="3">
        <f>_xll.FDSR(A214,"FF_SGA(ANN_R,8/1/2018,10/31/2018,AY)")</f>
        <v>48.192999999999998</v>
      </c>
      <c r="Y214"/>
      <c r="Z214" s="10"/>
      <c r="AA214" s="3">
        <f t="array" ref="AA214:CM214">_xll.FDSR($A214,"FG_PRICE(8/1/2018,10/31/2018,,USD)")</f>
        <v>5.0199999999999996</v>
      </c>
      <c r="AB214" s="3">
        <v>5.04</v>
      </c>
      <c r="AC214" s="4">
        <v>4.9000000000000004</v>
      </c>
      <c r="AD214" s="3">
        <v>5.0999999999999996</v>
      </c>
      <c r="AE214" s="3">
        <v>5.08</v>
      </c>
      <c r="AF214" s="3">
        <v>4.9800000000000004</v>
      </c>
      <c r="AG214" s="3">
        <v>4.9400000000000004</v>
      </c>
      <c r="AH214" s="3">
        <v>4.9000000000000004</v>
      </c>
      <c r="AI214" s="3">
        <v>4.8499999999999996</v>
      </c>
      <c r="AJ214" s="3">
        <v>4.57</v>
      </c>
      <c r="AK214" s="3">
        <v>4.7</v>
      </c>
      <c r="AL214" s="3">
        <v>4.8099999999999996</v>
      </c>
      <c r="AM214" s="3">
        <v>4.75</v>
      </c>
      <c r="AN214" s="3">
        <v>4.72</v>
      </c>
      <c r="AO214" s="3">
        <v>4.6900000000000004</v>
      </c>
      <c r="AP214" s="3">
        <v>5.0199999999999996</v>
      </c>
      <c r="AQ214" s="3">
        <v>5.16</v>
      </c>
      <c r="AR214" s="3">
        <v>5.09</v>
      </c>
      <c r="AS214" s="3">
        <v>5.1100000000000003</v>
      </c>
      <c r="AT214" s="3">
        <v>5</v>
      </c>
      <c r="AU214" s="3">
        <v>5.29</v>
      </c>
      <c r="AV214" s="3">
        <v>5.31</v>
      </c>
      <c r="AW214" s="3">
        <v>5.28</v>
      </c>
      <c r="AX214" s="3">
        <v>5.25</v>
      </c>
      <c r="AY214" s="3">
        <v>5.2</v>
      </c>
      <c r="AZ214" s="3">
        <v>5.0999999999999996</v>
      </c>
      <c r="BA214" s="3">
        <v>5.13</v>
      </c>
      <c r="BB214" s="3">
        <v>5.21</v>
      </c>
      <c r="BC214" s="3">
        <v>4.97</v>
      </c>
      <c r="BD214" s="3">
        <v>4.75</v>
      </c>
      <c r="BE214" s="3">
        <v>4.93</v>
      </c>
      <c r="BF214" s="3">
        <v>4.59</v>
      </c>
      <c r="BG214" s="3">
        <v>4.55</v>
      </c>
      <c r="BH214" s="3">
        <v>4.72</v>
      </c>
      <c r="BI214" s="3">
        <v>5.03</v>
      </c>
      <c r="BJ214" s="3">
        <v>5.05</v>
      </c>
      <c r="BK214" s="3">
        <v>4.95</v>
      </c>
      <c r="BL214" s="3">
        <v>4.97</v>
      </c>
      <c r="BM214" s="3">
        <v>5.0999999999999996</v>
      </c>
      <c r="BN214" s="3">
        <v>5.05</v>
      </c>
      <c r="BO214" s="3">
        <v>5.09</v>
      </c>
      <c r="BP214" s="3">
        <v>5.1100000000000003</v>
      </c>
      <c r="BQ214" s="3">
        <v>4.97</v>
      </c>
      <c r="BR214" s="3">
        <v>4.67</v>
      </c>
      <c r="BS214" s="3">
        <v>4.84</v>
      </c>
      <c r="BT214" s="3">
        <v>4.6500000000000004</v>
      </c>
      <c r="BU214" s="3">
        <v>4.54</v>
      </c>
      <c r="BV214" s="3">
        <v>4.8</v>
      </c>
      <c r="BW214" s="3">
        <v>4.93</v>
      </c>
      <c r="BX214" s="3">
        <v>4.54</v>
      </c>
      <c r="BY214" s="3">
        <v>4.4000000000000004</v>
      </c>
      <c r="BZ214" s="3">
        <v>4.3600000000000003</v>
      </c>
      <c r="CA214" s="3">
        <v>4.34</v>
      </c>
      <c r="CB214" s="3">
        <v>4.57</v>
      </c>
      <c r="CC214" s="3">
        <v>4.47</v>
      </c>
      <c r="CD214" s="3">
        <v>4.51</v>
      </c>
      <c r="CE214" s="3">
        <v>4.49</v>
      </c>
      <c r="CF214" s="3">
        <v>4.46</v>
      </c>
      <c r="CG214" s="3">
        <v>4.46</v>
      </c>
      <c r="CH214" s="3">
        <v>4.22</v>
      </c>
      <c r="CI214" s="3">
        <v>4.33</v>
      </c>
      <c r="CJ214" s="3">
        <v>4.34</v>
      </c>
      <c r="CK214" s="3">
        <v>4.24</v>
      </c>
      <c r="CL214" s="3">
        <v>4.3600000000000003</v>
      </c>
      <c r="CM214" s="3">
        <v>3.97</v>
      </c>
      <c r="CN214" s="3"/>
      <c r="CO214" s="3"/>
    </row>
    <row r="215" spans="1:93" hidden="1" x14ac:dyDescent="0.25">
      <c r="A215" t="s">
        <v>1153</v>
      </c>
      <c r="B215" t="s">
        <v>1154</v>
      </c>
      <c r="C215" s="1" t="s">
        <v>1155</v>
      </c>
      <c r="D215" s="2">
        <v>-0.344815645</v>
      </c>
      <c r="E215">
        <v>13643</v>
      </c>
      <c r="F215">
        <v>2018</v>
      </c>
      <c r="G215" s="7">
        <v>1</v>
      </c>
      <c r="H215" s="8">
        <f t="shared" si="22"/>
        <v>0</v>
      </c>
      <c r="I215" s="8">
        <f>_xll.FDS(A215,"FF_CURR_RATIO(ANN_R,0)")</f>
        <v>4.3092354422592614</v>
      </c>
      <c r="J215" s="8">
        <f t="shared" si="26"/>
        <v>1</v>
      </c>
      <c r="K215" s="8">
        <f>_xll.FDS(A215,"FF_PBK(ANN_R,0)")</f>
        <v>89.747134912587953</v>
      </c>
      <c r="L215" s="8" t="e">
        <f>_xll.FDSR(A215,"FF_PE(ANN_R,NOW,NOW,AY)")</f>
        <v>#N/A</v>
      </c>
      <c r="M215" s="12">
        <f>_xll.FDSR(A215,"FF_EPS(ANN_R,NOW,NOW,AY)")</f>
        <v>-14.38</v>
      </c>
      <c r="N215" s="12"/>
      <c r="O215" s="12">
        <f>_xll.FDSR(A215,"FF_SALES(ANN_R,NOW,NOW,AY)")</f>
        <v>130.95599999999999</v>
      </c>
      <c r="P215" s="10">
        <f>_xll.FDSR(A215,"FF_RD_EXP(ANN_R,NOW,NOW,AY)")</f>
        <v>190.19900000000001</v>
      </c>
      <c r="Q215" s="10">
        <f>_xll.FDS(A215,"FF_ASSETS(ANN_R,0)")</f>
        <v>484.34699999999998</v>
      </c>
      <c r="R215" s="10">
        <f t="shared" si="23"/>
        <v>0.3926916033339734</v>
      </c>
      <c r="S215" s="10">
        <f t="shared" si="27"/>
        <v>1</v>
      </c>
      <c r="T215">
        <f t="shared" si="24"/>
        <v>4.608847243408154E-2</v>
      </c>
      <c r="U215">
        <f t="array" ref="U215:V215">_xll.FDSR(A215,"FF_DEBT_ASSETS(ANN_R,11/30/2016,10/31/2018,AY)")</f>
        <v>0</v>
      </c>
      <c r="V215">
        <v>46.175801789103318</v>
      </c>
      <c r="W215">
        <f t="shared" si="25"/>
        <v>46.175801789103318</v>
      </c>
      <c r="X215" s="3">
        <f>_xll.FDSR(A215,"FF_SGA(ANN_R,8/1/2018,10/31/2018,AY)")</f>
        <v>455.39600000000002</v>
      </c>
      <c r="Y215"/>
      <c r="Z215" s="10"/>
      <c r="AA215" s="3">
        <f t="array" ref="AA215:CM215">_xll.FDSR($A215,"FG_PRICE(8/1/2018,10/31/2018,,USD)")</f>
        <v>91.78</v>
      </c>
      <c r="AB215" s="3">
        <v>100.83</v>
      </c>
      <c r="AC215" s="4">
        <v>97.26</v>
      </c>
      <c r="AD215" s="3">
        <v>114.71</v>
      </c>
      <c r="AE215" s="3">
        <v>116.33</v>
      </c>
      <c r="AF215" s="3">
        <v>116.84</v>
      </c>
      <c r="AG215" s="3">
        <v>114.58</v>
      </c>
      <c r="AH215" s="3">
        <v>113.5</v>
      </c>
      <c r="AI215" s="3">
        <v>110.67</v>
      </c>
      <c r="AJ215" s="3">
        <v>111.65</v>
      </c>
      <c r="AK215" s="3">
        <v>102.2</v>
      </c>
      <c r="AL215" s="3">
        <v>103.21</v>
      </c>
      <c r="AM215" s="3">
        <v>103.42</v>
      </c>
      <c r="AN215" s="3">
        <v>103.38</v>
      </c>
      <c r="AO215" s="3">
        <v>107</v>
      </c>
      <c r="AP215" s="3">
        <v>108.37</v>
      </c>
      <c r="AQ215" s="3">
        <v>107.63</v>
      </c>
      <c r="AR215" s="3">
        <v>108.45</v>
      </c>
      <c r="AS215" s="3">
        <v>110.36</v>
      </c>
      <c r="AT215" s="3">
        <v>108.99</v>
      </c>
      <c r="AU215" s="3">
        <v>109.41</v>
      </c>
      <c r="AV215" s="3">
        <v>109.93</v>
      </c>
      <c r="AW215" s="3">
        <v>111.8</v>
      </c>
      <c r="AX215" s="3">
        <v>113.95</v>
      </c>
      <c r="AY215" s="3">
        <v>111.76</v>
      </c>
      <c r="AZ215" s="3">
        <v>108.26</v>
      </c>
      <c r="BA215" s="3">
        <v>112.33</v>
      </c>
      <c r="BB215" s="3">
        <v>114.21</v>
      </c>
      <c r="BC215" s="3">
        <v>113.78</v>
      </c>
      <c r="BD215" s="3">
        <v>116.85</v>
      </c>
      <c r="BE215" s="3">
        <v>118.07</v>
      </c>
      <c r="BF215" s="3">
        <v>120.47</v>
      </c>
      <c r="BG215" s="3">
        <v>118.77</v>
      </c>
      <c r="BH215" s="3">
        <v>120.6</v>
      </c>
      <c r="BI215" s="3">
        <v>119.36</v>
      </c>
      <c r="BJ215" s="3">
        <v>118.85</v>
      </c>
      <c r="BK215" s="3">
        <v>114.17</v>
      </c>
      <c r="BL215" s="3">
        <v>117.65</v>
      </c>
      <c r="BM215" s="3">
        <v>120</v>
      </c>
      <c r="BN215" s="3">
        <v>122.37</v>
      </c>
      <c r="BO215" s="3">
        <v>127.55</v>
      </c>
      <c r="BP215" s="3">
        <v>126.36</v>
      </c>
      <c r="BQ215" s="3">
        <v>126.46</v>
      </c>
      <c r="BR215" s="3">
        <v>119.25</v>
      </c>
      <c r="BS215" s="3">
        <v>119.4</v>
      </c>
      <c r="BT215" s="3">
        <v>110.36</v>
      </c>
      <c r="BU215" s="3">
        <v>111.58</v>
      </c>
      <c r="BV215" s="3">
        <v>108.09</v>
      </c>
      <c r="BW215" s="3">
        <v>106.94</v>
      </c>
      <c r="BX215" s="3">
        <v>102.08</v>
      </c>
      <c r="BY215" s="3">
        <v>100.52</v>
      </c>
      <c r="BZ215" s="3">
        <v>103.73</v>
      </c>
      <c r="CA215" s="3">
        <v>101.53</v>
      </c>
      <c r="CB215" s="3">
        <v>107.62</v>
      </c>
      <c r="CC215" s="3">
        <v>104.73</v>
      </c>
      <c r="CD215" s="3">
        <v>99.45</v>
      </c>
      <c r="CE215" s="3">
        <v>95.72</v>
      </c>
      <c r="CF215" s="3">
        <v>92</v>
      </c>
      <c r="CG215" s="3">
        <v>92.68</v>
      </c>
      <c r="CH215" s="3">
        <v>85.79</v>
      </c>
      <c r="CI215" s="3">
        <v>89.68</v>
      </c>
      <c r="CJ215" s="3">
        <v>89.56</v>
      </c>
      <c r="CK215" s="3">
        <v>86.24</v>
      </c>
      <c r="CL215" s="3">
        <v>87.21</v>
      </c>
      <c r="CM215" s="3">
        <v>96.01</v>
      </c>
      <c r="CN215" s="3"/>
      <c r="CO215" s="3"/>
    </row>
    <row r="216" spans="1:93" hidden="1" x14ac:dyDescent="0.25">
      <c r="A216" t="s">
        <v>363</v>
      </c>
      <c r="B216" t="s">
        <v>364</v>
      </c>
      <c r="C216" s="1" t="s">
        <v>3148</v>
      </c>
      <c r="D216" s="2">
        <v>-0.170719653</v>
      </c>
      <c r="E216">
        <v>75854</v>
      </c>
      <c r="F216">
        <v>2018</v>
      </c>
      <c r="G216" s="7">
        <v>1</v>
      </c>
      <c r="H216" s="8">
        <f t="shared" si="22"/>
        <v>0</v>
      </c>
      <c r="I216" s="8">
        <f>_xll.FDS(A216,"FF_CURR_RATIO(ANN_R,0)")</f>
        <v>3.148600667089076</v>
      </c>
      <c r="J216" s="8">
        <f t="shared" si="26"/>
        <v>0</v>
      </c>
      <c r="K216" s="8">
        <f>_xll.FDS(A216,"FF_PBK(ANN_R,0)")</f>
        <v>3.2895485692171098</v>
      </c>
      <c r="L216" s="8" t="e">
        <f>_xll.FDSR(A216,"FF_PE(ANN_R,NOW,NOW,AY)")</f>
        <v>#N/A</v>
      </c>
      <c r="M216" s="12">
        <f>_xll.FDSR(A216,"FF_EPS(ANN_R,NOW,NOW,AY)")</f>
        <v>-0.57999999999999996</v>
      </c>
      <c r="N216" s="12"/>
      <c r="O216" s="12">
        <f>_xll.FDSR(A216,"FF_SALES(ANN_R,NOW,NOW,AY)")</f>
        <v>385.96100000000001</v>
      </c>
      <c r="P216" s="10">
        <f>_xll.FDSR(A216,"FF_RD_EXP(ANN_R,NOW,NOW,AY)")</f>
        <v>102.788</v>
      </c>
      <c r="Q216" s="10">
        <f>_xll.FDS(A216,"FF_ASSETS(ANN_R,0)")</f>
        <v>635.96100000000001</v>
      </c>
      <c r="R216" s="10">
        <f t="shared" si="23"/>
        <v>0.16162626324570217</v>
      </c>
      <c r="S216" s="10">
        <f t="shared" si="27"/>
        <v>0</v>
      </c>
      <c r="T216">
        <f t="shared" si="24"/>
        <v>-0.21128608923884518</v>
      </c>
      <c r="U216">
        <f t="array" ref="U216:V216">_xll.FDSR(A216,"FF_DEBT_ASSETS(ANN_R,11/30/2016,10/31/2018,AY)")</f>
        <v>43.061253053745943</v>
      </c>
      <c r="V216">
        <v>43.634035439565103</v>
      </c>
      <c r="W216">
        <f t="shared" si="25"/>
        <v>0.57278238581915986</v>
      </c>
      <c r="X216" s="3">
        <f>_xll.FDSR(A216,"FF_SGA(ANN_R,8/1/2018,10/31/2018,AY)")</f>
        <v>193.506</v>
      </c>
      <c r="Y216"/>
      <c r="Z216" s="10"/>
      <c r="AA216" s="3">
        <f t="array" ref="AA216:CM216">_xll.FDSR($A216,"FG_PRICE(8/1/2018,10/31/2018,,USD)")</f>
        <v>7.62</v>
      </c>
      <c r="AB216" s="3">
        <v>7.57</v>
      </c>
      <c r="AC216" s="4">
        <v>7.54</v>
      </c>
      <c r="AD216" s="3">
        <v>7.6</v>
      </c>
      <c r="AE216" s="3">
        <v>7.64</v>
      </c>
      <c r="AF216" s="3">
        <v>7.65</v>
      </c>
      <c r="AG216" s="3">
        <v>7.66</v>
      </c>
      <c r="AH216" s="3">
        <v>7.56</v>
      </c>
      <c r="AI216" s="3">
        <v>7.76</v>
      </c>
      <c r="AJ216" s="3">
        <v>7.78</v>
      </c>
      <c r="AK216" s="3">
        <v>7.64</v>
      </c>
      <c r="AL216" s="3">
        <v>7.68</v>
      </c>
      <c r="AM216" s="3">
        <v>7.55</v>
      </c>
      <c r="AN216" s="3">
        <v>7.48</v>
      </c>
      <c r="AO216" s="3">
        <v>7.59</v>
      </c>
      <c r="AP216" s="3">
        <v>7.7</v>
      </c>
      <c r="AQ216" s="3">
        <v>7.56</v>
      </c>
      <c r="AR216" s="3">
        <v>7.61</v>
      </c>
      <c r="AS216" s="3">
        <v>7.55</v>
      </c>
      <c r="AT216" s="3">
        <v>8.02</v>
      </c>
      <c r="AU216" s="3">
        <v>8.1199999999999992</v>
      </c>
      <c r="AV216" s="3">
        <v>7.93</v>
      </c>
      <c r="AW216" s="3">
        <v>8.19</v>
      </c>
      <c r="AX216" s="3">
        <v>8.24</v>
      </c>
      <c r="AY216" s="3">
        <v>8.19</v>
      </c>
      <c r="AZ216" s="3">
        <v>7.9</v>
      </c>
      <c r="BA216" s="3">
        <v>7.64</v>
      </c>
      <c r="BB216" s="3">
        <v>7.75</v>
      </c>
      <c r="BC216" s="3">
        <v>7.7</v>
      </c>
      <c r="BD216" s="3">
        <v>7.4</v>
      </c>
      <c r="BE216" s="3">
        <v>7.36</v>
      </c>
      <c r="BF216" s="3">
        <v>7.45</v>
      </c>
      <c r="BG216" s="3">
        <v>7.36</v>
      </c>
      <c r="BH216" s="3">
        <v>7.57</v>
      </c>
      <c r="BI216" s="3">
        <v>7.56</v>
      </c>
      <c r="BJ216" s="3">
        <v>7.71</v>
      </c>
      <c r="BK216" s="3">
        <v>7.71</v>
      </c>
      <c r="BL216" s="3">
        <v>7.72</v>
      </c>
      <c r="BM216" s="3">
        <v>7.66</v>
      </c>
      <c r="BN216" s="3">
        <v>7.67</v>
      </c>
      <c r="BO216" s="3">
        <v>7.77</v>
      </c>
      <c r="BP216" s="3">
        <v>8</v>
      </c>
      <c r="BQ216" s="3">
        <v>8.01</v>
      </c>
      <c r="BR216" s="3">
        <v>8.5500000000000007</v>
      </c>
      <c r="BS216" s="3">
        <v>8.6199999999999992</v>
      </c>
      <c r="BT216" s="3">
        <v>8.57</v>
      </c>
      <c r="BU216" s="3">
        <v>8.59</v>
      </c>
      <c r="BV216" s="3">
        <v>8.42</v>
      </c>
      <c r="BW216" s="3">
        <v>8.19</v>
      </c>
      <c r="BX216" s="3">
        <v>7.89</v>
      </c>
      <c r="BY216" s="3">
        <v>7.76</v>
      </c>
      <c r="BZ216" s="3">
        <v>7.7</v>
      </c>
      <c r="CA216" s="3">
        <v>7.78</v>
      </c>
      <c r="CB216" s="3">
        <v>7.88</v>
      </c>
      <c r="CC216" s="3">
        <v>7.99</v>
      </c>
      <c r="CD216" s="3">
        <v>7.82</v>
      </c>
      <c r="CE216" s="3">
        <v>7.65</v>
      </c>
      <c r="CF216" s="3">
        <v>7.7</v>
      </c>
      <c r="CG216" s="3">
        <v>7.8</v>
      </c>
      <c r="CH216" s="3">
        <v>7.06</v>
      </c>
      <c r="CI216" s="3">
        <v>7.07</v>
      </c>
      <c r="CJ216" s="3">
        <v>6.1550000000000002</v>
      </c>
      <c r="CK216" s="3">
        <v>5.79</v>
      </c>
      <c r="CL216" s="3">
        <v>5.77</v>
      </c>
      <c r="CM216" s="3">
        <v>6.01</v>
      </c>
      <c r="CN216" s="3"/>
      <c r="CO216" s="3"/>
    </row>
    <row r="217" spans="1:93" hidden="1" x14ac:dyDescent="0.25">
      <c r="A217" t="s">
        <v>4390</v>
      </c>
      <c r="B217" t="s">
        <v>4391</v>
      </c>
      <c r="C217" s="1" t="s">
        <v>4392</v>
      </c>
      <c r="D217" s="2">
        <v>-0.43564113300000001</v>
      </c>
      <c r="E217">
        <v>14055</v>
      </c>
      <c r="F217">
        <v>2018</v>
      </c>
      <c r="G217" s="7">
        <v>1</v>
      </c>
      <c r="H217" s="8">
        <f t="shared" si="22"/>
        <v>0</v>
      </c>
      <c r="I217" s="8">
        <f>_xll.FDS(A217,"FF_CURR_RATIO(ANN_R,0)")</f>
        <v>1.1296332087789369</v>
      </c>
      <c r="J217" s="8">
        <f t="shared" si="26"/>
        <v>0</v>
      </c>
      <c r="K217" s="8" t="e">
        <f>_xll.FDS(A217,"FF_PBK(ANN_R,0)")</f>
        <v>#N/A</v>
      </c>
      <c r="L217" s="8" t="e">
        <f>_xll.FDSR(A217,"FF_PE(ANN_R,NOW,NOW,AY)")</f>
        <v>#N/A</v>
      </c>
      <c r="M217" s="12">
        <f>_xll.FDSR(A217,"FF_EPS(ANN_R,NOW,NOW,AY)")</f>
        <v>-1.04</v>
      </c>
      <c r="N217" s="12"/>
      <c r="O217" s="12">
        <f>_xll.FDSR(A217,"FF_SALES(ANN_R,NOW,NOW,AY)")</f>
        <v>38.154000000000003</v>
      </c>
      <c r="P217" s="10">
        <f>_xll.FDSR(A217,"FF_RD_EXP(ANN_R,NOW,NOW,AY)")</f>
        <v>59.838999999999999</v>
      </c>
      <c r="Q217" s="10">
        <f>_xll.FDS(A217,"FF_ASSETS(ANN_R,0)")</f>
        <v>110.322</v>
      </c>
      <c r="R217" s="10">
        <f t="shared" si="23"/>
        <v>0.54240314715106686</v>
      </c>
      <c r="S217" s="10">
        <f t="shared" si="27"/>
        <v>1</v>
      </c>
      <c r="T217">
        <f t="shared" si="24"/>
        <v>-0.21531100478468901</v>
      </c>
      <c r="U217">
        <f t="array" ref="U217:V217">_xll.FDSR(A217,"FF_DEBT_ASSETS(ANN_R,11/30/2016,10/31/2018,AY)")</f>
        <v>0</v>
      </c>
      <c r="V217">
        <v>0</v>
      </c>
      <c r="W217">
        <f t="shared" si="25"/>
        <v>0</v>
      </c>
      <c r="X217" s="3">
        <f>_xll.FDSR(A217,"FF_SGA(ANN_R,8/1/2018,10/31/2018,AY)")</f>
        <v>74.89</v>
      </c>
      <c r="Y217"/>
      <c r="Z217" s="10"/>
      <c r="AA217" s="3">
        <f t="array" ref="AA217:CM217">_xll.FDSR($A217,"FG_PRICE(8/1/2018,10/31/2018,,USD)")</f>
        <v>2.09</v>
      </c>
      <c r="AB217" s="3">
        <v>2.13</v>
      </c>
      <c r="AC217" s="4">
        <v>2.33</v>
      </c>
      <c r="AD217" s="3">
        <v>2.58</v>
      </c>
      <c r="AE217" s="3">
        <v>2.5299999999999998</v>
      </c>
      <c r="AF217" s="3">
        <v>2.4500000000000002</v>
      </c>
      <c r="AG217" s="3">
        <v>2.4</v>
      </c>
      <c r="AH217" s="3">
        <v>2.42</v>
      </c>
      <c r="AI217" s="3">
        <v>2.4500000000000002</v>
      </c>
      <c r="AJ217" s="3">
        <v>2.38</v>
      </c>
      <c r="AK217" s="3">
        <v>2.39</v>
      </c>
      <c r="AL217" s="3">
        <v>2.48</v>
      </c>
      <c r="AM217" s="3">
        <v>2.48</v>
      </c>
      <c r="AN217" s="3">
        <v>2.5299999999999998</v>
      </c>
      <c r="AO217" s="3">
        <v>2.44</v>
      </c>
      <c r="AP217" s="3">
        <v>2.41</v>
      </c>
      <c r="AQ217" s="3">
        <v>2.38</v>
      </c>
      <c r="AR217" s="3">
        <v>2.15</v>
      </c>
      <c r="AS217" s="3">
        <v>2.15</v>
      </c>
      <c r="AT217" s="3">
        <v>2.25</v>
      </c>
      <c r="AU217" s="3">
        <v>2.39</v>
      </c>
      <c r="AV217" s="3">
        <v>2.4</v>
      </c>
      <c r="AW217" s="3">
        <v>2.2999999999999998</v>
      </c>
      <c r="AX217" s="3">
        <v>2.42</v>
      </c>
      <c r="AY217" s="3">
        <v>2.41</v>
      </c>
      <c r="AZ217" s="3">
        <v>2.29</v>
      </c>
      <c r="BA217" s="3">
        <v>2.33</v>
      </c>
      <c r="BB217" s="3">
        <v>2.48</v>
      </c>
      <c r="BC217" s="3">
        <v>2.7</v>
      </c>
      <c r="BD217" s="3">
        <v>2.73</v>
      </c>
      <c r="BE217" s="3">
        <v>2.88</v>
      </c>
      <c r="BF217" s="3">
        <v>2.84</v>
      </c>
      <c r="BG217" s="3">
        <v>2.79</v>
      </c>
      <c r="BH217" s="3">
        <v>2.91</v>
      </c>
      <c r="BI217" s="3">
        <v>2.8</v>
      </c>
      <c r="BJ217" s="3">
        <v>2.4</v>
      </c>
      <c r="BK217" s="3">
        <v>2.3199999999999998</v>
      </c>
      <c r="BL217" s="3">
        <v>2.2599999999999998</v>
      </c>
      <c r="BM217" s="3">
        <v>2.25</v>
      </c>
      <c r="BN217" s="3">
        <v>2.2498999999999998</v>
      </c>
      <c r="BO217" s="3">
        <v>2.21</v>
      </c>
      <c r="BP217" s="3">
        <v>2.12</v>
      </c>
      <c r="BQ217" s="3">
        <v>2.06</v>
      </c>
      <c r="BR217" s="3">
        <v>2.15</v>
      </c>
      <c r="BS217" s="3">
        <v>2.42</v>
      </c>
      <c r="BT217" s="3">
        <v>2.21</v>
      </c>
      <c r="BU217" s="3">
        <v>2.2200000000000002</v>
      </c>
      <c r="BV217" s="3">
        <v>2.16</v>
      </c>
      <c r="BW217" s="3">
        <v>2.1</v>
      </c>
      <c r="BX217" s="3">
        <v>2.04</v>
      </c>
      <c r="BY217" s="3">
        <v>2</v>
      </c>
      <c r="BZ217" s="3">
        <v>1.99</v>
      </c>
      <c r="CA217" s="3">
        <v>1.91</v>
      </c>
      <c r="CB217" s="3">
        <v>2.29</v>
      </c>
      <c r="CC217" s="3">
        <v>2.76</v>
      </c>
      <c r="CD217" s="3">
        <v>2.67</v>
      </c>
      <c r="CE217" s="3">
        <v>2.4750000000000001</v>
      </c>
      <c r="CF217" s="3">
        <v>2.31</v>
      </c>
      <c r="CG217" s="3">
        <v>2.09</v>
      </c>
      <c r="CH217" s="3">
        <v>1.8452999999999999</v>
      </c>
      <c r="CI217" s="3">
        <v>1.79</v>
      </c>
      <c r="CJ217" s="3">
        <v>1.68</v>
      </c>
      <c r="CK217" s="3">
        <v>1.93</v>
      </c>
      <c r="CL217" s="3">
        <v>1.675</v>
      </c>
      <c r="CM217" s="3">
        <v>1.64</v>
      </c>
      <c r="CN217" s="3"/>
      <c r="CO217" s="3"/>
    </row>
    <row r="218" spans="1:93" hidden="1" x14ac:dyDescent="0.25">
      <c r="A218" t="s">
        <v>5528</v>
      </c>
      <c r="B218" t="s">
        <v>5529</v>
      </c>
      <c r="C218" s="1" t="s">
        <v>5530</v>
      </c>
      <c r="D218" s="2">
        <v>-0.49794957200000001</v>
      </c>
      <c r="E218">
        <v>85293</v>
      </c>
      <c r="F218">
        <v>2018</v>
      </c>
      <c r="G218" s="7">
        <v>1</v>
      </c>
      <c r="H218" s="8">
        <f t="shared" si="22"/>
        <v>0</v>
      </c>
      <c r="I218" s="8">
        <f>_xll.FDS(A218,"FF_CURR_RATIO(ANN_R,0)")</f>
        <v>5.9415458937198071</v>
      </c>
      <c r="J218" s="8">
        <f t="shared" si="26"/>
        <v>1</v>
      </c>
      <c r="K218" s="8">
        <f>_xll.FDS(A218,"FF_PBK(ANN_R,0)")</f>
        <v>1.5470828892632451</v>
      </c>
      <c r="L218" s="8" t="e">
        <f>_xll.FDSR(A218,"FF_PE(ANN_R,NOW,NOW,AY)")</f>
        <v>#N/A</v>
      </c>
      <c r="M218" s="12">
        <f>_xll.FDSR(A218,"FF_EPS(ANN_R,NOW,NOW,AY)")</f>
        <v>-1.77</v>
      </c>
      <c r="N218" s="12"/>
      <c r="O218" s="12">
        <f>_xll.FDSR(A218,"FF_SALES(ANN_R,NOW,NOW,AY)")</f>
        <v>0</v>
      </c>
      <c r="P218" s="10">
        <f>_xll.FDSR(A218,"FF_RD_EXP(ANN_R,NOW,NOW,AY)")</f>
        <v>14.076000000000001</v>
      </c>
      <c r="Q218" s="10">
        <f>_xll.FDS(A218,"FF_ASSETS(ANN_R,0)")</f>
        <v>12.365</v>
      </c>
      <c r="R218" s="10">
        <f t="shared" si="23"/>
        <v>1.1383744439951475</v>
      </c>
      <c r="S218" s="10">
        <f t="shared" si="27"/>
        <v>0</v>
      </c>
      <c r="T218" s="10">
        <f t="shared" si="24"/>
        <v>4.7281323877070847E-3</v>
      </c>
      <c r="U218" s="10">
        <f t="array" ref="U218:V218">_xll.FDSR(A218,"FF_DEBT_ASSETS(ANN_R,11/30/2016,10/31/2018,AY)")</f>
        <v>0</v>
      </c>
      <c r="V218" s="10">
        <v>0</v>
      </c>
      <c r="W218" s="10">
        <f t="shared" si="25"/>
        <v>0</v>
      </c>
      <c r="X218" s="10">
        <f>_xll.FDSR(A218,"FF_SGA(ANN_R,8/1/2018,10/31/2018,AY)")</f>
        <v>18.684999999999999</v>
      </c>
      <c r="Y218" s="10"/>
      <c r="Z218" s="10"/>
      <c r="AA218" s="3">
        <f t="array" ref="AA218:CM218">_xll.FDSR($A218,"FG_PRICE(8/1/2018,10/31/2018,,USD)")</f>
        <v>0.67679999999999996</v>
      </c>
      <c r="AB218" s="3">
        <v>0.74380000000000002</v>
      </c>
      <c r="AC218" s="4">
        <v>0.75009999999999999</v>
      </c>
      <c r="AD218" s="3">
        <v>0.74919999999999998</v>
      </c>
      <c r="AE218" s="3">
        <v>0.6946</v>
      </c>
      <c r="AF218" s="3">
        <v>0.67010000000000003</v>
      </c>
      <c r="AG218" s="3">
        <v>0.68799999999999994</v>
      </c>
      <c r="AH218" s="3">
        <v>0.66300000000000003</v>
      </c>
      <c r="AI218" s="3">
        <v>0.61009999999999998</v>
      </c>
      <c r="AJ218" s="3">
        <v>0.62160000000000004</v>
      </c>
      <c r="AK218" s="3">
        <v>0.59875500000000004</v>
      </c>
      <c r="AL218" s="3">
        <v>0.59989999999999999</v>
      </c>
      <c r="AM218" s="3">
        <v>0.57499999999999996</v>
      </c>
      <c r="AN218" s="3">
        <v>0.58326199999999995</v>
      </c>
      <c r="AO218" s="3">
        <v>0.62</v>
      </c>
      <c r="AP218" s="3">
        <v>0.58009999999999995</v>
      </c>
      <c r="AQ218" s="3">
        <v>0.58250000000000002</v>
      </c>
      <c r="AR218" s="3">
        <v>0.57599999999999996</v>
      </c>
      <c r="AS218" s="3">
        <v>0.60009999999999997</v>
      </c>
      <c r="AT218" s="3">
        <v>0.6</v>
      </c>
      <c r="AU218" s="3">
        <v>0.61120200000000002</v>
      </c>
      <c r="AV218" s="3">
        <v>0.62</v>
      </c>
      <c r="AW218" s="3">
        <v>0.61599999999999999</v>
      </c>
      <c r="AX218" s="3">
        <v>0.62260000000000004</v>
      </c>
      <c r="AY218" s="3">
        <v>0.58989999999999998</v>
      </c>
      <c r="AZ218" s="3">
        <v>0.59250000000000003</v>
      </c>
      <c r="BA218" s="3">
        <v>0.56279999999999997</v>
      </c>
      <c r="BB218" s="3">
        <v>0.56659999999999999</v>
      </c>
      <c r="BC218" s="3">
        <v>0.56999999999999995</v>
      </c>
      <c r="BD218" s="3">
        <v>0.56230000000000002</v>
      </c>
      <c r="BE218" s="3">
        <v>0.54149999999999998</v>
      </c>
      <c r="BF218" s="3">
        <v>0.53</v>
      </c>
      <c r="BG218" s="3">
        <v>0.51500000000000001</v>
      </c>
      <c r="BH218" s="3">
        <v>0.52</v>
      </c>
      <c r="BI218" s="3">
        <v>0.52600000000000002</v>
      </c>
      <c r="BJ218" s="3">
        <v>0.52380000000000004</v>
      </c>
      <c r="BK218" s="3">
        <v>0.51</v>
      </c>
      <c r="BL218" s="3">
        <v>0.52</v>
      </c>
      <c r="BM218" s="3">
        <v>0.56330000000000002</v>
      </c>
      <c r="BN218" s="3">
        <v>0.53</v>
      </c>
      <c r="BO218" s="3">
        <v>0.53600000000000003</v>
      </c>
      <c r="BP218" s="3">
        <v>0.56000000000000005</v>
      </c>
      <c r="BQ218" s="3">
        <v>1.02</v>
      </c>
      <c r="BR218" s="3">
        <v>0.66</v>
      </c>
      <c r="BS218" s="3">
        <v>0.68979999999999997</v>
      </c>
      <c r="BT218" s="3">
        <v>0.68979999999999997</v>
      </c>
      <c r="BU218" s="3">
        <v>0.66</v>
      </c>
      <c r="BV218" s="3">
        <v>0.64500000000000002</v>
      </c>
      <c r="BW218" s="3">
        <v>0.61870000000000003</v>
      </c>
      <c r="BX218" s="3">
        <v>0.58509999999999995</v>
      </c>
      <c r="BY218" s="3">
        <v>0.56210000000000004</v>
      </c>
      <c r="BZ218" s="3">
        <v>0.6</v>
      </c>
      <c r="CA218" s="3">
        <v>0.63400000000000001</v>
      </c>
      <c r="CB218" s="3">
        <v>0.65249999999999997</v>
      </c>
      <c r="CC218" s="3">
        <v>0.64500000000000002</v>
      </c>
      <c r="CD218" s="3">
        <v>0.63</v>
      </c>
      <c r="CE218" s="3">
        <v>0.62719999999999998</v>
      </c>
      <c r="CF218" s="3">
        <v>0.62</v>
      </c>
      <c r="CG218" s="3">
        <v>0.57999999999999996</v>
      </c>
      <c r="CH218" s="3">
        <v>0.558087</v>
      </c>
      <c r="CI218" s="3">
        <v>0.55400000000000005</v>
      </c>
      <c r="CJ218" s="3">
        <v>0.55910000000000004</v>
      </c>
      <c r="CK218" s="3">
        <v>0.56589999999999996</v>
      </c>
      <c r="CL218" s="3">
        <v>0.56459999999999999</v>
      </c>
      <c r="CM218" s="3">
        <v>0.68</v>
      </c>
      <c r="CN218" s="3"/>
      <c r="CO218" s="3"/>
    </row>
    <row r="219" spans="1:93" hidden="1" x14ac:dyDescent="0.25">
      <c r="A219" t="s">
        <v>7654</v>
      </c>
      <c r="B219" t="s">
        <v>7655</v>
      </c>
      <c r="C219" s="1" t="s">
        <v>7656</v>
      </c>
      <c r="D219" s="2">
        <v>-0.21496062399999999</v>
      </c>
      <c r="E219">
        <v>15221</v>
      </c>
      <c r="F219">
        <v>2018</v>
      </c>
      <c r="G219" s="7">
        <v>1</v>
      </c>
      <c r="H219" s="8">
        <f t="shared" si="22"/>
        <v>0</v>
      </c>
      <c r="I219" s="8">
        <f>_xll.FDS(A219,"FF_CURR_RATIO(ANN_R,0)")</f>
        <v>24.827272727272721</v>
      </c>
      <c r="J219" s="8">
        <f t="shared" si="26"/>
        <v>1</v>
      </c>
      <c r="K219" s="8">
        <f>_xll.FDS(A219,"FF_PBK(ANN_R,0)")</f>
        <v>1.487550315249528</v>
      </c>
      <c r="L219" s="8" t="e">
        <f>_xll.FDSR(A219,"FF_PE(ANN_R,NOW,NOW,AY)")</f>
        <v>#N/A</v>
      </c>
      <c r="M219" s="12">
        <f>_xll.FDSR(A219,"FF_EPS(ANN_R,NOW,NOW,AY)")</f>
        <v>-4.3600000000000003</v>
      </c>
      <c r="N219" s="12"/>
      <c r="O219" s="12">
        <f>_xll.FDSR(A219,"FF_SALES(ANN_R,NOW,NOW,AY)")</f>
        <v>0</v>
      </c>
      <c r="P219" s="10">
        <f>_xll.FDSR(A219,"FF_RD_EXP(ANN_R,NOW,NOW,AY)")</f>
        <v>13.756</v>
      </c>
      <c r="Q219" s="10">
        <f>_xll.FDS(A219,"FF_ASSETS(ANN_R,0)")</f>
        <v>101.77800000000001</v>
      </c>
      <c r="R219" s="10">
        <f t="shared" si="23"/>
        <v>0.13515691013775077</v>
      </c>
      <c r="S219" s="10">
        <f t="shared" si="27"/>
        <v>0</v>
      </c>
      <c r="T219" s="10">
        <f t="shared" si="24"/>
        <v>-0.27472527472527475</v>
      </c>
      <c r="U219" s="10">
        <f t="array" ref="U219:V219">_xll.FDSR(A219,"FF_DEBT_ASSETS(ANN_R,11/30/2016,10/31/2018,AY)")</f>
        <v>0</v>
      </c>
      <c r="V219" s="10">
        <v>37.764082470091871</v>
      </c>
      <c r="W219" s="10">
        <f t="shared" si="25"/>
        <v>37.764082470091871</v>
      </c>
      <c r="X219" s="10">
        <f>_xll.FDSR(A219,"FF_SGA(ANN_R,8/1/2018,10/31/2018,AY)")</f>
        <v>26.1</v>
      </c>
      <c r="Y219" s="10"/>
      <c r="Z219" s="10"/>
      <c r="AA219" s="3">
        <f t="array" ref="AA219:CM219">_xll.FDSR($A219,"FG_PRICE(8/1/2018,10/31/2018,,USD)")</f>
        <v>21.84</v>
      </c>
      <c r="AB219" s="3">
        <v>21.26</v>
      </c>
      <c r="AC219" s="4">
        <v>21.21</v>
      </c>
      <c r="AD219" s="3">
        <v>20.86</v>
      </c>
      <c r="AE219" s="3">
        <v>21.24</v>
      </c>
      <c r="AF219" s="3">
        <v>21.5</v>
      </c>
      <c r="AG219" s="3">
        <v>22.05</v>
      </c>
      <c r="AH219" s="3">
        <v>21.86</v>
      </c>
      <c r="AI219" s="3">
        <v>20.12</v>
      </c>
      <c r="AJ219" s="3">
        <v>19.8</v>
      </c>
      <c r="AK219" s="3">
        <v>19.39</v>
      </c>
      <c r="AL219" s="3">
        <v>19.89</v>
      </c>
      <c r="AM219" s="3">
        <v>20.02</v>
      </c>
      <c r="AN219" s="3">
        <v>20.32</v>
      </c>
      <c r="AO219" s="3">
        <v>20.51</v>
      </c>
      <c r="AP219" s="3">
        <v>21.25</v>
      </c>
      <c r="AQ219" s="3">
        <v>21.55</v>
      </c>
      <c r="AR219" s="3">
        <v>21.91</v>
      </c>
      <c r="AS219" s="3">
        <v>22.05</v>
      </c>
      <c r="AT219" s="3">
        <v>22.28</v>
      </c>
      <c r="AU219" s="3">
        <v>22.73</v>
      </c>
      <c r="AV219" s="3">
        <v>23.77</v>
      </c>
      <c r="AW219" s="3">
        <v>23.85</v>
      </c>
      <c r="AX219" s="3">
        <v>23.62</v>
      </c>
      <c r="AY219" s="3">
        <v>23.45</v>
      </c>
      <c r="AZ219" s="3">
        <v>23.3</v>
      </c>
      <c r="BA219" s="3">
        <v>23.15</v>
      </c>
      <c r="BB219" s="3">
        <v>24.52</v>
      </c>
      <c r="BC219" s="3">
        <v>24.56</v>
      </c>
      <c r="BD219" s="3">
        <v>23.96</v>
      </c>
      <c r="BE219" s="3">
        <v>25.49</v>
      </c>
      <c r="BF219" s="3">
        <v>24.44</v>
      </c>
      <c r="BG219" s="3">
        <v>22.27</v>
      </c>
      <c r="BH219" s="3">
        <v>22.79</v>
      </c>
      <c r="BI219" s="3">
        <v>22.84</v>
      </c>
      <c r="BJ219" s="3">
        <v>23.8</v>
      </c>
      <c r="BK219" s="3">
        <v>23.36</v>
      </c>
      <c r="BL219" s="3">
        <v>24.77</v>
      </c>
      <c r="BM219" s="3">
        <v>25.11</v>
      </c>
      <c r="BN219" s="3">
        <v>24.99</v>
      </c>
      <c r="BO219" s="3">
        <v>24.87</v>
      </c>
      <c r="BP219" s="3">
        <v>24.62</v>
      </c>
      <c r="BQ219" s="3">
        <v>23.53</v>
      </c>
      <c r="BR219" s="3">
        <v>21.9</v>
      </c>
      <c r="BS219" s="3">
        <v>21.65</v>
      </c>
      <c r="BT219" s="3">
        <v>20.78</v>
      </c>
      <c r="BU219" s="3">
        <v>20.28</v>
      </c>
      <c r="BV219" s="3">
        <v>20.86</v>
      </c>
      <c r="BW219" s="3">
        <v>19.940000000000001</v>
      </c>
      <c r="BX219" s="3">
        <v>19.079999999999998</v>
      </c>
      <c r="BY219" s="3">
        <v>18.62</v>
      </c>
      <c r="BZ219" s="3">
        <v>19.23</v>
      </c>
      <c r="CA219" s="3">
        <v>19.73</v>
      </c>
      <c r="CB219" s="3">
        <v>21</v>
      </c>
      <c r="CC219" s="3">
        <v>21.45</v>
      </c>
      <c r="CD219" s="3">
        <v>19.34</v>
      </c>
      <c r="CE219" s="3">
        <v>18.79</v>
      </c>
      <c r="CF219" s="3">
        <v>17.88</v>
      </c>
      <c r="CG219" s="3">
        <v>18.260000000000002</v>
      </c>
      <c r="CH219" s="3">
        <v>17.16</v>
      </c>
      <c r="CI219" s="3">
        <v>17.45</v>
      </c>
      <c r="CJ219" s="3">
        <v>17.399999999999999</v>
      </c>
      <c r="CK219" s="3">
        <v>16.350000000000001</v>
      </c>
      <c r="CL219" s="3">
        <v>15.75</v>
      </c>
      <c r="CM219" s="3">
        <v>15.84</v>
      </c>
      <c r="CN219" s="3"/>
      <c r="CO219" s="3"/>
    </row>
    <row r="220" spans="1:93" hidden="1" x14ac:dyDescent="0.25">
      <c r="A220" t="s">
        <v>2696</v>
      </c>
      <c r="B220" t="s">
        <v>2697</v>
      </c>
      <c r="C220" s="1" t="s">
        <v>5723</v>
      </c>
      <c r="D220" s="2">
        <v>-0.247231495</v>
      </c>
      <c r="E220">
        <v>83762</v>
      </c>
      <c r="F220">
        <v>2018</v>
      </c>
      <c r="G220" s="7">
        <v>1</v>
      </c>
      <c r="H220" s="8">
        <f t="shared" si="22"/>
        <v>0</v>
      </c>
      <c r="I220" s="8">
        <f>_xll.FDS(A220,"FF_CURR_RATIO(ANN_R,0)")</f>
        <v>1.2947912818618399</v>
      </c>
      <c r="J220" s="8">
        <f t="shared" si="26"/>
        <v>0</v>
      </c>
      <c r="K220" s="8">
        <f>_xll.FDS(A220,"FF_PBK(ANN_R,0)")</f>
        <v>1.3073871150576231</v>
      </c>
      <c r="L220" s="8" t="e">
        <f>_xll.FDSR(A220,"FF_PE(ANN_R,NOW,NOW,AY)")</f>
        <v>#N/A</v>
      </c>
      <c r="M220" s="12">
        <f>_xll.FDSR(A220,"FF_EPS(ANN_R,NOW,NOW,AY)")</f>
        <v>-0.28999999999999998</v>
      </c>
      <c r="N220" s="12"/>
      <c r="O220" s="12">
        <f>_xll.FDSR(A220,"FF_SALES(ANN_R,NOW,NOW,AY)")</f>
        <v>0.437</v>
      </c>
      <c r="P220" s="10">
        <f>_xll.FDSR(A220,"FF_RD_EXP(ANN_R,NOW,NOW,AY)")</f>
        <v>4.0910000000000002</v>
      </c>
      <c r="Q220" s="10">
        <f>_xll.FDS(A220,"FF_ASSETS(ANN_R,0)")</f>
        <v>14.207000000000001</v>
      </c>
      <c r="R220" s="10">
        <f t="shared" si="23"/>
        <v>0.28795664109241925</v>
      </c>
      <c r="S220" s="10">
        <f t="shared" si="27"/>
        <v>1</v>
      </c>
      <c r="T220" s="10">
        <f t="shared" si="24"/>
        <v>-0.21925675675675671</v>
      </c>
      <c r="U220" s="10">
        <f t="array" ref="U220:V220">_xll.FDSR(A220,"FF_DEBT_ASSETS(ANN_R,11/30/2016,10/31/2018,AY)")</f>
        <v>4.3851955797228562E-3</v>
      </c>
      <c r="V220" s="10">
        <v>0</v>
      </c>
      <c r="W220" s="10">
        <f t="shared" si="25"/>
        <v>-4.3851955797228562E-3</v>
      </c>
      <c r="X220" s="10">
        <f>_xll.FDSR(A220,"FF_SGA(ANN_R,8/1/2018,10/31/2018,AY)")</f>
        <v>10.663</v>
      </c>
      <c r="Y220" s="10"/>
      <c r="Z220" s="10"/>
      <c r="AA220" s="3">
        <f t="array" ref="AA220:CM220">_xll.FDSR($A220,"FG_PRICE(8/1/2018,10/31/2018,,USD)")</f>
        <v>0.29599999999999999</v>
      </c>
      <c r="AB220" s="3">
        <v>0.29799999999999999</v>
      </c>
      <c r="AC220" s="4">
        <v>0.3</v>
      </c>
      <c r="AD220" s="3">
        <v>0.29110000000000003</v>
      </c>
      <c r="AE220" s="3">
        <v>0.29360000000000003</v>
      </c>
      <c r="AF220" s="3">
        <v>0.29499999999999998</v>
      </c>
      <c r="AG220" s="3">
        <v>0.2969</v>
      </c>
      <c r="AH220" s="3">
        <v>0.29580000000000001</v>
      </c>
      <c r="AI220" s="3">
        <v>0.2954</v>
      </c>
      <c r="AJ220" s="3">
        <v>0.2954</v>
      </c>
      <c r="AK220" s="3">
        <v>0.29220000000000002</v>
      </c>
      <c r="AL220" s="3">
        <v>0.28299999999999997</v>
      </c>
      <c r="AM220" s="3">
        <v>0.27529999999999999</v>
      </c>
      <c r="AN220" s="3">
        <v>0.25750000000000001</v>
      </c>
      <c r="AO220" s="3">
        <v>0.26500000000000001</v>
      </c>
      <c r="AP220" s="3">
        <v>0.25540000000000002</v>
      </c>
      <c r="AQ220" s="3">
        <v>0.26740000000000003</v>
      </c>
      <c r="AR220" s="3">
        <v>0.27</v>
      </c>
      <c r="AS220" s="3">
        <v>0.27500000000000002</v>
      </c>
      <c r="AT220" s="3">
        <v>0.27250000000000002</v>
      </c>
      <c r="AU220" s="3">
        <v>0.27810000000000001</v>
      </c>
      <c r="AV220" s="3">
        <v>0.28699999999999998</v>
      </c>
      <c r="AW220" s="3">
        <v>0.27500000000000002</v>
      </c>
      <c r="AX220" s="3">
        <v>0.27439999999999998</v>
      </c>
      <c r="AY220" s="3">
        <v>0.26700000000000002</v>
      </c>
      <c r="AZ220" s="3">
        <v>0.26910000000000001</v>
      </c>
      <c r="BA220" s="3">
        <v>0.26</v>
      </c>
      <c r="BB220" s="3">
        <v>0.25650000000000001</v>
      </c>
      <c r="BC220" s="3">
        <v>0.252</v>
      </c>
      <c r="BD220" s="3">
        <v>0.26</v>
      </c>
      <c r="BE220" s="3">
        <v>0.253</v>
      </c>
      <c r="BF220" s="3">
        <v>0.22989999999999999</v>
      </c>
      <c r="BG220" s="3">
        <v>0.22500000000000001</v>
      </c>
      <c r="BH220" s="3">
        <v>0.23</v>
      </c>
      <c r="BI220" s="3">
        <v>0.2258</v>
      </c>
      <c r="BJ220" s="3">
        <v>0.23430000000000001</v>
      </c>
      <c r="BK220" s="3">
        <v>0.24</v>
      </c>
      <c r="BL220" s="3">
        <v>0.23</v>
      </c>
      <c r="BM220" s="3">
        <v>0.22750000000000001</v>
      </c>
      <c r="BN220" s="3">
        <v>0.22989999999999999</v>
      </c>
      <c r="BO220" s="3">
        <v>0.23297599999999999</v>
      </c>
      <c r="BP220" s="3">
        <v>0.23</v>
      </c>
      <c r="BQ220" s="3">
        <v>0.24</v>
      </c>
      <c r="BR220" s="3">
        <v>0.23</v>
      </c>
      <c r="BS220" s="3">
        <v>0.24</v>
      </c>
      <c r="BT220" s="3">
        <v>0.23499999999999999</v>
      </c>
      <c r="BU220" s="3">
        <v>0.23100000000000001</v>
      </c>
      <c r="BV220" s="3">
        <v>0.2298</v>
      </c>
      <c r="BW220" s="3">
        <v>0.22550000000000001</v>
      </c>
      <c r="BX220" s="3">
        <v>0.22550000000000001</v>
      </c>
      <c r="BY220" s="3">
        <v>0.20799999999999999</v>
      </c>
      <c r="BZ220" s="3">
        <v>0.221</v>
      </c>
      <c r="CA220" s="3">
        <v>0.21329999999999999</v>
      </c>
      <c r="CB220" s="3">
        <v>0.2198</v>
      </c>
      <c r="CC220" s="3">
        <v>0.214</v>
      </c>
      <c r="CD220" s="3">
        <v>0.21809999999999999</v>
      </c>
      <c r="CE220" s="3">
        <v>0.21199999999999999</v>
      </c>
      <c r="CF220" s="3">
        <v>0.21</v>
      </c>
      <c r="CG220" s="3">
        <v>0.20799999999999999</v>
      </c>
      <c r="CH220" s="3">
        <v>0.19989999999999999</v>
      </c>
      <c r="CI220" s="3">
        <v>0.2</v>
      </c>
      <c r="CJ220" s="3">
        <v>0.20696200000000001</v>
      </c>
      <c r="CK220" s="3">
        <v>0.2</v>
      </c>
      <c r="CL220" s="3">
        <v>0.21131</v>
      </c>
      <c r="CM220" s="3">
        <v>0.2311</v>
      </c>
      <c r="CN220" s="3"/>
      <c r="CO220" s="3"/>
    </row>
    <row r="221" spans="1:93" hidden="1" x14ac:dyDescent="0.25">
      <c r="A221" t="s">
        <v>7066</v>
      </c>
      <c r="B221" t="s">
        <v>7067</v>
      </c>
      <c r="C221" s="1" t="s">
        <v>7068</v>
      </c>
      <c r="D221" s="2">
        <v>-0.22136112599999999</v>
      </c>
      <c r="E221">
        <v>14263</v>
      </c>
      <c r="F221">
        <v>2018</v>
      </c>
      <c r="G221" s="7">
        <v>1</v>
      </c>
      <c r="H221" s="8">
        <f t="shared" si="22"/>
        <v>0</v>
      </c>
      <c r="I221" s="8">
        <f>_xll.FDS(A221,"FF_CURR_RATIO(ANN_R,0)")</f>
        <v>4.4835384103757896</v>
      </c>
      <c r="J221" s="8">
        <f t="shared" si="26"/>
        <v>1</v>
      </c>
      <c r="K221" s="8">
        <f>_xll.FDS(A221,"FF_PBK(ANN_R,0)")</f>
        <v>6.0011763408447596</v>
      </c>
      <c r="L221" s="8" t="e">
        <f>_xll.FDSR(A221,"FF_PE(ANN_R,NOW,NOW,AY)")</f>
        <v>#N/A</v>
      </c>
      <c r="M221" s="12">
        <f>_xll.FDSR(A221,"FF_EPS(ANN_R,NOW,NOW,AY)")</f>
        <v>-0.91</v>
      </c>
      <c r="N221" s="12"/>
      <c r="O221" s="12">
        <f>_xll.FDSR(A221,"FF_SALES(ANN_R,NOW,NOW,AY)")</f>
        <v>71.953000000000003</v>
      </c>
      <c r="P221" s="10">
        <f>_xll.FDSR(A221,"FF_RD_EXP(ANN_R,NOW,NOW,AY)")</f>
        <v>13.433999999999999</v>
      </c>
      <c r="Q221" s="10">
        <f>_xll.FDS(A221,"FF_ASSETS(ANN_R,0)")</f>
        <v>78.668999999999997</v>
      </c>
      <c r="R221" s="10">
        <f t="shared" si="23"/>
        <v>0.17076612134385843</v>
      </c>
      <c r="S221" s="10">
        <f t="shared" si="27"/>
        <v>0</v>
      </c>
      <c r="T221" s="10">
        <f t="shared" si="24"/>
        <v>0.36363636363636354</v>
      </c>
      <c r="U221" s="10">
        <f t="array" ref="U221:V221">_xll.FDSR(A221,"FF_DEBT_ASSETS(ANN_R,11/30/2016,10/31/2018,AY)")</f>
        <v>6.6314936143633636</v>
      </c>
      <c r="V221" s="10">
        <v>25.255854464833611</v>
      </c>
      <c r="W221" s="10">
        <f t="shared" si="25"/>
        <v>18.624360850470246</v>
      </c>
      <c r="X221" s="10">
        <f>_xll.FDSR(A221,"FF_SGA(ANN_R,8/1/2018,10/31/2018,AY)")</f>
        <v>67.120999999999995</v>
      </c>
      <c r="Y221" s="10"/>
      <c r="Z221" s="10"/>
      <c r="AA221" s="3">
        <f t="array" ref="AA221:CM221">_xll.FDSR($A221,"FG_PRICE(8/1/2018,10/31/2018,,USD)")</f>
        <v>10.89</v>
      </c>
      <c r="AB221" s="3">
        <v>11.55</v>
      </c>
      <c r="AC221" s="4">
        <v>11.16</v>
      </c>
      <c r="AD221" s="3">
        <v>11.33</v>
      </c>
      <c r="AE221" s="3">
        <v>11.36</v>
      </c>
      <c r="AF221" s="3">
        <v>11.62</v>
      </c>
      <c r="AG221" s="3">
        <v>11.89</v>
      </c>
      <c r="AH221" s="3">
        <v>12</v>
      </c>
      <c r="AI221" s="3">
        <v>11.79</v>
      </c>
      <c r="AJ221" s="3">
        <v>12.04</v>
      </c>
      <c r="AK221" s="3">
        <v>12.1</v>
      </c>
      <c r="AL221" s="3">
        <v>11.82</v>
      </c>
      <c r="AM221" s="3">
        <v>11.68</v>
      </c>
      <c r="AN221" s="3">
        <v>11.71</v>
      </c>
      <c r="AO221" s="3">
        <v>11.8</v>
      </c>
      <c r="AP221" s="3">
        <v>11.81</v>
      </c>
      <c r="AQ221" s="3">
        <v>12.16</v>
      </c>
      <c r="AR221" s="3">
        <v>12.31</v>
      </c>
      <c r="AS221" s="3">
        <v>12.16</v>
      </c>
      <c r="AT221" s="3">
        <v>12.29</v>
      </c>
      <c r="AU221" s="3">
        <v>12.25</v>
      </c>
      <c r="AV221" s="3">
        <v>12.28</v>
      </c>
      <c r="AW221" s="3">
        <v>12.64</v>
      </c>
      <c r="AX221" s="3">
        <v>11.85</v>
      </c>
      <c r="AY221" s="3">
        <v>11.7</v>
      </c>
      <c r="AZ221" s="3">
        <v>11.48</v>
      </c>
      <c r="BA221" s="3">
        <v>11.37</v>
      </c>
      <c r="BB221" s="3">
        <v>11.25</v>
      </c>
      <c r="BC221" s="3">
        <v>11.41</v>
      </c>
      <c r="BD221" s="3">
        <v>11.08</v>
      </c>
      <c r="BE221" s="3">
        <v>11.11</v>
      </c>
      <c r="BF221" s="3">
        <v>11.16</v>
      </c>
      <c r="BG221" s="3">
        <v>10.53</v>
      </c>
      <c r="BH221" s="3">
        <v>10.5</v>
      </c>
      <c r="BI221" s="3">
        <v>10.3</v>
      </c>
      <c r="BJ221" s="3">
        <v>10.17</v>
      </c>
      <c r="BK221" s="3">
        <v>10.029999999999999</v>
      </c>
      <c r="BL221" s="3">
        <v>10.31</v>
      </c>
      <c r="BM221" s="3">
        <v>10.7</v>
      </c>
      <c r="BN221" s="3">
        <v>9.9</v>
      </c>
      <c r="BO221" s="3">
        <v>9.61</v>
      </c>
      <c r="BP221" s="3">
        <v>9.5500000000000007</v>
      </c>
      <c r="BQ221" s="3">
        <v>9.58</v>
      </c>
      <c r="BR221" s="3">
        <v>9.42</v>
      </c>
      <c r="BS221" s="3">
        <v>9.49</v>
      </c>
      <c r="BT221" s="3">
        <v>9.15</v>
      </c>
      <c r="BU221" s="3">
        <v>9.31</v>
      </c>
      <c r="BV221" s="3">
        <v>9.5299999999999994</v>
      </c>
      <c r="BW221" s="3">
        <v>9.83</v>
      </c>
      <c r="BX221" s="3">
        <v>9.89</v>
      </c>
      <c r="BY221" s="3">
        <v>10.199999999999999</v>
      </c>
      <c r="BZ221" s="3">
        <v>10.18</v>
      </c>
      <c r="CA221" s="3">
        <v>10.63</v>
      </c>
      <c r="CB221" s="3">
        <v>10.85</v>
      </c>
      <c r="CC221" s="3">
        <v>10.92</v>
      </c>
      <c r="CD221" s="3">
        <v>10.57</v>
      </c>
      <c r="CE221" s="3">
        <v>10.23</v>
      </c>
      <c r="CF221" s="3">
        <v>10.220000000000001</v>
      </c>
      <c r="CG221" s="3">
        <v>10.18</v>
      </c>
      <c r="CH221" s="3">
        <v>9.44</v>
      </c>
      <c r="CI221" s="3">
        <v>9.59</v>
      </c>
      <c r="CJ221" s="3">
        <v>9.6</v>
      </c>
      <c r="CK221" s="3">
        <v>9.44</v>
      </c>
      <c r="CL221" s="3">
        <v>11.56</v>
      </c>
      <c r="CM221" s="3">
        <v>14.85</v>
      </c>
      <c r="CN221" s="3"/>
      <c r="CO221" s="3"/>
    </row>
    <row r="222" spans="1:93" hidden="1" x14ac:dyDescent="0.25">
      <c r="A222" t="s">
        <v>5701</v>
      </c>
      <c r="B222" t="s">
        <v>5702</v>
      </c>
      <c r="C222" s="1" t="s">
        <v>5703</v>
      </c>
      <c r="D222" s="2">
        <v>-0.182063745</v>
      </c>
      <c r="E222">
        <v>91954</v>
      </c>
      <c r="F222">
        <v>2018</v>
      </c>
      <c r="G222" s="7">
        <v>1</v>
      </c>
      <c r="H222" s="8">
        <f t="shared" si="22"/>
        <v>0</v>
      </c>
      <c r="I222" s="8">
        <f>_xll.FDS(A222,"FF_CURR_RATIO(ANN_R,0)")</f>
        <v>1.437473279179136</v>
      </c>
      <c r="J222" s="8">
        <f t="shared" si="26"/>
        <v>0</v>
      </c>
      <c r="K222" s="8">
        <f>_xll.FDS(A222,"FF_PBK(ANN_R,0)")</f>
        <v>1.7760186735677681</v>
      </c>
      <c r="L222" s="8" t="e">
        <f>_xll.FDSR(A222,"FF_PE(ANN_R,NOW,NOW,AY)")</f>
        <v>#N/A</v>
      </c>
      <c r="M222" s="12">
        <f>_xll.FDSR(A222,"FF_EPS(ANN_R,NOW,NOW,AY)")</f>
        <v>-0.64729999999999999</v>
      </c>
      <c r="N222" s="12"/>
      <c r="O222" s="12">
        <f>_xll.FDSR(A222,"FF_SALES(ANN_R,NOW,NOW,AY)")</f>
        <v>82.438000000000002</v>
      </c>
      <c r="P222" s="10">
        <f>_xll.FDSR(A222,"FF_RD_EXP(ANN_R,NOW,NOW,AY)")</f>
        <v>0.1</v>
      </c>
      <c r="Q222" s="10">
        <f>_xll.FDS(A222,"FF_ASSETS(ANN_R,0)")</f>
        <v>89.933000000000007</v>
      </c>
      <c r="R222" s="10">
        <f t="shared" si="23"/>
        <v>1.1119388878387244E-3</v>
      </c>
      <c r="S222" s="10">
        <f t="shared" si="27"/>
        <v>0</v>
      </c>
      <c r="T222" s="10">
        <f t="shared" si="24"/>
        <v>-0.22178988326848248</v>
      </c>
      <c r="U222" s="10">
        <f t="array" ref="U222:V222">_xll.FDSR(A222,"FF_DEBT_ASSETS(ANN_R,11/30/2016,10/31/2018,AY)")</f>
        <v>45.791290493892717</v>
      </c>
      <c r="V222" s="10">
        <v>48.062194473163828</v>
      </c>
      <c r="W222" s="10">
        <f t="shared" si="25"/>
        <v>2.270903979271111</v>
      </c>
      <c r="X222" s="10">
        <f>_xll.FDSR(A222,"FF_SGA(ANN_R,8/1/2018,10/31/2018,AY)")</f>
        <v>13.634</v>
      </c>
      <c r="Y222" s="10"/>
      <c r="Z222" s="10"/>
      <c r="AA222" s="3">
        <f t="array" ref="AA222:CM222">_xll.FDSR($A222,"FG_PRICE(8/1/2018,10/31/2018,,USD)")</f>
        <v>2.1844999999999999</v>
      </c>
      <c r="AB222" s="3">
        <v>2.1949999999999998</v>
      </c>
      <c r="AC222" s="4">
        <v>2.15</v>
      </c>
      <c r="AD222" s="3">
        <v>2.1</v>
      </c>
      <c r="AE222" s="3">
        <v>2</v>
      </c>
      <c r="AF222" s="3">
        <v>2.0499999999999998</v>
      </c>
      <c r="AG222" s="3">
        <v>2.0499999999999998</v>
      </c>
      <c r="AH222" s="3">
        <v>1.9750000000000001</v>
      </c>
      <c r="AI222" s="3">
        <v>2</v>
      </c>
      <c r="AJ222" s="3">
        <v>2.0499999999999998</v>
      </c>
      <c r="AK222" s="3">
        <v>1.9</v>
      </c>
      <c r="AL222" s="3">
        <v>1.95</v>
      </c>
      <c r="AM222" s="3">
        <v>1.95</v>
      </c>
      <c r="AN222" s="3">
        <v>2</v>
      </c>
      <c r="AO222" s="3">
        <v>2</v>
      </c>
      <c r="AP222" s="3">
        <v>2</v>
      </c>
      <c r="AQ222" s="3">
        <v>1.9750000000000001</v>
      </c>
      <c r="AR222" s="3">
        <v>2.0499999999999998</v>
      </c>
      <c r="AS222" s="3">
        <v>2</v>
      </c>
      <c r="AT222" s="3">
        <v>1.95</v>
      </c>
      <c r="AU222" s="3">
        <v>1.95</v>
      </c>
      <c r="AV222" s="3">
        <v>2</v>
      </c>
      <c r="AW222" s="3">
        <v>1.9</v>
      </c>
      <c r="AX222" s="3">
        <v>1.95</v>
      </c>
      <c r="AY222" s="3">
        <v>2.0499999999999998</v>
      </c>
      <c r="AZ222" s="3">
        <v>1.95</v>
      </c>
      <c r="BA222" s="3">
        <v>1.9762</v>
      </c>
      <c r="BB222" s="3">
        <v>1.95</v>
      </c>
      <c r="BC222" s="3">
        <v>1.95</v>
      </c>
      <c r="BD222" s="3">
        <v>1.95</v>
      </c>
      <c r="BE222" s="3">
        <v>1.9</v>
      </c>
      <c r="BF222" s="3">
        <v>1.95</v>
      </c>
      <c r="BG222" s="3">
        <v>1.9</v>
      </c>
      <c r="BH222" s="3">
        <v>1.95</v>
      </c>
      <c r="BI222" s="3">
        <v>1.9</v>
      </c>
      <c r="BJ222" s="3">
        <v>1.9</v>
      </c>
      <c r="BK222" s="3">
        <v>1.95</v>
      </c>
      <c r="BL222" s="3">
        <v>1.8</v>
      </c>
      <c r="BM222" s="3">
        <v>1.8</v>
      </c>
      <c r="BN222" s="3">
        <v>1.75</v>
      </c>
      <c r="BO222" s="3">
        <v>1.7</v>
      </c>
      <c r="BP222" s="3">
        <v>1.65</v>
      </c>
      <c r="BQ222" s="3">
        <v>1.9316</v>
      </c>
      <c r="BR222" s="3">
        <v>1.92</v>
      </c>
      <c r="BS222" s="3">
        <v>1.9767999999999999</v>
      </c>
      <c r="BT222" s="3">
        <v>1.8593</v>
      </c>
      <c r="BU222" s="3">
        <v>1.87</v>
      </c>
      <c r="BV222" s="3">
        <v>1.82</v>
      </c>
      <c r="BW222" s="3">
        <v>1.82</v>
      </c>
      <c r="BX222" s="3">
        <v>1.85</v>
      </c>
      <c r="BY222" s="3">
        <v>1.84</v>
      </c>
      <c r="BZ222" s="3">
        <v>1.8</v>
      </c>
      <c r="CA222" s="3">
        <v>1.76</v>
      </c>
      <c r="CB222" s="3">
        <v>1.7649999999999999</v>
      </c>
      <c r="CC222" s="3">
        <v>1.75</v>
      </c>
      <c r="CD222" s="3">
        <v>1.75</v>
      </c>
      <c r="CE222" s="3">
        <v>1.75</v>
      </c>
      <c r="CF222" s="3">
        <v>1.66</v>
      </c>
      <c r="CG222" s="3">
        <v>1.7</v>
      </c>
      <c r="CH222" s="3">
        <v>1.7</v>
      </c>
      <c r="CI222" s="3">
        <v>1.7</v>
      </c>
      <c r="CJ222" s="3">
        <v>1.7</v>
      </c>
      <c r="CK222" s="3">
        <v>1.7549999999999999</v>
      </c>
      <c r="CL222" s="3">
        <v>1.7153</v>
      </c>
      <c r="CM222" s="3">
        <v>1.7</v>
      </c>
      <c r="CN222" s="3"/>
      <c r="CO222" s="3"/>
    </row>
    <row r="223" spans="1:93" hidden="1" x14ac:dyDescent="0.25">
      <c r="A223" t="s">
        <v>145</v>
      </c>
      <c r="B223" t="s">
        <v>146</v>
      </c>
      <c r="C223" s="1" t="s">
        <v>3586</v>
      </c>
      <c r="D223" s="2">
        <v>-0.26959954899999999</v>
      </c>
      <c r="E223">
        <v>92466</v>
      </c>
      <c r="F223">
        <v>2018</v>
      </c>
      <c r="G223" s="7">
        <v>1</v>
      </c>
      <c r="H223" s="8">
        <f t="shared" si="22"/>
        <v>0</v>
      </c>
      <c r="I223" s="8">
        <f>_xll.FDS(A223,"FF_CURR_RATIO(ANN_R,0)")</f>
        <v>1.732403799318071</v>
      </c>
      <c r="J223" s="8">
        <f t="shared" si="26"/>
        <v>0</v>
      </c>
      <c r="K223" s="8">
        <f>_xll.FDS(A223,"FF_PBK(ANN_R,0)")</f>
        <v>1.050640890943475</v>
      </c>
      <c r="L223" s="8" t="e">
        <f>_xll.FDSR(A223,"FF_PE(ANN_R,NOW,NOW,AY)")</f>
        <v>#N/A</v>
      </c>
      <c r="M223" s="12">
        <f>_xll.FDSR(A223,"FF_EPS(ANN_R,NOW,NOW,AY)")</f>
        <v>-0.46</v>
      </c>
      <c r="N223" s="12"/>
      <c r="O223" s="12">
        <f>_xll.FDSR(A223,"FF_SALES(ANN_R,NOW,NOW,AY)")</f>
        <v>60.3</v>
      </c>
      <c r="P223" s="10">
        <f>_xll.FDSR(A223,"FF_RD_EXP(ANN_R,NOW,NOW,AY)")</f>
        <v>1.8260000000000001</v>
      </c>
      <c r="Q223" s="10">
        <f>_xll.FDS(A223,"FF_ASSETS(ANN_R,0)")</f>
        <v>45.325000000000003</v>
      </c>
      <c r="R223" s="10">
        <f t="shared" si="23"/>
        <v>4.0286817429674569E-2</v>
      </c>
      <c r="S223" s="10">
        <f t="shared" si="27"/>
        <v>0</v>
      </c>
      <c r="T223" s="10">
        <f t="shared" si="24"/>
        <v>-0.22369177688326625</v>
      </c>
      <c r="U223" s="10">
        <f t="array" ref="U223:V223">_xll.FDSR(A223,"FF_DEBT_ASSETS(ANN_R,11/30/2016,10/31/2018,AY)")</f>
        <v>6.725546353644944</v>
      </c>
      <c r="V223" s="10">
        <v>11.233583111755699</v>
      </c>
      <c r="W223" s="10">
        <f t="shared" si="25"/>
        <v>4.5080367581107552</v>
      </c>
      <c r="X223" s="10">
        <f>_xll.FDSR(A223,"FF_SGA(ANN_R,8/1/2018,10/31/2018,AY)")</f>
        <v>24.381599999999999</v>
      </c>
      <c r="Y223" s="10"/>
      <c r="Z223" s="10"/>
      <c r="AA223" s="3">
        <f t="array" ref="AA223:CM223">_xll.FDSR($A223,"FG_PRICE(8/1/2018,10/31/2018,,USD)")</f>
        <v>1.0434000000000001</v>
      </c>
      <c r="AB223" s="3">
        <v>1.05</v>
      </c>
      <c r="AC223" s="4">
        <v>1</v>
      </c>
      <c r="AD223" s="3">
        <v>1.05</v>
      </c>
      <c r="AE223" s="3">
        <v>1.04</v>
      </c>
      <c r="AF223" s="3">
        <v>0.97009999999999996</v>
      </c>
      <c r="AG223" s="3">
        <v>0.97</v>
      </c>
      <c r="AH223" s="3">
        <v>0.95</v>
      </c>
      <c r="AI223" s="3">
        <v>0.98</v>
      </c>
      <c r="AJ223" s="3">
        <v>0.98</v>
      </c>
      <c r="AK223" s="3">
        <v>0.96</v>
      </c>
      <c r="AL223" s="3">
        <v>0.96</v>
      </c>
      <c r="AM223" s="3">
        <v>0.96750000000000003</v>
      </c>
      <c r="AN223" s="3">
        <v>0.995</v>
      </c>
      <c r="AO223" s="3">
        <v>0.96</v>
      </c>
      <c r="AP223" s="3">
        <v>1</v>
      </c>
      <c r="AQ223" s="3">
        <v>0.99990000000000001</v>
      </c>
      <c r="AR223" s="3">
        <v>0.96499999999999997</v>
      </c>
      <c r="AS223" s="3">
        <v>0.94940000000000002</v>
      </c>
      <c r="AT223" s="3">
        <v>0.92</v>
      </c>
      <c r="AU223" s="3">
        <v>0.92249999999999999</v>
      </c>
      <c r="AV223" s="3">
        <v>0.96</v>
      </c>
      <c r="AW223" s="3">
        <v>0.95199999999999996</v>
      </c>
      <c r="AX223" s="3">
        <v>0.97</v>
      </c>
      <c r="AY223" s="3">
        <v>0.88400000000000001</v>
      </c>
      <c r="AZ223" s="3">
        <v>0.98</v>
      </c>
      <c r="BA223" s="3">
        <v>0.93500000000000005</v>
      </c>
      <c r="BB223" s="3">
        <v>0.9</v>
      </c>
      <c r="BC223" s="3">
        <v>0.94</v>
      </c>
      <c r="BD223" s="3">
        <v>1</v>
      </c>
      <c r="BE223" s="3">
        <v>0.98099999999999998</v>
      </c>
      <c r="BF223" s="3">
        <v>1.01</v>
      </c>
      <c r="BG223" s="3">
        <v>0.95199999999999996</v>
      </c>
      <c r="BH223" s="3">
        <v>0.96830000000000005</v>
      </c>
      <c r="BI223" s="3">
        <v>0.96250000000000002</v>
      </c>
      <c r="BJ223" s="3">
        <v>0.96030000000000004</v>
      </c>
      <c r="BK223" s="3">
        <v>1.01</v>
      </c>
      <c r="BL223" s="3">
        <v>1</v>
      </c>
      <c r="BM223" s="3">
        <v>0.99</v>
      </c>
      <c r="BN223" s="3">
        <v>0.95699999999999996</v>
      </c>
      <c r="BO223" s="3">
        <v>0.97199999999999998</v>
      </c>
      <c r="BP223" s="3">
        <v>0.96</v>
      </c>
      <c r="BQ223" s="3">
        <v>1.02</v>
      </c>
      <c r="BR223" s="3">
        <v>1.0579000000000001</v>
      </c>
      <c r="BS223" s="3">
        <v>1.1499999999999999</v>
      </c>
      <c r="BT223" s="3">
        <v>1.17</v>
      </c>
      <c r="BU223" s="3">
        <v>1.1200000000000001</v>
      </c>
      <c r="BV223" s="3">
        <v>1.1200000000000001</v>
      </c>
      <c r="BW223" s="3">
        <v>1.1000000000000001</v>
      </c>
      <c r="BX223" s="3">
        <v>1.06</v>
      </c>
      <c r="BY223" s="3">
        <v>1.1000000000000001</v>
      </c>
      <c r="BZ223" s="3">
        <v>1.06</v>
      </c>
      <c r="CA223" s="3">
        <v>1.03</v>
      </c>
      <c r="CB223" s="3">
        <v>0.99</v>
      </c>
      <c r="CC223" s="3">
        <v>0.98</v>
      </c>
      <c r="CD223" s="3">
        <v>0.95409999999999995</v>
      </c>
      <c r="CE223" s="3">
        <v>0.92249999999999999</v>
      </c>
      <c r="CF223" s="3">
        <v>0.91</v>
      </c>
      <c r="CG223" s="3">
        <v>0.91</v>
      </c>
      <c r="CH223" s="3">
        <v>0.96</v>
      </c>
      <c r="CI223" s="3">
        <v>0.92679999999999996</v>
      </c>
      <c r="CJ223" s="3">
        <v>0.92200000000000004</v>
      </c>
      <c r="CK223" s="3">
        <v>0.878</v>
      </c>
      <c r="CL223" s="3">
        <v>0.85</v>
      </c>
      <c r="CM223" s="3">
        <v>0.81</v>
      </c>
      <c r="CN223" s="3"/>
      <c r="CO223" s="3"/>
    </row>
    <row r="224" spans="1:93" hidden="1" x14ac:dyDescent="0.25">
      <c r="A224" t="s">
        <v>3041</v>
      </c>
      <c r="B224" t="s">
        <v>3042</v>
      </c>
      <c r="C224" s="1" t="s">
        <v>3043</v>
      </c>
      <c r="D224" s="2">
        <v>-0.52765110800000004</v>
      </c>
      <c r="E224">
        <v>88434</v>
      </c>
      <c r="F224">
        <v>2018</v>
      </c>
      <c r="G224" s="7">
        <v>1</v>
      </c>
      <c r="H224" s="8">
        <f t="shared" si="22"/>
        <v>0</v>
      </c>
      <c r="I224" s="8">
        <f>_xll.FDS(A224,"FF_CURR_RATIO(ANN_R,0)")</f>
        <v>5.035446313065977</v>
      </c>
      <c r="J224" s="8">
        <f t="shared" si="26"/>
        <v>1</v>
      </c>
      <c r="K224" s="8">
        <f>_xll.FDS(A224,"FF_PBK(ANN_R,0)")</f>
        <v>2.1589084218698491</v>
      </c>
      <c r="L224" s="8" t="e">
        <f>_xll.FDSR(A224,"FF_PE(ANN_R,NOW,NOW,AY)")</f>
        <v>#N/A</v>
      </c>
      <c r="M224" s="12">
        <f>_xll.FDSR(A224,"FF_EPS(ANN_R,NOW,NOW,AY)")</f>
        <v>-0.83</v>
      </c>
      <c r="N224" s="12"/>
      <c r="O224" s="12">
        <f>_xll.FDSR(A224,"FF_SALES(ANN_R,NOW,NOW,AY)")</f>
        <v>6</v>
      </c>
      <c r="P224" s="10">
        <f>_xll.FDSR(A224,"FF_RD_EXP(ANN_R,NOW,NOW,AY)")</f>
        <v>20.83</v>
      </c>
      <c r="Q224" s="10">
        <f>_xll.FDS(A224,"FF_ASSETS(ANN_R,0)")</f>
        <v>59.353000000000002</v>
      </c>
      <c r="R224" s="10">
        <f t="shared" si="23"/>
        <v>0.3509510892456994</v>
      </c>
      <c r="S224" s="10">
        <f t="shared" si="27"/>
        <v>1</v>
      </c>
      <c r="T224" s="10">
        <f t="shared" si="24"/>
        <v>0.12994350282485878</v>
      </c>
      <c r="U224" s="10">
        <f t="array" ref="U224:V224">_xll.FDSR(A224,"FF_DEBT_ASSETS(ANN_R,11/30/2016,10/31/2018,AY)")</f>
        <v>6.9271278750506369</v>
      </c>
      <c r="V224" s="10">
        <v>15.59110262225936</v>
      </c>
      <c r="W224" s="10">
        <f t="shared" si="25"/>
        <v>8.663974747208723</v>
      </c>
      <c r="X224" s="10">
        <f>_xll.FDSR(A224,"FF_SGA(ANN_R,8/1/2018,10/31/2018,AY)")</f>
        <v>40.729999999999997</v>
      </c>
      <c r="Y224" s="10"/>
      <c r="Z224" s="10"/>
      <c r="AA224" s="3">
        <f t="array" ref="AA224:CM224">_xll.FDSR($A224,"FG_PRICE(8/1/2018,10/31/2018,,USD)")</f>
        <v>1.77</v>
      </c>
      <c r="AB224" s="3">
        <v>1.77</v>
      </c>
      <c r="AC224" s="4">
        <v>1.81</v>
      </c>
      <c r="AD224" s="3">
        <v>1.8</v>
      </c>
      <c r="AE224" s="3">
        <v>1.87</v>
      </c>
      <c r="AF224" s="3">
        <v>2.0099999999999998</v>
      </c>
      <c r="AG224" s="3">
        <v>2.0950000000000002</v>
      </c>
      <c r="AH224" s="3">
        <v>2.11</v>
      </c>
      <c r="AI224" s="3">
        <v>1.98</v>
      </c>
      <c r="AJ224" s="3">
        <v>2.0699999999999998</v>
      </c>
      <c r="AK224" s="3">
        <v>1.99</v>
      </c>
      <c r="AL224" s="3">
        <v>2</v>
      </c>
      <c r="AM224" s="3">
        <v>2</v>
      </c>
      <c r="AN224" s="3">
        <v>1.93</v>
      </c>
      <c r="AO224" s="3">
        <v>1.98</v>
      </c>
      <c r="AP224" s="3">
        <v>2.0299999999999998</v>
      </c>
      <c r="AQ224" s="3">
        <v>2</v>
      </c>
      <c r="AR224" s="3">
        <v>2.04</v>
      </c>
      <c r="AS224" s="3">
        <v>2.0099999999999998</v>
      </c>
      <c r="AT224" s="3">
        <v>2.0449999999999999</v>
      </c>
      <c r="AU224" s="3">
        <v>2.04</v>
      </c>
      <c r="AV224" s="3">
        <v>2.13</v>
      </c>
      <c r="AW224" s="3">
        <v>2.2599999999999998</v>
      </c>
      <c r="AX224" s="3">
        <v>2.27</v>
      </c>
      <c r="AY224" s="3">
        <v>2.4500000000000002</v>
      </c>
      <c r="AZ224" s="3">
        <v>2.48</v>
      </c>
      <c r="BA224" s="3">
        <v>2.39</v>
      </c>
      <c r="BB224" s="3">
        <v>2.1800000000000002</v>
      </c>
      <c r="BC224" s="3">
        <v>2.2599999999999998</v>
      </c>
      <c r="BD224" s="3">
        <v>2.19</v>
      </c>
      <c r="BE224" s="3">
        <v>2.12</v>
      </c>
      <c r="BF224" s="3">
        <v>2.1</v>
      </c>
      <c r="BG224" s="3">
        <v>2.06</v>
      </c>
      <c r="BH224" s="3">
        <v>2.13</v>
      </c>
      <c r="BI224" s="3">
        <v>2.31</v>
      </c>
      <c r="BJ224" s="3">
        <v>2.31</v>
      </c>
      <c r="BK224" s="3">
        <v>2.4</v>
      </c>
      <c r="BL224" s="3">
        <v>2.63</v>
      </c>
      <c r="BM224" s="3">
        <v>2.5</v>
      </c>
      <c r="BN224" s="3">
        <v>2.44</v>
      </c>
      <c r="BO224" s="3">
        <v>2.4500000000000002</v>
      </c>
      <c r="BP224" s="3">
        <v>2.71</v>
      </c>
      <c r="BQ224" s="3">
        <v>2.61</v>
      </c>
      <c r="BR224" s="3">
        <v>2.78</v>
      </c>
      <c r="BS224" s="3">
        <v>2.66</v>
      </c>
      <c r="BT224" s="3">
        <v>2.4300000000000002</v>
      </c>
      <c r="BU224" s="3">
        <v>2.4300000000000002</v>
      </c>
      <c r="BV224" s="3">
        <v>2.4500000000000002</v>
      </c>
      <c r="BW224" s="3">
        <v>2.42</v>
      </c>
      <c r="BX224" s="3">
        <v>2.2400000000000002</v>
      </c>
      <c r="BY224" s="3">
        <v>2.3199999999999998</v>
      </c>
      <c r="BZ224" s="3">
        <v>2.39</v>
      </c>
      <c r="CA224" s="3">
        <v>2.4700000000000002</v>
      </c>
      <c r="CB224" s="3">
        <v>2.58</v>
      </c>
      <c r="CC224" s="3">
        <v>2.67</v>
      </c>
      <c r="CD224" s="3">
        <v>2.54</v>
      </c>
      <c r="CE224" s="3">
        <v>2.5499999999999998</v>
      </c>
      <c r="CF224" s="3">
        <v>2.44</v>
      </c>
      <c r="CG224" s="3">
        <v>2.42</v>
      </c>
      <c r="CH224" s="3">
        <v>2.2200000000000002</v>
      </c>
      <c r="CI224" s="3">
        <v>2.0499999999999998</v>
      </c>
      <c r="CJ224" s="3">
        <v>2.16</v>
      </c>
      <c r="CK224" s="3">
        <v>2.0499999999999998</v>
      </c>
      <c r="CL224" s="3">
        <v>2</v>
      </c>
      <c r="CM224" s="3">
        <v>2</v>
      </c>
      <c r="CN224" s="3"/>
      <c r="CO224" s="3"/>
    </row>
    <row r="225" spans="1:93" hidden="1" x14ac:dyDescent="0.25">
      <c r="A225" t="s">
        <v>7228</v>
      </c>
      <c r="B225" t="s">
        <v>7229</v>
      </c>
      <c r="C225" s="1" t="s">
        <v>7230</v>
      </c>
      <c r="D225" s="2">
        <v>-0.16324830100000001</v>
      </c>
      <c r="E225">
        <v>15371</v>
      </c>
      <c r="F225">
        <v>2018</v>
      </c>
      <c r="G225" s="7">
        <v>1</v>
      </c>
      <c r="H225" s="8">
        <f t="shared" si="22"/>
        <v>0</v>
      </c>
      <c r="I225" s="8">
        <f>_xll.FDS(A225,"FF_CURR_RATIO(ANN_R,0)")</f>
        <v>4.2392022357723578</v>
      </c>
      <c r="J225" s="8">
        <f t="shared" si="26"/>
        <v>1</v>
      </c>
      <c r="K225" s="8">
        <f>_xll.FDS(A225,"FF_PBK(ANN_R,0)")</f>
        <v>5.8123242685004142</v>
      </c>
      <c r="L225" s="8" t="e">
        <f>_xll.FDSR(A225,"FF_PE(ANN_R,NOW,NOW,AY)")</f>
        <v>#N/A</v>
      </c>
      <c r="M225" s="12">
        <f>_xll.FDSR(A225,"FF_EPS(ANN_R,NOW,NOW,AY)")</f>
        <v>-2.4735999999999998</v>
      </c>
      <c r="N225" s="12"/>
      <c r="O225" s="12">
        <f>_xll.FDSR(A225,"FF_SALES(ANN_R,NOW,NOW,AY)")</f>
        <v>28.475999999999999</v>
      </c>
      <c r="P225" s="10">
        <f>_xll.FDSR(A225,"FF_RD_EXP(ANN_R,NOW,NOW,AY)")</f>
        <v>8.5719999999999992</v>
      </c>
      <c r="Q225" s="10">
        <f>_xll.FDS(A225,"FF_ASSETS(ANN_R,0)")</f>
        <v>135.56800000000001</v>
      </c>
      <c r="R225" s="10">
        <f t="shared" si="23"/>
        <v>6.3230260828514087E-2</v>
      </c>
      <c r="S225" s="10">
        <f t="shared" si="27"/>
        <v>0</v>
      </c>
      <c r="T225" s="10">
        <f t="shared" si="24"/>
        <v>-0.16796267496111972</v>
      </c>
      <c r="U225" s="10">
        <f t="array" ref="U225:V225">_xll.FDSR(A225,"FF_DEBT_ASSETS(ANN_R,11/30/2016,10/31/2018,AY)")</f>
        <v>6.9721033995783781</v>
      </c>
      <c r="V225" s="10">
        <v>2.5589907231957141</v>
      </c>
      <c r="W225" s="10">
        <f t="shared" si="25"/>
        <v>-4.4131126763826636</v>
      </c>
      <c r="X225" s="10">
        <f>_xll.FDSR(A225,"FF_SGA(ANN_R,8/1/2018,10/31/2018,AY)")</f>
        <v>99.483000000000004</v>
      </c>
      <c r="Y225" s="10"/>
      <c r="Z225" s="10"/>
      <c r="AA225" s="3">
        <f t="array" ref="AA225:CM225">_xll.FDSR($A225,"FG_PRICE(8/1/2018,10/31/2018,,USD)")</f>
        <v>19.29</v>
      </c>
      <c r="AB225" s="3">
        <v>19.555</v>
      </c>
      <c r="AC225" s="4">
        <v>18.27</v>
      </c>
      <c r="AD225" s="3">
        <v>18.34</v>
      </c>
      <c r="AE225" s="3">
        <v>18.75</v>
      </c>
      <c r="AF225" s="3">
        <v>19.03</v>
      </c>
      <c r="AG225" s="3">
        <v>17.68</v>
      </c>
      <c r="AH225" s="3">
        <v>18.03</v>
      </c>
      <c r="AI225" s="3">
        <v>18.38</v>
      </c>
      <c r="AJ225" s="3">
        <v>17.28</v>
      </c>
      <c r="AK225" s="3">
        <v>16.190000000000001</v>
      </c>
      <c r="AL225" s="3">
        <v>16.5</v>
      </c>
      <c r="AM225" s="3">
        <v>16.84</v>
      </c>
      <c r="AN225" s="3">
        <v>16.55</v>
      </c>
      <c r="AO225" s="3">
        <v>16.98</v>
      </c>
      <c r="AP225" s="3">
        <v>16.87</v>
      </c>
      <c r="AQ225" s="3">
        <v>16.25</v>
      </c>
      <c r="AR225" s="3">
        <v>16.72</v>
      </c>
      <c r="AS225" s="3">
        <v>16.62</v>
      </c>
      <c r="AT225" s="3">
        <v>17</v>
      </c>
      <c r="AU225" s="3">
        <v>17.100000000000001</v>
      </c>
      <c r="AV225" s="3">
        <v>16.72</v>
      </c>
      <c r="AW225" s="3">
        <v>17.100000000000001</v>
      </c>
      <c r="AX225" s="3">
        <v>16.45</v>
      </c>
      <c r="AY225" s="3">
        <v>15.71</v>
      </c>
      <c r="AZ225" s="3">
        <v>15.32</v>
      </c>
      <c r="BA225" s="3">
        <v>15.81</v>
      </c>
      <c r="BB225" s="3">
        <v>15.86</v>
      </c>
      <c r="BC225" s="3">
        <v>15.41</v>
      </c>
      <c r="BD225" s="3">
        <v>15.8</v>
      </c>
      <c r="BE225" s="3">
        <v>15.55</v>
      </c>
      <c r="BF225" s="3">
        <v>15.32</v>
      </c>
      <c r="BG225" s="3">
        <v>14.16</v>
      </c>
      <c r="BH225" s="3">
        <v>14.2</v>
      </c>
      <c r="BI225" s="3">
        <v>14.88</v>
      </c>
      <c r="BJ225" s="3">
        <v>15.68</v>
      </c>
      <c r="BK225" s="3">
        <v>15.3</v>
      </c>
      <c r="BL225" s="3">
        <v>15.77</v>
      </c>
      <c r="BM225" s="3">
        <v>15.24</v>
      </c>
      <c r="BN225" s="3">
        <v>14.23</v>
      </c>
      <c r="BO225" s="3">
        <v>14.82</v>
      </c>
      <c r="BP225" s="3">
        <v>14.74</v>
      </c>
      <c r="BQ225" s="3">
        <v>14.93</v>
      </c>
      <c r="BR225" s="3">
        <v>15.34</v>
      </c>
      <c r="BS225" s="3">
        <v>17.07</v>
      </c>
      <c r="BT225" s="3">
        <v>16.670000000000002</v>
      </c>
      <c r="BU225" s="3">
        <v>17.079999999999998</v>
      </c>
      <c r="BV225" s="3">
        <v>16.98</v>
      </c>
      <c r="BW225" s="3">
        <v>17.2</v>
      </c>
      <c r="BX225" s="3">
        <v>17.2</v>
      </c>
      <c r="BY225" s="3">
        <v>17.02</v>
      </c>
      <c r="BZ225" s="3">
        <v>16.95</v>
      </c>
      <c r="CA225" s="3">
        <v>16.89</v>
      </c>
      <c r="CB225" s="3">
        <v>17.670000000000002</v>
      </c>
      <c r="CC225" s="3">
        <v>17.690000000000001</v>
      </c>
      <c r="CD225" s="3">
        <v>16.899999999999999</v>
      </c>
      <c r="CE225" s="3">
        <v>16.399999999999999</v>
      </c>
      <c r="CF225" s="3">
        <v>16.489999999999998</v>
      </c>
      <c r="CG225" s="3">
        <v>16.95</v>
      </c>
      <c r="CH225" s="3">
        <v>16.28</v>
      </c>
      <c r="CI225" s="3">
        <v>16.36</v>
      </c>
      <c r="CJ225" s="3">
        <v>16.32</v>
      </c>
      <c r="CK225" s="3">
        <v>16.579999999999998</v>
      </c>
      <c r="CL225" s="3">
        <v>16.52</v>
      </c>
      <c r="CM225" s="3">
        <v>16.05</v>
      </c>
      <c r="CN225" s="3"/>
      <c r="CO225" s="3"/>
    </row>
    <row r="226" spans="1:93" hidden="1" x14ac:dyDescent="0.25">
      <c r="A226" s="3" t="s">
        <v>7527</v>
      </c>
      <c r="B226" s="3" t="s">
        <v>7528</v>
      </c>
      <c r="C226" s="5" t="s">
        <v>7529</v>
      </c>
      <c r="D226" s="6">
        <v>-0.65926622800000001</v>
      </c>
      <c r="E226" s="3">
        <v>14826</v>
      </c>
      <c r="F226" s="3">
        <v>2018</v>
      </c>
      <c r="G226" s="8">
        <v>1</v>
      </c>
      <c r="H226" s="8">
        <f t="shared" si="22"/>
        <v>0</v>
      </c>
      <c r="I226" s="8">
        <f>_xll.FDS(A226,"FF_CURR_RATIO(ANN_R,0)")</f>
        <v>7.87391304347826</v>
      </c>
      <c r="J226" s="8">
        <f t="shared" si="26"/>
        <v>1</v>
      </c>
      <c r="K226" s="8">
        <f>_xll.FDS(A226,"FF_PBK(ANN_R,0)")</f>
        <v>2.4164138862454152</v>
      </c>
      <c r="L226" s="8" t="e">
        <f>_xll.FDSR(A226,"FF_PE(ANN_R,NOW,NOW,AY)")</f>
        <v>#N/A</v>
      </c>
      <c r="M226" s="12">
        <f>_xll.FDSR(A226,"FF_EPS(ANN_R,NOW,NOW,AY)")</f>
        <v>-1.79</v>
      </c>
      <c r="N226" s="12"/>
      <c r="O226" s="12">
        <f>_xll.FDSR(A226,"FF_SALES(ANN_R,NOW,NOW,AY)")</f>
        <v>0</v>
      </c>
      <c r="P226" s="10">
        <f>_xll.FDSR(A226,"FF_RD_EXP(ANN_R,NOW,NOW,AY)")</f>
        <v>2.464</v>
      </c>
      <c r="Q226" s="10">
        <f>_xll.FDS(A226,"FF_ASSETS(ANN_R,0)")</f>
        <v>3.6219999999999999</v>
      </c>
      <c r="R226" s="10">
        <f t="shared" si="23"/>
        <v>0.68028713418001108</v>
      </c>
      <c r="S226" s="10">
        <f t="shared" si="27"/>
        <v>1</v>
      </c>
      <c r="T226" s="10">
        <f t="shared" si="24"/>
        <v>0.14521367521367545</v>
      </c>
      <c r="U226" s="10">
        <f t="array" ref="U226:V226">_xll.FDSR(A226,"FF_DEBT_ASSETS(ANN_R,11/30/2016,10/31/2018,AY)")</f>
        <v>0</v>
      </c>
      <c r="V226" s="10">
        <v>0</v>
      </c>
      <c r="W226" s="10">
        <f t="shared" si="25"/>
        <v>0</v>
      </c>
      <c r="X226" s="10">
        <f>_xll.FDSR(A226,"FF_SGA(ANN_R,8/1/2018,10/31/2018,AY)")</f>
        <v>5.8380000000000001</v>
      </c>
      <c r="Y226" s="10"/>
      <c r="Z226" s="10"/>
      <c r="AA226" s="3">
        <f t="array" ref="AA226:CM226">_xll.FDSR($A226,"FG_PRICE(8/1/2018,10/31/2018,,USD)")</f>
        <v>1.17</v>
      </c>
      <c r="AB226" s="3">
        <v>1.07</v>
      </c>
      <c r="AC226" s="4">
        <v>1.28</v>
      </c>
      <c r="AD226" s="3">
        <v>1.08</v>
      </c>
      <c r="AE226" s="3">
        <v>1.1399999999999999</v>
      </c>
      <c r="AF226" s="3">
        <v>1.1399999999999999</v>
      </c>
      <c r="AG226" s="3">
        <v>1.24</v>
      </c>
      <c r="AH226" s="3">
        <v>1.1399999999999999</v>
      </c>
      <c r="AI226" s="3">
        <v>1.28</v>
      </c>
      <c r="AJ226" s="3">
        <v>1.2</v>
      </c>
      <c r="AK226" s="3">
        <v>1.1200000000000001</v>
      </c>
      <c r="AL226" s="3">
        <v>1.1299999999999999</v>
      </c>
      <c r="AM226" s="3">
        <v>1.1100000000000001</v>
      </c>
      <c r="AN226" s="3">
        <v>1.1599999999999999</v>
      </c>
      <c r="AO226" s="3">
        <v>1.1200000000000001</v>
      </c>
      <c r="AP226" s="3">
        <v>1.1200000000000001</v>
      </c>
      <c r="AQ226" s="3">
        <v>1.21</v>
      </c>
      <c r="AR226" s="3">
        <v>1.22</v>
      </c>
      <c r="AS226" s="3">
        <v>1.18</v>
      </c>
      <c r="AT226" s="3">
        <v>1.33</v>
      </c>
      <c r="AU226" s="3">
        <v>1.26</v>
      </c>
      <c r="AV226" s="3">
        <v>1.33</v>
      </c>
      <c r="AW226" s="3">
        <v>1.264</v>
      </c>
      <c r="AX226" s="3">
        <v>1.2562</v>
      </c>
      <c r="AY226" s="3">
        <v>1.2450000000000001</v>
      </c>
      <c r="AZ226" s="3">
        <v>1.19</v>
      </c>
      <c r="BA226" s="3">
        <v>1.27</v>
      </c>
      <c r="BB226" s="3">
        <v>1.264</v>
      </c>
      <c r="BC226" s="3">
        <v>1.23</v>
      </c>
      <c r="BD226" s="3">
        <v>1.26</v>
      </c>
      <c r="BE226" s="3">
        <v>1.2261</v>
      </c>
      <c r="BF226" s="3">
        <v>1.23</v>
      </c>
      <c r="BG226" s="3">
        <v>1.2497</v>
      </c>
      <c r="BH226" s="3">
        <v>1.28</v>
      </c>
      <c r="BI226" s="3">
        <v>1.3436999999999999</v>
      </c>
      <c r="BJ226" s="3">
        <v>1.3</v>
      </c>
      <c r="BK226" s="3">
        <v>1.25</v>
      </c>
      <c r="BL226" s="3">
        <v>1.2753000000000001</v>
      </c>
      <c r="BM226" s="3">
        <v>1.355</v>
      </c>
      <c r="BN226" s="3">
        <v>1.39</v>
      </c>
      <c r="BO226" s="3">
        <v>1.44</v>
      </c>
      <c r="BP226" s="3">
        <v>1.35</v>
      </c>
      <c r="BQ226" s="3">
        <v>1.4</v>
      </c>
      <c r="BR226" s="3">
        <v>1.36</v>
      </c>
      <c r="BS226" s="3">
        <v>1.34</v>
      </c>
      <c r="BT226" s="3">
        <v>1.66</v>
      </c>
      <c r="BU226" s="3">
        <v>1.5</v>
      </c>
      <c r="BV226" s="3">
        <v>1.4120999999999999</v>
      </c>
      <c r="BW226" s="3">
        <v>1.42</v>
      </c>
      <c r="BX226" s="3">
        <v>1.4172</v>
      </c>
      <c r="BY226" s="3">
        <v>1.32</v>
      </c>
      <c r="BZ226" s="3">
        <v>1.26</v>
      </c>
      <c r="CA226" s="3">
        <v>1.27</v>
      </c>
      <c r="CB226" s="3">
        <v>1.3</v>
      </c>
      <c r="CC226" s="3">
        <v>1.31</v>
      </c>
      <c r="CD226" s="3">
        <v>1.61</v>
      </c>
      <c r="CE226" s="3">
        <v>1.6</v>
      </c>
      <c r="CF226" s="3">
        <v>1.5089999999999999</v>
      </c>
      <c r="CG226" s="3">
        <v>1.5799000000000001</v>
      </c>
      <c r="CH226" s="3">
        <v>1.38</v>
      </c>
      <c r="CI226" s="3">
        <v>1.39</v>
      </c>
      <c r="CJ226" s="3">
        <v>1.38</v>
      </c>
      <c r="CK226" s="3">
        <v>1.3</v>
      </c>
      <c r="CL226" s="3">
        <v>1.25</v>
      </c>
      <c r="CM226" s="3">
        <v>1.3399000000000001</v>
      </c>
      <c r="CN226" s="3"/>
      <c r="CO226" s="3"/>
    </row>
    <row r="227" spans="1:93" hidden="1" x14ac:dyDescent="0.25">
      <c r="A227" t="s">
        <v>3046</v>
      </c>
      <c r="B227" t="s">
        <v>3047</v>
      </c>
      <c r="C227" s="1" t="s">
        <v>3048</v>
      </c>
      <c r="D227" s="2">
        <v>-0.34520748400000001</v>
      </c>
      <c r="E227">
        <v>13621</v>
      </c>
      <c r="F227">
        <v>2018</v>
      </c>
      <c r="G227" s="7">
        <v>1</v>
      </c>
      <c r="H227" s="8">
        <f t="shared" si="22"/>
        <v>0</v>
      </c>
      <c r="I227" s="8">
        <f>_xll.FDS(A227,"FF_CURR_RATIO(ANN_R,0)")</f>
        <v>1.8236887212889961</v>
      </c>
      <c r="J227" s="8">
        <f t="shared" si="26"/>
        <v>0</v>
      </c>
      <c r="K227" s="8">
        <f>_xll.FDS(A227,"FF_PBK(ANN_R,0)")</f>
        <v>69.720694033008883</v>
      </c>
      <c r="L227" s="8" t="e">
        <f>_xll.FDSR(A227,"FF_PE(ANN_R,NOW,NOW,AY)")</f>
        <v>#N/A</v>
      </c>
      <c r="M227" s="12">
        <f>_xll.FDSR(A227,"FF_EPS(ANN_R,NOW,NOW,AY)")</f>
        <v>-7.85</v>
      </c>
      <c r="N227" s="12"/>
      <c r="O227" s="12">
        <f>_xll.FDSR(A227,"FF_SALES(ANN_R,NOW,NOW,AY)")</f>
        <v>27.684999999999999</v>
      </c>
      <c r="P227" s="10">
        <f>_xll.FDSR(A227,"FF_RD_EXP(ANN_R,NOW,NOW,AY)")</f>
        <v>207.81</v>
      </c>
      <c r="Q227" s="10">
        <f>_xll.FDS(A227,"FF_ASSETS(ANN_R,0)")</f>
        <v>165.52500000000001</v>
      </c>
      <c r="R227" s="10">
        <f t="shared" si="23"/>
        <v>1.2554599003171727</v>
      </c>
      <c r="S227" s="10">
        <f t="shared" si="27"/>
        <v>0</v>
      </c>
      <c r="T227">
        <f t="shared" si="24"/>
        <v>-0.23843782117163415</v>
      </c>
      <c r="U227">
        <f t="array" ref="U227:V227">_xll.FDSR(A227,"FF_DEBT_ASSETS(ANN_R,11/30/2016,10/31/2018,AY)")</f>
        <v>0</v>
      </c>
      <c r="V227">
        <v>0</v>
      </c>
      <c r="W227">
        <f t="shared" si="25"/>
        <v>0</v>
      </c>
      <c r="X227" s="3">
        <f>_xll.FDSR(A227,"FF_SGA(ANN_R,8/1/2018,10/31/2018,AY)")</f>
        <v>314.50299999999999</v>
      </c>
      <c r="Y227"/>
      <c r="Z227" s="10"/>
      <c r="AA227" s="3">
        <f t="array" ref="AA227:CM227">_xll.FDSR($A227,"FG_PRICE(8/1/2018,10/31/2018,,USD)")</f>
        <v>48.65</v>
      </c>
      <c r="AB227" s="3">
        <v>49.15</v>
      </c>
      <c r="AC227" s="4">
        <v>48.15</v>
      </c>
      <c r="AD227" s="3">
        <v>47.5</v>
      </c>
      <c r="AE227" s="3">
        <v>46.8</v>
      </c>
      <c r="AF227" s="3">
        <v>48.3</v>
      </c>
      <c r="AG227" s="3">
        <v>48.65</v>
      </c>
      <c r="AH227" s="3">
        <v>44.7</v>
      </c>
      <c r="AI227" s="3">
        <v>43.8</v>
      </c>
      <c r="AJ227" s="3">
        <v>44.85</v>
      </c>
      <c r="AK227" s="3">
        <v>42.45</v>
      </c>
      <c r="AL227" s="3">
        <v>42.65</v>
      </c>
      <c r="AM227" s="3">
        <v>41.9</v>
      </c>
      <c r="AN227" s="3">
        <v>42.05</v>
      </c>
      <c r="AO227" s="3">
        <v>42.6</v>
      </c>
      <c r="AP227" s="3">
        <v>43.25</v>
      </c>
      <c r="AQ227" s="3">
        <v>41.8</v>
      </c>
      <c r="AR227" s="3">
        <v>41.2</v>
      </c>
      <c r="AS227" s="3">
        <v>41.55</v>
      </c>
      <c r="AT227" s="3">
        <v>41.7</v>
      </c>
      <c r="AU227" s="3">
        <v>41.7</v>
      </c>
      <c r="AV227" s="3">
        <v>43.95</v>
      </c>
      <c r="AW227" s="3">
        <v>43.95</v>
      </c>
      <c r="AX227" s="3">
        <v>44.9</v>
      </c>
      <c r="AY227" s="3">
        <v>44.95</v>
      </c>
      <c r="AZ227" s="3">
        <v>45.15</v>
      </c>
      <c r="BA227" s="3">
        <v>47.3</v>
      </c>
      <c r="BB227" s="3">
        <v>47.85</v>
      </c>
      <c r="BC227" s="3">
        <v>47.2</v>
      </c>
      <c r="BD227" s="3">
        <v>49.7</v>
      </c>
      <c r="BE227" s="3">
        <v>48.35</v>
      </c>
      <c r="BF227" s="3">
        <v>47</v>
      </c>
      <c r="BG227" s="3">
        <v>44.1</v>
      </c>
      <c r="BH227" s="3">
        <v>46.75</v>
      </c>
      <c r="BI227" s="3">
        <v>47.8</v>
      </c>
      <c r="BJ227" s="3">
        <v>47.55</v>
      </c>
      <c r="BK227" s="3">
        <v>47.5</v>
      </c>
      <c r="BL227" s="3">
        <v>47.4</v>
      </c>
      <c r="BM227" s="3">
        <v>46.7</v>
      </c>
      <c r="BN227" s="3">
        <v>46</v>
      </c>
      <c r="BO227" s="3">
        <v>45.8</v>
      </c>
      <c r="BP227" s="3">
        <v>45.85</v>
      </c>
      <c r="BQ227" s="3">
        <v>46.25</v>
      </c>
      <c r="BR227" s="3">
        <v>46.7</v>
      </c>
      <c r="BS227" s="3">
        <v>46.4</v>
      </c>
      <c r="BT227" s="3">
        <v>43.68</v>
      </c>
      <c r="BU227" s="3">
        <v>44.56</v>
      </c>
      <c r="BV227" s="3">
        <v>45.29</v>
      </c>
      <c r="BW227" s="3">
        <v>43.39</v>
      </c>
      <c r="BX227" s="3">
        <v>41.39</v>
      </c>
      <c r="BY227" s="3">
        <v>42.26</v>
      </c>
      <c r="BZ227" s="3">
        <v>42.69</v>
      </c>
      <c r="CA227" s="3">
        <v>41.02</v>
      </c>
      <c r="CB227" s="3">
        <v>42.25</v>
      </c>
      <c r="CC227" s="3">
        <v>43.87</v>
      </c>
      <c r="CD227" s="3">
        <v>43.57</v>
      </c>
      <c r="CE227" s="3">
        <v>42.18</v>
      </c>
      <c r="CF227" s="3">
        <v>40.39</v>
      </c>
      <c r="CG227" s="3">
        <v>41.13</v>
      </c>
      <c r="CH227" s="3">
        <v>38.92</v>
      </c>
      <c r="CI227" s="3">
        <v>40.479999999999997</v>
      </c>
      <c r="CJ227" s="3">
        <v>40.39</v>
      </c>
      <c r="CK227" s="3">
        <v>39.03</v>
      </c>
      <c r="CL227" s="3">
        <v>38.520000000000003</v>
      </c>
      <c r="CM227" s="3">
        <v>37.049999999999997</v>
      </c>
      <c r="CN227" s="3"/>
      <c r="CO227" s="3"/>
    </row>
    <row r="228" spans="1:93" hidden="1" x14ac:dyDescent="0.25">
      <c r="A228" t="s">
        <v>7650</v>
      </c>
      <c r="B228" t="s">
        <v>7292</v>
      </c>
      <c r="C228" s="1" t="s">
        <v>7293</v>
      </c>
      <c r="D228" s="2">
        <v>-0.21931478900000001</v>
      </c>
      <c r="E228">
        <v>12521</v>
      </c>
      <c r="F228">
        <v>2018</v>
      </c>
      <c r="G228" s="7">
        <v>1</v>
      </c>
      <c r="H228" s="8">
        <f t="shared" si="22"/>
        <v>0</v>
      </c>
      <c r="I228" s="8">
        <f>_xll.FDS(A228,"FF_CURR_RATIO(ANN_R,0)")</f>
        <v>2.0139451615942709</v>
      </c>
      <c r="J228" s="8">
        <f t="shared" si="26"/>
        <v>0</v>
      </c>
      <c r="K228" s="8">
        <f>_xll.FDS(A228,"FF_PBK(ANN_R,0)")</f>
        <v>3.5578747628083489</v>
      </c>
      <c r="L228" s="8" t="e">
        <f>_xll.FDSR(A228,"FF_PE(ANN_R,NOW,NOW,AY)")</f>
        <v>#N/A</v>
      </c>
      <c r="M228" s="12">
        <f>_xll.FDSR(A228,"FF_EPS(ANN_R,NOW,NOW,AY)")</f>
        <v>-1.52</v>
      </c>
      <c r="N228" s="12"/>
      <c r="O228" s="12">
        <f>_xll.FDSR(A228,"FF_SALES(ANN_R,NOW,NOW,AY)")</f>
        <v>128.99</v>
      </c>
      <c r="P228" s="10">
        <f>_xll.FDSR(A228,"FF_RD_EXP(ANN_R,NOW,NOW,AY)")</f>
        <v>18.521999999999998</v>
      </c>
      <c r="Q228" s="10">
        <f>_xll.FDS(A228,"FF_ASSETS(ANN_R,0)")</f>
        <v>151.91900000000001</v>
      </c>
      <c r="R228" s="10">
        <f t="shared" si="23"/>
        <v>0.12192023380880598</v>
      </c>
      <c r="S228" s="10">
        <f t="shared" si="27"/>
        <v>0</v>
      </c>
      <c r="T228" s="10">
        <f t="shared" si="24"/>
        <v>-0.23913043478260865</v>
      </c>
      <c r="U228" s="10">
        <f t="array" ref="U228:V228">_xll.FDSR(A228,"FF_DEBT_ASSETS(ANN_R,11/30/2016,10/31/2018,AY)")</f>
        <v>0</v>
      </c>
      <c r="V228" s="10">
        <v>0</v>
      </c>
      <c r="W228" s="10">
        <f t="shared" si="25"/>
        <v>0</v>
      </c>
      <c r="X228" s="10">
        <f>_xll.FDSR(A228,"FF_SGA(ANN_R,8/1/2018,10/31/2018,AY)")</f>
        <v>73.77</v>
      </c>
      <c r="Y228" s="10"/>
      <c r="Z228" s="10"/>
      <c r="AA228" s="3">
        <f t="array" ref="AA228:CM228">_xll.FDSR($A228,"FG_PRICE(8/1/2018,10/31/2018,,USD)")</f>
        <v>11.5</v>
      </c>
      <c r="AB228" s="3">
        <v>11.55</v>
      </c>
      <c r="AC228" s="4">
        <v>11.05</v>
      </c>
      <c r="AD228" s="3">
        <v>11.1</v>
      </c>
      <c r="AE228" s="3">
        <v>10.95</v>
      </c>
      <c r="AF228" s="3">
        <v>11.05</v>
      </c>
      <c r="AG228" s="3">
        <v>11.25</v>
      </c>
      <c r="AH228" s="3">
        <v>11.15</v>
      </c>
      <c r="AI228" s="3">
        <v>11</v>
      </c>
      <c r="AJ228" s="3">
        <v>10.75</v>
      </c>
      <c r="AK228" s="3">
        <v>10.6</v>
      </c>
      <c r="AL228" s="3">
        <v>10.85</v>
      </c>
      <c r="AM228" s="3">
        <v>10.7</v>
      </c>
      <c r="AN228" s="3">
        <v>10.65</v>
      </c>
      <c r="AO228" s="3">
        <v>10.7</v>
      </c>
      <c r="AP228" s="3">
        <v>10.8</v>
      </c>
      <c r="AQ228" s="3">
        <v>10.25</v>
      </c>
      <c r="AR228" s="3">
        <v>10.95</v>
      </c>
      <c r="AS228" s="3">
        <v>10.85</v>
      </c>
      <c r="AT228" s="3">
        <v>10.8</v>
      </c>
      <c r="AU228" s="3">
        <v>10.95</v>
      </c>
      <c r="AV228" s="3">
        <v>10.95</v>
      </c>
      <c r="AW228" s="3">
        <v>11.05</v>
      </c>
      <c r="AX228" s="3">
        <v>11.1</v>
      </c>
      <c r="AY228" s="3">
        <v>11.05</v>
      </c>
      <c r="AZ228" s="3">
        <v>11.1</v>
      </c>
      <c r="BA228" s="3">
        <v>10.9</v>
      </c>
      <c r="BB228" s="3">
        <v>10.3</v>
      </c>
      <c r="BC228" s="3">
        <v>9.9</v>
      </c>
      <c r="BD228" s="3">
        <v>10</v>
      </c>
      <c r="BE228" s="3">
        <v>10.1</v>
      </c>
      <c r="BF228" s="3">
        <v>10.050000000000001</v>
      </c>
      <c r="BG228" s="3">
        <v>9.9499999999999993</v>
      </c>
      <c r="BH228" s="3">
        <v>9.75</v>
      </c>
      <c r="BI228" s="3">
        <v>9.9499999999999993</v>
      </c>
      <c r="BJ228" s="3">
        <v>9.9499999999999993</v>
      </c>
      <c r="BK228" s="3">
        <v>9.75</v>
      </c>
      <c r="BL228" s="3">
        <v>9.75</v>
      </c>
      <c r="BM228" s="3">
        <v>9.65</v>
      </c>
      <c r="BN228" s="3">
        <v>9.6999999999999993</v>
      </c>
      <c r="BO228" s="3">
        <v>9.65</v>
      </c>
      <c r="BP228" s="3">
        <v>10</v>
      </c>
      <c r="BQ228" s="3">
        <v>9.61</v>
      </c>
      <c r="BR228" s="3">
        <v>9.5</v>
      </c>
      <c r="BS228" s="3">
        <v>9.7200000000000006</v>
      </c>
      <c r="BT228" s="3">
        <v>9.94</v>
      </c>
      <c r="BU228" s="3">
        <v>10.1</v>
      </c>
      <c r="BV228" s="3">
        <v>10.08</v>
      </c>
      <c r="BW228" s="3">
        <v>9.9499999999999993</v>
      </c>
      <c r="BX228" s="3">
        <v>9.44</v>
      </c>
      <c r="BY228" s="3">
        <v>9.3000000000000007</v>
      </c>
      <c r="BZ228" s="3">
        <v>9.44</v>
      </c>
      <c r="CA228" s="3">
        <v>9.6300000000000008</v>
      </c>
      <c r="CB228" s="3">
        <v>9.9499999999999993</v>
      </c>
      <c r="CC228" s="3">
        <v>9.75</v>
      </c>
      <c r="CD228" s="3">
        <v>9.42</v>
      </c>
      <c r="CE228" s="3">
        <v>9.09</v>
      </c>
      <c r="CF228" s="3">
        <v>9.23</v>
      </c>
      <c r="CG228" s="3">
        <v>9.2200000000000006</v>
      </c>
      <c r="CH228" s="3">
        <v>9.0500000000000007</v>
      </c>
      <c r="CI228" s="3">
        <v>9.1199999999999992</v>
      </c>
      <c r="CJ228" s="3">
        <v>8.98</v>
      </c>
      <c r="CK228" s="3">
        <v>8.69</v>
      </c>
      <c r="CL228" s="3">
        <v>8.6300000000000008</v>
      </c>
      <c r="CM228" s="3">
        <v>8.75</v>
      </c>
      <c r="CN228" s="3"/>
      <c r="CO228" s="3"/>
    </row>
    <row r="229" spans="1:93" hidden="1" x14ac:dyDescent="0.25">
      <c r="A229" t="s">
        <v>7268</v>
      </c>
      <c r="B229" t="s">
        <v>7269</v>
      </c>
      <c r="C229" s="1" t="s">
        <v>7270</v>
      </c>
      <c r="D229" s="2">
        <v>-0.29396074799999999</v>
      </c>
      <c r="E229">
        <v>14423</v>
      </c>
      <c r="F229">
        <v>2018</v>
      </c>
      <c r="G229" s="7">
        <v>1</v>
      </c>
      <c r="H229" s="8">
        <f t="shared" si="22"/>
        <v>0</v>
      </c>
      <c r="I229" s="8">
        <f>_xll.FDS(A229,"FF_CURR_RATIO(ANN_R,0)")</f>
        <v>5.8455083230155456</v>
      </c>
      <c r="J229" s="8">
        <f t="shared" si="26"/>
        <v>1</v>
      </c>
      <c r="K229" s="8">
        <f>_xll.FDS(A229,"FF_PBK(ANN_R,0)")</f>
        <v>6.5201235785429503</v>
      </c>
      <c r="L229" s="8" t="e">
        <f>_xll.FDSR(A229,"FF_PE(ANN_R,NOW,NOW,AY)")</f>
        <v>#N/A</v>
      </c>
      <c r="M229" s="12">
        <f>_xll.FDSR(A229,"FF_EPS(ANN_R,NOW,NOW,AY)")</f>
        <v>-4.8600000000000003</v>
      </c>
      <c r="N229" s="12"/>
      <c r="O229" s="12">
        <f>_xll.FDSR(A229,"FF_SALES(ANN_R,NOW,NOW,AY)")</f>
        <v>0</v>
      </c>
      <c r="P229" s="10">
        <f>_xll.FDSR(A229,"FF_RD_EXP(ANN_R,NOW,NOW,AY)")</f>
        <v>29.518999999999998</v>
      </c>
      <c r="Q229" s="10">
        <f>_xll.FDS(A229,"FF_ASSETS(ANN_R,0)")</f>
        <v>42.881999999999998</v>
      </c>
      <c r="R229" s="10">
        <f t="shared" si="23"/>
        <v>0.68837740777015999</v>
      </c>
      <c r="S229" s="10">
        <f t="shared" si="27"/>
        <v>1</v>
      </c>
      <c r="T229">
        <f t="shared" si="24"/>
        <v>0.18029556650246303</v>
      </c>
      <c r="U229">
        <f t="array" ref="U229:V229">_xll.FDSR(A229,"FF_DEBT_ASSETS(ANN_R,11/30/2016,10/31/2018,AY)")</f>
        <v>97.527767825152281</v>
      </c>
      <c r="V229">
        <v>24.24756322444679</v>
      </c>
      <c r="W229">
        <f t="shared" si="25"/>
        <v>-73.280204600705488</v>
      </c>
      <c r="X229" s="3">
        <f>_xll.FDSR(A229,"FF_SGA(ANN_R,8/1/2018,10/31/2018,AY)")</f>
        <v>41.478999999999999</v>
      </c>
      <c r="Y229"/>
      <c r="Z229" s="10"/>
      <c r="AA229" s="3">
        <f t="array" ref="AA229:CM229">_xll.FDSR($A229,"FG_PRICE(8/1/2018,10/31/2018,,USD)")</f>
        <v>10.15</v>
      </c>
      <c r="AB229" s="3">
        <v>9.9499999999999993</v>
      </c>
      <c r="AC229" s="4">
        <v>9.85</v>
      </c>
      <c r="AD229" s="3">
        <v>9.9</v>
      </c>
      <c r="AE229" s="3">
        <v>9.9</v>
      </c>
      <c r="AF229" s="3">
        <v>9.85</v>
      </c>
      <c r="AG229" s="3">
        <v>9.85</v>
      </c>
      <c r="AH229" s="3">
        <v>9.6</v>
      </c>
      <c r="AI229" s="3">
        <v>9.6</v>
      </c>
      <c r="AJ229" s="3">
        <v>10.050000000000001</v>
      </c>
      <c r="AK229" s="3">
        <v>10.3</v>
      </c>
      <c r="AL229" s="3">
        <v>11.8</v>
      </c>
      <c r="AM229" s="3">
        <v>11.85</v>
      </c>
      <c r="AN229" s="3">
        <v>11.75</v>
      </c>
      <c r="AO229" s="3">
        <v>11.45</v>
      </c>
      <c r="AP229" s="3">
        <v>11.75</v>
      </c>
      <c r="AQ229" s="3">
        <v>11.5</v>
      </c>
      <c r="AR229" s="3">
        <v>12.5</v>
      </c>
      <c r="AS229" s="3">
        <v>12.7</v>
      </c>
      <c r="AT229" s="3">
        <v>12.85</v>
      </c>
      <c r="AU229" s="3">
        <v>12.85</v>
      </c>
      <c r="AV229" s="3">
        <v>12.7</v>
      </c>
      <c r="AW229" s="3">
        <v>12.9</v>
      </c>
      <c r="AX229" s="3">
        <v>12.9</v>
      </c>
      <c r="AY229" s="3">
        <v>12.8</v>
      </c>
      <c r="AZ229" s="3">
        <v>12.5</v>
      </c>
      <c r="BA229" s="3">
        <v>12.3</v>
      </c>
      <c r="BB229" s="3">
        <v>12.65</v>
      </c>
      <c r="BC229" s="3">
        <v>12.35</v>
      </c>
      <c r="BD229" s="3">
        <v>12</v>
      </c>
      <c r="BE229" s="3">
        <v>11.85</v>
      </c>
      <c r="BF229" s="3">
        <v>11.6</v>
      </c>
      <c r="BG229" s="3">
        <v>11.7</v>
      </c>
      <c r="BH229" s="3">
        <v>11.7</v>
      </c>
      <c r="BI229" s="3">
        <v>12</v>
      </c>
      <c r="BJ229" s="3">
        <v>11.85</v>
      </c>
      <c r="BK229" s="3">
        <v>11.6</v>
      </c>
      <c r="BL229" s="3">
        <v>11.85</v>
      </c>
      <c r="BM229" s="3">
        <v>12</v>
      </c>
      <c r="BN229" s="3">
        <v>12.05</v>
      </c>
      <c r="BO229" s="3">
        <v>11.95</v>
      </c>
      <c r="BP229" s="3">
        <v>12</v>
      </c>
      <c r="BQ229" s="3">
        <v>12.1</v>
      </c>
      <c r="BR229" s="3">
        <v>12.38</v>
      </c>
      <c r="BS229" s="3">
        <v>12.4</v>
      </c>
      <c r="BT229" s="3">
        <v>12.03</v>
      </c>
      <c r="BU229" s="3">
        <v>11.64</v>
      </c>
      <c r="BV229" s="3">
        <v>11.25</v>
      </c>
      <c r="BW229" s="3">
        <v>11.12</v>
      </c>
      <c r="BX229" s="3">
        <v>10.25</v>
      </c>
      <c r="BY229" s="3">
        <v>9.74</v>
      </c>
      <c r="BZ229" s="3">
        <v>10.17</v>
      </c>
      <c r="CA229" s="3">
        <v>10.15</v>
      </c>
      <c r="CB229" s="3">
        <v>10.87</v>
      </c>
      <c r="CC229" s="3">
        <v>11.67</v>
      </c>
      <c r="CD229" s="3">
        <v>12.02</v>
      </c>
      <c r="CE229" s="3">
        <v>11.89</v>
      </c>
      <c r="CF229" s="3">
        <v>10.7</v>
      </c>
      <c r="CG229" s="3">
        <v>11.2</v>
      </c>
      <c r="CH229" s="3">
        <v>10.25</v>
      </c>
      <c r="CI229" s="3">
        <v>10.94</v>
      </c>
      <c r="CJ229" s="3">
        <v>11.46</v>
      </c>
      <c r="CK229" s="3">
        <v>11.55</v>
      </c>
      <c r="CL229" s="3">
        <v>11.96</v>
      </c>
      <c r="CM229" s="3">
        <v>11.98</v>
      </c>
      <c r="CN229" s="3"/>
      <c r="CO229" s="3"/>
    </row>
    <row r="230" spans="1:93" hidden="1" x14ac:dyDescent="0.25">
      <c r="A230" t="s">
        <v>377</v>
      </c>
      <c r="B230" t="s">
        <v>378</v>
      </c>
      <c r="C230" s="1" t="s">
        <v>3612</v>
      </c>
      <c r="D230" s="2">
        <v>-0.23881498400000001</v>
      </c>
      <c r="E230">
        <v>46340</v>
      </c>
      <c r="F230">
        <v>2018</v>
      </c>
      <c r="G230" s="7">
        <v>1</v>
      </c>
      <c r="H230" s="8">
        <f t="shared" si="22"/>
        <v>0</v>
      </c>
      <c r="I230" s="8">
        <f>_xll.FDS(A230,"FF_CURR_RATIO(ANN_R,0)")</f>
        <v>0.73360691521872001</v>
      </c>
      <c r="J230" s="8">
        <f t="shared" si="26"/>
        <v>0</v>
      </c>
      <c r="K230" s="8">
        <f>_xll.FDS(A230,"FF_PBK(ANN_R,0)")</f>
        <v>2.817113967351661</v>
      </c>
      <c r="L230" s="8" t="e">
        <f>_xll.FDSR(A230,"FF_PE(ANN_R,NOW,NOW,AY)")</f>
        <v>#N/A</v>
      </c>
      <c r="M230" s="12">
        <f>_xll.FDSR(A230,"FF_EPS(ANN_R,NOW,NOW,AY)")</f>
        <v>-4.34</v>
      </c>
      <c r="N230" s="12"/>
      <c r="O230" s="12">
        <f>_xll.FDSR(A230,"FF_SALES(ANN_R,NOW,NOW,AY)")</f>
        <v>0</v>
      </c>
      <c r="P230" s="10">
        <f>_xll.FDSR(A230,"FF_RD_EXP(ANN_R,NOW,NOW,AY)")</f>
        <v>0</v>
      </c>
      <c r="Q230" s="10">
        <f>_xll.FDS(A230,"FF_ASSETS(ANN_R,0)")</f>
        <v>176.464</v>
      </c>
      <c r="R230" s="10">
        <f t="shared" si="23"/>
        <v>0</v>
      </c>
      <c r="S230" s="10">
        <f t="shared" si="27"/>
        <v>0</v>
      </c>
      <c r="T230" s="10">
        <f t="shared" si="24"/>
        <v>-0.25</v>
      </c>
      <c r="U230" s="10">
        <f t="array" ref="U230:V230">_xll.FDSR(A230,"FF_DEBT_ASSETS(ANN_R,11/30/2016,10/31/2018,AY)")</f>
        <v>19.83935711699365</v>
      </c>
      <c r="V230" s="10">
        <v>22.671980951395</v>
      </c>
      <c r="W230" s="10">
        <f t="shared" si="25"/>
        <v>2.8326238344013497</v>
      </c>
      <c r="X230" s="10">
        <f>_xll.FDSR(A230,"FF_SGA(ANN_R,8/1/2018,10/31/2018,AY)")</f>
        <v>16.809000000000001</v>
      </c>
      <c r="Y230" s="10"/>
      <c r="Z230" s="10"/>
      <c r="AA230" s="3">
        <f t="array" ref="AA230:CM230">_xll.FDSR($A230,"FG_PRICE(8/1/2018,10/31/2018,,USD)")</f>
        <v>11.4</v>
      </c>
      <c r="AB230" s="3">
        <v>11.35</v>
      </c>
      <c r="AC230" s="4">
        <v>11.1</v>
      </c>
      <c r="AD230" s="3">
        <v>10.9</v>
      </c>
      <c r="AE230" s="3">
        <v>11.05</v>
      </c>
      <c r="AF230" s="3">
        <v>10.8</v>
      </c>
      <c r="AG230" s="3">
        <v>10.8</v>
      </c>
      <c r="AH230" s="3">
        <v>10.7</v>
      </c>
      <c r="AI230" s="3">
        <v>10.3</v>
      </c>
      <c r="AJ230" s="3">
        <v>10.1</v>
      </c>
      <c r="AK230" s="3">
        <v>10.199999999999999</v>
      </c>
      <c r="AL230" s="3">
        <v>10.25</v>
      </c>
      <c r="AM230" s="3">
        <v>10.199999999999999</v>
      </c>
      <c r="AN230" s="3">
        <v>10.199999999999999</v>
      </c>
      <c r="AO230" s="3">
        <v>10</v>
      </c>
      <c r="AP230" s="3">
        <v>9.9499999999999993</v>
      </c>
      <c r="AQ230" s="3">
        <v>9.9</v>
      </c>
      <c r="AR230" s="3">
        <v>9.9499999999999993</v>
      </c>
      <c r="AS230" s="3">
        <v>10.1</v>
      </c>
      <c r="AT230" s="3">
        <v>10.1</v>
      </c>
      <c r="AU230" s="3">
        <v>10.25</v>
      </c>
      <c r="AV230" s="3">
        <v>10.3</v>
      </c>
      <c r="AW230" s="3">
        <v>10.3</v>
      </c>
      <c r="AX230" s="3">
        <v>10.050000000000001</v>
      </c>
      <c r="AY230" s="3">
        <v>10.1</v>
      </c>
      <c r="AZ230" s="3">
        <v>10.15</v>
      </c>
      <c r="BA230" s="3">
        <v>10.199999999999999</v>
      </c>
      <c r="BB230" s="3">
        <v>10.050000000000001</v>
      </c>
      <c r="BC230" s="3">
        <v>10.050000000000001</v>
      </c>
      <c r="BD230" s="3">
        <v>10</v>
      </c>
      <c r="BE230" s="3">
        <v>9.9499999999999993</v>
      </c>
      <c r="BF230" s="3">
        <v>9.9499999999999993</v>
      </c>
      <c r="BG230" s="3">
        <v>9.9499999999999993</v>
      </c>
      <c r="BH230" s="3">
        <v>10</v>
      </c>
      <c r="BI230" s="3">
        <v>9.9499999999999993</v>
      </c>
      <c r="BJ230" s="3">
        <v>9.9499999999999993</v>
      </c>
      <c r="BK230" s="3">
        <v>9.15</v>
      </c>
      <c r="BL230" s="3">
        <v>9.3000000000000007</v>
      </c>
      <c r="BM230" s="3">
        <v>9.3000000000000007</v>
      </c>
      <c r="BN230" s="3">
        <v>9.1</v>
      </c>
      <c r="BO230" s="3">
        <v>9</v>
      </c>
      <c r="BP230" s="3">
        <v>9.35</v>
      </c>
      <c r="BQ230" s="3">
        <v>9.52</v>
      </c>
      <c r="BR230" s="3">
        <v>9.5500000000000007</v>
      </c>
      <c r="BS230" s="3">
        <v>9.61</v>
      </c>
      <c r="BT230" s="3">
        <v>9.48</v>
      </c>
      <c r="BU230" s="3">
        <v>9.34</v>
      </c>
      <c r="BV230" s="3">
        <v>9.39</v>
      </c>
      <c r="BW230" s="3">
        <v>9.0399999999999991</v>
      </c>
      <c r="BX230" s="3">
        <v>8.9</v>
      </c>
      <c r="BY230" s="3">
        <v>8.76</v>
      </c>
      <c r="BZ230" s="3">
        <v>8.64</v>
      </c>
      <c r="CA230" s="3">
        <v>8.6999999999999993</v>
      </c>
      <c r="CB230" s="3">
        <v>9.02</v>
      </c>
      <c r="CC230" s="3">
        <v>9.01</v>
      </c>
      <c r="CD230" s="3">
        <v>8.8800000000000008</v>
      </c>
      <c r="CE230" s="3">
        <v>8.82</v>
      </c>
      <c r="CF230" s="3">
        <v>8.61</v>
      </c>
      <c r="CG230" s="3">
        <v>8.49</v>
      </c>
      <c r="CH230" s="3">
        <v>8.34</v>
      </c>
      <c r="CI230" s="3">
        <v>8.5500000000000007</v>
      </c>
      <c r="CJ230" s="3">
        <v>8.4700000000000006</v>
      </c>
      <c r="CK230" s="3">
        <v>8.5500000000000007</v>
      </c>
      <c r="CL230" s="3">
        <v>8.4499999999999993</v>
      </c>
      <c r="CM230" s="3">
        <v>8.5500000000000007</v>
      </c>
      <c r="CN230" s="3"/>
      <c r="CO230" s="3"/>
    </row>
    <row r="231" spans="1:93" hidden="1" x14ac:dyDescent="0.25">
      <c r="A231" t="s">
        <v>7457</v>
      </c>
      <c r="B231" t="s">
        <v>7458</v>
      </c>
      <c r="C231" s="1" t="s">
        <v>7459</v>
      </c>
      <c r="D231" s="2">
        <v>-0.32594125299999999</v>
      </c>
      <c r="E231">
        <v>16393</v>
      </c>
      <c r="F231">
        <v>2018</v>
      </c>
      <c r="G231" s="7">
        <v>1</v>
      </c>
      <c r="H231" s="8">
        <f t="shared" si="22"/>
        <v>0</v>
      </c>
      <c r="I231" s="8">
        <f>_xll.FDS(A231,"FF_CURR_RATIO(ANN_R,0)")</f>
        <v>5.1698132054739796</v>
      </c>
      <c r="J231" s="8">
        <f t="shared" si="26"/>
        <v>1</v>
      </c>
      <c r="K231" s="8">
        <f>_xll.FDS(A231,"FF_PBK(ANN_R,0)")</f>
        <v>3.2944741550745369</v>
      </c>
      <c r="L231" s="8" t="e">
        <f>_xll.FDSR(A231,"FF_PE(ANN_R,NOW,NOW,AY)")</f>
        <v>#N/A</v>
      </c>
      <c r="M231" s="12">
        <f>_xll.FDSR(A231,"FF_EPS(ANN_R,NOW,NOW,AY)")</f>
        <v>-2.08</v>
      </c>
      <c r="N231" s="12"/>
      <c r="O231" s="12">
        <f>_xll.FDSR(A231,"FF_SALES(ANN_R,NOW,NOW,AY)")</f>
        <v>9.9139999999999997</v>
      </c>
      <c r="P231" s="10">
        <f>_xll.FDSR(A231,"FF_RD_EXP(ANN_R,NOW,NOW,AY)")</f>
        <v>10.647</v>
      </c>
      <c r="Q231" s="10">
        <f>_xll.FDS(A231,"FF_ASSETS(ANN_R,0)")</f>
        <v>53.100999999999999</v>
      </c>
      <c r="R231" s="10">
        <f t="shared" si="23"/>
        <v>0.20050469859324685</v>
      </c>
      <c r="S231" s="10">
        <f t="shared" si="27"/>
        <v>1</v>
      </c>
      <c r="T231" s="10">
        <f t="shared" si="24"/>
        <v>0.21257485029940115</v>
      </c>
      <c r="U231" s="10">
        <f t="array" ref="U231:V231">_xll.FDSR(A231,"FF_DEBT_ASSETS(ANN_R,11/30/2016,10/31/2018,AY)")</f>
        <v>69.200478166092395</v>
      </c>
      <c r="V231" s="10">
        <v>12.54284191017797</v>
      </c>
      <c r="W231" s="10">
        <f t="shared" si="25"/>
        <v>-56.657636255914426</v>
      </c>
      <c r="X231" s="10">
        <f>_xll.FDSR(A231,"FF_SGA(ANN_R,8/1/2018,10/31/2018,AY)")</f>
        <v>37.576000000000001</v>
      </c>
      <c r="Y231" s="10"/>
      <c r="Z231" s="10"/>
      <c r="AA231" s="3">
        <f t="array" ref="AA231:CM231">_xll.FDSR($A231,"FG_PRICE(8/1/2018,10/31/2018,,USD)")</f>
        <v>1.67</v>
      </c>
      <c r="AB231" s="3">
        <v>1.66</v>
      </c>
      <c r="AC231" s="4">
        <v>1.63</v>
      </c>
      <c r="AD231" s="3">
        <v>1.63</v>
      </c>
      <c r="AE231" s="3">
        <v>1.66</v>
      </c>
      <c r="AF231" s="3">
        <v>1.68</v>
      </c>
      <c r="AG231" s="3">
        <v>1.8</v>
      </c>
      <c r="AH231" s="3">
        <v>1.76</v>
      </c>
      <c r="AI231" s="3">
        <v>1.71</v>
      </c>
      <c r="AJ231" s="3">
        <v>1.78</v>
      </c>
      <c r="AK231" s="3">
        <v>1.8</v>
      </c>
      <c r="AL231" s="3">
        <v>1.7</v>
      </c>
      <c r="AM231" s="3">
        <v>1.71</v>
      </c>
      <c r="AN231" s="3">
        <v>1.8</v>
      </c>
      <c r="AO231" s="3">
        <v>1.82</v>
      </c>
      <c r="AP231" s="3">
        <v>1.75</v>
      </c>
      <c r="AQ231" s="3">
        <v>2.66</v>
      </c>
      <c r="AR231" s="3">
        <v>2.79</v>
      </c>
      <c r="AS231" s="3">
        <v>2.94</v>
      </c>
      <c r="AT231" s="3">
        <v>2.64</v>
      </c>
      <c r="AU231" s="3">
        <v>2.7</v>
      </c>
      <c r="AV231" s="3">
        <v>2.83</v>
      </c>
      <c r="AW231" s="3">
        <v>2.89</v>
      </c>
      <c r="AX231" s="3">
        <v>2.8</v>
      </c>
      <c r="AY231" s="3">
        <v>2.91</v>
      </c>
      <c r="AZ231" s="3">
        <v>2.87</v>
      </c>
      <c r="BA231" s="3">
        <v>3.06</v>
      </c>
      <c r="BB231" s="3">
        <v>3.36</v>
      </c>
      <c r="BC231" s="3">
        <v>3.38</v>
      </c>
      <c r="BD231" s="3">
        <v>3.35</v>
      </c>
      <c r="BE231" s="3">
        <v>3.25</v>
      </c>
      <c r="BF231" s="3">
        <v>2.95</v>
      </c>
      <c r="BG231" s="3">
        <v>2.93</v>
      </c>
      <c r="BH231" s="3">
        <v>2.59</v>
      </c>
      <c r="BI231" s="3">
        <v>2.7</v>
      </c>
      <c r="BJ231" s="3">
        <v>2.63</v>
      </c>
      <c r="BK231" s="3">
        <v>2.62</v>
      </c>
      <c r="BL231" s="3">
        <v>2.4300000000000002</v>
      </c>
      <c r="BM231" s="3">
        <v>2.56</v>
      </c>
      <c r="BN231" s="3">
        <v>2.56</v>
      </c>
      <c r="BO231" s="3">
        <v>2.82</v>
      </c>
      <c r="BP231" s="3">
        <v>2.7</v>
      </c>
      <c r="BQ231" s="3">
        <v>2.63</v>
      </c>
      <c r="BR231" s="3">
        <v>2.57</v>
      </c>
      <c r="BS231" s="3">
        <v>2.54</v>
      </c>
      <c r="BT231" s="3">
        <v>2.5099999999999998</v>
      </c>
      <c r="BU231" s="3">
        <v>2.4900000000000002</v>
      </c>
      <c r="BV231" s="3">
        <v>2.11</v>
      </c>
      <c r="BW231" s="3">
        <v>2.34</v>
      </c>
      <c r="BX231" s="3">
        <v>2.27</v>
      </c>
      <c r="BY231" s="3">
        <v>2.36</v>
      </c>
      <c r="BZ231" s="3">
        <v>2.37</v>
      </c>
      <c r="CA231" s="3">
        <v>2.2000000000000002</v>
      </c>
      <c r="CB231" s="3">
        <v>2.11</v>
      </c>
      <c r="CC231" s="3">
        <v>2.09</v>
      </c>
      <c r="CD231" s="3">
        <v>1.95</v>
      </c>
      <c r="CE231" s="3">
        <v>1.97</v>
      </c>
      <c r="CF231" s="3">
        <v>1.9</v>
      </c>
      <c r="CG231" s="3">
        <v>1.9</v>
      </c>
      <c r="CH231" s="3">
        <v>1.8</v>
      </c>
      <c r="CI231" s="3">
        <v>1.97</v>
      </c>
      <c r="CJ231" s="3">
        <v>1.99</v>
      </c>
      <c r="CK231" s="3">
        <v>1.97</v>
      </c>
      <c r="CL231" s="3">
        <v>1.99</v>
      </c>
      <c r="CM231" s="3">
        <v>2.0249999999999999</v>
      </c>
      <c r="CN231" s="3"/>
      <c r="CO231" s="3"/>
    </row>
    <row r="232" spans="1:93" hidden="1" x14ac:dyDescent="0.25">
      <c r="A232" t="s">
        <v>162</v>
      </c>
      <c r="B232" t="s">
        <v>163</v>
      </c>
      <c r="C232" s="1" t="s">
        <v>164</v>
      </c>
      <c r="D232" s="2">
        <v>-0.28539334999999999</v>
      </c>
      <c r="E232">
        <v>85926</v>
      </c>
      <c r="F232">
        <v>2018</v>
      </c>
      <c r="G232" s="7">
        <v>1</v>
      </c>
      <c r="H232" s="8">
        <f t="shared" si="22"/>
        <v>0</v>
      </c>
      <c r="I232" s="8">
        <f>_xll.FDS(A232,"FF_CURR_RATIO(ANN_R,0)")</f>
        <v>1.354230155274996</v>
      </c>
      <c r="J232" s="8">
        <f t="shared" si="26"/>
        <v>0</v>
      </c>
      <c r="K232" s="8">
        <f>_xll.FDS(A232,"FF_PBK(ANN_R,0)")</f>
        <v>54.574638844301766</v>
      </c>
      <c r="L232" s="8">
        <f>_xll.FDSR(A232,"FF_PE(ANN_R,NOW,NOW,AY)")</f>
        <v>55.01004240124972</v>
      </c>
      <c r="M232" s="12">
        <f>_xll.FDSR(A232,"FF_EPS(ANN_R,NOW,NOW,AY)")</f>
        <v>0.8962</v>
      </c>
      <c r="N232" s="12"/>
      <c r="O232" s="12">
        <f>_xll.FDSR(A232,"FF_SALES(ANN_R,NOW,NOW,AY)")</f>
        <v>4461.6000000000004</v>
      </c>
      <c r="P232" s="10">
        <f>_xll.FDSR(A232,"FF_RD_EXP(ANN_R,NOW,NOW,AY)")</f>
        <v>91.8</v>
      </c>
      <c r="Q232" s="10">
        <f>_xll.FDS(A232,"FF_ASSETS(ANN_R,0)")</f>
        <v>5280.3</v>
      </c>
      <c r="R232" s="10">
        <f t="shared" si="23"/>
        <v>1.7385375830918696E-2</v>
      </c>
      <c r="S232" s="10">
        <f t="shared" si="27"/>
        <v>0</v>
      </c>
      <c r="T232">
        <f t="shared" si="24"/>
        <v>-0.25813846859238876</v>
      </c>
      <c r="U232">
        <f t="array" ref="U232:V232">_xll.FDSR(A232,"FF_DEBT_ASSETS(ANN_R,11/30/2016,10/31/2018,AY)")</f>
        <v>61.601620526671176</v>
      </c>
      <c r="V232">
        <v>55.864068505158123</v>
      </c>
      <c r="W232">
        <f t="shared" si="25"/>
        <v>-5.7375520215130535</v>
      </c>
      <c r="X232" s="3">
        <f>_xll.FDSR(A232,"FF_SGA(ANN_R,8/1/2018,10/31/2018,AY)")</f>
        <v>781.7</v>
      </c>
      <c r="Y232"/>
      <c r="Z232" s="10"/>
      <c r="AA232" s="3">
        <f t="array" ref="AA232:CM232">_xll.FDSR($A232,"FG_PRICE(8/1/2018,10/31/2018,,USD)")</f>
        <v>43.62</v>
      </c>
      <c r="AB232" s="3">
        <v>42.93</v>
      </c>
      <c r="AC232" s="4">
        <v>43.39</v>
      </c>
      <c r="AD232" s="3">
        <v>43.19</v>
      </c>
      <c r="AE232" s="3">
        <v>41</v>
      </c>
      <c r="AF232" s="3">
        <v>41.29</v>
      </c>
      <c r="AG232" s="3">
        <v>41.46</v>
      </c>
      <c r="AH232" s="3">
        <v>39.76</v>
      </c>
      <c r="AI232" s="3">
        <v>39.630000000000003</v>
      </c>
      <c r="AJ232" s="3">
        <v>39.869999999999997</v>
      </c>
      <c r="AK232" s="3">
        <v>39.72</v>
      </c>
      <c r="AL232" s="3">
        <v>39.049999999999997</v>
      </c>
      <c r="AM232" s="3">
        <v>38.950000000000003</v>
      </c>
      <c r="AN232" s="3">
        <v>38.83</v>
      </c>
      <c r="AO232" s="3">
        <v>39.380000000000003</v>
      </c>
      <c r="AP232" s="3">
        <v>39.32</v>
      </c>
      <c r="AQ232" s="3">
        <v>38.909999999999997</v>
      </c>
      <c r="AR232" s="3">
        <v>38.96</v>
      </c>
      <c r="AS232" s="3">
        <v>39.85</v>
      </c>
      <c r="AT232" s="3">
        <v>40.08</v>
      </c>
      <c r="AU232" s="3">
        <v>40.74</v>
      </c>
      <c r="AV232" s="3">
        <v>40.28</v>
      </c>
      <c r="AW232" s="3">
        <v>40.11</v>
      </c>
      <c r="AX232" s="3">
        <v>39.520000000000003</v>
      </c>
      <c r="AY232" s="3">
        <v>40.46</v>
      </c>
      <c r="AZ232" s="3">
        <v>40.5</v>
      </c>
      <c r="BA232" s="3">
        <v>40.25</v>
      </c>
      <c r="BB232" s="3">
        <v>40.58</v>
      </c>
      <c r="BC232" s="3">
        <v>40.56</v>
      </c>
      <c r="BD232" s="3">
        <v>40.82</v>
      </c>
      <c r="BE232" s="3">
        <v>41.23</v>
      </c>
      <c r="BF232" s="3">
        <v>41.6</v>
      </c>
      <c r="BG232" s="3">
        <v>41.99</v>
      </c>
      <c r="BH232" s="3">
        <v>42.15</v>
      </c>
      <c r="BI232" s="3">
        <v>41.8</v>
      </c>
      <c r="BJ232" s="3">
        <v>42.11</v>
      </c>
      <c r="BK232" s="3">
        <v>41.74</v>
      </c>
      <c r="BL232" s="3">
        <v>41.58</v>
      </c>
      <c r="BM232" s="3">
        <v>39.99</v>
      </c>
      <c r="BN232" s="3">
        <v>40.130000000000003</v>
      </c>
      <c r="BO232" s="3">
        <v>39.909999999999997</v>
      </c>
      <c r="BP232" s="3">
        <v>40.15</v>
      </c>
      <c r="BQ232" s="3">
        <v>40.049999999999997</v>
      </c>
      <c r="BR232" s="3">
        <v>39.9</v>
      </c>
      <c r="BS232" s="3">
        <v>38.44</v>
      </c>
      <c r="BT232" s="3">
        <v>38.65</v>
      </c>
      <c r="BU232" s="3">
        <v>38.619999999999997</v>
      </c>
      <c r="BV232" s="3">
        <v>38.9</v>
      </c>
      <c r="BW232" s="3">
        <v>37.5</v>
      </c>
      <c r="BX232" s="3">
        <v>36.130000000000003</v>
      </c>
      <c r="BY232" s="3">
        <v>34.94</v>
      </c>
      <c r="BZ232" s="3">
        <v>34.78</v>
      </c>
      <c r="CA232" s="3">
        <v>34.92</v>
      </c>
      <c r="CB232" s="3">
        <v>35.4</v>
      </c>
      <c r="CC232" s="3">
        <v>35.28</v>
      </c>
      <c r="CD232" s="3">
        <v>32.35</v>
      </c>
      <c r="CE232" s="3">
        <v>32.1</v>
      </c>
      <c r="CF232" s="3">
        <v>31.17</v>
      </c>
      <c r="CG232" s="3">
        <v>31.16</v>
      </c>
      <c r="CH232" s="3">
        <v>30.74</v>
      </c>
      <c r="CI232" s="3">
        <v>31.02</v>
      </c>
      <c r="CJ232" s="3">
        <v>31.34</v>
      </c>
      <c r="CK232" s="3">
        <v>31.31</v>
      </c>
      <c r="CL232" s="3">
        <v>32.25</v>
      </c>
      <c r="CM232" s="3">
        <v>32.36</v>
      </c>
      <c r="CN232" s="3"/>
      <c r="CO232" s="3"/>
    </row>
    <row r="233" spans="1:93" hidden="1" x14ac:dyDescent="0.25">
      <c r="A233" t="s">
        <v>2545</v>
      </c>
      <c r="B233" t="s">
        <v>2546</v>
      </c>
      <c r="C233" s="1" t="s">
        <v>2547</v>
      </c>
      <c r="D233" s="2">
        <v>-0.379469373</v>
      </c>
      <c r="E233">
        <v>92902</v>
      </c>
      <c r="F233">
        <v>2018</v>
      </c>
      <c r="G233" s="7">
        <v>1</v>
      </c>
      <c r="H233" s="8">
        <f t="shared" si="22"/>
        <v>0</v>
      </c>
      <c r="I233" s="8">
        <f>_xll.FDS(A233,"FF_CURR_RATIO(ANN_R,0)")</f>
        <v>1.844387681887323</v>
      </c>
      <c r="J233" s="8">
        <f t="shared" si="26"/>
        <v>0</v>
      </c>
      <c r="K233" s="8">
        <f>_xll.FDS(A233,"FF_PBK(ANN_R,0)")</f>
        <v>1.7547494513765269</v>
      </c>
      <c r="L233" s="8">
        <f>_xll.FDSR(A233,"FF_PE(ANN_R,NOW,NOW,AY)")</f>
        <v>25.9375</v>
      </c>
      <c r="M233" s="12">
        <f>_xll.FDSR(A233,"FF_EPS(ANN_R,NOW,NOW,AY)")</f>
        <v>0.32</v>
      </c>
      <c r="N233" s="12"/>
      <c r="O233" s="12">
        <f>_xll.FDSR(A233,"FF_SALES(ANN_R,NOW,NOW,AY)")</f>
        <v>478.39699999999999</v>
      </c>
      <c r="P233" s="10">
        <f>_xll.FDSR(A233,"FF_RD_EXP(ANN_R,NOW,NOW,AY)")</f>
        <v>0</v>
      </c>
      <c r="Q233" s="10">
        <f>_xll.FDS(A233,"FF_ASSETS(ANN_R,0)")</f>
        <v>287.53899999999999</v>
      </c>
      <c r="R233" s="10">
        <f t="shared" si="23"/>
        <v>0</v>
      </c>
      <c r="S233" s="10">
        <f t="shared" si="27"/>
        <v>0</v>
      </c>
      <c r="T233" s="10">
        <f t="shared" si="24"/>
        <v>-0.27382753403933435</v>
      </c>
      <c r="U233" s="10">
        <f t="array" ref="U233:V233">_xll.FDSR(A233,"FF_DEBT_ASSETS(ANN_R,11/30/2016,10/31/2018,AY)")</f>
        <v>0</v>
      </c>
      <c r="V233" s="10">
        <v>0</v>
      </c>
      <c r="W233" s="10">
        <f t="shared" si="25"/>
        <v>0</v>
      </c>
      <c r="X233" s="10">
        <f>_xll.FDSR(A233,"FF_SGA(ANN_R,8/1/2018,10/31/2018,AY)")</f>
        <v>254.92099999999999</v>
      </c>
      <c r="Y233" s="10"/>
      <c r="Z233" s="10"/>
      <c r="AA233" s="3">
        <f t="array" ref="AA233:CM233">_xll.FDSR($A233,"FG_PRICE(8/1/2018,10/31/2018,,USD)")</f>
        <v>13.22</v>
      </c>
      <c r="AB233" s="3">
        <v>13.02</v>
      </c>
      <c r="AC233" s="4">
        <v>13.1</v>
      </c>
      <c r="AD233" s="3">
        <v>12.89</v>
      </c>
      <c r="AE233" s="3">
        <v>13.21</v>
      </c>
      <c r="AF233" s="3">
        <v>13.05</v>
      </c>
      <c r="AG233" s="3">
        <v>13.22</v>
      </c>
      <c r="AH233" s="3">
        <v>12.91</v>
      </c>
      <c r="AI233" s="3">
        <v>13.03</v>
      </c>
      <c r="AJ233" s="3">
        <v>13.08</v>
      </c>
      <c r="AK233" s="3">
        <v>13.12</v>
      </c>
      <c r="AL233" s="3">
        <v>13.35</v>
      </c>
      <c r="AM233" s="3">
        <v>13.16</v>
      </c>
      <c r="AN233" s="3">
        <v>13.42</v>
      </c>
      <c r="AO233" s="3">
        <v>13.04</v>
      </c>
      <c r="AP233" s="3">
        <v>13.01</v>
      </c>
      <c r="AQ233" s="3">
        <v>13</v>
      </c>
      <c r="AR233" s="3">
        <v>12.75</v>
      </c>
      <c r="AS233" s="3">
        <v>12.87</v>
      </c>
      <c r="AT233" s="3">
        <v>12.79</v>
      </c>
      <c r="AU233" s="3">
        <v>11.79</v>
      </c>
      <c r="AV233" s="3">
        <v>11.73</v>
      </c>
      <c r="AW233" s="3">
        <v>11.76</v>
      </c>
      <c r="AX233" s="3">
        <v>11.66</v>
      </c>
      <c r="AY233" s="3">
        <v>11.16</v>
      </c>
      <c r="AZ233" s="3">
        <v>11.12</v>
      </c>
      <c r="BA233" s="3">
        <v>10.74</v>
      </c>
      <c r="BB233" s="3">
        <v>10.75</v>
      </c>
      <c r="BC233" s="3">
        <v>10.64</v>
      </c>
      <c r="BD233" s="3">
        <v>10.199999999999999</v>
      </c>
      <c r="BE233" s="3">
        <v>10.23</v>
      </c>
      <c r="BF233" s="3">
        <v>10.17</v>
      </c>
      <c r="BG233" s="3">
        <v>10.32</v>
      </c>
      <c r="BH233" s="3">
        <v>10.42</v>
      </c>
      <c r="BI233" s="3">
        <v>10.37</v>
      </c>
      <c r="BJ233" s="3">
        <v>10.199999999999999</v>
      </c>
      <c r="BK233" s="3">
        <v>10.07</v>
      </c>
      <c r="BL233" s="3">
        <v>9.99</v>
      </c>
      <c r="BM233" s="3">
        <v>10.45</v>
      </c>
      <c r="BN233" s="3">
        <v>10</v>
      </c>
      <c r="BO233" s="3">
        <v>10.16</v>
      </c>
      <c r="BP233" s="3">
        <v>10.16</v>
      </c>
      <c r="BQ233" s="3">
        <v>10.07</v>
      </c>
      <c r="BR233" s="3">
        <v>9.91</v>
      </c>
      <c r="BS233" s="3">
        <v>9.7899999999999991</v>
      </c>
      <c r="BT233" s="3">
        <v>9.9499999999999993</v>
      </c>
      <c r="BU233" s="3">
        <v>9.99</v>
      </c>
      <c r="BV233" s="3">
        <v>9.69</v>
      </c>
      <c r="BW233" s="3">
        <v>9.83</v>
      </c>
      <c r="BX233" s="3">
        <v>9.6999999999999993</v>
      </c>
      <c r="BY233" s="3">
        <v>9.57</v>
      </c>
      <c r="BZ233" s="3">
        <v>9.4499999999999993</v>
      </c>
      <c r="CA233" s="3">
        <v>9.65</v>
      </c>
      <c r="CB233" s="3">
        <v>9.67</v>
      </c>
      <c r="CC233" s="3">
        <v>9.48</v>
      </c>
      <c r="CD233" s="3">
        <v>9.3699999999999992</v>
      </c>
      <c r="CE233" s="3">
        <v>9.17</v>
      </c>
      <c r="CF233" s="3">
        <v>8.9499999999999993</v>
      </c>
      <c r="CG233" s="3">
        <v>8.82</v>
      </c>
      <c r="CH233" s="3">
        <v>8.8000000000000007</v>
      </c>
      <c r="CI233" s="3">
        <v>8.92</v>
      </c>
      <c r="CJ233" s="3">
        <v>9.34</v>
      </c>
      <c r="CK233" s="3">
        <v>9.42</v>
      </c>
      <c r="CL233" s="3">
        <v>9.4600000000000009</v>
      </c>
      <c r="CM233" s="3">
        <v>9.6</v>
      </c>
      <c r="CN233" s="3"/>
      <c r="CO233" s="3"/>
    </row>
    <row r="234" spans="1:93" hidden="1" x14ac:dyDescent="0.25">
      <c r="A234" t="s">
        <v>3063</v>
      </c>
      <c r="B234" t="s">
        <v>3064</v>
      </c>
      <c r="C234" s="1" t="s">
        <v>3563</v>
      </c>
      <c r="D234" s="2">
        <v>-0.314792935</v>
      </c>
      <c r="E234">
        <v>90177</v>
      </c>
      <c r="F234">
        <v>2018</v>
      </c>
      <c r="G234" s="7">
        <v>1</v>
      </c>
      <c r="H234" s="8">
        <f t="shared" si="22"/>
        <v>0</v>
      </c>
      <c r="I234" s="8">
        <f>_xll.FDS(A234,"FF_CURR_RATIO(ANN_R,0)")</f>
        <v>7.6173159290230474</v>
      </c>
      <c r="J234" s="8">
        <f t="shared" si="26"/>
        <v>1</v>
      </c>
      <c r="K234" s="8">
        <f>_xll.FDS(A234,"FF_PBK(ANN_R,0)")</f>
        <v>11.17258320067978</v>
      </c>
      <c r="L234" s="8" t="e">
        <f>_xll.FDSR(A234,"FF_PE(ANN_R,NOW,NOW,AY)")</f>
        <v>#N/A</v>
      </c>
      <c r="M234" s="12">
        <f>_xll.FDSR(A234,"FF_EPS(ANN_R,NOW,NOW,AY)")</f>
        <v>-2.36</v>
      </c>
      <c r="N234" s="12"/>
      <c r="O234" s="12">
        <f>_xll.FDSR(A234,"FF_SALES(ANN_R,NOW,NOW,AY)")</f>
        <v>124.901</v>
      </c>
      <c r="P234" s="10">
        <f>_xll.FDSR(A234,"FF_RD_EXP(ANN_R,NOW,NOW,AY)")</f>
        <v>149.18899999999999</v>
      </c>
      <c r="Q234" s="10">
        <f>_xll.FDS(A234,"FF_ASSETS(ANN_R,0)")</f>
        <v>384.50599999999997</v>
      </c>
      <c r="R234" s="10">
        <f t="shared" si="23"/>
        <v>0.38800174769704504</v>
      </c>
      <c r="S234" s="10">
        <f t="shared" si="27"/>
        <v>1</v>
      </c>
      <c r="T234">
        <f t="shared" si="24"/>
        <v>0.26822916666666674</v>
      </c>
      <c r="U234">
        <f t="array" ref="U234:V234">_xll.FDSR(A234,"FF_DEBT_ASSETS(ANN_R,11/30/2016,10/31/2018,AY)")</f>
        <v>0</v>
      </c>
      <c r="V234">
        <v>0</v>
      </c>
      <c r="W234">
        <f t="shared" si="25"/>
        <v>0</v>
      </c>
      <c r="X234" s="3">
        <f>_xll.FDSR(A234,"FF_SGA(ANN_R,8/1/2018,10/31/2018,AY)")</f>
        <v>404.25099999999998</v>
      </c>
      <c r="Y234"/>
      <c r="Z234" s="10"/>
      <c r="AA234" s="3">
        <f t="array" ref="AA234:CM234">_xll.FDSR($A234,"FG_PRICE(8/1/2018,10/31/2018,,USD)")</f>
        <v>15.36</v>
      </c>
      <c r="AB234" s="3">
        <v>15.49</v>
      </c>
      <c r="AC234" s="4">
        <v>15.22</v>
      </c>
      <c r="AD234" s="3">
        <v>13.91</v>
      </c>
      <c r="AE234" s="3">
        <v>14.19</v>
      </c>
      <c r="AF234" s="3">
        <v>14.02</v>
      </c>
      <c r="AG234" s="3">
        <v>13.91</v>
      </c>
      <c r="AH234" s="3">
        <v>14.92</v>
      </c>
      <c r="AI234" s="3">
        <v>14.29</v>
      </c>
      <c r="AJ234" s="3">
        <v>14.33</v>
      </c>
      <c r="AK234" s="3">
        <v>13.79</v>
      </c>
      <c r="AL234" s="3">
        <v>13.3</v>
      </c>
      <c r="AM234" s="3">
        <v>13.03</v>
      </c>
      <c r="AN234" s="3">
        <v>13.57</v>
      </c>
      <c r="AO234" s="3">
        <v>14.11</v>
      </c>
      <c r="AP234" s="3">
        <v>14.18</v>
      </c>
      <c r="AQ234" s="3">
        <v>14.26</v>
      </c>
      <c r="AR234" s="3">
        <v>14.39</v>
      </c>
      <c r="AS234" s="3">
        <v>14.54</v>
      </c>
      <c r="AT234" s="3">
        <v>14.6</v>
      </c>
      <c r="AU234" s="3">
        <v>14.42</v>
      </c>
      <c r="AV234" s="3">
        <v>14.42</v>
      </c>
      <c r="AW234" s="3">
        <v>14.22</v>
      </c>
      <c r="AX234" s="3">
        <v>14.24</v>
      </c>
      <c r="AY234" s="3">
        <v>14.38</v>
      </c>
      <c r="AZ234" s="3">
        <v>14.03</v>
      </c>
      <c r="BA234" s="3">
        <v>14.04</v>
      </c>
      <c r="BB234" s="3">
        <v>13.95</v>
      </c>
      <c r="BC234" s="3">
        <v>13.49</v>
      </c>
      <c r="BD234" s="3">
        <v>13.77</v>
      </c>
      <c r="BE234" s="3">
        <v>13.76</v>
      </c>
      <c r="BF234" s="3">
        <v>13.88</v>
      </c>
      <c r="BG234" s="3">
        <v>14.05</v>
      </c>
      <c r="BH234" s="3">
        <v>14.28</v>
      </c>
      <c r="BI234" s="3">
        <v>15.1</v>
      </c>
      <c r="BJ234" s="3">
        <v>19.11</v>
      </c>
      <c r="BK234" s="3">
        <v>20.170000000000002</v>
      </c>
      <c r="BL234" s="3">
        <v>19.850000000000001</v>
      </c>
      <c r="BM234" s="3">
        <v>21.41</v>
      </c>
      <c r="BN234" s="3">
        <v>21.1</v>
      </c>
      <c r="BO234" s="3">
        <v>21.81</v>
      </c>
      <c r="BP234" s="3">
        <v>20.76</v>
      </c>
      <c r="BQ234" s="3">
        <v>20.79</v>
      </c>
      <c r="BR234" s="3">
        <v>20.16</v>
      </c>
      <c r="BS234" s="3">
        <v>21.16</v>
      </c>
      <c r="BT234" s="3">
        <v>21.47</v>
      </c>
      <c r="BU234" s="3">
        <v>21.44</v>
      </c>
      <c r="BV234" s="3">
        <v>21.11</v>
      </c>
      <c r="BW234" s="3">
        <v>21.16</v>
      </c>
      <c r="BX234" s="3">
        <v>20.239999999999998</v>
      </c>
      <c r="BY234" s="3">
        <v>20.99</v>
      </c>
      <c r="BZ234" s="3">
        <v>21.72</v>
      </c>
      <c r="CA234" s="3">
        <v>21.28</v>
      </c>
      <c r="CB234" s="3">
        <v>22.92</v>
      </c>
      <c r="CC234" s="3">
        <v>22.87</v>
      </c>
      <c r="CD234" s="3">
        <v>22.73</v>
      </c>
      <c r="CE234" s="3">
        <v>22.21</v>
      </c>
      <c r="CF234" s="3">
        <v>21.76</v>
      </c>
      <c r="CG234" s="3">
        <v>22</v>
      </c>
      <c r="CH234" s="3">
        <v>19.239999999999998</v>
      </c>
      <c r="CI234" s="3">
        <v>21.27</v>
      </c>
      <c r="CJ234" s="3">
        <v>21.74</v>
      </c>
      <c r="CK234" s="3">
        <v>21.1</v>
      </c>
      <c r="CL234" s="3">
        <v>21.09</v>
      </c>
      <c r="CM234" s="3">
        <v>19.48</v>
      </c>
      <c r="CN234" s="3"/>
      <c r="CO234" s="3"/>
    </row>
    <row r="235" spans="1:93" hidden="1" x14ac:dyDescent="0.25">
      <c r="A235" s="3" t="s">
        <v>4771</v>
      </c>
      <c r="B235" s="3" t="s">
        <v>4772</v>
      </c>
      <c r="C235" s="5" t="s">
        <v>4773</v>
      </c>
      <c r="D235" s="6">
        <v>-0.678095314</v>
      </c>
      <c r="E235" s="3">
        <v>83622</v>
      </c>
      <c r="F235" s="3">
        <v>2018</v>
      </c>
      <c r="G235" s="8">
        <v>1</v>
      </c>
      <c r="H235" s="8">
        <f t="shared" si="22"/>
        <v>0</v>
      </c>
      <c r="I235" s="8">
        <f>_xll.FDS(A235,"FF_CURR_RATIO(ANN_R,0)")</f>
        <v>1.4057811928283941</v>
      </c>
      <c r="J235" s="8">
        <f t="shared" si="26"/>
        <v>0</v>
      </c>
      <c r="K235" s="8" t="e">
        <f>_xll.FDS(A235,"FF_PBK(ANN_R,0)")</f>
        <v>#N/A</v>
      </c>
      <c r="L235" s="8" t="e">
        <f>_xll.FDSR(A235,"FF_PE(ANN_R,NOW,NOW,AY)")</f>
        <v>#N/A</v>
      </c>
      <c r="M235" s="12">
        <f>_xll.FDSR(A235,"FF_EPS(ANN_R,NOW,NOW,AY)")</f>
        <v>-0.72</v>
      </c>
      <c r="N235" s="12"/>
      <c r="O235" s="12">
        <f>_xll.FDSR(A235,"FF_SALES(ANN_R,NOW,NOW,AY)")</f>
        <v>14.465</v>
      </c>
      <c r="P235" s="10">
        <f>_xll.FDSR(A235,"FF_RD_EXP(ANN_R,NOW,NOW,AY)")</f>
        <v>13.815</v>
      </c>
      <c r="Q235" s="10">
        <f>_xll.FDS(A235,"FF_ASSETS(ANN_R,0)")</f>
        <v>8.0649999999999995</v>
      </c>
      <c r="R235" s="10">
        <f t="shared" si="23"/>
        <v>1.7129572225666461</v>
      </c>
      <c r="S235" s="10">
        <f t="shared" si="27"/>
        <v>0</v>
      </c>
      <c r="T235" s="10">
        <f t="shared" si="24"/>
        <v>-0.27636113025499653</v>
      </c>
      <c r="U235" s="10">
        <f t="array" ref="U235:V235">_xll.FDSR(A235,"FF_DEBT_ASSETS(ANN_R,11/30/2016,10/31/2018,AY)")</f>
        <v>0</v>
      </c>
      <c r="V235" s="10">
        <v>52.762034006545868</v>
      </c>
      <c r="W235" s="10">
        <f t="shared" si="25"/>
        <v>52.762034006545868</v>
      </c>
      <c r="X235" s="10">
        <f>_xll.FDSR(A235,"FF_SGA(ANN_R,8/1/2018,10/31/2018,AY)")</f>
        <v>21.289000000000001</v>
      </c>
      <c r="Y235" s="10"/>
      <c r="Z235" s="10"/>
      <c r="AA235" s="3">
        <f t="array" ref="AA235:CM235">_xll.FDSR($A235,"FG_PRICE(8/1/2018,10/31/2018,,USD)")</f>
        <v>1.4510000000000001</v>
      </c>
      <c r="AB235" s="3">
        <v>1.4</v>
      </c>
      <c r="AC235" s="4">
        <v>1.37</v>
      </c>
      <c r="AD235" s="3">
        <v>1.4</v>
      </c>
      <c r="AE235" s="3">
        <v>1.4447000000000001</v>
      </c>
      <c r="AF235" s="3">
        <v>1.37</v>
      </c>
      <c r="AG235" s="3">
        <v>1.4</v>
      </c>
      <c r="AH235" s="3">
        <v>1.385</v>
      </c>
      <c r="AI235" s="3">
        <v>1.38</v>
      </c>
      <c r="AJ235" s="3">
        <v>1.38</v>
      </c>
      <c r="AK235" s="3">
        <v>1.33</v>
      </c>
      <c r="AL235" s="3">
        <v>1.29</v>
      </c>
      <c r="AM235" s="3">
        <v>1.3</v>
      </c>
      <c r="AN235" s="3">
        <v>1.365</v>
      </c>
      <c r="AO235" s="3">
        <v>1.3</v>
      </c>
      <c r="AP235" s="3">
        <v>1.41</v>
      </c>
      <c r="AQ235" s="3">
        <v>1.41</v>
      </c>
      <c r="AR235" s="3">
        <v>1.43</v>
      </c>
      <c r="AS235" s="3">
        <v>1.46</v>
      </c>
      <c r="AT235" s="3">
        <v>1.35</v>
      </c>
      <c r="AU235" s="3">
        <v>1.4</v>
      </c>
      <c r="AV235" s="3">
        <v>1.4</v>
      </c>
      <c r="AW235" s="3">
        <v>1.39</v>
      </c>
      <c r="AX235" s="3">
        <v>1.36</v>
      </c>
      <c r="AY235" s="3">
        <v>1.36</v>
      </c>
      <c r="AZ235" s="3">
        <v>1.37</v>
      </c>
      <c r="BA235" s="3">
        <v>1.37</v>
      </c>
      <c r="BB235" s="3">
        <v>1.3</v>
      </c>
      <c r="BC235" s="3">
        <v>1.3</v>
      </c>
      <c r="BD235" s="3">
        <v>1.3</v>
      </c>
      <c r="BE235" s="3">
        <v>1.32</v>
      </c>
      <c r="BF235" s="3">
        <v>1.25</v>
      </c>
      <c r="BG235" s="3">
        <v>1.25</v>
      </c>
      <c r="BH235" s="3">
        <v>1.21</v>
      </c>
      <c r="BI235" s="3">
        <v>1.19</v>
      </c>
      <c r="BJ235" s="3">
        <v>1.22</v>
      </c>
      <c r="BK235" s="3">
        <v>1.17</v>
      </c>
      <c r="BL235" s="3">
        <v>1.1000000000000001</v>
      </c>
      <c r="BM235" s="3">
        <v>1.1299999999999999</v>
      </c>
      <c r="BN235" s="3">
        <v>1.17</v>
      </c>
      <c r="BO235" s="3">
        <v>1.1200000000000001</v>
      </c>
      <c r="BP235" s="3">
        <v>1.1399999999999999</v>
      </c>
      <c r="BQ235" s="3">
        <v>1.1599999999999999</v>
      </c>
      <c r="BR235" s="3">
        <v>1.18</v>
      </c>
      <c r="BS235" s="3">
        <v>1.73</v>
      </c>
      <c r="BT235" s="3">
        <v>1.58</v>
      </c>
      <c r="BU235" s="3">
        <v>1.4</v>
      </c>
      <c r="BV235" s="3">
        <v>1.3998999999999999</v>
      </c>
      <c r="BW235" s="3">
        <v>1.38</v>
      </c>
      <c r="BX235" s="3">
        <v>1.3</v>
      </c>
      <c r="BY235" s="3">
        <v>1.25</v>
      </c>
      <c r="BZ235" s="3">
        <v>1.38</v>
      </c>
      <c r="CA235" s="3">
        <v>1.31</v>
      </c>
      <c r="CB235" s="3">
        <v>1.21</v>
      </c>
      <c r="CC235" s="3">
        <v>1.22</v>
      </c>
      <c r="CD235" s="3">
        <v>1.2</v>
      </c>
      <c r="CE235" s="3">
        <v>1.1599999999999999</v>
      </c>
      <c r="CF235" s="3">
        <v>1.23</v>
      </c>
      <c r="CG235" s="3">
        <v>1.18</v>
      </c>
      <c r="CH235" s="3">
        <v>1.1100000000000001</v>
      </c>
      <c r="CI235" s="3">
        <v>1.1100000000000001</v>
      </c>
      <c r="CJ235" s="3">
        <v>1.1299999999999999</v>
      </c>
      <c r="CK235" s="3">
        <v>1.1200000000000001</v>
      </c>
      <c r="CL235" s="3">
        <v>1.07</v>
      </c>
      <c r="CM235" s="3">
        <v>1.05</v>
      </c>
      <c r="CN235" s="3"/>
      <c r="CO235" s="3"/>
    </row>
    <row r="236" spans="1:93" hidden="1" x14ac:dyDescent="0.25">
      <c r="A236" t="s">
        <v>199</v>
      </c>
      <c r="B236" t="s">
        <v>200</v>
      </c>
      <c r="C236" s="1" t="s">
        <v>3113</v>
      </c>
      <c r="D236" s="2">
        <v>-0.49911821699999998</v>
      </c>
      <c r="E236">
        <v>87394</v>
      </c>
      <c r="F236">
        <v>2018</v>
      </c>
      <c r="G236" s="7">
        <v>1</v>
      </c>
      <c r="H236" s="8">
        <f t="shared" si="22"/>
        <v>0</v>
      </c>
      <c r="I236" s="8">
        <f>_xll.FDS(A236,"FF_CURR_RATIO(ANN_R,0)")</f>
        <v>2.5172774869109951</v>
      </c>
      <c r="J236" s="8">
        <f t="shared" si="26"/>
        <v>0</v>
      </c>
      <c r="K236" s="8">
        <f>_xll.FDS(A236,"FF_PBK(ANN_R,0)")</f>
        <v>21.393939393939391</v>
      </c>
      <c r="L236" s="8" t="e">
        <f>_xll.FDSR(A236,"FF_PE(ANN_R,NOW,NOW,AY)")</f>
        <v>#N/A</v>
      </c>
      <c r="M236" s="12">
        <f>_xll.FDSR(A236,"FF_EPS(ANN_R,NOW,NOW,AY)")</f>
        <v>-1.5522</v>
      </c>
      <c r="N236" s="12"/>
      <c r="O236" s="12">
        <f>_xll.FDSR(A236,"FF_SALES(ANN_R,NOW,NOW,AY)")</f>
        <v>35.012999999999998</v>
      </c>
      <c r="P236" s="10">
        <f>_xll.FDSR(A236,"FF_RD_EXP(ANN_R,NOW,NOW,AY)")</f>
        <v>11.759</v>
      </c>
      <c r="Q236" s="10">
        <f>_xll.FDS(A236,"FF_ASSETS(ANN_R,0)")</f>
        <v>51.975000000000001</v>
      </c>
      <c r="R236" s="10">
        <f t="shared" si="23"/>
        <v>0.22624338624338625</v>
      </c>
      <c r="S236" s="10">
        <f t="shared" si="27"/>
        <v>1</v>
      </c>
      <c r="T236" s="10">
        <f t="shared" si="24"/>
        <v>-0.27881844380403464</v>
      </c>
      <c r="U236" s="10">
        <f t="array" ref="U236:V236">_xll.FDSR(A236,"FF_DEBT_ASSETS(ANN_R,11/30/2016,10/31/2018,AY)")</f>
        <v>0</v>
      </c>
      <c r="V236" s="10">
        <v>0</v>
      </c>
      <c r="W236" s="10">
        <f t="shared" si="25"/>
        <v>0</v>
      </c>
      <c r="X236" s="10">
        <f>_xll.FDSR(A236,"FF_SGA(ANN_R,8/1/2018,10/31/2018,AY)")</f>
        <v>77.650000000000006</v>
      </c>
      <c r="Y236" s="10"/>
      <c r="Z236" s="10"/>
      <c r="AA236" s="3">
        <f t="array" ref="AA236:CM236">_xll.FDSR($A236,"FG_PRICE(8/1/2018,10/31/2018,,USD)")</f>
        <v>13.88</v>
      </c>
      <c r="AB236" s="3">
        <v>14.23</v>
      </c>
      <c r="AC236" s="4">
        <v>10.78</v>
      </c>
      <c r="AD236" s="3">
        <v>11.135</v>
      </c>
      <c r="AE236" s="3">
        <v>11.32</v>
      </c>
      <c r="AF236" s="3">
        <v>11.39</v>
      </c>
      <c r="AG236" s="3">
        <v>11.52</v>
      </c>
      <c r="AH236" s="3">
        <v>11.72</v>
      </c>
      <c r="AI236" s="3">
        <v>11.16</v>
      </c>
      <c r="AJ236" s="3">
        <v>11.5</v>
      </c>
      <c r="AK236" s="3">
        <v>11.34</v>
      </c>
      <c r="AL236" s="3">
        <v>11.22</v>
      </c>
      <c r="AM236" s="3">
        <v>11.23</v>
      </c>
      <c r="AN236" s="3">
        <v>11.05</v>
      </c>
      <c r="AO236" s="3">
        <v>10.89</v>
      </c>
      <c r="AP236" s="3">
        <v>11.17</v>
      </c>
      <c r="AQ236" s="3">
        <v>11.61</v>
      </c>
      <c r="AR236" s="3">
        <v>11.43</v>
      </c>
      <c r="AS236" s="3">
        <v>11.43</v>
      </c>
      <c r="AT236" s="3">
        <v>11.28</v>
      </c>
      <c r="AU236" s="3">
        <v>11.34</v>
      </c>
      <c r="AV236" s="3">
        <v>11.54</v>
      </c>
      <c r="AW236" s="3">
        <v>11.62</v>
      </c>
      <c r="AX236" s="3">
        <v>11.31</v>
      </c>
      <c r="AY236" s="3">
        <v>10.91</v>
      </c>
      <c r="AZ236" s="3">
        <v>10.82</v>
      </c>
      <c r="BA236" s="3">
        <v>10.63</v>
      </c>
      <c r="BB236" s="3">
        <v>10.47</v>
      </c>
      <c r="BC236" s="3">
        <v>10.199999999999999</v>
      </c>
      <c r="BD236" s="3">
        <v>10.94</v>
      </c>
      <c r="BE236" s="3">
        <v>10.91</v>
      </c>
      <c r="BF236" s="3">
        <v>10.66</v>
      </c>
      <c r="BG236" s="3">
        <v>10.54</v>
      </c>
      <c r="BH236" s="3">
        <v>10.47</v>
      </c>
      <c r="BI236" s="3">
        <v>10.19</v>
      </c>
      <c r="BJ236" s="3">
        <v>10.43</v>
      </c>
      <c r="BK236" s="3">
        <v>10.18</v>
      </c>
      <c r="BL236" s="3">
        <v>10.17</v>
      </c>
      <c r="BM236" s="3">
        <v>10.27</v>
      </c>
      <c r="BN236" s="3">
        <v>10.130000000000001</v>
      </c>
      <c r="BO236" s="3">
        <v>10.36</v>
      </c>
      <c r="BP236" s="3">
        <v>10.57</v>
      </c>
      <c r="BQ236" s="3">
        <v>10.210000000000001</v>
      </c>
      <c r="BR236" s="3">
        <v>9.92</v>
      </c>
      <c r="BS236" s="3">
        <v>10.28</v>
      </c>
      <c r="BT236" s="3">
        <v>10.34</v>
      </c>
      <c r="BU236" s="3">
        <v>9.86</v>
      </c>
      <c r="BV236" s="3">
        <v>9.66</v>
      </c>
      <c r="BW236" s="3">
        <v>9.59</v>
      </c>
      <c r="BX236" s="3">
        <v>9.35</v>
      </c>
      <c r="BY236" s="3">
        <v>9.48</v>
      </c>
      <c r="BZ236" s="3">
        <v>9.68</v>
      </c>
      <c r="CA236" s="3">
        <v>9.73</v>
      </c>
      <c r="CB236" s="3">
        <v>10.119999999999999</v>
      </c>
      <c r="CC236" s="3">
        <v>10.08</v>
      </c>
      <c r="CD236" s="3">
        <v>9.7799999999999994</v>
      </c>
      <c r="CE236" s="3">
        <v>9.66</v>
      </c>
      <c r="CF236" s="3">
        <v>9.82</v>
      </c>
      <c r="CG236" s="3">
        <v>9.74</v>
      </c>
      <c r="CH236" s="3">
        <v>9.3699999999999992</v>
      </c>
      <c r="CI236" s="3">
        <v>9.61</v>
      </c>
      <c r="CJ236" s="3">
        <v>9.26</v>
      </c>
      <c r="CK236" s="3">
        <v>9.25</v>
      </c>
      <c r="CL236" s="3">
        <v>9.66</v>
      </c>
      <c r="CM236" s="3">
        <v>10.01</v>
      </c>
      <c r="CN236" s="3"/>
      <c r="CO236" s="3"/>
    </row>
    <row r="237" spans="1:93" hidden="1" x14ac:dyDescent="0.25">
      <c r="A237" t="s">
        <v>1515</v>
      </c>
      <c r="B237" t="s">
        <v>1516</v>
      </c>
      <c r="C237" s="1" t="s">
        <v>3774</v>
      </c>
      <c r="D237" s="2">
        <v>-0.262400833</v>
      </c>
      <c r="E237">
        <v>62228</v>
      </c>
      <c r="F237">
        <v>2018</v>
      </c>
      <c r="G237" s="7">
        <v>1</v>
      </c>
      <c r="H237" s="8">
        <f t="shared" si="22"/>
        <v>0</v>
      </c>
      <c r="I237" s="8">
        <f>_xll.FDS(A237,"FF_CURR_RATIO(ANN_R,0)")</f>
        <v>9.9058398326041477</v>
      </c>
      <c r="J237" s="8">
        <f t="shared" si="26"/>
        <v>1</v>
      </c>
      <c r="K237" s="8">
        <f>_xll.FDS(A237,"FF_PBK(ANN_R,0)")</f>
        <v>1.234837845186936</v>
      </c>
      <c r="L237" s="8" t="e">
        <f>_xll.FDSR(A237,"FF_PE(ANN_R,NOW,NOW,AY)")</f>
        <v>#N/A</v>
      </c>
      <c r="M237" s="12">
        <f>_xll.FDSR(A237,"FF_EPS(ANN_R,NOW,NOW,AY)")</f>
        <v>-2.6488</v>
      </c>
      <c r="N237" s="12"/>
      <c r="O237" s="12">
        <f>_xll.FDSR(A237,"FF_SALES(ANN_R,NOW,NOW,AY)")</f>
        <v>39.406999999999996</v>
      </c>
      <c r="P237" s="10">
        <f>_xll.FDSR(A237,"FF_RD_EXP(ANN_R,NOW,NOW,AY)")</f>
        <v>6.95</v>
      </c>
      <c r="Q237" s="10">
        <f>_xll.FDS(A237,"FF_ASSETS(ANN_R,0)")</f>
        <v>83.584000000000003</v>
      </c>
      <c r="R237" s="10">
        <f t="shared" si="23"/>
        <v>8.3149885145482383E-2</v>
      </c>
      <c r="S237" s="10">
        <f t="shared" si="27"/>
        <v>0</v>
      </c>
      <c r="T237" s="10">
        <f t="shared" si="24"/>
        <v>0.38923654568210253</v>
      </c>
      <c r="U237" s="10">
        <f t="array" ref="U237:V237">_xll.FDSR(A237,"FF_DEBT_ASSETS(ANN_R,11/30/2016,10/31/2018,AY)")</f>
        <v>4.9109079450305702</v>
      </c>
      <c r="V237" s="10">
        <v>0</v>
      </c>
      <c r="W237" s="10">
        <f t="shared" si="25"/>
        <v>-4.9109079450305702</v>
      </c>
      <c r="X237" s="10">
        <f>_xll.FDSR(A237,"FF_SGA(ANN_R,8/1/2018,10/31/2018,AY)")</f>
        <v>17.558</v>
      </c>
      <c r="Y237" s="10"/>
      <c r="Z237" s="10"/>
      <c r="AA237" s="3">
        <f t="array" ref="AA237:CM237">_xll.FDSR($A237,"FG_PRICE(8/1/2018,10/31/2018,,USD)")</f>
        <v>7.99</v>
      </c>
      <c r="AB237" s="3">
        <v>8.25</v>
      </c>
      <c r="AC237" s="4">
        <v>8.2401</v>
      </c>
      <c r="AD237" s="3">
        <v>8.39</v>
      </c>
      <c r="AE237" s="3">
        <v>8.36</v>
      </c>
      <c r="AF237" s="3">
        <v>8.3000000000000007</v>
      </c>
      <c r="AG237" s="3">
        <v>8.52</v>
      </c>
      <c r="AH237" s="3">
        <v>8.4600000000000009</v>
      </c>
      <c r="AI237" s="3">
        <v>8.3800000000000008</v>
      </c>
      <c r="AJ237" s="3">
        <v>8.15</v>
      </c>
      <c r="AK237" s="3">
        <v>8.2799999999999994</v>
      </c>
      <c r="AL237" s="3">
        <v>8.2898999999999994</v>
      </c>
      <c r="AM237" s="3">
        <v>8.06</v>
      </c>
      <c r="AN237" s="3">
        <v>8.26</v>
      </c>
      <c r="AO237" s="3">
        <v>8.25</v>
      </c>
      <c r="AP237" s="3">
        <v>8.1999999999999993</v>
      </c>
      <c r="AQ237" s="3">
        <v>8.2799999999999994</v>
      </c>
      <c r="AR237" s="3">
        <v>8.3000000000000007</v>
      </c>
      <c r="AS237" s="3">
        <v>8.35</v>
      </c>
      <c r="AT237" s="3">
        <v>8.3800000000000008</v>
      </c>
      <c r="AU237" s="3">
        <v>8.15</v>
      </c>
      <c r="AV237" s="3">
        <v>8.11</v>
      </c>
      <c r="AW237" s="3">
        <v>8.3000000000000007</v>
      </c>
      <c r="AX237" s="3">
        <v>8.26</v>
      </c>
      <c r="AY237" s="3">
        <v>8.14</v>
      </c>
      <c r="AZ237" s="3">
        <v>8.1199999999999992</v>
      </c>
      <c r="BA237" s="3">
        <v>8.1</v>
      </c>
      <c r="BB237" s="3">
        <v>8.06</v>
      </c>
      <c r="BC237" s="3">
        <v>8.0500000000000007</v>
      </c>
      <c r="BD237" s="3">
        <v>8.0399999999999991</v>
      </c>
      <c r="BE237" s="3">
        <v>7.87</v>
      </c>
      <c r="BF237" s="3">
        <v>9.1999999999999993</v>
      </c>
      <c r="BG237" s="3">
        <v>9.6199999999999992</v>
      </c>
      <c r="BH237" s="3">
        <v>9.89</v>
      </c>
      <c r="BI237" s="3">
        <v>9.86</v>
      </c>
      <c r="BJ237" s="3">
        <v>9.84</v>
      </c>
      <c r="BK237" s="3">
        <v>9.9499999999999993</v>
      </c>
      <c r="BL237" s="3">
        <v>10.1</v>
      </c>
      <c r="BM237" s="3">
        <v>10</v>
      </c>
      <c r="BN237" s="3">
        <v>10.02</v>
      </c>
      <c r="BO237" s="3">
        <v>10.539899999999999</v>
      </c>
      <c r="BP237" s="3">
        <v>10.37</v>
      </c>
      <c r="BQ237" s="3">
        <v>10.49</v>
      </c>
      <c r="BR237" s="3">
        <v>11.29</v>
      </c>
      <c r="BS237" s="3">
        <v>10.9</v>
      </c>
      <c r="BT237" s="3">
        <v>11.04</v>
      </c>
      <c r="BU237" s="3">
        <v>10.210000000000001</v>
      </c>
      <c r="BV237" s="3">
        <v>10.6197</v>
      </c>
      <c r="BW237" s="3">
        <v>10.92</v>
      </c>
      <c r="BX237" s="3">
        <v>10.88</v>
      </c>
      <c r="BY237" s="3">
        <v>10.75</v>
      </c>
      <c r="BZ237" s="3">
        <v>10.8201</v>
      </c>
      <c r="CA237" s="3">
        <v>10.95</v>
      </c>
      <c r="CB237" s="3">
        <v>10.965</v>
      </c>
      <c r="CC237" s="3">
        <v>10.98</v>
      </c>
      <c r="CD237" s="3">
        <v>10.97</v>
      </c>
      <c r="CE237" s="3">
        <v>11.08</v>
      </c>
      <c r="CF237" s="3">
        <v>10.85</v>
      </c>
      <c r="CG237" s="3">
        <v>10.91</v>
      </c>
      <c r="CH237" s="3">
        <v>10.9</v>
      </c>
      <c r="CI237" s="3">
        <v>10.62</v>
      </c>
      <c r="CJ237" s="3">
        <v>10.82</v>
      </c>
      <c r="CK237" s="3">
        <v>10.77</v>
      </c>
      <c r="CL237" s="3">
        <v>10.8</v>
      </c>
      <c r="CM237" s="3">
        <v>11.1</v>
      </c>
      <c r="CN237" s="3"/>
      <c r="CO237" s="3"/>
    </row>
    <row r="238" spans="1:93" hidden="1" x14ac:dyDescent="0.25">
      <c r="A238" t="s">
        <v>5692</v>
      </c>
      <c r="B238" t="s">
        <v>5693</v>
      </c>
      <c r="C238" s="1" t="s">
        <v>7592</v>
      </c>
      <c r="D238" s="2">
        <v>-0.35697437999999998</v>
      </c>
      <c r="E238">
        <v>15268</v>
      </c>
      <c r="F238">
        <v>2018</v>
      </c>
      <c r="G238" s="7">
        <v>1</v>
      </c>
      <c r="H238" s="8">
        <f t="shared" si="22"/>
        <v>0</v>
      </c>
      <c r="I238" s="8">
        <f>_xll.FDS(A238,"FF_CURR_RATIO(ANN_R,0)")</f>
        <v>4.7394366197183091</v>
      </c>
      <c r="J238" s="8">
        <f t="shared" si="26"/>
        <v>1</v>
      </c>
      <c r="K238" s="8">
        <f>_xll.FDS(A238,"FF_PBK(ANN_R,0)")</f>
        <v>1.9706597666635699</v>
      </c>
      <c r="L238" s="8" t="e">
        <f>_xll.FDSR(A238,"FF_PE(ANN_R,NOW,NOW,AY)")</f>
        <v>#N/A</v>
      </c>
      <c r="M238" s="12">
        <f>_xll.FDSR(A238,"FF_EPS(ANN_R,NOW,NOW,AY)")</f>
        <v>-0.97199999999999998</v>
      </c>
      <c r="N238" s="12"/>
      <c r="O238" s="12">
        <f>_xll.FDSR(A238,"FF_SALES(ANN_R,NOW,NOW,AY)")</f>
        <v>0</v>
      </c>
      <c r="P238" s="10">
        <f>_xll.FDSR(A238,"FF_RD_EXP(ANN_R,NOW,NOW,AY)")</f>
        <v>6.69</v>
      </c>
      <c r="Q238" s="10">
        <f>_xll.FDS(A238,"FF_ASSETS(ANN_R,0)")</f>
        <v>7.9059999999999997</v>
      </c>
      <c r="R238" s="10">
        <f t="shared" si="23"/>
        <v>0.84619276498861629</v>
      </c>
      <c r="S238" s="10">
        <f t="shared" si="27"/>
        <v>0</v>
      </c>
      <c r="T238" s="10">
        <f t="shared" si="24"/>
        <v>8.4745762711864181E-3</v>
      </c>
      <c r="U238" s="10">
        <f t="array" ref="U238:V238">_xll.FDSR(A238,"FF_DEBT_ASSETS(ANN_R,11/30/2016,10/31/2018,AY)")</f>
        <v>0</v>
      </c>
      <c r="V238" s="10">
        <v>0</v>
      </c>
      <c r="W238" s="10">
        <f t="shared" si="25"/>
        <v>0</v>
      </c>
      <c r="X238" s="10">
        <f>_xll.FDSR(A238,"FF_SGA(ANN_R,8/1/2018,10/31/2018,AY)")</f>
        <v>9.8439999999999994</v>
      </c>
      <c r="Y238" s="10"/>
      <c r="Z238" s="10"/>
      <c r="AA238" s="3">
        <f t="array" ref="AA238:CM238">_xll.FDSR($A238,"FG_PRICE(8/1/2018,10/31/2018,,USD)")</f>
        <v>3.54</v>
      </c>
      <c r="AB238" s="3">
        <v>3.24</v>
      </c>
      <c r="AC238" s="4">
        <v>3.27</v>
      </c>
      <c r="AD238" s="3">
        <v>3.37</v>
      </c>
      <c r="AE238" s="3">
        <v>3.35</v>
      </c>
      <c r="AF238" s="3">
        <v>3.3</v>
      </c>
      <c r="AG238" s="3">
        <v>3.22</v>
      </c>
      <c r="AH238" s="3">
        <v>3.22</v>
      </c>
      <c r="AI238" s="3">
        <v>3.53</v>
      </c>
      <c r="AJ238" s="3">
        <v>3.39</v>
      </c>
      <c r="AK238" s="3">
        <v>3.33</v>
      </c>
      <c r="AL238" s="3">
        <v>3.37</v>
      </c>
      <c r="AM238" s="3">
        <v>3.37</v>
      </c>
      <c r="AN238" s="3">
        <v>3.3</v>
      </c>
      <c r="AO238" s="3">
        <v>3.38</v>
      </c>
      <c r="AP238" s="3">
        <v>3.46</v>
      </c>
      <c r="AQ238" s="3">
        <v>3.47</v>
      </c>
      <c r="AR238" s="3">
        <v>3.51</v>
      </c>
      <c r="AS238" s="3">
        <v>3.6088</v>
      </c>
      <c r="AT238" s="3">
        <v>3.63</v>
      </c>
      <c r="AU238" s="3">
        <v>3.84</v>
      </c>
      <c r="AV238" s="3">
        <v>4.04</v>
      </c>
      <c r="AW238" s="3">
        <v>4.03</v>
      </c>
      <c r="AX238" s="3">
        <v>4.13</v>
      </c>
      <c r="AY238" s="3">
        <v>3.98</v>
      </c>
      <c r="AZ238" s="3">
        <v>4.0199999999999996</v>
      </c>
      <c r="BA238" s="3">
        <v>3.98</v>
      </c>
      <c r="BB238" s="3">
        <v>3.68</v>
      </c>
      <c r="BC238" s="3">
        <v>3.6</v>
      </c>
      <c r="BD238" s="3">
        <v>3.5</v>
      </c>
      <c r="BE238" s="3">
        <v>3.54</v>
      </c>
      <c r="BF238" s="3">
        <v>3.48</v>
      </c>
      <c r="BG238" s="3">
        <v>3.49</v>
      </c>
      <c r="BH238" s="3">
        <v>3.8</v>
      </c>
      <c r="BI238" s="3">
        <v>3.82</v>
      </c>
      <c r="BJ238" s="3">
        <v>3.65</v>
      </c>
      <c r="BK238" s="3">
        <v>3.81</v>
      </c>
      <c r="BL238" s="3">
        <v>3.92</v>
      </c>
      <c r="BM238" s="3">
        <v>3.96</v>
      </c>
      <c r="BN238" s="3">
        <v>3.99</v>
      </c>
      <c r="BO238" s="3">
        <v>4.05</v>
      </c>
      <c r="BP238" s="3">
        <v>4</v>
      </c>
      <c r="BQ238" s="3">
        <v>4.17</v>
      </c>
      <c r="BR238" s="3">
        <v>3.95</v>
      </c>
      <c r="BS238" s="3">
        <v>4.09</v>
      </c>
      <c r="BT238" s="3">
        <v>4</v>
      </c>
      <c r="BU238" s="3">
        <v>3.9449999999999998</v>
      </c>
      <c r="BV238" s="3">
        <v>3.85</v>
      </c>
      <c r="BW238" s="3">
        <v>4</v>
      </c>
      <c r="BX238" s="3">
        <v>3.9350000000000001</v>
      </c>
      <c r="BY238" s="3">
        <v>3.73</v>
      </c>
      <c r="BZ238" s="3">
        <v>3.7</v>
      </c>
      <c r="CA238" s="3">
        <v>3.79</v>
      </c>
      <c r="CB238" s="3">
        <v>3.65</v>
      </c>
      <c r="CC238" s="3">
        <v>3.8</v>
      </c>
      <c r="CD238" s="3">
        <v>3.79</v>
      </c>
      <c r="CE238" s="3">
        <v>3.66</v>
      </c>
      <c r="CF238" s="3">
        <v>3.56</v>
      </c>
      <c r="CG238" s="3">
        <v>3.5200999999999998</v>
      </c>
      <c r="CH238" s="3">
        <v>3.55</v>
      </c>
      <c r="CI238" s="3">
        <v>3.75</v>
      </c>
      <c r="CJ238" s="3">
        <v>3.64</v>
      </c>
      <c r="CK238" s="3">
        <v>3.76</v>
      </c>
      <c r="CL238" s="3">
        <v>3.57</v>
      </c>
      <c r="CM238" s="3">
        <v>3.57</v>
      </c>
      <c r="CN238" s="3"/>
      <c r="CO238" s="3"/>
    </row>
    <row r="239" spans="1:93" hidden="1" x14ac:dyDescent="0.25">
      <c r="A239" t="s">
        <v>4603</v>
      </c>
      <c r="B239" t="s">
        <v>4604</v>
      </c>
      <c r="C239" s="1" t="s">
        <v>4605</v>
      </c>
      <c r="D239" s="2">
        <v>-0.15954853899999999</v>
      </c>
      <c r="E239">
        <v>90875</v>
      </c>
      <c r="F239">
        <v>2018</v>
      </c>
      <c r="G239" s="7">
        <v>1</v>
      </c>
      <c r="H239" s="8">
        <f t="shared" si="22"/>
        <v>0</v>
      </c>
      <c r="I239" s="8">
        <f>_xll.FDS(A239,"FF_CURR_RATIO(ANN_R,0)")</f>
        <v>1.5107651141636551</v>
      </c>
      <c r="J239" s="8">
        <f t="shared" si="26"/>
        <v>0</v>
      </c>
      <c r="K239" s="8">
        <f>_xll.FDS(A239,"FF_PBK(ANN_R,0)")</f>
        <v>0.8010784562829959</v>
      </c>
      <c r="L239" s="8">
        <f>_xll.FDSR(A239,"FF_PE(ANN_R,NOW,NOW,AY)")</f>
        <v>13.159420289855071</v>
      </c>
      <c r="M239" s="12">
        <f>_xll.FDSR(A239,"FF_EPS(ANN_R,NOW,NOW,AY)")</f>
        <v>0.69</v>
      </c>
      <c r="N239" s="12"/>
      <c r="O239" s="12">
        <f>_xll.FDSR(A239,"FF_SALES(ANN_R,NOW,NOW,AY)")</f>
        <v>612.88900000025205</v>
      </c>
      <c r="P239" s="10">
        <f>_xll.FDSR(A239,"FF_RD_EXP(ANN_R,NOW,NOW,AY)")</f>
        <v>1.8000000000007399</v>
      </c>
      <c r="Q239" s="10">
        <f>_xll.FDS(A239,"FF_ASSETS(ANN_R,0)")</f>
        <v>1219.29</v>
      </c>
      <c r="R239" s="10">
        <f t="shared" si="23"/>
        <v>1.4762689762080718E-3</v>
      </c>
      <c r="S239" s="10">
        <f t="shared" si="27"/>
        <v>0</v>
      </c>
      <c r="T239" s="10">
        <f t="shared" si="24"/>
        <v>-0.28511087645195365</v>
      </c>
      <c r="U239" s="10">
        <f t="array" ref="U239:V239">_xll.FDSR(A239,"FF_DEBT_ASSETS(ANN_R,11/30/2016,10/31/2018,AY)")</f>
        <v>4.1004352987732489</v>
      </c>
      <c r="V239" s="10">
        <v>2.2621309165703951</v>
      </c>
      <c r="W239" s="10">
        <f t="shared" si="25"/>
        <v>-1.8383043822028537</v>
      </c>
      <c r="X239" s="10">
        <f>_xll.FDSR(A239,"FF_SGA(ANN_R,8/1/2018,10/31/2018,AY)")</f>
        <v>187.90300000007699</v>
      </c>
      <c r="Y239" s="10"/>
      <c r="Z239" s="10"/>
      <c r="AA239" s="3">
        <f t="array" ref="AA239:CM239">_xll.FDSR($A239,"FG_PRICE(8/1/2018,10/31/2018,,USD)")</f>
        <v>9.4700000000000006</v>
      </c>
      <c r="AB239" s="3">
        <v>9.2899999999999991</v>
      </c>
      <c r="AC239" s="4">
        <v>9.15</v>
      </c>
      <c r="AD239" s="3">
        <v>9.35</v>
      </c>
      <c r="AE239" s="3">
        <v>9.25</v>
      </c>
      <c r="AF239" s="3">
        <v>9.26</v>
      </c>
      <c r="AG239" s="3">
        <v>9.3800000000000008</v>
      </c>
      <c r="AH239" s="3">
        <v>9.16</v>
      </c>
      <c r="AI239" s="3">
        <v>9.1199999999999992</v>
      </c>
      <c r="AJ239" s="3">
        <v>8.99</v>
      </c>
      <c r="AK239" s="3">
        <v>8.75</v>
      </c>
      <c r="AL239" s="3">
        <v>8.73</v>
      </c>
      <c r="AM239" s="3">
        <v>8.7899999999999991</v>
      </c>
      <c r="AN239" s="3">
        <v>8.84</v>
      </c>
      <c r="AO239" s="3">
        <v>8.81</v>
      </c>
      <c r="AP239" s="3">
        <v>8.8000000000000007</v>
      </c>
      <c r="AQ239" s="3">
        <v>8.7200000000000006</v>
      </c>
      <c r="AR239" s="3">
        <v>8.81</v>
      </c>
      <c r="AS239" s="3">
        <v>8.8000000000000007</v>
      </c>
      <c r="AT239" s="3">
        <v>8.91</v>
      </c>
      <c r="AU239" s="3">
        <v>8.7799999999999994</v>
      </c>
      <c r="AV239" s="3">
        <v>7.35</v>
      </c>
      <c r="AW239" s="3">
        <v>7.24</v>
      </c>
      <c r="AX239" s="3">
        <v>6.64</v>
      </c>
      <c r="AY239" s="3">
        <v>6.27</v>
      </c>
      <c r="AZ239" s="3">
        <v>6.2</v>
      </c>
      <c r="BA239" s="3">
        <v>6.2</v>
      </c>
      <c r="BB239" s="3">
        <v>6.02</v>
      </c>
      <c r="BC239" s="3">
        <v>6</v>
      </c>
      <c r="BD239" s="3">
        <v>6.05</v>
      </c>
      <c r="BE239" s="3">
        <v>6.3</v>
      </c>
      <c r="BF239" s="3">
        <v>6.42</v>
      </c>
      <c r="BG239" s="3">
        <v>6.47</v>
      </c>
      <c r="BH239" s="3">
        <v>6.58</v>
      </c>
      <c r="BI239" s="3">
        <v>6.74</v>
      </c>
      <c r="BJ239" s="3">
        <v>7.23</v>
      </c>
      <c r="BK239" s="3">
        <v>7.65</v>
      </c>
      <c r="BL239" s="3">
        <v>7.68</v>
      </c>
      <c r="BM239" s="3">
        <v>7.89</v>
      </c>
      <c r="BN239" s="3">
        <v>7.58</v>
      </c>
      <c r="BO239" s="3">
        <v>7.79</v>
      </c>
      <c r="BP239" s="3">
        <v>8</v>
      </c>
      <c r="BQ239" s="3">
        <v>8.02</v>
      </c>
      <c r="BR239" s="3">
        <v>7.99</v>
      </c>
      <c r="BS239" s="3">
        <v>8.01</v>
      </c>
      <c r="BT239" s="3">
        <v>7.74</v>
      </c>
      <c r="BU239" s="3">
        <v>7.65</v>
      </c>
      <c r="BV239" s="3">
        <v>7.6</v>
      </c>
      <c r="BW239" s="3">
        <v>7.76</v>
      </c>
      <c r="BX239" s="3">
        <v>7.22</v>
      </c>
      <c r="BY239" s="3">
        <v>7</v>
      </c>
      <c r="BZ239" s="3">
        <v>6.93</v>
      </c>
      <c r="CA239" s="3">
        <v>7.06</v>
      </c>
      <c r="CB239" s="3">
        <v>7.2</v>
      </c>
      <c r="CC239" s="3">
        <v>7.19</v>
      </c>
      <c r="CD239" s="3">
        <v>6.97</v>
      </c>
      <c r="CE239" s="3">
        <v>6.88</v>
      </c>
      <c r="CF239" s="3">
        <v>6.92</v>
      </c>
      <c r="CG239" s="3">
        <v>6.86</v>
      </c>
      <c r="CH239" s="3">
        <v>6.78</v>
      </c>
      <c r="CI239" s="3">
        <v>7.11</v>
      </c>
      <c r="CJ239" s="3">
        <v>6.91</v>
      </c>
      <c r="CK239" s="3">
        <v>6.63</v>
      </c>
      <c r="CL239" s="3">
        <v>6.62</v>
      </c>
      <c r="CM239" s="3">
        <v>6.77</v>
      </c>
      <c r="CN239" s="3"/>
      <c r="CO239" s="3"/>
    </row>
    <row r="240" spans="1:93" hidden="1" x14ac:dyDescent="0.25">
      <c r="A240" t="s">
        <v>27</v>
      </c>
      <c r="B240" t="s">
        <v>28</v>
      </c>
      <c r="C240" s="1" t="s">
        <v>3569</v>
      </c>
      <c r="D240" s="2">
        <v>-0.29312006099999999</v>
      </c>
      <c r="E240">
        <v>85744</v>
      </c>
      <c r="F240">
        <v>2018</v>
      </c>
      <c r="G240" s="7">
        <v>1</v>
      </c>
      <c r="H240" s="8">
        <f t="shared" si="22"/>
        <v>0</v>
      </c>
      <c r="I240" s="8">
        <f>_xll.FDS(A240,"FF_CURR_RATIO(ANN_R,0)")</f>
        <v>5.3404122025896044</v>
      </c>
      <c r="J240" s="8">
        <f t="shared" si="26"/>
        <v>1</v>
      </c>
      <c r="K240" s="8">
        <f>_xll.FDS(A240,"FF_PBK(ANN_R,0)")</f>
        <v>9.1541099122337926</v>
      </c>
      <c r="L240" s="8" t="e">
        <f>_xll.FDSR(A240,"FF_PE(ANN_R,NOW,NOW,AY)")</f>
        <v>#N/A</v>
      </c>
      <c r="M240" s="12">
        <f>_xll.FDSR(A240,"FF_EPS(ANN_R,NOW,NOW,AY)")</f>
        <v>-0.51</v>
      </c>
      <c r="N240" s="12"/>
      <c r="O240" s="12">
        <f>_xll.FDSR(A240,"FF_SALES(ANN_R,NOW,NOW,AY)")</f>
        <v>57.300280999999998</v>
      </c>
      <c r="P240" s="10">
        <f>_xll.FDSR(A240,"FF_RD_EXP(ANN_R,NOW,NOW,AY)")</f>
        <v>6.3213999999999997</v>
      </c>
      <c r="Q240" s="10">
        <f>_xll.FDS(A240,"FF_ASSETS(ANN_R,0)")</f>
        <v>58.779640000000001</v>
      </c>
      <c r="R240" s="10">
        <f t="shared" si="23"/>
        <v>0.10754404075969161</v>
      </c>
      <c r="S240" s="10">
        <f t="shared" si="27"/>
        <v>0</v>
      </c>
      <c r="T240" s="10">
        <f t="shared" si="24"/>
        <v>7.4074074074075291E-3</v>
      </c>
      <c r="U240" s="10">
        <f t="array" ref="U240:V240">_xll.FDSR(A240,"FF_DEBT_ASSETS(ANN_R,11/30/2016,10/31/2018,AY)")</f>
        <v>0</v>
      </c>
      <c r="V240" s="10">
        <v>0</v>
      </c>
      <c r="W240" s="10">
        <f t="shared" si="25"/>
        <v>0</v>
      </c>
      <c r="X240" s="10">
        <f>_xll.FDSR(A240,"FF_SGA(ANN_R,8/1/2018,10/31/2018,AY)")</f>
        <v>29.624808999999999</v>
      </c>
      <c r="Y240" s="10"/>
      <c r="Z240" s="10"/>
      <c r="AA240" s="3">
        <f t="array" ref="AA240:CM240">_xll.FDSR($A240,"FG_PRICE(8/1/2018,10/31/2018,,USD)")</f>
        <v>4.05</v>
      </c>
      <c r="AB240" s="3">
        <v>4.05</v>
      </c>
      <c r="AC240" s="4">
        <v>3.94</v>
      </c>
      <c r="AD240" s="3">
        <v>4.25</v>
      </c>
      <c r="AE240" s="3">
        <v>4.54</v>
      </c>
      <c r="AF240" s="3">
        <v>4.88</v>
      </c>
      <c r="AG240" s="3">
        <v>4.9800000000000004</v>
      </c>
      <c r="AH240" s="3">
        <v>4.72</v>
      </c>
      <c r="AI240" s="3">
        <v>4.7699999999999996</v>
      </c>
      <c r="AJ240" s="3">
        <v>4.7300000000000004</v>
      </c>
      <c r="AK240" s="3">
        <v>4.03</v>
      </c>
      <c r="AL240" s="3">
        <v>4.33</v>
      </c>
      <c r="AM240" s="3">
        <v>4.18</v>
      </c>
      <c r="AN240" s="3">
        <v>4.0599999999999996</v>
      </c>
      <c r="AO240" s="3">
        <v>4.2300000000000004</v>
      </c>
      <c r="AP240" s="3">
        <v>4.41</v>
      </c>
      <c r="AQ240" s="3">
        <v>4.47</v>
      </c>
      <c r="AR240" s="3">
        <v>4.5199999999999996</v>
      </c>
      <c r="AS240" s="3">
        <v>4.53</v>
      </c>
      <c r="AT240" s="3">
        <v>4.3899999999999997</v>
      </c>
      <c r="AU240" s="3">
        <v>4.4400000000000004</v>
      </c>
      <c r="AV240" s="3">
        <v>4.67</v>
      </c>
      <c r="AW240" s="3">
        <v>4.91</v>
      </c>
      <c r="AX240" s="3">
        <v>4.7</v>
      </c>
      <c r="AY240" s="3">
        <v>4.66</v>
      </c>
      <c r="AZ240" s="3">
        <v>4.72</v>
      </c>
      <c r="BA240" s="3">
        <v>4.58</v>
      </c>
      <c r="BB240" s="3">
        <v>4.43</v>
      </c>
      <c r="BC240" s="3">
        <v>4.29</v>
      </c>
      <c r="BD240" s="3">
        <v>4.3499999999999996</v>
      </c>
      <c r="BE240" s="3">
        <v>4.12</v>
      </c>
      <c r="BF240" s="3">
        <v>4.1399999999999997</v>
      </c>
      <c r="BG240" s="3">
        <v>4.13</v>
      </c>
      <c r="BH240" s="3">
        <v>4.2</v>
      </c>
      <c r="BI240" s="3">
        <v>4.22</v>
      </c>
      <c r="BJ240" s="3">
        <v>4.3899999999999997</v>
      </c>
      <c r="BK240" s="3">
        <v>4.4400000000000004</v>
      </c>
      <c r="BL240" s="3">
        <v>4.1900000000000004</v>
      </c>
      <c r="BM240" s="3">
        <v>4.1900000000000004</v>
      </c>
      <c r="BN240" s="3">
        <v>4.22</v>
      </c>
      <c r="BO240" s="3">
        <v>4.2300000000000004</v>
      </c>
      <c r="BP240" s="3">
        <v>4.22</v>
      </c>
      <c r="BQ240" s="3">
        <v>4.1399999999999997</v>
      </c>
      <c r="BR240" s="3">
        <v>4.03</v>
      </c>
      <c r="BS240" s="3">
        <v>4.24</v>
      </c>
      <c r="BT240" s="3">
        <v>4.0599999999999996</v>
      </c>
      <c r="BU240" s="3">
        <v>3.96</v>
      </c>
      <c r="BV240" s="3">
        <v>3.88</v>
      </c>
      <c r="BW240" s="3">
        <v>4.04</v>
      </c>
      <c r="BX240" s="3">
        <v>3.9</v>
      </c>
      <c r="BY240" s="3">
        <v>4.01</v>
      </c>
      <c r="BZ240" s="3">
        <v>3.96</v>
      </c>
      <c r="CA240" s="3">
        <v>4.29</v>
      </c>
      <c r="CB240" s="3">
        <v>4.24</v>
      </c>
      <c r="CC240" s="3">
        <v>4.37</v>
      </c>
      <c r="CD240" s="3">
        <v>4.29</v>
      </c>
      <c r="CE240" s="3">
        <v>4.24</v>
      </c>
      <c r="CF240" s="3">
        <v>4.3</v>
      </c>
      <c r="CG240" s="3">
        <v>4.33</v>
      </c>
      <c r="CH240" s="3">
        <v>4.1399999999999997</v>
      </c>
      <c r="CI240" s="3">
        <v>4.3099999999999996</v>
      </c>
      <c r="CJ240" s="3">
        <v>4.33</v>
      </c>
      <c r="CK240" s="3">
        <v>4.26</v>
      </c>
      <c r="CL240" s="3">
        <v>4.2</v>
      </c>
      <c r="CM240" s="3">
        <v>4.08</v>
      </c>
      <c r="CN240" s="3"/>
      <c r="CO240" s="3"/>
    </row>
    <row r="241" spans="1:93" hidden="1" x14ac:dyDescent="0.25">
      <c r="A241" t="s">
        <v>2579</v>
      </c>
      <c r="B241" t="s">
        <v>2580</v>
      </c>
      <c r="C241" s="1" t="s">
        <v>3916</v>
      </c>
      <c r="D241" s="2">
        <v>-0.311254794</v>
      </c>
      <c r="E241">
        <v>90568</v>
      </c>
      <c r="F241">
        <v>2018</v>
      </c>
      <c r="G241" s="7">
        <v>1</v>
      </c>
      <c r="H241" s="8">
        <f t="shared" si="22"/>
        <v>0</v>
      </c>
      <c r="I241" s="8">
        <f>_xll.FDS(A241,"FF_CURR_RATIO(ANN_R,0)")</f>
        <v>1.3889560356549331</v>
      </c>
      <c r="J241" s="8">
        <f t="shared" si="26"/>
        <v>0</v>
      </c>
      <c r="K241" s="8">
        <f>_xll.FDS(A241,"FF_PBK(ANN_R,0)")</f>
        <v>2.2518454577227751</v>
      </c>
      <c r="L241" s="8" t="e">
        <f>_xll.FDSR(A241,"FF_PE(ANN_R,NOW,NOW,AY)")</f>
        <v>#N/A</v>
      </c>
      <c r="M241" s="12">
        <f>_xll.FDSR(A241,"FF_EPS(ANN_R,NOW,NOW,AY)")</f>
        <v>-0.41020000000000001</v>
      </c>
      <c r="N241" s="12"/>
      <c r="O241" s="12">
        <f>_xll.FDSR(A241,"FF_SALES(ANN_R,NOW,NOW,AY)")</f>
        <v>213.11199999999999</v>
      </c>
      <c r="P241" s="10">
        <f>_xll.FDSR(A241,"FF_RD_EXP(ANN_R,NOW,NOW,AY)")</f>
        <v>2.5640000000000001</v>
      </c>
      <c r="Q241" s="10">
        <f>_xll.FDS(A241,"FF_ASSETS(ANN_R,0)")</f>
        <v>225.18799999999999</v>
      </c>
      <c r="R241" s="10">
        <f t="shared" si="23"/>
        <v>1.1386041885002755E-2</v>
      </c>
      <c r="S241" s="10">
        <f t="shared" si="27"/>
        <v>0</v>
      </c>
      <c r="T241" s="10">
        <f t="shared" si="24"/>
        <v>-0.28833333333333344</v>
      </c>
      <c r="U241" s="10">
        <f t="array" ref="U241:V241">_xll.FDSR(A241,"FF_DEBT_ASSETS(ANN_R,11/30/2016,10/31/2018,AY)")</f>
        <v>43.689291739004268</v>
      </c>
      <c r="V241" s="10">
        <v>32.510689577127053</v>
      </c>
      <c r="W241" s="10">
        <f t="shared" si="25"/>
        <v>-11.178602161877215</v>
      </c>
      <c r="X241" s="10">
        <f>_xll.FDSR(A241,"FF_SGA(ANN_R,8/1/2018,10/31/2018,AY)")</f>
        <v>37.110999999999997</v>
      </c>
      <c r="Y241" s="10"/>
      <c r="Z241" s="10"/>
      <c r="AA241" s="3">
        <f t="array" ref="AA241:CM241">_xll.FDSR($A241,"FG_PRICE(8/1/2018,10/31/2018,,USD)")</f>
        <v>12</v>
      </c>
      <c r="AB241" s="3">
        <v>12.14</v>
      </c>
      <c r="AC241" s="4">
        <v>12.05</v>
      </c>
      <c r="AD241" s="3">
        <v>11.95</v>
      </c>
      <c r="AE241" s="3">
        <v>12.24</v>
      </c>
      <c r="AF241" s="3">
        <v>11.55</v>
      </c>
      <c r="AG241" s="3">
        <v>11.62</v>
      </c>
      <c r="AH241" s="3">
        <v>11.59</v>
      </c>
      <c r="AI241" s="3">
        <v>11.54</v>
      </c>
      <c r="AJ241" s="3">
        <v>11.67</v>
      </c>
      <c r="AK241" s="3">
        <v>11.52</v>
      </c>
      <c r="AL241" s="3">
        <v>11.65</v>
      </c>
      <c r="AM241" s="3">
        <v>11.5</v>
      </c>
      <c r="AN241" s="3">
        <v>11.46</v>
      </c>
      <c r="AO241" s="3">
        <v>11.84</v>
      </c>
      <c r="AP241" s="3">
        <v>11.43</v>
      </c>
      <c r="AQ241" s="3">
        <v>10.92</v>
      </c>
      <c r="AR241" s="3">
        <v>10.88</v>
      </c>
      <c r="AS241" s="3">
        <v>10.64</v>
      </c>
      <c r="AT241" s="3">
        <v>10.49</v>
      </c>
      <c r="AU241" s="3">
        <v>10.52</v>
      </c>
      <c r="AV241" s="3">
        <v>10.55</v>
      </c>
      <c r="AW241" s="3">
        <v>10.58</v>
      </c>
      <c r="AX241" s="3">
        <v>10.7</v>
      </c>
      <c r="AY241" s="3">
        <v>11.06</v>
      </c>
      <c r="AZ241" s="3">
        <v>11.01</v>
      </c>
      <c r="BA241" s="3">
        <v>11.23</v>
      </c>
      <c r="BB241" s="3">
        <v>11.19</v>
      </c>
      <c r="BC241" s="3">
        <v>11.29</v>
      </c>
      <c r="BD241" s="3">
        <v>11.31</v>
      </c>
      <c r="BE241" s="3">
        <v>11.66</v>
      </c>
      <c r="BF241" s="3">
        <v>11.37</v>
      </c>
      <c r="BG241" s="3">
        <v>11.3</v>
      </c>
      <c r="BH241" s="3">
        <v>11.17</v>
      </c>
      <c r="BI241" s="3">
        <v>10.92</v>
      </c>
      <c r="BJ241" s="3">
        <v>10.9</v>
      </c>
      <c r="BK241" s="3">
        <v>10.45</v>
      </c>
      <c r="BL241" s="3">
        <v>10.220000000000001</v>
      </c>
      <c r="BM241" s="3">
        <v>10.23</v>
      </c>
      <c r="BN241" s="3">
        <v>10.27</v>
      </c>
      <c r="BO241" s="3">
        <v>10.199999999999999</v>
      </c>
      <c r="BP241" s="3">
        <v>10.53</v>
      </c>
      <c r="BQ241" s="3">
        <v>9.64</v>
      </c>
      <c r="BR241" s="3">
        <v>9.81</v>
      </c>
      <c r="BS241" s="3">
        <v>9.75</v>
      </c>
      <c r="BT241" s="3">
        <v>9.59</v>
      </c>
      <c r="BU241" s="3">
        <v>9.36</v>
      </c>
      <c r="BV241" s="3">
        <v>9.58</v>
      </c>
      <c r="BW241" s="3">
        <v>9.5500000000000007</v>
      </c>
      <c r="BX241" s="3">
        <v>9.25</v>
      </c>
      <c r="BY241" s="3">
        <v>8.84</v>
      </c>
      <c r="BZ241" s="3">
        <v>8.7899999999999991</v>
      </c>
      <c r="CA241" s="3">
        <v>8.76</v>
      </c>
      <c r="CB241" s="3">
        <v>9.17</v>
      </c>
      <c r="CC241" s="3">
        <v>9</v>
      </c>
      <c r="CD241" s="3">
        <v>8.58</v>
      </c>
      <c r="CE241" s="3">
        <v>8.36</v>
      </c>
      <c r="CF241" s="3">
        <v>8.68</v>
      </c>
      <c r="CG241" s="3">
        <v>8.2200000000000006</v>
      </c>
      <c r="CH241" s="3">
        <v>7.9</v>
      </c>
      <c r="CI241" s="3">
        <v>8.43</v>
      </c>
      <c r="CJ241" s="3">
        <v>8.5500000000000007</v>
      </c>
      <c r="CK241" s="3">
        <v>8.3000000000000007</v>
      </c>
      <c r="CL241" s="3">
        <v>8.61</v>
      </c>
      <c r="CM241" s="3">
        <v>8.5399999999999991</v>
      </c>
      <c r="CN241" s="3"/>
      <c r="CO241" s="3"/>
    </row>
    <row r="242" spans="1:93" hidden="1" x14ac:dyDescent="0.25">
      <c r="A242" t="s">
        <v>5812</v>
      </c>
      <c r="B242" t="s">
        <v>5813</v>
      </c>
      <c r="C242" s="1" t="s">
        <v>5814</v>
      </c>
      <c r="D242" s="2">
        <v>-0.16450216000000001</v>
      </c>
      <c r="E242">
        <v>88173</v>
      </c>
      <c r="F242">
        <v>2018</v>
      </c>
      <c r="G242" s="7">
        <v>1</v>
      </c>
      <c r="H242" s="8">
        <f t="shared" si="22"/>
        <v>0</v>
      </c>
      <c r="I242" s="8">
        <f>_xll.FDS(A242,"FF_CURR_RATIO(ANN_R,0)")</f>
        <v>2.5940770340054939</v>
      </c>
      <c r="J242" s="8">
        <f t="shared" si="26"/>
        <v>0</v>
      </c>
      <c r="K242" s="8">
        <f>_xll.FDS(A242,"FF_PBK(ANN_R,0)")</f>
        <v>20.022697795071341</v>
      </c>
      <c r="L242" s="8" t="e">
        <f>_xll.FDSR(A242,"FF_PE(ANN_R,NOW,NOW,AY)")</f>
        <v>#N/A</v>
      </c>
      <c r="M242" s="12">
        <f>_xll.FDSR(A242,"FF_EPS(ANN_R,NOW,NOW,AY)")</f>
        <v>-1.23</v>
      </c>
      <c r="N242" s="12"/>
      <c r="O242" s="12">
        <f>_xll.FDSR(A242,"FF_SALES(ANN_R,NOW,NOW,AY)")</f>
        <v>90.334999999999994</v>
      </c>
      <c r="P242" s="10">
        <f>_xll.FDSR(A242,"FF_RD_EXP(ANN_R,NOW,NOW,AY)")</f>
        <v>156.81299999999999</v>
      </c>
      <c r="Q242" s="10">
        <f>_xll.FDS(A242,"FF_ASSETS(ANN_R,0)")</f>
        <v>788.72500000000002</v>
      </c>
      <c r="R242" s="10">
        <f t="shared" si="23"/>
        <v>0.19881834606485149</v>
      </c>
      <c r="S242" s="10">
        <f t="shared" si="27"/>
        <v>0</v>
      </c>
      <c r="T242">
        <f t="shared" si="24"/>
        <v>-0.29649595687331542</v>
      </c>
      <c r="U242">
        <f t="array" ref="U242:V242">_xll.FDSR(A242,"FF_DEBT_ASSETS(ANN_R,11/30/2016,10/31/2018,AY)")</f>
        <v>9.6602272034085193</v>
      </c>
      <c r="V242">
        <v>10.746299329038219</v>
      </c>
      <c r="W242">
        <f t="shared" si="25"/>
        <v>1.0860721256297001</v>
      </c>
      <c r="X242" s="3">
        <f>_xll.FDSR(A242,"FF_SGA(ANN_R,8/1/2018,10/31/2018,AY)")</f>
        <v>221.11699999999999</v>
      </c>
      <c r="Y242"/>
      <c r="Z242" s="10"/>
      <c r="AA242" s="3">
        <f t="array" ref="AA242:CM242">_xll.FDSR($A242,"FG_PRICE(8/1/2018,10/31/2018,,USD)")</f>
        <v>11.13</v>
      </c>
      <c r="AB242" s="3">
        <v>11.1</v>
      </c>
      <c r="AC242" s="4">
        <v>10.89</v>
      </c>
      <c r="AD242" s="3">
        <v>11.01</v>
      </c>
      <c r="AE242" s="3">
        <v>11.22</v>
      </c>
      <c r="AF242" s="3">
        <v>11.15</v>
      </c>
      <c r="AG242" s="3">
        <v>11.05</v>
      </c>
      <c r="AH242" s="3">
        <v>10.99</v>
      </c>
      <c r="AI242" s="3">
        <v>10.92</v>
      </c>
      <c r="AJ242" s="3">
        <v>10.9</v>
      </c>
      <c r="AK242" s="3">
        <v>10.55</v>
      </c>
      <c r="AL242" s="3">
        <v>10.45</v>
      </c>
      <c r="AM242" s="3">
        <v>10.39</v>
      </c>
      <c r="AN242" s="3">
        <v>10.32</v>
      </c>
      <c r="AO242" s="3">
        <v>10.41</v>
      </c>
      <c r="AP242" s="3">
        <v>10.67</v>
      </c>
      <c r="AQ242" s="3">
        <v>10.42</v>
      </c>
      <c r="AR242" s="3">
        <v>10.43</v>
      </c>
      <c r="AS242" s="3">
        <v>10.64</v>
      </c>
      <c r="AT242" s="3">
        <v>11.29</v>
      </c>
      <c r="AU242" s="3">
        <v>11.59</v>
      </c>
      <c r="AV242" s="3">
        <v>11.73</v>
      </c>
      <c r="AW242" s="3">
        <v>11.57</v>
      </c>
      <c r="AX242" s="3">
        <v>11.15</v>
      </c>
      <c r="AY242" s="3">
        <v>11.36</v>
      </c>
      <c r="AZ242" s="3">
        <v>11.03</v>
      </c>
      <c r="BA242" s="3">
        <v>11.06</v>
      </c>
      <c r="BB242" s="3">
        <v>10.87</v>
      </c>
      <c r="BC242" s="3">
        <v>10.68</v>
      </c>
      <c r="BD242" s="3">
        <v>10.76</v>
      </c>
      <c r="BE242" s="3">
        <v>10.84</v>
      </c>
      <c r="BF242" s="3">
        <v>10.78</v>
      </c>
      <c r="BG242" s="3">
        <v>10.82</v>
      </c>
      <c r="BH242" s="3">
        <v>10.98</v>
      </c>
      <c r="BI242" s="3">
        <v>10.75</v>
      </c>
      <c r="BJ242" s="3">
        <v>10.71</v>
      </c>
      <c r="BK242" s="3">
        <v>10.48</v>
      </c>
      <c r="BL242" s="3">
        <v>11</v>
      </c>
      <c r="BM242" s="3">
        <v>11.3</v>
      </c>
      <c r="BN242" s="3">
        <v>11.08</v>
      </c>
      <c r="BO242" s="3">
        <v>10.8</v>
      </c>
      <c r="BP242" s="3">
        <v>10.67</v>
      </c>
      <c r="BQ242" s="3">
        <v>10.51</v>
      </c>
      <c r="BR242" s="3">
        <v>9.91</v>
      </c>
      <c r="BS242" s="3">
        <v>9.98</v>
      </c>
      <c r="BT242" s="3">
        <v>9.73</v>
      </c>
      <c r="BU242" s="3">
        <v>9.48</v>
      </c>
      <c r="BV242" s="3">
        <v>9.33</v>
      </c>
      <c r="BW242" s="3">
        <v>9.16</v>
      </c>
      <c r="BX242" s="3">
        <v>8.75</v>
      </c>
      <c r="BY242" s="3">
        <v>8.6199999999999992</v>
      </c>
      <c r="BZ242" s="3">
        <v>8.77</v>
      </c>
      <c r="CA242" s="3">
        <v>8.5299999999999994</v>
      </c>
      <c r="CB242" s="3">
        <v>9.17</v>
      </c>
      <c r="CC242" s="3">
        <v>8.86</v>
      </c>
      <c r="CD242" s="3">
        <v>8.65</v>
      </c>
      <c r="CE242" s="3">
        <v>8.6999999999999993</v>
      </c>
      <c r="CF242" s="3">
        <v>8.19</v>
      </c>
      <c r="CG242" s="3">
        <v>8.2850000000000001</v>
      </c>
      <c r="CH242" s="3">
        <v>7.82</v>
      </c>
      <c r="CI242" s="3">
        <v>8.49</v>
      </c>
      <c r="CJ242" s="3">
        <v>8.5299999999999994</v>
      </c>
      <c r="CK242" s="3">
        <v>8.2899999999999991</v>
      </c>
      <c r="CL242" s="3">
        <v>8.18</v>
      </c>
      <c r="CM242" s="3">
        <v>7.83</v>
      </c>
      <c r="CN242" s="3"/>
      <c r="CO242" s="3"/>
    </row>
    <row r="243" spans="1:93" hidden="1" x14ac:dyDescent="0.25">
      <c r="A243" s="3" t="s">
        <v>7512</v>
      </c>
      <c r="B243" s="3" t="s">
        <v>7513</v>
      </c>
      <c r="C243" s="5" t="s">
        <v>7514</v>
      </c>
      <c r="D243" s="6">
        <v>-0.71128218700000001</v>
      </c>
      <c r="E243" s="3">
        <v>82747</v>
      </c>
      <c r="F243" s="3">
        <v>2018</v>
      </c>
      <c r="G243" s="8">
        <v>1</v>
      </c>
      <c r="H243" s="8">
        <f t="shared" si="22"/>
        <v>0</v>
      </c>
      <c r="I243" s="8">
        <f>_xll.FDS(A243,"FF_CURR_RATIO(ANN_R,0)")</f>
        <v>4.4541666666666666</v>
      </c>
      <c r="J243" s="8">
        <f t="shared" si="26"/>
        <v>1</v>
      </c>
      <c r="K243" s="8">
        <f>_xll.FDS(A243,"FF_PBK(ANN_R,0)")</f>
        <v>3.1818041856120871</v>
      </c>
      <c r="L243" s="8" t="e">
        <f>_xll.FDSR(A243,"FF_PE(ANN_R,NOW,NOW,AY)")</f>
        <v>#N/A</v>
      </c>
      <c r="M243" s="12">
        <f>_xll.FDSR(A243,"FF_EPS(ANN_R,NOW,NOW,AY)")</f>
        <v>-3.26</v>
      </c>
      <c r="N243" s="12"/>
      <c r="O243" s="12">
        <f>_xll.FDSR(A243,"FF_SALES(ANN_R,NOW,NOW,AY)")</f>
        <v>8.5999999999999993E-2</v>
      </c>
      <c r="P243" s="10">
        <f>_xll.FDSR(A243,"FF_RD_EXP(ANN_R,NOW,NOW,AY)")</f>
        <v>6.0650000000000004</v>
      </c>
      <c r="Q243" s="10">
        <f>_xll.FDS(A243,"FF_ASSETS(ANN_R,0)")</f>
        <v>5.4379999999999997</v>
      </c>
      <c r="R243" s="10">
        <f t="shared" si="23"/>
        <v>1.1152997425524092</v>
      </c>
      <c r="S243" s="10">
        <f t="shared" si="27"/>
        <v>0</v>
      </c>
      <c r="T243" s="10">
        <f t="shared" si="24"/>
        <v>-0.22105263157894739</v>
      </c>
      <c r="U243" s="10">
        <f t="array" ref="U243:V243">_xll.FDSR(A243,"FF_DEBT_ASSETS(ANN_R,11/30/2016,10/31/2018,AY)")</f>
        <v>0</v>
      </c>
      <c r="V243" s="10">
        <v>0</v>
      </c>
      <c r="W243" s="10">
        <f t="shared" si="25"/>
        <v>0</v>
      </c>
      <c r="X243" s="10">
        <f>_xll.FDSR(A243,"FF_SGA(ANN_R,8/1/2018,10/31/2018,AY)")</f>
        <v>10.929</v>
      </c>
      <c r="Y243" s="10"/>
      <c r="Z243" s="10"/>
      <c r="AA243" s="3">
        <f t="array" ref="AA243:CM243">_xll.FDSR($A243,"FG_PRICE(8/1/2018,10/31/2018,,USD)")</f>
        <v>3.8</v>
      </c>
      <c r="AB243" s="3">
        <v>4.01</v>
      </c>
      <c r="AC243" s="4">
        <v>3.9</v>
      </c>
      <c r="AD243" s="3">
        <v>3.7155999999999998</v>
      </c>
      <c r="AE243" s="3">
        <v>3.79</v>
      </c>
      <c r="AF243" s="3">
        <v>3.69</v>
      </c>
      <c r="AG243" s="3">
        <v>3.86</v>
      </c>
      <c r="AH243" s="3">
        <v>3.75</v>
      </c>
      <c r="AI243" s="3">
        <v>3.85</v>
      </c>
      <c r="AJ243" s="3">
        <v>3.73</v>
      </c>
      <c r="AK243" s="3">
        <v>3.5289999999999999</v>
      </c>
      <c r="AL243" s="3">
        <v>3.49</v>
      </c>
      <c r="AM243" s="3">
        <v>3.43</v>
      </c>
      <c r="AN243" s="3">
        <v>3.52</v>
      </c>
      <c r="AO243" s="3">
        <v>3.56</v>
      </c>
      <c r="AP243" s="3">
        <v>3.46</v>
      </c>
      <c r="AQ243" s="3">
        <v>3.5209999999999999</v>
      </c>
      <c r="AR243" s="3">
        <v>3.63</v>
      </c>
      <c r="AS243" s="3">
        <v>3.56</v>
      </c>
      <c r="AT243" s="3">
        <v>3.59</v>
      </c>
      <c r="AU243" s="3">
        <v>3.54</v>
      </c>
      <c r="AV243" s="3">
        <v>3.52</v>
      </c>
      <c r="AW243" s="3">
        <v>3.4569000000000001</v>
      </c>
      <c r="AX243" s="3">
        <v>3.39</v>
      </c>
      <c r="AY243" s="3">
        <v>3.43</v>
      </c>
      <c r="AZ243" s="3">
        <v>3.5</v>
      </c>
      <c r="BA243" s="3">
        <v>3.43</v>
      </c>
      <c r="BB243" s="3">
        <v>3.38</v>
      </c>
      <c r="BC243" s="3">
        <v>3.39</v>
      </c>
      <c r="BD243" s="3">
        <v>3.4</v>
      </c>
      <c r="BE243" s="3">
        <v>3.27</v>
      </c>
      <c r="BF243" s="3">
        <v>3.32</v>
      </c>
      <c r="BG243" s="3">
        <v>3.13</v>
      </c>
      <c r="BH243" s="3">
        <v>3.22</v>
      </c>
      <c r="BI243" s="3">
        <v>3.3</v>
      </c>
      <c r="BJ243" s="3">
        <v>3.26</v>
      </c>
      <c r="BK243" s="3">
        <v>5.59</v>
      </c>
      <c r="BL243" s="3">
        <v>3.33</v>
      </c>
      <c r="BM243" s="3">
        <v>3.05</v>
      </c>
      <c r="BN243" s="3">
        <v>2.91</v>
      </c>
      <c r="BO243" s="3">
        <v>2.8050000000000002</v>
      </c>
      <c r="BP243" s="3">
        <v>2.77</v>
      </c>
      <c r="BQ243" s="3">
        <v>2.67</v>
      </c>
      <c r="BR243" s="3">
        <v>2.5453999999999999</v>
      </c>
      <c r="BS243" s="3">
        <v>2.64</v>
      </c>
      <c r="BT243" s="3">
        <v>2.54</v>
      </c>
      <c r="BU243" s="3">
        <v>2.61</v>
      </c>
      <c r="BV243" s="3">
        <v>2.35</v>
      </c>
      <c r="BW243" s="3">
        <v>2.33</v>
      </c>
      <c r="BX243" s="3">
        <v>2.69</v>
      </c>
      <c r="BY243" s="3">
        <v>2.86</v>
      </c>
      <c r="BZ243" s="3">
        <v>3.19</v>
      </c>
      <c r="CA243" s="3">
        <v>3.09</v>
      </c>
      <c r="CB243" s="3">
        <v>2.94</v>
      </c>
      <c r="CC243" s="3">
        <v>2.94</v>
      </c>
      <c r="CD243" s="3">
        <v>2.94</v>
      </c>
      <c r="CE243" s="3">
        <v>2.8856000000000002</v>
      </c>
      <c r="CF243" s="3">
        <v>2.94</v>
      </c>
      <c r="CG243" s="3">
        <v>2.8700999999999999</v>
      </c>
      <c r="CH243" s="3">
        <v>2.66</v>
      </c>
      <c r="CI243" s="3">
        <v>2.94</v>
      </c>
      <c r="CJ243" s="3">
        <v>2.96</v>
      </c>
      <c r="CK243" s="3">
        <v>2.82</v>
      </c>
      <c r="CL243" s="3">
        <v>2.92</v>
      </c>
      <c r="CM243" s="3">
        <v>2.96</v>
      </c>
      <c r="CN243" s="3"/>
      <c r="CO243" s="3"/>
    </row>
    <row r="244" spans="1:93" hidden="1" x14ac:dyDescent="0.25">
      <c r="A244" t="s">
        <v>7448</v>
      </c>
      <c r="B244" t="s">
        <v>7449</v>
      </c>
      <c r="C244" s="1" t="s">
        <v>7450</v>
      </c>
      <c r="D244" s="2">
        <v>-0.36762131599999998</v>
      </c>
      <c r="E244">
        <v>16398</v>
      </c>
      <c r="F244">
        <v>2018</v>
      </c>
      <c r="G244" s="7">
        <v>1</v>
      </c>
      <c r="H244" s="8">
        <f t="shared" si="22"/>
        <v>0</v>
      </c>
      <c r="I244" s="8">
        <f>_xll.FDS(A244,"FF_CURR_RATIO(ANN_R,0)")</f>
        <v>8.4602971906199205</v>
      </c>
      <c r="J244" s="8">
        <f t="shared" si="26"/>
        <v>1</v>
      </c>
      <c r="K244" s="8">
        <f>_xll.FDS(A244,"FF_PBK(ANN_R,0)")</f>
        <v>2.779849037845191</v>
      </c>
      <c r="L244" s="8" t="e">
        <f>_xll.FDSR(A244,"FF_PE(ANN_R,NOW,NOW,AY)")</f>
        <v>#N/A</v>
      </c>
      <c r="M244" s="12">
        <f>_xll.FDSR(A244,"FF_EPS(ANN_R,NOW,NOW,AY)")</f>
        <v>-2.4098000000000002</v>
      </c>
      <c r="N244" s="12"/>
      <c r="O244" s="12">
        <f>_xll.FDSR(A244,"FF_SALES(ANN_R,NOW,NOW,AY)")</f>
        <v>0</v>
      </c>
      <c r="P244" s="10">
        <f>_xll.FDSR(A244,"FF_RD_EXP(ANN_R,NOW,NOW,AY)")</f>
        <v>45.151000000000003</v>
      </c>
      <c r="Q244" s="10">
        <f>_xll.FDS(A244,"FF_ASSETS(ANN_R,0)")</f>
        <v>80.197000000000003</v>
      </c>
      <c r="R244" s="10">
        <f t="shared" si="23"/>
        <v>0.5630011097671983</v>
      </c>
      <c r="S244" s="10">
        <f t="shared" si="27"/>
        <v>1</v>
      </c>
      <c r="T244">
        <f t="shared" si="24"/>
        <v>0.28892889288928902</v>
      </c>
      <c r="U244">
        <f t="array" ref="U244:V244">_xll.FDSR(A244,"FF_DEBT_ASSETS(ANN_R,11/30/2016,10/31/2018,AY)")</f>
        <v>10.76328978719908</v>
      </c>
      <c r="V244">
        <v>0</v>
      </c>
      <c r="W244">
        <f t="shared" si="25"/>
        <v>-10.76328978719908</v>
      </c>
      <c r="X244" s="3">
        <f>_xll.FDSR(A244,"FF_SGA(ANN_R,8/1/2018,10/31/2018,AY)")</f>
        <v>53.505000000000003</v>
      </c>
      <c r="Y244"/>
      <c r="Z244" s="10"/>
      <c r="AA244" s="3">
        <f t="array" ref="AA244:CM244">_xll.FDSR($A244,"FG_PRICE(8/1/2018,10/31/2018,,USD)")</f>
        <v>11.11</v>
      </c>
      <c r="AB244" s="3">
        <v>9.6999999999999993</v>
      </c>
      <c r="AC244" s="4">
        <v>9.02</v>
      </c>
      <c r="AD244" s="3">
        <v>9.85</v>
      </c>
      <c r="AE244" s="3">
        <v>10.07</v>
      </c>
      <c r="AF244" s="3">
        <v>11.14</v>
      </c>
      <c r="AG244" s="3">
        <v>10.96</v>
      </c>
      <c r="AH244" s="3">
        <v>10.88</v>
      </c>
      <c r="AI244" s="3">
        <v>10.71</v>
      </c>
      <c r="AJ244" s="3">
        <v>10.97</v>
      </c>
      <c r="AK244" s="3">
        <v>10.41</v>
      </c>
      <c r="AL244" s="3">
        <v>10.56</v>
      </c>
      <c r="AM244" s="3">
        <v>10.55</v>
      </c>
      <c r="AN244" s="3">
        <v>10.26</v>
      </c>
      <c r="AO244" s="3">
        <v>10.49</v>
      </c>
      <c r="AP244" s="3">
        <v>10.9</v>
      </c>
      <c r="AQ244" s="3">
        <v>10.99</v>
      </c>
      <c r="AR244" s="3">
        <v>11.16</v>
      </c>
      <c r="AS244" s="3">
        <v>11.03</v>
      </c>
      <c r="AT244" s="3">
        <v>11.1</v>
      </c>
      <c r="AU244" s="3">
        <v>11.09</v>
      </c>
      <c r="AV244" s="3">
        <v>11.23</v>
      </c>
      <c r="AW244" s="3">
        <v>12.2</v>
      </c>
      <c r="AX244" s="3">
        <v>11.98</v>
      </c>
      <c r="AY244" s="3">
        <v>12.26</v>
      </c>
      <c r="AZ244" s="3">
        <v>12.2</v>
      </c>
      <c r="BA244" s="3">
        <v>12.25</v>
      </c>
      <c r="BB244" s="3">
        <v>12.51</v>
      </c>
      <c r="BC244" s="3">
        <v>12.34</v>
      </c>
      <c r="BD244" s="3">
        <v>12.3</v>
      </c>
      <c r="BE244" s="3">
        <v>12.83</v>
      </c>
      <c r="BF244" s="3">
        <v>12.99</v>
      </c>
      <c r="BG244" s="3">
        <v>13.14</v>
      </c>
      <c r="BH244" s="3">
        <v>14.08</v>
      </c>
      <c r="BI244" s="3">
        <v>14.45</v>
      </c>
      <c r="BJ244" s="3">
        <v>15.58</v>
      </c>
      <c r="BK244" s="3">
        <v>16.36</v>
      </c>
      <c r="BL244" s="3">
        <v>16.13</v>
      </c>
      <c r="BM244" s="3">
        <v>15.49</v>
      </c>
      <c r="BN244" s="3">
        <v>16.45</v>
      </c>
      <c r="BO244" s="3">
        <v>18.059999999999999</v>
      </c>
      <c r="BP244" s="3">
        <v>18.09</v>
      </c>
      <c r="BQ244" s="3">
        <v>18.29</v>
      </c>
      <c r="BR244" s="3">
        <v>17.43</v>
      </c>
      <c r="BS244" s="3">
        <v>17.22</v>
      </c>
      <c r="BT244" s="3">
        <v>16.47</v>
      </c>
      <c r="BU244" s="3">
        <v>16.11</v>
      </c>
      <c r="BV244" s="3">
        <v>15.4</v>
      </c>
      <c r="BW244" s="3">
        <v>14.6</v>
      </c>
      <c r="BX244" s="3">
        <v>15.07</v>
      </c>
      <c r="BY244" s="3">
        <v>14.64</v>
      </c>
      <c r="BZ244" s="3">
        <v>15.29</v>
      </c>
      <c r="CA244" s="3">
        <v>15.35</v>
      </c>
      <c r="CB244" s="3">
        <v>16.23</v>
      </c>
      <c r="CC244" s="3">
        <v>16.420000000000002</v>
      </c>
      <c r="CD244" s="3">
        <v>16.420000000000002</v>
      </c>
      <c r="CE244" s="3">
        <v>16.64</v>
      </c>
      <c r="CF244" s="3">
        <v>16.760000000000002</v>
      </c>
      <c r="CG244" s="3">
        <v>17.09</v>
      </c>
      <c r="CH244" s="3">
        <v>16.11</v>
      </c>
      <c r="CI244" s="3">
        <v>16.47</v>
      </c>
      <c r="CJ244" s="3">
        <v>16.21</v>
      </c>
      <c r="CK244" s="3">
        <v>15.86</v>
      </c>
      <c r="CL244" s="3">
        <v>14.68</v>
      </c>
      <c r="CM244" s="3">
        <v>14.32</v>
      </c>
      <c r="CN244" s="3"/>
      <c r="CO244" s="3"/>
    </row>
    <row r="245" spans="1:93" hidden="1" x14ac:dyDescent="0.25">
      <c r="A245" t="s">
        <v>5575</v>
      </c>
      <c r="B245" t="s">
        <v>5576</v>
      </c>
      <c r="C245" s="1" t="s">
        <v>5577</v>
      </c>
      <c r="D245" s="2">
        <v>-0.231090138</v>
      </c>
      <c r="E245">
        <v>78002</v>
      </c>
      <c r="F245">
        <v>2018</v>
      </c>
      <c r="G245" s="7">
        <v>1</v>
      </c>
      <c r="H245" s="8">
        <f t="shared" si="22"/>
        <v>0</v>
      </c>
      <c r="I245" s="8">
        <f>_xll.FDS(A245,"FF_CURR_RATIO(ANN_R,0)")</f>
        <v>5.3036412454660606</v>
      </c>
      <c r="J245" s="8">
        <f t="shared" si="26"/>
        <v>1</v>
      </c>
      <c r="K245" s="8">
        <f>_xll.FDS(A245,"FF_PBK(ANN_R,0)")</f>
        <v>1.6371918628354241</v>
      </c>
      <c r="L245" s="8" t="e">
        <f>_xll.FDSR(A245,"FF_PE(ANN_R,NOW,NOW,AY)")</f>
        <v>#N/A</v>
      </c>
      <c r="M245" s="12">
        <f>_xll.FDSR(A245,"FF_EPS(ANN_R,NOW,NOW,AY)")</f>
        <v>-1.8994</v>
      </c>
      <c r="N245" s="12"/>
      <c r="O245" s="12">
        <f>_xll.FDSR(A245,"FF_SALES(ANN_R,NOW,NOW,AY)")</f>
        <v>100.16445630213001</v>
      </c>
      <c r="P245" s="10">
        <f>_xll.FDSR(A245,"FF_RD_EXP(ANN_R,NOW,NOW,AY)")</f>
        <v>5.7154562164730001</v>
      </c>
      <c r="Q245" s="10">
        <f>_xll.FDS(A245,"FF_ASSETS(ANN_R,0)")</f>
        <v>192.97400000000101</v>
      </c>
      <c r="R245" s="10">
        <f t="shared" si="23"/>
        <v>2.9617752735979823E-2</v>
      </c>
      <c r="S245" s="10">
        <f t="shared" si="27"/>
        <v>0</v>
      </c>
      <c r="T245" s="10">
        <f t="shared" si="24"/>
        <v>-0.35991379310344818</v>
      </c>
      <c r="U245" s="10">
        <f t="array" ref="U245:V245">_xll.FDSR(A245,"FF_DEBT_ASSETS(ANN_R,11/30/2016,10/31/2018,AY)")</f>
        <v>25.524151527566591</v>
      </c>
      <c r="V245" s="10">
        <v>37.355764607840193</v>
      </c>
      <c r="W245" s="10">
        <f t="shared" si="25"/>
        <v>11.831613080273602</v>
      </c>
      <c r="X245" s="10">
        <f>_xll.FDSR(A245,"FF_SGA(ANN_R,8/1/2018,10/31/2018,AY)")</f>
        <v>36.639741857947001</v>
      </c>
      <c r="Y245" s="10"/>
      <c r="Z245" s="10"/>
      <c r="AA245" s="3">
        <f t="array" ref="AA245:CM245">_xll.FDSR($A245,"FG_PRICE(8/1/2018,10/31/2018,,USD)")</f>
        <v>4.6399999999999997</v>
      </c>
      <c r="AB245" s="3">
        <v>4.6500000000000004</v>
      </c>
      <c r="AC245" s="4">
        <v>4.63</v>
      </c>
      <c r="AD245" s="3">
        <v>4.6500000000000004</v>
      </c>
      <c r="AE245" s="3">
        <v>4.55</v>
      </c>
      <c r="AF245" s="3">
        <v>4.5</v>
      </c>
      <c r="AG245" s="3">
        <v>4.51</v>
      </c>
      <c r="AH245" s="3">
        <v>4.46</v>
      </c>
      <c r="AI245" s="3">
        <v>4.28</v>
      </c>
      <c r="AJ245" s="3">
        <v>4.34</v>
      </c>
      <c r="AK245" s="3">
        <v>4.32</v>
      </c>
      <c r="AL245" s="3">
        <v>4.13</v>
      </c>
      <c r="AM245" s="3">
        <v>4.04</v>
      </c>
      <c r="AN245" s="3">
        <v>3.91</v>
      </c>
      <c r="AO245" s="3">
        <v>3.81</v>
      </c>
      <c r="AP245" s="3">
        <v>3.83</v>
      </c>
      <c r="AQ245" s="3">
        <v>3.8</v>
      </c>
      <c r="AR245" s="3">
        <v>3.95</v>
      </c>
      <c r="AS245" s="3">
        <v>3.98</v>
      </c>
      <c r="AT245" s="3">
        <v>4</v>
      </c>
      <c r="AU245" s="3">
        <v>3.9</v>
      </c>
      <c r="AV245" s="3">
        <v>3.95</v>
      </c>
      <c r="AW245" s="3">
        <v>3.9</v>
      </c>
      <c r="AX245" s="3">
        <v>3.89</v>
      </c>
      <c r="AY245" s="3">
        <v>3.81</v>
      </c>
      <c r="AZ245" s="3">
        <v>3.8</v>
      </c>
      <c r="BA245" s="3">
        <v>3.76</v>
      </c>
      <c r="BB245" s="3">
        <v>3.86</v>
      </c>
      <c r="BC245" s="3">
        <v>3.79</v>
      </c>
      <c r="BD245" s="3">
        <v>3.98</v>
      </c>
      <c r="BE245" s="3">
        <v>3.97</v>
      </c>
      <c r="BF245" s="3">
        <v>4</v>
      </c>
      <c r="BG245" s="3">
        <v>4.03</v>
      </c>
      <c r="BH245" s="3">
        <v>3.86</v>
      </c>
      <c r="BI245" s="3">
        <v>3.86</v>
      </c>
      <c r="BJ245" s="3">
        <v>4.13</v>
      </c>
      <c r="BK245" s="3">
        <v>3.92</v>
      </c>
      <c r="BL245" s="3">
        <v>4.01</v>
      </c>
      <c r="BM245" s="3">
        <v>3.9</v>
      </c>
      <c r="BN245" s="3">
        <v>3.96</v>
      </c>
      <c r="BO245" s="3">
        <v>3.98</v>
      </c>
      <c r="BP245" s="3">
        <v>4</v>
      </c>
      <c r="BQ245" s="3">
        <v>4.16</v>
      </c>
      <c r="BR245" s="3">
        <v>4.1500000000000004</v>
      </c>
      <c r="BS245" s="3">
        <v>4.26</v>
      </c>
      <c r="BT245" s="3">
        <v>4.2</v>
      </c>
      <c r="BU245" s="3">
        <v>4.12</v>
      </c>
      <c r="BV245" s="3">
        <v>3.93</v>
      </c>
      <c r="BW245" s="3">
        <v>3.9</v>
      </c>
      <c r="BX245" s="3">
        <v>3.81</v>
      </c>
      <c r="BY245" s="3">
        <v>3.94</v>
      </c>
      <c r="BZ245" s="3">
        <v>4.01</v>
      </c>
      <c r="CA245" s="3">
        <v>3.65</v>
      </c>
      <c r="CB245" s="3">
        <v>3.6</v>
      </c>
      <c r="CC245" s="3">
        <v>3.63</v>
      </c>
      <c r="CD245" s="3">
        <v>3.53</v>
      </c>
      <c r="CE245" s="3">
        <v>3.41</v>
      </c>
      <c r="CF245" s="3">
        <v>2.91</v>
      </c>
      <c r="CG245" s="3">
        <v>3.16</v>
      </c>
      <c r="CH245" s="3">
        <v>2.95</v>
      </c>
      <c r="CI245" s="3">
        <v>2.86</v>
      </c>
      <c r="CJ245" s="3">
        <v>3.01</v>
      </c>
      <c r="CK245" s="3">
        <v>2.96</v>
      </c>
      <c r="CL245" s="3">
        <v>2.91</v>
      </c>
      <c r="CM245" s="3">
        <v>2.97</v>
      </c>
      <c r="CN245" s="3"/>
      <c r="CO245" s="3"/>
    </row>
    <row r="246" spans="1:93" hidden="1" x14ac:dyDescent="0.25">
      <c r="A246" t="s">
        <v>4631</v>
      </c>
      <c r="B246" t="s">
        <v>4632</v>
      </c>
      <c r="C246" s="1" t="s">
        <v>4633</v>
      </c>
      <c r="D246" s="2">
        <v>-0.28241021700000002</v>
      </c>
      <c r="E246">
        <v>92427</v>
      </c>
      <c r="F246">
        <v>2018</v>
      </c>
      <c r="G246" s="7">
        <v>1</v>
      </c>
      <c r="H246" s="8">
        <f t="shared" si="22"/>
        <v>0</v>
      </c>
      <c r="I246" s="8">
        <f>_xll.FDS(A246,"FF_CURR_RATIO(ANN_R,0)")</f>
        <v>1.3007718187215509</v>
      </c>
      <c r="J246" s="8">
        <f t="shared" si="26"/>
        <v>0</v>
      </c>
      <c r="K246" s="8">
        <f>_xll.FDS(A246,"FF_PBK(ANN_R,0)")</f>
        <v>0.48925743624443391</v>
      </c>
      <c r="L246" s="8" t="e">
        <f>_xll.FDSR(A246,"FF_PE(ANN_R,NOW,NOW,AY)")</f>
        <v>#N/A</v>
      </c>
      <c r="M246" s="12">
        <f>_xll.FDSR(A246,"FF_EPS(ANN_R,NOW,NOW,AY)")</f>
        <v>-2.5085000000000002</v>
      </c>
      <c r="N246" s="12"/>
      <c r="O246" s="12">
        <f>_xll.FDSR(A246,"FF_SALES(ANN_R,NOW,NOW,AY)")</f>
        <v>23.839617408304001</v>
      </c>
      <c r="P246" s="10">
        <f>_xll.FDSR(A246,"FF_RD_EXP(ANN_R,NOW,NOW,AY)")</f>
        <v>0</v>
      </c>
      <c r="Q246" s="10">
        <f>_xll.FDS(A246,"FF_ASSETS(ANN_R,0)")</f>
        <v>224.99811196543999</v>
      </c>
      <c r="R246" s="10">
        <f t="shared" si="23"/>
        <v>0</v>
      </c>
      <c r="S246" s="10">
        <f t="shared" si="27"/>
        <v>0</v>
      </c>
      <c r="T246" s="10">
        <f t="shared" si="24"/>
        <v>-0.30790513833992095</v>
      </c>
      <c r="U246" s="10">
        <f t="array" ref="U246:V246">_xll.FDSR(A246,"FF_DEBT_ASSETS(ANN_R,11/30/2016,10/31/2018,AY)")</f>
        <v>0</v>
      </c>
      <c r="V246" s="10">
        <v>0</v>
      </c>
      <c r="W246" s="10">
        <f t="shared" si="25"/>
        <v>0</v>
      </c>
      <c r="X246" s="10">
        <f>_xll.FDSR(A246,"FF_SGA(ANN_R,8/1/2018,10/31/2018,AY)")</f>
        <v>76.512739839757998</v>
      </c>
      <c r="Y246" s="10"/>
      <c r="Z246" s="10"/>
      <c r="AA246" s="3">
        <f t="array" ref="AA246:CM246">_xll.FDSR($A246,"FG_PRICE(8/1/2018,10/31/2018,,USD)")</f>
        <v>0.50600000000000001</v>
      </c>
      <c r="AB246" s="3">
        <v>0.495</v>
      </c>
      <c r="AC246" s="4">
        <v>0.49</v>
      </c>
      <c r="AD246" s="3">
        <v>0.45</v>
      </c>
      <c r="AE246" s="3">
        <v>0.43</v>
      </c>
      <c r="AF246" s="3">
        <v>0.4022</v>
      </c>
      <c r="AG246" s="3">
        <v>0.49</v>
      </c>
      <c r="AH246" s="3">
        <v>0.47</v>
      </c>
      <c r="AI246" s="3">
        <v>0.46400000000000002</v>
      </c>
      <c r="AJ246" s="3">
        <v>0.42799999999999999</v>
      </c>
      <c r="AK246" s="3">
        <v>0.39</v>
      </c>
      <c r="AL246" s="3">
        <v>0.44</v>
      </c>
      <c r="AM246" s="3">
        <v>0.46600000000000003</v>
      </c>
      <c r="AN246" s="3">
        <v>0.49919999999999998</v>
      </c>
      <c r="AO246" s="3">
        <v>0.46</v>
      </c>
      <c r="AP246" s="3">
        <v>0.43790000000000001</v>
      </c>
      <c r="AQ246" s="3">
        <v>0.42499999999999999</v>
      </c>
      <c r="AR246" s="3">
        <v>0.45</v>
      </c>
      <c r="AS246" s="3">
        <v>0.44190000000000002</v>
      </c>
      <c r="AT246" s="3">
        <v>0.45789999999999997</v>
      </c>
      <c r="AU246" s="3">
        <v>0.46300000000000002</v>
      </c>
      <c r="AV246" s="3">
        <v>0.435</v>
      </c>
      <c r="AW246" s="3">
        <v>0.436</v>
      </c>
      <c r="AX246" s="3">
        <v>0.42</v>
      </c>
      <c r="AY246" s="3">
        <v>0.42</v>
      </c>
      <c r="AZ246" s="3">
        <v>0.41</v>
      </c>
      <c r="BA246" s="3">
        <v>0.41</v>
      </c>
      <c r="BB246" s="3">
        <v>0.41149999999999998</v>
      </c>
      <c r="BC246" s="3">
        <v>0.41</v>
      </c>
      <c r="BD246" s="3">
        <v>0.41370000000000001</v>
      </c>
      <c r="BE246" s="3">
        <v>0.435</v>
      </c>
      <c r="BF246" s="3">
        <v>0.43</v>
      </c>
      <c r="BG246" s="3">
        <v>0.42099999999999999</v>
      </c>
      <c r="BH246" s="3">
        <v>0.4199</v>
      </c>
      <c r="BI246" s="3">
        <v>0.4148</v>
      </c>
      <c r="BJ246" s="3">
        <v>0.39900000000000002</v>
      </c>
      <c r="BK246" s="3">
        <v>0.39119999999999999</v>
      </c>
      <c r="BL246" s="3">
        <v>0.4</v>
      </c>
      <c r="BM246" s="3">
        <v>0.39500000000000002</v>
      </c>
      <c r="BN246" s="3">
        <v>0.42009999999999997</v>
      </c>
      <c r="BO246" s="3">
        <v>0.41260000000000002</v>
      </c>
      <c r="BP246" s="3">
        <v>0.43</v>
      </c>
      <c r="BQ246" s="3">
        <v>0.44180000000000003</v>
      </c>
      <c r="BR246" s="3">
        <v>0.42699999999999999</v>
      </c>
      <c r="BS246" s="3">
        <v>0.42059999999999997</v>
      </c>
      <c r="BT246" s="3">
        <v>0.42109999999999997</v>
      </c>
      <c r="BU246" s="3">
        <v>0.41930000000000001</v>
      </c>
      <c r="BV246" s="3">
        <v>0.41610000000000003</v>
      </c>
      <c r="BW246" s="3">
        <v>0.40010000000000001</v>
      </c>
      <c r="BX246" s="3">
        <v>0.41489999999999999</v>
      </c>
      <c r="BY246" s="3">
        <v>0.39200000000000002</v>
      </c>
      <c r="BZ246" s="3">
        <v>0.40500000000000003</v>
      </c>
      <c r="CA246" s="3">
        <v>0.40010000000000001</v>
      </c>
      <c r="CB246" s="3">
        <v>0.39</v>
      </c>
      <c r="CC246" s="3">
        <v>0.39079999999999998</v>
      </c>
      <c r="CD246" s="3">
        <v>0.44500000000000001</v>
      </c>
      <c r="CE246" s="3">
        <v>0.53</v>
      </c>
      <c r="CF246" s="3">
        <v>0.47</v>
      </c>
      <c r="CG246" s="3">
        <v>0.46</v>
      </c>
      <c r="CH246" s="3">
        <v>0.46889999999999998</v>
      </c>
      <c r="CI246" s="3">
        <v>0.41410000000000002</v>
      </c>
      <c r="CJ246" s="3">
        <v>0.41</v>
      </c>
      <c r="CK246" s="3">
        <v>0.37</v>
      </c>
      <c r="CL246" s="3">
        <v>0.33879999999999999</v>
      </c>
      <c r="CM246" s="3">
        <v>0.35020000000000001</v>
      </c>
      <c r="CN246" s="3"/>
      <c r="CO246" s="3"/>
    </row>
    <row r="247" spans="1:93" hidden="1" x14ac:dyDescent="0.25">
      <c r="A247" t="s">
        <v>7392</v>
      </c>
      <c r="B247" t="s">
        <v>7393</v>
      </c>
      <c r="C247" s="1" t="s">
        <v>7394</v>
      </c>
      <c r="D247" s="2">
        <v>-0.40870351399999999</v>
      </c>
      <c r="E247">
        <v>15215</v>
      </c>
      <c r="F247">
        <v>2018</v>
      </c>
      <c r="G247" s="7">
        <v>1</v>
      </c>
      <c r="H247" s="8">
        <f t="shared" si="22"/>
        <v>0</v>
      </c>
      <c r="I247" s="8">
        <f>_xll.FDS(A247,"FF_CURR_RATIO(ANN_R,0)")</f>
        <v>4.613535055067012</v>
      </c>
      <c r="J247" s="8">
        <f t="shared" si="26"/>
        <v>1</v>
      </c>
      <c r="K247" s="8">
        <f>_xll.FDS(A247,"FF_PBK(ANN_R,0)")</f>
        <v>7.8297691017071029</v>
      </c>
      <c r="L247" s="8" t="e">
        <f>_xll.FDSR(A247,"FF_PE(ANN_R,NOW,NOW,AY)")</f>
        <v>#N/A</v>
      </c>
      <c r="M247" s="12">
        <f>_xll.FDSR(A247,"FF_EPS(ANN_R,NOW,NOW,AY)")</f>
        <v>-0.56000000000000005</v>
      </c>
      <c r="N247" s="12"/>
      <c r="O247" s="12">
        <f>_xll.FDSR(A247,"FF_SALES(ANN_R,NOW,NOW,AY)")</f>
        <v>0</v>
      </c>
      <c r="P247" s="10">
        <f>_xll.FDSR(A247,"FF_RD_EXP(ANN_R,NOW,NOW,AY)")</f>
        <v>8.3946629999999995</v>
      </c>
      <c r="Q247" s="10">
        <f>_xll.FDS(A247,"FF_ASSETS(ANN_R,0)")</f>
        <v>14.624397999999999</v>
      </c>
      <c r="R247" s="10">
        <f t="shared" si="23"/>
        <v>0.5740176792234456</v>
      </c>
      <c r="S247" s="10">
        <f t="shared" si="27"/>
        <v>1</v>
      </c>
      <c r="T247" s="10">
        <f t="shared" si="24"/>
        <v>0.32947976878612706</v>
      </c>
      <c r="U247" s="10">
        <f t="array" ref="U247:V247">_xll.FDSR(A247,"FF_DEBT_ASSETS(ANN_R,11/30/2016,10/31/2018,AY)")</f>
        <v>4.9430609370706691</v>
      </c>
      <c r="V247" s="10">
        <v>5.9496292529813077</v>
      </c>
      <c r="W247" s="10">
        <f t="shared" si="25"/>
        <v>1.0065683159106387</v>
      </c>
      <c r="X247" s="10">
        <f>_xll.FDSR(A247,"FF_SGA(ANN_R,8/1/2018,10/31/2018,AY)")</f>
        <v>14.503429000000001</v>
      </c>
      <c r="Y247" s="10"/>
      <c r="Z247" s="10"/>
      <c r="AA247" s="3">
        <f t="array" ref="AA247:CM247">_xll.FDSR($A247,"FG_PRICE(8/1/2018,10/31/2018,,USD)")</f>
        <v>1.73</v>
      </c>
      <c r="AB247" s="3">
        <v>1.57</v>
      </c>
      <c r="AC247" s="4">
        <v>1.73</v>
      </c>
      <c r="AD247" s="3">
        <v>1.78</v>
      </c>
      <c r="AE247" s="3">
        <v>1.75</v>
      </c>
      <c r="AF247" s="3">
        <v>1.71</v>
      </c>
      <c r="AG247" s="3">
        <v>1.85</v>
      </c>
      <c r="AH247" s="3">
        <v>1.69</v>
      </c>
      <c r="AI247" s="3">
        <v>1.91</v>
      </c>
      <c r="AJ247" s="3">
        <v>1.9</v>
      </c>
      <c r="AK247" s="3">
        <v>1.78</v>
      </c>
      <c r="AL247" s="3">
        <v>1.73</v>
      </c>
      <c r="AM247" s="3">
        <v>1.86</v>
      </c>
      <c r="AN247" s="3">
        <v>1.76</v>
      </c>
      <c r="AO247" s="3">
        <v>1.84</v>
      </c>
      <c r="AP247" s="3">
        <v>1.89</v>
      </c>
      <c r="AQ247" s="3">
        <v>1.87</v>
      </c>
      <c r="AR247" s="3">
        <v>2</v>
      </c>
      <c r="AS247" s="3">
        <v>2.0099999999999998</v>
      </c>
      <c r="AT247" s="3">
        <v>1.99</v>
      </c>
      <c r="AU247" s="3">
        <v>2.0299999999999998</v>
      </c>
      <c r="AV247" s="3">
        <v>2.23</v>
      </c>
      <c r="AW247" s="3">
        <v>2.33</v>
      </c>
      <c r="AX247" s="3">
        <v>2.39</v>
      </c>
      <c r="AY247" s="3">
        <v>2.4300000000000002</v>
      </c>
      <c r="AZ247" s="3">
        <v>2.3199999999999998</v>
      </c>
      <c r="BA247" s="3">
        <v>2.23</v>
      </c>
      <c r="BB247" s="3">
        <v>2.25</v>
      </c>
      <c r="BC247" s="3">
        <v>2.46</v>
      </c>
      <c r="BD247" s="3">
        <v>2.3199999999999998</v>
      </c>
      <c r="BE247" s="3">
        <v>2.25</v>
      </c>
      <c r="BF247" s="3">
        <v>2.2200000000000002</v>
      </c>
      <c r="BG247" s="3">
        <v>2.21</v>
      </c>
      <c r="BH247" s="3">
        <v>2.21</v>
      </c>
      <c r="BI247" s="3">
        <v>2.2799999999999998</v>
      </c>
      <c r="BJ247" s="3">
        <v>2.2799999999999998</v>
      </c>
      <c r="BK247" s="3">
        <v>2.34</v>
      </c>
      <c r="BL247" s="3">
        <v>2.37</v>
      </c>
      <c r="BM247" s="3">
        <v>2.39</v>
      </c>
      <c r="BN247" s="3">
        <v>2.44</v>
      </c>
      <c r="BO247" s="3">
        <v>2.4500000000000002</v>
      </c>
      <c r="BP247" s="3">
        <v>2.59</v>
      </c>
      <c r="BQ247" s="3">
        <v>2.85</v>
      </c>
      <c r="BR247" s="3">
        <v>2.87</v>
      </c>
      <c r="BS247" s="3">
        <v>2.88</v>
      </c>
      <c r="BT247" s="3">
        <v>2.85</v>
      </c>
      <c r="BU247" s="3">
        <v>2.8</v>
      </c>
      <c r="BV247" s="3">
        <v>2.79</v>
      </c>
      <c r="BW247" s="3">
        <v>2.77</v>
      </c>
      <c r="BX247" s="3">
        <v>2.62</v>
      </c>
      <c r="BY247" s="3">
        <v>2.54</v>
      </c>
      <c r="BZ247" s="3">
        <v>2.85</v>
      </c>
      <c r="CA247" s="3">
        <v>2.8</v>
      </c>
      <c r="CB247" s="3">
        <v>2.82</v>
      </c>
      <c r="CC247" s="3">
        <v>2.76</v>
      </c>
      <c r="CD247" s="3">
        <v>2.71</v>
      </c>
      <c r="CE247" s="3">
        <v>2.8</v>
      </c>
      <c r="CF247" s="3">
        <v>2.71</v>
      </c>
      <c r="CG247" s="3">
        <v>2.85</v>
      </c>
      <c r="CH247" s="3">
        <v>2.62</v>
      </c>
      <c r="CI247" s="3">
        <v>2.58</v>
      </c>
      <c r="CJ247" s="3">
        <v>2.5099999999999998</v>
      </c>
      <c r="CK247" s="3">
        <v>2.37</v>
      </c>
      <c r="CL247" s="3">
        <v>2.4500000000000002</v>
      </c>
      <c r="CM247" s="3">
        <v>2.2999999999999998</v>
      </c>
      <c r="CN247" s="3"/>
      <c r="CO247" s="3"/>
    </row>
    <row r="248" spans="1:93" hidden="1" x14ac:dyDescent="0.25">
      <c r="A248" t="s">
        <v>7688</v>
      </c>
      <c r="B248" t="s">
        <v>7689</v>
      </c>
      <c r="C248" s="1" t="s">
        <v>7690</v>
      </c>
      <c r="D248" s="2">
        <v>-0.17027605200000001</v>
      </c>
      <c r="E248">
        <v>17695</v>
      </c>
      <c r="F248">
        <v>2018</v>
      </c>
      <c r="G248" s="7">
        <v>1</v>
      </c>
      <c r="H248" s="8">
        <f t="shared" si="22"/>
        <v>0</v>
      </c>
      <c r="I248" s="8">
        <f>_xll.FDS(A248,"FF_CURR_RATIO(ANN_R,0)")</f>
        <v>3.0503763256927812</v>
      </c>
      <c r="J248" s="8">
        <f t="shared" si="26"/>
        <v>0</v>
      </c>
      <c r="K248" s="8" t="e">
        <f>_xll.FDS(A248,"FF_PBK(ANN_R,0)")</f>
        <v>#N/A</v>
      </c>
      <c r="L248" s="8" t="e">
        <f>_xll.FDSR(A248,"FF_PE(ANN_R,NOW,NOW,AY)")</f>
        <v>#N/A</v>
      </c>
      <c r="M248" s="12">
        <f>_xll.FDSR(A248,"FF_EPS(ANN_R,NOW,NOW,AY)")</f>
        <v>-1.5837000000000001</v>
      </c>
      <c r="N248" s="12"/>
      <c r="O248" s="12">
        <f>_xll.FDSR(A248,"FF_SALES(ANN_R,NOW,NOW,AY)")</f>
        <v>12.826000000000001</v>
      </c>
      <c r="P248" s="10">
        <f>_xll.FDSR(A248,"FF_RD_EXP(ANN_R,NOW,NOW,AY)")</f>
        <v>47.783000000000001</v>
      </c>
      <c r="Q248" s="10">
        <f>_xll.FDS(A248,"FF_ASSETS(ANN_R,0)")</f>
        <v>81.453999999999994</v>
      </c>
      <c r="R248" s="10">
        <f t="shared" si="23"/>
        <v>0.58662558008200949</v>
      </c>
      <c r="S248" s="10">
        <f t="shared" si="27"/>
        <v>1</v>
      </c>
      <c r="T248">
        <f t="shared" si="24"/>
        <v>-0.32322357019064119</v>
      </c>
      <c r="U248" t="e">
        <f t="array" ref="U248:V248">_xll.FDSR(A248,"FF_DEBT_ASSETS(ANN_R,11/30/2016,10/31/2018,AY)")</f>
        <v>#N/A</v>
      </c>
      <c r="V248">
        <v>0</v>
      </c>
      <c r="W248" t="e">
        <f t="shared" si="25"/>
        <v>#N/A</v>
      </c>
      <c r="X248" s="3">
        <f>_xll.FDSR(A248,"FF_SGA(ANN_R,8/1/2018,10/31/2018,AY)")</f>
        <v>57.851999999999997</v>
      </c>
      <c r="Y248"/>
      <c r="Z248" s="10"/>
      <c r="AA248" s="3">
        <f t="array" ref="AA248:CM248">_xll.FDSR($A248,"FG_PRICE(8/1/2018,10/31/2018,,USD)")</f>
        <v>11.54</v>
      </c>
      <c r="AB248" s="3">
        <v>11.35</v>
      </c>
      <c r="AC248" s="4">
        <v>10.72</v>
      </c>
      <c r="AD248" s="3">
        <v>10.85</v>
      </c>
      <c r="AE248" s="3">
        <v>10.69</v>
      </c>
      <c r="AF248" s="3">
        <v>10.55</v>
      </c>
      <c r="AG248" s="3">
        <v>11.03</v>
      </c>
      <c r="AH248" s="3">
        <v>10.39</v>
      </c>
      <c r="AI248" s="3">
        <v>9.75</v>
      </c>
      <c r="AJ248" s="3">
        <v>9.9499999999999993</v>
      </c>
      <c r="AK248" s="3">
        <v>9.74</v>
      </c>
      <c r="AL248" s="3">
        <v>9.77</v>
      </c>
      <c r="AM248" s="3">
        <v>10.1</v>
      </c>
      <c r="AN248" s="3">
        <v>8.94</v>
      </c>
      <c r="AO248" s="3">
        <v>9.07</v>
      </c>
      <c r="AP248" s="3">
        <v>9.44</v>
      </c>
      <c r="AQ248" s="3">
        <v>10.029999999999999</v>
      </c>
      <c r="AR248" s="3">
        <v>9.31</v>
      </c>
      <c r="AS248" s="3">
        <v>9.02</v>
      </c>
      <c r="AT248" s="3">
        <v>8.92</v>
      </c>
      <c r="AU248" s="3">
        <v>9.09</v>
      </c>
      <c r="AV248" s="3">
        <v>9.5399999999999991</v>
      </c>
      <c r="AW248" s="3">
        <v>9.6999999999999993</v>
      </c>
      <c r="AX248" s="3">
        <v>10.210000000000001</v>
      </c>
      <c r="AY248" s="3">
        <v>10.57</v>
      </c>
      <c r="AZ248" s="3">
        <v>9.77</v>
      </c>
      <c r="BA248" s="3">
        <v>10.25</v>
      </c>
      <c r="BB248" s="3">
        <v>9.7899999999999991</v>
      </c>
      <c r="BC248" s="3">
        <v>10.29</v>
      </c>
      <c r="BD248" s="3">
        <v>10.47</v>
      </c>
      <c r="BE248" s="3">
        <v>10.56</v>
      </c>
      <c r="BF248" s="3">
        <v>10.6</v>
      </c>
      <c r="BG248" s="3">
        <v>10.24</v>
      </c>
      <c r="BH248" s="3">
        <v>10.5</v>
      </c>
      <c r="BI248" s="3">
        <v>11.57</v>
      </c>
      <c r="BJ248" s="3">
        <v>12.1</v>
      </c>
      <c r="BK248" s="3">
        <v>12.01</v>
      </c>
      <c r="BL248" s="3">
        <v>10.42</v>
      </c>
      <c r="BM248" s="3">
        <v>10.6</v>
      </c>
      <c r="BN248" s="3">
        <v>10.27</v>
      </c>
      <c r="BO248" s="3">
        <v>10.32</v>
      </c>
      <c r="BP248" s="3">
        <v>10.94</v>
      </c>
      <c r="BQ248" s="3">
        <v>10.69</v>
      </c>
      <c r="BR248" s="3">
        <v>9.74</v>
      </c>
      <c r="BS248" s="3">
        <v>10.039999999999999</v>
      </c>
      <c r="BT248" s="3">
        <v>9.09</v>
      </c>
      <c r="BU248" s="3">
        <v>9.26</v>
      </c>
      <c r="BV248" s="3">
        <v>9.08</v>
      </c>
      <c r="BW248" s="3">
        <v>8.69</v>
      </c>
      <c r="BX248" s="3">
        <v>8.0500000000000007</v>
      </c>
      <c r="BY248" s="3">
        <v>8.4</v>
      </c>
      <c r="BZ248" s="3">
        <v>8.61</v>
      </c>
      <c r="CA248" s="3">
        <v>8.0050000000000008</v>
      </c>
      <c r="CB248" s="3">
        <v>8.39</v>
      </c>
      <c r="CC248" s="3">
        <v>8.34</v>
      </c>
      <c r="CD248" s="3">
        <v>8.36</v>
      </c>
      <c r="CE248" s="3">
        <v>7.95</v>
      </c>
      <c r="CF248" s="3">
        <v>8.32</v>
      </c>
      <c r="CG248" s="3">
        <v>7.96</v>
      </c>
      <c r="CH248" s="3">
        <v>7.29</v>
      </c>
      <c r="CI248" s="3">
        <v>7.55</v>
      </c>
      <c r="CJ248" s="3">
        <v>7.29</v>
      </c>
      <c r="CK248" s="3">
        <v>7.22</v>
      </c>
      <c r="CL248" s="3">
        <v>7.5</v>
      </c>
      <c r="CM248" s="3">
        <v>7.81</v>
      </c>
      <c r="CN248" s="3"/>
      <c r="CO248" s="3"/>
    </row>
    <row r="249" spans="1:93" hidden="1" x14ac:dyDescent="0.25">
      <c r="A249" t="s">
        <v>5478</v>
      </c>
      <c r="B249" t="s">
        <v>5479</v>
      </c>
      <c r="C249" s="1" t="s">
        <v>5480</v>
      </c>
      <c r="D249" s="2">
        <v>-0.52994493399999998</v>
      </c>
      <c r="E249">
        <v>15380</v>
      </c>
      <c r="F249">
        <v>2018</v>
      </c>
      <c r="G249" s="7">
        <v>1</v>
      </c>
      <c r="H249" s="8">
        <f t="shared" si="22"/>
        <v>0</v>
      </c>
      <c r="I249" s="8">
        <f>_xll.FDS(A249,"FF_CURR_RATIO(ANN_R,0)")</f>
        <v>4.8929237648291277</v>
      </c>
      <c r="J249" s="8">
        <f t="shared" si="26"/>
        <v>1</v>
      </c>
      <c r="K249" s="8">
        <f>_xll.FDS(A249,"FF_PBK(ANN_R,0)")</f>
        <v>2.8944911297852469</v>
      </c>
      <c r="L249" s="8" t="e">
        <f>_xll.FDSR(A249,"FF_PE(ANN_R,NOW,NOW,AY)")</f>
        <v>#N/A</v>
      </c>
      <c r="M249" s="12">
        <f>_xll.FDSR(A249,"FF_EPS(ANN_R,NOW,NOW,AY)")</f>
        <v>-0.98</v>
      </c>
      <c r="N249" s="12"/>
      <c r="O249" s="12">
        <f>_xll.FDSR(A249,"FF_SALES(ANN_R,NOW,NOW,AY)")</f>
        <v>0</v>
      </c>
      <c r="P249" s="10">
        <f>_xll.FDSR(A249,"FF_RD_EXP(ANN_R,NOW,NOW,AY)")</f>
        <v>17.415520000000001</v>
      </c>
      <c r="Q249" s="10">
        <f>_xll.FDS(A249,"FF_ASSETS(ANN_R,0)")</f>
        <v>30.246472000000001</v>
      </c>
      <c r="R249" s="10">
        <f t="shared" si="23"/>
        <v>0.57578682234410683</v>
      </c>
      <c r="S249" s="10">
        <f t="shared" si="27"/>
        <v>1</v>
      </c>
      <c r="T249" s="10">
        <f t="shared" si="24"/>
        <v>0.36799999999999988</v>
      </c>
      <c r="U249" s="10">
        <f t="array" ref="U249:V249">_xll.FDSR(A249,"FF_DEBT_ASSETS(ANN_R,11/30/2016,10/31/2018,AY)")</f>
        <v>0</v>
      </c>
      <c r="V249" s="10">
        <v>0</v>
      </c>
      <c r="W249" s="10">
        <f t="shared" si="25"/>
        <v>0</v>
      </c>
      <c r="X249" s="10">
        <f>_xll.FDSR(A249,"FF_SGA(ANN_R,8/1/2018,10/31/2018,AY)")</f>
        <v>35.770865000000001</v>
      </c>
      <c r="Y249" s="10"/>
      <c r="Z249" s="10"/>
      <c r="AA249" s="3">
        <f t="array" ref="AA249:CM249">_xll.FDSR($A249,"FG_PRICE(8/1/2018,10/31/2018,,USD)")</f>
        <v>1.25</v>
      </c>
      <c r="AB249" s="3">
        <v>1.25</v>
      </c>
      <c r="AC249" s="4">
        <v>1.18</v>
      </c>
      <c r="AD249" s="3">
        <v>1.2450000000000001</v>
      </c>
      <c r="AE249" s="3">
        <v>1.32</v>
      </c>
      <c r="AF249" s="3">
        <v>1.39</v>
      </c>
      <c r="AG249" s="3">
        <v>1.49</v>
      </c>
      <c r="AH249" s="3">
        <v>1.51</v>
      </c>
      <c r="AI249" s="3">
        <v>1.45</v>
      </c>
      <c r="AJ249" s="3">
        <v>1.58</v>
      </c>
      <c r="AK249" s="3">
        <v>1.58</v>
      </c>
      <c r="AL249" s="3">
        <v>1.58</v>
      </c>
      <c r="AM249" s="3">
        <v>1.52</v>
      </c>
      <c r="AN249" s="3">
        <v>1.42</v>
      </c>
      <c r="AO249" s="3">
        <v>1.35</v>
      </c>
      <c r="AP249" s="3">
        <v>1.43</v>
      </c>
      <c r="AQ249" s="3">
        <v>1.37</v>
      </c>
      <c r="AR249" s="3">
        <v>1.43</v>
      </c>
      <c r="AS249" s="3">
        <v>1.4</v>
      </c>
      <c r="AT249" s="3">
        <v>1.44</v>
      </c>
      <c r="AU249" s="3">
        <v>1.46</v>
      </c>
      <c r="AV249" s="3">
        <v>1.5</v>
      </c>
      <c r="AW249" s="3">
        <v>1.5</v>
      </c>
      <c r="AX249" s="3">
        <v>1.57</v>
      </c>
      <c r="AY249" s="3">
        <v>1.55</v>
      </c>
      <c r="AZ249" s="3">
        <v>1.49</v>
      </c>
      <c r="BA249" s="3">
        <v>1.54</v>
      </c>
      <c r="BB249" s="3">
        <v>1.56</v>
      </c>
      <c r="BC249" s="3">
        <v>1.49</v>
      </c>
      <c r="BD249" s="3">
        <v>1.47</v>
      </c>
      <c r="BE249" s="3">
        <v>1.47</v>
      </c>
      <c r="BF249" s="3">
        <v>1.41</v>
      </c>
      <c r="BG249" s="3">
        <v>1.37</v>
      </c>
      <c r="BH249" s="3">
        <v>1.32</v>
      </c>
      <c r="BI249" s="3">
        <v>1.33</v>
      </c>
      <c r="BJ249" s="3">
        <v>1.39</v>
      </c>
      <c r="BK249" s="3">
        <v>1.4</v>
      </c>
      <c r="BL249" s="3">
        <v>1.43</v>
      </c>
      <c r="BM249" s="3">
        <v>1.5</v>
      </c>
      <c r="BN249" s="3">
        <v>1.47</v>
      </c>
      <c r="BO249" s="3">
        <v>1.46</v>
      </c>
      <c r="BP249" s="3">
        <v>1.4</v>
      </c>
      <c r="BQ249" s="3">
        <v>1.4</v>
      </c>
      <c r="BR249" s="3">
        <v>1.45</v>
      </c>
      <c r="BS249" s="3">
        <v>1.55</v>
      </c>
      <c r="BT249" s="3">
        <v>1.71</v>
      </c>
      <c r="BU249" s="3">
        <v>1.68</v>
      </c>
      <c r="BV249" s="3">
        <v>1.59</v>
      </c>
      <c r="BW249" s="3">
        <v>1.57</v>
      </c>
      <c r="BX249" s="3">
        <v>1.52</v>
      </c>
      <c r="BY249" s="3">
        <v>1.48</v>
      </c>
      <c r="BZ249" s="3">
        <v>1.52</v>
      </c>
      <c r="CA249" s="3">
        <v>1.51</v>
      </c>
      <c r="CB249" s="3">
        <v>1.58</v>
      </c>
      <c r="CC249" s="3">
        <v>1.58</v>
      </c>
      <c r="CD249" s="3">
        <v>1.64</v>
      </c>
      <c r="CE249" s="3">
        <v>1.61</v>
      </c>
      <c r="CF249" s="3">
        <v>1.79</v>
      </c>
      <c r="CG249" s="3">
        <v>1.78</v>
      </c>
      <c r="CH249" s="3">
        <v>1.66</v>
      </c>
      <c r="CI249" s="3">
        <v>1.78</v>
      </c>
      <c r="CJ249" s="3">
        <v>1.77</v>
      </c>
      <c r="CK249" s="3">
        <v>1.64</v>
      </c>
      <c r="CL249" s="3">
        <v>1.68</v>
      </c>
      <c r="CM249" s="3">
        <v>1.71</v>
      </c>
      <c r="CN249" s="3"/>
      <c r="CO249" s="3"/>
    </row>
    <row r="250" spans="1:93" hidden="1" x14ac:dyDescent="0.25">
      <c r="A250" t="s">
        <v>2915</v>
      </c>
      <c r="B250" t="s">
        <v>2916</v>
      </c>
      <c r="C250" s="1" t="s">
        <v>2917</v>
      </c>
      <c r="D250" s="2">
        <v>-0.29779629000000002</v>
      </c>
      <c r="E250">
        <v>12575</v>
      </c>
      <c r="F250">
        <v>2018</v>
      </c>
      <c r="G250" s="7">
        <v>1</v>
      </c>
      <c r="H250" s="8">
        <f t="shared" si="22"/>
        <v>0</v>
      </c>
      <c r="I250" s="8">
        <f>_xll.FDS(A250,"FF_CURR_RATIO(ANN_R,0)")</f>
        <v>21.660559634682311</v>
      </c>
      <c r="J250" s="8">
        <f t="shared" si="26"/>
        <v>1</v>
      </c>
      <c r="K250" s="8">
        <f>_xll.FDS(A250,"FF_PBK(ANN_R,0)")</f>
        <v>2.1606885932806619</v>
      </c>
      <c r="L250" s="8" t="e">
        <f>_xll.FDSR(A250,"FF_PE(ANN_R,NOW,NOW,AY)")</f>
        <v>#N/A</v>
      </c>
      <c r="M250" s="12">
        <f>_xll.FDSR(A250,"FF_EPS(ANN_R,NOW,NOW,AY)")</f>
        <v>-1.25</v>
      </c>
      <c r="N250" s="12"/>
      <c r="O250" s="12">
        <f>_xll.FDSR(A250,"FF_SALES(ANN_R,NOW,NOW,AY)")</f>
        <v>7.0000000000000007E-2</v>
      </c>
      <c r="P250" s="10">
        <f>_xll.FDSR(A250,"FF_RD_EXP(ANN_R,NOW,NOW,AY)")</f>
        <v>23.666844999999999</v>
      </c>
      <c r="Q250" s="10">
        <f>_xll.FDS(A250,"FF_ASSETS(ANN_R,0)")</f>
        <v>100.762269</v>
      </c>
      <c r="R250" s="10">
        <f t="shared" si="23"/>
        <v>0.23487804745643429</v>
      </c>
      <c r="S250" s="10">
        <f t="shared" si="27"/>
        <v>1</v>
      </c>
      <c r="T250" s="10">
        <f t="shared" si="24"/>
        <v>0.45270270270270241</v>
      </c>
      <c r="U250" s="10">
        <f t="array" ref="U250:V250">_xll.FDSR(A250,"FF_DEBT_ASSETS(ANN_R,11/30/2016,10/31/2018,AY)")</f>
        <v>0</v>
      </c>
      <c r="V250" s="10">
        <v>0</v>
      </c>
      <c r="W250" s="10">
        <f t="shared" si="25"/>
        <v>0</v>
      </c>
      <c r="X250" s="10">
        <f>_xll.FDSR(A250,"FF_SGA(ANN_R,8/1/2018,10/31/2018,AY)")</f>
        <v>36.414028000000002</v>
      </c>
      <c r="Y250" s="10"/>
      <c r="Z250" s="10"/>
      <c r="AA250" s="3">
        <f t="array" ref="AA250:CM250">_xll.FDSR($A250,"FG_PRICE(8/1/2018,10/31/2018,,USD)")</f>
        <v>16.28</v>
      </c>
      <c r="AB250" s="3">
        <v>16.3</v>
      </c>
      <c r="AC250" s="4">
        <v>15.42</v>
      </c>
      <c r="AD250" s="3">
        <v>15.88</v>
      </c>
      <c r="AE250" s="3">
        <v>16.05</v>
      </c>
      <c r="AF250" s="3">
        <v>16.02</v>
      </c>
      <c r="AG250" s="3">
        <v>16.29</v>
      </c>
      <c r="AH250" s="3">
        <v>15.93</v>
      </c>
      <c r="AI250" s="3">
        <v>15.8</v>
      </c>
      <c r="AJ250" s="3">
        <v>16.350000000000001</v>
      </c>
      <c r="AK250" s="3">
        <v>16.484999999999999</v>
      </c>
      <c r="AL250" s="3">
        <v>17.059999999999999</v>
      </c>
      <c r="AM250" s="3">
        <v>17.940000000000001</v>
      </c>
      <c r="AN250" s="3">
        <v>17.95</v>
      </c>
      <c r="AO250" s="3">
        <v>17.63</v>
      </c>
      <c r="AP250" s="3">
        <v>17.7</v>
      </c>
      <c r="AQ250" s="3">
        <v>18</v>
      </c>
      <c r="AR250" s="3">
        <v>18.37</v>
      </c>
      <c r="AS250" s="3">
        <v>19.25</v>
      </c>
      <c r="AT250" s="3">
        <v>19.829999999999998</v>
      </c>
      <c r="AU250" s="3">
        <v>18.649999999999999</v>
      </c>
      <c r="AV250" s="3">
        <v>19.260000000000002</v>
      </c>
      <c r="AW250" s="3">
        <v>19.72</v>
      </c>
      <c r="AX250" s="3">
        <v>19.95</v>
      </c>
      <c r="AY250" s="3">
        <v>19.010000000000002</v>
      </c>
      <c r="AZ250" s="3">
        <v>17.59</v>
      </c>
      <c r="BA250" s="3">
        <v>16.96</v>
      </c>
      <c r="BB250" s="3">
        <v>18.89</v>
      </c>
      <c r="BC250" s="3">
        <v>19.55</v>
      </c>
      <c r="BD250" s="3">
        <v>18.91</v>
      </c>
      <c r="BE250" s="3">
        <v>19.03</v>
      </c>
      <c r="BF250" s="3">
        <v>18.37</v>
      </c>
      <c r="BG250" s="3">
        <v>17.46</v>
      </c>
      <c r="BH250" s="3">
        <v>17.97</v>
      </c>
      <c r="BI250" s="3">
        <v>17.54</v>
      </c>
      <c r="BJ250" s="3">
        <v>17.63</v>
      </c>
      <c r="BK250" s="3">
        <v>17.53</v>
      </c>
      <c r="BL250" s="3">
        <v>18.239999999999998</v>
      </c>
      <c r="BM250" s="3">
        <v>18.38</v>
      </c>
      <c r="BN250" s="3">
        <v>17.7</v>
      </c>
      <c r="BO250" s="3">
        <v>17.760000000000002</v>
      </c>
      <c r="BP250" s="3">
        <v>17.760000000000002</v>
      </c>
      <c r="BQ250" s="3">
        <v>17.77</v>
      </c>
      <c r="BR250" s="3">
        <v>17.22</v>
      </c>
      <c r="BS250" s="3">
        <v>16.96</v>
      </c>
      <c r="BT250" s="3">
        <v>15.62</v>
      </c>
      <c r="BU250" s="3">
        <v>15.93</v>
      </c>
      <c r="BV250" s="3">
        <v>15.64</v>
      </c>
      <c r="BW250" s="3">
        <v>15.5</v>
      </c>
      <c r="BX250" s="3">
        <v>14.93</v>
      </c>
      <c r="BY250" s="3">
        <v>15.03</v>
      </c>
      <c r="BZ250" s="3">
        <v>15.39</v>
      </c>
      <c r="CA250" s="3">
        <v>15.24</v>
      </c>
      <c r="CB250" s="3">
        <v>15.95</v>
      </c>
      <c r="CC250" s="3">
        <v>15.56</v>
      </c>
      <c r="CD250" s="3">
        <v>23.4</v>
      </c>
      <c r="CE250" s="3">
        <v>23.48</v>
      </c>
      <c r="CF250" s="3">
        <v>23.52</v>
      </c>
      <c r="CG250" s="3">
        <v>23.54</v>
      </c>
      <c r="CH250" s="3">
        <v>23.39</v>
      </c>
      <c r="CI250" s="3">
        <v>23.7</v>
      </c>
      <c r="CJ250" s="3">
        <v>23.65</v>
      </c>
      <c r="CK250" s="3">
        <v>23.47</v>
      </c>
      <c r="CL250" s="3">
        <v>23.57</v>
      </c>
      <c r="CM250" s="3">
        <v>23.65</v>
      </c>
      <c r="CN250" s="3"/>
      <c r="CO250" s="3"/>
    </row>
    <row r="251" spans="1:93" hidden="1" x14ac:dyDescent="0.25">
      <c r="A251" t="s">
        <v>7470</v>
      </c>
      <c r="B251" t="s">
        <v>7471</v>
      </c>
      <c r="C251" s="1" t="s">
        <v>7472</v>
      </c>
      <c r="D251" s="2">
        <v>-0.52256139999999995</v>
      </c>
      <c r="E251">
        <v>16090</v>
      </c>
      <c r="F251">
        <v>2018</v>
      </c>
      <c r="G251" s="7">
        <v>1</v>
      </c>
      <c r="H251" s="8">
        <f t="shared" si="22"/>
        <v>0</v>
      </c>
      <c r="I251" s="8">
        <f>_xll.FDS(A251,"FF_CURR_RATIO(ANN_R,0)")</f>
        <v>2.8996967231304089</v>
      </c>
      <c r="J251" s="8">
        <f t="shared" si="26"/>
        <v>0</v>
      </c>
      <c r="K251" s="8">
        <f>_xll.FDS(A251,"FF_PBK(ANN_R,0)")</f>
        <v>8.2877507044588103</v>
      </c>
      <c r="L251" s="8" t="e">
        <f>_xll.FDSR(A251,"FF_PE(ANN_R,NOW,NOW,AY)")</f>
        <v>#N/A</v>
      </c>
      <c r="M251" s="12">
        <f>_xll.FDSR(A251,"FF_EPS(ANN_R,NOW,NOW,AY)")</f>
        <v>-2.33</v>
      </c>
      <c r="N251" s="12"/>
      <c r="O251" s="12">
        <f>_xll.FDSR(A251,"FF_SALES(ANN_R,NOW,NOW,AY)")</f>
        <v>0.34499999999999997</v>
      </c>
      <c r="P251" s="10">
        <f>_xll.FDSR(A251,"FF_RD_EXP(ANN_R,NOW,NOW,AY)")</f>
        <v>49.052999999999997</v>
      </c>
      <c r="Q251" s="10">
        <f>_xll.FDS(A251,"FF_ASSETS(ANN_R,0)")</f>
        <v>40.493000000000002</v>
      </c>
      <c r="R251" s="10">
        <f t="shared" si="23"/>
        <v>1.2113945620230655</v>
      </c>
      <c r="S251" s="10">
        <f t="shared" si="27"/>
        <v>0</v>
      </c>
      <c r="T251">
        <f t="shared" si="24"/>
        <v>-0.34303030303030302</v>
      </c>
      <c r="U251">
        <f t="array" ref="U251:V251">_xll.FDSR(A251,"FF_DEBT_ASSETS(ANN_R,11/30/2016,10/31/2018,AY)")</f>
        <v>28.382806934219911</v>
      </c>
      <c r="V251">
        <v>8.9443835261103839</v>
      </c>
      <c r="W251">
        <f t="shared" si="25"/>
        <v>-19.438423408109529</v>
      </c>
      <c r="X251" s="3">
        <f>_xll.FDSR(A251,"FF_SGA(ANN_R,8/1/2018,10/31/2018,AY)")</f>
        <v>58.570999999999998</v>
      </c>
      <c r="Y251"/>
      <c r="Z251" s="10"/>
      <c r="AA251" s="3">
        <f t="array" ref="AA251:CM251">_xll.FDSR($A251,"FG_PRICE(8/1/2018,10/31/2018,,USD)")</f>
        <v>8.25</v>
      </c>
      <c r="AB251" s="3">
        <v>8.17</v>
      </c>
      <c r="AC251" s="4">
        <v>7.81</v>
      </c>
      <c r="AD251" s="3">
        <v>7.82</v>
      </c>
      <c r="AE251" s="3">
        <v>7.43</v>
      </c>
      <c r="AF251" s="3">
        <v>7.88</v>
      </c>
      <c r="AG251" s="3">
        <v>7.56</v>
      </c>
      <c r="AH251" s="3">
        <v>7.59</v>
      </c>
      <c r="AI251" s="3">
        <v>7.29</v>
      </c>
      <c r="AJ251" s="3">
        <v>7.2</v>
      </c>
      <c r="AK251" s="3">
        <v>6.79</v>
      </c>
      <c r="AL251" s="3">
        <v>6.97</v>
      </c>
      <c r="AM251" s="3">
        <v>6.77</v>
      </c>
      <c r="AN251" s="3">
        <v>6.61</v>
      </c>
      <c r="AO251" s="3">
        <v>6.78</v>
      </c>
      <c r="AP251" s="3">
        <v>6.78</v>
      </c>
      <c r="AQ251" s="3">
        <v>6.52</v>
      </c>
      <c r="AR251" s="3">
        <v>6.73</v>
      </c>
      <c r="AS251" s="3">
        <v>6.64</v>
      </c>
      <c r="AT251" s="3">
        <v>6.6</v>
      </c>
      <c r="AU251" s="3">
        <v>6.55</v>
      </c>
      <c r="AV251" s="3">
        <v>6.95</v>
      </c>
      <c r="AW251" s="3">
        <v>6.81</v>
      </c>
      <c r="AX251" s="3">
        <v>6.87</v>
      </c>
      <c r="AY251" s="3">
        <v>6.84</v>
      </c>
      <c r="AZ251" s="3">
        <v>6.62</v>
      </c>
      <c r="BA251" s="3">
        <v>6.64</v>
      </c>
      <c r="BB251" s="3">
        <v>6.55</v>
      </c>
      <c r="BC251" s="3">
        <v>6.28</v>
      </c>
      <c r="BD251" s="3">
        <v>6.22</v>
      </c>
      <c r="BE251" s="3">
        <v>6.67</v>
      </c>
      <c r="BF251" s="3">
        <v>6.58</v>
      </c>
      <c r="BG251" s="3">
        <v>6.34</v>
      </c>
      <c r="BH251" s="3">
        <v>6.29</v>
      </c>
      <c r="BI251" s="3">
        <v>6.44</v>
      </c>
      <c r="BJ251" s="3">
        <v>6.52</v>
      </c>
      <c r="BK251" s="3">
        <v>6.23</v>
      </c>
      <c r="BL251" s="3">
        <v>6.18</v>
      </c>
      <c r="BM251" s="3">
        <v>6.32</v>
      </c>
      <c r="BN251" s="3">
        <v>6.03</v>
      </c>
      <c r="BO251" s="3">
        <v>6.09</v>
      </c>
      <c r="BP251" s="3">
        <v>6.15</v>
      </c>
      <c r="BQ251" s="3">
        <v>6.09</v>
      </c>
      <c r="BR251" s="3">
        <v>5.75</v>
      </c>
      <c r="BS251" s="3">
        <v>6.12</v>
      </c>
      <c r="BT251" s="3">
        <v>5.79</v>
      </c>
      <c r="BU251" s="3">
        <v>5.62</v>
      </c>
      <c r="BV251" s="3">
        <v>5.8</v>
      </c>
      <c r="BW251" s="3">
        <v>5.78</v>
      </c>
      <c r="BX251" s="3">
        <v>5.5</v>
      </c>
      <c r="BY251" s="3">
        <v>5.58</v>
      </c>
      <c r="BZ251" s="3">
        <v>5.36</v>
      </c>
      <c r="CA251" s="3">
        <v>5.65</v>
      </c>
      <c r="CB251" s="3">
        <v>5.84</v>
      </c>
      <c r="CC251" s="3">
        <v>5.44</v>
      </c>
      <c r="CD251" s="3">
        <v>5.33</v>
      </c>
      <c r="CE251" s="3">
        <v>5.48</v>
      </c>
      <c r="CF251" s="3">
        <v>5.3</v>
      </c>
      <c r="CG251" s="3">
        <v>5.32</v>
      </c>
      <c r="CH251" s="3">
        <v>5.04</v>
      </c>
      <c r="CI251" s="3">
        <v>5.78</v>
      </c>
      <c r="CJ251" s="3">
        <v>5.75</v>
      </c>
      <c r="CK251" s="3">
        <v>5.09</v>
      </c>
      <c r="CL251" s="3">
        <v>5.51</v>
      </c>
      <c r="CM251" s="3">
        <v>5.42</v>
      </c>
      <c r="CN251" s="3"/>
      <c r="CO251" s="3"/>
    </row>
    <row r="252" spans="1:93" hidden="1" x14ac:dyDescent="0.25">
      <c r="A252" t="s">
        <v>1861</v>
      </c>
      <c r="B252" t="s">
        <v>1862</v>
      </c>
      <c r="C252" s="1" t="s">
        <v>3414</v>
      </c>
      <c r="D252" s="2">
        <v>-0.25275724700000002</v>
      </c>
      <c r="E252">
        <v>83366</v>
      </c>
      <c r="F252">
        <v>2018</v>
      </c>
      <c r="G252" s="7">
        <v>1</v>
      </c>
      <c r="H252" s="8">
        <f t="shared" si="22"/>
        <v>0</v>
      </c>
      <c r="I252" s="8">
        <f>_xll.FDS(A252,"FF_CURR_RATIO(ANN_R,0)")</f>
        <v>4.6144799792604463</v>
      </c>
      <c r="J252" s="8">
        <f t="shared" si="26"/>
        <v>1</v>
      </c>
      <c r="K252" s="8">
        <f>_xll.FDS(A252,"FF_PBK(ANN_R,0)")</f>
        <v>0.68073929089434293</v>
      </c>
      <c r="L252" s="8" t="e">
        <f>_xll.FDSR(A252,"FF_PE(ANN_R,NOW,NOW,AY)")</f>
        <v>#N/A</v>
      </c>
      <c r="M252" s="12">
        <f>_xll.FDSR(A252,"FF_EPS(ANN_R,NOW,NOW,AY)")</f>
        <v>-9.49</v>
      </c>
      <c r="N252" s="12"/>
      <c r="O252" s="12">
        <f>_xll.FDSR(A252,"FF_SALES(ANN_R,NOW,NOW,AY)")</f>
        <v>188.756</v>
      </c>
      <c r="P252" s="10">
        <f>_xll.FDSR(A252,"FF_RD_EXP(ANN_R,NOW,NOW,AY)")</f>
        <v>4.4169999999999998</v>
      </c>
      <c r="Q252" s="10">
        <f>_xll.FDS(A252,"FF_ASSETS(ANN_R,0)")</f>
        <v>540.59799999999996</v>
      </c>
      <c r="R252" s="10">
        <f t="shared" si="23"/>
        <v>8.1705814671900381E-3</v>
      </c>
      <c r="S252" s="10">
        <f t="shared" si="27"/>
        <v>0</v>
      </c>
      <c r="T252" s="10">
        <f t="shared" si="24"/>
        <v>-0.4680616740088106</v>
      </c>
      <c r="U252" s="10">
        <f t="array" ref="U252:V252">_xll.FDSR(A252,"FF_DEBT_ASSETS(ANN_R,11/30/2016,10/31/2018,AY)")</f>
        <v>10.521671654497</v>
      </c>
      <c r="V252" s="10">
        <v>11.19002235101741</v>
      </c>
      <c r="W252" s="10">
        <f t="shared" si="25"/>
        <v>0.66835069652040957</v>
      </c>
      <c r="X252" s="10">
        <f>_xll.FDSR(A252,"FF_SGA(ANN_R,8/1/2018,10/31/2018,AY)")</f>
        <v>42.533000000000001</v>
      </c>
      <c r="Y252" s="10"/>
      <c r="Z252" s="10"/>
      <c r="AA252" s="3">
        <f t="array" ref="AA252:CM252">_xll.FDSR($A252,"FG_PRICE(8/1/2018,10/31/2018,,USD)")</f>
        <v>9.08</v>
      </c>
      <c r="AB252" s="3">
        <v>9.19</v>
      </c>
      <c r="AC252" s="4">
        <v>8.85</v>
      </c>
      <c r="AD252" s="3">
        <v>8.6999999999999993</v>
      </c>
      <c r="AE252" s="3">
        <v>8.7799999999999994</v>
      </c>
      <c r="AF252" s="3">
        <v>8.86</v>
      </c>
      <c r="AG252" s="3">
        <v>8.58</v>
      </c>
      <c r="AH252" s="3">
        <v>8.66</v>
      </c>
      <c r="AI252" s="3">
        <v>8.42</v>
      </c>
      <c r="AJ252" s="3">
        <v>8.5500000000000007</v>
      </c>
      <c r="AK252" s="3">
        <v>7.91</v>
      </c>
      <c r="AL252" s="3">
        <v>7.52</v>
      </c>
      <c r="AM252" s="3">
        <v>7.76</v>
      </c>
      <c r="AN252" s="3">
        <v>7.88</v>
      </c>
      <c r="AO252" s="3">
        <v>8.15</v>
      </c>
      <c r="AP252" s="3">
        <v>8.4</v>
      </c>
      <c r="AQ252" s="3">
        <v>8.6199999999999992</v>
      </c>
      <c r="AR252" s="3">
        <v>8.64</v>
      </c>
      <c r="AS252" s="3">
        <v>8.8800000000000008</v>
      </c>
      <c r="AT252" s="3">
        <v>8.7100000000000009</v>
      </c>
      <c r="AU252" s="3">
        <v>8.7799999999999994</v>
      </c>
      <c r="AV252" s="3">
        <v>8.6999999999999993</v>
      </c>
      <c r="AW252" s="3">
        <v>8.65</v>
      </c>
      <c r="AX252" s="3">
        <v>8.74</v>
      </c>
      <c r="AY252" s="3">
        <v>8.15</v>
      </c>
      <c r="AZ252" s="3">
        <v>7.84</v>
      </c>
      <c r="BA252" s="3">
        <v>7.58</v>
      </c>
      <c r="BB252" s="3">
        <v>7.91</v>
      </c>
      <c r="BC252" s="3">
        <v>8.23</v>
      </c>
      <c r="BD252" s="3">
        <v>8.3699999999999992</v>
      </c>
      <c r="BE252" s="3">
        <v>8.15</v>
      </c>
      <c r="BF252" s="3">
        <v>8.19</v>
      </c>
      <c r="BG252" s="3">
        <v>7.99</v>
      </c>
      <c r="BH252" s="3">
        <v>7.98</v>
      </c>
      <c r="BI252" s="3">
        <v>8.3800000000000008</v>
      </c>
      <c r="BJ252" s="3">
        <v>8.33</v>
      </c>
      <c r="BK252" s="3">
        <v>8.09</v>
      </c>
      <c r="BL252" s="3">
        <v>7.98</v>
      </c>
      <c r="BM252" s="3">
        <v>8.15</v>
      </c>
      <c r="BN252" s="3">
        <v>7.9</v>
      </c>
      <c r="BO252" s="3">
        <v>7.51</v>
      </c>
      <c r="BP252" s="3">
        <v>7.25</v>
      </c>
      <c r="BQ252" s="3">
        <v>7.37</v>
      </c>
      <c r="BR252" s="3">
        <v>7.26</v>
      </c>
      <c r="BS252" s="3">
        <v>7.5</v>
      </c>
      <c r="BT252" s="3">
        <v>7.35</v>
      </c>
      <c r="BU252" s="3">
        <v>7.25</v>
      </c>
      <c r="BV252" s="3">
        <v>7.36</v>
      </c>
      <c r="BW252" s="3">
        <v>7.3</v>
      </c>
      <c r="BX252" s="3">
        <v>6.77</v>
      </c>
      <c r="BY252" s="3">
        <v>6.58</v>
      </c>
      <c r="BZ252" s="3">
        <v>6.66</v>
      </c>
      <c r="CA252" s="3">
        <v>6.42</v>
      </c>
      <c r="CB252" s="3">
        <v>6.47</v>
      </c>
      <c r="CC252" s="3">
        <v>6.2</v>
      </c>
      <c r="CD252" s="3">
        <v>5.89</v>
      </c>
      <c r="CE252" s="3">
        <v>5.96</v>
      </c>
      <c r="CF252" s="3">
        <v>5.73</v>
      </c>
      <c r="CG252" s="3">
        <v>5.72</v>
      </c>
      <c r="CH252" s="3">
        <v>5.5</v>
      </c>
      <c r="CI252" s="3">
        <v>5.04</v>
      </c>
      <c r="CJ252" s="3">
        <v>4.9000000000000004</v>
      </c>
      <c r="CK252" s="3">
        <v>4.83</v>
      </c>
      <c r="CL252" s="3">
        <v>4.8499999999999996</v>
      </c>
      <c r="CM252" s="3">
        <v>4.83</v>
      </c>
      <c r="CN252" s="3"/>
      <c r="CO252" s="3"/>
    </row>
    <row r="253" spans="1:93" hidden="1" x14ac:dyDescent="0.25">
      <c r="A253" t="s">
        <v>383</v>
      </c>
      <c r="B253" t="s">
        <v>384</v>
      </c>
      <c r="C253" s="1" t="s">
        <v>385</v>
      </c>
      <c r="D253" s="2">
        <v>-0.17999860100000001</v>
      </c>
      <c r="E253">
        <v>12615</v>
      </c>
      <c r="F253">
        <v>2018</v>
      </c>
      <c r="G253" s="7">
        <v>1</v>
      </c>
      <c r="H253" s="8">
        <f t="shared" si="22"/>
        <v>0</v>
      </c>
      <c r="I253" s="8">
        <f>_xll.FDS(A253,"FF_CURR_RATIO(ANN_R,0)")</f>
        <v>8.7926646070122736</v>
      </c>
      <c r="J253" s="8">
        <f t="shared" si="26"/>
        <v>1</v>
      </c>
      <c r="K253" s="8">
        <f>_xll.FDS(A253,"FF_PBK(ANN_R,0)")</f>
        <v>1.752921432045992</v>
      </c>
      <c r="L253" s="8">
        <f>_xll.FDSR(A253,"FF_PE(ANN_R,NOW,NOW,AY)")</f>
        <v>26.092592592592592</v>
      </c>
      <c r="M253" s="12">
        <f>_xll.FDSR(A253,"FF_EPS(ANN_R,NOW,NOW,AY)")</f>
        <v>0.54</v>
      </c>
      <c r="N253" s="12"/>
      <c r="O253" s="12">
        <f>_xll.FDSR(A253,"FF_SALES(ANN_R,NOW,NOW,AY)")</f>
        <v>275.02600000000001</v>
      </c>
      <c r="P253" s="10">
        <f>_xll.FDSR(A253,"FF_RD_EXP(ANN_R,NOW,NOW,AY)")</f>
        <v>3.6589999999999998</v>
      </c>
      <c r="Q253" s="10">
        <f>_xll.FDS(A253,"FF_ASSETS(ANN_R,0)")</f>
        <v>433.81599999999997</v>
      </c>
      <c r="R253" s="10">
        <f t="shared" si="23"/>
        <v>8.4344514725136922E-3</v>
      </c>
      <c r="S253" s="10">
        <f t="shared" si="27"/>
        <v>0</v>
      </c>
      <c r="T253" s="10">
        <f t="shared" si="24"/>
        <v>0.19533527696792996</v>
      </c>
      <c r="U253" s="10">
        <f t="array" ref="U253:V253">_xll.FDSR(A253,"FF_DEBT_ASSETS(ANN_R,11/30/2016,10/31/2018,AY)")</f>
        <v>0</v>
      </c>
      <c r="V253" s="10">
        <v>0</v>
      </c>
      <c r="W253" s="10">
        <f t="shared" si="25"/>
        <v>0</v>
      </c>
      <c r="X253" s="10">
        <f>_xll.FDSR(A253,"FF_SGA(ANN_R,8/1/2018,10/31/2018,AY)")</f>
        <v>10.374000000000001</v>
      </c>
      <c r="Y253" s="10"/>
      <c r="Z253" s="10"/>
      <c r="AA253" s="3">
        <f t="array" ref="AA253:CM253">_xll.FDSR($A253,"FG_PRICE(8/1/2018,10/31/2018,,USD)")</f>
        <v>13.72</v>
      </c>
      <c r="AB253" s="3">
        <v>13.89</v>
      </c>
      <c r="AC253" s="4">
        <v>13.99</v>
      </c>
      <c r="AD253" s="3">
        <v>14.07</v>
      </c>
      <c r="AE253" s="3">
        <v>14.2</v>
      </c>
      <c r="AF253" s="3">
        <v>13.87</v>
      </c>
      <c r="AG253" s="3">
        <v>13.4</v>
      </c>
      <c r="AH253" s="3">
        <v>13.41</v>
      </c>
      <c r="AI253" s="3">
        <v>13.43</v>
      </c>
      <c r="AJ253" s="3">
        <v>13.59</v>
      </c>
      <c r="AK253" s="3">
        <v>13.52</v>
      </c>
      <c r="AL253" s="3">
        <v>14.14</v>
      </c>
      <c r="AM253" s="3">
        <v>14.49</v>
      </c>
      <c r="AN253" s="3">
        <v>14.57</v>
      </c>
      <c r="AO253" s="3">
        <v>14.74</v>
      </c>
      <c r="AP253" s="3">
        <v>14.99</v>
      </c>
      <c r="AQ253" s="3">
        <v>15.09</v>
      </c>
      <c r="AR253" s="3">
        <v>15.19</v>
      </c>
      <c r="AS253" s="3">
        <v>14.99</v>
      </c>
      <c r="AT253" s="3">
        <v>14.89</v>
      </c>
      <c r="AU253" s="3">
        <v>14.81</v>
      </c>
      <c r="AV253" s="3">
        <v>14.81</v>
      </c>
      <c r="AW253" s="3">
        <v>14.83</v>
      </c>
      <c r="AX253" s="3">
        <v>14.83</v>
      </c>
      <c r="AY253" s="3">
        <v>15.31</v>
      </c>
      <c r="AZ253" s="3">
        <v>15.38</v>
      </c>
      <c r="BA253" s="3">
        <v>14.83</v>
      </c>
      <c r="BB253" s="3">
        <v>15.07</v>
      </c>
      <c r="BC253" s="3">
        <v>15.13</v>
      </c>
      <c r="BD253" s="3">
        <v>15.4</v>
      </c>
      <c r="BE253" s="3">
        <v>15.97</v>
      </c>
      <c r="BF253" s="3">
        <v>15.86</v>
      </c>
      <c r="BG253" s="3">
        <v>17.97</v>
      </c>
      <c r="BH253" s="3">
        <v>17.440000000000001</v>
      </c>
      <c r="BI253" s="3">
        <v>17.55</v>
      </c>
      <c r="BJ253" s="3">
        <v>17.66</v>
      </c>
      <c r="BK253" s="3">
        <v>17.28</v>
      </c>
      <c r="BL253" s="3">
        <v>17.309999999999999</v>
      </c>
      <c r="BM253" s="3">
        <v>17.68</v>
      </c>
      <c r="BN253" s="3">
        <v>17.88</v>
      </c>
      <c r="BO253" s="3">
        <v>17.850000000000001</v>
      </c>
      <c r="BP253" s="3">
        <v>18.54</v>
      </c>
      <c r="BQ253" s="3">
        <v>18.43</v>
      </c>
      <c r="BR253" s="3">
        <v>17.91</v>
      </c>
      <c r="BS253" s="3">
        <v>17.87</v>
      </c>
      <c r="BT253" s="3">
        <v>17.510000000000002</v>
      </c>
      <c r="BU253" s="3">
        <v>17.25</v>
      </c>
      <c r="BV253" s="3">
        <v>17.61</v>
      </c>
      <c r="BW253" s="3">
        <v>16.82</v>
      </c>
      <c r="BX253" s="3">
        <v>16.489999999999998</v>
      </c>
      <c r="BY253" s="3">
        <v>16.7</v>
      </c>
      <c r="BZ253" s="3">
        <v>15.94</v>
      </c>
      <c r="CA253" s="3">
        <v>16.39</v>
      </c>
      <c r="CB253" s="3">
        <v>16.66</v>
      </c>
      <c r="CC253" s="3">
        <v>16.38</v>
      </c>
      <c r="CD253" s="3">
        <v>16.190000000000001</v>
      </c>
      <c r="CE253" s="3">
        <v>16.05</v>
      </c>
      <c r="CF253" s="3">
        <v>16.149999999999999</v>
      </c>
      <c r="CG253" s="3">
        <v>16.100000000000001</v>
      </c>
      <c r="CH253" s="3">
        <v>16.09</v>
      </c>
      <c r="CI253" s="3">
        <v>16.43</v>
      </c>
      <c r="CJ253" s="3">
        <v>16.36</v>
      </c>
      <c r="CK253" s="3">
        <v>15.98</v>
      </c>
      <c r="CL253" s="3">
        <v>16.59</v>
      </c>
      <c r="CM253" s="3">
        <v>16.399999999999999</v>
      </c>
      <c r="CN253" s="3"/>
      <c r="CO253" s="3"/>
    </row>
    <row r="254" spans="1:93" hidden="1" x14ac:dyDescent="0.25">
      <c r="A254" t="s">
        <v>5537</v>
      </c>
      <c r="B254" t="s">
        <v>5538</v>
      </c>
      <c r="C254" s="1" t="s">
        <v>5539</v>
      </c>
      <c r="D254" s="2">
        <v>-0.52870599299999999</v>
      </c>
      <c r="E254">
        <v>92155</v>
      </c>
      <c r="F254">
        <v>2018</v>
      </c>
      <c r="G254" s="7">
        <v>1</v>
      </c>
      <c r="H254" s="8">
        <f t="shared" si="22"/>
        <v>0</v>
      </c>
      <c r="I254" s="8">
        <f>_xll.FDS(A254,"FF_CURR_RATIO(ANN_R,0)")</f>
        <v>2.3002367692927841</v>
      </c>
      <c r="J254" s="8">
        <f t="shared" si="26"/>
        <v>0</v>
      </c>
      <c r="K254" s="8">
        <f>_xll.FDS(A254,"FF_PBK(ANN_R,0)")</f>
        <v>4.0705699020480859</v>
      </c>
      <c r="L254" s="8" t="e">
        <f>_xll.FDSR(A254,"FF_PE(ANN_R,NOW,NOW,AY)")</f>
        <v>#N/A</v>
      </c>
      <c r="M254" s="12">
        <f>_xll.FDSR(A254,"FF_EPS(ANN_R,NOW,NOW,AY)")</f>
        <v>-0.24</v>
      </c>
      <c r="N254" s="12"/>
      <c r="O254" s="12">
        <f>_xll.FDSR(A254,"FF_SALES(ANN_R,NOW,NOW,AY)")</f>
        <v>11.932328</v>
      </c>
      <c r="P254" s="10">
        <f>_xll.FDSR(A254,"FF_RD_EXP(ANN_R,NOW,NOW,AY)")</f>
        <v>4.4499740000000001</v>
      </c>
      <c r="Q254" s="10">
        <f>_xll.FDS(A254,"FF_ASSETS(ANN_R,0)")</f>
        <v>10.280932</v>
      </c>
      <c r="R254" s="10">
        <f t="shared" si="23"/>
        <v>0.43283760655162395</v>
      </c>
      <c r="S254" s="10">
        <f t="shared" si="27"/>
        <v>1</v>
      </c>
      <c r="T254" s="10">
        <f t="shared" si="24"/>
        <v>-0.35319767441860461</v>
      </c>
      <c r="U254" s="10">
        <f t="array" ref="U254:V254">_xll.FDSR(A254,"FF_DEBT_ASSETS(ANN_R,11/30/2016,10/31/2018,AY)")</f>
        <v>4.0570382118659527</v>
      </c>
      <c r="V254" s="10">
        <v>4.8504196131915007</v>
      </c>
      <c r="W254" s="10">
        <f t="shared" si="25"/>
        <v>0.79338140132554802</v>
      </c>
      <c r="X254" s="10">
        <f>_xll.FDSR(A254,"FF_SGA(ANN_R,8/1/2018,10/31/2018,AY)")</f>
        <v>14.702648</v>
      </c>
      <c r="Y254" s="10"/>
      <c r="Z254" s="10"/>
      <c r="AA254" s="3">
        <f t="array" ref="AA254:CM254">_xll.FDSR($A254,"FG_PRICE(8/1/2018,10/31/2018,,USD)")</f>
        <v>0.34399999999999997</v>
      </c>
      <c r="AB254" s="3">
        <v>0.34970000000000001</v>
      </c>
      <c r="AC254" s="4">
        <v>0.34</v>
      </c>
      <c r="AD254" s="3">
        <v>0.3407</v>
      </c>
      <c r="AE254" s="3">
        <v>0.33900000000000002</v>
      </c>
      <c r="AF254" s="3">
        <v>0.36</v>
      </c>
      <c r="AG254" s="3">
        <v>0.35399999999999998</v>
      </c>
      <c r="AH254" s="3">
        <v>0.34939999999999999</v>
      </c>
      <c r="AI254" s="3">
        <v>0.3463</v>
      </c>
      <c r="AJ254" s="3">
        <v>0.34310000000000002</v>
      </c>
      <c r="AK254" s="3">
        <v>0.34599999999999997</v>
      </c>
      <c r="AL254" s="3">
        <v>0.34689999999999999</v>
      </c>
      <c r="AM254" s="3">
        <v>0.35499999999999998</v>
      </c>
      <c r="AN254" s="3">
        <v>0.34319699999999997</v>
      </c>
      <c r="AO254" s="3">
        <v>0.33</v>
      </c>
      <c r="AP254" s="3">
        <v>0.33069999999999999</v>
      </c>
      <c r="AQ254" s="3">
        <v>0.316</v>
      </c>
      <c r="AR254" s="3">
        <v>0.32200000000000001</v>
      </c>
      <c r="AS254" s="3">
        <v>0.33450000000000002</v>
      </c>
      <c r="AT254" s="3">
        <v>0.34060000000000001</v>
      </c>
      <c r="AU254" s="3">
        <v>0.34889999999999999</v>
      </c>
      <c r="AV254" s="3">
        <v>0.34499999999999997</v>
      </c>
      <c r="AW254" s="3">
        <v>0.35</v>
      </c>
      <c r="AX254" s="3">
        <v>0.35</v>
      </c>
      <c r="AY254" s="3">
        <v>0.34460000000000002</v>
      </c>
      <c r="AZ254" s="3">
        <v>0.27700000000000002</v>
      </c>
      <c r="BA254" s="3">
        <v>0.31559999999999999</v>
      </c>
      <c r="BB254" s="3">
        <v>0.31</v>
      </c>
      <c r="BC254" s="3">
        <v>0.2893</v>
      </c>
      <c r="BD254" s="3">
        <v>0.3</v>
      </c>
      <c r="BE254" s="3">
        <v>0.2999</v>
      </c>
      <c r="BF254" s="3">
        <v>0.28999999999999998</v>
      </c>
      <c r="BG254" s="3">
        <v>0.28299999999999997</v>
      </c>
      <c r="BH254" s="3">
        <v>0.28000000000000003</v>
      </c>
      <c r="BI254" s="3">
        <v>0.27279999999999999</v>
      </c>
      <c r="BJ254" s="3">
        <v>0.27310000000000001</v>
      </c>
      <c r="BK254" s="3">
        <v>0.28499999999999998</v>
      </c>
      <c r="BL254" s="3">
        <v>0.28999999999999998</v>
      </c>
      <c r="BM254" s="3">
        <v>0.29970000000000002</v>
      </c>
      <c r="BN254" s="3">
        <v>0.28999999999999998</v>
      </c>
      <c r="BO254" s="3">
        <v>0.27750000000000002</v>
      </c>
      <c r="BP254" s="3">
        <v>0.255</v>
      </c>
      <c r="BQ254" s="3">
        <v>0.26500000000000001</v>
      </c>
      <c r="BR254" s="3">
        <v>0.26300000000000001</v>
      </c>
      <c r="BS254" s="3">
        <v>0.2697</v>
      </c>
      <c r="BT254" s="3">
        <v>0.25519999999999998</v>
      </c>
      <c r="BU254" s="3">
        <v>0.2596</v>
      </c>
      <c r="BV254" s="3">
        <v>0.25</v>
      </c>
      <c r="BW254" s="3">
        <v>0.2485</v>
      </c>
      <c r="BX254" s="3">
        <v>0.23499999999999999</v>
      </c>
      <c r="BY254" s="3">
        <v>0.24099999999999999</v>
      </c>
      <c r="BZ254" s="3">
        <v>0.2427</v>
      </c>
      <c r="CA254" s="3">
        <v>0.24</v>
      </c>
      <c r="CB254" s="3">
        <v>0.22689999999999999</v>
      </c>
      <c r="CC254" s="3">
        <v>0.2208</v>
      </c>
      <c r="CD254" s="3">
        <v>0.2356</v>
      </c>
      <c r="CE254" s="3">
        <v>0.2346</v>
      </c>
      <c r="CF254" s="3">
        <v>0.222</v>
      </c>
      <c r="CG254" s="3">
        <v>0.23089999999999999</v>
      </c>
      <c r="CH254" s="3">
        <v>0.22589999999999999</v>
      </c>
      <c r="CI254" s="3">
        <v>0.224</v>
      </c>
      <c r="CJ254" s="3">
        <v>0.22919999999999999</v>
      </c>
      <c r="CK254" s="3">
        <v>0.23</v>
      </c>
      <c r="CL254" s="3">
        <v>0.22888700000000001</v>
      </c>
      <c r="CM254" s="3">
        <v>0.2225</v>
      </c>
      <c r="CN254" s="3"/>
      <c r="CO254" s="3"/>
    </row>
    <row r="255" spans="1:93" hidden="1" x14ac:dyDescent="0.25">
      <c r="A255" t="s">
        <v>629</v>
      </c>
      <c r="B255" t="s">
        <v>630</v>
      </c>
      <c r="C255" s="1" t="s">
        <v>3647</v>
      </c>
      <c r="D255" s="2">
        <v>-0.224271989</v>
      </c>
      <c r="E255">
        <v>25452</v>
      </c>
      <c r="F255">
        <v>2018</v>
      </c>
      <c r="G255" s="7">
        <v>1</v>
      </c>
      <c r="H255" s="8">
        <f t="shared" si="22"/>
        <v>0</v>
      </c>
      <c r="I255" s="8">
        <f>_xll.FDS(A255,"FF_CURR_RATIO(ANN_R,0)")</f>
        <v>5.0741561472212702</v>
      </c>
      <c r="J255" s="8">
        <f t="shared" si="26"/>
        <v>1</v>
      </c>
      <c r="K255" s="8">
        <f>_xll.FDS(A255,"FF_PBK(ANN_R,0)")</f>
        <v>0.64970380076723444</v>
      </c>
      <c r="L255" s="8" t="e">
        <f>_xll.FDSR(A255,"FF_PE(ANN_R,NOW,NOW,AY)")</f>
        <v>#N/A</v>
      </c>
      <c r="M255" s="12">
        <f>_xll.FDSR(A255,"FF_EPS(ANN_R,NOW,NOW,AY)")</f>
        <v>-1.32</v>
      </c>
      <c r="N255" s="12"/>
      <c r="O255" s="12">
        <f>_xll.FDSR(A255,"FF_SALES(ANN_R,NOW,NOW,AY)")</f>
        <v>82.322618000000006</v>
      </c>
      <c r="P255" s="10">
        <f>_xll.FDSR(A255,"FF_RD_EXP(ANN_R,NOW,NOW,AY)")</f>
        <v>3.6389999999999998</v>
      </c>
      <c r="Q255" s="10">
        <f>_xll.FDS(A255,"FF_ASSETS(ANN_R,0)")</f>
        <v>58.146261000000003</v>
      </c>
      <c r="R255" s="10">
        <f t="shared" si="23"/>
        <v>6.2583559758038435E-2</v>
      </c>
      <c r="S255" s="10">
        <f t="shared" si="27"/>
        <v>0</v>
      </c>
      <c r="T255" s="10">
        <f t="shared" si="24"/>
        <v>-0.24042012624741349</v>
      </c>
      <c r="U255" s="10">
        <f t="array" ref="U255:V255">_xll.FDSR(A255,"FF_DEBT_ASSETS(ANN_R,11/30/2016,10/31/2018,AY)")</f>
        <v>0.1178428601863387</v>
      </c>
      <c r="V255" s="10">
        <v>0</v>
      </c>
      <c r="W255" s="10">
        <f t="shared" si="25"/>
        <v>-0.1178428601863387</v>
      </c>
      <c r="X255" s="10">
        <f>_xll.FDSR(A255,"FF_SGA(ANN_R,8/1/2018,10/31/2018,AY)")</f>
        <v>28.669138</v>
      </c>
      <c r="Y255" s="10"/>
      <c r="Z255" s="10"/>
      <c r="AA255" s="3">
        <f t="array" ref="AA255:CM255">_xll.FDSR($A255,"FG_PRICE(8/1/2018,10/31/2018,,USD)")</f>
        <v>3.8178999999999998</v>
      </c>
      <c r="AB255" s="3">
        <v>3.63</v>
      </c>
      <c r="AC255" s="4">
        <v>3.6</v>
      </c>
      <c r="AD255" s="3">
        <v>3.67</v>
      </c>
      <c r="AE255" s="3">
        <v>3.65</v>
      </c>
      <c r="AF255" s="3">
        <v>3.7675000000000001</v>
      </c>
      <c r="AG255" s="3">
        <v>3.5</v>
      </c>
      <c r="AH255" s="3">
        <v>3.43</v>
      </c>
      <c r="AI255" s="3">
        <v>3.6</v>
      </c>
      <c r="AJ255" s="3">
        <v>3.4609999999999999</v>
      </c>
      <c r="AK255" s="3">
        <v>3.35</v>
      </c>
      <c r="AL255" s="3">
        <v>3.54</v>
      </c>
      <c r="AM255" s="3">
        <v>3.5173000000000001</v>
      </c>
      <c r="AN255" s="3">
        <v>3.58</v>
      </c>
      <c r="AO255" s="3">
        <v>3.45</v>
      </c>
      <c r="AP255" s="3">
        <v>3.5286</v>
      </c>
      <c r="AQ255" s="3">
        <v>3.4015</v>
      </c>
      <c r="AR255" s="3">
        <v>3.55</v>
      </c>
      <c r="AS255" s="3">
        <v>3.55</v>
      </c>
      <c r="AT255" s="3">
        <v>3.45</v>
      </c>
      <c r="AU255" s="3">
        <v>3.42</v>
      </c>
      <c r="AV255" s="3">
        <v>3.53</v>
      </c>
      <c r="AW255" s="3">
        <v>3.42</v>
      </c>
      <c r="AX255" s="3">
        <v>3.4</v>
      </c>
      <c r="AY255" s="3">
        <v>3.3</v>
      </c>
      <c r="AZ255" s="3">
        <v>3.4420000000000002</v>
      </c>
      <c r="BA255" s="3">
        <v>3.4</v>
      </c>
      <c r="BB255" s="3">
        <v>3.42</v>
      </c>
      <c r="BC255" s="3">
        <v>3.29</v>
      </c>
      <c r="BD255" s="3">
        <v>3.05</v>
      </c>
      <c r="BE255" s="3">
        <v>3.14</v>
      </c>
      <c r="BF255" s="3">
        <v>3.1</v>
      </c>
      <c r="BG255" s="3">
        <v>3.15</v>
      </c>
      <c r="BH255" s="3">
        <v>3.21</v>
      </c>
      <c r="BI255" s="3">
        <v>3.11</v>
      </c>
      <c r="BJ255" s="3">
        <v>3.13</v>
      </c>
      <c r="BK255" s="3">
        <v>3.21</v>
      </c>
      <c r="BL255" s="3">
        <v>3.29</v>
      </c>
      <c r="BM255" s="3">
        <v>3.19</v>
      </c>
      <c r="BN255" s="3">
        <v>2.96</v>
      </c>
      <c r="BO255" s="3">
        <v>2.8</v>
      </c>
      <c r="BP255" s="3">
        <v>2.8</v>
      </c>
      <c r="BQ255" s="3">
        <v>3</v>
      </c>
      <c r="BR255" s="3">
        <v>3.01</v>
      </c>
      <c r="BS255" s="3">
        <v>3.12</v>
      </c>
      <c r="BT255" s="3">
        <v>2.94</v>
      </c>
      <c r="BU255" s="3">
        <v>3.13</v>
      </c>
      <c r="BV255" s="3">
        <v>3.06</v>
      </c>
      <c r="BW255" s="3">
        <v>3.04</v>
      </c>
      <c r="BX255" s="3">
        <v>2.99</v>
      </c>
      <c r="BY255" s="3">
        <v>3.13</v>
      </c>
      <c r="BZ255" s="3">
        <v>3.12</v>
      </c>
      <c r="CA255" s="3">
        <v>2.95</v>
      </c>
      <c r="CB255" s="3">
        <v>2.85</v>
      </c>
      <c r="CC255" s="3">
        <v>2.83</v>
      </c>
      <c r="CD255" s="3">
        <v>2.8</v>
      </c>
      <c r="CE255" s="3">
        <v>2.88</v>
      </c>
      <c r="CF255" s="3">
        <v>2.79</v>
      </c>
      <c r="CG255" s="3">
        <v>2.75</v>
      </c>
      <c r="CH255" s="3">
        <v>2.73</v>
      </c>
      <c r="CI255" s="3">
        <v>2.67</v>
      </c>
      <c r="CJ255" s="3">
        <v>2.7250000000000001</v>
      </c>
      <c r="CK255" s="3">
        <v>2.8</v>
      </c>
      <c r="CL255" s="3">
        <v>2.72</v>
      </c>
      <c r="CM255" s="3">
        <v>2.9</v>
      </c>
      <c r="CN255" s="3"/>
      <c r="CO255" s="3"/>
    </row>
    <row r="256" spans="1:93" hidden="1" x14ac:dyDescent="0.25">
      <c r="A256" t="s">
        <v>3061</v>
      </c>
      <c r="B256" t="s">
        <v>3062</v>
      </c>
      <c r="C256" s="1" t="s">
        <v>3562</v>
      </c>
      <c r="D256" s="2">
        <v>-0.45373418100000001</v>
      </c>
      <c r="E256">
        <v>10463</v>
      </c>
      <c r="F256">
        <v>2018</v>
      </c>
      <c r="G256" s="7">
        <v>1</v>
      </c>
      <c r="H256" s="8">
        <f t="shared" si="22"/>
        <v>0</v>
      </c>
      <c r="I256" s="8">
        <f>_xll.FDS(A256,"FF_CURR_RATIO(ANN_R,0)")</f>
        <v>7.5378728720912074</v>
      </c>
      <c r="J256" s="8">
        <f t="shared" si="26"/>
        <v>1</v>
      </c>
      <c r="K256" s="8">
        <f>_xll.FDS(A256,"FF_PBK(ANN_R,0)")</f>
        <v>9.7396516201535874</v>
      </c>
      <c r="L256" s="8" t="e">
        <f>_xll.FDSR(A256,"FF_PE(ANN_R,NOW,NOW,AY)")</f>
        <v>#N/A</v>
      </c>
      <c r="M256" s="12">
        <f>_xll.FDSR(A256,"FF_EPS(ANN_R,NOW,NOW,AY)")</f>
        <v>-0.1</v>
      </c>
      <c r="N256" s="12"/>
      <c r="O256" s="12">
        <f>_xll.FDSR(A256,"FF_SALES(ANN_R,NOW,NOW,AY)")</f>
        <v>1.5090699999999999</v>
      </c>
      <c r="P256" s="10">
        <f>_xll.FDSR(A256,"FF_RD_EXP(ANN_R,NOW,NOW,AY)")</f>
        <v>0.79970200000000002</v>
      </c>
      <c r="Q256" s="10">
        <f>_xll.FDS(A256,"FF_ASSETS(ANN_R,0)")</f>
        <v>2.881113</v>
      </c>
      <c r="R256" s="10">
        <f t="shared" si="23"/>
        <v>0.27756703746087014</v>
      </c>
      <c r="S256" s="10">
        <f t="shared" si="27"/>
        <v>1</v>
      </c>
      <c r="T256" s="10">
        <f t="shared" si="24"/>
        <v>0.47366869822422908</v>
      </c>
      <c r="U256" s="10">
        <f t="array" ref="U256:V256">_xll.FDSR(A256,"FF_DEBT_ASSETS(ANN_R,11/30/2016,10/31/2018,AY)")</f>
        <v>0</v>
      </c>
      <c r="V256" s="10">
        <v>0</v>
      </c>
      <c r="W256" s="10">
        <f t="shared" si="25"/>
        <v>0</v>
      </c>
      <c r="X256" s="10">
        <f>_xll.FDSR(A256,"FF_SGA(ANN_R,8/1/2018,10/31/2018,AY)")</f>
        <v>0.79970200000000002</v>
      </c>
      <c r="Y256" s="10"/>
      <c r="Z256" s="10"/>
      <c r="AA256" s="3">
        <f t="array" ref="AA256:CM256">_xll.FDSR($A256,"FG_PRICE(8/1/2018,10/31/2018,,USD)")</f>
        <v>0.95001000000000002</v>
      </c>
      <c r="AB256" s="3">
        <v>0.97</v>
      </c>
      <c r="AC256" s="4">
        <v>0.95</v>
      </c>
      <c r="AD256" s="3">
        <v>0.93469999999999998</v>
      </c>
      <c r="AE256" s="3">
        <v>0.93</v>
      </c>
      <c r="AF256" s="3">
        <v>0.89</v>
      </c>
      <c r="AG256" s="3">
        <v>0.89335799999999999</v>
      </c>
      <c r="AH256" s="3">
        <v>0.9</v>
      </c>
      <c r="AI256" s="3">
        <v>0.86099999999999999</v>
      </c>
      <c r="AJ256" s="3">
        <v>0.89</v>
      </c>
      <c r="AK256" s="3">
        <v>0.88</v>
      </c>
      <c r="AL256" s="3">
        <v>0.88</v>
      </c>
      <c r="AM256" s="3">
        <v>0.89129999999999998</v>
      </c>
      <c r="AN256" s="3">
        <v>1.02</v>
      </c>
      <c r="AO256" s="3">
        <v>1.02</v>
      </c>
      <c r="AP256" s="3">
        <v>1.0900000000000001</v>
      </c>
      <c r="AQ256" s="3">
        <v>1.18</v>
      </c>
      <c r="AR256" s="3">
        <v>1.26</v>
      </c>
      <c r="AS256" s="3">
        <v>1.24</v>
      </c>
      <c r="AT256" s="3">
        <v>1.1498999999999999</v>
      </c>
      <c r="AU256" s="3">
        <v>1.17</v>
      </c>
      <c r="AV256" s="3">
        <v>1.08</v>
      </c>
      <c r="AW256" s="3">
        <v>1.1499999999999999</v>
      </c>
      <c r="AX256" s="3">
        <v>1.1000000000000001</v>
      </c>
      <c r="AY256" s="3">
        <v>1.1299999999999999</v>
      </c>
      <c r="AZ256" s="3">
        <v>1.1255999999999999</v>
      </c>
      <c r="BA256" s="3">
        <v>1.1850000000000001</v>
      </c>
      <c r="BB256" s="3">
        <v>1.27</v>
      </c>
      <c r="BC256" s="3">
        <v>1.2417</v>
      </c>
      <c r="BD256" s="3">
        <v>1.27</v>
      </c>
      <c r="BE256" s="3">
        <v>1.43</v>
      </c>
      <c r="BF256" s="3">
        <v>1.41</v>
      </c>
      <c r="BG256" s="3">
        <v>1.33</v>
      </c>
      <c r="BH256" s="3">
        <v>1.32</v>
      </c>
      <c r="BI256" s="3">
        <v>1.29</v>
      </c>
      <c r="BJ256" s="3">
        <v>1.31</v>
      </c>
      <c r="BK256" s="3">
        <v>1.21</v>
      </c>
      <c r="BL256" s="3">
        <v>1.44</v>
      </c>
      <c r="BM256" s="3">
        <v>1.65</v>
      </c>
      <c r="BN256" s="3">
        <v>1.65</v>
      </c>
      <c r="BO256" s="3">
        <v>1.5</v>
      </c>
      <c r="BP256" s="3">
        <v>1.57</v>
      </c>
      <c r="BQ256" s="3">
        <v>1.63</v>
      </c>
      <c r="BR256" s="3">
        <v>1.76</v>
      </c>
      <c r="BS256" s="3">
        <v>1.8</v>
      </c>
      <c r="BT256" s="3">
        <v>1.8</v>
      </c>
      <c r="BU256" s="3">
        <v>1.7</v>
      </c>
      <c r="BV256" s="3">
        <v>1.76</v>
      </c>
      <c r="BW256" s="3">
        <v>1.75</v>
      </c>
      <c r="BX256" s="3">
        <v>1.71</v>
      </c>
      <c r="BY256" s="3">
        <v>1.74</v>
      </c>
      <c r="BZ256" s="3">
        <v>1.7</v>
      </c>
      <c r="CA256" s="3">
        <v>1.65</v>
      </c>
      <c r="CB256" s="3">
        <v>1.58</v>
      </c>
      <c r="CC256" s="3">
        <v>1.48</v>
      </c>
      <c r="CD256" s="3">
        <v>1.48</v>
      </c>
      <c r="CE256" s="3">
        <v>1.41</v>
      </c>
      <c r="CF256" s="3">
        <v>1.38</v>
      </c>
      <c r="CG256" s="3">
        <v>1.36</v>
      </c>
      <c r="CH256" s="3">
        <v>1.33</v>
      </c>
      <c r="CI256" s="3">
        <v>1.36</v>
      </c>
      <c r="CJ256" s="3">
        <v>1.4</v>
      </c>
      <c r="CK256" s="3">
        <v>1.38</v>
      </c>
      <c r="CL256" s="3">
        <v>1.335</v>
      </c>
      <c r="CM256" s="3">
        <v>1.4</v>
      </c>
      <c r="CN256" s="3"/>
      <c r="CO256" s="3"/>
    </row>
    <row r="257" spans="1:93" hidden="1" x14ac:dyDescent="0.25">
      <c r="A257" t="s">
        <v>4890</v>
      </c>
      <c r="B257" t="s">
        <v>4891</v>
      </c>
      <c r="C257" s="1" t="s">
        <v>4892</v>
      </c>
      <c r="D257" s="2">
        <v>-0.19869121100000001</v>
      </c>
      <c r="E257">
        <v>14528</v>
      </c>
      <c r="F257">
        <v>2018</v>
      </c>
      <c r="G257" s="7">
        <v>1</v>
      </c>
      <c r="H257" s="8">
        <f t="shared" si="22"/>
        <v>0</v>
      </c>
      <c r="I257" s="8">
        <f>_xll.FDS(A257,"FF_CURR_RATIO(ANN_R,0)")</f>
        <v>7.5806877387981926</v>
      </c>
      <c r="J257" s="8">
        <f t="shared" si="26"/>
        <v>1</v>
      </c>
      <c r="K257" s="8">
        <f>_xll.FDS(A257,"FF_PBK(ANN_R,0)")</f>
        <v>0.67620913503713664</v>
      </c>
      <c r="L257" s="8" t="e">
        <f>_xll.FDSR(A257,"FF_PE(ANN_R,NOW,NOW,AY)")</f>
        <v>#N/A</v>
      </c>
      <c r="M257" s="12">
        <f>_xll.FDSR(A257,"FF_EPS(ANN_R,NOW,NOW,AY)")</f>
        <v>-1.18</v>
      </c>
      <c r="N257" s="12"/>
      <c r="O257" s="12">
        <f>_xll.FDSR(A257,"FF_SALES(ANN_R,NOW,NOW,AY)")</f>
        <v>24.186</v>
      </c>
      <c r="P257" s="10">
        <f>_xll.FDSR(A257,"FF_RD_EXP(ANN_R,NOW,NOW,AY)")</f>
        <v>32.180999999999997</v>
      </c>
      <c r="Q257" s="10">
        <f>_xll.FDS(A257,"FF_ASSETS(ANN_R,0)")</f>
        <v>118.532</v>
      </c>
      <c r="R257" s="10">
        <f t="shared" si="23"/>
        <v>0.27149630479532949</v>
      </c>
      <c r="S257" s="10">
        <f t="shared" si="27"/>
        <v>1</v>
      </c>
      <c r="T257">
        <f t="shared" si="24"/>
        <v>0.48639053254437892</v>
      </c>
      <c r="U257">
        <f t="array" ref="U257:V257">_xll.FDSR(A257,"FF_DEBT_ASSETS(ANN_R,11/30/2016,10/31/2018,AY)")</f>
        <v>0</v>
      </c>
      <c r="V257">
        <v>0</v>
      </c>
      <c r="W257">
        <f t="shared" si="25"/>
        <v>0</v>
      </c>
      <c r="X257" s="3">
        <f>_xll.FDSR(A257,"FF_SGA(ANN_R,8/1/2018,10/31/2018,AY)")</f>
        <v>45.395000000000003</v>
      </c>
      <c r="Y257"/>
      <c r="Z257" s="10"/>
      <c r="AA257" s="3">
        <f t="array" ref="AA257:CM257">_xll.FDSR($A257,"FG_PRICE(8/1/2018,10/31/2018,,USD)")</f>
        <v>4.2249999999999996</v>
      </c>
      <c r="AB257" s="3">
        <v>4.1500000000000004</v>
      </c>
      <c r="AC257" s="4">
        <v>4.1500000000000004</v>
      </c>
      <c r="AD257" s="3">
        <v>4.1500000000000004</v>
      </c>
      <c r="AE257" s="3">
        <v>4.0999999999999996</v>
      </c>
      <c r="AF257" s="3">
        <v>4.25</v>
      </c>
      <c r="AG257" s="3">
        <v>4.0999999999999996</v>
      </c>
      <c r="AH257" s="3">
        <v>4.1500000000000004</v>
      </c>
      <c r="AI257" s="3">
        <v>4</v>
      </c>
      <c r="AJ257" s="3">
        <v>4.0999999999999996</v>
      </c>
      <c r="AK257" s="3">
        <v>4.0999999999999996</v>
      </c>
      <c r="AL257" s="3">
        <v>4.0999999999999996</v>
      </c>
      <c r="AM257" s="3">
        <v>4.1500000000000004</v>
      </c>
      <c r="AN257" s="3">
        <v>4</v>
      </c>
      <c r="AO257" s="3">
        <v>4.3</v>
      </c>
      <c r="AP257" s="3">
        <v>4.3499999999999996</v>
      </c>
      <c r="AQ257" s="3">
        <v>4.25</v>
      </c>
      <c r="AR257" s="3">
        <v>4.3499999999999996</v>
      </c>
      <c r="AS257" s="3">
        <v>4.5</v>
      </c>
      <c r="AT257" s="3">
        <v>4.3499999999999996</v>
      </c>
      <c r="AU257" s="3">
        <v>4.45</v>
      </c>
      <c r="AV257" s="3">
        <v>4.45</v>
      </c>
      <c r="AW257" s="3">
        <v>4.45</v>
      </c>
      <c r="AX257" s="3">
        <v>4.45</v>
      </c>
      <c r="AY257" s="3">
        <v>4.4749999999999996</v>
      </c>
      <c r="AZ257" s="3">
        <v>4.375</v>
      </c>
      <c r="BA257" s="3">
        <v>4.4749999999999996</v>
      </c>
      <c r="BB257" s="3">
        <v>4.3</v>
      </c>
      <c r="BC257" s="3">
        <v>3.9249999999999998</v>
      </c>
      <c r="BD257" s="3">
        <v>3.95</v>
      </c>
      <c r="BE257" s="3">
        <v>3.9</v>
      </c>
      <c r="BF257" s="3">
        <v>3.9</v>
      </c>
      <c r="BG257" s="3">
        <v>4.1500000000000004</v>
      </c>
      <c r="BH257" s="3">
        <v>4.25</v>
      </c>
      <c r="BI257" s="3">
        <v>4.3499999999999996</v>
      </c>
      <c r="BJ257" s="3">
        <v>4.4000000000000004</v>
      </c>
      <c r="BK257" s="3">
        <v>4.4000000000000004</v>
      </c>
      <c r="BL257" s="3">
        <v>5</v>
      </c>
      <c r="BM257" s="3">
        <v>6.3</v>
      </c>
      <c r="BN257" s="3">
        <v>6.5</v>
      </c>
      <c r="BO257" s="3">
        <v>7.35</v>
      </c>
      <c r="BP257" s="3">
        <v>7.3</v>
      </c>
      <c r="BQ257" s="3">
        <v>6.85</v>
      </c>
      <c r="BR257" s="3">
        <v>6.7</v>
      </c>
      <c r="BS257" s="3">
        <v>6.58</v>
      </c>
      <c r="BT257" s="3">
        <v>6.92</v>
      </c>
      <c r="BU257" s="3">
        <v>6.84</v>
      </c>
      <c r="BV257" s="3">
        <v>6.55</v>
      </c>
      <c r="BW257" s="3">
        <v>6.36</v>
      </c>
      <c r="BX257" s="3">
        <v>6.35</v>
      </c>
      <c r="BY257" s="3">
        <v>6.46</v>
      </c>
      <c r="BZ257" s="3">
        <v>6.63</v>
      </c>
      <c r="CA257" s="3">
        <v>6.7</v>
      </c>
      <c r="CB257" s="3">
        <v>6.76</v>
      </c>
      <c r="CC257" s="3">
        <v>6.48</v>
      </c>
      <c r="CD257" s="3">
        <v>6.48</v>
      </c>
      <c r="CE257" s="3">
        <v>6.45</v>
      </c>
      <c r="CF257" s="3">
        <v>6.46</v>
      </c>
      <c r="CG257" s="3">
        <v>6.77</v>
      </c>
      <c r="CH257" s="3">
        <v>6.51</v>
      </c>
      <c r="CI257" s="3">
        <v>6.48</v>
      </c>
      <c r="CJ257" s="3">
        <v>6.52</v>
      </c>
      <c r="CK257" s="3">
        <v>6.33</v>
      </c>
      <c r="CL257" s="3">
        <v>6.63</v>
      </c>
      <c r="CM257" s="3">
        <v>6.28</v>
      </c>
      <c r="CN257" s="3"/>
      <c r="CO257" s="3"/>
    </row>
    <row r="258" spans="1:93" hidden="1" x14ac:dyDescent="0.25">
      <c r="A258" t="s">
        <v>5540</v>
      </c>
      <c r="B258" t="s">
        <v>5541</v>
      </c>
      <c r="C258" s="1" t="s">
        <v>7636</v>
      </c>
      <c r="D258" s="2">
        <v>-0.263147725</v>
      </c>
      <c r="E258">
        <v>15381</v>
      </c>
      <c r="F258">
        <v>2018</v>
      </c>
      <c r="G258" s="7">
        <v>1</v>
      </c>
      <c r="H258" s="8">
        <f t="shared" ref="H258:H307" si="28">IF(D258&lt;-0.8,1,0)</f>
        <v>0</v>
      </c>
      <c r="I258" s="8">
        <f>_xll.FDS(A258,"FF_CURR_RATIO(ANN_R,0)")</f>
        <v>0.73112281797698009</v>
      </c>
      <c r="J258" s="8">
        <f t="shared" si="26"/>
        <v>0</v>
      </c>
      <c r="K258" s="8">
        <f>_xll.FDS(A258,"FF_PBK(ANN_R,0)")</f>
        <v>7.55113590427682</v>
      </c>
      <c r="L258" s="8" t="e">
        <f>_xll.FDSR(A258,"FF_PE(ANN_R,NOW,NOW,AY)")</f>
        <v>#N/A</v>
      </c>
      <c r="M258" s="12">
        <f>_xll.FDSR(A258,"FF_EPS(ANN_R,NOW,NOW,AY)")</f>
        <v>-9.7978000000000005</v>
      </c>
      <c r="N258" s="12"/>
      <c r="O258" s="12">
        <f>_xll.FDSR(A258,"FF_SALES(ANN_R,NOW,NOW,AY)")</f>
        <v>3.2110069999999999</v>
      </c>
      <c r="P258" s="10">
        <f>_xll.FDSR(A258,"FF_RD_EXP(ANN_R,NOW,NOW,AY)")</f>
        <v>6.8832930000000001</v>
      </c>
      <c r="Q258" s="10">
        <f>_xll.FDS(A258,"FF_ASSETS(ANN_R,0)")</f>
        <v>6.6199139999999996</v>
      </c>
      <c r="R258" s="10">
        <f t="shared" ref="R258:R321" si="29">P258/Q258</f>
        <v>1.039785864287663</v>
      </c>
      <c r="S258" s="10">
        <f t="shared" si="27"/>
        <v>0</v>
      </c>
      <c r="T258" s="10">
        <f t="shared" ref="T258:T307" si="30">($CM258/$AA258)-1</f>
        <v>-0.36125654450261779</v>
      </c>
      <c r="U258" s="10">
        <f t="array" ref="U258:V258">_xll.FDSR(A258,"FF_DEBT_ASSETS(ANN_R,11/30/2016,10/31/2018,AY)")</f>
        <v>11.44326287740715</v>
      </c>
      <c r="V258" s="10">
        <v>15.07958831461775</v>
      </c>
      <c r="W258" s="10">
        <f t="shared" ref="W258:W321" si="31">V258-U258</f>
        <v>3.6363254372105995</v>
      </c>
      <c r="X258" s="10">
        <f>_xll.FDSR(A258,"FF_SGA(ANN_R,8/1/2018,10/31/2018,AY)")</f>
        <v>16.464621999999999</v>
      </c>
      <c r="Y258" s="10"/>
      <c r="Z258" s="10"/>
      <c r="AA258" s="3">
        <f t="array" ref="AA258:CM258">_xll.FDSR($A258,"FG_PRICE(8/1/2018,10/31/2018,,USD)")</f>
        <v>1.91</v>
      </c>
      <c r="AB258" s="3">
        <v>1.96</v>
      </c>
      <c r="AC258" s="4">
        <v>1.85</v>
      </c>
      <c r="AD258" s="3">
        <v>1.77</v>
      </c>
      <c r="AE258" s="3">
        <v>1.8</v>
      </c>
      <c r="AF258" s="3">
        <v>1.76</v>
      </c>
      <c r="AG258" s="3">
        <v>1.84</v>
      </c>
      <c r="AH258" s="3">
        <v>1.77</v>
      </c>
      <c r="AI258" s="3">
        <v>1.81</v>
      </c>
      <c r="AJ258" s="3">
        <v>1.8</v>
      </c>
      <c r="AK258" s="3">
        <v>1.8</v>
      </c>
      <c r="AL258" s="3">
        <v>1.7949999999999999</v>
      </c>
      <c r="AM258" s="3">
        <v>1.78</v>
      </c>
      <c r="AN258" s="3">
        <v>1.82</v>
      </c>
      <c r="AO258" s="3">
        <v>1.94</v>
      </c>
      <c r="AP258" s="3">
        <v>1.95</v>
      </c>
      <c r="AQ258" s="3">
        <v>1.88</v>
      </c>
      <c r="AR258" s="3">
        <v>1.91</v>
      </c>
      <c r="AS258" s="3">
        <v>1.86</v>
      </c>
      <c r="AT258" s="3">
        <v>1.92</v>
      </c>
      <c r="AU258" s="3">
        <v>1.93</v>
      </c>
      <c r="AV258" s="3">
        <v>1.92</v>
      </c>
      <c r="AW258" s="3">
        <v>1.92</v>
      </c>
      <c r="AX258" s="3">
        <v>1.91</v>
      </c>
      <c r="AY258" s="3">
        <v>1.93</v>
      </c>
      <c r="AZ258" s="3">
        <v>1.8916999999999999</v>
      </c>
      <c r="BA258" s="3">
        <v>1.98</v>
      </c>
      <c r="BB258" s="3">
        <v>2</v>
      </c>
      <c r="BC258" s="3">
        <v>1.87</v>
      </c>
      <c r="BD258" s="3">
        <v>1.9</v>
      </c>
      <c r="BE258" s="3">
        <v>1.8895999999999999</v>
      </c>
      <c r="BF258" s="3">
        <v>1.87</v>
      </c>
      <c r="BG258" s="3">
        <v>1.9</v>
      </c>
      <c r="BH258" s="3">
        <v>1.98</v>
      </c>
      <c r="BI258" s="3">
        <v>1.93</v>
      </c>
      <c r="BJ258" s="3">
        <v>2.13</v>
      </c>
      <c r="BK258" s="3">
        <v>2.16</v>
      </c>
      <c r="BL258" s="3">
        <v>2.2000000000000002</v>
      </c>
      <c r="BM258" s="3">
        <v>2.15</v>
      </c>
      <c r="BN258" s="3">
        <v>2.1</v>
      </c>
      <c r="BO258" s="3">
        <v>2.0499999999999998</v>
      </c>
      <c r="BP258" s="3">
        <v>2.0299999999999998</v>
      </c>
      <c r="BQ258" s="3">
        <v>1.99</v>
      </c>
      <c r="BR258" s="3">
        <v>1.98</v>
      </c>
      <c r="BS258" s="3">
        <v>1.99</v>
      </c>
      <c r="BT258" s="3">
        <v>2.0099999999999998</v>
      </c>
      <c r="BU258" s="3">
        <v>2.02</v>
      </c>
      <c r="BV258" s="3">
        <v>1.98</v>
      </c>
      <c r="BW258" s="3">
        <v>1.99</v>
      </c>
      <c r="BX258" s="3">
        <v>1.92</v>
      </c>
      <c r="BY258" s="3">
        <v>1.94</v>
      </c>
      <c r="BZ258" s="3">
        <v>1.95</v>
      </c>
      <c r="CA258" s="3">
        <v>1.89</v>
      </c>
      <c r="CB258" s="3">
        <v>1.86</v>
      </c>
      <c r="CC258" s="3">
        <v>1.69</v>
      </c>
      <c r="CD258" s="3">
        <v>1.33</v>
      </c>
      <c r="CE258" s="3">
        <v>1.38</v>
      </c>
      <c r="CF258" s="3">
        <v>1.35</v>
      </c>
      <c r="CG258" s="3">
        <v>1.34</v>
      </c>
      <c r="CH258" s="3">
        <v>1.28</v>
      </c>
      <c r="CI258" s="3">
        <v>1.29</v>
      </c>
      <c r="CJ258" s="3">
        <v>1.24</v>
      </c>
      <c r="CK258" s="3">
        <v>1.22</v>
      </c>
      <c r="CL258" s="3">
        <v>1.1850000000000001</v>
      </c>
      <c r="CM258" s="3">
        <v>1.22</v>
      </c>
      <c r="CN258" s="3"/>
      <c r="CO258" s="3"/>
    </row>
    <row r="259" spans="1:93" hidden="1" x14ac:dyDescent="0.25">
      <c r="A259" t="s">
        <v>5055</v>
      </c>
      <c r="B259" t="s">
        <v>5056</v>
      </c>
      <c r="C259" s="1" t="s">
        <v>5057</v>
      </c>
      <c r="D259" s="2">
        <v>-0.36671622199999998</v>
      </c>
      <c r="E259">
        <v>80812</v>
      </c>
      <c r="F259">
        <v>2018</v>
      </c>
      <c r="G259" s="7">
        <v>1</v>
      </c>
      <c r="H259" s="8">
        <f t="shared" si="28"/>
        <v>0</v>
      </c>
      <c r="I259" s="8">
        <f>_xll.FDS(A259,"FF_CURR_RATIO(ANN_R,0)")</f>
        <v>7.9539398553483069</v>
      </c>
      <c r="J259" s="8">
        <f t="shared" si="26"/>
        <v>1</v>
      </c>
      <c r="K259" s="8">
        <f>_xll.FDS(A259,"FF_PBK(ANN_R,0)")</f>
        <v>1.507302727910325</v>
      </c>
      <c r="L259" s="8" t="e">
        <f>_xll.FDSR(A259,"FF_PE(ANN_R,NOW,NOW,AY)")</f>
        <v>#N/A</v>
      </c>
      <c r="M259" s="12">
        <f>_xll.FDSR(A259,"FF_EPS(ANN_R,NOW,NOW,AY)")</f>
        <v>-0.95440000000000003</v>
      </c>
      <c r="N259" s="12"/>
      <c r="O259" s="12">
        <f>_xll.FDSR(A259,"FF_SALES(ANN_R,NOW,NOW,AY)")</f>
        <v>19.846</v>
      </c>
      <c r="P259" s="10">
        <f>_xll.FDSR(A259,"FF_RD_EXP(ANN_R,NOW,NOW,AY)")</f>
        <v>2.94</v>
      </c>
      <c r="Q259" s="10">
        <f>_xll.FDS(A259,"FF_ASSETS(ANN_R,0)")</f>
        <v>22.151</v>
      </c>
      <c r="R259" s="10">
        <f t="shared" si="29"/>
        <v>0.13272538485847141</v>
      </c>
      <c r="S259" s="10">
        <f t="shared" si="27"/>
        <v>0</v>
      </c>
      <c r="T259" s="10">
        <f t="shared" si="30"/>
        <v>-0.41860465116279066</v>
      </c>
      <c r="U259" s="10">
        <f t="array" ref="U259:V259">_xll.FDSR(A259,"FF_DEBT_ASSETS(ANN_R,11/30/2016,10/31/2018,AY)")</f>
        <v>0</v>
      </c>
      <c r="V259" s="10">
        <v>0</v>
      </c>
      <c r="W259" s="10">
        <f t="shared" si="31"/>
        <v>0</v>
      </c>
      <c r="X259" s="10">
        <f>_xll.FDSR(A259,"FF_SGA(ANN_R,8/1/2018,10/31/2018,AY)")</f>
        <v>14.255000000000001</v>
      </c>
      <c r="Y259" s="10"/>
      <c r="Z259" s="10"/>
      <c r="AA259" s="3">
        <f t="array" ref="AA259:CM259">_xll.FDSR($A259,"FG_PRICE(8/1/2018,10/31/2018,,USD)")</f>
        <v>2.15</v>
      </c>
      <c r="AB259" s="3">
        <v>2.2037</v>
      </c>
      <c r="AC259" s="4">
        <v>2.1800000000000002</v>
      </c>
      <c r="AD259" s="3">
        <v>2.33</v>
      </c>
      <c r="AE259" s="3">
        <v>1.99</v>
      </c>
      <c r="AF259" s="3">
        <v>2.15</v>
      </c>
      <c r="AG259" s="3">
        <v>2.2000000000000002</v>
      </c>
      <c r="AH259" s="3">
        <v>2.2799999999999998</v>
      </c>
      <c r="AI259" s="3">
        <v>2.2599999999999998</v>
      </c>
      <c r="AJ259" s="3">
        <v>2.2000000000000002</v>
      </c>
      <c r="AK259" s="3">
        <v>2.19</v>
      </c>
      <c r="AL259" s="3">
        <v>2.15</v>
      </c>
      <c r="AM259" s="3">
        <v>2.1800000000000002</v>
      </c>
      <c r="AN259" s="3">
        <v>2.1800000000000002</v>
      </c>
      <c r="AO259" s="3">
        <v>2.19</v>
      </c>
      <c r="AP259" s="3">
        <v>2.25</v>
      </c>
      <c r="AQ259" s="3">
        <v>2.2200000000000002</v>
      </c>
      <c r="AR259" s="3">
        <v>2.19</v>
      </c>
      <c r="AS259" s="3">
        <v>2.19</v>
      </c>
      <c r="AT259" s="3">
        <v>2.21</v>
      </c>
      <c r="AU259" s="3">
        <v>2.2000000000000002</v>
      </c>
      <c r="AV259" s="3">
        <v>2.13</v>
      </c>
      <c r="AW259" s="3">
        <v>2.19</v>
      </c>
      <c r="AX259" s="3">
        <v>2.3199999999999998</v>
      </c>
      <c r="AY259" s="3">
        <v>2.2999999999999998</v>
      </c>
      <c r="AZ259" s="3">
        <v>2.3199999999999998</v>
      </c>
      <c r="BA259" s="3">
        <v>2.3199999999999998</v>
      </c>
      <c r="BB259" s="3">
        <v>2.33</v>
      </c>
      <c r="BC259" s="3">
        <v>2.3199999999999998</v>
      </c>
      <c r="BD259" s="3">
        <v>2.27</v>
      </c>
      <c r="BE259" s="3">
        <v>2.2000000000000002</v>
      </c>
      <c r="BF259" s="3">
        <v>2.23</v>
      </c>
      <c r="BG259" s="3">
        <v>2.2400000000000002</v>
      </c>
      <c r="BH259" s="3">
        <v>2.2101000000000002</v>
      </c>
      <c r="BI259" s="3">
        <v>2.23</v>
      </c>
      <c r="BJ259" s="3">
        <v>2.2599999999999998</v>
      </c>
      <c r="BK259" s="3">
        <v>2.06</v>
      </c>
      <c r="BL259" s="3">
        <v>2.165</v>
      </c>
      <c r="BM259" s="3">
        <v>2.145</v>
      </c>
      <c r="BN259" s="3">
        <v>2.14</v>
      </c>
      <c r="BO259" s="3">
        <v>2.04</v>
      </c>
      <c r="BP259" s="3">
        <v>2.0499999999999998</v>
      </c>
      <c r="BQ259" s="3">
        <v>2.0299999999999998</v>
      </c>
      <c r="BR259" s="3">
        <v>2.06</v>
      </c>
      <c r="BS259" s="3">
        <v>2.04</v>
      </c>
      <c r="BT259" s="3">
        <v>2.0099999999999998</v>
      </c>
      <c r="BU259" s="3">
        <v>1.93</v>
      </c>
      <c r="BV259" s="3">
        <v>1.97</v>
      </c>
      <c r="BW259" s="3">
        <v>2.02</v>
      </c>
      <c r="BX259" s="3">
        <v>1.88</v>
      </c>
      <c r="BY259" s="3">
        <v>1.82</v>
      </c>
      <c r="BZ259" s="3">
        <v>1.85</v>
      </c>
      <c r="CA259" s="3">
        <v>1.79</v>
      </c>
      <c r="CB259" s="3">
        <v>1.76</v>
      </c>
      <c r="CC259" s="3">
        <v>1.75</v>
      </c>
      <c r="CD259" s="3">
        <v>1.63</v>
      </c>
      <c r="CE259" s="3">
        <v>1.5299</v>
      </c>
      <c r="CF259" s="3">
        <v>1.44</v>
      </c>
      <c r="CG259" s="3">
        <v>1.35</v>
      </c>
      <c r="CH259" s="3">
        <v>1.41</v>
      </c>
      <c r="CI259" s="3">
        <v>1.45</v>
      </c>
      <c r="CJ259" s="3">
        <v>1.41</v>
      </c>
      <c r="CK259" s="3">
        <v>1.34</v>
      </c>
      <c r="CL259" s="3">
        <v>1.37</v>
      </c>
      <c r="CM259" s="3">
        <v>1.25</v>
      </c>
      <c r="CN259" s="3"/>
      <c r="CO259" s="3"/>
    </row>
    <row r="260" spans="1:93" hidden="1" x14ac:dyDescent="0.25">
      <c r="A260" s="3" t="s">
        <v>7533</v>
      </c>
      <c r="B260" s="3" t="s">
        <v>7534</v>
      </c>
      <c r="C260" s="5" t="s">
        <v>7535</v>
      </c>
      <c r="D260" s="6">
        <v>-0.63989807099999996</v>
      </c>
      <c r="E260" s="3">
        <v>82526</v>
      </c>
      <c r="F260" s="3">
        <v>2018</v>
      </c>
      <c r="G260" s="8">
        <v>1</v>
      </c>
      <c r="H260" s="8">
        <f t="shared" si="28"/>
        <v>0</v>
      </c>
      <c r="I260" s="8">
        <f>_xll.FDS(A260,"FF_CURR_RATIO(ANN_R,0)")</f>
        <v>2.934923000496771</v>
      </c>
      <c r="J260" s="8">
        <f t="shared" si="26"/>
        <v>0</v>
      </c>
      <c r="K260" s="8">
        <f>_xll.FDS(A260,"FF_PBK(ANN_R,0)")</f>
        <v>2.0370159755552022</v>
      </c>
      <c r="L260" s="8" t="e">
        <f>_xll.FDSR(A260,"FF_PE(ANN_R,NOW,NOW,AY)")</f>
        <v>#N/A</v>
      </c>
      <c r="M260" s="12">
        <f>_xll.FDSR(A260,"FF_EPS(ANN_R,NOW,NOW,AY)")</f>
        <v>-22.1</v>
      </c>
      <c r="N260" s="12"/>
      <c r="O260" s="12">
        <f>_xll.FDSR(A260,"FF_SALES(ANN_R,NOW,NOW,AY)")</f>
        <v>0</v>
      </c>
      <c r="P260" s="10">
        <f>_xll.FDSR(A260,"FF_RD_EXP(ANN_R,NOW,NOW,AY)")</f>
        <v>3.101</v>
      </c>
      <c r="Q260" s="10">
        <f>_xll.FDS(A260,"FF_ASSETS(ANN_R,0)")</f>
        <v>9.8919999999999995</v>
      </c>
      <c r="R260" s="10">
        <f t="shared" si="29"/>
        <v>0.31348564496562881</v>
      </c>
      <c r="S260" s="10">
        <f t="shared" si="27"/>
        <v>1</v>
      </c>
      <c r="T260" s="10">
        <f t="shared" si="30"/>
        <v>-0.36645962732919257</v>
      </c>
      <c r="U260" s="10">
        <f t="array" ref="U260:V260">_xll.FDSR(A260,"FF_DEBT_ASSETS(ANN_R,11/30/2016,10/31/2018,AY)")</f>
        <v>0.26971774124276321</v>
      </c>
      <c r="V260" s="10">
        <v>0</v>
      </c>
      <c r="W260" s="10">
        <f t="shared" si="31"/>
        <v>-0.26971774124276321</v>
      </c>
      <c r="X260" s="10">
        <f>_xll.FDSR(A260,"FF_SGA(ANN_R,8/1/2018,10/31/2018,AY)")</f>
        <v>6.35</v>
      </c>
      <c r="Y260" s="10"/>
      <c r="Z260" s="10"/>
      <c r="AA260" s="3">
        <f t="array" ref="AA260:CM260">_xll.FDSR($A260,"FG_PRICE(8/1/2018,10/31/2018,,USD)")</f>
        <v>3.22</v>
      </c>
      <c r="AB260" s="3">
        <v>3.22</v>
      </c>
      <c r="AC260" s="4">
        <v>3.18</v>
      </c>
      <c r="AD260" s="3">
        <v>3.29</v>
      </c>
      <c r="AE260" s="3">
        <v>3.46</v>
      </c>
      <c r="AF260" s="3">
        <v>3.42</v>
      </c>
      <c r="AG260" s="3">
        <v>3.12</v>
      </c>
      <c r="AH260" s="3">
        <v>3.08</v>
      </c>
      <c r="AI260" s="3">
        <v>3.05</v>
      </c>
      <c r="AJ260" s="3">
        <v>3.05</v>
      </c>
      <c r="AK260" s="3">
        <v>2.85</v>
      </c>
      <c r="AL260" s="3">
        <v>2.84</v>
      </c>
      <c r="AM260" s="3">
        <v>2.8</v>
      </c>
      <c r="AN260" s="3">
        <v>3.04</v>
      </c>
      <c r="AO260" s="3">
        <v>3.24</v>
      </c>
      <c r="AP260" s="3">
        <v>3.2061999999999999</v>
      </c>
      <c r="AQ260" s="3">
        <v>3.15</v>
      </c>
      <c r="AR260" s="3">
        <v>3.05</v>
      </c>
      <c r="AS260" s="3">
        <v>3.26</v>
      </c>
      <c r="AT260" s="3">
        <v>3.26</v>
      </c>
      <c r="AU260" s="3">
        <v>3.17</v>
      </c>
      <c r="AV260" s="3">
        <v>3.05</v>
      </c>
      <c r="AW260" s="3">
        <v>3.01</v>
      </c>
      <c r="AX260" s="3">
        <v>3.21</v>
      </c>
      <c r="AY260" s="3">
        <v>3.05</v>
      </c>
      <c r="AZ260" s="3">
        <v>3</v>
      </c>
      <c r="BA260" s="3">
        <v>2.9</v>
      </c>
      <c r="BB260" s="3">
        <v>2.95</v>
      </c>
      <c r="BC260" s="3">
        <v>2.84</v>
      </c>
      <c r="BD260" s="3">
        <v>2.76</v>
      </c>
      <c r="BE260" s="3">
        <v>2.72</v>
      </c>
      <c r="BF260" s="3">
        <v>2.68</v>
      </c>
      <c r="BG260" s="3">
        <v>2.6</v>
      </c>
      <c r="BH260" s="3">
        <v>2.59</v>
      </c>
      <c r="BI260" s="3">
        <v>2.4700000000000002</v>
      </c>
      <c r="BJ260" s="3">
        <v>2.56</v>
      </c>
      <c r="BK260" s="3">
        <v>2.4900000000000002</v>
      </c>
      <c r="BL260" s="3">
        <v>2.88</v>
      </c>
      <c r="BM260" s="3">
        <v>2.84</v>
      </c>
      <c r="BN260" s="3">
        <v>2.73</v>
      </c>
      <c r="BO260" s="3">
        <v>3.81</v>
      </c>
      <c r="BP260" s="3">
        <v>3.15</v>
      </c>
      <c r="BQ260" s="3">
        <v>2.67</v>
      </c>
      <c r="BR260" s="3">
        <v>2.58</v>
      </c>
      <c r="BS260" s="3">
        <v>2.56</v>
      </c>
      <c r="BT260" s="3">
        <v>2.69</v>
      </c>
      <c r="BU260" s="3">
        <v>2.59</v>
      </c>
      <c r="BV260" s="3">
        <v>2.5299999999999998</v>
      </c>
      <c r="BW260" s="3">
        <v>2.4500000000000002</v>
      </c>
      <c r="BX260" s="3">
        <v>2.38</v>
      </c>
      <c r="BY260" s="3">
        <v>2.31</v>
      </c>
      <c r="BZ260" s="3">
        <v>2.2599999999999998</v>
      </c>
      <c r="CA260" s="3">
        <v>2.3050000000000002</v>
      </c>
      <c r="CB260" s="3">
        <v>2.4500000000000002</v>
      </c>
      <c r="CC260" s="3">
        <v>2.44</v>
      </c>
      <c r="CD260" s="3">
        <v>2.35</v>
      </c>
      <c r="CE260" s="3">
        <v>2.4300000000000002</v>
      </c>
      <c r="CF260" s="3">
        <v>2.36</v>
      </c>
      <c r="CG260" s="3">
        <v>2.2200000000000002</v>
      </c>
      <c r="CH260" s="3">
        <v>2.21</v>
      </c>
      <c r="CI260" s="3">
        <v>2.19</v>
      </c>
      <c r="CJ260" s="3">
        <v>2.17</v>
      </c>
      <c r="CK260" s="3">
        <v>2.1431</v>
      </c>
      <c r="CL260" s="3">
        <v>2.0499999999999998</v>
      </c>
      <c r="CM260" s="3">
        <v>2.04</v>
      </c>
      <c r="CN260" s="3"/>
      <c r="CO260" s="3"/>
    </row>
    <row r="261" spans="1:93" hidden="1" x14ac:dyDescent="0.25">
      <c r="A261" t="s">
        <v>2376</v>
      </c>
      <c r="B261" t="s">
        <v>2377</v>
      </c>
      <c r="C261" s="1" t="s">
        <v>2378</v>
      </c>
      <c r="D261" s="2">
        <v>-0.15929918900000001</v>
      </c>
      <c r="E261">
        <v>92400</v>
      </c>
      <c r="F261">
        <v>2018</v>
      </c>
      <c r="G261" s="7">
        <v>1</v>
      </c>
      <c r="H261" s="8">
        <f t="shared" si="28"/>
        <v>0</v>
      </c>
      <c r="I261" s="8">
        <f>_xll.FDS(A261,"FF_CURR_RATIO(ANN_R,0)")</f>
        <v>1.672621954299762</v>
      </c>
      <c r="J261" s="8">
        <f t="shared" si="26"/>
        <v>0</v>
      </c>
      <c r="K261" s="8">
        <f>_xll.FDS(A261,"FF_PBK(ANN_R,0)")</f>
        <v>4.520162892904251</v>
      </c>
      <c r="L261" s="8" t="e">
        <f>_xll.FDSR(A261,"FF_PE(ANN_R,NOW,NOW,AY)")</f>
        <v>#N/A</v>
      </c>
      <c r="M261" s="12">
        <f>_xll.FDSR(A261,"FF_EPS(ANN_R,NOW,NOW,AY)")</f>
        <v>-1.33</v>
      </c>
      <c r="N261" s="12"/>
      <c r="O261" s="12">
        <f>_xll.FDSR(A261,"FF_SALES(ANN_R,NOW,NOW,AY)")</f>
        <v>1028.933</v>
      </c>
      <c r="P261" s="10">
        <f>_xll.FDSR(A261,"FF_RD_EXP(ANN_R,NOW,NOW,AY)")</f>
        <v>0</v>
      </c>
      <c r="Q261" s="10">
        <f>_xll.FDS(A261,"FF_ASSETS(ANN_R,0)")</f>
        <v>410.79500000000002</v>
      </c>
      <c r="R261" s="10">
        <f t="shared" si="29"/>
        <v>0</v>
      </c>
      <c r="S261" s="10">
        <f t="shared" si="27"/>
        <v>0</v>
      </c>
      <c r="T261" s="10">
        <f t="shared" si="30"/>
        <v>-0.37675872850442937</v>
      </c>
      <c r="U261" s="10">
        <f t="array" ref="U261:V261">_xll.FDSR(A261,"FF_DEBT_ASSETS(ANN_R,11/30/2016,10/31/2018,AY)")</f>
        <v>4.3840228670632744</v>
      </c>
      <c r="V261" s="10">
        <v>8.2893995158990688</v>
      </c>
      <c r="W261" s="10">
        <f t="shared" si="31"/>
        <v>3.9053766488357944</v>
      </c>
      <c r="X261" s="10">
        <f>_xll.FDSR(A261,"FF_SGA(ANN_R,8/1/2018,10/31/2018,AY)")</f>
        <v>369.06700000000001</v>
      </c>
      <c r="Y261" s="10"/>
      <c r="Z261" s="10"/>
      <c r="AA261" s="3">
        <f t="array" ref="AA261:CM261">_xll.FDSR($A261,"FG_PRICE(8/1/2018,10/31/2018,,USD)")</f>
        <v>19.190000000000001</v>
      </c>
      <c r="AB261" s="3">
        <v>19.2</v>
      </c>
      <c r="AC261" s="4">
        <v>19.489999999999998</v>
      </c>
      <c r="AD261" s="3">
        <v>19.010000000000002</v>
      </c>
      <c r="AE261" s="3">
        <v>19.29</v>
      </c>
      <c r="AF261" s="3">
        <v>19.02</v>
      </c>
      <c r="AG261" s="3">
        <v>19.309999999999999</v>
      </c>
      <c r="AH261" s="3">
        <v>18.98</v>
      </c>
      <c r="AI261" s="3">
        <v>17.690000000000001</v>
      </c>
      <c r="AJ261" s="3">
        <v>18.21</v>
      </c>
      <c r="AK261" s="3">
        <v>18.149999999999999</v>
      </c>
      <c r="AL261" s="3">
        <v>17.309999999999999</v>
      </c>
      <c r="AM261" s="3">
        <v>17.11</v>
      </c>
      <c r="AN261" s="3">
        <v>17.350000000000001</v>
      </c>
      <c r="AO261" s="3">
        <v>17.39</v>
      </c>
      <c r="AP261" s="3">
        <v>17.239999999999998</v>
      </c>
      <c r="AQ261" s="3">
        <v>17.350000000000001</v>
      </c>
      <c r="AR261" s="3">
        <v>17.329999999999998</v>
      </c>
      <c r="AS261" s="3">
        <v>17.28</v>
      </c>
      <c r="AT261" s="3">
        <v>17.41</v>
      </c>
      <c r="AU261" s="3">
        <v>17.989999999999998</v>
      </c>
      <c r="AV261" s="3">
        <v>17.55</v>
      </c>
      <c r="AW261" s="3">
        <v>17.43</v>
      </c>
      <c r="AX261" s="3">
        <v>17.66</v>
      </c>
      <c r="AY261" s="3">
        <v>17.690000000000001</v>
      </c>
      <c r="AZ261" s="3">
        <v>17.600000000000001</v>
      </c>
      <c r="BA261" s="3">
        <v>16.8</v>
      </c>
      <c r="BB261" s="3">
        <v>17.14</v>
      </c>
      <c r="BC261" s="3">
        <v>17.45</v>
      </c>
      <c r="BD261" s="3">
        <v>17.72</v>
      </c>
      <c r="BE261" s="3">
        <v>17.41</v>
      </c>
      <c r="BF261" s="3">
        <v>17.23</v>
      </c>
      <c r="BG261" s="3">
        <v>17.600000000000001</v>
      </c>
      <c r="BH261" s="3">
        <v>17.55</v>
      </c>
      <c r="BI261" s="3">
        <v>17.670000000000002</v>
      </c>
      <c r="BJ261" s="3">
        <v>17.690000000000001</v>
      </c>
      <c r="BK261" s="3">
        <v>17.739999999999998</v>
      </c>
      <c r="BL261" s="3">
        <v>17.32</v>
      </c>
      <c r="BM261" s="3">
        <v>16.96</v>
      </c>
      <c r="BN261" s="3">
        <v>16.7</v>
      </c>
      <c r="BO261" s="3">
        <v>15.74</v>
      </c>
      <c r="BP261" s="3">
        <v>15.49</v>
      </c>
      <c r="BQ261" s="3">
        <v>15.48</v>
      </c>
      <c r="BR261" s="3">
        <v>14.11</v>
      </c>
      <c r="BS261" s="3">
        <v>14.64</v>
      </c>
      <c r="BT261" s="3">
        <v>14.31</v>
      </c>
      <c r="BU261" s="3">
        <v>13.92</v>
      </c>
      <c r="BV261" s="3">
        <v>13.82</v>
      </c>
      <c r="BW261" s="3">
        <v>13.72</v>
      </c>
      <c r="BX261" s="3">
        <v>13.88</v>
      </c>
      <c r="BY261" s="3">
        <v>13.71</v>
      </c>
      <c r="BZ261" s="3">
        <v>13.22</v>
      </c>
      <c r="CA261" s="3">
        <v>13.14</v>
      </c>
      <c r="CB261" s="3">
        <v>13.42</v>
      </c>
      <c r="CC261" s="3">
        <v>12.92</v>
      </c>
      <c r="CD261" s="3">
        <v>12.64</v>
      </c>
      <c r="CE261" s="3">
        <v>12.32</v>
      </c>
      <c r="CF261" s="3">
        <v>12.23</v>
      </c>
      <c r="CG261" s="3">
        <v>12.55</v>
      </c>
      <c r="CH261" s="3">
        <v>12.57</v>
      </c>
      <c r="CI261" s="3">
        <v>12.77</v>
      </c>
      <c r="CJ261" s="3">
        <v>12.64</v>
      </c>
      <c r="CK261" s="3">
        <v>12.33</v>
      </c>
      <c r="CL261" s="3">
        <v>11.54</v>
      </c>
      <c r="CM261" s="3">
        <v>11.96</v>
      </c>
      <c r="CN261" s="3"/>
      <c r="CO261" s="3"/>
    </row>
    <row r="262" spans="1:93" hidden="1" x14ac:dyDescent="0.25">
      <c r="A262" t="s">
        <v>6886</v>
      </c>
      <c r="B262" t="s">
        <v>6887</v>
      </c>
      <c r="C262" s="1" t="s">
        <v>6888</v>
      </c>
      <c r="D262" s="2">
        <v>-0.19213066000000001</v>
      </c>
      <c r="E262">
        <v>14441</v>
      </c>
      <c r="F262">
        <v>2018</v>
      </c>
      <c r="G262" s="7">
        <v>1</v>
      </c>
      <c r="H262" s="8">
        <f t="shared" si="28"/>
        <v>0</v>
      </c>
      <c r="I262" s="8">
        <f>_xll.FDS(A262,"FF_CURR_RATIO(ANN_R,0)")</f>
        <v>5.3359063790671666</v>
      </c>
      <c r="J262" s="8">
        <f t="shared" si="26"/>
        <v>1</v>
      </c>
      <c r="K262" s="8">
        <f>_xll.FDS(A262,"FF_PBK(ANN_R,0)")</f>
        <v>1.985249700215485</v>
      </c>
      <c r="L262" s="8" t="e">
        <f>_xll.FDSR(A262,"FF_PE(ANN_R,NOW,NOW,AY)")</f>
        <v>#N/A</v>
      </c>
      <c r="M262" s="12">
        <f>_xll.FDSR(A262,"FF_EPS(ANN_R,NOW,NOW,AY)")</f>
        <v>-0.59260000000000002</v>
      </c>
      <c r="N262" s="12"/>
      <c r="O262" s="12">
        <f>_xll.FDSR(A262,"FF_SALES(ANN_R,NOW,NOW,AY)")</f>
        <v>13.448752000000001</v>
      </c>
      <c r="P262" s="10">
        <f>_xll.FDSR(A262,"FF_RD_EXP(ANN_R,NOW,NOW,AY)")</f>
        <v>2.8837139999999999</v>
      </c>
      <c r="Q262" s="10">
        <f>_xll.FDS(A262,"FF_ASSETS(ANN_R,0)")</f>
        <v>20.463289</v>
      </c>
      <c r="R262" s="10">
        <f t="shared" si="29"/>
        <v>0.140921334786407</v>
      </c>
      <c r="S262" s="10">
        <f t="shared" si="27"/>
        <v>0</v>
      </c>
      <c r="T262" s="10">
        <f t="shared" si="30"/>
        <v>0.14736842105263159</v>
      </c>
      <c r="U262" s="10">
        <f t="array" ref="U262:V262">_xll.FDSR(A262,"FF_DEBT_ASSETS(ANN_R,11/30/2016,10/31/2018,AY)")</f>
        <v>0</v>
      </c>
      <c r="V262" s="10">
        <v>0</v>
      </c>
      <c r="W262" s="10">
        <f t="shared" si="31"/>
        <v>0</v>
      </c>
      <c r="X262" s="10">
        <f>_xll.FDSR(A262,"FF_SGA(ANN_R,8/1/2018,10/31/2018,AY)")</f>
        <v>15.213058</v>
      </c>
      <c r="Y262" s="10"/>
      <c r="Z262" s="10"/>
      <c r="AA262" s="3">
        <f t="array" ref="AA262:CM262">_xll.FDSR($A262,"FG_PRICE(8/1/2018,10/31/2018,,USD)")</f>
        <v>10.45</v>
      </c>
      <c r="AB262" s="3">
        <v>10.01</v>
      </c>
      <c r="AC262" s="4">
        <v>10.34</v>
      </c>
      <c r="AD262" s="3">
        <v>11.49</v>
      </c>
      <c r="AE262" s="3">
        <v>10.95</v>
      </c>
      <c r="AF262" s="3">
        <v>11.62</v>
      </c>
      <c r="AG262" s="3">
        <v>12.33</v>
      </c>
      <c r="AH262" s="3">
        <v>12.14</v>
      </c>
      <c r="AI262" s="3">
        <v>12.05</v>
      </c>
      <c r="AJ262" s="3">
        <v>12.61</v>
      </c>
      <c r="AK262" s="3">
        <v>12.47</v>
      </c>
      <c r="AL262" s="3">
        <v>12.79</v>
      </c>
      <c r="AM262" s="3">
        <v>12.73</v>
      </c>
      <c r="AN262" s="3">
        <v>13.46</v>
      </c>
      <c r="AO262" s="3">
        <v>13.42</v>
      </c>
      <c r="AP262" s="3">
        <v>13.21</v>
      </c>
      <c r="AQ262" s="3">
        <v>13.7</v>
      </c>
      <c r="AR262" s="3">
        <v>14.32</v>
      </c>
      <c r="AS262" s="3">
        <v>13.79</v>
      </c>
      <c r="AT262" s="3">
        <v>14.1</v>
      </c>
      <c r="AU262" s="3">
        <v>14.14</v>
      </c>
      <c r="AV262" s="3">
        <v>14.02</v>
      </c>
      <c r="AW262" s="3">
        <v>14.19</v>
      </c>
      <c r="AX262" s="3">
        <v>14.49</v>
      </c>
      <c r="AY262" s="3">
        <v>13.73</v>
      </c>
      <c r="AZ262" s="3">
        <v>13.45</v>
      </c>
      <c r="BA262" s="3">
        <v>13.16</v>
      </c>
      <c r="BB262" s="3">
        <v>13.4</v>
      </c>
      <c r="BC262" s="3">
        <v>13.51</v>
      </c>
      <c r="BD262" s="3">
        <v>13.37</v>
      </c>
      <c r="BE262" s="3">
        <v>13.24</v>
      </c>
      <c r="BF262" s="3">
        <v>12.67</v>
      </c>
      <c r="BG262" s="3">
        <v>12</v>
      </c>
      <c r="BH262" s="3">
        <v>13.1</v>
      </c>
      <c r="BI262" s="3">
        <v>13.19</v>
      </c>
      <c r="BJ262" s="3">
        <v>13.29</v>
      </c>
      <c r="BK262" s="3">
        <v>13.11</v>
      </c>
      <c r="BL262" s="3">
        <v>13.46</v>
      </c>
      <c r="BM262" s="3">
        <v>13.6</v>
      </c>
      <c r="BN262" s="3">
        <v>13.54</v>
      </c>
      <c r="BO262" s="3">
        <v>14.24</v>
      </c>
      <c r="BP262" s="3">
        <v>14.02</v>
      </c>
      <c r="BQ262" s="3">
        <v>13.84</v>
      </c>
      <c r="BR262" s="3">
        <v>13.65</v>
      </c>
      <c r="BS262" s="3">
        <v>13.7</v>
      </c>
      <c r="BT262" s="3">
        <v>13.31</v>
      </c>
      <c r="BU262" s="3">
        <v>12.47</v>
      </c>
      <c r="BV262" s="3">
        <v>12.3</v>
      </c>
      <c r="BW262" s="3">
        <v>12.1</v>
      </c>
      <c r="BX262" s="3">
        <v>12.05</v>
      </c>
      <c r="BY262" s="3">
        <v>11.6</v>
      </c>
      <c r="BZ262" s="3">
        <v>11.68</v>
      </c>
      <c r="CA262" s="3">
        <v>11.34</v>
      </c>
      <c r="CB262" s="3">
        <v>11.37</v>
      </c>
      <c r="CC262" s="3">
        <v>12.11</v>
      </c>
      <c r="CD262" s="3">
        <v>12.03</v>
      </c>
      <c r="CE262" s="3">
        <v>11</v>
      </c>
      <c r="CF262" s="3">
        <v>11.02</v>
      </c>
      <c r="CG262" s="3">
        <v>11.39</v>
      </c>
      <c r="CH262" s="3">
        <v>11.42</v>
      </c>
      <c r="CI262" s="3">
        <v>11.06</v>
      </c>
      <c r="CJ262" s="3">
        <v>11</v>
      </c>
      <c r="CK262" s="3">
        <v>11.04</v>
      </c>
      <c r="CL262" s="3">
        <v>11.13</v>
      </c>
      <c r="CM262" s="3">
        <v>11.99</v>
      </c>
      <c r="CN262" s="3"/>
      <c r="CO262" s="3"/>
    </row>
    <row r="263" spans="1:93" hidden="1" x14ac:dyDescent="0.25">
      <c r="A263" t="s">
        <v>5546</v>
      </c>
      <c r="B263" t="s">
        <v>5547</v>
      </c>
      <c r="C263" s="1" t="s">
        <v>5548</v>
      </c>
      <c r="D263" s="2">
        <v>-0.36572644700000001</v>
      </c>
      <c r="E263">
        <v>14442</v>
      </c>
      <c r="F263">
        <v>2018</v>
      </c>
      <c r="G263" s="7">
        <v>1</v>
      </c>
      <c r="H263" s="8">
        <f t="shared" si="28"/>
        <v>0</v>
      </c>
      <c r="I263" s="8">
        <f>_xll.FDS(A263,"FF_CURR_RATIO(ANN_R,0)")</f>
        <v>3.7057596222478439</v>
      </c>
      <c r="J263" s="8">
        <f t="shared" si="26"/>
        <v>0</v>
      </c>
      <c r="K263" s="8">
        <f>_xll.FDS(A263,"FF_PBK(ANN_R,0)")</f>
        <v>2.8786815638437599</v>
      </c>
      <c r="L263" s="8" t="e">
        <f>_xll.FDSR(A263,"FF_PE(ANN_R,NOW,NOW,AY)")</f>
        <v>#N/A</v>
      </c>
      <c r="M263" s="12">
        <f>_xll.FDSR(A263,"FF_EPS(ANN_R,NOW,NOW,AY)")</f>
        <v>-1.21</v>
      </c>
      <c r="N263" s="12"/>
      <c r="O263" s="12">
        <f>_xll.FDSR(A263,"FF_SALES(ANN_R,NOW,NOW,AY)")</f>
        <v>0</v>
      </c>
      <c r="P263" s="10">
        <f>_xll.FDSR(A263,"FF_RD_EXP(ANN_R,NOW,NOW,AY)")</f>
        <v>48.973999999999997</v>
      </c>
      <c r="Q263" s="10">
        <f>_xll.FDS(A263,"FF_ASSETS(ANN_R,0)")</f>
        <v>72.721999999999994</v>
      </c>
      <c r="R263" s="10">
        <f t="shared" si="29"/>
        <v>0.67344132449602601</v>
      </c>
      <c r="S263" s="10">
        <f t="shared" si="27"/>
        <v>1</v>
      </c>
      <c r="T263">
        <f t="shared" si="30"/>
        <v>-0.38243243243243241</v>
      </c>
      <c r="U263">
        <f t="array" ref="U263:V263">_xll.FDSR(A263,"FF_DEBT_ASSETS(ANN_R,11/30/2016,10/31/2018,AY)")</f>
        <v>10.37549340056588</v>
      </c>
      <c r="V263">
        <v>15.984614579517499</v>
      </c>
      <c r="W263">
        <f t="shared" si="31"/>
        <v>5.6091211789516198</v>
      </c>
      <c r="X263" s="3">
        <f>_xll.FDSR(A263,"FF_SGA(ANN_R,8/1/2018,10/31/2018,AY)")</f>
        <v>68.123000000000005</v>
      </c>
      <c r="Y263"/>
      <c r="Z263" s="10"/>
      <c r="AA263" s="3">
        <f t="array" ref="AA263:CM263">_xll.FDSR($A263,"FG_PRICE(8/1/2018,10/31/2018,,USD)")</f>
        <v>1.48</v>
      </c>
      <c r="AB263" s="3">
        <v>1.48</v>
      </c>
      <c r="AC263" s="4">
        <v>1.63</v>
      </c>
      <c r="AD263" s="3">
        <v>1.59</v>
      </c>
      <c r="AE263" s="3">
        <v>1.61</v>
      </c>
      <c r="AF263" s="3">
        <v>1.56</v>
      </c>
      <c r="AG263" s="3">
        <v>1.61</v>
      </c>
      <c r="AH263" s="3">
        <v>1.63</v>
      </c>
      <c r="AI263" s="3">
        <v>1.62</v>
      </c>
      <c r="AJ263" s="3">
        <v>1.6</v>
      </c>
      <c r="AK263" s="3">
        <v>1.57</v>
      </c>
      <c r="AL263" s="3">
        <v>1.61</v>
      </c>
      <c r="AM263" s="3">
        <v>1.57</v>
      </c>
      <c r="AN263" s="3">
        <v>1.55</v>
      </c>
      <c r="AO263" s="3">
        <v>1.57</v>
      </c>
      <c r="AP263" s="3">
        <v>1.57</v>
      </c>
      <c r="AQ263" s="3">
        <v>1.53</v>
      </c>
      <c r="AR263" s="3">
        <v>1.57</v>
      </c>
      <c r="AS263" s="3">
        <v>1.6</v>
      </c>
      <c r="AT263" s="3">
        <v>1.58</v>
      </c>
      <c r="AU263" s="3">
        <v>1.57</v>
      </c>
      <c r="AV263" s="3">
        <v>1.71</v>
      </c>
      <c r="AW263" s="3">
        <v>1.8</v>
      </c>
      <c r="AX263" s="3">
        <v>1.79</v>
      </c>
      <c r="AY263" s="3">
        <v>1.77</v>
      </c>
      <c r="AZ263" s="3">
        <v>1.71</v>
      </c>
      <c r="BA263" s="3">
        <v>1.69</v>
      </c>
      <c r="BB263" s="3">
        <v>1.71</v>
      </c>
      <c r="BC263" s="3">
        <v>1.64</v>
      </c>
      <c r="BD263" s="3">
        <v>1.67</v>
      </c>
      <c r="BE263" s="3">
        <v>1.6</v>
      </c>
      <c r="BF263" s="3">
        <v>1.6</v>
      </c>
      <c r="BG263" s="3">
        <v>1.62</v>
      </c>
      <c r="BH263" s="3">
        <v>1.65</v>
      </c>
      <c r="BI263" s="3">
        <v>1.63</v>
      </c>
      <c r="BJ263" s="3">
        <v>1.64</v>
      </c>
      <c r="BK263" s="3">
        <v>1.72</v>
      </c>
      <c r="BL263" s="3">
        <v>1.95</v>
      </c>
      <c r="BM263" s="3">
        <v>2.12</v>
      </c>
      <c r="BN263" s="3">
        <v>2.2200000000000002</v>
      </c>
      <c r="BO263" s="3">
        <v>2.25</v>
      </c>
      <c r="BP263" s="3">
        <v>2.12</v>
      </c>
      <c r="BQ263" s="3">
        <v>2.35</v>
      </c>
      <c r="BR263" s="3">
        <v>2.66</v>
      </c>
      <c r="BS263" s="3">
        <v>3.47</v>
      </c>
      <c r="BT263" s="3">
        <v>3.06</v>
      </c>
      <c r="BU263" s="3">
        <v>3.11</v>
      </c>
      <c r="BV263" s="3">
        <v>2.98</v>
      </c>
      <c r="BW263" s="3">
        <v>1.07</v>
      </c>
      <c r="BX263" s="3">
        <v>0.94699999999999995</v>
      </c>
      <c r="BY263" s="3">
        <v>0.94699999999999995</v>
      </c>
      <c r="BZ263" s="3">
        <v>0.88009999999999999</v>
      </c>
      <c r="CA263" s="3">
        <v>0.84799999999999998</v>
      </c>
      <c r="CB263" s="3">
        <v>1.07</v>
      </c>
      <c r="CC263" s="3">
        <v>0.90310000000000001</v>
      </c>
      <c r="CD263" s="3">
        <v>0.86250000000000004</v>
      </c>
      <c r="CE263" s="3">
        <v>0.8236</v>
      </c>
      <c r="CF263" s="3">
        <v>0.92810000000000004</v>
      </c>
      <c r="CG263" s="3">
        <v>0.91220000000000001</v>
      </c>
      <c r="CH263" s="3">
        <v>0.82</v>
      </c>
      <c r="CI263" s="3">
        <v>0.8649</v>
      </c>
      <c r="CJ263" s="3">
        <v>0.84799999999999998</v>
      </c>
      <c r="CK263" s="3">
        <v>0.78500000000000003</v>
      </c>
      <c r="CL263" s="3">
        <v>0.81410000000000005</v>
      </c>
      <c r="CM263" s="3">
        <v>0.91400000000000003</v>
      </c>
      <c r="CN263" s="3"/>
      <c r="CO263" s="3"/>
    </row>
    <row r="264" spans="1:93" hidden="1" x14ac:dyDescent="0.25">
      <c r="A264" t="s">
        <v>2895</v>
      </c>
      <c r="B264" t="s">
        <v>2896</v>
      </c>
      <c r="C264" s="1" t="s">
        <v>2897</v>
      </c>
      <c r="D264" s="2">
        <v>-0.24442711</v>
      </c>
      <c r="E264">
        <v>12573</v>
      </c>
      <c r="F264">
        <v>2018</v>
      </c>
      <c r="G264" s="7">
        <v>1</v>
      </c>
      <c r="H264" s="8">
        <f t="shared" si="28"/>
        <v>0</v>
      </c>
      <c r="I264" s="8">
        <f>_xll.FDS(A264,"FF_CURR_RATIO(ANN_R,0)")</f>
        <v>4.6422401171303074</v>
      </c>
      <c r="J264" s="8">
        <f t="shared" si="26"/>
        <v>1</v>
      </c>
      <c r="K264" s="8" t="e">
        <f>_xll.FDS(A264,"FF_PBK(ANN_R,0)")</f>
        <v>#N/A</v>
      </c>
      <c r="L264" s="8" t="e">
        <f>_xll.FDSR(A264,"FF_PE(ANN_R,NOW,NOW,AY)")</f>
        <v>#N/A</v>
      </c>
      <c r="M264" s="12">
        <f>_xll.FDSR(A264,"FF_EPS(ANN_R,NOW,NOW,AY)")</f>
        <v>-1.1000000000000001</v>
      </c>
      <c r="N264" s="12"/>
      <c r="O264" s="12">
        <f>_xll.FDSR(A264,"FF_SALES(ANN_R,NOW,NOW,AY)")</f>
        <v>7.9950000000000001</v>
      </c>
      <c r="P264" s="10">
        <f>_xll.FDSR(A264,"FF_RD_EXP(ANN_R,NOW,NOW,AY)")</f>
        <v>19.408999999999999</v>
      </c>
      <c r="Q264" s="10">
        <f>_xll.FDS(A264,"FF_ASSETS(ANN_R,0)")</f>
        <v>75.552000000000007</v>
      </c>
      <c r="R264" s="10">
        <f t="shared" si="29"/>
        <v>0.25689591274883522</v>
      </c>
      <c r="S264" s="10">
        <f t="shared" si="27"/>
        <v>1</v>
      </c>
      <c r="T264" s="10">
        <f t="shared" si="30"/>
        <v>0.5622641509433961</v>
      </c>
      <c r="U264" s="10">
        <f t="array" ref="U264:V264">_xll.FDSR(A264,"FF_DEBT_ASSETS(ANN_R,11/30/2016,10/31/2018,AY)")</f>
        <v>66.361466525805071</v>
      </c>
      <c r="V264" s="10">
        <v>94.542617983258836</v>
      </c>
      <c r="W264" s="10">
        <f t="shared" si="31"/>
        <v>28.181151457453765</v>
      </c>
      <c r="X264" s="10">
        <f>_xll.FDSR(A264,"FF_SGA(ANN_R,8/1/2018,10/31/2018,AY)")</f>
        <v>36.018000000000001</v>
      </c>
      <c r="Y264" s="10"/>
      <c r="Z264" s="10"/>
      <c r="AA264" s="3">
        <f t="array" ref="AA264:CM264">_xll.FDSR($A264,"FG_PRICE(8/1/2018,10/31/2018,,USD)")</f>
        <v>2.65</v>
      </c>
      <c r="AB264" s="3">
        <v>2.6</v>
      </c>
      <c r="AC264" s="4">
        <v>2.8</v>
      </c>
      <c r="AD264" s="3">
        <v>2.75</v>
      </c>
      <c r="AE264" s="3">
        <v>2.85</v>
      </c>
      <c r="AF264" s="3">
        <v>3.05</v>
      </c>
      <c r="AG264" s="3">
        <v>3.1</v>
      </c>
      <c r="AH264" s="3">
        <v>3.1</v>
      </c>
      <c r="AI264" s="3">
        <v>3.05</v>
      </c>
      <c r="AJ264" s="3">
        <v>3.05</v>
      </c>
      <c r="AK264" s="3">
        <v>2.95</v>
      </c>
      <c r="AL264" s="3">
        <v>3.1</v>
      </c>
      <c r="AM264" s="3">
        <v>3.05</v>
      </c>
      <c r="AN264" s="3">
        <v>3</v>
      </c>
      <c r="AO264" s="3">
        <v>2.9</v>
      </c>
      <c r="AP264" s="3">
        <v>3</v>
      </c>
      <c r="AQ264" s="3">
        <v>2.95</v>
      </c>
      <c r="AR264" s="3">
        <v>2.9</v>
      </c>
      <c r="AS264" s="3">
        <v>2.95</v>
      </c>
      <c r="AT264" s="3">
        <v>3</v>
      </c>
      <c r="AU264" s="3">
        <v>3</v>
      </c>
      <c r="AV264" s="3">
        <v>3.05</v>
      </c>
      <c r="AW264" s="3">
        <v>3.1</v>
      </c>
      <c r="AX264" s="3">
        <v>3.3</v>
      </c>
      <c r="AY264" s="3">
        <v>3.25</v>
      </c>
      <c r="AZ264" s="3">
        <v>3.2</v>
      </c>
      <c r="BA264" s="3">
        <v>3.25</v>
      </c>
      <c r="BB264" s="3">
        <v>3.25</v>
      </c>
      <c r="BC264" s="3">
        <v>3.25</v>
      </c>
      <c r="BD264" s="3">
        <v>3.3</v>
      </c>
      <c r="BE264" s="3">
        <v>3.4</v>
      </c>
      <c r="BF264" s="3">
        <v>3.4</v>
      </c>
      <c r="BG264" s="3">
        <v>3.45</v>
      </c>
      <c r="BH264" s="3">
        <v>3.75</v>
      </c>
      <c r="BI264" s="3">
        <v>3.7</v>
      </c>
      <c r="BJ264" s="3">
        <v>3.7</v>
      </c>
      <c r="BK264" s="3">
        <v>3.95</v>
      </c>
      <c r="BL264" s="3">
        <v>4.5999999999999996</v>
      </c>
      <c r="BM264" s="3">
        <v>4.1500000000000004</v>
      </c>
      <c r="BN264" s="3">
        <v>4.05</v>
      </c>
      <c r="BO264" s="3">
        <v>4.05</v>
      </c>
      <c r="BP264" s="3">
        <v>3.85</v>
      </c>
      <c r="BQ264" s="3">
        <v>3.82</v>
      </c>
      <c r="BR264" s="3">
        <v>3.38</v>
      </c>
      <c r="BS264" s="3">
        <v>3.31</v>
      </c>
      <c r="BT264" s="3">
        <v>3.09</v>
      </c>
      <c r="BU264" s="3">
        <v>2.91</v>
      </c>
      <c r="BV264" s="3">
        <v>2.99</v>
      </c>
      <c r="BW264" s="3">
        <v>2.65</v>
      </c>
      <c r="BX264" s="3">
        <v>3.5950000000000002</v>
      </c>
      <c r="BY264" s="3">
        <v>3.98</v>
      </c>
      <c r="BZ264" s="3">
        <v>3.98</v>
      </c>
      <c r="CA264" s="3">
        <v>4.29</v>
      </c>
      <c r="CB264" s="3">
        <v>3.97</v>
      </c>
      <c r="CC264" s="3">
        <v>4.18</v>
      </c>
      <c r="CD264" s="3">
        <v>4.1500000000000004</v>
      </c>
      <c r="CE264" s="3">
        <v>3.63</v>
      </c>
      <c r="CF264" s="3">
        <v>3.75</v>
      </c>
      <c r="CG264" s="3">
        <v>4.1500000000000004</v>
      </c>
      <c r="CH264" s="3">
        <v>4.3099999999999996</v>
      </c>
      <c r="CI264" s="3">
        <v>3.95</v>
      </c>
      <c r="CJ264" s="3">
        <v>4.01</v>
      </c>
      <c r="CK264" s="3">
        <v>3.94</v>
      </c>
      <c r="CL264" s="3">
        <v>3.89</v>
      </c>
      <c r="CM264" s="3">
        <v>4.1399999999999997</v>
      </c>
      <c r="CN264" s="3"/>
      <c r="CO264" s="3"/>
    </row>
    <row r="265" spans="1:93" hidden="1" x14ac:dyDescent="0.25">
      <c r="A265" t="s">
        <v>2907</v>
      </c>
      <c r="B265" t="s">
        <v>2908</v>
      </c>
      <c r="C265" s="1" t="s">
        <v>5917</v>
      </c>
      <c r="D265" s="2">
        <v>-0.205856502</v>
      </c>
      <c r="E265">
        <v>90907</v>
      </c>
      <c r="F265">
        <v>2018</v>
      </c>
      <c r="G265" s="7">
        <v>1</v>
      </c>
      <c r="H265" s="8">
        <f t="shared" si="28"/>
        <v>0</v>
      </c>
      <c r="I265" s="8">
        <f>_xll.FDS(A265,"FF_CURR_RATIO(ANN_R,0)")</f>
        <v>2.597649471525477</v>
      </c>
      <c r="J265" s="8">
        <f t="shared" si="26"/>
        <v>0</v>
      </c>
      <c r="K265" s="8">
        <f>_xll.FDS(A265,"FF_PBK(ANN_R,0)")</f>
        <v>218.86120996441281</v>
      </c>
      <c r="L265" s="8" t="e">
        <f>_xll.FDSR(A265,"FF_PE(ANN_R,NOW,NOW,AY)")</f>
        <v>#N/A</v>
      </c>
      <c r="M265" s="12">
        <f>_xll.FDSR(A265,"FF_EPS(ANN_R,NOW,NOW,AY)")</f>
        <v>-1.45</v>
      </c>
      <c r="N265" s="12"/>
      <c r="O265" s="12">
        <f>_xll.FDSR(A265,"FF_SALES(ANN_R,NOW,NOW,AY)")</f>
        <v>0.66900000000000004</v>
      </c>
      <c r="P265" s="10">
        <f>_xll.FDSR(A265,"FF_RD_EXP(ANN_R,NOW,NOW,AY)")</f>
        <v>21.54</v>
      </c>
      <c r="Q265" s="10">
        <f>_xll.FDS(A265,"FF_ASSETS(ANN_R,0)")</f>
        <v>34.334000000000003</v>
      </c>
      <c r="R265" s="10">
        <f t="shared" si="29"/>
        <v>0.62736645890371057</v>
      </c>
      <c r="S265" s="10">
        <f t="shared" si="27"/>
        <v>1</v>
      </c>
      <c r="T265" s="10">
        <f t="shared" si="30"/>
        <v>-0.39655172413793105</v>
      </c>
      <c r="U265" s="10">
        <f t="array" ref="U265:V265">_xll.FDSR(A265,"FF_DEBT_ASSETS(ANN_R,11/30/2016,10/31/2018,AY)")</f>
        <v>16.667375856346531</v>
      </c>
      <c r="V265" s="10">
        <v>33.388074200860437</v>
      </c>
      <c r="W265" s="10">
        <f t="shared" si="31"/>
        <v>16.720698344513906</v>
      </c>
      <c r="X265" s="10">
        <f>_xll.FDSR(A265,"FF_SGA(ANN_R,8/1/2018,10/31/2018,AY)")</f>
        <v>35.079000000000001</v>
      </c>
      <c r="Y265" s="10"/>
      <c r="Z265" s="10"/>
      <c r="AA265" s="3">
        <f t="array" ref="AA265:CM265">_xll.FDSR($A265,"FG_PRICE(8/1/2018,10/31/2018,,USD)")</f>
        <v>2.3199999999999998</v>
      </c>
      <c r="AB265" s="3">
        <v>2.36</v>
      </c>
      <c r="AC265" s="4">
        <v>2.3199999999999998</v>
      </c>
      <c r="AD265" s="3">
        <v>2.37</v>
      </c>
      <c r="AE265" s="3">
        <v>2.4500000000000002</v>
      </c>
      <c r="AF265" s="3">
        <v>2.34</v>
      </c>
      <c r="AG265" s="3">
        <v>2.33</v>
      </c>
      <c r="AH265" s="3">
        <v>2.34</v>
      </c>
      <c r="AI265" s="3">
        <v>2.29</v>
      </c>
      <c r="AJ265" s="3">
        <v>2.2400000000000002</v>
      </c>
      <c r="AK265" s="3">
        <v>2.09</v>
      </c>
      <c r="AL265" s="3">
        <v>2.06</v>
      </c>
      <c r="AM265" s="3">
        <v>1.95</v>
      </c>
      <c r="AN265" s="3">
        <v>1.95</v>
      </c>
      <c r="AO265" s="3">
        <v>1.95</v>
      </c>
      <c r="AP265" s="3">
        <v>1.97</v>
      </c>
      <c r="AQ265" s="3">
        <v>1.92</v>
      </c>
      <c r="AR265" s="3">
        <v>1.97</v>
      </c>
      <c r="AS265" s="3">
        <v>1.91</v>
      </c>
      <c r="AT265" s="3">
        <v>2.0299999999999998</v>
      </c>
      <c r="AU265" s="3">
        <v>2.04</v>
      </c>
      <c r="AV265" s="3">
        <v>2.16</v>
      </c>
      <c r="AW265" s="3">
        <v>2.1800000000000002</v>
      </c>
      <c r="AX265" s="3">
        <v>2.1</v>
      </c>
      <c r="AY265" s="3">
        <v>2.11</v>
      </c>
      <c r="AZ265" s="3">
        <v>2.1800000000000002</v>
      </c>
      <c r="BA265" s="3">
        <v>2.16</v>
      </c>
      <c r="BB265" s="3">
        <v>2.04</v>
      </c>
      <c r="BC265" s="3">
        <v>2.0299999999999998</v>
      </c>
      <c r="BD265" s="3">
        <v>2.0099999999999998</v>
      </c>
      <c r="BE265" s="3">
        <v>1.94</v>
      </c>
      <c r="BF265" s="3">
        <v>1.84</v>
      </c>
      <c r="BG265" s="3">
        <v>1.9</v>
      </c>
      <c r="BH265" s="3">
        <v>1.9</v>
      </c>
      <c r="BI265" s="3">
        <v>1.97</v>
      </c>
      <c r="BJ265" s="3">
        <v>2.0099999999999998</v>
      </c>
      <c r="BK265" s="3">
        <v>2.11</v>
      </c>
      <c r="BL265" s="3">
        <v>2.06</v>
      </c>
      <c r="BM265" s="3">
        <v>2</v>
      </c>
      <c r="BN265" s="3">
        <v>2.0299999999999998</v>
      </c>
      <c r="BO265" s="3">
        <v>2.02</v>
      </c>
      <c r="BP265" s="3">
        <v>2</v>
      </c>
      <c r="BQ265" s="3">
        <v>2.0299999999999998</v>
      </c>
      <c r="BR265" s="3">
        <v>2.0099999999999998</v>
      </c>
      <c r="BS265" s="3">
        <v>2.0699999999999998</v>
      </c>
      <c r="BT265" s="3">
        <v>2.0699999999999998</v>
      </c>
      <c r="BU265" s="3">
        <v>2.14</v>
      </c>
      <c r="BV265" s="3">
        <v>2.21</v>
      </c>
      <c r="BW265" s="3">
        <v>2.11</v>
      </c>
      <c r="BX265" s="3">
        <v>1.93</v>
      </c>
      <c r="BY265" s="3">
        <v>1.91</v>
      </c>
      <c r="BZ265" s="3">
        <v>1.94</v>
      </c>
      <c r="CA265" s="3">
        <v>1.9</v>
      </c>
      <c r="CB265" s="3">
        <v>1.95</v>
      </c>
      <c r="CC265" s="3">
        <v>1.96</v>
      </c>
      <c r="CD265" s="3">
        <v>1.84</v>
      </c>
      <c r="CE265" s="3">
        <v>1.77</v>
      </c>
      <c r="CF265" s="3">
        <v>1.74</v>
      </c>
      <c r="CG265" s="3">
        <v>1.77</v>
      </c>
      <c r="CH265" s="3">
        <v>1.37</v>
      </c>
      <c r="CI265" s="3">
        <v>1.39</v>
      </c>
      <c r="CJ265" s="3">
        <v>1.42</v>
      </c>
      <c r="CK265" s="3">
        <v>1.34</v>
      </c>
      <c r="CL265" s="3">
        <v>1.34</v>
      </c>
      <c r="CM265" s="3">
        <v>1.4</v>
      </c>
      <c r="CN265" s="3"/>
      <c r="CO265" s="3"/>
    </row>
    <row r="266" spans="1:93" hidden="1" x14ac:dyDescent="0.25">
      <c r="A266" t="s">
        <v>1583</v>
      </c>
      <c r="B266" t="s">
        <v>1584</v>
      </c>
      <c r="C266" s="1" t="s">
        <v>7646</v>
      </c>
      <c r="D266" s="2">
        <v>-0.22976438699999999</v>
      </c>
      <c r="E266">
        <v>10838</v>
      </c>
      <c r="F266">
        <v>2018</v>
      </c>
      <c r="G266" s="7">
        <v>1</v>
      </c>
      <c r="H266" s="8">
        <f t="shared" si="28"/>
        <v>0</v>
      </c>
      <c r="I266" s="8">
        <f>_xll.FDS(A266,"FF_CURR_RATIO(ANN_R,0)")</f>
        <v>1.5590288593672359</v>
      </c>
      <c r="J266" s="8">
        <f t="shared" ref="J266:J329" si="32">IF(I266&gt;4,1,0)</f>
        <v>0</v>
      </c>
      <c r="K266" s="8">
        <f>_xll.FDS(A266,"FF_PBK(ANN_R,0)")</f>
        <v>2.6113695010584541</v>
      </c>
      <c r="L266" s="8" t="e">
        <f>_xll.FDSR(A266,"FF_PE(ANN_R,NOW,NOW,AY)")</f>
        <v>#N/A</v>
      </c>
      <c r="M266" s="12">
        <f>_xll.FDSR(A266,"FF_EPS(ANN_R,NOW,NOW,AY)")</f>
        <v>-1.46</v>
      </c>
      <c r="N266" s="12"/>
      <c r="O266" s="12">
        <f>_xll.FDSR(A266,"FF_SALES(ANN_R,NOW,NOW,AY)")</f>
        <v>0.1</v>
      </c>
      <c r="P266" s="10">
        <f>_xll.FDSR(A266,"FF_RD_EXP(ANN_R,NOW,NOW,AY)")</f>
        <v>19.840105999999999</v>
      </c>
      <c r="Q266" s="10">
        <f>_xll.FDS(A266,"FF_ASSETS(ANN_R,0)")</f>
        <v>48.347518999999998</v>
      </c>
      <c r="R266" s="10">
        <f t="shared" si="29"/>
        <v>0.41036451115516392</v>
      </c>
      <c r="S266" s="10">
        <f t="shared" si="27"/>
        <v>1</v>
      </c>
      <c r="T266" s="10">
        <f t="shared" si="30"/>
        <v>-0.4</v>
      </c>
      <c r="U266" s="10">
        <f t="array" ref="U266:V266">_xll.FDSR(A266,"FF_DEBT_ASSETS(ANN_R,11/30/2016,10/31/2018,AY)")</f>
        <v>0</v>
      </c>
      <c r="V266" s="10">
        <v>38.181055394423538</v>
      </c>
      <c r="W266" s="10">
        <f t="shared" si="31"/>
        <v>38.181055394423538</v>
      </c>
      <c r="X266" s="10">
        <f>_xll.FDSR(A266,"FF_SGA(ANN_R,8/1/2018,10/31/2018,AY)")</f>
        <v>32.342148000000002</v>
      </c>
      <c r="Y266" s="10"/>
      <c r="Z266" s="10"/>
      <c r="AA266" s="3">
        <f t="array" ref="AA266:CM266">_xll.FDSR($A266,"FG_PRICE(8/1/2018,10/31/2018,,USD)")</f>
        <v>1.2</v>
      </c>
      <c r="AB266" s="3">
        <v>1.18</v>
      </c>
      <c r="AC266" s="4">
        <v>1.1499999999999999</v>
      </c>
      <c r="AD266" s="3">
        <v>1.1100000000000001</v>
      </c>
      <c r="AE266" s="3">
        <v>1.1599999999999999</v>
      </c>
      <c r="AF266" s="3">
        <v>1.1599999999999999</v>
      </c>
      <c r="AG266" s="3">
        <v>1.1399999999999999</v>
      </c>
      <c r="AH266" s="3">
        <v>1.1200000000000001</v>
      </c>
      <c r="AI266" s="3">
        <v>1.1000000000000001</v>
      </c>
      <c r="AJ266" s="3">
        <v>1.1200000000000001</v>
      </c>
      <c r="AK266" s="3">
        <v>1.0799000000000001</v>
      </c>
      <c r="AL266" s="3">
        <v>1.07</v>
      </c>
      <c r="AM266" s="3">
        <v>1.1000000000000001</v>
      </c>
      <c r="AN266" s="3">
        <v>1.07</v>
      </c>
      <c r="AO266" s="3">
        <v>1.07</v>
      </c>
      <c r="AP266" s="3">
        <v>1.095</v>
      </c>
      <c r="AQ266" s="3">
        <v>1.085</v>
      </c>
      <c r="AR266" s="3">
        <v>1.05</v>
      </c>
      <c r="AS266" s="3">
        <v>1.05</v>
      </c>
      <c r="AT266" s="3">
        <v>1.1200000000000001</v>
      </c>
      <c r="AU266" s="3">
        <v>1.0900000000000001</v>
      </c>
      <c r="AV266" s="3">
        <v>1.1200000000000001</v>
      </c>
      <c r="AW266" s="3">
        <v>1.1299999999999999</v>
      </c>
      <c r="AX266" s="3">
        <v>1.07</v>
      </c>
      <c r="AY266" s="3">
        <v>1.05</v>
      </c>
      <c r="AZ266" s="3">
        <v>1.08</v>
      </c>
      <c r="BA266" s="3">
        <v>1.07</v>
      </c>
      <c r="BB266" s="3">
        <v>1.07</v>
      </c>
      <c r="BC266" s="3">
        <v>1.02</v>
      </c>
      <c r="BD266" s="3">
        <v>1.05</v>
      </c>
      <c r="BE266" s="3">
        <v>1.06</v>
      </c>
      <c r="BF266" s="3">
        <v>1.04</v>
      </c>
      <c r="BG266" s="3">
        <v>1.04</v>
      </c>
      <c r="BH266" s="3">
        <v>1.06</v>
      </c>
      <c r="BI266" s="3">
        <v>1.03</v>
      </c>
      <c r="BJ266" s="3">
        <v>1.06</v>
      </c>
      <c r="BK266" s="3">
        <v>1.08</v>
      </c>
      <c r="BL266" s="3">
        <v>1.05</v>
      </c>
      <c r="BM266" s="3">
        <v>1.07</v>
      </c>
      <c r="BN266" s="3">
        <v>1.05</v>
      </c>
      <c r="BO266" s="3">
        <v>1.05</v>
      </c>
      <c r="BP266" s="3">
        <v>1.05</v>
      </c>
      <c r="BQ266" s="3">
        <v>1.06</v>
      </c>
      <c r="BR266" s="3">
        <v>1.06</v>
      </c>
      <c r="BS266" s="3">
        <v>1.08</v>
      </c>
      <c r="BT266" s="3">
        <v>1.04</v>
      </c>
      <c r="BU266" s="3">
        <v>1.05</v>
      </c>
      <c r="BV266" s="3">
        <v>1.03</v>
      </c>
      <c r="BW266" s="3">
        <v>1.04</v>
      </c>
      <c r="BX266" s="3">
        <v>0.99</v>
      </c>
      <c r="BY266" s="3">
        <v>0.95050000000000001</v>
      </c>
      <c r="BZ266" s="3">
        <v>0.95</v>
      </c>
      <c r="CA266" s="3">
        <v>0.92</v>
      </c>
      <c r="CB266" s="3">
        <v>0.83650000000000002</v>
      </c>
      <c r="CC266" s="3">
        <v>0.86739999999999995</v>
      </c>
      <c r="CD266" s="3">
        <v>0.85</v>
      </c>
      <c r="CE266" s="3">
        <v>0.83</v>
      </c>
      <c r="CF266" s="3">
        <v>0.8</v>
      </c>
      <c r="CG266" s="3">
        <v>0.75080000000000002</v>
      </c>
      <c r="CH266" s="3">
        <v>0.68010000000000004</v>
      </c>
      <c r="CI266" s="3">
        <v>0.71989999999999998</v>
      </c>
      <c r="CJ266" s="3">
        <v>0.73499999999999999</v>
      </c>
      <c r="CK266" s="3">
        <v>0.72629999999999995</v>
      </c>
      <c r="CL266" s="3">
        <v>0.69840000000000002</v>
      </c>
      <c r="CM266" s="3">
        <v>0.72</v>
      </c>
      <c r="CN266" s="3"/>
      <c r="CO266" s="3"/>
    </row>
    <row r="267" spans="1:93" hidden="1" x14ac:dyDescent="0.25">
      <c r="A267" t="s">
        <v>5410</v>
      </c>
      <c r="B267" t="s">
        <v>5411</v>
      </c>
      <c r="C267" s="1" t="s">
        <v>5412</v>
      </c>
      <c r="D267" s="2">
        <v>-0.56307676900000003</v>
      </c>
      <c r="E267">
        <v>14556</v>
      </c>
      <c r="F267">
        <v>2018</v>
      </c>
      <c r="G267" s="7">
        <v>1</v>
      </c>
      <c r="H267" s="8">
        <f t="shared" si="28"/>
        <v>0</v>
      </c>
      <c r="I267" s="8">
        <f>_xll.FDS(A267,"FF_CURR_RATIO(ANN_R,0)")</f>
        <v>3.8122935299303622</v>
      </c>
      <c r="J267" s="8">
        <f t="shared" si="32"/>
        <v>0</v>
      </c>
      <c r="K267" s="8">
        <f>_xll.FDS(A267,"FF_PBK(ANN_R,0)")</f>
        <v>37.357149716700278</v>
      </c>
      <c r="L267" s="8" t="e">
        <f>_xll.FDSR(A267,"FF_PE(ANN_R,NOW,NOW,AY)")</f>
        <v>#N/A</v>
      </c>
      <c r="M267" s="12">
        <f>_xll.FDSR(A267,"FF_EPS(ANN_R,NOW,NOW,AY)")</f>
        <v>-2.31</v>
      </c>
      <c r="N267" s="12"/>
      <c r="O267" s="12">
        <f>_xll.FDSR(A267,"FF_SALES(ANN_R,NOW,NOW,AY)")</f>
        <v>1.1540090000000001</v>
      </c>
      <c r="P267" s="10">
        <f>_xll.FDSR(A267,"FF_RD_EXP(ANN_R,NOW,NOW,AY)")</f>
        <v>33.230668000000001</v>
      </c>
      <c r="Q267" s="10">
        <f>_xll.FDS(A267,"FF_ASSETS(ANN_R,0)")</f>
        <v>15.405445</v>
      </c>
      <c r="R267" s="10">
        <f t="shared" si="29"/>
        <v>2.157072905067007</v>
      </c>
      <c r="S267" s="10">
        <f t="shared" si="27"/>
        <v>0</v>
      </c>
      <c r="T267">
        <f t="shared" si="30"/>
        <v>-0.40532544378698232</v>
      </c>
      <c r="U267">
        <f t="array" ref="U267:V267">_xll.FDSR(A267,"FF_DEBT_ASSETS(ANN_R,11/30/2016,10/31/2018,AY)")</f>
        <v>0</v>
      </c>
      <c r="V267">
        <v>0</v>
      </c>
      <c r="W267">
        <f t="shared" si="31"/>
        <v>0</v>
      </c>
      <c r="X267" s="3">
        <f>_xll.FDSR(A267,"FF_SGA(ANN_R,8/1/2018,10/31/2018,AY)")</f>
        <v>49.231856999999998</v>
      </c>
      <c r="Y267"/>
      <c r="Z267" s="10"/>
      <c r="AA267" s="3">
        <f t="array" ref="AA267:CM267">_xll.FDSR($A267,"FG_PRICE(8/1/2018,10/31/2018,,USD)")</f>
        <v>13.52</v>
      </c>
      <c r="AB267" s="3">
        <v>12.32</v>
      </c>
      <c r="AC267" s="4">
        <v>13.89</v>
      </c>
      <c r="AD267" s="3">
        <v>14.28</v>
      </c>
      <c r="AE267" s="3">
        <v>14.05</v>
      </c>
      <c r="AF267" s="3">
        <v>12.89</v>
      </c>
      <c r="AG267" s="3">
        <v>13.73</v>
      </c>
      <c r="AH267" s="3">
        <v>13.61</v>
      </c>
      <c r="AI267" s="3">
        <v>13.21</v>
      </c>
      <c r="AJ267" s="3">
        <v>13.01</v>
      </c>
      <c r="AK267" s="3">
        <v>12.73</v>
      </c>
      <c r="AL267" s="3">
        <v>12.86</v>
      </c>
      <c r="AM267" s="3">
        <v>12.67</v>
      </c>
      <c r="AN267" s="3">
        <v>12.72</v>
      </c>
      <c r="AO267" s="3">
        <v>12.65</v>
      </c>
      <c r="AP267" s="3">
        <v>12.57</v>
      </c>
      <c r="AQ267" s="3">
        <v>12.85</v>
      </c>
      <c r="AR267" s="3">
        <v>13.02</v>
      </c>
      <c r="AS267" s="3">
        <v>12.98</v>
      </c>
      <c r="AT267" s="3">
        <v>12.555</v>
      </c>
      <c r="AU267" s="3">
        <v>12.83</v>
      </c>
      <c r="AV267" s="3">
        <v>12.48</v>
      </c>
      <c r="AW267" s="3">
        <v>12.82</v>
      </c>
      <c r="AX267" s="3">
        <v>12.33</v>
      </c>
      <c r="AY267" s="3">
        <v>12.23</v>
      </c>
      <c r="AZ267" s="3">
        <v>11.3</v>
      </c>
      <c r="BA267" s="3">
        <v>11.58</v>
      </c>
      <c r="BB267" s="3">
        <v>11.47</v>
      </c>
      <c r="BC267" s="3">
        <v>11.57</v>
      </c>
      <c r="BD267" s="3">
        <v>11.27</v>
      </c>
      <c r="BE267" s="3">
        <v>10.86</v>
      </c>
      <c r="BF267" s="3">
        <v>10.62</v>
      </c>
      <c r="BG267" s="3">
        <v>9.92</v>
      </c>
      <c r="BH267" s="3">
        <v>10.98</v>
      </c>
      <c r="BI267" s="3">
        <v>10.52</v>
      </c>
      <c r="BJ267" s="3">
        <v>11.03</v>
      </c>
      <c r="BK267" s="3">
        <v>10.43</v>
      </c>
      <c r="BL267" s="3">
        <v>10.39</v>
      </c>
      <c r="BM267" s="3">
        <v>10.15</v>
      </c>
      <c r="BN267" s="3">
        <v>9.8000000000000007</v>
      </c>
      <c r="BO267" s="3">
        <v>10.19</v>
      </c>
      <c r="BP267" s="3">
        <v>10.119999999999999</v>
      </c>
      <c r="BQ267" s="3">
        <v>10.15</v>
      </c>
      <c r="BR267" s="3">
        <v>9.98</v>
      </c>
      <c r="BS267" s="3">
        <v>10.07</v>
      </c>
      <c r="BT267" s="3">
        <v>9.86</v>
      </c>
      <c r="BU267" s="3">
        <v>9.3699999999999992</v>
      </c>
      <c r="BV267" s="3">
        <v>9</v>
      </c>
      <c r="BW267" s="3">
        <v>9.09</v>
      </c>
      <c r="BX267" s="3">
        <v>8.56</v>
      </c>
      <c r="BY267" s="3">
        <v>9.1300000000000008</v>
      </c>
      <c r="BZ267" s="3">
        <v>9.2100000000000009</v>
      </c>
      <c r="CA267" s="3">
        <v>9.2100000000000009</v>
      </c>
      <c r="CB267" s="3">
        <v>9.73</v>
      </c>
      <c r="CC267" s="3">
        <v>9.7200000000000006</v>
      </c>
      <c r="CD267" s="3">
        <v>9.42</v>
      </c>
      <c r="CE267" s="3">
        <v>9.02</v>
      </c>
      <c r="CF267" s="3">
        <v>8.6999999999999993</v>
      </c>
      <c r="CG267" s="3">
        <v>8.6199999999999992</v>
      </c>
      <c r="CH267" s="3">
        <v>8.27</v>
      </c>
      <c r="CI267" s="3">
        <v>8.6999999999999993</v>
      </c>
      <c r="CJ267" s="3">
        <v>7.94</v>
      </c>
      <c r="CK267" s="3">
        <v>8.48</v>
      </c>
      <c r="CL267" s="3">
        <v>8.7899999999999991</v>
      </c>
      <c r="CM267" s="3">
        <v>8.0399999999999991</v>
      </c>
      <c r="CN267" s="3"/>
      <c r="CO267" s="3"/>
    </row>
    <row r="268" spans="1:93" hidden="1" x14ac:dyDescent="0.25">
      <c r="A268" t="s">
        <v>7609</v>
      </c>
      <c r="B268" t="s">
        <v>7610</v>
      </c>
      <c r="C268" s="1" t="s">
        <v>7611</v>
      </c>
      <c r="D268" s="2">
        <v>-0.29800745899999997</v>
      </c>
      <c r="E268">
        <v>14937</v>
      </c>
      <c r="F268">
        <v>2018</v>
      </c>
      <c r="G268" s="7">
        <v>1</v>
      </c>
      <c r="H268" s="8">
        <f t="shared" si="28"/>
        <v>0</v>
      </c>
      <c r="I268" s="8">
        <f>_xll.FDS(A268,"FF_CURR_RATIO(ANN_R,0)")</f>
        <v>13.194444444444439</v>
      </c>
      <c r="J268" s="8">
        <f t="shared" si="32"/>
        <v>1</v>
      </c>
      <c r="K268" s="8">
        <f>_xll.FDS(A268,"FF_PBK(ANN_R,0)")</f>
        <v>1.484075431971956</v>
      </c>
      <c r="L268" s="8" t="e">
        <f>_xll.FDSR(A268,"FF_PE(ANN_R,NOW,NOW,AY)")</f>
        <v>#N/A</v>
      </c>
      <c r="M268" s="12">
        <f>_xll.FDSR(A268,"FF_EPS(ANN_R,NOW,NOW,AY)")</f>
        <v>-2.2999999999999998</v>
      </c>
      <c r="N268" s="12"/>
      <c r="O268" s="12">
        <f>_xll.FDSR(A268,"FF_SALES(ANN_R,NOW,NOW,AY)")</f>
        <v>0</v>
      </c>
      <c r="P268" s="10">
        <f>_xll.FDSR(A268,"FF_RD_EXP(ANN_R,NOW,NOW,AY)")</f>
        <v>2.0219999999999998</v>
      </c>
      <c r="Q268" s="10">
        <f>_xll.FDS(A268,"FF_ASSETS(ANN_R,0)")</f>
        <v>20.891999999999999</v>
      </c>
      <c r="R268" s="10">
        <f t="shared" si="29"/>
        <v>9.6783457782883386E-2</v>
      </c>
      <c r="S268" s="10">
        <f t="shared" si="27"/>
        <v>0</v>
      </c>
      <c r="T268" s="10">
        <f t="shared" si="30"/>
        <v>-0.43538901025037813</v>
      </c>
      <c r="U268" s="10">
        <f t="array" ref="U268:V268">_xll.FDSR(A268,"FF_DEBT_ASSETS(ANN_R,11/30/2016,10/31/2018,AY)")</f>
        <v>0</v>
      </c>
      <c r="V268" s="10">
        <v>288.21070234113722</v>
      </c>
      <c r="W268" s="10">
        <f t="shared" si="31"/>
        <v>288.21070234113722</v>
      </c>
      <c r="X268" s="10">
        <f>_xll.FDSR(A268,"FF_SGA(ANN_R,8/1/2018,10/31/2018,AY)")</f>
        <v>8.5630000000000006</v>
      </c>
      <c r="Y268" s="10"/>
      <c r="Z268" s="10"/>
      <c r="AA268" s="3">
        <f t="array" ref="AA268:CM268">_xll.FDSR($A268,"FG_PRICE(8/1/2018,10/31/2018,,USD)")</f>
        <v>5.9509999999999996</v>
      </c>
      <c r="AB268" s="3">
        <v>5.78</v>
      </c>
      <c r="AC268" s="4">
        <v>5.25</v>
      </c>
      <c r="AD268" s="3">
        <v>5.42</v>
      </c>
      <c r="AE268" s="3">
        <v>5.66</v>
      </c>
      <c r="AF268" s="3">
        <v>5.26</v>
      </c>
      <c r="AG268" s="3">
        <v>5.39</v>
      </c>
      <c r="AH268" s="3">
        <v>5.69</v>
      </c>
      <c r="AI268" s="3">
        <v>5.46</v>
      </c>
      <c r="AJ268" s="3">
        <v>5.1527000000000003</v>
      </c>
      <c r="AK268" s="3">
        <v>5.12</v>
      </c>
      <c r="AL268" s="3">
        <v>4.95</v>
      </c>
      <c r="AM268" s="3">
        <v>4.93</v>
      </c>
      <c r="AN268" s="3">
        <v>4.8499999999999996</v>
      </c>
      <c r="AO268" s="3">
        <v>4.71</v>
      </c>
      <c r="AP268" s="3">
        <v>4.79</v>
      </c>
      <c r="AQ268" s="3">
        <v>4.75</v>
      </c>
      <c r="AR268" s="3">
        <v>4.8499999999999996</v>
      </c>
      <c r="AS268" s="3">
        <v>4.9000000000000004</v>
      </c>
      <c r="AT268" s="3">
        <v>4.76</v>
      </c>
      <c r="AU268" s="3">
        <v>5.0199999999999996</v>
      </c>
      <c r="AV268" s="3">
        <v>5.07</v>
      </c>
      <c r="AW268" s="3">
        <v>4.75</v>
      </c>
      <c r="AX268" s="3">
        <v>4.58</v>
      </c>
      <c r="AY268" s="3">
        <v>4.1500000000000004</v>
      </c>
      <c r="AZ268" s="3">
        <v>3.81</v>
      </c>
      <c r="BA268" s="3">
        <v>4.55</v>
      </c>
      <c r="BB268" s="3">
        <v>4.53</v>
      </c>
      <c r="BC268" s="3">
        <v>4.7</v>
      </c>
      <c r="BD268" s="3">
        <v>5.18</v>
      </c>
      <c r="BE268" s="3">
        <v>5.2</v>
      </c>
      <c r="BF268" s="3">
        <v>5.0999999999999996</v>
      </c>
      <c r="BG268" s="3">
        <v>4.92</v>
      </c>
      <c r="BH268" s="3">
        <v>4.84</v>
      </c>
      <c r="BI268" s="3">
        <v>4.8499999999999996</v>
      </c>
      <c r="BJ268" s="3">
        <v>4.8499999999999996</v>
      </c>
      <c r="BK268" s="3">
        <v>5.01</v>
      </c>
      <c r="BL268" s="3">
        <v>4.7699999999999996</v>
      </c>
      <c r="BM268" s="3">
        <v>5.1100000000000003</v>
      </c>
      <c r="BN268" s="3">
        <v>4.8</v>
      </c>
      <c r="BO268" s="3">
        <v>4.8</v>
      </c>
      <c r="BP268" s="3">
        <v>4.67</v>
      </c>
      <c r="BQ268" s="3">
        <v>4.5599999999999996</v>
      </c>
      <c r="BR268" s="3">
        <v>4.45</v>
      </c>
      <c r="BS268" s="3">
        <v>4.5199999999999996</v>
      </c>
      <c r="BT268" s="3">
        <v>4.45</v>
      </c>
      <c r="BU268" s="3">
        <v>4.3479999999999999</v>
      </c>
      <c r="BV268" s="3">
        <v>4.08</v>
      </c>
      <c r="BW268" s="3">
        <v>4.2104999999999997</v>
      </c>
      <c r="BX268" s="3">
        <v>4.25</v>
      </c>
      <c r="BY268" s="3">
        <v>4.43</v>
      </c>
      <c r="BZ268" s="3">
        <v>4.4349999999999996</v>
      </c>
      <c r="CA268" s="3">
        <v>4.45</v>
      </c>
      <c r="CB268" s="3">
        <v>4.3499999999999996</v>
      </c>
      <c r="CC268" s="3">
        <v>4.38</v>
      </c>
      <c r="CD268" s="3">
        <v>4.0599999999999996</v>
      </c>
      <c r="CE268" s="3">
        <v>4.1100000000000003</v>
      </c>
      <c r="CF268" s="3">
        <v>4.22</v>
      </c>
      <c r="CG268" s="3">
        <v>3.46</v>
      </c>
      <c r="CH268" s="3">
        <v>3.44</v>
      </c>
      <c r="CI268" s="3">
        <v>3.4</v>
      </c>
      <c r="CJ268" s="3">
        <v>3.5</v>
      </c>
      <c r="CK268" s="3">
        <v>3.32</v>
      </c>
      <c r="CL268" s="3">
        <v>3.33</v>
      </c>
      <c r="CM268" s="3">
        <v>3.36</v>
      </c>
      <c r="CN268" s="3"/>
      <c r="CO268" s="3"/>
    </row>
    <row r="269" spans="1:93" hidden="1" x14ac:dyDescent="0.25">
      <c r="A269" t="s">
        <v>2753</v>
      </c>
      <c r="B269" t="s">
        <v>4367</v>
      </c>
      <c r="C269" s="1" t="s">
        <v>3538</v>
      </c>
      <c r="D269" s="2">
        <v>-0.488049866</v>
      </c>
      <c r="E269">
        <v>88545</v>
      </c>
      <c r="F269">
        <v>2018</v>
      </c>
      <c r="G269" s="7">
        <v>1</v>
      </c>
      <c r="H269" s="8">
        <f t="shared" si="28"/>
        <v>0</v>
      </c>
      <c r="I269" s="8">
        <f>_xll.FDS(A269,"FF_CURR_RATIO(ANN_R,0)")</f>
        <v>3.2098557199188571</v>
      </c>
      <c r="J269" s="8">
        <f t="shared" si="32"/>
        <v>0</v>
      </c>
      <c r="K269" s="8">
        <f>_xll.FDS(A269,"FF_PBK(ANN_R,0)")</f>
        <v>80.305478043765604</v>
      </c>
      <c r="L269" s="8" t="e">
        <f>_xll.FDSR(A269,"FF_PE(ANN_R,NOW,NOW,AY)")</f>
        <v>#N/A</v>
      </c>
      <c r="M269" s="12">
        <f>_xll.FDSR(A269,"FF_EPS(ANN_R,NOW,NOW,AY)")</f>
        <v>-9.7899999999999991</v>
      </c>
      <c r="N269" s="12"/>
      <c r="O269" s="12">
        <f>_xll.FDSR(A269,"FF_SALES(ANN_R,NOW,NOW,AY)")</f>
        <v>44.789000000000001</v>
      </c>
      <c r="P269" s="10">
        <f>_xll.FDSR(A269,"FF_RD_EXP(ANN_R,NOW,NOW,AY)")</f>
        <v>138.37</v>
      </c>
      <c r="Q269" s="10">
        <f>_xll.FDS(A269,"FF_ASSETS(ANN_R,0)")</f>
        <v>872.98299999999995</v>
      </c>
      <c r="R269" s="10">
        <f t="shared" si="29"/>
        <v>0.1585025137946558</v>
      </c>
      <c r="S269" s="10">
        <f t="shared" si="27"/>
        <v>0</v>
      </c>
      <c r="T269">
        <f t="shared" si="30"/>
        <v>-0.4121809451604751</v>
      </c>
      <c r="U269">
        <f t="array" ref="U269:V269">_xll.FDSR(A269,"FF_DEBT_ASSETS(ANN_R,11/30/2016,10/31/2018,AY)")</f>
        <v>29.62558538169079</v>
      </c>
      <c r="V269">
        <v>39.721359995918391</v>
      </c>
      <c r="W269">
        <f t="shared" si="31"/>
        <v>10.095774614227601</v>
      </c>
      <c r="X269" s="3">
        <f>_xll.FDSR(A269,"FF_SGA(ANN_R,8/1/2018,10/31/2018,AY)")</f>
        <v>273.88</v>
      </c>
      <c r="Y269"/>
      <c r="Z269" s="10"/>
      <c r="AA269" s="3">
        <f t="array" ref="AA269:CM269">_xll.FDSR($A269,"FG_PRICE(8/1/2018,10/31/2018,,USD)")</f>
        <v>39.57</v>
      </c>
      <c r="AB269" s="3">
        <v>39.19</v>
      </c>
      <c r="AC269" s="4">
        <v>38.51</v>
      </c>
      <c r="AD269" s="3">
        <v>39</v>
      </c>
      <c r="AE269" s="3">
        <v>38.89</v>
      </c>
      <c r="AF269" s="3">
        <v>38.909999999999997</v>
      </c>
      <c r="AG269" s="3">
        <v>38.94</v>
      </c>
      <c r="AH269" s="3">
        <v>38.53</v>
      </c>
      <c r="AI269" s="3">
        <v>38.75</v>
      </c>
      <c r="AJ269" s="3">
        <v>39.880000000000003</v>
      </c>
      <c r="AK269" s="3">
        <v>39.78</v>
      </c>
      <c r="AL269" s="3">
        <v>39.53</v>
      </c>
      <c r="AM269" s="3">
        <v>39.85</v>
      </c>
      <c r="AN269" s="3">
        <v>39.49</v>
      </c>
      <c r="AO269" s="3">
        <v>39.369999999999997</v>
      </c>
      <c r="AP269" s="3">
        <v>39.25</v>
      </c>
      <c r="AQ269" s="3">
        <v>38.99</v>
      </c>
      <c r="AR269" s="3">
        <v>38.92</v>
      </c>
      <c r="AS269" s="3">
        <v>39.229999999999997</v>
      </c>
      <c r="AT269" s="3">
        <v>39.4</v>
      </c>
      <c r="AU269" s="3">
        <v>40.94</v>
      </c>
      <c r="AV269" s="3">
        <v>40.26</v>
      </c>
      <c r="AW269" s="3">
        <v>39.61</v>
      </c>
      <c r="AX269" s="3">
        <v>39.39</v>
      </c>
      <c r="AY269" s="3">
        <v>37.86</v>
      </c>
      <c r="AZ269" s="3">
        <v>36.270000000000003</v>
      </c>
      <c r="BA269" s="3">
        <v>36.22</v>
      </c>
      <c r="BB269" s="3">
        <v>33.89</v>
      </c>
      <c r="BC269" s="3">
        <v>33.29</v>
      </c>
      <c r="BD269" s="3">
        <v>34.04</v>
      </c>
      <c r="BE269" s="3">
        <v>34.44</v>
      </c>
      <c r="BF269" s="3">
        <v>34.06</v>
      </c>
      <c r="BG269" s="3">
        <v>33.56</v>
      </c>
      <c r="BH269" s="3">
        <v>33.659999999999997</v>
      </c>
      <c r="BI269" s="3">
        <v>33.6</v>
      </c>
      <c r="BJ269" s="3">
        <v>34.49</v>
      </c>
      <c r="BK269" s="3">
        <v>33.75</v>
      </c>
      <c r="BL269" s="3">
        <v>32.83</v>
      </c>
      <c r="BM269" s="3">
        <v>31.47</v>
      </c>
      <c r="BN269" s="3">
        <v>30.49</v>
      </c>
      <c r="BO269" s="3">
        <v>29.69</v>
      </c>
      <c r="BP269" s="3">
        <v>29.91</v>
      </c>
      <c r="BQ269" s="3">
        <v>30.29</v>
      </c>
      <c r="BR269" s="3">
        <v>31.17</v>
      </c>
      <c r="BS269" s="3">
        <v>30.65</v>
      </c>
      <c r="BT269" s="3">
        <v>28.76</v>
      </c>
      <c r="BU269" s="3">
        <v>28.12</v>
      </c>
      <c r="BV269" s="3">
        <v>27.92</v>
      </c>
      <c r="BW269" s="3">
        <v>27.71</v>
      </c>
      <c r="BX269" s="3">
        <v>27.01</v>
      </c>
      <c r="BY269" s="3">
        <v>26.25</v>
      </c>
      <c r="BZ269" s="3">
        <v>26.23</v>
      </c>
      <c r="CA269" s="3">
        <v>26.93</v>
      </c>
      <c r="CB269" s="3">
        <v>28.09</v>
      </c>
      <c r="CC269" s="3">
        <v>27.77</v>
      </c>
      <c r="CD269" s="3">
        <v>27.24</v>
      </c>
      <c r="CE269" s="3">
        <v>26.9</v>
      </c>
      <c r="CF269" s="3">
        <v>26.59</v>
      </c>
      <c r="CG269" s="3">
        <v>26.62</v>
      </c>
      <c r="CH269" s="3">
        <v>25.35</v>
      </c>
      <c r="CI269" s="3">
        <v>25.1</v>
      </c>
      <c r="CJ269" s="3">
        <v>24.29</v>
      </c>
      <c r="CK269" s="3">
        <v>24.03</v>
      </c>
      <c r="CL269" s="3">
        <v>23.74</v>
      </c>
      <c r="CM269" s="3">
        <v>23.26</v>
      </c>
      <c r="CN269" s="3"/>
      <c r="CO269" s="3"/>
    </row>
    <row r="270" spans="1:93" hidden="1" x14ac:dyDescent="0.25">
      <c r="A270" t="s">
        <v>7684</v>
      </c>
      <c r="B270" t="s">
        <v>7685</v>
      </c>
      <c r="C270" s="1" t="s">
        <v>7686</v>
      </c>
      <c r="D270" s="2">
        <v>-0.17662587799999999</v>
      </c>
      <c r="E270">
        <v>14813</v>
      </c>
      <c r="F270">
        <v>2018</v>
      </c>
      <c r="G270" s="7">
        <v>1</v>
      </c>
      <c r="H270" s="8">
        <f t="shared" si="28"/>
        <v>0</v>
      </c>
      <c r="I270" s="8">
        <f>_xll.FDS(A270,"FF_CURR_RATIO(ANN_R,0)")</f>
        <v>1.961931395940079</v>
      </c>
      <c r="J270" s="8">
        <f t="shared" si="32"/>
        <v>0</v>
      </c>
      <c r="K270" s="8">
        <f>_xll.FDS(A270,"FF_PBK(ANN_R,0)")</f>
        <v>6.9245059956088486</v>
      </c>
      <c r="L270" s="8" t="e">
        <f>_xll.FDSR(A270,"FF_PE(ANN_R,NOW,NOW,AY)")</f>
        <v>#N/A</v>
      </c>
      <c r="M270" s="12">
        <f>_xll.FDSR(A270,"FF_EPS(ANN_R,NOW,NOW,AY)")</f>
        <v>-4.8</v>
      </c>
      <c r="N270" s="12"/>
      <c r="O270" s="12">
        <f>_xll.FDSR(A270,"FF_SALES(ANN_R,NOW,NOW,AY)")</f>
        <v>0.51962200000000003</v>
      </c>
      <c r="P270" s="10">
        <f>_xll.FDSR(A270,"FF_RD_EXP(ANN_R,NOW,NOW,AY)")</f>
        <v>0</v>
      </c>
      <c r="Q270" s="10">
        <f>_xll.FDS(A270,"FF_ASSETS(ANN_R,0)")</f>
        <v>15.058221</v>
      </c>
      <c r="R270" s="10">
        <f t="shared" si="29"/>
        <v>0</v>
      </c>
      <c r="S270" s="10">
        <f t="shared" si="27"/>
        <v>0</v>
      </c>
      <c r="T270" s="10">
        <f t="shared" si="30"/>
        <v>-0.41782178217821786</v>
      </c>
      <c r="U270" s="10">
        <f t="array" ref="U270:V270">_xll.FDSR(A270,"FF_DEBT_ASSETS(ANN_R,11/30/2016,10/31/2018,AY)")</f>
        <v>47.86833197279396</v>
      </c>
      <c r="V270" s="10">
        <v>97.5070256148216</v>
      </c>
      <c r="W270" s="10">
        <f t="shared" si="31"/>
        <v>49.63869364202764</v>
      </c>
      <c r="X270" s="10">
        <f>_xll.FDSR(A270,"FF_SGA(ANN_R,8/1/2018,10/31/2018,AY)")</f>
        <v>4.1663439999999996</v>
      </c>
      <c r="Y270" s="10"/>
      <c r="Z270" s="10"/>
      <c r="AA270" s="3">
        <f t="array" ref="AA270:CM270">_xll.FDSR($A270,"FG_PRICE(8/1/2018,10/31/2018,,USD)")</f>
        <v>1.01</v>
      </c>
      <c r="AB270" s="3">
        <v>1.05</v>
      </c>
      <c r="AC270" s="4">
        <v>1.03</v>
      </c>
      <c r="AD270" s="3">
        <v>0.99990000000000001</v>
      </c>
      <c r="AE270" s="3">
        <v>0.99</v>
      </c>
      <c r="AF270" s="3">
        <v>0.96509999999999996</v>
      </c>
      <c r="AG270" s="3">
        <v>0.96215499999999998</v>
      </c>
      <c r="AH270" s="3">
        <v>0.96020000000000005</v>
      </c>
      <c r="AI270" s="3">
        <v>0.96399999999999997</v>
      </c>
      <c r="AJ270" s="3">
        <v>0.89990000000000003</v>
      </c>
      <c r="AK270" s="3">
        <v>0.88680000000000003</v>
      </c>
      <c r="AL270" s="3">
        <v>0.86</v>
      </c>
      <c r="AM270" s="3">
        <v>0.89170000000000005</v>
      </c>
      <c r="AN270" s="3">
        <v>0.88</v>
      </c>
      <c r="AO270" s="3">
        <v>0.87150000000000005</v>
      </c>
      <c r="AP270" s="3">
        <v>0.89200000000000002</v>
      </c>
      <c r="AQ270" s="3">
        <v>0.86</v>
      </c>
      <c r="AR270" s="3">
        <v>0.87870000000000004</v>
      </c>
      <c r="AS270" s="3">
        <v>0.91020000000000001</v>
      </c>
      <c r="AT270" s="3">
        <v>1</v>
      </c>
      <c r="AU270" s="3">
        <v>0.97001000000000004</v>
      </c>
      <c r="AV270" s="3">
        <v>0.92520000000000002</v>
      </c>
      <c r="AW270" s="3">
        <v>0.98</v>
      </c>
      <c r="AX270" s="3">
        <v>1</v>
      </c>
      <c r="AY270" s="3">
        <v>0.91</v>
      </c>
      <c r="AZ270" s="3">
        <v>0.9</v>
      </c>
      <c r="BA270" s="3">
        <v>0.88249999999999995</v>
      </c>
      <c r="BB270" s="3">
        <v>0.88949999999999996</v>
      </c>
      <c r="BC270" s="3">
        <v>0.85399999999999998</v>
      </c>
      <c r="BD270" s="3">
        <v>0.82850000000000001</v>
      </c>
      <c r="BE270" s="3">
        <v>0.86</v>
      </c>
      <c r="BF270" s="3">
        <v>0.84199999999999997</v>
      </c>
      <c r="BG270" s="3">
        <v>0.83</v>
      </c>
      <c r="BH270" s="3">
        <v>0.86</v>
      </c>
      <c r="BI270" s="3">
        <v>0.83</v>
      </c>
      <c r="BJ270" s="3">
        <v>0.83</v>
      </c>
      <c r="BK270" s="3">
        <v>0.82</v>
      </c>
      <c r="BL270" s="3">
        <v>0.75560000000000005</v>
      </c>
      <c r="BM270" s="3">
        <v>0.73</v>
      </c>
      <c r="BN270" s="3">
        <v>0.77459999999999996</v>
      </c>
      <c r="BO270" s="3">
        <v>0.76839999999999997</v>
      </c>
      <c r="BP270" s="3">
        <v>0.72950000000000004</v>
      </c>
      <c r="BQ270" s="3">
        <v>0.71989999999999998</v>
      </c>
      <c r="BR270" s="3">
        <v>0.68700000000000006</v>
      </c>
      <c r="BS270" s="3">
        <v>0.66979999999999995</v>
      </c>
      <c r="BT270" s="3">
        <v>0.7</v>
      </c>
      <c r="BU270" s="3">
        <v>0.67469999999999997</v>
      </c>
      <c r="BV270" s="3">
        <v>0.71</v>
      </c>
      <c r="BW270" s="3">
        <v>0.67</v>
      </c>
      <c r="BX270" s="3">
        <v>0.63</v>
      </c>
      <c r="BY270" s="3">
        <v>0.58499999999999996</v>
      </c>
      <c r="BZ270" s="3">
        <v>0.60850000000000004</v>
      </c>
      <c r="CA270" s="3">
        <v>0.62080000000000002</v>
      </c>
      <c r="CB270" s="3">
        <v>0.65</v>
      </c>
      <c r="CC270" s="3">
        <v>0.61041500000000004</v>
      </c>
      <c r="CD270" s="3">
        <v>0.60970000000000002</v>
      </c>
      <c r="CE270" s="3">
        <v>0.63009999999999999</v>
      </c>
      <c r="CF270" s="3">
        <v>0.65100000000000002</v>
      </c>
      <c r="CG270" s="3">
        <v>0.63470000000000004</v>
      </c>
      <c r="CH270" s="3">
        <v>0.62019999999999997</v>
      </c>
      <c r="CI270" s="3">
        <v>0.64019999999999999</v>
      </c>
      <c r="CJ270" s="3">
        <v>0.66400000000000003</v>
      </c>
      <c r="CK270" s="3">
        <v>0.57999999999999996</v>
      </c>
      <c r="CL270" s="3">
        <v>0.58509999999999995</v>
      </c>
      <c r="CM270" s="3">
        <v>0.58799999999999997</v>
      </c>
      <c r="CN270" s="3"/>
      <c r="CO270" s="3"/>
    </row>
    <row r="271" spans="1:93" hidden="1" x14ac:dyDescent="0.25">
      <c r="A271" t="s">
        <v>7283</v>
      </c>
      <c r="B271" t="s">
        <v>7284</v>
      </c>
      <c r="C271" s="1" t="s">
        <v>7285</v>
      </c>
      <c r="D271" s="2">
        <v>-0.24561058999999999</v>
      </c>
      <c r="E271">
        <v>91742</v>
      </c>
      <c r="F271">
        <v>2018</v>
      </c>
      <c r="G271" s="7">
        <v>1</v>
      </c>
      <c r="H271" s="8">
        <f t="shared" si="28"/>
        <v>0</v>
      </c>
      <c r="I271" s="8">
        <f>_xll.FDS(A271,"FF_CURR_RATIO(ANN_R,0)")</f>
        <v>4.9110702238577124</v>
      </c>
      <c r="J271" s="8">
        <f t="shared" si="32"/>
        <v>1</v>
      </c>
      <c r="K271" s="8">
        <f>_xll.FDS(A271,"FF_PBK(ANN_R,0)")</f>
        <v>1.48192295611414</v>
      </c>
      <c r="L271" s="8" t="e">
        <f>_xll.FDSR(A271,"FF_PE(ANN_R,NOW,NOW,AY)")</f>
        <v>#N/A</v>
      </c>
      <c r="M271" s="12">
        <f>_xll.FDSR(A271,"FF_EPS(ANN_R,NOW,NOW,AY)")</f>
        <v>-3.1629</v>
      </c>
      <c r="N271" s="12"/>
      <c r="O271" s="12">
        <f>_xll.FDSR(A271,"FF_SALES(ANN_R,NOW,NOW,AY)")</f>
        <v>16.658000000000001</v>
      </c>
      <c r="P271" s="10">
        <f>_xll.FDSR(A271,"FF_RD_EXP(ANN_R,NOW,NOW,AY)")</f>
        <v>1.575</v>
      </c>
      <c r="Q271" s="10">
        <f>_xll.FDS(A271,"FF_ASSETS(ANN_R,0)")</f>
        <v>19.206</v>
      </c>
      <c r="R271" s="10">
        <f t="shared" si="29"/>
        <v>8.200562324273665E-2</v>
      </c>
      <c r="S271" s="10">
        <f t="shared" si="27"/>
        <v>0</v>
      </c>
      <c r="T271" s="10">
        <f t="shared" si="30"/>
        <v>-0.53097345132743357</v>
      </c>
      <c r="U271" s="10">
        <f t="array" ref="U271:V271">_xll.FDSR(A271,"FF_DEBT_ASSETS(ANN_R,11/30/2016,10/31/2018,AY)")</f>
        <v>0.82590741143229729</v>
      </c>
      <c r="V271" s="10">
        <v>1.61043246003378</v>
      </c>
      <c r="W271" s="10">
        <f t="shared" si="31"/>
        <v>0.78452504860148276</v>
      </c>
      <c r="X271" s="10">
        <f>_xll.FDSR(A271,"FF_SGA(ANN_R,8/1/2018,10/31/2018,AY)")</f>
        <v>21.498999999999999</v>
      </c>
      <c r="Y271" s="10"/>
      <c r="Z271" s="10"/>
      <c r="AA271" s="3">
        <f t="array" ref="AA271:CM271">_xll.FDSR($A271,"FG_PRICE(8/1/2018,10/31/2018,,USD)")</f>
        <v>2.2599999999999998</v>
      </c>
      <c r="AB271" s="3">
        <v>2.3199999999999998</v>
      </c>
      <c r="AC271" s="4">
        <v>2.23</v>
      </c>
      <c r="AD271" s="3">
        <v>2.16</v>
      </c>
      <c r="AE271" s="3">
        <v>2.21</v>
      </c>
      <c r="AF271" s="3">
        <v>1.92</v>
      </c>
      <c r="AG271" s="3">
        <v>1.74</v>
      </c>
      <c r="AH271" s="3">
        <v>2.2999999999999998</v>
      </c>
      <c r="AI271" s="3">
        <v>1.97</v>
      </c>
      <c r="AJ271" s="3">
        <v>2.0099999999999998</v>
      </c>
      <c r="AK271" s="3">
        <v>1.95</v>
      </c>
      <c r="AL271" s="3">
        <v>1.99</v>
      </c>
      <c r="AM271" s="3">
        <v>1.77</v>
      </c>
      <c r="AN271" s="3">
        <v>1.87</v>
      </c>
      <c r="AO271" s="3">
        <v>1.9</v>
      </c>
      <c r="AP271" s="3">
        <v>1.97</v>
      </c>
      <c r="AQ271" s="3">
        <v>1.72</v>
      </c>
      <c r="AR271" s="3">
        <v>1.92</v>
      </c>
      <c r="AS271" s="3">
        <v>1.83</v>
      </c>
      <c r="AT271" s="3">
        <v>1.78</v>
      </c>
      <c r="AU271" s="3">
        <v>1.86</v>
      </c>
      <c r="AV271" s="3">
        <v>1.85</v>
      </c>
      <c r="AW271" s="3">
        <v>1.9</v>
      </c>
      <c r="AX271" s="3">
        <v>1.88</v>
      </c>
      <c r="AY271" s="3">
        <v>1.75</v>
      </c>
      <c r="AZ271" s="3">
        <v>1.87</v>
      </c>
      <c r="BA271" s="3">
        <v>1.85</v>
      </c>
      <c r="BB271" s="3">
        <v>1.81</v>
      </c>
      <c r="BC271" s="3">
        <v>1.67</v>
      </c>
      <c r="BD271" s="3">
        <v>1.71</v>
      </c>
      <c r="BE271" s="3">
        <v>1.53</v>
      </c>
      <c r="BF271" s="3">
        <v>1.51</v>
      </c>
      <c r="BG271" s="3">
        <v>1.5</v>
      </c>
      <c r="BH271" s="3">
        <v>1.54</v>
      </c>
      <c r="BI271" s="3">
        <v>1.52</v>
      </c>
      <c r="BJ271" s="3">
        <v>1.55</v>
      </c>
      <c r="BK271" s="3">
        <v>1.49</v>
      </c>
      <c r="BL271" s="3">
        <v>1.46</v>
      </c>
      <c r="BM271" s="3">
        <v>1.52</v>
      </c>
      <c r="BN271" s="3">
        <v>1.5</v>
      </c>
      <c r="BO271" s="3">
        <v>1.51</v>
      </c>
      <c r="BP271" s="3">
        <v>1.46</v>
      </c>
      <c r="BQ271" s="3">
        <v>1.45</v>
      </c>
      <c r="BR271" s="3">
        <v>1.35</v>
      </c>
      <c r="BS271" s="3">
        <v>1.42</v>
      </c>
      <c r="BT271" s="3">
        <v>1.85</v>
      </c>
      <c r="BU271" s="3">
        <v>1.8</v>
      </c>
      <c r="BV271" s="3">
        <v>1.72</v>
      </c>
      <c r="BW271" s="3">
        <v>1.89</v>
      </c>
      <c r="BX271" s="3">
        <v>1.8</v>
      </c>
      <c r="BY271" s="3">
        <v>1.72</v>
      </c>
      <c r="BZ271" s="3">
        <v>1.7</v>
      </c>
      <c r="CA271" s="3">
        <v>1.56</v>
      </c>
      <c r="CB271" s="3">
        <v>1.52</v>
      </c>
      <c r="CC271" s="3">
        <v>1.54</v>
      </c>
      <c r="CD271" s="3">
        <v>1.45</v>
      </c>
      <c r="CE271" s="3">
        <v>1.5</v>
      </c>
      <c r="CF271" s="3">
        <v>1.43</v>
      </c>
      <c r="CG271" s="3">
        <v>1.33</v>
      </c>
      <c r="CH271" s="3">
        <v>1.32</v>
      </c>
      <c r="CI271" s="3">
        <v>1.29</v>
      </c>
      <c r="CJ271" s="3">
        <v>1.22</v>
      </c>
      <c r="CK271" s="3">
        <v>1.17</v>
      </c>
      <c r="CL271" s="3">
        <v>1.08</v>
      </c>
      <c r="CM271" s="3">
        <v>1.06</v>
      </c>
      <c r="CN271" s="3"/>
      <c r="CO271" s="3"/>
    </row>
    <row r="272" spans="1:93" hidden="1" x14ac:dyDescent="0.25">
      <c r="A272" t="s">
        <v>2472</v>
      </c>
      <c r="B272" t="s">
        <v>2473</v>
      </c>
      <c r="C272" s="1" t="s">
        <v>7387</v>
      </c>
      <c r="D272" s="2">
        <v>-0.34471100700000001</v>
      </c>
      <c r="E272">
        <v>92345</v>
      </c>
      <c r="F272">
        <v>2018</v>
      </c>
      <c r="G272" s="7">
        <v>1</v>
      </c>
      <c r="H272" s="8">
        <f t="shared" si="28"/>
        <v>0</v>
      </c>
      <c r="I272" s="8">
        <f>_xll.FDS(A272,"FF_CURR_RATIO(ANN_R,0)")</f>
        <v>1.806587668206467</v>
      </c>
      <c r="J272" s="8">
        <f t="shared" si="32"/>
        <v>0</v>
      </c>
      <c r="K272" s="8">
        <f>_xll.FDS(A272,"FF_PBK(ANN_R,0)")</f>
        <v>22.833758377320439</v>
      </c>
      <c r="L272" s="8" t="e">
        <f>_xll.FDSR(A272,"FF_PE(ANN_R,NOW,NOW,AY)")</f>
        <v>#N/A</v>
      </c>
      <c r="M272" s="12">
        <f>_xll.FDSR(A272,"FF_EPS(ANN_R,NOW,NOW,AY)")</f>
        <v>-0.48</v>
      </c>
      <c r="N272" s="12"/>
      <c r="O272" s="12">
        <f>_xll.FDSR(A272,"FF_SALES(ANN_R,NOW,NOW,AY)")</f>
        <v>18.23</v>
      </c>
      <c r="P272" s="10">
        <f>_xll.FDSR(A272,"FF_RD_EXP(ANN_R,NOW,NOW,AY)")</f>
        <v>0.41</v>
      </c>
      <c r="Q272" s="10">
        <f>_xll.FDS(A272,"FF_ASSETS(ANN_R,0)")</f>
        <v>10.079000000000001</v>
      </c>
      <c r="R272" s="10">
        <f t="shared" si="29"/>
        <v>4.0678638753844622E-2</v>
      </c>
      <c r="S272" s="10">
        <f t="shared" si="27"/>
        <v>0</v>
      </c>
      <c r="T272" s="10">
        <f t="shared" si="30"/>
        <v>-0.42083333333333339</v>
      </c>
      <c r="U272" s="10">
        <f t="array" ref="U272:V272">_xll.FDSR(A272,"FF_DEBT_ASSETS(ANN_R,11/30/2016,10/31/2018,AY)")</f>
        <v>32.597990939531208</v>
      </c>
      <c r="V272" s="10">
        <v>0</v>
      </c>
      <c r="W272" s="10">
        <f t="shared" si="31"/>
        <v>-32.597990939531208</v>
      </c>
      <c r="X272" s="10">
        <f>_xll.FDSR(A272,"FF_SGA(ANN_R,8/1/2018,10/31/2018,AY)")</f>
        <v>22.757000000000001</v>
      </c>
      <c r="Y272" s="10"/>
      <c r="Z272" s="10"/>
      <c r="AA272" s="3">
        <f t="array" ref="AA272:CM272">_xll.FDSR($A272,"FG_PRICE(8/1/2018,10/31/2018,,USD)")</f>
        <v>2.4</v>
      </c>
      <c r="AB272" s="3">
        <v>2.41</v>
      </c>
      <c r="AC272" s="4">
        <v>2.35</v>
      </c>
      <c r="AD272" s="3">
        <v>2.4281000000000001</v>
      </c>
      <c r="AE272" s="3">
        <v>2.4119999999999999</v>
      </c>
      <c r="AF272" s="3">
        <v>2.1800000000000002</v>
      </c>
      <c r="AG272" s="3">
        <v>2.1949999999999998</v>
      </c>
      <c r="AH272" s="3">
        <v>2.1949999999999998</v>
      </c>
      <c r="AI272" s="3">
        <v>2.1318999999999999</v>
      </c>
      <c r="AJ272" s="3">
        <v>2.15</v>
      </c>
      <c r="AK272" s="3">
        <v>2.0310000000000001</v>
      </c>
      <c r="AL272" s="3">
        <v>2.02</v>
      </c>
      <c r="AM272" s="3">
        <v>2.0499999999999998</v>
      </c>
      <c r="AN272" s="3">
        <v>1.97</v>
      </c>
      <c r="AO272" s="3">
        <v>1.95</v>
      </c>
      <c r="AP272" s="3">
        <v>1.9</v>
      </c>
      <c r="AQ272" s="3">
        <v>2.0305</v>
      </c>
      <c r="AR272" s="3">
        <v>1.9</v>
      </c>
      <c r="AS272" s="3">
        <v>1.895</v>
      </c>
      <c r="AT272" s="3">
        <v>1.8</v>
      </c>
      <c r="AU272" s="3">
        <v>1.7</v>
      </c>
      <c r="AV272" s="3">
        <v>1.85</v>
      </c>
      <c r="AW272" s="3">
        <v>1.75</v>
      </c>
      <c r="AX272" s="3">
        <v>1.7</v>
      </c>
      <c r="AY272" s="3">
        <v>1.4</v>
      </c>
      <c r="AZ272" s="3">
        <v>1.45</v>
      </c>
      <c r="BA272" s="3">
        <v>1.4690000000000001</v>
      </c>
      <c r="BB272" s="3">
        <v>1.3</v>
      </c>
      <c r="BC272" s="3">
        <v>1.395</v>
      </c>
      <c r="BD272" s="3">
        <v>1.39</v>
      </c>
      <c r="BE272" s="3">
        <v>1.35</v>
      </c>
      <c r="BF272" s="3">
        <v>1.35</v>
      </c>
      <c r="BG272" s="3">
        <v>1.35</v>
      </c>
      <c r="BH272" s="3">
        <v>1.35</v>
      </c>
      <c r="BI272" s="3">
        <v>1.4</v>
      </c>
      <c r="BJ272" s="3">
        <v>1.4</v>
      </c>
      <c r="BK272" s="3">
        <v>2</v>
      </c>
      <c r="BL272" s="3">
        <v>2.2000000000000002</v>
      </c>
      <c r="BM272" s="3">
        <v>2.06</v>
      </c>
      <c r="BN272" s="3">
        <v>1.9950000000000001</v>
      </c>
      <c r="BO272" s="3">
        <v>1.8688</v>
      </c>
      <c r="BP272" s="3">
        <v>1.9</v>
      </c>
      <c r="BQ272" s="3">
        <v>1.71</v>
      </c>
      <c r="BR272" s="3">
        <v>1.78</v>
      </c>
      <c r="BS272" s="3">
        <v>1.73</v>
      </c>
      <c r="BT272" s="3">
        <v>1.55</v>
      </c>
      <c r="BU272" s="3">
        <v>1.5</v>
      </c>
      <c r="BV272" s="3">
        <v>1.47</v>
      </c>
      <c r="BW272" s="3">
        <v>1.45</v>
      </c>
      <c r="BX272" s="3">
        <v>1.46</v>
      </c>
      <c r="BY272" s="3">
        <v>1.55</v>
      </c>
      <c r="BZ272" s="3">
        <v>1.74</v>
      </c>
      <c r="CA272" s="3">
        <v>1.66</v>
      </c>
      <c r="CB272" s="3">
        <v>1.5649999999999999</v>
      </c>
      <c r="CC272" s="3">
        <v>1.6</v>
      </c>
      <c r="CD272" s="3">
        <v>1.55</v>
      </c>
      <c r="CE272" s="3">
        <v>1.55</v>
      </c>
      <c r="CF272" s="3">
        <v>1.46</v>
      </c>
      <c r="CG272" s="3">
        <v>1.42</v>
      </c>
      <c r="CH272" s="3">
        <v>1.44</v>
      </c>
      <c r="CI272" s="3">
        <v>1.44</v>
      </c>
      <c r="CJ272" s="3">
        <v>1.44</v>
      </c>
      <c r="CK272" s="3">
        <v>1.41</v>
      </c>
      <c r="CL272" s="3">
        <v>1.2855000000000001</v>
      </c>
      <c r="CM272" s="3">
        <v>1.39</v>
      </c>
      <c r="CN272" s="3"/>
      <c r="CO272" s="3"/>
    </row>
    <row r="273" spans="1:93" hidden="1" x14ac:dyDescent="0.25">
      <c r="A273" t="s">
        <v>7660</v>
      </c>
      <c r="B273" t="s">
        <v>7661</v>
      </c>
      <c r="C273" s="1" t="s">
        <v>7662</v>
      </c>
      <c r="D273" s="2">
        <v>-0.212143901</v>
      </c>
      <c r="E273">
        <v>12017</v>
      </c>
      <c r="F273">
        <v>2018</v>
      </c>
      <c r="G273" s="7">
        <v>1</v>
      </c>
      <c r="H273" s="8">
        <f t="shared" si="28"/>
        <v>0</v>
      </c>
      <c r="I273" s="8">
        <f>_xll.FDS(A273,"FF_CURR_RATIO(ANN_R,0)")</f>
        <v>1.2877490597743459</v>
      </c>
      <c r="J273" s="8">
        <f t="shared" si="32"/>
        <v>0</v>
      </c>
      <c r="K273" s="8">
        <f>_xll.FDS(A273,"FF_PBK(ANN_R,0)")</f>
        <v>0.88963927400240284</v>
      </c>
      <c r="L273" s="8" t="e">
        <f>_xll.FDSR(A273,"FF_PE(ANN_R,NOW,NOW,AY)")</f>
        <v>#N/A</v>
      </c>
      <c r="M273" s="12">
        <f>_xll.FDSR(A273,"FF_EPS(ANN_R,NOW,NOW,AY)")</f>
        <v>-1.29</v>
      </c>
      <c r="N273" s="12"/>
      <c r="O273" s="12">
        <f>_xll.FDSR(A273,"FF_SALES(ANN_R,NOW,NOW,AY)")</f>
        <v>48.823</v>
      </c>
      <c r="P273" s="10">
        <f>_xll.FDSR(A273,"FF_RD_EXP(ANN_R,NOW,NOW,AY)")</f>
        <v>0</v>
      </c>
      <c r="Q273" s="10">
        <f>_xll.FDS(A273,"FF_ASSETS(ANN_R,0)")</f>
        <v>65.239999999999995</v>
      </c>
      <c r="R273" s="10">
        <f t="shared" si="29"/>
        <v>0</v>
      </c>
      <c r="S273" s="10">
        <f t="shared" ref="S273:S336" si="33">IF(AND(R273&gt;0.2,R273&lt;0.8),1,0)</f>
        <v>0</v>
      </c>
      <c r="T273" s="10">
        <f t="shared" si="30"/>
        <v>-0.42198581560283677</v>
      </c>
      <c r="U273" s="10">
        <f t="array" ref="U273:V273">_xll.FDSR(A273,"FF_DEBT_ASSETS(ANN_R,11/30/2016,10/31/2018,AY)")</f>
        <v>6.1654016131909071</v>
      </c>
      <c r="V273" s="10">
        <v>7.8495779342326131</v>
      </c>
      <c r="W273" s="10">
        <f t="shared" si="31"/>
        <v>1.684176321041706</v>
      </c>
      <c r="X273" s="10">
        <f>_xll.FDSR(A273,"FF_SGA(ANN_R,8/1/2018,10/31/2018,AY)")</f>
        <v>15.314</v>
      </c>
      <c r="Y273" s="10"/>
      <c r="Z273" s="10"/>
      <c r="AA273" s="3">
        <f t="array" ref="AA273:CM273">_xll.FDSR($A273,"FG_PRICE(8/1/2018,10/31/2018,,USD)")</f>
        <v>0.28199999999999997</v>
      </c>
      <c r="AB273" s="3">
        <v>0.29271999999999998</v>
      </c>
      <c r="AC273" s="4">
        <v>0.28999999999999998</v>
      </c>
      <c r="AD273" s="3">
        <v>0.25990000000000002</v>
      </c>
      <c r="AE273" s="3">
        <v>0.25</v>
      </c>
      <c r="AF273" s="3">
        <v>0.24</v>
      </c>
      <c r="AG273" s="3">
        <v>0.2311</v>
      </c>
      <c r="AH273" s="3">
        <v>0.2</v>
      </c>
      <c r="AI273" s="3">
        <v>0.2</v>
      </c>
      <c r="AJ273" s="3">
        <v>0.2</v>
      </c>
      <c r="AK273" s="3">
        <v>0.16830000000000001</v>
      </c>
      <c r="AL273" s="3">
        <v>0.15989999999999999</v>
      </c>
      <c r="AM273" s="3">
        <v>0.14910000000000001</v>
      </c>
      <c r="AN273" s="3">
        <v>0.15</v>
      </c>
      <c r="AO273" s="3">
        <v>0.17549999999999999</v>
      </c>
      <c r="AP273" s="3">
        <v>0.16209999999999999</v>
      </c>
      <c r="AQ273" s="3">
        <v>0.16</v>
      </c>
      <c r="AR273" s="3">
        <v>0.1545</v>
      </c>
      <c r="AS273" s="3">
        <v>0.14699999999999999</v>
      </c>
      <c r="AT273" s="3">
        <v>0.1598</v>
      </c>
      <c r="AU273" s="3">
        <v>0.1711</v>
      </c>
      <c r="AV273" s="3">
        <v>0.1653</v>
      </c>
      <c r="AW273" s="3">
        <v>0.1726</v>
      </c>
      <c r="AX273" s="3">
        <v>0.16</v>
      </c>
      <c r="AY273" s="3">
        <v>0.15501000000000001</v>
      </c>
      <c r="AZ273" s="3">
        <v>0.15490000000000001</v>
      </c>
      <c r="BA273" s="3">
        <v>0.152865</v>
      </c>
      <c r="BB273" s="3">
        <v>0.1303</v>
      </c>
      <c r="BC273" s="3">
        <v>0.18</v>
      </c>
      <c r="BD273" s="3">
        <v>0.16600000000000001</v>
      </c>
      <c r="BE273" s="3">
        <v>0.16</v>
      </c>
      <c r="BF273" s="3">
        <v>0.15160000000000001</v>
      </c>
      <c r="BG273" s="3">
        <v>0.14000000000000001</v>
      </c>
      <c r="BH273" s="3">
        <v>0.13</v>
      </c>
      <c r="BI273" s="3">
        <v>0.1391</v>
      </c>
      <c r="BJ273" s="3">
        <v>0.1426</v>
      </c>
      <c r="BK273" s="3">
        <v>0.1449</v>
      </c>
      <c r="BL273" s="3">
        <v>0.13950000000000001</v>
      </c>
      <c r="BM273" s="3">
        <v>0.16250000000000001</v>
      </c>
      <c r="BN273" s="3">
        <v>0.16980000000000001</v>
      </c>
      <c r="BO273" s="3">
        <v>0.15564</v>
      </c>
      <c r="BP273" s="3">
        <v>0.14899999999999999</v>
      </c>
      <c r="BQ273" s="3">
        <v>0.15010000000000001</v>
      </c>
      <c r="BR273" s="3">
        <v>0.16</v>
      </c>
      <c r="BS273" s="3">
        <v>0.18</v>
      </c>
      <c r="BT273" s="3">
        <v>0.17100000000000001</v>
      </c>
      <c r="BU273" s="3">
        <v>0.17280000000000001</v>
      </c>
      <c r="BV273" s="3">
        <v>0.16689999999999999</v>
      </c>
      <c r="BW273" s="3">
        <v>0.18</v>
      </c>
      <c r="BX273" s="3">
        <v>0.185</v>
      </c>
      <c r="BY273" s="3">
        <v>0.16009999999999999</v>
      </c>
      <c r="BZ273" s="3">
        <v>0.15959999999999999</v>
      </c>
      <c r="CA273" s="3">
        <v>0.14949999999999999</v>
      </c>
      <c r="CB273" s="3">
        <v>0.14940000000000001</v>
      </c>
      <c r="CC273" s="3">
        <v>0.1588</v>
      </c>
      <c r="CD273" s="3">
        <v>0.15279999999999999</v>
      </c>
      <c r="CE273" s="3">
        <v>0.15490000000000001</v>
      </c>
      <c r="CF273" s="3">
        <v>0.15060000000000001</v>
      </c>
      <c r="CG273" s="3">
        <v>0.15429999999999999</v>
      </c>
      <c r="CH273" s="3">
        <v>0.19889999999999999</v>
      </c>
      <c r="CI273" s="3">
        <v>0.1706</v>
      </c>
      <c r="CJ273" s="3">
        <v>0.18</v>
      </c>
      <c r="CK273" s="3">
        <v>0.16750000000000001</v>
      </c>
      <c r="CL273" s="3">
        <v>0.1598</v>
      </c>
      <c r="CM273" s="3">
        <v>0.16300000000000001</v>
      </c>
      <c r="CN273" s="3"/>
      <c r="CO273" s="3"/>
    </row>
    <row r="274" spans="1:93" hidden="1" x14ac:dyDescent="0.25">
      <c r="A274" t="s">
        <v>592</v>
      </c>
      <c r="B274" t="s">
        <v>593</v>
      </c>
      <c r="C274" s="1" t="s">
        <v>3641</v>
      </c>
      <c r="D274" s="2">
        <v>-0.22208965899999999</v>
      </c>
      <c r="E274">
        <v>81165</v>
      </c>
      <c r="F274">
        <v>2018</v>
      </c>
      <c r="G274" s="7">
        <v>1</v>
      </c>
      <c r="H274" s="8">
        <f t="shared" si="28"/>
        <v>0</v>
      </c>
      <c r="I274" s="8">
        <f>_xll.FDS(A274,"FF_CURR_RATIO(ANN_R,0)")</f>
        <v>4.3926625016615706</v>
      </c>
      <c r="J274" s="8">
        <f t="shared" si="32"/>
        <v>1</v>
      </c>
      <c r="K274" s="8">
        <f>_xll.FDS(A274,"FF_PBK(ANN_R,0)")</f>
        <v>0.83709394821149097</v>
      </c>
      <c r="L274" s="8" t="e">
        <f>_xll.FDSR(A274,"FF_PE(ANN_R,NOW,NOW,AY)")</f>
        <v>#N/A</v>
      </c>
      <c r="M274" s="12">
        <f>_xll.FDSR(A274,"FF_EPS(ANN_R,NOW,NOW,AY)")</f>
        <v>-1.82</v>
      </c>
      <c r="N274" s="12"/>
      <c r="O274" s="12">
        <f>_xll.FDSR(A274,"FF_SALES(ANN_R,NOW,NOW,AY)")</f>
        <v>48.276000000000003</v>
      </c>
      <c r="P274" s="10">
        <f>_xll.FDSR(A274,"FF_RD_EXP(ANN_R,NOW,NOW,AY)")</f>
        <v>1.502</v>
      </c>
      <c r="Q274" s="10">
        <f>_xll.FDS(A274,"FF_ASSETS(ANN_R,0)")</f>
        <v>73.679000000000002</v>
      </c>
      <c r="R274" s="10">
        <f t="shared" si="29"/>
        <v>2.0385727276428834E-2</v>
      </c>
      <c r="S274" s="10">
        <f t="shared" si="33"/>
        <v>0</v>
      </c>
      <c r="T274" s="10">
        <f t="shared" si="30"/>
        <v>-3.3816425120772875E-2</v>
      </c>
      <c r="U274" s="10">
        <f t="array" ref="U274:V274">_xll.FDSR(A274,"FF_DEBT_ASSETS(ANN_R,11/30/2016,10/31/2018,AY)")</f>
        <v>15.174344956330421</v>
      </c>
      <c r="V274" s="10">
        <v>6.7265662943176308</v>
      </c>
      <c r="W274" s="10">
        <f t="shared" si="31"/>
        <v>-8.4477786620127908</v>
      </c>
      <c r="X274" s="10">
        <f>_xll.FDSR(A274,"FF_SGA(ANN_R,8/1/2018,10/31/2018,AY)")</f>
        <v>22.178000000000001</v>
      </c>
      <c r="Y274" s="10"/>
      <c r="Z274" s="10"/>
      <c r="AA274" s="3">
        <f t="array" ref="AA274:CM274">_xll.FDSR($A274,"FG_PRICE(8/1/2018,10/31/2018,,USD)")</f>
        <v>4.1399999999999997</v>
      </c>
      <c r="AB274" s="3">
        <v>4.2</v>
      </c>
      <c r="AC274" s="4">
        <v>4.12</v>
      </c>
      <c r="AD274" s="3">
        <v>4.1500000000000004</v>
      </c>
      <c r="AE274" s="3">
        <v>4.0999999999999996</v>
      </c>
      <c r="AF274" s="3">
        <v>4.0999999999999996</v>
      </c>
      <c r="AG274" s="3">
        <v>4.0999999999999996</v>
      </c>
      <c r="AH274" s="3">
        <v>4.0999999999999996</v>
      </c>
      <c r="AI274" s="3">
        <v>4.1500000000000004</v>
      </c>
      <c r="AJ274" s="3">
        <v>4</v>
      </c>
      <c r="AK274" s="3">
        <v>4</v>
      </c>
      <c r="AL274" s="3">
        <v>4.1500000000000004</v>
      </c>
      <c r="AM274" s="3">
        <v>3.98</v>
      </c>
      <c r="AN274" s="3">
        <v>3.85</v>
      </c>
      <c r="AO274" s="3">
        <v>3.93</v>
      </c>
      <c r="AP274" s="3">
        <v>3.98</v>
      </c>
      <c r="AQ274" s="3">
        <v>4</v>
      </c>
      <c r="AR274" s="3">
        <v>4.03</v>
      </c>
      <c r="AS274" s="3">
        <v>3.92</v>
      </c>
      <c r="AT274" s="3">
        <v>3.99</v>
      </c>
      <c r="AU274" s="3">
        <v>4.08</v>
      </c>
      <c r="AV274" s="3">
        <v>3.93</v>
      </c>
      <c r="AW274" s="3">
        <v>4</v>
      </c>
      <c r="AX274" s="3">
        <v>4.07</v>
      </c>
      <c r="AY274" s="3">
        <v>4.1500000000000004</v>
      </c>
      <c r="AZ274" s="3">
        <v>4.1500000000000004</v>
      </c>
      <c r="BA274" s="3">
        <v>4.0999999999999996</v>
      </c>
      <c r="BB274" s="3">
        <v>4.08</v>
      </c>
      <c r="BC274" s="3">
        <v>3.99</v>
      </c>
      <c r="BD274" s="3">
        <v>3.95</v>
      </c>
      <c r="BE274" s="3">
        <v>3.97</v>
      </c>
      <c r="BF274" s="3">
        <v>3.89</v>
      </c>
      <c r="BG274" s="3">
        <v>3.97</v>
      </c>
      <c r="BH274" s="3">
        <v>3.95</v>
      </c>
      <c r="BI274" s="3">
        <v>3.97</v>
      </c>
      <c r="BJ274" s="3">
        <v>3.96</v>
      </c>
      <c r="BK274" s="3">
        <v>3.98</v>
      </c>
      <c r="BL274" s="3">
        <v>4</v>
      </c>
      <c r="BM274" s="3">
        <v>3.95</v>
      </c>
      <c r="BN274" s="3">
        <v>3.92</v>
      </c>
      <c r="BO274" s="3">
        <v>4.13</v>
      </c>
      <c r="BP274" s="3">
        <v>4.1500000000000004</v>
      </c>
      <c r="BQ274" s="3">
        <v>4.0999999999999996</v>
      </c>
      <c r="BR274" s="3">
        <v>4.1399999999999997</v>
      </c>
      <c r="BS274" s="3">
        <v>4.1500000000000004</v>
      </c>
      <c r="BT274" s="3">
        <v>4.05</v>
      </c>
      <c r="BU274" s="3">
        <v>4</v>
      </c>
      <c r="BV274" s="3">
        <v>3.8</v>
      </c>
      <c r="BW274" s="3">
        <v>3.8</v>
      </c>
      <c r="BX274" s="3">
        <v>3.67</v>
      </c>
      <c r="BY274" s="3">
        <v>3.64</v>
      </c>
      <c r="BZ274" s="3">
        <v>3.68</v>
      </c>
      <c r="CA274" s="3">
        <v>3.65</v>
      </c>
      <c r="CB274" s="3">
        <v>3.78</v>
      </c>
      <c r="CC274" s="3">
        <v>3.84</v>
      </c>
      <c r="CD274" s="3">
        <v>3.85</v>
      </c>
      <c r="CE274" s="3">
        <v>3.9</v>
      </c>
      <c r="CF274" s="3">
        <v>3.93</v>
      </c>
      <c r="CG274" s="3">
        <v>3.83</v>
      </c>
      <c r="CH274" s="3">
        <v>3.96</v>
      </c>
      <c r="CI274" s="3">
        <v>4.0199999999999996</v>
      </c>
      <c r="CJ274" s="3">
        <v>3.95</v>
      </c>
      <c r="CK274" s="3">
        <v>3.93</v>
      </c>
      <c r="CL274" s="3">
        <v>4</v>
      </c>
      <c r="CM274" s="3">
        <v>4</v>
      </c>
      <c r="CN274" s="3"/>
      <c r="CO274" s="3"/>
    </row>
    <row r="275" spans="1:93" hidden="1" x14ac:dyDescent="0.25">
      <c r="A275" t="s">
        <v>542</v>
      </c>
      <c r="B275" t="s">
        <v>543</v>
      </c>
      <c r="C275" s="1" t="s">
        <v>544</v>
      </c>
      <c r="D275" s="2">
        <v>-0.22701940200000001</v>
      </c>
      <c r="E275">
        <v>13652</v>
      </c>
      <c r="F275">
        <v>2018</v>
      </c>
      <c r="G275" s="7">
        <v>1</v>
      </c>
      <c r="H275" s="8">
        <f t="shared" si="28"/>
        <v>0</v>
      </c>
      <c r="I275" s="8">
        <f>_xll.FDS(A275,"FF_CURR_RATIO(ANN_R,0)")</f>
        <v>2.0471165644171778</v>
      </c>
      <c r="J275" s="8">
        <f t="shared" si="32"/>
        <v>0</v>
      </c>
      <c r="K275" s="8">
        <f>_xll.FDS(A275,"FF_PBK(ANN_R,0)")</f>
        <v>3.070004969078556</v>
      </c>
      <c r="L275" s="8" t="e">
        <f>_xll.FDSR(A275,"FF_PE(ANN_R,NOW,NOW,AY)")</f>
        <v>#N/A</v>
      </c>
      <c r="M275" s="12">
        <f>_xll.FDSR(A275,"FF_EPS(ANN_R,NOW,NOW,AY)")</f>
        <v>-11.52</v>
      </c>
      <c r="N275" s="12"/>
      <c r="O275" s="12">
        <f>_xll.FDSR(A275,"FF_SALES(ANN_R,NOW,NOW,AY)")</f>
        <v>7.1999999999999995E-2</v>
      </c>
      <c r="P275" s="10">
        <f>_xll.FDSR(A275,"FF_RD_EXP(ANN_R,NOW,NOW,AY)")</f>
        <v>53.192</v>
      </c>
      <c r="Q275" s="10">
        <f>_xll.FDS(A275,"FF_ASSETS(ANN_R,0)")</f>
        <v>77.808999999999997</v>
      </c>
      <c r="R275" s="10">
        <f t="shared" si="29"/>
        <v>0.68362271716639467</v>
      </c>
      <c r="S275" s="10">
        <f t="shared" si="33"/>
        <v>1</v>
      </c>
      <c r="T275">
        <f t="shared" si="30"/>
        <v>-0.43916351586934355</v>
      </c>
      <c r="U275">
        <f t="array" ref="U275:V275">_xll.FDSR(A275,"FF_DEBT_ASSETS(ANN_R,11/30/2016,10/31/2018,AY)")</f>
        <v>0</v>
      </c>
      <c r="V275">
        <v>19.671968289605712</v>
      </c>
      <c r="W275">
        <f t="shared" si="31"/>
        <v>19.671968289605712</v>
      </c>
      <c r="X275" s="3">
        <f>_xll.FDSR(A275,"FF_SGA(ANN_R,8/1/2018,10/31/2018,AY)")</f>
        <v>67.679000000000002</v>
      </c>
      <c r="Y275"/>
      <c r="Z275" s="10"/>
      <c r="AA275" s="3">
        <f t="array" ref="AA275:CM275">_xll.FDSR($A275,"FG_PRICE(8/1/2018,10/31/2018,,USD)")</f>
        <v>3.1560001</v>
      </c>
      <c r="AB275" s="3">
        <v>3.2519998999999999</v>
      </c>
      <c r="AC275" s="4">
        <v>3.1920000000000002</v>
      </c>
      <c r="AD275" s="3">
        <v>3.1547999999999998</v>
      </c>
      <c r="AE275" s="3">
        <v>3.0240002000000001</v>
      </c>
      <c r="AF275" s="3">
        <v>2.9159999999999999</v>
      </c>
      <c r="AG275" s="3">
        <v>2.6412</v>
      </c>
      <c r="AH275" s="3">
        <v>2.58</v>
      </c>
      <c r="AI275" s="3">
        <v>2.3807999999999998</v>
      </c>
      <c r="AJ275" s="3">
        <v>3.1560001</v>
      </c>
      <c r="AK275" s="3">
        <v>3.0612001000000002</v>
      </c>
      <c r="AL275" s="3">
        <v>2.964</v>
      </c>
      <c r="AM275" s="3">
        <v>3.4415998000000001</v>
      </c>
      <c r="AN275" s="3">
        <v>3.1884003000000001</v>
      </c>
      <c r="AO275" s="3">
        <v>3.2087998</v>
      </c>
      <c r="AP275" s="3">
        <v>3.1488</v>
      </c>
      <c r="AQ275" s="3">
        <v>3.2784</v>
      </c>
      <c r="AR275" s="3">
        <v>3.3899998999999998</v>
      </c>
      <c r="AS275" s="3">
        <v>3.6696</v>
      </c>
      <c r="AT275" s="3">
        <v>2.9556</v>
      </c>
      <c r="AU275" s="3">
        <v>2.835</v>
      </c>
      <c r="AV275" s="3">
        <v>2.8379998</v>
      </c>
      <c r="AW275" s="3">
        <v>2.7804000000000002</v>
      </c>
      <c r="AX275" s="3">
        <v>2.82</v>
      </c>
      <c r="AY275" s="3">
        <v>2.7480001000000001</v>
      </c>
      <c r="AZ275" s="3">
        <v>2.6316000000000002</v>
      </c>
      <c r="BA275" s="3">
        <v>2.5584001999999999</v>
      </c>
      <c r="BB275" s="3">
        <v>2.5512000000000001</v>
      </c>
      <c r="BC275" s="3">
        <v>2.4552002000000002</v>
      </c>
      <c r="BD275" s="3">
        <v>2.4</v>
      </c>
      <c r="BE275" s="3">
        <v>2.3759999999999999</v>
      </c>
      <c r="BF275" s="3">
        <v>2.3388</v>
      </c>
      <c r="BG275" s="3">
        <v>2.1480000000000001</v>
      </c>
      <c r="BH275" s="3">
        <v>2.2848000000000002</v>
      </c>
      <c r="BI275" s="3">
        <v>2.2368000000000001</v>
      </c>
      <c r="BJ275" s="3">
        <v>2.2799999999999998</v>
      </c>
      <c r="BK275" s="3">
        <v>2.5091999</v>
      </c>
      <c r="BL275" s="3">
        <v>2.34</v>
      </c>
      <c r="BM275" s="3">
        <v>2.4348000999999999</v>
      </c>
      <c r="BN275" s="3">
        <v>2.4611999999999998</v>
      </c>
      <c r="BO275" s="3">
        <v>2.58</v>
      </c>
      <c r="BP275" s="3">
        <v>2.3712</v>
      </c>
      <c r="BQ275" s="3">
        <v>2.4</v>
      </c>
      <c r="BR275" s="3">
        <v>2.2547999999999999</v>
      </c>
      <c r="BS275" s="3">
        <v>2.52</v>
      </c>
      <c r="BT275" s="3">
        <v>2.33</v>
      </c>
      <c r="BU275" s="3">
        <v>2.23</v>
      </c>
      <c r="BV275" s="3">
        <v>2.38</v>
      </c>
      <c r="BW275" s="3">
        <v>2.2200000000000002</v>
      </c>
      <c r="BX275" s="3">
        <v>2.14</v>
      </c>
      <c r="BY275" s="3">
        <v>1.89</v>
      </c>
      <c r="BZ275" s="3">
        <v>1.95</v>
      </c>
      <c r="CA275" s="3">
        <v>1.94</v>
      </c>
      <c r="CB275" s="3">
        <v>1.97</v>
      </c>
      <c r="CC275" s="3">
        <v>2</v>
      </c>
      <c r="CD275" s="3">
        <v>1.92</v>
      </c>
      <c r="CE275" s="3">
        <v>1.85</v>
      </c>
      <c r="CF275" s="3">
        <v>1.83</v>
      </c>
      <c r="CG275" s="3">
        <v>2.12</v>
      </c>
      <c r="CH275" s="3">
        <v>2.04</v>
      </c>
      <c r="CI275" s="3">
        <v>1.96</v>
      </c>
      <c r="CJ275" s="3">
        <v>1.88</v>
      </c>
      <c r="CK275" s="3">
        <v>1.77</v>
      </c>
      <c r="CL275" s="3">
        <v>1.75</v>
      </c>
      <c r="CM275" s="3">
        <v>1.77</v>
      </c>
      <c r="CN275" s="3"/>
      <c r="CO275" s="3"/>
    </row>
    <row r="276" spans="1:93" hidden="1" x14ac:dyDescent="0.25">
      <c r="A276" t="s">
        <v>5764</v>
      </c>
      <c r="B276" t="s">
        <v>5765</v>
      </c>
      <c r="C276" s="1" t="s">
        <v>5766</v>
      </c>
      <c r="D276" s="2">
        <v>-0.20992783700000001</v>
      </c>
      <c r="E276">
        <v>15184</v>
      </c>
      <c r="F276">
        <v>2018</v>
      </c>
      <c r="G276" s="7">
        <v>1</v>
      </c>
      <c r="H276" s="8">
        <f t="shared" si="28"/>
        <v>0</v>
      </c>
      <c r="I276" s="8">
        <f>_xll.FDS(A276,"FF_CURR_RATIO(ANN_R,0)")</f>
        <v>3.0561959654178681</v>
      </c>
      <c r="J276" s="8">
        <f t="shared" si="32"/>
        <v>0</v>
      </c>
      <c r="K276" s="8">
        <f>_xll.FDS(A276,"FF_PBK(ANN_R,0)")</f>
        <v>3.4929671452552991</v>
      </c>
      <c r="L276" s="8" t="e">
        <f>_xll.FDSR(A276,"FF_PE(ANN_R,NOW,NOW,AY)")</f>
        <v>#N/A</v>
      </c>
      <c r="M276" s="12">
        <f>_xll.FDSR(A276,"FF_EPS(ANN_R,NOW,NOW,AY)")</f>
        <v>-1.1399999999999999</v>
      </c>
      <c r="N276" s="12"/>
      <c r="O276" s="12">
        <f>_xll.FDSR(A276,"FF_SALES(ANN_R,NOW,NOW,AY)")</f>
        <v>8.7550000000000008</v>
      </c>
      <c r="P276" s="10">
        <f>_xll.FDSR(A276,"FF_RD_EXP(ANN_R,NOW,NOW,AY)")</f>
        <v>19.355</v>
      </c>
      <c r="Q276" s="10">
        <f>_xll.FDS(A276,"FF_ASSETS(ANN_R,0)")</f>
        <v>36.130000000000003</v>
      </c>
      <c r="R276" s="10">
        <f t="shared" si="29"/>
        <v>0.53570440077497916</v>
      </c>
      <c r="S276" s="10">
        <f t="shared" si="33"/>
        <v>1</v>
      </c>
      <c r="T276" s="10">
        <f t="shared" si="30"/>
        <v>-0.44000000000000006</v>
      </c>
      <c r="U276" s="10">
        <f t="array" ref="U276:V276">_xll.FDSR(A276,"FF_DEBT_ASSETS(ANN_R,11/30/2016,10/31/2018,AY)")</f>
        <v>16.52030940547812</v>
      </c>
      <c r="V276" s="10">
        <v>18.17843866171004</v>
      </c>
      <c r="W276" s="10">
        <f t="shared" si="31"/>
        <v>1.6581292562319199</v>
      </c>
      <c r="X276" s="10">
        <f>_xll.FDSR(A276,"FF_SGA(ANN_R,8/1/2018,10/31/2018,AY)")</f>
        <v>26.917000000000002</v>
      </c>
      <c r="Y276" s="10"/>
      <c r="Z276" s="10"/>
      <c r="AA276" s="3">
        <f t="array" ref="AA276:CM276">_xll.FDSR($A276,"FG_PRICE(8/1/2018,10/31/2018,,USD)")</f>
        <v>2.5</v>
      </c>
      <c r="AB276" s="3">
        <v>2.4500000000000002</v>
      </c>
      <c r="AC276" s="4">
        <v>2.5</v>
      </c>
      <c r="AD276" s="3">
        <v>2.5</v>
      </c>
      <c r="AE276" s="3">
        <v>2.4</v>
      </c>
      <c r="AF276" s="3">
        <v>2.4500000000000002</v>
      </c>
      <c r="AG276" s="3">
        <v>2.15</v>
      </c>
      <c r="AH276" s="3">
        <v>2.15</v>
      </c>
      <c r="AI276" s="3">
        <v>2.0499999999999998</v>
      </c>
      <c r="AJ276" s="3">
        <v>2.0499999999999998</v>
      </c>
      <c r="AK276" s="3">
        <v>2</v>
      </c>
      <c r="AL276" s="3">
        <v>2</v>
      </c>
      <c r="AM276" s="3">
        <v>2.0499999999999998</v>
      </c>
      <c r="AN276" s="3">
        <v>2.0499999999999998</v>
      </c>
      <c r="AO276" s="3">
        <v>2.0499999999999998</v>
      </c>
      <c r="AP276" s="3">
        <v>2.15</v>
      </c>
      <c r="AQ276" s="3">
        <v>2.0499999999999998</v>
      </c>
      <c r="AR276" s="3">
        <v>2.0499999999999998</v>
      </c>
      <c r="AS276" s="3">
        <v>2.0499999999999998</v>
      </c>
      <c r="AT276" s="3">
        <v>2.0499999999999998</v>
      </c>
      <c r="AU276" s="3">
        <v>2.1</v>
      </c>
      <c r="AV276" s="3">
        <v>2.15</v>
      </c>
      <c r="AW276" s="3">
        <v>2.1</v>
      </c>
      <c r="AX276" s="3">
        <v>2.1</v>
      </c>
      <c r="AY276" s="3">
        <v>2.125</v>
      </c>
      <c r="AZ276" s="3">
        <v>2.1</v>
      </c>
      <c r="BA276" s="3">
        <v>2.15</v>
      </c>
      <c r="BB276" s="3">
        <v>2.2000000000000002</v>
      </c>
      <c r="BC276" s="3">
        <v>2.2000000000000002</v>
      </c>
      <c r="BD276" s="3">
        <v>2.2000000000000002</v>
      </c>
      <c r="BE276" s="3">
        <v>2.25</v>
      </c>
      <c r="BF276" s="3">
        <v>2.25</v>
      </c>
      <c r="BG276" s="3">
        <v>2.2000000000000002</v>
      </c>
      <c r="BH276" s="3">
        <v>2.25</v>
      </c>
      <c r="BI276" s="3">
        <v>2.2000000000000002</v>
      </c>
      <c r="BJ276" s="3">
        <v>2.2250000000000001</v>
      </c>
      <c r="BK276" s="3">
        <v>2.0750000000000002</v>
      </c>
      <c r="BL276" s="3">
        <v>2.15</v>
      </c>
      <c r="BM276" s="3">
        <v>2.1</v>
      </c>
      <c r="BN276" s="3">
        <v>2.15</v>
      </c>
      <c r="BO276" s="3">
        <v>2.15</v>
      </c>
      <c r="BP276" s="3">
        <v>2.0499999999999998</v>
      </c>
      <c r="BQ276" s="3">
        <v>2.13</v>
      </c>
      <c r="BR276" s="3">
        <v>2.06</v>
      </c>
      <c r="BS276" s="3">
        <v>2.04</v>
      </c>
      <c r="BT276" s="3">
        <v>2.0099999999999998</v>
      </c>
      <c r="BU276" s="3">
        <v>1.98</v>
      </c>
      <c r="BV276" s="3">
        <v>1.92</v>
      </c>
      <c r="BW276" s="3">
        <v>1.87</v>
      </c>
      <c r="BX276" s="3">
        <v>1.75</v>
      </c>
      <c r="BY276" s="3">
        <v>1.83</v>
      </c>
      <c r="BZ276" s="3">
        <v>1.8</v>
      </c>
      <c r="CA276" s="3">
        <v>1.72</v>
      </c>
      <c r="CB276" s="3">
        <v>1.61</v>
      </c>
      <c r="CC276" s="3">
        <v>1.61</v>
      </c>
      <c r="CD276" s="3">
        <v>1.59</v>
      </c>
      <c r="CE276" s="3">
        <v>1.51</v>
      </c>
      <c r="CF276" s="3">
        <v>1.51</v>
      </c>
      <c r="CG276" s="3">
        <v>1.45</v>
      </c>
      <c r="CH276" s="3">
        <v>1.4108000000000001</v>
      </c>
      <c r="CI276" s="3">
        <v>1.4</v>
      </c>
      <c r="CJ276" s="3">
        <v>1.43</v>
      </c>
      <c r="CK276" s="3">
        <v>1.43</v>
      </c>
      <c r="CL276" s="3">
        <v>1.42</v>
      </c>
      <c r="CM276" s="3">
        <v>1.4</v>
      </c>
      <c r="CN276" s="3"/>
      <c r="CO276" s="3"/>
    </row>
    <row r="277" spans="1:93" hidden="1" x14ac:dyDescent="0.25">
      <c r="A277" t="s">
        <v>7695</v>
      </c>
      <c r="B277" t="s">
        <v>7696</v>
      </c>
      <c r="C277" s="1" t="s">
        <v>7697</v>
      </c>
      <c r="D277" s="2">
        <v>-0.15489307799999999</v>
      </c>
      <c r="E277">
        <v>17269</v>
      </c>
      <c r="F277">
        <v>2018</v>
      </c>
      <c r="G277" s="7">
        <v>1</v>
      </c>
      <c r="H277" s="8">
        <f t="shared" si="28"/>
        <v>0</v>
      </c>
      <c r="I277" s="8">
        <f>_xll.FDS(A277,"FF_CURR_RATIO(ANN_R,0)")</f>
        <v>7.3936477963390033</v>
      </c>
      <c r="J277" s="8">
        <f t="shared" si="32"/>
        <v>1</v>
      </c>
      <c r="K277" s="8">
        <f>_xll.FDS(A277,"FF_PBK(ANN_R,0)")</f>
        <v>74.909450115245306</v>
      </c>
      <c r="L277" s="8" t="e">
        <f>_xll.FDSR(A277,"FF_PE(ANN_R,NOW,NOW,AY)")</f>
        <v>#N/A</v>
      </c>
      <c r="M277" s="12">
        <f>_xll.FDSR(A277,"FF_EPS(ANN_R,NOW,NOW,AY)")</f>
        <v>-0.01</v>
      </c>
      <c r="N277" s="12"/>
      <c r="O277" s="12">
        <f>_xll.FDSR(A277,"FF_SALES(ANN_R,NOW,NOW,AY)")</f>
        <v>0</v>
      </c>
      <c r="P277" s="10">
        <f>_xll.FDSR(A277,"FF_RD_EXP(ANN_R,NOW,NOW,AY)")</f>
        <v>0.99383299999999997</v>
      </c>
      <c r="Q277" s="10">
        <f>_xll.FDS(A277,"FF_ASSETS(ANN_R,0)")</f>
        <v>6.2554020000000001</v>
      </c>
      <c r="R277" s="10">
        <f t="shared" si="29"/>
        <v>0.15887596032996759</v>
      </c>
      <c r="S277" s="10">
        <f t="shared" si="33"/>
        <v>0</v>
      </c>
      <c r="T277" s="10">
        <f t="shared" si="30"/>
        <v>-0.29729729729729726</v>
      </c>
      <c r="U277" s="10">
        <f t="array" ref="U277:V277">_xll.FDSR(A277,"FF_DEBT_ASSETS(ANN_R,11/30/2016,10/31/2018,AY)")</f>
        <v>0</v>
      </c>
      <c r="V277" s="10">
        <v>0</v>
      </c>
      <c r="W277" s="10">
        <f t="shared" si="31"/>
        <v>0</v>
      </c>
      <c r="X277" s="10">
        <f>_xll.FDSR(A277,"FF_SGA(ANN_R,8/1/2018,10/31/2018,AY)")</f>
        <v>1.8797090000000001</v>
      </c>
      <c r="Y277" s="10"/>
      <c r="Z277" s="10"/>
      <c r="AA277" s="3">
        <f t="array" ref="AA277:CM277">_xll.FDSR($A277,"FG_PRICE(8/1/2018,10/31/2018,,USD)")</f>
        <v>2.7749999999999999</v>
      </c>
      <c r="AB277" s="3">
        <v>2.57</v>
      </c>
      <c r="AC277" s="4">
        <v>2.5</v>
      </c>
      <c r="AD277" s="3">
        <v>2.5499999999999998</v>
      </c>
      <c r="AE277" s="3">
        <v>2.5</v>
      </c>
      <c r="AF277" s="3">
        <v>2.4</v>
      </c>
      <c r="AG277" s="3">
        <v>2.31</v>
      </c>
      <c r="AH277" s="3">
        <v>2.2799999999999998</v>
      </c>
      <c r="AI277" s="3">
        <v>2.2944</v>
      </c>
      <c r="AJ277" s="3">
        <v>2.2000000000000002</v>
      </c>
      <c r="AK277" s="3">
        <v>2.11</v>
      </c>
      <c r="AL277" s="3">
        <v>2.12</v>
      </c>
      <c r="AM277" s="3">
        <v>2.2806000000000002</v>
      </c>
      <c r="AN277" s="3">
        <v>2.1919</v>
      </c>
      <c r="AO277" s="3">
        <v>2.2570999999999999</v>
      </c>
      <c r="AP277" s="3">
        <v>2.23</v>
      </c>
      <c r="AQ277" s="3">
        <v>2.2000000000000002</v>
      </c>
      <c r="AR277" s="3">
        <v>2.12</v>
      </c>
      <c r="AS277" s="3">
        <v>2.2000000000000002</v>
      </c>
      <c r="AT277" s="3">
        <v>2.17</v>
      </c>
      <c r="AU277" s="3">
        <v>2.15</v>
      </c>
      <c r="AV277" s="3">
        <v>2.1044</v>
      </c>
      <c r="AW277" s="3">
        <v>2.085</v>
      </c>
      <c r="AX277" s="3">
        <v>2.0699999999999998</v>
      </c>
      <c r="AY277" s="3">
        <v>2.2216</v>
      </c>
      <c r="AZ277" s="3">
        <v>2.27</v>
      </c>
      <c r="BA277" s="3">
        <v>2.2016</v>
      </c>
      <c r="BB277" s="3">
        <v>2.29</v>
      </c>
      <c r="BC277" s="3">
        <v>2.1554000000000002</v>
      </c>
      <c r="BD277" s="3">
        <v>2.86</v>
      </c>
      <c r="BE277" s="3">
        <v>3.43</v>
      </c>
      <c r="BF277" s="3">
        <v>3.19</v>
      </c>
      <c r="BG277" s="3">
        <v>3.09</v>
      </c>
      <c r="BH277" s="3">
        <v>3.27</v>
      </c>
      <c r="BI277" s="3">
        <v>3.26</v>
      </c>
      <c r="BJ277" s="3">
        <v>3.1</v>
      </c>
      <c r="BK277" s="3">
        <v>3.04</v>
      </c>
      <c r="BL277" s="3">
        <v>3.22</v>
      </c>
      <c r="BM277" s="3">
        <v>3.12</v>
      </c>
      <c r="BN277" s="3">
        <v>2.87</v>
      </c>
      <c r="BO277" s="3">
        <v>2.67</v>
      </c>
      <c r="BP277" s="3">
        <v>2.38</v>
      </c>
      <c r="BQ277" s="3">
        <v>2.4300000000000002</v>
      </c>
      <c r="BR277" s="3">
        <v>2.33</v>
      </c>
      <c r="BS277" s="3">
        <v>2.25</v>
      </c>
      <c r="BT277" s="3">
        <v>2.23</v>
      </c>
      <c r="BU277" s="3">
        <v>2.1800000000000002</v>
      </c>
      <c r="BV277" s="3">
        <v>2.1284999999999998</v>
      </c>
      <c r="BW277" s="3">
        <v>2.25</v>
      </c>
      <c r="BX277" s="3">
        <v>2.16</v>
      </c>
      <c r="BY277" s="3">
        <v>2.25</v>
      </c>
      <c r="BZ277" s="3">
        <v>2.15</v>
      </c>
      <c r="CA277" s="3">
        <v>2.0764999999999998</v>
      </c>
      <c r="CB277" s="3">
        <v>1.98</v>
      </c>
      <c r="CC277" s="3">
        <v>2.1</v>
      </c>
      <c r="CD277" s="3">
        <v>2.09</v>
      </c>
      <c r="CE277" s="3">
        <v>2.13</v>
      </c>
      <c r="CF277" s="3">
        <v>2.2599999999999998</v>
      </c>
      <c r="CG277" s="3">
        <v>2.23</v>
      </c>
      <c r="CH277" s="3">
        <v>2.0499999999999998</v>
      </c>
      <c r="CI277" s="3">
        <v>2</v>
      </c>
      <c r="CJ277" s="3">
        <v>2.1</v>
      </c>
      <c r="CK277" s="3">
        <v>2.02</v>
      </c>
      <c r="CL277" s="3">
        <v>1.98</v>
      </c>
      <c r="CM277" s="3">
        <v>1.95</v>
      </c>
      <c r="CN277" s="3"/>
      <c r="CO277" s="3"/>
    </row>
    <row r="278" spans="1:93" hidden="1" x14ac:dyDescent="0.25">
      <c r="A278" t="s">
        <v>1</v>
      </c>
      <c r="B278" t="s">
        <v>7381</v>
      </c>
      <c r="C278" s="1" t="s">
        <v>7382</v>
      </c>
      <c r="D278" s="2">
        <v>-0.17511361</v>
      </c>
      <c r="E278">
        <v>85706</v>
      </c>
      <c r="F278">
        <v>2018</v>
      </c>
      <c r="G278" s="7">
        <v>1</v>
      </c>
      <c r="H278" s="8">
        <f t="shared" si="28"/>
        <v>0</v>
      </c>
      <c r="I278" s="8">
        <f>_xll.FDS(A278,"FF_CURR_RATIO(ANN_R,0)")</f>
        <v>0.43094170403587451</v>
      </c>
      <c r="J278" s="8">
        <f t="shared" si="32"/>
        <v>0</v>
      </c>
      <c r="K278" s="8" t="e">
        <f>_xll.FDS(A278,"FF_PBK(ANN_R,0)")</f>
        <v>#N/A</v>
      </c>
      <c r="L278" s="8" t="e">
        <f>_xll.FDSR(A278,"FF_PE(ANN_R,NOW,NOW,AY)")</f>
        <v>#N/A</v>
      </c>
      <c r="M278" s="12">
        <f>_xll.FDSR(A278,"FF_EPS(ANN_R,NOW,NOW,AY)")</f>
        <v>-0.26</v>
      </c>
      <c r="N278" s="12"/>
      <c r="O278" s="12">
        <f>_xll.FDSR(A278,"FF_SALES(ANN_R,NOW,NOW,AY)")</f>
        <v>0.22400000000026199</v>
      </c>
      <c r="P278" s="10">
        <f>_xll.FDSR(A278,"FF_RD_EXP(ANN_R,NOW,NOW,AY)")</f>
        <v>7.8730000000092204</v>
      </c>
      <c r="Q278" s="10">
        <f>_xll.FDS(A278,"FF_ASSETS(ANN_R,0)")</f>
        <v>1.6970000000000001</v>
      </c>
      <c r="R278" s="10">
        <f t="shared" si="29"/>
        <v>4.6393635827985973</v>
      </c>
      <c r="S278" s="10">
        <f t="shared" si="33"/>
        <v>0</v>
      </c>
      <c r="T278" s="10">
        <f t="shared" si="30"/>
        <v>-0.44968553459119498</v>
      </c>
      <c r="U278" s="10">
        <f t="array" ref="U278:V278">_xll.FDSR(A278,"FF_DEBT_ASSETS(ANN_R,11/30/2016,10/31/2018,AY)")</f>
        <v>170.5446687942536</v>
      </c>
      <c r="V278" s="10">
        <v>45.260087506076808</v>
      </c>
      <c r="W278" s="10">
        <f t="shared" si="31"/>
        <v>-125.28458128817678</v>
      </c>
      <c r="X278" s="10">
        <f>_xll.FDSR(A278,"FF_SGA(ANN_R,8/1/2018,10/31/2018,AY)")</f>
        <v>13.309000000015599</v>
      </c>
      <c r="Y278" s="10"/>
      <c r="Z278" s="10"/>
      <c r="AA278" s="3">
        <f t="array" ref="AA278:CM278">_xll.FDSR($A278,"FG_PRICE(8/1/2018,10/31/2018,,USD)")</f>
        <v>3.18</v>
      </c>
      <c r="AB278" s="3">
        <v>3.24</v>
      </c>
      <c r="AC278" s="4">
        <v>3.24</v>
      </c>
      <c r="AD278" s="3">
        <v>3.21</v>
      </c>
      <c r="AE278" s="3">
        <v>3.13</v>
      </c>
      <c r="AF278" s="3">
        <v>3.18</v>
      </c>
      <c r="AG278" s="3">
        <v>3.17</v>
      </c>
      <c r="AH278" s="3">
        <v>3.19</v>
      </c>
      <c r="AI278" s="3">
        <v>3.09</v>
      </c>
      <c r="AJ278" s="3">
        <v>3.02</v>
      </c>
      <c r="AK278" s="3">
        <v>2.71</v>
      </c>
      <c r="AL278" s="3">
        <v>2.65</v>
      </c>
      <c r="AM278" s="3">
        <v>2.65</v>
      </c>
      <c r="AN278" s="3">
        <v>2.64</v>
      </c>
      <c r="AO278" s="3">
        <v>2.74</v>
      </c>
      <c r="AP278" s="3">
        <v>2.71</v>
      </c>
      <c r="AQ278" s="3">
        <v>2.64</v>
      </c>
      <c r="AR278" s="3">
        <v>2.52</v>
      </c>
      <c r="AS278" s="3">
        <v>2.59</v>
      </c>
      <c r="AT278" s="3">
        <v>2.57</v>
      </c>
      <c r="AU278" s="3">
        <v>2.58</v>
      </c>
      <c r="AV278" s="3">
        <v>2.58</v>
      </c>
      <c r="AW278" s="3">
        <v>2.62</v>
      </c>
      <c r="AX278" s="3">
        <v>2.59</v>
      </c>
      <c r="AY278" s="3">
        <v>2.5499999999999998</v>
      </c>
      <c r="AZ278" s="3">
        <v>2.6</v>
      </c>
      <c r="BA278" s="3">
        <v>2.63</v>
      </c>
      <c r="BB278" s="3">
        <v>2.64</v>
      </c>
      <c r="BC278" s="3">
        <v>2.61</v>
      </c>
      <c r="BD278" s="3">
        <v>2.62</v>
      </c>
      <c r="BE278" s="3">
        <v>2.57</v>
      </c>
      <c r="BF278" s="3">
        <v>2.59</v>
      </c>
      <c r="BG278" s="3">
        <v>2.58</v>
      </c>
      <c r="BH278" s="3">
        <v>2.5299999999999998</v>
      </c>
      <c r="BI278" s="3">
        <v>2.68</v>
      </c>
      <c r="BJ278" s="3">
        <v>2.69</v>
      </c>
      <c r="BK278" s="3">
        <v>2.67</v>
      </c>
      <c r="BL278" s="3">
        <v>2.57</v>
      </c>
      <c r="BM278" s="3">
        <v>2.5499999999999998</v>
      </c>
      <c r="BN278" s="3">
        <v>2.52</v>
      </c>
      <c r="BO278" s="3">
        <v>2.52</v>
      </c>
      <c r="BP278" s="3">
        <v>2.46</v>
      </c>
      <c r="BQ278" s="3">
        <v>2.42</v>
      </c>
      <c r="BR278" s="3">
        <v>2.34</v>
      </c>
      <c r="BS278" s="3">
        <v>2.5299999999999998</v>
      </c>
      <c r="BT278" s="3">
        <v>2.5099999999999998</v>
      </c>
      <c r="BU278" s="3">
        <v>2.36</v>
      </c>
      <c r="BV278" s="3">
        <v>2.38</v>
      </c>
      <c r="BW278" s="3">
        <v>2.4300000000000002</v>
      </c>
      <c r="BX278" s="3">
        <v>2.23</v>
      </c>
      <c r="BY278" s="3">
        <v>2.16</v>
      </c>
      <c r="BZ278" s="3">
        <v>1.94</v>
      </c>
      <c r="CA278" s="3">
        <v>1.76</v>
      </c>
      <c r="CB278" s="3">
        <v>1.86</v>
      </c>
      <c r="CC278" s="3">
        <v>1.76</v>
      </c>
      <c r="CD278" s="3">
        <v>1.74</v>
      </c>
      <c r="CE278" s="3">
        <v>1.69</v>
      </c>
      <c r="CF278" s="3">
        <v>1.61</v>
      </c>
      <c r="CG278" s="3">
        <v>1.73</v>
      </c>
      <c r="CH278" s="3">
        <v>1.61</v>
      </c>
      <c r="CI278" s="3">
        <v>1.63</v>
      </c>
      <c r="CJ278" s="3">
        <v>1.69</v>
      </c>
      <c r="CK278" s="3">
        <v>1.82</v>
      </c>
      <c r="CL278" s="3">
        <v>1.81</v>
      </c>
      <c r="CM278" s="3">
        <v>1.75</v>
      </c>
      <c r="CN278" s="3"/>
      <c r="CO278" s="3"/>
    </row>
    <row r="279" spans="1:93" hidden="1" x14ac:dyDescent="0.25">
      <c r="A279" t="s">
        <v>6265</v>
      </c>
      <c r="B279" t="s">
        <v>6266</v>
      </c>
      <c r="C279" s="1" t="s">
        <v>7635</v>
      </c>
      <c r="D279" s="2">
        <v>-0.26645783299999998</v>
      </c>
      <c r="E279">
        <v>12592</v>
      </c>
      <c r="F279">
        <v>2018</v>
      </c>
      <c r="G279" s="7">
        <v>1</v>
      </c>
      <c r="H279" s="8">
        <f t="shared" si="28"/>
        <v>0</v>
      </c>
      <c r="I279" s="8">
        <f>_xll.FDS(A279,"FF_CURR_RATIO(ANN_R,0)")</f>
        <v>1.530142038460603</v>
      </c>
      <c r="J279" s="8">
        <f t="shared" si="32"/>
        <v>0</v>
      </c>
      <c r="K279" s="8" t="e">
        <f>_xll.FDS(A279,"FF_PBK(ANN_R,0)")</f>
        <v>#N/A</v>
      </c>
      <c r="L279" s="8" t="e">
        <f>_xll.FDSR(A279,"FF_PE(ANN_R,NOW,NOW,AY)")</f>
        <v>#N/A</v>
      </c>
      <c r="M279" s="12">
        <f>_xll.FDSR(A279,"FF_EPS(ANN_R,NOW,NOW,AY)")</f>
        <v>-34.760599999999997</v>
      </c>
      <c r="N279" s="12"/>
      <c r="O279" s="12">
        <f>_xll.FDSR(A279,"FF_SALES(ANN_R,NOW,NOW,AY)")</f>
        <v>82.612100999999996</v>
      </c>
      <c r="P279" s="10">
        <f>_xll.FDSR(A279,"FF_RD_EXP(ANN_R,NOW,NOW,AY)")</f>
        <v>2.4410620000000001</v>
      </c>
      <c r="Q279" s="10">
        <f>_xll.FDS(A279,"FF_ASSETS(ANN_R,0)")</f>
        <v>105.704583</v>
      </c>
      <c r="R279" s="10">
        <f t="shared" si="29"/>
        <v>2.3093246581371029E-2</v>
      </c>
      <c r="S279" s="10">
        <f t="shared" si="33"/>
        <v>0</v>
      </c>
      <c r="T279" s="10">
        <f t="shared" si="30"/>
        <v>-0.45189003436426123</v>
      </c>
      <c r="U279" s="10">
        <f t="array" ref="U279:V279">_xll.FDSR(A279,"FF_DEBT_ASSETS(ANN_R,11/30/2016,10/31/2018,AY)")</f>
        <v>76.588580594738204</v>
      </c>
      <c r="V279" s="10">
        <v>85.424405925249744</v>
      </c>
      <c r="W279" s="10">
        <f t="shared" si="31"/>
        <v>8.8358253305115397</v>
      </c>
      <c r="X279" s="10">
        <f>_xll.FDSR(A279,"FF_SGA(ANN_R,8/1/2018,10/31/2018,AY)")</f>
        <v>58.283118999999999</v>
      </c>
      <c r="Y279" s="10"/>
      <c r="Z279" s="10"/>
      <c r="AA279" s="3">
        <f t="array" ref="AA279:CM279">_xll.FDSR($A279,"FG_PRICE(8/1/2018,10/31/2018,,USD)")</f>
        <v>5.82</v>
      </c>
      <c r="AB279" s="3">
        <v>5.82</v>
      </c>
      <c r="AC279" s="4">
        <v>5.8</v>
      </c>
      <c r="AD279" s="3">
        <v>5.8371000000000004</v>
      </c>
      <c r="AE279" s="3">
        <v>5.86</v>
      </c>
      <c r="AF279" s="3">
        <v>5.9</v>
      </c>
      <c r="AG279" s="3">
        <v>5.94</v>
      </c>
      <c r="AH279" s="3">
        <v>6.05</v>
      </c>
      <c r="AI279" s="3">
        <v>6.04</v>
      </c>
      <c r="AJ279" s="3">
        <v>6.2</v>
      </c>
      <c r="AK279" s="3">
        <v>6.15</v>
      </c>
      <c r="AL279" s="3">
        <v>6.04</v>
      </c>
      <c r="AM279" s="3">
        <v>6.0019999999999998</v>
      </c>
      <c r="AN279" s="3">
        <v>5.75</v>
      </c>
      <c r="AO279" s="3">
        <v>5.75</v>
      </c>
      <c r="AP279" s="3">
        <v>5.15</v>
      </c>
      <c r="AQ279" s="3">
        <v>5.15</v>
      </c>
      <c r="AR279" s="3">
        <v>5</v>
      </c>
      <c r="AS279" s="3">
        <v>4.9154999999999998</v>
      </c>
      <c r="AT279" s="3">
        <v>4.84</v>
      </c>
      <c r="AU279" s="3">
        <v>4.8099999999999996</v>
      </c>
      <c r="AV279" s="3">
        <v>4.82</v>
      </c>
      <c r="AW279" s="3">
        <v>4.71</v>
      </c>
      <c r="AX279" s="3">
        <v>4.62</v>
      </c>
      <c r="AY279" s="3">
        <v>4.33</v>
      </c>
      <c r="AZ279" s="3">
        <v>4.05</v>
      </c>
      <c r="BA279" s="3">
        <v>4.1399999999999997</v>
      </c>
      <c r="BB279" s="3">
        <v>4.0149999999999997</v>
      </c>
      <c r="BC279" s="3">
        <v>4.2</v>
      </c>
      <c r="BD279" s="3">
        <v>4</v>
      </c>
      <c r="BE279" s="3">
        <v>4.58</v>
      </c>
      <c r="BF279" s="3">
        <v>4.66</v>
      </c>
      <c r="BG279" s="3">
        <v>4.26</v>
      </c>
      <c r="BH279" s="3">
        <v>3.98</v>
      </c>
      <c r="BI279" s="3">
        <v>4.51</v>
      </c>
      <c r="BJ279" s="3">
        <v>4.55</v>
      </c>
      <c r="BK279" s="3">
        <v>4.33</v>
      </c>
      <c r="BL279" s="3">
        <v>3.9996</v>
      </c>
      <c r="BM279" s="3">
        <v>4.0199999999999996</v>
      </c>
      <c r="BN279" s="3">
        <v>4</v>
      </c>
      <c r="BO279" s="3">
        <v>3.98</v>
      </c>
      <c r="BP279" s="3">
        <v>3.85</v>
      </c>
      <c r="BQ279" s="3">
        <v>3.97</v>
      </c>
      <c r="BR279" s="3">
        <v>4</v>
      </c>
      <c r="BS279" s="3">
        <v>3.6717</v>
      </c>
      <c r="BT279" s="3">
        <v>3.42</v>
      </c>
      <c r="BU279" s="3">
        <v>3.48</v>
      </c>
      <c r="BV279" s="3">
        <v>3.2</v>
      </c>
      <c r="BW279" s="3">
        <v>3.35</v>
      </c>
      <c r="BX279" s="3">
        <v>3.08</v>
      </c>
      <c r="BY279" s="3">
        <v>3.3</v>
      </c>
      <c r="BZ279" s="3">
        <v>3.22</v>
      </c>
      <c r="CA279" s="3">
        <v>3.45</v>
      </c>
      <c r="CB279" s="3">
        <v>3.4</v>
      </c>
      <c r="CC279" s="3">
        <v>3.51</v>
      </c>
      <c r="CD279" s="3">
        <v>3.1745999999999999</v>
      </c>
      <c r="CE279" s="3">
        <v>3.25</v>
      </c>
      <c r="CF279" s="3">
        <v>3.13</v>
      </c>
      <c r="CG279" s="3">
        <v>3.22</v>
      </c>
      <c r="CH279" s="3">
        <v>3.28</v>
      </c>
      <c r="CI279" s="3">
        <v>3.27</v>
      </c>
      <c r="CJ279" s="3">
        <v>3.35</v>
      </c>
      <c r="CK279" s="3">
        <v>3.25</v>
      </c>
      <c r="CL279" s="3">
        <v>3.1</v>
      </c>
      <c r="CM279" s="3">
        <v>3.19</v>
      </c>
      <c r="CN279" s="3"/>
      <c r="CO279" s="3"/>
    </row>
    <row r="280" spans="1:93" hidden="1" x14ac:dyDescent="0.25">
      <c r="A280" t="s">
        <v>4061</v>
      </c>
      <c r="B280" t="s">
        <v>4062</v>
      </c>
      <c r="C280" s="1" t="s">
        <v>4063</v>
      </c>
      <c r="D280" s="2">
        <v>-0.36577354200000001</v>
      </c>
      <c r="E280">
        <v>14247</v>
      </c>
      <c r="F280">
        <v>2018</v>
      </c>
      <c r="G280" s="7">
        <v>1</v>
      </c>
      <c r="H280" s="8">
        <f t="shared" si="28"/>
        <v>0</v>
      </c>
      <c r="I280" s="8">
        <f>_xll.FDS(A280,"FF_CURR_RATIO(ANN_R,0)")</f>
        <v>0.2678591901391712</v>
      </c>
      <c r="J280" s="8">
        <f t="shared" si="32"/>
        <v>0</v>
      </c>
      <c r="K280" s="8">
        <f>_xll.FDS(A280,"FF_PBK(ANN_R,0)")</f>
        <v>0.92645685017556301</v>
      </c>
      <c r="L280" s="8" t="e">
        <f>_xll.FDSR(A280,"FF_PE(ANN_R,NOW,NOW,AY)")</f>
        <v>#N/A</v>
      </c>
      <c r="M280" s="12">
        <f>_xll.FDSR(A280,"FF_EPS(ANN_R,NOW,NOW,AY)")</f>
        <v>-8.52</v>
      </c>
      <c r="N280" s="12"/>
      <c r="O280" s="12">
        <f>_xll.FDSR(A280,"FF_SALES(ANN_R,NOW,NOW,AY)")</f>
        <v>1092.1279999999999</v>
      </c>
      <c r="P280" s="10">
        <f>_xll.FDSR(A280,"FF_RD_EXP(ANN_R,NOW,NOW,AY)")</f>
        <v>0</v>
      </c>
      <c r="Q280" s="10">
        <f>_xll.FDS(A280,"FF_ASSETS(ANN_R,0)")</f>
        <v>610.32500000000005</v>
      </c>
      <c r="R280" s="10">
        <f t="shared" si="29"/>
        <v>0</v>
      </c>
      <c r="S280" s="10">
        <f t="shared" si="33"/>
        <v>0</v>
      </c>
      <c r="T280" s="10">
        <f t="shared" si="30"/>
        <v>-0.45303867403314924</v>
      </c>
      <c r="U280" s="10">
        <f t="array" ref="U280:V280">_xll.FDSR(A280,"FF_DEBT_ASSETS(ANN_R,11/30/2016,10/31/2018,AY)")</f>
        <v>26.293896559593769</v>
      </c>
      <c r="V280" s="10">
        <v>28.71266551250423</v>
      </c>
      <c r="W280" s="10">
        <f t="shared" si="31"/>
        <v>2.4187689529104617</v>
      </c>
      <c r="X280" s="10">
        <f>_xll.FDSR(A280,"FF_SGA(ANN_R,8/1/2018,10/31/2018,AY)")</f>
        <v>363.79500000000002</v>
      </c>
      <c r="Y280" s="10"/>
      <c r="Z280" s="10"/>
      <c r="AA280" s="3">
        <f t="array" ref="AA280:CM280">_xll.FDSR($A280,"FG_PRICE(8/1/2018,10/31/2018,,USD)")</f>
        <v>3.62</v>
      </c>
      <c r="AB280" s="3">
        <v>3.41</v>
      </c>
      <c r="AC280" s="4">
        <v>3.32</v>
      </c>
      <c r="AD280" s="3">
        <v>3.36</v>
      </c>
      <c r="AE280" s="3">
        <v>3.39</v>
      </c>
      <c r="AF280" s="3">
        <v>3.36</v>
      </c>
      <c r="AG280" s="3">
        <v>3.74</v>
      </c>
      <c r="AH280" s="3">
        <v>4.01</v>
      </c>
      <c r="AI280" s="3">
        <v>4.26</v>
      </c>
      <c r="AJ280" s="3">
        <v>4.0999999999999996</v>
      </c>
      <c r="AK280" s="3">
        <v>3.91</v>
      </c>
      <c r="AL280" s="3">
        <v>3.75</v>
      </c>
      <c r="AM280" s="3">
        <v>3.8</v>
      </c>
      <c r="AN280" s="3">
        <v>3.79</v>
      </c>
      <c r="AO280" s="3">
        <v>3.8</v>
      </c>
      <c r="AP280" s="3">
        <v>3.9</v>
      </c>
      <c r="AQ280" s="3">
        <v>3.77</v>
      </c>
      <c r="AR280" s="3">
        <v>3.77</v>
      </c>
      <c r="AS280" s="3">
        <v>3.69</v>
      </c>
      <c r="AT280" s="3">
        <v>3.71</v>
      </c>
      <c r="AU280" s="3">
        <v>3.53</v>
      </c>
      <c r="AV280" s="3">
        <v>3.5</v>
      </c>
      <c r="AW280" s="3">
        <v>3.58</v>
      </c>
      <c r="AX280" s="3">
        <v>3.65</v>
      </c>
      <c r="AY280" s="3">
        <v>3.61</v>
      </c>
      <c r="AZ280" s="3">
        <v>3.55</v>
      </c>
      <c r="BA280" s="3">
        <v>3.65</v>
      </c>
      <c r="BB280" s="3">
        <v>3.16</v>
      </c>
      <c r="BC280" s="3">
        <v>3.15</v>
      </c>
      <c r="BD280" s="3">
        <v>2.9</v>
      </c>
      <c r="BE280" s="3">
        <v>2.8</v>
      </c>
      <c r="BF280" s="3">
        <v>2.63</v>
      </c>
      <c r="BG280" s="3">
        <v>2.96</v>
      </c>
      <c r="BH280" s="3">
        <v>2.94</v>
      </c>
      <c r="BI280" s="3">
        <v>2.96</v>
      </c>
      <c r="BJ280" s="3">
        <v>2.99</v>
      </c>
      <c r="BK280" s="3">
        <v>2.75</v>
      </c>
      <c r="BL280" s="3">
        <v>2.68</v>
      </c>
      <c r="BM280" s="3">
        <v>2.65</v>
      </c>
      <c r="BN280" s="3">
        <v>2.6</v>
      </c>
      <c r="BO280" s="3">
        <v>2.72</v>
      </c>
      <c r="BP280" s="3">
        <v>2.63</v>
      </c>
      <c r="BQ280" s="3">
        <v>2.4500000000000002</v>
      </c>
      <c r="BR280" s="3">
        <v>2.31</v>
      </c>
      <c r="BS280" s="3">
        <v>2.46</v>
      </c>
      <c r="BT280" s="3">
        <v>2.37</v>
      </c>
      <c r="BU280" s="3">
        <v>2.3199999999999998</v>
      </c>
      <c r="BV280" s="3">
        <v>2.31</v>
      </c>
      <c r="BW280" s="3">
        <v>2.2799999999999998</v>
      </c>
      <c r="BX280" s="3">
        <v>2.21</v>
      </c>
      <c r="BY280" s="3">
        <v>2.19</v>
      </c>
      <c r="BZ280" s="3">
        <v>2.31</v>
      </c>
      <c r="CA280" s="3">
        <v>2.29</v>
      </c>
      <c r="CB280" s="3">
        <v>2.38</v>
      </c>
      <c r="CC280" s="3">
        <v>2.35</v>
      </c>
      <c r="CD280" s="3">
        <v>2.42</v>
      </c>
      <c r="CE280" s="3">
        <v>2.3199999999999998</v>
      </c>
      <c r="CF280" s="3">
        <v>2.4</v>
      </c>
      <c r="CG280" s="3">
        <v>2.4900000000000002</v>
      </c>
      <c r="CH280" s="3">
        <v>2.44</v>
      </c>
      <c r="CI280" s="3">
        <v>2.44</v>
      </c>
      <c r="CJ280" s="3">
        <v>2.35</v>
      </c>
      <c r="CK280" s="3">
        <v>2.17</v>
      </c>
      <c r="CL280" s="3">
        <v>2.09</v>
      </c>
      <c r="CM280" s="3">
        <v>1.98</v>
      </c>
      <c r="CN280" s="3"/>
      <c r="CO280" s="3"/>
    </row>
    <row r="281" spans="1:93" hidden="1" x14ac:dyDescent="0.25">
      <c r="A281" t="s">
        <v>5018</v>
      </c>
      <c r="B281" t="s">
        <v>5019</v>
      </c>
      <c r="C281" s="1" t="s">
        <v>7561</v>
      </c>
      <c r="D281" s="2">
        <v>-0.44248124599999999</v>
      </c>
      <c r="E281">
        <v>14444</v>
      </c>
      <c r="F281">
        <v>2018</v>
      </c>
      <c r="G281" s="7">
        <v>1</v>
      </c>
      <c r="H281" s="8">
        <f t="shared" si="28"/>
        <v>0</v>
      </c>
      <c r="I281" s="8">
        <f>_xll.FDS(A281,"FF_CURR_RATIO(ANN_R,0)")</f>
        <v>0.38810301051867968</v>
      </c>
      <c r="J281" s="8">
        <f t="shared" si="32"/>
        <v>0</v>
      </c>
      <c r="K281" s="8">
        <f>_xll.FDS(A281,"FF_PBK(ANN_R,0)")</f>
        <v>1.819507119447582</v>
      </c>
      <c r="L281" s="8" t="e">
        <f>_xll.FDSR(A281,"FF_PE(ANN_R,NOW,NOW,AY)")</f>
        <v>#N/A</v>
      </c>
      <c r="M281" s="12">
        <f>_xll.FDSR(A281,"FF_EPS(ANN_R,NOW,NOW,AY)")</f>
        <v>-3.13</v>
      </c>
      <c r="N281" s="12"/>
      <c r="O281" s="12">
        <f>_xll.FDSR(A281,"FF_SALES(ANN_R,NOW,NOW,AY)")</f>
        <v>11.227</v>
      </c>
      <c r="P281" s="10">
        <f>_xll.FDSR(A281,"FF_RD_EXP(ANN_R,NOW,NOW,AY)")</f>
        <v>5.077</v>
      </c>
      <c r="Q281" s="10">
        <f>_xll.FDS(A281,"FF_ASSETS(ANN_R,0)")</f>
        <v>14.641</v>
      </c>
      <c r="R281" s="10">
        <f t="shared" si="29"/>
        <v>0.34676593128884636</v>
      </c>
      <c r="S281" s="10">
        <f t="shared" si="33"/>
        <v>1</v>
      </c>
      <c r="T281" s="10">
        <f t="shared" si="30"/>
        <v>-0.45670995670995673</v>
      </c>
      <c r="U281" s="10">
        <f t="array" ref="U281:V281">_xll.FDSR(A281,"FF_DEBT_ASSETS(ANN_R,11/30/2016,10/31/2018,AY)")</f>
        <v>45.633260833193901</v>
      </c>
      <c r="V281" s="10">
        <v>26.70119188149728</v>
      </c>
      <c r="W281" s="10">
        <f t="shared" si="31"/>
        <v>-18.932068951696621</v>
      </c>
      <c r="X281" s="10">
        <f>_xll.FDSR(A281,"FF_SGA(ANN_R,8/1/2018,10/31/2018,AY)")</f>
        <v>15.929</v>
      </c>
      <c r="Y281" s="10"/>
      <c r="Z281" s="10"/>
      <c r="AA281" s="3">
        <f t="array" ref="AA281:CM281">_xll.FDSR($A281,"FG_PRICE(8/1/2018,10/31/2018,,USD)")</f>
        <v>0.46200000000000002</v>
      </c>
      <c r="AB281" s="3">
        <v>0.47</v>
      </c>
      <c r="AC281" s="4">
        <v>0.46</v>
      </c>
      <c r="AD281" s="3">
        <v>0.47</v>
      </c>
      <c r="AE281" s="3">
        <v>0.48449999999999999</v>
      </c>
      <c r="AF281" s="3">
        <v>0.46300000000000002</v>
      </c>
      <c r="AG281" s="3">
        <v>0.4602</v>
      </c>
      <c r="AH281" s="3">
        <v>0.46200000000000002</v>
      </c>
      <c r="AI281" s="3">
        <v>0.4526</v>
      </c>
      <c r="AJ281" s="3">
        <v>0.4199</v>
      </c>
      <c r="AK281" s="3">
        <v>0.42499999999999999</v>
      </c>
      <c r="AL281" s="3">
        <v>0.37509999999999999</v>
      </c>
      <c r="AM281" s="3">
        <v>0.3599</v>
      </c>
      <c r="AN281" s="3">
        <v>0.3604</v>
      </c>
      <c r="AO281" s="3">
        <v>0.37554900000000002</v>
      </c>
      <c r="AP281" s="3">
        <v>0.48499999999999999</v>
      </c>
      <c r="AQ281" s="3">
        <v>0.48</v>
      </c>
      <c r="AR281" s="3">
        <v>0.44420999999999999</v>
      </c>
      <c r="AS281" s="3">
        <v>0.4199</v>
      </c>
      <c r="AT281" s="3">
        <v>0.4113</v>
      </c>
      <c r="AU281" s="3">
        <v>0.40610000000000002</v>
      </c>
      <c r="AV281" s="3">
        <v>0.42849999999999999</v>
      </c>
      <c r="AW281" s="3">
        <v>0.44369999999999998</v>
      </c>
      <c r="AX281" s="3">
        <v>0.4471</v>
      </c>
      <c r="AY281" s="3">
        <v>0.47</v>
      </c>
      <c r="AZ281" s="3">
        <v>0.47199999999999998</v>
      </c>
      <c r="BA281" s="3">
        <v>0.37609999999999999</v>
      </c>
      <c r="BB281" s="3">
        <v>0.35918800000000001</v>
      </c>
      <c r="BC281" s="3">
        <v>0.35499999999999998</v>
      </c>
      <c r="BD281" s="3">
        <v>0.42</v>
      </c>
      <c r="BE281" s="3">
        <v>0.34789999999999999</v>
      </c>
      <c r="BF281" s="3">
        <v>0.31</v>
      </c>
      <c r="BG281" s="3">
        <v>0.28499999999999998</v>
      </c>
      <c r="BH281" s="3">
        <v>0.26119999999999999</v>
      </c>
      <c r="BI281" s="3">
        <v>0.26500000000000001</v>
      </c>
      <c r="BJ281" s="3">
        <v>0.24010000000000001</v>
      </c>
      <c r="BK281" s="3">
        <v>0.23</v>
      </c>
      <c r="BL281" s="3">
        <v>0.23499999999999999</v>
      </c>
      <c r="BM281" s="3">
        <v>0.27900000000000003</v>
      </c>
      <c r="BN281" s="3">
        <v>0.25009999999999999</v>
      </c>
      <c r="BO281" s="3">
        <v>0.26179999999999998</v>
      </c>
      <c r="BP281" s="3">
        <v>0.25840000000000002</v>
      </c>
      <c r="BQ281" s="3">
        <v>0.2356</v>
      </c>
      <c r="BR281" s="3">
        <v>0.23790900000000001</v>
      </c>
      <c r="BS281" s="3">
        <v>0.34</v>
      </c>
      <c r="BT281" s="3">
        <v>0.27500000000000002</v>
      </c>
      <c r="BU281" s="3">
        <v>0.28000000000000003</v>
      </c>
      <c r="BV281" s="3">
        <v>0.26989999999999997</v>
      </c>
      <c r="BW281" s="3">
        <v>0.26989999999999997</v>
      </c>
      <c r="BX281" s="3">
        <v>0.26</v>
      </c>
      <c r="BY281" s="3">
        <v>0.247</v>
      </c>
      <c r="BZ281" s="3">
        <v>0.31</v>
      </c>
      <c r="CA281" s="3">
        <v>0.3846</v>
      </c>
      <c r="CB281" s="3">
        <v>0.33989999999999998</v>
      </c>
      <c r="CC281" s="3">
        <v>0.33500000000000002</v>
      </c>
      <c r="CD281" s="3">
        <v>0.36</v>
      </c>
      <c r="CE281" s="3">
        <v>0.32790000000000002</v>
      </c>
      <c r="CF281" s="3">
        <v>0.32500000000000001</v>
      </c>
      <c r="CG281" s="3">
        <v>0.31059999999999999</v>
      </c>
      <c r="CH281" s="3">
        <v>0.29509999999999997</v>
      </c>
      <c r="CI281" s="3">
        <v>0.29699999999999999</v>
      </c>
      <c r="CJ281" s="3">
        <v>0.28499999999999998</v>
      </c>
      <c r="CK281" s="3">
        <v>0.2505</v>
      </c>
      <c r="CL281" s="3">
        <v>0.25690000000000002</v>
      </c>
      <c r="CM281" s="3">
        <v>0.251</v>
      </c>
      <c r="CN281" s="3"/>
      <c r="CO281" s="3"/>
    </row>
    <row r="282" spans="1:93" hidden="1" x14ac:dyDescent="0.25">
      <c r="A282" t="s">
        <v>102</v>
      </c>
      <c r="B282" t="s">
        <v>103</v>
      </c>
      <c r="C282" s="1" t="s">
        <v>7578</v>
      </c>
      <c r="D282" s="2">
        <v>-0.38711657300000002</v>
      </c>
      <c r="E282">
        <v>79903</v>
      </c>
      <c r="F282">
        <v>2018</v>
      </c>
      <c r="G282" s="7">
        <v>1</v>
      </c>
      <c r="H282" s="8">
        <f t="shared" si="28"/>
        <v>0</v>
      </c>
      <c r="I282" s="8">
        <f>_xll.FDS(A282,"FF_CURR_RATIO(ANN_R,0)")</f>
        <v>1.534707351891506</v>
      </c>
      <c r="J282" s="8">
        <f t="shared" si="32"/>
        <v>0</v>
      </c>
      <c r="K282" s="8" t="e">
        <f>_xll.FDS(A282,"FF_PBK(ANN_R,0)")</f>
        <v>#N/A</v>
      </c>
      <c r="L282" s="8" t="e">
        <f>_xll.FDSR(A282,"FF_PE(ANN_R,NOW,NOW,AY)")</f>
        <v>#N/A</v>
      </c>
      <c r="M282" s="12">
        <f>_xll.FDSR(A282,"FF_EPS(ANN_R,NOW,NOW,AY)")</f>
        <v>-6.7603</v>
      </c>
      <c r="N282" s="12"/>
      <c r="O282" s="12">
        <f>_xll.FDSR(A282,"FF_SALES(ANN_R,NOW,NOW,AY)")</f>
        <v>383.90600000000001</v>
      </c>
      <c r="P282" s="10">
        <f>_xll.FDSR(A282,"FF_RD_EXP(ANN_R,NOW,NOW,AY)")</f>
        <v>0</v>
      </c>
      <c r="Q282" s="10">
        <f>_xll.FDS(A282,"FF_ASSETS(ANN_R,0)")</f>
        <v>130.81200000000001</v>
      </c>
      <c r="R282" s="10">
        <f t="shared" si="29"/>
        <v>0</v>
      </c>
      <c r="S282" s="10">
        <f t="shared" si="33"/>
        <v>0</v>
      </c>
      <c r="T282" s="10">
        <f t="shared" si="30"/>
        <v>-0.45903257650542939</v>
      </c>
      <c r="U282" s="10">
        <f t="array" ref="U282:V282">_xll.FDSR(A282,"FF_DEBT_ASSETS(ANN_R,11/30/2016,10/31/2018,AY)")</f>
        <v>18.605835241655061</v>
      </c>
      <c r="V282" s="10">
        <v>0</v>
      </c>
      <c r="W282" s="10">
        <f t="shared" si="31"/>
        <v>-18.605835241655061</v>
      </c>
      <c r="X282" s="10">
        <f>_xll.FDSR(A282,"FF_SGA(ANN_R,8/1/2018,10/31/2018,AY)")</f>
        <v>40.384</v>
      </c>
      <c r="Y282" s="10"/>
      <c r="Z282" s="10"/>
      <c r="AA282" s="3">
        <f t="array" ref="AA282:CM282">_xll.FDSR($A282,"FG_PRICE(8/1/2018,10/31/2018,,USD)")</f>
        <v>10.130000000000001</v>
      </c>
      <c r="AB282" s="3">
        <v>9.6</v>
      </c>
      <c r="AC282" s="4">
        <v>9.35</v>
      </c>
      <c r="AD282" s="3">
        <v>9.5500000000000007</v>
      </c>
      <c r="AE282" s="3">
        <v>9.59</v>
      </c>
      <c r="AF282" s="3">
        <v>8.26</v>
      </c>
      <c r="AG282" s="3">
        <v>7.98</v>
      </c>
      <c r="AH282" s="3">
        <v>7.59</v>
      </c>
      <c r="AI282" s="3">
        <v>7.3139000000000003</v>
      </c>
      <c r="AJ282" s="3">
        <v>7.28</v>
      </c>
      <c r="AK282" s="3">
        <v>7.19</v>
      </c>
      <c r="AL282" s="3">
        <v>7.18</v>
      </c>
      <c r="AM282" s="3">
        <v>7.06</v>
      </c>
      <c r="AN282" s="3">
        <v>7</v>
      </c>
      <c r="AO282" s="3">
        <v>6.83</v>
      </c>
      <c r="AP282" s="3">
        <v>7.53</v>
      </c>
      <c r="AQ282" s="3">
        <v>7.8049999999999997</v>
      </c>
      <c r="AR282" s="3">
        <v>7.79</v>
      </c>
      <c r="AS282" s="3">
        <v>8.1199999999999992</v>
      </c>
      <c r="AT282" s="3">
        <v>8.4049999999999994</v>
      </c>
      <c r="AU282" s="3">
        <v>8.75</v>
      </c>
      <c r="AV282" s="3">
        <v>8.5</v>
      </c>
      <c r="AW282" s="3">
        <v>8.59</v>
      </c>
      <c r="AX282" s="3">
        <v>8</v>
      </c>
      <c r="AY282" s="3">
        <v>7.84</v>
      </c>
      <c r="AZ282" s="3">
        <v>7.7450000000000001</v>
      </c>
      <c r="BA282" s="3">
        <v>7.55</v>
      </c>
      <c r="BB282" s="3">
        <v>7.38</v>
      </c>
      <c r="BC282" s="3">
        <v>7.5</v>
      </c>
      <c r="BD282" s="3">
        <v>7.35</v>
      </c>
      <c r="BE282" s="3">
        <v>7.58</v>
      </c>
      <c r="BF282" s="3">
        <v>7.59</v>
      </c>
      <c r="BG282" s="3">
        <v>7.38</v>
      </c>
      <c r="BH282" s="3">
        <v>7.46</v>
      </c>
      <c r="BI282" s="3">
        <v>7.3</v>
      </c>
      <c r="BJ282" s="3">
        <v>7.15</v>
      </c>
      <c r="BK282" s="3">
        <v>7.12</v>
      </c>
      <c r="BL282" s="3">
        <v>7</v>
      </c>
      <c r="BM282" s="3">
        <v>7.09</v>
      </c>
      <c r="BN282" s="3">
        <v>7.4</v>
      </c>
      <c r="BO282" s="3">
        <v>7.37</v>
      </c>
      <c r="BP282" s="3">
        <v>7.13</v>
      </c>
      <c r="BQ282" s="3">
        <v>7.05</v>
      </c>
      <c r="BR282" s="3">
        <v>7.56</v>
      </c>
      <c r="BS282" s="3">
        <v>7.66</v>
      </c>
      <c r="BT282" s="3">
        <v>7.5</v>
      </c>
      <c r="BU282" s="3">
        <v>7.28</v>
      </c>
      <c r="BV282" s="3">
        <v>7.23</v>
      </c>
      <c r="BW282" s="3">
        <v>7.35</v>
      </c>
      <c r="BX282" s="3">
        <v>7.1</v>
      </c>
      <c r="BY282" s="3">
        <v>7.0602999999999998</v>
      </c>
      <c r="BZ282" s="3">
        <v>6.984</v>
      </c>
      <c r="CA282" s="3">
        <v>6.11</v>
      </c>
      <c r="CB282" s="3">
        <v>6.45</v>
      </c>
      <c r="CC282" s="3">
        <v>6.54</v>
      </c>
      <c r="CD282" s="3">
        <v>6.375</v>
      </c>
      <c r="CE282" s="3">
        <v>6.49</v>
      </c>
      <c r="CF282" s="3">
        <v>6.33</v>
      </c>
      <c r="CG282" s="3">
        <v>6</v>
      </c>
      <c r="CH282" s="3">
        <v>5.7</v>
      </c>
      <c r="CI282" s="3">
        <v>5.5</v>
      </c>
      <c r="CJ282" s="3">
        <v>5.38</v>
      </c>
      <c r="CK282" s="3">
        <v>5.45</v>
      </c>
      <c r="CL282" s="3">
        <v>5.64</v>
      </c>
      <c r="CM282" s="3">
        <v>5.48</v>
      </c>
      <c r="CN282" s="3"/>
      <c r="CO282" s="3"/>
    </row>
    <row r="283" spans="1:93" hidden="1" x14ac:dyDescent="0.25">
      <c r="A283" s="3" t="s">
        <v>7536</v>
      </c>
      <c r="B283" s="3" t="s">
        <v>7537</v>
      </c>
      <c r="C283" s="5" t="s">
        <v>7538</v>
      </c>
      <c r="D283" s="6">
        <v>-0.62163473800000002</v>
      </c>
      <c r="E283" s="3">
        <v>14591</v>
      </c>
      <c r="F283" s="3">
        <v>2018</v>
      </c>
      <c r="G283" s="8">
        <v>1</v>
      </c>
      <c r="H283" s="8">
        <f t="shared" si="28"/>
        <v>0</v>
      </c>
      <c r="I283" s="8">
        <f>_xll.FDS(A283,"FF_CURR_RATIO(ANN_R,0)")</f>
        <v>8.6371407319896605</v>
      </c>
      <c r="J283" s="8">
        <f t="shared" si="32"/>
        <v>1</v>
      </c>
      <c r="K283" s="8">
        <f>_xll.FDS(A283,"FF_PBK(ANN_R,0)")</f>
        <v>0.98444629445134424</v>
      </c>
      <c r="L283" s="8" t="e">
        <f>_xll.FDSR(A283,"FF_PE(ANN_R,NOW,NOW,AY)")</f>
        <v>#N/A</v>
      </c>
      <c r="M283" s="12">
        <f>_xll.FDSR(A283,"FF_EPS(ANN_R,NOW,NOW,AY)")</f>
        <v>-3.56</v>
      </c>
      <c r="N283" s="12"/>
      <c r="O283" s="12">
        <f>_xll.FDSR(A283,"FF_SALES(ANN_R,NOW,NOW,AY)")</f>
        <v>0</v>
      </c>
      <c r="P283" s="10">
        <f>_xll.FDSR(A283,"FF_RD_EXP(ANN_R,NOW,NOW,AY)")</f>
        <v>0.98474899999999999</v>
      </c>
      <c r="Q283" s="10">
        <f>_xll.FDS(A283,"FF_ASSETS(ANN_R,0)")</f>
        <v>14.259828000000001</v>
      </c>
      <c r="R283" s="10">
        <f t="shared" si="29"/>
        <v>6.9057565070209825E-2</v>
      </c>
      <c r="S283" s="10">
        <f t="shared" si="33"/>
        <v>0</v>
      </c>
      <c r="T283" s="10">
        <f t="shared" si="30"/>
        <v>-0.21739130434782605</v>
      </c>
      <c r="U283" s="10">
        <f t="array" ref="U283:V283">_xll.FDSR(A283,"FF_DEBT_ASSETS(ANN_R,11/30/2016,10/31/2018,AY)")</f>
        <v>25.981463726430171</v>
      </c>
      <c r="V283" s="10">
        <v>34.018785820420291</v>
      </c>
      <c r="W283" s="10">
        <f t="shared" si="31"/>
        <v>8.0373220939901202</v>
      </c>
      <c r="X283" s="10">
        <f>_xll.FDSR(A283,"FF_SGA(ANN_R,8/1/2018,10/31/2018,AY)")</f>
        <v>3.6896019999999998</v>
      </c>
      <c r="Y283" s="10"/>
      <c r="Z283" s="10"/>
      <c r="AA283" s="3">
        <f t="array" ref="AA283:CM283">_xll.FDSR($A283,"FG_PRICE(8/1/2018,10/31/2018,,USD)")</f>
        <v>1.1499999999999999</v>
      </c>
      <c r="AB283" s="3">
        <v>1.1200000000000001</v>
      </c>
      <c r="AC283" s="4">
        <v>1.1200000000000001</v>
      </c>
      <c r="AD283" s="3">
        <v>1.18</v>
      </c>
      <c r="AE283" s="3">
        <v>1.2</v>
      </c>
      <c r="AF283" s="3">
        <v>1.194</v>
      </c>
      <c r="AG283" s="3">
        <v>1.1499999999999999</v>
      </c>
      <c r="AH283" s="3">
        <v>1.1200000000000001</v>
      </c>
      <c r="AI283" s="3">
        <v>1.0241</v>
      </c>
      <c r="AJ283" s="3">
        <v>1.0501</v>
      </c>
      <c r="AK283" s="3">
        <v>1.01</v>
      </c>
      <c r="AL283" s="3">
        <v>0.99360000000000004</v>
      </c>
      <c r="AM283" s="3">
        <v>1.08</v>
      </c>
      <c r="AN283" s="3">
        <v>1.0900000000000001</v>
      </c>
      <c r="AO283" s="3">
        <v>1.08</v>
      </c>
      <c r="AP283" s="3">
        <v>1.08</v>
      </c>
      <c r="AQ283" s="3">
        <v>1.0900000000000001</v>
      </c>
      <c r="AR283" s="3">
        <v>1.03</v>
      </c>
      <c r="AS283" s="3">
        <v>1.01</v>
      </c>
      <c r="AT283" s="3">
        <v>1</v>
      </c>
      <c r="AU283" s="3">
        <v>1.03</v>
      </c>
      <c r="AV283" s="3">
        <v>1.0299</v>
      </c>
      <c r="AW283" s="3">
        <v>1.1000000000000001</v>
      </c>
      <c r="AX283" s="3">
        <v>1.0900000000000001</v>
      </c>
      <c r="AY283" s="3">
        <v>1.1000000000000001</v>
      </c>
      <c r="AZ283" s="3">
        <v>1.1100000000000001</v>
      </c>
      <c r="BA283" s="3">
        <v>1.01</v>
      </c>
      <c r="BB283" s="3">
        <v>1</v>
      </c>
      <c r="BC283" s="3">
        <v>1</v>
      </c>
      <c r="BD283" s="3">
        <v>1.0196000000000001</v>
      </c>
      <c r="BE283" s="3">
        <v>1.03</v>
      </c>
      <c r="BF283" s="3">
        <v>0.92910000000000004</v>
      </c>
      <c r="BG283" s="3">
        <v>0.92010000000000003</v>
      </c>
      <c r="BH283" s="3">
        <v>1</v>
      </c>
      <c r="BI283" s="3">
        <v>0.99</v>
      </c>
      <c r="BJ283" s="3">
        <v>1.0149999999999999</v>
      </c>
      <c r="BK283" s="3">
        <v>1</v>
      </c>
      <c r="BL283" s="3">
        <v>0.99980000000000002</v>
      </c>
      <c r="BM283" s="3">
        <v>1.01</v>
      </c>
      <c r="BN283" s="3">
        <v>1.02</v>
      </c>
      <c r="BO283" s="3">
        <v>0.99</v>
      </c>
      <c r="BP283" s="3">
        <v>0.97499999999999998</v>
      </c>
      <c r="BQ283" s="3">
        <v>0.95</v>
      </c>
      <c r="BR283" s="3">
        <v>0.92200000000000004</v>
      </c>
      <c r="BS283" s="3">
        <v>0.98</v>
      </c>
      <c r="BT283" s="3">
        <v>1.06</v>
      </c>
      <c r="BU283" s="3">
        <v>1.02</v>
      </c>
      <c r="BV283" s="3">
        <v>0.98</v>
      </c>
      <c r="BW283" s="3">
        <v>0.98370000000000002</v>
      </c>
      <c r="BX283" s="3">
        <v>0.95499999999999996</v>
      </c>
      <c r="BY283" s="3">
        <v>0.94020000000000004</v>
      </c>
      <c r="BZ283" s="3">
        <v>0.95499999999999996</v>
      </c>
      <c r="CA283" s="3">
        <v>1.1237999999999999</v>
      </c>
      <c r="CB283" s="3">
        <v>1.1100000000000001</v>
      </c>
      <c r="CC283" s="3">
        <v>1.01</v>
      </c>
      <c r="CD283" s="3">
        <v>0.98050000000000004</v>
      </c>
      <c r="CE283" s="3">
        <v>0.95009999999999994</v>
      </c>
      <c r="CF283" s="3">
        <v>0.91</v>
      </c>
      <c r="CG283" s="3">
        <v>0.9</v>
      </c>
      <c r="CH283" s="3">
        <v>0.88</v>
      </c>
      <c r="CI283" s="3">
        <v>0.8901</v>
      </c>
      <c r="CJ283" s="3">
        <v>0.89</v>
      </c>
      <c r="CK283" s="3">
        <v>0.88200000000000001</v>
      </c>
      <c r="CL283" s="3">
        <v>0.90100000000000002</v>
      </c>
      <c r="CM283" s="3">
        <v>0.9</v>
      </c>
      <c r="CN283" s="3"/>
      <c r="CO283" s="3"/>
    </row>
    <row r="284" spans="1:93" hidden="1" x14ac:dyDescent="0.25">
      <c r="A284" t="s">
        <v>7597</v>
      </c>
      <c r="B284" t="s">
        <v>7598</v>
      </c>
      <c r="C284" s="1" t="s">
        <v>7599</v>
      </c>
      <c r="D284" s="2">
        <v>-0.33897186400000001</v>
      </c>
      <c r="E284">
        <v>92448</v>
      </c>
      <c r="F284">
        <v>2018</v>
      </c>
      <c r="G284" s="7">
        <v>1</v>
      </c>
      <c r="H284" s="8">
        <f t="shared" si="28"/>
        <v>0</v>
      </c>
      <c r="I284" s="8">
        <f>_xll.FDS(A284,"FF_CURR_RATIO(ANN_R,0)")</f>
        <v>19.960932944606409</v>
      </c>
      <c r="J284" s="8">
        <f t="shared" si="32"/>
        <v>1</v>
      </c>
      <c r="K284" s="8">
        <f>_xll.FDS(A284,"FF_PBK(ANN_R,0)")</f>
        <v>0.65425066162942846</v>
      </c>
      <c r="L284" s="8" t="e">
        <f>_xll.FDSR(A284,"FF_PE(ANN_R,NOW,NOW,AY)")</f>
        <v>#N/A</v>
      </c>
      <c r="M284" s="12">
        <f>_xll.FDSR(A284,"FF_EPS(ANN_R,NOW,NOW,AY)")</f>
        <v>-6.6</v>
      </c>
      <c r="N284" s="12"/>
      <c r="O284" s="12">
        <f>_xll.FDSR(A284,"FF_SALES(ANN_R,NOW,NOW,AY)")</f>
        <v>5.0439999999999996</v>
      </c>
      <c r="P284" s="10">
        <f>_xll.FDSR(A284,"FF_RD_EXP(ANN_R,NOW,NOW,AY)")</f>
        <v>0.96199999999999997</v>
      </c>
      <c r="Q284" s="10">
        <f>_xll.FDS(A284,"FF_ASSETS(ANN_R,0)")</f>
        <v>35.052999999999997</v>
      </c>
      <c r="R284" s="10">
        <f t="shared" si="29"/>
        <v>2.7444155992354436E-2</v>
      </c>
      <c r="S284" s="10">
        <f t="shared" si="33"/>
        <v>0</v>
      </c>
      <c r="T284" s="10">
        <f t="shared" si="30"/>
        <v>-6.326034063260344E-2</v>
      </c>
      <c r="U284" s="10">
        <f t="array" ref="U284:V284">_xll.FDSR(A284,"FF_DEBT_ASSETS(ANN_R,11/30/2016,10/31/2018,AY)")</f>
        <v>1.2288031457360531</v>
      </c>
      <c r="V284" s="10">
        <v>0</v>
      </c>
      <c r="W284" s="10">
        <f t="shared" si="31"/>
        <v>-1.2288031457360531</v>
      </c>
      <c r="X284" s="10">
        <f>_xll.FDSR(A284,"FF_SGA(ANN_R,8/1/2018,10/31/2018,AY)")</f>
        <v>6.2469999999999999</v>
      </c>
      <c r="Y284" s="10"/>
      <c r="Z284" s="10"/>
      <c r="AA284" s="3">
        <f t="array" ref="AA284:CM284">_xll.FDSR($A284,"FG_PRICE(8/1/2018,10/31/2018,,USD)")</f>
        <v>8.2200000000000006</v>
      </c>
      <c r="AB284" s="3">
        <v>8.25</v>
      </c>
      <c r="AC284" s="4">
        <v>8.25</v>
      </c>
      <c r="AD284" s="3">
        <v>8.25</v>
      </c>
      <c r="AE284" s="3">
        <v>8.4</v>
      </c>
      <c r="AF284" s="3">
        <v>8.35</v>
      </c>
      <c r="AG284" s="3">
        <v>8.35</v>
      </c>
      <c r="AH284" s="3">
        <v>8.3500999999999994</v>
      </c>
      <c r="AI284" s="3">
        <v>8.5</v>
      </c>
      <c r="AJ284" s="3">
        <v>8.3269000000000002</v>
      </c>
      <c r="AK284" s="3">
        <v>8.0380000000000003</v>
      </c>
      <c r="AL284" s="3">
        <v>8.34</v>
      </c>
      <c r="AM284" s="3">
        <v>8.1067999999999998</v>
      </c>
      <c r="AN284" s="3">
        <v>8.1</v>
      </c>
      <c r="AO284" s="3">
        <v>8.75</v>
      </c>
      <c r="AP284" s="3">
        <v>8.8817000000000004</v>
      </c>
      <c r="AQ284" s="3">
        <v>8.9</v>
      </c>
      <c r="AR284" s="3">
        <v>9.25</v>
      </c>
      <c r="AS284" s="3">
        <v>9.19</v>
      </c>
      <c r="AT284" s="3">
        <v>9.1944999999999997</v>
      </c>
      <c r="AU284" s="3">
        <v>9.14</v>
      </c>
      <c r="AV284" s="3">
        <v>9.0449999999999999</v>
      </c>
      <c r="AW284" s="3">
        <v>9.14</v>
      </c>
      <c r="AX284" s="3">
        <v>9.24</v>
      </c>
      <c r="AY284" s="3">
        <v>9.1809999999999992</v>
      </c>
      <c r="AZ284" s="3">
        <v>9.16</v>
      </c>
      <c r="BA284" s="3">
        <v>8.77</v>
      </c>
      <c r="BB284" s="3">
        <v>8.8026999999999997</v>
      </c>
      <c r="BC284" s="3">
        <v>8.6999999999999993</v>
      </c>
      <c r="BD284" s="3">
        <v>8.8975000000000009</v>
      </c>
      <c r="BE284" s="3">
        <v>8.64</v>
      </c>
      <c r="BF284" s="3">
        <v>8.6300000000000008</v>
      </c>
      <c r="BG284" s="3">
        <v>8.67</v>
      </c>
      <c r="BH284" s="3">
        <v>8.75</v>
      </c>
      <c r="BI284" s="3">
        <v>8.99</v>
      </c>
      <c r="BJ284" s="3">
        <v>8.8544</v>
      </c>
      <c r="BK284" s="3">
        <v>8.65</v>
      </c>
      <c r="BL284" s="3">
        <v>8.7438000000000002</v>
      </c>
      <c r="BM284" s="3">
        <v>8.7639999999999993</v>
      </c>
      <c r="BN284" s="3">
        <v>8.64</v>
      </c>
      <c r="BO284" s="3">
        <v>8.9499999999999993</v>
      </c>
      <c r="BP284" s="3">
        <v>8.98</v>
      </c>
      <c r="BQ284" s="3">
        <v>9</v>
      </c>
      <c r="BR284" s="3">
        <v>9</v>
      </c>
      <c r="BS284" s="3">
        <v>9.09</v>
      </c>
      <c r="BT284" s="3">
        <v>9.0500000000000007</v>
      </c>
      <c r="BU284" s="3">
        <v>9</v>
      </c>
      <c r="BV284" s="3">
        <v>9</v>
      </c>
      <c r="BW284" s="3">
        <v>8.7100000000000009</v>
      </c>
      <c r="BX284" s="3">
        <v>8.8000000000000007</v>
      </c>
      <c r="BY284" s="3">
        <v>8.6709999999999994</v>
      </c>
      <c r="BZ284" s="3">
        <v>8.6</v>
      </c>
      <c r="CA284" s="3">
        <v>8.51</v>
      </c>
      <c r="CB284" s="3">
        <v>8.5500000000000007</v>
      </c>
      <c r="CC284" s="3">
        <v>8.4849999999999994</v>
      </c>
      <c r="CD284" s="3">
        <v>8.3000000000000007</v>
      </c>
      <c r="CE284" s="3">
        <v>7.87</v>
      </c>
      <c r="CF284" s="3">
        <v>8</v>
      </c>
      <c r="CG284" s="3">
        <v>7.89</v>
      </c>
      <c r="CH284" s="3">
        <v>8.01</v>
      </c>
      <c r="CI284" s="3">
        <v>8</v>
      </c>
      <c r="CJ284" s="3">
        <v>7.8</v>
      </c>
      <c r="CK284" s="3">
        <v>7.9265999999999996</v>
      </c>
      <c r="CL284" s="3">
        <v>7.72</v>
      </c>
      <c r="CM284" s="3">
        <v>7.7</v>
      </c>
      <c r="CN284" s="3"/>
      <c r="CO284" s="3"/>
    </row>
    <row r="285" spans="1:93" hidden="1" x14ac:dyDescent="0.25">
      <c r="A285" t="s">
        <v>5534</v>
      </c>
      <c r="B285" t="s">
        <v>5535</v>
      </c>
      <c r="C285" s="1" t="s">
        <v>5536</v>
      </c>
      <c r="D285" s="2">
        <v>-0.27773988199999999</v>
      </c>
      <c r="E285">
        <v>15497</v>
      </c>
      <c r="F285">
        <v>2018</v>
      </c>
      <c r="G285" s="7">
        <v>1</v>
      </c>
      <c r="H285" s="8">
        <f t="shared" si="28"/>
        <v>0</v>
      </c>
      <c r="I285" s="8">
        <f>_xll.FDS(A285,"FF_CURR_RATIO(ANN_R,0)")</f>
        <v>10.186360266864339</v>
      </c>
      <c r="J285" s="8">
        <f t="shared" si="32"/>
        <v>1</v>
      </c>
      <c r="K285" s="8">
        <f>_xll.FDS(A285,"FF_PBK(ANN_R,0)")</f>
        <v>0.66345605969543464</v>
      </c>
      <c r="L285" s="8" t="e">
        <f>_xll.FDSR(A285,"FF_PE(ANN_R,NOW,NOW,AY)")</f>
        <v>#N/A</v>
      </c>
      <c r="M285" s="12">
        <f>_xll.FDSR(A285,"FF_EPS(ANN_R,NOW,NOW,AY)")</f>
        <v>-1.1000000000000001</v>
      </c>
      <c r="N285" s="12"/>
      <c r="O285" s="12">
        <f>_xll.FDSR(A285,"FF_SALES(ANN_R,NOW,NOW,AY)")</f>
        <v>0</v>
      </c>
      <c r="P285" s="10">
        <f>_xll.FDSR(A285,"FF_RD_EXP(ANN_R,NOW,NOW,AY)")</f>
        <v>17.948</v>
      </c>
      <c r="Q285" s="10">
        <f>_xll.FDS(A285,"FF_ASSETS(ANN_R,0)")</f>
        <v>69.882999999999996</v>
      </c>
      <c r="R285" s="10">
        <f t="shared" si="29"/>
        <v>0.25682927178283704</v>
      </c>
      <c r="S285" s="10">
        <f t="shared" si="33"/>
        <v>1</v>
      </c>
      <c r="T285" s="10">
        <f t="shared" si="30"/>
        <v>1.5961268593881561</v>
      </c>
      <c r="U285" s="10">
        <f t="array" ref="U285:V285">_xll.FDSR(A285,"FF_DEBT_ASSETS(ANN_R,11/30/2016,10/31/2018,AY)")</f>
        <v>3.330982051884944</v>
      </c>
      <c r="V285" s="10">
        <v>3.5139939641986029</v>
      </c>
      <c r="W285" s="10">
        <f t="shared" si="31"/>
        <v>0.18301191231365888</v>
      </c>
      <c r="X285" s="10">
        <f>_xll.FDSR(A285,"FF_SGA(ANN_R,8/1/2018,10/31/2018,AY)")</f>
        <v>26.942</v>
      </c>
      <c r="Y285" s="10"/>
      <c r="Z285" s="10"/>
      <c r="AA285" s="3">
        <f t="array" ref="AA285:CM285">_xll.FDSR($A285,"FG_PRICE(8/1/2018,10/31/2018,,USD)")</f>
        <v>1.4252</v>
      </c>
      <c r="AB285" s="3">
        <v>1.35</v>
      </c>
      <c r="AC285" s="4">
        <v>1.4</v>
      </c>
      <c r="AD285" s="3">
        <v>1.4</v>
      </c>
      <c r="AE285" s="3">
        <v>1.425</v>
      </c>
      <c r="AF285" s="3">
        <v>1.3</v>
      </c>
      <c r="AG285" s="3">
        <v>1.25</v>
      </c>
      <c r="AH285" s="3">
        <v>1.75</v>
      </c>
      <c r="AI285" s="3">
        <v>1.65</v>
      </c>
      <c r="AJ285" s="3">
        <v>1.75</v>
      </c>
      <c r="AK285" s="3">
        <v>1.7749999999999999</v>
      </c>
      <c r="AL285" s="3">
        <v>1.75</v>
      </c>
      <c r="AM285" s="3">
        <v>2</v>
      </c>
      <c r="AN285" s="3">
        <v>2.2999999999999998</v>
      </c>
      <c r="AO285" s="3">
        <v>2.4</v>
      </c>
      <c r="AP285" s="3">
        <v>2.35</v>
      </c>
      <c r="AQ285" s="3">
        <v>2.2999999999999998</v>
      </c>
      <c r="AR285" s="3">
        <v>2.25</v>
      </c>
      <c r="AS285" s="3">
        <v>2.35</v>
      </c>
      <c r="AT285" s="3">
        <v>2.35</v>
      </c>
      <c r="AU285" s="3">
        <v>2.4</v>
      </c>
      <c r="AV285" s="3">
        <v>2.4</v>
      </c>
      <c r="AW285" s="3">
        <v>2.35</v>
      </c>
      <c r="AX285" s="3">
        <v>2.5</v>
      </c>
      <c r="AY285" s="3">
        <v>2.6</v>
      </c>
      <c r="AZ285" s="3">
        <v>2.4500000000000002</v>
      </c>
      <c r="BA285" s="3">
        <v>2.4500000000000002</v>
      </c>
      <c r="BB285" s="3">
        <v>2.6</v>
      </c>
      <c r="BC285" s="3">
        <v>2.5499999999999998</v>
      </c>
      <c r="BD285" s="3">
        <v>2.5499999999999998</v>
      </c>
      <c r="BE285" s="3">
        <v>2.6</v>
      </c>
      <c r="BF285" s="3">
        <v>2.65</v>
      </c>
      <c r="BG285" s="3">
        <v>2.8</v>
      </c>
      <c r="BH285" s="3">
        <v>3.05</v>
      </c>
      <c r="BI285" s="3">
        <v>3.05</v>
      </c>
      <c r="BJ285" s="3">
        <v>3.15</v>
      </c>
      <c r="BK285" s="3">
        <v>3.3</v>
      </c>
      <c r="BL285" s="3">
        <v>3.65</v>
      </c>
      <c r="BM285" s="3">
        <v>3.55</v>
      </c>
      <c r="BN285" s="3">
        <v>3.6</v>
      </c>
      <c r="BO285" s="3">
        <v>3.6</v>
      </c>
      <c r="BP285" s="3">
        <v>3.6</v>
      </c>
      <c r="BQ285" s="3">
        <v>3.52</v>
      </c>
      <c r="BR285" s="3">
        <v>3.46</v>
      </c>
      <c r="BS285" s="3">
        <v>3.5</v>
      </c>
      <c r="BT285" s="3">
        <v>3.5</v>
      </c>
      <c r="BU285" s="3">
        <v>3.62</v>
      </c>
      <c r="BV285" s="3">
        <v>3.41</v>
      </c>
      <c r="BW285" s="3">
        <v>3.45</v>
      </c>
      <c r="BX285" s="3">
        <v>3.32</v>
      </c>
      <c r="BY285" s="3">
        <v>3.32</v>
      </c>
      <c r="BZ285" s="3">
        <v>3.45</v>
      </c>
      <c r="CA285" s="3">
        <v>3.58</v>
      </c>
      <c r="CB285" s="3">
        <v>3.67</v>
      </c>
      <c r="CC285" s="3">
        <v>3.72</v>
      </c>
      <c r="CD285" s="3">
        <v>3.67</v>
      </c>
      <c r="CE285" s="3">
        <v>3.73</v>
      </c>
      <c r="CF285" s="3">
        <v>3.71</v>
      </c>
      <c r="CG285" s="3">
        <v>3.5</v>
      </c>
      <c r="CH285" s="3">
        <v>3.48</v>
      </c>
      <c r="CI285" s="3">
        <v>3.5</v>
      </c>
      <c r="CJ285" s="3">
        <v>3.63</v>
      </c>
      <c r="CK285" s="3">
        <v>3.56</v>
      </c>
      <c r="CL285" s="3">
        <v>3.64</v>
      </c>
      <c r="CM285" s="3">
        <v>3.7</v>
      </c>
      <c r="CN285" s="3"/>
      <c r="CO285" s="3"/>
    </row>
    <row r="286" spans="1:93" hidden="1" x14ac:dyDescent="0.25">
      <c r="A286" t="s">
        <v>2525</v>
      </c>
      <c r="B286" t="s">
        <v>2526</v>
      </c>
      <c r="C286" s="1" t="s">
        <v>3511</v>
      </c>
      <c r="D286" s="2">
        <v>-0.16001220999999999</v>
      </c>
      <c r="E286">
        <v>48072</v>
      </c>
      <c r="F286">
        <v>2018</v>
      </c>
      <c r="G286" s="7">
        <v>1</v>
      </c>
      <c r="H286" s="8">
        <f t="shared" si="28"/>
        <v>0</v>
      </c>
      <c r="I286" s="8">
        <f>_xll.FDS(A286,"FF_CURR_RATIO(ANN_R,0)")</f>
        <v>4.6659580945545009</v>
      </c>
      <c r="J286" s="8">
        <f t="shared" si="32"/>
        <v>1</v>
      </c>
      <c r="K286" s="8">
        <f>_xll.FDS(A286,"FF_PBK(ANN_R,0)")</f>
        <v>1.1950408347995889</v>
      </c>
      <c r="L286" s="8" t="e">
        <f>_xll.FDSR(A286,"FF_PE(ANN_R,NOW,NOW,AY)")</f>
        <v>#N/A</v>
      </c>
      <c r="M286" s="12">
        <f>_xll.FDSR(A286,"FF_EPS(ANN_R,NOW,NOW,AY)")</f>
        <v>-0.46</v>
      </c>
      <c r="N286" s="12"/>
      <c r="O286" s="12">
        <f>_xll.FDSR(A286,"FF_SALES(ANN_R,NOW,NOW,AY)")</f>
        <v>23.515440999999999</v>
      </c>
      <c r="P286" s="10">
        <f>_xll.FDSR(A286,"FF_RD_EXP(ANN_R,NOW,NOW,AY)")</f>
        <v>0.42700900000000003</v>
      </c>
      <c r="Q286" s="10">
        <f>_xll.FDS(A286,"FF_ASSETS(ANN_R,0)")</f>
        <v>19.675585000000002</v>
      </c>
      <c r="R286" s="10">
        <f t="shared" si="29"/>
        <v>2.1702480510744662E-2</v>
      </c>
      <c r="S286" s="10">
        <f t="shared" ref="S286:S330" si="34">IF(AND(R286&gt;0.2,R286&lt;0.8),1,0)</f>
        <v>0</v>
      </c>
      <c r="T286" s="10">
        <f t="shared" si="30"/>
        <v>8.0685483870967634E-2</v>
      </c>
      <c r="U286" s="10">
        <f t="array" ref="U286:V286">_xll.FDSR(A286,"FF_DEBT_ASSETS(ANN_R,11/30/2016,10/31/2018,AY)")</f>
        <v>0</v>
      </c>
      <c r="V286" s="10">
        <v>0</v>
      </c>
      <c r="W286" s="10">
        <f t="shared" si="31"/>
        <v>0</v>
      </c>
      <c r="X286" s="10">
        <f>_xll.FDSR(A286,"FF_SGA(ANN_R,8/1/2018,10/31/2018,AY)")</f>
        <v>6.9389209999999997</v>
      </c>
      <c r="Y286" s="10"/>
      <c r="Z286" s="10"/>
      <c r="AA286" s="3">
        <f t="array" ref="AA286:CM286">_xll.FDSR($A286,"FG_PRICE(8/1/2018,10/31/2018,,USD)")</f>
        <v>2.48</v>
      </c>
      <c r="AB286" s="3">
        <v>2.5897999999999999</v>
      </c>
      <c r="AC286" s="4">
        <v>2.52</v>
      </c>
      <c r="AD286" s="3">
        <v>2.61</v>
      </c>
      <c r="AE286" s="3">
        <v>2.58</v>
      </c>
      <c r="AF286" s="3">
        <v>2.6</v>
      </c>
      <c r="AG286" s="3">
        <v>2.69</v>
      </c>
      <c r="AH286" s="3">
        <v>2.6240999999999999</v>
      </c>
      <c r="AI286" s="3">
        <v>2.65</v>
      </c>
      <c r="AJ286" s="3">
        <v>2.73</v>
      </c>
      <c r="AK286" s="3">
        <v>2.67</v>
      </c>
      <c r="AL286" s="3">
        <v>2.63</v>
      </c>
      <c r="AM286" s="3">
        <v>2.81</v>
      </c>
      <c r="AN286" s="3">
        <v>3.05</v>
      </c>
      <c r="AO286" s="3">
        <v>4.08</v>
      </c>
      <c r="AP286" s="3">
        <v>4.32</v>
      </c>
      <c r="AQ286" s="3">
        <v>4.25</v>
      </c>
      <c r="AR286" s="3">
        <v>3.97</v>
      </c>
      <c r="AS286" s="3">
        <v>4.2699999999999996</v>
      </c>
      <c r="AT286" s="3">
        <v>4.2253999999999996</v>
      </c>
      <c r="AU286" s="3">
        <v>3.94</v>
      </c>
      <c r="AV286" s="3">
        <v>3.81</v>
      </c>
      <c r="AW286" s="3">
        <v>3.64</v>
      </c>
      <c r="AX286" s="3">
        <v>3.63</v>
      </c>
      <c r="AY286" s="3">
        <v>3.3652000000000002</v>
      </c>
      <c r="AZ286" s="3">
        <v>3.2749999999999999</v>
      </c>
      <c r="BA286" s="3">
        <v>2.73</v>
      </c>
      <c r="BB286" s="3">
        <v>2.8127</v>
      </c>
      <c r="BC286" s="3">
        <v>2.81</v>
      </c>
      <c r="BD286" s="3">
        <v>2.98</v>
      </c>
      <c r="BE286" s="3">
        <v>2.92</v>
      </c>
      <c r="BF286" s="3">
        <v>2.75</v>
      </c>
      <c r="BG286" s="3">
        <v>2.879</v>
      </c>
      <c r="BH286" s="3">
        <v>2.76</v>
      </c>
      <c r="BI286" s="3">
        <v>2.75</v>
      </c>
      <c r="BJ286" s="3">
        <v>2.7684000000000002</v>
      </c>
      <c r="BK286" s="3">
        <v>2.62</v>
      </c>
      <c r="BL286" s="3">
        <v>2.7103999999999999</v>
      </c>
      <c r="BM286" s="3">
        <v>2.73</v>
      </c>
      <c r="BN286" s="3">
        <v>2.7</v>
      </c>
      <c r="BO286" s="3">
        <v>2.67</v>
      </c>
      <c r="BP286" s="3">
        <v>2.8245</v>
      </c>
      <c r="BQ286" s="3">
        <v>2.99</v>
      </c>
      <c r="BR286" s="3">
        <v>2.7353999999999998</v>
      </c>
      <c r="BS286" s="3">
        <v>2.8658000000000001</v>
      </c>
      <c r="BT286" s="3">
        <v>2.76</v>
      </c>
      <c r="BU286" s="3">
        <v>2.83</v>
      </c>
      <c r="BV286" s="3">
        <v>2.66</v>
      </c>
      <c r="BW286" s="3">
        <v>2.64</v>
      </c>
      <c r="BX286" s="3">
        <v>2.63</v>
      </c>
      <c r="BY286" s="3">
        <v>2.7450000000000001</v>
      </c>
      <c r="BZ286" s="3">
        <v>2.74</v>
      </c>
      <c r="CA286" s="3">
        <v>2.85</v>
      </c>
      <c r="CB286" s="3">
        <v>2.8</v>
      </c>
      <c r="CC286" s="3">
        <v>2.69</v>
      </c>
      <c r="CD286" s="3">
        <v>2.62</v>
      </c>
      <c r="CE286" s="3">
        <v>2.74</v>
      </c>
      <c r="CF286" s="3">
        <v>2.75</v>
      </c>
      <c r="CG286" s="3">
        <v>2.7955999999999999</v>
      </c>
      <c r="CH286" s="3">
        <v>2.7408999999999999</v>
      </c>
      <c r="CI286" s="3">
        <v>2.7</v>
      </c>
      <c r="CJ286" s="3">
        <v>2.65</v>
      </c>
      <c r="CK286" s="3">
        <v>2.68</v>
      </c>
      <c r="CL286" s="3">
        <v>2.68</v>
      </c>
      <c r="CM286" s="3">
        <v>2.6800999999999999</v>
      </c>
      <c r="CN286" s="3"/>
      <c r="CO286" s="3"/>
    </row>
    <row r="287" spans="1:93" hidden="1" x14ac:dyDescent="0.25">
      <c r="A287" t="s">
        <v>7594</v>
      </c>
      <c r="B287" t="s">
        <v>7595</v>
      </c>
      <c r="C287" s="1" t="s">
        <v>7596</v>
      </c>
      <c r="D287" s="2">
        <v>-0.34990072799999999</v>
      </c>
      <c r="E287">
        <v>17372</v>
      </c>
      <c r="F287">
        <v>2018</v>
      </c>
      <c r="G287" s="7">
        <v>1</v>
      </c>
      <c r="H287" s="8">
        <f t="shared" si="28"/>
        <v>0</v>
      </c>
      <c r="I287" s="8">
        <f>_xll.FDS(A287,"FF_CURR_RATIO(ANN_R,0)")</f>
        <v>3.7872207327971399</v>
      </c>
      <c r="J287" s="8">
        <f t="shared" si="32"/>
        <v>0</v>
      </c>
      <c r="K287" s="8" t="e">
        <f>_xll.FDS(A287,"FF_PBK(ANN_R,0)")</f>
        <v>#N/A</v>
      </c>
      <c r="L287" s="8" t="e">
        <f>_xll.FDSR(A287,"FF_PE(ANN_R,NOW,NOW,AY)")</f>
        <v>#N/A</v>
      </c>
      <c r="M287" s="12">
        <f>_xll.FDSR(A287,"FF_EPS(ANN_R,NOW,NOW,AY)")</f>
        <v>-0.83840000000000003</v>
      </c>
      <c r="N287" s="12"/>
      <c r="O287" s="12">
        <f>_xll.FDSR(A287,"FF_SALES(ANN_R,NOW,NOW,AY)")</f>
        <v>8.36</v>
      </c>
      <c r="P287" s="10">
        <f>_xll.FDSR(A287,"FF_RD_EXP(ANN_R,NOW,NOW,AY)")</f>
        <v>29.832000000000001</v>
      </c>
      <c r="Q287" s="10">
        <f>_xll.FDS(A287,"FF_ASSETS(ANN_R,0)")</f>
        <v>49.115000000000002</v>
      </c>
      <c r="R287" s="10">
        <f t="shared" si="29"/>
        <v>0.60739081746920487</v>
      </c>
      <c r="S287" s="10">
        <f t="shared" si="34"/>
        <v>1</v>
      </c>
      <c r="T287">
        <f t="shared" si="30"/>
        <v>-0.51773049645390068</v>
      </c>
      <c r="U287">
        <f t="array" ref="U287:V287">_xll.FDSR(A287,"FF_DEBT_ASSETS(ANN_R,11/30/2016,10/31/2018,AY)")</f>
        <v>0</v>
      </c>
      <c r="V287">
        <v>0</v>
      </c>
      <c r="W287">
        <f t="shared" si="31"/>
        <v>0</v>
      </c>
      <c r="X287" s="3">
        <f>_xll.FDSR(A287,"FF_SGA(ANN_R,8/1/2018,10/31/2018,AY)")</f>
        <v>33.341000000000001</v>
      </c>
      <c r="Y287"/>
      <c r="Z287" s="10"/>
      <c r="AA287" s="3">
        <f t="array" ref="AA287:CM287">_xll.FDSR($A287,"FG_PRICE(8/1/2018,10/31/2018,,USD)")</f>
        <v>15.51</v>
      </c>
      <c r="AB287" s="3">
        <v>14.84</v>
      </c>
      <c r="AC287" s="4">
        <v>15.43</v>
      </c>
      <c r="AD287" s="3">
        <v>16.45</v>
      </c>
      <c r="AE287" s="3">
        <v>16.670000000000002</v>
      </c>
      <c r="AF287" s="3">
        <v>15.02</v>
      </c>
      <c r="AG287" s="3">
        <v>15.03</v>
      </c>
      <c r="AH287" s="3">
        <v>15.72</v>
      </c>
      <c r="AI287" s="3">
        <v>15.62</v>
      </c>
      <c r="AJ287" s="3">
        <v>14.8</v>
      </c>
      <c r="AK287" s="3">
        <v>14.2</v>
      </c>
      <c r="AL287" s="3">
        <v>13.73</v>
      </c>
      <c r="AM287" s="3">
        <v>13.7</v>
      </c>
      <c r="AN287" s="3">
        <v>14.35</v>
      </c>
      <c r="AO287" s="3">
        <v>14.12</v>
      </c>
      <c r="AP287" s="3">
        <v>14.93</v>
      </c>
      <c r="AQ287" s="3">
        <v>14.92</v>
      </c>
      <c r="AR287" s="3">
        <v>14.9</v>
      </c>
      <c r="AS287" s="3">
        <v>14.45</v>
      </c>
      <c r="AT287" s="3">
        <v>14.61</v>
      </c>
      <c r="AU287" s="3">
        <v>15.98</v>
      </c>
      <c r="AV287" s="3">
        <v>16.11</v>
      </c>
      <c r="AW287" s="3">
        <v>16.309999999999999</v>
      </c>
      <c r="AX287" s="3">
        <v>14.52</v>
      </c>
      <c r="AY287" s="3">
        <v>14.16</v>
      </c>
      <c r="AZ287" s="3">
        <v>13.16</v>
      </c>
      <c r="BA287" s="3">
        <v>12.9</v>
      </c>
      <c r="BB287" s="3">
        <v>12.19</v>
      </c>
      <c r="BC287" s="3">
        <v>11.96</v>
      </c>
      <c r="BD287" s="3">
        <v>11.43</v>
      </c>
      <c r="BE287" s="3">
        <v>11.3</v>
      </c>
      <c r="BF287" s="3">
        <v>11.25</v>
      </c>
      <c r="BG287" s="3">
        <v>11.07</v>
      </c>
      <c r="BH287" s="3">
        <v>11.4</v>
      </c>
      <c r="BI287" s="3">
        <v>12.29</v>
      </c>
      <c r="BJ287" s="3">
        <v>12.27</v>
      </c>
      <c r="BK287" s="3">
        <v>12.16</v>
      </c>
      <c r="BL287" s="3">
        <v>12.56</v>
      </c>
      <c r="BM287" s="3">
        <v>12.33</v>
      </c>
      <c r="BN287" s="3">
        <v>10.67</v>
      </c>
      <c r="BO287" s="3">
        <v>10.555</v>
      </c>
      <c r="BP287" s="3">
        <v>10.3</v>
      </c>
      <c r="BQ287" s="3">
        <v>10.37</v>
      </c>
      <c r="BR287" s="3">
        <v>11.06</v>
      </c>
      <c r="BS287" s="3">
        <v>10.38</v>
      </c>
      <c r="BT287" s="3">
        <v>9.2799999999999994</v>
      </c>
      <c r="BU287" s="3">
        <v>9.6</v>
      </c>
      <c r="BV287" s="3">
        <v>9.9</v>
      </c>
      <c r="BW287" s="3">
        <v>10.25</v>
      </c>
      <c r="BX287" s="3">
        <v>9.2899999999999991</v>
      </c>
      <c r="BY287" s="3">
        <v>9.48</v>
      </c>
      <c r="BZ287" s="3">
        <v>9.7100000000000009</v>
      </c>
      <c r="CA287" s="3">
        <v>9.5299999999999994</v>
      </c>
      <c r="CB287" s="3">
        <v>9.8699999999999992</v>
      </c>
      <c r="CC287" s="3">
        <v>9.8699999999999992</v>
      </c>
      <c r="CD287" s="3">
        <v>9.81</v>
      </c>
      <c r="CE287" s="3">
        <v>9.65</v>
      </c>
      <c r="CF287" s="3">
        <v>8.92</v>
      </c>
      <c r="CG287" s="3">
        <v>8.89</v>
      </c>
      <c r="CH287" s="3">
        <v>8.1999999999999993</v>
      </c>
      <c r="CI287" s="3">
        <v>8.57</v>
      </c>
      <c r="CJ287" s="3">
        <v>8.61</v>
      </c>
      <c r="CK287" s="3">
        <v>8</v>
      </c>
      <c r="CL287" s="3">
        <v>8.1199999999999992</v>
      </c>
      <c r="CM287" s="3">
        <v>7.48</v>
      </c>
      <c r="CN287" s="3"/>
      <c r="CO287" s="3"/>
    </row>
    <row r="288" spans="1:93" hidden="1" x14ac:dyDescent="0.25">
      <c r="A288" t="s">
        <v>7231</v>
      </c>
      <c r="B288" t="s">
        <v>7232</v>
      </c>
      <c r="C288" s="1" t="s">
        <v>7233</v>
      </c>
      <c r="D288" s="2">
        <v>-0.34357678600000002</v>
      </c>
      <c r="E288">
        <v>16100</v>
      </c>
      <c r="F288">
        <v>2018</v>
      </c>
      <c r="G288" s="7">
        <v>1</v>
      </c>
      <c r="H288" s="8">
        <f t="shared" si="28"/>
        <v>0</v>
      </c>
      <c r="I288" s="8">
        <f>_xll.FDS(A288,"FF_CURR_RATIO(ANN_R,0)")</f>
        <v>2.2290917203491452</v>
      </c>
      <c r="J288" s="8">
        <f t="shared" si="32"/>
        <v>0</v>
      </c>
      <c r="K288" s="8">
        <f>_xll.FDS(A288,"FF_PBK(ANN_R,0)")</f>
        <v>1.7101205494813569</v>
      </c>
      <c r="L288" s="8" t="e">
        <f>_xll.FDSR(A288,"FF_PE(ANN_R,NOW,NOW,AY)")</f>
        <v>#N/A</v>
      </c>
      <c r="M288" s="12">
        <f>_xll.FDSR(A288,"FF_EPS(ANN_R,NOW,NOW,AY)")</f>
        <v>-1.4181999999999999</v>
      </c>
      <c r="N288" s="12"/>
      <c r="O288" s="12">
        <f>_xll.FDSR(A288,"FF_SALES(ANN_R,NOW,NOW,AY)")</f>
        <v>86.676000000000002</v>
      </c>
      <c r="P288" s="10">
        <f>_xll.FDSR(A288,"FF_RD_EXP(ANN_R,NOW,NOW,AY)")</f>
        <v>33.862000000000002</v>
      </c>
      <c r="Q288" s="10">
        <f>_xll.FDS(A288,"FF_ASSETS(ANN_R,0)")</f>
        <v>449.19499999999999</v>
      </c>
      <c r="R288" s="10">
        <f t="shared" si="29"/>
        <v>7.5383742027404582E-2</v>
      </c>
      <c r="S288" s="10">
        <f t="shared" si="34"/>
        <v>0</v>
      </c>
      <c r="T288">
        <f t="shared" si="30"/>
        <v>-0.52012383900928794</v>
      </c>
      <c r="U288">
        <f t="array" ref="U288:V288">_xll.FDSR(A288,"FF_DEBT_ASSETS(ANN_R,11/30/2016,10/31/2018,AY)")</f>
        <v>0</v>
      </c>
      <c r="V288">
        <v>27.913867949753872</v>
      </c>
      <c r="W288">
        <f t="shared" si="31"/>
        <v>27.913867949753872</v>
      </c>
      <c r="X288" s="3">
        <f>_xll.FDSR(A288,"FF_SGA(ANN_R,8/1/2018,10/31/2018,AY)")</f>
        <v>106.416</v>
      </c>
      <c r="Y288"/>
      <c r="Z288" s="10"/>
      <c r="AA288" s="3">
        <f t="array" ref="AA288:CM288">_xll.FDSR($A288,"FG_PRICE(8/1/2018,10/31/2018,,USD)")</f>
        <v>3.23</v>
      </c>
      <c r="AB288" s="3">
        <v>3.26</v>
      </c>
      <c r="AC288" s="4">
        <v>3.14</v>
      </c>
      <c r="AD288" s="3">
        <v>3.15</v>
      </c>
      <c r="AE288" s="3">
        <v>3.18</v>
      </c>
      <c r="AF288" s="3">
        <v>3.18</v>
      </c>
      <c r="AG288" s="3">
        <v>3.06</v>
      </c>
      <c r="AH288" s="3">
        <v>2.8250000000000002</v>
      </c>
      <c r="AI288" s="3">
        <v>2.5299999999999998</v>
      </c>
      <c r="AJ288" s="3">
        <v>2.41</v>
      </c>
      <c r="AK288" s="3">
        <v>2.36</v>
      </c>
      <c r="AL288" s="3">
        <v>2.34</v>
      </c>
      <c r="AM288" s="3">
        <v>2.33</v>
      </c>
      <c r="AN288" s="3">
        <v>2.38</v>
      </c>
      <c r="AO288" s="3">
        <v>2.41</v>
      </c>
      <c r="AP288" s="3">
        <v>2.35</v>
      </c>
      <c r="AQ288" s="3">
        <v>2.3199999999999998</v>
      </c>
      <c r="AR288" s="3">
        <v>2.35</v>
      </c>
      <c r="AS288" s="3">
        <v>2.35</v>
      </c>
      <c r="AT288" s="3">
        <v>2.35</v>
      </c>
      <c r="AU288" s="3">
        <v>2.31</v>
      </c>
      <c r="AV288" s="3">
        <v>2.21</v>
      </c>
      <c r="AW288" s="3">
        <v>2.2200000000000002</v>
      </c>
      <c r="AX288" s="3">
        <v>2.0299999999999998</v>
      </c>
      <c r="AY288" s="3">
        <v>1.95</v>
      </c>
      <c r="AZ288" s="3">
        <v>1.89</v>
      </c>
      <c r="BA288" s="3">
        <v>1.8</v>
      </c>
      <c r="BB288" s="3">
        <v>1.59</v>
      </c>
      <c r="BC288" s="3">
        <v>1.45</v>
      </c>
      <c r="BD288" s="3">
        <v>1.49</v>
      </c>
      <c r="BE288" s="3">
        <v>1.69</v>
      </c>
      <c r="BF288" s="3">
        <v>1.58</v>
      </c>
      <c r="BG288" s="3">
        <v>1.41</v>
      </c>
      <c r="BH288" s="3">
        <v>1.56</v>
      </c>
      <c r="BI288" s="3">
        <v>1.7</v>
      </c>
      <c r="BJ288" s="3">
        <v>1.56</v>
      </c>
      <c r="BK288" s="3">
        <v>1.55</v>
      </c>
      <c r="BL288" s="3">
        <v>1.57</v>
      </c>
      <c r="BM288" s="3">
        <v>1.65</v>
      </c>
      <c r="BN288" s="3">
        <v>1.71</v>
      </c>
      <c r="BO288" s="3">
        <v>1.58</v>
      </c>
      <c r="BP288" s="3">
        <v>1.57</v>
      </c>
      <c r="BQ288" s="3">
        <v>1.58</v>
      </c>
      <c r="BR288" s="3">
        <v>1.44</v>
      </c>
      <c r="BS288" s="3">
        <v>1.48</v>
      </c>
      <c r="BT288" s="3">
        <v>1.45</v>
      </c>
      <c r="BU288" s="3">
        <v>1.42</v>
      </c>
      <c r="BV288" s="3">
        <v>1.41</v>
      </c>
      <c r="BW288" s="3">
        <v>1.39</v>
      </c>
      <c r="BX288" s="3">
        <v>1.38</v>
      </c>
      <c r="BY288" s="3">
        <v>1.4</v>
      </c>
      <c r="BZ288" s="3">
        <v>1.42</v>
      </c>
      <c r="CA288" s="3">
        <v>1.36</v>
      </c>
      <c r="CB288" s="3">
        <v>1.4</v>
      </c>
      <c r="CC288" s="3">
        <v>1.39</v>
      </c>
      <c r="CD288" s="3">
        <v>1.32</v>
      </c>
      <c r="CE288" s="3">
        <v>1.37</v>
      </c>
      <c r="CF288" s="3">
        <v>1.43</v>
      </c>
      <c r="CG288" s="3">
        <v>1.51</v>
      </c>
      <c r="CH288" s="3">
        <v>1.49</v>
      </c>
      <c r="CI288" s="3">
        <v>1.55</v>
      </c>
      <c r="CJ288" s="3">
        <v>1.46</v>
      </c>
      <c r="CK288" s="3">
        <v>1.6</v>
      </c>
      <c r="CL288" s="3">
        <v>1.7</v>
      </c>
      <c r="CM288" s="3">
        <v>1.55</v>
      </c>
      <c r="CN288" s="3"/>
      <c r="CO288" s="3"/>
    </row>
    <row r="289" spans="1:93" hidden="1" x14ac:dyDescent="0.25">
      <c r="A289" t="s">
        <v>2974</v>
      </c>
      <c r="B289" t="s">
        <v>2975</v>
      </c>
      <c r="C289" s="1" t="s">
        <v>2976</v>
      </c>
      <c r="D289" s="2">
        <v>-0.22975579900000001</v>
      </c>
      <c r="E289">
        <v>75714</v>
      </c>
      <c r="F289">
        <v>2018</v>
      </c>
      <c r="G289" s="7">
        <v>1</v>
      </c>
      <c r="H289" s="8">
        <f t="shared" si="28"/>
        <v>0</v>
      </c>
      <c r="I289" s="8">
        <f>_xll.FDS(A289,"FF_CURR_RATIO(ANN_R,0)")</f>
        <v>3.1967924528301892</v>
      </c>
      <c r="J289" s="8">
        <f t="shared" si="32"/>
        <v>0</v>
      </c>
      <c r="K289" s="8">
        <f>_xll.FDS(A289,"FF_PBK(ANN_R,0)")</f>
        <v>1.3162306683216369</v>
      </c>
      <c r="L289" s="8" t="e">
        <f>_xll.FDSR(A289,"FF_PE(ANN_R,NOW,NOW,AY)")</f>
        <v>#N/A</v>
      </c>
      <c r="M289" s="12">
        <f>_xll.FDSR(A289,"FF_EPS(ANN_R,NOW,NOW,AY)")</f>
        <v>-1.65</v>
      </c>
      <c r="N289" s="12"/>
      <c r="O289" s="12">
        <f>_xll.FDSR(A289,"FF_SALES(ANN_R,NOW,NOW,AY)")</f>
        <v>41.804000000000002</v>
      </c>
      <c r="P289" s="10">
        <f>_xll.FDSR(A289,"FF_RD_EXP(ANN_R,NOW,NOW,AY)")</f>
        <v>9.3420000000000005</v>
      </c>
      <c r="Q289" s="10">
        <f>_xll.FDS(A289,"FF_ASSETS(ANN_R,0)")</f>
        <v>67.876999999999995</v>
      </c>
      <c r="R289" s="10">
        <f t="shared" si="29"/>
        <v>0.13763130368165949</v>
      </c>
      <c r="S289" s="10">
        <f t="shared" si="34"/>
        <v>0</v>
      </c>
      <c r="T289" s="10">
        <f t="shared" si="30"/>
        <v>-0.52173913043478271</v>
      </c>
      <c r="U289" s="10">
        <f t="array" ref="U289:V289">_xll.FDSR(A289,"FF_DEBT_ASSETS(ANN_R,11/30/2016,10/31/2018,AY)")</f>
        <v>0</v>
      </c>
      <c r="V289" s="10">
        <v>0</v>
      </c>
      <c r="W289" s="10">
        <f t="shared" si="31"/>
        <v>0</v>
      </c>
      <c r="X289" s="10">
        <f>_xll.FDSR(A289,"FF_SGA(ANN_R,8/1/2018,10/31/2018,AY)")</f>
        <v>27.498999999999999</v>
      </c>
      <c r="Y289" s="10"/>
      <c r="Z289" s="10"/>
      <c r="AA289" s="3">
        <f t="array" ref="AA289:CM289">_xll.FDSR($A289,"FG_PRICE(8/1/2018,10/31/2018,,USD)")</f>
        <v>3.45</v>
      </c>
      <c r="AB289" s="3">
        <v>3.4</v>
      </c>
      <c r="AC289" s="4">
        <v>3.36</v>
      </c>
      <c r="AD289" s="3">
        <v>3.45</v>
      </c>
      <c r="AE289" s="3">
        <v>3.4</v>
      </c>
      <c r="AF289" s="3">
        <v>3.4</v>
      </c>
      <c r="AG289" s="3">
        <v>3.35</v>
      </c>
      <c r="AH289" s="3">
        <v>2.4</v>
      </c>
      <c r="AI289" s="3">
        <v>2.4</v>
      </c>
      <c r="AJ289" s="3">
        <v>2.4500000000000002</v>
      </c>
      <c r="AK289" s="3">
        <v>2.5</v>
      </c>
      <c r="AL289" s="3">
        <v>2.4500000000000002</v>
      </c>
      <c r="AM289" s="3">
        <v>2.4441999999999999</v>
      </c>
      <c r="AN289" s="3">
        <v>2.35</v>
      </c>
      <c r="AO289" s="3">
        <v>2.35</v>
      </c>
      <c r="AP289" s="3">
        <v>2.4</v>
      </c>
      <c r="AQ289" s="3">
        <v>2.25</v>
      </c>
      <c r="AR289" s="3">
        <v>2.15</v>
      </c>
      <c r="AS289" s="3">
        <v>2.15</v>
      </c>
      <c r="AT289" s="3">
        <v>2.2749999999999999</v>
      </c>
      <c r="AU289" s="3">
        <v>2.2999999999999998</v>
      </c>
      <c r="AV289" s="3">
        <v>2.11</v>
      </c>
      <c r="AW289" s="3">
        <v>2.15</v>
      </c>
      <c r="AX289" s="3">
        <v>2.25</v>
      </c>
      <c r="AY289" s="3">
        <v>2.0499999999999998</v>
      </c>
      <c r="AZ289" s="3">
        <v>2.15</v>
      </c>
      <c r="BA289" s="3">
        <v>2.15</v>
      </c>
      <c r="BB289" s="3">
        <v>2.0499999999999998</v>
      </c>
      <c r="BC289" s="3">
        <v>2.2000000000000002</v>
      </c>
      <c r="BD289" s="3">
        <v>2.1</v>
      </c>
      <c r="BE289" s="3">
        <v>2.0499999999999998</v>
      </c>
      <c r="BF289" s="3">
        <v>2.15</v>
      </c>
      <c r="BG289" s="3">
        <v>2.0499999999999998</v>
      </c>
      <c r="BH289" s="3">
        <v>2.1</v>
      </c>
      <c r="BI289" s="3">
        <v>2.1</v>
      </c>
      <c r="BJ289" s="3">
        <v>2.15</v>
      </c>
      <c r="BK289" s="3">
        <v>2.15</v>
      </c>
      <c r="BL289" s="3">
        <v>2.25</v>
      </c>
      <c r="BM289" s="3">
        <v>2.1</v>
      </c>
      <c r="BN289" s="3">
        <v>2.0499999999999998</v>
      </c>
      <c r="BO289" s="3">
        <v>2.31</v>
      </c>
      <c r="BP289" s="3">
        <v>2.2000000000000002</v>
      </c>
      <c r="BQ289" s="3">
        <v>2.09</v>
      </c>
      <c r="BR289" s="3">
        <v>2</v>
      </c>
      <c r="BS289" s="3">
        <v>1.86</v>
      </c>
      <c r="BT289" s="3">
        <v>1.9550000000000001</v>
      </c>
      <c r="BU289" s="3">
        <v>1.99</v>
      </c>
      <c r="BV289" s="3">
        <v>1.83</v>
      </c>
      <c r="BW289" s="3">
        <v>1.82</v>
      </c>
      <c r="BX289" s="3">
        <v>1.71</v>
      </c>
      <c r="BY289" s="3">
        <v>1.7727999999999999</v>
      </c>
      <c r="BZ289" s="3">
        <v>1.77</v>
      </c>
      <c r="CA289" s="3">
        <v>1.65</v>
      </c>
      <c r="CB289" s="3">
        <v>1.78</v>
      </c>
      <c r="CC289" s="3">
        <v>1.7</v>
      </c>
      <c r="CD289" s="3">
        <v>1.6</v>
      </c>
      <c r="CE289" s="3">
        <v>1.57</v>
      </c>
      <c r="CF289" s="3">
        <v>1.59</v>
      </c>
      <c r="CG289" s="3">
        <v>1.6</v>
      </c>
      <c r="CH289" s="3">
        <v>1.6</v>
      </c>
      <c r="CI289" s="3">
        <v>1.62</v>
      </c>
      <c r="CJ289" s="3">
        <v>1.63</v>
      </c>
      <c r="CK289" s="3">
        <v>1.5</v>
      </c>
      <c r="CL289" s="3">
        <v>1.61</v>
      </c>
      <c r="CM289" s="3">
        <v>1.65</v>
      </c>
      <c r="CN289" s="3"/>
      <c r="CO289" s="3"/>
    </row>
    <row r="290" spans="1:93" hidden="1" x14ac:dyDescent="0.25">
      <c r="A290" t="s">
        <v>7262</v>
      </c>
      <c r="B290" t="s">
        <v>7263</v>
      </c>
      <c r="C290" s="1" t="s">
        <v>7264</v>
      </c>
      <c r="D290" s="2">
        <v>-0.23012602900000001</v>
      </c>
      <c r="E290">
        <v>90400</v>
      </c>
      <c r="F290">
        <v>2018</v>
      </c>
      <c r="G290" s="7">
        <v>1</v>
      </c>
      <c r="H290" s="8">
        <f t="shared" si="28"/>
        <v>0</v>
      </c>
      <c r="I290" s="8">
        <f>_xll.FDS(A290,"FF_CURR_RATIO(ANN_R,0)")</f>
        <v>5.363186972957255</v>
      </c>
      <c r="J290" s="8">
        <f t="shared" si="32"/>
        <v>1</v>
      </c>
      <c r="K290" s="8">
        <f>_xll.FDS(A290,"FF_PBK(ANN_R,0)")</f>
        <v>2.7290833839503912</v>
      </c>
      <c r="L290" s="8">
        <f>_xll.FDSR(A290,"FF_PE(ANN_R,NOW,NOW,AY)")</f>
        <v>7.4883720930232558</v>
      </c>
      <c r="M290" s="12">
        <f>_xll.FDSR(A290,"FF_EPS(ANN_R,NOW,NOW,AY)")</f>
        <v>1.29</v>
      </c>
      <c r="N290" s="12"/>
      <c r="O290" s="12">
        <f>_xll.FDSR(A290,"FF_SALES(ANN_R,NOW,NOW,AY)")</f>
        <v>35.692</v>
      </c>
      <c r="P290" s="10">
        <f>_xll.FDSR(A290,"FF_RD_EXP(ANN_R,NOW,NOW,AY)")</f>
        <v>0.157</v>
      </c>
      <c r="Q290" s="10">
        <f>_xll.FDS(A290,"FF_ASSETS(ANN_R,0)")</f>
        <v>82.772999999999996</v>
      </c>
      <c r="R290" s="10">
        <f t="shared" si="29"/>
        <v>1.8967537723653849E-3</v>
      </c>
      <c r="S290" s="10">
        <f t="shared" si="34"/>
        <v>0</v>
      </c>
      <c r="T290" s="10">
        <f t="shared" si="30"/>
        <v>-0.12311780336581035</v>
      </c>
      <c r="U290" s="10">
        <f t="array" ref="U290:V290">_xll.FDSR(A290,"FF_DEBT_ASSETS(ANN_R,11/30/2016,10/31/2018,AY)")</f>
        <v>46.112710818593172</v>
      </c>
      <c r="V290" s="10">
        <v>0</v>
      </c>
      <c r="W290" s="10">
        <f t="shared" si="31"/>
        <v>-46.112710818593172</v>
      </c>
      <c r="X290" s="10">
        <f>_xll.FDSR(A290,"FF_SGA(ANN_R,8/1/2018,10/31/2018,AY)")</f>
        <v>9.1630000000000003</v>
      </c>
      <c r="Y290" s="10"/>
      <c r="Z290" s="10"/>
      <c r="AA290" s="3">
        <f t="array" ref="AA290:CM290">_xll.FDSR($A290,"FG_PRICE(8/1/2018,10/31/2018,,USD)")</f>
        <v>11.29</v>
      </c>
      <c r="AB290" s="3">
        <v>11.23</v>
      </c>
      <c r="AC290" s="4">
        <v>11.25</v>
      </c>
      <c r="AD290" s="3">
        <v>11.16</v>
      </c>
      <c r="AE290" s="3">
        <v>11.19</v>
      </c>
      <c r="AF290" s="3">
        <v>11.28</v>
      </c>
      <c r="AG290" s="3">
        <v>11.28</v>
      </c>
      <c r="AH290" s="3">
        <v>11.2</v>
      </c>
      <c r="AI290" s="3">
        <v>11.23</v>
      </c>
      <c r="AJ290" s="3">
        <v>11.29</v>
      </c>
      <c r="AK290" s="3">
        <v>11.25</v>
      </c>
      <c r="AL290" s="3">
        <v>11.43</v>
      </c>
      <c r="AM290" s="3">
        <v>11.05</v>
      </c>
      <c r="AN290" s="3">
        <v>11.29</v>
      </c>
      <c r="AO290" s="3">
        <v>11.2</v>
      </c>
      <c r="AP290" s="3">
        <v>11.26</v>
      </c>
      <c r="AQ290" s="3">
        <v>11.26</v>
      </c>
      <c r="AR290" s="3">
        <v>11.28</v>
      </c>
      <c r="AS290" s="3">
        <v>11.21</v>
      </c>
      <c r="AT290" s="3">
        <v>11.17</v>
      </c>
      <c r="AU290" s="3">
        <v>11.27</v>
      </c>
      <c r="AV290" s="3">
        <v>11.6</v>
      </c>
      <c r="AW290" s="3">
        <v>11.42</v>
      </c>
      <c r="AX290" s="3">
        <v>11.3</v>
      </c>
      <c r="AY290" s="3">
        <v>11.28</v>
      </c>
      <c r="AZ290" s="3">
        <v>11.21</v>
      </c>
      <c r="BA290" s="3">
        <v>11.33</v>
      </c>
      <c r="BB290" s="3">
        <v>11.3</v>
      </c>
      <c r="BC290" s="3">
        <v>11.25</v>
      </c>
      <c r="BD290" s="3">
        <v>11.33</v>
      </c>
      <c r="BE290" s="3">
        <v>11.37</v>
      </c>
      <c r="BF290" s="3">
        <v>11.37</v>
      </c>
      <c r="BG290" s="3">
        <v>11.4</v>
      </c>
      <c r="BH290" s="3">
        <v>11.75</v>
      </c>
      <c r="BI290" s="3">
        <v>11.64</v>
      </c>
      <c r="BJ290" s="3">
        <v>11.8</v>
      </c>
      <c r="BK290" s="3">
        <v>11.73</v>
      </c>
      <c r="BL290" s="3">
        <v>11.58</v>
      </c>
      <c r="BM290" s="3">
        <v>11.75</v>
      </c>
      <c r="BN290" s="3">
        <v>11.74</v>
      </c>
      <c r="BO290" s="3">
        <v>11.78</v>
      </c>
      <c r="BP290" s="3">
        <v>11.96</v>
      </c>
      <c r="BQ290" s="3">
        <v>11.93</v>
      </c>
      <c r="BR290" s="3">
        <v>12.02</v>
      </c>
      <c r="BS290" s="3">
        <v>12.29</v>
      </c>
      <c r="BT290" s="3">
        <v>11.99</v>
      </c>
      <c r="BU290" s="3">
        <v>11.69</v>
      </c>
      <c r="BV290" s="3">
        <v>11.67</v>
      </c>
      <c r="BW290" s="3">
        <v>11.46</v>
      </c>
      <c r="BX290" s="3">
        <v>11.3</v>
      </c>
      <c r="BY290" s="3">
        <v>10.76</v>
      </c>
      <c r="BZ290" s="3">
        <v>10.64</v>
      </c>
      <c r="CA290" s="3">
        <v>10.4</v>
      </c>
      <c r="CB290" s="3">
        <v>10.62</v>
      </c>
      <c r="CC290" s="3">
        <v>10.48</v>
      </c>
      <c r="CD290" s="3">
        <v>10.48</v>
      </c>
      <c r="CE290" s="3">
        <v>10.39</v>
      </c>
      <c r="CF290" s="3">
        <v>10.4</v>
      </c>
      <c r="CG290" s="3">
        <v>10.39</v>
      </c>
      <c r="CH290" s="3">
        <v>9.64</v>
      </c>
      <c r="CI290" s="3">
        <v>9.4700000000000006</v>
      </c>
      <c r="CJ290" s="3">
        <v>9.5299999999999994</v>
      </c>
      <c r="CK290" s="3">
        <v>9.7200000000000006</v>
      </c>
      <c r="CL290" s="3">
        <v>9.84</v>
      </c>
      <c r="CM290" s="3">
        <v>9.9</v>
      </c>
      <c r="CN290" s="3"/>
      <c r="CO290" s="3"/>
    </row>
    <row r="291" spans="1:93" ht="14.4" hidden="1" customHeight="1" x14ac:dyDescent="0.25">
      <c r="A291" t="s">
        <v>1706</v>
      </c>
      <c r="B291" t="s">
        <v>1707</v>
      </c>
      <c r="C291" s="1" t="s">
        <v>3377</v>
      </c>
      <c r="D291" s="2">
        <v>-0.174439911</v>
      </c>
      <c r="E291">
        <v>81124</v>
      </c>
      <c r="F291">
        <v>2018</v>
      </c>
      <c r="G291" s="7">
        <v>1</v>
      </c>
      <c r="H291" s="8">
        <f t="shared" si="28"/>
        <v>0</v>
      </c>
      <c r="I291" s="8">
        <f>_xll.FDS(A291,"FF_CURR_RATIO(ANN_R,0)")</f>
        <v>42.669084315503177</v>
      </c>
      <c r="J291" s="8">
        <f t="shared" si="32"/>
        <v>1</v>
      </c>
      <c r="K291" s="8">
        <f>_xll.FDS(A291,"FF_PBK(ANN_R,0)")</f>
        <v>0.82244254168544395</v>
      </c>
      <c r="L291" s="8" t="e">
        <f>_xll.FDSR(A291,"FF_PE(ANN_R,NOW,NOW,AY)")</f>
        <v>#N/A</v>
      </c>
      <c r="M291" s="12">
        <f>_xll.FDSR(A291,"FF_EPS(ANN_R,NOW,NOW,AY)")</f>
        <v>-0.27</v>
      </c>
      <c r="N291" s="12"/>
      <c r="O291" s="12">
        <f>_xll.FDSR(A291,"FF_SALES(ANN_R,NOW,NOW,AY)")</f>
        <v>15.022</v>
      </c>
      <c r="P291" s="10">
        <f>_xll.FDSR(A291,"FF_RD_EXP(ANN_R,NOW,NOW,AY)")</f>
        <v>0</v>
      </c>
      <c r="Q291" s="10">
        <f>_xll.FDS(A291,"FF_ASSETS(ANN_R,0)")</f>
        <v>47.756999999999998</v>
      </c>
      <c r="R291" s="10">
        <f t="shared" si="29"/>
        <v>0</v>
      </c>
      <c r="S291" s="10">
        <f t="shared" si="34"/>
        <v>0</v>
      </c>
      <c r="T291" s="10">
        <f t="shared" si="30"/>
        <v>-6.8965517241379448E-3</v>
      </c>
      <c r="U291" s="10">
        <f t="array" ref="U291:V291">_xll.FDSR(A291,"FF_DEBT_ASSETS(ANN_R,11/30/2016,10/31/2018,AY)")</f>
        <v>0</v>
      </c>
      <c r="V291" s="10">
        <v>0</v>
      </c>
      <c r="W291" s="10">
        <f t="shared" si="31"/>
        <v>0</v>
      </c>
      <c r="X291" s="10">
        <f>_xll.FDSR(A291,"FF_SGA(ANN_R,8/1/2018,10/31/2018,AY)")</f>
        <v>4.9829999999999997</v>
      </c>
      <c r="Y291" s="10"/>
      <c r="Z291" s="10"/>
      <c r="AA291" s="3">
        <f t="array" ref="AA291:CM291">_xll.FDSR($A291,"FG_PRICE(8/1/2018,10/31/2018,,USD)")</f>
        <v>1.45</v>
      </c>
      <c r="AB291" s="3">
        <v>1.46</v>
      </c>
      <c r="AC291" s="4">
        <v>1.44</v>
      </c>
      <c r="AD291" s="3">
        <v>1.4501999999999999</v>
      </c>
      <c r="AE291" s="3">
        <v>1.46</v>
      </c>
      <c r="AF291" s="3">
        <v>1.47</v>
      </c>
      <c r="AG291" s="3">
        <v>1.4342999999999999</v>
      </c>
      <c r="AH291" s="3">
        <v>1.46</v>
      </c>
      <c r="AI291" s="3">
        <v>1.4599</v>
      </c>
      <c r="AJ291" s="3">
        <v>1.45</v>
      </c>
      <c r="AK291" s="3">
        <v>1.46</v>
      </c>
      <c r="AL291" s="3">
        <v>1.47</v>
      </c>
      <c r="AM291" s="3">
        <v>1.44</v>
      </c>
      <c r="AN291" s="3">
        <v>1.44</v>
      </c>
      <c r="AO291" s="3">
        <v>1.44</v>
      </c>
      <c r="AP291" s="3">
        <v>1.4650000000000001</v>
      </c>
      <c r="AQ291" s="3">
        <v>1.46</v>
      </c>
      <c r="AR291" s="3">
        <v>1.45</v>
      </c>
      <c r="AS291" s="3">
        <v>1.46</v>
      </c>
      <c r="AT291" s="3">
        <v>1.46</v>
      </c>
      <c r="AU291" s="3">
        <v>1.46</v>
      </c>
      <c r="AV291" s="3">
        <v>1.47</v>
      </c>
      <c r="AW291" s="3">
        <v>1.46</v>
      </c>
      <c r="AX291" s="3">
        <v>1.48</v>
      </c>
      <c r="AY291" s="3">
        <v>1.49</v>
      </c>
      <c r="AZ291" s="3">
        <v>1.47</v>
      </c>
      <c r="BA291" s="3">
        <v>1.49</v>
      </c>
      <c r="BB291" s="3">
        <v>1.46</v>
      </c>
      <c r="BC291" s="3">
        <v>1.45</v>
      </c>
      <c r="BD291" s="3">
        <v>1.45</v>
      </c>
      <c r="BE291" s="3">
        <v>1.45</v>
      </c>
      <c r="BF291" s="3">
        <v>1.44</v>
      </c>
      <c r="BG291" s="3">
        <v>1.46</v>
      </c>
      <c r="BH291" s="3">
        <v>1.46</v>
      </c>
      <c r="BI291" s="3">
        <v>1.47</v>
      </c>
      <c r="BJ291" s="3">
        <v>1.47</v>
      </c>
      <c r="BK291" s="3">
        <v>1.51</v>
      </c>
      <c r="BL291" s="3">
        <v>1.49</v>
      </c>
      <c r="BM291" s="3">
        <v>1.49</v>
      </c>
      <c r="BN291" s="3">
        <v>1.49</v>
      </c>
      <c r="BO291" s="3">
        <v>1.49</v>
      </c>
      <c r="BP291" s="3">
        <v>1.46</v>
      </c>
      <c r="BQ291" s="3">
        <v>1.49</v>
      </c>
      <c r="BR291" s="3">
        <v>1.46</v>
      </c>
      <c r="BS291" s="3">
        <v>1.47</v>
      </c>
      <c r="BT291" s="3">
        <v>1.45</v>
      </c>
      <c r="BU291" s="3">
        <v>1.48</v>
      </c>
      <c r="BV291" s="3">
        <v>1.44</v>
      </c>
      <c r="BW291" s="3">
        <v>1.45</v>
      </c>
      <c r="BX291" s="3">
        <v>1.44</v>
      </c>
      <c r="BY291" s="3">
        <v>1.44</v>
      </c>
      <c r="BZ291" s="3">
        <v>1.46</v>
      </c>
      <c r="CA291" s="3">
        <v>1.43</v>
      </c>
      <c r="CB291" s="3">
        <v>1.45</v>
      </c>
      <c r="CC291" s="3">
        <v>1.44</v>
      </c>
      <c r="CD291" s="3">
        <v>1.45</v>
      </c>
      <c r="CE291" s="3">
        <v>1.46</v>
      </c>
      <c r="CF291" s="3">
        <v>1.44</v>
      </c>
      <c r="CG291" s="3">
        <v>1.47</v>
      </c>
      <c r="CH291" s="3">
        <v>1.48</v>
      </c>
      <c r="CI291" s="3">
        <v>1.44</v>
      </c>
      <c r="CJ291" s="3">
        <v>1.47</v>
      </c>
      <c r="CK291" s="3">
        <v>1.46</v>
      </c>
      <c r="CL291" s="3">
        <v>1.45</v>
      </c>
      <c r="CM291" s="3">
        <v>1.44</v>
      </c>
      <c r="CN291" s="3"/>
      <c r="CO291" s="3"/>
    </row>
    <row r="292" spans="1:93" hidden="1" x14ac:dyDescent="0.25">
      <c r="A292" t="s">
        <v>7172</v>
      </c>
      <c r="B292" t="s">
        <v>7173</v>
      </c>
      <c r="C292" s="1" t="s">
        <v>7174</v>
      </c>
      <c r="D292" s="2">
        <v>-0.25156220000000001</v>
      </c>
      <c r="E292">
        <v>69446</v>
      </c>
      <c r="F292">
        <v>2018</v>
      </c>
      <c r="G292" s="7">
        <v>1</v>
      </c>
      <c r="H292" s="8">
        <f t="shared" si="28"/>
        <v>0</v>
      </c>
      <c r="I292" s="8">
        <f>_xll.FDS(A292,"FF_CURR_RATIO(ANN_R,0)")</f>
        <v>10.25996112730807</v>
      </c>
      <c r="J292" s="8">
        <f t="shared" si="32"/>
        <v>1</v>
      </c>
      <c r="K292" s="8">
        <f>_xll.FDS(A292,"FF_PBK(ANN_R,0)")</f>
        <v>2.392753375491369</v>
      </c>
      <c r="L292" s="8" t="e">
        <f>_xll.FDSR(A292,"FF_PE(ANN_R,NOW,NOW,AY)")</f>
        <v>#N/A</v>
      </c>
      <c r="M292" s="12">
        <f>_xll.FDSR(A292,"FF_EPS(ANN_R,NOW,NOW,AY)")</f>
        <v>-0.12</v>
      </c>
      <c r="N292" s="12"/>
      <c r="O292" s="12">
        <f>_xll.FDSR(A292,"FF_SALES(ANN_R,NOW,NOW,AY)")</f>
        <v>0</v>
      </c>
      <c r="P292" s="10">
        <f>_xll.FDSR(A292,"FF_RD_EXP(ANN_R,NOW,NOW,AY)")</f>
        <v>0</v>
      </c>
      <c r="Q292" s="10">
        <f>_xll.FDS(A292,"FF_ASSETS(ANN_R,0)")</f>
        <v>31.140999999999998</v>
      </c>
      <c r="R292" s="10">
        <f t="shared" si="29"/>
        <v>0</v>
      </c>
      <c r="S292" s="10">
        <f t="shared" si="34"/>
        <v>0</v>
      </c>
      <c r="T292" s="10">
        <f t="shared" si="30"/>
        <v>-4.7594323295257812E-2</v>
      </c>
      <c r="U292" s="10">
        <f t="array" ref="U292:V292">_xll.FDSR(A292,"FF_DEBT_ASSETS(ANN_R,11/30/2016,10/31/2018,AY)")</f>
        <v>0</v>
      </c>
      <c r="V292" s="10">
        <v>0</v>
      </c>
      <c r="W292" s="10">
        <f t="shared" si="31"/>
        <v>0</v>
      </c>
      <c r="X292" s="10">
        <f>_xll.FDSR(A292,"FF_SGA(ANN_R,8/1/2018,10/31/2018,AY)")</f>
        <v>10.4580000000122</v>
      </c>
      <c r="Y292" s="10"/>
      <c r="Z292" s="10"/>
      <c r="AA292" s="3">
        <f t="array" ref="AA292:CM292">_xll.FDSR($A292,"FG_PRICE(8/1/2018,10/31/2018,,USD)")</f>
        <v>0.57779999999999998</v>
      </c>
      <c r="AB292" s="3">
        <v>0.56579999999999997</v>
      </c>
      <c r="AC292" s="4">
        <v>0.57889999999999997</v>
      </c>
      <c r="AD292" s="3">
        <v>0.58750000000000002</v>
      </c>
      <c r="AE292" s="3">
        <v>0.60009999999999997</v>
      </c>
      <c r="AF292" s="3">
        <v>0.60980000000000001</v>
      </c>
      <c r="AG292" s="3">
        <v>0.61329999999999996</v>
      </c>
      <c r="AH292" s="3">
        <v>0.63</v>
      </c>
      <c r="AI292" s="3">
        <v>0.60499999999999998</v>
      </c>
      <c r="AJ292" s="3">
        <v>0.61</v>
      </c>
      <c r="AK292" s="3">
        <v>0.54</v>
      </c>
      <c r="AL292" s="3">
        <v>0.47</v>
      </c>
      <c r="AM292" s="3">
        <v>0.51600000000000001</v>
      </c>
      <c r="AN292" s="3">
        <v>0.52</v>
      </c>
      <c r="AO292" s="3">
        <v>0.5373</v>
      </c>
      <c r="AP292" s="3">
        <v>0.54</v>
      </c>
      <c r="AQ292" s="3">
        <v>0.52849999999999997</v>
      </c>
      <c r="AR292" s="3">
        <v>0.53</v>
      </c>
      <c r="AS292" s="3">
        <v>0.52800000000000002</v>
      </c>
      <c r="AT292" s="3">
        <v>0.505</v>
      </c>
      <c r="AU292" s="3">
        <v>0.51900000000000002</v>
      </c>
      <c r="AV292" s="3">
        <v>0.51900000000000002</v>
      </c>
      <c r="AW292" s="3">
        <v>0.51</v>
      </c>
      <c r="AX292" s="3">
        <v>0.495</v>
      </c>
      <c r="AY292" s="3">
        <v>0.5</v>
      </c>
      <c r="AZ292" s="3">
        <v>0.51400000000000001</v>
      </c>
      <c r="BA292" s="3">
        <v>0.48899999999999999</v>
      </c>
      <c r="BB292" s="3">
        <v>0.49045499999999997</v>
      </c>
      <c r="BC292" s="3">
        <v>0.48010000000000003</v>
      </c>
      <c r="BD292" s="3">
        <v>0.48380000000000001</v>
      </c>
      <c r="BE292" s="3">
        <v>0.495</v>
      </c>
      <c r="BF292" s="3">
        <v>0.49</v>
      </c>
      <c r="BG292" s="3">
        <v>0.5</v>
      </c>
      <c r="BH292" s="3">
        <v>0.49990000000000001</v>
      </c>
      <c r="BI292" s="3">
        <v>0.49</v>
      </c>
      <c r="BJ292" s="3">
        <v>0.50800000000000001</v>
      </c>
      <c r="BK292" s="3">
        <v>0.4723</v>
      </c>
      <c r="BL292" s="3">
        <v>0.497</v>
      </c>
      <c r="BM292" s="3">
        <v>0.51</v>
      </c>
      <c r="BN292" s="3">
        <v>0.50990000000000002</v>
      </c>
      <c r="BO292" s="3">
        <v>0.51249999999999996</v>
      </c>
      <c r="BP292" s="3">
        <v>0.50349999999999995</v>
      </c>
      <c r="BQ292" s="3">
        <v>0.50329999999999997</v>
      </c>
      <c r="BR292" s="3">
        <v>0.52</v>
      </c>
      <c r="BS292" s="3">
        <v>0.51</v>
      </c>
      <c r="BT292" s="3">
        <v>0.49399999999999999</v>
      </c>
      <c r="BU292" s="3">
        <v>0.52880000000000005</v>
      </c>
      <c r="BV292" s="3">
        <v>0.52</v>
      </c>
      <c r="BW292" s="3">
        <v>0.51990000000000003</v>
      </c>
      <c r="BX292" s="3">
        <v>0.51</v>
      </c>
      <c r="BY292" s="3">
        <v>0.56499999999999995</v>
      </c>
      <c r="BZ292" s="3">
        <v>0.55900000000000005</v>
      </c>
      <c r="CA292" s="3">
        <v>0.57589999999999997</v>
      </c>
      <c r="CB292" s="3">
        <v>0.56000000000000005</v>
      </c>
      <c r="CC292" s="3">
        <v>0.56569999999999998</v>
      </c>
      <c r="CD292" s="3">
        <v>0.57199999999999995</v>
      </c>
      <c r="CE292" s="3">
        <v>0.6</v>
      </c>
      <c r="CF292" s="3">
        <v>0.56999999999999995</v>
      </c>
      <c r="CG292" s="3">
        <v>0.58499999999999996</v>
      </c>
      <c r="CH292" s="3">
        <v>0.57720000000000005</v>
      </c>
      <c r="CI292" s="3">
        <v>0.55000000000000004</v>
      </c>
      <c r="CJ292" s="3">
        <v>0.55010000000000003</v>
      </c>
      <c r="CK292" s="3">
        <v>0.55969999999999998</v>
      </c>
      <c r="CL292" s="3">
        <v>0.55000000000000004</v>
      </c>
      <c r="CM292" s="3">
        <v>0.55030000000000001</v>
      </c>
      <c r="CN292" s="3"/>
      <c r="CO292" s="3"/>
    </row>
    <row r="293" spans="1:93" hidden="1" x14ac:dyDescent="0.25">
      <c r="A293" t="s">
        <v>7647</v>
      </c>
      <c r="B293" t="s">
        <v>7648</v>
      </c>
      <c r="C293" s="1" t="s">
        <v>7649</v>
      </c>
      <c r="D293" s="2">
        <v>-0.22152708400000001</v>
      </c>
      <c r="E293">
        <v>13812</v>
      </c>
      <c r="F293">
        <v>2018</v>
      </c>
      <c r="G293" s="7">
        <v>1</v>
      </c>
      <c r="H293" s="8">
        <f t="shared" si="28"/>
        <v>0</v>
      </c>
      <c r="I293" s="8">
        <f>_xll.FDS(A293,"FF_CURR_RATIO(ANN_R,0)")</f>
        <v>3.0621772220712149</v>
      </c>
      <c r="J293" s="8">
        <f t="shared" ref="J293:J307" si="35">IF(I293&gt;4,1,0)</f>
        <v>0</v>
      </c>
      <c r="K293" s="8">
        <f>_xll.FDS(A293,"FF_PBK(ANN_R,0)")</f>
        <v>0.99919608059634213</v>
      </c>
      <c r="L293" s="8" t="e">
        <f>_xll.FDSR(A293,"FF_PE(ANN_R,NOW,NOW,AY)")</f>
        <v>#N/A</v>
      </c>
      <c r="M293" s="12">
        <f>_xll.FDSR(A293,"FF_EPS(ANN_R,NOW,NOW,AY)")</f>
        <v>-5.59</v>
      </c>
      <c r="N293" s="12"/>
      <c r="O293" s="12">
        <f>_xll.FDSR(A293,"FF_SALES(ANN_R,NOW,NOW,AY)")</f>
        <v>74.991</v>
      </c>
      <c r="P293" s="10">
        <f>_xll.FDSR(A293,"FF_RD_EXP(ANN_R,NOW,NOW,AY)")</f>
        <v>25.594999999999999</v>
      </c>
      <c r="Q293" s="10">
        <f>_xll.FDS(A293,"FF_ASSETS(ANN_R,0)")</f>
        <v>83.369</v>
      </c>
      <c r="R293" s="10">
        <f t="shared" si="29"/>
        <v>0.30700860031906341</v>
      </c>
      <c r="S293" s="10">
        <f t="shared" si="34"/>
        <v>1</v>
      </c>
      <c r="T293" s="10">
        <f t="shared" si="30"/>
        <v>-0.57345132743362837</v>
      </c>
      <c r="U293" s="10">
        <f t="array" ref="U293:V293">_xll.FDSR(A293,"FF_DEBT_ASSETS(ANN_R,11/30/2016,10/31/2018,AY)")</f>
        <v>2.5311553291104381</v>
      </c>
      <c r="V293" s="10">
        <v>3.1710756071825421</v>
      </c>
      <c r="W293" s="10">
        <f t="shared" si="31"/>
        <v>0.63992027807210405</v>
      </c>
      <c r="X293" s="10">
        <f>_xll.FDSR(A293,"FF_SGA(ANN_R,8/1/2018,10/31/2018,AY)")</f>
        <v>68.064999999999998</v>
      </c>
      <c r="Y293" s="10"/>
      <c r="Z293" s="10"/>
      <c r="AA293" s="3">
        <f t="array" ref="AA293:CM293">_xll.FDSR($A293,"FG_PRICE(8/1/2018,10/31/2018,,USD)")</f>
        <v>5.65</v>
      </c>
      <c r="AB293" s="3">
        <v>5.5</v>
      </c>
      <c r="AC293" s="4">
        <v>5.45</v>
      </c>
      <c r="AD293" s="3">
        <v>5.45</v>
      </c>
      <c r="AE293" s="3">
        <v>5.3019999999999996</v>
      </c>
      <c r="AF293" s="3">
        <v>4.9000000000000004</v>
      </c>
      <c r="AG293" s="3">
        <v>4.75</v>
      </c>
      <c r="AH293" s="3">
        <v>4.3499999999999996</v>
      </c>
      <c r="AI293" s="3">
        <v>4.25</v>
      </c>
      <c r="AJ293" s="3">
        <v>4.1500000000000004</v>
      </c>
      <c r="AK293" s="3">
        <v>4</v>
      </c>
      <c r="AL293" s="3">
        <v>3.8</v>
      </c>
      <c r="AM293" s="3">
        <v>3.45</v>
      </c>
      <c r="AN293" s="3">
        <v>3.7</v>
      </c>
      <c r="AO293" s="3">
        <v>3.7</v>
      </c>
      <c r="AP293" s="3">
        <v>3.8</v>
      </c>
      <c r="AQ293" s="3">
        <v>3.7</v>
      </c>
      <c r="AR293" s="3">
        <v>3.75</v>
      </c>
      <c r="AS293" s="3">
        <v>3.6</v>
      </c>
      <c r="AT293" s="3">
        <v>3.35</v>
      </c>
      <c r="AU293" s="3">
        <v>3.35</v>
      </c>
      <c r="AV293" s="3">
        <v>3.35</v>
      </c>
      <c r="AW293" s="3">
        <v>3.35</v>
      </c>
      <c r="AX293" s="3">
        <v>3.45</v>
      </c>
      <c r="AY293" s="3">
        <v>3.6</v>
      </c>
      <c r="AZ293" s="3">
        <v>3.4</v>
      </c>
      <c r="BA293" s="3">
        <v>3.395</v>
      </c>
      <c r="BB293" s="3">
        <v>3.3837000000000002</v>
      </c>
      <c r="BC293" s="3">
        <v>3.3</v>
      </c>
      <c r="BD293" s="3">
        <v>3.35</v>
      </c>
      <c r="BE293" s="3">
        <v>3.65</v>
      </c>
      <c r="BF293" s="3">
        <v>3.4</v>
      </c>
      <c r="BG293" s="3">
        <v>3.35</v>
      </c>
      <c r="BH293" s="3">
        <v>3.3</v>
      </c>
      <c r="BI293" s="3">
        <v>3.25</v>
      </c>
      <c r="BJ293" s="3">
        <v>3.4</v>
      </c>
      <c r="BK293" s="3">
        <v>3.5</v>
      </c>
      <c r="BL293" s="3">
        <v>3.25</v>
      </c>
      <c r="BM293" s="3">
        <v>3.25</v>
      </c>
      <c r="BN293" s="3">
        <v>3.15</v>
      </c>
      <c r="BO293" s="3">
        <v>3.35</v>
      </c>
      <c r="BP293" s="3">
        <v>3.2</v>
      </c>
      <c r="BQ293" s="3">
        <v>3.35</v>
      </c>
      <c r="BR293" s="3">
        <v>3.25</v>
      </c>
      <c r="BS293" s="3">
        <v>3.36</v>
      </c>
      <c r="BT293" s="3">
        <v>3.3</v>
      </c>
      <c r="BU293" s="3">
        <v>3.28</v>
      </c>
      <c r="BV293" s="3">
        <v>3.36</v>
      </c>
      <c r="BW293" s="3">
        <v>3.25</v>
      </c>
      <c r="BX293" s="3">
        <v>3.25</v>
      </c>
      <c r="BY293" s="3">
        <v>3.18</v>
      </c>
      <c r="BZ293" s="3">
        <v>3.18</v>
      </c>
      <c r="CA293" s="3">
        <v>3.35</v>
      </c>
      <c r="CB293" s="3">
        <v>3.1</v>
      </c>
      <c r="CC293" s="3">
        <v>3.1</v>
      </c>
      <c r="CD293" s="3">
        <v>3.08</v>
      </c>
      <c r="CE293" s="3">
        <v>3.02</v>
      </c>
      <c r="CF293" s="3">
        <v>2.84</v>
      </c>
      <c r="CG293" s="3">
        <v>2.85</v>
      </c>
      <c r="CH293" s="3">
        <v>2.83</v>
      </c>
      <c r="CI293" s="3">
        <v>2.87</v>
      </c>
      <c r="CJ293" s="3">
        <v>2.67</v>
      </c>
      <c r="CK293" s="3">
        <v>2.21</v>
      </c>
      <c r="CL293" s="3">
        <v>2.2999999999999998</v>
      </c>
      <c r="CM293" s="3">
        <v>2.41</v>
      </c>
      <c r="CN293" s="3"/>
      <c r="CO293" s="3"/>
    </row>
    <row r="294" spans="1:93" hidden="1" x14ac:dyDescent="0.25">
      <c r="A294" t="s">
        <v>5767</v>
      </c>
      <c r="B294" t="s">
        <v>5768</v>
      </c>
      <c r="C294" s="1" t="s">
        <v>5769</v>
      </c>
      <c r="D294" s="2">
        <v>-0.23033796600000001</v>
      </c>
      <c r="E294">
        <v>32791</v>
      </c>
      <c r="F294">
        <v>2018</v>
      </c>
      <c r="G294" s="7">
        <v>1</v>
      </c>
      <c r="H294" s="8">
        <f t="shared" si="28"/>
        <v>0</v>
      </c>
      <c r="I294" s="8">
        <f>_xll.FDS(A294,"FF_CURR_RATIO(ANN_R,0)")</f>
        <v>1.739013452914798</v>
      </c>
      <c r="J294" s="8">
        <f t="shared" si="35"/>
        <v>0</v>
      </c>
      <c r="K294" s="8" t="e">
        <f>_xll.FDS(A294,"FF_PBK(ANN_R,0)")</f>
        <v>#N/A</v>
      </c>
      <c r="L294" s="8" t="e">
        <f>_xll.FDSR(A294,"FF_PE(ANN_R,NOW,NOW,AY)")</f>
        <v>#N/A</v>
      </c>
      <c r="M294" s="12">
        <f>_xll.FDSR(A294,"FF_EPS(ANN_R,NOW,NOW,AY)")</f>
        <v>-2.84</v>
      </c>
      <c r="N294" s="12"/>
      <c r="O294" s="12">
        <f>_xll.FDSR(A294,"FF_SALES(ANN_R,NOW,NOW,AY)")</f>
        <v>5699</v>
      </c>
      <c r="P294" s="10">
        <f>_xll.FDSR(A294,"FF_RD_EXP(ANN_R,NOW,NOW,AY)")</f>
        <v>158</v>
      </c>
      <c r="Q294" s="10">
        <f>_xll.FDS(A294,"FF_ASSETS(ANN_R,0)")</f>
        <v>9747</v>
      </c>
      <c r="R294" s="10">
        <f t="shared" si="29"/>
        <v>1.6210115933107623E-2</v>
      </c>
      <c r="S294" s="10">
        <f t="shared" si="34"/>
        <v>0</v>
      </c>
      <c r="T294">
        <f t="shared" si="30"/>
        <v>-0.58461538461538454</v>
      </c>
      <c r="U294">
        <f t="array" ref="U294:V294">_xll.FDSR(A294,"FF_DEBT_ASSETS(ANN_R,11/30/2016,10/31/2018,AY)")</f>
        <v>50.365853658536587</v>
      </c>
      <c r="V294">
        <v>59.870499052432088</v>
      </c>
      <c r="W294">
        <f t="shared" si="31"/>
        <v>9.5046453938955011</v>
      </c>
      <c r="X294" s="3">
        <f>_xll.FDSR(A294,"FF_SGA(ANN_R,8/1/2018,10/31/2018,AY)")</f>
        <v>1201</v>
      </c>
      <c r="Y294"/>
      <c r="Z294" s="10"/>
      <c r="AA294" s="3">
        <f t="array" ref="AA294:CM294">_xll.FDSR($A294,"FG_PRICE(8/1/2018,10/31/2018,,USD)")</f>
        <v>3.25</v>
      </c>
      <c r="AB294" s="3">
        <v>3.19</v>
      </c>
      <c r="AC294" s="4">
        <v>3.18</v>
      </c>
      <c r="AD294" s="3">
        <v>3.2</v>
      </c>
      <c r="AE294" s="3">
        <v>3.17</v>
      </c>
      <c r="AF294" s="3">
        <v>3.16</v>
      </c>
      <c r="AG294" s="3">
        <v>3.02</v>
      </c>
      <c r="AH294" s="3">
        <v>2.95</v>
      </c>
      <c r="AI294" s="3">
        <v>2.81</v>
      </c>
      <c r="AJ294" s="3">
        <v>2.82</v>
      </c>
      <c r="AK294" s="3">
        <v>2.7</v>
      </c>
      <c r="AL294" s="3">
        <v>2.62</v>
      </c>
      <c r="AM294" s="3">
        <v>2.61</v>
      </c>
      <c r="AN294" s="3">
        <v>2.69</v>
      </c>
      <c r="AO294" s="3">
        <v>2.75</v>
      </c>
      <c r="AP294" s="3">
        <v>2.83</v>
      </c>
      <c r="AQ294" s="3">
        <v>2.84</v>
      </c>
      <c r="AR294" s="3">
        <v>2.89</v>
      </c>
      <c r="AS294" s="3">
        <v>2.77</v>
      </c>
      <c r="AT294" s="3">
        <v>2.74</v>
      </c>
      <c r="AU294" s="3">
        <v>2.69</v>
      </c>
      <c r="AV294" s="3">
        <v>2.52</v>
      </c>
      <c r="AW294" s="3">
        <v>2.42</v>
      </c>
      <c r="AX294" s="3">
        <v>2.35</v>
      </c>
      <c r="AY294" s="3">
        <v>2.2599999999999998</v>
      </c>
      <c r="AZ294" s="3">
        <v>2.1800000000000002</v>
      </c>
      <c r="BA294" s="3">
        <v>2.2999999999999998</v>
      </c>
      <c r="BB294" s="3">
        <v>2.38</v>
      </c>
      <c r="BC294" s="3">
        <v>2.4900000000000002</v>
      </c>
      <c r="BD294" s="3">
        <v>2.56</v>
      </c>
      <c r="BE294" s="3">
        <v>2.5099999999999998</v>
      </c>
      <c r="BF294" s="3">
        <v>2.48</v>
      </c>
      <c r="BG294" s="3">
        <v>2.37</v>
      </c>
      <c r="BH294" s="3">
        <v>2.4300000000000002</v>
      </c>
      <c r="BI294" s="3">
        <v>2.52</v>
      </c>
      <c r="BJ294" s="3">
        <v>2.57</v>
      </c>
      <c r="BK294" s="3">
        <v>2.63</v>
      </c>
      <c r="BL294" s="3">
        <v>2.69</v>
      </c>
      <c r="BM294" s="3">
        <v>2.73</v>
      </c>
      <c r="BN294" s="3">
        <v>2.71</v>
      </c>
      <c r="BO294" s="3">
        <v>2.73</v>
      </c>
      <c r="BP294" s="3">
        <v>2.71</v>
      </c>
      <c r="BQ294" s="3">
        <v>2.81</v>
      </c>
      <c r="BR294" s="3">
        <v>2.81</v>
      </c>
      <c r="BS294" s="3">
        <v>2.81</v>
      </c>
      <c r="BT294" s="3">
        <v>2.78</v>
      </c>
      <c r="BU294" s="3">
        <v>2.8</v>
      </c>
      <c r="BV294" s="3">
        <v>2.84</v>
      </c>
      <c r="BW294" s="3">
        <v>2.83</v>
      </c>
      <c r="BX294" s="3">
        <v>2.6</v>
      </c>
      <c r="BY294" s="3">
        <v>2.54</v>
      </c>
      <c r="BZ294" s="3">
        <v>2.54</v>
      </c>
      <c r="CA294" s="3">
        <v>2.59</v>
      </c>
      <c r="CB294" s="3">
        <v>2.64</v>
      </c>
      <c r="CC294" s="3">
        <v>2.61</v>
      </c>
      <c r="CD294" s="3">
        <v>2.4500000000000002</v>
      </c>
      <c r="CE294" s="3">
        <v>2.44</v>
      </c>
      <c r="CF294" s="3">
        <v>2.4</v>
      </c>
      <c r="CG294" s="3">
        <v>2.3199999999999998</v>
      </c>
      <c r="CH294" s="3">
        <v>2.16</v>
      </c>
      <c r="CI294" s="3">
        <v>2.06</v>
      </c>
      <c r="CJ294" s="3">
        <v>1.98</v>
      </c>
      <c r="CK294" s="3">
        <v>1.54</v>
      </c>
      <c r="CL294" s="3">
        <v>1.26</v>
      </c>
      <c r="CM294" s="3">
        <v>1.35</v>
      </c>
      <c r="CN294" s="3"/>
      <c r="CO294" s="3"/>
    </row>
    <row r="295" spans="1:93" hidden="1" x14ac:dyDescent="0.25">
      <c r="A295" t="s">
        <v>3044</v>
      </c>
      <c r="B295" t="s">
        <v>3045</v>
      </c>
      <c r="C295" s="1" t="s">
        <v>6946</v>
      </c>
      <c r="D295" s="2">
        <v>-0.21731134399999999</v>
      </c>
      <c r="E295">
        <v>80368</v>
      </c>
      <c r="F295">
        <v>2018</v>
      </c>
      <c r="G295" s="7">
        <v>1</v>
      </c>
      <c r="H295" s="8">
        <f t="shared" si="28"/>
        <v>0</v>
      </c>
      <c r="I295" s="8">
        <f>_xll.FDS(A295,"FF_CURR_RATIO(ANN_R,0)")</f>
        <v>1.792656188695793</v>
      </c>
      <c r="J295" s="8">
        <f t="shared" si="35"/>
        <v>0</v>
      </c>
      <c r="K295" s="8">
        <f>_xll.FDS(A295,"FF_PBK(ANN_R,0)")</f>
        <v>0.92598586534645655</v>
      </c>
      <c r="L295" s="8" t="e">
        <f>_xll.FDSR(A295,"FF_PE(ANN_R,NOW,NOW,AY)")</f>
        <v>#N/A</v>
      </c>
      <c r="M295" s="12">
        <f>_xll.FDSR(A295,"FF_EPS(ANN_R,NOW,NOW,AY)")</f>
        <v>-2.59</v>
      </c>
      <c r="N295" s="12"/>
      <c r="O295" s="12">
        <f>_xll.FDSR(A295,"FF_SALES(ANN_R,NOW,NOW,AY)")</f>
        <v>152.31200000000001</v>
      </c>
      <c r="P295" s="10">
        <f>_xll.FDSR(A295,"FF_RD_EXP(ANN_R,NOW,NOW,AY)")</f>
        <v>3.7120000000000002</v>
      </c>
      <c r="Q295" s="10">
        <f>_xll.FDS(A295,"FF_ASSETS(ANN_R,0)")</f>
        <v>170.23400000000001</v>
      </c>
      <c r="R295" s="10">
        <f t="shared" si="29"/>
        <v>2.1805279791346031E-2</v>
      </c>
      <c r="S295" s="10">
        <f t="shared" si="34"/>
        <v>0</v>
      </c>
      <c r="T295" s="10">
        <f t="shared" si="30"/>
        <v>-0.60512820512820509</v>
      </c>
      <c r="U295" s="10">
        <f t="array" ref="U295:V295">_xll.FDSR(A295,"FF_DEBT_ASSETS(ANN_R,11/30/2016,10/31/2018,AY)")</f>
        <v>21.041461423705911</v>
      </c>
      <c r="V295" s="10">
        <v>20.452507827622199</v>
      </c>
      <c r="W295" s="10">
        <f t="shared" si="31"/>
        <v>-0.58895359608371223</v>
      </c>
      <c r="X295" s="10">
        <f>_xll.FDSR(A295,"FF_SGA(ANN_R,8/1/2018,10/31/2018,AY)")</f>
        <v>50.518000000000001</v>
      </c>
      <c r="Y295" s="10"/>
      <c r="Z295" s="10"/>
      <c r="AA295" s="3">
        <f t="array" ref="AA295:CM295">_xll.FDSR($A295,"FG_PRICE(8/1/2018,10/31/2018,,USD)")</f>
        <v>3.9</v>
      </c>
      <c r="AB295" s="3">
        <v>3.37</v>
      </c>
      <c r="AC295" s="4">
        <v>3.04</v>
      </c>
      <c r="AD295" s="3">
        <v>2.82</v>
      </c>
      <c r="AE295" s="3">
        <v>2.84</v>
      </c>
      <c r="AF295" s="3">
        <v>2.78</v>
      </c>
      <c r="AG295" s="3">
        <v>2.67</v>
      </c>
      <c r="AH295" s="3">
        <v>2.46</v>
      </c>
      <c r="AI295" s="3">
        <v>2.41</v>
      </c>
      <c r="AJ295" s="3">
        <v>2.31</v>
      </c>
      <c r="AK295" s="3">
        <v>2.2000000000000002</v>
      </c>
      <c r="AL295" s="3">
        <v>2.63</v>
      </c>
      <c r="AM295" s="3">
        <v>2.4500000000000002</v>
      </c>
      <c r="AN295" s="3">
        <v>2.41</v>
      </c>
      <c r="AO295" s="3">
        <v>2.38</v>
      </c>
      <c r="AP295" s="3">
        <v>2.74</v>
      </c>
      <c r="AQ295" s="3">
        <v>2.56</v>
      </c>
      <c r="AR295" s="3">
        <v>2.4700000000000002</v>
      </c>
      <c r="AS295" s="3">
        <v>2.5</v>
      </c>
      <c r="AT295" s="3">
        <v>2.56</v>
      </c>
      <c r="AU295" s="3">
        <v>2.62</v>
      </c>
      <c r="AV295" s="3">
        <v>2.63</v>
      </c>
      <c r="AW295" s="3">
        <v>2.71</v>
      </c>
      <c r="AX295" s="3">
        <v>2.71</v>
      </c>
      <c r="AY295" s="3">
        <v>3</v>
      </c>
      <c r="AZ295" s="3">
        <v>2.98</v>
      </c>
      <c r="BA295" s="3">
        <v>3.09</v>
      </c>
      <c r="BB295" s="3">
        <v>2.98</v>
      </c>
      <c r="BC295" s="3">
        <v>3.11</v>
      </c>
      <c r="BD295" s="3">
        <v>3.05</v>
      </c>
      <c r="BE295" s="3">
        <v>2.99</v>
      </c>
      <c r="BF295" s="3">
        <v>2.99</v>
      </c>
      <c r="BG295" s="3">
        <v>3.01</v>
      </c>
      <c r="BH295" s="3">
        <v>3.06</v>
      </c>
      <c r="BI295" s="3">
        <v>2.99</v>
      </c>
      <c r="BJ295" s="3">
        <v>3.03</v>
      </c>
      <c r="BK295" s="3">
        <v>2.91</v>
      </c>
      <c r="BL295" s="3">
        <v>2.92</v>
      </c>
      <c r="BM295" s="3">
        <v>2.97</v>
      </c>
      <c r="BN295" s="3">
        <v>2.92</v>
      </c>
      <c r="BO295" s="3">
        <v>2.96</v>
      </c>
      <c r="BP295" s="3">
        <v>2.84</v>
      </c>
      <c r="BQ295" s="3">
        <v>2.72</v>
      </c>
      <c r="BR295" s="3">
        <v>2.69</v>
      </c>
      <c r="BS295" s="3">
        <v>2.63</v>
      </c>
      <c r="BT295" s="3">
        <v>2.62</v>
      </c>
      <c r="BU295" s="3">
        <v>2.6</v>
      </c>
      <c r="BV295" s="3">
        <v>2.63</v>
      </c>
      <c r="BW295" s="3">
        <v>2.62</v>
      </c>
      <c r="BX295" s="3">
        <v>2.57</v>
      </c>
      <c r="BY295" s="3">
        <v>2.57</v>
      </c>
      <c r="BZ295" s="3">
        <v>2.65</v>
      </c>
      <c r="CA295" s="3">
        <v>2.57</v>
      </c>
      <c r="CB295" s="3">
        <v>2.56</v>
      </c>
      <c r="CC295" s="3">
        <v>1.58</v>
      </c>
      <c r="CD295" s="3">
        <v>1.53</v>
      </c>
      <c r="CE295" s="3">
        <v>1.59</v>
      </c>
      <c r="CF295" s="3">
        <v>1.43</v>
      </c>
      <c r="CG295" s="3">
        <v>1.45</v>
      </c>
      <c r="CH295" s="3">
        <v>1.41</v>
      </c>
      <c r="CI295" s="3">
        <v>1.5</v>
      </c>
      <c r="CJ295" s="3">
        <v>1.51</v>
      </c>
      <c r="CK295" s="3">
        <v>1.49</v>
      </c>
      <c r="CL295" s="3">
        <v>1.5</v>
      </c>
      <c r="CM295" s="3">
        <v>1.54</v>
      </c>
      <c r="CN295" s="3"/>
      <c r="CO295" s="3"/>
    </row>
    <row r="296" spans="1:93" hidden="1" x14ac:dyDescent="0.25">
      <c r="A296" t="s">
        <v>2199</v>
      </c>
      <c r="B296" t="s">
        <v>2200</v>
      </c>
      <c r="C296" s="1" t="s">
        <v>3862</v>
      </c>
      <c r="D296" s="2">
        <v>-0.56594041900000003</v>
      </c>
      <c r="E296">
        <v>76215</v>
      </c>
      <c r="F296">
        <v>2018</v>
      </c>
      <c r="G296" s="7">
        <v>1</v>
      </c>
      <c r="H296" s="8">
        <f t="shared" si="28"/>
        <v>0</v>
      </c>
      <c r="I296" s="8">
        <f>_xll.FDS(A296,"FF_CURR_RATIO(ANN_R,0)")</f>
        <v>2.0699181506666902</v>
      </c>
      <c r="J296" s="8">
        <f t="shared" si="35"/>
        <v>0</v>
      </c>
      <c r="K296" s="8" t="e">
        <f>_xll.FDS(A296,"FF_PBK(ANN_R,0)")</f>
        <v>#N/A</v>
      </c>
      <c r="L296" s="8" t="e">
        <f>_xll.FDSR(A296,"FF_PE(ANN_R,NOW,NOW,AY)")</f>
        <v>#N/A</v>
      </c>
      <c r="M296" s="12">
        <f>_xll.FDSR(A296,"FF_EPS(ANN_R,NOW,NOW,AY)")</f>
        <v>-10.4871</v>
      </c>
      <c r="N296" s="12"/>
      <c r="O296" s="12">
        <f>_xll.FDSR(A296,"FF_SALES(ANN_R,NOW,NOW,AY)")</f>
        <v>225.833</v>
      </c>
      <c r="P296" s="10">
        <f>_xll.FDSR(A296,"FF_RD_EXP(ANN_R,NOW,NOW,AY)")</f>
        <v>0</v>
      </c>
      <c r="Q296" s="10">
        <f>_xll.FDS(A296,"FF_ASSETS(ANN_R,0)")</f>
        <v>870.51300000000003</v>
      </c>
      <c r="R296" s="10">
        <f t="shared" si="29"/>
        <v>0</v>
      </c>
      <c r="S296" s="10">
        <f t="shared" si="34"/>
        <v>0</v>
      </c>
      <c r="T296" s="10">
        <f t="shared" si="30"/>
        <v>-0.6098847431138894</v>
      </c>
      <c r="U296" s="10">
        <f t="array" ref="U296:V296">_xll.FDSR(A296,"FF_DEBT_ASSETS(ANN_R,11/30/2016,10/31/2018,AY)")</f>
        <v>57.869177565608247</v>
      </c>
      <c r="V296" s="10">
        <v>62.535558198268262</v>
      </c>
      <c r="W296" s="10">
        <f t="shared" si="31"/>
        <v>4.6663806326600152</v>
      </c>
      <c r="X296" s="10">
        <f>_xll.FDSR(A296,"FF_SGA(ANN_R,8/1/2018,10/31/2018,AY)")</f>
        <v>105.006</v>
      </c>
      <c r="Y296" s="10"/>
      <c r="Z296" s="10"/>
      <c r="AA296" s="3">
        <f t="array" ref="AA296:CM296">_xll.FDSR($A296,"FG_PRICE(8/1/2018,10/31/2018,,USD)")</f>
        <v>0.51190000000000002</v>
      </c>
      <c r="AB296" s="3">
        <v>0.52580000000000005</v>
      </c>
      <c r="AC296" s="4">
        <v>0.50760000000000005</v>
      </c>
      <c r="AD296" s="3">
        <v>0.53300000000000003</v>
      </c>
      <c r="AE296" s="3">
        <v>0.61</v>
      </c>
      <c r="AF296" s="3">
        <v>0.5</v>
      </c>
      <c r="AG296" s="3">
        <v>0.49</v>
      </c>
      <c r="AH296" s="3">
        <v>0.45</v>
      </c>
      <c r="AI296" s="3">
        <v>0.40989999999999999</v>
      </c>
      <c r="AJ296" s="3">
        <v>0.42</v>
      </c>
      <c r="AK296" s="3">
        <v>0.45739999999999997</v>
      </c>
      <c r="AL296" s="3">
        <v>0.44429999999999997</v>
      </c>
      <c r="AM296" s="3">
        <v>0.43859999999999999</v>
      </c>
      <c r="AN296" s="3">
        <v>0.44</v>
      </c>
      <c r="AO296" s="3">
        <v>0.43209999999999998</v>
      </c>
      <c r="AP296" s="3">
        <v>0.4</v>
      </c>
      <c r="AQ296" s="3">
        <v>0.39</v>
      </c>
      <c r="AR296" s="3">
        <v>0.38200000000000001</v>
      </c>
      <c r="AS296" s="3">
        <v>0.36020000000000002</v>
      </c>
      <c r="AT296" s="3">
        <v>0.36009999999999998</v>
      </c>
      <c r="AU296" s="3">
        <v>0.34499999999999997</v>
      </c>
      <c r="AV296" s="3">
        <v>0.34970000000000001</v>
      </c>
      <c r="AW296" s="3">
        <v>0.35</v>
      </c>
      <c r="AX296" s="3">
        <v>0.35599999999999998</v>
      </c>
      <c r="AY296" s="3">
        <v>0.34960000000000002</v>
      </c>
      <c r="AZ296" s="3">
        <v>0.33</v>
      </c>
      <c r="BA296" s="3">
        <v>0.31</v>
      </c>
      <c r="BB296" s="3">
        <v>0.30449999999999999</v>
      </c>
      <c r="BC296" s="3">
        <v>0.29599999999999999</v>
      </c>
      <c r="BD296" s="3">
        <v>0.255</v>
      </c>
      <c r="BE296" s="3">
        <v>0.23350000000000001</v>
      </c>
      <c r="BF296" s="3">
        <v>0.22309999999999999</v>
      </c>
      <c r="BG296" s="3">
        <v>0.27129999999999999</v>
      </c>
      <c r="BH296" s="3">
        <v>0.26700000000000002</v>
      </c>
      <c r="BI296" s="3">
        <v>0.24099999999999999</v>
      </c>
      <c r="BJ296" s="3">
        <v>0.24</v>
      </c>
      <c r="BK296" s="3">
        <v>0.23719999999999999</v>
      </c>
      <c r="BL296" s="3">
        <v>0.24560000000000001</v>
      </c>
      <c r="BM296" s="3">
        <v>0.2412</v>
      </c>
      <c r="BN296" s="3">
        <v>0.30370000000000003</v>
      </c>
      <c r="BO296" s="3">
        <v>0.28789999999999999</v>
      </c>
      <c r="BP296" s="3">
        <v>0.31019999999999998</v>
      </c>
      <c r="BQ296" s="3">
        <v>0.30099999999999999</v>
      </c>
      <c r="BR296" s="3">
        <v>0.28999999999999998</v>
      </c>
      <c r="BS296" s="3">
        <v>0.32</v>
      </c>
      <c r="BT296" s="3">
        <v>0.29949999999999999</v>
      </c>
      <c r="BU296" s="3">
        <v>0.29899999999999999</v>
      </c>
      <c r="BV296" s="3">
        <v>0.29499999999999998</v>
      </c>
      <c r="BW296" s="3">
        <v>0.28000000000000003</v>
      </c>
      <c r="BX296" s="3">
        <v>0.24</v>
      </c>
      <c r="BY296" s="3">
        <v>0.2152</v>
      </c>
      <c r="BZ296" s="3">
        <v>0.2316</v>
      </c>
      <c r="CA296" s="3">
        <v>0.21629999999999999</v>
      </c>
      <c r="CB296" s="3">
        <v>0.21</v>
      </c>
      <c r="CC296" s="3">
        <v>0.20499999999999999</v>
      </c>
      <c r="CD296" s="3">
        <v>0.192</v>
      </c>
      <c r="CE296" s="3">
        <v>0.188</v>
      </c>
      <c r="CF296" s="3">
        <v>0.23</v>
      </c>
      <c r="CG296" s="3">
        <v>0.20499999999999999</v>
      </c>
      <c r="CH296" s="3">
        <v>0.191</v>
      </c>
      <c r="CI296" s="3">
        <v>0.18</v>
      </c>
      <c r="CJ296" s="3">
        <v>0.17699999999999999</v>
      </c>
      <c r="CK296" s="3">
        <v>0.1852</v>
      </c>
      <c r="CL296" s="3">
        <v>0.185</v>
      </c>
      <c r="CM296" s="3">
        <v>0.19969999999999999</v>
      </c>
      <c r="CN296" s="3"/>
      <c r="CO296" s="3"/>
    </row>
    <row r="297" spans="1:93" hidden="1" x14ac:dyDescent="0.25">
      <c r="A297" t="s">
        <v>7117</v>
      </c>
      <c r="B297" t="s">
        <v>7118</v>
      </c>
      <c r="C297" s="1" t="s">
        <v>7119</v>
      </c>
      <c r="D297" s="2">
        <v>-0.522954947</v>
      </c>
      <c r="E297">
        <v>82848</v>
      </c>
      <c r="F297">
        <v>2018</v>
      </c>
      <c r="G297" s="7">
        <v>1</v>
      </c>
      <c r="H297" s="8">
        <f t="shared" si="28"/>
        <v>0</v>
      </c>
      <c r="I297" s="8">
        <f>_xll.FDS(A297,"FF_CURR_RATIO(ANN_R,0)")</f>
        <v>1.861559139784946</v>
      </c>
      <c r="J297" s="8">
        <f t="shared" si="35"/>
        <v>0</v>
      </c>
      <c r="K297" s="8">
        <f>_xll.FDS(A297,"FF_PBK(ANN_R,0)")</f>
        <v>32.780801583374569</v>
      </c>
      <c r="L297" s="8" t="e">
        <f>_xll.FDSR(A297,"FF_PE(ANN_R,NOW,NOW,AY)")</f>
        <v>#N/A</v>
      </c>
      <c r="M297" s="12">
        <f>_xll.FDSR(A297,"FF_EPS(ANN_R,NOW,NOW,AY)")</f>
        <v>-0.7</v>
      </c>
      <c r="N297" s="12"/>
      <c r="O297" s="12">
        <f>_xll.FDSR(A297,"FF_SALES(ANN_R,NOW,NOW,AY)")</f>
        <v>0.215</v>
      </c>
      <c r="P297" s="10">
        <f>_xll.FDSR(A297,"FF_RD_EXP(ANN_R,NOW,NOW,AY)")</f>
        <v>9.6479999999999997</v>
      </c>
      <c r="Q297" s="10">
        <f>_xll.FDS(A297,"FF_ASSETS(ANN_R,0)")</f>
        <v>8.9049999999999994</v>
      </c>
      <c r="R297" s="10">
        <f t="shared" si="29"/>
        <v>1.0834362717574397</v>
      </c>
      <c r="S297" s="10">
        <f t="shared" si="34"/>
        <v>0</v>
      </c>
      <c r="T297" s="10">
        <f t="shared" si="30"/>
        <v>-0.6485623003194888</v>
      </c>
      <c r="U297" s="10">
        <f t="array" ref="U297:V297">_xll.FDSR(A297,"FF_DEBT_ASSETS(ANN_R,11/30/2016,10/31/2018,AY)")</f>
        <v>0</v>
      </c>
      <c r="V297" s="10">
        <v>0</v>
      </c>
      <c r="W297" s="10">
        <f t="shared" si="31"/>
        <v>0</v>
      </c>
      <c r="X297" s="10">
        <f>_xll.FDSR(A297,"FF_SGA(ANN_R,8/1/2018,10/31/2018,AY)")</f>
        <v>14.3</v>
      </c>
      <c r="Y297" s="10"/>
      <c r="Z297" s="10"/>
      <c r="AA297" s="3">
        <f t="array" ref="AA297:CM297">_xll.FDSR($A297,"FG_PRICE(8/1/2018,10/31/2018,,USD)")</f>
        <v>0.93899999999999995</v>
      </c>
      <c r="AB297" s="3">
        <v>0.89</v>
      </c>
      <c r="AC297" s="4">
        <v>0.89</v>
      </c>
      <c r="AD297" s="3">
        <v>0.92989999999999995</v>
      </c>
      <c r="AE297" s="3">
        <v>0.93</v>
      </c>
      <c r="AF297" s="3">
        <v>0.93</v>
      </c>
      <c r="AG297" s="3">
        <v>0.94</v>
      </c>
      <c r="AH297" s="3">
        <v>0.93</v>
      </c>
      <c r="AI297" s="3">
        <v>0.89</v>
      </c>
      <c r="AJ297" s="3">
        <v>0.89990000000000003</v>
      </c>
      <c r="AK297" s="3">
        <v>0.74019999999999997</v>
      </c>
      <c r="AL297" s="3">
        <v>0.75009999999999999</v>
      </c>
      <c r="AM297" s="3">
        <v>0.74750000000000005</v>
      </c>
      <c r="AN297" s="3">
        <v>0.82</v>
      </c>
      <c r="AO297" s="3">
        <v>0.75509999999999999</v>
      </c>
      <c r="AP297" s="3">
        <v>0.78</v>
      </c>
      <c r="AQ297" s="3">
        <v>0.76</v>
      </c>
      <c r="AR297" s="3">
        <v>0.74990000000000001</v>
      </c>
      <c r="AS297" s="3">
        <v>0.78</v>
      </c>
      <c r="AT297" s="3">
        <v>0.78010000000000002</v>
      </c>
      <c r="AU297" s="3">
        <v>0.76100000000000001</v>
      </c>
      <c r="AV297" s="3">
        <v>0.73209999999999997</v>
      </c>
      <c r="AW297" s="3">
        <v>0.73499999999999999</v>
      </c>
      <c r="AX297" s="3">
        <v>0.69</v>
      </c>
      <c r="AY297" s="3">
        <v>0.66020000000000001</v>
      </c>
      <c r="AZ297" s="3">
        <v>0.66990000000000005</v>
      </c>
      <c r="BA297" s="3">
        <v>0.65</v>
      </c>
      <c r="BB297" s="3">
        <v>0.67110000000000003</v>
      </c>
      <c r="BC297" s="3">
        <v>0.639127</v>
      </c>
      <c r="BD297" s="3">
        <v>0.60509999999999997</v>
      </c>
      <c r="BE297" s="3">
        <v>0.6038</v>
      </c>
      <c r="BF297" s="3">
        <v>0.6</v>
      </c>
      <c r="BG297" s="3">
        <v>0.55100000000000005</v>
      </c>
      <c r="BH297" s="3">
        <v>0.56999999999999995</v>
      </c>
      <c r="BI297" s="3">
        <v>0.56000000000000005</v>
      </c>
      <c r="BJ297" s="3">
        <v>0.5</v>
      </c>
      <c r="BK297" s="3">
        <v>0.2167</v>
      </c>
      <c r="BL297" s="3">
        <v>0.22</v>
      </c>
      <c r="BM297" s="3">
        <v>0.2195</v>
      </c>
      <c r="BN297" s="3">
        <v>0.22009999999999999</v>
      </c>
      <c r="BO297" s="3">
        <v>0.22</v>
      </c>
      <c r="BP297" s="3">
        <v>0.20710000000000001</v>
      </c>
      <c r="BQ297" s="3">
        <v>0.20979999999999999</v>
      </c>
      <c r="BR297" s="3">
        <v>0.19800000000000001</v>
      </c>
      <c r="BS297" s="3">
        <v>0.1925</v>
      </c>
      <c r="BT297" s="3">
        <v>0.22</v>
      </c>
      <c r="BU297" s="3">
        <v>0.22500000000000001</v>
      </c>
      <c r="BV297" s="3">
        <v>0.21</v>
      </c>
      <c r="BW297" s="3">
        <v>0.22009999999999999</v>
      </c>
      <c r="BX297" s="3">
        <v>0.215</v>
      </c>
      <c r="BY297" s="3">
        <v>0.20599999999999999</v>
      </c>
      <c r="BZ297" s="3">
        <v>0.2011</v>
      </c>
      <c r="CA297" s="3">
        <v>0.22500000000000001</v>
      </c>
      <c r="CB297" s="3">
        <v>0.219</v>
      </c>
      <c r="CC297" s="3">
        <v>0.23749999999999999</v>
      </c>
      <c r="CD297" s="3">
        <v>0.32100000000000001</v>
      </c>
      <c r="CE297" s="3">
        <v>0.37840000000000001</v>
      </c>
      <c r="CF297" s="3">
        <v>0.35199999999999998</v>
      </c>
      <c r="CG297" s="3">
        <v>0.48</v>
      </c>
      <c r="CH297" s="3">
        <v>0.50480000000000003</v>
      </c>
      <c r="CI297" s="3">
        <v>0.41620000000000001</v>
      </c>
      <c r="CJ297" s="3">
        <v>0.37109999999999999</v>
      </c>
      <c r="CK297" s="3">
        <v>0.37669999999999998</v>
      </c>
      <c r="CL297" s="3">
        <v>0.35439999999999999</v>
      </c>
      <c r="CM297" s="3">
        <v>0.33</v>
      </c>
      <c r="CN297" s="3"/>
      <c r="CO297" s="3"/>
    </row>
    <row r="298" spans="1:93" hidden="1" x14ac:dyDescent="0.25">
      <c r="A298" t="s">
        <v>5464</v>
      </c>
      <c r="B298" t="s">
        <v>5465</v>
      </c>
      <c r="C298" s="1" t="s">
        <v>5466</v>
      </c>
      <c r="D298" s="2">
        <v>-0.46400693799999998</v>
      </c>
      <c r="E298">
        <v>15181</v>
      </c>
      <c r="F298">
        <v>2018</v>
      </c>
      <c r="G298" s="7">
        <v>1</v>
      </c>
      <c r="H298" s="8">
        <f t="shared" si="28"/>
        <v>0</v>
      </c>
      <c r="I298" s="8">
        <f>_xll.FDS(A298,"FF_CURR_RATIO(ANN_R,0)")</f>
        <v>1.524539877300614</v>
      </c>
      <c r="J298" s="8">
        <f t="shared" si="35"/>
        <v>0</v>
      </c>
      <c r="K298" s="8">
        <f>_xll.FDS(A298,"FF_PBK(ANN_R,0)")</f>
        <v>20.67041899053973</v>
      </c>
      <c r="L298" s="8" t="e">
        <f>_xll.FDSR(A298,"FF_PE(ANN_R,NOW,NOW,AY)")</f>
        <v>#N/A</v>
      </c>
      <c r="M298" s="12">
        <f>_xll.FDSR(A298,"FF_EPS(ANN_R,NOW,NOW,AY)")</f>
        <v>-1.04</v>
      </c>
      <c r="N298" s="12"/>
      <c r="O298" s="12">
        <f>_xll.FDSR(A298,"FF_SALES(ANN_R,NOW,NOW,AY)")</f>
        <v>1.40000000001184E-2</v>
      </c>
      <c r="P298" s="10">
        <f>_xll.FDSR(A298,"FF_RD_EXP(ANN_R,NOW,NOW,AY)")</f>
        <v>7.0740000000598799</v>
      </c>
      <c r="Q298" s="10">
        <f>_xll.FDS(A298,"FF_ASSETS(ANN_R,0)")</f>
        <v>5.5620000000093404</v>
      </c>
      <c r="R298" s="10">
        <f t="shared" si="29"/>
        <v>1.2718446602028048</v>
      </c>
      <c r="S298" s="10">
        <f t="shared" si="34"/>
        <v>0</v>
      </c>
      <c r="T298" s="10">
        <f t="shared" si="30"/>
        <v>-0.66333115122042452</v>
      </c>
      <c r="U298" s="10">
        <f t="array" ref="U298:V298">_xll.FDSR(A298,"FF_DEBT_ASSETS(ANN_R,11/30/2016,10/31/2018,AY)")</f>
        <v>0</v>
      </c>
      <c r="V298" s="10">
        <v>0</v>
      </c>
      <c r="W298" s="10">
        <f t="shared" si="31"/>
        <v>0</v>
      </c>
      <c r="X298" s="10">
        <f>_xll.FDSR(A298,"FF_SGA(ANN_R,8/1/2018,10/31/2018,AY)")</f>
        <v>16.155000000136798</v>
      </c>
      <c r="Y298" s="10"/>
      <c r="Z298" s="10"/>
      <c r="AA298" s="3">
        <f t="array" ref="AA298:CM298">_xll.FDSR($A298,"FG_PRICE(8/1/2018,10/31/2018,,USD)")</f>
        <v>2.1385999999999998</v>
      </c>
      <c r="AB298" s="3">
        <v>2.1459000000000001</v>
      </c>
      <c r="AC298" s="4">
        <v>2.06</v>
      </c>
      <c r="AD298" s="3">
        <v>2.1400999999999999</v>
      </c>
      <c r="AE298" s="3">
        <v>2.14</v>
      </c>
      <c r="AF298" s="3">
        <v>2.2999999999999998</v>
      </c>
      <c r="AG298" s="3">
        <v>2.1242999999999999</v>
      </c>
      <c r="AH298" s="3">
        <v>2.13</v>
      </c>
      <c r="AI298" s="3">
        <v>2.08</v>
      </c>
      <c r="AJ298" s="3">
        <v>2.1004999999999998</v>
      </c>
      <c r="AK298" s="3">
        <v>2.0800999999999998</v>
      </c>
      <c r="AL298" s="3">
        <v>1.99</v>
      </c>
      <c r="AM298" s="3">
        <v>1.9</v>
      </c>
      <c r="AN298" s="3">
        <v>1.95</v>
      </c>
      <c r="AO298" s="3">
        <v>1.9041999999999999</v>
      </c>
      <c r="AP298" s="3">
        <v>1.8898999999999999</v>
      </c>
      <c r="AQ298" s="3">
        <v>1.78</v>
      </c>
      <c r="AR298" s="3">
        <v>1.7999000000000001</v>
      </c>
      <c r="AS298" s="3">
        <v>1.76</v>
      </c>
      <c r="AT298" s="3">
        <v>1.9908999999999999</v>
      </c>
      <c r="AU298" s="3">
        <v>1.86</v>
      </c>
      <c r="AV298" s="3">
        <v>1.79</v>
      </c>
      <c r="AW298" s="3">
        <v>1.85</v>
      </c>
      <c r="AX298" s="3">
        <v>1.75</v>
      </c>
      <c r="AY298" s="3">
        <v>1.8</v>
      </c>
      <c r="AZ298" s="3">
        <v>1.9354</v>
      </c>
      <c r="BA298" s="3">
        <v>1.78</v>
      </c>
      <c r="BB298" s="3">
        <v>1.77</v>
      </c>
      <c r="BC298" s="3">
        <v>1.77</v>
      </c>
      <c r="BD298" s="3">
        <v>1.78</v>
      </c>
      <c r="BE298" s="3">
        <v>1.76</v>
      </c>
      <c r="BF298" s="3">
        <v>1.8</v>
      </c>
      <c r="BG298" s="3">
        <v>1.72</v>
      </c>
      <c r="BH298" s="3">
        <v>1.75</v>
      </c>
      <c r="BI298" s="3">
        <v>1.64</v>
      </c>
      <c r="BJ298" s="3">
        <v>1.6</v>
      </c>
      <c r="BK298" s="3">
        <v>1.75</v>
      </c>
      <c r="BL298" s="3">
        <v>1.71</v>
      </c>
      <c r="BM298" s="3">
        <v>1.74</v>
      </c>
      <c r="BN298" s="3">
        <v>1.6753</v>
      </c>
      <c r="BO298" s="3">
        <v>1.74</v>
      </c>
      <c r="BP298" s="3">
        <v>1.7693000000000001</v>
      </c>
      <c r="BQ298" s="3">
        <v>1.77</v>
      </c>
      <c r="BR298" s="3">
        <v>1.68</v>
      </c>
      <c r="BS298" s="3">
        <v>1.72</v>
      </c>
      <c r="BT298" s="3">
        <v>1.66</v>
      </c>
      <c r="BU298" s="3">
        <v>1.72</v>
      </c>
      <c r="BV298" s="3">
        <v>1.72</v>
      </c>
      <c r="BW298" s="3">
        <v>1.4129</v>
      </c>
      <c r="BX298" s="3">
        <v>1.38</v>
      </c>
      <c r="BY298" s="3">
        <v>1.3360000000000001</v>
      </c>
      <c r="BZ298" s="3">
        <v>1.3936999999999999</v>
      </c>
      <c r="CA298" s="3">
        <v>1.2000999999999999</v>
      </c>
      <c r="CB298" s="3">
        <v>1.1599999999999999</v>
      </c>
      <c r="CC298" s="3">
        <v>1.25</v>
      </c>
      <c r="CD298" s="3">
        <v>1.45</v>
      </c>
      <c r="CE298" s="3">
        <v>1.22</v>
      </c>
      <c r="CF298" s="3">
        <v>1.22</v>
      </c>
      <c r="CG298" s="3">
        <v>1.175</v>
      </c>
      <c r="CH298" s="3">
        <v>1.08</v>
      </c>
      <c r="CI298" s="3">
        <v>0.95</v>
      </c>
      <c r="CJ298" s="3">
        <v>1.03</v>
      </c>
      <c r="CK298" s="3">
        <v>0.88200000000000001</v>
      </c>
      <c r="CL298" s="3">
        <v>0.88400000000000001</v>
      </c>
      <c r="CM298" s="3">
        <v>0.72</v>
      </c>
      <c r="CN298" s="3"/>
      <c r="CO298" s="3"/>
    </row>
    <row r="299" spans="1:93" hidden="1" x14ac:dyDescent="0.25">
      <c r="A299" t="s">
        <v>3056</v>
      </c>
      <c r="B299" t="s">
        <v>3057</v>
      </c>
      <c r="C299" s="1" t="s">
        <v>5513</v>
      </c>
      <c r="D299" s="2">
        <v>-0.33806423800000002</v>
      </c>
      <c r="E299">
        <v>84581</v>
      </c>
      <c r="F299">
        <v>2018</v>
      </c>
      <c r="G299" s="7">
        <v>1</v>
      </c>
      <c r="H299" s="8">
        <f t="shared" si="28"/>
        <v>0</v>
      </c>
      <c r="I299" s="8">
        <f>_xll.FDS(A299,"FF_CURR_RATIO(ANN_R,0)")</f>
        <v>0.99968017398535192</v>
      </c>
      <c r="J299" s="8">
        <f t="shared" si="35"/>
        <v>0</v>
      </c>
      <c r="K299" s="8" t="e">
        <f>_xll.FDS(A299,"FF_PBK(ANN_R,0)")</f>
        <v>#N/A</v>
      </c>
      <c r="L299" s="8" t="e">
        <f>_xll.FDSR(A299,"FF_PE(ANN_R,NOW,NOW,AY)")</f>
        <v>#N/A</v>
      </c>
      <c r="M299" s="12">
        <f>_xll.FDSR(A299,"FF_EPS(ANN_R,NOW,NOW,AY)")</f>
        <v>-7.21</v>
      </c>
      <c r="N299" s="12"/>
      <c r="O299" s="12">
        <f>_xll.FDSR(A299,"FF_SALES(ANN_R,NOW,NOW,AY)")</f>
        <v>146.06800000000001</v>
      </c>
      <c r="P299" s="10">
        <f>_xll.FDSR(A299,"FF_RD_EXP(ANN_R,NOW,NOW,AY)")</f>
        <v>0.78700000000000003</v>
      </c>
      <c r="Q299" s="10">
        <f>_xll.FDS(A299,"FF_ASSETS(ANN_R,0)")</f>
        <v>205.49199999999999</v>
      </c>
      <c r="R299" s="10">
        <f t="shared" si="29"/>
        <v>3.8298327915441965E-3</v>
      </c>
      <c r="S299" s="10">
        <f t="shared" si="34"/>
        <v>0</v>
      </c>
      <c r="T299" s="10">
        <f t="shared" si="30"/>
        <v>-0.66960352422907488</v>
      </c>
      <c r="U299" s="10">
        <f t="array" ref="U299:V299">_xll.FDSR(A299,"FF_DEBT_ASSETS(ANN_R,11/30/2016,10/31/2018,AY)")</f>
        <v>63.467891047715199</v>
      </c>
      <c r="V299" s="10">
        <v>97.095422318572631</v>
      </c>
      <c r="W299" s="10">
        <f t="shared" si="31"/>
        <v>33.627531270857432</v>
      </c>
      <c r="X299" s="10">
        <f>_xll.FDSR(A299,"FF_SGA(ANN_R,8/1/2018,10/31/2018,AY)")</f>
        <v>77.587999999999994</v>
      </c>
      <c r="Y299" s="10"/>
      <c r="Z299" s="10"/>
      <c r="AA299" s="3">
        <f t="array" ref="AA299:CM299">_xll.FDSR($A299,"FG_PRICE(8/1/2018,10/31/2018,,USD)")</f>
        <v>2.27</v>
      </c>
      <c r="AB299" s="3">
        <v>2.12</v>
      </c>
      <c r="AC299" s="4">
        <v>1.97</v>
      </c>
      <c r="AD299" s="3">
        <v>1.9</v>
      </c>
      <c r="AE299" s="3">
        <v>1.91</v>
      </c>
      <c r="AF299" s="3">
        <v>1.86</v>
      </c>
      <c r="AG299" s="3">
        <v>1.9</v>
      </c>
      <c r="AH299" s="3">
        <v>1.67</v>
      </c>
      <c r="AI299" s="3">
        <v>1.6</v>
      </c>
      <c r="AJ299" s="3">
        <v>1.63</v>
      </c>
      <c r="AK299" s="3">
        <v>1.605</v>
      </c>
      <c r="AL299" s="3">
        <v>1.5</v>
      </c>
      <c r="AM299" s="3">
        <v>1.44</v>
      </c>
      <c r="AN299" s="3">
        <v>1.42</v>
      </c>
      <c r="AO299" s="3">
        <v>1.49</v>
      </c>
      <c r="AP299" s="3">
        <v>1.48</v>
      </c>
      <c r="AQ299" s="3">
        <v>1.5199</v>
      </c>
      <c r="AR299" s="3">
        <v>1.35</v>
      </c>
      <c r="AS299" s="3">
        <v>1.19</v>
      </c>
      <c r="AT299" s="3">
        <v>1.1299999999999999</v>
      </c>
      <c r="AU299" s="3">
        <v>1.0900000000000001</v>
      </c>
      <c r="AV299" s="3">
        <v>1.08</v>
      </c>
      <c r="AW299" s="3">
        <v>1.08</v>
      </c>
      <c r="AX299" s="3">
        <v>1.03</v>
      </c>
      <c r="AY299" s="3">
        <v>0.97</v>
      </c>
      <c r="AZ299" s="3">
        <v>1</v>
      </c>
      <c r="BA299" s="3">
        <v>0.99</v>
      </c>
      <c r="BB299" s="3">
        <v>0.94</v>
      </c>
      <c r="BC299" s="3">
        <v>0.9365</v>
      </c>
      <c r="BD299" s="3">
        <v>0.94969999999999999</v>
      </c>
      <c r="BE299" s="3">
        <v>0.94989999999999997</v>
      </c>
      <c r="BF299" s="3">
        <v>0.92049999999999998</v>
      </c>
      <c r="BG299" s="3">
        <v>0.90549999999999997</v>
      </c>
      <c r="BH299" s="3">
        <v>0.89770000000000005</v>
      </c>
      <c r="BI299" s="3">
        <v>0.85</v>
      </c>
      <c r="BJ299" s="3">
        <v>0.80420000000000003</v>
      </c>
      <c r="BK299" s="3">
        <v>0.77649999999999997</v>
      </c>
      <c r="BL299" s="3">
        <v>0.79049999999999998</v>
      </c>
      <c r="BM299" s="3">
        <v>0.81620000000000004</v>
      </c>
      <c r="BN299" s="3">
        <v>0.83050000000000002</v>
      </c>
      <c r="BO299" s="3">
        <v>0.93540000000000001</v>
      </c>
      <c r="BP299" s="3">
        <v>0.96340000000000003</v>
      </c>
      <c r="BQ299" s="3">
        <v>0.86990000000000001</v>
      </c>
      <c r="BR299" s="3">
        <v>0.89980000000000004</v>
      </c>
      <c r="BS299" s="3">
        <v>0.91</v>
      </c>
      <c r="BT299" s="3">
        <v>0.93500000000000005</v>
      </c>
      <c r="BU299" s="3">
        <v>0.8821</v>
      </c>
      <c r="BV299" s="3">
        <v>0.93</v>
      </c>
      <c r="BW299" s="3">
        <v>0.93530000000000002</v>
      </c>
      <c r="BX299" s="3">
        <v>0.92</v>
      </c>
      <c r="BY299" s="3">
        <v>0.83389999999999997</v>
      </c>
      <c r="BZ299" s="3">
        <v>0.85</v>
      </c>
      <c r="CA299" s="3">
        <v>0.75600000000000001</v>
      </c>
      <c r="CB299" s="3">
        <v>0.8</v>
      </c>
      <c r="CC299" s="3">
        <v>0.77410000000000001</v>
      </c>
      <c r="CD299" s="3">
        <v>0.74</v>
      </c>
      <c r="CE299" s="3">
        <v>0.71</v>
      </c>
      <c r="CF299" s="3">
        <v>0.72519999999999996</v>
      </c>
      <c r="CG299" s="3">
        <v>0.78</v>
      </c>
      <c r="CH299" s="3">
        <v>0.7984</v>
      </c>
      <c r="CI299" s="3">
        <v>0.77669999999999995</v>
      </c>
      <c r="CJ299" s="3">
        <v>0.752637</v>
      </c>
      <c r="CK299" s="3">
        <v>0.79</v>
      </c>
      <c r="CL299" s="3">
        <v>0.74009999999999998</v>
      </c>
      <c r="CM299" s="3">
        <v>0.75</v>
      </c>
      <c r="CN299" s="3"/>
      <c r="CO299" s="3"/>
    </row>
    <row r="300" spans="1:93" hidden="1" x14ac:dyDescent="0.25">
      <c r="A300" s="3" t="s">
        <v>5348</v>
      </c>
      <c r="B300" s="3" t="s">
        <v>5349</v>
      </c>
      <c r="C300" s="5" t="s">
        <v>5350</v>
      </c>
      <c r="D300" s="6">
        <v>-0.69413493000000004</v>
      </c>
      <c r="E300" s="3">
        <v>15132</v>
      </c>
      <c r="F300" s="3">
        <v>2018</v>
      </c>
      <c r="G300" s="8">
        <v>1</v>
      </c>
      <c r="H300" s="8">
        <f t="shared" si="28"/>
        <v>0</v>
      </c>
      <c r="I300" s="8">
        <f>_xll.FDS(A300,"FF_CURR_RATIO(ANN_R,0)")</f>
        <v>2.148488830486202</v>
      </c>
      <c r="J300" s="8">
        <f t="shared" si="35"/>
        <v>0</v>
      </c>
      <c r="K300" s="8" t="e">
        <f>_xll.FDS(A300,"FF_PBK(ANN_R,0)")</f>
        <v>#N/A</v>
      </c>
      <c r="L300" s="8" t="e">
        <f>_xll.FDSR(A300,"FF_PE(ANN_R,NOW,NOW,AY)")</f>
        <v>#N/A</v>
      </c>
      <c r="M300" s="12">
        <f>_xll.FDSR(A300,"FF_EPS(ANN_R,NOW,NOW,AY)")</f>
        <v>-0.99</v>
      </c>
      <c r="N300" s="12"/>
      <c r="O300" s="12">
        <f>_xll.FDSR(A300,"FF_SALES(ANN_R,NOW,NOW,AY)")</f>
        <v>0</v>
      </c>
      <c r="P300" s="10">
        <f>_xll.FDSR(A300,"FF_RD_EXP(ANN_R,NOW,NOW,AY)")</f>
        <v>15.566000000000001</v>
      </c>
      <c r="Q300" s="10">
        <f>_xll.FDS(A300,"FF_ASSETS(ANN_R,0)")</f>
        <v>11.035</v>
      </c>
      <c r="R300" s="10">
        <f t="shared" si="29"/>
        <v>1.4106026280018125</v>
      </c>
      <c r="S300" s="10">
        <f t="shared" si="34"/>
        <v>0</v>
      </c>
      <c r="T300" s="10">
        <f t="shared" si="30"/>
        <v>-0.69956140350877183</v>
      </c>
      <c r="U300" s="10">
        <f t="array" ref="U300:V300">_xll.FDSR(A300,"FF_DEBT_ASSETS(ANN_R,11/30/2016,10/31/2018,AY)")</f>
        <v>3.6535638558147112</v>
      </c>
      <c r="V300" s="10">
        <v>2.1093186983757408</v>
      </c>
      <c r="W300" s="10">
        <f t="shared" si="31"/>
        <v>-1.5442451574389704</v>
      </c>
      <c r="X300" s="10">
        <f>_xll.FDSR(A300,"FF_SGA(ANN_R,8/1/2018,10/31/2018,AY)")</f>
        <v>23.416</v>
      </c>
      <c r="Y300" s="10"/>
      <c r="Z300" s="10"/>
      <c r="AA300" s="3">
        <f t="array" ref="AA300:CM300">_xll.FDSR($A300,"FG_PRICE(8/1/2018,10/31/2018,,USD)")</f>
        <v>2.2799999999999998</v>
      </c>
      <c r="AB300" s="3">
        <v>2.38</v>
      </c>
      <c r="AC300" s="4">
        <v>2.41</v>
      </c>
      <c r="AD300" s="3">
        <v>2.35</v>
      </c>
      <c r="AE300" s="3">
        <v>2.335</v>
      </c>
      <c r="AF300" s="3">
        <v>2.2999999999999998</v>
      </c>
      <c r="AG300" s="3">
        <v>2.4</v>
      </c>
      <c r="AH300" s="3">
        <v>2.44</v>
      </c>
      <c r="AI300" s="3">
        <v>2.6150000000000002</v>
      </c>
      <c r="AJ300" s="3">
        <v>2.7</v>
      </c>
      <c r="AK300" s="3">
        <v>2.65</v>
      </c>
      <c r="AL300" s="3">
        <v>2.71</v>
      </c>
      <c r="AM300" s="3">
        <v>2.64</v>
      </c>
      <c r="AN300" s="3">
        <v>2.6</v>
      </c>
      <c r="AO300" s="3">
        <v>2.46</v>
      </c>
      <c r="AP300" s="3">
        <v>2.38</v>
      </c>
      <c r="AQ300" s="3">
        <v>2.38</v>
      </c>
      <c r="AR300" s="3">
        <v>2.41</v>
      </c>
      <c r="AS300" s="3">
        <v>2.48</v>
      </c>
      <c r="AT300" s="3">
        <v>2.48</v>
      </c>
      <c r="AU300" s="3">
        <v>2.57</v>
      </c>
      <c r="AV300" s="3">
        <v>2.5499999999999998</v>
      </c>
      <c r="AW300" s="3">
        <v>2.92</v>
      </c>
      <c r="AX300" s="3">
        <v>2.77</v>
      </c>
      <c r="AY300" s="3">
        <v>0.76</v>
      </c>
      <c r="AZ300" s="3">
        <v>0.7107</v>
      </c>
      <c r="BA300" s="3">
        <v>0.71499999999999997</v>
      </c>
      <c r="BB300" s="3">
        <v>0.62709999999999999</v>
      </c>
      <c r="BC300" s="3">
        <v>0.66049999999999998</v>
      </c>
      <c r="BD300" s="3">
        <v>0.64380000000000004</v>
      </c>
      <c r="BE300" s="3">
        <v>0.58389999999999997</v>
      </c>
      <c r="BF300" s="3">
        <v>0.53</v>
      </c>
      <c r="BG300" s="3">
        <v>0.54300000000000004</v>
      </c>
      <c r="BH300" s="3">
        <v>0.54</v>
      </c>
      <c r="BI300" s="3">
        <v>0.56010000000000004</v>
      </c>
      <c r="BJ300" s="3">
        <v>0.59699999999999998</v>
      </c>
      <c r="BK300" s="3">
        <v>0.60289999999999999</v>
      </c>
      <c r="BL300" s="3">
        <v>0.62</v>
      </c>
      <c r="BM300" s="3">
        <v>0.58979999999999999</v>
      </c>
      <c r="BN300" s="3">
        <v>0.57499999999999996</v>
      </c>
      <c r="BO300" s="3">
        <v>0.55889999999999995</v>
      </c>
      <c r="BP300" s="3">
        <v>0.54500000000000004</v>
      </c>
      <c r="BQ300" s="3">
        <v>0.56799999999999995</v>
      </c>
      <c r="BR300" s="3">
        <v>0.55510000000000004</v>
      </c>
      <c r="BS300" s="3">
        <v>0.66</v>
      </c>
      <c r="BT300" s="3">
        <v>1</v>
      </c>
      <c r="BU300" s="3">
        <v>0.60399999999999998</v>
      </c>
      <c r="BV300" s="3">
        <v>0.59</v>
      </c>
      <c r="BW300" s="3">
        <v>0.56000000000000005</v>
      </c>
      <c r="BX300" s="3">
        <v>0.52</v>
      </c>
      <c r="BY300" s="3">
        <v>0.50209999999999999</v>
      </c>
      <c r="BZ300" s="3">
        <v>0.56269999999999998</v>
      </c>
      <c r="CA300" s="3">
        <v>0.627</v>
      </c>
      <c r="CB300" s="3">
        <v>0.67969999999999997</v>
      </c>
      <c r="CC300" s="3">
        <v>0.73499999999999999</v>
      </c>
      <c r="CD300" s="3">
        <v>0.875</v>
      </c>
      <c r="CE300" s="3">
        <v>0.72570000000000001</v>
      </c>
      <c r="CF300" s="3">
        <v>0.68740000000000001</v>
      </c>
      <c r="CG300" s="3">
        <v>0.72</v>
      </c>
      <c r="CH300" s="3">
        <v>0.71</v>
      </c>
      <c r="CI300" s="3">
        <v>0.75039999999999996</v>
      </c>
      <c r="CJ300" s="3">
        <v>0.78390000000000004</v>
      </c>
      <c r="CK300" s="3">
        <v>0.71989999999999998</v>
      </c>
      <c r="CL300" s="3">
        <v>0.67500000000000004</v>
      </c>
      <c r="CM300" s="3">
        <v>0.68500000000000005</v>
      </c>
      <c r="CN300" s="3"/>
      <c r="CO300" s="3"/>
    </row>
    <row r="301" spans="1:93" hidden="1" x14ac:dyDescent="0.25">
      <c r="A301" t="s">
        <v>7256</v>
      </c>
      <c r="B301" t="s">
        <v>7257</v>
      </c>
      <c r="C301" s="1" t="s">
        <v>7258</v>
      </c>
      <c r="D301" s="2">
        <v>-0.46116007399999998</v>
      </c>
      <c r="E301">
        <v>87814</v>
      </c>
      <c r="F301">
        <v>2018</v>
      </c>
      <c r="G301" s="7">
        <v>1</v>
      </c>
      <c r="H301" s="8">
        <f t="shared" si="28"/>
        <v>0</v>
      </c>
      <c r="I301" s="8">
        <f>_xll.FDS(A301,"FF_CURR_RATIO(ANN_R,0)")</f>
        <v>0.64061007112778234</v>
      </c>
      <c r="J301" s="8">
        <f t="shared" si="35"/>
        <v>0</v>
      </c>
      <c r="K301" s="8">
        <f>_xll.FDS(A301,"FF_PBK(ANN_R,0)")</f>
        <v>4.2844642911021928</v>
      </c>
      <c r="L301" s="8" t="e">
        <f>_xll.FDSR(A301,"FF_PE(ANN_R,NOW,NOW,AY)")</f>
        <v>#N/A</v>
      </c>
      <c r="M301" s="12">
        <f>_xll.FDSR(A301,"FF_EPS(ANN_R,NOW,NOW,AY)")</f>
        <v>-0.69</v>
      </c>
      <c r="N301" s="12"/>
      <c r="O301" s="12">
        <f>_xll.FDSR(A301,"FF_SALES(ANN_R,NOW,NOW,AY)")</f>
        <v>28.119</v>
      </c>
      <c r="P301" s="10">
        <f>_xll.FDSR(A301,"FF_RD_EXP(ANN_R,NOW,NOW,AY)")</f>
        <v>4.4589999999999996</v>
      </c>
      <c r="Q301" s="10">
        <f>_xll.FDS(A301,"FF_ASSETS(ANN_R,0)")</f>
        <v>42.064</v>
      </c>
      <c r="R301" s="10">
        <f t="shared" si="29"/>
        <v>0.10600513503233168</v>
      </c>
      <c r="S301" s="10">
        <f t="shared" si="34"/>
        <v>0</v>
      </c>
      <c r="T301" s="10">
        <f t="shared" si="30"/>
        <v>-0.71278911564625846</v>
      </c>
      <c r="U301" s="10">
        <f t="array" ref="U301:V301">_xll.FDSR(A301,"FF_DEBT_ASSETS(ANN_R,11/30/2016,10/31/2018,AY)")</f>
        <v>28.82081466122667</v>
      </c>
      <c r="V301" s="10">
        <v>25.151158024185289</v>
      </c>
      <c r="W301" s="10">
        <f t="shared" si="31"/>
        <v>-3.6696566370413812</v>
      </c>
      <c r="X301" s="10">
        <f>_xll.FDSR(A301,"FF_SGA(ANN_R,8/1/2018,10/31/2018,AY)")</f>
        <v>23.361000000000001</v>
      </c>
      <c r="Y301" s="10"/>
      <c r="Z301" s="10"/>
      <c r="AA301" s="3">
        <f t="array" ref="AA301:CM301">_xll.FDSR($A301,"FG_PRICE(8/1/2018,10/31/2018,,USD)")</f>
        <v>1.47</v>
      </c>
      <c r="AB301" s="3">
        <v>1.32</v>
      </c>
      <c r="AC301" s="4">
        <v>1.4</v>
      </c>
      <c r="AD301" s="3">
        <v>1.44</v>
      </c>
      <c r="AE301" s="3">
        <v>1.4</v>
      </c>
      <c r="AF301" s="3">
        <v>1.48</v>
      </c>
      <c r="AG301" s="3">
        <v>1.54</v>
      </c>
      <c r="AH301" s="3">
        <v>1.19</v>
      </c>
      <c r="AI301" s="3">
        <v>0.91</v>
      </c>
      <c r="AJ301" s="3">
        <v>0.87370000000000003</v>
      </c>
      <c r="AK301" s="3">
        <v>0.9425</v>
      </c>
      <c r="AL301" s="3">
        <v>0.86029699999999998</v>
      </c>
      <c r="AM301" s="3">
        <v>0.83</v>
      </c>
      <c r="AN301" s="3">
        <v>0.80740000000000001</v>
      </c>
      <c r="AO301" s="3">
        <v>0.82</v>
      </c>
      <c r="AP301" s="3">
        <v>0.82850000000000001</v>
      </c>
      <c r="AQ301" s="3">
        <v>0.77380000000000004</v>
      </c>
      <c r="AR301" s="3">
        <v>0.78</v>
      </c>
      <c r="AS301" s="3">
        <v>0.79210000000000003</v>
      </c>
      <c r="AT301" s="3">
        <v>0.78</v>
      </c>
      <c r="AU301" s="3">
        <v>0.76600000000000001</v>
      </c>
      <c r="AV301" s="3">
        <v>0.79875099999999999</v>
      </c>
      <c r="AW301" s="3">
        <v>0.81499999999999995</v>
      </c>
      <c r="AX301" s="3">
        <v>0.82</v>
      </c>
      <c r="AY301" s="3">
        <v>0.84</v>
      </c>
      <c r="AZ301" s="3">
        <v>0.83</v>
      </c>
      <c r="BA301" s="3">
        <v>0.87990900000000005</v>
      </c>
      <c r="BB301" s="3">
        <v>0.80010000000000003</v>
      </c>
      <c r="BC301" s="3">
        <v>0.81</v>
      </c>
      <c r="BD301" s="3">
        <v>0.86</v>
      </c>
      <c r="BE301" s="3">
        <v>0.83399999999999996</v>
      </c>
      <c r="BF301" s="3">
        <v>0.8105</v>
      </c>
      <c r="BG301" s="3">
        <v>0.84799999999999998</v>
      </c>
      <c r="BH301" s="3">
        <v>0.78</v>
      </c>
      <c r="BI301" s="3">
        <v>0.76</v>
      </c>
      <c r="BJ301" s="3">
        <v>0.73009999999999997</v>
      </c>
      <c r="BK301" s="3">
        <v>0.75480000000000003</v>
      </c>
      <c r="BL301" s="3">
        <v>0.75149999999999995</v>
      </c>
      <c r="BM301" s="3">
        <v>0.71</v>
      </c>
      <c r="BN301" s="3">
        <v>0.71509999999999996</v>
      </c>
      <c r="BO301" s="3">
        <v>0.72750000000000004</v>
      </c>
      <c r="BP301" s="3">
        <v>0.68</v>
      </c>
      <c r="BQ301" s="3">
        <v>0.69799999999999995</v>
      </c>
      <c r="BR301" s="3">
        <v>0.65010000000000001</v>
      </c>
      <c r="BS301" s="3">
        <v>0.61150000000000004</v>
      </c>
      <c r="BT301" s="3">
        <v>0.63</v>
      </c>
      <c r="BU301" s="3">
        <v>0.57010000000000005</v>
      </c>
      <c r="BV301" s="3">
        <v>0.63</v>
      </c>
      <c r="BW301" s="3">
        <v>0.63970000000000005</v>
      </c>
      <c r="BX301" s="3">
        <v>0.63</v>
      </c>
      <c r="BY301" s="3">
        <v>0.62</v>
      </c>
      <c r="BZ301" s="3">
        <v>0.58540000000000003</v>
      </c>
      <c r="CA301" s="3">
        <v>0.56999999999999995</v>
      </c>
      <c r="CB301" s="3">
        <v>0.59</v>
      </c>
      <c r="CC301" s="3">
        <v>0.55200000000000005</v>
      </c>
      <c r="CD301" s="3">
        <v>0.5302</v>
      </c>
      <c r="CE301" s="3">
        <v>0.54</v>
      </c>
      <c r="CF301" s="3">
        <v>0.52300000000000002</v>
      </c>
      <c r="CG301" s="3">
        <v>0.5</v>
      </c>
      <c r="CH301" s="3">
        <v>0.50009999999999999</v>
      </c>
      <c r="CI301" s="3">
        <v>0.499</v>
      </c>
      <c r="CJ301" s="3">
        <v>0.55000000000000004</v>
      </c>
      <c r="CK301" s="3">
        <v>0.48010000000000003</v>
      </c>
      <c r="CL301" s="3">
        <v>0.4501</v>
      </c>
      <c r="CM301" s="3">
        <v>0.42220000000000002</v>
      </c>
      <c r="CN301" s="3"/>
      <c r="CO301" s="3"/>
    </row>
    <row r="302" spans="1:93" hidden="1" x14ac:dyDescent="0.25">
      <c r="A302" t="s">
        <v>7575</v>
      </c>
      <c r="B302" t="s">
        <v>7576</v>
      </c>
      <c r="C302" s="1" t="s">
        <v>7577</v>
      </c>
      <c r="D302" s="2">
        <v>-0.38785380600000002</v>
      </c>
      <c r="E302">
        <v>80577</v>
      </c>
      <c r="F302">
        <v>2018</v>
      </c>
      <c r="G302" s="7">
        <v>1</v>
      </c>
      <c r="H302" s="8">
        <f t="shared" si="28"/>
        <v>0</v>
      </c>
      <c r="I302" s="8">
        <f>_xll.FDS(A302,"FF_CURR_RATIO(ANN_R,0)")</f>
        <v>2.7362804878048781</v>
      </c>
      <c r="J302" s="8">
        <f t="shared" si="35"/>
        <v>0</v>
      </c>
      <c r="K302" s="8">
        <f>_xll.FDS(A302,"FF_PBK(ANN_R,0)")</f>
        <v>1.2409691846463851</v>
      </c>
      <c r="L302" s="8" t="e">
        <f>_xll.FDSR(A302,"FF_PE(ANN_R,NOW,NOW,AY)")</f>
        <v>#N/A</v>
      </c>
      <c r="M302" s="12">
        <f>_xll.FDSR(A302,"FF_EPS(ANN_R,NOW,NOW,AY)")</f>
        <v>-2.1800000000000002</v>
      </c>
      <c r="N302" s="12"/>
      <c r="O302" s="12">
        <f>_xll.FDSR(A302,"FF_SALES(ANN_R,NOW,NOW,AY)")</f>
        <v>0.115</v>
      </c>
      <c r="P302" s="10">
        <f>_xll.FDSR(A302,"FF_RD_EXP(ANN_R,NOW,NOW,AY)")</f>
        <v>2.8809999999999998</v>
      </c>
      <c r="Q302" s="10">
        <f>_xll.FDS(A302,"FF_ASSETS(ANN_R,0)")</f>
        <v>11.138</v>
      </c>
      <c r="R302" s="10">
        <f t="shared" si="29"/>
        <v>0.2586640330400431</v>
      </c>
      <c r="S302" s="10">
        <f t="shared" si="34"/>
        <v>1</v>
      </c>
      <c r="T302" s="10">
        <f t="shared" si="30"/>
        <v>-0.72547169811320755</v>
      </c>
      <c r="U302" s="10">
        <f t="array" ref="U302:V302">_xll.FDSR(A302,"FF_DEBT_ASSETS(ANN_R,11/30/2016,10/31/2018,AY)")</f>
        <v>0</v>
      </c>
      <c r="V302" s="10">
        <v>4.4235112653555886</v>
      </c>
      <c r="W302" s="10">
        <f t="shared" si="31"/>
        <v>4.4235112653555886</v>
      </c>
      <c r="X302" s="10">
        <f>_xll.FDSR(A302,"FF_SGA(ANN_R,8/1/2018,10/31/2018,AY)")</f>
        <v>10.097</v>
      </c>
      <c r="Y302" s="10"/>
      <c r="Z302" s="10"/>
      <c r="AA302" s="3">
        <f t="array" ref="AA302:CM302">_xll.FDSR($A302,"FG_PRICE(8/1/2018,10/31/2018,,USD)")</f>
        <v>1.06</v>
      </c>
      <c r="AB302" s="3">
        <v>1.0900000000000001</v>
      </c>
      <c r="AC302" s="4">
        <v>1.07</v>
      </c>
      <c r="AD302" s="3">
        <v>1.06</v>
      </c>
      <c r="AE302" s="3">
        <v>1.07</v>
      </c>
      <c r="AF302" s="3">
        <v>1.03</v>
      </c>
      <c r="AG302" s="3">
        <v>1.07</v>
      </c>
      <c r="AH302" s="3">
        <v>1.1000000000000001</v>
      </c>
      <c r="AI302" s="3">
        <v>1.08</v>
      </c>
      <c r="AJ302" s="3">
        <v>1.1000000000000001</v>
      </c>
      <c r="AK302" s="3">
        <v>1.1499999999999999</v>
      </c>
      <c r="AL302" s="3">
        <v>1.1599999999999999</v>
      </c>
      <c r="AM302" s="3">
        <v>1.1599999999999999</v>
      </c>
      <c r="AN302" s="3">
        <v>1.1599999999999999</v>
      </c>
      <c r="AO302" s="3">
        <v>1.1399999999999999</v>
      </c>
      <c r="AP302" s="3">
        <v>1.08</v>
      </c>
      <c r="AQ302" s="3">
        <v>1</v>
      </c>
      <c r="AR302" s="3">
        <v>0.96</v>
      </c>
      <c r="AS302" s="3">
        <v>0.97</v>
      </c>
      <c r="AT302" s="3">
        <v>0.99</v>
      </c>
      <c r="AU302" s="3">
        <v>0.99509999999999998</v>
      </c>
      <c r="AV302" s="3">
        <v>0.97519999999999996</v>
      </c>
      <c r="AW302" s="3">
        <v>0.98660000000000003</v>
      </c>
      <c r="AX302" s="3">
        <v>1.02</v>
      </c>
      <c r="AY302" s="3">
        <v>0.96</v>
      </c>
      <c r="AZ302" s="3">
        <v>0.96489999999999998</v>
      </c>
      <c r="BA302" s="3">
        <v>0.96030000000000004</v>
      </c>
      <c r="BB302" s="3">
        <v>0.9899</v>
      </c>
      <c r="BC302" s="3">
        <v>0.96499999999999997</v>
      </c>
      <c r="BD302" s="3">
        <v>1.01</v>
      </c>
      <c r="BE302" s="3">
        <v>1.04</v>
      </c>
      <c r="BF302" s="3">
        <v>0.95</v>
      </c>
      <c r="BG302" s="3">
        <v>0.98499999999999999</v>
      </c>
      <c r="BH302" s="3">
        <v>0.87</v>
      </c>
      <c r="BI302" s="3">
        <v>0.88</v>
      </c>
      <c r="BJ302" s="3">
        <v>0.89300000000000002</v>
      </c>
      <c r="BK302" s="3">
        <v>0.91790000000000005</v>
      </c>
      <c r="BL302" s="3">
        <v>1.02</v>
      </c>
      <c r="BM302" s="3">
        <v>1.01</v>
      </c>
      <c r="BN302" s="3">
        <v>0.97</v>
      </c>
      <c r="BO302" s="3">
        <v>1.02</v>
      </c>
      <c r="BP302" s="3">
        <v>1.01</v>
      </c>
      <c r="BQ302" s="3">
        <v>0.98</v>
      </c>
      <c r="BR302" s="3">
        <v>1.1472</v>
      </c>
      <c r="BS302" s="3">
        <v>1.1000000000000001</v>
      </c>
      <c r="BT302" s="3">
        <v>1.02</v>
      </c>
      <c r="BU302" s="3">
        <v>1.0073000000000001</v>
      </c>
      <c r="BV302" s="3">
        <v>0.91010000000000002</v>
      </c>
      <c r="BW302" s="3">
        <v>0.68</v>
      </c>
      <c r="BX302" s="3">
        <v>0.59</v>
      </c>
      <c r="BY302" s="3">
        <v>0.52</v>
      </c>
      <c r="BZ302" s="3">
        <v>0.34949999999999998</v>
      </c>
      <c r="CA302" s="3">
        <v>0.32619999999999999</v>
      </c>
      <c r="CB302" s="3">
        <v>0.32250000000000001</v>
      </c>
      <c r="CC302" s="3">
        <v>0.33789999999999998</v>
      </c>
      <c r="CD302" s="3">
        <v>0.32219999999999999</v>
      </c>
      <c r="CE302" s="3">
        <v>0.32350200000000001</v>
      </c>
      <c r="CF302" s="3">
        <v>0.3175</v>
      </c>
      <c r="CG302" s="3">
        <v>0.3165</v>
      </c>
      <c r="CH302" s="3">
        <v>0.31385000000000002</v>
      </c>
      <c r="CI302" s="3">
        <v>0.30669999999999997</v>
      </c>
      <c r="CJ302" s="3">
        <v>0.28999999999999998</v>
      </c>
      <c r="CK302" s="3">
        <v>0.29389999999999999</v>
      </c>
      <c r="CL302" s="3">
        <v>0.2651</v>
      </c>
      <c r="CM302" s="3">
        <v>0.29099999999999998</v>
      </c>
      <c r="CN302" s="3"/>
      <c r="CO302" s="3"/>
    </row>
    <row r="303" spans="1:93" hidden="1" x14ac:dyDescent="0.25">
      <c r="A303" s="3" t="s">
        <v>4469</v>
      </c>
      <c r="B303" s="3" t="s">
        <v>4470</v>
      </c>
      <c r="C303" s="5" t="s">
        <v>7516</v>
      </c>
      <c r="D303" s="6">
        <v>-0.69411062199999995</v>
      </c>
      <c r="E303" s="3">
        <v>14468</v>
      </c>
      <c r="F303" s="3">
        <v>2018</v>
      </c>
      <c r="G303" s="8">
        <v>1</v>
      </c>
      <c r="H303" s="8">
        <f t="shared" si="28"/>
        <v>0</v>
      </c>
      <c r="I303" s="8">
        <f>_xll.FDS(A303,"FF_CURR_RATIO(ANN_R,0)")</f>
        <v>1.6918322295805741</v>
      </c>
      <c r="J303" s="8">
        <f t="shared" si="35"/>
        <v>0</v>
      </c>
      <c r="K303" s="8">
        <f>_xll.FDS(A303,"FF_PBK(ANN_R,0)")</f>
        <v>7.3682256867112104</v>
      </c>
      <c r="L303" s="8" t="e">
        <f>_xll.FDSR(A303,"FF_PE(ANN_R,NOW,NOW,AY)")</f>
        <v>#N/A</v>
      </c>
      <c r="M303" s="12">
        <f>_xll.FDSR(A303,"FF_EPS(ANN_R,NOW,NOW,AY)")</f>
        <v>-5.5152000000000001</v>
      </c>
      <c r="N303" s="12"/>
      <c r="O303" s="12">
        <f>_xll.FDSR(A303,"FF_SALES(ANN_R,NOW,NOW,AY)")</f>
        <v>1.4999999999999999E-2</v>
      </c>
      <c r="P303" s="10">
        <f>_xll.FDSR(A303,"FF_RD_EXP(ANN_R,NOW,NOW,AY)")</f>
        <v>5.37</v>
      </c>
      <c r="Q303" s="10">
        <f>_xll.FDS(A303,"FF_ASSETS(ANN_R,0)")</f>
        <v>4.0979999999999999</v>
      </c>
      <c r="R303" s="10">
        <f t="shared" si="29"/>
        <v>1.3103953147877014</v>
      </c>
      <c r="S303" s="10">
        <f t="shared" si="34"/>
        <v>0</v>
      </c>
      <c r="T303" s="10">
        <f t="shared" si="30"/>
        <v>-0.75698324022346375</v>
      </c>
      <c r="U303" s="10">
        <f t="array" ref="U303:V303">_xll.FDSR(A303,"FF_DEBT_ASSETS(ANN_R,11/30/2016,10/31/2018,AY)")</f>
        <v>0</v>
      </c>
      <c r="V303" s="10">
        <v>0</v>
      </c>
      <c r="W303" s="10">
        <f t="shared" si="31"/>
        <v>0</v>
      </c>
      <c r="X303" s="10">
        <f>_xll.FDSR(A303,"FF_SGA(ANN_R,8/1/2018,10/31/2018,AY)")</f>
        <v>9.3109999999999999</v>
      </c>
      <c r="Y303" s="10"/>
      <c r="Z303" s="10"/>
      <c r="AA303" s="3">
        <f t="array" ref="AA303:CM303">_xll.FDSR($A303,"FG_PRICE(8/1/2018,10/31/2018,,USD)")</f>
        <v>1.79</v>
      </c>
      <c r="AB303" s="3">
        <v>1.79</v>
      </c>
      <c r="AC303" s="4">
        <v>1.7</v>
      </c>
      <c r="AD303" s="3">
        <v>1.67</v>
      </c>
      <c r="AE303" s="3">
        <v>1.59</v>
      </c>
      <c r="AF303" s="3">
        <v>1.52</v>
      </c>
      <c r="AG303" s="3">
        <v>1.51</v>
      </c>
      <c r="AH303" s="3">
        <v>1.635</v>
      </c>
      <c r="AI303" s="3">
        <v>1.68</v>
      </c>
      <c r="AJ303" s="3">
        <v>1.58</v>
      </c>
      <c r="AK303" s="3">
        <v>1.47</v>
      </c>
      <c r="AL303" s="3">
        <v>1.52</v>
      </c>
      <c r="AM303" s="3">
        <v>1.53</v>
      </c>
      <c r="AN303" s="3">
        <v>1.53</v>
      </c>
      <c r="AO303" s="3">
        <v>1.6</v>
      </c>
      <c r="AP303" s="3">
        <v>1.51</v>
      </c>
      <c r="AQ303" s="3">
        <v>1.59</v>
      </c>
      <c r="AR303" s="3">
        <v>1.52</v>
      </c>
      <c r="AS303" s="3">
        <v>1.53</v>
      </c>
      <c r="AT303" s="3">
        <v>1.46</v>
      </c>
      <c r="AU303" s="3">
        <v>1.57</v>
      </c>
      <c r="AV303" s="3">
        <v>1.52</v>
      </c>
      <c r="AW303" s="3">
        <v>1.55</v>
      </c>
      <c r="AX303" s="3">
        <v>1.57</v>
      </c>
      <c r="AY303" s="3">
        <v>1.54</v>
      </c>
      <c r="AZ303" s="3">
        <v>1.54</v>
      </c>
      <c r="BA303" s="3">
        <v>1.5</v>
      </c>
      <c r="BB303" s="3">
        <v>1.45</v>
      </c>
      <c r="BC303" s="3">
        <v>1.47</v>
      </c>
      <c r="BD303" s="3">
        <v>1.43</v>
      </c>
      <c r="BE303" s="3">
        <v>1.38</v>
      </c>
      <c r="BF303" s="3">
        <v>1.29</v>
      </c>
      <c r="BG303" s="3">
        <v>1.22</v>
      </c>
      <c r="BH303" s="3">
        <v>1.18</v>
      </c>
      <c r="BI303" s="3">
        <v>1.24</v>
      </c>
      <c r="BJ303" s="3">
        <v>1.22</v>
      </c>
      <c r="BK303" s="3">
        <v>1.2</v>
      </c>
      <c r="BL303" s="3">
        <v>1.19</v>
      </c>
      <c r="BM303" s="3">
        <v>1.19</v>
      </c>
      <c r="BN303" s="3">
        <v>1.27</v>
      </c>
      <c r="BO303" s="3">
        <v>1.63</v>
      </c>
      <c r="BP303" s="3">
        <v>1.17</v>
      </c>
      <c r="BQ303" s="3">
        <v>0.59</v>
      </c>
      <c r="BR303" s="3">
        <v>0.58379999999999999</v>
      </c>
      <c r="BS303" s="3">
        <v>0.56999999999999995</v>
      </c>
      <c r="BT303" s="3">
        <v>0.6</v>
      </c>
      <c r="BU303" s="3">
        <v>0.625</v>
      </c>
      <c r="BV303" s="3">
        <v>0.56877999999999995</v>
      </c>
      <c r="BW303" s="3">
        <v>0.53</v>
      </c>
      <c r="BX303" s="3">
        <v>0.51100000000000001</v>
      </c>
      <c r="BY303" s="3">
        <v>0.45500000000000002</v>
      </c>
      <c r="BZ303" s="3">
        <v>0.46989999999999998</v>
      </c>
      <c r="CA303" s="3">
        <v>0.45300000000000001</v>
      </c>
      <c r="CB303" s="3">
        <v>0.45</v>
      </c>
      <c r="CC303" s="3">
        <v>0.44290000000000002</v>
      </c>
      <c r="CD303" s="3">
        <v>0.44450000000000001</v>
      </c>
      <c r="CE303" s="3">
        <v>0.44</v>
      </c>
      <c r="CF303" s="3">
        <v>0.42499999999999999</v>
      </c>
      <c r="CG303" s="3">
        <v>0.43009999999999998</v>
      </c>
      <c r="CH303" s="3">
        <v>0.42</v>
      </c>
      <c r="CI303" s="3">
        <v>0.41320000000000001</v>
      </c>
      <c r="CJ303" s="3">
        <v>0.43719999999999998</v>
      </c>
      <c r="CK303" s="3">
        <v>0.40931200000000001</v>
      </c>
      <c r="CL303" s="3">
        <v>0.41</v>
      </c>
      <c r="CM303" s="3">
        <v>0.435</v>
      </c>
      <c r="CN303" s="3"/>
      <c r="CO303" s="3"/>
    </row>
    <row r="304" spans="1:93" hidden="1" x14ac:dyDescent="0.25">
      <c r="A304" s="3" t="s">
        <v>6156</v>
      </c>
      <c r="B304" s="3" t="s">
        <v>6157</v>
      </c>
      <c r="C304" s="5" t="s">
        <v>7511</v>
      </c>
      <c r="D304" s="6">
        <v>-0.71828145700000001</v>
      </c>
      <c r="E304" s="3">
        <v>15172</v>
      </c>
      <c r="F304" s="3">
        <v>2018</v>
      </c>
      <c r="G304" s="8">
        <v>1</v>
      </c>
      <c r="H304" s="8">
        <f t="shared" si="28"/>
        <v>0</v>
      </c>
      <c r="I304" s="8">
        <f>_xll.FDS(A304,"FF_CURR_RATIO(ANN_R,0)")</f>
        <v>0.2268557957089368</v>
      </c>
      <c r="J304" s="8">
        <f t="shared" si="35"/>
        <v>0</v>
      </c>
      <c r="K304" s="8" t="e">
        <f>_xll.FDS(A304,"FF_PBK(ANN_R,0)")</f>
        <v>#N/A</v>
      </c>
      <c r="L304" s="8" t="e">
        <f>_xll.FDSR(A304,"FF_PE(ANN_R,NOW,NOW,AY)")</f>
        <v>#N/A</v>
      </c>
      <c r="M304" s="12">
        <f>_xll.FDSR(A304,"FF_EPS(ANN_R,NOW,NOW,AY)")</f>
        <v>-74.742400000000004</v>
      </c>
      <c r="N304" s="12"/>
      <c r="O304" s="12">
        <f>_xll.FDSR(A304,"FF_SALES(ANN_R,NOW,NOW,AY)")</f>
        <v>9.9339999999999993</v>
      </c>
      <c r="P304" s="10">
        <f>_xll.FDSR(A304,"FF_RD_EXP(ANN_R,NOW,NOW,AY)")</f>
        <v>11.319000000000001</v>
      </c>
      <c r="Q304" s="10">
        <f>_xll.FDS(A304,"FF_ASSETS(ANN_R,0)")</f>
        <v>15.087999999999999</v>
      </c>
      <c r="R304" s="10">
        <f t="shared" si="29"/>
        <v>0.75019883351007433</v>
      </c>
      <c r="S304" s="10">
        <f t="shared" si="34"/>
        <v>1</v>
      </c>
      <c r="T304" s="10">
        <f t="shared" si="30"/>
        <v>-0.75772058823529409</v>
      </c>
      <c r="U304" s="10">
        <f t="array" ref="U304:V304">_xll.FDSR(A304,"FF_DEBT_ASSETS(ANN_R,11/30/2016,10/31/2018,AY)")</f>
        <v>54.644758243383123</v>
      </c>
      <c r="V304" s="10">
        <v>77.093563866534723</v>
      </c>
      <c r="W304" s="10">
        <f t="shared" si="31"/>
        <v>22.4488056231516</v>
      </c>
      <c r="X304" s="10">
        <f>_xll.FDSR(A304,"FF_SGA(ANN_R,8/1/2018,10/31/2018,AY)")</f>
        <v>36.439</v>
      </c>
      <c r="Y304" s="10"/>
      <c r="Z304" s="10"/>
      <c r="AA304" s="3">
        <f t="array" ref="AA304:CM304">_xll.FDSR($A304,"FG_PRICE(8/1/2018,10/31/2018,,USD)")</f>
        <v>1.36</v>
      </c>
      <c r="AB304" s="3">
        <v>1.39</v>
      </c>
      <c r="AC304" s="4">
        <v>1.24</v>
      </c>
      <c r="AD304" s="3">
        <v>1.24</v>
      </c>
      <c r="AE304" s="3">
        <v>1.24</v>
      </c>
      <c r="AF304" s="3">
        <v>1.25</v>
      </c>
      <c r="AG304" s="3">
        <v>1.2</v>
      </c>
      <c r="AH304" s="3">
        <v>1.17</v>
      </c>
      <c r="AI304" s="3">
        <v>1.28</v>
      </c>
      <c r="AJ304" s="3">
        <v>1.18</v>
      </c>
      <c r="AK304" s="3">
        <v>1.1599999999999999</v>
      </c>
      <c r="AL304" s="3">
        <v>1.1599999999999999</v>
      </c>
      <c r="AM304" s="3">
        <v>1.1599999999999999</v>
      </c>
      <c r="AN304" s="3">
        <v>1.1499999999999999</v>
      </c>
      <c r="AO304" s="3">
        <v>1.25</v>
      </c>
      <c r="AP304" s="3">
        <v>1.23</v>
      </c>
      <c r="AQ304" s="3">
        <v>1.27</v>
      </c>
      <c r="AR304" s="3">
        <v>1.39</v>
      </c>
      <c r="AS304" s="3">
        <v>1.4</v>
      </c>
      <c r="AT304" s="3">
        <v>1.47</v>
      </c>
      <c r="AU304" s="3">
        <v>1.46</v>
      </c>
      <c r="AV304" s="3">
        <v>1.47</v>
      </c>
      <c r="AW304" s="3">
        <v>1.57</v>
      </c>
      <c r="AX304" s="3">
        <v>1.6</v>
      </c>
      <c r="AY304" s="3">
        <v>1.63</v>
      </c>
      <c r="AZ304" s="3">
        <v>1.6</v>
      </c>
      <c r="BA304" s="3">
        <v>1.61</v>
      </c>
      <c r="BB304" s="3">
        <v>1.59</v>
      </c>
      <c r="BC304" s="3">
        <v>1.58</v>
      </c>
      <c r="BD304" s="3">
        <v>1.56</v>
      </c>
      <c r="BE304" s="3">
        <v>1.48</v>
      </c>
      <c r="BF304" s="3">
        <v>1.43</v>
      </c>
      <c r="BG304" s="3">
        <v>1.47</v>
      </c>
      <c r="BH304" s="3">
        <v>1.4</v>
      </c>
      <c r="BI304" s="3">
        <v>1.42</v>
      </c>
      <c r="BJ304" s="3">
        <v>1.48</v>
      </c>
      <c r="BK304" s="3">
        <v>1.4</v>
      </c>
      <c r="BL304" s="3">
        <v>1.38</v>
      </c>
      <c r="BM304" s="3">
        <v>1.36</v>
      </c>
      <c r="BN304" s="3">
        <v>1.33</v>
      </c>
      <c r="BO304" s="3">
        <v>1.37</v>
      </c>
      <c r="BP304" s="3">
        <v>1.32</v>
      </c>
      <c r="BQ304" s="3">
        <v>1.33</v>
      </c>
      <c r="BR304" s="3">
        <v>1.26</v>
      </c>
      <c r="BS304" s="3">
        <v>1.37</v>
      </c>
      <c r="BT304" s="3">
        <v>1.31</v>
      </c>
      <c r="BU304" s="3">
        <v>1.2514000000000001</v>
      </c>
      <c r="BV304" s="3">
        <v>1.21</v>
      </c>
      <c r="BW304" s="3">
        <v>1.1599999999999999</v>
      </c>
      <c r="BX304" s="3">
        <v>1.1499999999999999</v>
      </c>
      <c r="BY304" s="3">
        <v>1.06</v>
      </c>
      <c r="BZ304" s="3">
        <v>1.1299999999999999</v>
      </c>
      <c r="CA304" s="3">
        <v>1.1399999999999999</v>
      </c>
      <c r="CB304" s="3">
        <v>1.1499999999999999</v>
      </c>
      <c r="CC304" s="3">
        <v>1.1100000000000001</v>
      </c>
      <c r="CD304" s="3">
        <v>1.1299999999999999</v>
      </c>
      <c r="CE304" s="3">
        <v>1.1299999999999999</v>
      </c>
      <c r="CF304" s="3">
        <v>0.91010000000000002</v>
      </c>
      <c r="CG304" s="3">
        <v>0.84</v>
      </c>
      <c r="CH304" s="3">
        <v>0.70569999999999999</v>
      </c>
      <c r="CI304" s="3">
        <v>0.68110000000000004</v>
      </c>
      <c r="CJ304" s="3">
        <v>0.78</v>
      </c>
      <c r="CK304" s="3">
        <v>0.59</v>
      </c>
      <c r="CL304" s="3">
        <v>0.32700000000000001</v>
      </c>
      <c r="CM304" s="3">
        <v>0.32950000000000002</v>
      </c>
      <c r="CN304" s="3"/>
      <c r="CO304" s="3"/>
    </row>
    <row r="305" spans="1:93" hidden="1" x14ac:dyDescent="0.25">
      <c r="A305" t="s">
        <v>7395</v>
      </c>
      <c r="B305" t="s">
        <v>7396</v>
      </c>
      <c r="C305" s="1" t="s">
        <v>7397</v>
      </c>
      <c r="D305" s="2">
        <v>-0.231830643</v>
      </c>
      <c r="E305">
        <v>78688</v>
      </c>
      <c r="F305">
        <v>2018</v>
      </c>
      <c r="G305" s="7">
        <v>1</v>
      </c>
      <c r="H305" s="8">
        <f t="shared" si="28"/>
        <v>0</v>
      </c>
      <c r="I305" s="8">
        <f>_xll.FDS(A305,"FF_CURR_RATIO(ANN_R,0)")</f>
        <v>1.6337609365756449</v>
      </c>
      <c r="J305" s="8">
        <f t="shared" si="35"/>
        <v>0</v>
      </c>
      <c r="K305" s="8">
        <f>_xll.FDS(A305,"FF_PBK(ANN_R,0)")</f>
        <v>3.9061521896987759</v>
      </c>
      <c r="L305" s="8" t="e">
        <f>_xll.FDSR(A305,"FF_PE(ANN_R,NOW,NOW,AY)")</f>
        <v>#N/A</v>
      </c>
      <c r="M305" s="12">
        <f>_xll.FDSR(A305,"FF_EPS(ANN_R,NOW,NOW,AY)")</f>
        <v>-6.81</v>
      </c>
      <c r="N305" s="12"/>
      <c r="O305" s="12">
        <f>_xll.FDSR(A305,"FF_SALES(ANN_R,NOW,NOW,AY)")</f>
        <v>138.43800000016199</v>
      </c>
      <c r="P305" s="10">
        <f>_xll.FDSR(A305,"FF_RD_EXP(ANN_R,NOW,NOW,AY)")</f>
        <v>49.0080000000574</v>
      </c>
      <c r="Q305" s="10">
        <f>_xll.FDS(A305,"FF_ASSETS(ANN_R,0)")</f>
        <v>369.322</v>
      </c>
      <c r="R305" s="10">
        <f t="shared" si="29"/>
        <v>0.13269721273050997</v>
      </c>
      <c r="S305" s="10">
        <f t="shared" si="34"/>
        <v>0</v>
      </c>
      <c r="T305">
        <f t="shared" si="30"/>
        <v>-0.77251351351351349</v>
      </c>
      <c r="U305">
        <f t="array" ref="U305:V305">_xll.FDSR(A305,"FF_DEBT_ASSETS(ANN_R,11/30/2016,10/31/2018,AY)")</f>
        <v>0</v>
      </c>
      <c r="V305">
        <v>46.920225798802782</v>
      </c>
      <c r="W305">
        <f t="shared" si="31"/>
        <v>46.920225798802782</v>
      </c>
      <c r="X305" s="3">
        <f>_xll.FDSR(A305,"FF_SGA(ANN_R,8/1/2018,10/31/2018,AY)")</f>
        <v>145.48000000017001</v>
      </c>
      <c r="Y305"/>
      <c r="Z305" s="10"/>
      <c r="AA305" s="3">
        <f t="array" ref="AA305:CM305">_xll.FDSR($A305,"FG_PRICE(8/1/2018,10/31/2018,,USD)")</f>
        <v>3.7</v>
      </c>
      <c r="AB305" s="3">
        <v>3.71</v>
      </c>
      <c r="AC305" s="4">
        <v>3.6</v>
      </c>
      <c r="AD305" s="3">
        <v>3.49</v>
      </c>
      <c r="AE305" s="3">
        <v>3.4</v>
      </c>
      <c r="AF305" s="3">
        <v>3.39</v>
      </c>
      <c r="AG305" s="3">
        <v>3.33</v>
      </c>
      <c r="AH305" s="3">
        <v>3.31</v>
      </c>
      <c r="AI305" s="3">
        <v>3.15</v>
      </c>
      <c r="AJ305" s="3">
        <v>3.2</v>
      </c>
      <c r="AK305" s="3">
        <v>3.15</v>
      </c>
      <c r="AL305" s="3">
        <v>3.02</v>
      </c>
      <c r="AM305" s="3">
        <v>3</v>
      </c>
      <c r="AN305" s="3">
        <v>3</v>
      </c>
      <c r="AO305" s="3">
        <v>3.07</v>
      </c>
      <c r="AP305" s="3">
        <v>3.12</v>
      </c>
      <c r="AQ305" s="3">
        <v>3.25</v>
      </c>
      <c r="AR305" s="3">
        <v>3.14</v>
      </c>
      <c r="AS305" s="3">
        <v>3.3</v>
      </c>
      <c r="AT305" s="3">
        <v>3.62</v>
      </c>
      <c r="AU305" s="3">
        <v>3.7</v>
      </c>
      <c r="AV305" s="3">
        <v>3.75</v>
      </c>
      <c r="AW305" s="3">
        <v>3.78</v>
      </c>
      <c r="AX305" s="3">
        <v>3.92</v>
      </c>
      <c r="AY305" s="3">
        <v>3.95</v>
      </c>
      <c r="AZ305" s="3">
        <v>4.05</v>
      </c>
      <c r="BA305" s="3">
        <v>4.04</v>
      </c>
      <c r="BB305" s="3">
        <v>4</v>
      </c>
      <c r="BC305" s="3">
        <v>4</v>
      </c>
      <c r="BD305" s="3">
        <v>4</v>
      </c>
      <c r="BE305" s="3">
        <v>4.0199999999999996</v>
      </c>
      <c r="BF305" s="3">
        <v>4</v>
      </c>
      <c r="BG305" s="3">
        <v>3.94</v>
      </c>
      <c r="BH305" s="3">
        <v>3.84</v>
      </c>
      <c r="BI305" s="3">
        <v>3.91</v>
      </c>
      <c r="BJ305" s="3">
        <v>3.65</v>
      </c>
      <c r="BK305" s="3">
        <v>3.54</v>
      </c>
      <c r="BL305" s="3">
        <v>3.31</v>
      </c>
      <c r="BM305" s="3">
        <v>3.09</v>
      </c>
      <c r="BN305" s="3">
        <v>3.01</v>
      </c>
      <c r="BO305" s="3">
        <v>3.18</v>
      </c>
      <c r="BP305" s="3">
        <v>2.96</v>
      </c>
      <c r="BQ305" s="3">
        <v>2.73</v>
      </c>
      <c r="BR305" s="3">
        <v>2.63</v>
      </c>
      <c r="BS305" s="3">
        <v>2.3409</v>
      </c>
      <c r="BT305" s="3">
        <v>2.1</v>
      </c>
      <c r="BU305" s="3">
        <v>1.88</v>
      </c>
      <c r="BV305" s="3">
        <v>1.63</v>
      </c>
      <c r="BW305" s="3">
        <v>1.29</v>
      </c>
      <c r="BX305" s="3">
        <v>1.03</v>
      </c>
      <c r="BY305" s="3">
        <v>1</v>
      </c>
      <c r="BZ305" s="3">
        <v>1.05</v>
      </c>
      <c r="CA305" s="3">
        <v>1.19</v>
      </c>
      <c r="CB305" s="3">
        <v>1.0900000000000001</v>
      </c>
      <c r="CC305" s="3">
        <v>1.1000000000000001</v>
      </c>
      <c r="CD305" s="3">
        <v>1.03</v>
      </c>
      <c r="CE305" s="3">
        <v>1.03</v>
      </c>
      <c r="CF305" s="3">
        <v>1.03</v>
      </c>
      <c r="CG305" s="3">
        <v>1.1000000000000001</v>
      </c>
      <c r="CH305" s="3">
        <v>1</v>
      </c>
      <c r="CI305" s="3">
        <v>1.04</v>
      </c>
      <c r="CJ305" s="3">
        <v>0.86</v>
      </c>
      <c r="CK305" s="3">
        <v>0.88</v>
      </c>
      <c r="CL305" s="3">
        <v>0.84</v>
      </c>
      <c r="CM305" s="3">
        <v>0.8417</v>
      </c>
      <c r="CN305" s="3"/>
      <c r="CO305" s="3"/>
    </row>
    <row r="306" spans="1:93" hidden="1" x14ac:dyDescent="0.25">
      <c r="A306" t="s">
        <v>7451</v>
      </c>
      <c r="B306" t="s">
        <v>7452</v>
      </c>
      <c r="C306" s="1" t="s">
        <v>7453</v>
      </c>
      <c r="D306" s="2">
        <v>-0.231760524</v>
      </c>
      <c r="E306">
        <v>16255</v>
      </c>
      <c r="F306">
        <v>2018</v>
      </c>
      <c r="G306" s="7">
        <v>1</v>
      </c>
      <c r="H306" s="8">
        <f t="shared" si="28"/>
        <v>0</v>
      </c>
      <c r="I306" s="8">
        <f>_xll.FDS(A306,"FF_CURR_RATIO(ANN_R,0)")</f>
        <v>2.97151799687011</v>
      </c>
      <c r="J306" s="8">
        <f t="shared" si="35"/>
        <v>0</v>
      </c>
      <c r="K306" s="8">
        <f>_xll.FDS(A306,"FF_PBK(ANN_R,0)")</f>
        <v>21.43697388301317</v>
      </c>
      <c r="L306" s="8" t="e">
        <f>_xll.FDSR(A306,"FF_PE(ANN_R,NOW,NOW,AY)")</f>
        <v>#N/A</v>
      </c>
      <c r="M306" s="12">
        <f>_xll.FDSR(A306,"FF_EPS(ANN_R,NOW,NOW,AY)")</f>
        <v>-3.23</v>
      </c>
      <c r="N306" s="12"/>
      <c r="O306" s="12">
        <f>_xll.FDSR(A306,"FF_SALES(ANN_R,NOW,NOW,AY)")</f>
        <v>0</v>
      </c>
      <c r="P306" s="10">
        <f>_xll.FDSR(A306,"FF_RD_EXP(ANN_R,NOW,NOW,AY)")</f>
        <v>22.686</v>
      </c>
      <c r="Q306" s="10">
        <f>_xll.FDS(A306,"FF_ASSETS(ANN_R,0)")</f>
        <v>19.016999999999999</v>
      </c>
      <c r="R306" s="10">
        <f t="shared" si="29"/>
        <v>1.1929326392175423</v>
      </c>
      <c r="S306" s="10">
        <f t="shared" si="34"/>
        <v>0</v>
      </c>
      <c r="T306" s="10">
        <f t="shared" si="30"/>
        <v>-0.83668005354752339</v>
      </c>
      <c r="U306" s="10">
        <f t="array" ref="U306:V306">_xll.FDSR(A306,"FF_DEBT_ASSETS(ANN_R,11/30/2016,10/31/2018,AY)")</f>
        <v>143.07349665924269</v>
      </c>
      <c r="V306" s="10">
        <v>0</v>
      </c>
      <c r="W306" s="10">
        <f t="shared" si="31"/>
        <v>-143.07349665924269</v>
      </c>
      <c r="X306" s="10">
        <f>_xll.FDSR(A306,"FF_SGA(ANN_R,8/1/2018,10/31/2018,AY)")</f>
        <v>33.124000000000002</v>
      </c>
      <c r="Y306" s="10"/>
      <c r="Z306" s="10"/>
      <c r="AA306" s="3">
        <f t="array" ref="AA306:CM306">_xll.FDSR($A306,"FG_PRICE(8/1/2018,10/31/2018,,USD)")</f>
        <v>7.47</v>
      </c>
      <c r="AB306" s="3">
        <v>7.49</v>
      </c>
      <c r="AC306" s="4">
        <v>7.51</v>
      </c>
      <c r="AD306" s="3">
        <v>7.34</v>
      </c>
      <c r="AE306" s="3">
        <v>3.63</v>
      </c>
      <c r="AF306" s="3">
        <v>3.35</v>
      </c>
      <c r="AG306" s="3">
        <v>3.27</v>
      </c>
      <c r="AH306" s="3">
        <v>1.8</v>
      </c>
      <c r="AI306" s="3">
        <v>1.66</v>
      </c>
      <c r="AJ306" s="3">
        <v>1.55</v>
      </c>
      <c r="AK306" s="3">
        <v>1.36</v>
      </c>
      <c r="AL306" s="3">
        <v>1.41</v>
      </c>
      <c r="AM306" s="3">
        <v>1.65</v>
      </c>
      <c r="AN306" s="3">
        <v>1.57</v>
      </c>
      <c r="AO306" s="3">
        <v>1.54</v>
      </c>
      <c r="AP306" s="3">
        <v>1.55</v>
      </c>
      <c r="AQ306" s="3">
        <v>1.5</v>
      </c>
      <c r="AR306" s="3">
        <v>1.44</v>
      </c>
      <c r="AS306" s="3">
        <v>1.38</v>
      </c>
      <c r="AT306" s="3">
        <v>1.42</v>
      </c>
      <c r="AU306" s="3">
        <v>1.45</v>
      </c>
      <c r="AV306" s="3">
        <v>1.44</v>
      </c>
      <c r="AW306" s="3">
        <v>1.4</v>
      </c>
      <c r="AX306" s="3">
        <v>1.37</v>
      </c>
      <c r="AY306" s="3">
        <v>1.57</v>
      </c>
      <c r="AZ306" s="3">
        <v>2.23</v>
      </c>
      <c r="BA306" s="3">
        <v>2.0099999999999998</v>
      </c>
      <c r="BB306" s="3">
        <v>2.11</v>
      </c>
      <c r="BC306" s="3">
        <v>1.9</v>
      </c>
      <c r="BD306" s="3">
        <v>1.92</v>
      </c>
      <c r="BE306" s="3">
        <v>2.15</v>
      </c>
      <c r="BF306" s="3">
        <v>2.17</v>
      </c>
      <c r="BG306" s="3">
        <v>2.2000000000000002</v>
      </c>
      <c r="BH306" s="3">
        <v>2.25</v>
      </c>
      <c r="BI306" s="3">
        <v>2.31</v>
      </c>
      <c r="BJ306" s="3">
        <v>2.2799999999999998</v>
      </c>
      <c r="BK306" s="3">
        <v>2.39</v>
      </c>
      <c r="BL306" s="3">
        <v>2.29</v>
      </c>
      <c r="BM306" s="3">
        <v>2.2200000000000002</v>
      </c>
      <c r="BN306" s="3">
        <v>2.2200000000000002</v>
      </c>
      <c r="BO306" s="3">
        <v>2.15</v>
      </c>
      <c r="BP306" s="3">
        <v>2.06</v>
      </c>
      <c r="BQ306" s="3">
        <v>2.06</v>
      </c>
      <c r="BR306" s="3">
        <v>1.98</v>
      </c>
      <c r="BS306" s="3">
        <v>1.98</v>
      </c>
      <c r="BT306" s="3">
        <v>1.84</v>
      </c>
      <c r="BU306" s="3">
        <v>1.9</v>
      </c>
      <c r="BV306" s="3">
        <v>2.14</v>
      </c>
      <c r="BW306" s="3">
        <v>2.06</v>
      </c>
      <c r="BX306" s="3">
        <v>1.88</v>
      </c>
      <c r="BY306" s="3">
        <v>1.78</v>
      </c>
      <c r="BZ306" s="3">
        <v>1.77</v>
      </c>
      <c r="CA306" s="3">
        <v>1.62</v>
      </c>
      <c r="CB306" s="3">
        <v>1.69</v>
      </c>
      <c r="CC306" s="3">
        <v>1.64</v>
      </c>
      <c r="CD306" s="3">
        <v>1.54</v>
      </c>
      <c r="CE306" s="3">
        <v>1.43</v>
      </c>
      <c r="CF306" s="3">
        <v>1.39</v>
      </c>
      <c r="CG306" s="3">
        <v>1.34</v>
      </c>
      <c r="CH306" s="3">
        <v>1.34</v>
      </c>
      <c r="CI306" s="3">
        <v>1.29</v>
      </c>
      <c r="CJ306" s="3">
        <v>1.3</v>
      </c>
      <c r="CK306" s="3">
        <v>1.25</v>
      </c>
      <c r="CL306" s="3">
        <v>1.24</v>
      </c>
      <c r="CM306" s="3">
        <v>1.22</v>
      </c>
      <c r="CN306" s="3"/>
      <c r="CO306" s="3"/>
    </row>
    <row r="307" spans="1:93" hidden="1" x14ac:dyDescent="0.25">
      <c r="A307" t="s">
        <v>3073</v>
      </c>
      <c r="B307" t="s">
        <v>3074</v>
      </c>
      <c r="C307" s="1" t="s">
        <v>5494</v>
      </c>
      <c r="D307" s="2">
        <v>-0.585007155</v>
      </c>
      <c r="E307">
        <v>13385</v>
      </c>
      <c r="F307">
        <v>2018</v>
      </c>
      <c r="G307" s="7">
        <v>1</v>
      </c>
      <c r="H307" s="8">
        <f t="shared" si="28"/>
        <v>0</v>
      </c>
      <c r="I307" s="8">
        <f>_xll.FDS(A307,"FF_CURR_RATIO(ANN_R,0)")</f>
        <v>2.9688214019758101</v>
      </c>
      <c r="J307" s="8">
        <f t="shared" si="35"/>
        <v>0</v>
      </c>
      <c r="K307" s="8">
        <f>_xll.FDS(A307,"FF_PBK(ANN_R,0)")</f>
        <v>2.8491569741231628</v>
      </c>
      <c r="L307" s="8" t="e">
        <f>_xll.FDSR(A307,"FF_PE(ANN_R,NOW,NOW,AY)")</f>
        <v>#N/A</v>
      </c>
      <c r="M307" s="12">
        <f>_xll.FDSR(A307,"FF_EPS(ANN_R,NOW,NOW,AY)")</f>
        <v>-1.23</v>
      </c>
      <c r="N307" s="12"/>
      <c r="O307" s="12">
        <f>_xll.FDSR(A307,"FF_SALES(ANN_R,NOW,NOW,AY)")</f>
        <v>0</v>
      </c>
      <c r="P307" s="10">
        <f>_xll.FDSR(A307,"FF_RD_EXP(ANN_R,NOW,NOW,AY)")</f>
        <v>14.77684</v>
      </c>
      <c r="Q307" s="10">
        <f>_xll.FDS(A307,"FF_ASSETS(ANN_R,0)")</f>
        <v>7.0092249999999998</v>
      </c>
      <c r="R307" s="10">
        <f t="shared" si="29"/>
        <v>2.1081988379599741</v>
      </c>
      <c r="S307" s="10">
        <f t="shared" si="34"/>
        <v>0</v>
      </c>
      <c r="T307" s="10">
        <f t="shared" si="30"/>
        <v>-0.86752688172043013</v>
      </c>
      <c r="U307" s="10">
        <f t="array" ref="U307:V307">_xll.FDSR(A307,"FF_DEBT_ASSETS(ANN_R,11/30/2016,10/31/2018,AY)")</f>
        <v>0</v>
      </c>
      <c r="V307" s="10">
        <v>0</v>
      </c>
      <c r="W307" s="10">
        <f t="shared" si="31"/>
        <v>0</v>
      </c>
      <c r="X307" s="10">
        <f>_xll.FDSR(A307,"FF_SGA(ANN_R,8/1/2018,10/31/2018,AY)")</f>
        <v>18.756271999999999</v>
      </c>
      <c r="Y307" s="10"/>
      <c r="Z307" s="10"/>
      <c r="AA307" s="3">
        <f t="array" ref="AA307:CM307">_xll.FDSR($A307,"FG_PRICE(8/1/2018,10/31/2018,,USD)")</f>
        <v>0.23250000000000001</v>
      </c>
      <c r="AB307" s="3">
        <v>0.2321</v>
      </c>
      <c r="AC307" s="4">
        <v>0.22850000000000001</v>
      </c>
      <c r="AD307" s="3">
        <v>0.219</v>
      </c>
      <c r="AE307" s="3">
        <v>0.2253</v>
      </c>
      <c r="AF307" s="3">
        <v>0.23</v>
      </c>
      <c r="AG307" s="3">
        <v>0.2263</v>
      </c>
      <c r="AH307" s="3">
        <v>0.22550000000000001</v>
      </c>
      <c r="AI307" s="3">
        <v>0.2185</v>
      </c>
      <c r="AJ307" s="3">
        <v>0.218</v>
      </c>
      <c r="AK307" s="3">
        <v>0.21010000000000001</v>
      </c>
      <c r="AL307" s="3">
        <v>0.21310000000000001</v>
      </c>
      <c r="AM307" s="3">
        <v>0.215</v>
      </c>
      <c r="AN307" s="3">
        <v>0.2339</v>
      </c>
      <c r="AO307" s="3">
        <v>0.23</v>
      </c>
      <c r="AP307" s="3">
        <v>0.23</v>
      </c>
      <c r="AQ307" s="3">
        <v>0.23</v>
      </c>
      <c r="AR307" s="3">
        <v>0.23230000000000001</v>
      </c>
      <c r="AS307" s="3">
        <v>0.24</v>
      </c>
      <c r="AT307" s="3">
        <v>0.23849999999999999</v>
      </c>
      <c r="AU307" s="3">
        <v>0.23910000000000001</v>
      </c>
      <c r="AV307" s="3">
        <v>0.23749999999999999</v>
      </c>
      <c r="AW307" s="3">
        <v>0.23499999999999999</v>
      </c>
      <c r="AX307" s="3">
        <v>0.24099999999999999</v>
      </c>
      <c r="AY307" s="3">
        <v>0.23530000000000001</v>
      </c>
      <c r="AZ307" s="3">
        <v>0.23499999999999999</v>
      </c>
      <c r="BA307" s="3">
        <v>0.23499999999999999</v>
      </c>
      <c r="BB307" s="3">
        <v>0.23</v>
      </c>
      <c r="BC307" s="3">
        <v>0.22170000000000001</v>
      </c>
      <c r="BD307" s="3">
        <v>0.22159999999999999</v>
      </c>
      <c r="BE307" s="3">
        <v>0.22</v>
      </c>
      <c r="BF307" s="3">
        <v>0.21</v>
      </c>
      <c r="BG307" s="3">
        <v>0.21</v>
      </c>
      <c r="BH307" s="3">
        <v>0.21129999999999999</v>
      </c>
      <c r="BI307" s="3">
        <v>0.21</v>
      </c>
      <c r="BJ307" s="3">
        <v>0.2072</v>
      </c>
      <c r="BK307" s="3">
        <v>0.2</v>
      </c>
      <c r="BL307" s="3">
        <v>0.22009999999999999</v>
      </c>
      <c r="BM307" s="3">
        <v>0.21709999999999999</v>
      </c>
      <c r="BN307" s="3">
        <v>0.2157</v>
      </c>
      <c r="BO307" s="3">
        <v>0.2112</v>
      </c>
      <c r="BP307" s="3">
        <v>0.21</v>
      </c>
      <c r="BQ307" s="3">
        <v>0.21629999999999999</v>
      </c>
      <c r="BR307" s="3">
        <v>0.20699999999999999</v>
      </c>
      <c r="BS307" s="3">
        <v>0.21210000000000001</v>
      </c>
      <c r="BT307" s="3">
        <v>0.2271</v>
      </c>
      <c r="BU307" s="3">
        <v>0.2281</v>
      </c>
      <c r="BV307" s="3">
        <v>0.23</v>
      </c>
      <c r="BW307" s="3">
        <v>0.22409999999999999</v>
      </c>
      <c r="BX307" s="3">
        <v>0.224</v>
      </c>
      <c r="BY307" s="3">
        <v>0.2175</v>
      </c>
      <c r="BZ307" s="3">
        <v>0.2286</v>
      </c>
      <c r="CA307" s="3">
        <v>0.22020999999999999</v>
      </c>
      <c r="CB307" s="3">
        <v>5.2999999999999999E-2</v>
      </c>
      <c r="CC307" s="3">
        <v>4.3999999999999997E-2</v>
      </c>
      <c r="CD307" s="3">
        <v>0.04</v>
      </c>
      <c r="CE307" s="3">
        <v>3.6999999999999998E-2</v>
      </c>
      <c r="CF307" s="3">
        <v>3.5000000000000003E-2</v>
      </c>
      <c r="CG307" s="3">
        <v>3.3000000000000002E-2</v>
      </c>
      <c r="CH307" s="3">
        <v>3.6499999999999998E-2</v>
      </c>
      <c r="CI307" s="3">
        <v>3.9E-2</v>
      </c>
      <c r="CJ307" s="3">
        <v>3.4000000000000002E-2</v>
      </c>
      <c r="CK307" s="3">
        <v>3.7900000000000003E-2</v>
      </c>
      <c r="CL307" s="3">
        <v>3.5200000000000002E-2</v>
      </c>
      <c r="CM307" s="3">
        <v>3.0800000000000001E-2</v>
      </c>
      <c r="CN307" s="3"/>
      <c r="CO307" s="3"/>
    </row>
    <row r="308" spans="1:93" hidden="1" x14ac:dyDescent="0.25">
      <c r="A308" t="s">
        <v>43</v>
      </c>
      <c r="B308" t="s">
        <v>44</v>
      </c>
      <c r="C308" s="1" t="s">
        <v>3098</v>
      </c>
      <c r="D308" s="2">
        <v>-0.15306067600000001</v>
      </c>
      <c r="E308">
        <v>83756</v>
      </c>
      <c r="F308">
        <v>2018</v>
      </c>
      <c r="G308">
        <v>2</v>
      </c>
      <c r="H308"/>
      <c r="I308"/>
      <c r="J308"/>
      <c r="K308"/>
      <c r="L308"/>
      <c r="M308"/>
      <c r="N308"/>
      <c r="O308"/>
      <c r="P308"/>
      <c r="Q308"/>
      <c r="R308"/>
      <c r="S308" s="10">
        <f t="shared" si="34"/>
        <v>0</v>
      </c>
      <c r="T308"/>
      <c r="U308"/>
      <c r="V308"/>
      <c r="W308"/>
      <c r="X308"/>
      <c r="Y308"/>
      <c r="Z308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hidden="1" x14ac:dyDescent="0.25">
      <c r="A309" t="s">
        <v>2969</v>
      </c>
      <c r="B309" t="s">
        <v>2970</v>
      </c>
      <c r="C309" s="1" t="s">
        <v>3554</v>
      </c>
      <c r="D309" s="2">
        <v>-0.15192762100000001</v>
      </c>
      <c r="E309">
        <v>82287</v>
      </c>
      <c r="F309">
        <v>2018</v>
      </c>
      <c r="G309">
        <v>2</v>
      </c>
      <c r="H309"/>
      <c r="I309"/>
      <c r="J309"/>
      <c r="K309"/>
      <c r="L309"/>
      <c r="M309"/>
      <c r="N309"/>
      <c r="O309"/>
      <c r="P309"/>
      <c r="Q309"/>
      <c r="R309"/>
      <c r="S309" s="10">
        <f t="shared" si="34"/>
        <v>0</v>
      </c>
      <c r="T309"/>
      <c r="U309"/>
      <c r="V309"/>
      <c r="W309"/>
      <c r="X309"/>
      <c r="Y309"/>
      <c r="Z309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hidden="1" x14ac:dyDescent="0.25">
      <c r="A310" t="s">
        <v>7701</v>
      </c>
      <c r="B310" t="s">
        <v>7702</v>
      </c>
      <c r="C310" s="1" t="s">
        <v>7703</v>
      </c>
      <c r="D310" s="2">
        <v>-0.15166559900000001</v>
      </c>
      <c r="E310">
        <v>14325</v>
      </c>
      <c r="F310">
        <v>2018</v>
      </c>
      <c r="G310">
        <v>2</v>
      </c>
      <c r="H310"/>
      <c r="I310"/>
      <c r="J310"/>
      <c r="K310"/>
      <c r="L310"/>
      <c r="M310"/>
      <c r="N310"/>
      <c r="O310"/>
      <c r="P310"/>
      <c r="Q310"/>
      <c r="R310"/>
      <c r="S310" s="10">
        <f t="shared" si="34"/>
        <v>0</v>
      </c>
      <c r="T310"/>
      <c r="U310"/>
      <c r="V310"/>
      <c r="W310"/>
      <c r="X310"/>
      <c r="Y310"/>
      <c r="Z310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hidden="1" x14ac:dyDescent="0.25">
      <c r="A311" t="s">
        <v>5683</v>
      </c>
      <c r="B311" t="s">
        <v>5684</v>
      </c>
      <c r="C311" s="1" t="s">
        <v>5685</v>
      </c>
      <c r="D311" s="2">
        <v>-0.151433454</v>
      </c>
      <c r="E311">
        <v>15534</v>
      </c>
      <c r="F311">
        <v>2018</v>
      </c>
      <c r="G311">
        <v>2</v>
      </c>
      <c r="H311"/>
      <c r="I311"/>
      <c r="J311"/>
      <c r="K311"/>
      <c r="L311"/>
      <c r="M311"/>
      <c r="N311"/>
      <c r="O311"/>
      <c r="P311"/>
      <c r="Q311"/>
      <c r="R311"/>
      <c r="S311" s="10">
        <f t="shared" si="34"/>
        <v>0</v>
      </c>
      <c r="T311"/>
      <c r="U311"/>
      <c r="V311"/>
      <c r="W311"/>
      <c r="X311"/>
      <c r="Y311"/>
      <c r="Z311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hidden="1" x14ac:dyDescent="0.25">
      <c r="A312" t="s">
        <v>7704</v>
      </c>
      <c r="B312" t="s">
        <v>7705</v>
      </c>
      <c r="C312" s="1" t="s">
        <v>7706</v>
      </c>
      <c r="D312" s="2">
        <v>-0.14940803699999999</v>
      </c>
      <c r="E312">
        <v>17895</v>
      </c>
      <c r="F312">
        <v>2018</v>
      </c>
      <c r="G312">
        <v>2</v>
      </c>
      <c r="H312"/>
      <c r="I312"/>
      <c r="J312"/>
      <c r="K312"/>
      <c r="L312"/>
      <c r="M312"/>
      <c r="N312"/>
      <c r="O312"/>
      <c r="P312"/>
      <c r="Q312"/>
      <c r="R312"/>
      <c r="S312" s="10">
        <f t="shared" si="34"/>
        <v>0</v>
      </c>
      <c r="T312"/>
      <c r="U312"/>
      <c r="V312"/>
      <c r="W312"/>
      <c r="X312"/>
      <c r="Y312"/>
      <c r="Z312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hidden="1" x14ac:dyDescent="0.25">
      <c r="A313" t="s">
        <v>5058</v>
      </c>
      <c r="B313" t="s">
        <v>5059</v>
      </c>
      <c r="C313" s="1" t="s">
        <v>5060</v>
      </c>
      <c r="D313" s="2">
        <v>-0.14877784499999999</v>
      </c>
      <c r="E313">
        <v>12699</v>
      </c>
      <c r="F313">
        <v>2018</v>
      </c>
      <c r="G313">
        <v>2</v>
      </c>
      <c r="H313"/>
      <c r="I313"/>
      <c r="J313"/>
      <c r="K313"/>
      <c r="L313"/>
      <c r="M313"/>
      <c r="N313"/>
      <c r="O313"/>
      <c r="P313"/>
      <c r="Q313"/>
      <c r="R313"/>
      <c r="S313" s="10">
        <f t="shared" si="34"/>
        <v>0</v>
      </c>
      <c r="T313"/>
      <c r="U313"/>
      <c r="V313"/>
      <c r="W313"/>
      <c r="X313"/>
      <c r="Y313"/>
      <c r="Z31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hidden="1" x14ac:dyDescent="0.25">
      <c r="A314" t="s">
        <v>7707</v>
      </c>
      <c r="B314" t="s">
        <v>7708</v>
      </c>
      <c r="C314" s="1" t="s">
        <v>7709</v>
      </c>
      <c r="D314" s="2">
        <v>-0.147577823</v>
      </c>
      <c r="E314">
        <v>89029</v>
      </c>
      <c r="F314">
        <v>2018</v>
      </c>
      <c r="G314">
        <v>2</v>
      </c>
      <c r="H314"/>
      <c r="I314"/>
      <c r="J314"/>
      <c r="K314"/>
      <c r="L314"/>
      <c r="M314"/>
      <c r="N314"/>
      <c r="O314"/>
      <c r="P314"/>
      <c r="Q314"/>
      <c r="R314"/>
      <c r="S314" s="10">
        <f t="shared" si="34"/>
        <v>0</v>
      </c>
      <c r="T314"/>
      <c r="U314"/>
      <c r="V314"/>
      <c r="W314"/>
      <c r="X314"/>
      <c r="Y314"/>
      <c r="Z314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hidden="1" x14ac:dyDescent="0.25">
      <c r="A315" t="s">
        <v>2864</v>
      </c>
      <c r="B315" t="s">
        <v>2865</v>
      </c>
      <c r="C315" s="1" t="s">
        <v>3954</v>
      </c>
      <c r="D315" s="2">
        <v>-0.14679500000000001</v>
      </c>
      <c r="E315">
        <v>93339</v>
      </c>
      <c r="F315">
        <v>2018</v>
      </c>
      <c r="G315">
        <v>2</v>
      </c>
      <c r="H315"/>
      <c r="I315"/>
      <c r="J315"/>
      <c r="K315"/>
      <c r="L315"/>
      <c r="M315"/>
      <c r="N315"/>
      <c r="O315"/>
      <c r="P315"/>
      <c r="Q315"/>
      <c r="R315"/>
      <c r="S315" s="10">
        <f t="shared" si="34"/>
        <v>0</v>
      </c>
      <c r="T315"/>
      <c r="U315"/>
      <c r="V315"/>
      <c r="W315"/>
      <c r="X315"/>
      <c r="Y315"/>
      <c r="Z315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hidden="1" x14ac:dyDescent="0.25">
      <c r="A316" t="s">
        <v>1940</v>
      </c>
      <c r="B316" t="s">
        <v>1941</v>
      </c>
      <c r="C316" s="1" t="s">
        <v>1942</v>
      </c>
      <c r="D316" s="2">
        <v>-0.14672290599999999</v>
      </c>
      <c r="E316">
        <v>93264</v>
      </c>
      <c r="F316">
        <v>2018</v>
      </c>
      <c r="G316">
        <v>2</v>
      </c>
      <c r="H316"/>
      <c r="I316"/>
      <c r="J316"/>
      <c r="K316"/>
      <c r="L316"/>
      <c r="M316"/>
      <c r="N316"/>
      <c r="O316"/>
      <c r="P316"/>
      <c r="Q316"/>
      <c r="R316"/>
      <c r="S316" s="10">
        <f t="shared" si="34"/>
        <v>0</v>
      </c>
      <c r="T316"/>
      <c r="U316"/>
      <c r="V316"/>
      <c r="W316"/>
      <c r="X316"/>
      <c r="Y316"/>
      <c r="Z316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hidden="1" x14ac:dyDescent="0.25">
      <c r="A317" t="s">
        <v>1578</v>
      </c>
      <c r="B317" t="s">
        <v>1579</v>
      </c>
      <c r="C317" s="1" t="s">
        <v>5481</v>
      </c>
      <c r="D317" s="2">
        <v>-0.14560906800000001</v>
      </c>
      <c r="E317">
        <v>63079</v>
      </c>
      <c r="F317">
        <v>2018</v>
      </c>
      <c r="G317">
        <v>2</v>
      </c>
      <c r="H317"/>
      <c r="I317"/>
      <c r="J317"/>
      <c r="K317"/>
      <c r="L317"/>
      <c r="M317"/>
      <c r="N317"/>
      <c r="O317"/>
      <c r="P317"/>
      <c r="Q317"/>
      <c r="R317"/>
      <c r="S317" s="10">
        <f t="shared" si="34"/>
        <v>0</v>
      </c>
      <c r="T317"/>
      <c r="U317"/>
      <c r="V317"/>
      <c r="W317"/>
      <c r="X317"/>
      <c r="Y317"/>
      <c r="Z317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hidden="1" x14ac:dyDescent="0.25">
      <c r="A318" t="s">
        <v>4169</v>
      </c>
      <c r="B318" t="s">
        <v>4170</v>
      </c>
      <c r="C318" s="1" t="s">
        <v>4171</v>
      </c>
      <c r="D318" s="2">
        <v>-0.145515169</v>
      </c>
      <c r="E318">
        <v>14158</v>
      </c>
      <c r="F318">
        <v>2018</v>
      </c>
      <c r="G318">
        <v>2</v>
      </c>
      <c r="H318"/>
      <c r="I318"/>
      <c r="J318"/>
      <c r="K318"/>
      <c r="L318"/>
      <c r="M318"/>
      <c r="N318"/>
      <c r="O318"/>
      <c r="P318"/>
      <c r="Q318"/>
      <c r="R318"/>
      <c r="S318" s="10">
        <f t="shared" si="34"/>
        <v>0</v>
      </c>
      <c r="T318"/>
      <c r="U318"/>
      <c r="V318"/>
      <c r="W318"/>
      <c r="X318"/>
      <c r="Y318"/>
      <c r="Z318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hidden="1" x14ac:dyDescent="0.25">
      <c r="A319" t="s">
        <v>7710</v>
      </c>
      <c r="B319" t="s">
        <v>7711</v>
      </c>
      <c r="C319" s="1" t="s">
        <v>7712</v>
      </c>
      <c r="D319" s="2">
        <v>-0.14528991999999999</v>
      </c>
      <c r="E319">
        <v>10051</v>
      </c>
      <c r="F319">
        <v>2018</v>
      </c>
      <c r="G319">
        <v>2</v>
      </c>
      <c r="H319"/>
      <c r="I319"/>
      <c r="J319"/>
      <c r="K319"/>
      <c r="L319"/>
      <c r="M319"/>
      <c r="N319"/>
      <c r="O319"/>
      <c r="P319"/>
      <c r="Q319"/>
      <c r="R319"/>
      <c r="S319" s="10">
        <f t="shared" si="34"/>
        <v>0</v>
      </c>
      <c r="T319"/>
      <c r="U319"/>
      <c r="V319"/>
      <c r="W319"/>
      <c r="X319"/>
      <c r="Y319"/>
      <c r="Z319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hidden="1" x14ac:dyDescent="0.25">
      <c r="A320" t="s">
        <v>178</v>
      </c>
      <c r="B320" t="s">
        <v>4654</v>
      </c>
      <c r="C320" s="1" t="s">
        <v>6321</v>
      </c>
      <c r="D320" s="2">
        <v>-0.144815366</v>
      </c>
      <c r="E320">
        <v>90476</v>
      </c>
      <c r="F320">
        <v>2018</v>
      </c>
      <c r="G320">
        <v>2</v>
      </c>
      <c r="H320"/>
      <c r="I320"/>
      <c r="J320"/>
      <c r="K320"/>
      <c r="L320"/>
      <c r="M320"/>
      <c r="N320"/>
      <c r="O320"/>
      <c r="P320"/>
      <c r="Q320"/>
      <c r="R320"/>
      <c r="S320" s="10">
        <f t="shared" si="34"/>
        <v>0</v>
      </c>
      <c r="T320"/>
      <c r="U320"/>
      <c r="V320"/>
      <c r="W320"/>
      <c r="X320"/>
      <c r="Y320"/>
      <c r="Z320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hidden="1" x14ac:dyDescent="0.25">
      <c r="A321" t="s">
        <v>1395</v>
      </c>
      <c r="B321" t="s">
        <v>1396</v>
      </c>
      <c r="C321" s="1" t="s">
        <v>1397</v>
      </c>
      <c r="D321" s="2">
        <v>-0.14470829299999999</v>
      </c>
      <c r="E321">
        <v>85953</v>
      </c>
      <c r="F321">
        <v>2018</v>
      </c>
      <c r="G321">
        <v>2</v>
      </c>
      <c r="H321"/>
      <c r="I321"/>
      <c r="J321"/>
      <c r="K321"/>
      <c r="L321"/>
      <c r="M321"/>
      <c r="N321"/>
      <c r="O321"/>
      <c r="P321"/>
      <c r="Q321"/>
      <c r="R321"/>
      <c r="S321" s="10">
        <f t="shared" si="34"/>
        <v>0</v>
      </c>
      <c r="T321"/>
      <c r="U321"/>
      <c r="V321"/>
      <c r="W321"/>
      <c r="X321"/>
      <c r="Y321"/>
      <c r="Z321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hidden="1" x14ac:dyDescent="0.25">
      <c r="A322" t="s">
        <v>6385</v>
      </c>
      <c r="B322" t="s">
        <v>6386</v>
      </c>
      <c r="C322" s="1" t="s">
        <v>6387</v>
      </c>
      <c r="D322" s="2">
        <v>-0.144502717</v>
      </c>
      <c r="E322">
        <v>15168</v>
      </c>
      <c r="F322">
        <v>2018</v>
      </c>
      <c r="G322">
        <v>2</v>
      </c>
      <c r="H322"/>
      <c r="I322"/>
      <c r="J322"/>
      <c r="K322"/>
      <c r="L322"/>
      <c r="M322"/>
      <c r="N322"/>
      <c r="O322"/>
      <c r="P322"/>
      <c r="Q322"/>
      <c r="R322"/>
      <c r="S322" s="10">
        <f t="shared" si="34"/>
        <v>0</v>
      </c>
      <c r="T322"/>
      <c r="U322"/>
      <c r="V322"/>
      <c r="W322"/>
      <c r="X322"/>
      <c r="Y322"/>
      <c r="Z322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hidden="1" x14ac:dyDescent="0.25">
      <c r="A323" t="s">
        <v>7713</v>
      </c>
      <c r="B323" t="s">
        <v>7714</v>
      </c>
      <c r="C323" s="1" t="s">
        <v>7715</v>
      </c>
      <c r="D323" s="2">
        <v>-0.14428313200000001</v>
      </c>
      <c r="E323">
        <v>14831</v>
      </c>
      <c r="F323">
        <v>2018</v>
      </c>
      <c r="G323">
        <v>2</v>
      </c>
      <c r="H323"/>
      <c r="I323"/>
      <c r="J323"/>
      <c r="K323"/>
      <c r="L323"/>
      <c r="M323"/>
      <c r="N323"/>
      <c r="O323"/>
      <c r="P323"/>
      <c r="Q323"/>
      <c r="R323"/>
      <c r="S323" s="10">
        <f t="shared" si="34"/>
        <v>0</v>
      </c>
      <c r="T323"/>
      <c r="U323"/>
      <c r="V323"/>
      <c r="W323"/>
      <c r="X323"/>
      <c r="Y323"/>
      <c r="Z32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hidden="1" x14ac:dyDescent="0.25">
      <c r="A324" t="s">
        <v>5626</v>
      </c>
      <c r="B324" t="s">
        <v>5627</v>
      </c>
      <c r="C324" s="1" t="s">
        <v>5628</v>
      </c>
      <c r="D324" s="2">
        <v>-0.142994502</v>
      </c>
      <c r="E324">
        <v>12667</v>
      </c>
      <c r="F324">
        <v>2018</v>
      </c>
      <c r="G324">
        <v>2</v>
      </c>
      <c r="H324"/>
      <c r="I324"/>
      <c r="J324"/>
      <c r="K324"/>
      <c r="L324"/>
      <c r="M324"/>
      <c r="N324"/>
      <c r="O324"/>
      <c r="P324"/>
      <c r="Q324"/>
      <c r="R324"/>
      <c r="S324" s="10">
        <f t="shared" si="34"/>
        <v>0</v>
      </c>
      <c r="T324"/>
      <c r="U324"/>
      <c r="V324"/>
      <c r="W324"/>
      <c r="X324"/>
      <c r="Y324"/>
      <c r="Z324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hidden="1" x14ac:dyDescent="0.25">
      <c r="A325" t="s">
        <v>2715</v>
      </c>
      <c r="B325" t="s">
        <v>2716</v>
      </c>
      <c r="C325" s="1" t="s">
        <v>3934</v>
      </c>
      <c r="D325" s="2">
        <v>-0.14266063700000001</v>
      </c>
      <c r="E325">
        <v>85631</v>
      </c>
      <c r="F325">
        <v>2018</v>
      </c>
      <c r="G325">
        <v>2</v>
      </c>
      <c r="H325"/>
      <c r="I325"/>
      <c r="J325"/>
      <c r="K325"/>
      <c r="L325"/>
      <c r="M325"/>
      <c r="N325"/>
      <c r="O325"/>
      <c r="P325"/>
      <c r="Q325"/>
      <c r="R325"/>
      <c r="S325" s="10">
        <f t="shared" si="34"/>
        <v>0</v>
      </c>
      <c r="T325"/>
      <c r="U325"/>
      <c r="V325"/>
      <c r="W325"/>
      <c r="X325"/>
      <c r="Y325"/>
      <c r="Z325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hidden="1" x14ac:dyDescent="0.25">
      <c r="A326" t="s">
        <v>5666</v>
      </c>
      <c r="B326" t="s">
        <v>5667</v>
      </c>
      <c r="C326" s="1" t="s">
        <v>5668</v>
      </c>
      <c r="D326" s="2">
        <v>-0.141621521</v>
      </c>
      <c r="E326">
        <v>89941</v>
      </c>
      <c r="F326">
        <v>2018</v>
      </c>
      <c r="G326">
        <v>2</v>
      </c>
      <c r="H326"/>
      <c r="I326"/>
      <c r="J326"/>
      <c r="K326"/>
      <c r="L326"/>
      <c r="M326"/>
      <c r="N326"/>
      <c r="O326"/>
      <c r="P326"/>
      <c r="Q326"/>
      <c r="R326"/>
      <c r="S326" s="10">
        <f t="shared" si="34"/>
        <v>0</v>
      </c>
      <c r="T326"/>
      <c r="U326"/>
      <c r="V326"/>
      <c r="W326"/>
      <c r="X326"/>
      <c r="Y326"/>
      <c r="Z326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hidden="1" x14ac:dyDescent="0.25">
      <c r="A327" t="s">
        <v>7339</v>
      </c>
      <c r="B327" t="s">
        <v>7340</v>
      </c>
      <c r="C327" s="1" t="s">
        <v>7341</v>
      </c>
      <c r="D327" s="2">
        <v>-0.14054509800000001</v>
      </c>
      <c r="E327">
        <v>16111</v>
      </c>
      <c r="F327">
        <v>2018</v>
      </c>
      <c r="G327">
        <v>2</v>
      </c>
      <c r="H327"/>
      <c r="I327"/>
      <c r="J327"/>
      <c r="K327"/>
      <c r="L327"/>
      <c r="M327"/>
      <c r="N327"/>
      <c r="O327"/>
      <c r="P327"/>
      <c r="Q327"/>
      <c r="R327"/>
      <c r="S327" s="10">
        <f t="shared" si="34"/>
        <v>0</v>
      </c>
      <c r="T327"/>
      <c r="U327"/>
      <c r="V327"/>
      <c r="W327"/>
      <c r="X327"/>
      <c r="Y327"/>
      <c r="Z327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hidden="1" x14ac:dyDescent="0.25">
      <c r="A328" t="s">
        <v>5455</v>
      </c>
      <c r="B328" t="s">
        <v>5456</v>
      </c>
      <c r="C328" s="1" t="s">
        <v>5457</v>
      </c>
      <c r="D328" s="2">
        <v>-0.140468761</v>
      </c>
      <c r="E328">
        <v>12411</v>
      </c>
      <c r="F328">
        <v>2018</v>
      </c>
      <c r="G328">
        <v>2</v>
      </c>
      <c r="H328"/>
      <c r="I328"/>
      <c r="J328"/>
      <c r="K328"/>
      <c r="L328"/>
      <c r="M328"/>
      <c r="N328"/>
      <c r="O328"/>
      <c r="P328"/>
      <c r="Q328"/>
      <c r="R328"/>
      <c r="S328" s="10">
        <f t="shared" si="34"/>
        <v>0</v>
      </c>
      <c r="T328"/>
      <c r="U328"/>
      <c r="V328"/>
      <c r="W328"/>
      <c r="X328"/>
      <c r="Y328"/>
      <c r="Z328"/>
    </row>
    <row r="329" spans="1:93" hidden="1" x14ac:dyDescent="0.25">
      <c r="A329" t="s">
        <v>7716</v>
      </c>
      <c r="B329" t="s">
        <v>7717</v>
      </c>
      <c r="C329" s="1" t="s">
        <v>7718</v>
      </c>
      <c r="D329" s="2">
        <v>-0.14029729199999999</v>
      </c>
      <c r="E329">
        <v>84604</v>
      </c>
      <c r="F329">
        <v>2018</v>
      </c>
      <c r="G329">
        <v>2</v>
      </c>
      <c r="H329"/>
      <c r="I329"/>
      <c r="J329"/>
      <c r="K329"/>
      <c r="L329"/>
      <c r="M329"/>
      <c r="N329"/>
      <c r="O329"/>
      <c r="P329"/>
      <c r="Q329"/>
      <c r="R329"/>
      <c r="S329" s="10">
        <f t="shared" si="34"/>
        <v>0</v>
      </c>
      <c r="T329"/>
      <c r="U329"/>
      <c r="V329"/>
      <c r="W329"/>
      <c r="X329"/>
      <c r="Y329"/>
      <c r="Z329"/>
    </row>
    <row r="330" spans="1:93" hidden="1" x14ac:dyDescent="0.25">
      <c r="A330" t="s">
        <v>5815</v>
      </c>
      <c r="B330" t="s">
        <v>5816</v>
      </c>
      <c r="C330" s="1" t="s">
        <v>5817</v>
      </c>
      <c r="D330" s="2">
        <v>-0.13930250699999999</v>
      </c>
      <c r="E330">
        <v>14790</v>
      </c>
      <c r="F330">
        <v>2018</v>
      </c>
      <c r="G330">
        <v>2</v>
      </c>
      <c r="H330"/>
      <c r="I330"/>
      <c r="J330"/>
      <c r="K330"/>
      <c r="L330"/>
      <c r="M330"/>
      <c r="N330"/>
      <c r="O330"/>
      <c r="P330"/>
      <c r="Q330"/>
      <c r="R330"/>
      <c r="S330" s="10">
        <f t="shared" si="34"/>
        <v>0</v>
      </c>
      <c r="T330"/>
      <c r="U330"/>
      <c r="V330"/>
      <c r="W330"/>
      <c r="X330"/>
      <c r="Y330"/>
      <c r="Z330"/>
    </row>
    <row r="331" spans="1:93" hidden="1" x14ac:dyDescent="0.25">
      <c r="A331" t="s">
        <v>5471</v>
      </c>
      <c r="B331" t="s">
        <v>5472</v>
      </c>
      <c r="C331" s="1" t="s">
        <v>7719</v>
      </c>
      <c r="D331" s="2">
        <v>-0.13900315699999999</v>
      </c>
      <c r="E331">
        <v>15187</v>
      </c>
      <c r="F331">
        <v>2018</v>
      </c>
      <c r="G331">
        <v>2</v>
      </c>
      <c r="H331"/>
      <c r="I331"/>
      <c r="J331"/>
      <c r="K331"/>
      <c r="L331"/>
      <c r="M331"/>
      <c r="N331"/>
      <c r="O331"/>
      <c r="P331"/>
      <c r="Q331"/>
      <c r="R331"/>
      <c r="S331" s="10">
        <f t="shared" ref="S331:S394" si="36">IF(AND(R331&gt;0.2,R331&lt;0.8),1,0)</f>
        <v>0</v>
      </c>
      <c r="T331"/>
      <c r="U331"/>
      <c r="V331"/>
      <c r="W331"/>
      <c r="X331"/>
      <c r="Y331"/>
      <c r="Z331"/>
    </row>
    <row r="332" spans="1:93" hidden="1" x14ac:dyDescent="0.25">
      <c r="A332" t="s">
        <v>6219</v>
      </c>
      <c r="B332" t="s">
        <v>6220</v>
      </c>
      <c r="C332" s="1" t="s">
        <v>6221</v>
      </c>
      <c r="D332" s="2">
        <v>-0.13888398599999999</v>
      </c>
      <c r="E332">
        <v>75033</v>
      </c>
      <c r="F332">
        <v>2018</v>
      </c>
      <c r="G332">
        <v>2</v>
      </c>
      <c r="H332"/>
      <c r="I332"/>
      <c r="J332"/>
      <c r="K332"/>
      <c r="L332"/>
      <c r="M332"/>
      <c r="N332"/>
      <c r="O332"/>
      <c r="P332"/>
      <c r="Q332"/>
      <c r="R332"/>
      <c r="S332" s="10">
        <f t="shared" si="36"/>
        <v>0</v>
      </c>
      <c r="T332"/>
      <c r="U332"/>
      <c r="V332"/>
      <c r="W332"/>
      <c r="X332"/>
      <c r="Y332"/>
      <c r="Z332"/>
    </row>
    <row r="333" spans="1:93" hidden="1" x14ac:dyDescent="0.25">
      <c r="A333" t="s">
        <v>6041</v>
      </c>
      <c r="B333" t="s">
        <v>6042</v>
      </c>
      <c r="C333" s="1" t="s">
        <v>6043</v>
      </c>
      <c r="D333" s="2">
        <v>-0.13854012700000001</v>
      </c>
      <c r="E333">
        <v>78749</v>
      </c>
      <c r="F333">
        <v>2018</v>
      </c>
      <c r="G333">
        <v>2</v>
      </c>
      <c r="H333"/>
      <c r="I333"/>
      <c r="J333"/>
      <c r="K333"/>
      <c r="L333"/>
      <c r="M333"/>
      <c r="N333"/>
      <c r="O333"/>
      <c r="P333"/>
      <c r="Q333"/>
      <c r="R333"/>
      <c r="S333" s="10">
        <f t="shared" si="36"/>
        <v>0</v>
      </c>
      <c r="T333"/>
      <c r="U333"/>
      <c r="V333"/>
      <c r="W333"/>
      <c r="X333"/>
      <c r="Y333"/>
      <c r="Z333"/>
    </row>
    <row r="334" spans="1:93" hidden="1" x14ac:dyDescent="0.25">
      <c r="A334" t="s">
        <v>5302</v>
      </c>
      <c r="B334" t="s">
        <v>5303</v>
      </c>
      <c r="C334" s="1" t="s">
        <v>5304</v>
      </c>
      <c r="D334" s="2">
        <v>-0.13769926199999999</v>
      </c>
      <c r="E334">
        <v>15062</v>
      </c>
      <c r="F334">
        <v>2018</v>
      </c>
      <c r="G334">
        <v>2</v>
      </c>
      <c r="H334"/>
      <c r="I334"/>
      <c r="J334"/>
      <c r="K334"/>
      <c r="L334"/>
      <c r="M334"/>
      <c r="N334"/>
      <c r="O334"/>
      <c r="P334"/>
      <c r="Q334"/>
      <c r="R334"/>
      <c r="S334" s="10">
        <f t="shared" si="36"/>
        <v>0</v>
      </c>
      <c r="T334"/>
      <c r="U334"/>
      <c r="V334"/>
      <c r="W334"/>
      <c r="X334"/>
      <c r="Y334"/>
      <c r="Z334"/>
    </row>
    <row r="335" spans="1:93" hidden="1" x14ac:dyDescent="0.25">
      <c r="A335" t="s">
        <v>5890</v>
      </c>
      <c r="B335" t="s">
        <v>5891</v>
      </c>
      <c r="C335" s="1" t="s">
        <v>5892</v>
      </c>
      <c r="D335" s="2">
        <v>-0.137619716</v>
      </c>
      <c r="E335">
        <v>84041</v>
      </c>
      <c r="F335">
        <v>2018</v>
      </c>
      <c r="G335">
        <v>2</v>
      </c>
      <c r="H335"/>
      <c r="I335"/>
      <c r="J335"/>
      <c r="K335"/>
      <c r="L335"/>
      <c r="M335"/>
      <c r="N335"/>
      <c r="O335"/>
      <c r="P335"/>
      <c r="Q335"/>
      <c r="R335"/>
      <c r="S335" s="10">
        <f t="shared" si="36"/>
        <v>0</v>
      </c>
      <c r="T335"/>
      <c r="U335"/>
      <c r="V335"/>
      <c r="W335"/>
      <c r="X335"/>
      <c r="Y335"/>
      <c r="Z335"/>
    </row>
    <row r="336" spans="1:93" hidden="1" x14ac:dyDescent="0.25">
      <c r="A336" t="s">
        <v>6753</v>
      </c>
      <c r="B336" t="s">
        <v>6754</v>
      </c>
      <c r="C336" s="1" t="s">
        <v>6755</v>
      </c>
      <c r="D336" s="2">
        <v>-0.137548108</v>
      </c>
      <c r="E336">
        <v>83734</v>
      </c>
      <c r="F336">
        <v>2018</v>
      </c>
      <c r="G336">
        <v>2</v>
      </c>
      <c r="H336"/>
      <c r="I336"/>
      <c r="J336"/>
      <c r="K336"/>
      <c r="L336"/>
      <c r="M336"/>
      <c r="N336"/>
      <c r="O336"/>
      <c r="P336"/>
      <c r="Q336"/>
      <c r="R336"/>
      <c r="S336" s="10">
        <f t="shared" si="36"/>
        <v>0</v>
      </c>
      <c r="T336"/>
      <c r="U336"/>
      <c r="V336"/>
      <c r="W336"/>
      <c r="X336"/>
      <c r="Y336"/>
      <c r="Z336"/>
    </row>
    <row r="337" spans="1:26" hidden="1" x14ac:dyDescent="0.25">
      <c r="A337" t="s">
        <v>5911</v>
      </c>
      <c r="B337" t="s">
        <v>5912</v>
      </c>
      <c r="C337" s="1" t="s">
        <v>5913</v>
      </c>
      <c r="D337" s="2">
        <v>-0.13531370200000001</v>
      </c>
      <c r="E337">
        <v>15396</v>
      </c>
      <c r="F337">
        <v>2018</v>
      </c>
      <c r="G337">
        <v>2</v>
      </c>
      <c r="H337"/>
      <c r="I337"/>
      <c r="J337"/>
      <c r="K337"/>
      <c r="L337"/>
      <c r="M337"/>
      <c r="N337"/>
      <c r="O337"/>
      <c r="P337"/>
      <c r="Q337"/>
      <c r="R337"/>
      <c r="S337" s="10">
        <f t="shared" si="36"/>
        <v>0</v>
      </c>
      <c r="T337"/>
      <c r="U337"/>
      <c r="V337"/>
      <c r="W337"/>
      <c r="X337"/>
      <c r="Y337"/>
      <c r="Z337"/>
    </row>
    <row r="338" spans="1:26" hidden="1" x14ac:dyDescent="0.25">
      <c r="A338" t="s">
        <v>313</v>
      </c>
      <c r="B338" t="s">
        <v>314</v>
      </c>
      <c r="C338" s="1" t="s">
        <v>3137</v>
      </c>
      <c r="D338" s="2">
        <v>-0.13497008999999999</v>
      </c>
      <c r="E338">
        <v>83145</v>
      </c>
      <c r="F338">
        <v>2018</v>
      </c>
      <c r="G338">
        <v>2</v>
      </c>
      <c r="H338"/>
      <c r="I338"/>
      <c r="J338"/>
      <c r="K338"/>
      <c r="L338"/>
      <c r="M338"/>
      <c r="N338"/>
      <c r="O338"/>
      <c r="P338"/>
      <c r="Q338"/>
      <c r="R338"/>
      <c r="S338" s="10">
        <f t="shared" si="36"/>
        <v>0</v>
      </c>
      <c r="T338"/>
      <c r="U338"/>
      <c r="V338"/>
      <c r="W338"/>
      <c r="X338"/>
      <c r="Y338"/>
      <c r="Z338"/>
    </row>
    <row r="339" spans="1:26" hidden="1" x14ac:dyDescent="0.25">
      <c r="A339" t="s">
        <v>6190</v>
      </c>
      <c r="B339" t="s">
        <v>6191</v>
      </c>
      <c r="C339" s="1" t="s">
        <v>6192</v>
      </c>
      <c r="D339" s="2">
        <v>-0.134805956</v>
      </c>
      <c r="E339">
        <v>15117</v>
      </c>
      <c r="F339">
        <v>2018</v>
      </c>
      <c r="G339">
        <v>2</v>
      </c>
      <c r="H339"/>
      <c r="I339"/>
      <c r="J339"/>
      <c r="K339"/>
      <c r="L339"/>
      <c r="M339"/>
      <c r="N339"/>
      <c r="O339"/>
      <c r="P339"/>
      <c r="Q339"/>
      <c r="R339"/>
      <c r="S339" s="10">
        <f t="shared" si="36"/>
        <v>0</v>
      </c>
      <c r="T339"/>
      <c r="U339"/>
      <c r="V339"/>
      <c r="W339"/>
      <c r="X339"/>
      <c r="Y339"/>
      <c r="Z339"/>
    </row>
    <row r="340" spans="1:26" hidden="1" x14ac:dyDescent="0.25">
      <c r="A340" t="s">
        <v>231</v>
      </c>
      <c r="B340" t="s">
        <v>232</v>
      </c>
      <c r="C340" s="1" t="s">
        <v>3596</v>
      </c>
      <c r="D340" s="2">
        <v>-0.133090601</v>
      </c>
      <c r="E340">
        <v>12009</v>
      </c>
      <c r="F340">
        <v>2018</v>
      </c>
      <c r="G340">
        <v>2</v>
      </c>
      <c r="H340"/>
      <c r="I340"/>
      <c r="J340"/>
      <c r="K340"/>
      <c r="L340"/>
      <c r="M340"/>
      <c r="N340"/>
      <c r="O340"/>
      <c r="P340"/>
      <c r="Q340"/>
      <c r="R340"/>
      <c r="S340" s="10">
        <f t="shared" si="36"/>
        <v>0</v>
      </c>
      <c r="T340"/>
      <c r="U340"/>
      <c r="V340"/>
      <c r="W340"/>
      <c r="X340"/>
      <c r="Y340"/>
      <c r="Z340"/>
    </row>
    <row r="341" spans="1:26" hidden="1" x14ac:dyDescent="0.25">
      <c r="A341" t="s">
        <v>1965</v>
      </c>
      <c r="B341" t="s">
        <v>1966</v>
      </c>
      <c r="C341" s="1" t="s">
        <v>3435</v>
      </c>
      <c r="D341" s="2">
        <v>-0.13277209200000001</v>
      </c>
      <c r="E341">
        <v>75607</v>
      </c>
      <c r="F341">
        <v>2018</v>
      </c>
      <c r="G341">
        <v>2</v>
      </c>
      <c r="H341"/>
      <c r="I341"/>
      <c r="J341"/>
      <c r="K341"/>
      <c r="L341"/>
      <c r="M341"/>
      <c r="N341"/>
      <c r="O341"/>
      <c r="P341"/>
      <c r="Q341"/>
      <c r="R341"/>
      <c r="S341" s="10">
        <f t="shared" si="36"/>
        <v>0</v>
      </c>
      <c r="T341"/>
      <c r="U341"/>
      <c r="V341"/>
      <c r="W341"/>
      <c r="X341"/>
      <c r="Y341"/>
      <c r="Z341"/>
    </row>
    <row r="342" spans="1:26" hidden="1" x14ac:dyDescent="0.25">
      <c r="A342" t="s">
        <v>2521</v>
      </c>
      <c r="B342" t="s">
        <v>2522</v>
      </c>
      <c r="C342" s="1" t="s">
        <v>3904</v>
      </c>
      <c r="D342" s="2">
        <v>-0.13221339300000001</v>
      </c>
      <c r="E342">
        <v>67847</v>
      </c>
      <c r="F342">
        <v>2018</v>
      </c>
      <c r="G342">
        <v>2</v>
      </c>
      <c r="H342"/>
      <c r="I342"/>
      <c r="J342"/>
      <c r="K342"/>
      <c r="L342"/>
      <c r="M342"/>
      <c r="N342"/>
      <c r="O342"/>
      <c r="P342"/>
      <c r="Q342"/>
      <c r="R342"/>
      <c r="S342" s="10">
        <f t="shared" si="36"/>
        <v>0</v>
      </c>
      <c r="T342"/>
      <c r="U342"/>
      <c r="V342"/>
      <c r="W342"/>
      <c r="X342"/>
      <c r="Y342"/>
      <c r="Z342"/>
    </row>
    <row r="343" spans="1:26" hidden="1" x14ac:dyDescent="0.25">
      <c r="A343" t="s">
        <v>6815</v>
      </c>
      <c r="B343" t="s">
        <v>6816</v>
      </c>
      <c r="C343" s="1" t="s">
        <v>6817</v>
      </c>
      <c r="D343" s="2">
        <v>-0.131941848</v>
      </c>
      <c r="E343">
        <v>92686</v>
      </c>
      <c r="F343">
        <v>2018</v>
      </c>
      <c r="G343">
        <v>2</v>
      </c>
      <c r="H343"/>
      <c r="I343"/>
      <c r="J343"/>
      <c r="K343"/>
      <c r="L343"/>
      <c r="M343"/>
      <c r="N343"/>
      <c r="O343"/>
      <c r="P343"/>
      <c r="Q343"/>
      <c r="R343"/>
      <c r="S343" s="10">
        <f t="shared" si="36"/>
        <v>0</v>
      </c>
      <c r="T343"/>
      <c r="U343"/>
      <c r="V343"/>
      <c r="W343"/>
      <c r="X343"/>
      <c r="Y343"/>
      <c r="Z343"/>
    </row>
    <row r="344" spans="1:26" hidden="1" x14ac:dyDescent="0.25">
      <c r="A344" t="s">
        <v>7720</v>
      </c>
      <c r="B344" t="s">
        <v>7721</v>
      </c>
      <c r="C344" s="1" t="s">
        <v>7722</v>
      </c>
      <c r="D344" s="2">
        <v>-0.13083595100000001</v>
      </c>
      <c r="E344">
        <v>15390</v>
      </c>
      <c r="F344">
        <v>2018</v>
      </c>
      <c r="G344">
        <v>2</v>
      </c>
      <c r="H344"/>
      <c r="I344"/>
      <c r="J344"/>
      <c r="K344"/>
      <c r="L344"/>
      <c r="M344"/>
      <c r="N344"/>
      <c r="O344"/>
      <c r="P344"/>
      <c r="Q344"/>
      <c r="R344"/>
      <c r="S344" s="10">
        <f t="shared" si="36"/>
        <v>0</v>
      </c>
      <c r="T344"/>
      <c r="U344"/>
      <c r="V344"/>
      <c r="W344"/>
      <c r="X344"/>
      <c r="Y344"/>
      <c r="Z344"/>
    </row>
    <row r="345" spans="1:26" hidden="1" x14ac:dyDescent="0.25">
      <c r="A345" t="s">
        <v>510</v>
      </c>
      <c r="B345" t="s">
        <v>511</v>
      </c>
      <c r="C345" s="1" t="s">
        <v>3627</v>
      </c>
      <c r="D345" s="2">
        <v>-0.13032501099999999</v>
      </c>
      <c r="E345">
        <v>77282</v>
      </c>
      <c r="F345">
        <v>2018</v>
      </c>
      <c r="G345">
        <v>2</v>
      </c>
      <c r="H345"/>
      <c r="I345"/>
      <c r="J345"/>
      <c r="K345"/>
      <c r="L345"/>
      <c r="M345"/>
      <c r="N345"/>
      <c r="O345"/>
      <c r="P345"/>
      <c r="Q345"/>
      <c r="R345"/>
      <c r="S345" s="10">
        <f t="shared" si="36"/>
        <v>0</v>
      </c>
      <c r="T345"/>
      <c r="U345"/>
      <c r="V345"/>
      <c r="W345"/>
      <c r="X345"/>
      <c r="Y345"/>
      <c r="Z345"/>
    </row>
    <row r="346" spans="1:26" hidden="1" x14ac:dyDescent="0.25">
      <c r="A346" t="s">
        <v>7723</v>
      </c>
      <c r="B346" t="s">
        <v>7724</v>
      </c>
      <c r="C346" s="1" t="s">
        <v>7725</v>
      </c>
      <c r="D346" s="2">
        <v>-0.12840532599999999</v>
      </c>
      <c r="E346">
        <v>12500</v>
      </c>
      <c r="F346">
        <v>2018</v>
      </c>
      <c r="G346">
        <v>2</v>
      </c>
      <c r="H346"/>
      <c r="I346"/>
      <c r="J346"/>
      <c r="K346"/>
      <c r="L346"/>
      <c r="M346"/>
      <c r="N346"/>
      <c r="O346"/>
      <c r="P346"/>
      <c r="Q346"/>
      <c r="R346"/>
      <c r="S346" s="10">
        <f t="shared" si="36"/>
        <v>0</v>
      </c>
      <c r="T346"/>
      <c r="U346"/>
      <c r="V346"/>
      <c r="W346"/>
      <c r="X346"/>
      <c r="Y346"/>
      <c r="Z346"/>
    </row>
    <row r="347" spans="1:26" hidden="1" x14ac:dyDescent="0.25">
      <c r="A347" t="s">
        <v>4471</v>
      </c>
      <c r="B347" t="s">
        <v>4472</v>
      </c>
      <c r="C347" s="1" t="s">
        <v>4473</v>
      </c>
      <c r="D347" s="2">
        <v>-0.12806927100000001</v>
      </c>
      <c r="E347">
        <v>12680</v>
      </c>
      <c r="F347">
        <v>2018</v>
      </c>
      <c r="G347">
        <v>2</v>
      </c>
      <c r="H347"/>
      <c r="I347"/>
      <c r="J347"/>
      <c r="K347"/>
      <c r="L347"/>
      <c r="M347"/>
      <c r="N347"/>
      <c r="O347"/>
      <c r="P347"/>
      <c r="Q347"/>
      <c r="R347"/>
      <c r="S347" s="10">
        <f t="shared" si="36"/>
        <v>0</v>
      </c>
      <c r="T347"/>
      <c r="U347"/>
      <c r="V347"/>
      <c r="W347"/>
      <c r="X347"/>
      <c r="Y347"/>
      <c r="Z347"/>
    </row>
    <row r="348" spans="1:26" hidden="1" x14ac:dyDescent="0.25">
      <c r="A348" t="s">
        <v>2093</v>
      </c>
      <c r="B348" t="s">
        <v>2094</v>
      </c>
      <c r="C348" s="1" t="s">
        <v>3843</v>
      </c>
      <c r="D348" s="2">
        <v>-0.12778293600000001</v>
      </c>
      <c r="E348">
        <v>90672</v>
      </c>
      <c r="F348">
        <v>2018</v>
      </c>
      <c r="G348">
        <v>2</v>
      </c>
      <c r="H348"/>
      <c r="I348"/>
      <c r="J348"/>
      <c r="K348"/>
      <c r="L348"/>
      <c r="M348"/>
      <c r="N348"/>
      <c r="O348"/>
      <c r="P348"/>
      <c r="Q348"/>
      <c r="R348"/>
      <c r="S348" s="10">
        <f t="shared" si="36"/>
        <v>0</v>
      </c>
      <c r="T348"/>
      <c r="U348"/>
      <c r="V348"/>
      <c r="W348"/>
      <c r="X348"/>
      <c r="Y348"/>
      <c r="Z348"/>
    </row>
    <row r="349" spans="1:26" hidden="1" x14ac:dyDescent="0.25">
      <c r="A349" t="s">
        <v>6176</v>
      </c>
      <c r="B349" t="s">
        <v>6177</v>
      </c>
      <c r="C349" s="1" t="s">
        <v>6178</v>
      </c>
      <c r="D349" s="2">
        <v>-0.12583448799999999</v>
      </c>
      <c r="E349">
        <v>83462</v>
      </c>
      <c r="F349">
        <v>2018</v>
      </c>
      <c r="G349">
        <v>2</v>
      </c>
      <c r="H349"/>
      <c r="I349"/>
      <c r="J349"/>
      <c r="K349"/>
      <c r="L349"/>
      <c r="M349"/>
      <c r="N349"/>
      <c r="O349"/>
      <c r="P349"/>
      <c r="Q349"/>
      <c r="R349"/>
      <c r="S349" s="10">
        <f t="shared" si="36"/>
        <v>0</v>
      </c>
      <c r="T349"/>
      <c r="U349"/>
      <c r="V349"/>
      <c r="W349"/>
      <c r="X349"/>
      <c r="Y349"/>
      <c r="Z349"/>
    </row>
    <row r="350" spans="1:26" hidden="1" x14ac:dyDescent="0.25">
      <c r="A350" t="s">
        <v>721</v>
      </c>
      <c r="B350" t="s">
        <v>4252</v>
      </c>
      <c r="C350" s="1" t="s">
        <v>3205</v>
      </c>
      <c r="D350" s="2">
        <v>-0.12563001600000001</v>
      </c>
      <c r="E350">
        <v>76123</v>
      </c>
      <c r="F350">
        <v>2018</v>
      </c>
      <c r="G350">
        <v>2</v>
      </c>
      <c r="H350"/>
      <c r="I350"/>
      <c r="J350"/>
      <c r="K350"/>
      <c r="L350"/>
      <c r="M350"/>
      <c r="N350"/>
      <c r="O350"/>
      <c r="P350"/>
      <c r="Q350"/>
      <c r="R350"/>
      <c r="S350" s="10">
        <f t="shared" si="36"/>
        <v>0</v>
      </c>
      <c r="T350"/>
      <c r="U350"/>
      <c r="V350"/>
      <c r="W350"/>
      <c r="X350"/>
      <c r="Y350"/>
      <c r="Z350"/>
    </row>
    <row r="351" spans="1:26" hidden="1" x14ac:dyDescent="0.25">
      <c r="A351" t="s">
        <v>5566</v>
      </c>
      <c r="B351" t="s">
        <v>5567</v>
      </c>
      <c r="C351" s="1" t="s">
        <v>5568</v>
      </c>
      <c r="D351" s="2">
        <v>-0.12537200600000001</v>
      </c>
      <c r="E351">
        <v>16104</v>
      </c>
      <c r="F351">
        <v>2018</v>
      </c>
      <c r="G351">
        <v>2</v>
      </c>
      <c r="H351"/>
      <c r="I351"/>
      <c r="J351"/>
      <c r="K351"/>
      <c r="L351"/>
      <c r="M351"/>
      <c r="N351"/>
      <c r="O351"/>
      <c r="P351"/>
      <c r="Q351"/>
      <c r="R351"/>
      <c r="S351" s="10">
        <f t="shared" si="36"/>
        <v>0</v>
      </c>
      <c r="T351"/>
      <c r="U351"/>
      <c r="V351"/>
      <c r="W351"/>
      <c r="X351"/>
      <c r="Y351"/>
      <c r="Z351"/>
    </row>
    <row r="352" spans="1:26" hidden="1" x14ac:dyDescent="0.25">
      <c r="A352" t="s">
        <v>6503</v>
      </c>
      <c r="B352" t="s">
        <v>6504</v>
      </c>
      <c r="C352" s="1" t="s">
        <v>6505</v>
      </c>
      <c r="D352" s="2">
        <v>-0.12521776900000001</v>
      </c>
      <c r="E352">
        <v>15543</v>
      </c>
      <c r="F352">
        <v>2018</v>
      </c>
      <c r="G352">
        <v>2</v>
      </c>
      <c r="H352"/>
      <c r="I352"/>
      <c r="J352"/>
      <c r="K352"/>
      <c r="L352"/>
      <c r="M352"/>
      <c r="N352"/>
      <c r="O352"/>
      <c r="P352"/>
      <c r="Q352"/>
      <c r="R352"/>
      <c r="S352" s="10">
        <f t="shared" si="36"/>
        <v>0</v>
      </c>
      <c r="T352"/>
      <c r="U352"/>
      <c r="V352"/>
      <c r="W352"/>
      <c r="X352"/>
      <c r="Y352"/>
      <c r="Z352"/>
    </row>
    <row r="353" spans="1:26" hidden="1" x14ac:dyDescent="0.25">
      <c r="A353" t="s">
        <v>7132</v>
      </c>
      <c r="B353" t="s">
        <v>7133</v>
      </c>
      <c r="C353" s="1" t="s">
        <v>7134</v>
      </c>
      <c r="D353" s="2">
        <v>-0.124934084</v>
      </c>
      <c r="E353">
        <v>15167</v>
      </c>
      <c r="F353">
        <v>2018</v>
      </c>
      <c r="G353">
        <v>2</v>
      </c>
      <c r="H353"/>
      <c r="I353"/>
      <c r="J353"/>
      <c r="K353"/>
      <c r="L353"/>
      <c r="M353"/>
      <c r="N353"/>
      <c r="O353"/>
      <c r="P353"/>
      <c r="Q353"/>
      <c r="R353"/>
      <c r="S353" s="10">
        <f t="shared" si="36"/>
        <v>0</v>
      </c>
      <c r="T353"/>
      <c r="U353"/>
      <c r="V353"/>
      <c r="W353"/>
      <c r="X353"/>
      <c r="Y353"/>
      <c r="Z353"/>
    </row>
    <row r="354" spans="1:26" hidden="1" x14ac:dyDescent="0.25">
      <c r="A354" t="s">
        <v>1070</v>
      </c>
      <c r="B354" t="s">
        <v>1071</v>
      </c>
      <c r="C354" s="1" t="s">
        <v>3262</v>
      </c>
      <c r="D354" s="2">
        <v>-0.12336082199999999</v>
      </c>
      <c r="E354">
        <v>79336</v>
      </c>
      <c r="F354">
        <v>2018</v>
      </c>
      <c r="G354">
        <v>2</v>
      </c>
      <c r="H354"/>
      <c r="I354"/>
      <c r="J354"/>
      <c r="K354"/>
      <c r="L354"/>
      <c r="M354"/>
      <c r="N354"/>
      <c r="O354"/>
      <c r="P354"/>
      <c r="Q354"/>
      <c r="R354"/>
      <c r="S354" s="10">
        <f t="shared" si="36"/>
        <v>0</v>
      </c>
      <c r="T354"/>
      <c r="U354"/>
      <c r="V354"/>
      <c r="W354"/>
      <c r="X354"/>
      <c r="Y354"/>
      <c r="Z354"/>
    </row>
    <row r="355" spans="1:26" hidden="1" x14ac:dyDescent="0.25">
      <c r="A355" t="s">
        <v>4116</v>
      </c>
      <c r="B355" t="s">
        <v>4117</v>
      </c>
      <c r="C355" s="1" t="s">
        <v>4118</v>
      </c>
      <c r="D355" s="2">
        <v>-0.12316822400000001</v>
      </c>
      <c r="E355">
        <v>13860</v>
      </c>
      <c r="F355">
        <v>2018</v>
      </c>
      <c r="G355">
        <v>2</v>
      </c>
      <c r="H355"/>
      <c r="I355"/>
      <c r="J355"/>
      <c r="K355"/>
      <c r="L355"/>
      <c r="M355"/>
      <c r="N355"/>
      <c r="O355"/>
      <c r="P355"/>
      <c r="Q355"/>
      <c r="R355"/>
      <c r="S355" s="10">
        <f t="shared" si="36"/>
        <v>0</v>
      </c>
      <c r="T355"/>
      <c r="U355"/>
      <c r="V355"/>
      <c r="W355"/>
      <c r="X355"/>
      <c r="Y355"/>
      <c r="Z355"/>
    </row>
    <row r="356" spans="1:26" hidden="1" x14ac:dyDescent="0.25">
      <c r="A356" t="s">
        <v>5961</v>
      </c>
      <c r="B356" t="s">
        <v>5962</v>
      </c>
      <c r="C356" s="1" t="s">
        <v>5963</v>
      </c>
      <c r="D356" s="2">
        <v>-0.122435976</v>
      </c>
      <c r="E356">
        <v>16399</v>
      </c>
      <c r="F356">
        <v>2018</v>
      </c>
      <c r="G356">
        <v>2</v>
      </c>
      <c r="H356"/>
      <c r="I356"/>
      <c r="J356"/>
      <c r="K356"/>
      <c r="L356"/>
      <c r="M356"/>
      <c r="N356"/>
      <c r="O356"/>
      <c r="P356"/>
      <c r="Q356"/>
      <c r="R356"/>
      <c r="S356" s="10">
        <f t="shared" si="36"/>
        <v>0</v>
      </c>
      <c r="T356"/>
      <c r="U356"/>
      <c r="V356"/>
      <c r="W356"/>
      <c r="X356"/>
      <c r="Y356"/>
      <c r="Z356"/>
    </row>
    <row r="357" spans="1:26" hidden="1" x14ac:dyDescent="0.25">
      <c r="A357" t="s">
        <v>4844</v>
      </c>
      <c r="B357" t="s">
        <v>4845</v>
      </c>
      <c r="C357" s="1" t="s">
        <v>4846</v>
      </c>
      <c r="D357" s="2">
        <v>-0.122361281</v>
      </c>
      <c r="E357">
        <v>92986</v>
      </c>
      <c r="F357">
        <v>2018</v>
      </c>
      <c r="G357">
        <v>2</v>
      </c>
      <c r="H357"/>
      <c r="I357"/>
      <c r="J357"/>
      <c r="K357"/>
      <c r="L357"/>
      <c r="M357"/>
      <c r="N357"/>
      <c r="O357"/>
      <c r="P357"/>
      <c r="Q357"/>
      <c r="R357"/>
      <c r="S357" s="10">
        <f t="shared" si="36"/>
        <v>0</v>
      </c>
      <c r="T357"/>
      <c r="U357"/>
      <c r="V357"/>
      <c r="W357"/>
      <c r="X357"/>
      <c r="Y357"/>
      <c r="Z357"/>
    </row>
    <row r="358" spans="1:26" hidden="1" x14ac:dyDescent="0.25">
      <c r="A358" t="s">
        <v>4326</v>
      </c>
      <c r="B358" t="s">
        <v>4327</v>
      </c>
      <c r="C358" s="1" t="s">
        <v>4328</v>
      </c>
      <c r="D358" s="2">
        <v>-0.12221529</v>
      </c>
      <c r="E358">
        <v>13796</v>
      </c>
      <c r="F358">
        <v>2018</v>
      </c>
      <c r="G358">
        <v>2</v>
      </c>
      <c r="H358"/>
      <c r="I358"/>
      <c r="J358"/>
      <c r="K358"/>
      <c r="L358"/>
      <c r="M358"/>
      <c r="N358"/>
      <c r="O358"/>
      <c r="P358"/>
      <c r="Q358"/>
      <c r="R358"/>
      <c r="S358" s="10">
        <f t="shared" si="36"/>
        <v>0</v>
      </c>
      <c r="T358"/>
      <c r="U358"/>
      <c r="V358"/>
      <c r="W358"/>
      <c r="X358"/>
      <c r="Y358"/>
      <c r="Z358"/>
    </row>
    <row r="359" spans="1:26" hidden="1" x14ac:dyDescent="0.25">
      <c r="A359" t="s">
        <v>6012</v>
      </c>
      <c r="B359" t="s">
        <v>6013</v>
      </c>
      <c r="C359" s="1" t="s">
        <v>6014</v>
      </c>
      <c r="D359" s="2">
        <v>-0.122120926</v>
      </c>
      <c r="E359">
        <v>87659</v>
      </c>
      <c r="F359">
        <v>2018</v>
      </c>
      <c r="G359">
        <v>2</v>
      </c>
      <c r="H359"/>
      <c r="I359"/>
      <c r="J359"/>
      <c r="K359"/>
      <c r="L359"/>
      <c r="M359"/>
      <c r="N359"/>
      <c r="O359"/>
      <c r="P359"/>
      <c r="Q359"/>
      <c r="R359"/>
      <c r="S359" s="10">
        <f t="shared" si="36"/>
        <v>0</v>
      </c>
      <c r="T359"/>
      <c r="U359"/>
      <c r="V359"/>
      <c r="W359"/>
      <c r="X359"/>
      <c r="Y359"/>
      <c r="Z359"/>
    </row>
    <row r="360" spans="1:26" hidden="1" x14ac:dyDescent="0.25">
      <c r="A360" t="s">
        <v>2867</v>
      </c>
      <c r="B360" t="s">
        <v>2868</v>
      </c>
      <c r="C360" s="1" t="s">
        <v>2869</v>
      </c>
      <c r="D360" s="2">
        <v>-0.121986212</v>
      </c>
      <c r="E360">
        <v>86080</v>
      </c>
      <c r="F360">
        <v>2018</v>
      </c>
      <c r="G360">
        <v>2</v>
      </c>
      <c r="H360"/>
      <c r="I360"/>
      <c r="J360"/>
      <c r="K360"/>
      <c r="L360"/>
      <c r="M360"/>
      <c r="N360"/>
      <c r="O360"/>
      <c r="P360"/>
      <c r="Q360"/>
      <c r="R360"/>
      <c r="S360" s="10">
        <f t="shared" si="36"/>
        <v>0</v>
      </c>
      <c r="T360"/>
      <c r="U360"/>
      <c r="V360"/>
      <c r="W360"/>
      <c r="X360"/>
      <c r="Y360"/>
      <c r="Z360"/>
    </row>
    <row r="361" spans="1:26" hidden="1" x14ac:dyDescent="0.25">
      <c r="A361" t="s">
        <v>6018</v>
      </c>
      <c r="B361" t="s">
        <v>6019</v>
      </c>
      <c r="C361" s="1" t="s">
        <v>7726</v>
      </c>
      <c r="D361" s="2">
        <v>-0.12134389</v>
      </c>
      <c r="E361">
        <v>15793</v>
      </c>
      <c r="F361">
        <v>2018</v>
      </c>
      <c r="G361">
        <v>2</v>
      </c>
      <c r="H361"/>
      <c r="I361"/>
      <c r="J361"/>
      <c r="K361"/>
      <c r="L361"/>
      <c r="M361"/>
      <c r="N361"/>
      <c r="O361"/>
      <c r="P361"/>
      <c r="Q361"/>
      <c r="R361"/>
      <c r="S361" s="10">
        <f t="shared" si="36"/>
        <v>0</v>
      </c>
      <c r="T361"/>
      <c r="U361"/>
      <c r="V361"/>
      <c r="W361"/>
      <c r="X361"/>
      <c r="Y361"/>
      <c r="Z361"/>
    </row>
    <row r="362" spans="1:26" hidden="1" x14ac:dyDescent="0.25">
      <c r="A362" t="s">
        <v>2474</v>
      </c>
      <c r="B362" t="s">
        <v>2475</v>
      </c>
      <c r="C362" s="1" t="s">
        <v>3898</v>
      </c>
      <c r="D362" s="2">
        <v>-0.121209346</v>
      </c>
      <c r="E362">
        <v>13656</v>
      </c>
      <c r="F362">
        <v>2018</v>
      </c>
      <c r="G362">
        <v>2</v>
      </c>
      <c r="H362"/>
      <c r="I362"/>
      <c r="J362"/>
      <c r="K362"/>
      <c r="L362"/>
      <c r="M362"/>
      <c r="N362"/>
      <c r="O362"/>
      <c r="P362"/>
      <c r="Q362"/>
      <c r="R362"/>
      <c r="S362" s="10">
        <f t="shared" si="36"/>
        <v>0</v>
      </c>
      <c r="T362"/>
      <c r="U362"/>
      <c r="V362"/>
      <c r="W362"/>
      <c r="X362"/>
      <c r="Y362"/>
      <c r="Z362"/>
    </row>
    <row r="363" spans="1:26" hidden="1" x14ac:dyDescent="0.25">
      <c r="A363" t="s">
        <v>7727</v>
      </c>
      <c r="B363" t="s">
        <v>7728</v>
      </c>
      <c r="C363" s="1" t="s">
        <v>7729</v>
      </c>
      <c r="D363" s="2">
        <v>-0.121190411</v>
      </c>
      <c r="E363">
        <v>27983</v>
      </c>
      <c r="F363">
        <v>2018</v>
      </c>
      <c r="G363">
        <v>2</v>
      </c>
      <c r="H363"/>
      <c r="I363"/>
      <c r="J363"/>
      <c r="K363"/>
      <c r="L363"/>
      <c r="M363"/>
      <c r="N363"/>
      <c r="O363"/>
      <c r="P363"/>
      <c r="Q363"/>
      <c r="R363"/>
      <c r="S363" s="10">
        <f t="shared" si="36"/>
        <v>0</v>
      </c>
      <c r="T363"/>
      <c r="U363"/>
      <c r="V363"/>
      <c r="W363"/>
      <c r="X363"/>
      <c r="Y363"/>
      <c r="Z363"/>
    </row>
    <row r="364" spans="1:26" hidden="1" x14ac:dyDescent="0.25">
      <c r="A364" t="s">
        <v>744</v>
      </c>
      <c r="B364" t="s">
        <v>745</v>
      </c>
      <c r="C364" s="1" t="s">
        <v>3666</v>
      </c>
      <c r="D364" s="2">
        <v>-0.120892796</v>
      </c>
      <c r="E364">
        <v>87510</v>
      </c>
      <c r="F364">
        <v>2018</v>
      </c>
      <c r="G364">
        <v>2</v>
      </c>
      <c r="H364"/>
      <c r="I364"/>
      <c r="J364"/>
      <c r="K364"/>
      <c r="L364"/>
      <c r="M364"/>
      <c r="N364"/>
      <c r="O364"/>
      <c r="P364"/>
      <c r="Q364"/>
      <c r="R364"/>
      <c r="S364" s="10">
        <f t="shared" si="36"/>
        <v>0</v>
      </c>
      <c r="T364"/>
      <c r="U364"/>
      <c r="V364"/>
      <c r="W364"/>
      <c r="X364"/>
      <c r="Y364"/>
      <c r="Z364"/>
    </row>
    <row r="365" spans="1:26" hidden="1" x14ac:dyDescent="0.25">
      <c r="A365" t="s">
        <v>373</v>
      </c>
      <c r="B365" t="s">
        <v>374</v>
      </c>
      <c r="C365" s="1" t="s">
        <v>375</v>
      </c>
      <c r="D365" s="2">
        <v>-0.120471391</v>
      </c>
      <c r="E365">
        <v>86924</v>
      </c>
      <c r="F365">
        <v>2018</v>
      </c>
      <c r="G365">
        <v>2</v>
      </c>
      <c r="H365"/>
      <c r="I365"/>
      <c r="J365"/>
      <c r="K365"/>
      <c r="L365"/>
      <c r="M365"/>
      <c r="N365"/>
      <c r="O365"/>
      <c r="P365"/>
      <c r="Q365"/>
      <c r="R365"/>
      <c r="S365" s="10">
        <f t="shared" si="36"/>
        <v>0</v>
      </c>
      <c r="T365"/>
      <c r="U365"/>
      <c r="V365"/>
      <c r="W365"/>
      <c r="X365"/>
      <c r="Y365"/>
      <c r="Z365"/>
    </row>
    <row r="366" spans="1:26" hidden="1" x14ac:dyDescent="0.25">
      <c r="A366" t="s">
        <v>5616</v>
      </c>
      <c r="B366" t="s">
        <v>5617</v>
      </c>
      <c r="C366" s="1" t="s">
        <v>5618</v>
      </c>
      <c r="D366" s="2">
        <v>-0.12039623300000001</v>
      </c>
      <c r="E366">
        <v>77175</v>
      </c>
      <c r="F366">
        <v>2018</v>
      </c>
      <c r="G366">
        <v>2</v>
      </c>
      <c r="H366"/>
      <c r="I366"/>
      <c r="J366"/>
      <c r="K366"/>
      <c r="L366"/>
      <c r="M366"/>
      <c r="N366"/>
      <c r="O366"/>
      <c r="P366"/>
      <c r="Q366"/>
      <c r="R366"/>
      <c r="S366" s="10">
        <f t="shared" si="36"/>
        <v>0</v>
      </c>
      <c r="T366"/>
      <c r="U366"/>
      <c r="V366"/>
      <c r="W366"/>
      <c r="X366"/>
      <c r="Y366"/>
      <c r="Z366"/>
    </row>
    <row r="367" spans="1:26" hidden="1" x14ac:dyDescent="0.25">
      <c r="A367" t="s">
        <v>5636</v>
      </c>
      <c r="B367" t="s">
        <v>5637</v>
      </c>
      <c r="C367" s="1" t="s">
        <v>5638</v>
      </c>
      <c r="D367" s="2">
        <v>-0.119510194</v>
      </c>
      <c r="E367">
        <v>80912</v>
      </c>
      <c r="F367">
        <v>2018</v>
      </c>
      <c r="G367">
        <v>2</v>
      </c>
      <c r="H367"/>
      <c r="I367"/>
      <c r="J367"/>
      <c r="K367"/>
      <c r="L367"/>
      <c r="M367"/>
      <c r="N367"/>
      <c r="O367"/>
      <c r="P367"/>
      <c r="Q367"/>
      <c r="R367"/>
      <c r="S367" s="10">
        <f t="shared" si="36"/>
        <v>0</v>
      </c>
      <c r="T367"/>
      <c r="U367"/>
      <c r="V367"/>
      <c r="W367"/>
      <c r="X367"/>
      <c r="Y367"/>
      <c r="Z367"/>
    </row>
    <row r="368" spans="1:26" hidden="1" x14ac:dyDescent="0.25">
      <c r="A368" t="s">
        <v>7265</v>
      </c>
      <c r="B368" t="s">
        <v>7266</v>
      </c>
      <c r="C368" s="1" t="s">
        <v>7267</v>
      </c>
      <c r="D368" s="2">
        <v>-0.119234223</v>
      </c>
      <c r="E368">
        <v>90775</v>
      </c>
      <c r="F368">
        <v>2018</v>
      </c>
      <c r="G368">
        <v>2</v>
      </c>
      <c r="H368"/>
      <c r="I368"/>
      <c r="J368"/>
      <c r="K368"/>
      <c r="L368"/>
      <c r="M368"/>
      <c r="N368"/>
      <c r="O368"/>
      <c r="P368"/>
      <c r="Q368"/>
      <c r="R368"/>
      <c r="S368" s="10">
        <f t="shared" si="36"/>
        <v>0</v>
      </c>
      <c r="T368"/>
      <c r="U368"/>
      <c r="V368"/>
      <c r="W368"/>
      <c r="X368"/>
      <c r="Y368"/>
      <c r="Z368"/>
    </row>
    <row r="369" spans="1:26" hidden="1" x14ac:dyDescent="0.25">
      <c r="A369" t="s">
        <v>580</v>
      </c>
      <c r="B369" t="s">
        <v>581</v>
      </c>
      <c r="C369" s="1" t="s">
        <v>3179</v>
      </c>
      <c r="D369" s="2">
        <v>-0.118894823</v>
      </c>
      <c r="E369">
        <v>78172</v>
      </c>
      <c r="F369">
        <v>2018</v>
      </c>
      <c r="G369">
        <v>2</v>
      </c>
      <c r="H369"/>
      <c r="I369"/>
      <c r="J369"/>
      <c r="K369"/>
      <c r="L369"/>
      <c r="M369"/>
      <c r="N369"/>
      <c r="O369"/>
      <c r="P369"/>
      <c r="Q369"/>
      <c r="R369"/>
      <c r="S369" s="10">
        <f t="shared" si="36"/>
        <v>0</v>
      </c>
      <c r="T369"/>
      <c r="U369"/>
      <c r="V369"/>
      <c r="W369"/>
      <c r="X369"/>
      <c r="Y369"/>
      <c r="Z369"/>
    </row>
    <row r="370" spans="1:26" hidden="1" x14ac:dyDescent="0.25">
      <c r="A370" t="s">
        <v>302</v>
      </c>
      <c r="B370" t="s">
        <v>303</v>
      </c>
      <c r="C370" s="1" t="s">
        <v>3603</v>
      </c>
      <c r="D370" s="2">
        <v>-0.118813744</v>
      </c>
      <c r="E370">
        <v>86191</v>
      </c>
      <c r="F370">
        <v>2018</v>
      </c>
      <c r="G370">
        <v>2</v>
      </c>
      <c r="H370"/>
      <c r="I370"/>
      <c r="J370"/>
      <c r="K370"/>
      <c r="L370"/>
      <c r="M370"/>
      <c r="N370"/>
      <c r="O370"/>
      <c r="P370"/>
      <c r="Q370"/>
      <c r="R370"/>
      <c r="S370" s="10">
        <f t="shared" si="36"/>
        <v>0</v>
      </c>
      <c r="T370"/>
      <c r="U370"/>
      <c r="V370"/>
      <c r="W370"/>
      <c r="X370"/>
      <c r="Y370"/>
      <c r="Z370"/>
    </row>
    <row r="371" spans="1:26" hidden="1" x14ac:dyDescent="0.25">
      <c r="A371" t="s">
        <v>247</v>
      </c>
      <c r="B371" t="s">
        <v>248</v>
      </c>
      <c r="C371" s="1" t="s">
        <v>3124</v>
      </c>
      <c r="D371" s="2">
        <v>-0.11842570299999999</v>
      </c>
      <c r="E371">
        <v>91900</v>
      </c>
      <c r="F371">
        <v>2018</v>
      </c>
      <c r="G371">
        <v>2</v>
      </c>
      <c r="H371"/>
      <c r="I371"/>
      <c r="J371"/>
      <c r="K371"/>
      <c r="L371"/>
      <c r="M371"/>
      <c r="N371"/>
      <c r="O371"/>
      <c r="P371"/>
      <c r="Q371"/>
      <c r="R371"/>
      <c r="S371" s="10">
        <f t="shared" si="36"/>
        <v>0</v>
      </c>
      <c r="T371"/>
      <c r="U371"/>
      <c r="V371"/>
      <c r="W371"/>
      <c r="X371"/>
      <c r="Y371"/>
      <c r="Z371"/>
    </row>
    <row r="372" spans="1:26" hidden="1" x14ac:dyDescent="0.25">
      <c r="A372" t="s">
        <v>2818</v>
      </c>
      <c r="B372" t="s">
        <v>2819</v>
      </c>
      <c r="C372" s="1" t="s">
        <v>2820</v>
      </c>
      <c r="D372" s="2">
        <v>-0.11837998299999999</v>
      </c>
      <c r="E372">
        <v>87583</v>
      </c>
      <c r="F372">
        <v>2018</v>
      </c>
      <c r="G372">
        <v>2</v>
      </c>
      <c r="H372"/>
      <c r="I372"/>
      <c r="J372"/>
      <c r="K372"/>
      <c r="L372"/>
      <c r="M372"/>
      <c r="N372"/>
      <c r="O372"/>
      <c r="P372"/>
      <c r="Q372"/>
      <c r="R372"/>
      <c r="S372" s="10">
        <f t="shared" si="36"/>
        <v>0</v>
      </c>
      <c r="T372"/>
      <c r="U372"/>
      <c r="V372"/>
      <c r="W372"/>
      <c r="X372"/>
      <c r="Y372"/>
      <c r="Z372"/>
    </row>
    <row r="373" spans="1:26" hidden="1" x14ac:dyDescent="0.25">
      <c r="A373" t="s">
        <v>7294</v>
      </c>
      <c r="B373" t="s">
        <v>7295</v>
      </c>
      <c r="C373" s="1" t="s">
        <v>7296</v>
      </c>
      <c r="D373" s="2">
        <v>-0.117986468</v>
      </c>
      <c r="E373">
        <v>16281</v>
      </c>
      <c r="F373">
        <v>2018</v>
      </c>
      <c r="G373">
        <v>2</v>
      </c>
      <c r="H373"/>
      <c r="I373"/>
      <c r="J373"/>
      <c r="K373"/>
      <c r="L373"/>
      <c r="M373"/>
      <c r="N373"/>
      <c r="O373"/>
      <c r="P373"/>
      <c r="Q373"/>
      <c r="R373"/>
      <c r="S373" s="10">
        <f t="shared" si="36"/>
        <v>0</v>
      </c>
      <c r="T373"/>
      <c r="U373"/>
      <c r="V373"/>
      <c r="W373"/>
      <c r="X373"/>
      <c r="Y373"/>
      <c r="Z373"/>
    </row>
    <row r="374" spans="1:26" hidden="1" x14ac:dyDescent="0.25">
      <c r="A374" t="s">
        <v>894</v>
      </c>
      <c r="B374" t="s">
        <v>895</v>
      </c>
      <c r="C374" s="1" t="s">
        <v>896</v>
      </c>
      <c r="D374" s="2">
        <v>-0.11740244900000001</v>
      </c>
      <c r="E374">
        <v>89891</v>
      </c>
      <c r="F374">
        <v>2018</v>
      </c>
      <c r="G374">
        <v>2</v>
      </c>
      <c r="H374"/>
      <c r="I374"/>
      <c r="J374"/>
      <c r="K374"/>
      <c r="L374"/>
      <c r="M374"/>
      <c r="N374"/>
      <c r="O374"/>
      <c r="P374"/>
      <c r="Q374"/>
      <c r="R374"/>
      <c r="S374" s="10">
        <f t="shared" si="36"/>
        <v>0</v>
      </c>
      <c r="T374"/>
      <c r="U374"/>
      <c r="V374"/>
      <c r="W374"/>
      <c r="X374"/>
      <c r="Y374"/>
      <c r="Z374"/>
    </row>
    <row r="375" spans="1:26" hidden="1" x14ac:dyDescent="0.25">
      <c r="A375" t="s">
        <v>7730</v>
      </c>
      <c r="B375" t="s">
        <v>7731</v>
      </c>
      <c r="C375" s="1" t="s">
        <v>7732</v>
      </c>
      <c r="D375" s="2">
        <v>-0.117299786</v>
      </c>
      <c r="E375">
        <v>75672</v>
      </c>
      <c r="F375">
        <v>2018</v>
      </c>
      <c r="G375">
        <v>2</v>
      </c>
      <c r="H375"/>
      <c r="I375"/>
      <c r="J375"/>
      <c r="K375"/>
      <c r="L375"/>
      <c r="M375"/>
      <c r="N375"/>
      <c r="O375"/>
      <c r="P375"/>
      <c r="Q375"/>
      <c r="R375"/>
      <c r="S375" s="10">
        <f t="shared" si="36"/>
        <v>0</v>
      </c>
      <c r="T375"/>
      <c r="U375"/>
      <c r="V375"/>
      <c r="W375"/>
      <c r="X375"/>
      <c r="Y375"/>
      <c r="Z375"/>
    </row>
    <row r="376" spans="1:26" hidden="1" x14ac:dyDescent="0.25">
      <c r="A376" t="s">
        <v>269</v>
      </c>
      <c r="B376" t="s">
        <v>270</v>
      </c>
      <c r="C376" s="1" t="s">
        <v>3128</v>
      </c>
      <c r="D376" s="2">
        <v>-0.11666789700000001</v>
      </c>
      <c r="E376">
        <v>90129</v>
      </c>
      <c r="F376">
        <v>2018</v>
      </c>
      <c r="G376">
        <v>2</v>
      </c>
      <c r="H376"/>
      <c r="I376"/>
      <c r="J376"/>
      <c r="K376"/>
      <c r="L376"/>
      <c r="M376"/>
      <c r="N376"/>
      <c r="O376"/>
      <c r="P376"/>
      <c r="Q376"/>
      <c r="R376"/>
      <c r="S376" s="10">
        <f t="shared" si="36"/>
        <v>0</v>
      </c>
      <c r="T376"/>
      <c r="U376"/>
      <c r="V376"/>
      <c r="W376"/>
      <c r="X376"/>
      <c r="Y376"/>
      <c r="Z376"/>
    </row>
    <row r="377" spans="1:26" hidden="1" x14ac:dyDescent="0.25">
      <c r="A377" t="s">
        <v>1268</v>
      </c>
      <c r="B377" t="s">
        <v>1269</v>
      </c>
      <c r="C377" s="1" t="s">
        <v>3306</v>
      </c>
      <c r="D377" s="2">
        <v>-0.116639907</v>
      </c>
      <c r="E377">
        <v>81736</v>
      </c>
      <c r="F377">
        <v>2018</v>
      </c>
      <c r="G377">
        <v>2</v>
      </c>
      <c r="H377"/>
      <c r="I377"/>
      <c r="J377"/>
      <c r="K377"/>
      <c r="L377"/>
      <c r="M377"/>
      <c r="N377"/>
      <c r="O377"/>
      <c r="P377"/>
      <c r="Q377"/>
      <c r="R377"/>
      <c r="S377" s="10">
        <f t="shared" si="36"/>
        <v>0</v>
      </c>
      <c r="T377"/>
      <c r="U377"/>
      <c r="V377"/>
      <c r="W377"/>
      <c r="X377"/>
      <c r="Y377"/>
      <c r="Z377"/>
    </row>
    <row r="378" spans="1:26" hidden="1" x14ac:dyDescent="0.25">
      <c r="A378" t="s">
        <v>1004</v>
      </c>
      <c r="B378" t="s">
        <v>1005</v>
      </c>
      <c r="C378" s="1" t="s">
        <v>3256</v>
      </c>
      <c r="D378" s="2">
        <v>-0.115983843</v>
      </c>
      <c r="E378">
        <v>87214</v>
      </c>
      <c r="F378">
        <v>2018</v>
      </c>
      <c r="G378">
        <v>2</v>
      </c>
      <c r="H378"/>
      <c r="I378"/>
      <c r="J378"/>
      <c r="K378"/>
      <c r="L378"/>
      <c r="M378"/>
      <c r="N378"/>
      <c r="O378"/>
      <c r="P378"/>
      <c r="Q378"/>
      <c r="R378"/>
      <c r="S378" s="10">
        <f t="shared" si="36"/>
        <v>0</v>
      </c>
      <c r="T378"/>
      <c r="U378"/>
      <c r="V378"/>
      <c r="W378"/>
      <c r="X378"/>
      <c r="Y378"/>
      <c r="Z378"/>
    </row>
    <row r="379" spans="1:26" hidden="1" x14ac:dyDescent="0.25">
      <c r="A379" t="s">
        <v>6991</v>
      </c>
      <c r="B379" t="s">
        <v>6992</v>
      </c>
      <c r="C379" s="1" t="s">
        <v>6993</v>
      </c>
      <c r="D379" s="2">
        <v>-0.115756464</v>
      </c>
      <c r="E379">
        <v>15068</v>
      </c>
      <c r="F379">
        <v>2018</v>
      </c>
      <c r="G379">
        <v>2</v>
      </c>
      <c r="H379"/>
      <c r="I379"/>
      <c r="J379"/>
      <c r="K379"/>
      <c r="L379"/>
      <c r="M379"/>
      <c r="N379"/>
      <c r="O379"/>
      <c r="P379"/>
      <c r="Q379"/>
      <c r="R379"/>
      <c r="S379" s="10">
        <f t="shared" si="36"/>
        <v>0</v>
      </c>
      <c r="T379"/>
      <c r="U379"/>
      <c r="V379"/>
      <c r="W379"/>
      <c r="X379"/>
      <c r="Y379"/>
      <c r="Z379"/>
    </row>
    <row r="380" spans="1:26" hidden="1" x14ac:dyDescent="0.25">
      <c r="A380" t="s">
        <v>1171</v>
      </c>
      <c r="B380" t="s">
        <v>1172</v>
      </c>
      <c r="C380" s="1" t="s">
        <v>1173</v>
      </c>
      <c r="D380" s="2">
        <v>-0.115261881</v>
      </c>
      <c r="E380">
        <v>13201</v>
      </c>
      <c r="F380">
        <v>2018</v>
      </c>
      <c r="G380">
        <v>2</v>
      </c>
      <c r="H380"/>
      <c r="I380"/>
      <c r="J380"/>
      <c r="K380"/>
      <c r="L380"/>
      <c r="M380"/>
      <c r="N380"/>
      <c r="O380"/>
      <c r="P380"/>
      <c r="Q380"/>
      <c r="R380"/>
      <c r="S380" s="10">
        <f t="shared" si="36"/>
        <v>0</v>
      </c>
      <c r="T380"/>
      <c r="U380"/>
      <c r="V380"/>
      <c r="W380"/>
      <c r="X380"/>
      <c r="Y380"/>
      <c r="Z380"/>
    </row>
    <row r="381" spans="1:26" hidden="1" x14ac:dyDescent="0.25">
      <c r="A381" t="s">
        <v>5326</v>
      </c>
      <c r="B381" t="s">
        <v>6506</v>
      </c>
      <c r="C381" s="1" t="s">
        <v>5327</v>
      </c>
      <c r="D381" s="2">
        <v>-0.114214605</v>
      </c>
      <c r="E381">
        <v>14818</v>
      </c>
      <c r="F381">
        <v>2018</v>
      </c>
      <c r="G381">
        <v>2</v>
      </c>
      <c r="H381"/>
      <c r="I381"/>
      <c r="J381"/>
      <c r="K381"/>
      <c r="L381"/>
      <c r="M381"/>
      <c r="N381"/>
      <c r="O381"/>
      <c r="P381"/>
      <c r="Q381"/>
      <c r="R381"/>
      <c r="S381" s="10">
        <f t="shared" si="36"/>
        <v>0</v>
      </c>
      <c r="T381"/>
      <c r="U381"/>
      <c r="V381"/>
      <c r="W381"/>
      <c r="X381"/>
      <c r="Y381"/>
      <c r="Z381"/>
    </row>
    <row r="382" spans="1:26" hidden="1" x14ac:dyDescent="0.25">
      <c r="A382" t="s">
        <v>948</v>
      </c>
      <c r="B382" t="s">
        <v>5694</v>
      </c>
      <c r="C382" s="1" t="s">
        <v>949</v>
      </c>
      <c r="D382" s="2">
        <v>-0.113530508</v>
      </c>
      <c r="E382">
        <v>81222</v>
      </c>
      <c r="F382">
        <v>2018</v>
      </c>
      <c r="G382">
        <v>2</v>
      </c>
      <c r="H382"/>
      <c r="I382"/>
      <c r="J382"/>
      <c r="K382"/>
      <c r="L382"/>
      <c r="M382"/>
      <c r="N382"/>
      <c r="O382"/>
      <c r="P382"/>
      <c r="Q382"/>
      <c r="R382"/>
      <c r="S382" s="10">
        <f t="shared" si="36"/>
        <v>0</v>
      </c>
      <c r="T382"/>
      <c r="U382"/>
      <c r="V382"/>
      <c r="W382"/>
      <c r="X382"/>
      <c r="Y382"/>
      <c r="Z382"/>
    </row>
    <row r="383" spans="1:26" hidden="1" x14ac:dyDescent="0.25">
      <c r="A383" t="s">
        <v>1096</v>
      </c>
      <c r="B383" t="s">
        <v>1097</v>
      </c>
      <c r="C383" s="1" t="s">
        <v>1098</v>
      </c>
      <c r="D383" s="2">
        <v>-0.113416988</v>
      </c>
      <c r="E383">
        <v>91579</v>
      </c>
      <c r="F383">
        <v>2018</v>
      </c>
      <c r="G383">
        <v>2</v>
      </c>
      <c r="H383"/>
      <c r="I383"/>
      <c r="J383"/>
      <c r="K383"/>
      <c r="L383"/>
      <c r="M383"/>
      <c r="N383"/>
      <c r="O383"/>
      <c r="P383"/>
      <c r="Q383"/>
      <c r="R383"/>
      <c r="S383" s="10">
        <f t="shared" si="36"/>
        <v>0</v>
      </c>
      <c r="T383"/>
      <c r="U383"/>
      <c r="V383"/>
      <c r="W383"/>
      <c r="X383"/>
      <c r="Y383"/>
      <c r="Z383"/>
    </row>
    <row r="384" spans="1:26" hidden="1" x14ac:dyDescent="0.25">
      <c r="A384" t="s">
        <v>2693</v>
      </c>
      <c r="B384" t="s">
        <v>2694</v>
      </c>
      <c r="C384" s="1" t="s">
        <v>2695</v>
      </c>
      <c r="D384" s="2">
        <v>-0.11236491999999999</v>
      </c>
      <c r="E384">
        <v>88352</v>
      </c>
      <c r="F384">
        <v>2018</v>
      </c>
      <c r="G384">
        <v>2</v>
      </c>
      <c r="H384"/>
      <c r="I384"/>
      <c r="J384"/>
      <c r="K384"/>
      <c r="L384"/>
      <c r="M384"/>
      <c r="N384"/>
      <c r="O384"/>
      <c r="P384"/>
      <c r="Q384"/>
      <c r="R384"/>
      <c r="S384" s="10">
        <f t="shared" si="36"/>
        <v>0</v>
      </c>
      <c r="T384"/>
      <c r="U384"/>
      <c r="V384"/>
      <c r="W384"/>
      <c r="X384"/>
      <c r="Y384"/>
      <c r="Z384"/>
    </row>
    <row r="385" spans="1:26" hidden="1" x14ac:dyDescent="0.25">
      <c r="A385" t="s">
        <v>1685</v>
      </c>
      <c r="B385" t="s">
        <v>1686</v>
      </c>
      <c r="C385" s="1" t="s">
        <v>3375</v>
      </c>
      <c r="D385" s="2">
        <v>-0.111913571</v>
      </c>
      <c r="E385">
        <v>31077</v>
      </c>
      <c r="F385">
        <v>2018</v>
      </c>
      <c r="G385">
        <v>2</v>
      </c>
      <c r="H385"/>
      <c r="I385"/>
      <c r="J385"/>
      <c r="K385"/>
      <c r="L385"/>
      <c r="M385"/>
      <c r="N385"/>
      <c r="O385"/>
      <c r="P385"/>
      <c r="Q385"/>
      <c r="R385"/>
      <c r="S385" s="10">
        <f t="shared" si="36"/>
        <v>0</v>
      </c>
      <c r="T385"/>
      <c r="U385"/>
      <c r="V385"/>
      <c r="W385"/>
      <c r="X385"/>
      <c r="Y385"/>
      <c r="Z385"/>
    </row>
    <row r="386" spans="1:26" hidden="1" x14ac:dyDescent="0.25">
      <c r="A386" t="s">
        <v>5337</v>
      </c>
      <c r="B386" t="s">
        <v>5338</v>
      </c>
      <c r="C386" s="1" t="s">
        <v>5339</v>
      </c>
      <c r="D386" s="2">
        <v>-0.111864404</v>
      </c>
      <c r="E386">
        <v>12961</v>
      </c>
      <c r="F386">
        <v>2018</v>
      </c>
      <c r="G386">
        <v>2</v>
      </c>
      <c r="H386"/>
      <c r="I386"/>
      <c r="J386"/>
      <c r="K386"/>
      <c r="L386"/>
      <c r="M386"/>
      <c r="N386"/>
      <c r="O386"/>
      <c r="P386"/>
      <c r="Q386"/>
      <c r="R386"/>
      <c r="S386" s="10">
        <f t="shared" si="36"/>
        <v>0</v>
      </c>
      <c r="T386"/>
      <c r="U386"/>
      <c r="V386"/>
      <c r="W386"/>
      <c r="X386"/>
      <c r="Y386"/>
      <c r="Z386"/>
    </row>
    <row r="387" spans="1:26" hidden="1" x14ac:dyDescent="0.25">
      <c r="A387" t="s">
        <v>3996</v>
      </c>
      <c r="B387" t="s">
        <v>3997</v>
      </c>
      <c r="C387" s="1" t="s">
        <v>3998</v>
      </c>
      <c r="D387" s="2">
        <v>-0.111653829</v>
      </c>
      <c r="E387">
        <v>13077</v>
      </c>
      <c r="F387">
        <v>2018</v>
      </c>
      <c r="G387">
        <v>2</v>
      </c>
      <c r="H387"/>
      <c r="I387"/>
      <c r="J387"/>
      <c r="K387"/>
      <c r="L387"/>
      <c r="M387"/>
      <c r="N387"/>
      <c r="O387"/>
      <c r="P387"/>
      <c r="Q387"/>
      <c r="R387"/>
      <c r="S387" s="10">
        <f t="shared" si="36"/>
        <v>0</v>
      </c>
      <c r="T387"/>
      <c r="U387"/>
      <c r="V387"/>
      <c r="W387"/>
      <c r="X387"/>
      <c r="Y387"/>
      <c r="Z387"/>
    </row>
    <row r="388" spans="1:26" hidden="1" x14ac:dyDescent="0.25">
      <c r="A388" t="s">
        <v>2197</v>
      </c>
      <c r="B388" t="s">
        <v>2198</v>
      </c>
      <c r="C388" s="1" t="s">
        <v>3469</v>
      </c>
      <c r="D388" s="2">
        <v>-0.111531354</v>
      </c>
      <c r="E388">
        <v>13559</v>
      </c>
      <c r="F388">
        <v>2018</v>
      </c>
      <c r="G388">
        <v>2</v>
      </c>
      <c r="H388"/>
      <c r="I388"/>
      <c r="J388"/>
      <c r="K388"/>
      <c r="L388"/>
      <c r="M388"/>
      <c r="N388"/>
      <c r="O388"/>
      <c r="P388"/>
      <c r="Q388"/>
      <c r="R388"/>
      <c r="S388" s="10">
        <f t="shared" si="36"/>
        <v>0</v>
      </c>
      <c r="T388"/>
      <c r="U388"/>
      <c r="V388"/>
      <c r="W388"/>
      <c r="X388"/>
      <c r="Y388"/>
      <c r="Z388"/>
    </row>
    <row r="389" spans="1:26" hidden="1" x14ac:dyDescent="0.25">
      <c r="A389" t="s">
        <v>6818</v>
      </c>
      <c r="B389" t="s">
        <v>6819</v>
      </c>
      <c r="C389" s="1" t="s">
        <v>6820</v>
      </c>
      <c r="D389" s="2">
        <v>-0.11148870700000001</v>
      </c>
      <c r="E389">
        <v>15425</v>
      </c>
      <c r="F389">
        <v>2018</v>
      </c>
      <c r="G389">
        <v>2</v>
      </c>
      <c r="H389"/>
      <c r="I389"/>
      <c r="J389"/>
      <c r="K389"/>
      <c r="L389"/>
      <c r="M389"/>
      <c r="N389"/>
      <c r="O389"/>
      <c r="P389"/>
      <c r="Q389"/>
      <c r="R389"/>
      <c r="S389" s="10">
        <f t="shared" si="36"/>
        <v>0</v>
      </c>
      <c r="T389"/>
      <c r="U389"/>
      <c r="V389"/>
      <c r="W389"/>
      <c r="X389"/>
      <c r="Y389"/>
      <c r="Z389"/>
    </row>
    <row r="390" spans="1:26" hidden="1" x14ac:dyDescent="0.25">
      <c r="A390" t="s">
        <v>631</v>
      </c>
      <c r="B390" t="s">
        <v>6039</v>
      </c>
      <c r="C390" s="1" t="s">
        <v>6040</v>
      </c>
      <c r="D390" s="2">
        <v>-0.111271527</v>
      </c>
      <c r="E390">
        <v>24272</v>
      </c>
      <c r="F390">
        <v>2018</v>
      </c>
      <c r="G390">
        <v>2</v>
      </c>
      <c r="H390"/>
      <c r="I390"/>
      <c r="J390"/>
      <c r="K390"/>
      <c r="L390"/>
      <c r="M390"/>
      <c r="N390"/>
      <c r="O390"/>
      <c r="P390"/>
      <c r="Q390"/>
      <c r="R390"/>
      <c r="S390" s="10">
        <f t="shared" si="36"/>
        <v>0</v>
      </c>
      <c r="T390"/>
      <c r="U390"/>
      <c r="V390"/>
      <c r="W390"/>
      <c r="X390"/>
      <c r="Y390"/>
      <c r="Z390"/>
    </row>
    <row r="391" spans="1:26" hidden="1" x14ac:dyDescent="0.25">
      <c r="A391" t="s">
        <v>1410</v>
      </c>
      <c r="B391" t="s">
        <v>7377</v>
      </c>
      <c r="C391" s="1" t="s">
        <v>7378</v>
      </c>
      <c r="D391" s="2">
        <v>-0.109951013</v>
      </c>
      <c r="E391">
        <v>11600</v>
      </c>
      <c r="F391">
        <v>2018</v>
      </c>
      <c r="G391">
        <v>2</v>
      </c>
      <c r="H391"/>
      <c r="I391"/>
      <c r="J391"/>
      <c r="K391"/>
      <c r="L391"/>
      <c r="M391"/>
      <c r="N391"/>
      <c r="O391"/>
      <c r="P391"/>
      <c r="Q391"/>
      <c r="R391"/>
      <c r="S391" s="10">
        <f t="shared" si="36"/>
        <v>0</v>
      </c>
      <c r="T391"/>
      <c r="U391"/>
      <c r="V391"/>
      <c r="W391"/>
      <c r="X391"/>
      <c r="Y391"/>
      <c r="Z391"/>
    </row>
    <row r="392" spans="1:26" hidden="1" x14ac:dyDescent="0.25">
      <c r="A392" t="s">
        <v>4862</v>
      </c>
      <c r="B392" t="s">
        <v>4863</v>
      </c>
      <c r="C392" s="1" t="s">
        <v>4864</v>
      </c>
      <c r="D392" s="2">
        <v>-0.109916952</v>
      </c>
      <c r="E392">
        <v>14298</v>
      </c>
      <c r="F392">
        <v>2018</v>
      </c>
      <c r="G392">
        <v>2</v>
      </c>
      <c r="H392"/>
      <c r="I392"/>
      <c r="J392"/>
      <c r="K392"/>
      <c r="L392"/>
      <c r="M392"/>
      <c r="N392"/>
      <c r="O392"/>
      <c r="P392"/>
      <c r="Q392"/>
      <c r="R392"/>
      <c r="S392" s="10">
        <f t="shared" si="36"/>
        <v>0</v>
      </c>
      <c r="T392"/>
      <c r="U392"/>
      <c r="V392"/>
      <c r="W392"/>
      <c r="X392"/>
      <c r="Y392"/>
      <c r="Z392"/>
    </row>
    <row r="393" spans="1:26" hidden="1" x14ac:dyDescent="0.25">
      <c r="A393" t="s">
        <v>7733</v>
      </c>
      <c r="B393" t="s">
        <v>7734</v>
      </c>
      <c r="C393" s="1" t="s">
        <v>7735</v>
      </c>
      <c r="D393" s="2">
        <v>-0.109177381</v>
      </c>
      <c r="E393">
        <v>16894</v>
      </c>
      <c r="F393">
        <v>2018</v>
      </c>
      <c r="G393">
        <v>2</v>
      </c>
      <c r="H393"/>
      <c r="I393"/>
      <c r="J393"/>
      <c r="K393"/>
      <c r="L393"/>
      <c r="M393"/>
      <c r="N393"/>
      <c r="O393"/>
      <c r="P393"/>
      <c r="Q393"/>
      <c r="R393"/>
      <c r="S393" s="10">
        <f t="shared" si="36"/>
        <v>0</v>
      </c>
      <c r="T393"/>
      <c r="U393"/>
      <c r="V393"/>
      <c r="W393"/>
      <c r="X393"/>
      <c r="Y393"/>
      <c r="Z393"/>
    </row>
    <row r="394" spans="1:26" hidden="1" x14ac:dyDescent="0.25">
      <c r="A394" t="s">
        <v>287</v>
      </c>
      <c r="B394" t="s">
        <v>288</v>
      </c>
      <c r="C394" s="1" t="s">
        <v>3130</v>
      </c>
      <c r="D394" s="2">
        <v>-0.108892187</v>
      </c>
      <c r="E394">
        <v>76711</v>
      </c>
      <c r="F394">
        <v>2018</v>
      </c>
      <c r="G394">
        <v>2</v>
      </c>
      <c r="H394"/>
      <c r="I394"/>
      <c r="J394"/>
      <c r="K394"/>
      <c r="L394"/>
      <c r="M394"/>
      <c r="N394"/>
      <c r="O394"/>
      <c r="P394"/>
      <c r="Q394"/>
      <c r="R394"/>
      <c r="S394" s="10">
        <f t="shared" si="36"/>
        <v>0</v>
      </c>
      <c r="T394"/>
      <c r="U394"/>
      <c r="V394"/>
      <c r="W394"/>
      <c r="X394"/>
      <c r="Y394"/>
      <c r="Z394"/>
    </row>
    <row r="395" spans="1:26" hidden="1" x14ac:dyDescent="0.25">
      <c r="A395" t="s">
        <v>5222</v>
      </c>
      <c r="B395" t="s">
        <v>5223</v>
      </c>
      <c r="C395" s="1" t="s">
        <v>5224</v>
      </c>
      <c r="D395" s="2">
        <v>-0.108791018</v>
      </c>
      <c r="E395">
        <v>14693</v>
      </c>
      <c r="F395">
        <v>2018</v>
      </c>
      <c r="G395">
        <v>2</v>
      </c>
      <c r="H395"/>
      <c r="I395"/>
      <c r="J395"/>
      <c r="K395"/>
      <c r="L395"/>
      <c r="M395"/>
      <c r="N395"/>
      <c r="O395"/>
      <c r="P395"/>
      <c r="Q395"/>
      <c r="R395"/>
      <c r="S395" s="10">
        <f t="shared" ref="S395:S458" si="37">IF(AND(R395&gt;0.2,R395&lt;0.8),1,0)</f>
        <v>0</v>
      </c>
      <c r="T395"/>
      <c r="U395"/>
      <c r="V395"/>
      <c r="W395"/>
      <c r="X395"/>
      <c r="Y395"/>
      <c r="Z395"/>
    </row>
    <row r="396" spans="1:26" hidden="1" x14ac:dyDescent="0.25">
      <c r="A396" t="s">
        <v>7736</v>
      </c>
      <c r="B396" t="s">
        <v>7737</v>
      </c>
      <c r="C396" s="1" t="s">
        <v>7738</v>
      </c>
      <c r="D396" s="2">
        <v>-0.10828228299999999</v>
      </c>
      <c r="E396">
        <v>85401</v>
      </c>
      <c r="F396">
        <v>2018</v>
      </c>
      <c r="G396">
        <v>2</v>
      </c>
      <c r="H396"/>
      <c r="I396"/>
      <c r="J396"/>
      <c r="K396"/>
      <c r="L396"/>
      <c r="M396"/>
      <c r="N396"/>
      <c r="O396"/>
      <c r="P396"/>
      <c r="Q396"/>
      <c r="R396"/>
      <c r="S396" s="10">
        <f t="shared" si="37"/>
        <v>0</v>
      </c>
      <c r="T396"/>
      <c r="U396"/>
      <c r="V396"/>
      <c r="W396"/>
      <c r="X396"/>
      <c r="Y396"/>
      <c r="Z396"/>
    </row>
    <row r="397" spans="1:26" hidden="1" x14ac:dyDescent="0.25">
      <c r="A397" t="s">
        <v>7739</v>
      </c>
      <c r="B397" t="s">
        <v>7740</v>
      </c>
      <c r="C397" s="1" t="s">
        <v>7741</v>
      </c>
      <c r="D397" s="2">
        <v>-0.10825535999999999</v>
      </c>
      <c r="E397">
        <v>91627</v>
      </c>
      <c r="F397">
        <v>2018</v>
      </c>
      <c r="G397">
        <v>2</v>
      </c>
      <c r="H397"/>
      <c r="I397"/>
      <c r="J397"/>
      <c r="K397"/>
      <c r="L397"/>
      <c r="M397"/>
      <c r="N397"/>
      <c r="O397"/>
      <c r="P397"/>
      <c r="Q397"/>
      <c r="R397"/>
      <c r="S397" s="10">
        <f t="shared" si="37"/>
        <v>0</v>
      </c>
      <c r="T397"/>
      <c r="U397"/>
      <c r="V397"/>
      <c r="W397"/>
      <c r="X397"/>
      <c r="Y397"/>
      <c r="Z397"/>
    </row>
    <row r="398" spans="1:26" hidden="1" x14ac:dyDescent="0.25">
      <c r="A398" t="s">
        <v>3012</v>
      </c>
      <c r="B398" t="s">
        <v>3013</v>
      </c>
      <c r="C398" s="1" t="s">
        <v>3014</v>
      </c>
      <c r="D398" s="2">
        <v>-0.108251978</v>
      </c>
      <c r="E398">
        <v>83391</v>
      </c>
      <c r="F398">
        <v>2018</v>
      </c>
      <c r="G398">
        <v>2</v>
      </c>
      <c r="H398"/>
      <c r="I398"/>
      <c r="J398"/>
      <c r="K398"/>
      <c r="L398"/>
      <c r="M398"/>
      <c r="N398"/>
      <c r="O398"/>
      <c r="P398"/>
      <c r="Q398"/>
      <c r="R398"/>
      <c r="S398" s="10">
        <f t="shared" si="37"/>
        <v>0</v>
      </c>
      <c r="T398"/>
      <c r="U398"/>
      <c r="V398"/>
      <c r="W398"/>
      <c r="X398"/>
      <c r="Y398"/>
      <c r="Z398"/>
    </row>
    <row r="399" spans="1:26" hidden="1" x14ac:dyDescent="0.25">
      <c r="A399" t="s">
        <v>2421</v>
      </c>
      <c r="B399" t="s">
        <v>2422</v>
      </c>
      <c r="C399" s="1" t="s">
        <v>3502</v>
      </c>
      <c r="D399" s="2">
        <v>-0.10792084</v>
      </c>
      <c r="E399">
        <v>11499</v>
      </c>
      <c r="F399">
        <v>2018</v>
      </c>
      <c r="G399">
        <v>2</v>
      </c>
      <c r="H399"/>
      <c r="I399"/>
      <c r="J399"/>
      <c r="K399"/>
      <c r="L399"/>
      <c r="M399"/>
      <c r="N399"/>
      <c r="O399"/>
      <c r="P399"/>
      <c r="Q399"/>
      <c r="R399"/>
      <c r="S399" s="10">
        <f t="shared" si="37"/>
        <v>0</v>
      </c>
      <c r="T399"/>
      <c r="U399"/>
      <c r="V399"/>
      <c r="W399"/>
      <c r="X399"/>
      <c r="Y399"/>
      <c r="Z399"/>
    </row>
    <row r="400" spans="1:26" hidden="1" x14ac:dyDescent="0.25">
      <c r="A400" t="s">
        <v>4182</v>
      </c>
      <c r="B400" t="s">
        <v>4183</v>
      </c>
      <c r="C400" s="1" t="s">
        <v>4184</v>
      </c>
      <c r="D400" s="2">
        <v>-0.107702504</v>
      </c>
      <c r="E400">
        <v>14072</v>
      </c>
      <c r="F400">
        <v>2018</v>
      </c>
      <c r="G400">
        <v>2</v>
      </c>
      <c r="H400"/>
      <c r="I400"/>
      <c r="J400"/>
      <c r="K400"/>
      <c r="L400"/>
      <c r="M400"/>
      <c r="N400"/>
      <c r="O400"/>
      <c r="P400"/>
      <c r="Q400"/>
      <c r="R400"/>
      <c r="S400" s="10">
        <f t="shared" si="37"/>
        <v>0</v>
      </c>
      <c r="T400"/>
      <c r="U400"/>
      <c r="V400"/>
      <c r="W400"/>
      <c r="X400"/>
      <c r="Y400"/>
      <c r="Z400"/>
    </row>
    <row r="401" spans="1:26" hidden="1" x14ac:dyDescent="0.25">
      <c r="A401" t="s">
        <v>2836</v>
      </c>
      <c r="B401" t="s">
        <v>2837</v>
      </c>
      <c r="C401" s="1" t="s">
        <v>2838</v>
      </c>
      <c r="D401" s="2">
        <v>-0.10754841399999999</v>
      </c>
      <c r="E401">
        <v>91086</v>
      </c>
      <c r="F401">
        <v>2018</v>
      </c>
      <c r="G401">
        <v>2</v>
      </c>
      <c r="H401"/>
      <c r="I401"/>
      <c r="J401"/>
      <c r="K401"/>
      <c r="L401"/>
      <c r="M401"/>
      <c r="N401"/>
      <c r="O401"/>
      <c r="P401"/>
      <c r="Q401"/>
      <c r="R401"/>
      <c r="S401" s="10">
        <f t="shared" si="37"/>
        <v>0</v>
      </c>
      <c r="T401"/>
      <c r="U401"/>
      <c r="V401"/>
      <c r="W401"/>
      <c r="X401"/>
      <c r="Y401"/>
      <c r="Z401"/>
    </row>
    <row r="402" spans="1:26" hidden="1" x14ac:dyDescent="0.25">
      <c r="A402" t="s">
        <v>7742</v>
      </c>
      <c r="B402" t="s">
        <v>7743</v>
      </c>
      <c r="C402" s="1" t="s">
        <v>7744</v>
      </c>
      <c r="D402" s="2">
        <v>-0.107455359</v>
      </c>
      <c r="E402">
        <v>13751</v>
      </c>
      <c r="F402">
        <v>2018</v>
      </c>
      <c r="G402">
        <v>2</v>
      </c>
      <c r="H402"/>
      <c r="I402"/>
      <c r="J402"/>
      <c r="K402"/>
      <c r="L402"/>
      <c r="M402"/>
      <c r="N402"/>
      <c r="O402"/>
      <c r="P402"/>
      <c r="Q402"/>
      <c r="R402"/>
      <c r="S402" s="10">
        <f t="shared" si="37"/>
        <v>0</v>
      </c>
      <c r="T402"/>
      <c r="U402"/>
      <c r="V402"/>
      <c r="W402"/>
      <c r="X402"/>
      <c r="Y402"/>
      <c r="Z402"/>
    </row>
    <row r="403" spans="1:26" hidden="1" x14ac:dyDescent="0.25">
      <c r="A403" t="s">
        <v>4372</v>
      </c>
      <c r="B403" t="s">
        <v>4373</v>
      </c>
      <c r="C403" s="1" t="s">
        <v>4374</v>
      </c>
      <c r="D403" s="2">
        <v>-0.10708954699999999</v>
      </c>
      <c r="E403">
        <v>13966</v>
      </c>
      <c r="F403">
        <v>2018</v>
      </c>
      <c r="G403">
        <v>2</v>
      </c>
      <c r="H403"/>
      <c r="I403"/>
      <c r="J403"/>
      <c r="K403"/>
      <c r="L403"/>
      <c r="M403"/>
      <c r="N403"/>
      <c r="O403"/>
      <c r="P403"/>
      <c r="Q403"/>
      <c r="R403"/>
      <c r="S403" s="10">
        <f t="shared" si="37"/>
        <v>0</v>
      </c>
      <c r="T403"/>
      <c r="U403"/>
      <c r="V403"/>
      <c r="W403"/>
      <c r="X403"/>
      <c r="Y403"/>
      <c r="Z403"/>
    </row>
    <row r="404" spans="1:26" hidden="1" x14ac:dyDescent="0.25">
      <c r="A404" t="s">
        <v>7745</v>
      </c>
      <c r="B404" t="s">
        <v>7746</v>
      </c>
      <c r="C404" s="1" t="s">
        <v>7747</v>
      </c>
      <c r="D404" s="2">
        <v>-0.106112124</v>
      </c>
      <c r="E404">
        <v>17332</v>
      </c>
      <c r="F404">
        <v>2018</v>
      </c>
      <c r="G404">
        <v>2</v>
      </c>
      <c r="H404"/>
      <c r="I404"/>
      <c r="J404"/>
      <c r="K404"/>
      <c r="L404"/>
      <c r="M404"/>
      <c r="N404"/>
      <c r="O404"/>
      <c r="P404"/>
      <c r="Q404"/>
      <c r="R404"/>
      <c r="S404" s="10">
        <f t="shared" si="37"/>
        <v>0</v>
      </c>
      <c r="T404"/>
      <c r="U404"/>
      <c r="V404"/>
      <c r="W404"/>
      <c r="X404"/>
      <c r="Y404"/>
      <c r="Z404"/>
    </row>
    <row r="405" spans="1:26" hidden="1" x14ac:dyDescent="0.25">
      <c r="A405" t="s">
        <v>632</v>
      </c>
      <c r="B405" t="s">
        <v>633</v>
      </c>
      <c r="C405" s="1" t="s">
        <v>634</v>
      </c>
      <c r="D405" s="2">
        <v>-0.105824373</v>
      </c>
      <c r="E405">
        <v>89456</v>
      </c>
      <c r="F405">
        <v>2018</v>
      </c>
      <c r="G405">
        <v>2</v>
      </c>
      <c r="H405"/>
      <c r="I405"/>
      <c r="J405"/>
      <c r="K405"/>
      <c r="L405"/>
      <c r="M405"/>
      <c r="N405"/>
      <c r="O405"/>
      <c r="P405"/>
      <c r="Q405"/>
      <c r="R405"/>
      <c r="S405" s="10">
        <f t="shared" si="37"/>
        <v>0</v>
      </c>
      <c r="T405"/>
      <c r="U405"/>
      <c r="V405"/>
      <c r="W405"/>
      <c r="X405"/>
      <c r="Y405"/>
      <c r="Z405"/>
    </row>
    <row r="406" spans="1:26" hidden="1" x14ac:dyDescent="0.25">
      <c r="A406" t="s">
        <v>1206</v>
      </c>
      <c r="B406" t="s">
        <v>1207</v>
      </c>
      <c r="C406" s="1" t="s">
        <v>1208</v>
      </c>
      <c r="D406" s="2">
        <v>-0.105772667</v>
      </c>
      <c r="E406">
        <v>41452</v>
      </c>
      <c r="F406">
        <v>2018</v>
      </c>
      <c r="G406">
        <v>2</v>
      </c>
      <c r="H406"/>
      <c r="I406"/>
      <c r="J406"/>
      <c r="K406"/>
      <c r="L406"/>
      <c r="M406"/>
      <c r="N406"/>
      <c r="O406"/>
      <c r="P406"/>
      <c r="Q406"/>
      <c r="R406"/>
      <c r="S406" s="10">
        <f t="shared" si="37"/>
        <v>0</v>
      </c>
      <c r="T406"/>
      <c r="U406"/>
      <c r="V406"/>
      <c r="W406"/>
      <c r="X406"/>
      <c r="Y406"/>
      <c r="Z406"/>
    </row>
    <row r="407" spans="1:26" hidden="1" x14ac:dyDescent="0.25">
      <c r="A407" t="s">
        <v>6968</v>
      </c>
      <c r="B407" t="s">
        <v>6969</v>
      </c>
      <c r="C407" s="1" t="s">
        <v>6970</v>
      </c>
      <c r="D407" s="2">
        <v>-0.105696344</v>
      </c>
      <c r="E407">
        <v>16164</v>
      </c>
      <c r="F407">
        <v>2018</v>
      </c>
      <c r="G407">
        <v>2</v>
      </c>
      <c r="H407"/>
      <c r="I407"/>
      <c r="J407"/>
      <c r="K407"/>
      <c r="L407"/>
      <c r="M407"/>
      <c r="N407"/>
      <c r="O407"/>
      <c r="P407"/>
      <c r="Q407"/>
      <c r="R407"/>
      <c r="S407" s="10">
        <f t="shared" si="37"/>
        <v>0</v>
      </c>
      <c r="T407"/>
      <c r="U407"/>
      <c r="V407"/>
      <c r="W407"/>
      <c r="X407"/>
      <c r="Y407"/>
      <c r="Z407"/>
    </row>
    <row r="408" spans="1:26" hidden="1" x14ac:dyDescent="0.25">
      <c r="A408" t="s">
        <v>7748</v>
      </c>
      <c r="B408" t="s">
        <v>7749</v>
      </c>
      <c r="C408" s="1" t="s">
        <v>7750</v>
      </c>
      <c r="D408" s="2">
        <v>-0.10561896599999999</v>
      </c>
      <c r="E408">
        <v>90955</v>
      </c>
      <c r="F408">
        <v>2018</v>
      </c>
      <c r="G408">
        <v>2</v>
      </c>
      <c r="H408"/>
      <c r="I408"/>
      <c r="J408"/>
      <c r="K408"/>
      <c r="L408"/>
      <c r="M408"/>
      <c r="N408"/>
      <c r="O408"/>
      <c r="P408"/>
      <c r="Q408"/>
      <c r="R408"/>
      <c r="S408" s="10">
        <f t="shared" si="37"/>
        <v>0</v>
      </c>
      <c r="T408"/>
      <c r="U408"/>
      <c r="V408"/>
      <c r="W408"/>
      <c r="X408"/>
      <c r="Y408"/>
      <c r="Z408"/>
    </row>
    <row r="409" spans="1:26" hidden="1" x14ac:dyDescent="0.25">
      <c r="A409" t="s">
        <v>160</v>
      </c>
      <c r="B409" t="s">
        <v>161</v>
      </c>
      <c r="C409" s="1" t="s">
        <v>3109</v>
      </c>
      <c r="D409" s="2">
        <v>-0.105480856</v>
      </c>
      <c r="E409">
        <v>80539</v>
      </c>
      <c r="F409">
        <v>2018</v>
      </c>
      <c r="G409">
        <v>2</v>
      </c>
      <c r="H409"/>
      <c r="I409"/>
      <c r="J409"/>
      <c r="K409"/>
      <c r="L409"/>
      <c r="M409"/>
      <c r="N409"/>
      <c r="O409"/>
      <c r="P409"/>
      <c r="Q409"/>
      <c r="R409"/>
      <c r="S409" s="10">
        <f t="shared" si="37"/>
        <v>0</v>
      </c>
      <c r="T409"/>
      <c r="U409"/>
      <c r="V409"/>
      <c r="W409"/>
      <c r="X409"/>
      <c r="Y409"/>
      <c r="Z409"/>
    </row>
    <row r="410" spans="1:26" hidden="1" x14ac:dyDescent="0.25">
      <c r="A410" t="s">
        <v>2481</v>
      </c>
      <c r="B410" t="s">
        <v>2482</v>
      </c>
      <c r="C410" s="1" t="s">
        <v>3900</v>
      </c>
      <c r="D410" s="2">
        <v>-0.105083988</v>
      </c>
      <c r="E410">
        <v>15203</v>
      </c>
      <c r="F410">
        <v>2018</v>
      </c>
      <c r="G410">
        <v>2</v>
      </c>
      <c r="H410"/>
      <c r="I410"/>
      <c r="J410"/>
      <c r="K410"/>
      <c r="L410"/>
      <c r="M410"/>
      <c r="N410"/>
      <c r="O410"/>
      <c r="P410"/>
      <c r="Q410"/>
      <c r="R410"/>
      <c r="S410" s="10">
        <f t="shared" si="37"/>
        <v>0</v>
      </c>
      <c r="T410"/>
      <c r="U410"/>
      <c r="V410"/>
      <c r="W410"/>
      <c r="X410"/>
      <c r="Y410"/>
      <c r="Z410"/>
    </row>
    <row r="411" spans="1:26" hidden="1" x14ac:dyDescent="0.25">
      <c r="A411" t="s">
        <v>5854</v>
      </c>
      <c r="B411" t="s">
        <v>5855</v>
      </c>
      <c r="C411" s="1" t="s">
        <v>5856</v>
      </c>
      <c r="D411" s="2">
        <v>-0.104796574</v>
      </c>
      <c r="E411">
        <v>15226</v>
      </c>
      <c r="F411">
        <v>2018</v>
      </c>
      <c r="G411">
        <v>2</v>
      </c>
      <c r="H411"/>
      <c r="I411"/>
      <c r="J411"/>
      <c r="K411"/>
      <c r="L411"/>
      <c r="M411"/>
      <c r="N411"/>
      <c r="O411"/>
      <c r="P411"/>
      <c r="Q411"/>
      <c r="R411"/>
      <c r="S411" s="10">
        <f t="shared" si="37"/>
        <v>0</v>
      </c>
      <c r="T411"/>
      <c r="U411"/>
      <c r="V411"/>
      <c r="W411"/>
      <c r="X411"/>
      <c r="Y411"/>
      <c r="Z411"/>
    </row>
    <row r="412" spans="1:26" hidden="1" x14ac:dyDescent="0.25">
      <c r="A412" t="s">
        <v>4410</v>
      </c>
      <c r="B412" t="s">
        <v>4411</v>
      </c>
      <c r="C412" s="1" t="s">
        <v>4412</v>
      </c>
      <c r="D412" s="2">
        <v>-0.104040269</v>
      </c>
      <c r="E412">
        <v>14105</v>
      </c>
      <c r="F412">
        <v>2018</v>
      </c>
      <c r="G412">
        <v>2</v>
      </c>
      <c r="H412"/>
      <c r="I412"/>
      <c r="J412"/>
      <c r="K412"/>
      <c r="L412"/>
      <c r="M412"/>
      <c r="N412"/>
      <c r="O412"/>
      <c r="P412"/>
      <c r="Q412"/>
      <c r="R412"/>
      <c r="S412" s="10">
        <f t="shared" si="37"/>
        <v>0</v>
      </c>
      <c r="T412"/>
      <c r="U412"/>
      <c r="V412"/>
      <c r="W412"/>
      <c r="X412"/>
      <c r="Y412"/>
      <c r="Z412"/>
    </row>
    <row r="413" spans="1:26" hidden="1" x14ac:dyDescent="0.25">
      <c r="A413" t="s">
        <v>1126</v>
      </c>
      <c r="B413" t="s">
        <v>1127</v>
      </c>
      <c r="C413" s="1" t="s">
        <v>3721</v>
      </c>
      <c r="D413" s="2">
        <v>-0.103936627</v>
      </c>
      <c r="E413">
        <v>84737</v>
      </c>
      <c r="F413">
        <v>2018</v>
      </c>
      <c r="G413">
        <v>2</v>
      </c>
      <c r="H413"/>
      <c r="I413"/>
      <c r="J413"/>
      <c r="K413"/>
      <c r="L413"/>
      <c r="M413"/>
      <c r="N413"/>
      <c r="O413"/>
      <c r="P413"/>
      <c r="Q413"/>
      <c r="R413"/>
      <c r="S413" s="10">
        <f t="shared" si="37"/>
        <v>0</v>
      </c>
      <c r="T413"/>
      <c r="U413"/>
      <c r="V413"/>
      <c r="W413"/>
      <c r="X413"/>
      <c r="Y413"/>
      <c r="Z413"/>
    </row>
    <row r="414" spans="1:26" hidden="1" x14ac:dyDescent="0.25">
      <c r="A414" t="s">
        <v>2980</v>
      </c>
      <c r="B414" t="s">
        <v>2981</v>
      </c>
      <c r="C414" s="1" t="s">
        <v>3971</v>
      </c>
      <c r="D414" s="2">
        <v>-0.10374741899999999</v>
      </c>
      <c r="E414">
        <v>77763</v>
      </c>
      <c r="F414">
        <v>2018</v>
      </c>
      <c r="G414">
        <v>2</v>
      </c>
      <c r="H414"/>
      <c r="I414"/>
      <c r="J414"/>
      <c r="K414"/>
      <c r="L414"/>
      <c r="M414"/>
      <c r="N414"/>
      <c r="O414"/>
      <c r="P414"/>
      <c r="Q414"/>
      <c r="R414"/>
      <c r="S414" s="10">
        <f t="shared" si="37"/>
        <v>0</v>
      </c>
      <c r="T414"/>
      <c r="U414"/>
      <c r="V414"/>
      <c r="W414"/>
      <c r="X414"/>
      <c r="Y414"/>
      <c r="Z414"/>
    </row>
    <row r="415" spans="1:26" hidden="1" x14ac:dyDescent="0.25">
      <c r="A415" t="s">
        <v>2097</v>
      </c>
      <c r="B415" t="s">
        <v>2098</v>
      </c>
      <c r="C415" s="1" t="s">
        <v>3844</v>
      </c>
      <c r="D415" s="2">
        <v>-0.103731488</v>
      </c>
      <c r="E415">
        <v>90829</v>
      </c>
      <c r="F415">
        <v>2018</v>
      </c>
      <c r="G415">
        <v>2</v>
      </c>
      <c r="H415"/>
      <c r="I415"/>
      <c r="J415"/>
      <c r="K415"/>
      <c r="L415"/>
      <c r="M415"/>
      <c r="N415"/>
      <c r="O415"/>
      <c r="P415"/>
      <c r="Q415"/>
      <c r="R415"/>
      <c r="S415" s="10">
        <f t="shared" si="37"/>
        <v>0</v>
      </c>
      <c r="T415"/>
      <c r="U415"/>
      <c r="V415"/>
      <c r="W415"/>
      <c r="X415"/>
      <c r="Y415"/>
      <c r="Z415"/>
    </row>
    <row r="416" spans="1:26" hidden="1" x14ac:dyDescent="0.25">
      <c r="A416" t="s">
        <v>1810</v>
      </c>
      <c r="B416" t="s">
        <v>1811</v>
      </c>
      <c r="C416" s="1" t="s">
        <v>3805</v>
      </c>
      <c r="D416" s="2">
        <v>-0.103499586</v>
      </c>
      <c r="E416">
        <v>90314</v>
      </c>
      <c r="F416">
        <v>2018</v>
      </c>
      <c r="G416">
        <v>2</v>
      </c>
      <c r="H416"/>
      <c r="I416"/>
      <c r="J416"/>
      <c r="K416"/>
      <c r="L416"/>
      <c r="M416"/>
      <c r="N416"/>
      <c r="O416"/>
      <c r="P416"/>
      <c r="Q416"/>
      <c r="R416"/>
      <c r="S416" s="10">
        <f t="shared" si="37"/>
        <v>0</v>
      </c>
      <c r="T416"/>
      <c r="U416"/>
      <c r="V416"/>
      <c r="W416"/>
      <c r="X416"/>
      <c r="Y416"/>
      <c r="Z416"/>
    </row>
    <row r="417" spans="1:26" hidden="1" x14ac:dyDescent="0.25">
      <c r="A417" t="s">
        <v>5840</v>
      </c>
      <c r="B417" t="s">
        <v>5841</v>
      </c>
      <c r="C417" s="1" t="s">
        <v>5842</v>
      </c>
      <c r="D417" s="2">
        <v>-0.10347709300000001</v>
      </c>
      <c r="E417">
        <v>13970</v>
      </c>
      <c r="F417">
        <v>2018</v>
      </c>
      <c r="G417">
        <v>2</v>
      </c>
      <c r="H417"/>
      <c r="I417"/>
      <c r="J417"/>
      <c r="K417"/>
      <c r="L417"/>
      <c r="M417"/>
      <c r="N417"/>
      <c r="O417"/>
      <c r="P417"/>
      <c r="Q417"/>
      <c r="R417"/>
      <c r="S417" s="10">
        <f t="shared" si="37"/>
        <v>0</v>
      </c>
      <c r="T417"/>
      <c r="U417"/>
      <c r="V417"/>
      <c r="W417"/>
      <c r="X417"/>
      <c r="Y417"/>
      <c r="Z417"/>
    </row>
    <row r="418" spans="1:26" hidden="1" x14ac:dyDescent="0.25">
      <c r="A418" t="s">
        <v>6062</v>
      </c>
      <c r="B418" t="s">
        <v>6063</v>
      </c>
      <c r="C418" s="1" t="s">
        <v>6064</v>
      </c>
      <c r="D418" s="2">
        <v>-0.103311258</v>
      </c>
      <c r="E418">
        <v>12908</v>
      </c>
      <c r="F418">
        <v>2018</v>
      </c>
      <c r="G418">
        <v>2</v>
      </c>
      <c r="H418"/>
      <c r="I418"/>
      <c r="J418"/>
      <c r="K418"/>
      <c r="L418"/>
      <c r="M418"/>
      <c r="N418"/>
      <c r="O418"/>
      <c r="P418"/>
      <c r="Q418"/>
      <c r="R418"/>
      <c r="S418" s="10">
        <f t="shared" si="37"/>
        <v>0</v>
      </c>
      <c r="T418"/>
      <c r="U418"/>
      <c r="V418"/>
      <c r="W418"/>
      <c r="X418"/>
      <c r="Y418"/>
      <c r="Z418"/>
    </row>
    <row r="419" spans="1:26" hidden="1" x14ac:dyDescent="0.25">
      <c r="A419" t="s">
        <v>7751</v>
      </c>
      <c r="B419" t="s">
        <v>7752</v>
      </c>
      <c r="C419" s="1" t="s">
        <v>7753</v>
      </c>
      <c r="D419" s="2">
        <v>-0.103239925</v>
      </c>
      <c r="E419">
        <v>17126</v>
      </c>
      <c r="F419">
        <v>2018</v>
      </c>
      <c r="G419">
        <v>2</v>
      </c>
      <c r="H419"/>
      <c r="I419"/>
      <c r="J419"/>
      <c r="K419"/>
      <c r="L419"/>
      <c r="M419"/>
      <c r="N419"/>
      <c r="O419"/>
      <c r="P419"/>
      <c r="Q419"/>
      <c r="R419"/>
      <c r="S419" s="10">
        <f t="shared" si="37"/>
        <v>0</v>
      </c>
      <c r="T419"/>
      <c r="U419"/>
      <c r="V419"/>
      <c r="W419"/>
      <c r="X419"/>
      <c r="Y419"/>
      <c r="Z419"/>
    </row>
    <row r="420" spans="1:26" hidden="1" x14ac:dyDescent="0.25">
      <c r="A420" t="s">
        <v>1508</v>
      </c>
      <c r="B420" t="s">
        <v>1509</v>
      </c>
      <c r="C420" s="1" t="s">
        <v>3772</v>
      </c>
      <c r="D420" s="2">
        <v>-0.102764012</v>
      </c>
      <c r="E420">
        <v>63715</v>
      </c>
      <c r="F420">
        <v>2018</v>
      </c>
      <c r="G420">
        <v>2</v>
      </c>
      <c r="H420"/>
      <c r="I420"/>
      <c r="J420"/>
      <c r="K420"/>
      <c r="L420"/>
      <c r="M420"/>
      <c r="N420"/>
      <c r="O420"/>
      <c r="P420"/>
      <c r="Q420"/>
      <c r="R420"/>
      <c r="S420" s="10">
        <f t="shared" si="37"/>
        <v>0</v>
      </c>
      <c r="T420"/>
      <c r="U420"/>
      <c r="V420"/>
      <c r="W420"/>
      <c r="X420"/>
      <c r="Y420"/>
      <c r="Z420"/>
    </row>
    <row r="421" spans="1:26" hidden="1" x14ac:dyDescent="0.25">
      <c r="A421" t="s">
        <v>1050</v>
      </c>
      <c r="B421" t="s">
        <v>1051</v>
      </c>
      <c r="C421" s="1" t="s">
        <v>3708</v>
      </c>
      <c r="D421" s="2">
        <v>-0.102162752</v>
      </c>
      <c r="E421">
        <v>64020</v>
      </c>
      <c r="F421">
        <v>2018</v>
      </c>
      <c r="G421">
        <v>2</v>
      </c>
      <c r="H421"/>
      <c r="I421"/>
      <c r="J421"/>
      <c r="K421"/>
      <c r="L421"/>
      <c r="M421"/>
      <c r="N421"/>
      <c r="O421"/>
      <c r="P421"/>
      <c r="Q421"/>
      <c r="R421"/>
      <c r="S421" s="10">
        <f t="shared" si="37"/>
        <v>0</v>
      </c>
      <c r="T421"/>
      <c r="U421"/>
      <c r="V421"/>
      <c r="W421"/>
      <c r="X421"/>
      <c r="Y421"/>
      <c r="Z421"/>
    </row>
    <row r="422" spans="1:26" hidden="1" x14ac:dyDescent="0.25">
      <c r="A422" t="s">
        <v>311</v>
      </c>
      <c r="B422" t="s">
        <v>312</v>
      </c>
      <c r="C422" s="1" t="s">
        <v>3136</v>
      </c>
      <c r="D422" s="2">
        <v>-0.102133024</v>
      </c>
      <c r="E422">
        <v>77790</v>
      </c>
      <c r="F422">
        <v>2018</v>
      </c>
      <c r="G422">
        <v>2</v>
      </c>
      <c r="H422"/>
      <c r="I422"/>
      <c r="J422"/>
      <c r="K422"/>
      <c r="L422"/>
      <c r="M422"/>
      <c r="N422"/>
      <c r="O422"/>
      <c r="P422"/>
      <c r="Q422"/>
      <c r="R422"/>
      <c r="S422" s="10">
        <f t="shared" si="37"/>
        <v>0</v>
      </c>
      <c r="T422"/>
      <c r="U422"/>
      <c r="V422"/>
      <c r="W422"/>
      <c r="X422"/>
      <c r="Y422"/>
      <c r="Z422"/>
    </row>
    <row r="423" spans="1:26" hidden="1" x14ac:dyDescent="0.25">
      <c r="A423" t="s">
        <v>5877</v>
      </c>
      <c r="B423" t="s">
        <v>5878</v>
      </c>
      <c r="C423" s="1" t="s">
        <v>5879</v>
      </c>
      <c r="D423" s="2">
        <v>-0.102099471</v>
      </c>
      <c r="E423">
        <v>12007</v>
      </c>
      <c r="F423">
        <v>2018</v>
      </c>
      <c r="G423">
        <v>2</v>
      </c>
      <c r="H423"/>
      <c r="I423"/>
      <c r="J423"/>
      <c r="K423"/>
      <c r="L423"/>
      <c r="M423"/>
      <c r="N423"/>
      <c r="O423"/>
      <c r="P423"/>
      <c r="Q423"/>
      <c r="R423"/>
      <c r="S423" s="10">
        <f t="shared" si="37"/>
        <v>0</v>
      </c>
      <c r="T423"/>
      <c r="U423"/>
      <c r="V423"/>
      <c r="W423"/>
      <c r="X423"/>
      <c r="Y423"/>
      <c r="Z423"/>
    </row>
    <row r="424" spans="1:26" hidden="1" x14ac:dyDescent="0.25">
      <c r="A424" t="s">
        <v>508</v>
      </c>
      <c r="B424" t="s">
        <v>509</v>
      </c>
      <c r="C424" s="1" t="s">
        <v>3626</v>
      </c>
      <c r="D424" s="2">
        <v>-0.101816404</v>
      </c>
      <c r="E424">
        <v>90783</v>
      </c>
      <c r="F424">
        <v>2018</v>
      </c>
      <c r="G424">
        <v>2</v>
      </c>
      <c r="H424"/>
      <c r="I424"/>
      <c r="J424"/>
      <c r="K424"/>
      <c r="L424"/>
      <c r="M424"/>
      <c r="N424"/>
      <c r="O424"/>
      <c r="P424"/>
      <c r="Q424"/>
      <c r="R424"/>
      <c r="S424" s="10">
        <f t="shared" si="37"/>
        <v>0</v>
      </c>
      <c r="T424"/>
      <c r="U424"/>
      <c r="V424"/>
      <c r="W424"/>
      <c r="X424"/>
      <c r="Y424"/>
      <c r="Z424"/>
    </row>
    <row r="425" spans="1:26" hidden="1" x14ac:dyDescent="0.25">
      <c r="A425" t="s">
        <v>420</v>
      </c>
      <c r="B425" t="s">
        <v>421</v>
      </c>
      <c r="C425" s="1" t="s">
        <v>422</v>
      </c>
      <c r="D425" s="2">
        <v>-0.101559496</v>
      </c>
      <c r="E425">
        <v>12957</v>
      </c>
      <c r="F425">
        <v>2018</v>
      </c>
      <c r="G425">
        <v>2</v>
      </c>
      <c r="H425"/>
      <c r="I425"/>
      <c r="J425"/>
      <c r="K425"/>
      <c r="L425"/>
      <c r="M425"/>
      <c r="N425"/>
      <c r="O425"/>
      <c r="P425"/>
      <c r="Q425"/>
      <c r="R425"/>
      <c r="S425" s="10">
        <f t="shared" si="37"/>
        <v>0</v>
      </c>
      <c r="T425"/>
      <c r="U425"/>
      <c r="V425"/>
      <c r="W425"/>
      <c r="X425"/>
      <c r="Y425"/>
      <c r="Z425"/>
    </row>
    <row r="426" spans="1:26" hidden="1" x14ac:dyDescent="0.25">
      <c r="A426" t="s">
        <v>370</v>
      </c>
      <c r="B426" t="s">
        <v>371</v>
      </c>
      <c r="C426" s="1" t="s">
        <v>372</v>
      </c>
      <c r="D426" s="2">
        <v>-0.101209647</v>
      </c>
      <c r="E426">
        <v>85077</v>
      </c>
      <c r="F426">
        <v>2018</v>
      </c>
      <c r="G426">
        <v>2</v>
      </c>
      <c r="H426"/>
      <c r="I426"/>
      <c r="J426"/>
      <c r="K426"/>
      <c r="L426"/>
      <c r="M426"/>
      <c r="N426"/>
      <c r="O426"/>
      <c r="P426"/>
      <c r="Q426"/>
      <c r="R426"/>
      <c r="S426" s="10">
        <f t="shared" si="37"/>
        <v>0</v>
      </c>
      <c r="T426"/>
      <c r="U426"/>
      <c r="V426"/>
      <c r="W426"/>
      <c r="X426"/>
      <c r="Y426"/>
      <c r="Z426"/>
    </row>
    <row r="427" spans="1:26" hidden="1" x14ac:dyDescent="0.25">
      <c r="A427" t="s">
        <v>921</v>
      </c>
      <c r="B427" t="s">
        <v>922</v>
      </c>
      <c r="C427" s="1" t="s">
        <v>3241</v>
      </c>
      <c r="D427" s="2">
        <v>-0.100837225</v>
      </c>
      <c r="E427">
        <v>90409</v>
      </c>
      <c r="F427">
        <v>2018</v>
      </c>
      <c r="G427">
        <v>2</v>
      </c>
      <c r="H427"/>
      <c r="I427"/>
      <c r="J427"/>
      <c r="K427"/>
      <c r="L427"/>
      <c r="M427"/>
      <c r="N427"/>
      <c r="O427"/>
      <c r="P427"/>
      <c r="Q427"/>
      <c r="R427"/>
      <c r="S427" s="10">
        <f t="shared" si="37"/>
        <v>0</v>
      </c>
      <c r="T427"/>
      <c r="U427"/>
      <c r="V427"/>
      <c r="W427"/>
      <c r="X427"/>
      <c r="Y427"/>
      <c r="Z427"/>
    </row>
    <row r="428" spans="1:26" hidden="1" x14ac:dyDescent="0.25">
      <c r="A428" t="s">
        <v>5061</v>
      </c>
      <c r="B428" t="s">
        <v>5062</v>
      </c>
      <c r="C428" s="1" t="s">
        <v>5063</v>
      </c>
      <c r="D428" s="2">
        <v>-0.100634814</v>
      </c>
      <c r="E428">
        <v>14499</v>
      </c>
      <c r="F428">
        <v>2018</v>
      </c>
      <c r="G428">
        <v>2</v>
      </c>
      <c r="H428"/>
      <c r="I428"/>
      <c r="J428"/>
      <c r="K428"/>
      <c r="L428"/>
      <c r="M428"/>
      <c r="N428"/>
      <c r="O428"/>
      <c r="P428"/>
      <c r="Q428"/>
      <c r="R428"/>
      <c r="S428" s="10">
        <f t="shared" si="37"/>
        <v>0</v>
      </c>
      <c r="T428"/>
      <c r="U428"/>
      <c r="V428"/>
      <c r="W428"/>
      <c r="X428"/>
      <c r="Y428"/>
      <c r="Z428"/>
    </row>
    <row r="429" spans="1:26" hidden="1" x14ac:dyDescent="0.25">
      <c r="A429" t="s">
        <v>7754</v>
      </c>
      <c r="B429" t="s">
        <v>7755</v>
      </c>
      <c r="C429" s="1" t="s">
        <v>7756</v>
      </c>
      <c r="D429" s="2">
        <v>-0.100220407</v>
      </c>
      <c r="E429">
        <v>14791</v>
      </c>
      <c r="F429">
        <v>2018</v>
      </c>
      <c r="G429">
        <v>2</v>
      </c>
      <c r="H429"/>
      <c r="I429"/>
      <c r="J429"/>
      <c r="K429"/>
      <c r="L429"/>
      <c r="M429"/>
      <c r="N429"/>
      <c r="O429"/>
      <c r="P429"/>
      <c r="Q429"/>
      <c r="R429"/>
      <c r="S429" s="10">
        <f t="shared" si="37"/>
        <v>0</v>
      </c>
      <c r="T429"/>
      <c r="U429"/>
      <c r="V429"/>
      <c r="W429"/>
      <c r="X429"/>
      <c r="Y429"/>
      <c r="Z429"/>
    </row>
    <row r="430" spans="1:26" hidden="1" x14ac:dyDescent="0.25">
      <c r="A430" t="s">
        <v>4097</v>
      </c>
      <c r="B430" t="s">
        <v>4098</v>
      </c>
      <c r="C430" s="1" t="s">
        <v>4099</v>
      </c>
      <c r="D430" s="2">
        <v>-0.100180941</v>
      </c>
      <c r="E430">
        <v>90548</v>
      </c>
      <c r="F430">
        <v>2018</v>
      </c>
      <c r="G430">
        <v>2</v>
      </c>
      <c r="H430"/>
      <c r="I430"/>
      <c r="J430"/>
      <c r="K430"/>
      <c r="L430"/>
      <c r="M430"/>
      <c r="N430"/>
      <c r="O430"/>
      <c r="P430"/>
      <c r="Q430"/>
      <c r="R430"/>
      <c r="S430" s="10">
        <f t="shared" si="37"/>
        <v>0</v>
      </c>
      <c r="T430"/>
      <c r="U430"/>
      <c r="V430"/>
      <c r="W430"/>
      <c r="X430"/>
      <c r="Y430"/>
      <c r="Z430"/>
    </row>
    <row r="431" spans="1:26" hidden="1" x14ac:dyDescent="0.25">
      <c r="A431" t="s">
        <v>6068</v>
      </c>
      <c r="B431" t="s">
        <v>6069</v>
      </c>
      <c r="C431" s="1" t="s">
        <v>6070</v>
      </c>
      <c r="D431" s="2">
        <v>-0.100030019</v>
      </c>
      <c r="E431">
        <v>81190</v>
      </c>
      <c r="F431">
        <v>2018</v>
      </c>
      <c r="G431">
        <v>2</v>
      </c>
      <c r="H431"/>
      <c r="I431"/>
      <c r="J431"/>
      <c r="K431"/>
      <c r="L431"/>
      <c r="M431"/>
      <c r="N431"/>
      <c r="O431"/>
      <c r="P431"/>
      <c r="Q431"/>
      <c r="R431"/>
      <c r="S431" s="10">
        <f t="shared" si="37"/>
        <v>0</v>
      </c>
      <c r="T431"/>
      <c r="U431"/>
      <c r="V431"/>
      <c r="W431"/>
      <c r="X431"/>
      <c r="Y431"/>
      <c r="Z431"/>
    </row>
    <row r="432" spans="1:26" hidden="1" x14ac:dyDescent="0.25">
      <c r="A432" t="s">
        <v>7757</v>
      </c>
      <c r="B432" t="s">
        <v>7758</v>
      </c>
      <c r="C432" s="1" t="s">
        <v>7759</v>
      </c>
      <c r="D432" s="2">
        <v>-9.9423630999999998E-2</v>
      </c>
      <c r="E432">
        <v>16158</v>
      </c>
      <c r="F432">
        <v>2018</v>
      </c>
      <c r="G432">
        <v>2</v>
      </c>
      <c r="H432"/>
      <c r="I432"/>
      <c r="J432"/>
      <c r="K432"/>
      <c r="L432"/>
      <c r="M432"/>
      <c r="N432"/>
      <c r="O432"/>
      <c r="P432"/>
      <c r="Q432"/>
      <c r="R432"/>
      <c r="S432" s="10">
        <f t="shared" si="37"/>
        <v>0</v>
      </c>
      <c r="T432"/>
      <c r="U432"/>
      <c r="V432"/>
      <c r="W432"/>
      <c r="X432"/>
      <c r="Y432"/>
      <c r="Z432"/>
    </row>
    <row r="433" spans="1:26" hidden="1" x14ac:dyDescent="0.25">
      <c r="A433" t="s">
        <v>361</v>
      </c>
      <c r="B433" t="s">
        <v>362</v>
      </c>
      <c r="C433" s="1" t="s">
        <v>3610</v>
      </c>
      <c r="D433" s="2">
        <v>-9.9076221000000006E-2</v>
      </c>
      <c r="E433">
        <v>50286</v>
      </c>
      <c r="F433">
        <v>2018</v>
      </c>
      <c r="G433">
        <v>2</v>
      </c>
      <c r="H433"/>
      <c r="I433"/>
      <c r="J433"/>
      <c r="K433"/>
      <c r="L433"/>
      <c r="M433"/>
      <c r="N433"/>
      <c r="O433"/>
      <c r="P433"/>
      <c r="Q433"/>
      <c r="R433"/>
      <c r="S433" s="10">
        <f t="shared" si="37"/>
        <v>0</v>
      </c>
      <c r="T433"/>
      <c r="U433"/>
      <c r="V433"/>
      <c r="W433"/>
      <c r="X433"/>
      <c r="Y433"/>
      <c r="Z433"/>
    </row>
    <row r="434" spans="1:26" hidden="1" x14ac:dyDescent="0.25">
      <c r="A434" t="s">
        <v>7760</v>
      </c>
      <c r="B434" t="s">
        <v>7761</v>
      </c>
      <c r="C434" s="1" t="s">
        <v>7762</v>
      </c>
      <c r="D434" s="2">
        <v>-9.9066366000000003E-2</v>
      </c>
      <c r="E434">
        <v>22103</v>
      </c>
      <c r="F434">
        <v>2018</v>
      </c>
      <c r="G434">
        <v>2</v>
      </c>
      <c r="H434"/>
      <c r="I434"/>
      <c r="J434"/>
      <c r="K434"/>
      <c r="L434"/>
      <c r="M434"/>
      <c r="N434"/>
      <c r="O434"/>
      <c r="P434"/>
      <c r="Q434"/>
      <c r="R434"/>
      <c r="S434" s="10">
        <f t="shared" si="37"/>
        <v>0</v>
      </c>
      <c r="T434"/>
      <c r="U434"/>
      <c r="V434"/>
      <c r="W434"/>
      <c r="X434"/>
      <c r="Y434"/>
      <c r="Z434"/>
    </row>
    <row r="435" spans="1:26" hidden="1" x14ac:dyDescent="0.25">
      <c r="A435" t="s">
        <v>7763</v>
      </c>
      <c r="B435" t="s">
        <v>7764</v>
      </c>
      <c r="C435" s="1" t="s">
        <v>7765</v>
      </c>
      <c r="D435" s="2">
        <v>-9.8640870000000005E-2</v>
      </c>
      <c r="E435">
        <v>13455</v>
      </c>
      <c r="F435">
        <v>2018</v>
      </c>
      <c r="G435">
        <v>2</v>
      </c>
      <c r="H435"/>
      <c r="I435"/>
      <c r="J435"/>
      <c r="K435"/>
      <c r="L435"/>
      <c r="M435"/>
      <c r="N435"/>
      <c r="O435"/>
      <c r="P435"/>
      <c r="Q435"/>
      <c r="R435"/>
      <c r="S435" s="10">
        <f t="shared" si="37"/>
        <v>0</v>
      </c>
      <c r="T435"/>
      <c r="U435"/>
      <c r="V435"/>
      <c r="W435"/>
      <c r="X435"/>
      <c r="Y435"/>
      <c r="Z435"/>
    </row>
    <row r="436" spans="1:26" hidden="1" x14ac:dyDescent="0.25">
      <c r="A436" t="s">
        <v>5000</v>
      </c>
      <c r="B436" t="s">
        <v>5001</v>
      </c>
      <c r="C436" s="1" t="s">
        <v>5002</v>
      </c>
      <c r="D436" s="2">
        <v>-9.8472652999999993E-2</v>
      </c>
      <c r="E436">
        <v>14280</v>
      </c>
      <c r="F436">
        <v>2018</v>
      </c>
      <c r="G436">
        <v>2</v>
      </c>
      <c r="H436"/>
      <c r="I436"/>
      <c r="J436"/>
      <c r="K436"/>
      <c r="L436"/>
      <c r="M436"/>
      <c r="N436"/>
      <c r="O436"/>
      <c r="P436"/>
      <c r="Q436"/>
      <c r="R436"/>
      <c r="S436" s="10">
        <f t="shared" si="37"/>
        <v>0</v>
      </c>
      <c r="T436"/>
      <c r="U436"/>
      <c r="V436"/>
      <c r="W436"/>
      <c r="X436"/>
      <c r="Y436"/>
      <c r="Z436"/>
    </row>
    <row r="437" spans="1:26" hidden="1" x14ac:dyDescent="0.25">
      <c r="A437" t="s">
        <v>1625</v>
      </c>
      <c r="B437" t="s">
        <v>1626</v>
      </c>
      <c r="C437" s="1" t="s">
        <v>3366</v>
      </c>
      <c r="D437" s="2">
        <v>-9.7557435999999997E-2</v>
      </c>
      <c r="E437">
        <v>76082</v>
      </c>
      <c r="F437">
        <v>2018</v>
      </c>
      <c r="G437">
        <v>2</v>
      </c>
      <c r="H437"/>
      <c r="I437"/>
      <c r="J437"/>
      <c r="K437"/>
      <c r="L437"/>
      <c r="M437"/>
      <c r="N437"/>
      <c r="O437"/>
      <c r="P437"/>
      <c r="Q437"/>
      <c r="R437"/>
      <c r="S437" s="10">
        <f t="shared" si="37"/>
        <v>0</v>
      </c>
      <c r="T437"/>
      <c r="U437"/>
      <c r="V437"/>
      <c r="W437"/>
      <c r="X437"/>
      <c r="Y437"/>
      <c r="Z437"/>
    </row>
    <row r="438" spans="1:26" hidden="1" x14ac:dyDescent="0.25">
      <c r="A438" t="s">
        <v>4127</v>
      </c>
      <c r="B438" t="s">
        <v>4128</v>
      </c>
      <c r="C438" s="1" t="s">
        <v>4129</v>
      </c>
      <c r="D438" s="2">
        <v>-9.7121744999999995E-2</v>
      </c>
      <c r="E438">
        <v>14172</v>
      </c>
      <c r="F438">
        <v>2018</v>
      </c>
      <c r="G438">
        <v>2</v>
      </c>
      <c r="H438"/>
      <c r="I438"/>
      <c r="J438"/>
      <c r="K438"/>
      <c r="L438"/>
      <c r="M438"/>
      <c r="N438"/>
      <c r="O438"/>
      <c r="P438"/>
      <c r="Q438"/>
      <c r="R438"/>
      <c r="S438" s="10">
        <f t="shared" si="37"/>
        <v>0</v>
      </c>
      <c r="T438"/>
      <c r="U438"/>
      <c r="V438"/>
      <c r="W438"/>
      <c r="X438"/>
      <c r="Y438"/>
      <c r="Z438"/>
    </row>
    <row r="439" spans="1:26" hidden="1" x14ac:dyDescent="0.25">
      <c r="A439" t="s">
        <v>6832</v>
      </c>
      <c r="B439" t="s">
        <v>6833</v>
      </c>
      <c r="C439" s="1" t="s">
        <v>6834</v>
      </c>
      <c r="D439" s="2">
        <v>-9.6567594000000007E-2</v>
      </c>
      <c r="E439">
        <v>15391</v>
      </c>
      <c r="F439">
        <v>2018</v>
      </c>
      <c r="G439">
        <v>2</v>
      </c>
      <c r="H439"/>
      <c r="I439"/>
      <c r="J439"/>
      <c r="K439"/>
      <c r="L439"/>
      <c r="M439"/>
      <c r="N439"/>
      <c r="O439"/>
      <c r="P439"/>
      <c r="Q439"/>
      <c r="R439"/>
      <c r="S439" s="10">
        <f t="shared" si="37"/>
        <v>0</v>
      </c>
      <c r="T439"/>
      <c r="U439"/>
      <c r="V439"/>
      <c r="W439"/>
      <c r="X439"/>
      <c r="Y439"/>
      <c r="Z439"/>
    </row>
    <row r="440" spans="1:26" hidden="1" x14ac:dyDescent="0.25">
      <c r="A440" t="s">
        <v>2759</v>
      </c>
      <c r="B440" t="s">
        <v>2760</v>
      </c>
      <c r="C440" s="1" t="s">
        <v>2761</v>
      </c>
      <c r="D440" s="2">
        <v>-9.6360552000000002E-2</v>
      </c>
      <c r="E440">
        <v>92429</v>
      </c>
      <c r="F440">
        <v>2018</v>
      </c>
      <c r="G440">
        <v>2</v>
      </c>
      <c r="H440"/>
      <c r="I440"/>
      <c r="J440"/>
      <c r="K440"/>
      <c r="L440"/>
      <c r="M440"/>
      <c r="N440"/>
      <c r="O440"/>
      <c r="P440"/>
      <c r="Q440"/>
      <c r="R440"/>
      <c r="S440" s="10">
        <f t="shared" si="37"/>
        <v>0</v>
      </c>
      <c r="T440"/>
      <c r="U440"/>
      <c r="V440"/>
      <c r="W440"/>
      <c r="X440"/>
      <c r="Y440"/>
      <c r="Z440"/>
    </row>
    <row r="441" spans="1:26" hidden="1" x14ac:dyDescent="0.25">
      <c r="A441" t="s">
        <v>5228</v>
      </c>
      <c r="B441" t="s">
        <v>5229</v>
      </c>
      <c r="C441" s="1" t="s">
        <v>5230</v>
      </c>
      <c r="D441" s="2">
        <v>-9.6147560000000007E-2</v>
      </c>
      <c r="E441">
        <v>13798</v>
      </c>
      <c r="F441">
        <v>2018</v>
      </c>
      <c r="G441">
        <v>2</v>
      </c>
      <c r="H441"/>
      <c r="I441"/>
      <c r="J441"/>
      <c r="K441"/>
      <c r="L441"/>
      <c r="M441"/>
      <c r="N441"/>
      <c r="O441"/>
      <c r="P441"/>
      <c r="Q441"/>
      <c r="R441"/>
      <c r="S441" s="10">
        <f t="shared" si="37"/>
        <v>0</v>
      </c>
      <c r="T441"/>
      <c r="U441"/>
      <c r="V441"/>
      <c r="W441"/>
      <c r="X441"/>
      <c r="Y441"/>
      <c r="Z441"/>
    </row>
    <row r="442" spans="1:26" hidden="1" x14ac:dyDescent="0.25">
      <c r="A442" t="s">
        <v>1349</v>
      </c>
      <c r="B442" t="s">
        <v>1350</v>
      </c>
      <c r="C442" s="1" t="s">
        <v>5545</v>
      </c>
      <c r="D442" s="2">
        <v>-9.6060007000000003E-2</v>
      </c>
      <c r="E442">
        <v>91348</v>
      </c>
      <c r="F442">
        <v>2018</v>
      </c>
      <c r="G442">
        <v>2</v>
      </c>
      <c r="H442"/>
      <c r="I442"/>
      <c r="J442"/>
      <c r="K442"/>
      <c r="L442"/>
      <c r="M442"/>
      <c r="N442"/>
      <c r="O442"/>
      <c r="P442"/>
      <c r="Q442"/>
      <c r="R442"/>
      <c r="S442" s="10">
        <f t="shared" si="37"/>
        <v>0</v>
      </c>
      <c r="T442"/>
      <c r="U442"/>
      <c r="V442"/>
      <c r="W442"/>
      <c r="X442"/>
      <c r="Y442"/>
      <c r="Z442"/>
    </row>
    <row r="443" spans="1:26" hidden="1" x14ac:dyDescent="0.25">
      <c r="A443" t="s">
        <v>6682</v>
      </c>
      <c r="B443" t="s">
        <v>6683</v>
      </c>
      <c r="C443" s="1" t="s">
        <v>6684</v>
      </c>
      <c r="D443" s="2">
        <v>-9.5685724999999999E-2</v>
      </c>
      <c r="E443">
        <v>16442</v>
      </c>
      <c r="F443">
        <v>2018</v>
      </c>
      <c r="G443">
        <v>2</v>
      </c>
      <c r="H443"/>
      <c r="I443"/>
      <c r="J443"/>
      <c r="K443"/>
      <c r="L443"/>
      <c r="M443"/>
      <c r="N443"/>
      <c r="O443"/>
      <c r="P443"/>
      <c r="Q443"/>
      <c r="R443"/>
      <c r="S443" s="10">
        <f t="shared" si="37"/>
        <v>0</v>
      </c>
      <c r="T443"/>
      <c r="U443"/>
      <c r="V443"/>
      <c r="W443"/>
      <c r="X443"/>
      <c r="Y443"/>
      <c r="Z443"/>
    </row>
    <row r="444" spans="1:26" hidden="1" x14ac:dyDescent="0.25">
      <c r="A444" t="s">
        <v>2428</v>
      </c>
      <c r="B444" t="s">
        <v>5732</v>
      </c>
      <c r="C444" s="1" t="s">
        <v>5733</v>
      </c>
      <c r="D444" s="2">
        <v>-9.5311391999999995E-2</v>
      </c>
      <c r="E444">
        <v>87321</v>
      </c>
      <c r="F444">
        <v>2018</v>
      </c>
      <c r="G444">
        <v>2</v>
      </c>
      <c r="H444"/>
      <c r="I444"/>
      <c r="J444"/>
      <c r="K444"/>
      <c r="L444"/>
      <c r="M444"/>
      <c r="N444"/>
      <c r="O444"/>
      <c r="P444"/>
      <c r="Q444"/>
      <c r="R444"/>
      <c r="S444" s="10">
        <f t="shared" si="37"/>
        <v>0</v>
      </c>
      <c r="T444"/>
      <c r="U444"/>
      <c r="V444"/>
      <c r="W444"/>
      <c r="X444"/>
      <c r="Y444"/>
      <c r="Z444"/>
    </row>
    <row r="445" spans="1:26" hidden="1" x14ac:dyDescent="0.25">
      <c r="A445" t="s">
        <v>7766</v>
      </c>
      <c r="B445" t="s">
        <v>7767</v>
      </c>
      <c r="C445" s="1" t="s">
        <v>7768</v>
      </c>
      <c r="D445" s="2">
        <v>-9.5099120999999995E-2</v>
      </c>
      <c r="E445">
        <v>13556</v>
      </c>
      <c r="F445">
        <v>2018</v>
      </c>
      <c r="G445">
        <v>2</v>
      </c>
      <c r="H445"/>
      <c r="I445"/>
      <c r="J445"/>
      <c r="K445"/>
      <c r="L445"/>
      <c r="M445"/>
      <c r="N445"/>
      <c r="O445"/>
      <c r="P445"/>
      <c r="Q445"/>
      <c r="R445"/>
      <c r="S445" s="10">
        <f t="shared" si="37"/>
        <v>0</v>
      </c>
      <c r="T445"/>
      <c r="U445"/>
      <c r="V445"/>
      <c r="W445"/>
      <c r="X445"/>
      <c r="Y445"/>
      <c r="Z445"/>
    </row>
    <row r="446" spans="1:26" hidden="1" x14ac:dyDescent="0.25">
      <c r="A446" t="s">
        <v>7389</v>
      </c>
      <c r="B446" t="s">
        <v>7390</v>
      </c>
      <c r="C446" s="1" t="s">
        <v>7391</v>
      </c>
      <c r="D446" s="2">
        <v>-9.2529367000000001E-2</v>
      </c>
      <c r="E446">
        <v>16182</v>
      </c>
      <c r="F446">
        <v>2018</v>
      </c>
      <c r="G446">
        <v>2</v>
      </c>
      <c r="H446"/>
      <c r="I446"/>
      <c r="J446"/>
      <c r="K446"/>
      <c r="L446"/>
      <c r="M446"/>
      <c r="N446"/>
      <c r="O446"/>
      <c r="P446"/>
      <c r="Q446"/>
      <c r="R446"/>
      <c r="S446" s="10">
        <f t="shared" si="37"/>
        <v>0</v>
      </c>
      <c r="T446"/>
      <c r="U446"/>
      <c r="V446"/>
      <c r="W446"/>
      <c r="X446"/>
      <c r="Y446"/>
      <c r="Z446"/>
    </row>
    <row r="447" spans="1:26" hidden="1" x14ac:dyDescent="0.25">
      <c r="A447" t="s">
        <v>6044</v>
      </c>
      <c r="B447" t="s">
        <v>6045</v>
      </c>
      <c r="C447" s="1" t="s">
        <v>6046</v>
      </c>
      <c r="D447" s="2">
        <v>-9.2250465000000004E-2</v>
      </c>
      <c r="E447">
        <v>14436</v>
      </c>
      <c r="F447">
        <v>2018</v>
      </c>
      <c r="G447">
        <v>2</v>
      </c>
      <c r="H447"/>
      <c r="I447"/>
      <c r="J447"/>
      <c r="K447"/>
      <c r="L447"/>
      <c r="M447"/>
      <c r="N447"/>
      <c r="O447"/>
      <c r="P447"/>
      <c r="Q447"/>
      <c r="R447"/>
      <c r="S447" s="10">
        <f t="shared" si="37"/>
        <v>0</v>
      </c>
      <c r="T447"/>
      <c r="U447"/>
      <c r="V447"/>
      <c r="W447"/>
      <c r="X447"/>
      <c r="Y447"/>
      <c r="Z447"/>
    </row>
    <row r="448" spans="1:26" hidden="1" x14ac:dyDescent="0.25">
      <c r="A448" t="s">
        <v>1711</v>
      </c>
      <c r="B448" t="s">
        <v>1712</v>
      </c>
      <c r="C448" s="1" t="s">
        <v>3378</v>
      </c>
      <c r="D448" s="2">
        <v>-9.2175062000000002E-2</v>
      </c>
      <c r="E448">
        <v>21055</v>
      </c>
      <c r="F448">
        <v>2018</v>
      </c>
      <c r="G448">
        <v>2</v>
      </c>
      <c r="H448"/>
      <c r="I448"/>
      <c r="J448"/>
      <c r="K448"/>
      <c r="L448"/>
      <c r="M448"/>
      <c r="N448"/>
      <c r="O448"/>
      <c r="P448"/>
      <c r="Q448"/>
      <c r="R448"/>
      <c r="S448" s="10">
        <f t="shared" si="37"/>
        <v>0</v>
      </c>
      <c r="T448"/>
      <c r="U448"/>
      <c r="V448"/>
      <c r="W448"/>
      <c r="X448"/>
      <c r="Y448"/>
      <c r="Z448"/>
    </row>
    <row r="449" spans="1:26" hidden="1" x14ac:dyDescent="0.25">
      <c r="A449" t="s">
        <v>4351</v>
      </c>
      <c r="B449" t="s">
        <v>4352</v>
      </c>
      <c r="C449" s="1" t="s">
        <v>4353</v>
      </c>
      <c r="D449" s="2">
        <v>-9.2160300000000001E-2</v>
      </c>
      <c r="E449">
        <v>93357</v>
      </c>
      <c r="F449">
        <v>2018</v>
      </c>
      <c r="G449">
        <v>2</v>
      </c>
      <c r="H449"/>
      <c r="I449"/>
      <c r="J449"/>
      <c r="K449"/>
      <c r="L449"/>
      <c r="M449"/>
      <c r="N449"/>
      <c r="O449"/>
      <c r="P449"/>
      <c r="Q449"/>
      <c r="R449"/>
      <c r="S449" s="10">
        <f t="shared" si="37"/>
        <v>0</v>
      </c>
      <c r="T449"/>
      <c r="U449"/>
      <c r="V449"/>
      <c r="W449"/>
      <c r="X449"/>
      <c r="Y449"/>
      <c r="Z449"/>
    </row>
    <row r="450" spans="1:26" hidden="1" x14ac:dyDescent="0.25">
      <c r="A450" t="s">
        <v>971</v>
      </c>
      <c r="B450" t="s">
        <v>972</v>
      </c>
      <c r="C450" s="1" t="s">
        <v>3249</v>
      </c>
      <c r="D450" s="2">
        <v>-9.1763939000000003E-2</v>
      </c>
      <c r="E450">
        <v>82599</v>
      </c>
      <c r="F450">
        <v>2018</v>
      </c>
      <c r="G450">
        <v>2</v>
      </c>
      <c r="H450"/>
      <c r="I450"/>
      <c r="J450"/>
      <c r="K450"/>
      <c r="L450"/>
      <c r="M450"/>
      <c r="N450"/>
      <c r="O450"/>
      <c r="P450"/>
      <c r="Q450"/>
      <c r="R450"/>
      <c r="S450" s="10">
        <f t="shared" si="37"/>
        <v>0</v>
      </c>
      <c r="T450"/>
      <c r="U450"/>
      <c r="V450"/>
      <c r="W450"/>
      <c r="X450"/>
      <c r="Y450"/>
      <c r="Z450"/>
    </row>
    <row r="451" spans="1:26" hidden="1" x14ac:dyDescent="0.25">
      <c r="A451" t="s">
        <v>2707</v>
      </c>
      <c r="B451" t="s">
        <v>2708</v>
      </c>
      <c r="C451" s="1" t="s">
        <v>3931</v>
      </c>
      <c r="D451" s="2">
        <v>-9.1616395000000003E-2</v>
      </c>
      <c r="E451">
        <v>49138</v>
      </c>
      <c r="F451">
        <v>2018</v>
      </c>
      <c r="G451">
        <v>2</v>
      </c>
      <c r="H451"/>
      <c r="I451"/>
      <c r="J451"/>
      <c r="K451"/>
      <c r="L451"/>
      <c r="M451"/>
      <c r="N451"/>
      <c r="O451"/>
      <c r="P451"/>
      <c r="Q451"/>
      <c r="R451"/>
      <c r="S451" s="10">
        <f t="shared" si="37"/>
        <v>0</v>
      </c>
      <c r="T451"/>
      <c r="U451"/>
      <c r="V451"/>
      <c r="W451"/>
      <c r="X451"/>
      <c r="Y451"/>
      <c r="Z451"/>
    </row>
    <row r="452" spans="1:26" hidden="1" x14ac:dyDescent="0.25">
      <c r="A452" t="s">
        <v>7217</v>
      </c>
      <c r="B452" t="s">
        <v>7218</v>
      </c>
      <c r="C452" s="1" t="s">
        <v>7219</v>
      </c>
      <c r="D452" s="2">
        <v>-9.1580716000000006E-2</v>
      </c>
      <c r="E452">
        <v>15644</v>
      </c>
      <c r="F452">
        <v>2018</v>
      </c>
      <c r="G452">
        <v>2</v>
      </c>
      <c r="H452"/>
      <c r="I452"/>
      <c r="J452"/>
      <c r="K452"/>
      <c r="L452"/>
      <c r="M452"/>
      <c r="N452"/>
      <c r="O452"/>
      <c r="P452"/>
      <c r="Q452"/>
      <c r="R452"/>
      <c r="S452" s="10">
        <f t="shared" si="37"/>
        <v>0</v>
      </c>
      <c r="T452"/>
      <c r="U452"/>
      <c r="V452"/>
      <c r="W452"/>
      <c r="X452"/>
      <c r="Y452"/>
      <c r="Z452"/>
    </row>
    <row r="453" spans="1:26" hidden="1" x14ac:dyDescent="0.25">
      <c r="A453" t="s">
        <v>5893</v>
      </c>
      <c r="B453" t="s">
        <v>5894</v>
      </c>
      <c r="C453" s="1" t="s">
        <v>5895</v>
      </c>
      <c r="D453" s="2">
        <v>-9.0741252999999994E-2</v>
      </c>
      <c r="E453">
        <v>12786</v>
      </c>
      <c r="F453">
        <v>2018</v>
      </c>
      <c r="G453">
        <v>2</v>
      </c>
      <c r="H453"/>
      <c r="I453"/>
      <c r="J453"/>
      <c r="K453"/>
      <c r="L453"/>
      <c r="M453"/>
      <c r="N453"/>
      <c r="O453"/>
      <c r="P453"/>
      <c r="Q453"/>
      <c r="R453"/>
      <c r="S453" s="10">
        <f t="shared" si="37"/>
        <v>0</v>
      </c>
      <c r="T453"/>
      <c r="U453"/>
      <c r="V453"/>
      <c r="W453"/>
      <c r="X453"/>
      <c r="Y453"/>
      <c r="Z453"/>
    </row>
    <row r="454" spans="1:26" hidden="1" x14ac:dyDescent="0.25">
      <c r="A454" t="s">
        <v>7333</v>
      </c>
      <c r="B454" t="s">
        <v>7334</v>
      </c>
      <c r="C454" s="1" t="s">
        <v>7335</v>
      </c>
      <c r="D454" s="2">
        <v>-8.9744097999999994E-2</v>
      </c>
      <c r="E454">
        <v>14359</v>
      </c>
      <c r="F454">
        <v>2018</v>
      </c>
      <c r="G454">
        <v>2</v>
      </c>
      <c r="H454"/>
      <c r="I454"/>
      <c r="J454"/>
      <c r="K454"/>
      <c r="L454"/>
      <c r="M454"/>
      <c r="N454"/>
      <c r="O454"/>
      <c r="P454"/>
      <c r="Q454"/>
      <c r="R454"/>
      <c r="S454" s="10">
        <f t="shared" si="37"/>
        <v>0</v>
      </c>
      <c r="T454"/>
      <c r="U454"/>
      <c r="V454"/>
      <c r="W454"/>
      <c r="X454"/>
      <c r="Y454"/>
      <c r="Z454"/>
    </row>
    <row r="455" spans="1:26" hidden="1" x14ac:dyDescent="0.25">
      <c r="A455" t="s">
        <v>4664</v>
      </c>
      <c r="B455" t="s">
        <v>4665</v>
      </c>
      <c r="C455" s="1" t="s">
        <v>6124</v>
      </c>
      <c r="D455" s="2">
        <v>-8.9515203000000002E-2</v>
      </c>
      <c r="E455">
        <v>90704</v>
      </c>
      <c r="F455">
        <v>2018</v>
      </c>
      <c r="G455">
        <v>2</v>
      </c>
      <c r="H455"/>
      <c r="I455"/>
      <c r="J455"/>
      <c r="K455"/>
      <c r="L455"/>
      <c r="M455"/>
      <c r="N455"/>
      <c r="O455"/>
      <c r="P455"/>
      <c r="Q455"/>
      <c r="R455"/>
      <c r="S455" s="10">
        <f t="shared" si="37"/>
        <v>0</v>
      </c>
      <c r="T455"/>
      <c r="U455"/>
      <c r="V455"/>
      <c r="W455"/>
      <c r="X455"/>
      <c r="Y455"/>
      <c r="Z455"/>
    </row>
    <row r="456" spans="1:26" hidden="1" x14ac:dyDescent="0.25">
      <c r="A456" t="s">
        <v>2280</v>
      </c>
      <c r="B456" t="s">
        <v>2281</v>
      </c>
      <c r="C456" s="1" t="s">
        <v>3481</v>
      </c>
      <c r="D456" s="2">
        <v>-8.9486798000000006E-2</v>
      </c>
      <c r="E456">
        <v>85540</v>
      </c>
      <c r="F456">
        <v>2018</v>
      </c>
      <c r="G456">
        <v>2</v>
      </c>
      <c r="H456"/>
      <c r="I456"/>
      <c r="J456"/>
      <c r="K456"/>
      <c r="L456"/>
      <c r="M456"/>
      <c r="N456"/>
      <c r="O456"/>
      <c r="P456"/>
      <c r="Q456"/>
      <c r="R456"/>
      <c r="S456" s="10">
        <f t="shared" si="37"/>
        <v>0</v>
      </c>
      <c r="T456"/>
      <c r="U456"/>
      <c r="V456"/>
      <c r="W456"/>
      <c r="X456"/>
      <c r="Y456"/>
      <c r="Z456"/>
    </row>
    <row r="457" spans="1:26" hidden="1" x14ac:dyDescent="0.25">
      <c r="A457" t="s">
        <v>2334</v>
      </c>
      <c r="B457" t="s">
        <v>2335</v>
      </c>
      <c r="C457" s="1" t="s">
        <v>3881</v>
      </c>
      <c r="D457" s="2">
        <v>-8.9206690000000005E-2</v>
      </c>
      <c r="E457">
        <v>82686</v>
      </c>
      <c r="F457">
        <v>2018</v>
      </c>
      <c r="G457">
        <v>2</v>
      </c>
      <c r="H457"/>
      <c r="I457"/>
      <c r="J457"/>
      <c r="K457"/>
      <c r="L457"/>
      <c r="M457"/>
      <c r="N457"/>
      <c r="O457"/>
      <c r="P457"/>
      <c r="Q457"/>
      <c r="R457"/>
      <c r="S457" s="10">
        <f t="shared" si="37"/>
        <v>0</v>
      </c>
      <c r="T457"/>
      <c r="U457"/>
      <c r="V457"/>
      <c r="W457"/>
      <c r="X457"/>
      <c r="Y457"/>
      <c r="Z457"/>
    </row>
    <row r="458" spans="1:26" hidden="1" x14ac:dyDescent="0.25">
      <c r="A458" t="s">
        <v>5323</v>
      </c>
      <c r="B458" t="s">
        <v>5324</v>
      </c>
      <c r="C458" s="1" t="s">
        <v>5325</v>
      </c>
      <c r="D458" s="2">
        <v>-8.8937446000000003E-2</v>
      </c>
      <c r="E458">
        <v>15059</v>
      </c>
      <c r="F458">
        <v>2018</v>
      </c>
      <c r="G458">
        <v>2</v>
      </c>
      <c r="H458"/>
      <c r="I458"/>
      <c r="J458"/>
      <c r="K458"/>
      <c r="L458"/>
      <c r="M458"/>
      <c r="N458"/>
      <c r="O458"/>
      <c r="P458"/>
      <c r="Q458"/>
      <c r="R458"/>
      <c r="S458" s="10">
        <f t="shared" si="37"/>
        <v>0</v>
      </c>
      <c r="T458"/>
      <c r="U458"/>
      <c r="V458"/>
      <c r="W458"/>
      <c r="X458"/>
      <c r="Y458"/>
      <c r="Z458"/>
    </row>
    <row r="459" spans="1:26" hidden="1" x14ac:dyDescent="0.25">
      <c r="A459" t="s">
        <v>263</v>
      </c>
      <c r="B459" t="s">
        <v>264</v>
      </c>
      <c r="C459" s="1" t="s">
        <v>5499</v>
      </c>
      <c r="D459" s="2">
        <v>-8.8734333999999998E-2</v>
      </c>
      <c r="E459">
        <v>38682</v>
      </c>
      <c r="F459">
        <v>2018</v>
      </c>
      <c r="G459">
        <v>2</v>
      </c>
      <c r="H459"/>
      <c r="I459"/>
      <c r="J459"/>
      <c r="K459"/>
      <c r="L459"/>
      <c r="M459"/>
      <c r="N459"/>
      <c r="O459"/>
      <c r="P459"/>
      <c r="Q459"/>
      <c r="R459"/>
      <c r="S459" s="10">
        <f t="shared" ref="S459:S522" si="38">IF(AND(R459&gt;0.2,R459&lt;0.8),1,0)</f>
        <v>0</v>
      </c>
      <c r="T459"/>
      <c r="U459"/>
      <c r="V459"/>
      <c r="W459"/>
      <c r="X459"/>
      <c r="Y459"/>
      <c r="Z459"/>
    </row>
    <row r="460" spans="1:26" hidden="1" x14ac:dyDescent="0.25">
      <c r="A460" t="s">
        <v>224</v>
      </c>
      <c r="B460" t="s">
        <v>225</v>
      </c>
      <c r="C460" s="1" t="s">
        <v>226</v>
      </c>
      <c r="D460" s="2">
        <v>-8.8348736999999997E-2</v>
      </c>
      <c r="E460">
        <v>11361</v>
      </c>
      <c r="F460">
        <v>2018</v>
      </c>
      <c r="G460">
        <v>2</v>
      </c>
      <c r="H460"/>
      <c r="I460"/>
      <c r="J460"/>
      <c r="K460"/>
      <c r="L460"/>
      <c r="M460"/>
      <c r="N460"/>
      <c r="O460"/>
      <c r="P460"/>
      <c r="Q460"/>
      <c r="R460"/>
      <c r="S460" s="10">
        <f t="shared" si="38"/>
        <v>0</v>
      </c>
      <c r="T460"/>
      <c r="U460"/>
      <c r="V460"/>
      <c r="W460"/>
      <c r="X460"/>
      <c r="Y460"/>
      <c r="Z460"/>
    </row>
    <row r="461" spans="1:26" hidden="1" x14ac:dyDescent="0.25">
      <c r="A461" t="s">
        <v>4661</v>
      </c>
      <c r="B461" t="s">
        <v>4662</v>
      </c>
      <c r="C461" s="1" t="s">
        <v>4663</v>
      </c>
      <c r="D461" s="2">
        <v>-8.8168925999999995E-2</v>
      </c>
      <c r="E461">
        <v>14654</v>
      </c>
      <c r="F461">
        <v>2018</v>
      </c>
      <c r="G461">
        <v>2</v>
      </c>
      <c r="H461"/>
      <c r="I461"/>
      <c r="J461"/>
      <c r="K461"/>
      <c r="L461"/>
      <c r="M461"/>
      <c r="N461"/>
      <c r="O461"/>
      <c r="P461"/>
      <c r="Q461"/>
      <c r="R461"/>
      <c r="S461" s="10">
        <f t="shared" si="38"/>
        <v>0</v>
      </c>
      <c r="T461"/>
      <c r="U461"/>
      <c r="V461"/>
      <c r="W461"/>
      <c r="X461"/>
      <c r="Y461"/>
      <c r="Z461"/>
    </row>
    <row r="462" spans="1:26" hidden="1" x14ac:dyDescent="0.25">
      <c r="A462" t="s">
        <v>155</v>
      </c>
      <c r="B462" t="s">
        <v>156</v>
      </c>
      <c r="C462" s="1" t="s">
        <v>3589</v>
      </c>
      <c r="D462" s="2">
        <v>-8.7948262999999999E-2</v>
      </c>
      <c r="E462">
        <v>76573</v>
      </c>
      <c r="F462">
        <v>2018</v>
      </c>
      <c r="G462">
        <v>2</v>
      </c>
      <c r="H462"/>
      <c r="I462"/>
      <c r="J462"/>
      <c r="K462"/>
      <c r="L462"/>
      <c r="M462"/>
      <c r="N462"/>
      <c r="O462"/>
      <c r="P462"/>
      <c r="Q462"/>
      <c r="R462"/>
      <c r="S462" s="10">
        <f t="shared" si="38"/>
        <v>0</v>
      </c>
      <c r="T462"/>
      <c r="U462"/>
      <c r="V462"/>
      <c r="W462"/>
      <c r="X462"/>
      <c r="Y462"/>
      <c r="Z462"/>
    </row>
    <row r="463" spans="1:26" hidden="1" x14ac:dyDescent="0.25">
      <c r="A463" t="s">
        <v>7769</v>
      </c>
      <c r="B463" t="s">
        <v>7770</v>
      </c>
      <c r="C463" s="1" t="s">
        <v>7771</v>
      </c>
      <c r="D463" s="2">
        <v>-8.7753125000000001E-2</v>
      </c>
      <c r="E463">
        <v>92102</v>
      </c>
      <c r="F463">
        <v>2018</v>
      </c>
      <c r="G463">
        <v>2</v>
      </c>
      <c r="H463"/>
      <c r="I463"/>
      <c r="J463"/>
      <c r="K463"/>
      <c r="L463"/>
      <c r="M463"/>
      <c r="N463"/>
      <c r="O463"/>
      <c r="P463"/>
      <c r="Q463"/>
      <c r="R463"/>
      <c r="S463" s="10">
        <f t="shared" si="38"/>
        <v>0</v>
      </c>
      <c r="T463"/>
      <c r="U463"/>
      <c r="V463"/>
      <c r="W463"/>
      <c r="X463"/>
      <c r="Y463"/>
      <c r="Z463"/>
    </row>
    <row r="464" spans="1:26" hidden="1" x14ac:dyDescent="0.25">
      <c r="A464" t="s">
        <v>359</v>
      </c>
      <c r="B464" t="s">
        <v>360</v>
      </c>
      <c r="C464" s="1" t="s">
        <v>3609</v>
      </c>
      <c r="D464" s="2">
        <v>-8.7520156000000002E-2</v>
      </c>
      <c r="E464">
        <v>80534</v>
      </c>
      <c r="F464">
        <v>2018</v>
      </c>
      <c r="G464">
        <v>2</v>
      </c>
      <c r="H464"/>
      <c r="I464"/>
      <c r="J464"/>
      <c r="K464"/>
      <c r="L464"/>
      <c r="M464"/>
      <c r="N464"/>
      <c r="O464"/>
      <c r="P464"/>
      <c r="Q464"/>
      <c r="R464"/>
      <c r="S464" s="10">
        <f t="shared" si="38"/>
        <v>0</v>
      </c>
      <c r="T464"/>
      <c r="U464"/>
      <c r="V464"/>
      <c r="W464"/>
      <c r="X464"/>
      <c r="Y464"/>
      <c r="Z464"/>
    </row>
    <row r="465" spans="1:26" hidden="1" x14ac:dyDescent="0.25">
      <c r="A465" t="s">
        <v>6901</v>
      </c>
      <c r="B465" t="s">
        <v>6902</v>
      </c>
      <c r="C465" s="1" t="s">
        <v>6903</v>
      </c>
      <c r="D465" s="2">
        <v>-8.7240780000000004E-2</v>
      </c>
      <c r="E465">
        <v>16277</v>
      </c>
      <c r="F465">
        <v>2018</v>
      </c>
      <c r="G465">
        <v>2</v>
      </c>
      <c r="H465"/>
      <c r="I465"/>
      <c r="J465"/>
      <c r="K465"/>
      <c r="L465"/>
      <c r="M465"/>
      <c r="N465"/>
      <c r="O465"/>
      <c r="P465"/>
      <c r="Q465"/>
      <c r="R465"/>
      <c r="S465" s="10">
        <f t="shared" si="38"/>
        <v>0</v>
      </c>
      <c r="T465"/>
      <c r="U465"/>
      <c r="V465"/>
      <c r="W465"/>
      <c r="X465"/>
      <c r="Y465"/>
      <c r="Z465"/>
    </row>
    <row r="466" spans="1:26" hidden="1" x14ac:dyDescent="0.25">
      <c r="A466" t="s">
        <v>5476</v>
      </c>
      <c r="B466" t="s">
        <v>5477</v>
      </c>
      <c r="C466" s="1" t="s">
        <v>7772</v>
      </c>
      <c r="D466" s="2">
        <v>-8.682252E-2</v>
      </c>
      <c r="E466">
        <v>15441</v>
      </c>
      <c r="F466">
        <v>2018</v>
      </c>
      <c r="G466">
        <v>2</v>
      </c>
      <c r="H466"/>
      <c r="I466"/>
      <c r="J466"/>
      <c r="K466"/>
      <c r="L466"/>
      <c r="M466"/>
      <c r="N466"/>
      <c r="O466"/>
      <c r="P466"/>
      <c r="Q466"/>
      <c r="R466"/>
      <c r="S466" s="10">
        <f t="shared" si="38"/>
        <v>0</v>
      </c>
      <c r="T466"/>
      <c r="U466"/>
      <c r="V466"/>
      <c r="W466"/>
      <c r="X466"/>
      <c r="Y466"/>
      <c r="Z466"/>
    </row>
    <row r="467" spans="1:26" hidden="1" x14ac:dyDescent="0.25">
      <c r="A467" t="s">
        <v>344</v>
      </c>
      <c r="B467" t="s">
        <v>345</v>
      </c>
      <c r="C467" s="1" t="s">
        <v>346</v>
      </c>
      <c r="D467" s="2">
        <v>-8.6742994000000004E-2</v>
      </c>
      <c r="E467">
        <v>12679</v>
      </c>
      <c r="F467">
        <v>2018</v>
      </c>
      <c r="G467">
        <v>2</v>
      </c>
      <c r="H467"/>
      <c r="I467"/>
      <c r="J467"/>
      <c r="K467"/>
      <c r="L467"/>
      <c r="M467"/>
      <c r="N467"/>
      <c r="O467"/>
      <c r="P467"/>
      <c r="Q467"/>
      <c r="R467"/>
      <c r="S467" s="10">
        <f t="shared" si="38"/>
        <v>0</v>
      </c>
      <c r="T467"/>
      <c r="U467"/>
      <c r="V467"/>
      <c r="W467"/>
      <c r="X467"/>
      <c r="Y467"/>
      <c r="Z467"/>
    </row>
    <row r="468" spans="1:26" hidden="1" x14ac:dyDescent="0.25">
      <c r="A468" t="s">
        <v>7773</v>
      </c>
      <c r="B468" t="s">
        <v>7774</v>
      </c>
      <c r="C468" s="1" t="s">
        <v>7775</v>
      </c>
      <c r="D468" s="2">
        <v>-8.6646131000000001E-2</v>
      </c>
      <c r="E468">
        <v>17322</v>
      </c>
      <c r="F468">
        <v>2018</v>
      </c>
      <c r="G468">
        <v>2</v>
      </c>
      <c r="H468"/>
      <c r="I468"/>
      <c r="J468"/>
      <c r="K468"/>
      <c r="L468"/>
      <c r="M468"/>
      <c r="N468"/>
      <c r="O468"/>
      <c r="P468"/>
      <c r="Q468"/>
      <c r="R468"/>
      <c r="S468" s="10">
        <f t="shared" si="38"/>
        <v>0</v>
      </c>
      <c r="T468"/>
      <c r="U468"/>
      <c r="V468"/>
      <c r="W468"/>
      <c r="X468"/>
      <c r="Y468"/>
      <c r="Z468"/>
    </row>
    <row r="469" spans="1:26" hidden="1" x14ac:dyDescent="0.25">
      <c r="A469" t="s">
        <v>5482</v>
      </c>
      <c r="B469" t="s">
        <v>5483</v>
      </c>
      <c r="C469" s="1" t="s">
        <v>5484</v>
      </c>
      <c r="D469" s="2">
        <v>-8.6539035E-2</v>
      </c>
      <c r="E469">
        <v>79039</v>
      </c>
      <c r="F469">
        <v>2018</v>
      </c>
      <c r="G469">
        <v>2</v>
      </c>
      <c r="H469"/>
      <c r="I469"/>
      <c r="J469"/>
      <c r="K469"/>
      <c r="L469"/>
      <c r="M469"/>
      <c r="N469"/>
      <c r="O469"/>
      <c r="P469"/>
      <c r="Q469"/>
      <c r="R469"/>
      <c r="S469" s="10">
        <f t="shared" si="38"/>
        <v>0</v>
      </c>
      <c r="T469"/>
      <c r="U469"/>
      <c r="V469"/>
      <c r="W469"/>
      <c r="X469"/>
      <c r="Y469"/>
      <c r="Z469"/>
    </row>
    <row r="470" spans="1:26" hidden="1" x14ac:dyDescent="0.25">
      <c r="A470" t="s">
        <v>12</v>
      </c>
      <c r="B470" t="s">
        <v>13</v>
      </c>
      <c r="C470" s="1" t="s">
        <v>14</v>
      </c>
      <c r="D470" s="2">
        <v>-8.6535097000000005E-2</v>
      </c>
      <c r="E470">
        <v>12402</v>
      </c>
      <c r="F470">
        <v>2018</v>
      </c>
      <c r="G470">
        <v>2</v>
      </c>
      <c r="H470"/>
      <c r="I470"/>
      <c r="J470"/>
      <c r="K470"/>
      <c r="L470"/>
      <c r="M470"/>
      <c r="N470"/>
      <c r="O470"/>
      <c r="P470"/>
      <c r="Q470"/>
      <c r="R470"/>
      <c r="S470" s="10">
        <f t="shared" si="38"/>
        <v>0</v>
      </c>
      <c r="T470"/>
      <c r="U470"/>
      <c r="V470"/>
      <c r="W470"/>
      <c r="X470"/>
      <c r="Y470"/>
      <c r="Z470"/>
    </row>
    <row r="471" spans="1:26" hidden="1" x14ac:dyDescent="0.25">
      <c r="A471" t="s">
        <v>181</v>
      </c>
      <c r="B471" t="s">
        <v>182</v>
      </c>
      <c r="C471" s="1" t="s">
        <v>7776</v>
      </c>
      <c r="D471" s="2">
        <v>-8.6509289000000003E-2</v>
      </c>
      <c r="E471">
        <v>91021</v>
      </c>
      <c r="F471">
        <v>2018</v>
      </c>
      <c r="G471">
        <v>2</v>
      </c>
      <c r="H471"/>
      <c r="I471"/>
      <c r="J471"/>
      <c r="K471"/>
      <c r="L471"/>
      <c r="M471"/>
      <c r="N471"/>
      <c r="O471"/>
      <c r="P471"/>
      <c r="Q471"/>
      <c r="R471"/>
      <c r="S471" s="10">
        <f t="shared" si="38"/>
        <v>0</v>
      </c>
      <c r="T471"/>
      <c r="U471"/>
      <c r="V471"/>
      <c r="W471"/>
      <c r="X471"/>
      <c r="Y471"/>
      <c r="Z471"/>
    </row>
    <row r="472" spans="1:26" hidden="1" x14ac:dyDescent="0.25">
      <c r="A472" t="s">
        <v>1204</v>
      </c>
      <c r="B472" t="s">
        <v>1205</v>
      </c>
      <c r="C472" s="1" t="s">
        <v>3291</v>
      </c>
      <c r="D472" s="2">
        <v>-8.6475247000000005E-2</v>
      </c>
      <c r="E472">
        <v>10302</v>
      </c>
      <c r="F472">
        <v>2018</v>
      </c>
      <c r="G472">
        <v>2</v>
      </c>
      <c r="H472"/>
      <c r="I472"/>
      <c r="J472"/>
      <c r="K472"/>
      <c r="L472"/>
      <c r="M472"/>
      <c r="N472"/>
      <c r="O472"/>
      <c r="P472"/>
      <c r="Q472"/>
      <c r="R472"/>
      <c r="S472" s="10">
        <f t="shared" si="38"/>
        <v>0</v>
      </c>
      <c r="T472"/>
      <c r="U472"/>
      <c r="V472"/>
      <c r="W472"/>
      <c r="X472"/>
      <c r="Y472"/>
      <c r="Z472"/>
    </row>
    <row r="473" spans="1:26" hidden="1" x14ac:dyDescent="0.25">
      <c r="A473" t="s">
        <v>6964</v>
      </c>
      <c r="B473" t="s">
        <v>6965</v>
      </c>
      <c r="C473" s="1" t="s">
        <v>6966</v>
      </c>
      <c r="D473" s="2">
        <v>-8.6308820999999994E-2</v>
      </c>
      <c r="E473">
        <v>16473</v>
      </c>
      <c r="F473">
        <v>2018</v>
      </c>
      <c r="G473">
        <v>2</v>
      </c>
      <c r="H473"/>
      <c r="I473"/>
      <c r="J473"/>
      <c r="K473"/>
      <c r="L473"/>
      <c r="M473"/>
      <c r="N473"/>
      <c r="O473"/>
      <c r="P473"/>
      <c r="Q473"/>
      <c r="R473"/>
      <c r="S473" s="10">
        <f t="shared" si="38"/>
        <v>0</v>
      </c>
      <c r="T473"/>
      <c r="U473"/>
      <c r="V473"/>
      <c r="W473"/>
      <c r="X473"/>
      <c r="Y473"/>
      <c r="Z473"/>
    </row>
    <row r="474" spans="1:26" hidden="1" x14ac:dyDescent="0.25">
      <c r="A474" t="s">
        <v>5734</v>
      </c>
      <c r="B474" t="s">
        <v>5735</v>
      </c>
      <c r="C474" s="1" t="s">
        <v>5736</v>
      </c>
      <c r="D474" s="2">
        <v>-8.6236537000000002E-2</v>
      </c>
      <c r="E474">
        <v>15407</v>
      </c>
      <c r="F474">
        <v>2018</v>
      </c>
      <c r="G474">
        <v>2</v>
      </c>
      <c r="H474"/>
      <c r="I474"/>
      <c r="J474"/>
      <c r="K474"/>
      <c r="L474"/>
      <c r="M474"/>
      <c r="N474"/>
      <c r="O474"/>
      <c r="P474"/>
      <c r="Q474"/>
      <c r="R474"/>
      <c r="S474" s="10">
        <f t="shared" si="38"/>
        <v>0</v>
      </c>
      <c r="T474"/>
      <c r="U474"/>
      <c r="V474"/>
      <c r="W474"/>
      <c r="X474"/>
      <c r="Y474"/>
      <c r="Z474"/>
    </row>
    <row r="475" spans="1:26" hidden="1" x14ac:dyDescent="0.25">
      <c r="A475" t="s">
        <v>2689</v>
      </c>
      <c r="B475" t="s">
        <v>4262</v>
      </c>
      <c r="C475" s="1" t="s">
        <v>3927</v>
      </c>
      <c r="D475" s="2">
        <v>-8.6111436E-2</v>
      </c>
      <c r="E475">
        <v>82634</v>
      </c>
      <c r="F475">
        <v>2018</v>
      </c>
      <c r="G475">
        <v>2</v>
      </c>
      <c r="H475"/>
      <c r="I475"/>
      <c r="J475"/>
      <c r="K475"/>
      <c r="L475"/>
      <c r="M475"/>
      <c r="N475"/>
      <c r="O475"/>
      <c r="P475"/>
      <c r="Q475"/>
      <c r="R475"/>
      <c r="S475" s="10">
        <f t="shared" si="38"/>
        <v>0</v>
      </c>
      <c r="T475"/>
      <c r="U475"/>
      <c r="V475"/>
      <c r="W475"/>
      <c r="X475"/>
      <c r="Y475"/>
      <c r="Z475"/>
    </row>
    <row r="476" spans="1:26" hidden="1" x14ac:dyDescent="0.25">
      <c r="A476" t="s">
        <v>1217</v>
      </c>
      <c r="B476" t="s">
        <v>1218</v>
      </c>
      <c r="C476" s="1" t="s">
        <v>3730</v>
      </c>
      <c r="D476" s="2">
        <v>-8.6076456999999995E-2</v>
      </c>
      <c r="E476">
        <v>11790</v>
      </c>
      <c r="F476">
        <v>2018</v>
      </c>
      <c r="G476">
        <v>2</v>
      </c>
      <c r="H476"/>
      <c r="I476"/>
      <c r="J476"/>
      <c r="K476"/>
      <c r="L476"/>
      <c r="M476"/>
      <c r="N476"/>
      <c r="O476"/>
      <c r="P476"/>
      <c r="Q476"/>
      <c r="R476"/>
      <c r="S476" s="10">
        <f t="shared" si="38"/>
        <v>0</v>
      </c>
      <c r="T476"/>
      <c r="U476"/>
      <c r="V476"/>
      <c r="W476"/>
      <c r="X476"/>
      <c r="Y476"/>
      <c r="Z476"/>
    </row>
    <row r="477" spans="1:26" hidden="1" x14ac:dyDescent="0.25">
      <c r="A477" t="s">
        <v>4869</v>
      </c>
      <c r="B477" t="s">
        <v>4870</v>
      </c>
      <c r="C477" s="1" t="s">
        <v>4871</v>
      </c>
      <c r="D477" s="2">
        <v>-8.5775715000000002E-2</v>
      </c>
      <c r="E477">
        <v>86929</v>
      </c>
      <c r="F477">
        <v>2018</v>
      </c>
      <c r="G477">
        <v>2</v>
      </c>
      <c r="H477"/>
      <c r="I477"/>
      <c r="J477"/>
      <c r="K477"/>
      <c r="L477"/>
      <c r="M477"/>
      <c r="N477"/>
      <c r="O477"/>
      <c r="P477"/>
      <c r="Q477"/>
      <c r="R477"/>
      <c r="S477" s="10">
        <f t="shared" si="38"/>
        <v>0</v>
      </c>
      <c r="T477"/>
      <c r="U477"/>
      <c r="V477"/>
      <c r="W477"/>
      <c r="X477"/>
      <c r="Y477"/>
      <c r="Z477"/>
    </row>
    <row r="478" spans="1:26" hidden="1" x14ac:dyDescent="0.25">
      <c r="A478" t="s">
        <v>2952</v>
      </c>
      <c r="B478" t="s">
        <v>2953</v>
      </c>
      <c r="C478" s="1" t="s">
        <v>7777</v>
      </c>
      <c r="D478" s="2">
        <v>-8.5072760999999997E-2</v>
      </c>
      <c r="E478">
        <v>12840</v>
      </c>
      <c r="F478">
        <v>2018</v>
      </c>
      <c r="G478">
        <v>2</v>
      </c>
      <c r="H478"/>
      <c r="I478"/>
      <c r="J478"/>
      <c r="K478"/>
      <c r="L478"/>
      <c r="M478"/>
      <c r="N478"/>
      <c r="O478"/>
      <c r="P478"/>
      <c r="Q478"/>
      <c r="R478"/>
      <c r="S478" s="10">
        <f t="shared" si="38"/>
        <v>0</v>
      </c>
      <c r="T478"/>
      <c r="U478"/>
      <c r="V478"/>
      <c r="W478"/>
      <c r="X478"/>
      <c r="Y478"/>
      <c r="Z478"/>
    </row>
    <row r="479" spans="1:26" hidden="1" x14ac:dyDescent="0.25">
      <c r="A479" t="s">
        <v>4279</v>
      </c>
      <c r="B479" t="s">
        <v>4280</v>
      </c>
      <c r="C479" s="1" t="s">
        <v>4281</v>
      </c>
      <c r="D479" s="2">
        <v>-8.4812371999999997E-2</v>
      </c>
      <c r="E479">
        <v>14149</v>
      </c>
      <c r="F479">
        <v>2018</v>
      </c>
      <c r="G479">
        <v>2</v>
      </c>
      <c r="H479"/>
      <c r="I479"/>
      <c r="J479"/>
      <c r="K479"/>
      <c r="L479"/>
      <c r="M479"/>
      <c r="N479"/>
      <c r="O479"/>
      <c r="P479"/>
      <c r="Q479"/>
      <c r="R479"/>
      <c r="S479" s="10">
        <f t="shared" si="38"/>
        <v>0</v>
      </c>
      <c r="T479"/>
      <c r="U479"/>
      <c r="V479"/>
      <c r="W479"/>
      <c r="X479"/>
      <c r="Y479"/>
      <c r="Z479"/>
    </row>
    <row r="480" spans="1:26" hidden="1" x14ac:dyDescent="0.25">
      <c r="A480" t="s">
        <v>6231</v>
      </c>
      <c r="B480" t="s">
        <v>6232</v>
      </c>
      <c r="C480" s="1" t="s">
        <v>6233</v>
      </c>
      <c r="D480" s="2">
        <v>-8.4385268999999999E-2</v>
      </c>
      <c r="E480">
        <v>60097</v>
      </c>
      <c r="F480">
        <v>2018</v>
      </c>
      <c r="G480">
        <v>2</v>
      </c>
      <c r="H480"/>
      <c r="I480"/>
      <c r="J480"/>
      <c r="K480"/>
      <c r="L480"/>
      <c r="M480"/>
      <c r="N480"/>
      <c r="O480"/>
      <c r="P480"/>
      <c r="Q480"/>
      <c r="R480"/>
      <c r="S480" s="10">
        <f t="shared" si="38"/>
        <v>0</v>
      </c>
      <c r="T480"/>
      <c r="U480"/>
      <c r="V480"/>
      <c r="W480"/>
      <c r="X480"/>
      <c r="Y480"/>
      <c r="Z480"/>
    </row>
    <row r="481" spans="1:26" hidden="1" x14ac:dyDescent="0.25">
      <c r="A481" t="s">
        <v>7454</v>
      </c>
      <c r="B481" t="s">
        <v>7455</v>
      </c>
      <c r="C481" s="1" t="s">
        <v>7456</v>
      </c>
      <c r="D481" s="2">
        <v>-8.4333823000000002E-2</v>
      </c>
      <c r="E481">
        <v>16528</v>
      </c>
      <c r="F481">
        <v>2018</v>
      </c>
      <c r="G481">
        <v>2</v>
      </c>
      <c r="H481"/>
      <c r="I481"/>
      <c r="J481"/>
      <c r="K481"/>
      <c r="L481"/>
      <c r="M481"/>
      <c r="N481"/>
      <c r="O481"/>
      <c r="P481"/>
      <c r="Q481"/>
      <c r="R481"/>
      <c r="S481" s="10">
        <f t="shared" si="38"/>
        <v>0</v>
      </c>
      <c r="T481"/>
      <c r="U481"/>
      <c r="V481"/>
      <c r="W481"/>
      <c r="X481"/>
      <c r="Y481"/>
      <c r="Z481"/>
    </row>
    <row r="482" spans="1:26" hidden="1" x14ac:dyDescent="0.25">
      <c r="A482" t="s">
        <v>5818</v>
      </c>
      <c r="B482" t="s">
        <v>5819</v>
      </c>
      <c r="C482" s="1" t="s">
        <v>5820</v>
      </c>
      <c r="D482" s="2">
        <v>-8.4321406000000002E-2</v>
      </c>
      <c r="E482">
        <v>11511</v>
      </c>
      <c r="F482">
        <v>2018</v>
      </c>
      <c r="G482">
        <v>2</v>
      </c>
      <c r="H482"/>
      <c r="I482"/>
      <c r="J482"/>
      <c r="K482"/>
      <c r="L482"/>
      <c r="M482"/>
      <c r="N482"/>
      <c r="O482"/>
      <c r="P482"/>
      <c r="Q482"/>
      <c r="R482"/>
      <c r="S482" s="10">
        <f t="shared" si="38"/>
        <v>0</v>
      </c>
      <c r="T482"/>
      <c r="U482"/>
      <c r="V482"/>
      <c r="W482"/>
      <c r="X482"/>
      <c r="Y482"/>
      <c r="Z482"/>
    </row>
    <row r="483" spans="1:26" hidden="1" x14ac:dyDescent="0.25">
      <c r="A483" t="s">
        <v>731</v>
      </c>
      <c r="B483" t="s">
        <v>732</v>
      </c>
      <c r="C483" s="1" t="s">
        <v>3208</v>
      </c>
      <c r="D483" s="2">
        <v>-8.3040198999999995E-2</v>
      </c>
      <c r="E483">
        <v>81621</v>
      </c>
      <c r="F483">
        <v>2018</v>
      </c>
      <c r="G483">
        <v>2</v>
      </c>
      <c r="H483"/>
      <c r="I483"/>
      <c r="J483"/>
      <c r="K483"/>
      <c r="L483"/>
      <c r="M483"/>
      <c r="N483"/>
      <c r="O483"/>
      <c r="P483"/>
      <c r="Q483"/>
      <c r="R483"/>
      <c r="S483" s="10">
        <f t="shared" si="38"/>
        <v>0</v>
      </c>
      <c r="T483"/>
      <c r="U483"/>
      <c r="V483"/>
      <c r="W483"/>
      <c r="X483"/>
      <c r="Y483"/>
      <c r="Z483"/>
    </row>
    <row r="484" spans="1:26" hidden="1" x14ac:dyDescent="0.25">
      <c r="A484" t="s">
        <v>5792</v>
      </c>
      <c r="B484" t="s">
        <v>5793</v>
      </c>
      <c r="C484" s="1" t="s">
        <v>5794</v>
      </c>
      <c r="D484" s="2">
        <v>-8.2998139999999998E-2</v>
      </c>
      <c r="E484">
        <v>16004</v>
      </c>
      <c r="F484">
        <v>2018</v>
      </c>
      <c r="G484">
        <v>2</v>
      </c>
      <c r="H484"/>
      <c r="I484"/>
      <c r="J484"/>
      <c r="K484"/>
      <c r="L484"/>
      <c r="M484"/>
      <c r="N484"/>
      <c r="O484"/>
      <c r="P484"/>
      <c r="Q484"/>
      <c r="R484"/>
      <c r="S484" s="10">
        <f t="shared" si="38"/>
        <v>0</v>
      </c>
      <c r="T484"/>
      <c r="U484"/>
      <c r="V484"/>
      <c r="W484"/>
      <c r="X484"/>
      <c r="Y484"/>
      <c r="Z484"/>
    </row>
    <row r="485" spans="1:26" hidden="1" x14ac:dyDescent="0.25">
      <c r="A485" t="s">
        <v>4413</v>
      </c>
      <c r="B485" t="s">
        <v>4414</v>
      </c>
      <c r="C485" s="1" t="s">
        <v>4415</v>
      </c>
      <c r="D485" s="2">
        <v>-8.27238E-2</v>
      </c>
      <c r="E485">
        <v>13799</v>
      </c>
      <c r="F485">
        <v>2018</v>
      </c>
      <c r="G485">
        <v>2</v>
      </c>
      <c r="H485"/>
      <c r="I485"/>
      <c r="J485"/>
      <c r="K485"/>
      <c r="L485"/>
      <c r="M485"/>
      <c r="N485"/>
      <c r="O485"/>
      <c r="P485"/>
      <c r="Q485"/>
      <c r="R485"/>
      <c r="S485" s="10">
        <f t="shared" si="38"/>
        <v>0</v>
      </c>
      <c r="T485"/>
      <c r="U485"/>
      <c r="V485"/>
      <c r="W485"/>
      <c r="X485"/>
      <c r="Y485"/>
      <c r="Z485"/>
    </row>
    <row r="486" spans="1:26" hidden="1" x14ac:dyDescent="0.25">
      <c r="A486" t="s">
        <v>5991</v>
      </c>
      <c r="B486" t="s">
        <v>5992</v>
      </c>
      <c r="C486" s="1" t="s">
        <v>5993</v>
      </c>
      <c r="D486" s="2">
        <v>-8.2523493000000003E-2</v>
      </c>
      <c r="E486">
        <v>78916</v>
      </c>
      <c r="F486">
        <v>2018</v>
      </c>
      <c r="G486">
        <v>2</v>
      </c>
      <c r="H486"/>
      <c r="I486"/>
      <c r="J486"/>
      <c r="K486"/>
      <c r="L486"/>
      <c r="M486"/>
      <c r="N486"/>
      <c r="O486"/>
      <c r="P486"/>
      <c r="Q486"/>
      <c r="R486"/>
      <c r="S486" s="10">
        <f t="shared" si="38"/>
        <v>0</v>
      </c>
      <c r="T486"/>
      <c r="U486"/>
      <c r="V486"/>
      <c r="W486"/>
      <c r="X486"/>
      <c r="Y486"/>
      <c r="Z486"/>
    </row>
    <row r="487" spans="1:26" hidden="1" x14ac:dyDescent="0.25">
      <c r="A487" t="s">
        <v>1370</v>
      </c>
      <c r="B487" t="s">
        <v>1371</v>
      </c>
      <c r="C487" s="1" t="s">
        <v>3320</v>
      </c>
      <c r="D487" s="2">
        <v>-8.2394365999999997E-2</v>
      </c>
      <c r="E487">
        <v>91854</v>
      </c>
      <c r="F487">
        <v>2018</v>
      </c>
      <c r="G487">
        <v>2</v>
      </c>
      <c r="H487"/>
      <c r="I487"/>
      <c r="J487"/>
      <c r="K487"/>
      <c r="L487"/>
      <c r="M487"/>
      <c r="N487"/>
      <c r="O487"/>
      <c r="P487"/>
      <c r="Q487"/>
      <c r="R487"/>
      <c r="S487" s="10">
        <f t="shared" si="38"/>
        <v>0</v>
      </c>
      <c r="T487"/>
      <c r="U487"/>
      <c r="V487"/>
      <c r="W487"/>
      <c r="X487"/>
      <c r="Y487"/>
      <c r="Z487"/>
    </row>
    <row r="488" spans="1:26" hidden="1" x14ac:dyDescent="0.25">
      <c r="A488" t="s">
        <v>4881</v>
      </c>
      <c r="B488" t="s">
        <v>4882</v>
      </c>
      <c r="C488" s="1" t="s">
        <v>4883</v>
      </c>
      <c r="D488" s="2">
        <v>-8.2076948999999996E-2</v>
      </c>
      <c r="E488">
        <v>14151</v>
      </c>
      <c r="F488">
        <v>2018</v>
      </c>
      <c r="G488">
        <v>2</v>
      </c>
      <c r="H488"/>
      <c r="I488"/>
      <c r="J488"/>
      <c r="K488"/>
      <c r="L488"/>
      <c r="M488"/>
      <c r="N488"/>
      <c r="O488"/>
      <c r="P488"/>
      <c r="Q488"/>
      <c r="R488"/>
      <c r="S488" s="10">
        <f t="shared" si="38"/>
        <v>0</v>
      </c>
      <c r="T488"/>
      <c r="U488"/>
      <c r="V488"/>
      <c r="W488"/>
      <c r="X488"/>
      <c r="Y488"/>
      <c r="Z488"/>
    </row>
    <row r="489" spans="1:26" hidden="1" x14ac:dyDescent="0.25">
      <c r="A489" t="s">
        <v>7778</v>
      </c>
      <c r="B489" t="s">
        <v>7779</v>
      </c>
      <c r="C489" s="1" t="s">
        <v>7780</v>
      </c>
      <c r="D489" s="2">
        <v>-8.0597612999999999E-2</v>
      </c>
      <c r="E489">
        <v>14715</v>
      </c>
      <c r="F489">
        <v>2018</v>
      </c>
      <c r="G489">
        <v>2</v>
      </c>
      <c r="H489"/>
      <c r="I489"/>
      <c r="J489"/>
      <c r="K489"/>
      <c r="L489"/>
      <c r="M489"/>
      <c r="N489"/>
      <c r="O489"/>
      <c r="P489"/>
      <c r="Q489"/>
      <c r="R489"/>
      <c r="S489" s="10">
        <f t="shared" si="38"/>
        <v>0</v>
      </c>
      <c r="T489"/>
      <c r="U489"/>
      <c r="V489"/>
      <c r="W489"/>
      <c r="X489"/>
      <c r="Y489"/>
      <c r="Z489"/>
    </row>
    <row r="490" spans="1:26" hidden="1" x14ac:dyDescent="0.25">
      <c r="A490" t="s">
        <v>6358</v>
      </c>
      <c r="B490" t="s">
        <v>6359</v>
      </c>
      <c r="C490" s="1" t="s">
        <v>6360</v>
      </c>
      <c r="D490" s="2">
        <v>-7.9991662000000005E-2</v>
      </c>
      <c r="E490">
        <v>74500</v>
      </c>
      <c r="F490">
        <v>2018</v>
      </c>
      <c r="G490">
        <v>2</v>
      </c>
      <c r="H490"/>
      <c r="I490"/>
      <c r="J490"/>
      <c r="K490"/>
      <c r="L490"/>
      <c r="M490"/>
      <c r="N490"/>
      <c r="O490"/>
      <c r="P490"/>
      <c r="Q490"/>
      <c r="R490"/>
      <c r="S490" s="10">
        <f t="shared" si="38"/>
        <v>0</v>
      </c>
      <c r="T490"/>
      <c r="U490"/>
      <c r="V490"/>
      <c r="W490"/>
      <c r="X490"/>
      <c r="Y490"/>
      <c r="Z490"/>
    </row>
    <row r="491" spans="1:26" hidden="1" x14ac:dyDescent="0.25">
      <c r="A491" t="s">
        <v>7781</v>
      </c>
      <c r="B491" t="s">
        <v>7782</v>
      </c>
      <c r="C491" s="1" t="s">
        <v>7783</v>
      </c>
      <c r="D491" s="2">
        <v>-7.9816597000000003E-2</v>
      </c>
      <c r="E491">
        <v>65752</v>
      </c>
      <c r="F491">
        <v>2018</v>
      </c>
      <c r="G491">
        <v>2</v>
      </c>
      <c r="H491"/>
      <c r="I491"/>
      <c r="J491"/>
      <c r="K491"/>
      <c r="L491"/>
      <c r="M491"/>
      <c r="N491"/>
      <c r="O491"/>
      <c r="P491"/>
      <c r="Q491"/>
      <c r="R491"/>
      <c r="S491" s="10">
        <f t="shared" si="38"/>
        <v>0</v>
      </c>
      <c r="T491"/>
      <c r="U491"/>
      <c r="V491"/>
      <c r="W491"/>
      <c r="X491"/>
      <c r="Y491"/>
      <c r="Z491"/>
    </row>
    <row r="492" spans="1:26" hidden="1" x14ac:dyDescent="0.25">
      <c r="A492" t="s">
        <v>1641</v>
      </c>
      <c r="B492" t="s">
        <v>1642</v>
      </c>
      <c r="C492" s="1" t="s">
        <v>3368</v>
      </c>
      <c r="D492" s="2">
        <v>-7.9406639000000001E-2</v>
      </c>
      <c r="E492">
        <v>61146</v>
      </c>
      <c r="F492">
        <v>2018</v>
      </c>
      <c r="G492">
        <v>2</v>
      </c>
      <c r="H492"/>
      <c r="I492"/>
      <c r="J492"/>
      <c r="K492"/>
      <c r="L492"/>
      <c r="M492"/>
      <c r="N492"/>
      <c r="O492"/>
      <c r="P492"/>
      <c r="Q492"/>
      <c r="R492"/>
      <c r="S492" s="10">
        <f t="shared" si="38"/>
        <v>0</v>
      </c>
      <c r="T492"/>
      <c r="U492"/>
      <c r="V492"/>
      <c r="W492"/>
      <c r="X492"/>
      <c r="Y492"/>
      <c r="Z492"/>
    </row>
    <row r="493" spans="1:26" hidden="1" x14ac:dyDescent="0.25">
      <c r="A493" t="s">
        <v>7784</v>
      </c>
      <c r="B493" t="s">
        <v>7785</v>
      </c>
      <c r="C493" s="1" t="s">
        <v>7786</v>
      </c>
      <c r="D493" s="2">
        <v>-7.9073288000000005E-2</v>
      </c>
      <c r="E493">
        <v>15507</v>
      </c>
      <c r="F493">
        <v>2018</v>
      </c>
      <c r="G493">
        <v>2</v>
      </c>
      <c r="H493"/>
      <c r="I493"/>
      <c r="J493"/>
      <c r="K493"/>
      <c r="L493"/>
      <c r="M493"/>
      <c r="N493"/>
      <c r="O493"/>
      <c r="P493"/>
      <c r="Q493"/>
      <c r="R493"/>
      <c r="S493" s="10">
        <f t="shared" si="38"/>
        <v>0</v>
      </c>
      <c r="T493"/>
      <c r="U493"/>
      <c r="V493"/>
      <c r="W493"/>
      <c r="X493"/>
      <c r="Y493"/>
      <c r="Z493"/>
    </row>
    <row r="494" spans="1:26" hidden="1" x14ac:dyDescent="0.25">
      <c r="A494" t="s">
        <v>7787</v>
      </c>
      <c r="B494" t="s">
        <v>7788</v>
      </c>
      <c r="C494" s="1" t="s">
        <v>7789</v>
      </c>
      <c r="D494" s="2">
        <v>-7.8837488999999997E-2</v>
      </c>
      <c r="E494">
        <v>44813</v>
      </c>
      <c r="F494">
        <v>2018</v>
      </c>
      <c r="G494">
        <v>2</v>
      </c>
      <c r="H494"/>
      <c r="I494"/>
      <c r="J494"/>
      <c r="K494"/>
      <c r="L494"/>
      <c r="M494"/>
      <c r="N494"/>
      <c r="O494"/>
      <c r="P494"/>
      <c r="Q494"/>
      <c r="R494"/>
      <c r="S494" s="10">
        <f t="shared" si="38"/>
        <v>0</v>
      </c>
      <c r="T494"/>
      <c r="U494"/>
      <c r="V494"/>
      <c r="W494"/>
      <c r="X494"/>
      <c r="Y494"/>
      <c r="Z494"/>
    </row>
    <row r="495" spans="1:26" hidden="1" x14ac:dyDescent="0.25">
      <c r="A495" t="s">
        <v>1000</v>
      </c>
      <c r="B495" t="s">
        <v>1001</v>
      </c>
      <c r="C495" s="1" t="s">
        <v>1002</v>
      </c>
      <c r="D495" s="2">
        <v>-7.8687733999999995E-2</v>
      </c>
      <c r="E495">
        <v>22752</v>
      </c>
      <c r="F495">
        <v>2018</v>
      </c>
      <c r="G495">
        <v>2</v>
      </c>
      <c r="H495"/>
      <c r="I495"/>
      <c r="J495"/>
      <c r="K495"/>
      <c r="L495"/>
      <c r="M495"/>
      <c r="N495"/>
      <c r="O495"/>
      <c r="P495"/>
      <c r="Q495"/>
      <c r="R495"/>
      <c r="S495" s="10">
        <f t="shared" si="38"/>
        <v>0</v>
      </c>
      <c r="T495"/>
      <c r="U495"/>
      <c r="V495"/>
      <c r="W495"/>
      <c r="X495"/>
      <c r="Y495"/>
      <c r="Z495"/>
    </row>
    <row r="496" spans="1:26" hidden="1" x14ac:dyDescent="0.25">
      <c r="A496" t="s">
        <v>5168</v>
      </c>
      <c r="B496" t="s">
        <v>5737</v>
      </c>
      <c r="C496" s="1" t="s">
        <v>5169</v>
      </c>
      <c r="D496" s="2">
        <v>-7.8463973000000006E-2</v>
      </c>
      <c r="E496">
        <v>14694</v>
      </c>
      <c r="F496">
        <v>2018</v>
      </c>
      <c r="G496">
        <v>2</v>
      </c>
      <c r="H496"/>
      <c r="I496"/>
      <c r="J496"/>
      <c r="K496"/>
      <c r="L496"/>
      <c r="M496"/>
      <c r="N496"/>
      <c r="O496"/>
      <c r="P496"/>
      <c r="Q496"/>
      <c r="R496"/>
      <c r="S496" s="10">
        <f t="shared" si="38"/>
        <v>0</v>
      </c>
      <c r="T496"/>
      <c r="U496"/>
      <c r="V496"/>
      <c r="W496"/>
      <c r="X496"/>
      <c r="Y496"/>
      <c r="Z496"/>
    </row>
    <row r="497" spans="1:26" hidden="1" x14ac:dyDescent="0.25">
      <c r="A497" t="s">
        <v>4332</v>
      </c>
      <c r="B497" t="s">
        <v>4333</v>
      </c>
      <c r="C497" s="1" t="s">
        <v>4334</v>
      </c>
      <c r="D497" s="2">
        <v>-7.8003506E-2</v>
      </c>
      <c r="E497">
        <v>14169</v>
      </c>
      <c r="F497">
        <v>2018</v>
      </c>
      <c r="G497">
        <v>2</v>
      </c>
      <c r="H497"/>
      <c r="I497"/>
      <c r="J497"/>
      <c r="K497"/>
      <c r="L497"/>
      <c r="M497"/>
      <c r="N497"/>
      <c r="O497"/>
      <c r="P497"/>
      <c r="Q497"/>
      <c r="R497"/>
      <c r="S497" s="10">
        <f t="shared" si="38"/>
        <v>0</v>
      </c>
      <c r="T497"/>
      <c r="U497"/>
      <c r="V497"/>
      <c r="W497"/>
      <c r="X497"/>
      <c r="Y497"/>
      <c r="Z497"/>
    </row>
    <row r="498" spans="1:26" hidden="1" x14ac:dyDescent="0.25">
      <c r="A498" t="s">
        <v>644</v>
      </c>
      <c r="B498" t="s">
        <v>645</v>
      </c>
      <c r="C498" s="1" t="s">
        <v>3650</v>
      </c>
      <c r="D498" s="2">
        <v>-7.7904668999999996E-2</v>
      </c>
      <c r="E498">
        <v>88287</v>
      </c>
      <c r="F498">
        <v>2018</v>
      </c>
      <c r="G498">
        <v>2</v>
      </c>
      <c r="H498"/>
      <c r="I498"/>
      <c r="J498"/>
      <c r="K498"/>
      <c r="L498"/>
      <c r="M498"/>
      <c r="N498"/>
      <c r="O498"/>
      <c r="P498"/>
      <c r="Q498"/>
      <c r="R498"/>
      <c r="S498" s="10">
        <f t="shared" si="38"/>
        <v>0</v>
      </c>
      <c r="T498"/>
      <c r="U498"/>
      <c r="V498"/>
      <c r="W498"/>
      <c r="X498"/>
      <c r="Y498"/>
      <c r="Z498"/>
    </row>
    <row r="499" spans="1:26" hidden="1" x14ac:dyDescent="0.25">
      <c r="A499" t="s">
        <v>5422</v>
      </c>
      <c r="B499" t="s">
        <v>5423</v>
      </c>
      <c r="C499" s="1" t="s">
        <v>5424</v>
      </c>
      <c r="D499" s="2">
        <v>-7.7611530999999997E-2</v>
      </c>
      <c r="E499">
        <v>14935</v>
      </c>
      <c r="F499">
        <v>2018</v>
      </c>
      <c r="G499">
        <v>2</v>
      </c>
      <c r="H499"/>
      <c r="I499"/>
      <c r="J499"/>
      <c r="K499"/>
      <c r="L499"/>
      <c r="M499"/>
      <c r="N499"/>
      <c r="O499"/>
      <c r="P499"/>
      <c r="Q499"/>
      <c r="R499"/>
      <c r="S499" s="10">
        <f t="shared" si="38"/>
        <v>0</v>
      </c>
      <c r="T499"/>
      <c r="U499"/>
      <c r="V499"/>
      <c r="W499"/>
      <c r="X499"/>
      <c r="Y499"/>
      <c r="Z499"/>
    </row>
    <row r="500" spans="1:26" hidden="1" x14ac:dyDescent="0.25">
      <c r="A500" t="s">
        <v>6601</v>
      </c>
      <c r="B500" t="s">
        <v>6602</v>
      </c>
      <c r="C500" s="1" t="s">
        <v>6603</v>
      </c>
      <c r="D500" s="2">
        <v>-7.7591458000000002E-2</v>
      </c>
      <c r="E500">
        <v>89973</v>
      </c>
      <c r="F500">
        <v>2018</v>
      </c>
      <c r="G500">
        <v>2</v>
      </c>
      <c r="H500"/>
      <c r="I500"/>
      <c r="J500"/>
      <c r="K500"/>
      <c r="L500"/>
      <c r="M500"/>
      <c r="N500"/>
      <c r="O500"/>
      <c r="P500"/>
      <c r="Q500"/>
      <c r="R500"/>
      <c r="S500" s="10">
        <f t="shared" si="38"/>
        <v>0</v>
      </c>
      <c r="T500"/>
      <c r="U500"/>
      <c r="V500"/>
      <c r="W500"/>
      <c r="X500"/>
      <c r="Y500"/>
      <c r="Z500"/>
    </row>
    <row r="501" spans="1:26" hidden="1" x14ac:dyDescent="0.25">
      <c r="A501" t="s">
        <v>7790</v>
      </c>
      <c r="B501" t="s">
        <v>7791</v>
      </c>
      <c r="C501" s="1" t="s">
        <v>7792</v>
      </c>
      <c r="D501" s="2">
        <v>-7.7539250000000004E-2</v>
      </c>
      <c r="E501">
        <v>82762</v>
      </c>
      <c r="F501">
        <v>2018</v>
      </c>
      <c r="G501">
        <v>2</v>
      </c>
      <c r="H501"/>
      <c r="I501"/>
      <c r="J501"/>
      <c r="K501"/>
      <c r="L501"/>
      <c r="M501"/>
      <c r="N501"/>
      <c r="O501"/>
      <c r="P501"/>
      <c r="Q501"/>
      <c r="R501"/>
      <c r="S501" s="10">
        <f t="shared" si="38"/>
        <v>0</v>
      </c>
      <c r="T501"/>
      <c r="U501"/>
      <c r="V501"/>
      <c r="W501"/>
      <c r="X501"/>
      <c r="Y501"/>
      <c r="Z501"/>
    </row>
    <row r="502" spans="1:26" hidden="1" x14ac:dyDescent="0.25">
      <c r="A502" t="s">
        <v>2523</v>
      </c>
      <c r="B502" t="s">
        <v>2524</v>
      </c>
      <c r="C502" s="1" t="s">
        <v>3905</v>
      </c>
      <c r="D502" s="2">
        <v>-7.7488465000000006E-2</v>
      </c>
      <c r="E502">
        <v>80563</v>
      </c>
      <c r="F502">
        <v>2018</v>
      </c>
      <c r="G502">
        <v>2</v>
      </c>
      <c r="H502"/>
      <c r="I502"/>
      <c r="J502"/>
      <c r="K502"/>
      <c r="L502"/>
      <c r="M502"/>
      <c r="N502"/>
      <c r="O502"/>
      <c r="P502"/>
      <c r="Q502"/>
      <c r="R502"/>
      <c r="S502" s="10">
        <f t="shared" si="38"/>
        <v>0</v>
      </c>
      <c r="T502"/>
      <c r="U502"/>
      <c r="V502"/>
      <c r="W502"/>
      <c r="X502"/>
      <c r="Y502"/>
      <c r="Z502"/>
    </row>
    <row r="503" spans="1:26" hidden="1" x14ac:dyDescent="0.25">
      <c r="A503" t="s">
        <v>5908</v>
      </c>
      <c r="B503" t="s">
        <v>5909</v>
      </c>
      <c r="C503" s="1" t="s">
        <v>5910</v>
      </c>
      <c r="D503" s="2">
        <v>-7.7072538999999995E-2</v>
      </c>
      <c r="E503">
        <v>76795</v>
      </c>
      <c r="F503">
        <v>2018</v>
      </c>
      <c r="G503">
        <v>2</v>
      </c>
      <c r="H503"/>
      <c r="I503"/>
      <c r="J503"/>
      <c r="K503"/>
      <c r="L503"/>
      <c r="M503"/>
      <c r="N503"/>
      <c r="O503"/>
      <c r="P503"/>
      <c r="Q503"/>
      <c r="R503"/>
      <c r="S503" s="10">
        <f t="shared" si="38"/>
        <v>0</v>
      </c>
      <c r="T503"/>
      <c r="U503"/>
      <c r="V503"/>
      <c r="W503"/>
      <c r="X503"/>
      <c r="Y503"/>
      <c r="Z503"/>
    </row>
    <row r="504" spans="1:26" hidden="1" x14ac:dyDescent="0.25">
      <c r="A504" t="s">
        <v>2042</v>
      </c>
      <c r="B504" t="s">
        <v>2043</v>
      </c>
      <c r="C504" s="1" t="s">
        <v>3445</v>
      </c>
      <c r="D504" s="2">
        <v>-7.6568834000000002E-2</v>
      </c>
      <c r="E504">
        <v>14277</v>
      </c>
      <c r="F504">
        <v>2018</v>
      </c>
      <c r="G504">
        <v>2</v>
      </c>
      <c r="H504"/>
      <c r="I504"/>
      <c r="J504"/>
      <c r="K504"/>
      <c r="L504"/>
      <c r="M504"/>
      <c r="N504"/>
      <c r="O504"/>
      <c r="P504"/>
      <c r="Q504"/>
      <c r="R504"/>
      <c r="S504" s="10">
        <f t="shared" si="38"/>
        <v>0</v>
      </c>
      <c r="T504"/>
      <c r="U504"/>
      <c r="V504"/>
      <c r="W504"/>
      <c r="X504"/>
      <c r="Y504"/>
      <c r="Z504"/>
    </row>
    <row r="505" spans="1:26" hidden="1" x14ac:dyDescent="0.25">
      <c r="A505" t="s">
        <v>1079</v>
      </c>
      <c r="B505" t="s">
        <v>1080</v>
      </c>
      <c r="C505" s="1" t="s">
        <v>3264</v>
      </c>
      <c r="D505" s="2">
        <v>-7.6332191999999993E-2</v>
      </c>
      <c r="E505">
        <v>70332</v>
      </c>
      <c r="F505">
        <v>2018</v>
      </c>
      <c r="G505">
        <v>2</v>
      </c>
      <c r="H505"/>
      <c r="I505"/>
      <c r="J505"/>
      <c r="K505"/>
      <c r="L505"/>
      <c r="M505"/>
      <c r="N505"/>
      <c r="O505"/>
      <c r="P505"/>
      <c r="Q505"/>
      <c r="R505"/>
      <c r="S505" s="10">
        <f t="shared" si="38"/>
        <v>0</v>
      </c>
      <c r="T505"/>
      <c r="U505"/>
      <c r="V505"/>
      <c r="W505"/>
      <c r="X505"/>
      <c r="Y505"/>
      <c r="Z505"/>
    </row>
    <row r="506" spans="1:26" hidden="1" x14ac:dyDescent="0.25">
      <c r="A506" t="s">
        <v>1010</v>
      </c>
      <c r="B506" t="s">
        <v>1011</v>
      </c>
      <c r="C506" s="1" t="s">
        <v>3697</v>
      </c>
      <c r="D506" s="2">
        <v>-7.5864517000000006E-2</v>
      </c>
      <c r="E506">
        <v>21785</v>
      </c>
      <c r="F506">
        <v>2018</v>
      </c>
      <c r="G506">
        <v>2</v>
      </c>
      <c r="H506"/>
      <c r="I506"/>
      <c r="J506"/>
      <c r="K506"/>
      <c r="L506"/>
      <c r="M506"/>
      <c r="N506"/>
      <c r="O506"/>
      <c r="P506"/>
      <c r="Q506"/>
      <c r="R506"/>
      <c r="S506" s="10">
        <f t="shared" si="38"/>
        <v>0</v>
      </c>
      <c r="T506"/>
      <c r="U506"/>
      <c r="V506"/>
      <c r="W506"/>
      <c r="X506"/>
      <c r="Y506"/>
      <c r="Z506"/>
    </row>
    <row r="507" spans="1:26" hidden="1" x14ac:dyDescent="0.25">
      <c r="A507" t="s">
        <v>7793</v>
      </c>
      <c r="B507" t="s">
        <v>7794</v>
      </c>
      <c r="C507" s="1" t="s">
        <v>7795</v>
      </c>
      <c r="D507" s="2">
        <v>-7.5485480999999993E-2</v>
      </c>
      <c r="E507">
        <v>17139</v>
      </c>
      <c r="F507">
        <v>2018</v>
      </c>
      <c r="G507">
        <v>2</v>
      </c>
      <c r="H507"/>
      <c r="I507"/>
      <c r="J507"/>
      <c r="K507"/>
      <c r="L507"/>
      <c r="M507"/>
      <c r="N507"/>
      <c r="O507"/>
      <c r="P507"/>
      <c r="Q507"/>
      <c r="R507"/>
      <c r="S507" s="10">
        <f t="shared" si="38"/>
        <v>0</v>
      </c>
      <c r="T507"/>
      <c r="U507"/>
      <c r="V507"/>
      <c r="W507"/>
      <c r="X507"/>
      <c r="Y507"/>
      <c r="Z507"/>
    </row>
    <row r="508" spans="1:26" hidden="1" x14ac:dyDescent="0.25">
      <c r="A508" t="s">
        <v>424</v>
      </c>
      <c r="B508" t="s">
        <v>425</v>
      </c>
      <c r="C508" s="1" t="s">
        <v>426</v>
      </c>
      <c r="D508" s="2">
        <v>-7.4975992000000005E-2</v>
      </c>
      <c r="E508">
        <v>87759</v>
      </c>
      <c r="F508">
        <v>2018</v>
      </c>
      <c r="G508">
        <v>2</v>
      </c>
      <c r="H508"/>
      <c r="I508"/>
      <c r="J508"/>
      <c r="K508"/>
      <c r="L508"/>
      <c r="M508"/>
      <c r="N508"/>
      <c r="O508"/>
      <c r="P508"/>
      <c r="Q508"/>
      <c r="R508"/>
      <c r="S508" s="10">
        <f t="shared" si="38"/>
        <v>0</v>
      </c>
      <c r="T508"/>
      <c r="U508"/>
      <c r="V508"/>
      <c r="W508"/>
      <c r="X508"/>
      <c r="Y508"/>
      <c r="Z508"/>
    </row>
    <row r="509" spans="1:26" hidden="1" x14ac:dyDescent="0.25">
      <c r="A509" t="s">
        <v>446</v>
      </c>
      <c r="B509" t="s">
        <v>447</v>
      </c>
      <c r="C509" s="1" t="s">
        <v>448</v>
      </c>
      <c r="D509" s="2">
        <v>-7.4601942000000004E-2</v>
      </c>
      <c r="E509">
        <v>60709</v>
      </c>
      <c r="F509">
        <v>2018</v>
      </c>
      <c r="G509">
        <v>2</v>
      </c>
      <c r="H509"/>
      <c r="I509"/>
      <c r="J509"/>
      <c r="K509"/>
      <c r="L509"/>
      <c r="M509"/>
      <c r="N509"/>
      <c r="O509"/>
      <c r="P509"/>
      <c r="Q509"/>
      <c r="R509"/>
      <c r="S509" s="10">
        <f t="shared" si="38"/>
        <v>0</v>
      </c>
      <c r="T509"/>
      <c r="U509"/>
      <c r="V509"/>
      <c r="W509"/>
      <c r="X509"/>
      <c r="Y509"/>
      <c r="Z509"/>
    </row>
    <row r="510" spans="1:26" hidden="1" x14ac:dyDescent="0.25">
      <c r="A510" t="s">
        <v>5706</v>
      </c>
      <c r="B510" t="s">
        <v>5707</v>
      </c>
      <c r="C510" s="1" t="s">
        <v>5708</v>
      </c>
      <c r="D510" s="2">
        <v>-7.4566482000000003E-2</v>
      </c>
      <c r="E510">
        <v>64822</v>
      </c>
      <c r="F510">
        <v>2018</v>
      </c>
      <c r="G510">
        <v>2</v>
      </c>
      <c r="H510"/>
      <c r="I510"/>
      <c r="J510"/>
      <c r="K510"/>
      <c r="L510"/>
      <c r="M510"/>
      <c r="N510"/>
      <c r="O510"/>
      <c r="P510"/>
      <c r="Q510"/>
      <c r="R510"/>
      <c r="S510" s="10">
        <f t="shared" si="38"/>
        <v>0</v>
      </c>
      <c r="T510"/>
      <c r="U510"/>
      <c r="V510"/>
      <c r="W510"/>
      <c r="X510"/>
      <c r="Y510"/>
      <c r="Z510"/>
    </row>
    <row r="511" spans="1:26" hidden="1" x14ac:dyDescent="0.25">
      <c r="A511" t="s">
        <v>415</v>
      </c>
      <c r="B511" t="s">
        <v>416</v>
      </c>
      <c r="C511" s="1" t="s">
        <v>417</v>
      </c>
      <c r="D511" s="2">
        <v>-7.4105351999999999E-2</v>
      </c>
      <c r="E511">
        <v>91754</v>
      </c>
      <c r="F511">
        <v>2018</v>
      </c>
      <c r="G511">
        <v>2</v>
      </c>
      <c r="H511"/>
      <c r="I511"/>
      <c r="J511"/>
      <c r="K511"/>
      <c r="L511"/>
      <c r="M511"/>
      <c r="N511"/>
      <c r="O511"/>
      <c r="P511"/>
      <c r="Q511"/>
      <c r="R511"/>
      <c r="S511" s="10">
        <f t="shared" si="38"/>
        <v>0</v>
      </c>
      <c r="T511"/>
      <c r="U511"/>
      <c r="V511"/>
      <c r="W511"/>
      <c r="X511"/>
      <c r="Y511"/>
      <c r="Z511"/>
    </row>
    <row r="512" spans="1:26" hidden="1" x14ac:dyDescent="0.25">
      <c r="A512" t="s">
        <v>4466</v>
      </c>
      <c r="B512" t="s">
        <v>4467</v>
      </c>
      <c r="C512" s="1" t="s">
        <v>4468</v>
      </c>
      <c r="D512" s="2">
        <v>-7.3798128000000005E-2</v>
      </c>
      <c r="E512">
        <v>14545</v>
      </c>
      <c r="F512">
        <v>2018</v>
      </c>
      <c r="G512">
        <v>2</v>
      </c>
      <c r="H512"/>
      <c r="I512"/>
      <c r="J512"/>
      <c r="K512"/>
      <c r="L512"/>
      <c r="M512"/>
      <c r="N512"/>
      <c r="O512"/>
      <c r="P512"/>
      <c r="Q512"/>
      <c r="R512"/>
      <c r="S512" s="10">
        <f t="shared" si="38"/>
        <v>0</v>
      </c>
      <c r="T512"/>
      <c r="U512"/>
      <c r="V512"/>
      <c r="W512"/>
      <c r="X512"/>
      <c r="Y512"/>
      <c r="Z512"/>
    </row>
    <row r="513" spans="1:26" hidden="1" x14ac:dyDescent="0.25">
      <c r="A513" t="s">
        <v>795</v>
      </c>
      <c r="B513" t="s">
        <v>796</v>
      </c>
      <c r="C513" s="1" t="s">
        <v>797</v>
      </c>
      <c r="D513" s="2">
        <v>-7.3782927999999998E-2</v>
      </c>
      <c r="E513">
        <v>12374</v>
      </c>
      <c r="F513">
        <v>2018</v>
      </c>
      <c r="G513">
        <v>2</v>
      </c>
      <c r="H513"/>
      <c r="I513"/>
      <c r="J513"/>
      <c r="K513"/>
      <c r="L513"/>
      <c r="M513"/>
      <c r="N513"/>
      <c r="O513"/>
      <c r="P513"/>
      <c r="Q513"/>
      <c r="R513"/>
      <c r="S513" s="10">
        <f t="shared" si="38"/>
        <v>0</v>
      </c>
      <c r="T513"/>
      <c r="U513"/>
      <c r="V513"/>
      <c r="W513"/>
      <c r="X513"/>
      <c r="Y513"/>
      <c r="Z513"/>
    </row>
    <row r="514" spans="1:26" hidden="1" x14ac:dyDescent="0.25">
      <c r="A514" t="s">
        <v>5461</v>
      </c>
      <c r="B514" t="s">
        <v>5462</v>
      </c>
      <c r="C514" s="1" t="s">
        <v>5463</v>
      </c>
      <c r="D514" s="2">
        <v>-7.3464953999999999E-2</v>
      </c>
      <c r="E514">
        <v>16436</v>
      </c>
      <c r="F514">
        <v>2018</v>
      </c>
      <c r="G514">
        <v>2</v>
      </c>
      <c r="H514"/>
      <c r="I514"/>
      <c r="J514"/>
      <c r="K514"/>
      <c r="L514"/>
      <c r="M514"/>
      <c r="N514"/>
      <c r="O514"/>
      <c r="P514"/>
      <c r="Q514"/>
      <c r="R514"/>
      <c r="S514" s="10">
        <f t="shared" si="38"/>
        <v>0</v>
      </c>
      <c r="T514"/>
      <c r="U514"/>
      <c r="V514"/>
      <c r="W514"/>
      <c r="X514"/>
      <c r="Y514"/>
      <c r="Z514"/>
    </row>
    <row r="515" spans="1:26" hidden="1" x14ac:dyDescent="0.25">
      <c r="A515" t="s">
        <v>1824</v>
      </c>
      <c r="B515" t="s">
        <v>1825</v>
      </c>
      <c r="C515" s="1" t="s">
        <v>1826</v>
      </c>
      <c r="D515" s="2">
        <v>-7.2456689000000005E-2</v>
      </c>
      <c r="E515">
        <v>44274</v>
      </c>
      <c r="F515">
        <v>2018</v>
      </c>
      <c r="G515">
        <v>2</v>
      </c>
      <c r="H515"/>
      <c r="I515"/>
      <c r="J515"/>
      <c r="K515"/>
      <c r="L515"/>
      <c r="M515"/>
      <c r="N515"/>
      <c r="O515"/>
      <c r="P515"/>
      <c r="Q515"/>
      <c r="R515"/>
      <c r="S515" s="10">
        <f t="shared" si="38"/>
        <v>0</v>
      </c>
      <c r="T515"/>
      <c r="U515"/>
      <c r="V515"/>
      <c r="W515"/>
      <c r="X515"/>
      <c r="Y515"/>
      <c r="Z515"/>
    </row>
    <row r="516" spans="1:26" hidden="1" x14ac:dyDescent="0.25">
      <c r="A516" t="s">
        <v>2255</v>
      </c>
      <c r="B516" t="s">
        <v>2256</v>
      </c>
      <c r="C516" s="1" t="s">
        <v>3477</v>
      </c>
      <c r="D516" s="2">
        <v>-7.0925926E-2</v>
      </c>
      <c r="E516">
        <v>23819</v>
      </c>
      <c r="F516">
        <v>2018</v>
      </c>
      <c r="G516">
        <v>2</v>
      </c>
      <c r="H516"/>
      <c r="I516"/>
      <c r="J516"/>
      <c r="K516"/>
      <c r="L516"/>
      <c r="M516"/>
      <c r="N516"/>
      <c r="O516"/>
      <c r="P516"/>
      <c r="Q516"/>
      <c r="R516"/>
      <c r="S516" s="10">
        <f t="shared" si="38"/>
        <v>0</v>
      </c>
      <c r="T516"/>
      <c r="U516"/>
      <c r="V516"/>
      <c r="W516"/>
      <c r="X516"/>
      <c r="Y516"/>
      <c r="Z516"/>
    </row>
    <row r="517" spans="1:26" hidden="1" x14ac:dyDescent="0.25">
      <c r="A517" t="s">
        <v>840</v>
      </c>
      <c r="B517" t="s">
        <v>841</v>
      </c>
      <c r="C517" s="1" t="s">
        <v>3224</v>
      </c>
      <c r="D517" s="2">
        <v>-7.0839533999999996E-2</v>
      </c>
      <c r="E517">
        <v>31668</v>
      </c>
      <c r="F517">
        <v>2018</v>
      </c>
      <c r="G517">
        <v>2</v>
      </c>
      <c r="H517"/>
      <c r="I517"/>
      <c r="J517"/>
      <c r="K517"/>
      <c r="L517"/>
      <c r="M517"/>
      <c r="N517"/>
      <c r="O517"/>
      <c r="P517"/>
      <c r="Q517"/>
      <c r="R517"/>
      <c r="S517" s="10">
        <f t="shared" si="38"/>
        <v>0</v>
      </c>
      <c r="T517"/>
      <c r="U517"/>
      <c r="V517"/>
      <c r="W517"/>
      <c r="X517"/>
      <c r="Y517"/>
      <c r="Z517"/>
    </row>
    <row r="518" spans="1:26" hidden="1" x14ac:dyDescent="0.25">
      <c r="A518" t="s">
        <v>6627</v>
      </c>
      <c r="B518" t="s">
        <v>6628</v>
      </c>
      <c r="C518" s="1" t="s">
        <v>6629</v>
      </c>
      <c r="D518" s="2">
        <v>-7.0664012999999998E-2</v>
      </c>
      <c r="E518">
        <v>12587</v>
      </c>
      <c r="F518">
        <v>2018</v>
      </c>
      <c r="G518">
        <v>2</v>
      </c>
      <c r="H518"/>
      <c r="I518"/>
      <c r="J518"/>
      <c r="K518"/>
      <c r="L518"/>
      <c r="M518"/>
      <c r="N518"/>
      <c r="O518"/>
      <c r="P518"/>
      <c r="Q518"/>
      <c r="R518"/>
      <c r="S518" s="10">
        <f t="shared" si="38"/>
        <v>0</v>
      </c>
      <c r="T518"/>
      <c r="U518"/>
      <c r="V518"/>
      <c r="W518"/>
      <c r="X518"/>
      <c r="Y518"/>
      <c r="Z518"/>
    </row>
    <row r="519" spans="1:26" hidden="1" x14ac:dyDescent="0.25">
      <c r="A519" t="s">
        <v>7796</v>
      </c>
      <c r="B519" t="s">
        <v>7797</v>
      </c>
      <c r="C519" s="1" t="s">
        <v>7798</v>
      </c>
      <c r="D519" s="2">
        <v>-7.0017010000000005E-2</v>
      </c>
      <c r="E519">
        <v>84757</v>
      </c>
      <c r="F519">
        <v>2018</v>
      </c>
      <c r="G519">
        <v>2</v>
      </c>
      <c r="H519"/>
      <c r="I519"/>
      <c r="J519"/>
      <c r="K519"/>
      <c r="L519"/>
      <c r="M519"/>
      <c r="N519"/>
      <c r="O519"/>
      <c r="P519"/>
      <c r="Q519"/>
      <c r="R519"/>
      <c r="S519" s="10">
        <f t="shared" si="38"/>
        <v>0</v>
      </c>
      <c r="T519"/>
      <c r="U519"/>
      <c r="V519"/>
      <c r="W519"/>
      <c r="X519"/>
      <c r="Y519"/>
      <c r="Z519"/>
    </row>
    <row r="520" spans="1:26" hidden="1" x14ac:dyDescent="0.25">
      <c r="A520" t="s">
        <v>7016</v>
      </c>
      <c r="B520" t="s">
        <v>7017</v>
      </c>
      <c r="C520" s="1" t="s">
        <v>7018</v>
      </c>
      <c r="D520" s="2">
        <v>-6.9979433999999993E-2</v>
      </c>
      <c r="E520">
        <v>91152</v>
      </c>
      <c r="F520">
        <v>2018</v>
      </c>
      <c r="G520">
        <v>2</v>
      </c>
      <c r="H520"/>
      <c r="I520"/>
      <c r="J520"/>
      <c r="K520"/>
      <c r="L520"/>
      <c r="M520"/>
      <c r="N520"/>
      <c r="O520"/>
      <c r="P520"/>
      <c r="Q520"/>
      <c r="R520"/>
      <c r="S520" s="10">
        <f t="shared" si="38"/>
        <v>0</v>
      </c>
      <c r="T520"/>
      <c r="U520"/>
      <c r="V520"/>
      <c r="W520"/>
      <c r="X520"/>
      <c r="Y520"/>
      <c r="Z520"/>
    </row>
    <row r="521" spans="1:26" hidden="1" x14ac:dyDescent="0.25">
      <c r="A521" t="s">
        <v>7106</v>
      </c>
      <c r="B521" t="s">
        <v>7107</v>
      </c>
      <c r="C521" s="1" t="s">
        <v>7108</v>
      </c>
      <c r="D521" s="2">
        <v>-6.9879353000000005E-2</v>
      </c>
      <c r="E521">
        <v>16533</v>
      </c>
      <c r="F521">
        <v>2018</v>
      </c>
      <c r="G521">
        <v>2</v>
      </c>
      <c r="H521"/>
      <c r="I521"/>
      <c r="J521"/>
      <c r="K521"/>
      <c r="L521"/>
      <c r="M521"/>
      <c r="N521"/>
      <c r="O521"/>
      <c r="P521"/>
      <c r="Q521"/>
      <c r="R521"/>
      <c r="S521" s="10">
        <f t="shared" si="38"/>
        <v>0</v>
      </c>
      <c r="T521"/>
      <c r="U521"/>
      <c r="V521"/>
      <c r="W521"/>
      <c r="X521"/>
      <c r="Y521"/>
      <c r="Z521"/>
    </row>
    <row r="522" spans="1:26" hidden="1" x14ac:dyDescent="0.25">
      <c r="A522" t="s">
        <v>1551</v>
      </c>
      <c r="B522" t="s">
        <v>1552</v>
      </c>
      <c r="C522" s="1" t="s">
        <v>1553</v>
      </c>
      <c r="D522" s="2">
        <v>-6.9870815000000003E-2</v>
      </c>
      <c r="E522">
        <v>93399</v>
      </c>
      <c r="F522">
        <v>2018</v>
      </c>
      <c r="G522">
        <v>2</v>
      </c>
      <c r="H522"/>
      <c r="I522"/>
      <c r="J522"/>
      <c r="K522"/>
      <c r="L522"/>
      <c r="M522"/>
      <c r="N522"/>
      <c r="O522"/>
      <c r="P522"/>
      <c r="Q522"/>
      <c r="R522"/>
      <c r="S522" s="10">
        <f t="shared" si="38"/>
        <v>0</v>
      </c>
      <c r="T522"/>
      <c r="U522"/>
      <c r="V522"/>
      <c r="W522"/>
      <c r="X522"/>
      <c r="Y522"/>
      <c r="Z522"/>
    </row>
    <row r="523" spans="1:26" hidden="1" x14ac:dyDescent="0.25">
      <c r="A523" t="s">
        <v>601</v>
      </c>
      <c r="B523" t="s">
        <v>602</v>
      </c>
      <c r="C523" s="1" t="s">
        <v>3183</v>
      </c>
      <c r="D523" s="2">
        <v>-6.9850875000000007E-2</v>
      </c>
      <c r="E523">
        <v>60898</v>
      </c>
      <c r="F523">
        <v>2018</v>
      </c>
      <c r="G523">
        <v>2</v>
      </c>
      <c r="H523"/>
      <c r="I523"/>
      <c r="J523"/>
      <c r="K523"/>
      <c r="L523"/>
      <c r="M523"/>
      <c r="N523"/>
      <c r="O523"/>
      <c r="P523"/>
      <c r="Q523"/>
      <c r="R523"/>
      <c r="S523" s="10">
        <f t="shared" ref="S523:S586" si="39">IF(AND(R523&gt;0.2,R523&lt;0.8),1,0)</f>
        <v>0</v>
      </c>
      <c r="T523"/>
      <c r="U523"/>
      <c r="V523"/>
      <c r="W523"/>
      <c r="X523"/>
      <c r="Y523"/>
      <c r="Z523"/>
    </row>
    <row r="524" spans="1:26" hidden="1" x14ac:dyDescent="0.25">
      <c r="A524" t="s">
        <v>4961</v>
      </c>
      <c r="B524" t="s">
        <v>4962</v>
      </c>
      <c r="C524" s="1" t="s">
        <v>4963</v>
      </c>
      <c r="D524" s="2">
        <v>-6.9658945E-2</v>
      </c>
      <c r="E524">
        <v>14684</v>
      </c>
      <c r="F524">
        <v>2018</v>
      </c>
      <c r="G524">
        <v>2</v>
      </c>
      <c r="H524"/>
      <c r="I524"/>
      <c r="J524"/>
      <c r="K524"/>
      <c r="L524"/>
      <c r="M524"/>
      <c r="N524"/>
      <c r="O524"/>
      <c r="P524"/>
      <c r="Q524"/>
      <c r="R524"/>
      <c r="S524" s="10">
        <f t="shared" si="39"/>
        <v>0</v>
      </c>
      <c r="T524"/>
      <c r="U524"/>
      <c r="V524"/>
      <c r="W524"/>
      <c r="X524"/>
      <c r="Y524"/>
      <c r="Z524"/>
    </row>
    <row r="525" spans="1:26" hidden="1" x14ac:dyDescent="0.25">
      <c r="A525" t="s">
        <v>5657</v>
      </c>
      <c r="B525" t="s">
        <v>5658</v>
      </c>
      <c r="C525" s="1" t="s">
        <v>5659</v>
      </c>
      <c r="D525" s="2">
        <v>-6.9533329000000005E-2</v>
      </c>
      <c r="E525">
        <v>15831</v>
      </c>
      <c r="F525">
        <v>2018</v>
      </c>
      <c r="G525">
        <v>2</v>
      </c>
      <c r="H525"/>
      <c r="I525"/>
      <c r="J525"/>
      <c r="K525"/>
      <c r="L525"/>
      <c r="M525"/>
      <c r="N525"/>
      <c r="O525"/>
      <c r="P525"/>
      <c r="Q525"/>
      <c r="R525"/>
      <c r="S525" s="10">
        <f t="shared" si="39"/>
        <v>0</v>
      </c>
      <c r="T525"/>
      <c r="U525"/>
      <c r="V525"/>
      <c r="W525"/>
      <c r="X525"/>
      <c r="Y525"/>
      <c r="Z525"/>
    </row>
    <row r="526" spans="1:26" hidden="1" x14ac:dyDescent="0.25">
      <c r="A526" t="s">
        <v>4555</v>
      </c>
      <c r="B526" t="s">
        <v>5905</v>
      </c>
      <c r="C526" s="1" t="s">
        <v>5906</v>
      </c>
      <c r="D526" s="2">
        <v>-6.9410568000000006E-2</v>
      </c>
      <c r="E526">
        <v>91664</v>
      </c>
      <c r="F526">
        <v>2018</v>
      </c>
      <c r="G526">
        <v>2</v>
      </c>
      <c r="H526"/>
      <c r="I526"/>
      <c r="J526"/>
      <c r="K526"/>
      <c r="L526"/>
      <c r="M526"/>
      <c r="N526"/>
      <c r="O526"/>
      <c r="P526"/>
      <c r="Q526"/>
      <c r="R526"/>
      <c r="S526" s="10">
        <f t="shared" si="39"/>
        <v>0</v>
      </c>
      <c r="T526"/>
      <c r="U526"/>
      <c r="V526"/>
      <c r="W526"/>
      <c r="X526"/>
      <c r="Y526"/>
      <c r="Z526"/>
    </row>
    <row r="527" spans="1:26" hidden="1" x14ac:dyDescent="0.25">
      <c r="A527" t="s">
        <v>2293</v>
      </c>
      <c r="B527" t="s">
        <v>2294</v>
      </c>
      <c r="C527" s="1" t="s">
        <v>2295</v>
      </c>
      <c r="D527" s="2">
        <v>-6.9363284999999997E-2</v>
      </c>
      <c r="E527">
        <v>82508</v>
      </c>
      <c r="F527">
        <v>2018</v>
      </c>
      <c r="G527">
        <v>2</v>
      </c>
      <c r="H527"/>
      <c r="I527"/>
      <c r="J527"/>
      <c r="K527"/>
      <c r="L527"/>
      <c r="M527"/>
      <c r="N527"/>
      <c r="O527"/>
      <c r="P527"/>
      <c r="Q527"/>
      <c r="R527"/>
      <c r="S527" s="10">
        <f t="shared" si="39"/>
        <v>0</v>
      </c>
      <c r="T527"/>
      <c r="U527"/>
      <c r="V527"/>
      <c r="W527"/>
      <c r="X527"/>
      <c r="Y527"/>
      <c r="Z527"/>
    </row>
    <row r="528" spans="1:26" hidden="1" x14ac:dyDescent="0.25">
      <c r="A528" t="s">
        <v>2203</v>
      </c>
      <c r="B528" t="s">
        <v>2204</v>
      </c>
      <c r="C528" s="1" t="s">
        <v>2205</v>
      </c>
      <c r="D528" s="2">
        <v>-6.8546500999999996E-2</v>
      </c>
      <c r="E528">
        <v>85576</v>
      </c>
      <c r="F528">
        <v>2018</v>
      </c>
      <c r="G528">
        <v>2</v>
      </c>
      <c r="H528"/>
      <c r="I528"/>
      <c r="J528"/>
      <c r="K528"/>
      <c r="L528"/>
      <c r="M528"/>
      <c r="N528"/>
      <c r="O528"/>
      <c r="P528"/>
      <c r="Q528"/>
      <c r="R528"/>
      <c r="S528" s="10">
        <f t="shared" si="39"/>
        <v>0</v>
      </c>
      <c r="T528"/>
      <c r="U528"/>
      <c r="V528"/>
      <c r="W528"/>
      <c r="X528"/>
      <c r="Y528"/>
      <c r="Z528"/>
    </row>
    <row r="529" spans="1:26" hidden="1" x14ac:dyDescent="0.25">
      <c r="A529" t="s">
        <v>969</v>
      </c>
      <c r="B529" t="s">
        <v>970</v>
      </c>
      <c r="C529" s="1" t="s">
        <v>3248</v>
      </c>
      <c r="D529" s="2">
        <v>-6.8239746000000004E-2</v>
      </c>
      <c r="E529">
        <v>91814</v>
      </c>
      <c r="F529">
        <v>2018</v>
      </c>
      <c r="G529">
        <v>2</v>
      </c>
      <c r="H529"/>
      <c r="I529"/>
      <c r="J529"/>
      <c r="K529"/>
      <c r="L529"/>
      <c r="M529"/>
      <c r="N529"/>
      <c r="O529"/>
      <c r="P529"/>
      <c r="Q529"/>
      <c r="R529"/>
      <c r="S529" s="10">
        <f t="shared" si="39"/>
        <v>0</v>
      </c>
      <c r="T529"/>
      <c r="U529"/>
      <c r="V529"/>
      <c r="W529"/>
      <c r="X529"/>
      <c r="Y529"/>
      <c r="Z529"/>
    </row>
    <row r="530" spans="1:26" hidden="1" x14ac:dyDescent="0.25">
      <c r="A530" t="s">
        <v>526</v>
      </c>
      <c r="B530" t="s">
        <v>527</v>
      </c>
      <c r="C530" s="1" t="s">
        <v>3167</v>
      </c>
      <c r="D530" s="2">
        <v>-6.8057981000000004E-2</v>
      </c>
      <c r="E530">
        <v>79322</v>
      </c>
      <c r="F530">
        <v>2018</v>
      </c>
      <c r="G530">
        <v>2</v>
      </c>
      <c r="H530"/>
      <c r="I530"/>
      <c r="J530"/>
      <c r="K530"/>
      <c r="L530"/>
      <c r="M530"/>
      <c r="N530"/>
      <c r="O530"/>
      <c r="P530"/>
      <c r="Q530"/>
      <c r="R530"/>
      <c r="S530" s="10">
        <f t="shared" si="39"/>
        <v>0</v>
      </c>
      <c r="T530"/>
      <c r="U530"/>
      <c r="V530"/>
      <c r="W530"/>
      <c r="X530"/>
      <c r="Y530"/>
      <c r="Z530"/>
    </row>
    <row r="531" spans="1:26" hidden="1" x14ac:dyDescent="0.25">
      <c r="A531" t="s">
        <v>2219</v>
      </c>
      <c r="B531" t="s">
        <v>2220</v>
      </c>
      <c r="C531" s="1" t="s">
        <v>3473</v>
      </c>
      <c r="D531" s="2">
        <v>-6.7644291999999995E-2</v>
      </c>
      <c r="E531">
        <v>89655</v>
      </c>
      <c r="F531">
        <v>2018</v>
      </c>
      <c r="G531">
        <v>2</v>
      </c>
      <c r="H531"/>
      <c r="I531"/>
      <c r="J531"/>
      <c r="K531"/>
      <c r="L531"/>
      <c r="M531"/>
      <c r="N531"/>
      <c r="O531"/>
      <c r="P531"/>
      <c r="Q531"/>
      <c r="R531"/>
      <c r="S531" s="10">
        <f t="shared" si="39"/>
        <v>0</v>
      </c>
      <c r="T531"/>
      <c r="U531"/>
      <c r="V531"/>
      <c r="W531"/>
      <c r="X531"/>
      <c r="Y531"/>
      <c r="Z531"/>
    </row>
    <row r="532" spans="1:26" hidden="1" x14ac:dyDescent="0.25">
      <c r="A532" t="s">
        <v>853</v>
      </c>
      <c r="B532" t="s">
        <v>854</v>
      </c>
      <c r="C532" s="1" t="s">
        <v>855</v>
      </c>
      <c r="D532" s="2">
        <v>-6.7507214999999995E-2</v>
      </c>
      <c r="E532">
        <v>92095</v>
      </c>
      <c r="F532">
        <v>2018</v>
      </c>
      <c r="G532">
        <v>2</v>
      </c>
      <c r="H532"/>
      <c r="I532"/>
      <c r="J532"/>
      <c r="K532"/>
      <c r="L532"/>
      <c r="M532"/>
      <c r="N532"/>
      <c r="O532"/>
      <c r="P532"/>
      <c r="Q532"/>
      <c r="R532"/>
      <c r="S532" s="10">
        <f t="shared" si="39"/>
        <v>0</v>
      </c>
      <c r="T532"/>
      <c r="U532"/>
      <c r="V532"/>
      <c r="W532"/>
      <c r="X532"/>
      <c r="Y532"/>
      <c r="Z532"/>
    </row>
    <row r="533" spans="1:26" hidden="1" x14ac:dyDescent="0.25">
      <c r="A533" t="s">
        <v>2135</v>
      </c>
      <c r="B533" t="s">
        <v>2136</v>
      </c>
      <c r="C533" s="1" t="s">
        <v>3850</v>
      </c>
      <c r="D533" s="2">
        <v>-6.7443224999999996E-2</v>
      </c>
      <c r="E533">
        <v>65365</v>
      </c>
      <c r="F533">
        <v>2018</v>
      </c>
      <c r="G533">
        <v>2</v>
      </c>
      <c r="H533"/>
      <c r="I533"/>
      <c r="J533"/>
      <c r="K533"/>
      <c r="L533"/>
      <c r="M533"/>
      <c r="N533"/>
      <c r="O533"/>
      <c r="P533"/>
      <c r="Q533"/>
      <c r="R533"/>
      <c r="S533" s="10">
        <f t="shared" si="39"/>
        <v>0</v>
      </c>
      <c r="T533"/>
      <c r="U533"/>
      <c r="V533"/>
      <c r="W533"/>
      <c r="X533"/>
      <c r="Y533"/>
      <c r="Z533"/>
    </row>
    <row r="534" spans="1:26" hidden="1" x14ac:dyDescent="0.25">
      <c r="A534" t="s">
        <v>564</v>
      </c>
      <c r="B534" t="s">
        <v>565</v>
      </c>
      <c r="C534" s="1" t="s">
        <v>3176</v>
      </c>
      <c r="D534" s="2">
        <v>-6.6503936999999999E-2</v>
      </c>
      <c r="E534">
        <v>79037</v>
      </c>
      <c r="F534">
        <v>2018</v>
      </c>
      <c r="G534">
        <v>2</v>
      </c>
      <c r="H534"/>
      <c r="I534"/>
      <c r="J534"/>
      <c r="K534"/>
      <c r="L534"/>
      <c r="M534"/>
      <c r="N534"/>
      <c r="O534"/>
      <c r="P534"/>
      <c r="Q534"/>
      <c r="R534"/>
      <c r="S534" s="10">
        <f t="shared" si="39"/>
        <v>0</v>
      </c>
      <c r="T534"/>
      <c r="U534"/>
      <c r="V534"/>
      <c r="W534"/>
      <c r="X534"/>
      <c r="Y534"/>
      <c r="Z534"/>
    </row>
    <row r="535" spans="1:26" hidden="1" x14ac:dyDescent="0.25">
      <c r="A535" t="s">
        <v>153</v>
      </c>
      <c r="B535" t="s">
        <v>154</v>
      </c>
      <c r="C535" s="1" t="s">
        <v>3108</v>
      </c>
      <c r="D535" s="2">
        <v>-6.6462021999999996E-2</v>
      </c>
      <c r="E535">
        <v>93285</v>
      </c>
      <c r="F535">
        <v>2018</v>
      </c>
      <c r="G535">
        <v>2</v>
      </c>
      <c r="H535"/>
      <c r="I535"/>
      <c r="J535"/>
      <c r="K535"/>
      <c r="L535"/>
      <c r="M535"/>
      <c r="N535"/>
      <c r="O535"/>
      <c r="P535"/>
      <c r="Q535"/>
      <c r="R535"/>
      <c r="S535" s="10">
        <f t="shared" si="39"/>
        <v>0</v>
      </c>
      <c r="T535"/>
      <c r="U535"/>
      <c r="V535"/>
      <c r="W535"/>
      <c r="X535"/>
      <c r="Y535"/>
      <c r="Z535"/>
    </row>
    <row r="536" spans="1:26" hidden="1" x14ac:dyDescent="0.25">
      <c r="A536" t="s">
        <v>750</v>
      </c>
      <c r="B536" t="s">
        <v>6023</v>
      </c>
      <c r="C536" s="1" t="s">
        <v>751</v>
      </c>
      <c r="D536" s="2">
        <v>-6.6360102000000004E-2</v>
      </c>
      <c r="E536">
        <v>89252</v>
      </c>
      <c r="F536">
        <v>2018</v>
      </c>
      <c r="G536">
        <v>2</v>
      </c>
      <c r="H536"/>
      <c r="I536"/>
      <c r="J536"/>
      <c r="K536"/>
      <c r="L536"/>
      <c r="M536"/>
      <c r="N536"/>
      <c r="O536"/>
      <c r="P536"/>
      <c r="Q536"/>
      <c r="R536"/>
      <c r="S536" s="10">
        <f t="shared" si="39"/>
        <v>0</v>
      </c>
      <c r="T536"/>
      <c r="U536"/>
      <c r="V536"/>
      <c r="W536"/>
      <c r="X536"/>
      <c r="Y536"/>
      <c r="Z536"/>
    </row>
    <row r="537" spans="1:26" hidden="1" x14ac:dyDescent="0.25">
      <c r="A537" t="s">
        <v>7799</v>
      </c>
      <c r="B537" t="s">
        <v>7800</v>
      </c>
      <c r="C537" s="1" t="s">
        <v>7801</v>
      </c>
      <c r="D537" s="2">
        <v>-6.5874838000000005E-2</v>
      </c>
      <c r="E537">
        <v>24643</v>
      </c>
      <c r="F537">
        <v>2018</v>
      </c>
      <c r="G537">
        <v>2</v>
      </c>
      <c r="H537"/>
      <c r="I537"/>
      <c r="J537"/>
      <c r="K537"/>
      <c r="L537"/>
      <c r="M537"/>
      <c r="N537"/>
      <c r="O537"/>
      <c r="P537"/>
      <c r="Q537"/>
      <c r="R537"/>
      <c r="S537" s="10">
        <f t="shared" si="39"/>
        <v>0</v>
      </c>
      <c r="T537"/>
      <c r="U537"/>
      <c r="V537"/>
      <c r="W537"/>
      <c r="X537"/>
      <c r="Y537"/>
      <c r="Z537"/>
    </row>
    <row r="538" spans="1:26" hidden="1" x14ac:dyDescent="0.25">
      <c r="A538" t="s">
        <v>2609</v>
      </c>
      <c r="B538" t="s">
        <v>2610</v>
      </c>
      <c r="C538" s="1" t="s">
        <v>2611</v>
      </c>
      <c r="D538" s="2">
        <v>-6.5807036999999999E-2</v>
      </c>
      <c r="E538">
        <v>82567</v>
      </c>
      <c r="F538">
        <v>2018</v>
      </c>
      <c r="G538">
        <v>2</v>
      </c>
      <c r="H538"/>
      <c r="I538"/>
      <c r="J538"/>
      <c r="K538"/>
      <c r="L538"/>
      <c r="M538"/>
      <c r="N538"/>
      <c r="O538"/>
      <c r="P538"/>
      <c r="Q538"/>
      <c r="R538"/>
      <c r="S538" s="10">
        <f t="shared" si="39"/>
        <v>0</v>
      </c>
      <c r="T538"/>
      <c r="U538"/>
      <c r="V538"/>
      <c r="W538"/>
      <c r="X538"/>
      <c r="Y538"/>
      <c r="Z538"/>
    </row>
    <row r="539" spans="1:26" hidden="1" x14ac:dyDescent="0.25">
      <c r="A539" t="s">
        <v>1517</v>
      </c>
      <c r="B539" t="s">
        <v>1518</v>
      </c>
      <c r="C539" s="1" t="s">
        <v>3775</v>
      </c>
      <c r="D539" s="2">
        <v>-6.5496409000000005E-2</v>
      </c>
      <c r="E539">
        <v>79777</v>
      </c>
      <c r="F539">
        <v>2018</v>
      </c>
      <c r="G539">
        <v>2</v>
      </c>
      <c r="H539"/>
      <c r="I539"/>
      <c r="J539"/>
      <c r="K539"/>
      <c r="L539"/>
      <c r="M539"/>
      <c r="N539"/>
      <c r="O539"/>
      <c r="P539"/>
      <c r="Q539"/>
      <c r="R539"/>
      <c r="S539" s="10">
        <f t="shared" si="39"/>
        <v>0</v>
      </c>
      <c r="T539"/>
      <c r="U539"/>
      <c r="V539"/>
      <c r="W539"/>
      <c r="X539"/>
      <c r="Y539"/>
      <c r="Z539"/>
    </row>
    <row r="540" spans="1:26" hidden="1" x14ac:dyDescent="0.25">
      <c r="A540" t="s">
        <v>5449</v>
      </c>
      <c r="B540" t="s">
        <v>5450</v>
      </c>
      <c r="C540" s="1" t="s">
        <v>5451</v>
      </c>
      <c r="D540" s="2">
        <v>-6.5095397999999999E-2</v>
      </c>
      <c r="E540">
        <v>88620</v>
      </c>
      <c r="F540">
        <v>2018</v>
      </c>
      <c r="G540">
        <v>2</v>
      </c>
      <c r="H540"/>
      <c r="I540"/>
      <c r="J540"/>
      <c r="K540"/>
      <c r="L540"/>
      <c r="M540"/>
      <c r="N540"/>
      <c r="O540"/>
      <c r="P540"/>
      <c r="Q540"/>
      <c r="R540"/>
      <c r="S540" s="10">
        <f t="shared" si="39"/>
        <v>0</v>
      </c>
      <c r="T540"/>
      <c r="U540"/>
      <c r="V540"/>
      <c r="W540"/>
      <c r="X540"/>
      <c r="Y540"/>
      <c r="Z540"/>
    </row>
    <row r="541" spans="1:26" hidden="1" x14ac:dyDescent="0.25">
      <c r="A541" t="s">
        <v>5351</v>
      </c>
      <c r="B541" t="s">
        <v>5352</v>
      </c>
      <c r="C541" s="1" t="s">
        <v>5353</v>
      </c>
      <c r="D541" s="2">
        <v>-6.5045325000000001E-2</v>
      </c>
      <c r="E541">
        <v>14173</v>
      </c>
      <c r="F541">
        <v>2018</v>
      </c>
      <c r="G541">
        <v>2</v>
      </c>
      <c r="H541"/>
      <c r="I541"/>
      <c r="J541"/>
      <c r="K541"/>
      <c r="L541"/>
      <c r="M541"/>
      <c r="N541"/>
      <c r="O541"/>
      <c r="P541"/>
      <c r="Q541"/>
      <c r="R541"/>
      <c r="S541" s="10">
        <f t="shared" si="39"/>
        <v>0</v>
      </c>
      <c r="T541"/>
      <c r="U541"/>
      <c r="V541"/>
      <c r="W541"/>
      <c r="X541"/>
      <c r="Y541"/>
      <c r="Z541"/>
    </row>
    <row r="542" spans="1:26" hidden="1" x14ac:dyDescent="0.25">
      <c r="A542" t="s">
        <v>693</v>
      </c>
      <c r="B542" t="s">
        <v>694</v>
      </c>
      <c r="C542" s="1" t="s">
        <v>695</v>
      </c>
      <c r="D542" s="2">
        <v>-6.4668655000000005E-2</v>
      </c>
      <c r="E542">
        <v>87179</v>
      </c>
      <c r="F542">
        <v>2018</v>
      </c>
      <c r="G542">
        <v>2</v>
      </c>
      <c r="H542"/>
      <c r="I542"/>
      <c r="J542"/>
      <c r="K542"/>
      <c r="L542"/>
      <c r="M542"/>
      <c r="N542"/>
      <c r="O542"/>
      <c r="P542"/>
      <c r="Q542"/>
      <c r="R542"/>
      <c r="S542" s="10">
        <f t="shared" si="39"/>
        <v>0</v>
      </c>
      <c r="T542"/>
      <c r="U542"/>
      <c r="V542"/>
      <c r="W542"/>
      <c r="X542"/>
      <c r="Y542"/>
      <c r="Z542"/>
    </row>
    <row r="543" spans="1:26" hidden="1" x14ac:dyDescent="0.25">
      <c r="A543" t="s">
        <v>15</v>
      </c>
      <c r="B543" t="s">
        <v>16</v>
      </c>
      <c r="C543" s="1" t="s">
        <v>17</v>
      </c>
      <c r="D543" s="2">
        <v>-6.4570749999999996E-2</v>
      </c>
      <c r="E543">
        <v>13260</v>
      </c>
      <c r="F543">
        <v>2018</v>
      </c>
      <c r="G543">
        <v>2</v>
      </c>
      <c r="H543"/>
      <c r="I543"/>
      <c r="J543"/>
      <c r="K543"/>
      <c r="L543"/>
      <c r="M543"/>
      <c r="N543"/>
      <c r="O543"/>
      <c r="P543"/>
      <c r="Q543"/>
      <c r="R543"/>
      <c r="S543" s="10">
        <f t="shared" si="39"/>
        <v>0</v>
      </c>
      <c r="T543"/>
      <c r="U543"/>
      <c r="V543"/>
      <c r="W543"/>
      <c r="X543"/>
      <c r="Y543"/>
      <c r="Z543"/>
    </row>
    <row r="544" spans="1:26" hidden="1" x14ac:dyDescent="0.25">
      <c r="A544" t="s">
        <v>7802</v>
      </c>
      <c r="B544" t="s">
        <v>7803</v>
      </c>
      <c r="C544" s="1" t="s">
        <v>7804</v>
      </c>
      <c r="D544" s="2">
        <v>-6.4404654000000006E-2</v>
      </c>
      <c r="E544">
        <v>89922</v>
      </c>
      <c r="F544">
        <v>2018</v>
      </c>
      <c r="G544">
        <v>2</v>
      </c>
      <c r="H544"/>
      <c r="I544"/>
      <c r="J544"/>
      <c r="K544"/>
      <c r="L544"/>
      <c r="M544"/>
      <c r="N544"/>
      <c r="O544"/>
      <c r="P544"/>
      <c r="Q544"/>
      <c r="R544"/>
      <c r="S544" s="10">
        <f t="shared" si="39"/>
        <v>0</v>
      </c>
      <c r="T544"/>
      <c r="U544"/>
      <c r="V544"/>
      <c r="W544"/>
      <c r="X544"/>
      <c r="Y544"/>
      <c r="Z544"/>
    </row>
    <row r="545" spans="1:26" hidden="1" x14ac:dyDescent="0.25">
      <c r="A545" t="s">
        <v>7805</v>
      </c>
      <c r="B545" t="s">
        <v>7806</v>
      </c>
      <c r="C545" s="1" t="s">
        <v>7807</v>
      </c>
      <c r="D545" s="2">
        <v>-6.4149959000000006E-2</v>
      </c>
      <c r="E545">
        <v>13700</v>
      </c>
      <c r="F545">
        <v>2018</v>
      </c>
      <c r="G545">
        <v>2</v>
      </c>
      <c r="H545"/>
      <c r="I545"/>
      <c r="J545"/>
      <c r="K545"/>
      <c r="L545"/>
      <c r="M545"/>
      <c r="N545"/>
      <c r="O545"/>
      <c r="P545"/>
      <c r="Q545"/>
      <c r="R545"/>
      <c r="S545" s="10">
        <f t="shared" si="39"/>
        <v>0</v>
      </c>
      <c r="T545"/>
      <c r="U545"/>
      <c r="V545"/>
      <c r="W545"/>
      <c r="X545"/>
      <c r="Y545"/>
      <c r="Z545"/>
    </row>
    <row r="546" spans="1:26" hidden="1" x14ac:dyDescent="0.25">
      <c r="A546" t="s">
        <v>5282</v>
      </c>
      <c r="B546" t="s">
        <v>5283</v>
      </c>
      <c r="C546" s="1" t="s">
        <v>5284</v>
      </c>
      <c r="D546" s="2">
        <v>-6.3948478000000003E-2</v>
      </c>
      <c r="E546">
        <v>15110</v>
      </c>
      <c r="F546">
        <v>2018</v>
      </c>
      <c r="G546">
        <v>2</v>
      </c>
      <c r="H546"/>
      <c r="I546"/>
      <c r="J546"/>
      <c r="K546"/>
      <c r="L546"/>
      <c r="M546"/>
      <c r="N546"/>
      <c r="O546"/>
      <c r="P546"/>
      <c r="Q546"/>
      <c r="R546"/>
      <c r="S546" s="10">
        <f t="shared" si="39"/>
        <v>0</v>
      </c>
      <c r="T546"/>
      <c r="U546"/>
      <c r="V546"/>
      <c r="W546"/>
      <c r="X546"/>
      <c r="Y546"/>
      <c r="Z546"/>
    </row>
    <row r="547" spans="1:26" hidden="1" x14ac:dyDescent="0.25">
      <c r="A547" t="s">
        <v>6144</v>
      </c>
      <c r="B547" t="s">
        <v>6145</v>
      </c>
      <c r="C547" s="1" t="s">
        <v>6146</v>
      </c>
      <c r="D547" s="2">
        <v>-6.3674033000000005E-2</v>
      </c>
      <c r="E547">
        <v>29058</v>
      </c>
      <c r="F547">
        <v>2018</v>
      </c>
      <c r="G547">
        <v>2</v>
      </c>
      <c r="H547"/>
      <c r="I547"/>
      <c r="J547"/>
      <c r="K547"/>
      <c r="L547"/>
      <c r="M547"/>
      <c r="N547"/>
      <c r="O547"/>
      <c r="P547"/>
      <c r="Q547"/>
      <c r="R547"/>
      <c r="S547" s="10">
        <f t="shared" si="39"/>
        <v>0</v>
      </c>
      <c r="T547"/>
      <c r="U547"/>
      <c r="V547"/>
      <c r="W547"/>
      <c r="X547"/>
      <c r="Y547"/>
      <c r="Z547"/>
    </row>
    <row r="548" spans="1:26" hidden="1" x14ac:dyDescent="0.25">
      <c r="A548" t="s">
        <v>2177</v>
      </c>
      <c r="B548" t="s">
        <v>2178</v>
      </c>
      <c r="C548" s="1" t="s">
        <v>3858</v>
      </c>
      <c r="D548" s="2">
        <v>-6.3413567000000004E-2</v>
      </c>
      <c r="E548">
        <v>64785</v>
      </c>
      <c r="F548">
        <v>2018</v>
      </c>
      <c r="G548">
        <v>2</v>
      </c>
      <c r="H548"/>
      <c r="I548"/>
      <c r="J548"/>
      <c r="K548"/>
      <c r="L548"/>
      <c r="M548"/>
      <c r="N548"/>
      <c r="O548"/>
      <c r="P548"/>
      <c r="Q548"/>
      <c r="R548"/>
      <c r="S548" s="10">
        <f t="shared" si="39"/>
        <v>0</v>
      </c>
      <c r="T548"/>
      <c r="U548"/>
      <c r="V548"/>
      <c r="W548"/>
      <c r="X548"/>
      <c r="Y548"/>
      <c r="Z548"/>
    </row>
    <row r="549" spans="1:26" hidden="1" x14ac:dyDescent="0.25">
      <c r="A549" t="s">
        <v>2780</v>
      </c>
      <c r="B549" t="s">
        <v>2781</v>
      </c>
      <c r="C549" s="1" t="s">
        <v>2782</v>
      </c>
      <c r="D549" s="2">
        <v>-6.2155060999999998E-2</v>
      </c>
      <c r="E549">
        <v>12577</v>
      </c>
      <c r="F549">
        <v>2018</v>
      </c>
      <c r="G549">
        <v>2</v>
      </c>
      <c r="H549"/>
      <c r="I549"/>
      <c r="J549"/>
      <c r="K549"/>
      <c r="L549"/>
      <c r="M549"/>
      <c r="N549"/>
      <c r="O549"/>
      <c r="P549"/>
      <c r="Q549"/>
      <c r="R549"/>
      <c r="S549" s="10">
        <f t="shared" si="39"/>
        <v>0</v>
      </c>
      <c r="T549"/>
      <c r="U549"/>
      <c r="V549"/>
      <c r="W549"/>
      <c r="X549"/>
      <c r="Y549"/>
      <c r="Z549"/>
    </row>
    <row r="550" spans="1:26" hidden="1" x14ac:dyDescent="0.25">
      <c r="A550" t="s">
        <v>7808</v>
      </c>
      <c r="B550" t="s">
        <v>7809</v>
      </c>
      <c r="C550" s="1" t="s">
        <v>7810</v>
      </c>
      <c r="D550" s="2">
        <v>-6.2065257999999998E-2</v>
      </c>
      <c r="E550">
        <v>17351</v>
      </c>
      <c r="F550">
        <v>2018</v>
      </c>
      <c r="G550">
        <v>2</v>
      </c>
      <c r="H550"/>
      <c r="I550"/>
      <c r="J550"/>
      <c r="K550"/>
      <c r="L550"/>
      <c r="M550"/>
      <c r="N550"/>
      <c r="O550"/>
      <c r="P550"/>
      <c r="Q550"/>
      <c r="R550"/>
      <c r="S550" s="10">
        <f t="shared" si="39"/>
        <v>0</v>
      </c>
      <c r="T550"/>
      <c r="U550"/>
      <c r="V550"/>
      <c r="W550"/>
      <c r="X550"/>
      <c r="Y550"/>
      <c r="Z550"/>
    </row>
    <row r="551" spans="1:26" hidden="1" x14ac:dyDescent="0.25">
      <c r="A551" t="s">
        <v>4537</v>
      </c>
      <c r="B551" t="s">
        <v>4538</v>
      </c>
      <c r="C551" s="1" t="s">
        <v>4539</v>
      </c>
      <c r="D551" s="2">
        <v>-6.1826681000000001E-2</v>
      </c>
      <c r="E551">
        <v>90973</v>
      </c>
      <c r="F551">
        <v>2018</v>
      </c>
      <c r="G551">
        <v>2</v>
      </c>
      <c r="H551"/>
      <c r="I551"/>
      <c r="J551"/>
      <c r="K551"/>
      <c r="L551"/>
      <c r="M551"/>
      <c r="N551"/>
      <c r="O551"/>
      <c r="P551"/>
      <c r="Q551"/>
      <c r="R551"/>
      <c r="S551" s="10">
        <f t="shared" si="39"/>
        <v>0</v>
      </c>
      <c r="T551"/>
      <c r="U551"/>
      <c r="V551"/>
      <c r="W551"/>
      <c r="X551"/>
      <c r="Y551"/>
      <c r="Z551"/>
    </row>
    <row r="552" spans="1:26" hidden="1" x14ac:dyDescent="0.25">
      <c r="A552" t="s">
        <v>1222</v>
      </c>
      <c r="B552" t="s">
        <v>1223</v>
      </c>
      <c r="C552" s="1" t="s">
        <v>3731</v>
      </c>
      <c r="D552" s="2">
        <v>-6.1724899999999999E-2</v>
      </c>
      <c r="E552">
        <v>89387</v>
      </c>
      <c r="F552">
        <v>2018</v>
      </c>
      <c r="G552">
        <v>2</v>
      </c>
      <c r="H552"/>
      <c r="I552"/>
      <c r="J552"/>
      <c r="K552"/>
      <c r="L552"/>
      <c r="M552"/>
      <c r="N552"/>
      <c r="O552"/>
      <c r="P552"/>
      <c r="Q552"/>
      <c r="R552"/>
      <c r="S552" s="10">
        <f t="shared" si="39"/>
        <v>0</v>
      </c>
      <c r="T552"/>
      <c r="U552"/>
      <c r="V552"/>
      <c r="W552"/>
      <c r="X552"/>
      <c r="Y552"/>
      <c r="Z552"/>
    </row>
    <row r="553" spans="1:26" hidden="1" x14ac:dyDescent="0.25">
      <c r="A553" t="s">
        <v>7191</v>
      </c>
      <c r="B553" t="s">
        <v>7192</v>
      </c>
      <c r="C553" s="1" t="s">
        <v>7193</v>
      </c>
      <c r="D553" s="2">
        <v>-6.1528868E-2</v>
      </c>
      <c r="E553">
        <v>39917</v>
      </c>
      <c r="F553">
        <v>2018</v>
      </c>
      <c r="G553">
        <v>2</v>
      </c>
      <c r="H553"/>
      <c r="I553"/>
      <c r="J553"/>
      <c r="K553"/>
      <c r="L553"/>
      <c r="M553"/>
      <c r="N553"/>
      <c r="O553"/>
      <c r="P553"/>
      <c r="Q553"/>
      <c r="R553"/>
      <c r="S553" s="10">
        <f t="shared" si="39"/>
        <v>0</v>
      </c>
      <c r="T553"/>
      <c r="U553"/>
      <c r="V553"/>
      <c r="W553"/>
      <c r="X553"/>
      <c r="Y553"/>
      <c r="Z553"/>
    </row>
    <row r="554" spans="1:26" hidden="1" x14ac:dyDescent="0.25">
      <c r="A554" t="s">
        <v>4067</v>
      </c>
      <c r="B554" t="s">
        <v>4068</v>
      </c>
      <c r="C554" s="1" t="s">
        <v>4069</v>
      </c>
      <c r="D554" s="2">
        <v>-6.1461387999999999E-2</v>
      </c>
      <c r="E554">
        <v>14312</v>
      </c>
      <c r="F554">
        <v>2018</v>
      </c>
      <c r="G554">
        <v>2</v>
      </c>
      <c r="H554"/>
      <c r="I554"/>
      <c r="J554"/>
      <c r="K554"/>
      <c r="L554"/>
      <c r="M554"/>
      <c r="N554"/>
      <c r="O554"/>
      <c r="P554"/>
      <c r="Q554"/>
      <c r="R554"/>
      <c r="S554" s="10">
        <f t="shared" si="39"/>
        <v>0</v>
      </c>
      <c r="T554"/>
      <c r="U554"/>
      <c r="V554"/>
      <c r="W554"/>
      <c r="X554"/>
      <c r="Y554"/>
      <c r="Z554"/>
    </row>
    <row r="555" spans="1:26" hidden="1" x14ac:dyDescent="0.25">
      <c r="A555" t="s">
        <v>5967</v>
      </c>
      <c r="B555" t="s">
        <v>5968</v>
      </c>
      <c r="C555" s="1" t="s">
        <v>5969</v>
      </c>
      <c r="D555" s="2">
        <v>-6.1149797999999998E-2</v>
      </c>
      <c r="E555">
        <v>12363</v>
      </c>
      <c r="F555">
        <v>2018</v>
      </c>
      <c r="G555">
        <v>2</v>
      </c>
      <c r="H555"/>
      <c r="I555"/>
      <c r="J555"/>
      <c r="K555"/>
      <c r="L555"/>
      <c r="M555"/>
      <c r="N555"/>
      <c r="O555"/>
      <c r="P555"/>
      <c r="Q555"/>
      <c r="R555"/>
      <c r="S555" s="10">
        <f t="shared" si="39"/>
        <v>0</v>
      </c>
      <c r="T555"/>
      <c r="U555"/>
      <c r="V555"/>
      <c r="W555"/>
      <c r="X555"/>
      <c r="Y555"/>
      <c r="Z555"/>
    </row>
    <row r="556" spans="1:26" hidden="1" x14ac:dyDescent="0.25">
      <c r="A556" t="s">
        <v>5514</v>
      </c>
      <c r="B556" t="s">
        <v>5515</v>
      </c>
      <c r="C556" s="1" t="s">
        <v>5516</v>
      </c>
      <c r="D556" s="2">
        <v>-6.0820283000000003E-2</v>
      </c>
      <c r="E556">
        <v>15305</v>
      </c>
      <c r="F556">
        <v>2018</v>
      </c>
      <c r="G556">
        <v>2</v>
      </c>
      <c r="H556"/>
      <c r="I556"/>
      <c r="J556"/>
      <c r="K556"/>
      <c r="L556"/>
      <c r="M556"/>
      <c r="N556"/>
      <c r="O556"/>
      <c r="P556"/>
      <c r="Q556"/>
      <c r="R556"/>
      <c r="S556" s="10">
        <f t="shared" si="39"/>
        <v>0</v>
      </c>
      <c r="T556"/>
      <c r="U556"/>
      <c r="V556"/>
      <c r="W556"/>
      <c r="X556"/>
      <c r="Y556"/>
      <c r="Z556"/>
    </row>
    <row r="557" spans="1:26" hidden="1" x14ac:dyDescent="0.25">
      <c r="A557" t="s">
        <v>1451</v>
      </c>
      <c r="B557" t="s">
        <v>1452</v>
      </c>
      <c r="C557" s="1" t="s">
        <v>1453</v>
      </c>
      <c r="D557" s="2">
        <v>-6.0117218E-2</v>
      </c>
      <c r="E557">
        <v>88564</v>
      </c>
      <c r="F557">
        <v>2018</v>
      </c>
      <c r="G557">
        <v>2</v>
      </c>
      <c r="H557"/>
      <c r="I557"/>
      <c r="J557"/>
      <c r="K557"/>
      <c r="L557"/>
      <c r="M557"/>
      <c r="N557"/>
      <c r="O557"/>
      <c r="P557"/>
      <c r="Q557"/>
      <c r="R557"/>
      <c r="S557" s="10">
        <f t="shared" si="39"/>
        <v>0</v>
      </c>
      <c r="T557"/>
      <c r="U557"/>
      <c r="V557"/>
      <c r="W557"/>
      <c r="X557"/>
      <c r="Y557"/>
      <c r="Z557"/>
    </row>
    <row r="558" spans="1:26" hidden="1" x14ac:dyDescent="0.25">
      <c r="A558" t="s">
        <v>6895</v>
      </c>
      <c r="B558" t="s">
        <v>6896</v>
      </c>
      <c r="C558" s="1" t="s">
        <v>6897</v>
      </c>
      <c r="D558" s="2">
        <v>-5.9752395E-2</v>
      </c>
      <c r="E558">
        <v>93350</v>
      </c>
      <c r="F558">
        <v>2018</v>
      </c>
      <c r="G558">
        <v>2</v>
      </c>
      <c r="H558"/>
      <c r="I558"/>
      <c r="J558"/>
      <c r="K558"/>
      <c r="L558"/>
      <c r="M558"/>
      <c r="N558"/>
      <c r="O558"/>
      <c r="P558"/>
      <c r="Q558"/>
      <c r="R558"/>
      <c r="S558" s="10">
        <f t="shared" si="39"/>
        <v>0</v>
      </c>
      <c r="T558"/>
      <c r="U558"/>
      <c r="V558"/>
      <c r="W558"/>
      <c r="X558"/>
      <c r="Y558"/>
      <c r="Z558"/>
    </row>
    <row r="559" spans="1:26" hidden="1" x14ac:dyDescent="0.25">
      <c r="A559" t="s">
        <v>4449</v>
      </c>
      <c r="B559" t="s">
        <v>4450</v>
      </c>
      <c r="C559" s="1" t="s">
        <v>4451</v>
      </c>
      <c r="D559" s="2">
        <v>-5.9688036999999999E-2</v>
      </c>
      <c r="E559">
        <v>78955</v>
      </c>
      <c r="F559">
        <v>2018</v>
      </c>
      <c r="G559">
        <v>2</v>
      </c>
      <c r="H559"/>
      <c r="I559"/>
      <c r="J559"/>
      <c r="K559"/>
      <c r="L559"/>
      <c r="M559"/>
      <c r="N559"/>
      <c r="O559"/>
      <c r="P559"/>
      <c r="Q559"/>
      <c r="R559"/>
      <c r="S559" s="10">
        <f t="shared" si="39"/>
        <v>0</v>
      </c>
      <c r="T559"/>
      <c r="U559"/>
      <c r="V559"/>
      <c r="W559"/>
      <c r="X559"/>
      <c r="Y559"/>
      <c r="Z559"/>
    </row>
    <row r="560" spans="1:26" hidden="1" x14ac:dyDescent="0.25">
      <c r="A560" t="s">
        <v>2453</v>
      </c>
      <c r="B560" t="s">
        <v>2454</v>
      </c>
      <c r="C560" s="1" t="s">
        <v>3893</v>
      </c>
      <c r="D560" s="2">
        <v>-5.9532567000000002E-2</v>
      </c>
      <c r="E560">
        <v>88897</v>
      </c>
      <c r="F560">
        <v>2018</v>
      </c>
      <c r="G560">
        <v>2</v>
      </c>
      <c r="H560"/>
      <c r="I560"/>
      <c r="J560"/>
      <c r="K560"/>
      <c r="L560"/>
      <c r="M560"/>
      <c r="N560"/>
      <c r="O560"/>
      <c r="P560"/>
      <c r="Q560"/>
      <c r="R560"/>
      <c r="S560" s="10">
        <f t="shared" si="39"/>
        <v>0</v>
      </c>
      <c r="T560"/>
      <c r="U560"/>
      <c r="V560"/>
      <c r="W560"/>
      <c r="X560"/>
      <c r="Y560"/>
      <c r="Z560"/>
    </row>
    <row r="561" spans="1:26" hidden="1" x14ac:dyDescent="0.25">
      <c r="A561" t="s">
        <v>5899</v>
      </c>
      <c r="B561" t="s">
        <v>5900</v>
      </c>
      <c r="C561" s="1" t="s">
        <v>5901</v>
      </c>
      <c r="D561" s="2">
        <v>-5.9497095E-2</v>
      </c>
      <c r="E561">
        <v>15789</v>
      </c>
      <c r="F561">
        <v>2018</v>
      </c>
      <c r="G561">
        <v>2</v>
      </c>
      <c r="H561"/>
      <c r="I561"/>
      <c r="J561"/>
      <c r="K561"/>
      <c r="L561"/>
      <c r="M561"/>
      <c r="N561"/>
      <c r="O561"/>
      <c r="P561"/>
      <c r="Q561"/>
      <c r="R561"/>
      <c r="S561" s="10">
        <f t="shared" si="39"/>
        <v>0</v>
      </c>
      <c r="T561"/>
      <c r="U561"/>
      <c r="V561"/>
      <c r="W561"/>
      <c r="X561"/>
      <c r="Y561"/>
      <c r="Z561"/>
    </row>
    <row r="562" spans="1:26" hidden="1" x14ac:dyDescent="0.25">
      <c r="A562" t="s">
        <v>4517</v>
      </c>
      <c r="B562" t="s">
        <v>4518</v>
      </c>
      <c r="C562" s="1" t="s">
        <v>5951</v>
      </c>
      <c r="D562" s="2">
        <v>-5.9460108999999997E-2</v>
      </c>
      <c r="E562">
        <v>11394</v>
      </c>
      <c r="F562">
        <v>2018</v>
      </c>
      <c r="G562">
        <v>2</v>
      </c>
      <c r="H562"/>
      <c r="I562"/>
      <c r="J562"/>
      <c r="K562"/>
      <c r="L562"/>
      <c r="M562"/>
      <c r="N562"/>
      <c r="O562"/>
      <c r="P562"/>
      <c r="Q562"/>
      <c r="R562"/>
      <c r="S562" s="10">
        <f t="shared" si="39"/>
        <v>0</v>
      </c>
      <c r="T562"/>
      <c r="U562"/>
      <c r="V562"/>
      <c r="W562"/>
      <c r="X562"/>
      <c r="Y562"/>
      <c r="Z562"/>
    </row>
    <row r="563" spans="1:26" hidden="1" x14ac:dyDescent="0.25">
      <c r="A563" t="s">
        <v>549</v>
      </c>
      <c r="B563" t="s">
        <v>7811</v>
      </c>
      <c r="C563" s="1" t="s">
        <v>550</v>
      </c>
      <c r="D563" s="2">
        <v>-5.9435688E-2</v>
      </c>
      <c r="E563">
        <v>13901</v>
      </c>
      <c r="F563">
        <v>2018</v>
      </c>
      <c r="G563">
        <v>2</v>
      </c>
      <c r="H563"/>
      <c r="I563"/>
      <c r="J563"/>
      <c r="K563"/>
      <c r="L563"/>
      <c r="M563"/>
      <c r="N563"/>
      <c r="O563"/>
      <c r="P563"/>
      <c r="Q563"/>
      <c r="R563"/>
      <c r="S563" s="10">
        <f t="shared" si="39"/>
        <v>0</v>
      </c>
      <c r="T563"/>
      <c r="U563"/>
      <c r="V563"/>
      <c r="W563"/>
      <c r="X563"/>
      <c r="Y563"/>
      <c r="Z563"/>
    </row>
    <row r="564" spans="1:26" hidden="1" x14ac:dyDescent="0.25">
      <c r="A564" t="s">
        <v>478</v>
      </c>
      <c r="B564" t="s">
        <v>479</v>
      </c>
      <c r="C564" s="1" t="s">
        <v>3622</v>
      </c>
      <c r="D564" s="2">
        <v>-5.9396426000000002E-2</v>
      </c>
      <c r="E564">
        <v>12644</v>
      </c>
      <c r="F564">
        <v>2018</v>
      </c>
      <c r="G564">
        <v>2</v>
      </c>
      <c r="H564"/>
      <c r="I564"/>
      <c r="J564"/>
      <c r="K564"/>
      <c r="L564"/>
      <c r="M564"/>
      <c r="N564"/>
      <c r="O564"/>
      <c r="P564"/>
      <c r="Q564"/>
      <c r="R564"/>
      <c r="S564" s="10">
        <f t="shared" si="39"/>
        <v>0</v>
      </c>
      <c r="T564"/>
      <c r="U564"/>
      <c r="V564"/>
      <c r="W564"/>
      <c r="X564"/>
      <c r="Y564"/>
      <c r="Z564"/>
    </row>
    <row r="565" spans="1:26" hidden="1" x14ac:dyDescent="0.25">
      <c r="A565" t="s">
        <v>66</v>
      </c>
      <c r="B565" t="s">
        <v>67</v>
      </c>
      <c r="C565" s="1" t="s">
        <v>68</v>
      </c>
      <c r="D565" s="2">
        <v>-5.8994391E-2</v>
      </c>
      <c r="E565">
        <v>91616</v>
      </c>
      <c r="F565">
        <v>2018</v>
      </c>
      <c r="G565">
        <v>2</v>
      </c>
      <c r="H565"/>
      <c r="I565"/>
      <c r="J565"/>
      <c r="K565"/>
      <c r="L565"/>
      <c r="M565"/>
      <c r="N565"/>
      <c r="O565"/>
      <c r="P565"/>
      <c r="Q565"/>
      <c r="R565"/>
      <c r="S565" s="10">
        <f t="shared" si="39"/>
        <v>0</v>
      </c>
      <c r="T565"/>
      <c r="U565"/>
      <c r="V565"/>
      <c r="W565"/>
      <c r="X565"/>
      <c r="Y565"/>
      <c r="Z565"/>
    </row>
    <row r="566" spans="1:26" hidden="1" x14ac:dyDescent="0.25">
      <c r="A566" t="s">
        <v>776</v>
      </c>
      <c r="B566" t="s">
        <v>777</v>
      </c>
      <c r="C566" s="1" t="s">
        <v>3214</v>
      </c>
      <c r="D566" s="2">
        <v>-5.8453222999999999E-2</v>
      </c>
      <c r="E566">
        <v>13769</v>
      </c>
      <c r="F566">
        <v>2018</v>
      </c>
      <c r="G566">
        <v>2</v>
      </c>
      <c r="H566"/>
      <c r="I566"/>
      <c r="J566"/>
      <c r="K566"/>
      <c r="L566"/>
      <c r="M566"/>
      <c r="N566"/>
      <c r="O566"/>
      <c r="P566"/>
      <c r="Q566"/>
      <c r="R566"/>
      <c r="S566" s="10">
        <f t="shared" si="39"/>
        <v>0</v>
      </c>
      <c r="T566"/>
      <c r="U566"/>
      <c r="V566"/>
      <c r="W566"/>
      <c r="X566"/>
      <c r="Y566"/>
      <c r="Z566"/>
    </row>
    <row r="567" spans="1:26" hidden="1" x14ac:dyDescent="0.25">
      <c r="A567" t="s">
        <v>2250</v>
      </c>
      <c r="B567" t="s">
        <v>2251</v>
      </c>
      <c r="C567" s="1" t="s">
        <v>2252</v>
      </c>
      <c r="D567" s="2">
        <v>-5.8319587999999999E-2</v>
      </c>
      <c r="E567">
        <v>92326</v>
      </c>
      <c r="F567">
        <v>2018</v>
      </c>
      <c r="G567">
        <v>2</v>
      </c>
      <c r="H567"/>
      <c r="I567"/>
      <c r="J567"/>
      <c r="K567"/>
      <c r="L567"/>
      <c r="M567"/>
      <c r="N567"/>
      <c r="O567"/>
      <c r="P567"/>
      <c r="Q567"/>
      <c r="R567"/>
      <c r="S567" s="10">
        <f t="shared" si="39"/>
        <v>0</v>
      </c>
      <c r="T567"/>
      <c r="U567"/>
      <c r="V567"/>
      <c r="W567"/>
      <c r="X567"/>
      <c r="Y567"/>
      <c r="Z567"/>
    </row>
    <row r="568" spans="1:26" hidden="1" x14ac:dyDescent="0.25">
      <c r="A568" t="s">
        <v>739</v>
      </c>
      <c r="B568" t="s">
        <v>740</v>
      </c>
      <c r="C568" s="1" t="s">
        <v>741</v>
      </c>
      <c r="D568" s="2">
        <v>-5.8161422999999997E-2</v>
      </c>
      <c r="E568">
        <v>89003</v>
      </c>
      <c r="F568">
        <v>2018</v>
      </c>
      <c r="G568">
        <v>2</v>
      </c>
      <c r="H568"/>
      <c r="I568"/>
      <c r="J568"/>
      <c r="K568"/>
      <c r="L568"/>
      <c r="M568"/>
      <c r="N568"/>
      <c r="O568"/>
      <c r="P568"/>
      <c r="Q568"/>
      <c r="R568"/>
      <c r="S568" s="10">
        <f t="shared" si="39"/>
        <v>0</v>
      </c>
      <c r="T568"/>
      <c r="U568"/>
      <c r="V568"/>
      <c r="W568"/>
      <c r="X568"/>
      <c r="Y568"/>
      <c r="Z568"/>
    </row>
    <row r="569" spans="1:26" hidden="1" x14ac:dyDescent="0.25">
      <c r="A569" t="s">
        <v>6089</v>
      </c>
      <c r="B569" t="s">
        <v>6090</v>
      </c>
      <c r="C569" s="1" t="s">
        <v>6091</v>
      </c>
      <c r="D569" s="2">
        <v>-5.7546987000000001E-2</v>
      </c>
      <c r="E569">
        <v>13452</v>
      </c>
      <c r="F569">
        <v>2018</v>
      </c>
      <c r="G569">
        <v>2</v>
      </c>
      <c r="H569"/>
      <c r="I569"/>
      <c r="J569"/>
      <c r="K569"/>
      <c r="L569"/>
      <c r="M569"/>
      <c r="N569"/>
      <c r="O569"/>
      <c r="P569"/>
      <c r="Q569"/>
      <c r="R569"/>
      <c r="S569" s="10">
        <f t="shared" si="39"/>
        <v>0</v>
      </c>
      <c r="T569"/>
      <c r="U569"/>
      <c r="V569"/>
      <c r="W569"/>
      <c r="X569"/>
      <c r="Y569"/>
      <c r="Z569"/>
    </row>
    <row r="570" spans="1:26" hidden="1" x14ac:dyDescent="0.25">
      <c r="A570" t="s">
        <v>5601</v>
      </c>
      <c r="B570" t="s">
        <v>5602</v>
      </c>
      <c r="C570" s="1" t="s">
        <v>5603</v>
      </c>
      <c r="D570" s="2">
        <v>-5.6883140999999998E-2</v>
      </c>
      <c r="E570">
        <v>14615</v>
      </c>
      <c r="F570">
        <v>2018</v>
      </c>
      <c r="G570">
        <v>2</v>
      </c>
      <c r="H570"/>
      <c r="I570"/>
      <c r="J570"/>
      <c r="K570"/>
      <c r="L570"/>
      <c r="M570"/>
      <c r="N570"/>
      <c r="O570"/>
      <c r="P570"/>
      <c r="Q570"/>
      <c r="R570"/>
      <c r="S570" s="10">
        <f t="shared" si="39"/>
        <v>0</v>
      </c>
      <c r="T570"/>
      <c r="U570"/>
      <c r="V570"/>
      <c r="W570"/>
      <c r="X570"/>
      <c r="Y570"/>
      <c r="Z570"/>
    </row>
    <row r="571" spans="1:26" hidden="1" x14ac:dyDescent="0.25">
      <c r="A571" t="s">
        <v>5837</v>
      </c>
      <c r="B571" t="s">
        <v>5838</v>
      </c>
      <c r="C571" s="1" t="s">
        <v>5839</v>
      </c>
      <c r="D571" s="2">
        <v>-5.6582905000000003E-2</v>
      </c>
      <c r="E571">
        <v>13003</v>
      </c>
      <c r="F571">
        <v>2018</v>
      </c>
      <c r="G571">
        <v>2</v>
      </c>
      <c r="H571"/>
      <c r="I571"/>
      <c r="J571"/>
      <c r="K571"/>
      <c r="L571"/>
      <c r="M571"/>
      <c r="N571"/>
      <c r="O571"/>
      <c r="P571"/>
      <c r="Q571"/>
      <c r="R571"/>
      <c r="S571" s="10">
        <f t="shared" si="39"/>
        <v>0</v>
      </c>
      <c r="T571"/>
      <c r="U571"/>
      <c r="V571"/>
      <c r="W571"/>
      <c r="X571"/>
      <c r="Y571"/>
      <c r="Z571"/>
    </row>
    <row r="572" spans="1:26" hidden="1" x14ac:dyDescent="0.25">
      <c r="A572" t="s">
        <v>1823</v>
      </c>
      <c r="B572" t="s">
        <v>4457</v>
      </c>
      <c r="C572" s="1" t="s">
        <v>4189</v>
      </c>
      <c r="D572" s="2">
        <v>-5.6420736999999999E-2</v>
      </c>
      <c r="E572">
        <v>90537</v>
      </c>
      <c r="F572">
        <v>2018</v>
      </c>
      <c r="G572">
        <v>2</v>
      </c>
      <c r="H572"/>
      <c r="I572"/>
      <c r="J572"/>
      <c r="K572"/>
      <c r="L572"/>
      <c r="M572"/>
      <c r="N572"/>
      <c r="O572"/>
      <c r="P572"/>
      <c r="Q572"/>
      <c r="R572"/>
      <c r="S572" s="10">
        <f t="shared" si="39"/>
        <v>0</v>
      </c>
      <c r="T572"/>
      <c r="U572"/>
      <c r="V572"/>
      <c r="W572"/>
      <c r="X572"/>
      <c r="Y572"/>
      <c r="Z572"/>
    </row>
    <row r="573" spans="1:26" hidden="1" x14ac:dyDescent="0.25">
      <c r="A573" t="s">
        <v>4094</v>
      </c>
      <c r="B573" t="s">
        <v>4095</v>
      </c>
      <c r="C573" s="1" t="s">
        <v>4096</v>
      </c>
      <c r="D573" s="2">
        <v>-5.6303546000000003E-2</v>
      </c>
      <c r="E573">
        <v>14244</v>
      </c>
      <c r="F573">
        <v>2018</v>
      </c>
      <c r="G573">
        <v>2</v>
      </c>
      <c r="H573"/>
      <c r="I573"/>
      <c r="J573"/>
      <c r="K573"/>
      <c r="L573"/>
      <c r="M573"/>
      <c r="N573"/>
      <c r="O573"/>
      <c r="P573"/>
      <c r="Q573"/>
      <c r="R573"/>
      <c r="S573" s="10">
        <f t="shared" si="39"/>
        <v>0</v>
      </c>
      <c r="T573"/>
      <c r="U573"/>
      <c r="V573"/>
      <c r="W573"/>
      <c r="X573"/>
      <c r="Y573"/>
      <c r="Z573"/>
    </row>
    <row r="574" spans="1:26" hidden="1" x14ac:dyDescent="0.25">
      <c r="A574" t="s">
        <v>275</v>
      </c>
      <c r="B574" t="s">
        <v>276</v>
      </c>
      <c r="C574" s="1" t="s">
        <v>277</v>
      </c>
      <c r="D574" s="2">
        <v>-5.6123845999999998E-2</v>
      </c>
      <c r="E574">
        <v>92097</v>
      </c>
      <c r="F574">
        <v>2018</v>
      </c>
      <c r="G574">
        <v>2</v>
      </c>
      <c r="H574"/>
      <c r="I574"/>
      <c r="J574"/>
      <c r="K574"/>
      <c r="L574"/>
      <c r="M574"/>
      <c r="N574"/>
      <c r="O574"/>
      <c r="P574"/>
      <c r="Q574"/>
      <c r="R574"/>
      <c r="S574" s="10">
        <f t="shared" si="39"/>
        <v>0</v>
      </c>
      <c r="T574"/>
      <c r="U574"/>
      <c r="V574"/>
      <c r="W574"/>
      <c r="X574"/>
      <c r="Y574"/>
      <c r="Z574"/>
    </row>
    <row r="575" spans="1:26" hidden="1" x14ac:dyDescent="0.25">
      <c r="A575" t="s">
        <v>4691</v>
      </c>
      <c r="B575" t="s">
        <v>4692</v>
      </c>
      <c r="C575" s="1" t="s">
        <v>4693</v>
      </c>
      <c r="D575" s="2">
        <v>-5.5931033999999998E-2</v>
      </c>
      <c r="E575">
        <v>88546</v>
      </c>
      <c r="F575">
        <v>2018</v>
      </c>
      <c r="G575">
        <v>2</v>
      </c>
      <c r="H575"/>
      <c r="I575"/>
      <c r="J575"/>
      <c r="K575"/>
      <c r="L575"/>
      <c r="M575"/>
      <c r="N575"/>
      <c r="O575"/>
      <c r="P575"/>
      <c r="Q575"/>
      <c r="R575"/>
      <c r="S575" s="10">
        <f t="shared" si="39"/>
        <v>0</v>
      </c>
      <c r="T575"/>
      <c r="U575"/>
      <c r="V575"/>
      <c r="W575"/>
      <c r="X575"/>
      <c r="Y575"/>
      <c r="Z575"/>
    </row>
    <row r="576" spans="1:26" hidden="1" x14ac:dyDescent="0.25">
      <c r="A576" t="s">
        <v>1270</v>
      </c>
      <c r="B576" t="s">
        <v>1271</v>
      </c>
      <c r="C576" s="1" t="s">
        <v>5926</v>
      </c>
      <c r="D576" s="2">
        <v>-5.5850845000000003E-2</v>
      </c>
      <c r="E576">
        <v>79065</v>
      </c>
      <c r="F576">
        <v>2018</v>
      </c>
      <c r="G576">
        <v>2</v>
      </c>
      <c r="H576"/>
      <c r="I576"/>
      <c r="J576"/>
      <c r="K576"/>
      <c r="L576"/>
      <c r="M576"/>
      <c r="N576"/>
      <c r="O576"/>
      <c r="P576"/>
      <c r="Q576"/>
      <c r="R576"/>
      <c r="S576" s="10">
        <f t="shared" si="39"/>
        <v>0</v>
      </c>
      <c r="T576"/>
      <c r="U576"/>
      <c r="V576"/>
      <c r="W576"/>
      <c r="X576"/>
      <c r="Y576"/>
      <c r="Z576"/>
    </row>
    <row r="577" spans="1:26" hidden="1" x14ac:dyDescent="0.25">
      <c r="A577" t="s">
        <v>504</v>
      </c>
      <c r="B577" t="s">
        <v>505</v>
      </c>
      <c r="C577" s="1" t="s">
        <v>3165</v>
      </c>
      <c r="D577" s="2">
        <v>-5.5824481000000002E-2</v>
      </c>
      <c r="E577">
        <v>26201</v>
      </c>
      <c r="F577">
        <v>2018</v>
      </c>
      <c r="G577">
        <v>2</v>
      </c>
      <c r="H577"/>
      <c r="I577"/>
      <c r="J577"/>
      <c r="K577"/>
      <c r="L577"/>
      <c r="M577"/>
      <c r="N577"/>
      <c r="O577"/>
      <c r="P577"/>
      <c r="Q577"/>
      <c r="R577"/>
      <c r="S577" s="10">
        <f t="shared" si="39"/>
        <v>0</v>
      </c>
      <c r="T577"/>
      <c r="U577"/>
      <c r="V577"/>
      <c r="W577"/>
      <c r="X577"/>
      <c r="Y577"/>
      <c r="Z577"/>
    </row>
    <row r="578" spans="1:26" hidden="1" x14ac:dyDescent="0.25">
      <c r="A578" t="s">
        <v>2803</v>
      </c>
      <c r="B578" t="s">
        <v>2804</v>
      </c>
      <c r="C578" s="1" t="s">
        <v>2805</v>
      </c>
      <c r="D578" s="2">
        <v>-5.5669723999999997E-2</v>
      </c>
      <c r="E578">
        <v>91821</v>
      </c>
      <c r="F578">
        <v>2018</v>
      </c>
      <c r="G578">
        <v>2</v>
      </c>
      <c r="H578"/>
      <c r="I578"/>
      <c r="J578"/>
      <c r="K578"/>
      <c r="L578"/>
      <c r="M578"/>
      <c r="N578"/>
      <c r="O578"/>
      <c r="P578"/>
      <c r="Q578"/>
      <c r="R578"/>
      <c r="S578" s="10">
        <f t="shared" si="39"/>
        <v>0</v>
      </c>
      <c r="T578"/>
      <c r="U578"/>
      <c r="V578"/>
      <c r="W578"/>
      <c r="X578"/>
      <c r="Y578"/>
      <c r="Z578"/>
    </row>
    <row r="579" spans="1:26" hidden="1" x14ac:dyDescent="0.25">
      <c r="A579" t="s">
        <v>4743</v>
      </c>
      <c r="B579" t="s">
        <v>4744</v>
      </c>
      <c r="C579" s="1" t="s">
        <v>5784</v>
      </c>
      <c r="D579" s="2">
        <v>-5.5654301000000003E-2</v>
      </c>
      <c r="E579">
        <v>87608</v>
      </c>
      <c r="F579">
        <v>2018</v>
      </c>
      <c r="G579">
        <v>2</v>
      </c>
      <c r="H579"/>
      <c r="I579"/>
      <c r="J579"/>
      <c r="K579"/>
      <c r="L579"/>
      <c r="M579"/>
      <c r="N579"/>
      <c r="O579"/>
      <c r="P579"/>
      <c r="Q579"/>
      <c r="R579"/>
      <c r="S579" s="10">
        <f t="shared" si="39"/>
        <v>0</v>
      </c>
      <c r="T579"/>
      <c r="U579"/>
      <c r="V579"/>
      <c r="W579"/>
      <c r="X579"/>
      <c r="Y579"/>
      <c r="Z579"/>
    </row>
    <row r="580" spans="1:26" hidden="1" x14ac:dyDescent="0.25">
      <c r="A580" t="s">
        <v>5979</v>
      </c>
      <c r="B580" t="s">
        <v>5980</v>
      </c>
      <c r="C580" s="1" t="s">
        <v>5981</v>
      </c>
      <c r="D580" s="2">
        <v>-5.5315263000000003E-2</v>
      </c>
      <c r="E580">
        <v>15220</v>
      </c>
      <c r="F580">
        <v>2018</v>
      </c>
      <c r="G580">
        <v>2</v>
      </c>
      <c r="H580"/>
      <c r="I580"/>
      <c r="J580"/>
      <c r="K580"/>
      <c r="L580"/>
      <c r="M580"/>
      <c r="N580"/>
      <c r="O580"/>
      <c r="P580"/>
      <c r="Q580"/>
      <c r="R580"/>
      <c r="S580" s="10">
        <f t="shared" si="39"/>
        <v>0</v>
      </c>
      <c r="T580"/>
      <c r="U580"/>
      <c r="V580"/>
      <c r="W580"/>
      <c r="X580"/>
      <c r="Y580"/>
      <c r="Z580"/>
    </row>
    <row r="581" spans="1:26" hidden="1" x14ac:dyDescent="0.25">
      <c r="A581" t="s">
        <v>7812</v>
      </c>
      <c r="B581" t="s">
        <v>7813</v>
      </c>
      <c r="C581" s="1" t="s">
        <v>7814</v>
      </c>
      <c r="D581" s="2">
        <v>-5.521711E-2</v>
      </c>
      <c r="E581">
        <v>17308</v>
      </c>
      <c r="F581">
        <v>2018</v>
      </c>
      <c r="G581">
        <v>2</v>
      </c>
      <c r="H581"/>
      <c r="I581"/>
      <c r="J581"/>
      <c r="K581"/>
      <c r="L581"/>
      <c r="M581"/>
      <c r="N581"/>
      <c r="O581"/>
      <c r="P581"/>
      <c r="Q581"/>
      <c r="R581"/>
      <c r="S581" s="10">
        <f t="shared" si="39"/>
        <v>0</v>
      </c>
      <c r="T581"/>
      <c r="U581"/>
      <c r="V581"/>
      <c r="W581"/>
      <c r="X581"/>
      <c r="Y581"/>
      <c r="Z581"/>
    </row>
    <row r="582" spans="1:26" hidden="1" x14ac:dyDescent="0.25">
      <c r="A582" t="s">
        <v>1629</v>
      </c>
      <c r="B582" t="s">
        <v>1630</v>
      </c>
      <c r="C582" s="1" t="s">
        <v>1631</v>
      </c>
      <c r="D582" s="2">
        <v>-5.5180153000000003E-2</v>
      </c>
      <c r="E582">
        <v>92621</v>
      </c>
      <c r="F582">
        <v>2018</v>
      </c>
      <c r="G582">
        <v>2</v>
      </c>
      <c r="H582"/>
      <c r="I582"/>
      <c r="J582"/>
      <c r="K582"/>
      <c r="L582"/>
      <c r="M582"/>
      <c r="N582"/>
      <c r="O582"/>
      <c r="P582"/>
      <c r="Q582"/>
      <c r="R582"/>
      <c r="S582" s="10">
        <f t="shared" si="39"/>
        <v>0</v>
      </c>
      <c r="T582"/>
      <c r="U582"/>
      <c r="V582"/>
      <c r="W582"/>
      <c r="X582"/>
      <c r="Y582"/>
      <c r="Z582"/>
    </row>
    <row r="583" spans="1:26" hidden="1" x14ac:dyDescent="0.25">
      <c r="A583" t="s">
        <v>278</v>
      </c>
      <c r="B583" t="s">
        <v>279</v>
      </c>
      <c r="C583" s="1" t="s">
        <v>280</v>
      </c>
      <c r="D583" s="2">
        <v>-5.5109232000000001E-2</v>
      </c>
      <c r="E583">
        <v>85079</v>
      </c>
      <c r="F583">
        <v>2018</v>
      </c>
      <c r="G583">
        <v>2</v>
      </c>
      <c r="H583"/>
      <c r="I583"/>
      <c r="J583"/>
      <c r="K583"/>
      <c r="L583"/>
      <c r="M583"/>
      <c r="N583"/>
      <c r="O583"/>
      <c r="P583"/>
      <c r="Q583"/>
      <c r="R583"/>
      <c r="S583" s="10">
        <f t="shared" si="39"/>
        <v>0</v>
      </c>
      <c r="T583"/>
      <c r="U583"/>
      <c r="V583"/>
      <c r="W583"/>
      <c r="X583"/>
      <c r="Y583"/>
      <c r="Z583"/>
    </row>
    <row r="584" spans="1:26" hidden="1" x14ac:dyDescent="0.25">
      <c r="A584" t="s">
        <v>5363</v>
      </c>
      <c r="B584" t="s">
        <v>5364</v>
      </c>
      <c r="C584" s="1" t="s">
        <v>5365</v>
      </c>
      <c r="D584" s="2">
        <v>-5.4962219999999999E-2</v>
      </c>
      <c r="E584">
        <v>12871</v>
      </c>
      <c r="F584">
        <v>2018</v>
      </c>
      <c r="G584">
        <v>2</v>
      </c>
      <c r="H584"/>
      <c r="I584"/>
      <c r="J584"/>
      <c r="K584"/>
      <c r="L584"/>
      <c r="M584"/>
      <c r="N584"/>
      <c r="O584"/>
      <c r="P584"/>
      <c r="Q584"/>
      <c r="R584"/>
      <c r="S584" s="10">
        <f t="shared" si="39"/>
        <v>0</v>
      </c>
      <c r="T584"/>
      <c r="U584"/>
      <c r="V584"/>
      <c r="W584"/>
      <c r="X584"/>
      <c r="Y584"/>
      <c r="Z584"/>
    </row>
    <row r="585" spans="1:26" hidden="1" x14ac:dyDescent="0.25">
      <c r="A585" t="s">
        <v>267</v>
      </c>
      <c r="B585" t="s">
        <v>268</v>
      </c>
      <c r="C585" s="1" t="s">
        <v>3598</v>
      </c>
      <c r="D585" s="2">
        <v>-5.4853537000000001E-2</v>
      </c>
      <c r="E585">
        <v>82234</v>
      </c>
      <c r="F585">
        <v>2018</v>
      </c>
      <c r="G585">
        <v>2</v>
      </c>
      <c r="H585"/>
      <c r="I585"/>
      <c r="J585"/>
      <c r="K585"/>
      <c r="L585"/>
      <c r="M585"/>
      <c r="N585"/>
      <c r="O585"/>
      <c r="P585"/>
      <c r="Q585"/>
      <c r="R585"/>
      <c r="S585" s="10">
        <f t="shared" si="39"/>
        <v>0</v>
      </c>
      <c r="T585"/>
      <c r="U585"/>
      <c r="V585"/>
      <c r="W585"/>
      <c r="X585"/>
      <c r="Y585"/>
      <c r="Z585"/>
    </row>
    <row r="586" spans="1:26" hidden="1" x14ac:dyDescent="0.25">
      <c r="A586" t="s">
        <v>7815</v>
      </c>
      <c r="B586" t="s">
        <v>7816</v>
      </c>
      <c r="C586" s="1" t="s">
        <v>7817</v>
      </c>
      <c r="D586" s="2">
        <v>-5.453558E-2</v>
      </c>
      <c r="E586">
        <v>89606</v>
      </c>
      <c r="F586">
        <v>2018</v>
      </c>
      <c r="G586">
        <v>2</v>
      </c>
      <c r="H586"/>
      <c r="I586"/>
      <c r="J586"/>
      <c r="K586"/>
      <c r="L586"/>
      <c r="M586"/>
      <c r="N586"/>
      <c r="O586"/>
      <c r="P586"/>
      <c r="Q586"/>
      <c r="R586"/>
      <c r="S586" s="10">
        <f t="shared" si="39"/>
        <v>0</v>
      </c>
      <c r="T586"/>
      <c r="U586"/>
      <c r="V586"/>
      <c r="W586"/>
      <c r="X586"/>
      <c r="Y586"/>
      <c r="Z586"/>
    </row>
    <row r="587" spans="1:26" hidden="1" x14ac:dyDescent="0.25">
      <c r="A587" t="s">
        <v>1950</v>
      </c>
      <c r="B587" t="s">
        <v>1951</v>
      </c>
      <c r="C587" s="1" t="s">
        <v>3433</v>
      </c>
      <c r="D587" s="2">
        <v>-5.4344526999999997E-2</v>
      </c>
      <c r="E587">
        <v>60468</v>
      </c>
      <c r="F587">
        <v>2018</v>
      </c>
      <c r="G587">
        <v>2</v>
      </c>
      <c r="H587"/>
      <c r="I587"/>
      <c r="J587"/>
      <c r="K587"/>
      <c r="L587"/>
      <c r="M587"/>
      <c r="N587"/>
      <c r="O587"/>
      <c r="P587"/>
      <c r="Q587"/>
      <c r="R587"/>
      <c r="S587" s="10">
        <f t="shared" ref="S587:S650" si="40">IF(AND(R587&gt;0.2,R587&lt;0.8),1,0)</f>
        <v>0</v>
      </c>
      <c r="T587"/>
      <c r="U587"/>
      <c r="V587"/>
      <c r="W587"/>
      <c r="X587"/>
      <c r="Y587"/>
      <c r="Z587"/>
    </row>
    <row r="588" spans="1:26" hidden="1" x14ac:dyDescent="0.25">
      <c r="A588" t="s">
        <v>3054</v>
      </c>
      <c r="B588" t="s">
        <v>3055</v>
      </c>
      <c r="C588" s="1" t="s">
        <v>3977</v>
      </c>
      <c r="D588" s="2">
        <v>-5.4306482000000003E-2</v>
      </c>
      <c r="E588">
        <v>82860</v>
      </c>
      <c r="F588">
        <v>2018</v>
      </c>
      <c r="G588">
        <v>2</v>
      </c>
      <c r="H588"/>
      <c r="I588"/>
      <c r="J588"/>
      <c r="K588"/>
      <c r="L588"/>
      <c r="M588"/>
      <c r="N588"/>
      <c r="O588"/>
      <c r="P588"/>
      <c r="Q588"/>
      <c r="R588"/>
      <c r="S588" s="10">
        <f t="shared" si="40"/>
        <v>0</v>
      </c>
      <c r="T588"/>
      <c r="U588"/>
      <c r="V588"/>
      <c r="W588"/>
      <c r="X588"/>
      <c r="Y588"/>
      <c r="Z588"/>
    </row>
    <row r="589" spans="1:26" hidden="1" x14ac:dyDescent="0.25">
      <c r="A589" t="s">
        <v>4640</v>
      </c>
      <c r="B589" t="s">
        <v>7818</v>
      </c>
      <c r="C589" s="1" t="s">
        <v>5556</v>
      </c>
      <c r="D589" s="2">
        <v>-5.4127809999999998E-2</v>
      </c>
      <c r="E589">
        <v>92475</v>
      </c>
      <c r="F589">
        <v>2018</v>
      </c>
      <c r="G589">
        <v>2</v>
      </c>
      <c r="H589"/>
      <c r="I589"/>
      <c r="J589"/>
      <c r="K589"/>
      <c r="L589"/>
      <c r="M589"/>
      <c r="N589"/>
      <c r="O589"/>
      <c r="P589"/>
      <c r="Q589"/>
      <c r="R589"/>
      <c r="S589" s="10">
        <f t="shared" si="40"/>
        <v>0</v>
      </c>
      <c r="T589"/>
      <c r="U589"/>
      <c r="V589"/>
      <c r="W589"/>
      <c r="X589"/>
      <c r="Y589"/>
      <c r="Z589"/>
    </row>
    <row r="590" spans="1:26" hidden="1" x14ac:dyDescent="0.25">
      <c r="A590" t="s">
        <v>6567</v>
      </c>
      <c r="B590" t="s">
        <v>6568</v>
      </c>
      <c r="C590" s="1" t="s">
        <v>6569</v>
      </c>
      <c r="D590" s="2">
        <v>-5.3956631999999997E-2</v>
      </c>
      <c r="E590">
        <v>75233</v>
      </c>
      <c r="F590">
        <v>2018</v>
      </c>
      <c r="G590">
        <v>2</v>
      </c>
      <c r="H590"/>
      <c r="I590"/>
      <c r="J590"/>
      <c r="K590"/>
      <c r="L590"/>
      <c r="M590"/>
      <c r="N590"/>
      <c r="O590"/>
      <c r="P590"/>
      <c r="Q590"/>
      <c r="R590"/>
      <c r="S590" s="10">
        <f t="shared" si="40"/>
        <v>0</v>
      </c>
      <c r="T590"/>
      <c r="U590"/>
      <c r="V590"/>
      <c r="W590"/>
      <c r="X590"/>
      <c r="Y590"/>
      <c r="Z590"/>
    </row>
    <row r="591" spans="1:26" hidden="1" x14ac:dyDescent="0.25">
      <c r="A591" t="s">
        <v>353</v>
      </c>
      <c r="B591" t="s">
        <v>4028</v>
      </c>
      <c r="C591" s="1" t="s">
        <v>3146</v>
      </c>
      <c r="D591" s="2">
        <v>-5.3870708000000003E-2</v>
      </c>
      <c r="E591">
        <v>18438</v>
      </c>
      <c r="F591">
        <v>2018</v>
      </c>
      <c r="G591">
        <v>2</v>
      </c>
      <c r="H591"/>
      <c r="I591"/>
      <c r="J591"/>
      <c r="K591"/>
      <c r="L591"/>
      <c r="M591"/>
      <c r="N591"/>
      <c r="O591"/>
      <c r="P591"/>
      <c r="Q591"/>
      <c r="R591"/>
      <c r="S591" s="10">
        <f t="shared" si="40"/>
        <v>0</v>
      </c>
      <c r="T591"/>
      <c r="U591"/>
      <c r="V591"/>
      <c r="W591"/>
      <c r="X591"/>
      <c r="Y591"/>
      <c r="Z591"/>
    </row>
    <row r="592" spans="1:26" hidden="1" x14ac:dyDescent="0.25">
      <c r="A592" t="s">
        <v>5375</v>
      </c>
      <c r="B592" t="s">
        <v>5376</v>
      </c>
      <c r="C592" s="1" t="s">
        <v>5377</v>
      </c>
      <c r="D592" s="2">
        <v>-5.3564663999999998E-2</v>
      </c>
      <c r="E592">
        <v>14440</v>
      </c>
      <c r="F592">
        <v>2018</v>
      </c>
      <c r="G592">
        <v>2</v>
      </c>
      <c r="H592"/>
      <c r="I592"/>
      <c r="J592"/>
      <c r="K592"/>
      <c r="L592"/>
      <c r="M592"/>
      <c r="N592"/>
      <c r="O592"/>
      <c r="P592"/>
      <c r="Q592"/>
      <c r="R592"/>
      <c r="S592" s="10">
        <f t="shared" si="40"/>
        <v>0</v>
      </c>
      <c r="T592"/>
      <c r="U592"/>
      <c r="V592"/>
      <c r="W592"/>
      <c r="X592"/>
      <c r="Y592"/>
      <c r="Z592"/>
    </row>
    <row r="593" spans="1:26" hidden="1" x14ac:dyDescent="0.25">
      <c r="A593" t="s">
        <v>4485</v>
      </c>
      <c r="B593" t="s">
        <v>4486</v>
      </c>
      <c r="C593" s="1" t="s">
        <v>4487</v>
      </c>
      <c r="D593" s="2">
        <v>-5.3538892999999997E-2</v>
      </c>
      <c r="E593">
        <v>86233</v>
      </c>
      <c r="F593">
        <v>2018</v>
      </c>
      <c r="G593">
        <v>2</v>
      </c>
      <c r="H593"/>
      <c r="I593"/>
      <c r="J593"/>
      <c r="K593"/>
      <c r="L593"/>
      <c r="M593"/>
      <c r="N593"/>
      <c r="O593"/>
      <c r="P593"/>
      <c r="Q593"/>
      <c r="R593"/>
      <c r="S593" s="10">
        <f t="shared" si="40"/>
        <v>0</v>
      </c>
      <c r="T593"/>
      <c r="U593"/>
      <c r="V593"/>
      <c r="W593"/>
      <c r="X593"/>
      <c r="Y593"/>
      <c r="Z593"/>
    </row>
    <row r="594" spans="1:26" hidden="1" x14ac:dyDescent="0.25">
      <c r="A594" t="s">
        <v>1665</v>
      </c>
      <c r="B594" t="s">
        <v>1666</v>
      </c>
      <c r="C594" s="1" t="s">
        <v>1667</v>
      </c>
      <c r="D594" s="2">
        <v>-5.3277194999999999E-2</v>
      </c>
      <c r="E594">
        <v>52337</v>
      </c>
      <c r="F594">
        <v>2018</v>
      </c>
      <c r="G594">
        <v>2</v>
      </c>
      <c r="H594"/>
      <c r="I594"/>
      <c r="J594"/>
      <c r="K594"/>
      <c r="L594"/>
      <c r="M594"/>
      <c r="N594"/>
      <c r="O594"/>
      <c r="P594"/>
      <c r="Q594"/>
      <c r="R594"/>
      <c r="S594" s="10">
        <f t="shared" si="40"/>
        <v>0</v>
      </c>
      <c r="T594"/>
      <c r="U594"/>
      <c r="V594"/>
      <c r="W594"/>
      <c r="X594"/>
      <c r="Y594"/>
      <c r="Z594"/>
    </row>
    <row r="595" spans="1:26" hidden="1" x14ac:dyDescent="0.25">
      <c r="A595" t="s">
        <v>5009</v>
      </c>
      <c r="B595" t="s">
        <v>5010</v>
      </c>
      <c r="C595" s="1" t="s">
        <v>5011</v>
      </c>
      <c r="D595" s="2">
        <v>-5.0761412999999998E-2</v>
      </c>
      <c r="E595">
        <v>14602</v>
      </c>
      <c r="F595">
        <v>2018</v>
      </c>
      <c r="G595">
        <v>2</v>
      </c>
      <c r="H595"/>
      <c r="I595"/>
      <c r="J595"/>
      <c r="K595"/>
      <c r="L595"/>
      <c r="M595"/>
      <c r="N595"/>
      <c r="O595"/>
      <c r="P595"/>
      <c r="Q595"/>
      <c r="R595"/>
      <c r="S595" s="10">
        <f t="shared" si="40"/>
        <v>0</v>
      </c>
      <c r="T595"/>
      <c r="U595"/>
      <c r="V595"/>
      <c r="W595"/>
      <c r="X595"/>
      <c r="Y595"/>
      <c r="Z595"/>
    </row>
    <row r="596" spans="1:26" hidden="1" x14ac:dyDescent="0.25">
      <c r="A596" t="s">
        <v>4572</v>
      </c>
      <c r="B596" t="s">
        <v>4573</v>
      </c>
      <c r="C596" s="1" t="s">
        <v>4574</v>
      </c>
      <c r="D596" s="2">
        <v>-5.0728107000000001E-2</v>
      </c>
      <c r="E596">
        <v>14601</v>
      </c>
      <c r="F596">
        <v>2018</v>
      </c>
      <c r="G596">
        <v>2</v>
      </c>
      <c r="H596"/>
      <c r="I596"/>
      <c r="J596"/>
      <c r="K596"/>
      <c r="L596"/>
      <c r="M596"/>
      <c r="N596"/>
      <c r="O596"/>
      <c r="P596"/>
      <c r="Q596"/>
      <c r="R596"/>
      <c r="S596" s="10">
        <f t="shared" si="40"/>
        <v>0</v>
      </c>
      <c r="T596"/>
      <c r="U596"/>
      <c r="V596"/>
      <c r="W596"/>
      <c r="X596"/>
      <c r="Y596"/>
      <c r="Z596"/>
    </row>
    <row r="597" spans="1:26" hidden="1" x14ac:dyDescent="0.25">
      <c r="A597" t="s">
        <v>590</v>
      </c>
      <c r="B597" t="s">
        <v>591</v>
      </c>
      <c r="C597" s="1" t="s">
        <v>5594</v>
      </c>
      <c r="D597" s="2">
        <v>-5.0714453E-2</v>
      </c>
      <c r="E597">
        <v>87471</v>
      </c>
      <c r="F597">
        <v>2018</v>
      </c>
      <c r="G597">
        <v>2</v>
      </c>
      <c r="H597"/>
      <c r="I597"/>
      <c r="J597"/>
      <c r="K597"/>
      <c r="L597"/>
      <c r="M597"/>
      <c r="N597"/>
      <c r="O597"/>
      <c r="P597"/>
      <c r="Q597"/>
      <c r="R597"/>
      <c r="S597" s="10">
        <f t="shared" si="40"/>
        <v>0</v>
      </c>
      <c r="T597"/>
      <c r="U597"/>
      <c r="V597"/>
      <c r="W597"/>
      <c r="X597"/>
      <c r="Y597"/>
      <c r="Z597"/>
    </row>
    <row r="598" spans="1:26" hidden="1" x14ac:dyDescent="0.25">
      <c r="A598" t="s">
        <v>1790</v>
      </c>
      <c r="B598" t="s">
        <v>1791</v>
      </c>
      <c r="C598" s="1" t="s">
        <v>3395</v>
      </c>
      <c r="D598" s="2">
        <v>-5.0562449000000002E-2</v>
      </c>
      <c r="E598">
        <v>84413</v>
      </c>
      <c r="F598">
        <v>2018</v>
      </c>
      <c r="G598">
        <v>2</v>
      </c>
      <c r="H598"/>
      <c r="I598"/>
      <c r="J598"/>
      <c r="K598"/>
      <c r="L598"/>
      <c r="M598"/>
      <c r="N598"/>
      <c r="O598"/>
      <c r="P598"/>
      <c r="Q598"/>
      <c r="R598"/>
      <c r="S598" s="10">
        <f t="shared" si="40"/>
        <v>0</v>
      </c>
      <c r="T598"/>
      <c r="U598"/>
      <c r="V598"/>
      <c r="W598"/>
      <c r="X598"/>
      <c r="Y598"/>
      <c r="Z598"/>
    </row>
    <row r="599" spans="1:26" hidden="1" x14ac:dyDescent="0.25">
      <c r="A599" t="s">
        <v>1958</v>
      </c>
      <c r="B599" t="s">
        <v>1959</v>
      </c>
      <c r="C599" s="1" t="s">
        <v>3822</v>
      </c>
      <c r="D599" s="2">
        <v>-5.0469425999999998E-2</v>
      </c>
      <c r="E599">
        <v>56945</v>
      </c>
      <c r="F599">
        <v>2018</v>
      </c>
      <c r="G599">
        <v>2</v>
      </c>
      <c r="H599"/>
      <c r="I599"/>
      <c r="J599"/>
      <c r="K599"/>
      <c r="L599"/>
      <c r="M599"/>
      <c r="N599"/>
      <c r="O599"/>
      <c r="P599"/>
      <c r="Q599"/>
      <c r="R599"/>
      <c r="S599" s="10">
        <f t="shared" si="40"/>
        <v>0</v>
      </c>
      <c r="T599"/>
      <c r="U599"/>
      <c r="V599"/>
      <c r="W599"/>
      <c r="X599"/>
      <c r="Y599"/>
      <c r="Z599"/>
    </row>
    <row r="600" spans="1:26" hidden="1" x14ac:dyDescent="0.25">
      <c r="A600" t="s">
        <v>1030</v>
      </c>
      <c r="B600" t="s">
        <v>1031</v>
      </c>
      <c r="C600" s="1" t="s">
        <v>3703</v>
      </c>
      <c r="D600" s="2">
        <v>-5.0422974000000002E-2</v>
      </c>
      <c r="E600">
        <v>87832</v>
      </c>
      <c r="F600">
        <v>2018</v>
      </c>
      <c r="G600">
        <v>2</v>
      </c>
      <c r="H600"/>
      <c r="I600"/>
      <c r="J600"/>
      <c r="K600"/>
      <c r="L600"/>
      <c r="M600"/>
      <c r="N600"/>
      <c r="O600"/>
      <c r="P600"/>
      <c r="Q600"/>
      <c r="R600"/>
      <c r="S600" s="10">
        <f t="shared" si="40"/>
        <v>0</v>
      </c>
      <c r="T600"/>
      <c r="U600"/>
      <c r="V600"/>
      <c r="W600"/>
      <c r="X600"/>
      <c r="Y600"/>
      <c r="Z600"/>
    </row>
    <row r="601" spans="1:26" hidden="1" x14ac:dyDescent="0.25">
      <c r="A601" t="s">
        <v>6047</v>
      </c>
      <c r="B601" t="s">
        <v>6048</v>
      </c>
      <c r="C601" s="1" t="s">
        <v>6049</v>
      </c>
      <c r="D601" s="2">
        <v>-5.0388458999999997E-2</v>
      </c>
      <c r="E601">
        <v>13502</v>
      </c>
      <c r="F601">
        <v>2018</v>
      </c>
      <c r="G601">
        <v>2</v>
      </c>
      <c r="H601"/>
      <c r="I601"/>
      <c r="J601"/>
      <c r="K601"/>
      <c r="L601"/>
      <c r="M601"/>
      <c r="N601"/>
      <c r="O601"/>
      <c r="P601"/>
      <c r="Q601"/>
      <c r="R601"/>
      <c r="S601" s="10">
        <f t="shared" si="40"/>
        <v>0</v>
      </c>
      <c r="T601"/>
      <c r="U601"/>
      <c r="V601"/>
      <c r="W601"/>
      <c r="X601"/>
      <c r="Y601"/>
      <c r="Z601"/>
    </row>
    <row r="602" spans="1:26" hidden="1" x14ac:dyDescent="0.25">
      <c r="A602" t="s">
        <v>1724</v>
      </c>
      <c r="B602" t="s">
        <v>1725</v>
      </c>
      <c r="C602" s="1" t="s">
        <v>3381</v>
      </c>
      <c r="D602" s="2">
        <v>-5.0290967999999998E-2</v>
      </c>
      <c r="E602">
        <v>80191</v>
      </c>
      <c r="F602">
        <v>2018</v>
      </c>
      <c r="G602">
        <v>2</v>
      </c>
      <c r="H602"/>
      <c r="I602"/>
      <c r="J602"/>
      <c r="K602"/>
      <c r="L602"/>
      <c r="M602"/>
      <c r="N602"/>
      <c r="O602"/>
      <c r="P602"/>
      <c r="Q602"/>
      <c r="R602"/>
      <c r="S602" s="10">
        <f t="shared" si="40"/>
        <v>0</v>
      </c>
      <c r="T602"/>
      <c r="U602"/>
      <c r="V602"/>
      <c r="W602"/>
      <c r="X602"/>
      <c r="Y602"/>
      <c r="Z602"/>
    </row>
    <row r="603" spans="1:26" hidden="1" x14ac:dyDescent="0.25">
      <c r="A603" t="s">
        <v>7819</v>
      </c>
      <c r="B603" t="s">
        <v>7820</v>
      </c>
      <c r="C603" s="1" t="s">
        <v>7821</v>
      </c>
      <c r="D603" s="2">
        <v>-5.0051962999999998E-2</v>
      </c>
      <c r="E603">
        <v>17894</v>
      </c>
      <c r="F603">
        <v>2018</v>
      </c>
      <c r="G603">
        <v>2</v>
      </c>
      <c r="H603"/>
      <c r="I603"/>
      <c r="J603"/>
      <c r="K603"/>
      <c r="L603"/>
      <c r="M603"/>
      <c r="N603"/>
      <c r="O603"/>
      <c r="P603"/>
      <c r="Q603"/>
      <c r="R603"/>
      <c r="S603" s="10">
        <f t="shared" si="40"/>
        <v>0</v>
      </c>
      <c r="T603"/>
      <c r="U603"/>
      <c r="V603"/>
      <c r="W603"/>
      <c r="X603"/>
      <c r="Y603"/>
      <c r="Z603"/>
    </row>
    <row r="604" spans="1:26" hidden="1" x14ac:dyDescent="0.25">
      <c r="A604" t="s">
        <v>1077</v>
      </c>
      <c r="B604" t="s">
        <v>1078</v>
      </c>
      <c r="C604" s="1" t="s">
        <v>3263</v>
      </c>
      <c r="D604" s="2">
        <v>-4.9742739000000001E-2</v>
      </c>
      <c r="E604">
        <v>30680</v>
      </c>
      <c r="F604">
        <v>2018</v>
      </c>
      <c r="G604">
        <v>2</v>
      </c>
      <c r="H604"/>
      <c r="I604"/>
      <c r="J604"/>
      <c r="K604"/>
      <c r="L604"/>
      <c r="M604"/>
      <c r="N604"/>
      <c r="O604"/>
      <c r="P604"/>
      <c r="Q604"/>
      <c r="R604"/>
      <c r="S604" s="10">
        <f t="shared" si="40"/>
        <v>0</v>
      </c>
      <c r="T604"/>
      <c r="U604"/>
      <c r="V604"/>
      <c r="W604"/>
      <c r="X604"/>
      <c r="Y604"/>
      <c r="Z604"/>
    </row>
    <row r="605" spans="1:26" hidden="1" x14ac:dyDescent="0.25">
      <c r="A605" t="s">
        <v>6525</v>
      </c>
      <c r="B605" t="s">
        <v>6526</v>
      </c>
      <c r="C605" s="1" t="s">
        <v>6527</v>
      </c>
      <c r="D605" s="2">
        <v>-4.9598165E-2</v>
      </c>
      <c r="E605">
        <v>79864</v>
      </c>
      <c r="F605">
        <v>2018</v>
      </c>
      <c r="G605">
        <v>2</v>
      </c>
      <c r="H605"/>
      <c r="I605"/>
      <c r="J605"/>
      <c r="K605"/>
      <c r="L605"/>
      <c r="M605"/>
      <c r="N605"/>
      <c r="O605"/>
      <c r="P605"/>
      <c r="Q605"/>
      <c r="R605"/>
      <c r="S605" s="10">
        <f t="shared" si="40"/>
        <v>0</v>
      </c>
      <c r="T605"/>
      <c r="U605"/>
      <c r="V605"/>
      <c r="W605"/>
      <c r="X605"/>
      <c r="Y605"/>
      <c r="Z605"/>
    </row>
    <row r="606" spans="1:26" hidden="1" x14ac:dyDescent="0.25">
      <c r="A606" t="s">
        <v>4524</v>
      </c>
      <c r="B606" t="s">
        <v>4525</v>
      </c>
      <c r="C606" s="1" t="s">
        <v>5753</v>
      </c>
      <c r="D606" s="2">
        <v>-4.9330936999999998E-2</v>
      </c>
      <c r="E606">
        <v>93274</v>
      </c>
      <c r="F606">
        <v>2018</v>
      </c>
      <c r="G606">
        <v>2</v>
      </c>
      <c r="H606"/>
      <c r="I606"/>
      <c r="J606"/>
      <c r="K606"/>
      <c r="L606"/>
      <c r="M606"/>
      <c r="N606"/>
      <c r="O606"/>
      <c r="P606"/>
      <c r="Q606"/>
      <c r="R606"/>
      <c r="S606" s="10">
        <f t="shared" si="40"/>
        <v>0</v>
      </c>
      <c r="T606"/>
      <c r="U606"/>
      <c r="V606"/>
      <c r="W606"/>
      <c r="X606"/>
      <c r="Y606"/>
      <c r="Z606"/>
    </row>
    <row r="607" spans="1:26" hidden="1" x14ac:dyDescent="0.25">
      <c r="A607" t="s">
        <v>562</v>
      </c>
      <c r="B607" t="s">
        <v>563</v>
      </c>
      <c r="C607" s="1" t="s">
        <v>3175</v>
      </c>
      <c r="D607" s="2">
        <v>-4.8980742000000001E-2</v>
      </c>
      <c r="E607">
        <v>90735</v>
      </c>
      <c r="F607">
        <v>2018</v>
      </c>
      <c r="G607">
        <v>2</v>
      </c>
      <c r="H607"/>
      <c r="I607"/>
      <c r="J607"/>
      <c r="K607"/>
      <c r="L607"/>
      <c r="M607"/>
      <c r="N607"/>
      <c r="O607"/>
      <c r="P607"/>
      <c r="Q607"/>
      <c r="R607"/>
      <c r="S607" s="10">
        <f t="shared" si="40"/>
        <v>0</v>
      </c>
      <c r="T607"/>
      <c r="U607"/>
      <c r="V607"/>
      <c r="W607"/>
      <c r="X607"/>
      <c r="Y607"/>
      <c r="Z607"/>
    </row>
    <row r="608" spans="1:26" hidden="1" x14ac:dyDescent="0.25">
      <c r="A608" t="s">
        <v>5852</v>
      </c>
      <c r="B608" t="s">
        <v>5853</v>
      </c>
      <c r="C608" s="1" t="s">
        <v>4902</v>
      </c>
      <c r="D608" s="2">
        <v>-4.8405915000000001E-2</v>
      </c>
      <c r="E608">
        <v>91673</v>
      </c>
      <c r="F608">
        <v>2018</v>
      </c>
      <c r="G608">
        <v>2</v>
      </c>
      <c r="H608"/>
      <c r="I608"/>
      <c r="J608"/>
      <c r="K608"/>
      <c r="L608"/>
      <c r="M608"/>
      <c r="N608"/>
      <c r="O608"/>
      <c r="P608"/>
      <c r="Q608"/>
      <c r="R608"/>
      <c r="S608" s="10">
        <f t="shared" si="40"/>
        <v>0</v>
      </c>
      <c r="T608"/>
      <c r="U608"/>
      <c r="V608"/>
      <c r="W608"/>
      <c r="X608"/>
      <c r="Y608"/>
      <c r="Z608"/>
    </row>
    <row r="609" spans="1:26" hidden="1" x14ac:dyDescent="0.25">
      <c r="A609" t="s">
        <v>737</v>
      </c>
      <c r="B609" t="s">
        <v>738</v>
      </c>
      <c r="C609" s="1" t="s">
        <v>3665</v>
      </c>
      <c r="D609" s="2">
        <v>-4.8294492000000001E-2</v>
      </c>
      <c r="E609">
        <v>54148</v>
      </c>
      <c r="F609">
        <v>2018</v>
      </c>
      <c r="G609">
        <v>2</v>
      </c>
      <c r="H609"/>
      <c r="I609"/>
      <c r="J609"/>
      <c r="K609"/>
      <c r="L609"/>
      <c r="M609"/>
      <c r="N609"/>
      <c r="O609"/>
      <c r="P609"/>
      <c r="Q609"/>
      <c r="R609"/>
      <c r="S609" s="10">
        <f t="shared" si="40"/>
        <v>0</v>
      </c>
      <c r="T609"/>
      <c r="U609"/>
      <c r="V609"/>
      <c r="W609"/>
      <c r="X609"/>
      <c r="Y609"/>
      <c r="Z609"/>
    </row>
    <row r="610" spans="1:26" hidden="1" x14ac:dyDescent="0.25">
      <c r="A610" t="s">
        <v>5789</v>
      </c>
      <c r="B610" t="s">
        <v>5790</v>
      </c>
      <c r="C610" s="1" t="s">
        <v>5791</v>
      </c>
      <c r="D610" s="2">
        <v>-4.8173011000000002E-2</v>
      </c>
      <c r="E610">
        <v>14619</v>
      </c>
      <c r="F610">
        <v>2018</v>
      </c>
      <c r="G610">
        <v>2</v>
      </c>
      <c r="H610"/>
      <c r="I610"/>
      <c r="J610"/>
      <c r="K610"/>
      <c r="L610"/>
      <c r="M610"/>
      <c r="N610"/>
      <c r="O610"/>
      <c r="P610"/>
      <c r="Q610"/>
      <c r="R610"/>
      <c r="S610" s="10">
        <f t="shared" si="40"/>
        <v>0</v>
      </c>
      <c r="T610"/>
      <c r="U610"/>
      <c r="V610"/>
      <c r="W610"/>
      <c r="X610"/>
      <c r="Y610"/>
      <c r="Z610"/>
    </row>
    <row r="611" spans="1:26" hidden="1" x14ac:dyDescent="0.25">
      <c r="A611" t="s">
        <v>1158</v>
      </c>
      <c r="B611" t="s">
        <v>1159</v>
      </c>
      <c r="C611" s="1" t="s">
        <v>3280</v>
      </c>
      <c r="D611" s="2">
        <v>-4.7837451000000003E-2</v>
      </c>
      <c r="E611">
        <v>76752</v>
      </c>
      <c r="F611">
        <v>2018</v>
      </c>
      <c r="G611">
        <v>2</v>
      </c>
      <c r="H611"/>
      <c r="I611"/>
      <c r="J611"/>
      <c r="K611"/>
      <c r="L611"/>
      <c r="M611"/>
      <c r="N611"/>
      <c r="O611"/>
      <c r="P611"/>
      <c r="Q611"/>
      <c r="R611"/>
      <c r="S611" s="10">
        <f t="shared" si="40"/>
        <v>0</v>
      </c>
      <c r="T611"/>
      <c r="U611"/>
      <c r="V611"/>
      <c r="W611"/>
      <c r="X611"/>
      <c r="Y611"/>
      <c r="Z611"/>
    </row>
    <row r="612" spans="1:26" hidden="1" x14ac:dyDescent="0.25">
      <c r="A612" t="s">
        <v>2620</v>
      </c>
      <c r="B612" t="s">
        <v>2621</v>
      </c>
      <c r="C612" s="1" t="s">
        <v>3522</v>
      </c>
      <c r="D612" s="2">
        <v>-4.7774005000000001E-2</v>
      </c>
      <c r="E612">
        <v>76279</v>
      </c>
      <c r="F612">
        <v>2018</v>
      </c>
      <c r="G612">
        <v>2</v>
      </c>
      <c r="H612"/>
      <c r="I612"/>
      <c r="J612"/>
      <c r="K612"/>
      <c r="L612"/>
      <c r="M612"/>
      <c r="N612"/>
      <c r="O612"/>
      <c r="P612"/>
      <c r="Q612"/>
      <c r="R612"/>
      <c r="S612" s="10">
        <f t="shared" si="40"/>
        <v>0</v>
      </c>
      <c r="T612"/>
      <c r="U612"/>
      <c r="V612"/>
      <c r="W612"/>
      <c r="X612"/>
      <c r="Y612"/>
      <c r="Z612"/>
    </row>
    <row r="613" spans="1:26" hidden="1" x14ac:dyDescent="0.25">
      <c r="A613" t="s">
        <v>2188</v>
      </c>
      <c r="B613" t="s">
        <v>6119</v>
      </c>
      <c r="C613" s="1" t="s">
        <v>3859</v>
      </c>
      <c r="D613" s="2">
        <v>-4.761729E-2</v>
      </c>
      <c r="E613">
        <v>13108</v>
      </c>
      <c r="F613">
        <v>2018</v>
      </c>
      <c r="G613">
        <v>3</v>
      </c>
      <c r="H613"/>
      <c r="I613"/>
      <c r="J613"/>
      <c r="K613"/>
      <c r="L613"/>
      <c r="M613"/>
      <c r="N613"/>
      <c r="O613"/>
      <c r="P613"/>
      <c r="Q613"/>
      <c r="R613"/>
      <c r="S613" s="10">
        <f t="shared" si="40"/>
        <v>0</v>
      </c>
      <c r="T613"/>
      <c r="U613"/>
      <c r="V613"/>
      <c r="W613"/>
      <c r="X613"/>
      <c r="Y613"/>
      <c r="Z613"/>
    </row>
    <row r="614" spans="1:26" hidden="1" x14ac:dyDescent="0.25">
      <c r="A614" t="s">
        <v>6150</v>
      </c>
      <c r="B614" t="s">
        <v>6151</v>
      </c>
      <c r="C614" s="1" t="s">
        <v>6152</v>
      </c>
      <c r="D614" s="2">
        <v>-4.7538855999999997E-2</v>
      </c>
      <c r="E614">
        <v>89968</v>
      </c>
      <c r="F614">
        <v>2018</v>
      </c>
      <c r="G614">
        <v>3</v>
      </c>
      <c r="H614"/>
      <c r="I614"/>
      <c r="J614"/>
      <c r="K614"/>
      <c r="L614"/>
      <c r="M614"/>
      <c r="N614"/>
      <c r="O614"/>
      <c r="P614"/>
      <c r="Q614"/>
      <c r="R614"/>
      <c r="S614" s="10">
        <f t="shared" si="40"/>
        <v>0</v>
      </c>
      <c r="T614"/>
      <c r="U614"/>
      <c r="V614"/>
      <c r="W614"/>
      <c r="X614"/>
      <c r="Y614"/>
      <c r="Z614"/>
    </row>
    <row r="615" spans="1:26" hidden="1" x14ac:dyDescent="0.25">
      <c r="A615" t="s">
        <v>7176</v>
      </c>
      <c r="B615" t="s">
        <v>7177</v>
      </c>
      <c r="C615" s="1" t="s">
        <v>7178</v>
      </c>
      <c r="D615" s="2">
        <v>-4.7326838000000003E-2</v>
      </c>
      <c r="E615">
        <v>84624</v>
      </c>
      <c r="F615">
        <v>2018</v>
      </c>
      <c r="G615">
        <v>3</v>
      </c>
      <c r="H615"/>
      <c r="I615"/>
      <c r="J615"/>
      <c r="K615"/>
      <c r="L615"/>
      <c r="M615"/>
      <c r="N615"/>
      <c r="O615"/>
      <c r="P615"/>
      <c r="Q615"/>
      <c r="R615"/>
      <c r="S615" s="10">
        <f t="shared" si="40"/>
        <v>0</v>
      </c>
      <c r="T615"/>
      <c r="U615"/>
      <c r="V615"/>
      <c r="W615"/>
      <c r="X615"/>
      <c r="Y615"/>
      <c r="Z615"/>
    </row>
    <row r="616" spans="1:26" hidden="1" x14ac:dyDescent="0.25">
      <c r="A616" t="s">
        <v>5132</v>
      </c>
      <c r="B616" t="s">
        <v>5133</v>
      </c>
      <c r="C616" s="1" t="s">
        <v>5134</v>
      </c>
      <c r="D616" s="2">
        <v>-4.7310142999999999E-2</v>
      </c>
      <c r="E616">
        <v>14308</v>
      </c>
      <c r="F616">
        <v>2018</v>
      </c>
      <c r="G616">
        <v>3</v>
      </c>
      <c r="H616"/>
      <c r="I616"/>
      <c r="J616"/>
      <c r="K616"/>
      <c r="L616"/>
      <c r="M616"/>
      <c r="N616"/>
      <c r="O616"/>
      <c r="P616"/>
      <c r="Q616"/>
      <c r="R616"/>
      <c r="S616" s="10">
        <f t="shared" si="40"/>
        <v>0</v>
      </c>
      <c r="T616"/>
      <c r="U616"/>
      <c r="V616"/>
      <c r="W616"/>
      <c r="X616"/>
      <c r="Y616"/>
      <c r="Z616"/>
    </row>
    <row r="617" spans="1:26" hidden="1" x14ac:dyDescent="0.25">
      <c r="A617" t="s">
        <v>1279</v>
      </c>
      <c r="B617" t="s">
        <v>1280</v>
      </c>
      <c r="C617" s="1" t="s">
        <v>1281</v>
      </c>
      <c r="D617" s="2">
        <v>-4.715797E-2</v>
      </c>
      <c r="E617">
        <v>12905</v>
      </c>
      <c r="F617">
        <v>2018</v>
      </c>
      <c r="G617">
        <v>3</v>
      </c>
      <c r="H617"/>
      <c r="I617"/>
      <c r="J617"/>
      <c r="K617"/>
      <c r="L617"/>
      <c r="M617"/>
      <c r="N617"/>
      <c r="O617"/>
      <c r="P617"/>
      <c r="Q617"/>
      <c r="R617"/>
      <c r="S617" s="10">
        <f t="shared" si="40"/>
        <v>0</v>
      </c>
      <c r="T617"/>
      <c r="U617"/>
      <c r="V617"/>
      <c r="W617"/>
      <c r="X617"/>
      <c r="Y617"/>
      <c r="Z617"/>
    </row>
    <row r="618" spans="1:26" hidden="1" x14ac:dyDescent="0.25">
      <c r="A618" t="s">
        <v>4685</v>
      </c>
      <c r="B618" t="s">
        <v>4686</v>
      </c>
      <c r="C618" s="1" t="s">
        <v>4687</v>
      </c>
      <c r="D618" s="2">
        <v>-4.7006655000000001E-2</v>
      </c>
      <c r="E618">
        <v>14658</v>
      </c>
      <c r="F618">
        <v>2018</v>
      </c>
      <c r="G618">
        <v>3</v>
      </c>
      <c r="H618"/>
      <c r="I618"/>
      <c r="J618"/>
      <c r="K618"/>
      <c r="L618"/>
      <c r="M618"/>
      <c r="N618"/>
      <c r="O618"/>
      <c r="P618"/>
      <c r="Q618"/>
      <c r="R618"/>
      <c r="S618" s="10">
        <f t="shared" si="40"/>
        <v>0</v>
      </c>
      <c r="T618"/>
      <c r="U618"/>
      <c r="V618"/>
      <c r="W618"/>
      <c r="X618"/>
      <c r="Y618"/>
      <c r="Z618"/>
    </row>
    <row r="619" spans="1:26" hidden="1" x14ac:dyDescent="0.25">
      <c r="A619" t="s">
        <v>1956</v>
      </c>
      <c r="B619" t="s">
        <v>1957</v>
      </c>
      <c r="C619" s="1" t="s">
        <v>3821</v>
      </c>
      <c r="D619" s="2">
        <v>-4.6722871999999999E-2</v>
      </c>
      <c r="E619">
        <v>13524</v>
      </c>
      <c r="F619">
        <v>2018</v>
      </c>
      <c r="G619">
        <v>3</v>
      </c>
      <c r="H619"/>
      <c r="I619"/>
      <c r="J619"/>
      <c r="K619"/>
      <c r="L619"/>
      <c r="M619"/>
      <c r="N619"/>
      <c r="O619"/>
      <c r="P619"/>
      <c r="Q619"/>
      <c r="R619"/>
      <c r="S619" s="10">
        <f t="shared" si="40"/>
        <v>0</v>
      </c>
      <c r="T619"/>
      <c r="U619"/>
      <c r="V619"/>
      <c r="W619"/>
      <c r="X619"/>
      <c r="Y619"/>
      <c r="Z619"/>
    </row>
    <row r="620" spans="1:26" hidden="1" x14ac:dyDescent="0.25">
      <c r="A620" t="s">
        <v>1150</v>
      </c>
      <c r="B620" t="s">
        <v>1151</v>
      </c>
      <c r="C620" s="1" t="s">
        <v>3723</v>
      </c>
      <c r="D620" s="2">
        <v>-4.6420024999999997E-2</v>
      </c>
      <c r="E620">
        <v>44768</v>
      </c>
      <c r="F620">
        <v>2018</v>
      </c>
      <c r="G620">
        <v>3</v>
      </c>
      <c r="H620"/>
      <c r="I620"/>
      <c r="J620"/>
      <c r="K620"/>
      <c r="L620"/>
      <c r="M620"/>
      <c r="N620"/>
      <c r="O620"/>
      <c r="P620"/>
      <c r="Q620"/>
      <c r="R620"/>
      <c r="S620" s="10">
        <f t="shared" si="40"/>
        <v>0</v>
      </c>
      <c r="T620"/>
      <c r="U620"/>
      <c r="V620"/>
      <c r="W620"/>
      <c r="X620"/>
      <c r="Y620"/>
      <c r="Z620"/>
    </row>
    <row r="621" spans="1:26" hidden="1" x14ac:dyDescent="0.25">
      <c r="A621" t="s">
        <v>5738</v>
      </c>
      <c r="B621" t="s">
        <v>5739</v>
      </c>
      <c r="C621" s="1" t="s">
        <v>5740</v>
      </c>
      <c r="D621" s="2">
        <v>-4.6363211000000001E-2</v>
      </c>
      <c r="E621">
        <v>92172</v>
      </c>
      <c r="F621">
        <v>2018</v>
      </c>
      <c r="G621">
        <v>3</v>
      </c>
      <c r="H621"/>
      <c r="I621"/>
      <c r="J621"/>
      <c r="K621"/>
      <c r="L621"/>
      <c r="M621"/>
      <c r="N621"/>
      <c r="O621"/>
      <c r="P621"/>
      <c r="Q621"/>
      <c r="R621"/>
      <c r="S621" s="10">
        <f t="shared" si="40"/>
        <v>0</v>
      </c>
      <c r="T621"/>
      <c r="U621"/>
      <c r="V621"/>
      <c r="W621"/>
      <c r="X621"/>
      <c r="Y621"/>
      <c r="Z621"/>
    </row>
    <row r="622" spans="1:26" hidden="1" x14ac:dyDescent="0.25">
      <c r="A622" t="s">
        <v>869</v>
      </c>
      <c r="B622" t="s">
        <v>870</v>
      </c>
      <c r="C622" s="1" t="s">
        <v>3234</v>
      </c>
      <c r="D622" s="2">
        <v>-4.6284924999999998E-2</v>
      </c>
      <c r="E622">
        <v>78877</v>
      </c>
      <c r="F622">
        <v>2018</v>
      </c>
      <c r="G622">
        <v>3</v>
      </c>
      <c r="H622"/>
      <c r="I622"/>
      <c r="J622"/>
      <c r="K622"/>
      <c r="L622"/>
      <c r="M622"/>
      <c r="N622"/>
      <c r="O622"/>
      <c r="P622"/>
      <c r="Q622"/>
      <c r="R622"/>
      <c r="S622" s="10">
        <f t="shared" si="40"/>
        <v>0</v>
      </c>
      <c r="T622"/>
      <c r="U622"/>
      <c r="V622"/>
      <c r="W622"/>
      <c r="X622"/>
      <c r="Y622"/>
      <c r="Z622"/>
    </row>
    <row r="623" spans="1:26" hidden="1" x14ac:dyDescent="0.25">
      <c r="A623" t="s">
        <v>2274</v>
      </c>
      <c r="B623" t="s">
        <v>2275</v>
      </c>
      <c r="C623" s="1" t="s">
        <v>3872</v>
      </c>
      <c r="D623" s="2">
        <v>-4.6051873E-2</v>
      </c>
      <c r="E623">
        <v>77012</v>
      </c>
      <c r="F623">
        <v>2018</v>
      </c>
      <c r="G623">
        <v>3</v>
      </c>
      <c r="H623"/>
      <c r="I623"/>
      <c r="J623"/>
      <c r="K623"/>
      <c r="L623"/>
      <c r="M623"/>
      <c r="N623"/>
      <c r="O623"/>
      <c r="P623"/>
      <c r="Q623"/>
      <c r="R623"/>
      <c r="S623" s="10">
        <f t="shared" si="40"/>
        <v>0</v>
      </c>
      <c r="T623"/>
      <c r="U623"/>
      <c r="V623"/>
      <c r="W623"/>
      <c r="X623"/>
      <c r="Y623"/>
      <c r="Z623"/>
    </row>
    <row r="624" spans="1:26" hidden="1" x14ac:dyDescent="0.25">
      <c r="A624" t="s">
        <v>729</v>
      </c>
      <c r="B624" t="s">
        <v>730</v>
      </c>
      <c r="C624" s="1" t="s">
        <v>3207</v>
      </c>
      <c r="D624" s="2">
        <v>-4.6017699000000002E-2</v>
      </c>
      <c r="E624">
        <v>75113</v>
      </c>
      <c r="F624">
        <v>2018</v>
      </c>
      <c r="G624">
        <v>3</v>
      </c>
      <c r="H624"/>
      <c r="I624"/>
      <c r="J624"/>
      <c r="K624"/>
      <c r="L624"/>
      <c r="M624"/>
      <c r="N624"/>
      <c r="O624"/>
      <c r="P624"/>
      <c r="Q624"/>
      <c r="R624"/>
      <c r="S624" s="10">
        <f t="shared" si="40"/>
        <v>0</v>
      </c>
      <c r="T624"/>
      <c r="U624"/>
      <c r="V624"/>
      <c r="W624"/>
      <c r="X624"/>
      <c r="Y624"/>
      <c r="Z624"/>
    </row>
    <row r="625" spans="1:26" hidden="1" x14ac:dyDescent="0.25">
      <c r="A625" t="s">
        <v>4035</v>
      </c>
      <c r="B625" t="s">
        <v>4036</v>
      </c>
      <c r="C625" s="1" t="s">
        <v>4037</v>
      </c>
      <c r="D625" s="2">
        <v>-4.5665771000000001E-2</v>
      </c>
      <c r="E625">
        <v>13388</v>
      </c>
      <c r="F625">
        <v>2018</v>
      </c>
      <c r="G625">
        <v>3</v>
      </c>
      <c r="H625"/>
      <c r="I625"/>
      <c r="J625"/>
      <c r="K625"/>
      <c r="L625"/>
      <c r="M625"/>
      <c r="N625"/>
      <c r="O625"/>
      <c r="P625"/>
      <c r="Q625"/>
      <c r="R625"/>
      <c r="S625" s="10">
        <f t="shared" si="40"/>
        <v>0</v>
      </c>
      <c r="T625"/>
      <c r="U625"/>
      <c r="V625"/>
      <c r="W625"/>
      <c r="X625"/>
      <c r="Y625"/>
      <c r="Z625"/>
    </row>
    <row r="626" spans="1:26" hidden="1" x14ac:dyDescent="0.25">
      <c r="A626" t="s">
        <v>5920</v>
      </c>
      <c r="B626" t="s">
        <v>5921</v>
      </c>
      <c r="C626" s="1" t="s">
        <v>5922</v>
      </c>
      <c r="D626" s="2">
        <v>-4.5334250999999999E-2</v>
      </c>
      <c r="E626">
        <v>15796</v>
      </c>
      <c r="F626">
        <v>2018</v>
      </c>
      <c r="G626">
        <v>3</v>
      </c>
      <c r="H626"/>
      <c r="I626"/>
      <c r="J626"/>
      <c r="K626"/>
      <c r="L626"/>
      <c r="M626"/>
      <c r="N626"/>
      <c r="O626"/>
      <c r="P626"/>
      <c r="Q626"/>
      <c r="R626"/>
      <c r="S626" s="10">
        <f t="shared" si="40"/>
        <v>0</v>
      </c>
      <c r="T626"/>
      <c r="U626"/>
      <c r="V626"/>
      <c r="W626"/>
      <c r="X626"/>
      <c r="Y626"/>
      <c r="Z626"/>
    </row>
    <row r="627" spans="1:26" hidden="1" x14ac:dyDescent="0.25">
      <c r="A627" t="s">
        <v>170</v>
      </c>
      <c r="B627" t="s">
        <v>171</v>
      </c>
      <c r="C627" s="1" t="s">
        <v>172</v>
      </c>
      <c r="D627" s="2">
        <v>-4.5146265999999997E-2</v>
      </c>
      <c r="E627">
        <v>92917</v>
      </c>
      <c r="F627">
        <v>2018</v>
      </c>
      <c r="G627">
        <v>3</v>
      </c>
      <c r="H627"/>
      <c r="I627"/>
      <c r="J627"/>
      <c r="K627"/>
      <c r="L627"/>
      <c r="M627"/>
      <c r="N627"/>
      <c r="O627"/>
      <c r="P627"/>
      <c r="Q627"/>
      <c r="R627"/>
      <c r="S627" s="10">
        <f t="shared" si="40"/>
        <v>0</v>
      </c>
      <c r="T627"/>
      <c r="U627"/>
      <c r="V627"/>
      <c r="W627"/>
      <c r="X627"/>
      <c r="Y627"/>
      <c r="Z627"/>
    </row>
    <row r="628" spans="1:26" hidden="1" x14ac:dyDescent="0.25">
      <c r="A628" t="s">
        <v>405</v>
      </c>
      <c r="B628" t="s">
        <v>406</v>
      </c>
      <c r="C628" s="1" t="s">
        <v>407</v>
      </c>
      <c r="D628" s="2">
        <v>-4.454992E-2</v>
      </c>
      <c r="E628">
        <v>12788</v>
      </c>
      <c r="F628">
        <v>2018</v>
      </c>
      <c r="G628">
        <v>3</v>
      </c>
      <c r="H628"/>
      <c r="I628"/>
      <c r="J628"/>
      <c r="K628"/>
      <c r="L628"/>
      <c r="M628"/>
      <c r="N628"/>
      <c r="O628"/>
      <c r="P628"/>
      <c r="Q628"/>
      <c r="R628"/>
      <c r="S628" s="10">
        <f t="shared" si="40"/>
        <v>0</v>
      </c>
      <c r="T628"/>
      <c r="U628"/>
      <c r="V628"/>
      <c r="W628"/>
      <c r="X628"/>
      <c r="Y628"/>
      <c r="Z628"/>
    </row>
    <row r="629" spans="1:26" hidden="1" x14ac:dyDescent="0.25">
      <c r="A629" t="s">
        <v>2666</v>
      </c>
      <c r="B629" t="s">
        <v>2667</v>
      </c>
      <c r="C629" s="1" t="s">
        <v>2668</v>
      </c>
      <c r="D629" s="2">
        <v>-4.4441080000000001E-2</v>
      </c>
      <c r="E629">
        <v>53074</v>
      </c>
      <c r="F629">
        <v>2018</v>
      </c>
      <c r="G629">
        <v>3</v>
      </c>
      <c r="H629"/>
      <c r="I629"/>
      <c r="J629"/>
      <c r="K629"/>
      <c r="L629"/>
      <c r="M629"/>
      <c r="N629"/>
      <c r="O629"/>
      <c r="P629"/>
      <c r="Q629"/>
      <c r="R629"/>
      <c r="S629" s="10">
        <f t="shared" si="40"/>
        <v>0</v>
      </c>
      <c r="T629"/>
      <c r="U629"/>
      <c r="V629"/>
      <c r="W629"/>
      <c r="X629"/>
      <c r="Y629"/>
      <c r="Z629"/>
    </row>
    <row r="630" spans="1:26" hidden="1" x14ac:dyDescent="0.25">
      <c r="A630" t="s">
        <v>2564</v>
      </c>
      <c r="B630" t="s">
        <v>2565</v>
      </c>
      <c r="C630" s="1" t="s">
        <v>3914</v>
      </c>
      <c r="D630" s="2">
        <v>-4.4181645999999998E-2</v>
      </c>
      <c r="E630">
        <v>84032</v>
      </c>
      <c r="F630">
        <v>2018</v>
      </c>
      <c r="G630">
        <v>3</v>
      </c>
      <c r="H630"/>
      <c r="I630"/>
      <c r="J630"/>
      <c r="K630"/>
      <c r="L630"/>
      <c r="M630"/>
      <c r="N630"/>
      <c r="O630"/>
      <c r="P630"/>
      <c r="Q630"/>
      <c r="R630"/>
      <c r="S630" s="10">
        <f t="shared" si="40"/>
        <v>0</v>
      </c>
      <c r="T630"/>
      <c r="U630"/>
      <c r="V630"/>
      <c r="W630"/>
      <c r="X630"/>
      <c r="Y630"/>
      <c r="Z630"/>
    </row>
    <row r="631" spans="1:26" hidden="1" x14ac:dyDescent="0.25">
      <c r="A631" t="s">
        <v>1439</v>
      </c>
      <c r="B631" t="s">
        <v>1440</v>
      </c>
      <c r="C631" s="1" t="s">
        <v>3332</v>
      </c>
      <c r="D631" s="2">
        <v>-4.3413334999999997E-2</v>
      </c>
      <c r="E631">
        <v>91665</v>
      </c>
      <c r="F631">
        <v>2018</v>
      </c>
      <c r="G631">
        <v>3</v>
      </c>
      <c r="H631"/>
      <c r="I631"/>
      <c r="J631"/>
      <c r="K631"/>
      <c r="L631"/>
      <c r="M631"/>
      <c r="N631"/>
      <c r="O631"/>
      <c r="P631"/>
      <c r="Q631"/>
      <c r="R631"/>
      <c r="S631" s="10">
        <f t="shared" si="40"/>
        <v>0</v>
      </c>
      <c r="T631"/>
      <c r="U631"/>
      <c r="V631"/>
      <c r="W631"/>
      <c r="X631"/>
      <c r="Y631"/>
      <c r="Z631"/>
    </row>
    <row r="632" spans="1:26" hidden="1" x14ac:dyDescent="0.25">
      <c r="A632" t="s">
        <v>7822</v>
      </c>
      <c r="B632" t="s">
        <v>7823</v>
      </c>
      <c r="C632" s="1" t="s">
        <v>7824</v>
      </c>
      <c r="D632" s="2">
        <v>-4.2779157999999998E-2</v>
      </c>
      <c r="E632">
        <v>88468</v>
      </c>
      <c r="F632">
        <v>2018</v>
      </c>
      <c r="G632">
        <v>3</v>
      </c>
      <c r="H632"/>
      <c r="I632"/>
      <c r="J632"/>
      <c r="K632"/>
      <c r="L632"/>
      <c r="M632"/>
      <c r="N632"/>
      <c r="O632"/>
      <c r="P632"/>
      <c r="Q632"/>
      <c r="R632"/>
      <c r="S632" s="10">
        <f t="shared" si="40"/>
        <v>0</v>
      </c>
      <c r="T632"/>
      <c r="U632"/>
      <c r="V632"/>
      <c r="W632"/>
      <c r="X632"/>
      <c r="Y632"/>
      <c r="Z632"/>
    </row>
    <row r="633" spans="1:26" hidden="1" x14ac:dyDescent="0.25">
      <c r="A633" t="s">
        <v>1458</v>
      </c>
      <c r="B633" t="s">
        <v>1459</v>
      </c>
      <c r="C633" s="1" t="s">
        <v>3767</v>
      </c>
      <c r="D633" s="2">
        <v>-4.2767790999999999E-2</v>
      </c>
      <c r="E633">
        <v>91902</v>
      </c>
      <c r="F633">
        <v>2018</v>
      </c>
      <c r="G633">
        <v>3</v>
      </c>
      <c r="H633"/>
      <c r="I633"/>
      <c r="J633"/>
      <c r="K633"/>
      <c r="L633"/>
      <c r="M633"/>
      <c r="N633"/>
      <c r="O633"/>
      <c r="P633"/>
      <c r="Q633"/>
      <c r="R633"/>
      <c r="S633" s="10">
        <f t="shared" si="40"/>
        <v>0</v>
      </c>
      <c r="T633"/>
      <c r="U633"/>
      <c r="V633"/>
      <c r="W633"/>
      <c r="X633"/>
      <c r="Y633"/>
      <c r="Z633"/>
    </row>
    <row r="634" spans="1:26" hidden="1" x14ac:dyDescent="0.25">
      <c r="A634" t="s">
        <v>2175</v>
      </c>
      <c r="B634" t="s">
        <v>2176</v>
      </c>
      <c r="C634" s="1" t="s">
        <v>3857</v>
      </c>
      <c r="D634" s="2">
        <v>-4.2690015999999997E-2</v>
      </c>
      <c r="E634">
        <v>32707</v>
      </c>
      <c r="F634">
        <v>2018</v>
      </c>
      <c r="G634">
        <v>3</v>
      </c>
      <c r="H634"/>
      <c r="I634"/>
      <c r="J634"/>
      <c r="K634"/>
      <c r="L634"/>
      <c r="M634"/>
      <c r="N634"/>
      <c r="O634"/>
      <c r="P634"/>
      <c r="Q634"/>
      <c r="R634"/>
      <c r="S634" s="10">
        <f t="shared" si="40"/>
        <v>0</v>
      </c>
      <c r="T634"/>
      <c r="U634"/>
      <c r="V634"/>
      <c r="W634"/>
      <c r="X634"/>
      <c r="Y634"/>
      <c r="Z634"/>
    </row>
    <row r="635" spans="1:26" hidden="1" x14ac:dyDescent="0.25">
      <c r="A635" t="s">
        <v>1639</v>
      </c>
      <c r="B635" t="s">
        <v>1640</v>
      </c>
      <c r="C635" s="1" t="s">
        <v>3367</v>
      </c>
      <c r="D635" s="2">
        <v>-4.2549529000000003E-2</v>
      </c>
      <c r="E635">
        <v>91299</v>
      </c>
      <c r="F635">
        <v>2018</v>
      </c>
      <c r="G635">
        <v>3</v>
      </c>
      <c r="H635"/>
      <c r="I635"/>
      <c r="J635"/>
      <c r="K635"/>
      <c r="L635"/>
      <c r="M635"/>
      <c r="N635"/>
      <c r="O635"/>
      <c r="P635"/>
      <c r="Q635"/>
      <c r="R635"/>
      <c r="S635" s="10">
        <f t="shared" si="40"/>
        <v>0</v>
      </c>
      <c r="T635"/>
      <c r="U635"/>
      <c r="V635"/>
      <c r="W635"/>
      <c r="X635"/>
      <c r="Y635"/>
      <c r="Z635"/>
    </row>
    <row r="636" spans="1:26" hidden="1" x14ac:dyDescent="0.25">
      <c r="A636" t="s">
        <v>2572</v>
      </c>
      <c r="B636" t="s">
        <v>2573</v>
      </c>
      <c r="C636" s="1" t="s">
        <v>3518</v>
      </c>
      <c r="D636" s="2">
        <v>-4.2242027000000001E-2</v>
      </c>
      <c r="E636">
        <v>28345</v>
      </c>
      <c r="F636">
        <v>2018</v>
      </c>
      <c r="G636">
        <v>3</v>
      </c>
      <c r="H636"/>
      <c r="I636"/>
      <c r="J636"/>
      <c r="K636"/>
      <c r="L636"/>
      <c r="M636"/>
      <c r="N636"/>
      <c r="O636"/>
      <c r="P636"/>
      <c r="Q636"/>
      <c r="R636"/>
      <c r="S636" s="10">
        <f t="shared" si="40"/>
        <v>0</v>
      </c>
      <c r="T636"/>
      <c r="U636"/>
      <c r="V636"/>
      <c r="W636"/>
      <c r="X636"/>
      <c r="Y636"/>
      <c r="Z636"/>
    </row>
    <row r="637" spans="1:26" hidden="1" x14ac:dyDescent="0.25">
      <c r="A637" t="s">
        <v>2148</v>
      </c>
      <c r="B637" t="s">
        <v>2149</v>
      </c>
      <c r="C637" s="1" t="s">
        <v>3852</v>
      </c>
      <c r="D637" s="2">
        <v>-4.2150562000000003E-2</v>
      </c>
      <c r="E637">
        <v>85424</v>
      </c>
      <c r="F637">
        <v>2018</v>
      </c>
      <c r="G637">
        <v>3</v>
      </c>
      <c r="H637"/>
      <c r="I637"/>
      <c r="J637"/>
      <c r="K637"/>
      <c r="L637"/>
      <c r="M637"/>
      <c r="N637"/>
      <c r="O637"/>
      <c r="P637"/>
      <c r="Q637"/>
      <c r="R637"/>
      <c r="S637" s="10">
        <f t="shared" si="40"/>
        <v>0</v>
      </c>
      <c r="T637"/>
      <c r="U637"/>
      <c r="V637"/>
      <c r="W637"/>
      <c r="X637"/>
      <c r="Y637"/>
      <c r="Z637"/>
    </row>
    <row r="638" spans="1:26" hidden="1" x14ac:dyDescent="0.25">
      <c r="A638" t="s">
        <v>6979</v>
      </c>
      <c r="B638" t="s">
        <v>6980</v>
      </c>
      <c r="C638" s="1" t="s">
        <v>6981</v>
      </c>
      <c r="D638" s="2">
        <v>-4.1648897999999997E-2</v>
      </c>
      <c r="E638">
        <v>79879</v>
      </c>
      <c r="F638">
        <v>2018</v>
      </c>
      <c r="G638">
        <v>3</v>
      </c>
      <c r="H638"/>
      <c r="I638"/>
      <c r="J638"/>
      <c r="K638"/>
      <c r="L638"/>
      <c r="M638"/>
      <c r="N638"/>
      <c r="O638"/>
      <c r="P638"/>
      <c r="Q638"/>
      <c r="R638"/>
      <c r="S638" s="10">
        <f t="shared" si="40"/>
        <v>0</v>
      </c>
      <c r="T638"/>
      <c r="U638"/>
      <c r="V638"/>
      <c r="W638"/>
      <c r="X638"/>
      <c r="Y638"/>
      <c r="Z638"/>
    </row>
    <row r="639" spans="1:26" hidden="1" x14ac:dyDescent="0.25">
      <c r="A639" t="s">
        <v>1262</v>
      </c>
      <c r="B639" t="s">
        <v>1263</v>
      </c>
      <c r="C639" s="1" t="s">
        <v>1264</v>
      </c>
      <c r="D639" s="2">
        <v>-4.1535477000000001E-2</v>
      </c>
      <c r="E639">
        <v>12369</v>
      </c>
      <c r="F639">
        <v>2018</v>
      </c>
      <c r="G639">
        <v>3</v>
      </c>
      <c r="H639"/>
      <c r="I639"/>
      <c r="J639"/>
      <c r="K639"/>
      <c r="L639"/>
      <c r="M639"/>
      <c r="N639"/>
      <c r="O639"/>
      <c r="P639"/>
      <c r="Q639"/>
      <c r="R639"/>
      <c r="S639" s="10">
        <f t="shared" si="40"/>
        <v>0</v>
      </c>
      <c r="T639"/>
      <c r="U639"/>
      <c r="V639"/>
      <c r="W639"/>
      <c r="X639"/>
      <c r="Y639"/>
      <c r="Z639"/>
    </row>
    <row r="640" spans="1:26" hidden="1" x14ac:dyDescent="0.25">
      <c r="A640" t="s">
        <v>157</v>
      </c>
      <c r="B640" t="s">
        <v>158</v>
      </c>
      <c r="C640" s="1" t="s">
        <v>159</v>
      </c>
      <c r="D640" s="2">
        <v>-4.1334797999999999E-2</v>
      </c>
      <c r="E640">
        <v>13375</v>
      </c>
      <c r="F640">
        <v>2018</v>
      </c>
      <c r="G640">
        <v>3</v>
      </c>
      <c r="H640"/>
      <c r="I640"/>
      <c r="J640"/>
      <c r="K640"/>
      <c r="L640"/>
      <c r="M640"/>
      <c r="N640"/>
      <c r="O640"/>
      <c r="P640"/>
      <c r="Q640"/>
      <c r="R640"/>
      <c r="S640" s="10">
        <f t="shared" si="40"/>
        <v>0</v>
      </c>
      <c r="T640"/>
      <c r="U640"/>
      <c r="V640"/>
      <c r="W640"/>
      <c r="X640"/>
      <c r="Y640"/>
      <c r="Z640"/>
    </row>
    <row r="641" spans="1:26" hidden="1" x14ac:dyDescent="0.25">
      <c r="A641" t="s">
        <v>215</v>
      </c>
      <c r="B641" t="s">
        <v>216</v>
      </c>
      <c r="C641" s="1" t="s">
        <v>3116</v>
      </c>
      <c r="D641" s="2">
        <v>-4.1171434E-2</v>
      </c>
      <c r="E641">
        <v>85939</v>
      </c>
      <c r="F641">
        <v>2018</v>
      </c>
      <c r="G641">
        <v>3</v>
      </c>
      <c r="H641"/>
      <c r="I641"/>
      <c r="J641"/>
      <c r="K641"/>
      <c r="L641"/>
      <c r="M641"/>
      <c r="N641"/>
      <c r="O641"/>
      <c r="P641"/>
      <c r="Q641"/>
      <c r="R641"/>
      <c r="S641" s="10">
        <f t="shared" si="40"/>
        <v>0</v>
      </c>
      <c r="T641"/>
      <c r="U641"/>
      <c r="V641"/>
      <c r="W641"/>
      <c r="X641"/>
      <c r="Y641"/>
      <c r="Z641"/>
    </row>
    <row r="642" spans="1:26" hidden="1" x14ac:dyDescent="0.25">
      <c r="A642" t="s">
        <v>5444</v>
      </c>
      <c r="B642" t="s">
        <v>5445</v>
      </c>
      <c r="C642" s="1" t="s">
        <v>5446</v>
      </c>
      <c r="D642" s="2">
        <v>-4.1109043999999997E-2</v>
      </c>
      <c r="E642">
        <v>14551</v>
      </c>
      <c r="F642">
        <v>2018</v>
      </c>
      <c r="G642">
        <v>3</v>
      </c>
      <c r="H642"/>
      <c r="I642"/>
      <c r="J642"/>
      <c r="K642"/>
      <c r="L642"/>
      <c r="M642"/>
      <c r="N642"/>
      <c r="O642"/>
      <c r="P642"/>
      <c r="Q642"/>
      <c r="R642"/>
      <c r="S642" s="10">
        <f t="shared" si="40"/>
        <v>0</v>
      </c>
      <c r="T642"/>
      <c r="U642"/>
      <c r="V642"/>
      <c r="W642"/>
      <c r="X642"/>
      <c r="Y642"/>
      <c r="Z642"/>
    </row>
    <row r="643" spans="1:26" hidden="1" x14ac:dyDescent="0.25">
      <c r="A643" t="s">
        <v>769</v>
      </c>
      <c r="B643" t="s">
        <v>770</v>
      </c>
      <c r="C643" s="1" t="s">
        <v>771</v>
      </c>
      <c r="D643" s="2">
        <v>-4.0741720000000002E-2</v>
      </c>
      <c r="E643">
        <v>72119</v>
      </c>
      <c r="F643">
        <v>2018</v>
      </c>
      <c r="G643">
        <v>3</v>
      </c>
      <c r="H643"/>
      <c r="I643"/>
      <c r="J643"/>
      <c r="K643"/>
      <c r="L643"/>
      <c r="M643"/>
      <c r="N643"/>
      <c r="O643"/>
      <c r="P643"/>
      <c r="Q643"/>
      <c r="R643"/>
      <c r="S643" s="10">
        <f t="shared" si="40"/>
        <v>0</v>
      </c>
      <c r="T643"/>
      <c r="U643"/>
      <c r="V643"/>
      <c r="W643"/>
      <c r="X643"/>
      <c r="Y643"/>
      <c r="Z643"/>
    </row>
    <row r="644" spans="1:26" hidden="1" x14ac:dyDescent="0.25">
      <c r="A644" t="s">
        <v>7342</v>
      </c>
      <c r="B644" t="s">
        <v>7343</v>
      </c>
      <c r="C644" s="1" t="s">
        <v>7344</v>
      </c>
      <c r="D644" s="2">
        <v>-4.0702059999999998E-2</v>
      </c>
      <c r="E644">
        <v>81741</v>
      </c>
      <c r="F644">
        <v>2018</v>
      </c>
      <c r="G644">
        <v>3</v>
      </c>
      <c r="H644"/>
      <c r="I644"/>
      <c r="J644"/>
      <c r="K644"/>
      <c r="L644"/>
      <c r="M644"/>
      <c r="N644"/>
      <c r="O644"/>
      <c r="P644"/>
      <c r="Q644"/>
      <c r="R644"/>
      <c r="S644" s="10">
        <f t="shared" si="40"/>
        <v>0</v>
      </c>
      <c r="T644"/>
      <c r="U644"/>
      <c r="V644"/>
      <c r="W644"/>
      <c r="X644"/>
      <c r="Y644"/>
      <c r="Z644"/>
    </row>
    <row r="645" spans="1:26" hidden="1" x14ac:dyDescent="0.25">
      <c r="A645" t="s">
        <v>2826</v>
      </c>
      <c r="B645" t="s">
        <v>2827</v>
      </c>
      <c r="C645" s="1" t="s">
        <v>3544</v>
      </c>
      <c r="D645" s="2">
        <v>-4.0387946000000001E-2</v>
      </c>
      <c r="E645">
        <v>91403</v>
      </c>
      <c r="F645">
        <v>2018</v>
      </c>
      <c r="G645">
        <v>3</v>
      </c>
      <c r="H645"/>
      <c r="I645"/>
      <c r="J645"/>
      <c r="K645"/>
      <c r="L645"/>
      <c r="M645"/>
      <c r="N645"/>
      <c r="O645"/>
      <c r="P645"/>
      <c r="Q645"/>
      <c r="R645"/>
      <c r="S645" s="10">
        <f t="shared" si="40"/>
        <v>0</v>
      </c>
      <c r="T645"/>
      <c r="U645"/>
      <c r="V645"/>
      <c r="W645"/>
      <c r="X645"/>
      <c r="Y645"/>
      <c r="Z645"/>
    </row>
    <row r="646" spans="1:26" hidden="1" x14ac:dyDescent="0.25">
      <c r="A646" t="s">
        <v>2436</v>
      </c>
      <c r="B646" t="s">
        <v>2437</v>
      </c>
      <c r="C646" s="1" t="s">
        <v>3889</v>
      </c>
      <c r="D646" s="2">
        <v>-4.0069563000000002E-2</v>
      </c>
      <c r="E646">
        <v>91090</v>
      </c>
      <c r="F646">
        <v>2018</v>
      </c>
      <c r="G646">
        <v>3</v>
      </c>
      <c r="H646"/>
      <c r="I646"/>
      <c r="J646"/>
      <c r="K646"/>
      <c r="L646"/>
      <c r="M646"/>
      <c r="N646"/>
      <c r="O646"/>
      <c r="P646"/>
      <c r="Q646"/>
      <c r="R646"/>
      <c r="S646" s="10">
        <f t="shared" si="40"/>
        <v>0</v>
      </c>
      <c r="T646"/>
      <c r="U646"/>
      <c r="V646"/>
      <c r="W646"/>
      <c r="X646"/>
      <c r="Y646"/>
      <c r="Z646"/>
    </row>
    <row r="647" spans="1:26" hidden="1" x14ac:dyDescent="0.25">
      <c r="A647" t="s">
        <v>2433</v>
      </c>
      <c r="B647" t="s">
        <v>2434</v>
      </c>
      <c r="C647" s="1" t="s">
        <v>6857</v>
      </c>
      <c r="D647" s="2">
        <v>-3.9815835000000001E-2</v>
      </c>
      <c r="E647">
        <v>10253</v>
      </c>
      <c r="F647">
        <v>2018</v>
      </c>
      <c r="G647">
        <v>3</v>
      </c>
      <c r="H647"/>
      <c r="I647"/>
      <c r="J647"/>
      <c r="K647"/>
      <c r="L647"/>
      <c r="M647"/>
      <c r="N647"/>
      <c r="O647"/>
      <c r="P647"/>
      <c r="Q647"/>
      <c r="R647"/>
      <c r="S647" s="10">
        <f t="shared" si="40"/>
        <v>0</v>
      </c>
      <c r="T647"/>
      <c r="U647"/>
      <c r="V647"/>
      <c r="W647"/>
      <c r="X647"/>
      <c r="Y647"/>
      <c r="Z647"/>
    </row>
    <row r="648" spans="1:26" hidden="1" x14ac:dyDescent="0.25">
      <c r="A648" t="s">
        <v>4519</v>
      </c>
      <c r="B648" t="s">
        <v>4520</v>
      </c>
      <c r="C648" s="1" t="s">
        <v>4521</v>
      </c>
      <c r="D648" s="2">
        <v>-3.9540150000000003E-2</v>
      </c>
      <c r="E648">
        <v>89571</v>
      </c>
      <c r="F648">
        <v>2018</v>
      </c>
      <c r="G648">
        <v>3</v>
      </c>
      <c r="H648"/>
      <c r="I648"/>
      <c r="J648"/>
      <c r="K648"/>
      <c r="L648"/>
      <c r="M648"/>
      <c r="N648"/>
      <c r="O648"/>
      <c r="P648"/>
      <c r="Q648"/>
      <c r="R648"/>
      <c r="S648" s="10">
        <f t="shared" si="40"/>
        <v>0</v>
      </c>
      <c r="T648"/>
      <c r="U648"/>
      <c r="V648"/>
      <c r="W648"/>
      <c r="X648"/>
      <c r="Y648"/>
      <c r="Z648"/>
    </row>
    <row r="649" spans="1:26" hidden="1" x14ac:dyDescent="0.25">
      <c r="A649" t="s">
        <v>2215</v>
      </c>
      <c r="B649" t="s">
        <v>2216</v>
      </c>
      <c r="C649" s="1" t="s">
        <v>3865</v>
      </c>
      <c r="D649" s="2">
        <v>-3.9313072999999997E-2</v>
      </c>
      <c r="E649">
        <v>39538</v>
      </c>
      <c r="F649">
        <v>2018</v>
      </c>
      <c r="G649">
        <v>3</v>
      </c>
      <c r="H649"/>
      <c r="I649"/>
      <c r="J649"/>
      <c r="K649"/>
      <c r="L649"/>
      <c r="M649"/>
      <c r="N649"/>
      <c r="O649"/>
      <c r="P649"/>
      <c r="Q649"/>
      <c r="R649"/>
      <c r="S649" s="10">
        <f t="shared" si="40"/>
        <v>0</v>
      </c>
      <c r="T649"/>
      <c r="U649"/>
      <c r="V649"/>
      <c r="W649"/>
      <c r="X649"/>
      <c r="Y649"/>
      <c r="Z649"/>
    </row>
    <row r="650" spans="1:26" hidden="1" x14ac:dyDescent="0.25">
      <c r="A650" t="s">
        <v>3989</v>
      </c>
      <c r="B650" t="s">
        <v>3990</v>
      </c>
      <c r="C650" s="1" t="s">
        <v>3991</v>
      </c>
      <c r="D650" s="2">
        <v>-3.9289747E-2</v>
      </c>
      <c r="E650">
        <v>83421</v>
      </c>
      <c r="F650">
        <v>2018</v>
      </c>
      <c r="G650">
        <v>3</v>
      </c>
      <c r="H650"/>
      <c r="I650"/>
      <c r="J650"/>
      <c r="K650"/>
      <c r="L650"/>
      <c r="M650"/>
      <c r="N650"/>
      <c r="O650"/>
      <c r="P650"/>
      <c r="Q650"/>
      <c r="R650"/>
      <c r="S650" s="10">
        <f t="shared" si="40"/>
        <v>0</v>
      </c>
      <c r="T650"/>
      <c r="U650"/>
      <c r="V650"/>
      <c r="W650"/>
      <c r="X650"/>
      <c r="Y650"/>
      <c r="Z650"/>
    </row>
    <row r="651" spans="1:26" hidden="1" x14ac:dyDescent="0.25">
      <c r="A651" t="s">
        <v>6543</v>
      </c>
      <c r="B651" t="s">
        <v>6544</v>
      </c>
      <c r="C651" s="1" t="s">
        <v>6545</v>
      </c>
      <c r="D651" s="2">
        <v>-3.9285220000000003E-2</v>
      </c>
      <c r="E651">
        <v>87496</v>
      </c>
      <c r="F651">
        <v>2018</v>
      </c>
      <c r="G651">
        <v>3</v>
      </c>
      <c r="H651"/>
      <c r="I651"/>
      <c r="J651"/>
      <c r="K651"/>
      <c r="L651"/>
      <c r="M651"/>
      <c r="N651"/>
      <c r="O651"/>
      <c r="P651"/>
      <c r="Q651"/>
      <c r="R651"/>
      <c r="S651" s="10">
        <f t="shared" ref="S651:S714" si="41">IF(AND(R651&gt;0.2,R651&lt;0.8),1,0)</f>
        <v>0</v>
      </c>
      <c r="T651"/>
      <c r="U651"/>
      <c r="V651"/>
      <c r="W651"/>
      <c r="X651"/>
      <c r="Y651"/>
      <c r="Z651"/>
    </row>
    <row r="652" spans="1:26" hidden="1" x14ac:dyDescent="0.25">
      <c r="A652" t="s">
        <v>955</v>
      </c>
      <c r="B652" t="s">
        <v>956</v>
      </c>
      <c r="C652" s="1" t="s">
        <v>3688</v>
      </c>
      <c r="D652" s="2">
        <v>-3.9282260999999999E-2</v>
      </c>
      <c r="E652">
        <v>78908</v>
      </c>
      <c r="F652">
        <v>2018</v>
      </c>
      <c r="G652">
        <v>3</v>
      </c>
      <c r="H652"/>
      <c r="I652"/>
      <c r="J652"/>
      <c r="K652"/>
      <c r="L652"/>
      <c r="M652"/>
      <c r="N652"/>
      <c r="O652"/>
      <c r="P652"/>
      <c r="Q652"/>
      <c r="R652"/>
      <c r="S652" s="10">
        <f t="shared" si="41"/>
        <v>0</v>
      </c>
      <c r="T652"/>
      <c r="U652"/>
      <c r="V652"/>
      <c r="W652"/>
      <c r="X652"/>
      <c r="Y652"/>
      <c r="Z652"/>
    </row>
    <row r="653" spans="1:26" hidden="1" x14ac:dyDescent="0.25">
      <c r="A653" t="s">
        <v>335</v>
      </c>
      <c r="B653" t="s">
        <v>4029</v>
      </c>
      <c r="C653" s="1" t="s">
        <v>3143</v>
      </c>
      <c r="D653" s="2">
        <v>-3.9175983999999997E-2</v>
      </c>
      <c r="E653">
        <v>47466</v>
      </c>
      <c r="F653">
        <v>2018</v>
      </c>
      <c r="G653">
        <v>3</v>
      </c>
      <c r="H653"/>
      <c r="I653"/>
      <c r="J653"/>
      <c r="K653"/>
      <c r="L653"/>
      <c r="M653"/>
      <c r="N653"/>
      <c r="O653"/>
      <c r="P653"/>
      <c r="Q653"/>
      <c r="R653"/>
      <c r="S653" s="10">
        <f t="shared" si="41"/>
        <v>0</v>
      </c>
      <c r="T653"/>
      <c r="U653"/>
      <c r="V653"/>
      <c r="W653"/>
      <c r="X653"/>
      <c r="Y653"/>
      <c r="Z653"/>
    </row>
    <row r="654" spans="1:26" hidden="1" x14ac:dyDescent="0.25">
      <c r="A654" t="s">
        <v>4908</v>
      </c>
      <c r="B654" t="s">
        <v>4909</v>
      </c>
      <c r="C654" s="1" t="s">
        <v>4910</v>
      </c>
      <c r="D654" s="2">
        <v>-3.9069711E-2</v>
      </c>
      <c r="E654">
        <v>14890</v>
      </c>
      <c r="F654">
        <v>2018</v>
      </c>
      <c r="G654">
        <v>3</v>
      </c>
      <c r="H654"/>
      <c r="I654"/>
      <c r="J654"/>
      <c r="K654"/>
      <c r="L654"/>
      <c r="M654"/>
      <c r="N654"/>
      <c r="O654"/>
      <c r="P654"/>
      <c r="Q654"/>
      <c r="R654"/>
      <c r="S654" s="10">
        <f t="shared" si="41"/>
        <v>0</v>
      </c>
      <c r="T654"/>
      <c r="U654"/>
      <c r="V654"/>
      <c r="W654"/>
      <c r="X654"/>
      <c r="Y654"/>
      <c r="Z654"/>
    </row>
    <row r="655" spans="1:26" hidden="1" x14ac:dyDescent="0.25">
      <c r="A655" t="s">
        <v>4446</v>
      </c>
      <c r="B655" t="s">
        <v>4447</v>
      </c>
      <c r="C655" s="1" t="s">
        <v>4448</v>
      </c>
      <c r="D655" s="2">
        <v>-3.8851350999999999E-2</v>
      </c>
      <c r="E655">
        <v>14276</v>
      </c>
      <c r="F655">
        <v>2018</v>
      </c>
      <c r="G655">
        <v>3</v>
      </c>
      <c r="H655"/>
      <c r="I655"/>
      <c r="J655"/>
      <c r="K655"/>
      <c r="L655"/>
      <c r="M655"/>
      <c r="N655"/>
      <c r="O655"/>
      <c r="P655"/>
      <c r="Q655"/>
      <c r="R655"/>
      <c r="S655" s="10">
        <f t="shared" si="41"/>
        <v>0</v>
      </c>
      <c r="T655"/>
      <c r="U655"/>
      <c r="V655"/>
      <c r="W655"/>
      <c r="X655"/>
      <c r="Y655"/>
      <c r="Z655"/>
    </row>
    <row r="656" spans="1:26" hidden="1" x14ac:dyDescent="0.25">
      <c r="A656" t="s">
        <v>520</v>
      </c>
      <c r="B656" t="s">
        <v>521</v>
      </c>
      <c r="C656" s="1" t="s">
        <v>3630</v>
      </c>
      <c r="D656" s="2">
        <v>-3.8543745999999997E-2</v>
      </c>
      <c r="E656">
        <v>89332</v>
      </c>
      <c r="F656">
        <v>2018</v>
      </c>
      <c r="G656">
        <v>3</v>
      </c>
      <c r="H656"/>
      <c r="I656"/>
      <c r="J656"/>
      <c r="K656"/>
      <c r="L656"/>
      <c r="M656"/>
      <c r="N656"/>
      <c r="O656"/>
      <c r="P656"/>
      <c r="Q656"/>
      <c r="R656"/>
      <c r="S656" s="10">
        <f t="shared" si="41"/>
        <v>0</v>
      </c>
      <c r="T656"/>
      <c r="U656"/>
      <c r="V656"/>
      <c r="W656"/>
      <c r="X656"/>
      <c r="Y656"/>
      <c r="Z656"/>
    </row>
    <row r="657" spans="1:26" hidden="1" x14ac:dyDescent="0.25">
      <c r="A657" t="s">
        <v>837</v>
      </c>
      <c r="B657" t="s">
        <v>7825</v>
      </c>
      <c r="C657" s="1" t="s">
        <v>838</v>
      </c>
      <c r="D657" s="2">
        <v>-3.8538120000000002E-2</v>
      </c>
      <c r="E657">
        <v>90564</v>
      </c>
      <c r="F657">
        <v>2018</v>
      </c>
      <c r="G657">
        <v>3</v>
      </c>
      <c r="H657"/>
      <c r="I657"/>
      <c r="J657"/>
      <c r="K657"/>
      <c r="L657"/>
      <c r="M657"/>
      <c r="N657"/>
      <c r="O657"/>
      <c r="P657"/>
      <c r="Q657"/>
      <c r="R657"/>
      <c r="S657" s="10">
        <f t="shared" si="41"/>
        <v>0</v>
      </c>
      <c r="T657"/>
      <c r="U657"/>
      <c r="V657"/>
      <c r="W657"/>
      <c r="X657"/>
      <c r="Y657"/>
      <c r="Z657"/>
    </row>
    <row r="658" spans="1:26" hidden="1" x14ac:dyDescent="0.25">
      <c r="A658" t="s">
        <v>1544</v>
      </c>
      <c r="B658" t="s">
        <v>1545</v>
      </c>
      <c r="C658" s="1" t="s">
        <v>5771</v>
      </c>
      <c r="D658" s="2">
        <v>-3.8428552999999997E-2</v>
      </c>
      <c r="E658">
        <v>89547</v>
      </c>
      <c r="F658">
        <v>2018</v>
      </c>
      <c r="G658">
        <v>3</v>
      </c>
      <c r="H658"/>
      <c r="I658"/>
      <c r="J658"/>
      <c r="K658"/>
      <c r="L658"/>
      <c r="M658"/>
      <c r="N658"/>
      <c r="O658"/>
      <c r="P658"/>
      <c r="Q658"/>
      <c r="R658"/>
      <c r="S658" s="10">
        <f t="shared" si="41"/>
        <v>0</v>
      </c>
      <c r="T658"/>
      <c r="U658"/>
      <c r="V658"/>
      <c r="W658"/>
      <c r="X658"/>
      <c r="Y658"/>
      <c r="Z658"/>
    </row>
    <row r="659" spans="1:26" hidden="1" x14ac:dyDescent="0.25">
      <c r="A659" t="s">
        <v>639</v>
      </c>
      <c r="B659" t="s">
        <v>640</v>
      </c>
      <c r="C659" s="1" t="s">
        <v>641</v>
      </c>
      <c r="D659" s="2">
        <v>-3.8318154E-2</v>
      </c>
      <c r="E659">
        <v>90233</v>
      </c>
      <c r="F659">
        <v>2018</v>
      </c>
      <c r="G659">
        <v>3</v>
      </c>
      <c r="H659"/>
      <c r="I659"/>
      <c r="J659"/>
      <c r="K659"/>
      <c r="L659"/>
      <c r="M659"/>
      <c r="N659"/>
      <c r="O659"/>
      <c r="P659"/>
      <c r="Q659"/>
      <c r="R659"/>
      <c r="S659" s="10">
        <f t="shared" si="41"/>
        <v>0</v>
      </c>
      <c r="T659"/>
      <c r="U659"/>
      <c r="V659"/>
      <c r="W659"/>
      <c r="X659"/>
      <c r="Y659"/>
      <c r="Z659"/>
    </row>
    <row r="660" spans="1:26" hidden="1" x14ac:dyDescent="0.25">
      <c r="A660" t="s">
        <v>4032</v>
      </c>
      <c r="B660" t="s">
        <v>4033</v>
      </c>
      <c r="C660" s="1" t="s">
        <v>4034</v>
      </c>
      <c r="D660" s="2">
        <v>-3.8212384000000002E-2</v>
      </c>
      <c r="E660">
        <v>91201</v>
      </c>
      <c r="F660">
        <v>2018</v>
      </c>
      <c r="G660">
        <v>3</v>
      </c>
      <c r="H660"/>
      <c r="I660"/>
      <c r="J660"/>
      <c r="K660"/>
      <c r="L660"/>
      <c r="M660"/>
      <c r="N660"/>
      <c r="O660"/>
      <c r="P660"/>
      <c r="Q660"/>
      <c r="R660"/>
      <c r="S660" s="10">
        <f t="shared" si="41"/>
        <v>0</v>
      </c>
      <c r="T660"/>
      <c r="U660"/>
      <c r="V660"/>
      <c r="W660"/>
      <c r="X660"/>
      <c r="Y660"/>
      <c r="Z660"/>
    </row>
    <row r="661" spans="1:26" hidden="1" x14ac:dyDescent="0.25">
      <c r="A661" t="s">
        <v>4477</v>
      </c>
      <c r="B661" t="s">
        <v>4478</v>
      </c>
      <c r="C661" s="1" t="s">
        <v>4479</v>
      </c>
      <c r="D661" s="2">
        <v>-3.8199953000000002E-2</v>
      </c>
      <c r="E661">
        <v>79122</v>
      </c>
      <c r="F661">
        <v>2018</v>
      </c>
      <c r="G661">
        <v>3</v>
      </c>
      <c r="H661"/>
      <c r="I661"/>
      <c r="J661"/>
      <c r="K661"/>
      <c r="L661"/>
      <c r="M661"/>
      <c r="N661"/>
      <c r="O661"/>
      <c r="P661"/>
      <c r="Q661"/>
      <c r="R661"/>
      <c r="S661" s="10">
        <f t="shared" si="41"/>
        <v>0</v>
      </c>
      <c r="T661"/>
      <c r="U661"/>
      <c r="V661"/>
      <c r="W661"/>
      <c r="X661"/>
      <c r="Y661"/>
      <c r="Z661"/>
    </row>
    <row r="662" spans="1:26" hidden="1" x14ac:dyDescent="0.25">
      <c r="A662" t="s">
        <v>4896</v>
      </c>
      <c r="B662" t="s">
        <v>4897</v>
      </c>
      <c r="C662" s="1" t="s">
        <v>4898</v>
      </c>
      <c r="D662" s="2">
        <v>-3.8082967000000002E-2</v>
      </c>
      <c r="E662">
        <v>15080</v>
      </c>
      <c r="F662">
        <v>2018</v>
      </c>
      <c r="G662">
        <v>3</v>
      </c>
      <c r="H662"/>
      <c r="I662"/>
      <c r="J662"/>
      <c r="K662"/>
      <c r="L662"/>
      <c r="M662"/>
      <c r="N662"/>
      <c r="O662"/>
      <c r="P662"/>
      <c r="Q662"/>
      <c r="R662"/>
      <c r="S662" s="10">
        <f t="shared" si="41"/>
        <v>0</v>
      </c>
      <c r="T662"/>
      <c r="U662"/>
      <c r="V662"/>
      <c r="W662"/>
      <c r="X662"/>
      <c r="Y662"/>
      <c r="Z662"/>
    </row>
    <row r="663" spans="1:26" hidden="1" x14ac:dyDescent="0.25">
      <c r="A663" t="s">
        <v>7826</v>
      </c>
      <c r="B663" t="s">
        <v>7827</v>
      </c>
      <c r="C663" s="1" t="s">
        <v>7828</v>
      </c>
      <c r="D663" s="2">
        <v>-3.8007834999999997E-2</v>
      </c>
      <c r="E663">
        <v>90067</v>
      </c>
      <c r="F663">
        <v>2018</v>
      </c>
      <c r="G663">
        <v>3</v>
      </c>
      <c r="H663"/>
      <c r="I663"/>
      <c r="J663"/>
      <c r="K663"/>
      <c r="L663"/>
      <c r="M663"/>
      <c r="N663"/>
      <c r="O663"/>
      <c r="P663"/>
      <c r="Q663"/>
      <c r="R663"/>
      <c r="S663" s="10">
        <f t="shared" si="41"/>
        <v>0</v>
      </c>
      <c r="T663"/>
      <c r="U663"/>
      <c r="V663"/>
      <c r="W663"/>
      <c r="X663"/>
      <c r="Y663"/>
      <c r="Z663"/>
    </row>
    <row r="664" spans="1:26" hidden="1" x14ac:dyDescent="0.25">
      <c r="A664" t="s">
        <v>7829</v>
      </c>
      <c r="B664" t="s">
        <v>7830</v>
      </c>
      <c r="C664" s="1" t="s">
        <v>7831</v>
      </c>
      <c r="D664" s="2">
        <v>-3.7741719999999999E-2</v>
      </c>
      <c r="E664">
        <v>17039</v>
      </c>
      <c r="F664">
        <v>2018</v>
      </c>
      <c r="G664">
        <v>3</v>
      </c>
      <c r="H664"/>
      <c r="I664"/>
      <c r="J664"/>
      <c r="K664"/>
      <c r="L664"/>
      <c r="M664"/>
      <c r="N664"/>
      <c r="O664"/>
      <c r="P664"/>
      <c r="Q664"/>
      <c r="R664"/>
      <c r="S664" s="10">
        <f t="shared" si="41"/>
        <v>0</v>
      </c>
      <c r="T664"/>
      <c r="U664"/>
      <c r="V664"/>
      <c r="W664"/>
      <c r="X664"/>
      <c r="Y664"/>
      <c r="Z664"/>
    </row>
    <row r="665" spans="1:26" hidden="1" x14ac:dyDescent="0.25">
      <c r="A665" t="s">
        <v>7832</v>
      </c>
      <c r="B665" t="s">
        <v>7833</v>
      </c>
      <c r="C665" s="1" t="s">
        <v>7834</v>
      </c>
      <c r="D665" s="2">
        <v>-3.7259879000000003E-2</v>
      </c>
      <c r="E665">
        <v>17130</v>
      </c>
      <c r="F665">
        <v>2018</v>
      </c>
      <c r="G665">
        <v>3</v>
      </c>
      <c r="H665"/>
      <c r="I665"/>
      <c r="J665"/>
      <c r="K665"/>
      <c r="L665"/>
      <c r="M665"/>
      <c r="N665"/>
      <c r="O665"/>
      <c r="P665"/>
      <c r="Q665"/>
      <c r="R665"/>
      <c r="S665" s="10">
        <f t="shared" si="41"/>
        <v>0</v>
      </c>
      <c r="T665"/>
      <c r="U665"/>
      <c r="V665"/>
      <c r="W665"/>
      <c r="X665"/>
      <c r="Y665"/>
      <c r="Z665"/>
    </row>
    <row r="666" spans="1:26" hidden="1" x14ac:dyDescent="0.25">
      <c r="A666" t="s">
        <v>213</v>
      </c>
      <c r="B666" t="s">
        <v>214</v>
      </c>
      <c r="C666" s="1" t="s">
        <v>3594</v>
      </c>
      <c r="D666" s="2">
        <v>-3.7166543000000003E-2</v>
      </c>
      <c r="E666">
        <v>33209</v>
      </c>
      <c r="F666">
        <v>2018</v>
      </c>
      <c r="G666">
        <v>3</v>
      </c>
      <c r="H666"/>
      <c r="I666"/>
      <c r="J666"/>
      <c r="K666"/>
      <c r="L666"/>
      <c r="M666"/>
      <c r="N666"/>
      <c r="O666"/>
      <c r="P666"/>
      <c r="Q666"/>
      <c r="R666"/>
      <c r="S666" s="10">
        <f t="shared" si="41"/>
        <v>0</v>
      </c>
      <c r="T666"/>
      <c r="U666"/>
      <c r="V666"/>
      <c r="W666"/>
      <c r="X666"/>
      <c r="Y666"/>
      <c r="Z666"/>
    </row>
    <row r="667" spans="1:26" hidden="1" x14ac:dyDescent="0.25">
      <c r="A667" t="s">
        <v>1066</v>
      </c>
      <c r="B667" t="s">
        <v>4269</v>
      </c>
      <c r="C667" s="1" t="s">
        <v>1067</v>
      </c>
      <c r="D667" s="2">
        <v>-3.7002704999999997E-2</v>
      </c>
      <c r="E667">
        <v>89297</v>
      </c>
      <c r="F667">
        <v>2018</v>
      </c>
      <c r="G667">
        <v>3</v>
      </c>
      <c r="H667"/>
      <c r="I667"/>
      <c r="J667"/>
      <c r="K667"/>
      <c r="L667"/>
      <c r="M667"/>
      <c r="N667"/>
      <c r="O667"/>
      <c r="P667"/>
      <c r="Q667"/>
      <c r="R667"/>
      <c r="S667" s="10">
        <f t="shared" si="41"/>
        <v>0</v>
      </c>
      <c r="T667"/>
      <c r="U667"/>
      <c r="V667"/>
      <c r="W667"/>
      <c r="X667"/>
      <c r="Y667"/>
      <c r="Z667"/>
    </row>
    <row r="668" spans="1:26" hidden="1" x14ac:dyDescent="0.25">
      <c r="A668" t="s">
        <v>5067</v>
      </c>
      <c r="B668" t="s">
        <v>5068</v>
      </c>
      <c r="C668" s="1" t="s">
        <v>5069</v>
      </c>
      <c r="D668" s="2">
        <v>-3.6854602E-2</v>
      </c>
      <c r="E668">
        <v>13633</v>
      </c>
      <c r="F668">
        <v>2018</v>
      </c>
      <c r="G668">
        <v>3</v>
      </c>
      <c r="H668"/>
      <c r="I668"/>
      <c r="J668"/>
      <c r="K668"/>
      <c r="L668"/>
      <c r="M668"/>
      <c r="N668"/>
      <c r="O668"/>
      <c r="P668"/>
      <c r="Q668"/>
      <c r="R668"/>
      <c r="S668" s="10">
        <f t="shared" si="41"/>
        <v>0</v>
      </c>
      <c r="T668"/>
      <c r="U668"/>
      <c r="V668"/>
      <c r="W668"/>
      <c r="X668"/>
      <c r="Y668"/>
      <c r="Z668"/>
    </row>
    <row r="669" spans="1:26" hidden="1" x14ac:dyDescent="0.25">
      <c r="A669" t="s">
        <v>7835</v>
      </c>
      <c r="B669" t="s">
        <v>7836</v>
      </c>
      <c r="C669" s="1" t="s">
        <v>7837</v>
      </c>
      <c r="D669" s="2">
        <v>-3.6694432999999999E-2</v>
      </c>
      <c r="E669">
        <v>90494</v>
      </c>
      <c r="F669">
        <v>2018</v>
      </c>
      <c r="G669">
        <v>3</v>
      </c>
      <c r="H669"/>
      <c r="I669"/>
      <c r="J669"/>
      <c r="K669"/>
      <c r="L669"/>
      <c r="M669"/>
      <c r="N669"/>
      <c r="O669"/>
      <c r="P669"/>
      <c r="Q669"/>
      <c r="R669"/>
      <c r="S669" s="10">
        <f t="shared" si="41"/>
        <v>0</v>
      </c>
      <c r="T669"/>
      <c r="U669"/>
      <c r="V669"/>
      <c r="W669"/>
      <c r="X669"/>
      <c r="Y669"/>
      <c r="Z669"/>
    </row>
    <row r="670" spans="1:26" hidden="1" x14ac:dyDescent="0.25">
      <c r="A670" t="s">
        <v>6376</v>
      </c>
      <c r="B670" t="s">
        <v>6377</v>
      </c>
      <c r="C670" s="1" t="s">
        <v>6378</v>
      </c>
      <c r="D670" s="2">
        <v>-3.6651597000000001E-2</v>
      </c>
      <c r="E670">
        <v>79491</v>
      </c>
      <c r="F670">
        <v>2018</v>
      </c>
      <c r="G670">
        <v>3</v>
      </c>
      <c r="H670"/>
      <c r="I670"/>
      <c r="J670"/>
      <c r="K670"/>
      <c r="L670"/>
      <c r="M670"/>
      <c r="N670"/>
      <c r="O670"/>
      <c r="P670"/>
      <c r="Q670"/>
      <c r="R670"/>
      <c r="S670" s="10">
        <f t="shared" si="41"/>
        <v>0</v>
      </c>
      <c r="T670"/>
      <c r="U670"/>
      <c r="V670"/>
      <c r="W670"/>
      <c r="X670"/>
      <c r="Y670"/>
      <c r="Z670"/>
    </row>
    <row r="671" spans="1:26" hidden="1" x14ac:dyDescent="0.25">
      <c r="A671" t="s">
        <v>7411</v>
      </c>
      <c r="B671" t="s">
        <v>7412</v>
      </c>
      <c r="C671" s="1" t="s">
        <v>7413</v>
      </c>
      <c r="D671" s="2">
        <v>-3.6429833000000002E-2</v>
      </c>
      <c r="E671">
        <v>16386</v>
      </c>
      <c r="F671">
        <v>2018</v>
      </c>
      <c r="G671">
        <v>3</v>
      </c>
      <c r="H671"/>
      <c r="I671"/>
      <c r="J671"/>
      <c r="K671"/>
      <c r="L671"/>
      <c r="M671"/>
      <c r="N671"/>
      <c r="O671"/>
      <c r="P671"/>
      <c r="Q671"/>
      <c r="R671"/>
      <c r="S671" s="10">
        <f t="shared" si="41"/>
        <v>0</v>
      </c>
      <c r="T671"/>
      <c r="U671"/>
      <c r="V671"/>
      <c r="W671"/>
      <c r="X671"/>
      <c r="Y671"/>
      <c r="Z671"/>
    </row>
    <row r="672" spans="1:26" hidden="1" x14ac:dyDescent="0.25">
      <c r="A672" t="s">
        <v>1454</v>
      </c>
      <c r="B672" t="s">
        <v>1455</v>
      </c>
      <c r="C672" s="1" t="s">
        <v>3766</v>
      </c>
      <c r="D672" s="2">
        <v>-3.6318626E-2</v>
      </c>
      <c r="E672">
        <v>92777</v>
      </c>
      <c r="F672">
        <v>2018</v>
      </c>
      <c r="G672">
        <v>3</v>
      </c>
      <c r="H672"/>
      <c r="I672"/>
      <c r="J672"/>
      <c r="K672"/>
      <c r="L672"/>
      <c r="M672"/>
      <c r="N672"/>
      <c r="O672"/>
      <c r="P672"/>
      <c r="Q672"/>
      <c r="R672"/>
      <c r="S672" s="10">
        <f t="shared" si="41"/>
        <v>0</v>
      </c>
      <c r="T672"/>
      <c r="U672"/>
      <c r="V672"/>
      <c r="W672"/>
      <c r="X672"/>
      <c r="Y672"/>
      <c r="Z672"/>
    </row>
    <row r="673" spans="1:26" hidden="1" x14ac:dyDescent="0.25">
      <c r="A673" t="s">
        <v>7838</v>
      </c>
      <c r="B673" t="s">
        <v>7839</v>
      </c>
      <c r="C673" s="1" t="s">
        <v>7840</v>
      </c>
      <c r="D673" s="2">
        <v>-3.6119565999999999E-2</v>
      </c>
      <c r="E673">
        <v>14006</v>
      </c>
      <c r="F673">
        <v>2018</v>
      </c>
      <c r="G673">
        <v>3</v>
      </c>
      <c r="H673"/>
      <c r="I673"/>
      <c r="J673"/>
      <c r="K673"/>
      <c r="L673"/>
      <c r="M673"/>
      <c r="N673"/>
      <c r="O673"/>
      <c r="P673"/>
      <c r="Q673"/>
      <c r="R673"/>
      <c r="S673" s="10">
        <f t="shared" si="41"/>
        <v>0</v>
      </c>
      <c r="T673"/>
      <c r="U673"/>
      <c r="V673"/>
      <c r="W673"/>
      <c r="X673"/>
      <c r="Y673"/>
      <c r="Z673"/>
    </row>
    <row r="674" spans="1:26" hidden="1" x14ac:dyDescent="0.25">
      <c r="A674" t="s">
        <v>394</v>
      </c>
      <c r="B674" t="s">
        <v>395</v>
      </c>
      <c r="C674" s="1" t="s">
        <v>3153</v>
      </c>
      <c r="D674" s="2">
        <v>-3.5776462000000002E-2</v>
      </c>
      <c r="E674">
        <v>92935</v>
      </c>
      <c r="F674">
        <v>2018</v>
      </c>
      <c r="G674">
        <v>3</v>
      </c>
      <c r="H674"/>
      <c r="I674"/>
      <c r="J674"/>
      <c r="K674"/>
      <c r="L674"/>
      <c r="M674"/>
      <c r="N674"/>
      <c r="O674"/>
      <c r="P674"/>
      <c r="Q674"/>
      <c r="R674"/>
      <c r="S674" s="10">
        <f t="shared" si="41"/>
        <v>0</v>
      </c>
      <c r="T674"/>
      <c r="U674"/>
      <c r="V674"/>
      <c r="W674"/>
      <c r="X674"/>
      <c r="Y674"/>
      <c r="Z674"/>
    </row>
    <row r="675" spans="1:26" hidden="1" x14ac:dyDescent="0.25">
      <c r="A675" t="s">
        <v>6083</v>
      </c>
      <c r="B675" t="s">
        <v>6084</v>
      </c>
      <c r="C675" s="1" t="s">
        <v>6085</v>
      </c>
      <c r="D675" s="2">
        <v>-3.5728358000000002E-2</v>
      </c>
      <c r="E675">
        <v>78960</v>
      </c>
      <c r="F675">
        <v>2018</v>
      </c>
      <c r="G675">
        <v>3</v>
      </c>
      <c r="H675"/>
      <c r="I675"/>
      <c r="J675"/>
      <c r="K675"/>
      <c r="L675"/>
      <c r="M675"/>
      <c r="N675"/>
      <c r="O675"/>
      <c r="P675"/>
      <c r="Q675"/>
      <c r="R675"/>
      <c r="S675" s="10">
        <f t="shared" si="41"/>
        <v>0</v>
      </c>
      <c r="T675"/>
      <c r="U675"/>
      <c r="V675"/>
      <c r="W675"/>
      <c r="X675"/>
      <c r="Y675"/>
      <c r="Z675"/>
    </row>
    <row r="676" spans="1:26" hidden="1" x14ac:dyDescent="0.25">
      <c r="A676" t="s">
        <v>6096</v>
      </c>
      <c r="B676" t="s">
        <v>6097</v>
      </c>
      <c r="C676" s="1" t="s">
        <v>6098</v>
      </c>
      <c r="D676" s="2">
        <v>-3.5676950999999998E-2</v>
      </c>
      <c r="E676">
        <v>10044</v>
      </c>
      <c r="F676">
        <v>2018</v>
      </c>
      <c r="G676">
        <v>3</v>
      </c>
      <c r="H676"/>
      <c r="I676"/>
      <c r="J676"/>
      <c r="K676"/>
      <c r="L676"/>
      <c r="M676"/>
      <c r="N676"/>
      <c r="O676"/>
      <c r="P676"/>
      <c r="Q676"/>
      <c r="R676"/>
      <c r="S676" s="10">
        <f t="shared" si="41"/>
        <v>0</v>
      </c>
      <c r="T676"/>
      <c r="U676"/>
      <c r="V676"/>
      <c r="W676"/>
      <c r="X676"/>
      <c r="Y676"/>
      <c r="Z676"/>
    </row>
    <row r="677" spans="1:26" hidden="1" x14ac:dyDescent="0.25">
      <c r="A677" t="s">
        <v>6519</v>
      </c>
      <c r="B677" t="s">
        <v>6520</v>
      </c>
      <c r="C677" s="1" t="s">
        <v>6521</v>
      </c>
      <c r="D677" s="2">
        <v>-3.5438537999999999E-2</v>
      </c>
      <c r="E677">
        <v>10606</v>
      </c>
      <c r="F677">
        <v>2018</v>
      </c>
      <c r="G677">
        <v>3</v>
      </c>
      <c r="H677"/>
      <c r="I677"/>
      <c r="J677"/>
      <c r="K677"/>
      <c r="L677"/>
      <c r="M677"/>
      <c r="N677"/>
      <c r="O677"/>
      <c r="P677"/>
      <c r="Q677"/>
      <c r="R677"/>
      <c r="S677" s="10">
        <f t="shared" si="41"/>
        <v>0</v>
      </c>
      <c r="T677"/>
      <c r="U677"/>
      <c r="V677"/>
      <c r="W677"/>
      <c r="X677"/>
      <c r="Y677"/>
      <c r="Z677"/>
    </row>
    <row r="678" spans="1:26" hidden="1" x14ac:dyDescent="0.25">
      <c r="A678" t="s">
        <v>5025</v>
      </c>
      <c r="B678" t="s">
        <v>5026</v>
      </c>
      <c r="C678" s="1" t="s">
        <v>5027</v>
      </c>
      <c r="D678" s="2">
        <v>-3.5393959000000003E-2</v>
      </c>
      <c r="E678">
        <v>12352</v>
      </c>
      <c r="F678">
        <v>2018</v>
      </c>
      <c r="G678">
        <v>3</v>
      </c>
      <c r="H678"/>
      <c r="I678"/>
      <c r="J678"/>
      <c r="K678"/>
      <c r="L678"/>
      <c r="M678"/>
      <c r="N678"/>
      <c r="O678"/>
      <c r="P678"/>
      <c r="Q678"/>
      <c r="R678"/>
      <c r="S678" s="10">
        <f t="shared" si="41"/>
        <v>0</v>
      </c>
      <c r="T678"/>
      <c r="U678"/>
      <c r="V678"/>
      <c r="W678"/>
      <c r="X678"/>
      <c r="Y678"/>
      <c r="Z678"/>
    </row>
    <row r="679" spans="1:26" hidden="1" x14ac:dyDescent="0.25">
      <c r="A679" t="s">
        <v>452</v>
      </c>
      <c r="B679" t="s">
        <v>4365</v>
      </c>
      <c r="C679" s="1" t="s">
        <v>453</v>
      </c>
      <c r="D679" s="2">
        <v>-3.5015844999999997E-2</v>
      </c>
      <c r="E679">
        <v>12640</v>
      </c>
      <c r="F679">
        <v>2018</v>
      </c>
      <c r="G679">
        <v>3</v>
      </c>
      <c r="H679"/>
      <c r="I679"/>
      <c r="J679"/>
      <c r="K679"/>
      <c r="L679"/>
      <c r="M679"/>
      <c r="N679"/>
      <c r="O679"/>
      <c r="P679"/>
      <c r="Q679"/>
      <c r="R679"/>
      <c r="S679" s="10">
        <f t="shared" si="41"/>
        <v>0</v>
      </c>
      <c r="T679"/>
      <c r="U679"/>
      <c r="V679"/>
      <c r="W679"/>
      <c r="X679"/>
      <c r="Y679"/>
      <c r="Z679"/>
    </row>
    <row r="680" spans="1:26" hidden="1" x14ac:dyDescent="0.25">
      <c r="A680" t="s">
        <v>59</v>
      </c>
      <c r="B680" t="s">
        <v>60</v>
      </c>
      <c r="C680" s="1" t="s">
        <v>61</v>
      </c>
      <c r="D680" s="2">
        <v>-3.4691905000000002E-2</v>
      </c>
      <c r="E680">
        <v>90088</v>
      </c>
      <c r="F680">
        <v>2018</v>
      </c>
      <c r="G680">
        <v>3</v>
      </c>
      <c r="H680"/>
      <c r="I680"/>
      <c r="J680"/>
      <c r="K680"/>
      <c r="L680"/>
      <c r="M680"/>
      <c r="N680"/>
      <c r="O680"/>
      <c r="P680"/>
      <c r="Q680"/>
      <c r="R680"/>
      <c r="S680" s="10">
        <f t="shared" si="41"/>
        <v>0</v>
      </c>
      <c r="T680"/>
      <c r="U680"/>
      <c r="V680"/>
      <c r="W680"/>
      <c r="X680"/>
      <c r="Y680"/>
      <c r="Z680"/>
    </row>
    <row r="681" spans="1:26" hidden="1" x14ac:dyDescent="0.25">
      <c r="A681" t="s">
        <v>800</v>
      </c>
      <c r="B681" t="s">
        <v>801</v>
      </c>
      <c r="C681" s="1" t="s">
        <v>3671</v>
      </c>
      <c r="D681" s="2">
        <v>-3.456563E-2</v>
      </c>
      <c r="E681">
        <v>81292</v>
      </c>
      <c r="F681">
        <v>2018</v>
      </c>
      <c r="G681">
        <v>3</v>
      </c>
      <c r="H681"/>
      <c r="I681"/>
      <c r="J681"/>
      <c r="K681"/>
      <c r="L681"/>
      <c r="M681"/>
      <c r="N681"/>
      <c r="O681"/>
      <c r="P681"/>
      <c r="Q681"/>
      <c r="R681"/>
      <c r="S681" s="10">
        <f t="shared" si="41"/>
        <v>0</v>
      </c>
      <c r="T681"/>
      <c r="U681"/>
      <c r="V681"/>
      <c r="W681"/>
      <c r="X681"/>
      <c r="Y681"/>
      <c r="Z681"/>
    </row>
    <row r="682" spans="1:26" hidden="1" x14ac:dyDescent="0.25">
      <c r="A682" t="s">
        <v>175</v>
      </c>
      <c r="B682" t="s">
        <v>176</v>
      </c>
      <c r="C682" s="1" t="s">
        <v>177</v>
      </c>
      <c r="D682" s="2">
        <v>-3.4154879999999999E-2</v>
      </c>
      <c r="E682">
        <v>85526</v>
      </c>
      <c r="F682">
        <v>2018</v>
      </c>
      <c r="G682">
        <v>3</v>
      </c>
      <c r="H682"/>
      <c r="I682"/>
      <c r="J682"/>
      <c r="K682"/>
      <c r="L682"/>
      <c r="M682"/>
      <c r="N682"/>
      <c r="O682"/>
      <c r="P682"/>
      <c r="Q682"/>
      <c r="R682"/>
      <c r="S682" s="10">
        <f t="shared" si="41"/>
        <v>0</v>
      </c>
      <c r="T682"/>
      <c r="U682"/>
      <c r="V682"/>
      <c r="W682"/>
      <c r="X682"/>
      <c r="Y682"/>
      <c r="Z682"/>
    </row>
    <row r="683" spans="1:26" hidden="1" x14ac:dyDescent="0.25">
      <c r="A683" t="s">
        <v>7841</v>
      </c>
      <c r="B683" t="s">
        <v>7842</v>
      </c>
      <c r="C683" s="1" t="s">
        <v>7843</v>
      </c>
      <c r="D683" s="2">
        <v>-3.4130656000000002E-2</v>
      </c>
      <c r="E683">
        <v>17899</v>
      </c>
      <c r="F683">
        <v>2018</v>
      </c>
      <c r="G683">
        <v>3</v>
      </c>
      <c r="H683"/>
      <c r="I683"/>
      <c r="J683"/>
      <c r="K683"/>
      <c r="L683"/>
      <c r="M683"/>
      <c r="N683"/>
      <c r="O683"/>
      <c r="P683"/>
      <c r="Q683"/>
      <c r="R683"/>
      <c r="S683" s="10">
        <f t="shared" si="41"/>
        <v>0</v>
      </c>
      <c r="T683"/>
      <c r="U683"/>
      <c r="V683"/>
      <c r="W683"/>
      <c r="X683"/>
      <c r="Y683"/>
      <c r="Z683"/>
    </row>
    <row r="684" spans="1:26" hidden="1" x14ac:dyDescent="0.25">
      <c r="A684" t="s">
        <v>4766</v>
      </c>
      <c r="B684" t="s">
        <v>4767</v>
      </c>
      <c r="C684" s="1" t="s">
        <v>4768</v>
      </c>
      <c r="D684" s="2">
        <v>-3.4099124000000001E-2</v>
      </c>
      <c r="E684">
        <v>12084</v>
      </c>
      <c r="F684">
        <v>2018</v>
      </c>
      <c r="G684">
        <v>3</v>
      </c>
      <c r="H684"/>
      <c r="I684"/>
      <c r="J684"/>
      <c r="K684"/>
      <c r="L684"/>
      <c r="M684"/>
      <c r="N684"/>
      <c r="O684"/>
      <c r="P684"/>
      <c r="Q684"/>
      <c r="R684"/>
      <c r="S684" s="10">
        <f t="shared" si="41"/>
        <v>0</v>
      </c>
      <c r="T684"/>
      <c r="U684"/>
      <c r="V684"/>
      <c r="W684"/>
      <c r="X684"/>
      <c r="Y684"/>
      <c r="Z684"/>
    </row>
    <row r="685" spans="1:26" hidden="1" x14ac:dyDescent="0.25">
      <c r="A685" t="s">
        <v>2226</v>
      </c>
      <c r="B685" t="s">
        <v>2227</v>
      </c>
      <c r="C685" s="1" t="s">
        <v>3866</v>
      </c>
      <c r="D685" s="2">
        <v>-3.3979008999999998E-2</v>
      </c>
      <c r="E685">
        <v>58975</v>
      </c>
      <c r="F685">
        <v>2018</v>
      </c>
      <c r="G685">
        <v>3</v>
      </c>
      <c r="H685"/>
      <c r="I685"/>
      <c r="J685"/>
      <c r="K685"/>
      <c r="L685"/>
      <c r="M685"/>
      <c r="N685"/>
      <c r="O685"/>
      <c r="P685"/>
      <c r="Q685"/>
      <c r="R685"/>
      <c r="S685" s="10">
        <f t="shared" si="41"/>
        <v>0</v>
      </c>
      <c r="T685"/>
      <c r="U685"/>
      <c r="V685"/>
      <c r="W685"/>
      <c r="X685"/>
      <c r="Y685"/>
      <c r="Z685"/>
    </row>
    <row r="686" spans="1:26" hidden="1" x14ac:dyDescent="0.25">
      <c r="A686" t="s">
        <v>4763</v>
      </c>
      <c r="B686" t="s">
        <v>4764</v>
      </c>
      <c r="C686" s="1" t="s">
        <v>4765</v>
      </c>
      <c r="D686" s="2">
        <v>-3.3596940999999998E-2</v>
      </c>
      <c r="E686">
        <v>91604</v>
      </c>
      <c r="F686">
        <v>2018</v>
      </c>
      <c r="G686">
        <v>3</v>
      </c>
      <c r="H686"/>
      <c r="I686"/>
      <c r="J686"/>
      <c r="K686"/>
      <c r="L686"/>
      <c r="M686"/>
      <c r="N686"/>
      <c r="O686"/>
      <c r="P686"/>
      <c r="Q686"/>
      <c r="R686"/>
      <c r="S686" s="10">
        <f t="shared" si="41"/>
        <v>0</v>
      </c>
      <c r="T686"/>
      <c r="U686"/>
      <c r="V686"/>
      <c r="W686"/>
      <c r="X686"/>
      <c r="Y686"/>
      <c r="Z686"/>
    </row>
    <row r="687" spans="1:26" hidden="1" x14ac:dyDescent="0.25">
      <c r="A687" t="s">
        <v>1128</v>
      </c>
      <c r="B687" t="s">
        <v>1129</v>
      </c>
      <c r="C687" s="1" t="s">
        <v>1130</v>
      </c>
      <c r="D687" s="2">
        <v>-3.3524301999999999E-2</v>
      </c>
      <c r="E687">
        <v>87725</v>
      </c>
      <c r="F687">
        <v>2018</v>
      </c>
      <c r="G687">
        <v>3</v>
      </c>
      <c r="H687"/>
      <c r="I687"/>
      <c r="J687"/>
      <c r="K687"/>
      <c r="L687"/>
      <c r="M687"/>
      <c r="N687"/>
      <c r="O687"/>
      <c r="P687"/>
      <c r="Q687"/>
      <c r="R687"/>
      <c r="S687" s="10">
        <f t="shared" si="41"/>
        <v>0</v>
      </c>
      <c r="T687"/>
      <c r="U687"/>
      <c r="V687"/>
      <c r="W687"/>
      <c r="X687"/>
      <c r="Y687"/>
      <c r="Z687"/>
    </row>
    <row r="688" spans="1:26" hidden="1" x14ac:dyDescent="0.25">
      <c r="A688" t="s">
        <v>1526</v>
      </c>
      <c r="B688" t="s">
        <v>1527</v>
      </c>
      <c r="C688" s="1" t="s">
        <v>1528</v>
      </c>
      <c r="D688" s="2">
        <v>-3.2661825999999998E-2</v>
      </c>
      <c r="E688">
        <v>13305</v>
      </c>
      <c r="F688">
        <v>2018</v>
      </c>
      <c r="G688">
        <v>3</v>
      </c>
      <c r="H688"/>
      <c r="I688"/>
      <c r="J688"/>
      <c r="K688"/>
      <c r="L688"/>
      <c r="M688"/>
      <c r="N688"/>
      <c r="O688"/>
      <c r="P688"/>
      <c r="Q688"/>
      <c r="R688"/>
      <c r="S688" s="10">
        <f t="shared" si="41"/>
        <v>0</v>
      </c>
      <c r="T688"/>
      <c r="U688"/>
      <c r="V688"/>
      <c r="W688"/>
      <c r="X688"/>
      <c r="Y688"/>
      <c r="Z688"/>
    </row>
    <row r="689" spans="1:26" hidden="1" x14ac:dyDescent="0.25">
      <c r="A689" t="s">
        <v>2461</v>
      </c>
      <c r="B689" t="s">
        <v>2462</v>
      </c>
      <c r="C689" s="1" t="s">
        <v>3897</v>
      </c>
      <c r="D689" s="2">
        <v>-3.253197E-2</v>
      </c>
      <c r="E689">
        <v>10180</v>
      </c>
      <c r="F689">
        <v>2018</v>
      </c>
      <c r="G689">
        <v>3</v>
      </c>
      <c r="H689"/>
      <c r="I689"/>
      <c r="J689"/>
      <c r="K689"/>
      <c r="L689"/>
      <c r="M689"/>
      <c r="N689"/>
      <c r="O689"/>
      <c r="P689"/>
      <c r="Q689"/>
      <c r="R689"/>
      <c r="S689" s="10">
        <f t="shared" si="41"/>
        <v>0</v>
      </c>
      <c r="T689"/>
      <c r="U689"/>
      <c r="V689"/>
      <c r="W689"/>
      <c r="X689"/>
      <c r="Y689"/>
      <c r="Z689"/>
    </row>
    <row r="690" spans="1:26" hidden="1" x14ac:dyDescent="0.25">
      <c r="A690" t="s">
        <v>7844</v>
      </c>
      <c r="B690" t="s">
        <v>7845</v>
      </c>
      <c r="C690" s="1" t="s">
        <v>7846</v>
      </c>
      <c r="D690" s="2">
        <v>-3.2497577999999999E-2</v>
      </c>
      <c r="E690">
        <v>16700</v>
      </c>
      <c r="F690">
        <v>2018</v>
      </c>
      <c r="G690">
        <v>3</v>
      </c>
      <c r="H690"/>
      <c r="I690"/>
      <c r="J690"/>
      <c r="K690"/>
      <c r="L690"/>
      <c r="M690"/>
      <c r="N690"/>
      <c r="O690"/>
      <c r="P690"/>
      <c r="Q690"/>
      <c r="R690"/>
      <c r="S690" s="10">
        <f t="shared" si="41"/>
        <v>0</v>
      </c>
      <c r="T690"/>
      <c r="U690"/>
      <c r="V690"/>
      <c r="W690"/>
      <c r="X690"/>
      <c r="Y690"/>
      <c r="Z690"/>
    </row>
    <row r="691" spans="1:26" hidden="1" x14ac:dyDescent="0.25">
      <c r="A691" t="s">
        <v>4064</v>
      </c>
      <c r="B691" t="s">
        <v>4065</v>
      </c>
      <c r="C691" s="1" t="s">
        <v>4066</v>
      </c>
      <c r="D691" s="2">
        <v>-3.2193395999999999E-2</v>
      </c>
      <c r="E691">
        <v>13747</v>
      </c>
      <c r="F691">
        <v>2018</v>
      </c>
      <c r="G691">
        <v>3</v>
      </c>
      <c r="H691"/>
      <c r="I691"/>
      <c r="J691"/>
      <c r="K691"/>
      <c r="L691"/>
      <c r="M691"/>
      <c r="N691"/>
      <c r="O691"/>
      <c r="P691"/>
      <c r="Q691"/>
      <c r="R691"/>
      <c r="S691" s="10">
        <f t="shared" si="41"/>
        <v>0</v>
      </c>
      <c r="T691"/>
      <c r="U691"/>
      <c r="V691"/>
      <c r="W691"/>
      <c r="X691"/>
      <c r="Y691"/>
      <c r="Z691"/>
    </row>
    <row r="692" spans="1:26" hidden="1" x14ac:dyDescent="0.25">
      <c r="A692" t="s">
        <v>7847</v>
      </c>
      <c r="B692" t="s">
        <v>6179</v>
      </c>
      <c r="C692" s="1" t="s">
        <v>6180</v>
      </c>
      <c r="D692" s="2">
        <v>-3.1897600999999998E-2</v>
      </c>
      <c r="E692">
        <v>65947</v>
      </c>
      <c r="F692">
        <v>2018</v>
      </c>
      <c r="G692">
        <v>3</v>
      </c>
      <c r="H692"/>
      <c r="I692"/>
      <c r="J692"/>
      <c r="K692"/>
      <c r="L692"/>
      <c r="M692"/>
      <c r="N692"/>
      <c r="O692"/>
      <c r="P692"/>
      <c r="Q692"/>
      <c r="R692"/>
      <c r="S692" s="10">
        <f t="shared" si="41"/>
        <v>0</v>
      </c>
      <c r="T692"/>
      <c r="U692"/>
      <c r="V692"/>
      <c r="W692"/>
      <c r="X692"/>
      <c r="Y692"/>
      <c r="Z692"/>
    </row>
    <row r="693" spans="1:26" hidden="1" x14ac:dyDescent="0.25">
      <c r="A693" t="s">
        <v>566</v>
      </c>
      <c r="B693" t="s">
        <v>567</v>
      </c>
      <c r="C693" s="1" t="s">
        <v>568</v>
      </c>
      <c r="D693" s="2">
        <v>-3.1535230999999997E-2</v>
      </c>
      <c r="E693">
        <v>90856</v>
      </c>
      <c r="F693">
        <v>2018</v>
      </c>
      <c r="G693">
        <v>3</v>
      </c>
      <c r="H693"/>
      <c r="I693"/>
      <c r="J693"/>
      <c r="K693"/>
      <c r="L693"/>
      <c r="M693"/>
      <c r="N693"/>
      <c r="O693"/>
      <c r="P693"/>
      <c r="Q693"/>
      <c r="R693"/>
      <c r="S693" s="10">
        <f t="shared" si="41"/>
        <v>0</v>
      </c>
      <c r="T693"/>
      <c r="U693"/>
      <c r="V693"/>
      <c r="W693"/>
      <c r="X693"/>
      <c r="Y693"/>
      <c r="Z693"/>
    </row>
    <row r="694" spans="1:26" hidden="1" x14ac:dyDescent="0.25">
      <c r="A694" t="s">
        <v>4323</v>
      </c>
      <c r="B694" t="s">
        <v>4324</v>
      </c>
      <c r="C694" s="1" t="s">
        <v>4325</v>
      </c>
      <c r="D694" s="2">
        <v>-3.1429803999999999E-2</v>
      </c>
      <c r="E694">
        <v>14258</v>
      </c>
      <c r="F694">
        <v>2018</v>
      </c>
      <c r="G694">
        <v>3</v>
      </c>
      <c r="H694"/>
      <c r="I694"/>
      <c r="J694"/>
      <c r="K694"/>
      <c r="L694"/>
      <c r="M694"/>
      <c r="N694"/>
      <c r="O694"/>
      <c r="P694"/>
      <c r="Q694"/>
      <c r="R694"/>
      <c r="S694" s="10">
        <f t="shared" si="41"/>
        <v>0</v>
      </c>
      <c r="T694"/>
      <c r="U694"/>
      <c r="V694"/>
      <c r="W694"/>
      <c r="X694"/>
      <c r="Y694"/>
      <c r="Z694"/>
    </row>
    <row r="695" spans="1:26" hidden="1" x14ac:dyDescent="0.25">
      <c r="A695" t="s">
        <v>2156</v>
      </c>
      <c r="B695" t="s">
        <v>2157</v>
      </c>
      <c r="C695" s="1" t="s">
        <v>3854</v>
      </c>
      <c r="D695" s="2">
        <v>-3.1084740999999999E-2</v>
      </c>
      <c r="E695">
        <v>57665</v>
      </c>
      <c r="F695">
        <v>2018</v>
      </c>
      <c r="G695">
        <v>3</v>
      </c>
      <c r="H695"/>
      <c r="I695"/>
      <c r="J695"/>
      <c r="K695"/>
      <c r="L695"/>
      <c r="M695"/>
      <c r="N695"/>
      <c r="O695"/>
      <c r="P695"/>
      <c r="Q695"/>
      <c r="R695"/>
      <c r="S695" s="10">
        <f t="shared" si="41"/>
        <v>0</v>
      </c>
      <c r="T695"/>
      <c r="U695"/>
      <c r="V695"/>
      <c r="W695"/>
      <c r="X695"/>
      <c r="Y695"/>
      <c r="Z695"/>
    </row>
    <row r="696" spans="1:26" hidden="1" x14ac:dyDescent="0.25">
      <c r="A696" t="s">
        <v>7848</v>
      </c>
      <c r="B696" t="s">
        <v>7849</v>
      </c>
      <c r="C696" s="1" t="s">
        <v>7850</v>
      </c>
      <c r="D696" s="2">
        <v>-3.0852733E-2</v>
      </c>
      <c r="E696">
        <v>17365</v>
      </c>
      <c r="F696">
        <v>2018</v>
      </c>
      <c r="G696">
        <v>3</v>
      </c>
      <c r="H696"/>
      <c r="I696"/>
      <c r="J696"/>
      <c r="K696"/>
      <c r="L696"/>
      <c r="M696"/>
      <c r="N696"/>
      <c r="O696"/>
      <c r="P696"/>
      <c r="Q696"/>
      <c r="R696"/>
      <c r="S696" s="10">
        <f t="shared" si="41"/>
        <v>0</v>
      </c>
      <c r="T696"/>
      <c r="U696"/>
      <c r="V696"/>
      <c r="W696"/>
      <c r="X696"/>
      <c r="Y696"/>
      <c r="Z696"/>
    </row>
    <row r="697" spans="1:26" hidden="1" x14ac:dyDescent="0.25">
      <c r="A697" t="s">
        <v>5887</v>
      </c>
      <c r="B697" t="s">
        <v>5888</v>
      </c>
      <c r="C697" s="1" t="s">
        <v>5889</v>
      </c>
      <c r="D697" s="2">
        <v>-3.0815314E-2</v>
      </c>
      <c r="E697">
        <v>78003</v>
      </c>
      <c r="F697">
        <v>2018</v>
      </c>
      <c r="G697">
        <v>3</v>
      </c>
      <c r="H697"/>
      <c r="I697"/>
      <c r="J697"/>
      <c r="K697"/>
      <c r="L697"/>
      <c r="M697"/>
      <c r="N697"/>
      <c r="O697"/>
      <c r="P697"/>
      <c r="Q697"/>
      <c r="R697"/>
      <c r="S697" s="10">
        <f t="shared" si="41"/>
        <v>0</v>
      </c>
      <c r="T697"/>
      <c r="U697"/>
      <c r="V697"/>
      <c r="W697"/>
      <c r="X697"/>
      <c r="Y697"/>
      <c r="Z697"/>
    </row>
    <row r="698" spans="1:26" hidden="1" x14ac:dyDescent="0.25">
      <c r="A698" t="s">
        <v>5831</v>
      </c>
      <c r="B698" t="s">
        <v>5832</v>
      </c>
      <c r="C698" s="1" t="s">
        <v>5833</v>
      </c>
      <c r="D698" s="2">
        <v>-3.0762858000000001E-2</v>
      </c>
      <c r="E698">
        <v>90423</v>
      </c>
      <c r="F698">
        <v>2018</v>
      </c>
      <c r="G698">
        <v>3</v>
      </c>
      <c r="H698"/>
      <c r="I698"/>
      <c r="J698"/>
      <c r="K698"/>
      <c r="L698"/>
      <c r="M698"/>
      <c r="N698"/>
      <c r="O698"/>
      <c r="P698"/>
      <c r="Q698"/>
      <c r="R698"/>
      <c r="S698" s="10">
        <f t="shared" si="41"/>
        <v>0</v>
      </c>
      <c r="T698"/>
      <c r="U698"/>
      <c r="V698"/>
      <c r="W698"/>
      <c r="X698"/>
      <c r="Y698"/>
      <c r="Z698"/>
    </row>
    <row r="699" spans="1:26" hidden="1" x14ac:dyDescent="0.25">
      <c r="A699" t="s">
        <v>7851</v>
      </c>
      <c r="B699" t="s">
        <v>7852</v>
      </c>
      <c r="C699" s="1" t="s">
        <v>7853</v>
      </c>
      <c r="D699" s="2">
        <v>-3.0747396E-2</v>
      </c>
      <c r="E699">
        <v>82542</v>
      </c>
      <c r="F699">
        <v>2018</v>
      </c>
      <c r="G699">
        <v>3</v>
      </c>
      <c r="H699"/>
      <c r="I699"/>
      <c r="J699"/>
      <c r="K699"/>
      <c r="L699"/>
      <c r="M699"/>
      <c r="N699"/>
      <c r="O699"/>
      <c r="P699"/>
      <c r="Q699"/>
      <c r="R699"/>
      <c r="S699" s="10">
        <f t="shared" si="41"/>
        <v>0</v>
      </c>
      <c r="T699"/>
      <c r="U699"/>
      <c r="V699"/>
      <c r="W699"/>
      <c r="X699"/>
      <c r="Y699"/>
      <c r="Z699"/>
    </row>
    <row r="700" spans="1:26" hidden="1" x14ac:dyDescent="0.25">
      <c r="A700" t="s">
        <v>943</v>
      </c>
      <c r="B700" t="s">
        <v>944</v>
      </c>
      <c r="C700" s="1" t="s">
        <v>945</v>
      </c>
      <c r="D700" s="2">
        <v>-3.0395136999999999E-2</v>
      </c>
      <c r="E700">
        <v>12437</v>
      </c>
      <c r="F700">
        <v>2018</v>
      </c>
      <c r="G700">
        <v>3</v>
      </c>
      <c r="H700"/>
      <c r="I700"/>
      <c r="J700"/>
      <c r="K700"/>
      <c r="L700"/>
      <c r="M700"/>
      <c r="N700"/>
      <c r="O700"/>
      <c r="P700"/>
      <c r="Q700"/>
      <c r="R700"/>
      <c r="S700" s="10">
        <f t="shared" si="41"/>
        <v>0</v>
      </c>
      <c r="T700"/>
      <c r="U700"/>
      <c r="V700"/>
      <c r="W700"/>
      <c r="X700"/>
      <c r="Y700"/>
      <c r="Z700"/>
    </row>
    <row r="701" spans="1:26" hidden="1" x14ac:dyDescent="0.25">
      <c r="A701" t="s">
        <v>340</v>
      </c>
      <c r="B701" t="s">
        <v>341</v>
      </c>
      <c r="C701" s="1" t="s">
        <v>3607</v>
      </c>
      <c r="D701" s="2">
        <v>-3.0131159000000001E-2</v>
      </c>
      <c r="E701">
        <v>22779</v>
      </c>
      <c r="F701">
        <v>2018</v>
      </c>
      <c r="G701">
        <v>3</v>
      </c>
      <c r="H701"/>
      <c r="I701"/>
      <c r="J701"/>
      <c r="K701"/>
      <c r="L701"/>
      <c r="M701"/>
      <c r="N701"/>
      <c r="O701"/>
      <c r="P701"/>
      <c r="Q701"/>
      <c r="R701"/>
      <c r="S701" s="10">
        <f t="shared" si="41"/>
        <v>0</v>
      </c>
      <c r="T701"/>
      <c r="U701"/>
      <c r="V701"/>
      <c r="W701"/>
      <c r="X701"/>
      <c r="Y701"/>
      <c r="Z701"/>
    </row>
    <row r="702" spans="1:26" hidden="1" x14ac:dyDescent="0.25">
      <c r="A702" t="s">
        <v>6276</v>
      </c>
      <c r="B702" t="s">
        <v>6277</v>
      </c>
      <c r="C702" s="1" t="s">
        <v>6278</v>
      </c>
      <c r="D702" s="2">
        <v>-3.0072365E-2</v>
      </c>
      <c r="E702">
        <v>16377</v>
      </c>
      <c r="F702">
        <v>2018</v>
      </c>
      <c r="G702">
        <v>3</v>
      </c>
      <c r="H702"/>
      <c r="I702"/>
      <c r="J702"/>
      <c r="K702"/>
      <c r="L702"/>
      <c r="M702"/>
      <c r="N702"/>
      <c r="O702"/>
      <c r="P702"/>
      <c r="Q702"/>
      <c r="R702"/>
      <c r="S702" s="10">
        <f t="shared" si="41"/>
        <v>0</v>
      </c>
      <c r="T702"/>
      <c r="U702"/>
      <c r="V702"/>
      <c r="W702"/>
      <c r="X702"/>
      <c r="Y702"/>
      <c r="Z702"/>
    </row>
    <row r="703" spans="1:26" hidden="1" x14ac:dyDescent="0.25">
      <c r="A703" t="s">
        <v>6494</v>
      </c>
      <c r="B703" t="s">
        <v>6495</v>
      </c>
      <c r="C703" s="1" t="s">
        <v>6496</v>
      </c>
      <c r="D703" s="2">
        <v>-2.9944574000000002E-2</v>
      </c>
      <c r="E703">
        <v>70228</v>
      </c>
      <c r="F703">
        <v>2018</v>
      </c>
      <c r="G703">
        <v>3</v>
      </c>
      <c r="H703"/>
      <c r="I703"/>
      <c r="J703"/>
      <c r="K703"/>
      <c r="L703"/>
      <c r="M703"/>
      <c r="N703"/>
      <c r="O703"/>
      <c r="P703"/>
      <c r="Q703"/>
      <c r="R703"/>
      <c r="S703" s="10">
        <f t="shared" si="41"/>
        <v>0</v>
      </c>
      <c r="T703"/>
      <c r="U703"/>
      <c r="V703"/>
      <c r="W703"/>
      <c r="X703"/>
      <c r="Y703"/>
      <c r="Z703"/>
    </row>
    <row r="704" spans="1:26" hidden="1" x14ac:dyDescent="0.25">
      <c r="A704" t="s">
        <v>6299</v>
      </c>
      <c r="B704" t="s">
        <v>6300</v>
      </c>
      <c r="C704" s="1" t="s">
        <v>6301</v>
      </c>
      <c r="D704" s="2">
        <v>-2.9905621E-2</v>
      </c>
      <c r="E704">
        <v>87753</v>
      </c>
      <c r="F704">
        <v>2018</v>
      </c>
      <c r="G704">
        <v>3</v>
      </c>
      <c r="H704"/>
      <c r="I704"/>
      <c r="J704"/>
      <c r="K704"/>
      <c r="L704"/>
      <c r="M704"/>
      <c r="N704"/>
      <c r="O704"/>
      <c r="P704"/>
      <c r="Q704"/>
      <c r="R704"/>
      <c r="S704" s="10">
        <f t="shared" si="41"/>
        <v>0</v>
      </c>
      <c r="T704"/>
      <c r="U704"/>
      <c r="V704"/>
      <c r="W704"/>
      <c r="X704"/>
      <c r="Y704"/>
      <c r="Z704"/>
    </row>
    <row r="705" spans="1:26" hidden="1" x14ac:dyDescent="0.25">
      <c r="A705" t="s">
        <v>1123</v>
      </c>
      <c r="B705" t="s">
        <v>1124</v>
      </c>
      <c r="C705" s="1" t="s">
        <v>1125</v>
      </c>
      <c r="D705" s="2">
        <v>-2.977728E-2</v>
      </c>
      <c r="E705">
        <v>91901</v>
      </c>
      <c r="F705">
        <v>2018</v>
      </c>
      <c r="G705">
        <v>3</v>
      </c>
      <c r="H705"/>
      <c r="I705"/>
      <c r="J705"/>
      <c r="K705"/>
      <c r="L705"/>
      <c r="M705"/>
      <c r="N705"/>
      <c r="O705"/>
      <c r="P705"/>
      <c r="Q705"/>
      <c r="R705"/>
      <c r="S705" s="10">
        <f t="shared" si="41"/>
        <v>0</v>
      </c>
      <c r="T705"/>
      <c r="U705"/>
      <c r="V705"/>
      <c r="W705"/>
      <c r="X705"/>
      <c r="Y705"/>
      <c r="Z705"/>
    </row>
    <row r="706" spans="1:26" hidden="1" x14ac:dyDescent="0.25">
      <c r="A706" t="s">
        <v>6488</v>
      </c>
      <c r="B706" t="s">
        <v>6489</v>
      </c>
      <c r="C706" s="1" t="s">
        <v>6490</v>
      </c>
      <c r="D706" s="2">
        <v>-2.9472468000000002E-2</v>
      </c>
      <c r="E706">
        <v>15383</v>
      </c>
      <c r="F706">
        <v>2018</v>
      </c>
      <c r="G706">
        <v>3</v>
      </c>
      <c r="H706"/>
      <c r="I706"/>
      <c r="J706"/>
      <c r="K706"/>
      <c r="L706"/>
      <c r="M706"/>
      <c r="N706"/>
      <c r="O706"/>
      <c r="P706"/>
      <c r="Q706"/>
      <c r="R706"/>
      <c r="S706" s="10">
        <f t="shared" si="41"/>
        <v>0</v>
      </c>
      <c r="T706"/>
      <c r="U706"/>
      <c r="V706"/>
      <c r="W706"/>
      <c r="X706"/>
      <c r="Y706"/>
      <c r="Z706"/>
    </row>
    <row r="707" spans="1:26" hidden="1" x14ac:dyDescent="0.25">
      <c r="A707" t="s">
        <v>221</v>
      </c>
      <c r="B707" t="s">
        <v>222</v>
      </c>
      <c r="C707" s="1" t="s">
        <v>3595</v>
      </c>
      <c r="D707" s="2">
        <v>-2.9414052E-2</v>
      </c>
      <c r="E707">
        <v>34497</v>
      </c>
      <c r="F707">
        <v>2018</v>
      </c>
      <c r="G707">
        <v>3</v>
      </c>
      <c r="H707"/>
      <c r="I707"/>
      <c r="J707"/>
      <c r="K707"/>
      <c r="L707"/>
      <c r="M707"/>
      <c r="N707"/>
      <c r="O707"/>
      <c r="P707"/>
      <c r="Q707"/>
      <c r="R707"/>
      <c r="S707" s="10">
        <f t="shared" si="41"/>
        <v>0</v>
      </c>
      <c r="T707"/>
      <c r="U707"/>
      <c r="V707"/>
      <c r="W707"/>
      <c r="X707"/>
      <c r="Y707"/>
      <c r="Z707"/>
    </row>
    <row r="708" spans="1:26" hidden="1" x14ac:dyDescent="0.25">
      <c r="A708" t="s">
        <v>5331</v>
      </c>
      <c r="B708" t="s">
        <v>5332</v>
      </c>
      <c r="C708" s="1" t="s">
        <v>5333</v>
      </c>
      <c r="D708" s="2">
        <v>-2.9348850999999999E-2</v>
      </c>
      <c r="E708">
        <v>12919</v>
      </c>
      <c r="F708">
        <v>2018</v>
      </c>
      <c r="G708">
        <v>3</v>
      </c>
      <c r="H708"/>
      <c r="I708"/>
      <c r="J708"/>
      <c r="K708"/>
      <c r="L708"/>
      <c r="M708"/>
      <c r="N708"/>
      <c r="O708"/>
      <c r="P708"/>
      <c r="Q708"/>
      <c r="R708"/>
      <c r="S708" s="10">
        <f t="shared" si="41"/>
        <v>0</v>
      </c>
      <c r="T708"/>
      <c r="U708"/>
      <c r="V708"/>
      <c r="W708"/>
      <c r="X708"/>
      <c r="Y708"/>
      <c r="Z708"/>
    </row>
    <row r="709" spans="1:26" hidden="1" x14ac:dyDescent="0.25">
      <c r="A709" t="s">
        <v>2991</v>
      </c>
      <c r="B709" t="s">
        <v>6123</v>
      </c>
      <c r="C709" s="1" t="s">
        <v>2992</v>
      </c>
      <c r="D709" s="2">
        <v>-2.9342185E-2</v>
      </c>
      <c r="E709">
        <v>93312</v>
      </c>
      <c r="F709">
        <v>2018</v>
      </c>
      <c r="G709">
        <v>3</v>
      </c>
      <c r="H709"/>
      <c r="I709"/>
      <c r="J709"/>
      <c r="K709"/>
      <c r="L709"/>
      <c r="M709"/>
      <c r="N709"/>
      <c r="O709"/>
      <c r="P709"/>
      <c r="Q709"/>
      <c r="R709"/>
      <c r="S709" s="10">
        <f t="shared" si="41"/>
        <v>0</v>
      </c>
      <c r="T709"/>
      <c r="U709"/>
      <c r="V709"/>
      <c r="W709"/>
      <c r="X709"/>
      <c r="Y709"/>
      <c r="Z709"/>
    </row>
    <row r="710" spans="1:26" hidden="1" x14ac:dyDescent="0.25">
      <c r="A710" t="s">
        <v>5485</v>
      </c>
      <c r="B710" t="s">
        <v>5486</v>
      </c>
      <c r="C710" s="1" t="s">
        <v>5487</v>
      </c>
      <c r="D710" s="2">
        <v>-2.9077117999999999E-2</v>
      </c>
      <c r="E710">
        <v>88319</v>
      </c>
      <c r="F710">
        <v>2018</v>
      </c>
      <c r="G710">
        <v>3</v>
      </c>
      <c r="H710"/>
      <c r="I710"/>
      <c r="J710"/>
      <c r="K710"/>
      <c r="L710"/>
      <c r="M710"/>
      <c r="N710"/>
      <c r="O710"/>
      <c r="P710"/>
      <c r="Q710"/>
      <c r="R710"/>
      <c r="S710" s="10">
        <f t="shared" si="41"/>
        <v>0</v>
      </c>
      <c r="T710"/>
      <c r="U710"/>
      <c r="V710"/>
      <c r="W710"/>
      <c r="X710"/>
      <c r="Y710"/>
      <c r="Z710"/>
    </row>
    <row r="711" spans="1:26" hidden="1" x14ac:dyDescent="0.25">
      <c r="A711" t="s">
        <v>6187</v>
      </c>
      <c r="B711" t="s">
        <v>6188</v>
      </c>
      <c r="C711" s="1" t="s">
        <v>6189</v>
      </c>
      <c r="D711" s="2">
        <v>-2.8993826E-2</v>
      </c>
      <c r="E711">
        <v>16260</v>
      </c>
      <c r="F711">
        <v>2018</v>
      </c>
      <c r="G711">
        <v>3</v>
      </c>
      <c r="H711"/>
      <c r="I711"/>
      <c r="J711"/>
      <c r="K711"/>
      <c r="L711"/>
      <c r="M711"/>
      <c r="N711"/>
      <c r="O711"/>
      <c r="P711"/>
      <c r="Q711"/>
      <c r="R711"/>
      <c r="S711" s="10">
        <f t="shared" si="41"/>
        <v>0</v>
      </c>
      <c r="T711"/>
      <c r="U711"/>
      <c r="V711"/>
      <c r="W711"/>
      <c r="X711"/>
      <c r="Y711"/>
      <c r="Z711"/>
    </row>
    <row r="712" spans="1:26" hidden="1" x14ac:dyDescent="0.25">
      <c r="A712" t="s">
        <v>7154</v>
      </c>
      <c r="B712" t="s">
        <v>7155</v>
      </c>
      <c r="C712" s="1" t="s">
        <v>7156</v>
      </c>
      <c r="D712" s="2">
        <v>-2.8797237999999999E-2</v>
      </c>
      <c r="E712">
        <v>15912</v>
      </c>
      <c r="F712">
        <v>2018</v>
      </c>
      <c r="G712">
        <v>3</v>
      </c>
      <c r="H712"/>
      <c r="I712"/>
      <c r="J712"/>
      <c r="K712"/>
      <c r="L712"/>
      <c r="M712"/>
      <c r="N712"/>
      <c r="O712"/>
      <c r="P712"/>
      <c r="Q712"/>
      <c r="R712"/>
      <c r="S712" s="10">
        <f t="shared" si="41"/>
        <v>0</v>
      </c>
      <c r="T712"/>
      <c r="U712"/>
      <c r="V712"/>
      <c r="W712"/>
      <c r="X712"/>
      <c r="Y712"/>
      <c r="Z712"/>
    </row>
    <row r="713" spans="1:26" hidden="1" x14ac:dyDescent="0.25">
      <c r="A713" t="s">
        <v>992</v>
      </c>
      <c r="B713" t="s">
        <v>993</v>
      </c>
      <c r="C713" s="1" t="s">
        <v>3253</v>
      </c>
      <c r="D713" s="2">
        <v>-2.8732272999999999E-2</v>
      </c>
      <c r="E713">
        <v>92469</v>
      </c>
      <c r="F713">
        <v>2018</v>
      </c>
      <c r="G713">
        <v>3</v>
      </c>
      <c r="H713"/>
      <c r="I713"/>
      <c r="J713"/>
      <c r="K713"/>
      <c r="L713"/>
      <c r="M713"/>
      <c r="N713"/>
      <c r="O713"/>
      <c r="P713"/>
      <c r="Q713"/>
      <c r="R713"/>
      <c r="S713" s="10">
        <f t="shared" si="41"/>
        <v>0</v>
      </c>
      <c r="T713"/>
      <c r="U713"/>
      <c r="V713"/>
      <c r="W713"/>
      <c r="X713"/>
      <c r="Y713"/>
      <c r="Z713"/>
    </row>
    <row r="714" spans="1:26" hidden="1" x14ac:dyDescent="0.25">
      <c r="A714" t="s">
        <v>2172</v>
      </c>
      <c r="B714" t="s">
        <v>7854</v>
      </c>
      <c r="C714" s="1" t="s">
        <v>7855</v>
      </c>
      <c r="D714" s="2">
        <v>-2.8529718999999999E-2</v>
      </c>
      <c r="E714">
        <v>26607</v>
      </c>
      <c r="F714">
        <v>2018</v>
      </c>
      <c r="G714">
        <v>3</v>
      </c>
      <c r="H714"/>
      <c r="I714"/>
      <c r="J714"/>
      <c r="K714"/>
      <c r="L714"/>
      <c r="M714"/>
      <c r="N714"/>
      <c r="O714"/>
      <c r="P714"/>
      <c r="Q714"/>
      <c r="R714"/>
      <c r="S714" s="10">
        <f t="shared" si="41"/>
        <v>0</v>
      </c>
      <c r="T714"/>
      <c r="U714"/>
      <c r="V714"/>
      <c r="W714"/>
      <c r="X714"/>
      <c r="Y714"/>
      <c r="Z714"/>
    </row>
    <row r="715" spans="1:26" hidden="1" x14ac:dyDescent="0.25">
      <c r="A715" t="s">
        <v>1618</v>
      </c>
      <c r="B715" t="s">
        <v>1619</v>
      </c>
      <c r="C715" s="1" t="s">
        <v>3785</v>
      </c>
      <c r="D715" s="2">
        <v>-2.7781776000000001E-2</v>
      </c>
      <c r="E715">
        <v>12623</v>
      </c>
      <c r="F715">
        <v>2018</v>
      </c>
      <c r="G715">
        <v>3</v>
      </c>
      <c r="H715"/>
      <c r="I715"/>
      <c r="J715"/>
      <c r="K715"/>
      <c r="L715"/>
      <c r="M715"/>
      <c r="N715"/>
      <c r="O715"/>
      <c r="P715"/>
      <c r="Q715"/>
      <c r="R715"/>
      <c r="S715" s="10">
        <f t="shared" ref="S715:S778" si="42">IF(AND(R715&gt;0.2,R715&lt;0.8),1,0)</f>
        <v>0</v>
      </c>
      <c r="T715"/>
      <c r="U715"/>
      <c r="V715"/>
      <c r="W715"/>
      <c r="X715"/>
      <c r="Y715"/>
      <c r="Z715"/>
    </row>
    <row r="716" spans="1:26" hidden="1" x14ac:dyDescent="0.25">
      <c r="A716" t="s">
        <v>2501</v>
      </c>
      <c r="B716" t="s">
        <v>2502</v>
      </c>
      <c r="C716" s="1" t="s">
        <v>5591</v>
      </c>
      <c r="D716" s="2">
        <v>-2.7603954E-2</v>
      </c>
      <c r="E716">
        <v>76613</v>
      </c>
      <c r="F716">
        <v>2018</v>
      </c>
      <c r="G716">
        <v>3</v>
      </c>
      <c r="H716"/>
      <c r="I716"/>
      <c r="J716"/>
      <c r="K716"/>
      <c r="L716"/>
      <c r="M716"/>
      <c r="N716"/>
      <c r="O716"/>
      <c r="P716"/>
      <c r="Q716"/>
      <c r="R716"/>
      <c r="S716" s="10">
        <f t="shared" si="42"/>
        <v>0</v>
      </c>
      <c r="T716"/>
      <c r="U716"/>
      <c r="V716"/>
      <c r="W716"/>
      <c r="X716"/>
      <c r="Y716"/>
      <c r="Z716"/>
    </row>
    <row r="717" spans="1:26" hidden="1" x14ac:dyDescent="0.25">
      <c r="A717" t="s">
        <v>6428</v>
      </c>
      <c r="B717" t="s">
        <v>6429</v>
      </c>
      <c r="C717" s="1" t="s">
        <v>6430</v>
      </c>
      <c r="D717" s="2">
        <v>-2.7532065000000001E-2</v>
      </c>
      <c r="E717">
        <v>15956</v>
      </c>
      <c r="F717">
        <v>2018</v>
      </c>
      <c r="G717">
        <v>3</v>
      </c>
      <c r="H717"/>
      <c r="I717"/>
      <c r="J717"/>
      <c r="K717"/>
      <c r="L717"/>
      <c r="M717"/>
      <c r="N717"/>
      <c r="O717"/>
      <c r="P717"/>
      <c r="Q717"/>
      <c r="R717"/>
      <c r="S717" s="10">
        <f t="shared" si="42"/>
        <v>0</v>
      </c>
      <c r="T717"/>
      <c r="U717"/>
      <c r="V717"/>
      <c r="W717"/>
      <c r="X717"/>
      <c r="Y717"/>
      <c r="Z717"/>
    </row>
    <row r="718" spans="1:26" hidden="1" x14ac:dyDescent="0.25">
      <c r="A718" t="s">
        <v>842</v>
      </c>
      <c r="B718" t="s">
        <v>7856</v>
      </c>
      <c r="C718" s="1" t="s">
        <v>3225</v>
      </c>
      <c r="D718" s="2">
        <v>-2.7522530999999999E-2</v>
      </c>
      <c r="E718">
        <v>42585</v>
      </c>
      <c r="F718">
        <v>2018</v>
      </c>
      <c r="G718">
        <v>3</v>
      </c>
      <c r="H718"/>
      <c r="I718"/>
      <c r="J718"/>
      <c r="K718"/>
      <c r="L718"/>
      <c r="M718"/>
      <c r="N718"/>
      <c r="O718"/>
      <c r="P718"/>
      <c r="Q718"/>
      <c r="R718"/>
      <c r="S718" s="10">
        <f t="shared" si="42"/>
        <v>0</v>
      </c>
      <c r="T718"/>
      <c r="U718"/>
      <c r="V718"/>
      <c r="W718"/>
      <c r="X718"/>
      <c r="Y718"/>
      <c r="Z718"/>
    </row>
    <row r="719" spans="1:26" hidden="1" x14ac:dyDescent="0.25">
      <c r="A719" t="s">
        <v>7857</v>
      </c>
      <c r="B719" t="s">
        <v>7858</v>
      </c>
      <c r="C719" s="1" t="s">
        <v>7859</v>
      </c>
      <c r="D719" s="2">
        <v>-2.7480916000000001E-2</v>
      </c>
      <c r="E719">
        <v>14107</v>
      </c>
      <c r="F719">
        <v>2018</v>
      </c>
      <c r="G719">
        <v>3</v>
      </c>
      <c r="H719"/>
      <c r="I719"/>
      <c r="J719"/>
      <c r="K719"/>
      <c r="L719"/>
      <c r="M719"/>
      <c r="N719"/>
      <c r="O719"/>
      <c r="P719"/>
      <c r="Q719"/>
      <c r="R719"/>
      <c r="S719" s="10">
        <f t="shared" si="42"/>
        <v>0</v>
      </c>
      <c r="T719"/>
      <c r="U719"/>
      <c r="V719"/>
      <c r="W719"/>
      <c r="X719"/>
      <c r="Y719"/>
      <c r="Z719"/>
    </row>
    <row r="720" spans="1:26" hidden="1" x14ac:dyDescent="0.25">
      <c r="A720" t="s">
        <v>7860</v>
      </c>
      <c r="B720" t="s">
        <v>7861</v>
      </c>
      <c r="C720" s="1" t="s">
        <v>7862</v>
      </c>
      <c r="D720" s="2">
        <v>-2.7279306E-2</v>
      </c>
      <c r="E720">
        <v>17359</v>
      </c>
      <c r="F720">
        <v>2018</v>
      </c>
      <c r="G720">
        <v>3</v>
      </c>
      <c r="H720"/>
      <c r="I720"/>
      <c r="J720"/>
      <c r="K720"/>
      <c r="L720"/>
      <c r="M720"/>
      <c r="N720"/>
      <c r="O720"/>
      <c r="P720"/>
      <c r="Q720"/>
      <c r="R720"/>
      <c r="S720" s="10">
        <f t="shared" si="42"/>
        <v>0</v>
      </c>
      <c r="T720"/>
      <c r="U720"/>
      <c r="V720"/>
      <c r="W720"/>
      <c r="X720"/>
      <c r="Y720"/>
      <c r="Z720"/>
    </row>
    <row r="721" spans="1:26" hidden="1" x14ac:dyDescent="0.25">
      <c r="A721" t="s">
        <v>6113</v>
      </c>
      <c r="B721" t="s">
        <v>6114</v>
      </c>
      <c r="C721" s="1" t="s">
        <v>6115</v>
      </c>
      <c r="D721" s="2">
        <v>-2.6978308999999999E-2</v>
      </c>
      <c r="E721">
        <v>89070</v>
      </c>
      <c r="F721">
        <v>2018</v>
      </c>
      <c r="G721">
        <v>3</v>
      </c>
      <c r="H721"/>
      <c r="I721"/>
      <c r="J721"/>
      <c r="K721"/>
      <c r="L721"/>
      <c r="M721"/>
      <c r="N721"/>
      <c r="O721"/>
      <c r="P721"/>
      <c r="Q721"/>
      <c r="R721"/>
      <c r="S721" s="10">
        <f t="shared" si="42"/>
        <v>0</v>
      </c>
      <c r="T721"/>
      <c r="U721"/>
      <c r="V721"/>
      <c r="W721"/>
      <c r="X721"/>
      <c r="Y721"/>
      <c r="Z721"/>
    </row>
    <row r="722" spans="1:26" hidden="1" x14ac:dyDescent="0.25">
      <c r="A722" t="s">
        <v>1131</v>
      </c>
      <c r="B722" t="s">
        <v>1132</v>
      </c>
      <c r="C722" s="1" t="s">
        <v>3274</v>
      </c>
      <c r="D722" s="2">
        <v>-2.6879470999999999E-2</v>
      </c>
      <c r="E722">
        <v>21178</v>
      </c>
      <c r="F722">
        <v>2018</v>
      </c>
      <c r="G722">
        <v>3</v>
      </c>
      <c r="H722"/>
      <c r="I722"/>
      <c r="J722"/>
      <c r="K722"/>
      <c r="L722"/>
      <c r="M722"/>
      <c r="N722"/>
      <c r="O722"/>
      <c r="P722"/>
      <c r="Q722"/>
      <c r="R722"/>
      <c r="S722" s="10">
        <f t="shared" si="42"/>
        <v>0</v>
      </c>
      <c r="T722"/>
      <c r="U722"/>
      <c r="V722"/>
      <c r="W722"/>
      <c r="X722"/>
      <c r="Y722"/>
      <c r="Z722"/>
    </row>
    <row r="723" spans="1:26" hidden="1" x14ac:dyDescent="0.25">
      <c r="A723" t="s">
        <v>5717</v>
      </c>
      <c r="B723" t="s">
        <v>5718</v>
      </c>
      <c r="C723" s="1" t="s">
        <v>5719</v>
      </c>
      <c r="D723" s="2">
        <v>-2.6845530999999999E-2</v>
      </c>
      <c r="E723">
        <v>15856</v>
      </c>
      <c r="F723">
        <v>2018</v>
      </c>
      <c r="G723">
        <v>3</v>
      </c>
      <c r="H723"/>
      <c r="I723"/>
      <c r="J723"/>
      <c r="K723"/>
      <c r="L723"/>
      <c r="M723"/>
      <c r="N723"/>
      <c r="O723"/>
      <c r="P723"/>
      <c r="Q723"/>
      <c r="R723"/>
      <c r="S723" s="10">
        <f t="shared" si="42"/>
        <v>0</v>
      </c>
      <c r="T723"/>
      <c r="U723"/>
      <c r="V723"/>
      <c r="W723"/>
      <c r="X723"/>
      <c r="Y723"/>
      <c r="Z723"/>
    </row>
    <row r="724" spans="1:26" hidden="1" x14ac:dyDescent="0.25">
      <c r="A724" t="s">
        <v>6540</v>
      </c>
      <c r="B724" t="s">
        <v>6541</v>
      </c>
      <c r="C724" s="1" t="s">
        <v>6542</v>
      </c>
      <c r="D724" s="2">
        <v>-2.6590801000000001E-2</v>
      </c>
      <c r="E724">
        <v>14781</v>
      </c>
      <c r="F724">
        <v>2018</v>
      </c>
      <c r="G724">
        <v>3</v>
      </c>
      <c r="H724"/>
      <c r="I724"/>
      <c r="J724"/>
      <c r="K724"/>
      <c r="L724"/>
      <c r="M724"/>
      <c r="N724"/>
      <c r="O724"/>
      <c r="P724"/>
      <c r="Q724"/>
      <c r="R724"/>
      <c r="S724" s="10">
        <f t="shared" si="42"/>
        <v>0</v>
      </c>
      <c r="T724"/>
      <c r="U724"/>
      <c r="V724"/>
      <c r="W724"/>
      <c r="X724"/>
      <c r="Y724"/>
      <c r="Z724"/>
    </row>
    <row r="725" spans="1:26" hidden="1" x14ac:dyDescent="0.25">
      <c r="A725" t="s">
        <v>4198</v>
      </c>
      <c r="B725" t="s">
        <v>4199</v>
      </c>
      <c r="C725" s="1" t="s">
        <v>4200</v>
      </c>
      <c r="D725" s="2">
        <v>-2.6587761000000001E-2</v>
      </c>
      <c r="E725">
        <v>13740</v>
      </c>
      <c r="F725">
        <v>2018</v>
      </c>
      <c r="G725">
        <v>3</v>
      </c>
      <c r="H725"/>
      <c r="I725"/>
      <c r="J725"/>
      <c r="K725"/>
      <c r="L725"/>
      <c r="M725"/>
      <c r="N725"/>
      <c r="O725"/>
      <c r="P725"/>
      <c r="Q725"/>
      <c r="R725"/>
      <c r="S725" s="10">
        <f t="shared" si="42"/>
        <v>0</v>
      </c>
      <c r="T725"/>
      <c r="U725"/>
      <c r="V725"/>
      <c r="W725"/>
      <c r="X725"/>
      <c r="Y725"/>
      <c r="Z725"/>
    </row>
    <row r="726" spans="1:26" hidden="1" x14ac:dyDescent="0.25">
      <c r="A726" t="s">
        <v>2315</v>
      </c>
      <c r="B726" t="s">
        <v>2316</v>
      </c>
      <c r="C726" s="1" t="s">
        <v>3484</v>
      </c>
      <c r="D726" s="2">
        <v>-2.6510946000000001E-2</v>
      </c>
      <c r="E726">
        <v>39490</v>
      </c>
      <c r="F726">
        <v>2018</v>
      </c>
      <c r="G726">
        <v>3</v>
      </c>
      <c r="H726"/>
      <c r="I726"/>
      <c r="J726"/>
      <c r="K726"/>
      <c r="L726"/>
      <c r="M726"/>
      <c r="N726"/>
      <c r="O726"/>
      <c r="P726"/>
      <c r="Q726"/>
      <c r="R726"/>
      <c r="S726" s="10">
        <f t="shared" si="42"/>
        <v>0</v>
      </c>
      <c r="T726"/>
      <c r="U726"/>
      <c r="V726"/>
      <c r="W726"/>
      <c r="X726"/>
      <c r="Y726"/>
      <c r="Z726"/>
    </row>
    <row r="727" spans="1:26" hidden="1" x14ac:dyDescent="0.25">
      <c r="A727" t="s">
        <v>655</v>
      </c>
      <c r="B727" t="s">
        <v>656</v>
      </c>
      <c r="C727" s="1" t="s">
        <v>3653</v>
      </c>
      <c r="D727" s="2">
        <v>-2.6290887999999998E-2</v>
      </c>
      <c r="E727">
        <v>13014</v>
      </c>
      <c r="F727">
        <v>2018</v>
      </c>
      <c r="G727">
        <v>3</v>
      </c>
      <c r="H727"/>
      <c r="I727"/>
      <c r="J727"/>
      <c r="K727"/>
      <c r="L727"/>
      <c r="M727"/>
      <c r="N727"/>
      <c r="O727"/>
      <c r="P727"/>
      <c r="Q727"/>
      <c r="R727"/>
      <c r="S727" s="10">
        <f t="shared" si="42"/>
        <v>0</v>
      </c>
      <c r="T727"/>
      <c r="U727"/>
      <c r="V727"/>
      <c r="W727"/>
      <c r="X727"/>
      <c r="Y727"/>
      <c r="Z727"/>
    </row>
    <row r="728" spans="1:26" hidden="1" x14ac:dyDescent="0.25">
      <c r="A728" t="s">
        <v>315</v>
      </c>
      <c r="B728" t="s">
        <v>316</v>
      </c>
      <c r="C728" s="1" t="s">
        <v>3605</v>
      </c>
      <c r="D728" s="2">
        <v>-2.6254607999999999E-2</v>
      </c>
      <c r="E728">
        <v>13548</v>
      </c>
      <c r="F728">
        <v>2018</v>
      </c>
      <c r="G728">
        <v>3</v>
      </c>
      <c r="H728"/>
      <c r="I728"/>
      <c r="J728"/>
      <c r="K728"/>
      <c r="L728"/>
      <c r="M728"/>
      <c r="N728"/>
      <c r="O728"/>
      <c r="P728"/>
      <c r="Q728"/>
      <c r="R728"/>
      <c r="S728" s="10">
        <f t="shared" si="42"/>
        <v>0</v>
      </c>
      <c r="T728"/>
      <c r="U728"/>
      <c r="V728"/>
      <c r="W728"/>
      <c r="X728"/>
      <c r="Y728"/>
      <c r="Z728"/>
    </row>
    <row r="729" spans="1:26" hidden="1" x14ac:dyDescent="0.25">
      <c r="A729" t="s">
        <v>2272</v>
      </c>
      <c r="B729" t="s">
        <v>2273</v>
      </c>
      <c r="C729" s="1" t="s">
        <v>3479</v>
      </c>
      <c r="D729" s="2">
        <v>-2.6089397E-2</v>
      </c>
      <c r="E729">
        <v>44943</v>
      </c>
      <c r="F729">
        <v>2018</v>
      </c>
      <c r="G729">
        <v>3</v>
      </c>
      <c r="H729"/>
      <c r="I729"/>
      <c r="J729"/>
      <c r="K729"/>
      <c r="L729"/>
      <c r="M729"/>
      <c r="N729"/>
      <c r="O729"/>
      <c r="P729"/>
      <c r="Q729"/>
      <c r="R729"/>
      <c r="S729" s="10">
        <f t="shared" si="42"/>
        <v>0</v>
      </c>
      <c r="T729"/>
      <c r="U729"/>
      <c r="V729"/>
      <c r="W729"/>
      <c r="X729"/>
      <c r="Y729"/>
      <c r="Z729"/>
    </row>
    <row r="730" spans="1:26" hidden="1" x14ac:dyDescent="0.25">
      <c r="A730" t="s">
        <v>1318</v>
      </c>
      <c r="B730" t="s">
        <v>1319</v>
      </c>
      <c r="C730" s="1" t="s">
        <v>1320</v>
      </c>
      <c r="D730" s="2">
        <v>-2.6060150000000001E-2</v>
      </c>
      <c r="E730">
        <v>82298</v>
      </c>
      <c r="F730">
        <v>2018</v>
      </c>
      <c r="G730">
        <v>3</v>
      </c>
      <c r="H730"/>
      <c r="I730"/>
      <c r="J730"/>
      <c r="K730"/>
      <c r="L730"/>
      <c r="M730"/>
      <c r="N730"/>
      <c r="O730"/>
      <c r="P730"/>
      <c r="Q730"/>
      <c r="R730"/>
      <c r="S730" s="10">
        <f t="shared" si="42"/>
        <v>0</v>
      </c>
      <c r="T730"/>
      <c r="U730"/>
      <c r="V730"/>
      <c r="W730"/>
      <c r="X730"/>
      <c r="Y730"/>
      <c r="Z730"/>
    </row>
    <row r="731" spans="1:26" hidden="1" x14ac:dyDescent="0.25">
      <c r="A731" t="s">
        <v>1482</v>
      </c>
      <c r="B731" t="s">
        <v>1483</v>
      </c>
      <c r="C731" s="1" t="s">
        <v>1484</v>
      </c>
      <c r="D731" s="2">
        <v>-2.5966290999999999E-2</v>
      </c>
      <c r="E731">
        <v>11896</v>
      </c>
      <c r="F731">
        <v>2018</v>
      </c>
      <c r="G731">
        <v>3</v>
      </c>
      <c r="H731"/>
      <c r="I731"/>
      <c r="J731"/>
      <c r="K731"/>
      <c r="L731"/>
      <c r="M731"/>
      <c r="N731"/>
      <c r="O731"/>
      <c r="P731"/>
      <c r="Q731"/>
      <c r="R731"/>
      <c r="S731" s="10">
        <f t="shared" si="42"/>
        <v>0</v>
      </c>
      <c r="T731"/>
      <c r="U731"/>
      <c r="V731"/>
      <c r="W731"/>
      <c r="X731"/>
      <c r="Y731"/>
      <c r="Z731"/>
    </row>
    <row r="732" spans="1:26" hidden="1" x14ac:dyDescent="0.25">
      <c r="A732" t="s">
        <v>5202</v>
      </c>
      <c r="B732" t="s">
        <v>5203</v>
      </c>
      <c r="C732" s="1" t="s">
        <v>5204</v>
      </c>
      <c r="D732" s="2">
        <v>-2.5723530000000001E-2</v>
      </c>
      <c r="E732">
        <v>14380</v>
      </c>
      <c r="F732">
        <v>2018</v>
      </c>
      <c r="G732">
        <v>3</v>
      </c>
      <c r="H732"/>
      <c r="I732"/>
      <c r="J732"/>
      <c r="K732"/>
      <c r="L732"/>
      <c r="M732"/>
      <c r="N732"/>
      <c r="O732"/>
      <c r="P732"/>
      <c r="Q732"/>
      <c r="R732"/>
      <c r="S732" s="10">
        <f t="shared" si="42"/>
        <v>0</v>
      </c>
      <c r="T732"/>
      <c r="U732"/>
      <c r="V732"/>
      <c r="W732"/>
      <c r="X732"/>
      <c r="Y732"/>
      <c r="Z732"/>
    </row>
    <row r="733" spans="1:26" hidden="1" x14ac:dyDescent="0.25">
      <c r="A733" t="s">
        <v>6916</v>
      </c>
      <c r="B733" t="s">
        <v>6917</v>
      </c>
      <c r="C733" s="1" t="s">
        <v>6918</v>
      </c>
      <c r="D733" s="2">
        <v>-2.5688837999999999E-2</v>
      </c>
      <c r="E733">
        <v>14783</v>
      </c>
      <c r="F733">
        <v>2018</v>
      </c>
      <c r="G733">
        <v>3</v>
      </c>
      <c r="H733"/>
      <c r="I733"/>
      <c r="J733"/>
      <c r="K733"/>
      <c r="L733"/>
      <c r="M733"/>
      <c r="N733"/>
      <c r="O733"/>
      <c r="P733"/>
      <c r="Q733"/>
      <c r="R733"/>
      <c r="S733" s="10">
        <f t="shared" si="42"/>
        <v>0</v>
      </c>
      <c r="T733"/>
      <c r="U733"/>
      <c r="V733"/>
      <c r="W733"/>
      <c r="X733"/>
      <c r="Y733"/>
      <c r="Z733"/>
    </row>
    <row r="734" spans="1:26" hidden="1" x14ac:dyDescent="0.25">
      <c r="A734" t="s">
        <v>4635</v>
      </c>
      <c r="B734" t="s">
        <v>4636</v>
      </c>
      <c r="C734" s="1" t="s">
        <v>5705</v>
      </c>
      <c r="D734" s="2">
        <v>-2.545853E-2</v>
      </c>
      <c r="E734">
        <v>12397</v>
      </c>
      <c r="F734">
        <v>2018</v>
      </c>
      <c r="G734">
        <v>3</v>
      </c>
      <c r="H734"/>
      <c r="I734"/>
      <c r="J734"/>
      <c r="K734"/>
      <c r="L734"/>
      <c r="M734"/>
      <c r="N734"/>
      <c r="O734"/>
      <c r="P734"/>
      <c r="Q734"/>
      <c r="R734"/>
      <c r="S734" s="10">
        <f t="shared" si="42"/>
        <v>0</v>
      </c>
      <c r="T734"/>
      <c r="U734"/>
      <c r="V734"/>
      <c r="W734"/>
      <c r="X734"/>
      <c r="Y734"/>
      <c r="Z734"/>
    </row>
    <row r="735" spans="1:26" hidden="1" x14ac:dyDescent="0.25">
      <c r="A735" t="s">
        <v>1736</v>
      </c>
      <c r="B735" t="s">
        <v>1737</v>
      </c>
      <c r="C735" s="1" t="s">
        <v>3798</v>
      </c>
      <c r="D735" s="2">
        <v>-2.5419965999999999E-2</v>
      </c>
      <c r="E735">
        <v>91594</v>
      </c>
      <c r="F735">
        <v>2018</v>
      </c>
      <c r="G735">
        <v>3</v>
      </c>
      <c r="H735"/>
      <c r="I735"/>
      <c r="J735"/>
      <c r="K735"/>
      <c r="L735"/>
      <c r="M735"/>
      <c r="N735"/>
      <c r="O735"/>
      <c r="P735"/>
      <c r="Q735"/>
      <c r="R735"/>
      <c r="S735" s="10">
        <f t="shared" si="42"/>
        <v>0</v>
      </c>
      <c r="T735"/>
      <c r="U735"/>
      <c r="V735"/>
      <c r="W735"/>
      <c r="X735"/>
      <c r="Y735"/>
      <c r="Z735"/>
    </row>
    <row r="736" spans="1:26" hidden="1" x14ac:dyDescent="0.25">
      <c r="A736" t="s">
        <v>1767</v>
      </c>
      <c r="B736" t="s">
        <v>1768</v>
      </c>
      <c r="C736" s="1" t="s">
        <v>1769</v>
      </c>
      <c r="D736" s="2">
        <v>-2.5312713000000001E-2</v>
      </c>
      <c r="E736">
        <v>90366</v>
      </c>
      <c r="F736">
        <v>2018</v>
      </c>
      <c r="G736">
        <v>3</v>
      </c>
      <c r="H736"/>
      <c r="I736"/>
      <c r="J736"/>
      <c r="K736"/>
      <c r="L736"/>
      <c r="M736"/>
      <c r="N736"/>
      <c r="O736"/>
      <c r="P736"/>
      <c r="Q736"/>
      <c r="R736"/>
      <c r="S736" s="10">
        <f t="shared" si="42"/>
        <v>0</v>
      </c>
      <c r="T736"/>
      <c r="U736"/>
      <c r="V736"/>
      <c r="W736"/>
      <c r="X736"/>
      <c r="Y736"/>
      <c r="Z736"/>
    </row>
    <row r="737" spans="1:26" hidden="1" x14ac:dyDescent="0.25">
      <c r="A737" t="s">
        <v>1678</v>
      </c>
      <c r="B737" t="s">
        <v>1679</v>
      </c>
      <c r="C737" s="1" t="s">
        <v>3374</v>
      </c>
      <c r="D737" s="2">
        <v>-2.5122364000000001E-2</v>
      </c>
      <c r="E737">
        <v>34833</v>
      </c>
      <c r="F737">
        <v>2018</v>
      </c>
      <c r="G737">
        <v>3</v>
      </c>
      <c r="H737"/>
      <c r="I737"/>
      <c r="J737"/>
      <c r="K737"/>
      <c r="L737"/>
      <c r="M737"/>
      <c r="N737"/>
      <c r="O737"/>
      <c r="P737"/>
      <c r="Q737"/>
      <c r="R737"/>
      <c r="S737" s="10">
        <f t="shared" si="42"/>
        <v>0</v>
      </c>
      <c r="T737"/>
      <c r="U737"/>
      <c r="V737"/>
      <c r="W737"/>
      <c r="X737"/>
      <c r="Y737"/>
      <c r="Z737"/>
    </row>
    <row r="738" spans="1:26" hidden="1" x14ac:dyDescent="0.25">
      <c r="A738" t="s">
        <v>4757</v>
      </c>
      <c r="B738" t="s">
        <v>4758</v>
      </c>
      <c r="C738" s="1" t="s">
        <v>4759</v>
      </c>
      <c r="D738" s="2">
        <v>-2.5047258999999999E-2</v>
      </c>
      <c r="E738">
        <v>45495</v>
      </c>
      <c r="F738">
        <v>2018</v>
      </c>
      <c r="G738">
        <v>3</v>
      </c>
      <c r="H738"/>
      <c r="I738"/>
      <c r="J738"/>
      <c r="K738"/>
      <c r="L738"/>
      <c r="M738"/>
      <c r="N738"/>
      <c r="O738"/>
      <c r="P738"/>
      <c r="Q738"/>
      <c r="R738"/>
      <c r="S738" s="10">
        <f t="shared" si="42"/>
        <v>0</v>
      </c>
      <c r="T738"/>
      <c r="U738"/>
      <c r="V738"/>
      <c r="W738"/>
      <c r="X738"/>
      <c r="Y738"/>
      <c r="Z738"/>
    </row>
    <row r="739" spans="1:26" hidden="1" x14ac:dyDescent="0.25">
      <c r="A739" t="s">
        <v>1770</v>
      </c>
      <c r="B739" t="s">
        <v>1771</v>
      </c>
      <c r="C739" s="1" t="s">
        <v>1772</v>
      </c>
      <c r="D739" s="2">
        <v>-2.5012288000000001E-2</v>
      </c>
      <c r="E739">
        <v>62341</v>
      </c>
      <c r="F739">
        <v>2018</v>
      </c>
      <c r="G739">
        <v>3</v>
      </c>
      <c r="H739"/>
      <c r="I739"/>
      <c r="J739"/>
      <c r="K739"/>
      <c r="L739"/>
      <c r="M739"/>
      <c r="N739"/>
      <c r="O739"/>
      <c r="P739"/>
      <c r="Q739"/>
      <c r="R739"/>
      <c r="S739" s="10">
        <f t="shared" si="42"/>
        <v>0</v>
      </c>
      <c r="T739"/>
      <c r="U739"/>
      <c r="V739"/>
      <c r="W739"/>
      <c r="X739"/>
      <c r="Y739"/>
      <c r="Z739"/>
    </row>
    <row r="740" spans="1:26" hidden="1" x14ac:dyDescent="0.25">
      <c r="A740" t="s">
        <v>7351</v>
      </c>
      <c r="B740" t="s">
        <v>7352</v>
      </c>
      <c r="C740" s="1" t="s">
        <v>7353</v>
      </c>
      <c r="D740" s="2">
        <v>-2.4932314000000001E-2</v>
      </c>
      <c r="E740">
        <v>86408</v>
      </c>
      <c r="F740">
        <v>2018</v>
      </c>
      <c r="G740">
        <v>3</v>
      </c>
      <c r="H740"/>
      <c r="I740"/>
      <c r="J740"/>
      <c r="K740"/>
      <c r="L740"/>
      <c r="M740"/>
      <c r="N740"/>
      <c r="O740"/>
      <c r="P740"/>
      <c r="Q740"/>
      <c r="R740"/>
      <c r="S740" s="10">
        <f t="shared" si="42"/>
        <v>0</v>
      </c>
      <c r="T740"/>
      <c r="U740"/>
      <c r="V740"/>
      <c r="W740"/>
      <c r="X740"/>
      <c r="Y740"/>
      <c r="Z740"/>
    </row>
    <row r="741" spans="1:26" hidden="1" x14ac:dyDescent="0.25">
      <c r="A741" t="s">
        <v>243</v>
      </c>
      <c r="B741" t="s">
        <v>244</v>
      </c>
      <c r="C741" s="1" t="s">
        <v>3122</v>
      </c>
      <c r="D741" s="2">
        <v>-2.4876115000000001E-2</v>
      </c>
      <c r="E741">
        <v>25582</v>
      </c>
      <c r="F741">
        <v>2018</v>
      </c>
      <c r="G741">
        <v>3</v>
      </c>
      <c r="H741"/>
      <c r="I741"/>
      <c r="J741"/>
      <c r="K741"/>
      <c r="L741"/>
      <c r="M741"/>
      <c r="N741"/>
      <c r="O741"/>
      <c r="P741"/>
      <c r="Q741"/>
      <c r="R741"/>
      <c r="S741" s="10">
        <f t="shared" si="42"/>
        <v>0</v>
      </c>
      <c r="T741"/>
      <c r="U741"/>
      <c r="V741"/>
      <c r="W741"/>
      <c r="X741"/>
      <c r="Y741"/>
      <c r="Z741"/>
    </row>
    <row r="742" spans="1:26" hidden="1" x14ac:dyDescent="0.25">
      <c r="A742" t="s">
        <v>322</v>
      </c>
      <c r="B742" t="s">
        <v>323</v>
      </c>
      <c r="C742" s="1" t="s">
        <v>3139</v>
      </c>
      <c r="D742" s="2">
        <v>-2.4254116999999999E-2</v>
      </c>
      <c r="E742">
        <v>38746</v>
      </c>
      <c r="F742">
        <v>2018</v>
      </c>
      <c r="G742">
        <v>3</v>
      </c>
      <c r="H742"/>
      <c r="I742"/>
      <c r="J742"/>
      <c r="K742"/>
      <c r="L742"/>
      <c r="M742"/>
      <c r="N742"/>
      <c r="O742"/>
      <c r="P742"/>
      <c r="Q742"/>
      <c r="R742"/>
      <c r="S742" s="10">
        <f t="shared" si="42"/>
        <v>0</v>
      </c>
      <c r="T742"/>
      <c r="U742"/>
      <c r="V742"/>
      <c r="W742"/>
      <c r="X742"/>
      <c r="Y742"/>
      <c r="Z742"/>
    </row>
    <row r="743" spans="1:26" hidden="1" x14ac:dyDescent="0.25">
      <c r="A743" t="s">
        <v>2027</v>
      </c>
      <c r="B743" t="s">
        <v>2028</v>
      </c>
      <c r="C743" s="1" t="s">
        <v>3440</v>
      </c>
      <c r="D743" s="2">
        <v>-2.4115841999999998E-2</v>
      </c>
      <c r="E743">
        <v>14541</v>
      </c>
      <c r="F743">
        <v>2018</v>
      </c>
      <c r="G743">
        <v>3</v>
      </c>
      <c r="H743"/>
      <c r="I743"/>
      <c r="J743"/>
      <c r="K743"/>
      <c r="L743"/>
      <c r="M743"/>
      <c r="N743"/>
      <c r="O743"/>
      <c r="P743"/>
      <c r="Q743"/>
      <c r="R743"/>
      <c r="S743" s="10">
        <f t="shared" si="42"/>
        <v>0</v>
      </c>
      <c r="T743"/>
      <c r="U743"/>
      <c r="V743"/>
      <c r="W743"/>
      <c r="X743"/>
      <c r="Y743"/>
      <c r="Z743"/>
    </row>
    <row r="744" spans="1:26" hidden="1" x14ac:dyDescent="0.25">
      <c r="A744" t="s">
        <v>1529</v>
      </c>
      <c r="B744" t="s">
        <v>1530</v>
      </c>
      <c r="C744" s="1" t="s">
        <v>1531</v>
      </c>
      <c r="D744" s="2">
        <v>-2.4007963E-2</v>
      </c>
      <c r="E744">
        <v>11581</v>
      </c>
      <c r="F744">
        <v>2018</v>
      </c>
      <c r="G744">
        <v>3</v>
      </c>
      <c r="H744"/>
      <c r="I744"/>
      <c r="J744"/>
      <c r="K744"/>
      <c r="L744"/>
      <c r="M744"/>
      <c r="N744"/>
      <c r="O744"/>
      <c r="P744"/>
      <c r="Q744"/>
      <c r="R744"/>
      <c r="S744" s="10">
        <f t="shared" si="42"/>
        <v>0</v>
      </c>
      <c r="T744"/>
      <c r="U744"/>
      <c r="V744"/>
      <c r="W744"/>
      <c r="X744"/>
      <c r="Y744"/>
      <c r="Z744"/>
    </row>
    <row r="745" spans="1:26" hidden="1" x14ac:dyDescent="0.25">
      <c r="A745" t="s">
        <v>4225</v>
      </c>
      <c r="B745" t="s">
        <v>4226</v>
      </c>
      <c r="C745" s="1" t="s">
        <v>4227</v>
      </c>
      <c r="D745" s="2">
        <v>-2.3945029999999999E-2</v>
      </c>
      <c r="E745">
        <v>13818</v>
      </c>
      <c r="F745">
        <v>2018</v>
      </c>
      <c r="G745">
        <v>3</v>
      </c>
      <c r="H745"/>
      <c r="I745"/>
      <c r="J745"/>
      <c r="K745"/>
      <c r="L745"/>
      <c r="M745"/>
      <c r="N745"/>
      <c r="O745"/>
      <c r="P745"/>
      <c r="Q745"/>
      <c r="R745"/>
      <c r="S745" s="10">
        <f t="shared" si="42"/>
        <v>0</v>
      </c>
      <c r="T745"/>
      <c r="U745"/>
      <c r="V745"/>
      <c r="W745"/>
      <c r="X745"/>
      <c r="Y745"/>
      <c r="Z745"/>
    </row>
    <row r="746" spans="1:26" hidden="1" x14ac:dyDescent="0.25">
      <c r="A746" t="s">
        <v>6106</v>
      </c>
      <c r="B746" t="s">
        <v>6107</v>
      </c>
      <c r="C746" s="1" t="s">
        <v>6108</v>
      </c>
      <c r="D746" s="2">
        <v>-2.3724075000000001E-2</v>
      </c>
      <c r="E746">
        <v>38156</v>
      </c>
      <c r="F746">
        <v>2018</v>
      </c>
      <c r="G746">
        <v>3</v>
      </c>
      <c r="H746"/>
      <c r="I746"/>
      <c r="J746"/>
      <c r="K746"/>
      <c r="L746"/>
      <c r="M746"/>
      <c r="N746"/>
      <c r="O746"/>
      <c r="P746"/>
      <c r="Q746"/>
      <c r="R746"/>
      <c r="S746" s="10">
        <f t="shared" si="42"/>
        <v>0</v>
      </c>
      <c r="T746"/>
      <c r="U746"/>
      <c r="V746"/>
      <c r="W746"/>
      <c r="X746"/>
      <c r="Y746"/>
      <c r="Z746"/>
    </row>
    <row r="747" spans="1:26" hidden="1" x14ac:dyDescent="0.25">
      <c r="A747" t="s">
        <v>1971</v>
      </c>
      <c r="B747" t="s">
        <v>1972</v>
      </c>
      <c r="C747" s="1" t="s">
        <v>1973</v>
      </c>
      <c r="D747" s="2">
        <v>-2.3593453E-2</v>
      </c>
      <c r="E747">
        <v>78170</v>
      </c>
      <c r="F747">
        <v>2018</v>
      </c>
      <c r="G747">
        <v>3</v>
      </c>
      <c r="H747"/>
      <c r="I747"/>
      <c r="J747"/>
      <c r="K747"/>
      <c r="L747"/>
      <c r="M747"/>
      <c r="N747"/>
      <c r="O747"/>
      <c r="P747"/>
      <c r="Q747"/>
      <c r="R747"/>
      <c r="S747" s="10">
        <f t="shared" si="42"/>
        <v>0</v>
      </c>
      <c r="T747"/>
      <c r="U747"/>
      <c r="V747"/>
      <c r="W747"/>
      <c r="X747"/>
      <c r="Y747"/>
      <c r="Z747"/>
    </row>
    <row r="748" spans="1:26" hidden="1" x14ac:dyDescent="0.25">
      <c r="A748" t="s">
        <v>6147</v>
      </c>
      <c r="B748" t="s">
        <v>6148</v>
      </c>
      <c r="C748" s="1" t="s">
        <v>6149</v>
      </c>
      <c r="D748" s="2">
        <v>-2.352477E-2</v>
      </c>
      <c r="E748">
        <v>91186</v>
      </c>
      <c r="F748">
        <v>2018</v>
      </c>
      <c r="G748">
        <v>3</v>
      </c>
      <c r="H748"/>
      <c r="I748"/>
      <c r="J748"/>
      <c r="K748"/>
      <c r="L748"/>
      <c r="M748"/>
      <c r="N748"/>
      <c r="O748"/>
      <c r="P748"/>
      <c r="Q748"/>
      <c r="R748"/>
      <c r="S748" s="10">
        <f t="shared" si="42"/>
        <v>0</v>
      </c>
      <c r="T748"/>
      <c r="U748"/>
      <c r="V748"/>
      <c r="W748"/>
      <c r="X748"/>
      <c r="Y748"/>
      <c r="Z748"/>
    </row>
    <row r="749" spans="1:26" hidden="1" x14ac:dyDescent="0.25">
      <c r="A749" t="s">
        <v>7863</v>
      </c>
      <c r="B749" t="s">
        <v>7864</v>
      </c>
      <c r="C749" s="1" t="s">
        <v>7865</v>
      </c>
      <c r="D749" s="2">
        <v>-2.3188857E-2</v>
      </c>
      <c r="E749">
        <v>16680</v>
      </c>
      <c r="F749">
        <v>2018</v>
      </c>
      <c r="G749">
        <v>3</v>
      </c>
      <c r="H749"/>
      <c r="I749"/>
      <c r="J749"/>
      <c r="K749"/>
      <c r="L749"/>
      <c r="M749"/>
      <c r="N749"/>
      <c r="O749"/>
      <c r="P749"/>
      <c r="Q749"/>
      <c r="R749"/>
      <c r="S749" s="10">
        <f t="shared" si="42"/>
        <v>0</v>
      </c>
      <c r="T749"/>
      <c r="U749"/>
      <c r="V749"/>
      <c r="W749"/>
      <c r="X749"/>
      <c r="Y749"/>
      <c r="Z749"/>
    </row>
    <row r="750" spans="1:26" hidden="1" x14ac:dyDescent="0.25">
      <c r="A750" t="s">
        <v>5860</v>
      </c>
      <c r="B750" t="s">
        <v>5861</v>
      </c>
      <c r="C750" s="1" t="s">
        <v>5862</v>
      </c>
      <c r="D750" s="2">
        <v>-2.3135032999999999E-2</v>
      </c>
      <c r="E750">
        <v>15029</v>
      </c>
      <c r="F750">
        <v>2018</v>
      </c>
      <c r="G750">
        <v>3</v>
      </c>
      <c r="H750"/>
      <c r="I750"/>
      <c r="J750"/>
      <c r="K750"/>
      <c r="L750"/>
      <c r="M750"/>
      <c r="N750"/>
      <c r="O750"/>
      <c r="P750"/>
      <c r="Q750"/>
      <c r="R750"/>
      <c r="S750" s="10">
        <f t="shared" si="42"/>
        <v>0</v>
      </c>
      <c r="T750"/>
      <c r="U750"/>
      <c r="V750"/>
      <c r="W750"/>
      <c r="X750"/>
      <c r="Y750"/>
      <c r="Z750"/>
    </row>
    <row r="751" spans="1:26" hidden="1" x14ac:dyDescent="0.25">
      <c r="A751" t="s">
        <v>1387</v>
      </c>
      <c r="B751" t="s">
        <v>1388</v>
      </c>
      <c r="C751" s="1" t="s">
        <v>3755</v>
      </c>
      <c r="D751" s="2">
        <v>-2.2459208000000001E-2</v>
      </c>
      <c r="E751">
        <v>86474</v>
      </c>
      <c r="F751">
        <v>2018</v>
      </c>
      <c r="G751">
        <v>3</v>
      </c>
      <c r="H751"/>
      <c r="I751"/>
      <c r="J751"/>
      <c r="K751"/>
      <c r="L751"/>
      <c r="M751"/>
      <c r="N751"/>
      <c r="O751"/>
      <c r="P751"/>
      <c r="Q751"/>
      <c r="R751"/>
      <c r="S751" s="10">
        <f t="shared" si="42"/>
        <v>0</v>
      </c>
      <c r="T751"/>
      <c r="U751"/>
      <c r="V751"/>
      <c r="W751"/>
      <c r="X751"/>
      <c r="Y751"/>
      <c r="Z751"/>
    </row>
    <row r="752" spans="1:26" hidden="1" x14ac:dyDescent="0.25">
      <c r="A752" t="s">
        <v>1796</v>
      </c>
      <c r="B752" t="s">
        <v>1797</v>
      </c>
      <c r="C752" s="1" t="s">
        <v>3396</v>
      </c>
      <c r="D752" s="2">
        <v>-2.2252865E-2</v>
      </c>
      <c r="E752">
        <v>21207</v>
      </c>
      <c r="F752">
        <v>2018</v>
      </c>
      <c r="G752">
        <v>3</v>
      </c>
      <c r="H752"/>
      <c r="I752"/>
      <c r="J752"/>
      <c r="K752"/>
      <c r="L752"/>
      <c r="M752"/>
      <c r="N752"/>
      <c r="O752"/>
      <c r="P752"/>
      <c r="Q752"/>
      <c r="R752"/>
      <c r="S752" s="10">
        <f t="shared" si="42"/>
        <v>0</v>
      </c>
      <c r="T752"/>
      <c r="U752"/>
      <c r="V752"/>
      <c r="W752"/>
      <c r="X752"/>
      <c r="Y752"/>
      <c r="Z752"/>
    </row>
    <row r="753" spans="1:26" hidden="1" x14ac:dyDescent="0.25">
      <c r="A753" t="s">
        <v>6449</v>
      </c>
      <c r="B753" t="s">
        <v>6450</v>
      </c>
      <c r="C753" s="1" t="s">
        <v>6451</v>
      </c>
      <c r="D753" s="2">
        <v>-2.2125222E-2</v>
      </c>
      <c r="E753">
        <v>16024</v>
      </c>
      <c r="F753">
        <v>2018</v>
      </c>
      <c r="G753">
        <v>3</v>
      </c>
      <c r="H753"/>
      <c r="I753"/>
      <c r="J753"/>
      <c r="K753"/>
      <c r="L753"/>
      <c r="M753"/>
      <c r="N753"/>
      <c r="O753"/>
      <c r="P753"/>
      <c r="Q753"/>
      <c r="R753"/>
      <c r="S753" s="10">
        <f t="shared" si="42"/>
        <v>0</v>
      </c>
      <c r="T753"/>
      <c r="U753"/>
      <c r="V753"/>
      <c r="W753"/>
      <c r="X753"/>
      <c r="Y753"/>
      <c r="Z753"/>
    </row>
    <row r="754" spans="1:26" hidden="1" x14ac:dyDescent="0.25">
      <c r="A754" t="s">
        <v>708</v>
      </c>
      <c r="B754" t="s">
        <v>4042</v>
      </c>
      <c r="C754" s="1" t="s">
        <v>3203</v>
      </c>
      <c r="D754" s="2">
        <v>-2.2002279E-2</v>
      </c>
      <c r="E754">
        <v>77300</v>
      </c>
      <c r="F754">
        <v>2018</v>
      </c>
      <c r="G754">
        <v>3</v>
      </c>
      <c r="H754"/>
      <c r="I754"/>
      <c r="J754"/>
      <c r="K754"/>
      <c r="L754"/>
      <c r="M754"/>
      <c r="N754"/>
      <c r="O754"/>
      <c r="P754"/>
      <c r="Q754"/>
      <c r="R754"/>
      <c r="S754" s="10">
        <f t="shared" si="42"/>
        <v>0</v>
      </c>
      <c r="T754"/>
      <c r="U754"/>
      <c r="V754"/>
      <c r="W754"/>
      <c r="X754"/>
      <c r="Y754"/>
      <c r="Z754"/>
    </row>
    <row r="755" spans="1:26" hidden="1" x14ac:dyDescent="0.25">
      <c r="A755" t="s">
        <v>4083</v>
      </c>
      <c r="B755" t="s">
        <v>7866</v>
      </c>
      <c r="C755" s="1" t="s">
        <v>4084</v>
      </c>
      <c r="D755" s="2">
        <v>-2.1839320999999998E-2</v>
      </c>
      <c r="E755">
        <v>14279</v>
      </c>
      <c r="F755">
        <v>2018</v>
      </c>
      <c r="G755">
        <v>3</v>
      </c>
      <c r="H755"/>
      <c r="I755"/>
      <c r="J755"/>
      <c r="K755"/>
      <c r="L755"/>
      <c r="M755"/>
      <c r="N755"/>
      <c r="O755"/>
      <c r="P755"/>
      <c r="Q755"/>
      <c r="R755"/>
      <c r="S755" s="10">
        <f t="shared" si="42"/>
        <v>0</v>
      </c>
      <c r="T755"/>
      <c r="U755"/>
      <c r="V755"/>
      <c r="W755"/>
      <c r="X755"/>
      <c r="Y755"/>
      <c r="Z755"/>
    </row>
    <row r="756" spans="1:26" hidden="1" x14ac:dyDescent="0.25">
      <c r="A756" t="s">
        <v>571</v>
      </c>
      <c r="B756" t="s">
        <v>572</v>
      </c>
      <c r="C756" s="1" t="s">
        <v>573</v>
      </c>
      <c r="D756" s="2">
        <v>-2.1654702000000001E-2</v>
      </c>
      <c r="E756">
        <v>70092</v>
      </c>
      <c r="F756">
        <v>2018</v>
      </c>
      <c r="G756">
        <v>3</v>
      </c>
      <c r="H756"/>
      <c r="I756"/>
      <c r="J756"/>
      <c r="K756"/>
      <c r="L756"/>
      <c r="M756"/>
      <c r="N756"/>
      <c r="O756"/>
      <c r="P756"/>
      <c r="Q756"/>
      <c r="R756"/>
      <c r="S756" s="10">
        <f t="shared" si="42"/>
        <v>0</v>
      </c>
      <c r="T756"/>
      <c r="U756"/>
      <c r="V756"/>
      <c r="W756"/>
      <c r="X756"/>
      <c r="Y756"/>
      <c r="Z756"/>
    </row>
    <row r="757" spans="1:26" hidden="1" x14ac:dyDescent="0.25">
      <c r="A757" t="s">
        <v>6153</v>
      </c>
      <c r="B757" t="s">
        <v>6154</v>
      </c>
      <c r="C757" s="1" t="s">
        <v>6155</v>
      </c>
      <c r="D757" s="2">
        <v>-2.1588013999999999E-2</v>
      </c>
      <c r="E757">
        <v>85035</v>
      </c>
      <c r="F757">
        <v>2018</v>
      </c>
      <c r="G757">
        <v>3</v>
      </c>
      <c r="H757"/>
      <c r="I757"/>
      <c r="J757"/>
      <c r="K757"/>
      <c r="L757"/>
      <c r="M757"/>
      <c r="N757"/>
      <c r="O757"/>
      <c r="P757"/>
      <c r="Q757"/>
      <c r="R757"/>
      <c r="S757" s="10">
        <f t="shared" si="42"/>
        <v>0</v>
      </c>
      <c r="T757"/>
      <c r="U757"/>
      <c r="V757"/>
      <c r="W757"/>
      <c r="X757"/>
      <c r="Y757"/>
      <c r="Z757"/>
    </row>
    <row r="758" spans="1:26" hidden="1" x14ac:dyDescent="0.25">
      <c r="A758" t="s">
        <v>2986</v>
      </c>
      <c r="B758" t="s">
        <v>2987</v>
      </c>
      <c r="C758" s="1" t="s">
        <v>3973</v>
      </c>
      <c r="D758" s="2">
        <v>-2.1372080000000002E-2</v>
      </c>
      <c r="E758">
        <v>81282</v>
      </c>
      <c r="F758">
        <v>2018</v>
      </c>
      <c r="G758">
        <v>3</v>
      </c>
      <c r="H758"/>
      <c r="I758"/>
      <c r="J758"/>
      <c r="K758"/>
      <c r="L758"/>
      <c r="M758"/>
      <c r="N758"/>
      <c r="O758"/>
      <c r="P758"/>
      <c r="Q758"/>
      <c r="R758"/>
      <c r="S758" s="10">
        <f t="shared" si="42"/>
        <v>0</v>
      </c>
      <c r="T758"/>
      <c r="U758"/>
      <c r="V758"/>
      <c r="W758"/>
      <c r="X758"/>
      <c r="Y758"/>
      <c r="Z758"/>
    </row>
    <row r="759" spans="1:26" hidden="1" x14ac:dyDescent="0.25">
      <c r="A759" t="s">
        <v>4422</v>
      </c>
      <c r="B759" t="s">
        <v>4423</v>
      </c>
      <c r="C759" s="1" t="s">
        <v>4424</v>
      </c>
      <c r="D759" s="2">
        <v>-2.1353230000000001E-2</v>
      </c>
      <c r="E759">
        <v>14159</v>
      </c>
      <c r="F759">
        <v>2018</v>
      </c>
      <c r="G759">
        <v>3</v>
      </c>
      <c r="H759"/>
      <c r="I759"/>
      <c r="J759"/>
      <c r="K759"/>
      <c r="L759"/>
      <c r="M759"/>
      <c r="N759"/>
      <c r="O759"/>
      <c r="P759"/>
      <c r="Q759"/>
      <c r="R759"/>
      <c r="S759" s="10">
        <f t="shared" si="42"/>
        <v>0</v>
      </c>
      <c r="T759"/>
      <c r="U759"/>
      <c r="V759"/>
      <c r="W759"/>
      <c r="X759"/>
      <c r="Y759"/>
      <c r="Z759"/>
    </row>
    <row r="760" spans="1:26" hidden="1" x14ac:dyDescent="0.25">
      <c r="A760" t="s">
        <v>2934</v>
      </c>
      <c r="B760" t="s">
        <v>2935</v>
      </c>
      <c r="C760" s="1" t="s">
        <v>3964</v>
      </c>
      <c r="D760" s="2">
        <v>-2.1230141000000001E-2</v>
      </c>
      <c r="E760">
        <v>79490</v>
      </c>
      <c r="F760">
        <v>2018</v>
      </c>
      <c r="G760">
        <v>3</v>
      </c>
      <c r="H760"/>
      <c r="I760"/>
      <c r="J760"/>
      <c r="K760"/>
      <c r="L760"/>
      <c r="M760"/>
      <c r="N760"/>
      <c r="O760"/>
      <c r="P760"/>
      <c r="Q760"/>
      <c r="R760"/>
      <c r="S760" s="10">
        <f t="shared" si="42"/>
        <v>0</v>
      </c>
      <c r="T760"/>
      <c r="U760"/>
      <c r="V760"/>
      <c r="W760"/>
      <c r="X760"/>
      <c r="Y760"/>
      <c r="Z760"/>
    </row>
    <row r="761" spans="1:26" hidden="1" x14ac:dyDescent="0.25">
      <c r="A761" t="s">
        <v>5872</v>
      </c>
      <c r="B761" t="s">
        <v>5873</v>
      </c>
      <c r="C761" s="1" t="s">
        <v>5874</v>
      </c>
      <c r="D761" s="2">
        <v>-2.0931010999999999E-2</v>
      </c>
      <c r="E761">
        <v>66384</v>
      </c>
      <c r="F761">
        <v>2018</v>
      </c>
      <c r="G761">
        <v>3</v>
      </c>
      <c r="H761"/>
      <c r="I761"/>
      <c r="J761"/>
      <c r="K761"/>
      <c r="L761"/>
      <c r="M761"/>
      <c r="N761"/>
      <c r="O761"/>
      <c r="P761"/>
      <c r="Q761"/>
      <c r="R761"/>
      <c r="S761" s="10">
        <f t="shared" si="42"/>
        <v>0</v>
      </c>
      <c r="T761"/>
      <c r="U761"/>
      <c r="V761"/>
      <c r="W761"/>
      <c r="X761"/>
      <c r="Y761"/>
      <c r="Z761"/>
    </row>
    <row r="762" spans="1:26" hidden="1" x14ac:dyDescent="0.25">
      <c r="A762" t="s">
        <v>6756</v>
      </c>
      <c r="B762" t="s">
        <v>6757</v>
      </c>
      <c r="C762" s="1" t="s">
        <v>6758</v>
      </c>
      <c r="D762" s="2">
        <v>-2.0904012E-2</v>
      </c>
      <c r="E762">
        <v>91845</v>
      </c>
      <c r="F762">
        <v>2018</v>
      </c>
      <c r="G762">
        <v>3</v>
      </c>
      <c r="H762"/>
      <c r="I762"/>
      <c r="J762"/>
      <c r="K762"/>
      <c r="L762"/>
      <c r="M762"/>
      <c r="N762"/>
      <c r="O762"/>
      <c r="P762"/>
      <c r="Q762"/>
      <c r="R762"/>
      <c r="S762" s="10">
        <f t="shared" si="42"/>
        <v>0</v>
      </c>
      <c r="T762"/>
      <c r="U762"/>
      <c r="V762"/>
      <c r="W762"/>
      <c r="X762"/>
      <c r="Y762"/>
      <c r="Z762"/>
    </row>
    <row r="763" spans="1:26" hidden="1" x14ac:dyDescent="0.25">
      <c r="A763" t="s">
        <v>7867</v>
      </c>
      <c r="B763" t="s">
        <v>7868</v>
      </c>
      <c r="C763" s="1" t="s">
        <v>7869</v>
      </c>
      <c r="D763" s="2">
        <v>-2.0884679999999999E-2</v>
      </c>
      <c r="E763">
        <v>16497</v>
      </c>
      <c r="F763">
        <v>2018</v>
      </c>
      <c r="G763">
        <v>3</v>
      </c>
      <c r="H763"/>
      <c r="I763"/>
      <c r="J763"/>
      <c r="K763"/>
      <c r="L763"/>
      <c r="M763"/>
      <c r="N763"/>
      <c r="O763"/>
      <c r="P763"/>
      <c r="Q763"/>
      <c r="R763"/>
      <c r="S763" s="10">
        <f t="shared" si="42"/>
        <v>0</v>
      </c>
      <c r="T763"/>
      <c r="U763"/>
      <c r="V763"/>
      <c r="W763"/>
      <c r="X763"/>
      <c r="Y763"/>
      <c r="Z763"/>
    </row>
    <row r="764" spans="1:26" hidden="1" x14ac:dyDescent="0.25">
      <c r="A764" t="s">
        <v>1003</v>
      </c>
      <c r="B764" t="s">
        <v>7438</v>
      </c>
      <c r="C764" s="1" t="s">
        <v>3255</v>
      </c>
      <c r="D764" s="2">
        <v>-2.0746213999999999E-2</v>
      </c>
      <c r="E764">
        <v>60986</v>
      </c>
      <c r="F764">
        <v>2018</v>
      </c>
      <c r="G764">
        <v>3</v>
      </c>
      <c r="H764"/>
      <c r="I764"/>
      <c r="J764"/>
      <c r="K764"/>
      <c r="L764"/>
      <c r="M764"/>
      <c r="N764"/>
      <c r="O764"/>
      <c r="P764"/>
      <c r="Q764"/>
      <c r="R764"/>
      <c r="S764" s="10">
        <f t="shared" si="42"/>
        <v>0</v>
      </c>
      <c r="T764"/>
      <c r="U764"/>
      <c r="V764"/>
      <c r="W764"/>
      <c r="X764"/>
      <c r="Y764"/>
      <c r="Z764"/>
    </row>
    <row r="765" spans="1:26" hidden="1" x14ac:dyDescent="0.25">
      <c r="A765" t="s">
        <v>1715</v>
      </c>
      <c r="B765" t="s">
        <v>1716</v>
      </c>
      <c r="C765" s="1" t="s">
        <v>3380</v>
      </c>
      <c r="D765" s="2">
        <v>-2.0554213000000002E-2</v>
      </c>
      <c r="E765">
        <v>25081</v>
      </c>
      <c r="F765">
        <v>2018</v>
      </c>
      <c r="G765">
        <v>3</v>
      </c>
      <c r="H765"/>
      <c r="I765"/>
      <c r="J765"/>
      <c r="K765"/>
      <c r="L765"/>
      <c r="M765"/>
      <c r="N765"/>
      <c r="O765"/>
      <c r="P765"/>
      <c r="Q765"/>
      <c r="R765"/>
      <c r="S765" s="10">
        <f t="shared" si="42"/>
        <v>0</v>
      </c>
      <c r="T765"/>
      <c r="U765"/>
      <c r="V765"/>
      <c r="W765"/>
      <c r="X765"/>
      <c r="Y765"/>
      <c r="Z765"/>
    </row>
    <row r="766" spans="1:26" hidden="1" x14ac:dyDescent="0.25">
      <c r="A766" t="s">
        <v>523</v>
      </c>
      <c r="B766" t="s">
        <v>7870</v>
      </c>
      <c r="C766" s="1" t="s">
        <v>3166</v>
      </c>
      <c r="D766" s="2">
        <v>-2.0481346000000001E-2</v>
      </c>
      <c r="E766">
        <v>20117</v>
      </c>
      <c r="F766">
        <v>2018</v>
      </c>
      <c r="G766">
        <v>3</v>
      </c>
      <c r="H766"/>
      <c r="I766"/>
      <c r="J766"/>
      <c r="K766"/>
      <c r="L766"/>
      <c r="M766"/>
      <c r="N766"/>
      <c r="O766"/>
      <c r="P766"/>
      <c r="Q766"/>
      <c r="R766"/>
      <c r="S766" s="10">
        <f t="shared" si="42"/>
        <v>0</v>
      </c>
      <c r="T766"/>
      <c r="U766"/>
      <c r="V766"/>
      <c r="W766"/>
      <c r="X766"/>
      <c r="Y766"/>
      <c r="Z766"/>
    </row>
    <row r="767" spans="1:26" hidden="1" x14ac:dyDescent="0.25">
      <c r="A767" t="s">
        <v>7871</v>
      </c>
      <c r="B767" t="s">
        <v>7872</v>
      </c>
      <c r="C767" s="1" t="s">
        <v>7873</v>
      </c>
      <c r="D767" s="2">
        <v>-2.0283375999999999E-2</v>
      </c>
      <c r="E767">
        <v>17855</v>
      </c>
      <c r="F767">
        <v>2018</v>
      </c>
      <c r="G767">
        <v>3</v>
      </c>
      <c r="H767"/>
      <c r="I767"/>
      <c r="J767"/>
      <c r="K767"/>
      <c r="L767"/>
      <c r="M767"/>
      <c r="N767"/>
      <c r="O767"/>
      <c r="P767"/>
      <c r="Q767"/>
      <c r="R767"/>
      <c r="S767" s="10">
        <f t="shared" si="42"/>
        <v>0</v>
      </c>
      <c r="T767"/>
      <c r="U767"/>
      <c r="V767"/>
      <c r="W767"/>
      <c r="X767"/>
      <c r="Y767"/>
      <c r="Z767"/>
    </row>
    <row r="768" spans="1:26" hidden="1" x14ac:dyDescent="0.25">
      <c r="A768" t="s">
        <v>4074</v>
      </c>
      <c r="B768" t="s">
        <v>4075</v>
      </c>
      <c r="C768" s="1" t="s">
        <v>4076</v>
      </c>
      <c r="D768" s="2">
        <v>-2.0164398E-2</v>
      </c>
      <c r="E768">
        <v>90194</v>
      </c>
      <c r="F768">
        <v>2018</v>
      </c>
      <c r="G768">
        <v>3</v>
      </c>
      <c r="H768"/>
      <c r="I768"/>
      <c r="J768"/>
      <c r="K768"/>
      <c r="L768"/>
      <c r="M768"/>
      <c r="N768"/>
      <c r="O768"/>
      <c r="P768"/>
      <c r="Q768"/>
      <c r="R768"/>
      <c r="S768" s="10">
        <f t="shared" si="42"/>
        <v>0</v>
      </c>
      <c r="T768"/>
      <c r="U768"/>
      <c r="V768"/>
      <c r="W768"/>
      <c r="X768"/>
      <c r="Y768"/>
      <c r="Z768"/>
    </row>
    <row r="769" spans="1:26" hidden="1" x14ac:dyDescent="0.25">
      <c r="A769" t="s">
        <v>5846</v>
      </c>
      <c r="B769" t="s">
        <v>5847</v>
      </c>
      <c r="C769" s="1" t="s">
        <v>5848</v>
      </c>
      <c r="D769" s="2">
        <v>-2.016105E-2</v>
      </c>
      <c r="E769">
        <v>38033</v>
      </c>
      <c r="F769">
        <v>2018</v>
      </c>
      <c r="G769">
        <v>3</v>
      </c>
      <c r="H769"/>
      <c r="I769"/>
      <c r="J769"/>
      <c r="K769"/>
      <c r="L769"/>
      <c r="M769"/>
      <c r="N769"/>
      <c r="O769"/>
      <c r="P769"/>
      <c r="Q769"/>
      <c r="R769"/>
      <c r="S769" s="10">
        <f t="shared" si="42"/>
        <v>0</v>
      </c>
      <c r="T769"/>
      <c r="U769"/>
      <c r="V769"/>
      <c r="W769"/>
      <c r="X769"/>
      <c r="Y769"/>
      <c r="Z769"/>
    </row>
    <row r="770" spans="1:26" hidden="1" x14ac:dyDescent="0.25">
      <c r="A770" t="s">
        <v>6193</v>
      </c>
      <c r="B770" t="s">
        <v>6194</v>
      </c>
      <c r="C770" s="1" t="s">
        <v>6195</v>
      </c>
      <c r="D770" s="2">
        <v>-1.9979617000000002E-2</v>
      </c>
      <c r="E770">
        <v>91461</v>
      </c>
      <c r="F770">
        <v>2018</v>
      </c>
      <c r="G770">
        <v>3</v>
      </c>
      <c r="H770"/>
      <c r="I770"/>
      <c r="J770"/>
      <c r="K770"/>
      <c r="L770"/>
      <c r="M770"/>
      <c r="N770"/>
      <c r="O770"/>
      <c r="P770"/>
      <c r="Q770"/>
      <c r="R770"/>
      <c r="S770" s="10">
        <f t="shared" si="42"/>
        <v>0</v>
      </c>
      <c r="T770"/>
      <c r="U770"/>
      <c r="V770"/>
      <c r="W770"/>
      <c r="X770"/>
      <c r="Y770"/>
      <c r="Z770"/>
    </row>
    <row r="771" spans="1:26" hidden="1" x14ac:dyDescent="0.25">
      <c r="A771" t="s">
        <v>7874</v>
      </c>
      <c r="B771" t="s">
        <v>7875</v>
      </c>
      <c r="C771" s="1" t="s">
        <v>7876</v>
      </c>
      <c r="D771" s="2">
        <v>-1.9942653000000001E-2</v>
      </c>
      <c r="E771">
        <v>15550</v>
      </c>
      <c r="F771">
        <v>2018</v>
      </c>
      <c r="G771">
        <v>3</v>
      </c>
      <c r="H771"/>
      <c r="I771"/>
      <c r="J771"/>
      <c r="K771"/>
      <c r="L771"/>
      <c r="M771"/>
      <c r="N771"/>
      <c r="O771"/>
      <c r="P771"/>
      <c r="Q771"/>
      <c r="R771"/>
      <c r="S771" s="10">
        <f t="shared" si="42"/>
        <v>0</v>
      </c>
      <c r="T771"/>
      <c r="U771"/>
      <c r="V771"/>
      <c r="W771"/>
      <c r="X771"/>
      <c r="Y771"/>
      <c r="Z771"/>
    </row>
    <row r="772" spans="1:26" hidden="1" x14ac:dyDescent="0.25">
      <c r="A772" t="s">
        <v>7877</v>
      </c>
      <c r="B772" t="s">
        <v>7878</v>
      </c>
      <c r="C772" s="1" t="s">
        <v>7879</v>
      </c>
      <c r="D772" s="2">
        <v>-1.9686685999999998E-2</v>
      </c>
      <c r="E772">
        <v>87043</v>
      </c>
      <c r="F772">
        <v>2018</v>
      </c>
      <c r="G772">
        <v>3</v>
      </c>
      <c r="H772"/>
      <c r="I772"/>
      <c r="J772"/>
      <c r="K772"/>
      <c r="L772"/>
      <c r="M772"/>
      <c r="N772"/>
      <c r="O772"/>
      <c r="P772"/>
      <c r="Q772"/>
      <c r="R772"/>
      <c r="S772" s="10">
        <f t="shared" si="42"/>
        <v>0</v>
      </c>
      <c r="T772"/>
      <c r="U772"/>
      <c r="V772"/>
      <c r="W772"/>
      <c r="X772"/>
      <c r="Y772"/>
      <c r="Z772"/>
    </row>
    <row r="773" spans="1:26" hidden="1" x14ac:dyDescent="0.25">
      <c r="A773" t="s">
        <v>2310</v>
      </c>
      <c r="B773" t="s">
        <v>2311</v>
      </c>
      <c r="C773" s="1" t="s">
        <v>3877</v>
      </c>
      <c r="D773" s="2">
        <v>-1.9661402000000001E-2</v>
      </c>
      <c r="E773">
        <v>77857</v>
      </c>
      <c r="F773">
        <v>2018</v>
      </c>
      <c r="G773">
        <v>3</v>
      </c>
      <c r="H773"/>
      <c r="I773"/>
      <c r="J773"/>
      <c r="K773"/>
      <c r="L773"/>
      <c r="M773"/>
      <c r="N773"/>
      <c r="O773"/>
      <c r="P773"/>
      <c r="Q773"/>
      <c r="R773"/>
      <c r="S773" s="10">
        <f t="shared" si="42"/>
        <v>0</v>
      </c>
      <c r="T773"/>
      <c r="U773"/>
      <c r="V773"/>
      <c r="W773"/>
      <c r="X773"/>
      <c r="Y773"/>
      <c r="Z773"/>
    </row>
    <row r="774" spans="1:26" hidden="1" x14ac:dyDescent="0.25">
      <c r="A774" t="s">
        <v>5834</v>
      </c>
      <c r="B774" t="s">
        <v>5835</v>
      </c>
      <c r="C774" s="1" t="s">
        <v>5836</v>
      </c>
      <c r="D774" s="2">
        <v>-1.9651040000000002E-2</v>
      </c>
      <c r="E774">
        <v>89244</v>
      </c>
      <c r="F774">
        <v>2018</v>
      </c>
      <c r="G774">
        <v>3</v>
      </c>
      <c r="H774"/>
      <c r="I774"/>
      <c r="J774"/>
      <c r="K774"/>
      <c r="L774"/>
      <c r="M774"/>
      <c r="N774"/>
      <c r="O774"/>
      <c r="P774"/>
      <c r="Q774"/>
      <c r="R774"/>
      <c r="S774" s="10">
        <f t="shared" si="42"/>
        <v>0</v>
      </c>
      <c r="T774"/>
      <c r="U774"/>
      <c r="V774"/>
      <c r="W774"/>
      <c r="X774"/>
      <c r="Y774"/>
      <c r="Z774"/>
    </row>
    <row r="775" spans="1:26" hidden="1" x14ac:dyDescent="0.25">
      <c r="A775" t="s">
        <v>793</v>
      </c>
      <c r="B775" t="s">
        <v>6071</v>
      </c>
      <c r="C775" s="1" t="s">
        <v>794</v>
      </c>
      <c r="D775" s="2">
        <v>-1.9513497000000001E-2</v>
      </c>
      <c r="E775">
        <v>47723</v>
      </c>
      <c r="F775">
        <v>2018</v>
      </c>
      <c r="G775">
        <v>3</v>
      </c>
      <c r="H775"/>
      <c r="I775"/>
      <c r="J775"/>
      <c r="K775"/>
      <c r="L775"/>
      <c r="M775"/>
      <c r="N775"/>
      <c r="O775"/>
      <c r="P775"/>
      <c r="Q775"/>
      <c r="R775"/>
      <c r="S775" s="10">
        <f t="shared" si="42"/>
        <v>0</v>
      </c>
      <c r="T775"/>
      <c r="U775"/>
      <c r="V775"/>
      <c r="W775"/>
      <c r="X775"/>
      <c r="Y775"/>
      <c r="Z775"/>
    </row>
    <row r="776" spans="1:26" hidden="1" x14ac:dyDescent="0.25">
      <c r="A776" t="s">
        <v>5828</v>
      </c>
      <c r="B776" t="s">
        <v>5829</v>
      </c>
      <c r="C776" s="1" t="s">
        <v>5830</v>
      </c>
      <c r="D776" s="2">
        <v>-1.8942983E-2</v>
      </c>
      <c r="E776">
        <v>83671</v>
      </c>
      <c r="F776">
        <v>2018</v>
      </c>
      <c r="G776">
        <v>3</v>
      </c>
      <c r="H776"/>
      <c r="I776"/>
      <c r="J776"/>
      <c r="K776"/>
      <c r="L776"/>
      <c r="M776"/>
      <c r="N776"/>
      <c r="O776"/>
      <c r="P776"/>
      <c r="Q776"/>
      <c r="R776"/>
      <c r="S776" s="10">
        <f t="shared" si="42"/>
        <v>0</v>
      </c>
      <c r="T776"/>
      <c r="U776"/>
      <c r="V776"/>
      <c r="W776"/>
      <c r="X776"/>
      <c r="Y776"/>
      <c r="Z776"/>
    </row>
    <row r="777" spans="1:26" hidden="1" x14ac:dyDescent="0.25">
      <c r="A777" t="s">
        <v>62</v>
      </c>
      <c r="B777" t="s">
        <v>63</v>
      </c>
      <c r="C777" s="1" t="s">
        <v>5498</v>
      </c>
      <c r="D777" s="2">
        <v>-1.8171652E-2</v>
      </c>
      <c r="E777">
        <v>82281</v>
      </c>
      <c r="F777">
        <v>2018</v>
      </c>
      <c r="G777">
        <v>3</v>
      </c>
      <c r="H777"/>
      <c r="I777"/>
      <c r="J777"/>
      <c r="K777"/>
      <c r="L777"/>
      <c r="M777"/>
      <c r="N777"/>
      <c r="O777"/>
      <c r="P777"/>
      <c r="Q777"/>
      <c r="R777"/>
      <c r="S777" s="10">
        <f t="shared" si="42"/>
        <v>0</v>
      </c>
      <c r="T777"/>
      <c r="U777"/>
      <c r="V777"/>
      <c r="W777"/>
      <c r="X777"/>
      <c r="Y777"/>
      <c r="Z777"/>
    </row>
    <row r="778" spans="1:26" hidden="1" x14ac:dyDescent="0.25">
      <c r="A778" t="s">
        <v>7880</v>
      </c>
      <c r="B778" t="s">
        <v>7881</v>
      </c>
      <c r="C778" s="1" t="s">
        <v>7882</v>
      </c>
      <c r="D778" s="2">
        <v>-1.8135825000000001E-2</v>
      </c>
      <c r="E778">
        <v>16682</v>
      </c>
      <c r="F778">
        <v>2018</v>
      </c>
      <c r="G778">
        <v>3</v>
      </c>
      <c r="H778"/>
      <c r="I778"/>
      <c r="J778"/>
      <c r="K778"/>
      <c r="L778"/>
      <c r="M778"/>
      <c r="N778"/>
      <c r="O778"/>
      <c r="P778"/>
      <c r="Q778"/>
      <c r="R778"/>
      <c r="S778" s="10">
        <f t="shared" si="42"/>
        <v>0</v>
      </c>
      <c r="T778"/>
      <c r="U778"/>
      <c r="V778"/>
      <c r="W778"/>
      <c r="X778"/>
      <c r="Y778"/>
      <c r="Z778"/>
    </row>
    <row r="779" spans="1:26" hidden="1" x14ac:dyDescent="0.25">
      <c r="A779" t="s">
        <v>7883</v>
      </c>
      <c r="B779" t="s">
        <v>7884</v>
      </c>
      <c r="C779" s="1" t="s">
        <v>7885</v>
      </c>
      <c r="D779" s="2">
        <v>-1.7879915E-2</v>
      </c>
      <c r="E779">
        <v>16917</v>
      </c>
      <c r="F779">
        <v>2018</v>
      </c>
      <c r="G779">
        <v>3</v>
      </c>
      <c r="H779"/>
      <c r="I779"/>
      <c r="J779"/>
      <c r="K779"/>
      <c r="L779"/>
      <c r="M779"/>
      <c r="N779"/>
      <c r="O779"/>
      <c r="P779"/>
      <c r="Q779"/>
      <c r="R779"/>
      <c r="S779" s="10">
        <f t="shared" ref="S779:S842" si="43">IF(AND(R779&gt;0.2,R779&lt;0.8),1,0)</f>
        <v>0</v>
      </c>
      <c r="T779"/>
      <c r="U779"/>
      <c r="V779"/>
      <c r="W779"/>
      <c r="X779"/>
      <c r="Y779"/>
      <c r="Z779"/>
    </row>
    <row r="780" spans="1:26" hidden="1" x14ac:dyDescent="0.25">
      <c r="A780" t="s">
        <v>1213</v>
      </c>
      <c r="B780" t="s">
        <v>1214</v>
      </c>
      <c r="C780" s="1" t="s">
        <v>3729</v>
      </c>
      <c r="D780" s="2">
        <v>-1.7611398E-2</v>
      </c>
      <c r="E780">
        <v>83390</v>
      </c>
      <c r="F780">
        <v>2018</v>
      </c>
      <c r="G780">
        <v>3</v>
      </c>
      <c r="H780"/>
      <c r="I780"/>
      <c r="J780"/>
      <c r="K780"/>
      <c r="L780"/>
      <c r="M780"/>
      <c r="N780"/>
      <c r="O780"/>
      <c r="P780"/>
      <c r="Q780"/>
      <c r="R780"/>
      <c r="S780" s="10">
        <f t="shared" si="43"/>
        <v>0</v>
      </c>
      <c r="T780"/>
      <c r="U780"/>
      <c r="V780"/>
      <c r="W780"/>
      <c r="X780"/>
      <c r="Y780"/>
      <c r="Z780"/>
    </row>
    <row r="781" spans="1:26" hidden="1" x14ac:dyDescent="0.25">
      <c r="A781" t="s">
        <v>4288</v>
      </c>
      <c r="B781" t="s">
        <v>4289</v>
      </c>
      <c r="C781" s="1" t="s">
        <v>4290</v>
      </c>
      <c r="D781" s="2">
        <v>-1.7599367000000001E-2</v>
      </c>
      <c r="E781">
        <v>13829</v>
      </c>
      <c r="F781">
        <v>2018</v>
      </c>
      <c r="G781">
        <v>3</v>
      </c>
      <c r="H781"/>
      <c r="I781"/>
      <c r="J781"/>
      <c r="K781"/>
      <c r="L781"/>
      <c r="M781"/>
      <c r="N781"/>
      <c r="O781"/>
      <c r="P781"/>
      <c r="Q781"/>
      <c r="R781"/>
      <c r="S781" s="10">
        <f t="shared" si="43"/>
        <v>0</v>
      </c>
      <c r="T781"/>
      <c r="U781"/>
      <c r="V781"/>
      <c r="W781"/>
      <c r="X781"/>
      <c r="Y781"/>
      <c r="Z781"/>
    </row>
    <row r="782" spans="1:26" hidden="1" x14ac:dyDescent="0.25">
      <c r="A782" t="s">
        <v>5857</v>
      </c>
      <c r="B782" t="s">
        <v>5858</v>
      </c>
      <c r="C782" s="1" t="s">
        <v>5859</v>
      </c>
      <c r="D782" s="2">
        <v>-1.7543860000000001E-2</v>
      </c>
      <c r="E782">
        <v>92029</v>
      </c>
      <c r="F782">
        <v>2018</v>
      </c>
      <c r="G782">
        <v>3</v>
      </c>
      <c r="H782"/>
      <c r="I782"/>
      <c r="J782"/>
      <c r="K782"/>
      <c r="L782"/>
      <c r="M782"/>
      <c r="N782"/>
      <c r="O782"/>
      <c r="P782"/>
      <c r="Q782"/>
      <c r="R782"/>
      <c r="S782" s="10">
        <f t="shared" si="43"/>
        <v>0</v>
      </c>
      <c r="T782"/>
      <c r="U782"/>
      <c r="V782"/>
      <c r="W782"/>
      <c r="X782"/>
      <c r="Y782"/>
      <c r="Z782"/>
    </row>
    <row r="783" spans="1:26" hidden="1" x14ac:dyDescent="0.25">
      <c r="A783" t="s">
        <v>1554</v>
      </c>
      <c r="B783" t="s">
        <v>1555</v>
      </c>
      <c r="C783" s="1" t="s">
        <v>3780</v>
      </c>
      <c r="D783" s="2">
        <v>-1.7468839999999999E-2</v>
      </c>
      <c r="E783">
        <v>89369</v>
      </c>
      <c r="F783">
        <v>2018</v>
      </c>
      <c r="G783">
        <v>3</v>
      </c>
      <c r="H783"/>
      <c r="I783"/>
      <c r="J783"/>
      <c r="K783"/>
      <c r="L783"/>
      <c r="M783"/>
      <c r="N783"/>
      <c r="O783"/>
      <c r="P783"/>
      <c r="Q783"/>
      <c r="R783"/>
      <c r="S783" s="10">
        <f t="shared" si="43"/>
        <v>0</v>
      </c>
      <c r="T783"/>
      <c r="U783"/>
      <c r="V783"/>
      <c r="W783"/>
      <c r="X783"/>
      <c r="Y783"/>
      <c r="Z783"/>
    </row>
    <row r="784" spans="1:26" hidden="1" x14ac:dyDescent="0.25">
      <c r="A784" t="s">
        <v>1257</v>
      </c>
      <c r="B784" t="s">
        <v>1258</v>
      </c>
      <c r="C784" s="1" t="s">
        <v>3737</v>
      </c>
      <c r="D784" s="2">
        <v>-1.7413712000000001E-2</v>
      </c>
      <c r="E784">
        <v>91234</v>
      </c>
      <c r="F784">
        <v>2018</v>
      </c>
      <c r="G784">
        <v>3</v>
      </c>
      <c r="H784"/>
      <c r="I784"/>
      <c r="J784"/>
      <c r="K784"/>
      <c r="L784"/>
      <c r="M784"/>
      <c r="N784"/>
      <c r="O784"/>
      <c r="P784"/>
      <c r="Q784"/>
      <c r="R784"/>
      <c r="S784" s="10">
        <f t="shared" si="43"/>
        <v>0</v>
      </c>
      <c r="T784"/>
      <c r="U784"/>
      <c r="V784"/>
      <c r="W784"/>
      <c r="X784"/>
      <c r="Y784"/>
      <c r="Z784"/>
    </row>
    <row r="785" spans="1:26" hidden="1" x14ac:dyDescent="0.25">
      <c r="A785" t="s">
        <v>1489</v>
      </c>
      <c r="B785" t="s">
        <v>4134</v>
      </c>
      <c r="C785" s="1" t="s">
        <v>3342</v>
      </c>
      <c r="D785" s="2">
        <v>-1.7407769999999999E-2</v>
      </c>
      <c r="E785">
        <v>18163</v>
      </c>
      <c r="F785">
        <v>2018</v>
      </c>
      <c r="G785">
        <v>3</v>
      </c>
      <c r="H785"/>
      <c r="I785"/>
      <c r="J785"/>
      <c r="K785"/>
      <c r="L785"/>
      <c r="M785"/>
      <c r="N785"/>
      <c r="O785"/>
      <c r="P785"/>
      <c r="Q785"/>
      <c r="R785"/>
      <c r="S785" s="10">
        <f t="shared" si="43"/>
        <v>0</v>
      </c>
      <c r="T785"/>
      <c r="U785"/>
      <c r="V785"/>
      <c r="W785"/>
      <c r="X785"/>
      <c r="Y785"/>
      <c r="Z785"/>
    </row>
    <row r="786" spans="1:26" hidden="1" x14ac:dyDescent="0.25">
      <c r="A786" t="s">
        <v>4578</v>
      </c>
      <c r="B786" t="s">
        <v>4579</v>
      </c>
      <c r="C786" s="1" t="s">
        <v>7886</v>
      </c>
      <c r="D786" s="2">
        <v>-1.7346042999999998E-2</v>
      </c>
      <c r="E786">
        <v>90483</v>
      </c>
      <c r="F786">
        <v>2018</v>
      </c>
      <c r="G786">
        <v>3</v>
      </c>
      <c r="H786"/>
      <c r="I786"/>
      <c r="J786"/>
      <c r="K786"/>
      <c r="L786"/>
      <c r="M786"/>
      <c r="N786"/>
      <c r="O786"/>
      <c r="P786"/>
      <c r="Q786"/>
      <c r="R786"/>
      <c r="S786" s="10">
        <f t="shared" si="43"/>
        <v>0</v>
      </c>
      <c r="T786"/>
      <c r="U786"/>
      <c r="V786"/>
      <c r="W786"/>
      <c r="X786"/>
      <c r="Y786"/>
      <c r="Z786"/>
    </row>
    <row r="787" spans="1:26" hidden="1" x14ac:dyDescent="0.25">
      <c r="A787" t="s">
        <v>4401</v>
      </c>
      <c r="B787" t="s">
        <v>7245</v>
      </c>
      <c r="C787" s="1" t="s">
        <v>7246</v>
      </c>
      <c r="D787" s="2">
        <v>-1.7285221E-2</v>
      </c>
      <c r="E787">
        <v>79564</v>
      </c>
      <c r="F787">
        <v>2018</v>
      </c>
      <c r="G787">
        <v>3</v>
      </c>
      <c r="H787"/>
      <c r="I787"/>
      <c r="J787"/>
      <c r="K787"/>
      <c r="L787"/>
      <c r="M787"/>
      <c r="N787"/>
      <c r="O787"/>
      <c r="P787"/>
      <c r="Q787"/>
      <c r="R787"/>
      <c r="S787" s="10">
        <f t="shared" si="43"/>
        <v>0</v>
      </c>
      <c r="T787"/>
      <c r="U787"/>
      <c r="V787"/>
      <c r="W787"/>
      <c r="X787"/>
      <c r="Y787"/>
      <c r="Z787"/>
    </row>
    <row r="788" spans="1:26" hidden="1" x14ac:dyDescent="0.25">
      <c r="A788" t="s">
        <v>5542</v>
      </c>
      <c r="B788" t="s">
        <v>5543</v>
      </c>
      <c r="C788" s="1" t="s">
        <v>5544</v>
      </c>
      <c r="D788" s="2">
        <v>-1.7264783999999998E-2</v>
      </c>
      <c r="E788">
        <v>78841</v>
      </c>
      <c r="F788">
        <v>2018</v>
      </c>
      <c r="G788">
        <v>3</v>
      </c>
      <c r="H788"/>
      <c r="I788"/>
      <c r="J788"/>
      <c r="K788"/>
      <c r="L788"/>
      <c r="M788"/>
      <c r="N788"/>
      <c r="O788"/>
      <c r="P788"/>
      <c r="Q788"/>
      <c r="R788"/>
      <c r="S788" s="10">
        <f t="shared" si="43"/>
        <v>0</v>
      </c>
      <c r="T788"/>
      <c r="U788"/>
      <c r="V788"/>
      <c r="W788"/>
      <c r="X788"/>
      <c r="Y788"/>
      <c r="Z788"/>
    </row>
    <row r="789" spans="1:26" hidden="1" x14ac:dyDescent="0.25">
      <c r="A789" t="s">
        <v>4111</v>
      </c>
      <c r="B789" t="s">
        <v>7383</v>
      </c>
      <c r="C789" s="1" t="s">
        <v>4112</v>
      </c>
      <c r="D789" s="2">
        <v>-1.6615893E-2</v>
      </c>
      <c r="E789">
        <v>14252</v>
      </c>
      <c r="F789">
        <v>2018</v>
      </c>
      <c r="G789">
        <v>3</v>
      </c>
      <c r="H789"/>
      <c r="I789"/>
      <c r="J789"/>
      <c r="K789"/>
      <c r="L789"/>
      <c r="M789"/>
      <c r="N789"/>
      <c r="O789"/>
      <c r="P789"/>
      <c r="Q789"/>
      <c r="R789"/>
      <c r="S789" s="10">
        <f t="shared" si="43"/>
        <v>0</v>
      </c>
      <c r="T789"/>
      <c r="U789"/>
      <c r="V789"/>
      <c r="W789"/>
      <c r="X789"/>
      <c r="Y789"/>
      <c r="Z789"/>
    </row>
    <row r="790" spans="1:26" hidden="1" x14ac:dyDescent="0.25">
      <c r="A790" t="s">
        <v>2349</v>
      </c>
      <c r="B790" t="s">
        <v>2350</v>
      </c>
      <c r="C790" s="1" t="s">
        <v>2351</v>
      </c>
      <c r="D790" s="2">
        <v>-1.6520742000000001E-2</v>
      </c>
      <c r="E790">
        <v>89138</v>
      </c>
      <c r="F790">
        <v>2018</v>
      </c>
      <c r="G790">
        <v>3</v>
      </c>
      <c r="H790"/>
      <c r="I790"/>
      <c r="J790"/>
      <c r="K790"/>
      <c r="L790"/>
      <c r="M790"/>
      <c r="N790"/>
      <c r="O790"/>
      <c r="P790"/>
      <c r="Q790"/>
      <c r="R790"/>
      <c r="S790" s="10">
        <f t="shared" si="43"/>
        <v>0</v>
      </c>
      <c r="T790"/>
      <c r="U790"/>
      <c r="V790"/>
      <c r="W790"/>
      <c r="X790"/>
      <c r="Y790"/>
      <c r="Z790"/>
    </row>
    <row r="791" spans="1:26" hidden="1" x14ac:dyDescent="0.25">
      <c r="A791" t="s">
        <v>4994</v>
      </c>
      <c r="B791" t="s">
        <v>4995</v>
      </c>
      <c r="C791" s="1" t="s">
        <v>4996</v>
      </c>
      <c r="D791" s="2">
        <v>-1.6460807000000001E-2</v>
      </c>
      <c r="E791">
        <v>90913</v>
      </c>
      <c r="F791">
        <v>2018</v>
      </c>
      <c r="G791">
        <v>3</v>
      </c>
      <c r="H791"/>
      <c r="I791"/>
      <c r="J791"/>
      <c r="K791"/>
      <c r="L791"/>
      <c r="M791"/>
      <c r="N791"/>
      <c r="O791"/>
      <c r="P791"/>
      <c r="Q791"/>
      <c r="R791"/>
      <c r="S791" s="10">
        <f t="shared" si="43"/>
        <v>0</v>
      </c>
      <c r="T791"/>
      <c r="U791"/>
      <c r="V791"/>
      <c r="W791"/>
      <c r="X791"/>
      <c r="Y791"/>
      <c r="Z791"/>
    </row>
    <row r="792" spans="1:26" hidden="1" x14ac:dyDescent="0.25">
      <c r="A792" t="s">
        <v>4138</v>
      </c>
      <c r="B792" t="s">
        <v>4139</v>
      </c>
      <c r="C792" s="1" t="s">
        <v>4140</v>
      </c>
      <c r="D792" s="2">
        <v>-1.6361832E-2</v>
      </c>
      <c r="E792">
        <v>14274</v>
      </c>
      <c r="F792">
        <v>2018</v>
      </c>
      <c r="G792">
        <v>3</v>
      </c>
      <c r="H792"/>
      <c r="I792"/>
      <c r="J792"/>
      <c r="K792"/>
      <c r="L792"/>
      <c r="M792"/>
      <c r="N792"/>
      <c r="O792"/>
      <c r="P792"/>
      <c r="Q792"/>
      <c r="R792"/>
      <c r="S792" s="10">
        <f t="shared" si="43"/>
        <v>0</v>
      </c>
      <c r="T792"/>
      <c r="U792"/>
      <c r="V792"/>
      <c r="W792"/>
      <c r="X792"/>
      <c r="Y792"/>
      <c r="Z792"/>
    </row>
    <row r="793" spans="1:26" hidden="1" x14ac:dyDescent="0.25">
      <c r="A793" t="s">
        <v>4431</v>
      </c>
      <c r="B793" t="s">
        <v>4432</v>
      </c>
      <c r="C793" s="1" t="s">
        <v>4433</v>
      </c>
      <c r="D793" s="2">
        <v>-1.6338004999999999E-2</v>
      </c>
      <c r="E793">
        <v>13761</v>
      </c>
      <c r="F793">
        <v>2018</v>
      </c>
      <c r="G793">
        <v>3</v>
      </c>
      <c r="H793"/>
      <c r="I793"/>
      <c r="J793"/>
      <c r="K793"/>
      <c r="L793"/>
      <c r="M793"/>
      <c r="N793"/>
      <c r="O793"/>
      <c r="P793"/>
      <c r="Q793"/>
      <c r="R793"/>
      <c r="S793" s="10">
        <f t="shared" si="43"/>
        <v>0</v>
      </c>
      <c r="T793"/>
      <c r="U793"/>
      <c r="V793"/>
      <c r="W793"/>
      <c r="X793"/>
      <c r="Y793"/>
      <c r="Z793"/>
    </row>
    <row r="794" spans="1:26" hidden="1" x14ac:dyDescent="0.25">
      <c r="A794" t="s">
        <v>6422</v>
      </c>
      <c r="B794" t="s">
        <v>6423</v>
      </c>
      <c r="C794" s="1" t="s">
        <v>6424</v>
      </c>
      <c r="D794" s="2">
        <v>-1.6080873999999998E-2</v>
      </c>
      <c r="E794">
        <v>15427</v>
      </c>
      <c r="F794">
        <v>2018</v>
      </c>
      <c r="G794">
        <v>3</v>
      </c>
      <c r="H794"/>
      <c r="I794"/>
      <c r="J794"/>
      <c r="K794"/>
      <c r="L794"/>
      <c r="M794"/>
      <c r="N794"/>
      <c r="O794"/>
      <c r="P794"/>
      <c r="Q794"/>
      <c r="R794"/>
      <c r="S794" s="10">
        <f t="shared" si="43"/>
        <v>0</v>
      </c>
      <c r="T794"/>
      <c r="U794"/>
      <c r="V794"/>
      <c r="W794"/>
      <c r="X794"/>
      <c r="Y794"/>
      <c r="Z794"/>
    </row>
    <row r="795" spans="1:26" hidden="1" x14ac:dyDescent="0.25">
      <c r="A795" t="s">
        <v>726</v>
      </c>
      <c r="B795" t="s">
        <v>727</v>
      </c>
      <c r="C795" s="1" t="s">
        <v>728</v>
      </c>
      <c r="D795" s="2">
        <v>-1.6078298000000001E-2</v>
      </c>
      <c r="E795">
        <v>88994</v>
      </c>
      <c r="F795">
        <v>2018</v>
      </c>
      <c r="G795">
        <v>3</v>
      </c>
      <c r="H795"/>
      <c r="I795"/>
      <c r="J795"/>
      <c r="K795"/>
      <c r="L795"/>
      <c r="M795"/>
      <c r="N795"/>
      <c r="O795"/>
      <c r="P795"/>
      <c r="Q795"/>
      <c r="R795"/>
      <c r="S795" s="10">
        <f t="shared" si="43"/>
        <v>0</v>
      </c>
      <c r="T795"/>
      <c r="U795"/>
      <c r="V795"/>
      <c r="W795"/>
      <c r="X795"/>
      <c r="Y795"/>
      <c r="Z795"/>
    </row>
    <row r="796" spans="1:26" hidden="1" x14ac:dyDescent="0.25">
      <c r="A796" t="s">
        <v>1251</v>
      </c>
      <c r="B796" t="s">
        <v>1252</v>
      </c>
      <c r="C796" s="1" t="s">
        <v>3735</v>
      </c>
      <c r="D796" s="2">
        <v>-1.5985602000000002E-2</v>
      </c>
      <c r="E796">
        <v>63773</v>
      </c>
      <c r="F796">
        <v>2018</v>
      </c>
      <c r="G796">
        <v>3</v>
      </c>
      <c r="H796"/>
      <c r="I796"/>
      <c r="J796"/>
      <c r="K796"/>
      <c r="L796"/>
      <c r="M796"/>
      <c r="N796"/>
      <c r="O796"/>
      <c r="P796"/>
      <c r="Q796"/>
      <c r="R796"/>
      <c r="S796" s="10">
        <f t="shared" si="43"/>
        <v>0</v>
      </c>
      <c r="T796"/>
      <c r="U796"/>
      <c r="V796"/>
      <c r="W796"/>
      <c r="X796"/>
      <c r="Y796"/>
      <c r="Z796"/>
    </row>
    <row r="797" spans="1:26" hidden="1" x14ac:dyDescent="0.25">
      <c r="A797" t="s">
        <v>2801</v>
      </c>
      <c r="B797" t="s">
        <v>2802</v>
      </c>
      <c r="C797" s="1" t="s">
        <v>3949</v>
      </c>
      <c r="D797" s="2">
        <v>-1.585897E-2</v>
      </c>
      <c r="E797">
        <v>77971</v>
      </c>
      <c r="F797">
        <v>2018</v>
      </c>
      <c r="G797">
        <v>3</v>
      </c>
      <c r="H797"/>
      <c r="I797"/>
      <c r="J797"/>
      <c r="K797"/>
      <c r="L797"/>
      <c r="M797"/>
      <c r="N797"/>
      <c r="O797"/>
      <c r="P797"/>
      <c r="Q797"/>
      <c r="R797"/>
      <c r="S797" s="10">
        <f t="shared" si="43"/>
        <v>0</v>
      </c>
      <c r="T797"/>
      <c r="U797"/>
      <c r="V797"/>
      <c r="W797"/>
      <c r="X797"/>
      <c r="Y797"/>
      <c r="Z797"/>
    </row>
    <row r="798" spans="1:26" hidden="1" x14ac:dyDescent="0.25">
      <c r="A798" t="s">
        <v>2539</v>
      </c>
      <c r="B798" t="s">
        <v>2540</v>
      </c>
      <c r="C798" s="1" t="s">
        <v>3908</v>
      </c>
      <c r="D798" s="2">
        <v>-1.560419E-2</v>
      </c>
      <c r="E798">
        <v>12873</v>
      </c>
      <c r="F798">
        <v>2018</v>
      </c>
      <c r="G798">
        <v>3</v>
      </c>
      <c r="H798"/>
      <c r="I798"/>
      <c r="J798"/>
      <c r="K798"/>
      <c r="L798"/>
      <c r="M798"/>
      <c r="N798"/>
      <c r="O798"/>
      <c r="P798"/>
      <c r="Q798"/>
      <c r="R798"/>
      <c r="S798" s="10">
        <f t="shared" si="43"/>
        <v>0</v>
      </c>
      <c r="T798"/>
      <c r="U798"/>
      <c r="V798"/>
      <c r="W798"/>
      <c r="X798"/>
      <c r="Y798"/>
      <c r="Z798"/>
    </row>
    <row r="799" spans="1:26" hidden="1" x14ac:dyDescent="0.25">
      <c r="A799" t="s">
        <v>2576</v>
      </c>
      <c r="B799" t="s">
        <v>2577</v>
      </c>
      <c r="C799" s="1" t="s">
        <v>2578</v>
      </c>
      <c r="D799" s="2">
        <v>-1.5599903E-2</v>
      </c>
      <c r="E799">
        <v>10547</v>
      </c>
      <c r="F799">
        <v>2018</v>
      </c>
      <c r="G799">
        <v>3</v>
      </c>
      <c r="H799"/>
      <c r="I799"/>
      <c r="J799"/>
      <c r="K799"/>
      <c r="L799"/>
      <c r="M799"/>
      <c r="N799"/>
      <c r="O799"/>
      <c r="P799"/>
      <c r="Q799"/>
      <c r="R799"/>
      <c r="S799" s="10">
        <f t="shared" si="43"/>
        <v>0</v>
      </c>
      <c r="T799"/>
      <c r="U799"/>
      <c r="V799"/>
      <c r="W799"/>
      <c r="X799"/>
      <c r="Y799"/>
      <c r="Z799"/>
    </row>
    <row r="800" spans="1:26" hidden="1" x14ac:dyDescent="0.25">
      <c r="A800" t="s">
        <v>597</v>
      </c>
      <c r="B800" t="s">
        <v>598</v>
      </c>
      <c r="C800" s="1" t="s">
        <v>3181</v>
      </c>
      <c r="D800" s="2">
        <v>-1.5407109E-2</v>
      </c>
      <c r="E800">
        <v>64742</v>
      </c>
      <c r="F800">
        <v>2018</v>
      </c>
      <c r="G800">
        <v>3</v>
      </c>
      <c r="H800"/>
      <c r="I800"/>
      <c r="J800"/>
      <c r="K800"/>
      <c r="L800"/>
      <c r="M800"/>
      <c r="N800"/>
      <c r="O800"/>
      <c r="P800"/>
      <c r="Q800"/>
      <c r="R800"/>
      <c r="S800" s="10">
        <f t="shared" si="43"/>
        <v>0</v>
      </c>
      <c r="T800"/>
      <c r="U800"/>
      <c r="V800"/>
      <c r="W800"/>
      <c r="X800"/>
      <c r="Y800"/>
      <c r="Z800"/>
    </row>
    <row r="801" spans="1:26" hidden="1" x14ac:dyDescent="0.25">
      <c r="A801" t="s">
        <v>1512</v>
      </c>
      <c r="B801" t="s">
        <v>6105</v>
      </c>
      <c r="C801" s="1" t="s">
        <v>3346</v>
      </c>
      <c r="D801" s="2">
        <v>-1.4516649E-2</v>
      </c>
      <c r="E801">
        <v>22293</v>
      </c>
      <c r="F801">
        <v>2018</v>
      </c>
      <c r="G801">
        <v>3</v>
      </c>
      <c r="H801"/>
      <c r="I801"/>
      <c r="J801"/>
      <c r="K801"/>
      <c r="L801"/>
      <c r="M801"/>
      <c r="N801"/>
      <c r="O801"/>
      <c r="P801"/>
      <c r="Q801"/>
      <c r="R801"/>
      <c r="S801" s="10">
        <f t="shared" si="43"/>
        <v>0</v>
      </c>
      <c r="T801"/>
      <c r="U801"/>
      <c r="V801"/>
      <c r="W801"/>
      <c r="X801"/>
      <c r="Y801"/>
      <c r="Z801"/>
    </row>
    <row r="802" spans="1:26" hidden="1" x14ac:dyDescent="0.25">
      <c r="A802" t="s">
        <v>5404</v>
      </c>
      <c r="B802" t="s">
        <v>5405</v>
      </c>
      <c r="C802" s="1" t="s">
        <v>5406</v>
      </c>
      <c r="D802" s="2">
        <v>-1.4141927E-2</v>
      </c>
      <c r="E802">
        <v>14633</v>
      </c>
      <c r="F802">
        <v>2018</v>
      </c>
      <c r="G802">
        <v>3</v>
      </c>
      <c r="H802"/>
      <c r="I802"/>
      <c r="J802"/>
      <c r="K802"/>
      <c r="L802"/>
      <c r="M802"/>
      <c r="N802"/>
      <c r="O802"/>
      <c r="P802"/>
      <c r="Q802"/>
      <c r="R802"/>
      <c r="S802" s="10">
        <f t="shared" si="43"/>
        <v>0</v>
      </c>
      <c r="T802"/>
      <c r="U802"/>
      <c r="V802"/>
      <c r="W802"/>
      <c r="X802"/>
      <c r="Y802"/>
      <c r="Z802"/>
    </row>
    <row r="803" spans="1:26" hidden="1" x14ac:dyDescent="0.25">
      <c r="A803" t="s">
        <v>680</v>
      </c>
      <c r="B803" t="s">
        <v>681</v>
      </c>
      <c r="C803" s="1" t="s">
        <v>682</v>
      </c>
      <c r="D803" s="2">
        <v>-1.4133655E-2</v>
      </c>
      <c r="E803">
        <v>91656</v>
      </c>
      <c r="F803">
        <v>2018</v>
      </c>
      <c r="G803">
        <v>3</v>
      </c>
      <c r="H803"/>
      <c r="I803"/>
      <c r="J803"/>
      <c r="K803"/>
      <c r="L803"/>
      <c r="M803"/>
      <c r="N803"/>
      <c r="O803"/>
      <c r="P803"/>
      <c r="Q803"/>
      <c r="R803"/>
      <c r="S803" s="10">
        <f t="shared" si="43"/>
        <v>0</v>
      </c>
      <c r="T803"/>
      <c r="U803"/>
      <c r="V803"/>
      <c r="W803"/>
      <c r="X803"/>
      <c r="Y803"/>
      <c r="Z803"/>
    </row>
    <row r="804" spans="1:26" hidden="1" x14ac:dyDescent="0.25">
      <c r="A804" t="s">
        <v>4207</v>
      </c>
      <c r="B804" t="s">
        <v>4208</v>
      </c>
      <c r="C804" s="1" t="s">
        <v>4209</v>
      </c>
      <c r="D804" s="2">
        <v>-1.4052792E-2</v>
      </c>
      <c r="E804">
        <v>14011</v>
      </c>
      <c r="F804">
        <v>2018</v>
      </c>
      <c r="G804">
        <v>3</v>
      </c>
      <c r="H804"/>
      <c r="I804"/>
      <c r="J804"/>
      <c r="K804"/>
      <c r="L804"/>
      <c r="M804"/>
      <c r="N804"/>
      <c r="O804"/>
      <c r="P804"/>
      <c r="Q804"/>
      <c r="R804"/>
      <c r="S804" s="10">
        <f t="shared" si="43"/>
        <v>0</v>
      </c>
      <c r="T804"/>
      <c r="U804"/>
      <c r="V804"/>
      <c r="W804"/>
      <c r="X804"/>
      <c r="Y804"/>
      <c r="Z804"/>
    </row>
    <row r="805" spans="1:26" hidden="1" x14ac:dyDescent="0.25">
      <c r="A805" t="s">
        <v>4104</v>
      </c>
      <c r="B805" t="s">
        <v>4105</v>
      </c>
      <c r="C805" s="1" t="s">
        <v>4106</v>
      </c>
      <c r="D805" s="2">
        <v>-1.4046513E-2</v>
      </c>
      <c r="E805">
        <v>14239</v>
      </c>
      <c r="F805">
        <v>2018</v>
      </c>
      <c r="G805">
        <v>3</v>
      </c>
      <c r="H805"/>
      <c r="I805"/>
      <c r="J805"/>
      <c r="K805"/>
      <c r="L805"/>
      <c r="M805"/>
      <c r="N805"/>
      <c r="O805"/>
      <c r="P805"/>
      <c r="Q805"/>
      <c r="R805"/>
      <c r="S805" s="10">
        <f t="shared" si="43"/>
        <v>0</v>
      </c>
      <c r="T805"/>
      <c r="U805"/>
      <c r="V805"/>
      <c r="W805"/>
      <c r="X805"/>
      <c r="Y805"/>
      <c r="Z805"/>
    </row>
    <row r="806" spans="1:26" hidden="1" x14ac:dyDescent="0.25">
      <c r="A806" t="s">
        <v>1249</v>
      </c>
      <c r="B806" t="s">
        <v>1250</v>
      </c>
      <c r="C806" s="1" t="s">
        <v>3303</v>
      </c>
      <c r="D806" s="2">
        <v>-1.3898669000000001E-2</v>
      </c>
      <c r="E806">
        <v>93004</v>
      </c>
      <c r="F806">
        <v>2018</v>
      </c>
      <c r="G806">
        <v>3</v>
      </c>
      <c r="H806"/>
      <c r="I806"/>
      <c r="J806"/>
      <c r="K806"/>
      <c r="L806"/>
      <c r="M806"/>
      <c r="N806"/>
      <c r="O806"/>
      <c r="P806"/>
      <c r="Q806"/>
      <c r="R806"/>
      <c r="S806" s="10">
        <f t="shared" si="43"/>
        <v>0</v>
      </c>
      <c r="T806"/>
      <c r="U806"/>
      <c r="V806"/>
      <c r="W806"/>
      <c r="X806"/>
      <c r="Y806"/>
      <c r="Z806"/>
    </row>
    <row r="807" spans="1:26" hidden="1" x14ac:dyDescent="0.25">
      <c r="A807" t="s">
        <v>5159</v>
      </c>
      <c r="B807" t="s">
        <v>5160</v>
      </c>
      <c r="C807" s="1" t="s">
        <v>5161</v>
      </c>
      <c r="D807" s="2">
        <v>-1.3708667000000001E-2</v>
      </c>
      <c r="E807">
        <v>14498</v>
      </c>
      <c r="F807">
        <v>2018</v>
      </c>
      <c r="G807">
        <v>3</v>
      </c>
      <c r="H807"/>
      <c r="I807"/>
      <c r="J807"/>
      <c r="K807"/>
      <c r="L807"/>
      <c r="M807"/>
      <c r="N807"/>
      <c r="O807"/>
      <c r="P807"/>
      <c r="Q807"/>
      <c r="R807"/>
      <c r="S807" s="10">
        <f t="shared" si="43"/>
        <v>0</v>
      </c>
      <c r="T807"/>
      <c r="U807"/>
      <c r="V807"/>
      <c r="W807"/>
      <c r="X807"/>
      <c r="Y807"/>
      <c r="Z807"/>
    </row>
    <row r="808" spans="1:26" hidden="1" x14ac:dyDescent="0.25">
      <c r="A808" t="s">
        <v>6181</v>
      </c>
      <c r="B808" t="s">
        <v>6182</v>
      </c>
      <c r="C808" s="1" t="s">
        <v>6183</v>
      </c>
      <c r="D808" s="2">
        <v>-1.3447382000000001E-2</v>
      </c>
      <c r="E808">
        <v>42286</v>
      </c>
      <c r="F808">
        <v>2018</v>
      </c>
      <c r="G808">
        <v>3</v>
      </c>
      <c r="H808"/>
      <c r="I808"/>
      <c r="J808"/>
      <c r="K808"/>
      <c r="L808"/>
      <c r="M808"/>
      <c r="N808"/>
      <c r="O808"/>
      <c r="P808"/>
      <c r="Q808"/>
      <c r="R808"/>
      <c r="S808" s="10">
        <f t="shared" si="43"/>
        <v>0</v>
      </c>
      <c r="T808"/>
      <c r="U808"/>
      <c r="V808"/>
      <c r="W808"/>
      <c r="X808"/>
      <c r="Y808"/>
      <c r="Z808"/>
    </row>
    <row r="809" spans="1:26" hidden="1" x14ac:dyDescent="0.25">
      <c r="A809" t="s">
        <v>2669</v>
      </c>
      <c r="B809" t="s">
        <v>2670</v>
      </c>
      <c r="C809" s="1" t="s">
        <v>3924</v>
      </c>
      <c r="D809" s="2">
        <v>-1.3356817999999999E-2</v>
      </c>
      <c r="E809">
        <v>91076</v>
      </c>
      <c r="F809">
        <v>2018</v>
      </c>
      <c r="G809">
        <v>3</v>
      </c>
      <c r="H809"/>
      <c r="I809"/>
      <c r="J809"/>
      <c r="K809"/>
      <c r="L809"/>
      <c r="M809"/>
      <c r="N809"/>
      <c r="O809"/>
      <c r="P809"/>
      <c r="Q809"/>
      <c r="R809"/>
      <c r="S809" s="10">
        <f t="shared" si="43"/>
        <v>0</v>
      </c>
      <c r="T809"/>
      <c r="U809"/>
      <c r="V809"/>
      <c r="W809"/>
      <c r="X809"/>
      <c r="Y809"/>
      <c r="Z809"/>
    </row>
    <row r="810" spans="1:26" hidden="1" x14ac:dyDescent="0.25">
      <c r="A810" t="s">
        <v>1919</v>
      </c>
      <c r="B810" t="s">
        <v>6032</v>
      </c>
      <c r="C810" s="1" t="s">
        <v>1920</v>
      </c>
      <c r="D810" s="2">
        <v>-1.3337771E-2</v>
      </c>
      <c r="E810">
        <v>92467</v>
      </c>
      <c r="F810">
        <v>2018</v>
      </c>
      <c r="G810">
        <v>3</v>
      </c>
      <c r="H810"/>
      <c r="I810"/>
      <c r="J810"/>
      <c r="K810"/>
      <c r="L810"/>
      <c r="M810"/>
      <c r="N810"/>
      <c r="O810"/>
      <c r="P810"/>
      <c r="Q810"/>
      <c r="R810"/>
      <c r="S810" s="10">
        <f t="shared" si="43"/>
        <v>0</v>
      </c>
      <c r="T810"/>
      <c r="U810"/>
      <c r="V810"/>
      <c r="W810"/>
      <c r="X810"/>
      <c r="Y810"/>
      <c r="Z810"/>
    </row>
    <row r="811" spans="1:26" hidden="1" x14ac:dyDescent="0.25">
      <c r="A811" t="s">
        <v>4658</v>
      </c>
      <c r="B811" t="s">
        <v>4659</v>
      </c>
      <c r="C811" s="1" t="s">
        <v>4660</v>
      </c>
      <c r="D811" s="2">
        <v>-1.3137406000000001E-2</v>
      </c>
      <c r="E811">
        <v>14608</v>
      </c>
      <c r="F811">
        <v>2018</v>
      </c>
      <c r="G811">
        <v>3</v>
      </c>
      <c r="H811"/>
      <c r="I811"/>
      <c r="J811"/>
      <c r="K811"/>
      <c r="L811"/>
      <c r="M811"/>
      <c r="N811"/>
      <c r="O811"/>
      <c r="P811"/>
      <c r="Q811"/>
      <c r="R811"/>
      <c r="S811" s="10">
        <f t="shared" si="43"/>
        <v>0</v>
      </c>
      <c r="T811"/>
      <c r="U811"/>
      <c r="V811"/>
      <c r="W811"/>
      <c r="X811"/>
      <c r="Y811"/>
      <c r="Z811"/>
    </row>
    <row r="812" spans="1:26" hidden="1" x14ac:dyDescent="0.25">
      <c r="A812" t="s">
        <v>1580</v>
      </c>
      <c r="B812" t="s">
        <v>1581</v>
      </c>
      <c r="C812" s="1" t="s">
        <v>3360</v>
      </c>
      <c r="D812" s="2">
        <v>-1.2949705000000001E-2</v>
      </c>
      <c r="E812">
        <v>83399</v>
      </c>
      <c r="F812">
        <v>2018</v>
      </c>
      <c r="G812">
        <v>3</v>
      </c>
      <c r="H812"/>
      <c r="I812"/>
      <c r="J812"/>
      <c r="K812"/>
      <c r="L812"/>
      <c r="M812"/>
      <c r="N812"/>
      <c r="O812"/>
      <c r="P812"/>
      <c r="Q812"/>
      <c r="R812"/>
      <c r="S812" s="10">
        <f t="shared" si="43"/>
        <v>0</v>
      </c>
      <c r="T812"/>
      <c r="U812"/>
      <c r="V812"/>
      <c r="W812"/>
      <c r="X812"/>
      <c r="Y812"/>
      <c r="Z812"/>
    </row>
    <row r="813" spans="1:26" hidden="1" x14ac:dyDescent="0.25">
      <c r="A813" t="s">
        <v>6889</v>
      </c>
      <c r="B813" t="s">
        <v>6890</v>
      </c>
      <c r="C813" s="1" t="s">
        <v>6891</v>
      </c>
      <c r="D813" s="2">
        <v>-1.2787908000000001E-2</v>
      </c>
      <c r="E813">
        <v>15273</v>
      </c>
      <c r="F813">
        <v>2018</v>
      </c>
      <c r="G813">
        <v>3</v>
      </c>
      <c r="H813"/>
      <c r="I813"/>
      <c r="J813"/>
      <c r="K813"/>
      <c r="L813"/>
      <c r="M813"/>
      <c r="N813"/>
      <c r="O813"/>
      <c r="P813"/>
      <c r="Q813"/>
      <c r="R813"/>
      <c r="S813" s="10">
        <f t="shared" si="43"/>
        <v>0</v>
      </c>
      <c r="T813"/>
      <c r="U813"/>
      <c r="V813"/>
      <c r="W813"/>
      <c r="X813"/>
      <c r="Y813"/>
      <c r="Z813"/>
    </row>
    <row r="814" spans="1:26" hidden="1" x14ac:dyDescent="0.25">
      <c r="A814" t="s">
        <v>5970</v>
      </c>
      <c r="B814" t="s">
        <v>5971</v>
      </c>
      <c r="C814" s="1" t="s">
        <v>5972</v>
      </c>
      <c r="D814" s="2">
        <v>-1.2749217E-2</v>
      </c>
      <c r="E814">
        <v>75853</v>
      </c>
      <c r="F814">
        <v>2018</v>
      </c>
      <c r="G814">
        <v>3</v>
      </c>
      <c r="H814"/>
      <c r="I814"/>
      <c r="J814"/>
      <c r="K814"/>
      <c r="L814"/>
      <c r="M814"/>
      <c r="N814"/>
      <c r="O814"/>
      <c r="P814"/>
      <c r="Q814"/>
      <c r="R814"/>
      <c r="S814" s="10">
        <f t="shared" si="43"/>
        <v>0</v>
      </c>
      <c r="T814"/>
      <c r="U814"/>
      <c r="V814"/>
      <c r="W814"/>
      <c r="X814"/>
      <c r="Y814"/>
      <c r="Z814"/>
    </row>
    <row r="815" spans="1:26" hidden="1" x14ac:dyDescent="0.25">
      <c r="A815" t="s">
        <v>1274</v>
      </c>
      <c r="B815" t="s">
        <v>1275</v>
      </c>
      <c r="C815" s="1" t="s">
        <v>3740</v>
      </c>
      <c r="D815" s="2">
        <v>-1.2524963E-2</v>
      </c>
      <c r="E815">
        <v>79307</v>
      </c>
      <c r="F815">
        <v>2018</v>
      </c>
      <c r="G815">
        <v>3</v>
      </c>
      <c r="H815"/>
      <c r="I815"/>
      <c r="J815"/>
      <c r="K815"/>
      <c r="L815"/>
      <c r="M815"/>
      <c r="N815"/>
      <c r="O815"/>
      <c r="P815"/>
      <c r="Q815"/>
      <c r="R815"/>
      <c r="S815" s="10">
        <f t="shared" si="43"/>
        <v>0</v>
      </c>
      <c r="T815"/>
      <c r="U815"/>
      <c r="V815"/>
      <c r="W815"/>
      <c r="X815"/>
      <c r="Y815"/>
      <c r="Z815"/>
    </row>
    <row r="816" spans="1:26" hidden="1" x14ac:dyDescent="0.25">
      <c r="A816" t="s">
        <v>2228</v>
      </c>
      <c r="B816" t="s">
        <v>2229</v>
      </c>
      <c r="C816" s="1" t="s">
        <v>2230</v>
      </c>
      <c r="D816" s="2">
        <v>-1.2459842E-2</v>
      </c>
      <c r="E816">
        <v>93423</v>
      </c>
      <c r="F816">
        <v>2018</v>
      </c>
      <c r="G816">
        <v>3</v>
      </c>
      <c r="H816"/>
      <c r="I816"/>
      <c r="J816"/>
      <c r="K816"/>
      <c r="L816"/>
      <c r="M816"/>
      <c r="N816"/>
      <c r="O816"/>
      <c r="P816"/>
      <c r="Q816"/>
      <c r="R816"/>
      <c r="S816" s="10">
        <f t="shared" si="43"/>
        <v>0</v>
      </c>
      <c r="T816"/>
      <c r="U816"/>
      <c r="V816"/>
      <c r="W816"/>
      <c r="X816"/>
      <c r="Y816"/>
      <c r="Z816"/>
    </row>
    <row r="817" spans="1:26" hidden="1" x14ac:dyDescent="0.25">
      <c r="A817" t="s">
        <v>7887</v>
      </c>
      <c r="B817" t="s">
        <v>7888</v>
      </c>
      <c r="C817" s="1" t="s">
        <v>7889</v>
      </c>
      <c r="D817" s="2">
        <v>-1.2427702000000001E-2</v>
      </c>
      <c r="E817">
        <v>15293</v>
      </c>
      <c r="F817">
        <v>2018</v>
      </c>
      <c r="G817">
        <v>3</v>
      </c>
      <c r="H817"/>
      <c r="I817"/>
      <c r="J817"/>
      <c r="K817"/>
      <c r="L817"/>
      <c r="M817"/>
      <c r="N817"/>
      <c r="O817"/>
      <c r="P817"/>
      <c r="Q817"/>
      <c r="R817"/>
      <c r="S817" s="10">
        <f t="shared" si="43"/>
        <v>0</v>
      </c>
      <c r="T817"/>
      <c r="U817"/>
      <c r="V817"/>
      <c r="W817"/>
      <c r="X817"/>
      <c r="Y817"/>
      <c r="Z817"/>
    </row>
    <row r="818" spans="1:26" hidden="1" x14ac:dyDescent="0.25">
      <c r="A818" t="s">
        <v>584</v>
      </c>
      <c r="B818" t="s">
        <v>585</v>
      </c>
      <c r="C818" s="1" t="s">
        <v>3639</v>
      </c>
      <c r="D818" s="2">
        <v>-1.2376055E-2</v>
      </c>
      <c r="E818">
        <v>84026</v>
      </c>
      <c r="F818">
        <v>2018</v>
      </c>
      <c r="G818">
        <v>3</v>
      </c>
      <c r="H818"/>
      <c r="I818"/>
      <c r="J818"/>
      <c r="K818"/>
      <c r="L818"/>
      <c r="M818"/>
      <c r="N818"/>
      <c r="O818"/>
      <c r="P818"/>
      <c r="Q818"/>
      <c r="R818"/>
      <c r="S818" s="10">
        <f t="shared" si="43"/>
        <v>0</v>
      </c>
      <c r="T818"/>
      <c r="U818"/>
      <c r="V818"/>
      <c r="W818"/>
      <c r="X818"/>
      <c r="Y818"/>
      <c r="Z818"/>
    </row>
    <row r="819" spans="1:26" hidden="1" x14ac:dyDescent="0.25">
      <c r="A819" t="s">
        <v>3011</v>
      </c>
      <c r="B819" t="s">
        <v>7890</v>
      </c>
      <c r="C819" s="1" t="s">
        <v>7891</v>
      </c>
      <c r="D819" s="2">
        <v>-1.2210821E-2</v>
      </c>
      <c r="E819">
        <v>17867</v>
      </c>
      <c r="F819">
        <v>2018</v>
      </c>
      <c r="G819">
        <v>3</v>
      </c>
      <c r="H819"/>
      <c r="I819"/>
      <c r="J819"/>
      <c r="K819"/>
      <c r="L819"/>
      <c r="M819"/>
      <c r="N819"/>
      <c r="O819"/>
      <c r="P819"/>
      <c r="Q819"/>
      <c r="R819"/>
      <c r="S819" s="10">
        <f t="shared" si="43"/>
        <v>0</v>
      </c>
      <c r="T819"/>
      <c r="U819"/>
      <c r="V819"/>
      <c r="W819"/>
      <c r="X819"/>
      <c r="Y819"/>
      <c r="Z819"/>
    </row>
    <row r="820" spans="1:26" hidden="1" x14ac:dyDescent="0.25">
      <c r="A820" t="s">
        <v>7892</v>
      </c>
      <c r="B820" t="s">
        <v>7893</v>
      </c>
      <c r="C820" s="1" t="s">
        <v>7894</v>
      </c>
      <c r="D820" s="2">
        <v>-1.2202563E-2</v>
      </c>
      <c r="E820">
        <v>16499</v>
      </c>
      <c r="F820">
        <v>2018</v>
      </c>
      <c r="G820">
        <v>3</v>
      </c>
      <c r="H820"/>
      <c r="I820"/>
      <c r="J820"/>
      <c r="K820"/>
      <c r="L820"/>
      <c r="M820"/>
      <c r="N820"/>
      <c r="O820"/>
      <c r="P820"/>
      <c r="Q820"/>
      <c r="R820"/>
      <c r="S820" s="10">
        <f t="shared" si="43"/>
        <v>0</v>
      </c>
      <c r="T820"/>
      <c r="U820"/>
      <c r="V820"/>
      <c r="W820"/>
      <c r="X820"/>
      <c r="Y820"/>
      <c r="Z820"/>
    </row>
    <row r="821" spans="1:26" hidden="1" x14ac:dyDescent="0.25">
      <c r="A821" t="s">
        <v>2824</v>
      </c>
      <c r="B821" t="s">
        <v>2825</v>
      </c>
      <c r="C821" s="1" t="s">
        <v>3950</v>
      </c>
      <c r="D821" s="2">
        <v>-1.2126723000000001E-2</v>
      </c>
      <c r="E821">
        <v>86544</v>
      </c>
      <c r="F821">
        <v>2018</v>
      </c>
      <c r="G821">
        <v>3</v>
      </c>
      <c r="H821"/>
      <c r="I821"/>
      <c r="J821"/>
      <c r="K821"/>
      <c r="L821"/>
      <c r="M821"/>
      <c r="N821"/>
      <c r="O821"/>
      <c r="P821"/>
      <c r="Q821"/>
      <c r="R821"/>
      <c r="S821" s="10">
        <f t="shared" si="43"/>
        <v>0</v>
      </c>
      <c r="T821"/>
      <c r="U821"/>
      <c r="V821"/>
      <c r="W821"/>
      <c r="X821"/>
      <c r="Y821"/>
      <c r="Z821"/>
    </row>
    <row r="822" spans="1:26" hidden="1" x14ac:dyDescent="0.25">
      <c r="A822" t="s">
        <v>6131</v>
      </c>
      <c r="B822" t="s">
        <v>6132</v>
      </c>
      <c r="C822" s="1" t="s">
        <v>6133</v>
      </c>
      <c r="D822" s="2">
        <v>-1.1862664E-2</v>
      </c>
      <c r="E822">
        <v>11370</v>
      </c>
      <c r="F822">
        <v>2018</v>
      </c>
      <c r="G822">
        <v>3</v>
      </c>
      <c r="H822"/>
      <c r="I822"/>
      <c r="J822"/>
      <c r="K822"/>
      <c r="L822"/>
      <c r="M822"/>
      <c r="N822"/>
      <c r="O822"/>
      <c r="P822"/>
      <c r="Q822"/>
      <c r="R822"/>
      <c r="S822" s="10">
        <f t="shared" si="43"/>
        <v>0</v>
      </c>
      <c r="T822"/>
      <c r="U822"/>
      <c r="V822"/>
      <c r="W822"/>
      <c r="X822"/>
      <c r="Y822"/>
      <c r="Z822"/>
    </row>
    <row r="823" spans="1:26" hidden="1" x14ac:dyDescent="0.25">
      <c r="A823" t="s">
        <v>7046</v>
      </c>
      <c r="B823" t="s">
        <v>7047</v>
      </c>
      <c r="C823" s="1" t="s">
        <v>7048</v>
      </c>
      <c r="D823" s="2">
        <v>-1.1619512E-2</v>
      </c>
      <c r="E823">
        <v>90984</v>
      </c>
      <c r="F823">
        <v>2018</v>
      </c>
      <c r="G823">
        <v>3</v>
      </c>
      <c r="H823"/>
      <c r="I823"/>
      <c r="J823"/>
      <c r="K823"/>
      <c r="L823"/>
      <c r="M823"/>
      <c r="N823"/>
      <c r="O823"/>
      <c r="P823"/>
      <c r="Q823"/>
      <c r="R823"/>
      <c r="S823" s="10">
        <f t="shared" si="43"/>
        <v>0</v>
      </c>
      <c r="T823"/>
      <c r="U823"/>
      <c r="V823"/>
      <c r="W823"/>
      <c r="X823"/>
      <c r="Y823"/>
      <c r="Z823"/>
    </row>
    <row r="824" spans="1:26" hidden="1" x14ac:dyDescent="0.25">
      <c r="A824" t="s">
        <v>7895</v>
      </c>
      <c r="B824" t="s">
        <v>7896</v>
      </c>
      <c r="C824" s="1" t="s">
        <v>7897</v>
      </c>
      <c r="D824" s="2">
        <v>-1.1603542E-2</v>
      </c>
      <c r="E824">
        <v>16737</v>
      </c>
      <c r="F824">
        <v>2018</v>
      </c>
      <c r="G824">
        <v>3</v>
      </c>
      <c r="H824"/>
      <c r="I824"/>
      <c r="J824"/>
      <c r="K824"/>
      <c r="L824"/>
      <c r="M824"/>
      <c r="N824"/>
      <c r="O824"/>
      <c r="P824"/>
      <c r="Q824"/>
      <c r="R824"/>
      <c r="S824" s="10">
        <f t="shared" si="43"/>
        <v>0</v>
      </c>
      <c r="T824"/>
      <c r="U824"/>
      <c r="V824"/>
      <c r="W824"/>
      <c r="X824"/>
      <c r="Y824"/>
      <c r="Z824"/>
    </row>
    <row r="825" spans="1:26" hidden="1" x14ac:dyDescent="0.25">
      <c r="A825" t="s">
        <v>7898</v>
      </c>
      <c r="B825" t="s">
        <v>7899</v>
      </c>
      <c r="C825" s="1" t="s">
        <v>7900</v>
      </c>
      <c r="D825" s="2">
        <v>-1.1330893999999999E-2</v>
      </c>
      <c r="E825">
        <v>17127</v>
      </c>
      <c r="F825">
        <v>2018</v>
      </c>
      <c r="G825">
        <v>3</v>
      </c>
      <c r="H825"/>
      <c r="I825"/>
      <c r="J825"/>
      <c r="K825"/>
      <c r="L825"/>
      <c r="M825"/>
      <c r="N825"/>
      <c r="O825"/>
      <c r="P825"/>
      <c r="Q825"/>
      <c r="R825"/>
      <c r="S825" s="10">
        <f t="shared" si="43"/>
        <v>0</v>
      </c>
      <c r="T825"/>
      <c r="U825"/>
      <c r="V825"/>
      <c r="W825"/>
      <c r="X825"/>
      <c r="Y825"/>
      <c r="Z825"/>
    </row>
    <row r="826" spans="1:26" hidden="1" x14ac:dyDescent="0.25">
      <c r="A826" t="s">
        <v>1627</v>
      </c>
      <c r="B826" t="s">
        <v>1628</v>
      </c>
      <c r="C826" s="1" t="s">
        <v>6308</v>
      </c>
      <c r="D826" s="2">
        <v>-1.1321194999999999E-2</v>
      </c>
      <c r="E826">
        <v>76963</v>
      </c>
      <c r="F826">
        <v>2018</v>
      </c>
      <c r="G826">
        <v>3</v>
      </c>
      <c r="H826"/>
      <c r="I826"/>
      <c r="J826"/>
      <c r="K826"/>
      <c r="L826"/>
      <c r="M826"/>
      <c r="N826"/>
      <c r="O826"/>
      <c r="P826"/>
      <c r="Q826"/>
      <c r="R826"/>
      <c r="S826" s="10">
        <f t="shared" si="43"/>
        <v>0</v>
      </c>
      <c r="T826"/>
      <c r="U826"/>
      <c r="V826"/>
      <c r="W826"/>
      <c r="X826"/>
      <c r="Y826"/>
      <c r="Z826"/>
    </row>
    <row r="827" spans="1:26" hidden="1" x14ac:dyDescent="0.25">
      <c r="A827" t="s">
        <v>2085</v>
      </c>
      <c r="B827" t="s">
        <v>2086</v>
      </c>
      <c r="C827" s="1" t="s">
        <v>3453</v>
      </c>
      <c r="D827" s="2">
        <v>-1.0962627000000001E-2</v>
      </c>
      <c r="E827">
        <v>41355</v>
      </c>
      <c r="F827">
        <v>2018</v>
      </c>
      <c r="G827">
        <v>3</v>
      </c>
      <c r="H827"/>
      <c r="I827"/>
      <c r="J827"/>
      <c r="K827"/>
      <c r="L827"/>
      <c r="M827"/>
      <c r="N827"/>
      <c r="O827"/>
      <c r="P827"/>
      <c r="Q827"/>
      <c r="R827"/>
      <c r="S827" s="10">
        <f t="shared" si="43"/>
        <v>0</v>
      </c>
      <c r="T827"/>
      <c r="U827"/>
      <c r="V827"/>
      <c r="W827"/>
      <c r="X827"/>
      <c r="Y827"/>
      <c r="Z827"/>
    </row>
    <row r="828" spans="1:26" hidden="1" x14ac:dyDescent="0.25">
      <c r="A828" t="s">
        <v>2645</v>
      </c>
      <c r="B828" t="s">
        <v>2646</v>
      </c>
      <c r="C828" s="1" t="s">
        <v>3920</v>
      </c>
      <c r="D828" s="2">
        <v>-1.0936348E-2</v>
      </c>
      <c r="E828">
        <v>88924</v>
      </c>
      <c r="F828">
        <v>2018</v>
      </c>
      <c r="G828">
        <v>3</v>
      </c>
      <c r="H828"/>
      <c r="I828"/>
      <c r="J828"/>
      <c r="K828"/>
      <c r="L828"/>
      <c r="M828"/>
      <c r="N828"/>
      <c r="O828"/>
      <c r="P828"/>
      <c r="Q828"/>
      <c r="R828"/>
      <c r="S828" s="10">
        <f t="shared" si="43"/>
        <v>0</v>
      </c>
      <c r="T828"/>
      <c r="U828"/>
      <c r="V828"/>
      <c r="W828"/>
      <c r="X828"/>
      <c r="Y828"/>
      <c r="Z828"/>
    </row>
    <row r="829" spans="1:26" hidden="1" x14ac:dyDescent="0.25">
      <c r="A829" t="s">
        <v>4777</v>
      </c>
      <c r="B829" t="s">
        <v>6261</v>
      </c>
      <c r="C829" s="1" t="s">
        <v>4778</v>
      </c>
      <c r="D829" s="2">
        <v>-1.0616949000000001E-2</v>
      </c>
      <c r="E829">
        <v>14759</v>
      </c>
      <c r="F829">
        <v>2018</v>
      </c>
      <c r="G829">
        <v>3</v>
      </c>
      <c r="H829"/>
      <c r="I829"/>
      <c r="J829"/>
      <c r="K829"/>
      <c r="L829"/>
      <c r="M829"/>
      <c r="N829"/>
      <c r="O829"/>
      <c r="P829"/>
      <c r="Q829"/>
      <c r="R829"/>
      <c r="S829" s="10">
        <f t="shared" si="43"/>
        <v>0</v>
      </c>
      <c r="T829"/>
      <c r="U829"/>
      <c r="V829"/>
      <c r="W829"/>
      <c r="X829"/>
      <c r="Y829"/>
      <c r="Z829"/>
    </row>
    <row r="830" spans="1:26" hidden="1" x14ac:dyDescent="0.25">
      <c r="A830" t="s">
        <v>1276</v>
      </c>
      <c r="B830" t="s">
        <v>1277</v>
      </c>
      <c r="C830" s="1" t="s">
        <v>3741</v>
      </c>
      <c r="D830" s="2">
        <v>-1.0592614E-2</v>
      </c>
      <c r="E830">
        <v>27684</v>
      </c>
      <c r="F830">
        <v>2018</v>
      </c>
      <c r="G830">
        <v>3</v>
      </c>
      <c r="H830"/>
      <c r="I830"/>
      <c r="J830"/>
      <c r="K830"/>
      <c r="L830"/>
      <c r="M830"/>
      <c r="N830"/>
      <c r="O830"/>
      <c r="P830"/>
      <c r="Q830"/>
      <c r="R830"/>
      <c r="S830" s="10">
        <f t="shared" si="43"/>
        <v>0</v>
      </c>
      <c r="T830"/>
      <c r="U830"/>
      <c r="V830"/>
      <c r="W830"/>
      <c r="X830"/>
      <c r="Y830"/>
      <c r="Z830"/>
    </row>
    <row r="831" spans="1:26" hidden="1" x14ac:dyDescent="0.25">
      <c r="A831" t="s">
        <v>4308</v>
      </c>
      <c r="B831" t="s">
        <v>4309</v>
      </c>
      <c r="C831" s="1" t="s">
        <v>4310</v>
      </c>
      <c r="D831" s="2">
        <v>-1.0240150999999999E-2</v>
      </c>
      <c r="E831">
        <v>13563</v>
      </c>
      <c r="F831">
        <v>2018</v>
      </c>
      <c r="G831">
        <v>3</v>
      </c>
      <c r="H831"/>
      <c r="I831"/>
      <c r="J831"/>
      <c r="K831"/>
      <c r="L831"/>
      <c r="M831"/>
      <c r="N831"/>
      <c r="O831"/>
      <c r="P831"/>
      <c r="Q831"/>
      <c r="R831"/>
      <c r="S831" s="10">
        <f t="shared" si="43"/>
        <v>0</v>
      </c>
      <c r="T831"/>
      <c r="U831"/>
      <c r="V831"/>
      <c r="W831"/>
      <c r="X831"/>
      <c r="Y831"/>
      <c r="Z831"/>
    </row>
    <row r="832" spans="1:26" hidden="1" x14ac:dyDescent="0.25">
      <c r="A832" t="s">
        <v>7901</v>
      </c>
      <c r="B832" t="s">
        <v>7902</v>
      </c>
      <c r="C832" s="1" t="s">
        <v>7903</v>
      </c>
      <c r="D832" s="2">
        <v>-1.0006508000000001E-2</v>
      </c>
      <c r="E832">
        <v>13103</v>
      </c>
      <c r="F832">
        <v>2018</v>
      </c>
      <c r="G832">
        <v>3</v>
      </c>
      <c r="H832"/>
      <c r="I832"/>
      <c r="J832"/>
      <c r="K832"/>
      <c r="L832"/>
      <c r="M832"/>
      <c r="N832"/>
      <c r="O832"/>
      <c r="P832"/>
      <c r="Q832"/>
      <c r="R832"/>
      <c r="S832" s="10">
        <f t="shared" si="43"/>
        <v>0</v>
      </c>
      <c r="T832"/>
      <c r="U832"/>
      <c r="V832"/>
      <c r="W832"/>
      <c r="X832"/>
      <c r="Y832"/>
      <c r="Z832"/>
    </row>
    <row r="833" spans="1:26" hidden="1" x14ac:dyDescent="0.25">
      <c r="A833" t="s">
        <v>1107</v>
      </c>
      <c r="B833" t="s">
        <v>1108</v>
      </c>
      <c r="C833" s="1" t="s">
        <v>3270</v>
      </c>
      <c r="D833" s="2">
        <v>-9.9367659999999997E-3</v>
      </c>
      <c r="E833">
        <v>93098</v>
      </c>
      <c r="F833">
        <v>2018</v>
      </c>
      <c r="G833">
        <v>3</v>
      </c>
      <c r="H833"/>
      <c r="I833"/>
      <c r="J833"/>
      <c r="K833"/>
      <c r="L833"/>
      <c r="M833"/>
      <c r="N833"/>
      <c r="O833"/>
      <c r="P833"/>
      <c r="Q833"/>
      <c r="R833"/>
      <c r="S833" s="10">
        <f t="shared" si="43"/>
        <v>0</v>
      </c>
      <c r="T833"/>
      <c r="U833"/>
      <c r="V833"/>
      <c r="W833"/>
      <c r="X833"/>
      <c r="Y833"/>
      <c r="Z833"/>
    </row>
    <row r="834" spans="1:26" hidden="1" x14ac:dyDescent="0.25">
      <c r="A834" t="s">
        <v>926</v>
      </c>
      <c r="B834" t="s">
        <v>927</v>
      </c>
      <c r="C834" s="1" t="s">
        <v>928</v>
      </c>
      <c r="D834" s="2">
        <v>-9.7489289999999999E-3</v>
      </c>
      <c r="E834">
        <v>86144</v>
      </c>
      <c r="F834">
        <v>2018</v>
      </c>
      <c r="G834">
        <v>3</v>
      </c>
      <c r="H834"/>
      <c r="I834"/>
      <c r="J834"/>
      <c r="K834"/>
      <c r="L834"/>
      <c r="M834"/>
      <c r="N834"/>
      <c r="O834"/>
      <c r="P834"/>
      <c r="Q834"/>
      <c r="R834"/>
      <c r="S834" s="10">
        <f t="shared" si="43"/>
        <v>0</v>
      </c>
      <c r="T834"/>
      <c r="U834"/>
      <c r="V834"/>
      <c r="W834"/>
      <c r="X834"/>
      <c r="Y834"/>
      <c r="Z834"/>
    </row>
    <row r="835" spans="1:26" hidden="1" x14ac:dyDescent="0.25">
      <c r="A835" t="s">
        <v>7904</v>
      </c>
      <c r="B835" t="s">
        <v>7905</v>
      </c>
      <c r="C835" s="1" t="s">
        <v>7906</v>
      </c>
      <c r="D835" s="2">
        <v>-9.6442449999999992E-3</v>
      </c>
      <c r="E835">
        <v>81061</v>
      </c>
      <c r="F835">
        <v>2018</v>
      </c>
      <c r="G835">
        <v>3</v>
      </c>
      <c r="H835"/>
      <c r="I835"/>
      <c r="J835"/>
      <c r="K835"/>
      <c r="L835"/>
      <c r="M835"/>
      <c r="N835"/>
      <c r="O835"/>
      <c r="P835"/>
      <c r="Q835"/>
      <c r="R835"/>
      <c r="S835" s="10">
        <f t="shared" si="43"/>
        <v>0</v>
      </c>
      <c r="T835"/>
      <c r="U835"/>
      <c r="V835"/>
      <c r="W835"/>
      <c r="X835"/>
      <c r="Y835"/>
      <c r="Z835"/>
    </row>
    <row r="836" spans="1:26" hidden="1" x14ac:dyDescent="0.25">
      <c r="A836" t="s">
        <v>6775</v>
      </c>
      <c r="B836" t="s">
        <v>6776</v>
      </c>
      <c r="C836" s="1" t="s">
        <v>6777</v>
      </c>
      <c r="D836" s="2">
        <v>-9.6238859999999999E-3</v>
      </c>
      <c r="E836">
        <v>16083</v>
      </c>
      <c r="F836">
        <v>2018</v>
      </c>
      <c r="G836">
        <v>3</v>
      </c>
      <c r="H836"/>
      <c r="I836"/>
      <c r="J836"/>
      <c r="K836"/>
      <c r="L836"/>
      <c r="M836"/>
      <c r="N836"/>
      <c r="O836"/>
      <c r="P836"/>
      <c r="Q836"/>
      <c r="R836"/>
      <c r="S836" s="10">
        <f t="shared" si="43"/>
        <v>0</v>
      </c>
      <c r="T836"/>
      <c r="U836"/>
      <c r="V836"/>
      <c r="W836"/>
      <c r="X836"/>
      <c r="Y836"/>
      <c r="Z836"/>
    </row>
    <row r="837" spans="1:26" hidden="1" x14ac:dyDescent="0.25">
      <c r="A837" t="s">
        <v>423</v>
      </c>
      <c r="B837" t="s">
        <v>5744</v>
      </c>
      <c r="C837" s="1" t="s">
        <v>5745</v>
      </c>
      <c r="D837" s="2">
        <v>-9.4309860000000006E-3</v>
      </c>
      <c r="E837">
        <v>15862</v>
      </c>
      <c r="F837">
        <v>2018</v>
      </c>
      <c r="G837">
        <v>3</v>
      </c>
      <c r="H837"/>
      <c r="I837"/>
      <c r="J837"/>
      <c r="K837"/>
      <c r="L837"/>
      <c r="M837"/>
      <c r="N837"/>
      <c r="O837"/>
      <c r="P837"/>
      <c r="Q837"/>
      <c r="R837"/>
      <c r="S837" s="10">
        <f t="shared" si="43"/>
        <v>0</v>
      </c>
      <c r="T837"/>
      <c r="U837"/>
      <c r="V837"/>
      <c r="W837"/>
      <c r="X837"/>
      <c r="Y837"/>
      <c r="Z837"/>
    </row>
    <row r="838" spans="1:26" hidden="1" x14ac:dyDescent="0.25">
      <c r="A838" t="s">
        <v>7907</v>
      </c>
      <c r="B838" t="s">
        <v>7908</v>
      </c>
      <c r="C838" s="1" t="s">
        <v>7909</v>
      </c>
      <c r="D838" s="2">
        <v>-9.4117070000000001E-3</v>
      </c>
      <c r="E838">
        <v>17223</v>
      </c>
      <c r="F838">
        <v>2018</v>
      </c>
      <c r="G838">
        <v>3</v>
      </c>
      <c r="H838"/>
      <c r="I838"/>
      <c r="J838"/>
      <c r="K838"/>
      <c r="L838"/>
      <c r="M838"/>
      <c r="N838"/>
      <c r="O838"/>
      <c r="P838"/>
      <c r="Q838"/>
      <c r="R838"/>
      <c r="S838" s="10">
        <f t="shared" si="43"/>
        <v>0</v>
      </c>
      <c r="T838"/>
      <c r="U838"/>
      <c r="V838"/>
      <c r="W838"/>
      <c r="X838"/>
      <c r="Y838"/>
      <c r="Z838"/>
    </row>
    <row r="839" spans="1:26" hidden="1" x14ac:dyDescent="0.25">
      <c r="A839" t="s">
        <v>1057</v>
      </c>
      <c r="B839" t="s">
        <v>1058</v>
      </c>
      <c r="C839" s="1" t="s">
        <v>1059</v>
      </c>
      <c r="D839" s="2">
        <v>-9.3744020000000004E-3</v>
      </c>
      <c r="E839">
        <v>93095</v>
      </c>
      <c r="F839">
        <v>2018</v>
      </c>
      <c r="G839">
        <v>3</v>
      </c>
      <c r="H839"/>
      <c r="I839"/>
      <c r="J839"/>
      <c r="K839"/>
      <c r="L839"/>
      <c r="M839"/>
      <c r="N839"/>
      <c r="O839"/>
      <c r="P839"/>
      <c r="Q839"/>
      <c r="R839"/>
      <c r="S839" s="10">
        <f t="shared" si="43"/>
        <v>0</v>
      </c>
      <c r="T839"/>
      <c r="U839"/>
      <c r="V839"/>
      <c r="W839"/>
      <c r="X839"/>
      <c r="Y839"/>
      <c r="Z839"/>
    </row>
    <row r="840" spans="1:26" hidden="1" x14ac:dyDescent="0.25">
      <c r="A840" t="s">
        <v>5958</v>
      </c>
      <c r="B840" t="s">
        <v>5959</v>
      </c>
      <c r="C840" s="1" t="s">
        <v>5960</v>
      </c>
      <c r="D840" s="2">
        <v>-9.0687649999999995E-3</v>
      </c>
      <c r="E840">
        <v>81614</v>
      </c>
      <c r="F840">
        <v>2018</v>
      </c>
      <c r="G840">
        <v>3</v>
      </c>
      <c r="H840"/>
      <c r="I840"/>
      <c r="J840"/>
      <c r="K840"/>
      <c r="L840"/>
      <c r="M840"/>
      <c r="N840"/>
      <c r="O840"/>
      <c r="P840"/>
      <c r="Q840"/>
      <c r="R840"/>
      <c r="S840" s="10">
        <f t="shared" si="43"/>
        <v>0</v>
      </c>
      <c r="T840"/>
      <c r="U840"/>
      <c r="V840"/>
      <c r="W840"/>
      <c r="X840"/>
      <c r="Y840"/>
      <c r="Z840"/>
    </row>
    <row r="841" spans="1:26" hidden="1" x14ac:dyDescent="0.25">
      <c r="A841" t="s">
        <v>245</v>
      </c>
      <c r="B841" t="s">
        <v>246</v>
      </c>
      <c r="C841" s="1" t="s">
        <v>3123</v>
      </c>
      <c r="D841" s="2">
        <v>-8.8525909999999999E-3</v>
      </c>
      <c r="E841">
        <v>85570</v>
      </c>
      <c r="F841">
        <v>2018</v>
      </c>
      <c r="G841">
        <v>3</v>
      </c>
      <c r="H841"/>
      <c r="I841"/>
      <c r="J841"/>
      <c r="K841"/>
      <c r="L841"/>
      <c r="M841"/>
      <c r="N841"/>
      <c r="O841"/>
      <c r="P841"/>
      <c r="Q841"/>
      <c r="R841"/>
      <c r="S841" s="10">
        <f t="shared" si="43"/>
        <v>0</v>
      </c>
      <c r="T841"/>
      <c r="U841"/>
      <c r="V841"/>
      <c r="W841"/>
      <c r="X841"/>
      <c r="Y841"/>
      <c r="Z841"/>
    </row>
    <row r="842" spans="1:26" hidden="1" x14ac:dyDescent="0.25">
      <c r="A842" t="s">
        <v>7910</v>
      </c>
      <c r="B842" t="s">
        <v>7911</v>
      </c>
      <c r="C842" s="1" t="s">
        <v>7912</v>
      </c>
      <c r="D842" s="2">
        <v>-8.7432310000000006E-3</v>
      </c>
      <c r="E842">
        <v>92091</v>
      </c>
      <c r="F842">
        <v>2018</v>
      </c>
      <c r="G842">
        <v>3</v>
      </c>
      <c r="H842"/>
      <c r="I842"/>
      <c r="J842"/>
      <c r="K842"/>
      <c r="L842"/>
      <c r="M842"/>
      <c r="N842"/>
      <c r="O842"/>
      <c r="P842"/>
      <c r="Q842"/>
      <c r="R842"/>
      <c r="S842" s="10">
        <f t="shared" si="43"/>
        <v>0</v>
      </c>
      <c r="T842"/>
      <c r="U842"/>
      <c r="V842"/>
      <c r="W842"/>
      <c r="X842"/>
      <c r="Y842"/>
      <c r="Z842"/>
    </row>
    <row r="843" spans="1:26" hidden="1" x14ac:dyDescent="0.25">
      <c r="A843" t="s">
        <v>7913</v>
      </c>
      <c r="B843" t="s">
        <v>7914</v>
      </c>
      <c r="C843" s="1" t="s">
        <v>7915</v>
      </c>
      <c r="D843" s="2">
        <v>-8.7325089999999994E-3</v>
      </c>
      <c r="E843">
        <v>13896</v>
      </c>
      <c r="F843">
        <v>2018</v>
      </c>
      <c r="G843">
        <v>3</v>
      </c>
      <c r="H843"/>
      <c r="I843"/>
      <c r="J843"/>
      <c r="K843"/>
      <c r="L843"/>
      <c r="M843"/>
      <c r="N843"/>
      <c r="O843"/>
      <c r="P843"/>
      <c r="Q843"/>
      <c r="R843"/>
      <c r="S843" s="10">
        <f t="shared" ref="S843:S906" si="44">IF(AND(R843&gt;0.2,R843&lt;0.8),1,0)</f>
        <v>0</v>
      </c>
      <c r="T843"/>
      <c r="U843"/>
      <c r="V843"/>
      <c r="W843"/>
      <c r="X843"/>
      <c r="Y843"/>
      <c r="Z843"/>
    </row>
    <row r="844" spans="1:26" hidden="1" x14ac:dyDescent="0.25">
      <c r="A844" t="s">
        <v>5263</v>
      </c>
      <c r="B844" t="s">
        <v>5264</v>
      </c>
      <c r="C844" s="1" t="s">
        <v>5265</v>
      </c>
      <c r="D844" s="2">
        <v>-8.4955259999999998E-3</v>
      </c>
      <c r="E844">
        <v>15072</v>
      </c>
      <c r="F844">
        <v>2018</v>
      </c>
      <c r="G844">
        <v>3</v>
      </c>
      <c r="H844"/>
      <c r="I844"/>
      <c r="J844"/>
      <c r="K844"/>
      <c r="L844"/>
      <c r="M844"/>
      <c r="N844"/>
      <c r="O844"/>
      <c r="P844"/>
      <c r="Q844"/>
      <c r="R844"/>
      <c r="S844" s="10">
        <f t="shared" si="44"/>
        <v>0</v>
      </c>
      <c r="T844"/>
      <c r="U844"/>
      <c r="V844"/>
      <c r="W844"/>
      <c r="X844"/>
      <c r="Y844"/>
      <c r="Z844"/>
    </row>
    <row r="845" spans="1:26" hidden="1" x14ac:dyDescent="0.25">
      <c r="A845" t="s">
        <v>983</v>
      </c>
      <c r="B845" t="s">
        <v>984</v>
      </c>
      <c r="C845" s="1" t="s">
        <v>3252</v>
      </c>
      <c r="D845" s="2">
        <v>-8.2962450000000007E-3</v>
      </c>
      <c r="E845">
        <v>92635</v>
      </c>
      <c r="F845">
        <v>2018</v>
      </c>
      <c r="G845">
        <v>3</v>
      </c>
      <c r="H845"/>
      <c r="I845"/>
      <c r="J845"/>
      <c r="K845"/>
      <c r="L845"/>
      <c r="M845"/>
      <c r="N845"/>
      <c r="O845"/>
      <c r="P845"/>
      <c r="Q845"/>
      <c r="R845"/>
      <c r="S845" s="10">
        <f t="shared" si="44"/>
        <v>0</v>
      </c>
      <c r="T845"/>
      <c r="U845"/>
      <c r="V845"/>
      <c r="W845"/>
      <c r="X845"/>
      <c r="Y845"/>
      <c r="Z845"/>
    </row>
    <row r="846" spans="1:26" hidden="1" x14ac:dyDescent="0.25">
      <c r="A846" t="s">
        <v>1301</v>
      </c>
      <c r="B846" t="s">
        <v>1302</v>
      </c>
      <c r="C846" s="1" t="s">
        <v>3746</v>
      </c>
      <c r="D846" s="2">
        <v>-8.1247539999999997E-3</v>
      </c>
      <c r="E846">
        <v>10530</v>
      </c>
      <c r="F846">
        <v>2018</v>
      </c>
      <c r="G846">
        <v>3</v>
      </c>
      <c r="H846"/>
      <c r="I846"/>
      <c r="J846"/>
      <c r="K846"/>
      <c r="L846"/>
      <c r="M846"/>
      <c r="N846"/>
      <c r="O846"/>
      <c r="P846"/>
      <c r="Q846"/>
      <c r="R846"/>
      <c r="S846" s="10">
        <f t="shared" si="44"/>
        <v>0</v>
      </c>
      <c r="T846"/>
      <c r="U846"/>
      <c r="V846"/>
      <c r="W846"/>
      <c r="X846"/>
      <c r="Y846"/>
      <c r="Z846"/>
    </row>
    <row r="847" spans="1:26" hidden="1" x14ac:dyDescent="0.25">
      <c r="A847" t="s">
        <v>6617</v>
      </c>
      <c r="B847" t="s">
        <v>6618</v>
      </c>
      <c r="C847" s="1" t="s">
        <v>6619</v>
      </c>
      <c r="D847" s="2">
        <v>-8.0046030000000008E-3</v>
      </c>
      <c r="E847">
        <v>16020</v>
      </c>
      <c r="F847">
        <v>2018</v>
      </c>
      <c r="G847">
        <v>3</v>
      </c>
      <c r="H847"/>
      <c r="I847"/>
      <c r="J847"/>
      <c r="K847"/>
      <c r="L847"/>
      <c r="M847"/>
      <c r="N847"/>
      <c r="O847"/>
      <c r="P847"/>
      <c r="Q847"/>
      <c r="R847"/>
      <c r="S847" s="10">
        <f t="shared" si="44"/>
        <v>0</v>
      </c>
      <c r="T847"/>
      <c r="U847"/>
      <c r="V847"/>
      <c r="W847"/>
      <c r="X847"/>
      <c r="Y847"/>
      <c r="Z847"/>
    </row>
    <row r="848" spans="1:26" hidden="1" x14ac:dyDescent="0.25">
      <c r="A848" t="s">
        <v>7916</v>
      </c>
      <c r="B848" t="s">
        <v>7917</v>
      </c>
      <c r="C848" s="1" t="s">
        <v>7918</v>
      </c>
      <c r="D848" s="2">
        <v>-8.0011130000000007E-3</v>
      </c>
      <c r="E848">
        <v>92687</v>
      </c>
      <c r="F848">
        <v>2018</v>
      </c>
      <c r="G848">
        <v>3</v>
      </c>
      <c r="H848"/>
      <c r="I848"/>
      <c r="J848"/>
      <c r="K848"/>
      <c r="L848"/>
      <c r="M848"/>
      <c r="N848"/>
      <c r="O848"/>
      <c r="P848"/>
      <c r="Q848"/>
      <c r="R848"/>
      <c r="S848" s="10">
        <f t="shared" si="44"/>
        <v>0</v>
      </c>
      <c r="T848"/>
      <c r="U848"/>
      <c r="V848"/>
      <c r="W848"/>
      <c r="X848"/>
      <c r="Y848"/>
      <c r="Z848"/>
    </row>
    <row r="849" spans="1:26" hidden="1" x14ac:dyDescent="0.25">
      <c r="A849" t="s">
        <v>1726</v>
      </c>
      <c r="B849" t="s">
        <v>1727</v>
      </c>
      <c r="C849" s="1" t="s">
        <v>3796</v>
      </c>
      <c r="D849" s="2">
        <v>-7.9536039999999995E-3</v>
      </c>
      <c r="E849">
        <v>85913</v>
      </c>
      <c r="F849">
        <v>2018</v>
      </c>
      <c r="G849">
        <v>3</v>
      </c>
      <c r="H849"/>
      <c r="I849"/>
      <c r="J849"/>
      <c r="K849"/>
      <c r="L849"/>
      <c r="M849"/>
      <c r="N849"/>
      <c r="O849"/>
      <c r="P849"/>
      <c r="Q849"/>
      <c r="R849"/>
      <c r="S849" s="10">
        <f t="shared" si="44"/>
        <v>0</v>
      </c>
      <c r="T849"/>
      <c r="U849"/>
      <c r="V849"/>
      <c r="W849"/>
      <c r="X849"/>
      <c r="Y849"/>
      <c r="Z849"/>
    </row>
    <row r="850" spans="1:26" hidden="1" x14ac:dyDescent="0.25">
      <c r="A850" t="s">
        <v>2962</v>
      </c>
      <c r="B850" t="s">
        <v>6294</v>
      </c>
      <c r="C850" s="1" t="s">
        <v>2963</v>
      </c>
      <c r="D850" s="2">
        <v>-7.8586360000000004E-3</v>
      </c>
      <c r="E850">
        <v>82307</v>
      </c>
      <c r="F850">
        <v>2018</v>
      </c>
      <c r="G850">
        <v>3</v>
      </c>
      <c r="H850"/>
      <c r="I850"/>
      <c r="J850"/>
      <c r="K850"/>
      <c r="L850"/>
      <c r="M850"/>
      <c r="N850"/>
      <c r="O850"/>
      <c r="P850"/>
      <c r="Q850"/>
      <c r="R850"/>
      <c r="S850" s="10">
        <f t="shared" si="44"/>
        <v>0</v>
      </c>
      <c r="T850"/>
      <c r="U850"/>
      <c r="V850"/>
      <c r="W850"/>
      <c r="X850"/>
      <c r="Y850"/>
      <c r="Z850"/>
    </row>
    <row r="851" spans="1:26" hidden="1" x14ac:dyDescent="0.25">
      <c r="A851" t="s">
        <v>6222</v>
      </c>
      <c r="B851" t="s">
        <v>6223</v>
      </c>
      <c r="C851" s="1" t="s">
        <v>6224</v>
      </c>
      <c r="D851" s="2">
        <v>-7.6888449999999997E-3</v>
      </c>
      <c r="E851">
        <v>15363</v>
      </c>
      <c r="F851">
        <v>2018</v>
      </c>
      <c r="G851">
        <v>3</v>
      </c>
      <c r="H851"/>
      <c r="I851"/>
      <c r="J851"/>
      <c r="K851"/>
      <c r="L851"/>
      <c r="M851"/>
      <c r="N851"/>
      <c r="O851"/>
      <c r="P851"/>
      <c r="Q851"/>
      <c r="R851"/>
      <c r="S851" s="10">
        <f t="shared" si="44"/>
        <v>0</v>
      </c>
      <c r="T851"/>
      <c r="U851"/>
      <c r="V851"/>
      <c r="W851"/>
      <c r="X851"/>
      <c r="Y851"/>
      <c r="Z851"/>
    </row>
    <row r="852" spans="1:26" hidden="1" x14ac:dyDescent="0.25">
      <c r="A852" t="s">
        <v>515</v>
      </c>
      <c r="B852" t="s">
        <v>516</v>
      </c>
      <c r="C852" s="1" t="s">
        <v>517</v>
      </c>
      <c r="D852" s="2">
        <v>-7.6480070000000001E-3</v>
      </c>
      <c r="E852">
        <v>83883</v>
      </c>
      <c r="F852">
        <v>2018</v>
      </c>
      <c r="G852">
        <v>3</v>
      </c>
      <c r="H852"/>
      <c r="I852"/>
      <c r="J852"/>
      <c r="K852"/>
      <c r="L852"/>
      <c r="M852"/>
      <c r="N852"/>
      <c r="O852"/>
      <c r="P852"/>
      <c r="Q852"/>
      <c r="R852"/>
      <c r="S852" s="10">
        <f t="shared" si="44"/>
        <v>0</v>
      </c>
      <c r="T852"/>
      <c r="U852"/>
      <c r="V852"/>
      <c r="W852"/>
      <c r="X852"/>
      <c r="Y852"/>
      <c r="Z852"/>
    </row>
    <row r="853" spans="1:26" hidden="1" x14ac:dyDescent="0.25">
      <c r="A853" t="s">
        <v>4004</v>
      </c>
      <c r="B853" t="s">
        <v>4005</v>
      </c>
      <c r="C853" s="1" t="s">
        <v>4006</v>
      </c>
      <c r="D853" s="2">
        <v>-7.5868929999999999E-3</v>
      </c>
      <c r="E853">
        <v>14044</v>
      </c>
      <c r="F853">
        <v>2018</v>
      </c>
      <c r="G853">
        <v>3</v>
      </c>
      <c r="H853"/>
      <c r="I853"/>
      <c r="J853"/>
      <c r="K853"/>
      <c r="L853"/>
      <c r="M853"/>
      <c r="N853"/>
      <c r="O853"/>
      <c r="P853"/>
      <c r="Q853"/>
      <c r="R853"/>
      <c r="S853" s="10">
        <f t="shared" si="44"/>
        <v>0</v>
      </c>
      <c r="T853"/>
      <c r="U853"/>
      <c r="V853"/>
      <c r="W853"/>
      <c r="X853"/>
      <c r="Y853"/>
      <c r="Z853"/>
    </row>
    <row r="854" spans="1:26" hidden="1" x14ac:dyDescent="0.25">
      <c r="A854" t="s">
        <v>7919</v>
      </c>
      <c r="B854" t="s">
        <v>7920</v>
      </c>
      <c r="C854" s="1" t="s">
        <v>7921</v>
      </c>
      <c r="D854" s="2">
        <v>-7.489094E-3</v>
      </c>
      <c r="E854">
        <v>17222</v>
      </c>
      <c r="F854">
        <v>2018</v>
      </c>
      <c r="G854">
        <v>3</v>
      </c>
      <c r="H854"/>
      <c r="I854"/>
      <c r="J854"/>
      <c r="K854"/>
      <c r="L854"/>
      <c r="M854"/>
      <c r="N854"/>
      <c r="O854"/>
      <c r="P854"/>
      <c r="Q854"/>
      <c r="R854"/>
      <c r="S854" s="10">
        <f t="shared" si="44"/>
        <v>0</v>
      </c>
      <c r="T854"/>
      <c r="U854"/>
      <c r="V854"/>
      <c r="W854"/>
      <c r="X854"/>
      <c r="Y854"/>
      <c r="Z854"/>
    </row>
    <row r="855" spans="1:26" hidden="1" x14ac:dyDescent="0.25">
      <c r="A855" t="s">
        <v>5578</v>
      </c>
      <c r="B855" t="s">
        <v>5579</v>
      </c>
      <c r="C855" s="1" t="s">
        <v>5580</v>
      </c>
      <c r="D855" s="2">
        <v>-6.9770939999999997E-3</v>
      </c>
      <c r="E855">
        <v>91488</v>
      </c>
      <c r="F855">
        <v>2018</v>
      </c>
      <c r="G855">
        <v>3</v>
      </c>
      <c r="H855"/>
      <c r="I855"/>
      <c r="J855"/>
      <c r="K855"/>
      <c r="L855"/>
      <c r="M855"/>
      <c r="N855"/>
      <c r="O855"/>
      <c r="P855"/>
      <c r="Q855"/>
      <c r="R855"/>
      <c r="S855" s="10">
        <f t="shared" si="44"/>
        <v>0</v>
      </c>
      <c r="T855"/>
      <c r="U855"/>
      <c r="V855"/>
      <c r="W855"/>
      <c r="X855"/>
      <c r="Y855"/>
      <c r="Z855"/>
    </row>
    <row r="856" spans="1:26" hidden="1" x14ac:dyDescent="0.25">
      <c r="A856" t="s">
        <v>2721</v>
      </c>
      <c r="B856" t="s">
        <v>2722</v>
      </c>
      <c r="C856" s="1" t="s">
        <v>3936</v>
      </c>
      <c r="D856" s="2">
        <v>-6.7306309999999999E-3</v>
      </c>
      <c r="E856">
        <v>77501</v>
      </c>
      <c r="F856">
        <v>2018</v>
      </c>
      <c r="G856">
        <v>3</v>
      </c>
      <c r="H856"/>
      <c r="I856"/>
      <c r="J856"/>
      <c r="K856"/>
      <c r="L856"/>
      <c r="M856"/>
      <c r="N856"/>
      <c r="O856"/>
      <c r="P856"/>
      <c r="Q856"/>
      <c r="R856"/>
      <c r="S856" s="10">
        <f t="shared" si="44"/>
        <v>0</v>
      </c>
      <c r="T856"/>
      <c r="U856"/>
      <c r="V856"/>
      <c r="W856"/>
      <c r="X856"/>
      <c r="Y856"/>
      <c r="Z856"/>
    </row>
    <row r="857" spans="1:26" hidden="1" x14ac:dyDescent="0.25">
      <c r="A857" t="s">
        <v>1162</v>
      </c>
      <c r="B857" t="s">
        <v>1163</v>
      </c>
      <c r="C857" s="1" t="s">
        <v>1164</v>
      </c>
      <c r="D857" s="2">
        <v>-6.6096280000000002E-3</v>
      </c>
      <c r="E857">
        <v>88597</v>
      </c>
      <c r="F857">
        <v>2018</v>
      </c>
      <c r="G857">
        <v>3</v>
      </c>
      <c r="H857"/>
      <c r="I857"/>
      <c r="J857"/>
      <c r="K857"/>
      <c r="L857"/>
      <c r="M857"/>
      <c r="N857"/>
      <c r="O857"/>
      <c r="P857"/>
      <c r="Q857"/>
      <c r="R857"/>
      <c r="S857" s="10">
        <f t="shared" si="44"/>
        <v>0</v>
      </c>
      <c r="T857"/>
      <c r="U857"/>
      <c r="V857"/>
      <c r="W857"/>
      <c r="X857"/>
      <c r="Y857"/>
      <c r="Z857"/>
    </row>
    <row r="858" spans="1:26" hidden="1" x14ac:dyDescent="0.25">
      <c r="A858" t="s">
        <v>2029</v>
      </c>
      <c r="B858" t="s">
        <v>2030</v>
      </c>
      <c r="C858" s="1" t="s">
        <v>2031</v>
      </c>
      <c r="D858" s="2">
        <v>-6.291802E-3</v>
      </c>
      <c r="E858">
        <v>91426</v>
      </c>
      <c r="F858">
        <v>2018</v>
      </c>
      <c r="G858">
        <v>3</v>
      </c>
      <c r="H858"/>
      <c r="I858"/>
      <c r="J858"/>
      <c r="K858"/>
      <c r="L858"/>
      <c r="M858"/>
      <c r="N858"/>
      <c r="O858"/>
      <c r="P858"/>
      <c r="Q858"/>
      <c r="R858"/>
      <c r="S858" s="10">
        <f t="shared" si="44"/>
        <v>0</v>
      </c>
      <c r="T858"/>
      <c r="U858"/>
      <c r="V858"/>
      <c r="W858"/>
      <c r="X858"/>
      <c r="Y858"/>
      <c r="Z858"/>
    </row>
    <row r="859" spans="1:26" hidden="1" x14ac:dyDescent="0.25">
      <c r="A859" t="s">
        <v>1328</v>
      </c>
      <c r="B859" t="s">
        <v>1329</v>
      </c>
      <c r="C859" s="1" t="s">
        <v>3750</v>
      </c>
      <c r="D859" s="2">
        <v>-6.2693549999999999E-3</v>
      </c>
      <c r="E859">
        <v>12209</v>
      </c>
      <c r="F859">
        <v>2018</v>
      </c>
      <c r="G859">
        <v>3</v>
      </c>
      <c r="H859"/>
      <c r="I859"/>
      <c r="J859"/>
      <c r="K859"/>
      <c r="L859"/>
      <c r="M859"/>
      <c r="N859"/>
      <c r="O859"/>
      <c r="P859"/>
      <c r="Q859"/>
      <c r="R859"/>
      <c r="S859" s="10">
        <f t="shared" si="44"/>
        <v>0</v>
      </c>
      <c r="T859"/>
      <c r="U859"/>
      <c r="V859"/>
      <c r="W859"/>
      <c r="X859"/>
      <c r="Y859"/>
      <c r="Z859"/>
    </row>
    <row r="860" spans="1:26" hidden="1" x14ac:dyDescent="0.25">
      <c r="A860" t="s">
        <v>7485</v>
      </c>
      <c r="B860" t="s">
        <v>7486</v>
      </c>
      <c r="C860" s="1" t="s">
        <v>7487</v>
      </c>
      <c r="D860" s="2">
        <v>-6.100205E-3</v>
      </c>
      <c r="E860">
        <v>16429</v>
      </c>
      <c r="F860">
        <v>2018</v>
      </c>
      <c r="G860">
        <v>3</v>
      </c>
      <c r="H860"/>
      <c r="I860"/>
      <c r="J860"/>
      <c r="K860"/>
      <c r="L860"/>
      <c r="M860"/>
      <c r="N860"/>
      <c r="O860"/>
      <c r="P860"/>
      <c r="Q860"/>
      <c r="R860"/>
      <c r="S860" s="10">
        <f t="shared" si="44"/>
        <v>0</v>
      </c>
      <c r="T860"/>
      <c r="U860"/>
      <c r="V860"/>
      <c r="W860"/>
      <c r="X860"/>
      <c r="Y860"/>
      <c r="Z860"/>
    </row>
    <row r="861" spans="1:26" hidden="1" x14ac:dyDescent="0.25">
      <c r="A861" t="s">
        <v>7303</v>
      </c>
      <c r="B861" t="s">
        <v>7304</v>
      </c>
      <c r="C861" s="1" t="s">
        <v>7305</v>
      </c>
      <c r="D861" s="2">
        <v>-5.9053949999999999E-3</v>
      </c>
      <c r="E861">
        <v>16145</v>
      </c>
      <c r="F861">
        <v>2018</v>
      </c>
      <c r="G861">
        <v>3</v>
      </c>
      <c r="H861"/>
      <c r="I861"/>
      <c r="J861"/>
      <c r="K861"/>
      <c r="L861"/>
      <c r="M861"/>
      <c r="N861"/>
      <c r="O861"/>
      <c r="P861"/>
      <c r="Q861"/>
      <c r="R861"/>
      <c r="S861" s="10">
        <f t="shared" si="44"/>
        <v>0</v>
      </c>
      <c r="T861"/>
      <c r="U861"/>
      <c r="V861"/>
      <c r="W861"/>
      <c r="X861"/>
      <c r="Y861"/>
      <c r="Z861"/>
    </row>
    <row r="862" spans="1:26" hidden="1" x14ac:dyDescent="0.25">
      <c r="A862" t="s">
        <v>4982</v>
      </c>
      <c r="B862" t="s">
        <v>4983</v>
      </c>
      <c r="C862" s="1" t="s">
        <v>4984</v>
      </c>
      <c r="D862" s="2">
        <v>-5.7981889999999996E-3</v>
      </c>
      <c r="E862">
        <v>14642</v>
      </c>
      <c r="F862">
        <v>2018</v>
      </c>
      <c r="G862">
        <v>3</v>
      </c>
      <c r="H862"/>
      <c r="I862"/>
      <c r="J862"/>
      <c r="K862"/>
      <c r="L862"/>
      <c r="M862"/>
      <c r="N862"/>
      <c r="O862"/>
      <c r="P862"/>
      <c r="Q862"/>
      <c r="R862"/>
      <c r="S862" s="10">
        <f t="shared" si="44"/>
        <v>0</v>
      </c>
      <c r="T862"/>
      <c r="U862"/>
      <c r="V862"/>
      <c r="W862"/>
      <c r="X862"/>
      <c r="Y862"/>
      <c r="Z862"/>
    </row>
    <row r="863" spans="1:26" hidden="1" x14ac:dyDescent="0.25">
      <c r="A863" t="s">
        <v>5492</v>
      </c>
      <c r="B863" t="s">
        <v>5493</v>
      </c>
      <c r="C863" s="1" t="s">
        <v>7922</v>
      </c>
      <c r="D863" s="2">
        <v>-5.7911389999999998E-3</v>
      </c>
      <c r="E863">
        <v>13328</v>
      </c>
      <c r="F863">
        <v>2018</v>
      </c>
      <c r="G863">
        <v>3</v>
      </c>
      <c r="H863"/>
      <c r="I863"/>
      <c r="J863"/>
      <c r="K863"/>
      <c r="L863"/>
      <c r="M863"/>
      <c r="N863"/>
      <c r="O863"/>
      <c r="P863"/>
      <c r="Q863"/>
      <c r="R863"/>
      <c r="S863" s="10">
        <f t="shared" si="44"/>
        <v>0</v>
      </c>
      <c r="T863"/>
      <c r="U863"/>
      <c r="V863"/>
      <c r="W863"/>
      <c r="X863"/>
      <c r="Y863"/>
      <c r="Z863"/>
    </row>
    <row r="864" spans="1:26" hidden="1" x14ac:dyDescent="0.25">
      <c r="A864" t="s">
        <v>4849</v>
      </c>
      <c r="B864" t="s">
        <v>4850</v>
      </c>
      <c r="C864" s="1" t="s">
        <v>4851</v>
      </c>
      <c r="D864" s="2">
        <v>-5.7355039999999998E-3</v>
      </c>
      <c r="E864">
        <v>14544</v>
      </c>
      <c r="F864">
        <v>2018</v>
      </c>
      <c r="G864">
        <v>3</v>
      </c>
      <c r="H864"/>
      <c r="I864"/>
      <c r="J864"/>
      <c r="K864"/>
      <c r="L864"/>
      <c r="M864"/>
      <c r="N864"/>
      <c r="O864"/>
      <c r="P864"/>
      <c r="Q864"/>
      <c r="R864"/>
      <c r="S864" s="10">
        <f t="shared" si="44"/>
        <v>0</v>
      </c>
      <c r="T864"/>
      <c r="U864"/>
      <c r="V864"/>
      <c r="W864"/>
      <c r="X864"/>
      <c r="Y864"/>
      <c r="Z864"/>
    </row>
    <row r="865" spans="1:26" hidden="1" x14ac:dyDescent="0.25">
      <c r="A865" t="s">
        <v>7923</v>
      </c>
      <c r="B865" t="s">
        <v>7924</v>
      </c>
      <c r="C865" s="1" t="s">
        <v>7925</v>
      </c>
      <c r="D865" s="2">
        <v>-5.594089E-3</v>
      </c>
      <c r="E865">
        <v>16568</v>
      </c>
      <c r="F865">
        <v>2018</v>
      </c>
      <c r="G865">
        <v>3</v>
      </c>
      <c r="H865"/>
      <c r="I865"/>
      <c r="J865"/>
      <c r="K865"/>
      <c r="L865"/>
      <c r="M865"/>
      <c r="N865"/>
      <c r="O865"/>
      <c r="P865"/>
      <c r="Q865"/>
      <c r="R865"/>
      <c r="S865" s="10">
        <f t="shared" si="44"/>
        <v>0</v>
      </c>
      <c r="T865"/>
      <c r="U865"/>
      <c r="V865"/>
      <c r="W865"/>
      <c r="X865"/>
      <c r="Y865"/>
      <c r="Z865"/>
    </row>
    <row r="866" spans="1:26" hidden="1" x14ac:dyDescent="0.25">
      <c r="A866" t="s">
        <v>2690</v>
      </c>
      <c r="B866" t="s">
        <v>2691</v>
      </c>
      <c r="C866" s="1" t="s">
        <v>2692</v>
      </c>
      <c r="D866" s="2">
        <v>-5.4418319999999997E-3</v>
      </c>
      <c r="E866">
        <v>93267</v>
      </c>
      <c r="F866">
        <v>2018</v>
      </c>
      <c r="G866">
        <v>3</v>
      </c>
      <c r="H866"/>
      <c r="I866"/>
      <c r="J866"/>
      <c r="K866"/>
      <c r="L866"/>
      <c r="M866"/>
      <c r="N866"/>
      <c r="O866"/>
      <c r="P866"/>
      <c r="Q866"/>
      <c r="R866"/>
      <c r="S866" s="10">
        <f t="shared" si="44"/>
        <v>0</v>
      </c>
      <c r="T866"/>
      <c r="U866"/>
      <c r="V866"/>
      <c r="W866"/>
      <c r="X866"/>
      <c r="Y866"/>
      <c r="Z866"/>
    </row>
    <row r="867" spans="1:26" hidden="1" x14ac:dyDescent="0.25">
      <c r="A867" t="s">
        <v>7222</v>
      </c>
      <c r="B867" t="s">
        <v>7223</v>
      </c>
      <c r="C867" s="1" t="s">
        <v>7224</v>
      </c>
      <c r="D867" s="2">
        <v>-5.4173800000000003E-3</v>
      </c>
      <c r="E867">
        <v>76639</v>
      </c>
      <c r="F867">
        <v>2018</v>
      </c>
      <c r="G867">
        <v>3</v>
      </c>
      <c r="H867"/>
      <c r="I867"/>
      <c r="J867"/>
      <c r="K867"/>
      <c r="L867"/>
      <c r="M867"/>
      <c r="N867"/>
      <c r="O867"/>
      <c r="P867"/>
      <c r="Q867"/>
      <c r="R867"/>
      <c r="S867" s="10">
        <f t="shared" si="44"/>
        <v>0</v>
      </c>
      <c r="T867"/>
      <c r="U867"/>
      <c r="V867"/>
      <c r="W867"/>
      <c r="X867"/>
      <c r="Y867"/>
      <c r="Z867"/>
    </row>
    <row r="868" spans="1:26" hidden="1" x14ac:dyDescent="0.25">
      <c r="A868" t="s">
        <v>1446</v>
      </c>
      <c r="B868" t="s">
        <v>1447</v>
      </c>
      <c r="C868" s="1" t="s">
        <v>1448</v>
      </c>
      <c r="D868" s="2">
        <v>-5.2647579999999996E-3</v>
      </c>
      <c r="E868">
        <v>76127</v>
      </c>
      <c r="F868">
        <v>2018</v>
      </c>
      <c r="G868">
        <v>3</v>
      </c>
      <c r="H868"/>
      <c r="I868"/>
      <c r="J868"/>
      <c r="K868"/>
      <c r="L868"/>
      <c r="M868"/>
      <c r="N868"/>
      <c r="O868"/>
      <c r="P868"/>
      <c r="Q868"/>
      <c r="R868"/>
      <c r="S868" s="10">
        <f t="shared" si="44"/>
        <v>0</v>
      </c>
      <c r="T868"/>
      <c r="U868"/>
      <c r="V868"/>
      <c r="W868"/>
      <c r="X868"/>
      <c r="Y868"/>
      <c r="Z868"/>
    </row>
    <row r="869" spans="1:26" hidden="1" x14ac:dyDescent="0.25">
      <c r="A869" t="s">
        <v>4580</v>
      </c>
      <c r="B869" t="s">
        <v>4581</v>
      </c>
      <c r="C869" s="1" t="s">
        <v>4582</v>
      </c>
      <c r="D869" s="2">
        <v>-5.2606909999999996E-3</v>
      </c>
      <c r="E869">
        <v>34936</v>
      </c>
      <c r="F869">
        <v>2018</v>
      </c>
      <c r="G869">
        <v>3</v>
      </c>
      <c r="H869"/>
      <c r="I869"/>
      <c r="J869"/>
      <c r="K869"/>
      <c r="L869"/>
      <c r="M869"/>
      <c r="N869"/>
      <c r="O869"/>
      <c r="P869"/>
      <c r="Q869"/>
      <c r="R869"/>
      <c r="S869" s="10">
        <f t="shared" si="44"/>
        <v>0</v>
      </c>
      <c r="T869"/>
      <c r="U869"/>
      <c r="V869"/>
      <c r="W869"/>
      <c r="X869"/>
      <c r="Y869"/>
      <c r="Z869"/>
    </row>
    <row r="870" spans="1:26" hidden="1" x14ac:dyDescent="0.25">
      <c r="A870" t="s">
        <v>1812</v>
      </c>
      <c r="B870" t="s">
        <v>4634</v>
      </c>
      <c r="C870" s="1" t="s">
        <v>1813</v>
      </c>
      <c r="D870" s="2">
        <v>-5.1590439999999998E-3</v>
      </c>
      <c r="E870">
        <v>86899</v>
      </c>
      <c r="F870">
        <v>2018</v>
      </c>
      <c r="G870">
        <v>3</v>
      </c>
      <c r="H870"/>
      <c r="I870"/>
      <c r="J870"/>
      <c r="K870"/>
      <c r="L870"/>
      <c r="M870"/>
      <c r="N870"/>
      <c r="O870"/>
      <c r="P870"/>
      <c r="Q870"/>
      <c r="R870"/>
      <c r="S870" s="10">
        <f t="shared" si="44"/>
        <v>0</v>
      </c>
      <c r="T870"/>
      <c r="U870"/>
      <c r="V870"/>
      <c r="W870"/>
      <c r="X870"/>
      <c r="Y870"/>
      <c r="Z870"/>
    </row>
    <row r="871" spans="1:26" hidden="1" x14ac:dyDescent="0.25">
      <c r="A871" t="s">
        <v>6141</v>
      </c>
      <c r="B871" t="s">
        <v>6142</v>
      </c>
      <c r="C871" s="1" t="s">
        <v>6143</v>
      </c>
      <c r="D871" s="2">
        <v>-5.0956960000000003E-3</v>
      </c>
      <c r="E871">
        <v>16434</v>
      </c>
      <c r="F871">
        <v>2018</v>
      </c>
      <c r="G871">
        <v>3</v>
      </c>
      <c r="H871"/>
      <c r="I871"/>
      <c r="J871"/>
      <c r="K871"/>
      <c r="L871"/>
      <c r="M871"/>
      <c r="N871"/>
      <c r="O871"/>
      <c r="P871"/>
      <c r="Q871"/>
      <c r="R871"/>
      <c r="S871" s="10">
        <f t="shared" si="44"/>
        <v>0</v>
      </c>
      <c r="T871"/>
      <c r="U871"/>
      <c r="V871"/>
      <c r="W871"/>
      <c r="X871"/>
      <c r="Y871"/>
      <c r="Z871"/>
    </row>
    <row r="872" spans="1:26" hidden="1" x14ac:dyDescent="0.25">
      <c r="A872" t="s">
        <v>320</v>
      </c>
      <c r="B872" t="s">
        <v>321</v>
      </c>
      <c r="C872" s="1" t="s">
        <v>3138</v>
      </c>
      <c r="D872" s="2">
        <v>-4.8332879999999998E-3</v>
      </c>
      <c r="E872">
        <v>17961</v>
      </c>
      <c r="F872">
        <v>2018</v>
      </c>
      <c r="G872">
        <v>3</v>
      </c>
      <c r="H872"/>
      <c r="I872"/>
      <c r="J872"/>
      <c r="K872"/>
      <c r="L872"/>
      <c r="M872"/>
      <c r="N872"/>
      <c r="O872"/>
      <c r="P872"/>
      <c r="Q872"/>
      <c r="R872"/>
      <c r="S872" s="10">
        <f t="shared" si="44"/>
        <v>0</v>
      </c>
      <c r="T872"/>
      <c r="U872"/>
      <c r="V872"/>
      <c r="W872"/>
      <c r="X872"/>
      <c r="Y872"/>
      <c r="Z872"/>
    </row>
    <row r="873" spans="1:26" hidden="1" x14ac:dyDescent="0.25">
      <c r="A873" t="s">
        <v>5698</v>
      </c>
      <c r="B873" t="s">
        <v>5699</v>
      </c>
      <c r="C873" s="1" t="s">
        <v>5700</v>
      </c>
      <c r="D873" s="2">
        <v>-4.6523650000000003E-3</v>
      </c>
      <c r="E873">
        <v>79244</v>
      </c>
      <c r="F873">
        <v>2018</v>
      </c>
      <c r="G873">
        <v>3</v>
      </c>
      <c r="H873"/>
      <c r="I873"/>
      <c r="J873"/>
      <c r="K873"/>
      <c r="L873"/>
      <c r="M873"/>
      <c r="N873"/>
      <c r="O873"/>
      <c r="P873"/>
      <c r="Q873"/>
      <c r="R873"/>
      <c r="S873" s="10">
        <f t="shared" si="44"/>
        <v>0</v>
      </c>
      <c r="T873"/>
      <c r="U873"/>
      <c r="V873"/>
      <c r="W873"/>
      <c r="X873"/>
      <c r="Y873"/>
      <c r="Z873"/>
    </row>
    <row r="874" spans="1:26" hidden="1" x14ac:dyDescent="0.25">
      <c r="A874" t="s">
        <v>4113</v>
      </c>
      <c r="B874" t="s">
        <v>4114</v>
      </c>
      <c r="C874" s="1" t="s">
        <v>4115</v>
      </c>
      <c r="D874" s="2">
        <v>-4.651751E-3</v>
      </c>
      <c r="E874">
        <v>14046</v>
      </c>
      <c r="F874">
        <v>2018</v>
      </c>
      <c r="G874">
        <v>3</v>
      </c>
      <c r="H874"/>
      <c r="I874"/>
      <c r="J874"/>
      <c r="K874"/>
      <c r="L874"/>
      <c r="M874"/>
      <c r="N874"/>
      <c r="O874"/>
      <c r="P874"/>
      <c r="Q874"/>
      <c r="R874"/>
      <c r="S874" s="10">
        <f t="shared" si="44"/>
        <v>0</v>
      </c>
      <c r="T874"/>
      <c r="U874"/>
      <c r="V874"/>
      <c r="W874"/>
      <c r="X874"/>
      <c r="Y874"/>
      <c r="Z874"/>
    </row>
    <row r="875" spans="1:26" hidden="1" x14ac:dyDescent="0.25">
      <c r="A875" t="s">
        <v>2015</v>
      </c>
      <c r="B875" t="s">
        <v>2016</v>
      </c>
      <c r="C875" s="1" t="s">
        <v>3830</v>
      </c>
      <c r="D875" s="2">
        <v>-4.6500450000000002E-3</v>
      </c>
      <c r="E875">
        <v>78875</v>
      </c>
      <c r="F875">
        <v>2018</v>
      </c>
      <c r="G875">
        <v>3</v>
      </c>
      <c r="H875"/>
      <c r="I875"/>
      <c r="J875"/>
      <c r="K875"/>
      <c r="L875"/>
      <c r="M875"/>
      <c r="N875"/>
      <c r="O875"/>
      <c r="P875"/>
      <c r="Q875"/>
      <c r="R875"/>
      <c r="S875" s="10">
        <f t="shared" si="44"/>
        <v>0</v>
      </c>
      <c r="T875"/>
      <c r="U875"/>
      <c r="V875"/>
      <c r="W875"/>
      <c r="X875"/>
      <c r="Y875"/>
      <c r="Z875"/>
    </row>
    <row r="876" spans="1:26" hidden="1" x14ac:dyDescent="0.25">
      <c r="A876" t="s">
        <v>1847</v>
      </c>
      <c r="B876" t="s">
        <v>1848</v>
      </c>
      <c r="C876" s="1" t="s">
        <v>3411</v>
      </c>
      <c r="D876" s="2">
        <v>-4.628119E-3</v>
      </c>
      <c r="E876">
        <v>19393</v>
      </c>
      <c r="F876">
        <v>2018</v>
      </c>
      <c r="G876">
        <v>3</v>
      </c>
      <c r="H876"/>
      <c r="I876"/>
      <c r="J876"/>
      <c r="K876"/>
      <c r="L876"/>
      <c r="M876"/>
      <c r="N876"/>
      <c r="O876"/>
      <c r="P876"/>
      <c r="Q876"/>
      <c r="R876"/>
      <c r="S876" s="10">
        <f t="shared" si="44"/>
        <v>0</v>
      </c>
      <c r="T876"/>
      <c r="U876"/>
      <c r="V876"/>
      <c r="W876"/>
      <c r="X876"/>
      <c r="Y876"/>
      <c r="Z876"/>
    </row>
    <row r="877" spans="1:26" hidden="1" x14ac:dyDescent="0.25">
      <c r="A877" t="s">
        <v>2775</v>
      </c>
      <c r="B877" t="s">
        <v>2776</v>
      </c>
      <c r="C877" s="1" t="s">
        <v>3945</v>
      </c>
      <c r="D877" s="2">
        <v>-4.4798779999999996E-3</v>
      </c>
      <c r="E877">
        <v>91418</v>
      </c>
      <c r="F877">
        <v>2018</v>
      </c>
      <c r="G877">
        <v>3</v>
      </c>
      <c r="H877"/>
      <c r="I877"/>
      <c r="J877"/>
      <c r="K877"/>
      <c r="L877"/>
      <c r="M877"/>
      <c r="N877"/>
      <c r="O877"/>
      <c r="P877"/>
      <c r="Q877"/>
      <c r="R877"/>
      <c r="S877" s="10">
        <f t="shared" si="44"/>
        <v>0</v>
      </c>
      <c r="T877"/>
      <c r="U877"/>
      <c r="V877"/>
      <c r="W877"/>
      <c r="X877"/>
      <c r="Y877"/>
      <c r="Z877"/>
    </row>
    <row r="878" spans="1:26" hidden="1" x14ac:dyDescent="0.25">
      <c r="A878" t="s">
        <v>2066</v>
      </c>
      <c r="B878" t="s">
        <v>2067</v>
      </c>
      <c r="C878" s="1" t="s">
        <v>3449</v>
      </c>
      <c r="D878" s="2">
        <v>-4.4514100000000003E-3</v>
      </c>
      <c r="E878">
        <v>27430</v>
      </c>
      <c r="F878">
        <v>2018</v>
      </c>
      <c r="G878">
        <v>3</v>
      </c>
      <c r="H878"/>
      <c r="I878"/>
      <c r="J878"/>
      <c r="K878"/>
      <c r="L878"/>
      <c r="M878"/>
      <c r="N878"/>
      <c r="O878"/>
      <c r="P878"/>
      <c r="Q878"/>
      <c r="R878"/>
      <c r="S878" s="10">
        <f t="shared" si="44"/>
        <v>0</v>
      </c>
      <c r="T878"/>
      <c r="U878"/>
      <c r="V878"/>
      <c r="W878"/>
      <c r="X878"/>
      <c r="Y878"/>
      <c r="Z878"/>
    </row>
    <row r="879" spans="1:26" hidden="1" x14ac:dyDescent="0.25">
      <c r="A879" t="s">
        <v>666</v>
      </c>
      <c r="B879" t="s">
        <v>667</v>
      </c>
      <c r="C879" s="1" t="s">
        <v>3654</v>
      </c>
      <c r="D879" s="2">
        <v>-4.2522269999999999E-3</v>
      </c>
      <c r="E879">
        <v>43772</v>
      </c>
      <c r="F879">
        <v>2018</v>
      </c>
      <c r="G879">
        <v>3</v>
      </c>
      <c r="H879"/>
      <c r="I879"/>
      <c r="J879"/>
      <c r="K879"/>
      <c r="L879"/>
      <c r="M879"/>
      <c r="N879"/>
      <c r="O879"/>
      <c r="P879"/>
      <c r="Q879"/>
      <c r="R879"/>
      <c r="S879" s="10">
        <f t="shared" si="44"/>
        <v>0</v>
      </c>
      <c r="T879"/>
      <c r="U879"/>
      <c r="V879"/>
      <c r="W879"/>
      <c r="X879"/>
      <c r="Y879"/>
      <c r="Z879"/>
    </row>
    <row r="880" spans="1:26" hidden="1" x14ac:dyDescent="0.25">
      <c r="A880" t="s">
        <v>6851</v>
      </c>
      <c r="B880" t="s">
        <v>6852</v>
      </c>
      <c r="C880" s="1" t="s">
        <v>6853</v>
      </c>
      <c r="D880" s="2">
        <v>-4.0137610000000002E-3</v>
      </c>
      <c r="E880">
        <v>21371</v>
      </c>
      <c r="F880">
        <v>2018</v>
      </c>
      <c r="G880">
        <v>3</v>
      </c>
      <c r="H880"/>
      <c r="I880"/>
      <c r="J880"/>
      <c r="K880"/>
      <c r="L880"/>
      <c r="M880"/>
      <c r="N880"/>
      <c r="O880"/>
      <c r="P880"/>
      <c r="Q880"/>
      <c r="R880"/>
      <c r="S880" s="10">
        <f t="shared" si="44"/>
        <v>0</v>
      </c>
      <c r="T880"/>
      <c r="U880"/>
      <c r="V880"/>
      <c r="W880"/>
      <c r="X880"/>
      <c r="Y880"/>
      <c r="Z880"/>
    </row>
    <row r="881" spans="1:26" hidden="1" x14ac:dyDescent="0.25">
      <c r="A881" t="s">
        <v>475</v>
      </c>
      <c r="B881" t="s">
        <v>476</v>
      </c>
      <c r="C881" s="1" t="s">
        <v>477</v>
      </c>
      <c r="D881" s="2">
        <v>-4.0065830000000002E-3</v>
      </c>
      <c r="E881">
        <v>80236</v>
      </c>
      <c r="F881">
        <v>2018</v>
      </c>
      <c r="G881">
        <v>3</v>
      </c>
      <c r="H881"/>
      <c r="I881"/>
      <c r="J881"/>
      <c r="K881"/>
      <c r="L881"/>
      <c r="M881"/>
      <c r="N881"/>
      <c r="O881"/>
      <c r="P881"/>
      <c r="Q881"/>
      <c r="R881"/>
      <c r="S881" s="10">
        <f t="shared" si="44"/>
        <v>0</v>
      </c>
      <c r="T881"/>
      <c r="U881"/>
      <c r="V881"/>
      <c r="W881"/>
      <c r="X881"/>
      <c r="Y881"/>
      <c r="Z881"/>
    </row>
    <row r="882" spans="1:26" hidden="1" x14ac:dyDescent="0.25">
      <c r="A882" t="s">
        <v>1228</v>
      </c>
      <c r="B882" t="s">
        <v>7357</v>
      </c>
      <c r="C882" s="1" t="s">
        <v>3732</v>
      </c>
      <c r="D882" s="2">
        <v>-3.8138249999999999E-3</v>
      </c>
      <c r="E882">
        <v>40440</v>
      </c>
      <c r="F882">
        <v>2018</v>
      </c>
      <c r="G882">
        <v>3</v>
      </c>
      <c r="H882"/>
      <c r="I882"/>
      <c r="J882"/>
      <c r="K882"/>
      <c r="L882"/>
      <c r="M882"/>
      <c r="N882"/>
      <c r="O882"/>
      <c r="P882"/>
      <c r="Q882"/>
      <c r="R882"/>
      <c r="S882" s="10">
        <f t="shared" si="44"/>
        <v>0</v>
      </c>
      <c r="T882"/>
      <c r="U882"/>
      <c r="V882"/>
      <c r="W882"/>
      <c r="X882"/>
      <c r="Y882"/>
      <c r="Z882"/>
    </row>
    <row r="883" spans="1:26" hidden="1" x14ac:dyDescent="0.25">
      <c r="A883" t="s">
        <v>2870</v>
      </c>
      <c r="B883" t="s">
        <v>2871</v>
      </c>
      <c r="C883" s="1" t="s">
        <v>3955</v>
      </c>
      <c r="D883" s="2">
        <v>-3.8013270000000002E-3</v>
      </c>
      <c r="E883">
        <v>12494</v>
      </c>
      <c r="F883">
        <v>2018</v>
      </c>
      <c r="G883">
        <v>3</v>
      </c>
      <c r="H883"/>
      <c r="I883"/>
      <c r="J883"/>
      <c r="K883"/>
      <c r="L883"/>
      <c r="M883"/>
      <c r="N883"/>
      <c r="O883"/>
      <c r="P883"/>
      <c r="Q883"/>
      <c r="R883"/>
      <c r="S883" s="10">
        <f t="shared" si="44"/>
        <v>0</v>
      </c>
      <c r="T883"/>
      <c r="U883"/>
      <c r="V883"/>
      <c r="W883"/>
      <c r="X883"/>
      <c r="Y883"/>
      <c r="Z883"/>
    </row>
    <row r="884" spans="1:26" hidden="1" x14ac:dyDescent="0.25">
      <c r="A884" t="s">
        <v>792</v>
      </c>
      <c r="B884" t="s">
        <v>6087</v>
      </c>
      <c r="C884" s="1" t="s">
        <v>6088</v>
      </c>
      <c r="D884" s="2">
        <v>-3.7435089999999999E-3</v>
      </c>
      <c r="E884">
        <v>85234</v>
      </c>
      <c r="F884">
        <v>2018</v>
      </c>
      <c r="G884">
        <v>3</v>
      </c>
      <c r="H884"/>
      <c r="I884"/>
      <c r="J884"/>
      <c r="K884"/>
      <c r="L884"/>
      <c r="M884"/>
      <c r="N884"/>
      <c r="O884"/>
      <c r="P884"/>
      <c r="Q884"/>
      <c r="R884"/>
      <c r="S884" s="10">
        <f t="shared" si="44"/>
        <v>0</v>
      </c>
      <c r="T884"/>
      <c r="U884"/>
      <c r="V884"/>
      <c r="W884"/>
      <c r="X884"/>
      <c r="Y884"/>
      <c r="Z884"/>
    </row>
    <row r="885" spans="1:26" hidden="1" x14ac:dyDescent="0.25">
      <c r="A885" t="s">
        <v>1905</v>
      </c>
      <c r="B885" t="s">
        <v>1906</v>
      </c>
      <c r="C885" s="1" t="s">
        <v>1907</v>
      </c>
      <c r="D885" s="2">
        <v>-3.5157299999999999E-3</v>
      </c>
      <c r="E885">
        <v>90179</v>
      </c>
      <c r="F885">
        <v>2018</v>
      </c>
      <c r="G885">
        <v>3</v>
      </c>
      <c r="H885"/>
      <c r="I885"/>
      <c r="J885"/>
      <c r="K885"/>
      <c r="L885"/>
      <c r="M885"/>
      <c r="N885"/>
      <c r="O885"/>
      <c r="P885"/>
      <c r="Q885"/>
      <c r="R885"/>
      <c r="S885" s="10">
        <f t="shared" si="44"/>
        <v>0</v>
      </c>
      <c r="T885"/>
      <c r="U885"/>
      <c r="V885"/>
      <c r="W885"/>
      <c r="X885"/>
      <c r="Y885"/>
      <c r="Z885"/>
    </row>
    <row r="886" spans="1:26" hidden="1" x14ac:dyDescent="0.25">
      <c r="A886" t="s">
        <v>6630</v>
      </c>
      <c r="B886" t="s">
        <v>6631</v>
      </c>
      <c r="C886" s="1" t="s">
        <v>6632</v>
      </c>
      <c r="D886" s="2">
        <v>-3.2792759999999998E-3</v>
      </c>
      <c r="E886">
        <v>15535</v>
      </c>
      <c r="F886">
        <v>2018</v>
      </c>
      <c r="G886">
        <v>3</v>
      </c>
      <c r="H886"/>
      <c r="I886"/>
      <c r="J886"/>
      <c r="K886"/>
      <c r="L886"/>
      <c r="M886"/>
      <c r="N886"/>
      <c r="O886"/>
      <c r="P886"/>
      <c r="Q886"/>
      <c r="R886"/>
      <c r="S886" s="10">
        <f t="shared" si="44"/>
        <v>0</v>
      </c>
      <c r="T886"/>
      <c r="U886"/>
      <c r="V886"/>
      <c r="W886"/>
      <c r="X886"/>
      <c r="Y886"/>
      <c r="Z886"/>
    </row>
    <row r="887" spans="1:26" hidden="1" x14ac:dyDescent="0.25">
      <c r="A887" t="s">
        <v>6262</v>
      </c>
      <c r="B887" t="s">
        <v>6263</v>
      </c>
      <c r="C887" s="1" t="s">
        <v>6264</v>
      </c>
      <c r="D887" s="2">
        <v>-3.261669E-3</v>
      </c>
      <c r="E887">
        <v>80179</v>
      </c>
      <c r="F887">
        <v>2018</v>
      </c>
      <c r="G887">
        <v>3</v>
      </c>
      <c r="H887"/>
      <c r="I887"/>
      <c r="J887"/>
      <c r="K887"/>
      <c r="L887"/>
      <c r="M887"/>
      <c r="N887"/>
      <c r="O887"/>
      <c r="P887"/>
      <c r="Q887"/>
      <c r="R887"/>
      <c r="S887" s="10">
        <f t="shared" si="44"/>
        <v>0</v>
      </c>
      <c r="T887"/>
      <c r="U887"/>
      <c r="V887"/>
      <c r="W887"/>
      <c r="X887"/>
      <c r="Y887"/>
      <c r="Z887"/>
    </row>
    <row r="888" spans="1:26" hidden="1" x14ac:dyDescent="0.25">
      <c r="A888" t="s">
        <v>2493</v>
      </c>
      <c r="B888" t="s">
        <v>2494</v>
      </c>
      <c r="C888" s="1" t="s">
        <v>3507</v>
      </c>
      <c r="D888" s="2">
        <v>-3.2275160000000002E-3</v>
      </c>
      <c r="E888">
        <v>75182</v>
      </c>
      <c r="F888">
        <v>2018</v>
      </c>
      <c r="G888">
        <v>3</v>
      </c>
      <c r="H888"/>
      <c r="I888"/>
      <c r="J888"/>
      <c r="K888"/>
      <c r="L888"/>
      <c r="M888"/>
      <c r="N888"/>
      <c r="O888"/>
      <c r="P888"/>
      <c r="Q888"/>
      <c r="R888"/>
      <c r="S888" s="10">
        <f t="shared" si="44"/>
        <v>0</v>
      </c>
      <c r="T888"/>
      <c r="U888"/>
      <c r="V888"/>
      <c r="W888"/>
      <c r="X888"/>
      <c r="Y888"/>
      <c r="Z888"/>
    </row>
    <row r="889" spans="1:26" hidden="1" x14ac:dyDescent="0.25">
      <c r="A889" t="s">
        <v>441</v>
      </c>
      <c r="B889" t="s">
        <v>442</v>
      </c>
      <c r="C889" s="1" t="s">
        <v>443</v>
      </c>
      <c r="D889" s="2">
        <v>-3.2238179999999998E-3</v>
      </c>
      <c r="E889">
        <v>13284</v>
      </c>
      <c r="F889">
        <v>2018</v>
      </c>
      <c r="G889">
        <v>3</v>
      </c>
      <c r="H889"/>
      <c r="I889"/>
      <c r="J889"/>
      <c r="K889"/>
      <c r="L889"/>
      <c r="M889"/>
      <c r="N889"/>
      <c r="O889"/>
      <c r="P889"/>
      <c r="Q889"/>
      <c r="R889"/>
      <c r="S889" s="10">
        <f t="shared" si="44"/>
        <v>0</v>
      </c>
      <c r="T889"/>
      <c r="U889"/>
      <c r="V889"/>
      <c r="W889"/>
      <c r="X889"/>
      <c r="Y889"/>
      <c r="Z889"/>
    </row>
    <row r="890" spans="1:26" hidden="1" x14ac:dyDescent="0.25">
      <c r="A890" t="s">
        <v>2923</v>
      </c>
      <c r="B890" t="s">
        <v>2924</v>
      </c>
      <c r="C890" s="1" t="s">
        <v>2925</v>
      </c>
      <c r="D890" s="2">
        <v>-3.1882310000000001E-3</v>
      </c>
      <c r="E890">
        <v>87227</v>
      </c>
      <c r="F890">
        <v>2018</v>
      </c>
      <c r="G890">
        <v>3</v>
      </c>
      <c r="H890"/>
      <c r="I890"/>
      <c r="J890"/>
      <c r="K890"/>
      <c r="L890"/>
      <c r="M890"/>
      <c r="N890"/>
      <c r="O890"/>
      <c r="P890"/>
      <c r="Q890"/>
      <c r="R890"/>
      <c r="S890" s="10">
        <f t="shared" si="44"/>
        <v>0</v>
      </c>
      <c r="T890"/>
      <c r="U890"/>
      <c r="V890"/>
      <c r="W890"/>
      <c r="X890"/>
      <c r="Y890"/>
      <c r="Z890"/>
    </row>
    <row r="891" spans="1:26" hidden="1" x14ac:dyDescent="0.25">
      <c r="A891" t="s">
        <v>2898</v>
      </c>
      <c r="B891" t="s">
        <v>2899</v>
      </c>
      <c r="C891" s="1" t="s">
        <v>2900</v>
      </c>
      <c r="D891" s="2">
        <v>-3.182121E-3</v>
      </c>
      <c r="E891">
        <v>89971</v>
      </c>
      <c r="F891">
        <v>2018</v>
      </c>
      <c r="G891">
        <v>3</v>
      </c>
      <c r="H891"/>
      <c r="I891"/>
      <c r="J891"/>
      <c r="K891"/>
      <c r="L891"/>
      <c r="M891"/>
      <c r="N891"/>
      <c r="O891"/>
      <c r="P891"/>
      <c r="Q891"/>
      <c r="R891"/>
      <c r="S891" s="10">
        <f t="shared" si="44"/>
        <v>0</v>
      </c>
      <c r="T891"/>
      <c r="U891"/>
      <c r="V891"/>
      <c r="W891"/>
      <c r="X891"/>
      <c r="Y891"/>
      <c r="Z891"/>
    </row>
    <row r="892" spans="1:26" hidden="1" x14ac:dyDescent="0.25">
      <c r="A892" t="s">
        <v>5075</v>
      </c>
      <c r="B892" t="s">
        <v>5076</v>
      </c>
      <c r="C892" s="1" t="s">
        <v>5077</v>
      </c>
      <c r="D892" s="2">
        <v>-3.1050840000000001E-3</v>
      </c>
      <c r="E892">
        <v>92589</v>
      </c>
      <c r="F892">
        <v>2018</v>
      </c>
      <c r="G892">
        <v>3</v>
      </c>
      <c r="H892"/>
      <c r="I892"/>
      <c r="J892"/>
      <c r="K892"/>
      <c r="L892"/>
      <c r="M892"/>
      <c r="N892"/>
      <c r="O892"/>
      <c r="P892"/>
      <c r="Q892"/>
      <c r="R892"/>
      <c r="S892" s="10">
        <f t="shared" si="44"/>
        <v>0</v>
      </c>
      <c r="T892"/>
      <c r="U892"/>
      <c r="V892"/>
      <c r="W892"/>
      <c r="X892"/>
      <c r="Y892"/>
      <c r="Z892"/>
    </row>
    <row r="893" spans="1:26" hidden="1" x14ac:dyDescent="0.25">
      <c r="A893" t="s">
        <v>2158</v>
      </c>
      <c r="B893" t="s">
        <v>6471</v>
      </c>
      <c r="C893" s="1" t="s">
        <v>2159</v>
      </c>
      <c r="D893" s="2">
        <v>-2.9843930000000001E-3</v>
      </c>
      <c r="E893">
        <v>86889</v>
      </c>
      <c r="F893">
        <v>2018</v>
      </c>
      <c r="G893">
        <v>3</v>
      </c>
      <c r="H893"/>
      <c r="I893"/>
      <c r="J893"/>
      <c r="K893"/>
      <c r="L893"/>
      <c r="M893"/>
      <c r="N893"/>
      <c r="O893"/>
      <c r="P893"/>
      <c r="Q893"/>
      <c r="R893"/>
      <c r="S893" s="10">
        <f t="shared" si="44"/>
        <v>0</v>
      </c>
      <c r="T893"/>
      <c r="U893"/>
      <c r="V893"/>
      <c r="W893"/>
      <c r="X893"/>
      <c r="Y893"/>
      <c r="Z893"/>
    </row>
    <row r="894" spans="1:26" hidden="1" x14ac:dyDescent="0.25">
      <c r="A894" t="s">
        <v>815</v>
      </c>
      <c r="B894" t="s">
        <v>816</v>
      </c>
      <c r="C894" s="1" t="s">
        <v>3217</v>
      </c>
      <c r="D894" s="2">
        <v>-2.8334380000000002E-3</v>
      </c>
      <c r="E894">
        <v>32651</v>
      </c>
      <c r="F894">
        <v>2018</v>
      </c>
      <c r="G894">
        <v>3</v>
      </c>
      <c r="H894"/>
      <c r="I894"/>
      <c r="J894"/>
      <c r="K894"/>
      <c r="L894"/>
      <c r="M894"/>
      <c r="N894"/>
      <c r="O894"/>
      <c r="P894"/>
      <c r="Q894"/>
      <c r="R894"/>
      <c r="S894" s="10">
        <f t="shared" si="44"/>
        <v>0</v>
      </c>
      <c r="T894"/>
      <c r="U894"/>
      <c r="V894"/>
      <c r="W894"/>
      <c r="X894"/>
      <c r="Y894"/>
      <c r="Z894"/>
    </row>
    <row r="895" spans="1:26" hidden="1" x14ac:dyDescent="0.25">
      <c r="A895" t="s">
        <v>5825</v>
      </c>
      <c r="B895" t="s">
        <v>5826</v>
      </c>
      <c r="C895" s="1" t="s">
        <v>5827</v>
      </c>
      <c r="D895" s="2">
        <v>-2.8043970000000001E-3</v>
      </c>
      <c r="E895">
        <v>92245</v>
      </c>
      <c r="F895">
        <v>2018</v>
      </c>
      <c r="G895">
        <v>3</v>
      </c>
      <c r="H895"/>
      <c r="I895"/>
      <c r="J895"/>
      <c r="K895"/>
      <c r="L895"/>
      <c r="M895"/>
      <c r="N895"/>
      <c r="O895"/>
      <c r="P895"/>
      <c r="Q895"/>
      <c r="R895"/>
      <c r="S895" s="10">
        <f t="shared" si="44"/>
        <v>0</v>
      </c>
      <c r="T895"/>
      <c r="U895"/>
      <c r="V895"/>
      <c r="W895"/>
      <c r="X895"/>
      <c r="Y895"/>
      <c r="Z895"/>
    </row>
    <row r="896" spans="1:26" hidden="1" x14ac:dyDescent="0.25">
      <c r="A896" t="s">
        <v>1587</v>
      </c>
      <c r="B896" t="s">
        <v>1588</v>
      </c>
      <c r="C896" s="1" t="s">
        <v>3361</v>
      </c>
      <c r="D896" s="2">
        <v>-2.5709999999999999E-3</v>
      </c>
      <c r="E896">
        <v>72338</v>
      </c>
      <c r="F896">
        <v>2018</v>
      </c>
      <c r="G896">
        <v>3</v>
      </c>
      <c r="H896"/>
      <c r="I896"/>
      <c r="J896"/>
      <c r="K896"/>
      <c r="L896"/>
      <c r="M896"/>
      <c r="N896"/>
      <c r="O896"/>
      <c r="P896"/>
      <c r="Q896"/>
      <c r="R896"/>
      <c r="S896" s="10">
        <f t="shared" si="44"/>
        <v>0</v>
      </c>
      <c r="T896"/>
      <c r="U896"/>
      <c r="V896"/>
      <c r="W896"/>
      <c r="X896"/>
      <c r="Y896"/>
      <c r="Z896"/>
    </row>
    <row r="897" spans="1:26" hidden="1" x14ac:dyDescent="0.25">
      <c r="A897" t="s">
        <v>4243</v>
      </c>
      <c r="B897" t="s">
        <v>4244</v>
      </c>
      <c r="C897" s="1" t="s">
        <v>4245</v>
      </c>
      <c r="D897" s="2">
        <v>-2.5703789999999998E-3</v>
      </c>
      <c r="E897">
        <v>64282</v>
      </c>
      <c r="F897">
        <v>2018</v>
      </c>
      <c r="G897">
        <v>3</v>
      </c>
      <c r="H897"/>
      <c r="I897"/>
      <c r="J897"/>
      <c r="K897"/>
      <c r="L897"/>
      <c r="M897"/>
      <c r="N897"/>
      <c r="O897"/>
      <c r="P897"/>
      <c r="Q897"/>
      <c r="R897"/>
      <c r="S897" s="10">
        <f t="shared" si="44"/>
        <v>0</v>
      </c>
      <c r="T897"/>
      <c r="U897"/>
      <c r="V897"/>
      <c r="W897"/>
      <c r="X897"/>
      <c r="Y897"/>
      <c r="Z897"/>
    </row>
    <row r="898" spans="1:26" hidden="1" x14ac:dyDescent="0.25">
      <c r="A898" t="s">
        <v>2160</v>
      </c>
      <c r="B898" t="s">
        <v>2161</v>
      </c>
      <c r="C898" s="1" t="s">
        <v>3463</v>
      </c>
      <c r="D898" s="2">
        <v>-2.4762149999999999E-3</v>
      </c>
      <c r="E898">
        <v>84372</v>
      </c>
      <c r="F898">
        <v>2018</v>
      </c>
      <c r="G898">
        <v>3</v>
      </c>
      <c r="H898"/>
      <c r="I898"/>
      <c r="J898"/>
      <c r="K898"/>
      <c r="L898"/>
      <c r="M898"/>
      <c r="N898"/>
      <c r="O898"/>
      <c r="P898"/>
      <c r="Q898"/>
      <c r="R898"/>
      <c r="S898" s="10">
        <f t="shared" si="44"/>
        <v>0</v>
      </c>
      <c r="T898"/>
      <c r="U898"/>
      <c r="V898"/>
      <c r="W898"/>
      <c r="X898"/>
      <c r="Y898"/>
      <c r="Z898"/>
    </row>
    <row r="899" spans="1:26" hidden="1" x14ac:dyDescent="0.25">
      <c r="A899" t="s">
        <v>1432</v>
      </c>
      <c r="B899" t="s">
        <v>1433</v>
      </c>
      <c r="C899" s="1" t="s">
        <v>3762</v>
      </c>
      <c r="D899" s="2">
        <v>-2.4556209999999998E-3</v>
      </c>
      <c r="E899">
        <v>44644</v>
      </c>
      <c r="F899">
        <v>2018</v>
      </c>
      <c r="G899">
        <v>3</v>
      </c>
      <c r="H899"/>
      <c r="I899"/>
      <c r="J899"/>
      <c r="K899"/>
      <c r="L899"/>
      <c r="M899"/>
      <c r="N899"/>
      <c r="O899"/>
      <c r="P899"/>
      <c r="Q899"/>
      <c r="R899"/>
      <c r="S899" s="10">
        <f t="shared" si="44"/>
        <v>0</v>
      </c>
      <c r="T899"/>
      <c r="U899"/>
      <c r="V899"/>
      <c r="W899"/>
      <c r="X899"/>
      <c r="Y899"/>
      <c r="Z899"/>
    </row>
    <row r="900" spans="1:26" hidden="1" x14ac:dyDescent="0.25">
      <c r="A900" t="s">
        <v>4613</v>
      </c>
      <c r="B900" t="s">
        <v>4614</v>
      </c>
      <c r="C900" s="1" t="s">
        <v>4615</v>
      </c>
      <c r="D900" s="2">
        <v>-2.243868E-3</v>
      </c>
      <c r="E900">
        <v>92597</v>
      </c>
      <c r="F900">
        <v>2018</v>
      </c>
      <c r="G900">
        <v>3</v>
      </c>
      <c r="H900"/>
      <c r="I900"/>
      <c r="J900"/>
      <c r="K900"/>
      <c r="L900"/>
      <c r="M900"/>
      <c r="N900"/>
      <c r="O900"/>
      <c r="P900"/>
      <c r="Q900"/>
      <c r="R900"/>
      <c r="S900" s="10">
        <f t="shared" si="44"/>
        <v>0</v>
      </c>
      <c r="T900"/>
      <c r="U900"/>
      <c r="V900"/>
      <c r="W900"/>
      <c r="X900"/>
      <c r="Y900"/>
      <c r="Z900"/>
    </row>
    <row r="901" spans="1:26" hidden="1" x14ac:dyDescent="0.25">
      <c r="A901" t="s">
        <v>6110</v>
      </c>
      <c r="B901" t="s">
        <v>6111</v>
      </c>
      <c r="C901" s="1" t="s">
        <v>6112</v>
      </c>
      <c r="D901" s="2">
        <v>-2.0584330000000001E-3</v>
      </c>
      <c r="E901">
        <v>15408</v>
      </c>
      <c r="F901">
        <v>2018</v>
      </c>
      <c r="G901">
        <v>3</v>
      </c>
      <c r="H901"/>
      <c r="I901"/>
      <c r="J901"/>
      <c r="K901"/>
      <c r="L901"/>
      <c r="M901"/>
      <c r="N901"/>
      <c r="O901"/>
      <c r="P901"/>
      <c r="Q901"/>
      <c r="R901"/>
      <c r="S901" s="10">
        <f t="shared" si="44"/>
        <v>0</v>
      </c>
      <c r="T901"/>
      <c r="U901"/>
      <c r="V901"/>
      <c r="W901"/>
      <c r="X901"/>
      <c r="Y901"/>
      <c r="Z901"/>
    </row>
    <row r="902" spans="1:26" hidden="1" x14ac:dyDescent="0.25">
      <c r="A902" t="s">
        <v>296</v>
      </c>
      <c r="B902" t="s">
        <v>297</v>
      </c>
      <c r="C902" s="1" t="s">
        <v>3131</v>
      </c>
      <c r="D902" s="2">
        <v>-1.7079949999999999E-3</v>
      </c>
      <c r="E902">
        <v>25304</v>
      </c>
      <c r="F902">
        <v>2018</v>
      </c>
      <c r="G902">
        <v>3</v>
      </c>
      <c r="H902"/>
      <c r="I902"/>
      <c r="J902"/>
      <c r="K902"/>
      <c r="L902"/>
      <c r="M902"/>
      <c r="N902"/>
      <c r="O902"/>
      <c r="P902"/>
      <c r="Q902"/>
      <c r="R902"/>
      <c r="S902" s="10">
        <f t="shared" si="44"/>
        <v>0</v>
      </c>
      <c r="T902"/>
      <c r="U902"/>
      <c r="V902"/>
      <c r="W902"/>
      <c r="X902"/>
      <c r="Y902"/>
      <c r="Z902"/>
    </row>
    <row r="903" spans="1:26" hidden="1" x14ac:dyDescent="0.25">
      <c r="A903" t="s">
        <v>5680</v>
      </c>
      <c r="B903" t="s">
        <v>7926</v>
      </c>
      <c r="C903" s="1" t="s">
        <v>5681</v>
      </c>
      <c r="D903" s="2">
        <v>-1.648465E-3</v>
      </c>
      <c r="E903">
        <v>85908</v>
      </c>
      <c r="F903">
        <v>2018</v>
      </c>
      <c r="G903">
        <v>3</v>
      </c>
      <c r="H903"/>
      <c r="I903"/>
      <c r="J903"/>
      <c r="K903"/>
      <c r="L903"/>
      <c r="M903"/>
      <c r="N903"/>
      <c r="O903"/>
      <c r="P903"/>
      <c r="Q903"/>
      <c r="R903"/>
      <c r="S903" s="10">
        <f t="shared" si="44"/>
        <v>0</v>
      </c>
      <c r="T903"/>
      <c r="U903"/>
      <c r="V903"/>
      <c r="W903"/>
      <c r="X903"/>
      <c r="Y903"/>
      <c r="Z903"/>
    </row>
    <row r="904" spans="1:26" hidden="1" x14ac:dyDescent="0.25">
      <c r="A904" t="s">
        <v>981</v>
      </c>
      <c r="B904" t="s">
        <v>982</v>
      </c>
      <c r="C904" s="1" t="s">
        <v>3691</v>
      </c>
      <c r="D904" s="2">
        <v>-1.565894E-3</v>
      </c>
      <c r="E904">
        <v>61313</v>
      </c>
      <c r="F904">
        <v>2018</v>
      </c>
      <c r="G904">
        <v>3</v>
      </c>
      <c r="H904"/>
      <c r="I904"/>
      <c r="J904"/>
      <c r="K904"/>
      <c r="L904"/>
      <c r="M904"/>
      <c r="N904"/>
      <c r="O904"/>
      <c r="P904"/>
      <c r="Q904"/>
      <c r="R904"/>
      <c r="S904" s="10">
        <f t="shared" si="44"/>
        <v>0</v>
      </c>
      <c r="T904"/>
      <c r="U904"/>
      <c r="V904"/>
      <c r="W904"/>
      <c r="X904"/>
      <c r="Y904"/>
      <c r="Z904"/>
    </row>
    <row r="905" spans="1:26" hidden="1" x14ac:dyDescent="0.25">
      <c r="A905" t="s">
        <v>2674</v>
      </c>
      <c r="B905" t="s">
        <v>2675</v>
      </c>
      <c r="C905" s="1" t="s">
        <v>2676</v>
      </c>
      <c r="D905" s="2">
        <v>-1.328203E-3</v>
      </c>
      <c r="E905">
        <v>93352</v>
      </c>
      <c r="F905">
        <v>2018</v>
      </c>
      <c r="G905">
        <v>3</v>
      </c>
      <c r="H905"/>
      <c r="I905"/>
      <c r="J905"/>
      <c r="K905"/>
      <c r="L905"/>
      <c r="M905"/>
      <c r="N905"/>
      <c r="O905"/>
      <c r="P905"/>
      <c r="Q905"/>
      <c r="R905"/>
      <c r="S905" s="10">
        <f t="shared" si="44"/>
        <v>0</v>
      </c>
      <c r="T905"/>
      <c r="U905"/>
      <c r="V905"/>
      <c r="W905"/>
      <c r="X905"/>
      <c r="Y905"/>
      <c r="Z905"/>
    </row>
    <row r="906" spans="1:26" hidden="1" x14ac:dyDescent="0.25">
      <c r="A906" t="s">
        <v>209</v>
      </c>
      <c r="B906" t="s">
        <v>210</v>
      </c>
      <c r="C906" s="1" t="s">
        <v>3114</v>
      </c>
      <c r="D906" s="2">
        <v>-1.325948E-3</v>
      </c>
      <c r="E906">
        <v>11825</v>
      </c>
      <c r="F906">
        <v>2018</v>
      </c>
      <c r="G906">
        <v>3</v>
      </c>
      <c r="H906"/>
      <c r="I906"/>
      <c r="J906"/>
      <c r="K906"/>
      <c r="L906"/>
      <c r="M906"/>
      <c r="N906"/>
      <c r="O906"/>
      <c r="P906"/>
      <c r="Q906"/>
      <c r="R906"/>
      <c r="S906" s="10">
        <f t="shared" si="44"/>
        <v>0</v>
      </c>
      <c r="T906"/>
      <c r="U906"/>
      <c r="V906"/>
      <c r="W906"/>
      <c r="X906"/>
      <c r="Y906"/>
      <c r="Z906"/>
    </row>
    <row r="907" spans="1:26" hidden="1" x14ac:dyDescent="0.25">
      <c r="A907" t="s">
        <v>560</v>
      </c>
      <c r="B907" t="s">
        <v>561</v>
      </c>
      <c r="C907" s="1" t="s">
        <v>3174</v>
      </c>
      <c r="D907" s="2">
        <v>-1.1720280000000001E-3</v>
      </c>
      <c r="E907">
        <v>23579</v>
      </c>
      <c r="F907">
        <v>2018</v>
      </c>
      <c r="G907">
        <v>3</v>
      </c>
      <c r="H907"/>
      <c r="I907"/>
      <c r="J907"/>
      <c r="K907"/>
      <c r="L907"/>
      <c r="M907"/>
      <c r="N907"/>
      <c r="O907"/>
      <c r="P907"/>
      <c r="Q907"/>
      <c r="R907"/>
      <c r="S907" s="10">
        <f t="shared" ref="S907:S970" si="45">IF(AND(R907&gt;0.2,R907&lt;0.8),1,0)</f>
        <v>0</v>
      </c>
      <c r="T907"/>
      <c r="U907"/>
      <c r="V907"/>
      <c r="W907"/>
      <c r="X907"/>
      <c r="Y907"/>
      <c r="Z907"/>
    </row>
    <row r="908" spans="1:26" hidden="1" x14ac:dyDescent="0.25">
      <c r="A908" t="s">
        <v>2909</v>
      </c>
      <c r="B908" t="s">
        <v>2910</v>
      </c>
      <c r="C908" s="1" t="s">
        <v>3549</v>
      </c>
      <c r="D908" s="2">
        <v>-1.1059900000000001E-3</v>
      </c>
      <c r="E908">
        <v>76837</v>
      </c>
      <c r="F908">
        <v>2018</v>
      </c>
      <c r="G908">
        <v>3</v>
      </c>
      <c r="H908"/>
      <c r="I908"/>
      <c r="J908"/>
      <c r="K908"/>
      <c r="L908"/>
      <c r="M908"/>
      <c r="N908"/>
      <c r="O908"/>
      <c r="P908"/>
      <c r="Q908"/>
      <c r="R908"/>
      <c r="S908" s="10">
        <f t="shared" si="45"/>
        <v>0</v>
      </c>
      <c r="T908"/>
      <c r="U908"/>
      <c r="V908"/>
      <c r="W908"/>
      <c r="X908"/>
      <c r="Y908"/>
      <c r="Z908"/>
    </row>
    <row r="909" spans="1:26" hidden="1" x14ac:dyDescent="0.25">
      <c r="A909" t="s">
        <v>6253</v>
      </c>
      <c r="B909" t="s">
        <v>6254</v>
      </c>
      <c r="C909" s="1" t="s">
        <v>6255</v>
      </c>
      <c r="D909" s="2">
        <v>-1.051005E-3</v>
      </c>
      <c r="E909">
        <v>16008</v>
      </c>
      <c r="F909">
        <v>2018</v>
      </c>
      <c r="G909">
        <v>3</v>
      </c>
      <c r="H909"/>
      <c r="I909"/>
      <c r="J909"/>
      <c r="K909"/>
      <c r="L909"/>
      <c r="M909"/>
      <c r="N909"/>
      <c r="O909"/>
      <c r="P909"/>
      <c r="Q909"/>
      <c r="R909"/>
      <c r="S909" s="10">
        <f t="shared" si="45"/>
        <v>0</v>
      </c>
      <c r="T909"/>
      <c r="U909"/>
      <c r="V909"/>
      <c r="W909"/>
      <c r="X909"/>
      <c r="Y909"/>
      <c r="Z909"/>
    </row>
    <row r="910" spans="1:26" hidden="1" x14ac:dyDescent="0.25">
      <c r="A910" t="s">
        <v>7927</v>
      </c>
      <c r="B910" t="s">
        <v>7928</v>
      </c>
      <c r="C910" s="1" t="s">
        <v>7929</v>
      </c>
      <c r="D910" s="2">
        <v>-9.5697999999999996E-4</v>
      </c>
      <c r="E910">
        <v>17378</v>
      </c>
      <c r="F910">
        <v>2018</v>
      </c>
      <c r="G910">
        <v>3</v>
      </c>
      <c r="H910"/>
      <c r="I910"/>
      <c r="J910"/>
      <c r="K910"/>
      <c r="L910"/>
      <c r="M910"/>
      <c r="N910"/>
      <c r="O910"/>
      <c r="P910"/>
      <c r="Q910"/>
      <c r="R910"/>
      <c r="S910" s="10">
        <f t="shared" si="45"/>
        <v>0</v>
      </c>
      <c r="T910"/>
      <c r="U910"/>
      <c r="V910"/>
      <c r="W910"/>
      <c r="X910"/>
      <c r="Y910"/>
      <c r="Z910"/>
    </row>
    <row r="911" spans="1:26" hidden="1" x14ac:dyDescent="0.25">
      <c r="A911" t="s">
        <v>917</v>
      </c>
      <c r="B911" t="s">
        <v>918</v>
      </c>
      <c r="C911" s="1" t="s">
        <v>919</v>
      </c>
      <c r="D911" s="2">
        <v>-6.2751199999999999E-4</v>
      </c>
      <c r="E911">
        <v>79145</v>
      </c>
      <c r="F911">
        <v>2018</v>
      </c>
      <c r="G911">
        <v>3</v>
      </c>
      <c r="H911"/>
      <c r="I911"/>
      <c r="J911"/>
      <c r="K911"/>
      <c r="L911"/>
      <c r="M911"/>
      <c r="N911"/>
      <c r="O911"/>
      <c r="P911"/>
      <c r="Q911"/>
      <c r="R911"/>
      <c r="S911" s="10">
        <f t="shared" si="45"/>
        <v>0</v>
      </c>
      <c r="T911"/>
      <c r="U911"/>
      <c r="V911"/>
      <c r="W911"/>
      <c r="X911"/>
      <c r="Y911"/>
      <c r="Z911"/>
    </row>
    <row r="912" spans="1:26" hidden="1" x14ac:dyDescent="0.25">
      <c r="A912" t="s">
        <v>7476</v>
      </c>
      <c r="B912" t="s">
        <v>7477</v>
      </c>
      <c r="C912" s="1" t="s">
        <v>7478</v>
      </c>
      <c r="D912" s="2">
        <v>-6.2026200000000001E-4</v>
      </c>
      <c r="E912">
        <v>16290</v>
      </c>
      <c r="F912">
        <v>2018</v>
      </c>
      <c r="G912">
        <v>3</v>
      </c>
      <c r="H912"/>
      <c r="I912"/>
      <c r="J912"/>
      <c r="K912"/>
      <c r="L912"/>
      <c r="M912"/>
      <c r="N912"/>
      <c r="O912"/>
      <c r="P912"/>
      <c r="Q912"/>
      <c r="R912"/>
      <c r="S912" s="10">
        <f t="shared" si="45"/>
        <v>0</v>
      </c>
      <c r="T912"/>
      <c r="U912"/>
      <c r="V912"/>
      <c r="W912"/>
      <c r="X912"/>
      <c r="Y912"/>
      <c r="Z912"/>
    </row>
    <row r="913" spans="1:26" hidden="1" x14ac:dyDescent="0.25">
      <c r="A913" t="s">
        <v>2705</v>
      </c>
      <c r="B913" t="s">
        <v>4700</v>
      </c>
      <c r="C913" s="1" t="s">
        <v>3930</v>
      </c>
      <c r="D913" s="2">
        <v>-5.9476699999999995E-4</v>
      </c>
      <c r="E913">
        <v>77338</v>
      </c>
      <c r="F913">
        <v>2018</v>
      </c>
      <c r="G913">
        <v>3</v>
      </c>
      <c r="H913"/>
      <c r="I913"/>
      <c r="J913"/>
      <c r="K913"/>
      <c r="L913"/>
      <c r="M913"/>
      <c r="N913"/>
      <c r="O913"/>
      <c r="P913"/>
      <c r="Q913"/>
      <c r="R913"/>
      <c r="S913" s="10">
        <f t="shared" si="45"/>
        <v>0</v>
      </c>
      <c r="T913"/>
      <c r="U913"/>
      <c r="V913"/>
      <c r="W913"/>
      <c r="X913"/>
      <c r="Y913"/>
      <c r="Z913"/>
    </row>
    <row r="914" spans="1:26" hidden="1" x14ac:dyDescent="0.25">
      <c r="A914" t="s">
        <v>939</v>
      </c>
      <c r="B914" t="s">
        <v>940</v>
      </c>
      <c r="C914" s="1" t="s">
        <v>3244</v>
      </c>
      <c r="D914" s="2">
        <v>-5.1246799999999997E-4</v>
      </c>
      <c r="E914">
        <v>18075</v>
      </c>
      <c r="F914">
        <v>2018</v>
      </c>
      <c r="G914">
        <v>3</v>
      </c>
      <c r="H914"/>
      <c r="I914"/>
      <c r="J914"/>
      <c r="K914"/>
      <c r="L914"/>
      <c r="M914"/>
      <c r="N914"/>
      <c r="O914"/>
      <c r="P914"/>
      <c r="Q914"/>
      <c r="R914"/>
      <c r="S914" s="10">
        <f t="shared" si="45"/>
        <v>0</v>
      </c>
      <c r="T914"/>
      <c r="U914"/>
      <c r="V914"/>
      <c r="W914"/>
      <c r="X914"/>
      <c r="Y914"/>
      <c r="Z914"/>
    </row>
    <row r="915" spans="1:26" hidden="1" x14ac:dyDescent="0.25">
      <c r="A915" t="s">
        <v>4100</v>
      </c>
      <c r="B915" t="s">
        <v>4101</v>
      </c>
      <c r="C915" s="1" t="s">
        <v>4102</v>
      </c>
      <c r="D915" s="2">
        <v>-5.0447700000000003E-4</v>
      </c>
      <c r="E915">
        <v>14316</v>
      </c>
      <c r="F915">
        <v>2018</v>
      </c>
      <c r="G915">
        <v>3</v>
      </c>
      <c r="H915"/>
      <c r="I915"/>
      <c r="J915"/>
      <c r="K915"/>
      <c r="L915"/>
      <c r="M915"/>
      <c r="N915"/>
      <c r="O915"/>
      <c r="P915"/>
      <c r="Q915"/>
      <c r="R915"/>
      <c r="S915" s="10">
        <f t="shared" si="45"/>
        <v>0</v>
      </c>
      <c r="T915"/>
      <c r="U915"/>
      <c r="V915"/>
      <c r="W915"/>
      <c r="X915"/>
      <c r="Y915"/>
      <c r="Z915"/>
    </row>
    <row r="916" spans="1:26" hidden="1" x14ac:dyDescent="0.25">
      <c r="A916" t="s">
        <v>1969</v>
      </c>
      <c r="B916" t="s">
        <v>4366</v>
      </c>
      <c r="C916" s="1" t="s">
        <v>1970</v>
      </c>
      <c r="D916" s="2">
        <v>-4.0196200000000001E-4</v>
      </c>
      <c r="E916">
        <v>81774</v>
      </c>
      <c r="F916">
        <v>2018</v>
      </c>
      <c r="G916">
        <v>3</v>
      </c>
      <c r="H916"/>
      <c r="I916"/>
      <c r="J916"/>
      <c r="K916"/>
      <c r="L916"/>
      <c r="M916"/>
      <c r="N916"/>
      <c r="O916"/>
      <c r="P916"/>
      <c r="Q916"/>
      <c r="R916"/>
      <c r="S916" s="10">
        <f t="shared" si="45"/>
        <v>0</v>
      </c>
      <c r="T916"/>
      <c r="U916"/>
      <c r="V916"/>
      <c r="W916"/>
      <c r="X916"/>
      <c r="Y916"/>
      <c r="Z916"/>
    </row>
    <row r="917" spans="1:26" hidden="1" x14ac:dyDescent="0.25">
      <c r="A917" t="s">
        <v>1926</v>
      </c>
      <c r="B917" t="s">
        <v>1927</v>
      </c>
      <c r="C917" s="1" t="s">
        <v>3818</v>
      </c>
      <c r="D917" s="2">
        <v>-3.9491999999999999E-4</v>
      </c>
      <c r="E917">
        <v>91611</v>
      </c>
      <c r="F917">
        <v>2018</v>
      </c>
      <c r="G917">
        <v>3</v>
      </c>
      <c r="H917"/>
      <c r="I917"/>
      <c r="J917"/>
      <c r="K917"/>
      <c r="L917"/>
      <c r="M917"/>
      <c r="N917"/>
      <c r="O917"/>
      <c r="P917"/>
      <c r="Q917"/>
      <c r="R917"/>
      <c r="S917" s="10">
        <f t="shared" si="45"/>
        <v>0</v>
      </c>
      <c r="T917"/>
      <c r="U917"/>
      <c r="V917"/>
      <c r="W917"/>
      <c r="X917"/>
      <c r="Y917"/>
      <c r="Z917"/>
    </row>
    <row r="918" spans="1:26" hidden="1" x14ac:dyDescent="0.25">
      <c r="A918" t="s">
        <v>7309</v>
      </c>
      <c r="B918" t="s">
        <v>7310</v>
      </c>
      <c r="C918" s="1" t="s">
        <v>7311</v>
      </c>
      <c r="D918" s="2">
        <v>-1.5772599999999999E-4</v>
      </c>
      <c r="E918">
        <v>81677</v>
      </c>
      <c r="F918">
        <v>2018</v>
      </c>
      <c r="G918">
        <v>4</v>
      </c>
      <c r="H918"/>
      <c r="I918"/>
      <c r="J918"/>
      <c r="K918"/>
      <c r="L918"/>
      <c r="M918"/>
      <c r="N918"/>
      <c r="O918"/>
      <c r="P918"/>
      <c r="Q918"/>
      <c r="R918"/>
      <c r="S918" s="10">
        <f t="shared" si="45"/>
        <v>0</v>
      </c>
      <c r="T918"/>
      <c r="U918"/>
      <c r="V918"/>
      <c r="W918"/>
      <c r="X918"/>
      <c r="Y918"/>
      <c r="Z918"/>
    </row>
    <row r="919" spans="1:26" hidden="1" x14ac:dyDescent="0.25">
      <c r="A919" t="s">
        <v>2260</v>
      </c>
      <c r="B919" t="s">
        <v>2261</v>
      </c>
      <c r="C919" s="1" t="s">
        <v>2262</v>
      </c>
      <c r="D919" s="2">
        <v>-9.1955999999999998E-5</v>
      </c>
      <c r="E919">
        <v>12584</v>
      </c>
      <c r="F919">
        <v>2018</v>
      </c>
      <c r="G919">
        <v>4</v>
      </c>
      <c r="H919"/>
      <c r="I919"/>
      <c r="J919"/>
      <c r="K919"/>
      <c r="L919"/>
      <c r="M919"/>
      <c r="N919"/>
      <c r="O919"/>
      <c r="P919"/>
      <c r="Q919"/>
      <c r="R919"/>
      <c r="S919" s="10">
        <f t="shared" si="45"/>
        <v>0</v>
      </c>
      <c r="T919"/>
      <c r="U919"/>
      <c r="V919"/>
      <c r="W919"/>
      <c r="X919"/>
      <c r="Y919"/>
      <c r="Z919"/>
    </row>
    <row r="920" spans="1:26" hidden="1" x14ac:dyDescent="0.25">
      <c r="A920" t="s">
        <v>4588</v>
      </c>
      <c r="B920" t="s">
        <v>4589</v>
      </c>
      <c r="C920" s="1" t="s">
        <v>4590</v>
      </c>
      <c r="D920" s="2">
        <v>1.6074730000000001E-4</v>
      </c>
      <c r="E920">
        <v>78629</v>
      </c>
      <c r="F920">
        <v>2018</v>
      </c>
      <c r="G920">
        <v>4</v>
      </c>
      <c r="H920"/>
      <c r="I920"/>
      <c r="J920"/>
      <c r="K920"/>
      <c r="L920"/>
      <c r="M920"/>
      <c r="N920"/>
      <c r="O920"/>
      <c r="P920"/>
      <c r="Q920"/>
      <c r="R920"/>
      <c r="S920" s="10">
        <f t="shared" si="45"/>
        <v>0</v>
      </c>
      <c r="T920"/>
      <c r="U920"/>
      <c r="V920"/>
      <c r="W920"/>
      <c r="X920"/>
      <c r="Y920"/>
      <c r="Z920"/>
    </row>
    <row r="921" spans="1:26" hidden="1" x14ac:dyDescent="0.25">
      <c r="A921" t="s">
        <v>2038</v>
      </c>
      <c r="B921" t="s">
        <v>2039</v>
      </c>
      <c r="C921" s="1" t="s">
        <v>7930</v>
      </c>
      <c r="D921" s="2">
        <v>1.83103E-4</v>
      </c>
      <c r="E921">
        <v>64629</v>
      </c>
      <c r="F921">
        <v>2018</v>
      </c>
      <c r="G921">
        <v>4</v>
      </c>
      <c r="H921"/>
      <c r="I921"/>
      <c r="J921"/>
      <c r="K921"/>
      <c r="L921"/>
      <c r="M921"/>
      <c r="N921"/>
      <c r="O921"/>
      <c r="P921"/>
      <c r="Q921"/>
      <c r="R921"/>
      <c r="S921" s="10">
        <f t="shared" si="45"/>
        <v>0</v>
      </c>
      <c r="T921"/>
      <c r="U921"/>
      <c r="V921"/>
      <c r="W921"/>
      <c r="X921"/>
      <c r="Y921"/>
      <c r="Z921"/>
    </row>
    <row r="922" spans="1:26" hidden="1" x14ac:dyDescent="0.25">
      <c r="A922" t="s">
        <v>2087</v>
      </c>
      <c r="B922" t="s">
        <v>2088</v>
      </c>
      <c r="C922" s="1" t="s">
        <v>2089</v>
      </c>
      <c r="D922" s="2">
        <v>2.044514E-4</v>
      </c>
      <c r="E922">
        <v>87508</v>
      </c>
      <c r="F922">
        <v>2018</v>
      </c>
      <c r="G922">
        <v>4</v>
      </c>
      <c r="H922"/>
      <c r="I922"/>
      <c r="J922"/>
      <c r="K922"/>
      <c r="L922"/>
      <c r="M922"/>
      <c r="N922"/>
      <c r="O922"/>
      <c r="P922"/>
      <c r="Q922"/>
      <c r="R922"/>
      <c r="S922" s="10">
        <f t="shared" si="45"/>
        <v>0</v>
      </c>
      <c r="T922"/>
      <c r="U922"/>
      <c r="V922"/>
      <c r="W922"/>
      <c r="X922"/>
      <c r="Y922"/>
      <c r="Z922"/>
    </row>
    <row r="923" spans="1:26" hidden="1" x14ac:dyDescent="0.25">
      <c r="A923" t="s">
        <v>4786</v>
      </c>
      <c r="B923" t="s">
        <v>4787</v>
      </c>
      <c r="C923" s="1" t="s">
        <v>4788</v>
      </c>
      <c r="D923" s="2">
        <v>8.7374540000000002E-4</v>
      </c>
      <c r="E923">
        <v>91163</v>
      </c>
      <c r="F923">
        <v>2018</v>
      </c>
      <c r="G923">
        <v>4</v>
      </c>
      <c r="H923"/>
      <c r="I923"/>
      <c r="J923"/>
      <c r="K923"/>
      <c r="L923"/>
      <c r="M923"/>
      <c r="N923"/>
      <c r="O923"/>
      <c r="P923"/>
      <c r="Q923"/>
      <c r="R923"/>
      <c r="S923" s="10">
        <f t="shared" si="45"/>
        <v>0</v>
      </c>
      <c r="T923"/>
      <c r="U923"/>
      <c r="V923"/>
      <c r="W923"/>
      <c r="X923"/>
      <c r="Y923"/>
      <c r="Z923"/>
    </row>
    <row r="924" spans="1:26" hidden="1" x14ac:dyDescent="0.25">
      <c r="A924" t="s">
        <v>2238</v>
      </c>
      <c r="B924" t="s">
        <v>2239</v>
      </c>
      <c r="C924" s="1" t="s">
        <v>3868</v>
      </c>
      <c r="D924" s="2">
        <v>9.4937579999999997E-4</v>
      </c>
      <c r="E924">
        <v>76672</v>
      </c>
      <c r="F924">
        <v>2018</v>
      </c>
      <c r="G924">
        <v>4</v>
      </c>
      <c r="H924"/>
      <c r="I924"/>
      <c r="J924"/>
      <c r="K924"/>
      <c r="L924"/>
      <c r="M924"/>
      <c r="N924"/>
      <c r="O924"/>
      <c r="P924"/>
      <c r="Q924"/>
      <c r="R924"/>
      <c r="S924" s="10">
        <f t="shared" si="45"/>
        <v>0</v>
      </c>
      <c r="T924"/>
      <c r="U924"/>
      <c r="V924"/>
      <c r="W924"/>
      <c r="X924"/>
      <c r="Y924"/>
      <c r="Z924"/>
    </row>
    <row r="925" spans="1:26" hidden="1" x14ac:dyDescent="0.25">
      <c r="A925" t="s">
        <v>826</v>
      </c>
      <c r="B925" t="s">
        <v>827</v>
      </c>
      <c r="C925" s="1" t="s">
        <v>3220</v>
      </c>
      <c r="D925" s="2">
        <v>1.0605134E-3</v>
      </c>
      <c r="E925">
        <v>21936</v>
      </c>
      <c r="F925">
        <v>2018</v>
      </c>
      <c r="G925">
        <v>4</v>
      </c>
      <c r="H925"/>
      <c r="I925"/>
      <c r="J925"/>
      <c r="K925"/>
      <c r="L925"/>
      <c r="M925"/>
      <c r="N925"/>
      <c r="O925"/>
      <c r="P925"/>
      <c r="Q925"/>
      <c r="R925"/>
      <c r="S925" s="10">
        <f t="shared" si="45"/>
        <v>0</v>
      </c>
      <c r="T925"/>
      <c r="U925"/>
      <c r="V925"/>
      <c r="W925"/>
      <c r="X925"/>
      <c r="Y925"/>
      <c r="Z925"/>
    </row>
    <row r="926" spans="1:26" hidden="1" x14ac:dyDescent="0.25">
      <c r="A926" t="s">
        <v>4131</v>
      </c>
      <c r="B926" t="s">
        <v>4132</v>
      </c>
      <c r="C926" s="1" t="s">
        <v>4133</v>
      </c>
      <c r="D926" s="2">
        <v>1.1801278000000001E-3</v>
      </c>
      <c r="E926">
        <v>13949</v>
      </c>
      <c r="F926">
        <v>2018</v>
      </c>
      <c r="G926">
        <v>4</v>
      </c>
      <c r="H926"/>
      <c r="I926"/>
      <c r="J926"/>
      <c r="K926"/>
      <c r="L926"/>
      <c r="M926"/>
      <c r="N926"/>
      <c r="O926"/>
      <c r="P926"/>
      <c r="Q926"/>
      <c r="R926"/>
      <c r="S926" s="10">
        <f t="shared" si="45"/>
        <v>0</v>
      </c>
      <c r="T926"/>
      <c r="U926"/>
      <c r="V926"/>
      <c r="W926"/>
      <c r="X926"/>
      <c r="Y926"/>
      <c r="Z926"/>
    </row>
    <row r="927" spans="1:26" hidden="1" x14ac:dyDescent="0.25">
      <c r="A927" t="s">
        <v>6020</v>
      </c>
      <c r="B927" t="s">
        <v>6021</v>
      </c>
      <c r="C927" s="1" t="s">
        <v>6022</v>
      </c>
      <c r="D927" s="2">
        <v>1.2681011E-3</v>
      </c>
      <c r="E927">
        <v>15582</v>
      </c>
      <c r="F927">
        <v>2018</v>
      </c>
      <c r="G927">
        <v>4</v>
      </c>
      <c r="H927"/>
      <c r="I927"/>
      <c r="J927"/>
      <c r="K927"/>
      <c r="L927"/>
      <c r="M927"/>
      <c r="N927"/>
      <c r="O927"/>
      <c r="P927"/>
      <c r="Q927"/>
      <c r="R927"/>
      <c r="S927" s="10">
        <f t="shared" si="45"/>
        <v>0</v>
      </c>
      <c r="T927"/>
      <c r="U927"/>
      <c r="V927"/>
      <c r="W927"/>
      <c r="X927"/>
      <c r="Y927"/>
      <c r="Z927"/>
    </row>
    <row r="928" spans="1:26" hidden="1" x14ac:dyDescent="0.25">
      <c r="A928" t="s">
        <v>2541</v>
      </c>
      <c r="B928" t="s">
        <v>2542</v>
      </c>
      <c r="C928" s="1" t="s">
        <v>3909</v>
      </c>
      <c r="D928" s="2">
        <v>1.3663804999999999E-3</v>
      </c>
      <c r="E928">
        <v>85067</v>
      </c>
      <c r="F928">
        <v>2018</v>
      </c>
      <c r="G928">
        <v>4</v>
      </c>
      <c r="H928"/>
      <c r="I928"/>
      <c r="J928"/>
      <c r="K928"/>
      <c r="L928"/>
      <c r="M928"/>
      <c r="N928"/>
      <c r="O928"/>
      <c r="P928"/>
      <c r="Q928"/>
      <c r="R928"/>
      <c r="S928" s="10">
        <f t="shared" si="45"/>
        <v>0</v>
      </c>
      <c r="T928"/>
      <c r="U928"/>
      <c r="V928"/>
      <c r="W928"/>
      <c r="X928"/>
      <c r="Y928"/>
      <c r="Z928"/>
    </row>
    <row r="929" spans="1:26" hidden="1" x14ac:dyDescent="0.25">
      <c r="A929" t="s">
        <v>558</v>
      </c>
      <c r="B929" t="s">
        <v>559</v>
      </c>
      <c r="C929" s="1" t="s">
        <v>3173</v>
      </c>
      <c r="D929" s="2">
        <v>1.4073836999999999E-3</v>
      </c>
      <c r="E929">
        <v>50623</v>
      </c>
      <c r="F929">
        <v>2018</v>
      </c>
      <c r="G929">
        <v>4</v>
      </c>
      <c r="H929"/>
      <c r="I929"/>
      <c r="J929"/>
      <c r="K929"/>
      <c r="L929"/>
      <c r="M929"/>
      <c r="N929"/>
      <c r="O929"/>
      <c r="P929"/>
      <c r="Q929"/>
      <c r="R929"/>
      <c r="S929" s="10">
        <f t="shared" si="45"/>
        <v>0</v>
      </c>
      <c r="T929"/>
      <c r="U929"/>
      <c r="V929"/>
      <c r="W929"/>
      <c r="X929"/>
      <c r="Y929"/>
      <c r="Z929"/>
    </row>
    <row r="930" spans="1:26" hidden="1" x14ac:dyDescent="0.25">
      <c r="A930" t="s">
        <v>574</v>
      </c>
      <c r="B930" t="s">
        <v>575</v>
      </c>
      <c r="C930" s="1" t="s">
        <v>3177</v>
      </c>
      <c r="D930" s="2">
        <v>1.4543653999999999E-3</v>
      </c>
      <c r="E930">
        <v>12366</v>
      </c>
      <c r="F930">
        <v>2018</v>
      </c>
      <c r="G930">
        <v>4</v>
      </c>
      <c r="H930"/>
      <c r="I930"/>
      <c r="J930"/>
      <c r="K930"/>
      <c r="L930"/>
      <c r="M930"/>
      <c r="N930"/>
      <c r="O930"/>
      <c r="P930"/>
      <c r="Q930"/>
      <c r="R930"/>
      <c r="S930" s="10">
        <f t="shared" si="45"/>
        <v>0</v>
      </c>
      <c r="T930"/>
      <c r="U930"/>
      <c r="V930"/>
      <c r="W930"/>
      <c r="X930"/>
      <c r="Y930"/>
      <c r="Z930"/>
    </row>
    <row r="931" spans="1:26" hidden="1" x14ac:dyDescent="0.25">
      <c r="A931" t="s">
        <v>257</v>
      </c>
      <c r="B931" t="s">
        <v>258</v>
      </c>
      <c r="C931" s="1" t="s">
        <v>6409</v>
      </c>
      <c r="D931" s="2">
        <v>1.7504419E-3</v>
      </c>
      <c r="E931">
        <v>88332</v>
      </c>
      <c r="F931">
        <v>2018</v>
      </c>
      <c r="G931">
        <v>4</v>
      </c>
      <c r="H931"/>
      <c r="I931"/>
      <c r="J931"/>
      <c r="K931"/>
      <c r="L931"/>
      <c r="M931"/>
      <c r="N931"/>
      <c r="O931"/>
      <c r="P931"/>
      <c r="Q931"/>
      <c r="R931"/>
      <c r="S931" s="10">
        <f t="shared" si="45"/>
        <v>0</v>
      </c>
      <c r="T931"/>
      <c r="U931"/>
      <c r="V931"/>
      <c r="W931"/>
      <c r="X931"/>
      <c r="Y931"/>
      <c r="Z931"/>
    </row>
    <row r="932" spans="1:26" hidden="1" x14ac:dyDescent="0.25">
      <c r="A932" t="s">
        <v>427</v>
      </c>
      <c r="B932" t="s">
        <v>428</v>
      </c>
      <c r="C932" s="1" t="s">
        <v>3618</v>
      </c>
      <c r="D932" s="2">
        <v>1.7716858999999999E-3</v>
      </c>
      <c r="E932">
        <v>47511</v>
      </c>
      <c r="F932">
        <v>2018</v>
      </c>
      <c r="G932">
        <v>4</v>
      </c>
      <c r="H932"/>
      <c r="I932"/>
      <c r="J932"/>
      <c r="K932"/>
      <c r="L932"/>
      <c r="M932"/>
      <c r="N932"/>
      <c r="O932"/>
      <c r="P932"/>
      <c r="Q932"/>
      <c r="R932"/>
      <c r="S932" s="10">
        <f t="shared" si="45"/>
        <v>0</v>
      </c>
      <c r="T932"/>
      <c r="U932"/>
      <c r="V932"/>
      <c r="W932"/>
      <c r="X932"/>
      <c r="Y932"/>
      <c r="Z932"/>
    </row>
    <row r="933" spans="1:26" hidden="1" x14ac:dyDescent="0.25">
      <c r="A933" t="s">
        <v>2104</v>
      </c>
      <c r="B933" t="s">
        <v>2105</v>
      </c>
      <c r="C933" s="1" t="s">
        <v>2106</v>
      </c>
      <c r="D933" s="2">
        <v>1.9618299999999999E-3</v>
      </c>
      <c r="E933">
        <v>92210</v>
      </c>
      <c r="F933">
        <v>2018</v>
      </c>
      <c r="G933">
        <v>4</v>
      </c>
      <c r="H933"/>
      <c r="I933"/>
      <c r="J933"/>
      <c r="K933"/>
      <c r="L933"/>
      <c r="M933"/>
      <c r="N933"/>
      <c r="O933"/>
      <c r="P933"/>
      <c r="Q933"/>
      <c r="R933"/>
      <c r="S933" s="10">
        <f t="shared" si="45"/>
        <v>0</v>
      </c>
      <c r="T933"/>
      <c r="U933"/>
      <c r="V933"/>
      <c r="W933"/>
      <c r="X933"/>
      <c r="Y933"/>
      <c r="Z933"/>
    </row>
    <row r="934" spans="1:26" hidden="1" x14ac:dyDescent="0.25">
      <c r="A934" t="s">
        <v>484</v>
      </c>
      <c r="B934" t="s">
        <v>485</v>
      </c>
      <c r="C934" s="1" t="s">
        <v>486</v>
      </c>
      <c r="D934" s="2">
        <v>2.0393629000000002E-3</v>
      </c>
      <c r="E934">
        <v>85272</v>
      </c>
      <c r="F934">
        <v>2018</v>
      </c>
      <c r="G934">
        <v>4</v>
      </c>
      <c r="H934"/>
      <c r="I934"/>
      <c r="J934"/>
      <c r="K934"/>
      <c r="L934"/>
      <c r="M934"/>
      <c r="N934"/>
      <c r="O934"/>
      <c r="P934"/>
      <c r="Q934"/>
      <c r="R934"/>
      <c r="S934" s="10">
        <f t="shared" si="45"/>
        <v>0</v>
      </c>
      <c r="T934"/>
      <c r="U934"/>
      <c r="V934"/>
      <c r="W934"/>
      <c r="X934"/>
      <c r="Y934"/>
      <c r="Z934"/>
    </row>
    <row r="935" spans="1:26" hidden="1" x14ac:dyDescent="0.25">
      <c r="A935" t="s">
        <v>6947</v>
      </c>
      <c r="B935" t="s">
        <v>6948</v>
      </c>
      <c r="C935" s="1" t="s">
        <v>6949</v>
      </c>
      <c r="D935" s="2">
        <v>2.1911785E-3</v>
      </c>
      <c r="E935">
        <v>15590</v>
      </c>
      <c r="F935">
        <v>2018</v>
      </c>
      <c r="G935">
        <v>4</v>
      </c>
      <c r="H935"/>
      <c r="I935"/>
      <c r="J935"/>
      <c r="K935"/>
      <c r="L935"/>
      <c r="M935"/>
      <c r="N935"/>
      <c r="O935"/>
      <c r="P935"/>
      <c r="Q935"/>
      <c r="R935"/>
      <c r="S935" s="10">
        <f t="shared" si="45"/>
        <v>0</v>
      </c>
      <c r="T935"/>
      <c r="U935"/>
      <c r="V935"/>
      <c r="W935"/>
      <c r="X935"/>
      <c r="Y935"/>
      <c r="Z935"/>
    </row>
    <row r="936" spans="1:26" hidden="1" x14ac:dyDescent="0.25">
      <c r="A936" t="s">
        <v>871</v>
      </c>
      <c r="B936" t="s">
        <v>872</v>
      </c>
      <c r="C936" s="1" t="s">
        <v>3235</v>
      </c>
      <c r="D936" s="2">
        <v>2.2901548999999998E-3</v>
      </c>
      <c r="E936">
        <v>92913</v>
      </c>
      <c r="F936">
        <v>2018</v>
      </c>
      <c r="G936">
        <v>4</v>
      </c>
      <c r="H936"/>
      <c r="I936"/>
      <c r="J936"/>
      <c r="K936"/>
      <c r="L936"/>
      <c r="M936"/>
      <c r="N936"/>
      <c r="O936"/>
      <c r="P936"/>
      <c r="Q936"/>
      <c r="R936"/>
      <c r="S936" s="10">
        <f t="shared" si="45"/>
        <v>0</v>
      </c>
      <c r="T936"/>
      <c r="U936"/>
      <c r="V936"/>
      <c r="W936"/>
      <c r="X936"/>
      <c r="Y936"/>
      <c r="Z936"/>
    </row>
    <row r="937" spans="1:26" hidden="1" x14ac:dyDescent="0.25">
      <c r="A937" t="s">
        <v>1573</v>
      </c>
      <c r="B937" t="s">
        <v>1574</v>
      </c>
      <c r="C937" s="1" t="s">
        <v>3357</v>
      </c>
      <c r="D937" s="2">
        <v>2.6207932999999998E-3</v>
      </c>
      <c r="E937">
        <v>89022</v>
      </c>
      <c r="F937">
        <v>2018</v>
      </c>
      <c r="G937">
        <v>4</v>
      </c>
      <c r="H937"/>
      <c r="I937"/>
      <c r="J937"/>
      <c r="K937"/>
      <c r="L937"/>
      <c r="M937"/>
      <c r="N937"/>
      <c r="O937"/>
      <c r="P937"/>
      <c r="Q937"/>
      <c r="R937"/>
      <c r="S937" s="10">
        <f t="shared" si="45"/>
        <v>0</v>
      </c>
      <c r="T937"/>
      <c r="U937"/>
      <c r="V937"/>
      <c r="W937"/>
      <c r="X937"/>
      <c r="Y937"/>
      <c r="Z937"/>
    </row>
    <row r="938" spans="1:26" hidden="1" x14ac:dyDescent="0.25">
      <c r="A938" t="s">
        <v>7931</v>
      </c>
      <c r="B938" t="s">
        <v>7932</v>
      </c>
      <c r="C938" s="1" t="s">
        <v>7933</v>
      </c>
      <c r="D938" s="2">
        <v>2.7736064000000002E-3</v>
      </c>
      <c r="E938">
        <v>16261</v>
      </c>
      <c r="F938">
        <v>2018</v>
      </c>
      <c r="G938">
        <v>4</v>
      </c>
      <c r="H938"/>
      <c r="I938"/>
      <c r="J938"/>
      <c r="K938"/>
      <c r="L938"/>
      <c r="M938"/>
      <c r="N938"/>
      <c r="O938"/>
      <c r="P938"/>
      <c r="Q938"/>
      <c r="R938"/>
      <c r="S938" s="10">
        <f t="shared" si="45"/>
        <v>0</v>
      </c>
      <c r="T938"/>
      <c r="U938"/>
      <c r="V938"/>
      <c r="W938"/>
      <c r="X938"/>
      <c r="Y938"/>
      <c r="Z938"/>
    </row>
    <row r="939" spans="1:26" hidden="1" x14ac:dyDescent="0.25">
      <c r="A939" t="s">
        <v>1612</v>
      </c>
      <c r="B939" t="s">
        <v>1613</v>
      </c>
      <c r="C939" s="1" t="s">
        <v>1614</v>
      </c>
      <c r="D939" s="2">
        <v>2.7861247999999999E-3</v>
      </c>
      <c r="E939">
        <v>80791</v>
      </c>
      <c r="F939">
        <v>2018</v>
      </c>
      <c r="G939">
        <v>4</v>
      </c>
      <c r="H939"/>
      <c r="I939"/>
      <c r="J939"/>
      <c r="K939"/>
      <c r="L939"/>
      <c r="M939"/>
      <c r="N939"/>
      <c r="O939"/>
      <c r="P939"/>
      <c r="Q939"/>
      <c r="R939"/>
      <c r="S939" s="10">
        <f t="shared" si="45"/>
        <v>0</v>
      </c>
      <c r="T939"/>
      <c r="U939"/>
      <c r="V939"/>
      <c r="W939"/>
      <c r="X939"/>
      <c r="Y939"/>
      <c r="Z939"/>
    </row>
    <row r="940" spans="1:26" hidden="1" x14ac:dyDescent="0.25">
      <c r="A940" t="s">
        <v>1008</v>
      </c>
      <c r="B940" t="s">
        <v>1009</v>
      </c>
      <c r="C940" s="1" t="s">
        <v>3696</v>
      </c>
      <c r="D940" s="2">
        <v>2.8278165000000001E-3</v>
      </c>
      <c r="E940">
        <v>84780</v>
      </c>
      <c r="F940">
        <v>2018</v>
      </c>
      <c r="G940">
        <v>4</v>
      </c>
      <c r="H940"/>
      <c r="I940"/>
      <c r="J940"/>
      <c r="K940"/>
      <c r="L940"/>
      <c r="M940"/>
      <c r="N940"/>
      <c r="O940"/>
      <c r="P940"/>
      <c r="Q940"/>
      <c r="R940"/>
      <c r="S940" s="10">
        <f t="shared" si="45"/>
        <v>0</v>
      </c>
      <c r="T940"/>
      <c r="U940"/>
      <c r="V940"/>
      <c r="W940"/>
      <c r="X940"/>
      <c r="Y940"/>
      <c r="Z940"/>
    </row>
    <row r="941" spans="1:26" hidden="1" x14ac:dyDescent="0.25">
      <c r="A941" t="s">
        <v>2131</v>
      </c>
      <c r="B941" t="s">
        <v>2132</v>
      </c>
      <c r="C941" s="1" t="s">
        <v>3458</v>
      </c>
      <c r="D941" s="2">
        <v>2.8311056999999998E-3</v>
      </c>
      <c r="E941">
        <v>52329</v>
      </c>
      <c r="F941">
        <v>2018</v>
      </c>
      <c r="G941">
        <v>4</v>
      </c>
      <c r="H941"/>
      <c r="I941"/>
      <c r="J941"/>
      <c r="K941"/>
      <c r="L941"/>
      <c r="M941"/>
      <c r="N941"/>
      <c r="O941"/>
      <c r="P941"/>
      <c r="Q941"/>
      <c r="R941"/>
      <c r="S941" s="10">
        <f t="shared" si="45"/>
        <v>0</v>
      </c>
      <c r="T941"/>
      <c r="U941"/>
      <c r="V941"/>
      <c r="W941"/>
      <c r="X941"/>
      <c r="Y941"/>
      <c r="Z941"/>
    </row>
    <row r="942" spans="1:26" hidden="1" x14ac:dyDescent="0.25">
      <c r="A942" t="s">
        <v>1259</v>
      </c>
      <c r="B942" t="s">
        <v>1260</v>
      </c>
      <c r="C942" s="1" t="s">
        <v>1261</v>
      </c>
      <c r="D942" s="2">
        <v>2.9787234000000001E-3</v>
      </c>
      <c r="E942">
        <v>43123</v>
      </c>
      <c r="F942">
        <v>2018</v>
      </c>
      <c r="G942">
        <v>4</v>
      </c>
      <c r="H942"/>
      <c r="I942"/>
      <c r="J942"/>
      <c r="K942"/>
      <c r="L942"/>
      <c r="M942"/>
      <c r="N942"/>
      <c r="O942"/>
      <c r="P942"/>
      <c r="Q942"/>
      <c r="R942"/>
      <c r="S942" s="10">
        <f t="shared" si="45"/>
        <v>0</v>
      </c>
      <c r="T942"/>
      <c r="U942"/>
      <c r="V942"/>
      <c r="W942"/>
      <c r="X942"/>
      <c r="Y942"/>
      <c r="Z942"/>
    </row>
    <row r="943" spans="1:26" hidden="1" x14ac:dyDescent="0.25">
      <c r="A943" t="s">
        <v>2370</v>
      </c>
      <c r="B943" t="s">
        <v>2371</v>
      </c>
      <c r="C943" s="1" t="s">
        <v>3885</v>
      </c>
      <c r="D943" s="2">
        <v>3.0355838E-3</v>
      </c>
      <c r="E943">
        <v>25487</v>
      </c>
      <c r="F943">
        <v>2018</v>
      </c>
      <c r="G943">
        <v>4</v>
      </c>
      <c r="H943"/>
      <c r="I943"/>
      <c r="J943"/>
      <c r="K943"/>
      <c r="L943"/>
      <c r="M943"/>
      <c r="N943"/>
      <c r="O943"/>
      <c r="P943"/>
      <c r="Q943"/>
      <c r="R943"/>
      <c r="S943" s="10">
        <f t="shared" si="45"/>
        <v>0</v>
      </c>
      <c r="T943"/>
      <c r="U943"/>
      <c r="V943"/>
      <c r="W943"/>
      <c r="X943"/>
      <c r="Y943"/>
      <c r="Z943"/>
    </row>
    <row r="944" spans="1:26" hidden="1" x14ac:dyDescent="0.25">
      <c r="A944" t="s">
        <v>1777</v>
      </c>
      <c r="B944" t="s">
        <v>1778</v>
      </c>
      <c r="C944" s="1" t="s">
        <v>3392</v>
      </c>
      <c r="D944" s="2">
        <v>3.2497986000000001E-3</v>
      </c>
      <c r="E944">
        <v>79758</v>
      </c>
      <c r="F944">
        <v>2018</v>
      </c>
      <c r="G944">
        <v>4</v>
      </c>
      <c r="H944"/>
      <c r="I944"/>
      <c r="J944"/>
      <c r="K944"/>
      <c r="L944"/>
      <c r="M944"/>
      <c r="N944"/>
      <c r="O944"/>
      <c r="P944"/>
      <c r="Q944"/>
      <c r="R944"/>
      <c r="S944" s="10">
        <f t="shared" si="45"/>
        <v>0</v>
      </c>
      <c r="T944"/>
      <c r="U944"/>
      <c r="V944"/>
      <c r="W944"/>
      <c r="X944"/>
      <c r="Y944"/>
      <c r="Z944"/>
    </row>
    <row r="945" spans="1:26" hidden="1" x14ac:dyDescent="0.25">
      <c r="A945" t="s">
        <v>5651</v>
      </c>
      <c r="B945" t="s">
        <v>5652</v>
      </c>
      <c r="C945" s="1" t="s">
        <v>5653</v>
      </c>
      <c r="D945" s="2">
        <v>3.3619074000000001E-3</v>
      </c>
      <c r="E945">
        <v>91349</v>
      </c>
      <c r="F945">
        <v>2018</v>
      </c>
      <c r="G945">
        <v>4</v>
      </c>
      <c r="H945"/>
      <c r="I945"/>
      <c r="J945"/>
      <c r="K945"/>
      <c r="L945"/>
      <c r="M945"/>
      <c r="N945"/>
      <c r="O945"/>
      <c r="P945"/>
      <c r="Q945"/>
      <c r="R945"/>
      <c r="S945" s="10">
        <f t="shared" si="45"/>
        <v>0</v>
      </c>
      <c r="T945"/>
      <c r="U945"/>
      <c r="V945"/>
      <c r="W945"/>
      <c r="X945"/>
      <c r="Y945"/>
      <c r="Z945"/>
    </row>
    <row r="946" spans="1:26" hidden="1" x14ac:dyDescent="0.25">
      <c r="A946" t="s">
        <v>1358</v>
      </c>
      <c r="B946" t="s">
        <v>1359</v>
      </c>
      <c r="C946" s="1" t="s">
        <v>1360</v>
      </c>
      <c r="D946" s="2">
        <v>3.4542314E-3</v>
      </c>
      <c r="E946">
        <v>87658</v>
      </c>
      <c r="F946">
        <v>2018</v>
      </c>
      <c r="G946">
        <v>4</v>
      </c>
      <c r="H946"/>
      <c r="I946"/>
      <c r="J946"/>
      <c r="K946"/>
      <c r="L946"/>
      <c r="M946"/>
      <c r="N946"/>
      <c r="O946"/>
      <c r="P946"/>
      <c r="Q946"/>
      <c r="R946"/>
      <c r="S946" s="10">
        <f t="shared" si="45"/>
        <v>0</v>
      </c>
      <c r="T946"/>
      <c r="U946"/>
      <c r="V946"/>
      <c r="W946"/>
      <c r="X946"/>
      <c r="Y946"/>
      <c r="Z946"/>
    </row>
    <row r="947" spans="1:26" hidden="1" x14ac:dyDescent="0.25">
      <c r="A947" t="s">
        <v>4122</v>
      </c>
      <c r="B947" t="s">
        <v>4123</v>
      </c>
      <c r="C947" s="1" t="s">
        <v>4124</v>
      </c>
      <c r="D947" s="2">
        <v>3.456686E-3</v>
      </c>
      <c r="E947">
        <v>75912</v>
      </c>
      <c r="F947">
        <v>2018</v>
      </c>
      <c r="G947">
        <v>4</v>
      </c>
      <c r="H947"/>
      <c r="I947"/>
      <c r="J947"/>
      <c r="K947"/>
      <c r="L947"/>
      <c r="M947"/>
      <c r="N947"/>
      <c r="O947"/>
      <c r="P947"/>
      <c r="Q947"/>
      <c r="R947"/>
      <c r="S947" s="10">
        <f t="shared" si="45"/>
        <v>0</v>
      </c>
      <c r="T947"/>
      <c r="U947"/>
      <c r="V947"/>
      <c r="W947"/>
      <c r="X947"/>
      <c r="Y947"/>
      <c r="Z947"/>
    </row>
    <row r="948" spans="1:26" hidden="1" x14ac:dyDescent="0.25">
      <c r="A948" t="s">
        <v>931</v>
      </c>
      <c r="B948" t="s">
        <v>932</v>
      </c>
      <c r="C948" s="1" t="s">
        <v>933</v>
      </c>
      <c r="D948" s="2">
        <v>3.5410938000000002E-3</v>
      </c>
      <c r="E948">
        <v>80193</v>
      </c>
      <c r="F948">
        <v>2018</v>
      </c>
      <c r="G948">
        <v>4</v>
      </c>
      <c r="H948"/>
      <c r="I948"/>
      <c r="J948"/>
      <c r="K948"/>
      <c r="L948"/>
      <c r="M948"/>
      <c r="N948"/>
      <c r="O948"/>
      <c r="P948"/>
      <c r="Q948"/>
      <c r="R948"/>
      <c r="S948" s="10">
        <f t="shared" si="45"/>
        <v>0</v>
      </c>
      <c r="T948"/>
      <c r="U948"/>
      <c r="V948"/>
      <c r="W948"/>
      <c r="X948"/>
      <c r="Y948"/>
      <c r="Z948"/>
    </row>
    <row r="949" spans="1:26" hidden="1" x14ac:dyDescent="0.25">
      <c r="A949" t="s">
        <v>4119</v>
      </c>
      <c r="B949" t="s">
        <v>4120</v>
      </c>
      <c r="C949" s="1" t="s">
        <v>4121</v>
      </c>
      <c r="D949" s="2">
        <v>3.6366539E-3</v>
      </c>
      <c r="E949">
        <v>13983</v>
      </c>
      <c r="F949">
        <v>2018</v>
      </c>
      <c r="G949">
        <v>4</v>
      </c>
      <c r="H949"/>
      <c r="I949"/>
      <c r="J949"/>
      <c r="K949"/>
      <c r="L949"/>
      <c r="M949"/>
      <c r="N949"/>
      <c r="O949"/>
      <c r="P949"/>
      <c r="Q949"/>
      <c r="R949"/>
      <c r="S949" s="10">
        <f t="shared" si="45"/>
        <v>0</v>
      </c>
      <c r="T949"/>
      <c r="U949"/>
      <c r="V949"/>
      <c r="W949"/>
      <c r="X949"/>
      <c r="Y949"/>
      <c r="Z949"/>
    </row>
    <row r="950" spans="1:26" hidden="1" x14ac:dyDescent="0.25">
      <c r="A950" t="s">
        <v>912</v>
      </c>
      <c r="B950" t="s">
        <v>913</v>
      </c>
      <c r="C950" s="1" t="s">
        <v>3240</v>
      </c>
      <c r="D950" s="2">
        <v>3.6842734999999998E-3</v>
      </c>
      <c r="E950">
        <v>88853</v>
      </c>
      <c r="F950">
        <v>2018</v>
      </c>
      <c r="G950">
        <v>4</v>
      </c>
      <c r="H950"/>
      <c r="I950"/>
      <c r="J950"/>
      <c r="K950"/>
      <c r="L950"/>
      <c r="M950"/>
      <c r="N950"/>
      <c r="O950"/>
      <c r="P950"/>
      <c r="Q950"/>
      <c r="R950"/>
      <c r="S950" s="10">
        <f t="shared" si="45"/>
        <v>0</v>
      </c>
      <c r="T950"/>
      <c r="U950"/>
      <c r="V950"/>
      <c r="W950"/>
      <c r="X950"/>
      <c r="Y950"/>
      <c r="Z950"/>
    </row>
    <row r="951" spans="1:26" hidden="1" x14ac:dyDescent="0.25">
      <c r="A951" t="s">
        <v>7934</v>
      </c>
      <c r="B951" t="s">
        <v>7935</v>
      </c>
      <c r="C951" s="1" t="s">
        <v>7936</v>
      </c>
      <c r="D951" s="2">
        <v>3.7387407000000002E-3</v>
      </c>
      <c r="E951">
        <v>16470</v>
      </c>
      <c r="F951">
        <v>2018</v>
      </c>
      <c r="G951">
        <v>4</v>
      </c>
      <c r="H951"/>
      <c r="I951"/>
      <c r="J951"/>
      <c r="K951"/>
      <c r="L951"/>
      <c r="M951"/>
      <c r="N951"/>
      <c r="O951"/>
      <c r="P951"/>
      <c r="Q951"/>
      <c r="R951"/>
      <c r="S951" s="10">
        <f t="shared" si="45"/>
        <v>0</v>
      </c>
      <c r="T951"/>
      <c r="U951"/>
      <c r="V951"/>
      <c r="W951"/>
      <c r="X951"/>
      <c r="Y951"/>
      <c r="Z951"/>
    </row>
    <row r="952" spans="1:26" hidden="1" x14ac:dyDescent="0.25">
      <c r="A952" t="s">
        <v>6537</v>
      </c>
      <c r="B952" t="s">
        <v>6538</v>
      </c>
      <c r="C952" s="1" t="s">
        <v>6539</v>
      </c>
      <c r="D952" s="2">
        <v>3.8393011999999999E-3</v>
      </c>
      <c r="E952">
        <v>14106</v>
      </c>
      <c r="F952">
        <v>2018</v>
      </c>
      <c r="G952">
        <v>4</v>
      </c>
      <c r="H952"/>
      <c r="I952"/>
      <c r="J952"/>
      <c r="K952"/>
      <c r="L952"/>
      <c r="M952"/>
      <c r="N952"/>
      <c r="O952"/>
      <c r="P952"/>
      <c r="Q952"/>
      <c r="R952"/>
      <c r="S952" s="10">
        <f t="shared" si="45"/>
        <v>0</v>
      </c>
      <c r="T952"/>
      <c r="U952"/>
      <c r="V952"/>
      <c r="W952"/>
      <c r="X952"/>
      <c r="Y952"/>
      <c r="Z952"/>
    </row>
    <row r="953" spans="1:26" hidden="1" x14ac:dyDescent="0.25">
      <c r="A953" t="s">
        <v>6644</v>
      </c>
      <c r="B953" t="s">
        <v>6645</v>
      </c>
      <c r="C953" s="1" t="s">
        <v>6646</v>
      </c>
      <c r="D953" s="2">
        <v>4.0897976999999999E-3</v>
      </c>
      <c r="E953">
        <v>20765</v>
      </c>
      <c r="F953">
        <v>2018</v>
      </c>
      <c r="G953">
        <v>4</v>
      </c>
      <c r="H953"/>
      <c r="I953"/>
      <c r="J953"/>
      <c r="K953"/>
      <c r="L953"/>
      <c r="M953"/>
      <c r="N953"/>
      <c r="O953"/>
      <c r="P953"/>
      <c r="Q953"/>
      <c r="R953"/>
      <c r="S953" s="10">
        <f t="shared" si="45"/>
        <v>0</v>
      </c>
      <c r="T953"/>
      <c r="U953"/>
      <c r="V953"/>
      <c r="W953"/>
      <c r="X953"/>
      <c r="Y953"/>
      <c r="Z953"/>
    </row>
    <row r="954" spans="1:26" hidden="1" x14ac:dyDescent="0.25">
      <c r="A954" t="s">
        <v>7414</v>
      </c>
      <c r="B954" t="s">
        <v>7415</v>
      </c>
      <c r="C954" s="1" t="s">
        <v>7416</v>
      </c>
      <c r="D954" s="2">
        <v>4.1811516999999999E-3</v>
      </c>
      <c r="E954">
        <v>16247</v>
      </c>
      <c r="F954">
        <v>2018</v>
      </c>
      <c r="G954">
        <v>4</v>
      </c>
      <c r="H954"/>
      <c r="I954"/>
      <c r="J954"/>
      <c r="K954"/>
      <c r="L954"/>
      <c r="M954"/>
      <c r="N954"/>
      <c r="O954"/>
      <c r="P954"/>
      <c r="Q954"/>
      <c r="R954"/>
      <c r="S954" s="10">
        <f t="shared" si="45"/>
        <v>0</v>
      </c>
      <c r="T954"/>
      <c r="U954"/>
      <c r="V954"/>
      <c r="W954"/>
      <c r="X954"/>
      <c r="Y954"/>
      <c r="Z954"/>
    </row>
    <row r="955" spans="1:26" hidden="1" x14ac:dyDescent="0.25">
      <c r="A955" t="s">
        <v>862</v>
      </c>
      <c r="B955" t="s">
        <v>863</v>
      </c>
      <c r="C955" s="1" t="s">
        <v>3232</v>
      </c>
      <c r="D955" s="2">
        <v>4.3387355000000004E-3</v>
      </c>
      <c r="E955">
        <v>83597</v>
      </c>
      <c r="F955">
        <v>2018</v>
      </c>
      <c r="G955">
        <v>4</v>
      </c>
      <c r="H955"/>
      <c r="I955"/>
      <c r="J955"/>
      <c r="K955"/>
      <c r="L955"/>
      <c r="M955"/>
      <c r="N955"/>
      <c r="O955"/>
      <c r="P955"/>
      <c r="Q955"/>
      <c r="R955"/>
      <c r="S955" s="10">
        <f t="shared" si="45"/>
        <v>0</v>
      </c>
      <c r="T955"/>
      <c r="U955"/>
      <c r="V955"/>
      <c r="W955"/>
      <c r="X955"/>
      <c r="Y955"/>
      <c r="Z955"/>
    </row>
    <row r="956" spans="1:26" hidden="1" x14ac:dyDescent="0.25">
      <c r="A956" t="s">
        <v>7937</v>
      </c>
      <c r="B956" t="s">
        <v>7938</v>
      </c>
      <c r="C956" s="1" t="s">
        <v>7939</v>
      </c>
      <c r="D956" s="2">
        <v>4.3556313999999997E-3</v>
      </c>
      <c r="E956">
        <v>16522</v>
      </c>
      <c r="F956">
        <v>2018</v>
      </c>
      <c r="G956">
        <v>4</v>
      </c>
      <c r="H956"/>
      <c r="I956"/>
      <c r="J956"/>
      <c r="K956"/>
      <c r="L956"/>
      <c r="M956"/>
      <c r="N956"/>
      <c r="O956"/>
      <c r="P956"/>
      <c r="Q956"/>
      <c r="R956"/>
      <c r="S956" s="10">
        <f t="shared" si="45"/>
        <v>0</v>
      </c>
      <c r="T956"/>
      <c r="U956"/>
      <c r="V956"/>
      <c r="W956"/>
      <c r="X956"/>
      <c r="Y956"/>
      <c r="Z956"/>
    </row>
    <row r="957" spans="1:26" hidden="1" x14ac:dyDescent="0.25">
      <c r="A957" t="s">
        <v>470</v>
      </c>
      <c r="B957" t="s">
        <v>471</v>
      </c>
      <c r="C957" s="1" t="s">
        <v>3161</v>
      </c>
      <c r="D957" s="2">
        <v>4.4444443999999998E-3</v>
      </c>
      <c r="E957">
        <v>54594</v>
      </c>
      <c r="F957">
        <v>2018</v>
      </c>
      <c r="G957">
        <v>4</v>
      </c>
      <c r="H957"/>
      <c r="I957"/>
      <c r="J957"/>
      <c r="K957"/>
      <c r="L957"/>
      <c r="M957"/>
      <c r="N957"/>
      <c r="O957"/>
      <c r="P957"/>
      <c r="Q957"/>
      <c r="R957"/>
      <c r="S957" s="10">
        <f t="shared" si="45"/>
        <v>0</v>
      </c>
      <c r="T957"/>
      <c r="U957"/>
      <c r="V957"/>
      <c r="W957"/>
      <c r="X957"/>
      <c r="Y957"/>
      <c r="Z957"/>
    </row>
    <row r="958" spans="1:26" hidden="1" x14ac:dyDescent="0.25">
      <c r="A958" t="s">
        <v>1717</v>
      </c>
      <c r="B958" t="s">
        <v>1718</v>
      </c>
      <c r="C958" s="1" t="s">
        <v>1719</v>
      </c>
      <c r="D958" s="2">
        <v>4.5315101999999999E-3</v>
      </c>
      <c r="E958">
        <v>12798</v>
      </c>
      <c r="F958">
        <v>2018</v>
      </c>
      <c r="G958">
        <v>4</v>
      </c>
      <c r="H958"/>
      <c r="I958"/>
      <c r="J958"/>
      <c r="K958"/>
      <c r="L958"/>
      <c r="M958"/>
      <c r="N958"/>
      <c r="O958"/>
      <c r="P958"/>
      <c r="Q958"/>
      <c r="R958"/>
      <c r="S958" s="10">
        <f t="shared" si="45"/>
        <v>0</v>
      </c>
      <c r="T958"/>
      <c r="U958"/>
      <c r="V958"/>
      <c r="W958"/>
      <c r="X958"/>
      <c r="Y958"/>
      <c r="Z958"/>
    </row>
    <row r="959" spans="1:26" hidden="1" x14ac:dyDescent="0.25">
      <c r="A959" t="s">
        <v>7497</v>
      </c>
      <c r="B959" t="s">
        <v>7498</v>
      </c>
      <c r="C959" s="1" t="s">
        <v>7499</v>
      </c>
      <c r="D959" s="2">
        <v>4.7583486000000001E-3</v>
      </c>
      <c r="E959">
        <v>16173</v>
      </c>
      <c r="F959">
        <v>2018</v>
      </c>
      <c r="G959">
        <v>4</v>
      </c>
      <c r="H959"/>
      <c r="I959"/>
      <c r="J959"/>
      <c r="K959"/>
      <c r="L959"/>
      <c r="M959"/>
      <c r="N959"/>
      <c r="O959"/>
      <c r="P959"/>
      <c r="Q959"/>
      <c r="R959"/>
      <c r="S959" s="10">
        <f t="shared" si="45"/>
        <v>0</v>
      </c>
      <c r="T959"/>
      <c r="U959"/>
      <c r="V959"/>
      <c r="W959"/>
      <c r="X959"/>
      <c r="Y959"/>
      <c r="Z959"/>
    </row>
    <row r="960" spans="1:26" hidden="1" x14ac:dyDescent="0.25">
      <c r="A960" t="s">
        <v>653</v>
      </c>
      <c r="B960" t="s">
        <v>654</v>
      </c>
      <c r="C960" s="1" t="s">
        <v>3191</v>
      </c>
      <c r="D960" s="2">
        <v>4.8781713999999999E-3</v>
      </c>
      <c r="E960">
        <v>10516</v>
      </c>
      <c r="F960">
        <v>2018</v>
      </c>
      <c r="G960">
        <v>4</v>
      </c>
      <c r="H960"/>
      <c r="I960"/>
      <c r="J960"/>
      <c r="K960"/>
      <c r="L960"/>
      <c r="M960"/>
      <c r="N960"/>
      <c r="O960"/>
      <c r="P960"/>
      <c r="Q960"/>
      <c r="R960"/>
      <c r="S960" s="10">
        <f t="shared" si="45"/>
        <v>0</v>
      </c>
      <c r="T960"/>
      <c r="U960"/>
      <c r="V960"/>
      <c r="W960"/>
      <c r="X960"/>
      <c r="Y960"/>
      <c r="Z960"/>
    </row>
    <row r="961" spans="1:26" hidden="1" x14ac:dyDescent="0.25">
      <c r="A961" t="s">
        <v>2725</v>
      </c>
      <c r="B961" t="s">
        <v>4291</v>
      </c>
      <c r="C961" s="1" t="s">
        <v>3937</v>
      </c>
      <c r="D961" s="2">
        <v>5.3119917000000001E-3</v>
      </c>
      <c r="E961">
        <v>80167</v>
      </c>
      <c r="F961">
        <v>2018</v>
      </c>
      <c r="G961">
        <v>4</v>
      </c>
      <c r="H961"/>
      <c r="I961"/>
      <c r="J961"/>
      <c r="K961"/>
      <c r="L961"/>
      <c r="M961"/>
      <c r="N961"/>
      <c r="O961"/>
      <c r="P961"/>
      <c r="Q961"/>
      <c r="R961"/>
      <c r="S961" s="10">
        <f t="shared" si="45"/>
        <v>0</v>
      </c>
      <c r="T961"/>
      <c r="U961"/>
      <c r="V961"/>
      <c r="W961"/>
      <c r="X961"/>
      <c r="Y961"/>
      <c r="Z961"/>
    </row>
    <row r="962" spans="1:26" hidden="1" x14ac:dyDescent="0.25">
      <c r="A962" t="s">
        <v>4419</v>
      </c>
      <c r="B962" t="s">
        <v>4420</v>
      </c>
      <c r="C962" s="1" t="s">
        <v>4421</v>
      </c>
      <c r="D962" s="2">
        <v>5.3196418000000002E-3</v>
      </c>
      <c r="E962">
        <v>13863</v>
      </c>
      <c r="F962">
        <v>2018</v>
      </c>
      <c r="G962">
        <v>4</v>
      </c>
      <c r="H962"/>
      <c r="I962"/>
      <c r="J962"/>
      <c r="K962"/>
      <c r="L962"/>
      <c r="M962"/>
      <c r="N962"/>
      <c r="O962"/>
      <c r="P962"/>
      <c r="Q962"/>
      <c r="R962"/>
      <c r="S962" s="10">
        <f t="shared" si="45"/>
        <v>0</v>
      </c>
      <c r="T962"/>
      <c r="U962"/>
      <c r="V962"/>
      <c r="W962"/>
      <c r="X962"/>
      <c r="Y962"/>
      <c r="Z962"/>
    </row>
    <row r="963" spans="1:26" hidden="1" x14ac:dyDescent="0.25">
      <c r="A963" t="s">
        <v>1786</v>
      </c>
      <c r="B963" t="s">
        <v>4202</v>
      </c>
      <c r="C963" s="1" t="s">
        <v>3394</v>
      </c>
      <c r="D963" s="2">
        <v>5.3206423000000001E-3</v>
      </c>
      <c r="E963">
        <v>16600</v>
      </c>
      <c r="F963">
        <v>2018</v>
      </c>
      <c r="G963">
        <v>4</v>
      </c>
      <c r="H963"/>
      <c r="I963"/>
      <c r="J963"/>
      <c r="K963"/>
      <c r="L963"/>
      <c r="M963"/>
      <c r="N963"/>
      <c r="O963"/>
      <c r="P963"/>
      <c r="Q963"/>
      <c r="R963"/>
      <c r="S963" s="10">
        <f t="shared" si="45"/>
        <v>0</v>
      </c>
      <c r="T963"/>
      <c r="U963"/>
      <c r="V963"/>
      <c r="W963"/>
      <c r="X963"/>
      <c r="Y963"/>
      <c r="Z963"/>
    </row>
    <row r="964" spans="1:26" hidden="1" x14ac:dyDescent="0.25">
      <c r="A964" t="s">
        <v>7940</v>
      </c>
      <c r="B964" t="s">
        <v>7941</v>
      </c>
      <c r="C964" s="1" t="s">
        <v>7942</v>
      </c>
      <c r="D964" s="2">
        <v>5.4140224000000002E-3</v>
      </c>
      <c r="E964">
        <v>16400</v>
      </c>
      <c r="F964">
        <v>2018</v>
      </c>
      <c r="G964">
        <v>4</v>
      </c>
      <c r="H964"/>
      <c r="I964"/>
      <c r="J964"/>
      <c r="K964"/>
      <c r="L964"/>
      <c r="M964"/>
      <c r="N964"/>
      <c r="O964"/>
      <c r="P964"/>
      <c r="Q964"/>
      <c r="R964"/>
      <c r="S964" s="10">
        <f t="shared" si="45"/>
        <v>0</v>
      </c>
      <c r="T964"/>
      <c r="U964"/>
      <c r="V964"/>
      <c r="W964"/>
      <c r="X964"/>
      <c r="Y964"/>
      <c r="Z964"/>
    </row>
    <row r="965" spans="1:26" hidden="1" x14ac:dyDescent="0.25">
      <c r="A965" t="s">
        <v>5994</v>
      </c>
      <c r="B965" t="s">
        <v>5995</v>
      </c>
      <c r="C965" s="1" t="s">
        <v>5996</v>
      </c>
      <c r="D965" s="2">
        <v>5.5787325999999996E-3</v>
      </c>
      <c r="E965">
        <v>88615</v>
      </c>
      <c r="F965">
        <v>2018</v>
      </c>
      <c r="G965">
        <v>4</v>
      </c>
      <c r="H965"/>
      <c r="I965"/>
      <c r="J965"/>
      <c r="K965"/>
      <c r="L965"/>
      <c r="M965"/>
      <c r="N965"/>
      <c r="O965"/>
      <c r="P965"/>
      <c r="Q965"/>
      <c r="R965"/>
      <c r="S965" s="10">
        <f t="shared" si="45"/>
        <v>0</v>
      </c>
      <c r="T965"/>
      <c r="U965"/>
      <c r="V965"/>
      <c r="W965"/>
      <c r="X965"/>
      <c r="Y965"/>
      <c r="Z965"/>
    </row>
    <row r="966" spans="1:26" hidden="1" x14ac:dyDescent="0.25">
      <c r="A966" t="s">
        <v>2101</v>
      </c>
      <c r="B966" t="s">
        <v>2102</v>
      </c>
      <c r="C966" s="1" t="s">
        <v>3846</v>
      </c>
      <c r="D966" s="2">
        <v>5.6730883000000003E-3</v>
      </c>
      <c r="E966">
        <v>26084</v>
      </c>
      <c r="F966">
        <v>2018</v>
      </c>
      <c r="G966">
        <v>4</v>
      </c>
      <c r="H966"/>
      <c r="I966"/>
      <c r="J966"/>
      <c r="K966"/>
      <c r="L966"/>
      <c r="M966"/>
      <c r="N966"/>
      <c r="O966"/>
      <c r="P966"/>
      <c r="Q966"/>
      <c r="R966"/>
      <c r="S966" s="10">
        <f t="shared" si="45"/>
        <v>0</v>
      </c>
      <c r="T966"/>
      <c r="U966"/>
      <c r="V966"/>
      <c r="W966"/>
      <c r="X966"/>
      <c r="Y966"/>
      <c r="Z966"/>
    </row>
    <row r="967" spans="1:26" hidden="1" x14ac:dyDescent="0.25">
      <c r="A967" t="s">
        <v>3992</v>
      </c>
      <c r="B967" t="s">
        <v>3993</v>
      </c>
      <c r="C967" s="1" t="s">
        <v>3994</v>
      </c>
      <c r="D967" s="2">
        <v>5.8037669999999996E-3</v>
      </c>
      <c r="E967">
        <v>91547</v>
      </c>
      <c r="F967">
        <v>2018</v>
      </c>
      <c r="G967">
        <v>4</v>
      </c>
      <c r="H967"/>
      <c r="I967"/>
      <c r="J967"/>
      <c r="K967"/>
      <c r="L967"/>
      <c r="M967"/>
      <c r="N967"/>
      <c r="O967"/>
      <c r="P967"/>
      <c r="Q967"/>
      <c r="R967"/>
      <c r="S967" s="10">
        <f t="shared" si="45"/>
        <v>0</v>
      </c>
      <c r="T967"/>
      <c r="U967"/>
      <c r="V967"/>
      <c r="W967"/>
      <c r="X967"/>
      <c r="Y967"/>
      <c r="Z967"/>
    </row>
    <row r="968" spans="1:26" hidden="1" x14ac:dyDescent="0.25">
      <c r="A968" t="s">
        <v>4047</v>
      </c>
      <c r="B968" t="s">
        <v>7364</v>
      </c>
      <c r="C968" s="1" t="s">
        <v>7365</v>
      </c>
      <c r="D968" s="2">
        <v>5.8471831999999998E-3</v>
      </c>
      <c r="E968">
        <v>85675</v>
      </c>
      <c r="F968">
        <v>2018</v>
      </c>
      <c r="G968">
        <v>4</v>
      </c>
      <c r="H968"/>
      <c r="I968"/>
      <c r="J968"/>
      <c r="K968"/>
      <c r="L968"/>
      <c r="M968"/>
      <c r="N968"/>
      <c r="O968"/>
      <c r="P968"/>
      <c r="Q968"/>
      <c r="R968"/>
      <c r="S968" s="10">
        <f t="shared" si="45"/>
        <v>0</v>
      </c>
      <c r="T968"/>
      <c r="U968"/>
      <c r="V968"/>
      <c r="W968"/>
      <c r="X968"/>
      <c r="Y968"/>
      <c r="Z968"/>
    </row>
    <row r="969" spans="1:26" hidden="1" x14ac:dyDescent="0.25">
      <c r="A969" t="s">
        <v>2040</v>
      </c>
      <c r="B969" t="s">
        <v>2041</v>
      </c>
      <c r="C969" s="1" t="s">
        <v>3444</v>
      </c>
      <c r="D969" s="2">
        <v>5.9468773999999999E-3</v>
      </c>
      <c r="E969">
        <v>79499</v>
      </c>
      <c r="F969">
        <v>2018</v>
      </c>
      <c r="G969">
        <v>4</v>
      </c>
      <c r="H969"/>
      <c r="I969"/>
      <c r="J969"/>
      <c r="K969"/>
      <c r="L969"/>
      <c r="M969"/>
      <c r="N969"/>
      <c r="O969"/>
      <c r="P969"/>
      <c r="Q969"/>
      <c r="R969"/>
      <c r="S969" s="10">
        <f t="shared" si="45"/>
        <v>0</v>
      </c>
      <c r="T969"/>
      <c r="U969"/>
      <c r="V969"/>
      <c r="W969"/>
      <c r="X969"/>
      <c r="Y969"/>
      <c r="Z969"/>
    </row>
    <row r="970" spans="1:26" hidden="1" x14ac:dyDescent="0.25">
      <c r="A970" t="s">
        <v>6782</v>
      </c>
      <c r="B970" t="s">
        <v>6783</v>
      </c>
      <c r="C970" s="1" t="s">
        <v>6784</v>
      </c>
      <c r="D970" s="2">
        <v>6.064201E-3</v>
      </c>
      <c r="E970">
        <v>16318</v>
      </c>
      <c r="F970">
        <v>2018</v>
      </c>
      <c r="G970">
        <v>4</v>
      </c>
      <c r="H970"/>
      <c r="I970"/>
      <c r="J970"/>
      <c r="K970"/>
      <c r="L970"/>
      <c r="M970"/>
      <c r="N970"/>
      <c r="O970"/>
      <c r="P970"/>
      <c r="Q970"/>
      <c r="R970"/>
      <c r="S970" s="10">
        <f t="shared" si="45"/>
        <v>0</v>
      </c>
      <c r="T970"/>
      <c r="U970"/>
      <c r="V970"/>
      <c r="W970"/>
      <c r="X970"/>
      <c r="Y970"/>
      <c r="Z970"/>
    </row>
    <row r="971" spans="1:26" hidden="1" x14ac:dyDescent="0.25">
      <c r="A971" t="s">
        <v>305</v>
      </c>
      <c r="B971" t="s">
        <v>306</v>
      </c>
      <c r="C971" s="1" t="s">
        <v>3133</v>
      </c>
      <c r="D971" s="2">
        <v>6.3872149000000003E-3</v>
      </c>
      <c r="E971">
        <v>18973</v>
      </c>
      <c r="F971">
        <v>2018</v>
      </c>
      <c r="G971">
        <v>4</v>
      </c>
      <c r="H971"/>
      <c r="I971"/>
      <c r="J971"/>
      <c r="K971"/>
      <c r="L971"/>
      <c r="M971"/>
      <c r="N971"/>
      <c r="O971"/>
      <c r="P971"/>
      <c r="Q971"/>
      <c r="R971"/>
      <c r="S971" s="10">
        <f t="shared" ref="S971:S1034" si="46">IF(AND(R971&gt;0.2,R971&lt;0.8),1,0)</f>
        <v>0</v>
      </c>
      <c r="T971"/>
      <c r="U971"/>
      <c r="V971"/>
      <c r="W971"/>
      <c r="X971"/>
      <c r="Y971"/>
      <c r="Z971"/>
    </row>
    <row r="972" spans="1:26" hidden="1" x14ac:dyDescent="0.25">
      <c r="A972" t="s">
        <v>6199</v>
      </c>
      <c r="B972" t="s">
        <v>6200</v>
      </c>
      <c r="C972" s="1" t="s">
        <v>6201</v>
      </c>
      <c r="D972" s="2">
        <v>6.5769553999999999E-3</v>
      </c>
      <c r="E972">
        <v>15331</v>
      </c>
      <c r="F972">
        <v>2018</v>
      </c>
      <c r="G972">
        <v>4</v>
      </c>
      <c r="H972"/>
      <c r="I972"/>
      <c r="J972"/>
      <c r="K972"/>
      <c r="L972"/>
      <c r="M972"/>
      <c r="N972"/>
      <c r="O972"/>
      <c r="P972"/>
      <c r="Q972"/>
      <c r="R972"/>
      <c r="S972" s="10">
        <f t="shared" si="46"/>
        <v>0</v>
      </c>
      <c r="T972"/>
      <c r="U972"/>
      <c r="V972"/>
      <c r="W972"/>
      <c r="X972"/>
      <c r="Y972"/>
      <c r="Z972"/>
    </row>
    <row r="973" spans="1:26" hidden="1" x14ac:dyDescent="0.25">
      <c r="A973" t="s">
        <v>1875</v>
      </c>
      <c r="B973" t="s">
        <v>4599</v>
      </c>
      <c r="C973" s="1" t="s">
        <v>3415</v>
      </c>
      <c r="D973" s="2">
        <v>6.8142710000000002E-3</v>
      </c>
      <c r="E973">
        <v>58771</v>
      </c>
      <c r="F973">
        <v>2018</v>
      </c>
      <c r="G973">
        <v>4</v>
      </c>
      <c r="H973"/>
      <c r="I973"/>
      <c r="J973"/>
      <c r="K973"/>
      <c r="L973"/>
      <c r="M973"/>
      <c r="N973"/>
      <c r="O973"/>
      <c r="P973"/>
      <c r="Q973"/>
      <c r="R973"/>
      <c r="S973" s="10">
        <f t="shared" si="46"/>
        <v>0</v>
      </c>
      <c r="T973"/>
      <c r="U973"/>
      <c r="V973"/>
      <c r="W973"/>
      <c r="X973"/>
      <c r="Y973"/>
      <c r="Z973"/>
    </row>
    <row r="974" spans="1:26" hidden="1" x14ac:dyDescent="0.25">
      <c r="A974" t="s">
        <v>6241</v>
      </c>
      <c r="B974" t="s">
        <v>6242</v>
      </c>
      <c r="C974" s="1" t="s">
        <v>6243</v>
      </c>
      <c r="D974" s="2">
        <v>6.9911338999999999E-3</v>
      </c>
      <c r="E974">
        <v>59300</v>
      </c>
      <c r="F974">
        <v>2018</v>
      </c>
      <c r="G974">
        <v>4</v>
      </c>
      <c r="H974"/>
      <c r="I974"/>
      <c r="J974"/>
      <c r="K974"/>
      <c r="L974"/>
      <c r="M974"/>
      <c r="N974"/>
      <c r="O974"/>
      <c r="P974"/>
      <c r="Q974"/>
      <c r="R974"/>
      <c r="S974" s="10">
        <f t="shared" si="46"/>
        <v>0</v>
      </c>
      <c r="T974"/>
      <c r="U974"/>
      <c r="V974"/>
      <c r="W974"/>
      <c r="X974"/>
      <c r="Y974"/>
      <c r="Z974"/>
    </row>
    <row r="975" spans="1:26" hidden="1" x14ac:dyDescent="0.25">
      <c r="A975" t="s">
        <v>1143</v>
      </c>
      <c r="B975" t="s">
        <v>4176</v>
      </c>
      <c r="C975" s="1" t="s">
        <v>3277</v>
      </c>
      <c r="D975" s="2">
        <v>7.0822130000000004E-3</v>
      </c>
      <c r="E975">
        <v>17005</v>
      </c>
      <c r="F975">
        <v>2018</v>
      </c>
      <c r="G975">
        <v>4</v>
      </c>
      <c r="H975"/>
      <c r="I975"/>
      <c r="J975"/>
      <c r="K975"/>
      <c r="L975"/>
      <c r="M975"/>
      <c r="N975"/>
      <c r="O975"/>
      <c r="P975"/>
      <c r="Q975"/>
      <c r="R975"/>
      <c r="S975" s="10">
        <f t="shared" si="46"/>
        <v>0</v>
      </c>
      <c r="T975"/>
      <c r="U975"/>
      <c r="V975"/>
      <c r="W975"/>
      <c r="X975"/>
      <c r="Y975"/>
      <c r="Z975"/>
    </row>
    <row r="976" spans="1:26" hidden="1" x14ac:dyDescent="0.25">
      <c r="A976" t="s">
        <v>7943</v>
      </c>
      <c r="B976" t="s">
        <v>7944</v>
      </c>
      <c r="C976" s="1" t="s">
        <v>7945</v>
      </c>
      <c r="D976" s="2">
        <v>7.1202634999999997E-3</v>
      </c>
      <c r="E976">
        <v>16464</v>
      </c>
      <c r="F976">
        <v>2018</v>
      </c>
      <c r="G976">
        <v>4</v>
      </c>
      <c r="H976"/>
      <c r="I976"/>
      <c r="J976"/>
      <c r="K976"/>
      <c r="L976"/>
      <c r="M976"/>
      <c r="N976"/>
      <c r="O976"/>
      <c r="P976"/>
      <c r="Q976"/>
      <c r="R976"/>
      <c r="S976" s="10">
        <f t="shared" si="46"/>
        <v>0</v>
      </c>
      <c r="T976"/>
      <c r="U976"/>
      <c r="V976"/>
      <c r="W976"/>
      <c r="X976"/>
      <c r="Y976"/>
      <c r="Z976"/>
    </row>
    <row r="977" spans="1:26" hidden="1" x14ac:dyDescent="0.25">
      <c r="A977" t="s">
        <v>1785</v>
      </c>
      <c r="B977" t="s">
        <v>4143</v>
      </c>
      <c r="C977" s="1" t="s">
        <v>3393</v>
      </c>
      <c r="D977" s="2">
        <v>7.1731408E-3</v>
      </c>
      <c r="E977">
        <v>11308</v>
      </c>
      <c r="F977">
        <v>2018</v>
      </c>
      <c r="G977">
        <v>4</v>
      </c>
      <c r="H977"/>
      <c r="I977"/>
      <c r="J977"/>
      <c r="K977"/>
      <c r="L977"/>
      <c r="M977"/>
      <c r="N977"/>
      <c r="O977"/>
      <c r="P977"/>
      <c r="Q977"/>
      <c r="R977"/>
      <c r="S977" s="10">
        <f t="shared" si="46"/>
        <v>0</v>
      </c>
      <c r="T977"/>
      <c r="U977"/>
      <c r="V977"/>
      <c r="W977"/>
      <c r="X977"/>
      <c r="Y977"/>
      <c r="Z977"/>
    </row>
    <row r="978" spans="1:26" hidden="1" x14ac:dyDescent="0.25">
      <c r="A978" t="s">
        <v>1506</v>
      </c>
      <c r="B978" t="s">
        <v>1507</v>
      </c>
      <c r="C978" s="1" t="s">
        <v>3345</v>
      </c>
      <c r="D978" s="2">
        <v>7.6101848999999997E-3</v>
      </c>
      <c r="E978">
        <v>71563</v>
      </c>
      <c r="F978">
        <v>2018</v>
      </c>
      <c r="G978">
        <v>4</v>
      </c>
      <c r="H978"/>
      <c r="I978"/>
      <c r="J978"/>
      <c r="K978"/>
      <c r="L978"/>
      <c r="M978"/>
      <c r="N978"/>
      <c r="O978"/>
      <c r="P978"/>
      <c r="Q978"/>
      <c r="R978"/>
      <c r="S978" s="10">
        <f t="shared" si="46"/>
        <v>0</v>
      </c>
      <c r="T978"/>
      <c r="U978"/>
      <c r="V978"/>
      <c r="W978"/>
      <c r="X978"/>
      <c r="Y978"/>
      <c r="Z978"/>
    </row>
    <row r="979" spans="1:26" hidden="1" x14ac:dyDescent="0.25">
      <c r="A979" t="s">
        <v>1632</v>
      </c>
      <c r="B979" t="s">
        <v>1633</v>
      </c>
      <c r="C979" s="1" t="s">
        <v>3786</v>
      </c>
      <c r="D979" s="2">
        <v>7.7335989999999999E-3</v>
      </c>
      <c r="E979">
        <v>84381</v>
      </c>
      <c r="F979">
        <v>2018</v>
      </c>
      <c r="G979">
        <v>4</v>
      </c>
      <c r="H979"/>
      <c r="I979"/>
      <c r="J979"/>
      <c r="K979"/>
      <c r="L979"/>
      <c r="M979"/>
      <c r="N979"/>
      <c r="O979"/>
      <c r="P979"/>
      <c r="Q979"/>
      <c r="R979"/>
      <c r="S979" s="10">
        <f t="shared" si="46"/>
        <v>0</v>
      </c>
      <c r="T979"/>
      <c r="U979"/>
      <c r="V979"/>
      <c r="W979"/>
      <c r="X979"/>
      <c r="Y979"/>
      <c r="Z979"/>
    </row>
    <row r="980" spans="1:26" hidden="1" x14ac:dyDescent="0.25">
      <c r="A980" t="s">
        <v>1382</v>
      </c>
      <c r="B980" t="s">
        <v>1383</v>
      </c>
      <c r="C980" s="1" t="s">
        <v>3321</v>
      </c>
      <c r="D980" s="2">
        <v>7.7835611999999997E-3</v>
      </c>
      <c r="E980">
        <v>23660</v>
      </c>
      <c r="F980">
        <v>2018</v>
      </c>
      <c r="G980">
        <v>4</v>
      </c>
      <c r="H980"/>
      <c r="I980"/>
      <c r="J980"/>
      <c r="K980"/>
      <c r="L980"/>
      <c r="M980"/>
      <c r="N980"/>
      <c r="O980"/>
      <c r="P980"/>
      <c r="Q980"/>
      <c r="R980"/>
      <c r="S980" s="10">
        <f t="shared" si="46"/>
        <v>0</v>
      </c>
      <c r="T980"/>
      <c r="U980"/>
      <c r="V980"/>
      <c r="W980"/>
      <c r="X980"/>
      <c r="Y980"/>
      <c r="Z980"/>
    </row>
    <row r="981" spans="1:26" hidden="1" x14ac:dyDescent="0.25">
      <c r="A981" t="s">
        <v>2180</v>
      </c>
      <c r="B981" t="s">
        <v>2181</v>
      </c>
      <c r="C981" s="1" t="s">
        <v>2182</v>
      </c>
      <c r="D981" s="2">
        <v>7.7995082000000002E-3</v>
      </c>
      <c r="E981">
        <v>91075</v>
      </c>
      <c r="F981">
        <v>2018</v>
      </c>
      <c r="G981">
        <v>4</v>
      </c>
      <c r="H981"/>
      <c r="I981"/>
      <c r="J981"/>
      <c r="K981"/>
      <c r="L981"/>
      <c r="M981"/>
      <c r="N981"/>
      <c r="O981"/>
      <c r="P981"/>
      <c r="Q981"/>
      <c r="R981"/>
      <c r="S981" s="10">
        <f t="shared" si="46"/>
        <v>0</v>
      </c>
      <c r="T981"/>
      <c r="U981"/>
      <c r="V981"/>
      <c r="W981"/>
      <c r="X981"/>
      <c r="Y981"/>
      <c r="Z981"/>
    </row>
    <row r="982" spans="1:26" hidden="1" x14ac:dyDescent="0.25">
      <c r="A982" t="s">
        <v>6270</v>
      </c>
      <c r="B982" t="s">
        <v>6271</v>
      </c>
      <c r="C982" s="1" t="s">
        <v>6272</v>
      </c>
      <c r="D982" s="2">
        <v>7.8822488999999996E-3</v>
      </c>
      <c r="E982">
        <v>16049</v>
      </c>
      <c r="F982">
        <v>2018</v>
      </c>
      <c r="G982">
        <v>4</v>
      </c>
      <c r="H982"/>
      <c r="I982"/>
      <c r="J982"/>
      <c r="K982"/>
      <c r="L982"/>
      <c r="M982"/>
      <c r="N982"/>
      <c r="O982"/>
      <c r="P982"/>
      <c r="Q982"/>
      <c r="R982"/>
      <c r="S982" s="10">
        <f t="shared" si="46"/>
        <v>0</v>
      </c>
      <c r="T982"/>
      <c r="U982"/>
      <c r="V982"/>
      <c r="W982"/>
      <c r="X982"/>
      <c r="Y982"/>
      <c r="Z982"/>
    </row>
    <row r="983" spans="1:26" hidden="1" x14ac:dyDescent="0.25">
      <c r="A983" t="s">
        <v>772</v>
      </c>
      <c r="B983" t="s">
        <v>773</v>
      </c>
      <c r="C983" s="1" t="s">
        <v>3212</v>
      </c>
      <c r="D983" s="2">
        <v>7.9681274999999999E-3</v>
      </c>
      <c r="E983">
        <v>75622</v>
      </c>
      <c r="F983">
        <v>2018</v>
      </c>
      <c r="G983">
        <v>4</v>
      </c>
      <c r="H983"/>
      <c r="I983"/>
      <c r="J983"/>
      <c r="K983"/>
      <c r="L983"/>
      <c r="M983"/>
      <c r="N983"/>
      <c r="O983"/>
      <c r="P983"/>
      <c r="Q983"/>
      <c r="R983"/>
      <c r="S983" s="10">
        <f t="shared" si="46"/>
        <v>0</v>
      </c>
      <c r="T983"/>
      <c r="U983"/>
      <c r="V983"/>
      <c r="W983"/>
      <c r="X983"/>
      <c r="Y983"/>
      <c r="Z983"/>
    </row>
    <row r="984" spans="1:26" hidden="1" x14ac:dyDescent="0.25">
      <c r="A984" t="s">
        <v>7946</v>
      </c>
      <c r="B984" t="s">
        <v>7947</v>
      </c>
      <c r="C984" s="1" t="s">
        <v>7948</v>
      </c>
      <c r="D984" s="2">
        <v>7.9877895999999997E-3</v>
      </c>
      <c r="E984">
        <v>23835</v>
      </c>
      <c r="F984">
        <v>2018</v>
      </c>
      <c r="G984">
        <v>4</v>
      </c>
      <c r="H984"/>
      <c r="I984"/>
      <c r="J984"/>
      <c r="K984"/>
      <c r="L984"/>
      <c r="M984"/>
      <c r="N984"/>
      <c r="O984"/>
      <c r="P984"/>
      <c r="Q984"/>
      <c r="R984"/>
      <c r="S984" s="10">
        <f t="shared" si="46"/>
        <v>0</v>
      </c>
      <c r="T984"/>
      <c r="U984"/>
      <c r="V984"/>
      <c r="W984"/>
      <c r="X984"/>
      <c r="Y984"/>
      <c r="Z984"/>
    </row>
    <row r="985" spans="1:26" hidden="1" x14ac:dyDescent="0.25">
      <c r="A985" t="s">
        <v>6641</v>
      </c>
      <c r="B985" t="s">
        <v>6642</v>
      </c>
      <c r="C985" s="1" t="s">
        <v>6643</v>
      </c>
      <c r="D985" s="2">
        <v>8.0634337000000007E-3</v>
      </c>
      <c r="E985">
        <v>16285</v>
      </c>
      <c r="F985">
        <v>2018</v>
      </c>
      <c r="G985">
        <v>4</v>
      </c>
      <c r="H985"/>
      <c r="I985"/>
      <c r="J985"/>
      <c r="K985"/>
      <c r="L985"/>
      <c r="M985"/>
      <c r="N985"/>
      <c r="O985"/>
      <c r="P985"/>
      <c r="Q985"/>
      <c r="R985"/>
      <c r="S985" s="10">
        <f t="shared" si="46"/>
        <v>0</v>
      </c>
      <c r="T985"/>
      <c r="U985"/>
      <c r="V985"/>
      <c r="W985"/>
      <c r="X985"/>
      <c r="Y985"/>
      <c r="Z985"/>
    </row>
    <row r="986" spans="1:26" hidden="1" x14ac:dyDescent="0.25">
      <c r="A986" t="s">
        <v>5366</v>
      </c>
      <c r="B986" t="s">
        <v>5367</v>
      </c>
      <c r="C986" s="1" t="s">
        <v>5368</v>
      </c>
      <c r="D986" s="2">
        <v>8.1052438999999997E-3</v>
      </c>
      <c r="E986">
        <v>14923</v>
      </c>
      <c r="F986">
        <v>2018</v>
      </c>
      <c r="G986">
        <v>4</v>
      </c>
      <c r="H986"/>
      <c r="I986"/>
      <c r="J986"/>
      <c r="K986"/>
      <c r="L986"/>
      <c r="M986"/>
      <c r="N986"/>
      <c r="O986"/>
      <c r="P986"/>
      <c r="Q986"/>
      <c r="R986"/>
      <c r="S986" s="10">
        <f t="shared" si="46"/>
        <v>0</v>
      </c>
      <c r="T986"/>
      <c r="U986"/>
      <c r="V986"/>
      <c r="W986"/>
      <c r="X986"/>
      <c r="Y986"/>
      <c r="Z986"/>
    </row>
    <row r="987" spans="1:26" hidden="1" x14ac:dyDescent="0.25">
      <c r="A987" t="s">
        <v>2926</v>
      </c>
      <c r="B987" t="s">
        <v>2927</v>
      </c>
      <c r="C987" s="1" t="s">
        <v>3962</v>
      </c>
      <c r="D987" s="2">
        <v>8.3075082000000008E-3</v>
      </c>
      <c r="E987">
        <v>89044</v>
      </c>
      <c r="F987">
        <v>2018</v>
      </c>
      <c r="G987">
        <v>4</v>
      </c>
      <c r="H987"/>
      <c r="I987"/>
      <c r="J987"/>
      <c r="K987"/>
      <c r="L987"/>
      <c r="M987"/>
      <c r="N987"/>
      <c r="O987"/>
      <c r="P987"/>
      <c r="Q987"/>
      <c r="R987"/>
      <c r="S987" s="10">
        <f t="shared" si="46"/>
        <v>0</v>
      </c>
      <c r="T987"/>
      <c r="U987"/>
      <c r="V987"/>
      <c r="W987"/>
      <c r="X987"/>
      <c r="Y987"/>
      <c r="Z987"/>
    </row>
    <row r="988" spans="1:26" hidden="1" x14ac:dyDescent="0.25">
      <c r="A988" t="s">
        <v>7949</v>
      </c>
      <c r="B988" t="s">
        <v>7950</v>
      </c>
      <c r="C988" s="1" t="s">
        <v>7951</v>
      </c>
      <c r="D988" s="2">
        <v>8.3222444999999992E-3</v>
      </c>
      <c r="E988">
        <v>10779</v>
      </c>
      <c r="F988">
        <v>2018</v>
      </c>
      <c r="G988">
        <v>4</v>
      </c>
      <c r="H988"/>
      <c r="I988"/>
      <c r="J988"/>
      <c r="K988"/>
      <c r="L988"/>
      <c r="M988"/>
      <c r="N988"/>
      <c r="O988"/>
      <c r="P988"/>
      <c r="Q988"/>
      <c r="R988"/>
      <c r="S988" s="10">
        <f t="shared" si="46"/>
        <v>0</v>
      </c>
      <c r="T988"/>
      <c r="U988"/>
      <c r="V988"/>
      <c r="W988"/>
      <c r="X988"/>
      <c r="Y988"/>
      <c r="Z988"/>
    </row>
    <row r="989" spans="1:26" hidden="1" x14ac:dyDescent="0.25">
      <c r="A989" t="s">
        <v>512</v>
      </c>
      <c r="B989" t="s">
        <v>513</v>
      </c>
      <c r="C989" s="1" t="s">
        <v>3628</v>
      </c>
      <c r="D989" s="2">
        <v>8.3346814999999998E-3</v>
      </c>
      <c r="E989">
        <v>70033</v>
      </c>
      <c r="F989">
        <v>2018</v>
      </c>
      <c r="G989">
        <v>4</v>
      </c>
      <c r="H989"/>
      <c r="I989"/>
      <c r="J989"/>
      <c r="K989"/>
      <c r="L989"/>
      <c r="M989"/>
      <c r="N989"/>
      <c r="O989"/>
      <c r="P989"/>
      <c r="Q989"/>
      <c r="R989"/>
      <c r="S989" s="10">
        <f t="shared" si="46"/>
        <v>0</v>
      </c>
      <c r="T989"/>
      <c r="U989"/>
      <c r="V989"/>
      <c r="W989"/>
      <c r="X989"/>
      <c r="Y989"/>
      <c r="Z989"/>
    </row>
    <row r="990" spans="1:26" hidden="1" x14ac:dyDescent="0.25">
      <c r="A990" t="s">
        <v>7094</v>
      </c>
      <c r="B990" t="s">
        <v>7095</v>
      </c>
      <c r="C990" s="1" t="s">
        <v>7096</v>
      </c>
      <c r="D990" s="2">
        <v>8.3635002000000003E-3</v>
      </c>
      <c r="E990">
        <v>12146</v>
      </c>
      <c r="F990">
        <v>2018</v>
      </c>
      <c r="G990">
        <v>4</v>
      </c>
      <c r="H990"/>
      <c r="I990"/>
      <c r="J990"/>
      <c r="K990"/>
      <c r="L990"/>
      <c r="M990"/>
      <c r="N990"/>
      <c r="O990"/>
      <c r="P990"/>
      <c r="Q990"/>
      <c r="R990"/>
      <c r="S990" s="10">
        <f t="shared" si="46"/>
        <v>0</v>
      </c>
      <c r="T990"/>
      <c r="U990"/>
      <c r="V990"/>
      <c r="W990"/>
      <c r="X990"/>
      <c r="Y990"/>
      <c r="Z990"/>
    </row>
    <row r="991" spans="1:26" hidden="1" x14ac:dyDescent="0.25">
      <c r="A991" t="s">
        <v>5070</v>
      </c>
      <c r="B991" t="s">
        <v>5071</v>
      </c>
      <c r="C991" s="1" t="s">
        <v>5072</v>
      </c>
      <c r="D991" s="2">
        <v>8.4009970000000003E-3</v>
      </c>
      <c r="E991">
        <v>14852</v>
      </c>
      <c r="F991">
        <v>2018</v>
      </c>
      <c r="G991">
        <v>4</v>
      </c>
      <c r="H991"/>
      <c r="I991"/>
      <c r="J991"/>
      <c r="K991"/>
      <c r="L991"/>
      <c r="M991"/>
      <c r="N991"/>
      <c r="O991"/>
      <c r="P991"/>
      <c r="Q991"/>
      <c r="R991"/>
      <c r="S991" s="10">
        <f t="shared" si="46"/>
        <v>0</v>
      </c>
      <c r="T991"/>
      <c r="U991"/>
      <c r="V991"/>
      <c r="W991"/>
      <c r="X991"/>
      <c r="Y991"/>
      <c r="Z991"/>
    </row>
    <row r="992" spans="1:26" hidden="1" x14ac:dyDescent="0.25">
      <c r="A992" t="s">
        <v>7952</v>
      </c>
      <c r="B992" t="s">
        <v>7953</v>
      </c>
      <c r="C992" s="1" t="s">
        <v>7954</v>
      </c>
      <c r="D992" s="2">
        <v>8.6699419999999999E-3</v>
      </c>
      <c r="E992">
        <v>14918</v>
      </c>
      <c r="F992">
        <v>2018</v>
      </c>
      <c r="G992">
        <v>4</v>
      </c>
      <c r="H992"/>
      <c r="I992"/>
      <c r="J992"/>
      <c r="K992"/>
      <c r="L992"/>
      <c r="M992"/>
      <c r="N992"/>
      <c r="O992"/>
      <c r="P992"/>
      <c r="Q992"/>
      <c r="R992"/>
      <c r="S992" s="10">
        <f t="shared" si="46"/>
        <v>0</v>
      </c>
      <c r="T992"/>
      <c r="U992"/>
      <c r="V992"/>
      <c r="W992"/>
      <c r="X992"/>
      <c r="Y992"/>
      <c r="Z992"/>
    </row>
    <row r="993" spans="1:26" hidden="1" x14ac:dyDescent="0.25">
      <c r="A993" t="s">
        <v>2795</v>
      </c>
      <c r="B993" t="s">
        <v>2796</v>
      </c>
      <c r="C993" s="1" t="s">
        <v>3540</v>
      </c>
      <c r="D993" s="2">
        <v>8.8814683000000005E-3</v>
      </c>
      <c r="E993">
        <v>79668</v>
      </c>
      <c r="F993">
        <v>2018</v>
      </c>
      <c r="G993">
        <v>4</v>
      </c>
      <c r="H993"/>
      <c r="I993"/>
      <c r="J993"/>
      <c r="K993"/>
      <c r="L993"/>
      <c r="M993"/>
      <c r="N993"/>
      <c r="O993"/>
      <c r="P993"/>
      <c r="Q993"/>
      <c r="R993"/>
      <c r="S993" s="10">
        <f t="shared" si="46"/>
        <v>0</v>
      </c>
      <c r="T993"/>
      <c r="U993"/>
      <c r="V993"/>
      <c r="W993"/>
      <c r="X993"/>
      <c r="Y993"/>
      <c r="Z993"/>
    </row>
    <row r="994" spans="1:26" hidden="1" x14ac:dyDescent="0.25">
      <c r="A994" t="s">
        <v>1623</v>
      </c>
      <c r="B994" t="s">
        <v>7379</v>
      </c>
      <c r="C994" s="1" t="s">
        <v>1624</v>
      </c>
      <c r="D994" s="2">
        <v>8.9044242000000003E-3</v>
      </c>
      <c r="E994">
        <v>93175</v>
      </c>
      <c r="F994">
        <v>2018</v>
      </c>
      <c r="G994">
        <v>4</v>
      </c>
      <c r="H994"/>
      <c r="I994"/>
      <c r="J994"/>
      <c r="K994"/>
      <c r="L994"/>
      <c r="M994"/>
      <c r="N994"/>
      <c r="O994"/>
      <c r="P994"/>
      <c r="Q994"/>
      <c r="R994"/>
      <c r="S994" s="10">
        <f t="shared" si="46"/>
        <v>0</v>
      </c>
      <c r="T994"/>
      <c r="U994"/>
      <c r="V994"/>
      <c r="W994"/>
      <c r="X994"/>
      <c r="Y994"/>
      <c r="Z994"/>
    </row>
    <row r="995" spans="1:26" hidden="1" x14ac:dyDescent="0.25">
      <c r="A995" t="s">
        <v>1992</v>
      </c>
      <c r="B995" t="s">
        <v>1993</v>
      </c>
      <c r="C995" s="1" t="s">
        <v>1994</v>
      </c>
      <c r="D995" s="2">
        <v>9.083565E-3</v>
      </c>
      <c r="E995">
        <v>92493</v>
      </c>
      <c r="F995">
        <v>2018</v>
      </c>
      <c r="G995">
        <v>4</v>
      </c>
      <c r="H995"/>
      <c r="I995"/>
      <c r="J995"/>
      <c r="K995"/>
      <c r="L995"/>
      <c r="M995"/>
      <c r="N995"/>
      <c r="O995"/>
      <c r="P995"/>
      <c r="Q995"/>
      <c r="R995"/>
      <c r="S995" s="10">
        <f t="shared" si="46"/>
        <v>0</v>
      </c>
      <c r="T995"/>
      <c r="U995"/>
      <c r="V995"/>
      <c r="W995"/>
      <c r="X995"/>
      <c r="Y995"/>
      <c r="Z995"/>
    </row>
    <row r="996" spans="1:26" hidden="1" x14ac:dyDescent="0.25">
      <c r="A996" t="s">
        <v>7955</v>
      </c>
      <c r="B996" t="s">
        <v>7956</v>
      </c>
      <c r="C996" s="1" t="s">
        <v>7957</v>
      </c>
      <c r="D996" s="2">
        <v>9.0897427999999999E-3</v>
      </c>
      <c r="E996">
        <v>86092</v>
      </c>
      <c r="F996">
        <v>2018</v>
      </c>
      <c r="G996">
        <v>4</v>
      </c>
      <c r="H996"/>
      <c r="I996"/>
      <c r="J996"/>
      <c r="K996"/>
      <c r="L996"/>
      <c r="M996"/>
      <c r="N996"/>
      <c r="O996"/>
      <c r="P996"/>
      <c r="Q996"/>
      <c r="R996"/>
      <c r="S996" s="10">
        <f t="shared" si="46"/>
        <v>0</v>
      </c>
      <c r="T996"/>
      <c r="U996"/>
      <c r="V996"/>
      <c r="W996"/>
      <c r="X996"/>
      <c r="Y996"/>
      <c r="Z996"/>
    </row>
    <row r="997" spans="1:26" hidden="1" x14ac:dyDescent="0.25">
      <c r="A997" t="s">
        <v>1938</v>
      </c>
      <c r="B997" t="s">
        <v>1939</v>
      </c>
      <c r="C997" s="1" t="s">
        <v>3819</v>
      </c>
      <c r="D997" s="2">
        <v>9.4169613999999999E-3</v>
      </c>
      <c r="E997">
        <v>76605</v>
      </c>
      <c r="F997">
        <v>2018</v>
      </c>
      <c r="G997">
        <v>4</v>
      </c>
      <c r="H997"/>
      <c r="I997"/>
      <c r="J997"/>
      <c r="K997"/>
      <c r="L997"/>
      <c r="M997"/>
      <c r="N997"/>
      <c r="O997"/>
      <c r="P997"/>
      <c r="Q997"/>
      <c r="R997"/>
      <c r="S997" s="10">
        <f t="shared" si="46"/>
        <v>0</v>
      </c>
      <c r="T997"/>
      <c r="U997"/>
      <c r="V997"/>
      <c r="W997"/>
      <c r="X997"/>
      <c r="Y997"/>
      <c r="Z997"/>
    </row>
    <row r="998" spans="1:26" hidden="1" x14ac:dyDescent="0.25">
      <c r="A998" t="s">
        <v>1016</v>
      </c>
      <c r="B998" t="s">
        <v>1017</v>
      </c>
      <c r="C998" s="1" t="s">
        <v>3700</v>
      </c>
      <c r="D998" s="2">
        <v>9.4729527000000004E-3</v>
      </c>
      <c r="E998">
        <v>80233</v>
      </c>
      <c r="F998">
        <v>2018</v>
      </c>
      <c r="G998">
        <v>4</v>
      </c>
      <c r="H998"/>
      <c r="I998"/>
      <c r="J998"/>
      <c r="K998"/>
      <c r="L998"/>
      <c r="M998"/>
      <c r="N998"/>
      <c r="O998"/>
      <c r="P998"/>
      <c r="Q998"/>
      <c r="R998"/>
      <c r="S998" s="10">
        <f t="shared" si="46"/>
        <v>0</v>
      </c>
      <c r="T998"/>
      <c r="U998"/>
      <c r="V998"/>
      <c r="W998"/>
      <c r="X998"/>
      <c r="Y998"/>
      <c r="Z998"/>
    </row>
    <row r="999" spans="1:26" hidden="1" x14ac:dyDescent="0.25">
      <c r="A999" t="s">
        <v>1046</v>
      </c>
      <c r="B999" t="s">
        <v>1047</v>
      </c>
      <c r="C999" s="1" t="s">
        <v>3706</v>
      </c>
      <c r="D999" s="2">
        <v>9.5326534000000004E-3</v>
      </c>
      <c r="E999">
        <v>83149</v>
      </c>
      <c r="F999">
        <v>2018</v>
      </c>
      <c r="G999">
        <v>4</v>
      </c>
      <c r="H999"/>
      <c r="I999"/>
      <c r="J999"/>
      <c r="K999"/>
      <c r="L999"/>
      <c r="M999"/>
      <c r="N999"/>
      <c r="O999"/>
      <c r="P999"/>
      <c r="Q999"/>
      <c r="R999"/>
      <c r="S999" s="10">
        <f t="shared" si="46"/>
        <v>0</v>
      </c>
      <c r="T999"/>
      <c r="U999"/>
      <c r="V999"/>
      <c r="W999"/>
      <c r="X999"/>
      <c r="Y999"/>
      <c r="Z999"/>
    </row>
    <row r="1000" spans="1:26" hidden="1" x14ac:dyDescent="0.25">
      <c r="A1000" t="s">
        <v>7958</v>
      </c>
      <c r="B1000" t="s">
        <v>7959</v>
      </c>
      <c r="C1000" s="1" t="s">
        <v>7960</v>
      </c>
      <c r="D1000" s="2">
        <v>9.5365403000000001E-3</v>
      </c>
      <c r="E1000">
        <v>17306</v>
      </c>
      <c r="F1000">
        <v>2018</v>
      </c>
      <c r="G1000">
        <v>4</v>
      </c>
      <c r="H1000"/>
      <c r="I1000"/>
      <c r="J1000"/>
      <c r="K1000"/>
      <c r="L1000"/>
      <c r="M1000"/>
      <c r="N1000"/>
      <c r="O1000"/>
      <c r="P1000"/>
      <c r="Q1000"/>
      <c r="R1000"/>
      <c r="S1000" s="10">
        <f t="shared" si="46"/>
        <v>0</v>
      </c>
      <c r="T1000"/>
      <c r="U1000"/>
      <c r="V1000"/>
      <c r="W1000"/>
      <c r="X1000"/>
      <c r="Y1000"/>
      <c r="Z1000"/>
    </row>
    <row r="1001" spans="1:26" hidden="1" x14ac:dyDescent="0.25">
      <c r="A1001" t="s">
        <v>6718</v>
      </c>
      <c r="B1001" t="s">
        <v>6719</v>
      </c>
      <c r="C1001" s="1" t="s">
        <v>6720</v>
      </c>
      <c r="D1001" s="2">
        <v>9.5860223999999997E-3</v>
      </c>
      <c r="E1001">
        <v>10866</v>
      </c>
      <c r="F1001">
        <v>2018</v>
      </c>
      <c r="G1001">
        <v>4</v>
      </c>
      <c r="H1001"/>
      <c r="I1001"/>
      <c r="J1001"/>
      <c r="K1001"/>
      <c r="L1001"/>
      <c r="M1001"/>
      <c r="N1001"/>
      <c r="O1001"/>
      <c r="P1001"/>
      <c r="Q1001"/>
      <c r="R1001"/>
      <c r="S1001" s="10">
        <f t="shared" si="46"/>
        <v>0</v>
      </c>
      <c r="T1001"/>
      <c r="U1001"/>
      <c r="V1001"/>
      <c r="W1001"/>
      <c r="X1001"/>
      <c r="Y1001"/>
      <c r="Z1001"/>
    </row>
    <row r="1002" spans="1:26" hidden="1" x14ac:dyDescent="0.25">
      <c r="A1002" t="s">
        <v>1311</v>
      </c>
      <c r="B1002" t="s">
        <v>1312</v>
      </c>
      <c r="C1002" s="1" t="s">
        <v>1313</v>
      </c>
      <c r="D1002" s="2">
        <v>9.6191990999999998E-3</v>
      </c>
      <c r="E1002">
        <v>91468</v>
      </c>
      <c r="F1002">
        <v>2018</v>
      </c>
      <c r="G1002">
        <v>4</v>
      </c>
      <c r="H1002"/>
      <c r="I1002"/>
      <c r="J1002"/>
      <c r="K1002"/>
      <c r="L1002"/>
      <c r="M1002"/>
      <c r="N1002"/>
      <c r="O1002"/>
      <c r="P1002"/>
      <c r="Q1002"/>
      <c r="R1002"/>
      <c r="S1002" s="10">
        <f t="shared" si="46"/>
        <v>0</v>
      </c>
      <c r="T1002"/>
      <c r="U1002"/>
      <c r="V1002"/>
      <c r="W1002"/>
      <c r="X1002"/>
      <c r="Y1002"/>
      <c r="Z1002"/>
    </row>
    <row r="1003" spans="1:26" hidden="1" x14ac:dyDescent="0.25">
      <c r="A1003" t="s">
        <v>4263</v>
      </c>
      <c r="B1003" t="s">
        <v>4264</v>
      </c>
      <c r="C1003" s="1" t="s">
        <v>4265</v>
      </c>
      <c r="D1003" s="2">
        <v>9.7227612000000008E-3</v>
      </c>
      <c r="E1003">
        <v>13890</v>
      </c>
      <c r="F1003">
        <v>2018</v>
      </c>
      <c r="G1003">
        <v>4</v>
      </c>
      <c r="H1003"/>
      <c r="I1003"/>
      <c r="J1003"/>
      <c r="K1003"/>
      <c r="L1003"/>
      <c r="M1003"/>
      <c r="N1003"/>
      <c r="O1003"/>
      <c r="P1003"/>
      <c r="Q1003"/>
      <c r="R1003"/>
      <c r="S1003" s="10">
        <f t="shared" si="46"/>
        <v>0</v>
      </c>
      <c r="T1003"/>
      <c r="U1003"/>
      <c r="V1003"/>
      <c r="W1003"/>
      <c r="X1003"/>
      <c r="Y1003"/>
      <c r="Z1003"/>
    </row>
    <row r="1004" spans="1:26" hidden="1" x14ac:dyDescent="0.25">
      <c r="A1004" t="s">
        <v>7141</v>
      </c>
      <c r="B1004" t="s">
        <v>7142</v>
      </c>
      <c r="C1004" s="1" t="s">
        <v>7143</v>
      </c>
      <c r="D1004" s="2">
        <v>9.7914820000000007E-3</v>
      </c>
      <c r="E1004">
        <v>15278</v>
      </c>
      <c r="F1004">
        <v>2018</v>
      </c>
      <c r="G1004">
        <v>4</v>
      </c>
      <c r="H1004"/>
      <c r="I1004"/>
      <c r="J1004"/>
      <c r="K1004"/>
      <c r="L1004"/>
      <c r="M1004"/>
      <c r="N1004"/>
      <c r="O1004"/>
      <c r="P1004"/>
      <c r="Q1004"/>
      <c r="R1004"/>
      <c r="S1004" s="10">
        <f t="shared" si="46"/>
        <v>0</v>
      </c>
      <c r="T1004"/>
      <c r="U1004"/>
      <c r="V1004"/>
      <c r="W1004"/>
      <c r="X1004"/>
      <c r="Y1004"/>
      <c r="Z1004"/>
    </row>
    <row r="1005" spans="1:26" hidden="1" x14ac:dyDescent="0.25">
      <c r="A1005" t="s">
        <v>3092</v>
      </c>
      <c r="B1005" t="s">
        <v>3093</v>
      </c>
      <c r="C1005" s="1" t="s">
        <v>3094</v>
      </c>
      <c r="D1005" s="2">
        <v>1.0029654900000001E-2</v>
      </c>
      <c r="E1005">
        <v>81010</v>
      </c>
      <c r="F1005">
        <v>2018</v>
      </c>
      <c r="G1005">
        <v>4</v>
      </c>
      <c r="H1005"/>
      <c r="I1005"/>
      <c r="J1005"/>
      <c r="K1005"/>
      <c r="L1005"/>
      <c r="M1005"/>
      <c r="N1005"/>
      <c r="O1005"/>
      <c r="P1005"/>
      <c r="Q1005"/>
      <c r="R1005"/>
      <c r="S1005" s="10">
        <f t="shared" si="46"/>
        <v>0</v>
      </c>
      <c r="T1005"/>
      <c r="U1005"/>
      <c r="V1005"/>
      <c r="W1005"/>
      <c r="X1005"/>
      <c r="Y1005"/>
      <c r="Z1005"/>
    </row>
    <row r="1006" spans="1:26" hidden="1" x14ac:dyDescent="0.25">
      <c r="A1006" t="s">
        <v>5354</v>
      </c>
      <c r="B1006" t="s">
        <v>5355</v>
      </c>
      <c r="C1006" s="1" t="s">
        <v>5356</v>
      </c>
      <c r="D1006" s="2">
        <v>1.00837449E-2</v>
      </c>
      <c r="E1006">
        <v>91602</v>
      </c>
      <c r="F1006">
        <v>2018</v>
      </c>
      <c r="G1006">
        <v>4</v>
      </c>
      <c r="H1006"/>
      <c r="I1006"/>
      <c r="J1006"/>
      <c r="K1006"/>
      <c r="L1006"/>
      <c r="M1006"/>
      <c r="N1006"/>
      <c r="O1006"/>
      <c r="P1006"/>
      <c r="Q1006"/>
      <c r="R1006"/>
      <c r="S1006" s="10">
        <f t="shared" si="46"/>
        <v>0</v>
      </c>
      <c r="T1006"/>
      <c r="U1006"/>
      <c r="V1006"/>
      <c r="W1006"/>
      <c r="X1006"/>
      <c r="Y1006"/>
      <c r="Z1006"/>
    </row>
    <row r="1007" spans="1:26" hidden="1" x14ac:dyDescent="0.25">
      <c r="A1007" t="s">
        <v>578</v>
      </c>
      <c r="B1007" t="s">
        <v>579</v>
      </c>
      <c r="C1007" s="1" t="s">
        <v>3178</v>
      </c>
      <c r="D1007" s="2">
        <v>1.0142498099999999E-2</v>
      </c>
      <c r="E1007">
        <v>12060</v>
      </c>
      <c r="F1007">
        <v>2018</v>
      </c>
      <c r="G1007">
        <v>4</v>
      </c>
      <c r="H1007"/>
      <c r="I1007"/>
      <c r="J1007"/>
      <c r="K1007"/>
      <c r="L1007"/>
      <c r="M1007"/>
      <c r="N1007"/>
      <c r="O1007"/>
      <c r="P1007"/>
      <c r="Q1007"/>
      <c r="R1007"/>
      <c r="S1007" s="10">
        <f t="shared" si="46"/>
        <v>0</v>
      </c>
      <c r="T1007"/>
      <c r="U1007"/>
      <c r="V1007"/>
      <c r="W1007"/>
      <c r="X1007"/>
      <c r="Y1007"/>
      <c r="Z1007"/>
    </row>
    <row r="1008" spans="1:26" hidden="1" x14ac:dyDescent="0.25">
      <c r="A1008" t="s">
        <v>1471</v>
      </c>
      <c r="B1008" t="s">
        <v>1472</v>
      </c>
      <c r="C1008" s="1" t="s">
        <v>3337</v>
      </c>
      <c r="D1008" s="2">
        <v>1.02281735E-2</v>
      </c>
      <c r="E1008">
        <v>90680</v>
      </c>
      <c r="F1008">
        <v>2018</v>
      </c>
      <c r="G1008">
        <v>4</v>
      </c>
      <c r="H1008"/>
      <c r="I1008"/>
      <c r="J1008"/>
      <c r="K1008"/>
      <c r="L1008"/>
      <c r="M1008"/>
      <c r="N1008"/>
      <c r="O1008"/>
      <c r="P1008"/>
      <c r="Q1008"/>
      <c r="R1008"/>
      <c r="S1008" s="10">
        <f t="shared" si="46"/>
        <v>0</v>
      </c>
      <c r="T1008"/>
      <c r="U1008"/>
      <c r="V1008"/>
      <c r="W1008"/>
      <c r="X1008"/>
      <c r="Y1008"/>
      <c r="Z1008"/>
    </row>
    <row r="1009" spans="1:26" hidden="1" x14ac:dyDescent="0.25">
      <c r="A1009" t="s">
        <v>7961</v>
      </c>
      <c r="B1009" t="s">
        <v>7962</v>
      </c>
      <c r="C1009" s="1" t="s">
        <v>7963</v>
      </c>
      <c r="D1009" s="2">
        <v>1.05117778E-2</v>
      </c>
      <c r="E1009">
        <v>16342</v>
      </c>
      <c r="F1009">
        <v>2018</v>
      </c>
      <c r="G1009">
        <v>4</v>
      </c>
      <c r="H1009"/>
      <c r="I1009"/>
      <c r="J1009"/>
      <c r="K1009"/>
      <c r="L1009"/>
      <c r="M1009"/>
      <c r="N1009"/>
      <c r="O1009"/>
      <c r="P1009"/>
      <c r="Q1009"/>
      <c r="R1009"/>
      <c r="S1009" s="10">
        <f t="shared" si="46"/>
        <v>0</v>
      </c>
      <c r="T1009"/>
      <c r="U1009"/>
      <c r="V1009"/>
      <c r="W1009"/>
      <c r="X1009"/>
      <c r="Y1009"/>
      <c r="Z1009"/>
    </row>
    <row r="1010" spans="1:26" hidden="1" x14ac:dyDescent="0.25">
      <c r="A1010" t="s">
        <v>5413</v>
      </c>
      <c r="B1010" t="s">
        <v>5414</v>
      </c>
      <c r="C1010" s="1" t="s">
        <v>5415</v>
      </c>
      <c r="D1010" s="2">
        <v>1.0546875000000001E-2</v>
      </c>
      <c r="E1010">
        <v>15015</v>
      </c>
      <c r="F1010">
        <v>2018</v>
      </c>
      <c r="G1010">
        <v>4</v>
      </c>
      <c r="H1010"/>
      <c r="I1010"/>
      <c r="J1010"/>
      <c r="K1010"/>
      <c r="L1010"/>
      <c r="M1010"/>
      <c r="N1010"/>
      <c r="O1010"/>
      <c r="P1010"/>
      <c r="Q1010"/>
      <c r="R1010"/>
      <c r="S1010" s="10">
        <f t="shared" si="46"/>
        <v>0</v>
      </c>
      <c r="T1010"/>
      <c r="U1010"/>
      <c r="V1010"/>
      <c r="W1010"/>
      <c r="X1010"/>
      <c r="Y1010"/>
      <c r="Z1010"/>
    </row>
    <row r="1011" spans="1:26" hidden="1" x14ac:dyDescent="0.25">
      <c r="A1011" t="s">
        <v>7964</v>
      </c>
      <c r="B1011" t="s">
        <v>7965</v>
      </c>
      <c r="C1011" s="1" t="s">
        <v>7966</v>
      </c>
      <c r="D1011" s="2">
        <v>1.05970149E-2</v>
      </c>
      <c r="E1011">
        <v>16642</v>
      </c>
      <c r="F1011">
        <v>2018</v>
      </c>
      <c r="G1011">
        <v>4</v>
      </c>
      <c r="H1011"/>
      <c r="I1011"/>
      <c r="J1011"/>
      <c r="K1011"/>
      <c r="L1011"/>
      <c r="M1011"/>
      <c r="N1011"/>
      <c r="O1011"/>
      <c r="P1011"/>
      <c r="Q1011"/>
      <c r="R1011"/>
      <c r="S1011" s="10">
        <f t="shared" si="46"/>
        <v>0</v>
      </c>
      <c r="T1011"/>
      <c r="U1011"/>
      <c r="V1011"/>
      <c r="W1011"/>
      <c r="X1011"/>
      <c r="Y1011"/>
      <c r="Z1011"/>
    </row>
    <row r="1012" spans="1:26" hidden="1" x14ac:dyDescent="0.25">
      <c r="A1012" t="s">
        <v>860</v>
      </c>
      <c r="B1012" t="s">
        <v>861</v>
      </c>
      <c r="C1012" s="1" t="s">
        <v>3231</v>
      </c>
      <c r="D1012" s="2">
        <v>1.06036462E-2</v>
      </c>
      <c r="E1012">
        <v>86242</v>
      </c>
      <c r="F1012">
        <v>2018</v>
      </c>
      <c r="G1012">
        <v>4</v>
      </c>
      <c r="H1012"/>
      <c r="I1012"/>
      <c r="J1012"/>
      <c r="K1012"/>
      <c r="L1012"/>
      <c r="M1012"/>
      <c r="N1012"/>
      <c r="O1012"/>
      <c r="P1012"/>
      <c r="Q1012"/>
      <c r="R1012"/>
      <c r="S1012" s="10">
        <f t="shared" si="46"/>
        <v>0</v>
      </c>
      <c r="T1012"/>
      <c r="U1012"/>
      <c r="V1012"/>
      <c r="W1012"/>
      <c r="X1012"/>
      <c r="Y1012"/>
      <c r="Z1012"/>
    </row>
    <row r="1013" spans="1:26" hidden="1" x14ac:dyDescent="0.25">
      <c r="A1013" t="s">
        <v>885</v>
      </c>
      <c r="B1013" t="s">
        <v>886</v>
      </c>
      <c r="C1013" s="1" t="s">
        <v>3236</v>
      </c>
      <c r="D1013" s="2">
        <v>1.0650251600000001E-2</v>
      </c>
      <c r="E1013">
        <v>90505</v>
      </c>
      <c r="F1013">
        <v>2018</v>
      </c>
      <c r="G1013">
        <v>4</v>
      </c>
      <c r="H1013"/>
      <c r="I1013"/>
      <c r="J1013"/>
      <c r="K1013"/>
      <c r="L1013"/>
      <c r="M1013"/>
      <c r="N1013"/>
      <c r="O1013"/>
      <c r="P1013"/>
      <c r="Q1013"/>
      <c r="R1013"/>
      <c r="S1013" s="10">
        <f t="shared" si="46"/>
        <v>0</v>
      </c>
      <c r="T1013"/>
      <c r="U1013"/>
      <c r="V1013"/>
      <c r="W1013"/>
      <c r="X1013"/>
      <c r="Y1013"/>
      <c r="Z1013"/>
    </row>
    <row r="1014" spans="1:26" hidden="1" x14ac:dyDescent="0.25">
      <c r="A1014" t="s">
        <v>1314</v>
      </c>
      <c r="B1014" t="s">
        <v>1315</v>
      </c>
      <c r="C1014" s="1" t="s">
        <v>3310</v>
      </c>
      <c r="D1014" s="2">
        <v>1.082192E-2</v>
      </c>
      <c r="E1014">
        <v>80635</v>
      </c>
      <c r="F1014">
        <v>2018</v>
      </c>
      <c r="G1014">
        <v>4</v>
      </c>
      <c r="H1014"/>
      <c r="I1014"/>
      <c r="J1014"/>
      <c r="K1014"/>
      <c r="L1014"/>
      <c r="M1014"/>
      <c r="N1014"/>
      <c r="O1014"/>
      <c r="P1014"/>
      <c r="Q1014"/>
      <c r="R1014"/>
      <c r="S1014" s="10">
        <f t="shared" si="46"/>
        <v>0</v>
      </c>
      <c r="T1014"/>
      <c r="U1014"/>
      <c r="V1014"/>
      <c r="W1014"/>
      <c r="X1014"/>
      <c r="Y1014"/>
      <c r="Z1014"/>
    </row>
    <row r="1015" spans="1:26" hidden="1" x14ac:dyDescent="0.25">
      <c r="A1015" t="s">
        <v>1663</v>
      </c>
      <c r="B1015" t="s">
        <v>1664</v>
      </c>
      <c r="C1015" s="1" t="s">
        <v>3791</v>
      </c>
      <c r="D1015" s="2">
        <v>1.10468001E-2</v>
      </c>
      <c r="E1015">
        <v>82859</v>
      </c>
      <c r="F1015">
        <v>2018</v>
      </c>
      <c r="G1015">
        <v>4</v>
      </c>
      <c r="H1015"/>
      <c r="I1015"/>
      <c r="J1015"/>
      <c r="K1015"/>
      <c r="L1015"/>
      <c r="M1015"/>
      <c r="N1015"/>
      <c r="O1015"/>
      <c r="P1015"/>
      <c r="Q1015"/>
      <c r="R1015"/>
      <c r="S1015" s="10">
        <f t="shared" si="46"/>
        <v>0</v>
      </c>
      <c r="T1015"/>
      <c r="U1015"/>
      <c r="V1015"/>
      <c r="W1015"/>
      <c r="X1015"/>
      <c r="Y1015"/>
      <c r="Z1015"/>
    </row>
    <row r="1016" spans="1:26" hidden="1" x14ac:dyDescent="0.25">
      <c r="A1016" t="s">
        <v>831</v>
      </c>
      <c r="B1016" t="s">
        <v>832</v>
      </c>
      <c r="C1016" s="1" t="s">
        <v>3221</v>
      </c>
      <c r="D1016" s="2">
        <v>1.1211176999999999E-2</v>
      </c>
      <c r="E1016">
        <v>61743</v>
      </c>
      <c r="F1016">
        <v>2018</v>
      </c>
      <c r="G1016">
        <v>4</v>
      </c>
      <c r="H1016"/>
      <c r="I1016"/>
      <c r="J1016"/>
      <c r="K1016"/>
      <c r="L1016"/>
      <c r="M1016"/>
      <c r="N1016"/>
      <c r="O1016"/>
      <c r="P1016"/>
      <c r="Q1016"/>
      <c r="R1016"/>
      <c r="S1016" s="10">
        <f t="shared" si="46"/>
        <v>0</v>
      </c>
      <c r="T1016"/>
      <c r="U1016"/>
      <c r="V1016"/>
      <c r="W1016"/>
      <c r="X1016"/>
      <c r="Y1016"/>
      <c r="Z1016"/>
    </row>
    <row r="1017" spans="1:26" hidden="1" x14ac:dyDescent="0.25">
      <c r="A1017" t="s">
        <v>2711</v>
      </c>
      <c r="B1017" t="s">
        <v>2712</v>
      </c>
      <c r="C1017" s="1" t="s">
        <v>3932</v>
      </c>
      <c r="D1017" s="2">
        <v>1.1599999999999999E-2</v>
      </c>
      <c r="E1017">
        <v>82768</v>
      </c>
      <c r="F1017">
        <v>2018</v>
      </c>
      <c r="G1017">
        <v>4</v>
      </c>
      <c r="H1017"/>
      <c r="I1017"/>
      <c r="J1017"/>
      <c r="K1017"/>
      <c r="L1017"/>
      <c r="M1017"/>
      <c r="N1017"/>
      <c r="O1017"/>
      <c r="P1017"/>
      <c r="Q1017"/>
      <c r="R1017"/>
      <c r="S1017" s="10">
        <f t="shared" si="46"/>
        <v>0</v>
      </c>
      <c r="T1017"/>
      <c r="U1017"/>
      <c r="V1017"/>
      <c r="W1017"/>
      <c r="X1017"/>
      <c r="Y1017"/>
      <c r="Z1017"/>
    </row>
    <row r="1018" spans="1:26" hidden="1" x14ac:dyDescent="0.25">
      <c r="A1018" t="s">
        <v>2451</v>
      </c>
      <c r="B1018" t="s">
        <v>2452</v>
      </c>
      <c r="C1018" s="1" t="s">
        <v>3892</v>
      </c>
      <c r="D1018" s="2">
        <v>1.17773989E-2</v>
      </c>
      <c r="E1018">
        <v>75603</v>
      </c>
      <c r="F1018">
        <v>2018</v>
      </c>
      <c r="G1018">
        <v>4</v>
      </c>
      <c r="H1018"/>
      <c r="I1018"/>
      <c r="J1018"/>
      <c r="K1018"/>
      <c r="L1018"/>
      <c r="M1018"/>
      <c r="N1018"/>
      <c r="O1018"/>
      <c r="P1018"/>
      <c r="Q1018"/>
      <c r="R1018"/>
      <c r="S1018" s="10">
        <f t="shared" si="46"/>
        <v>0</v>
      </c>
      <c r="T1018"/>
      <c r="U1018"/>
      <c r="V1018"/>
      <c r="W1018"/>
      <c r="X1018"/>
      <c r="Y1018"/>
      <c r="Z1018"/>
    </row>
    <row r="1019" spans="1:26" hidden="1" x14ac:dyDescent="0.25">
      <c r="A1019" t="s">
        <v>6282</v>
      </c>
      <c r="B1019" t="s">
        <v>6283</v>
      </c>
      <c r="C1019" s="1" t="s">
        <v>6284</v>
      </c>
      <c r="D1019" s="2">
        <v>1.1786749500000001E-2</v>
      </c>
      <c r="E1019">
        <v>14816</v>
      </c>
      <c r="F1019">
        <v>2018</v>
      </c>
      <c r="G1019">
        <v>4</v>
      </c>
      <c r="H1019"/>
      <c r="I1019"/>
      <c r="J1019"/>
      <c r="K1019"/>
      <c r="L1019"/>
      <c r="M1019"/>
      <c r="N1019"/>
      <c r="O1019"/>
      <c r="P1019"/>
      <c r="Q1019"/>
      <c r="R1019"/>
      <c r="S1019" s="10">
        <f t="shared" si="46"/>
        <v>0</v>
      </c>
      <c r="T1019"/>
      <c r="U1019"/>
      <c r="V1019"/>
      <c r="W1019"/>
      <c r="X1019"/>
      <c r="Y1019"/>
      <c r="Z1019"/>
    </row>
    <row r="1020" spans="1:26" hidden="1" x14ac:dyDescent="0.25">
      <c r="A1020" t="s">
        <v>2118</v>
      </c>
      <c r="B1020" t="s">
        <v>2119</v>
      </c>
      <c r="C1020" s="1" t="s">
        <v>2120</v>
      </c>
      <c r="D1020" s="2">
        <v>1.2005698E-2</v>
      </c>
      <c r="E1020">
        <v>87198</v>
      </c>
      <c r="F1020">
        <v>2018</v>
      </c>
      <c r="G1020">
        <v>4</v>
      </c>
      <c r="H1020"/>
      <c r="I1020"/>
      <c r="J1020"/>
      <c r="K1020"/>
      <c r="L1020"/>
      <c r="M1020"/>
      <c r="N1020"/>
      <c r="O1020"/>
      <c r="P1020"/>
      <c r="Q1020"/>
      <c r="R1020"/>
      <c r="S1020" s="10">
        <f t="shared" si="46"/>
        <v>0</v>
      </c>
      <c r="T1020"/>
      <c r="U1020"/>
      <c r="V1020"/>
      <c r="W1020"/>
      <c r="X1020"/>
      <c r="Y1020"/>
      <c r="Z1020"/>
    </row>
    <row r="1021" spans="1:26" hidden="1" x14ac:dyDescent="0.25">
      <c r="A1021" t="s">
        <v>223</v>
      </c>
      <c r="B1021" t="s">
        <v>7967</v>
      </c>
      <c r="C1021" s="1" t="s">
        <v>3118</v>
      </c>
      <c r="D1021" s="2">
        <v>1.21139365E-2</v>
      </c>
      <c r="E1021">
        <v>38850</v>
      </c>
      <c r="F1021">
        <v>2018</v>
      </c>
      <c r="G1021">
        <v>4</v>
      </c>
      <c r="H1021"/>
      <c r="I1021"/>
      <c r="J1021"/>
      <c r="K1021"/>
      <c r="L1021"/>
      <c r="M1021"/>
      <c r="N1021"/>
      <c r="O1021"/>
      <c r="P1021"/>
      <c r="Q1021"/>
      <c r="R1021"/>
      <c r="S1021" s="10">
        <f t="shared" si="46"/>
        <v>0</v>
      </c>
      <c r="T1021"/>
      <c r="U1021"/>
      <c r="V1021"/>
      <c r="W1021"/>
      <c r="X1021"/>
      <c r="Y1021"/>
      <c r="Z1021"/>
    </row>
    <row r="1022" spans="1:26" hidden="1" x14ac:dyDescent="0.25">
      <c r="A1022" t="s">
        <v>1603</v>
      </c>
      <c r="B1022" t="s">
        <v>1604</v>
      </c>
      <c r="C1022" s="1" t="s">
        <v>3365</v>
      </c>
      <c r="D1022" s="2">
        <v>1.23471103E-2</v>
      </c>
      <c r="E1022">
        <v>88466</v>
      </c>
      <c r="F1022">
        <v>2018</v>
      </c>
      <c r="G1022">
        <v>4</v>
      </c>
      <c r="H1022"/>
      <c r="I1022"/>
      <c r="J1022"/>
      <c r="K1022"/>
      <c r="L1022"/>
      <c r="M1022"/>
      <c r="N1022"/>
      <c r="O1022"/>
      <c r="P1022"/>
      <c r="Q1022"/>
      <c r="R1022"/>
      <c r="S1022" s="10">
        <f t="shared" si="46"/>
        <v>0</v>
      </c>
      <c r="T1022"/>
      <c r="U1022"/>
      <c r="V1022"/>
      <c r="W1022"/>
      <c r="X1022"/>
      <c r="Y1022"/>
      <c r="Z1022"/>
    </row>
    <row r="1023" spans="1:26" hidden="1" x14ac:dyDescent="0.25">
      <c r="A1023" t="s">
        <v>1380</v>
      </c>
      <c r="B1023" t="s">
        <v>1381</v>
      </c>
      <c r="C1023" s="1" t="s">
        <v>3754</v>
      </c>
      <c r="D1023" s="2">
        <v>1.2463102199999999E-2</v>
      </c>
      <c r="E1023">
        <v>59628</v>
      </c>
      <c r="F1023">
        <v>2018</v>
      </c>
      <c r="G1023">
        <v>4</v>
      </c>
      <c r="H1023"/>
      <c r="I1023"/>
      <c r="J1023"/>
      <c r="K1023"/>
      <c r="L1023"/>
      <c r="M1023"/>
      <c r="N1023"/>
      <c r="O1023"/>
      <c r="P1023"/>
      <c r="Q1023"/>
      <c r="R1023"/>
      <c r="S1023" s="10">
        <f t="shared" si="46"/>
        <v>0</v>
      </c>
      <c r="T1023"/>
      <c r="U1023"/>
      <c r="V1023"/>
      <c r="W1023"/>
      <c r="X1023"/>
      <c r="Y1023"/>
      <c r="Z1023"/>
    </row>
    <row r="1024" spans="1:26" hidden="1" x14ac:dyDescent="0.25">
      <c r="A1024" t="s">
        <v>1943</v>
      </c>
      <c r="B1024" t="s">
        <v>1944</v>
      </c>
      <c r="C1024" s="1" t="s">
        <v>1945</v>
      </c>
      <c r="D1024" s="2">
        <v>1.26835448E-2</v>
      </c>
      <c r="E1024">
        <v>75825</v>
      </c>
      <c r="F1024">
        <v>2018</v>
      </c>
      <c r="G1024">
        <v>4</v>
      </c>
      <c r="H1024"/>
      <c r="I1024"/>
      <c r="J1024"/>
      <c r="K1024"/>
      <c r="L1024"/>
      <c r="M1024"/>
      <c r="N1024"/>
      <c r="O1024"/>
      <c r="P1024"/>
      <c r="Q1024"/>
      <c r="R1024"/>
      <c r="S1024" s="10">
        <f t="shared" si="46"/>
        <v>0</v>
      </c>
      <c r="T1024"/>
      <c r="U1024"/>
      <c r="V1024"/>
      <c r="W1024"/>
      <c r="X1024"/>
      <c r="Y1024"/>
      <c r="Z1024"/>
    </row>
    <row r="1025" spans="1:26" hidden="1" x14ac:dyDescent="0.25">
      <c r="A1025" t="s">
        <v>7968</v>
      </c>
      <c r="B1025" t="s">
        <v>7969</v>
      </c>
      <c r="C1025" s="1" t="s">
        <v>7970</v>
      </c>
      <c r="D1025" s="2">
        <v>1.27041742E-2</v>
      </c>
      <c r="E1025">
        <v>16816</v>
      </c>
      <c r="F1025">
        <v>2018</v>
      </c>
      <c r="G1025">
        <v>4</v>
      </c>
      <c r="H1025"/>
      <c r="I1025"/>
      <c r="J1025"/>
      <c r="K1025"/>
      <c r="L1025"/>
      <c r="M1025"/>
      <c r="N1025"/>
      <c r="O1025"/>
      <c r="P1025"/>
      <c r="Q1025"/>
      <c r="R1025"/>
      <c r="S1025" s="10">
        <f t="shared" si="46"/>
        <v>0</v>
      </c>
      <c r="T1025"/>
      <c r="U1025"/>
      <c r="V1025"/>
      <c r="W1025"/>
      <c r="X1025"/>
      <c r="Y1025"/>
      <c r="Z1025"/>
    </row>
    <row r="1026" spans="1:26" hidden="1" x14ac:dyDescent="0.25">
      <c r="A1026" t="s">
        <v>354</v>
      </c>
      <c r="B1026" t="s">
        <v>355</v>
      </c>
      <c r="C1026" s="1" t="s">
        <v>356</v>
      </c>
      <c r="D1026" s="2">
        <v>1.28288858E-2</v>
      </c>
      <c r="E1026">
        <v>88360</v>
      </c>
      <c r="F1026">
        <v>2018</v>
      </c>
      <c r="G1026">
        <v>4</v>
      </c>
      <c r="H1026"/>
      <c r="I1026"/>
      <c r="J1026"/>
      <c r="K1026"/>
      <c r="L1026"/>
      <c r="M1026"/>
      <c r="N1026"/>
      <c r="O1026"/>
      <c r="P1026"/>
      <c r="Q1026"/>
      <c r="R1026"/>
      <c r="S1026" s="10">
        <f t="shared" si="46"/>
        <v>0</v>
      </c>
      <c r="T1026"/>
      <c r="U1026"/>
      <c r="V1026"/>
      <c r="W1026"/>
      <c r="X1026"/>
      <c r="Y1026"/>
      <c r="Z1026"/>
    </row>
    <row r="1027" spans="1:26" hidden="1" x14ac:dyDescent="0.25">
      <c r="A1027" t="s">
        <v>2555</v>
      </c>
      <c r="B1027" t="s">
        <v>2556</v>
      </c>
      <c r="C1027" s="1" t="s">
        <v>3514</v>
      </c>
      <c r="D1027" s="2">
        <v>1.2945262399999999E-2</v>
      </c>
      <c r="E1027">
        <v>12211</v>
      </c>
      <c r="F1027">
        <v>2018</v>
      </c>
      <c r="G1027">
        <v>4</v>
      </c>
      <c r="H1027"/>
      <c r="I1027"/>
      <c r="J1027"/>
      <c r="K1027"/>
      <c r="L1027"/>
      <c r="M1027"/>
      <c r="N1027"/>
      <c r="O1027"/>
      <c r="P1027"/>
      <c r="Q1027"/>
      <c r="R1027"/>
      <c r="S1027" s="10">
        <f t="shared" si="46"/>
        <v>0</v>
      </c>
      <c r="T1027"/>
      <c r="U1027"/>
      <c r="V1027"/>
      <c r="W1027"/>
      <c r="X1027"/>
      <c r="Y1027"/>
      <c r="Z1027"/>
    </row>
    <row r="1028" spans="1:26" hidden="1" x14ac:dyDescent="0.25">
      <c r="A1028" t="s">
        <v>2876</v>
      </c>
      <c r="B1028" t="s">
        <v>2877</v>
      </c>
      <c r="C1028" s="1" t="s">
        <v>3548</v>
      </c>
      <c r="D1028" s="2">
        <v>1.3049005000000001E-2</v>
      </c>
      <c r="E1028">
        <v>12915</v>
      </c>
      <c r="F1028">
        <v>2018</v>
      </c>
      <c r="G1028">
        <v>4</v>
      </c>
      <c r="H1028"/>
      <c r="I1028"/>
      <c r="J1028"/>
      <c r="K1028"/>
      <c r="L1028"/>
      <c r="M1028"/>
      <c r="N1028"/>
      <c r="O1028"/>
      <c r="P1028"/>
      <c r="Q1028"/>
      <c r="R1028"/>
      <c r="S1028" s="10">
        <f t="shared" si="46"/>
        <v>0</v>
      </c>
      <c r="T1028"/>
      <c r="U1028"/>
      <c r="V1028"/>
      <c r="W1028"/>
      <c r="X1028"/>
      <c r="Y1028"/>
      <c r="Z1028"/>
    </row>
    <row r="1029" spans="1:26" hidden="1" x14ac:dyDescent="0.25">
      <c r="A1029" t="s">
        <v>7971</v>
      </c>
      <c r="B1029" t="s">
        <v>7972</v>
      </c>
      <c r="C1029" s="1" t="s">
        <v>7973</v>
      </c>
      <c r="D1029" s="2">
        <v>1.3227967699999999E-2</v>
      </c>
      <c r="E1029">
        <v>17234</v>
      </c>
      <c r="F1029">
        <v>2018</v>
      </c>
      <c r="G1029">
        <v>4</v>
      </c>
      <c r="H1029"/>
      <c r="I1029"/>
      <c r="J1029"/>
      <c r="K1029"/>
      <c r="L1029"/>
      <c r="M1029"/>
      <c r="N1029"/>
      <c r="O1029"/>
      <c r="P1029"/>
      <c r="Q1029"/>
      <c r="R1029"/>
      <c r="S1029" s="10">
        <f t="shared" si="46"/>
        <v>0</v>
      </c>
      <c r="T1029"/>
      <c r="U1029"/>
      <c r="V1029"/>
      <c r="W1029"/>
      <c r="X1029"/>
      <c r="Y1029"/>
      <c r="Z1029"/>
    </row>
    <row r="1030" spans="1:26" hidden="1" x14ac:dyDescent="0.25">
      <c r="A1030" t="s">
        <v>6092</v>
      </c>
      <c r="B1030" t="s">
        <v>6093</v>
      </c>
      <c r="C1030" s="1" t="s">
        <v>6094</v>
      </c>
      <c r="D1030" s="2">
        <v>1.3362428500000001E-2</v>
      </c>
      <c r="E1030">
        <v>13749</v>
      </c>
      <c r="F1030">
        <v>2018</v>
      </c>
      <c r="G1030">
        <v>4</v>
      </c>
      <c r="H1030"/>
      <c r="I1030"/>
      <c r="J1030"/>
      <c r="K1030"/>
      <c r="L1030"/>
      <c r="M1030"/>
      <c r="N1030"/>
      <c r="O1030"/>
      <c r="P1030"/>
      <c r="Q1030"/>
      <c r="R1030"/>
      <c r="S1030" s="10">
        <f t="shared" si="46"/>
        <v>0</v>
      </c>
      <c r="T1030"/>
      <c r="U1030"/>
      <c r="V1030"/>
      <c r="W1030"/>
      <c r="X1030"/>
      <c r="Y1030"/>
      <c r="Z1030"/>
    </row>
    <row r="1031" spans="1:26" hidden="1" x14ac:dyDescent="0.25">
      <c r="A1031" t="s">
        <v>7974</v>
      </c>
      <c r="B1031" t="s">
        <v>7975</v>
      </c>
      <c r="C1031" s="1" t="s">
        <v>7976</v>
      </c>
      <c r="D1031" s="2">
        <v>1.33645342E-2</v>
      </c>
      <c r="E1031">
        <v>76708</v>
      </c>
      <c r="F1031">
        <v>2018</v>
      </c>
      <c r="G1031">
        <v>4</v>
      </c>
      <c r="H1031"/>
      <c r="I1031"/>
      <c r="J1031"/>
      <c r="K1031"/>
      <c r="L1031"/>
      <c r="M1031"/>
      <c r="N1031"/>
      <c r="O1031"/>
      <c r="P1031"/>
      <c r="Q1031"/>
      <c r="R1031"/>
      <c r="S1031" s="10">
        <f t="shared" si="46"/>
        <v>0</v>
      </c>
      <c r="T1031"/>
      <c r="U1031"/>
      <c r="V1031"/>
      <c r="W1031"/>
      <c r="X1031"/>
      <c r="Y1031"/>
      <c r="Z1031"/>
    </row>
    <row r="1032" spans="1:26" hidden="1" x14ac:dyDescent="0.25">
      <c r="A1032" t="s">
        <v>5003</v>
      </c>
      <c r="B1032" t="s">
        <v>5004</v>
      </c>
      <c r="C1032" s="1" t="s">
        <v>5005</v>
      </c>
      <c r="D1032" s="2">
        <v>1.3558244299999999E-2</v>
      </c>
      <c r="E1032">
        <v>92230</v>
      </c>
      <c r="F1032">
        <v>2018</v>
      </c>
      <c r="G1032">
        <v>4</v>
      </c>
      <c r="H1032"/>
      <c r="I1032"/>
      <c r="J1032"/>
      <c r="K1032"/>
      <c r="L1032"/>
      <c r="M1032"/>
      <c r="N1032"/>
      <c r="O1032"/>
      <c r="P1032"/>
      <c r="Q1032"/>
      <c r="R1032"/>
      <c r="S1032" s="10">
        <f t="shared" si="46"/>
        <v>0</v>
      </c>
      <c r="T1032"/>
      <c r="U1032"/>
      <c r="V1032"/>
      <c r="W1032"/>
      <c r="X1032"/>
      <c r="Y1032"/>
      <c r="Z1032"/>
    </row>
    <row r="1033" spans="1:26" hidden="1" x14ac:dyDescent="0.25">
      <c r="A1033" t="s">
        <v>748</v>
      </c>
      <c r="B1033" t="s">
        <v>749</v>
      </c>
      <c r="C1033" s="1" t="s">
        <v>3209</v>
      </c>
      <c r="D1033" s="2">
        <v>1.3700052799999999E-2</v>
      </c>
      <c r="E1033">
        <v>12502</v>
      </c>
      <c r="F1033">
        <v>2018</v>
      </c>
      <c r="G1033">
        <v>4</v>
      </c>
      <c r="H1033"/>
      <c r="I1033"/>
      <c r="J1033"/>
      <c r="K1033"/>
      <c r="L1033"/>
      <c r="M1033"/>
      <c r="N1033"/>
      <c r="O1033"/>
      <c r="P1033"/>
      <c r="Q1033"/>
      <c r="R1033"/>
      <c r="S1033" s="10">
        <f t="shared" si="46"/>
        <v>0</v>
      </c>
      <c r="T1033"/>
      <c r="U1033"/>
      <c r="V1033"/>
      <c r="W1033"/>
      <c r="X1033"/>
      <c r="Y1033"/>
      <c r="Z1033"/>
    </row>
    <row r="1034" spans="1:26" hidden="1" x14ac:dyDescent="0.25">
      <c r="A1034" t="s">
        <v>4697</v>
      </c>
      <c r="B1034" t="s">
        <v>4698</v>
      </c>
      <c r="C1034" s="1" t="s">
        <v>4699</v>
      </c>
      <c r="D1034" s="2">
        <v>1.3710450000000001E-2</v>
      </c>
      <c r="E1034">
        <v>14969</v>
      </c>
      <c r="F1034">
        <v>2018</v>
      </c>
      <c r="G1034">
        <v>4</v>
      </c>
      <c r="H1034"/>
      <c r="I1034"/>
      <c r="J1034"/>
      <c r="K1034"/>
      <c r="L1034"/>
      <c r="M1034"/>
      <c r="N1034"/>
      <c r="O1034"/>
      <c r="P1034"/>
      <c r="Q1034"/>
      <c r="R1034"/>
      <c r="S1034" s="10">
        <f t="shared" si="46"/>
        <v>0</v>
      </c>
      <c r="T1034"/>
      <c r="U1034"/>
      <c r="V1034"/>
      <c r="W1034"/>
      <c r="X1034"/>
      <c r="Y1034"/>
      <c r="Z1034"/>
    </row>
    <row r="1035" spans="1:26" hidden="1" x14ac:dyDescent="0.25">
      <c r="A1035" t="s">
        <v>7977</v>
      </c>
      <c r="B1035" t="s">
        <v>7978</v>
      </c>
      <c r="C1035" s="1" t="s">
        <v>7979</v>
      </c>
      <c r="D1035" s="2">
        <v>1.37369533E-2</v>
      </c>
      <c r="E1035">
        <v>16384</v>
      </c>
      <c r="F1035">
        <v>2018</v>
      </c>
      <c r="G1035">
        <v>4</v>
      </c>
      <c r="H1035"/>
      <c r="I1035"/>
      <c r="J1035"/>
      <c r="K1035"/>
      <c r="L1035"/>
      <c r="M1035"/>
      <c r="N1035"/>
      <c r="O1035"/>
      <c r="P1035"/>
      <c r="Q1035"/>
      <c r="R1035"/>
      <c r="S1035" s="10">
        <f t="shared" ref="S1035:S1098" si="47">IF(AND(R1035&gt;0.2,R1035&lt;0.8),1,0)</f>
        <v>0</v>
      </c>
      <c r="T1035"/>
      <c r="U1035"/>
      <c r="V1035"/>
      <c r="W1035"/>
      <c r="X1035"/>
      <c r="Y1035"/>
      <c r="Z1035"/>
    </row>
    <row r="1036" spans="1:26" hidden="1" x14ac:dyDescent="0.25">
      <c r="A1036" t="s">
        <v>7980</v>
      </c>
      <c r="B1036" t="s">
        <v>7981</v>
      </c>
      <c r="C1036" s="1" t="s">
        <v>7982</v>
      </c>
      <c r="D1036" s="2">
        <v>1.38264585E-2</v>
      </c>
      <c r="E1036">
        <v>17017</v>
      </c>
      <c r="F1036">
        <v>2018</v>
      </c>
      <c r="G1036">
        <v>4</v>
      </c>
      <c r="H1036"/>
      <c r="I1036"/>
      <c r="J1036"/>
      <c r="K1036"/>
      <c r="L1036"/>
      <c r="M1036"/>
      <c r="N1036"/>
      <c r="O1036"/>
      <c r="P1036"/>
      <c r="Q1036"/>
      <c r="R1036"/>
      <c r="S1036" s="10">
        <f t="shared" si="47"/>
        <v>0</v>
      </c>
      <c r="T1036"/>
      <c r="U1036"/>
      <c r="V1036"/>
      <c r="W1036"/>
      <c r="X1036"/>
      <c r="Y1036"/>
      <c r="Z1036"/>
    </row>
    <row r="1037" spans="1:26" hidden="1" x14ac:dyDescent="0.25">
      <c r="A1037" t="s">
        <v>7983</v>
      </c>
      <c r="B1037" t="s">
        <v>7984</v>
      </c>
      <c r="C1037" s="1" t="s">
        <v>7985</v>
      </c>
      <c r="D1037" s="2">
        <v>1.3936131399999999E-2</v>
      </c>
      <c r="E1037">
        <v>12759</v>
      </c>
      <c r="F1037">
        <v>2018</v>
      </c>
      <c r="G1037">
        <v>4</v>
      </c>
      <c r="H1037"/>
      <c r="I1037"/>
      <c r="J1037"/>
      <c r="K1037"/>
      <c r="L1037"/>
      <c r="M1037"/>
      <c r="N1037"/>
      <c r="O1037"/>
      <c r="P1037"/>
      <c r="Q1037"/>
      <c r="R1037"/>
      <c r="S1037" s="10">
        <f t="shared" si="47"/>
        <v>0</v>
      </c>
      <c r="T1037"/>
      <c r="U1037"/>
      <c r="V1037"/>
      <c r="W1037"/>
      <c r="X1037"/>
      <c r="Y1037"/>
      <c r="Z1037"/>
    </row>
    <row r="1038" spans="1:26" hidden="1" x14ac:dyDescent="0.25">
      <c r="A1038" t="s">
        <v>1265</v>
      </c>
      <c r="B1038" t="s">
        <v>4175</v>
      </c>
      <c r="C1038" s="1" t="s">
        <v>3305</v>
      </c>
      <c r="D1038" s="2">
        <v>1.39632543E-2</v>
      </c>
      <c r="E1038">
        <v>89824</v>
      </c>
      <c r="F1038">
        <v>2018</v>
      </c>
      <c r="G1038">
        <v>4</v>
      </c>
      <c r="H1038"/>
      <c r="I1038"/>
      <c r="J1038"/>
      <c r="K1038"/>
      <c r="L1038"/>
      <c r="M1038"/>
      <c r="N1038"/>
      <c r="O1038"/>
      <c r="P1038"/>
      <c r="Q1038"/>
      <c r="R1038"/>
      <c r="S1038" s="10">
        <f t="shared" si="47"/>
        <v>0</v>
      </c>
      <c r="T1038"/>
      <c r="U1038"/>
      <c r="V1038"/>
      <c r="W1038"/>
      <c r="X1038"/>
      <c r="Y1038"/>
      <c r="Z1038"/>
    </row>
    <row r="1039" spans="1:26" hidden="1" x14ac:dyDescent="0.25">
      <c r="A1039" t="s">
        <v>1326</v>
      </c>
      <c r="B1039" t="s">
        <v>1327</v>
      </c>
      <c r="C1039" s="1" t="s">
        <v>3749</v>
      </c>
      <c r="D1039" s="2">
        <v>1.41891445E-2</v>
      </c>
      <c r="E1039">
        <v>83124</v>
      </c>
      <c r="F1039">
        <v>2018</v>
      </c>
      <c r="G1039">
        <v>4</v>
      </c>
      <c r="H1039"/>
      <c r="I1039"/>
      <c r="J1039"/>
      <c r="K1039"/>
      <c r="L1039"/>
      <c r="M1039"/>
      <c r="N1039"/>
      <c r="O1039"/>
      <c r="P1039"/>
      <c r="Q1039"/>
      <c r="R1039"/>
      <c r="S1039" s="10">
        <f t="shared" si="47"/>
        <v>0</v>
      </c>
      <c r="T1039"/>
      <c r="U1039"/>
      <c r="V1039"/>
      <c r="W1039"/>
      <c r="X1039"/>
      <c r="Y1039"/>
      <c r="Z1039"/>
    </row>
    <row r="1040" spans="1:26" hidden="1" x14ac:dyDescent="0.25">
      <c r="A1040" t="s">
        <v>7166</v>
      </c>
      <c r="B1040" t="s">
        <v>7167</v>
      </c>
      <c r="C1040" s="1" t="s">
        <v>7168</v>
      </c>
      <c r="D1040" s="2">
        <v>1.42425933E-2</v>
      </c>
      <c r="E1040">
        <v>16403</v>
      </c>
      <c r="F1040">
        <v>2018</v>
      </c>
      <c r="G1040">
        <v>4</v>
      </c>
      <c r="H1040"/>
      <c r="I1040"/>
      <c r="J1040"/>
      <c r="K1040"/>
      <c r="L1040"/>
      <c r="M1040"/>
      <c r="N1040"/>
      <c r="O1040"/>
      <c r="P1040"/>
      <c r="Q1040"/>
      <c r="R1040"/>
      <c r="S1040" s="10">
        <f t="shared" si="47"/>
        <v>0</v>
      </c>
      <c r="T1040"/>
      <c r="U1040"/>
      <c r="V1040"/>
      <c r="W1040"/>
      <c r="X1040"/>
      <c r="Y1040"/>
      <c r="Z1040"/>
    </row>
    <row r="1041" spans="1:26" hidden="1" x14ac:dyDescent="0.25">
      <c r="A1041" t="s">
        <v>7488</v>
      </c>
      <c r="B1041" t="s">
        <v>7489</v>
      </c>
      <c r="C1041" s="1" t="s">
        <v>7490</v>
      </c>
      <c r="D1041" s="2">
        <v>1.42661782E-2</v>
      </c>
      <c r="E1041">
        <v>16012</v>
      </c>
      <c r="F1041">
        <v>2018</v>
      </c>
      <c r="G1041">
        <v>4</v>
      </c>
      <c r="H1041"/>
      <c r="I1041"/>
      <c r="J1041"/>
      <c r="K1041"/>
      <c r="L1041"/>
      <c r="M1041"/>
      <c r="N1041"/>
      <c r="O1041"/>
      <c r="P1041"/>
      <c r="Q1041"/>
      <c r="R1041"/>
      <c r="S1041" s="10">
        <f t="shared" si="47"/>
        <v>0</v>
      </c>
      <c r="T1041"/>
      <c r="U1041"/>
      <c r="V1041"/>
      <c r="W1041"/>
      <c r="X1041"/>
      <c r="Y1041"/>
      <c r="Z1041"/>
    </row>
    <row r="1042" spans="1:26" hidden="1" x14ac:dyDescent="0.25">
      <c r="A1042" t="s">
        <v>465</v>
      </c>
      <c r="B1042" t="s">
        <v>466</v>
      </c>
      <c r="C1042" s="1" t="s">
        <v>3621</v>
      </c>
      <c r="D1042" s="2">
        <v>1.4322575000000001E-2</v>
      </c>
      <c r="E1042">
        <v>83509</v>
      </c>
      <c r="F1042">
        <v>2018</v>
      </c>
      <c r="G1042">
        <v>4</v>
      </c>
      <c r="H1042"/>
      <c r="I1042"/>
      <c r="J1042"/>
      <c r="K1042"/>
      <c r="L1042"/>
      <c r="M1042"/>
      <c r="N1042"/>
      <c r="O1042"/>
      <c r="P1042"/>
      <c r="Q1042"/>
      <c r="R1042"/>
      <c r="S1042" s="10">
        <f t="shared" si="47"/>
        <v>0</v>
      </c>
      <c r="T1042"/>
      <c r="U1042"/>
      <c r="V1042"/>
      <c r="W1042"/>
      <c r="X1042"/>
      <c r="Y1042"/>
      <c r="Z1042"/>
    </row>
    <row r="1043" spans="1:26" hidden="1" x14ac:dyDescent="0.25">
      <c r="A1043" t="s">
        <v>4452</v>
      </c>
      <c r="B1043" t="s">
        <v>4453</v>
      </c>
      <c r="C1043" s="1" t="s">
        <v>4454</v>
      </c>
      <c r="D1043" s="2">
        <v>1.45136565E-2</v>
      </c>
      <c r="E1043">
        <v>12498</v>
      </c>
      <c r="F1043">
        <v>2018</v>
      </c>
      <c r="G1043">
        <v>4</v>
      </c>
      <c r="H1043"/>
      <c r="I1043"/>
      <c r="J1043"/>
      <c r="K1043"/>
      <c r="L1043"/>
      <c r="M1043"/>
      <c r="N1043"/>
      <c r="O1043"/>
      <c r="P1043"/>
      <c r="Q1043"/>
      <c r="R1043"/>
      <c r="S1043" s="10">
        <f t="shared" si="47"/>
        <v>0</v>
      </c>
      <c r="T1043"/>
      <c r="U1043"/>
      <c r="V1043"/>
      <c r="W1043"/>
      <c r="X1043"/>
      <c r="Y1043"/>
      <c r="Z1043"/>
    </row>
    <row r="1044" spans="1:26" hidden="1" x14ac:dyDescent="0.25">
      <c r="A1044" t="s">
        <v>1502</v>
      </c>
      <c r="B1044" t="s">
        <v>1503</v>
      </c>
      <c r="C1044" s="1" t="s">
        <v>3771</v>
      </c>
      <c r="D1044" s="2">
        <v>1.47450471E-2</v>
      </c>
      <c r="E1044">
        <v>88839</v>
      </c>
      <c r="F1044">
        <v>2018</v>
      </c>
      <c r="G1044">
        <v>4</v>
      </c>
      <c r="H1044"/>
      <c r="I1044"/>
      <c r="J1044"/>
      <c r="K1044"/>
      <c r="L1044"/>
      <c r="M1044"/>
      <c r="N1044"/>
      <c r="O1044"/>
      <c r="P1044"/>
      <c r="Q1044"/>
      <c r="R1044"/>
      <c r="S1044" s="10">
        <f t="shared" si="47"/>
        <v>0</v>
      </c>
      <c r="T1044"/>
      <c r="U1044"/>
      <c r="V1044"/>
      <c r="W1044"/>
      <c r="X1044"/>
      <c r="Y1044"/>
      <c r="Z1044"/>
    </row>
    <row r="1045" spans="1:26" hidden="1" x14ac:dyDescent="0.25">
      <c r="A1045" t="s">
        <v>5883</v>
      </c>
      <c r="B1045" t="s">
        <v>5884</v>
      </c>
      <c r="C1045" s="1" t="s">
        <v>5885</v>
      </c>
      <c r="D1045" s="2">
        <v>1.4858268500000001E-2</v>
      </c>
      <c r="E1045">
        <v>15282</v>
      </c>
      <c r="F1045">
        <v>2018</v>
      </c>
      <c r="G1045">
        <v>4</v>
      </c>
      <c r="H1045"/>
      <c r="I1045"/>
      <c r="J1045"/>
      <c r="K1045"/>
      <c r="L1045"/>
      <c r="M1045"/>
      <c r="N1045"/>
      <c r="O1045"/>
      <c r="P1045"/>
      <c r="Q1045"/>
      <c r="R1045"/>
      <c r="S1045" s="10">
        <f t="shared" si="47"/>
        <v>0</v>
      </c>
      <c r="T1045"/>
      <c r="U1045"/>
      <c r="V1045"/>
      <c r="W1045"/>
      <c r="X1045"/>
      <c r="Y1045"/>
      <c r="Z1045"/>
    </row>
    <row r="1046" spans="1:26" hidden="1" x14ac:dyDescent="0.25">
      <c r="A1046" t="s">
        <v>2612</v>
      </c>
      <c r="B1046" t="s">
        <v>2613</v>
      </c>
      <c r="C1046" s="1" t="s">
        <v>2614</v>
      </c>
      <c r="D1046" s="2">
        <v>1.49103102E-2</v>
      </c>
      <c r="E1046">
        <v>83633</v>
      </c>
      <c r="F1046">
        <v>2018</v>
      </c>
      <c r="G1046">
        <v>4</v>
      </c>
      <c r="H1046"/>
      <c r="I1046"/>
      <c r="J1046"/>
      <c r="K1046"/>
      <c r="L1046"/>
      <c r="M1046"/>
      <c r="N1046"/>
      <c r="O1046"/>
      <c r="P1046"/>
      <c r="Q1046"/>
      <c r="R1046"/>
      <c r="S1046" s="10">
        <f t="shared" si="47"/>
        <v>0</v>
      </c>
      <c r="T1046"/>
      <c r="U1046"/>
      <c r="V1046"/>
      <c r="W1046"/>
      <c r="X1046"/>
      <c r="Y1046"/>
      <c r="Z1046"/>
    </row>
    <row r="1047" spans="1:26" hidden="1" x14ac:dyDescent="0.25">
      <c r="A1047" t="s">
        <v>1765</v>
      </c>
      <c r="B1047" t="s">
        <v>1766</v>
      </c>
      <c r="C1047" s="1" t="s">
        <v>3800</v>
      </c>
      <c r="D1047" s="2">
        <v>1.51763509E-2</v>
      </c>
      <c r="E1047">
        <v>86812</v>
      </c>
      <c r="F1047">
        <v>2018</v>
      </c>
      <c r="G1047">
        <v>4</v>
      </c>
      <c r="H1047"/>
      <c r="I1047"/>
      <c r="J1047"/>
      <c r="K1047"/>
      <c r="L1047"/>
      <c r="M1047"/>
      <c r="N1047"/>
      <c r="O1047"/>
      <c r="P1047"/>
      <c r="Q1047"/>
      <c r="R1047"/>
      <c r="S1047" s="10">
        <f t="shared" si="47"/>
        <v>0</v>
      </c>
      <c r="T1047"/>
      <c r="U1047"/>
      <c r="V1047"/>
      <c r="W1047"/>
      <c r="X1047"/>
      <c r="Y1047"/>
      <c r="Z1047"/>
    </row>
    <row r="1048" spans="1:26" hidden="1" x14ac:dyDescent="0.25">
      <c r="A1048" t="s">
        <v>6458</v>
      </c>
      <c r="B1048" t="s">
        <v>6459</v>
      </c>
      <c r="C1048" s="1" t="s">
        <v>6460</v>
      </c>
      <c r="D1048" s="2">
        <v>1.5192135799999999E-2</v>
      </c>
      <c r="E1048">
        <v>13168</v>
      </c>
      <c r="F1048">
        <v>2018</v>
      </c>
      <c r="G1048">
        <v>4</v>
      </c>
      <c r="H1048"/>
      <c r="I1048"/>
      <c r="J1048"/>
      <c r="K1048"/>
      <c r="L1048"/>
      <c r="M1048"/>
      <c r="N1048"/>
      <c r="O1048"/>
      <c r="P1048"/>
      <c r="Q1048"/>
      <c r="R1048"/>
      <c r="S1048" s="10">
        <f t="shared" si="47"/>
        <v>0</v>
      </c>
      <c r="T1048"/>
      <c r="U1048"/>
      <c r="V1048"/>
      <c r="W1048"/>
      <c r="X1048"/>
      <c r="Y1048"/>
      <c r="Z1048"/>
    </row>
    <row r="1049" spans="1:26" hidden="1" x14ac:dyDescent="0.25">
      <c r="A1049" t="s">
        <v>350</v>
      </c>
      <c r="B1049" t="s">
        <v>351</v>
      </c>
      <c r="C1049" s="1" t="s">
        <v>352</v>
      </c>
      <c r="D1049" s="2">
        <v>1.53215365E-2</v>
      </c>
      <c r="E1049">
        <v>89641</v>
      </c>
      <c r="F1049">
        <v>2018</v>
      </c>
      <c r="G1049">
        <v>4</v>
      </c>
      <c r="H1049"/>
      <c r="I1049"/>
      <c r="J1049"/>
      <c r="K1049"/>
      <c r="L1049"/>
      <c r="M1049"/>
      <c r="N1049"/>
      <c r="O1049"/>
      <c r="P1049"/>
      <c r="Q1049"/>
      <c r="R1049"/>
      <c r="S1049" s="10">
        <f t="shared" si="47"/>
        <v>0</v>
      </c>
      <c r="T1049"/>
      <c r="U1049"/>
      <c r="V1049"/>
      <c r="W1049"/>
      <c r="X1049"/>
      <c r="Y1049"/>
      <c r="Z1049"/>
    </row>
    <row r="1050" spans="1:26" hidden="1" x14ac:dyDescent="0.25">
      <c r="A1050" t="s">
        <v>7986</v>
      </c>
      <c r="B1050" t="s">
        <v>7987</v>
      </c>
      <c r="C1050" s="1" t="s">
        <v>7988</v>
      </c>
      <c r="D1050" s="2">
        <v>1.5634335799999999E-2</v>
      </c>
      <c r="E1050">
        <v>17342</v>
      </c>
      <c r="F1050">
        <v>2018</v>
      </c>
      <c r="G1050">
        <v>4</v>
      </c>
      <c r="H1050"/>
      <c r="I1050"/>
      <c r="J1050"/>
      <c r="K1050"/>
      <c r="L1050"/>
      <c r="M1050"/>
      <c r="N1050"/>
      <c r="O1050"/>
      <c r="P1050"/>
      <c r="Q1050"/>
      <c r="R1050"/>
      <c r="S1050" s="10">
        <f t="shared" si="47"/>
        <v>0</v>
      </c>
      <c r="T1050"/>
      <c r="U1050"/>
      <c r="V1050"/>
      <c r="W1050"/>
      <c r="X1050"/>
      <c r="Y1050"/>
      <c r="Z1050"/>
    </row>
    <row r="1051" spans="1:26" hidden="1" x14ac:dyDescent="0.25">
      <c r="A1051" t="s">
        <v>2121</v>
      </c>
      <c r="B1051" t="s">
        <v>2122</v>
      </c>
      <c r="C1051" s="1" t="s">
        <v>3457</v>
      </c>
      <c r="D1051" s="2">
        <v>1.58228849E-2</v>
      </c>
      <c r="E1051">
        <v>10318</v>
      </c>
      <c r="F1051">
        <v>2018</v>
      </c>
      <c r="G1051">
        <v>4</v>
      </c>
      <c r="H1051"/>
      <c r="I1051"/>
      <c r="J1051"/>
      <c r="K1051"/>
      <c r="L1051"/>
      <c r="M1051"/>
      <c r="N1051"/>
      <c r="O1051"/>
      <c r="P1051"/>
      <c r="Q1051"/>
      <c r="R1051"/>
      <c r="S1051" s="10">
        <f t="shared" si="47"/>
        <v>0</v>
      </c>
      <c r="T1051"/>
      <c r="U1051"/>
      <c r="V1051"/>
      <c r="W1051"/>
      <c r="X1051"/>
      <c r="Y1051"/>
      <c r="Z1051"/>
    </row>
    <row r="1052" spans="1:26" hidden="1" x14ac:dyDescent="0.25">
      <c r="A1052" t="s">
        <v>975</v>
      </c>
      <c r="B1052" t="s">
        <v>976</v>
      </c>
      <c r="C1052" s="1" t="s">
        <v>977</v>
      </c>
      <c r="D1052" s="2">
        <v>1.58360959E-2</v>
      </c>
      <c r="E1052">
        <v>92044</v>
      </c>
      <c r="F1052">
        <v>2018</v>
      </c>
      <c r="G1052">
        <v>4</v>
      </c>
      <c r="H1052"/>
      <c r="I1052"/>
      <c r="J1052"/>
      <c r="K1052"/>
      <c r="L1052"/>
      <c r="M1052"/>
      <c r="N1052"/>
      <c r="O1052"/>
      <c r="P1052"/>
      <c r="Q1052"/>
      <c r="R1052"/>
      <c r="S1052" s="10">
        <f t="shared" si="47"/>
        <v>0</v>
      </c>
      <c r="T1052"/>
      <c r="U1052"/>
      <c r="V1052"/>
      <c r="W1052"/>
      <c r="X1052"/>
      <c r="Y1052"/>
      <c r="Z1052"/>
    </row>
    <row r="1053" spans="1:26" hidden="1" x14ac:dyDescent="0.25">
      <c r="A1053" t="s">
        <v>5142</v>
      </c>
      <c r="B1053" t="s">
        <v>5143</v>
      </c>
      <c r="C1053" s="1" t="s">
        <v>5144</v>
      </c>
      <c r="D1053" s="2">
        <v>1.5903279100000001E-2</v>
      </c>
      <c r="E1053">
        <v>14495</v>
      </c>
      <c r="F1053">
        <v>2018</v>
      </c>
      <c r="G1053">
        <v>4</v>
      </c>
      <c r="H1053"/>
      <c r="I1053"/>
      <c r="J1053"/>
      <c r="K1053"/>
      <c r="L1053"/>
      <c r="M1053"/>
      <c r="N1053"/>
      <c r="O1053"/>
      <c r="P1053"/>
      <c r="Q1053"/>
      <c r="R1053"/>
      <c r="S1053" s="10">
        <f t="shared" si="47"/>
        <v>0</v>
      </c>
      <c r="T1053"/>
      <c r="U1053"/>
      <c r="V1053"/>
      <c r="W1053"/>
      <c r="X1053"/>
      <c r="Y1053"/>
      <c r="Z1053"/>
    </row>
    <row r="1054" spans="1:26" hidden="1" x14ac:dyDescent="0.25">
      <c r="A1054" t="s">
        <v>5425</v>
      </c>
      <c r="B1054" t="s">
        <v>5426</v>
      </c>
      <c r="C1054" s="1" t="s">
        <v>5427</v>
      </c>
      <c r="D1054" s="2">
        <v>1.5948539800000001E-2</v>
      </c>
      <c r="E1054">
        <v>14550</v>
      </c>
      <c r="F1054">
        <v>2018</v>
      </c>
      <c r="G1054">
        <v>4</v>
      </c>
      <c r="H1054"/>
      <c r="I1054"/>
      <c r="J1054"/>
      <c r="K1054"/>
      <c r="L1054"/>
      <c r="M1054"/>
      <c r="N1054"/>
      <c r="O1054"/>
      <c r="P1054"/>
      <c r="Q1054"/>
      <c r="R1054"/>
      <c r="S1054" s="10">
        <f t="shared" si="47"/>
        <v>0</v>
      </c>
      <c r="T1054"/>
      <c r="U1054"/>
      <c r="V1054"/>
      <c r="W1054"/>
      <c r="X1054"/>
      <c r="Y1054"/>
      <c r="Z1054"/>
    </row>
    <row r="1055" spans="1:26" hidden="1" x14ac:dyDescent="0.25">
      <c r="A1055" t="s">
        <v>1353</v>
      </c>
      <c r="B1055" t="s">
        <v>1354</v>
      </c>
      <c r="C1055" s="1" t="s">
        <v>3316</v>
      </c>
      <c r="D1055" s="2">
        <v>1.60207952E-2</v>
      </c>
      <c r="E1055">
        <v>61807</v>
      </c>
      <c r="F1055">
        <v>2018</v>
      </c>
      <c r="G1055">
        <v>4</v>
      </c>
      <c r="H1055"/>
      <c r="I1055"/>
      <c r="J1055"/>
      <c r="K1055"/>
      <c r="L1055"/>
      <c r="M1055"/>
      <c r="N1055"/>
      <c r="O1055"/>
      <c r="P1055"/>
      <c r="Q1055"/>
      <c r="R1055"/>
      <c r="S1055" s="10">
        <f t="shared" si="47"/>
        <v>0</v>
      </c>
      <c r="T1055"/>
      <c r="U1055"/>
      <c r="V1055"/>
      <c r="W1055"/>
      <c r="X1055"/>
      <c r="Y1055"/>
      <c r="Z1055"/>
    </row>
    <row r="1056" spans="1:26" hidden="1" x14ac:dyDescent="0.25">
      <c r="A1056" t="s">
        <v>7989</v>
      </c>
      <c r="B1056" t="s">
        <v>7990</v>
      </c>
      <c r="C1056" s="1" t="s">
        <v>7991</v>
      </c>
      <c r="D1056" s="2">
        <v>1.6312345499999999E-2</v>
      </c>
      <c r="E1056">
        <v>92486</v>
      </c>
      <c r="F1056">
        <v>2018</v>
      </c>
      <c r="G1056">
        <v>4</v>
      </c>
      <c r="H1056"/>
      <c r="I1056"/>
      <c r="J1056"/>
      <c r="K1056"/>
      <c r="L1056"/>
      <c r="M1056"/>
      <c r="N1056"/>
      <c r="O1056"/>
      <c r="P1056"/>
      <c r="Q1056"/>
      <c r="R1056"/>
      <c r="S1056" s="10">
        <f t="shared" si="47"/>
        <v>0</v>
      </c>
      <c r="T1056"/>
      <c r="U1056"/>
      <c r="V1056"/>
      <c r="W1056"/>
      <c r="X1056"/>
      <c r="Y1056"/>
      <c r="Z1056"/>
    </row>
    <row r="1057" spans="1:26" hidden="1" x14ac:dyDescent="0.25">
      <c r="A1057" t="s">
        <v>6003</v>
      </c>
      <c r="B1057" t="s">
        <v>6004</v>
      </c>
      <c r="C1057" s="1" t="s">
        <v>6005</v>
      </c>
      <c r="D1057" s="2">
        <v>1.64282317E-2</v>
      </c>
      <c r="E1057">
        <v>59089</v>
      </c>
      <c r="F1057">
        <v>2018</v>
      </c>
      <c r="G1057">
        <v>4</v>
      </c>
      <c r="H1057"/>
      <c r="I1057"/>
      <c r="J1057"/>
      <c r="K1057"/>
      <c r="L1057"/>
      <c r="M1057"/>
      <c r="N1057"/>
      <c r="O1057"/>
      <c r="P1057"/>
      <c r="Q1057"/>
      <c r="R1057"/>
      <c r="S1057" s="10">
        <f t="shared" si="47"/>
        <v>0</v>
      </c>
      <c r="T1057"/>
      <c r="U1057"/>
      <c r="V1057"/>
      <c r="W1057"/>
      <c r="X1057"/>
      <c r="Y1057"/>
      <c r="Z1057"/>
    </row>
    <row r="1058" spans="1:26" hidden="1" x14ac:dyDescent="0.25">
      <c r="A1058" t="s">
        <v>2726</v>
      </c>
      <c r="B1058" t="s">
        <v>2727</v>
      </c>
      <c r="C1058" s="1" t="s">
        <v>3938</v>
      </c>
      <c r="D1058" s="2">
        <v>1.64463951E-2</v>
      </c>
      <c r="E1058">
        <v>82777</v>
      </c>
      <c r="F1058">
        <v>2018</v>
      </c>
      <c r="G1058">
        <v>4</v>
      </c>
      <c r="H1058"/>
      <c r="I1058"/>
      <c r="J1058"/>
      <c r="K1058"/>
      <c r="L1058"/>
      <c r="M1058"/>
      <c r="N1058"/>
      <c r="O1058"/>
      <c r="P1058"/>
      <c r="Q1058"/>
      <c r="R1058"/>
      <c r="S1058" s="10">
        <f t="shared" si="47"/>
        <v>0</v>
      </c>
      <c r="T1058"/>
      <c r="U1058"/>
      <c r="V1058"/>
      <c r="W1058"/>
      <c r="X1058"/>
      <c r="Y1058"/>
      <c r="Z1058"/>
    </row>
    <row r="1059" spans="1:26" hidden="1" x14ac:dyDescent="0.25">
      <c r="A1059" t="s">
        <v>2429</v>
      </c>
      <c r="B1059" t="s">
        <v>2430</v>
      </c>
      <c r="C1059" s="1" t="s">
        <v>3504</v>
      </c>
      <c r="D1059" s="2">
        <v>1.6734143E-2</v>
      </c>
      <c r="E1059">
        <v>21573</v>
      </c>
      <c r="F1059">
        <v>2018</v>
      </c>
      <c r="G1059">
        <v>4</v>
      </c>
      <c r="H1059"/>
      <c r="I1059"/>
      <c r="J1059"/>
      <c r="K1059"/>
      <c r="L1059"/>
      <c r="M1059"/>
      <c r="N1059"/>
      <c r="O1059"/>
      <c r="P1059"/>
      <c r="Q1059"/>
      <c r="R1059"/>
      <c r="S1059" s="10">
        <f t="shared" si="47"/>
        <v>0</v>
      </c>
      <c r="T1059"/>
      <c r="U1059"/>
      <c r="V1059"/>
      <c r="W1059"/>
      <c r="X1059"/>
      <c r="Y1059"/>
      <c r="Z1059"/>
    </row>
    <row r="1060" spans="1:26" hidden="1" x14ac:dyDescent="0.25">
      <c r="A1060" t="s">
        <v>1438</v>
      </c>
      <c r="B1060" t="s">
        <v>4060</v>
      </c>
      <c r="C1060" s="1" t="s">
        <v>3763</v>
      </c>
      <c r="D1060" s="2">
        <v>1.6819914799999999E-2</v>
      </c>
      <c r="E1060">
        <v>53065</v>
      </c>
      <c r="F1060">
        <v>2018</v>
      </c>
      <c r="G1060">
        <v>4</v>
      </c>
      <c r="H1060"/>
      <c r="I1060"/>
      <c r="J1060"/>
      <c r="K1060"/>
      <c r="L1060"/>
      <c r="M1060"/>
      <c r="N1060"/>
      <c r="O1060"/>
      <c r="P1060"/>
      <c r="Q1060"/>
      <c r="R1060"/>
      <c r="S1060" s="10">
        <f t="shared" si="47"/>
        <v>0</v>
      </c>
      <c r="T1060"/>
      <c r="U1060"/>
      <c r="V1060"/>
      <c r="W1060"/>
      <c r="X1060"/>
      <c r="Y1060"/>
      <c r="Z1060"/>
    </row>
    <row r="1061" spans="1:26" hidden="1" x14ac:dyDescent="0.25">
      <c r="A1061" t="s">
        <v>1384</v>
      </c>
      <c r="B1061" t="s">
        <v>1385</v>
      </c>
      <c r="C1061" s="1" t="s">
        <v>1386</v>
      </c>
      <c r="D1061" s="2">
        <v>1.6838159599999999E-2</v>
      </c>
      <c r="E1061">
        <v>10104</v>
      </c>
      <c r="F1061">
        <v>2018</v>
      </c>
      <c r="G1061">
        <v>4</v>
      </c>
      <c r="H1061"/>
      <c r="I1061"/>
      <c r="J1061"/>
      <c r="K1061"/>
      <c r="L1061"/>
      <c r="M1061"/>
      <c r="N1061"/>
      <c r="O1061"/>
      <c r="P1061"/>
      <c r="Q1061"/>
      <c r="R1061"/>
      <c r="S1061" s="10">
        <f t="shared" si="47"/>
        <v>0</v>
      </c>
      <c r="T1061"/>
      <c r="U1061"/>
      <c r="V1061"/>
      <c r="W1061"/>
      <c r="X1061"/>
      <c r="Y1061"/>
      <c r="Z1061"/>
    </row>
    <row r="1062" spans="1:26" hidden="1" x14ac:dyDescent="0.25">
      <c r="A1062" t="s">
        <v>4196</v>
      </c>
      <c r="B1062" t="s">
        <v>6442</v>
      </c>
      <c r="C1062" s="1" t="s">
        <v>4197</v>
      </c>
      <c r="D1062" s="2">
        <v>1.7025350200000001E-2</v>
      </c>
      <c r="E1062">
        <v>86165</v>
      </c>
      <c r="F1062">
        <v>2018</v>
      </c>
      <c r="G1062">
        <v>4</v>
      </c>
      <c r="H1062"/>
      <c r="I1062"/>
      <c r="J1062"/>
      <c r="K1062"/>
      <c r="L1062"/>
      <c r="M1062"/>
      <c r="N1062"/>
      <c r="O1062"/>
      <c r="P1062"/>
      <c r="Q1062"/>
      <c r="R1062"/>
      <c r="S1062" s="10">
        <f t="shared" si="47"/>
        <v>0</v>
      </c>
      <c r="T1062"/>
      <c r="U1062"/>
      <c r="V1062"/>
      <c r="W1062"/>
      <c r="X1062"/>
      <c r="Y1062"/>
      <c r="Z1062"/>
    </row>
    <row r="1063" spans="1:26" hidden="1" x14ac:dyDescent="0.25">
      <c r="A1063" t="s">
        <v>1333</v>
      </c>
      <c r="B1063" t="s">
        <v>1334</v>
      </c>
      <c r="C1063" s="1" t="s">
        <v>1335</v>
      </c>
      <c r="D1063" s="2">
        <v>1.7049217200000001E-2</v>
      </c>
      <c r="E1063">
        <v>87390</v>
      </c>
      <c r="F1063">
        <v>2018</v>
      </c>
      <c r="G1063">
        <v>4</v>
      </c>
      <c r="H1063"/>
      <c r="I1063"/>
      <c r="J1063"/>
      <c r="K1063"/>
      <c r="L1063"/>
      <c r="M1063"/>
      <c r="N1063"/>
      <c r="O1063"/>
      <c r="P1063"/>
      <c r="Q1063"/>
      <c r="R1063"/>
      <c r="S1063" s="10">
        <f t="shared" si="47"/>
        <v>0</v>
      </c>
      <c r="T1063"/>
      <c r="U1063"/>
      <c r="V1063"/>
      <c r="W1063"/>
      <c r="X1063"/>
      <c r="Y1063"/>
      <c r="Z1063"/>
    </row>
    <row r="1064" spans="1:26" hidden="1" x14ac:dyDescent="0.25">
      <c r="A1064" t="s">
        <v>586</v>
      </c>
      <c r="B1064" t="s">
        <v>587</v>
      </c>
      <c r="C1064" s="1" t="s">
        <v>3640</v>
      </c>
      <c r="D1064" s="2">
        <v>1.7126338299999998E-2</v>
      </c>
      <c r="E1064">
        <v>86827</v>
      </c>
      <c r="F1064">
        <v>2018</v>
      </c>
      <c r="G1064">
        <v>4</v>
      </c>
      <c r="H1064"/>
      <c r="I1064"/>
      <c r="J1064"/>
      <c r="K1064"/>
      <c r="L1064"/>
      <c r="M1064"/>
      <c r="N1064"/>
      <c r="O1064"/>
      <c r="P1064"/>
      <c r="Q1064"/>
      <c r="R1064"/>
      <c r="S1064" s="10">
        <f t="shared" si="47"/>
        <v>0</v>
      </c>
      <c r="T1064"/>
      <c r="U1064"/>
      <c r="V1064"/>
      <c r="W1064"/>
      <c r="X1064"/>
      <c r="Y1064"/>
      <c r="Z1064"/>
    </row>
    <row r="1065" spans="1:26" hidden="1" x14ac:dyDescent="0.25">
      <c r="A1065" t="s">
        <v>114</v>
      </c>
      <c r="B1065" t="s">
        <v>115</v>
      </c>
      <c r="C1065" s="1" t="s">
        <v>3581</v>
      </c>
      <c r="D1065" s="2">
        <v>1.7254829999999999E-2</v>
      </c>
      <c r="E1065">
        <v>83875</v>
      </c>
      <c r="F1065">
        <v>2018</v>
      </c>
      <c r="G1065">
        <v>4</v>
      </c>
      <c r="H1065"/>
      <c r="I1065"/>
      <c r="J1065"/>
      <c r="K1065"/>
      <c r="L1065"/>
      <c r="M1065"/>
      <c r="N1065"/>
      <c r="O1065"/>
      <c r="P1065"/>
      <c r="Q1065"/>
      <c r="R1065"/>
      <c r="S1065" s="10">
        <f t="shared" si="47"/>
        <v>0</v>
      </c>
      <c r="T1065"/>
      <c r="U1065"/>
      <c r="V1065"/>
      <c r="W1065"/>
      <c r="X1065"/>
      <c r="Y1065"/>
      <c r="Z1065"/>
    </row>
    <row r="1066" spans="1:26" hidden="1" x14ac:dyDescent="0.25">
      <c r="A1066" t="s">
        <v>1660</v>
      </c>
      <c r="B1066" t="s">
        <v>1661</v>
      </c>
      <c r="C1066" s="1" t="s">
        <v>1662</v>
      </c>
      <c r="D1066" s="2">
        <v>1.7269736800000001E-2</v>
      </c>
      <c r="E1066">
        <v>89546</v>
      </c>
      <c r="F1066">
        <v>2018</v>
      </c>
      <c r="G1066">
        <v>4</v>
      </c>
      <c r="H1066"/>
      <c r="I1066"/>
      <c r="J1066"/>
      <c r="K1066"/>
      <c r="L1066"/>
      <c r="M1066"/>
      <c r="N1066"/>
      <c r="O1066"/>
      <c r="P1066"/>
      <c r="Q1066"/>
      <c r="R1066"/>
      <c r="S1066" s="10">
        <f t="shared" si="47"/>
        <v>0</v>
      </c>
      <c r="T1066"/>
      <c r="U1066"/>
      <c r="V1066"/>
      <c r="W1066"/>
      <c r="X1066"/>
      <c r="Y1066"/>
      <c r="Z1066"/>
    </row>
    <row r="1067" spans="1:26" hidden="1" x14ac:dyDescent="0.25">
      <c r="A1067" t="s">
        <v>7992</v>
      </c>
      <c r="B1067" t="s">
        <v>7993</v>
      </c>
      <c r="C1067" s="1" t="s">
        <v>7994</v>
      </c>
      <c r="D1067" s="2">
        <v>1.7328728799999998E-2</v>
      </c>
      <c r="E1067">
        <v>16756</v>
      </c>
      <c r="F1067">
        <v>2018</v>
      </c>
      <c r="G1067">
        <v>4</v>
      </c>
      <c r="H1067"/>
      <c r="I1067"/>
      <c r="J1067"/>
      <c r="K1067"/>
      <c r="L1067"/>
      <c r="M1067"/>
      <c r="N1067"/>
      <c r="O1067"/>
      <c r="P1067"/>
      <c r="Q1067"/>
      <c r="R1067"/>
      <c r="S1067" s="10">
        <f t="shared" si="47"/>
        <v>0</v>
      </c>
      <c r="T1067"/>
      <c r="U1067"/>
      <c r="V1067"/>
      <c r="W1067"/>
      <c r="X1067"/>
      <c r="Y1067"/>
      <c r="Z1067"/>
    </row>
    <row r="1068" spans="1:26" hidden="1" x14ac:dyDescent="0.25">
      <c r="A1068" t="s">
        <v>4522</v>
      </c>
      <c r="B1068" t="s">
        <v>6470</v>
      </c>
      <c r="C1068" s="1" t="s">
        <v>4523</v>
      </c>
      <c r="D1068" s="2">
        <v>1.7489304000000001E-2</v>
      </c>
      <c r="E1068">
        <v>93159</v>
      </c>
      <c r="F1068">
        <v>2018</v>
      </c>
      <c r="G1068">
        <v>4</v>
      </c>
      <c r="H1068"/>
      <c r="I1068"/>
      <c r="J1068"/>
      <c r="K1068"/>
      <c r="L1068"/>
      <c r="M1068"/>
      <c r="N1068"/>
      <c r="O1068"/>
      <c r="P1068"/>
      <c r="Q1068"/>
      <c r="R1068"/>
      <c r="S1068" s="10">
        <f t="shared" si="47"/>
        <v>0</v>
      </c>
      <c r="T1068"/>
      <c r="U1068"/>
      <c r="V1068"/>
      <c r="W1068"/>
      <c r="X1068"/>
      <c r="Y1068"/>
      <c r="Z1068"/>
    </row>
    <row r="1069" spans="1:26" hidden="1" x14ac:dyDescent="0.25">
      <c r="A1069" t="s">
        <v>7995</v>
      </c>
      <c r="B1069" t="s">
        <v>7996</v>
      </c>
      <c r="C1069" s="1" t="s">
        <v>7997</v>
      </c>
      <c r="D1069" s="2">
        <v>1.7812829700000001E-2</v>
      </c>
      <c r="E1069">
        <v>17818</v>
      </c>
      <c r="F1069">
        <v>2018</v>
      </c>
      <c r="G1069">
        <v>4</v>
      </c>
      <c r="H1069"/>
      <c r="I1069"/>
      <c r="J1069"/>
      <c r="K1069"/>
      <c r="L1069"/>
      <c r="M1069"/>
      <c r="N1069"/>
      <c r="O1069"/>
      <c r="P1069"/>
      <c r="Q1069"/>
      <c r="R1069"/>
      <c r="S1069" s="10">
        <f t="shared" si="47"/>
        <v>0</v>
      </c>
      <c r="T1069"/>
      <c r="U1069"/>
      <c r="V1069"/>
      <c r="W1069"/>
      <c r="X1069"/>
      <c r="Y1069"/>
      <c r="Z1069"/>
    </row>
    <row r="1070" spans="1:26" hidden="1" x14ac:dyDescent="0.25">
      <c r="A1070" t="s">
        <v>2046</v>
      </c>
      <c r="B1070" t="s">
        <v>2047</v>
      </c>
      <c r="C1070" s="1" t="s">
        <v>3833</v>
      </c>
      <c r="D1070" s="2">
        <v>1.7896952000000001E-2</v>
      </c>
      <c r="E1070">
        <v>85539</v>
      </c>
      <c r="F1070">
        <v>2018</v>
      </c>
      <c r="G1070">
        <v>4</v>
      </c>
      <c r="H1070"/>
      <c r="I1070"/>
      <c r="J1070"/>
      <c r="K1070"/>
      <c r="L1070"/>
      <c r="M1070"/>
      <c r="N1070"/>
      <c r="O1070"/>
      <c r="P1070"/>
      <c r="Q1070"/>
      <c r="R1070"/>
      <c r="S1070" s="10">
        <f t="shared" si="47"/>
        <v>0</v>
      </c>
      <c r="T1070"/>
      <c r="U1070"/>
      <c r="V1070"/>
      <c r="W1070"/>
      <c r="X1070"/>
      <c r="Y1070"/>
      <c r="Z1070"/>
    </row>
    <row r="1071" spans="1:26" hidden="1" x14ac:dyDescent="0.25">
      <c r="A1071" t="s">
        <v>5822</v>
      </c>
      <c r="B1071" t="s">
        <v>5823</v>
      </c>
      <c r="C1071" s="1" t="s">
        <v>5824</v>
      </c>
      <c r="D1071" s="2">
        <v>1.8035003599999998E-2</v>
      </c>
      <c r="E1071">
        <v>14590</v>
      </c>
      <c r="F1071">
        <v>2018</v>
      </c>
      <c r="G1071">
        <v>4</v>
      </c>
      <c r="H1071"/>
      <c r="I1071"/>
      <c r="J1071"/>
      <c r="K1071"/>
      <c r="L1071"/>
      <c r="M1071"/>
      <c r="N1071"/>
      <c r="O1071"/>
      <c r="P1071"/>
      <c r="Q1071"/>
      <c r="R1071"/>
      <c r="S1071" s="10">
        <f t="shared" si="47"/>
        <v>0</v>
      </c>
      <c r="T1071"/>
      <c r="U1071"/>
      <c r="V1071"/>
      <c r="W1071"/>
      <c r="X1071"/>
      <c r="Y1071"/>
      <c r="Z1071"/>
    </row>
    <row r="1072" spans="1:26" hidden="1" x14ac:dyDescent="0.25">
      <c r="A1072" t="s">
        <v>259</v>
      </c>
      <c r="B1072" t="s">
        <v>260</v>
      </c>
      <c r="C1072" s="1" t="s">
        <v>3125</v>
      </c>
      <c r="D1072" s="2">
        <v>1.8087528499999998E-2</v>
      </c>
      <c r="E1072">
        <v>86305</v>
      </c>
      <c r="F1072">
        <v>2018</v>
      </c>
      <c r="G1072">
        <v>4</v>
      </c>
      <c r="H1072"/>
      <c r="I1072"/>
      <c r="J1072"/>
      <c r="K1072"/>
      <c r="L1072"/>
      <c r="M1072"/>
      <c r="N1072"/>
      <c r="O1072"/>
      <c r="P1072"/>
      <c r="Q1072"/>
      <c r="R1072"/>
      <c r="S1072" s="10">
        <f t="shared" si="47"/>
        <v>0</v>
      </c>
      <c r="T1072"/>
      <c r="U1072"/>
      <c r="V1072"/>
      <c r="W1072"/>
      <c r="X1072"/>
      <c r="Y1072"/>
      <c r="Z1072"/>
    </row>
    <row r="1073" spans="1:26" hidden="1" x14ac:dyDescent="0.25">
      <c r="A1073" t="s">
        <v>1355</v>
      </c>
      <c r="B1073" t="s">
        <v>1356</v>
      </c>
      <c r="C1073" s="1" t="s">
        <v>1357</v>
      </c>
      <c r="D1073" s="2">
        <v>1.8180000799999999E-2</v>
      </c>
      <c r="E1073">
        <v>92052</v>
      </c>
      <c r="F1073">
        <v>2018</v>
      </c>
      <c r="G1073">
        <v>4</v>
      </c>
      <c r="H1073"/>
      <c r="I1073"/>
      <c r="J1073"/>
      <c r="K1073"/>
      <c r="L1073"/>
      <c r="M1073"/>
      <c r="N1073"/>
      <c r="O1073"/>
      <c r="P1073"/>
      <c r="Q1073"/>
      <c r="R1073"/>
      <c r="S1073" s="10">
        <f t="shared" si="47"/>
        <v>0</v>
      </c>
      <c r="T1073"/>
      <c r="U1073"/>
      <c r="V1073"/>
      <c r="W1073"/>
      <c r="X1073"/>
      <c r="Y1073"/>
      <c r="Z1073"/>
    </row>
    <row r="1074" spans="1:26" hidden="1" x14ac:dyDescent="0.25">
      <c r="A1074" t="s">
        <v>787</v>
      </c>
      <c r="B1074" t="s">
        <v>788</v>
      </c>
      <c r="C1074" s="1" t="s">
        <v>789</v>
      </c>
      <c r="D1074" s="2">
        <v>1.8360689699999998E-2</v>
      </c>
      <c r="E1074">
        <v>86979</v>
      </c>
      <c r="F1074">
        <v>2018</v>
      </c>
      <c r="G1074">
        <v>4</v>
      </c>
      <c r="H1074"/>
      <c r="I1074"/>
      <c r="J1074"/>
      <c r="K1074"/>
      <c r="L1074"/>
      <c r="M1074"/>
      <c r="N1074"/>
      <c r="O1074"/>
      <c r="P1074"/>
      <c r="Q1074"/>
      <c r="R1074"/>
      <c r="S1074" s="10">
        <f t="shared" si="47"/>
        <v>0</v>
      </c>
      <c r="T1074"/>
      <c r="U1074"/>
      <c r="V1074"/>
      <c r="W1074"/>
      <c r="X1074"/>
      <c r="Y1074"/>
      <c r="Z1074"/>
    </row>
    <row r="1075" spans="1:26" hidden="1" x14ac:dyDescent="0.25">
      <c r="A1075" t="s">
        <v>1234</v>
      </c>
      <c r="B1075" t="s">
        <v>1235</v>
      </c>
      <c r="C1075" s="1" t="s">
        <v>1236</v>
      </c>
      <c r="D1075" s="2">
        <v>1.8420870200000002E-2</v>
      </c>
      <c r="E1075">
        <v>82694</v>
      </c>
      <c r="F1075">
        <v>2018</v>
      </c>
      <c r="G1075">
        <v>4</v>
      </c>
      <c r="H1075"/>
      <c r="I1075"/>
      <c r="J1075"/>
      <c r="K1075"/>
      <c r="L1075"/>
      <c r="M1075"/>
      <c r="N1075"/>
      <c r="O1075"/>
      <c r="P1075"/>
      <c r="Q1075"/>
      <c r="R1075"/>
      <c r="S1075" s="10">
        <f t="shared" si="47"/>
        <v>0</v>
      </c>
      <c r="T1075"/>
      <c r="U1075"/>
      <c r="V1075"/>
      <c r="W1075"/>
      <c r="X1075"/>
      <c r="Y1075"/>
      <c r="Z1075"/>
    </row>
    <row r="1076" spans="1:26" hidden="1" x14ac:dyDescent="0.25">
      <c r="A1076" t="s">
        <v>2856</v>
      </c>
      <c r="B1076" t="s">
        <v>2857</v>
      </c>
      <c r="C1076" s="1" t="s">
        <v>2858</v>
      </c>
      <c r="D1076" s="2">
        <v>1.8456445500000002E-2</v>
      </c>
      <c r="E1076">
        <v>13704</v>
      </c>
      <c r="F1076">
        <v>2018</v>
      </c>
      <c r="G1076">
        <v>4</v>
      </c>
      <c r="H1076"/>
      <c r="I1076"/>
      <c r="J1076"/>
      <c r="K1076"/>
      <c r="L1076"/>
      <c r="M1076"/>
      <c r="N1076"/>
      <c r="O1076"/>
      <c r="P1076"/>
      <c r="Q1076"/>
      <c r="R1076"/>
      <c r="S1076" s="10">
        <f t="shared" si="47"/>
        <v>0</v>
      </c>
      <c r="T1076"/>
      <c r="U1076"/>
      <c r="V1076"/>
      <c r="W1076"/>
      <c r="X1076"/>
      <c r="Y1076"/>
      <c r="Z1076"/>
    </row>
    <row r="1077" spans="1:26" hidden="1" x14ac:dyDescent="0.25">
      <c r="A1077" t="s">
        <v>762</v>
      </c>
      <c r="B1077" t="s">
        <v>763</v>
      </c>
      <c r="C1077" s="1" t="s">
        <v>3211</v>
      </c>
      <c r="D1077" s="2">
        <v>1.85713744E-2</v>
      </c>
      <c r="E1077">
        <v>34817</v>
      </c>
      <c r="F1077">
        <v>2018</v>
      </c>
      <c r="G1077">
        <v>4</v>
      </c>
      <c r="H1077"/>
      <c r="I1077"/>
      <c r="J1077"/>
      <c r="K1077"/>
      <c r="L1077"/>
      <c r="M1077"/>
      <c r="N1077"/>
      <c r="O1077"/>
      <c r="P1077"/>
      <c r="Q1077"/>
      <c r="R1077"/>
      <c r="S1077" s="10">
        <f t="shared" si="47"/>
        <v>0</v>
      </c>
      <c r="T1077"/>
      <c r="U1077"/>
      <c r="V1077"/>
      <c r="W1077"/>
      <c r="X1077"/>
      <c r="Y1077"/>
      <c r="Z1077"/>
    </row>
    <row r="1078" spans="1:26" hidden="1" x14ac:dyDescent="0.25">
      <c r="A1078" t="s">
        <v>4919</v>
      </c>
      <c r="B1078" t="s">
        <v>4920</v>
      </c>
      <c r="C1078" s="1" t="s">
        <v>4921</v>
      </c>
      <c r="D1078" s="2">
        <v>1.8643841099999999E-2</v>
      </c>
      <c r="E1078">
        <v>14503</v>
      </c>
      <c r="F1078">
        <v>2018</v>
      </c>
      <c r="G1078">
        <v>4</v>
      </c>
      <c r="H1078"/>
      <c r="I1078"/>
      <c r="J1078"/>
      <c r="K1078"/>
      <c r="L1078"/>
      <c r="M1078"/>
      <c r="N1078"/>
      <c r="O1078"/>
      <c r="P1078"/>
      <c r="Q1078"/>
      <c r="R1078"/>
      <c r="S1078" s="10">
        <f t="shared" si="47"/>
        <v>0</v>
      </c>
      <c r="T1078"/>
      <c r="U1078"/>
      <c r="V1078"/>
      <c r="W1078"/>
      <c r="X1078"/>
      <c r="Y1078"/>
      <c r="Z1078"/>
    </row>
    <row r="1079" spans="1:26" hidden="1" x14ac:dyDescent="0.25">
      <c r="A1079" t="s">
        <v>2851</v>
      </c>
      <c r="B1079" t="s">
        <v>2852</v>
      </c>
      <c r="C1079" s="1" t="s">
        <v>3546</v>
      </c>
      <c r="D1079" s="2">
        <v>1.87236377E-2</v>
      </c>
      <c r="E1079">
        <v>10661</v>
      </c>
      <c r="F1079">
        <v>2018</v>
      </c>
      <c r="G1079">
        <v>4</v>
      </c>
      <c r="H1079"/>
      <c r="I1079"/>
      <c r="J1079"/>
      <c r="K1079"/>
      <c r="L1079"/>
      <c r="M1079"/>
      <c r="N1079"/>
      <c r="O1079"/>
      <c r="P1079"/>
      <c r="Q1079"/>
      <c r="R1079"/>
      <c r="S1079" s="10">
        <f t="shared" si="47"/>
        <v>0</v>
      </c>
      <c r="T1079"/>
      <c r="U1079"/>
      <c r="V1079"/>
      <c r="W1079"/>
      <c r="X1079"/>
      <c r="Y1079"/>
      <c r="Z1079"/>
    </row>
    <row r="1080" spans="1:26" hidden="1" x14ac:dyDescent="0.25">
      <c r="A1080" t="s">
        <v>4038</v>
      </c>
      <c r="B1080" t="s">
        <v>4039</v>
      </c>
      <c r="C1080" s="1" t="s">
        <v>4040</v>
      </c>
      <c r="D1080" s="2">
        <v>1.9336948E-2</v>
      </c>
      <c r="E1080">
        <v>13837</v>
      </c>
      <c r="F1080">
        <v>2018</v>
      </c>
      <c r="G1080">
        <v>4</v>
      </c>
      <c r="H1080"/>
      <c r="I1080"/>
      <c r="J1080"/>
      <c r="K1080"/>
      <c r="L1080"/>
      <c r="M1080"/>
      <c r="N1080"/>
      <c r="O1080"/>
      <c r="P1080"/>
      <c r="Q1080"/>
      <c r="R1080"/>
      <c r="S1080" s="10">
        <f t="shared" si="47"/>
        <v>0</v>
      </c>
      <c r="T1080"/>
      <c r="U1080"/>
      <c r="V1080"/>
      <c r="W1080"/>
      <c r="X1080"/>
      <c r="Y1080"/>
      <c r="Z1080"/>
    </row>
    <row r="1081" spans="1:26" hidden="1" x14ac:dyDescent="0.25">
      <c r="A1081" t="s">
        <v>1292</v>
      </c>
      <c r="B1081" t="s">
        <v>1293</v>
      </c>
      <c r="C1081" s="1" t="s">
        <v>3307</v>
      </c>
      <c r="D1081" s="2">
        <v>1.9405756100000001E-2</v>
      </c>
      <c r="E1081">
        <v>46886</v>
      </c>
      <c r="F1081">
        <v>2018</v>
      </c>
      <c r="G1081">
        <v>4</v>
      </c>
      <c r="H1081"/>
      <c r="I1081"/>
      <c r="J1081"/>
      <c r="K1081"/>
      <c r="L1081"/>
      <c r="M1081"/>
      <c r="N1081"/>
      <c r="O1081"/>
      <c r="P1081"/>
      <c r="Q1081"/>
      <c r="R1081"/>
      <c r="S1081" s="10">
        <f t="shared" si="47"/>
        <v>0</v>
      </c>
      <c r="T1081"/>
      <c r="U1081"/>
      <c r="V1081"/>
      <c r="W1081"/>
      <c r="X1081"/>
      <c r="Y1081"/>
      <c r="Z1081"/>
    </row>
    <row r="1082" spans="1:26" hidden="1" x14ac:dyDescent="0.25">
      <c r="A1082" t="s">
        <v>2749</v>
      </c>
      <c r="B1082" t="s">
        <v>2750</v>
      </c>
      <c r="C1082" s="1" t="s">
        <v>3942</v>
      </c>
      <c r="D1082" s="2">
        <v>1.9521350199999999E-2</v>
      </c>
      <c r="E1082">
        <v>91463</v>
      </c>
      <c r="F1082">
        <v>2018</v>
      </c>
      <c r="G1082">
        <v>4</v>
      </c>
      <c r="H1082"/>
      <c r="I1082"/>
      <c r="J1082"/>
      <c r="K1082"/>
      <c r="L1082"/>
      <c r="M1082"/>
      <c r="N1082"/>
      <c r="O1082"/>
      <c r="P1082"/>
      <c r="Q1082"/>
      <c r="R1082"/>
      <c r="S1082" s="10">
        <f t="shared" si="47"/>
        <v>0</v>
      </c>
      <c r="T1082"/>
      <c r="U1082"/>
      <c r="V1082"/>
      <c r="W1082"/>
      <c r="X1082"/>
      <c r="Y1082"/>
      <c r="Z1082"/>
    </row>
    <row r="1083" spans="1:26" hidden="1" x14ac:dyDescent="0.25">
      <c r="A1083" t="s">
        <v>1361</v>
      </c>
      <c r="B1083" t="s">
        <v>1362</v>
      </c>
      <c r="C1083" s="1" t="s">
        <v>3317</v>
      </c>
      <c r="D1083" s="2">
        <v>1.9612354799999999E-2</v>
      </c>
      <c r="E1083">
        <v>30509</v>
      </c>
      <c r="F1083">
        <v>2018</v>
      </c>
      <c r="G1083">
        <v>4</v>
      </c>
      <c r="H1083"/>
      <c r="I1083"/>
      <c r="J1083"/>
      <c r="K1083"/>
      <c r="L1083"/>
      <c r="M1083"/>
      <c r="N1083"/>
      <c r="O1083"/>
      <c r="P1083"/>
      <c r="Q1083"/>
      <c r="R1083"/>
      <c r="S1083" s="10">
        <f t="shared" si="47"/>
        <v>0</v>
      </c>
      <c r="T1083"/>
      <c r="U1083"/>
      <c r="V1083"/>
      <c r="W1083"/>
      <c r="X1083"/>
      <c r="Y1083"/>
      <c r="Z1083"/>
    </row>
    <row r="1084" spans="1:26" hidden="1" x14ac:dyDescent="0.25">
      <c r="A1084" t="s">
        <v>2853</v>
      </c>
      <c r="B1084" t="s">
        <v>2854</v>
      </c>
      <c r="C1084" s="1" t="s">
        <v>2855</v>
      </c>
      <c r="D1084" s="2">
        <v>1.9637665799999999E-2</v>
      </c>
      <c r="E1084">
        <v>92379</v>
      </c>
      <c r="F1084">
        <v>2018</v>
      </c>
      <c r="G1084">
        <v>4</v>
      </c>
      <c r="H1084"/>
      <c r="I1084"/>
      <c r="J1084"/>
      <c r="K1084"/>
      <c r="L1084"/>
      <c r="M1084"/>
      <c r="N1084"/>
      <c r="O1084"/>
      <c r="P1084"/>
      <c r="Q1084"/>
      <c r="R1084"/>
      <c r="S1084" s="10">
        <f t="shared" si="47"/>
        <v>0</v>
      </c>
      <c r="T1084"/>
      <c r="U1084"/>
      <c r="V1084"/>
      <c r="W1084"/>
      <c r="X1084"/>
      <c r="Y1084"/>
      <c r="Z1084"/>
    </row>
    <row r="1085" spans="1:26" hidden="1" x14ac:dyDescent="0.25">
      <c r="A1085" t="s">
        <v>5153</v>
      </c>
      <c r="B1085" t="s">
        <v>5154</v>
      </c>
      <c r="C1085" s="1" t="s">
        <v>5155</v>
      </c>
      <c r="D1085" s="2">
        <v>1.9723297000000001E-2</v>
      </c>
      <c r="E1085">
        <v>14406</v>
      </c>
      <c r="F1085">
        <v>2018</v>
      </c>
      <c r="G1085">
        <v>4</v>
      </c>
      <c r="H1085"/>
      <c r="I1085"/>
      <c r="J1085"/>
      <c r="K1085"/>
      <c r="L1085"/>
      <c r="M1085"/>
      <c r="N1085"/>
      <c r="O1085"/>
      <c r="P1085"/>
      <c r="Q1085"/>
      <c r="R1085"/>
      <c r="S1085" s="10">
        <f t="shared" si="47"/>
        <v>0</v>
      </c>
      <c r="T1085"/>
      <c r="U1085"/>
      <c r="V1085"/>
      <c r="W1085"/>
      <c r="X1085"/>
      <c r="Y1085"/>
      <c r="Z1085"/>
    </row>
    <row r="1086" spans="1:26" hidden="1" x14ac:dyDescent="0.25">
      <c r="A1086" t="s">
        <v>461</v>
      </c>
      <c r="B1086" t="s">
        <v>462</v>
      </c>
      <c r="C1086" s="1" t="s">
        <v>463</v>
      </c>
      <c r="D1086" s="2">
        <v>1.9760410400000001E-2</v>
      </c>
      <c r="E1086">
        <v>93372</v>
      </c>
      <c r="F1086">
        <v>2018</v>
      </c>
      <c r="G1086">
        <v>4</v>
      </c>
      <c r="H1086"/>
      <c r="I1086"/>
      <c r="J1086"/>
      <c r="K1086"/>
      <c r="L1086"/>
      <c r="M1086"/>
      <c r="N1086"/>
      <c r="O1086"/>
      <c r="P1086"/>
      <c r="Q1086"/>
      <c r="R1086"/>
      <c r="S1086" s="10">
        <f t="shared" si="47"/>
        <v>0</v>
      </c>
      <c r="T1086"/>
      <c r="U1086"/>
      <c r="V1086"/>
      <c r="W1086"/>
      <c r="X1086"/>
      <c r="Y1086"/>
      <c r="Z1086"/>
    </row>
    <row r="1087" spans="1:26" hidden="1" x14ac:dyDescent="0.25">
      <c r="A1087" t="s">
        <v>408</v>
      </c>
      <c r="B1087" t="s">
        <v>409</v>
      </c>
      <c r="C1087" s="1" t="s">
        <v>410</v>
      </c>
      <c r="D1087" s="2">
        <v>2.0054844700000001E-2</v>
      </c>
      <c r="E1087">
        <v>91271</v>
      </c>
      <c r="F1087">
        <v>2018</v>
      </c>
      <c r="G1087">
        <v>4</v>
      </c>
      <c r="H1087"/>
      <c r="I1087"/>
      <c r="J1087"/>
      <c r="K1087"/>
      <c r="L1087"/>
      <c r="M1087"/>
      <c r="N1087"/>
      <c r="O1087"/>
      <c r="P1087"/>
      <c r="Q1087"/>
      <c r="R1087"/>
      <c r="S1087" s="10">
        <f t="shared" si="47"/>
        <v>0</v>
      </c>
      <c r="T1087"/>
      <c r="U1087"/>
      <c r="V1087"/>
      <c r="W1087"/>
      <c r="X1087"/>
      <c r="Y1087"/>
      <c r="Z1087"/>
    </row>
    <row r="1088" spans="1:26" hidden="1" x14ac:dyDescent="0.25">
      <c r="A1088" t="s">
        <v>6988</v>
      </c>
      <c r="B1088" t="s">
        <v>6989</v>
      </c>
      <c r="C1088" s="1" t="s">
        <v>6990</v>
      </c>
      <c r="D1088" s="2">
        <v>2.0174536100000001E-2</v>
      </c>
      <c r="E1088">
        <v>12971</v>
      </c>
      <c r="F1088">
        <v>2018</v>
      </c>
      <c r="G1088">
        <v>4</v>
      </c>
      <c r="H1088"/>
      <c r="I1088"/>
      <c r="J1088"/>
      <c r="K1088"/>
      <c r="L1088"/>
      <c r="M1088"/>
      <c r="N1088"/>
      <c r="O1088"/>
      <c r="P1088"/>
      <c r="Q1088"/>
      <c r="R1088"/>
      <c r="S1088" s="10">
        <f t="shared" si="47"/>
        <v>0</v>
      </c>
      <c r="T1088"/>
      <c r="U1088"/>
      <c r="V1088"/>
      <c r="W1088"/>
      <c r="X1088"/>
      <c r="Y1088"/>
      <c r="Z1088"/>
    </row>
    <row r="1089" spans="1:26" hidden="1" x14ac:dyDescent="0.25">
      <c r="A1089" t="s">
        <v>7998</v>
      </c>
      <c r="B1089" t="s">
        <v>7999</v>
      </c>
      <c r="C1089" s="1" t="s">
        <v>8000</v>
      </c>
      <c r="D1089" s="2">
        <v>2.03100659E-2</v>
      </c>
      <c r="E1089">
        <v>76544</v>
      </c>
      <c r="F1089">
        <v>2018</v>
      </c>
      <c r="G1089">
        <v>4</v>
      </c>
      <c r="H1089"/>
      <c r="I1089"/>
      <c r="J1089"/>
      <c r="K1089"/>
      <c r="L1089"/>
      <c r="M1089"/>
      <c r="N1089"/>
      <c r="O1089"/>
      <c r="P1089"/>
      <c r="Q1089"/>
      <c r="R1089"/>
      <c r="S1089" s="10">
        <f t="shared" si="47"/>
        <v>0</v>
      </c>
      <c r="T1089"/>
      <c r="U1089"/>
      <c r="V1089"/>
      <c r="W1089"/>
      <c r="X1089"/>
      <c r="Y1089"/>
      <c r="Z1089"/>
    </row>
    <row r="1090" spans="1:26" hidden="1" x14ac:dyDescent="0.25">
      <c r="A1090" t="s">
        <v>1615</v>
      </c>
      <c r="B1090" t="s">
        <v>1616</v>
      </c>
      <c r="C1090" s="1" t="s">
        <v>1617</v>
      </c>
      <c r="D1090" s="2">
        <v>2.03536476E-2</v>
      </c>
      <c r="E1090">
        <v>89800</v>
      </c>
      <c r="F1090">
        <v>2018</v>
      </c>
      <c r="G1090">
        <v>4</v>
      </c>
      <c r="H1090"/>
      <c r="I1090"/>
      <c r="J1090"/>
      <c r="K1090"/>
      <c r="L1090"/>
      <c r="M1090"/>
      <c r="N1090"/>
      <c r="O1090"/>
      <c r="P1090"/>
      <c r="Q1090"/>
      <c r="R1090"/>
      <c r="S1090" s="10">
        <f t="shared" si="47"/>
        <v>0</v>
      </c>
      <c r="T1090"/>
      <c r="U1090"/>
      <c r="V1090"/>
      <c r="W1090"/>
      <c r="X1090"/>
      <c r="Y1090"/>
      <c r="Z1090"/>
    </row>
    <row r="1091" spans="1:26" hidden="1" x14ac:dyDescent="0.25">
      <c r="A1091" t="s">
        <v>1946</v>
      </c>
      <c r="B1091" t="s">
        <v>1947</v>
      </c>
      <c r="C1091" s="1" t="s">
        <v>3431</v>
      </c>
      <c r="D1091" s="2">
        <v>2.0448914200000001E-2</v>
      </c>
      <c r="E1091">
        <v>47002</v>
      </c>
      <c r="F1091">
        <v>2018</v>
      </c>
      <c r="G1091">
        <v>4</v>
      </c>
      <c r="H1091"/>
      <c r="I1091"/>
      <c r="J1091"/>
      <c r="K1091"/>
      <c r="L1091"/>
      <c r="M1091"/>
      <c r="N1091"/>
      <c r="O1091"/>
      <c r="P1091"/>
      <c r="Q1091"/>
      <c r="R1091"/>
      <c r="S1091" s="10">
        <f t="shared" si="47"/>
        <v>0</v>
      </c>
      <c r="T1091"/>
      <c r="U1091"/>
      <c r="V1091"/>
      <c r="W1091"/>
      <c r="X1091"/>
      <c r="Y1091"/>
      <c r="Z1091"/>
    </row>
    <row r="1092" spans="1:26" hidden="1" x14ac:dyDescent="0.25">
      <c r="A1092" t="s">
        <v>4688</v>
      </c>
      <c r="B1092" t="s">
        <v>4689</v>
      </c>
      <c r="C1092" s="1" t="s">
        <v>4690</v>
      </c>
      <c r="D1092" s="2">
        <v>2.05216979E-2</v>
      </c>
      <c r="E1092">
        <v>82656</v>
      </c>
      <c r="F1092">
        <v>2018</v>
      </c>
      <c r="G1092">
        <v>4</v>
      </c>
      <c r="H1092"/>
      <c r="I1092"/>
      <c r="J1092"/>
      <c r="K1092"/>
      <c r="L1092"/>
      <c r="M1092"/>
      <c r="N1092"/>
      <c r="O1092"/>
      <c r="P1092"/>
      <c r="Q1092"/>
      <c r="R1092"/>
      <c r="S1092" s="10">
        <f t="shared" si="47"/>
        <v>0</v>
      </c>
      <c r="T1092"/>
      <c r="U1092"/>
      <c r="V1092"/>
      <c r="W1092"/>
      <c r="X1092"/>
      <c r="Y1092"/>
      <c r="Z1092"/>
    </row>
    <row r="1093" spans="1:26" hidden="1" x14ac:dyDescent="0.25">
      <c r="A1093" t="s">
        <v>2391</v>
      </c>
      <c r="B1093" t="s">
        <v>2392</v>
      </c>
      <c r="C1093" s="1" t="s">
        <v>2393</v>
      </c>
      <c r="D1093" s="2">
        <v>2.0619979600000001E-2</v>
      </c>
      <c r="E1093">
        <v>93422</v>
      </c>
      <c r="F1093">
        <v>2018</v>
      </c>
      <c r="G1093">
        <v>4</v>
      </c>
      <c r="H1093"/>
      <c r="I1093"/>
      <c r="J1093"/>
      <c r="K1093"/>
      <c r="L1093"/>
      <c r="M1093"/>
      <c r="N1093"/>
      <c r="O1093"/>
      <c r="P1093"/>
      <c r="Q1093"/>
      <c r="R1093"/>
      <c r="S1093" s="10">
        <f t="shared" si="47"/>
        <v>0</v>
      </c>
      <c r="T1093"/>
      <c r="U1093"/>
      <c r="V1093"/>
      <c r="W1093"/>
      <c r="X1093"/>
      <c r="Y1093"/>
      <c r="Z1093"/>
    </row>
    <row r="1094" spans="1:26" hidden="1" x14ac:dyDescent="0.25">
      <c r="A1094" t="s">
        <v>780</v>
      </c>
      <c r="B1094" t="s">
        <v>781</v>
      </c>
      <c r="C1094" s="1" t="s">
        <v>3669</v>
      </c>
      <c r="D1094" s="2">
        <v>2.0669554100000001E-2</v>
      </c>
      <c r="E1094">
        <v>84387</v>
      </c>
      <c r="F1094">
        <v>2018</v>
      </c>
      <c r="G1094">
        <v>4</v>
      </c>
      <c r="H1094"/>
      <c r="I1094"/>
      <c r="J1094"/>
      <c r="K1094"/>
      <c r="L1094"/>
      <c r="M1094"/>
      <c r="N1094"/>
      <c r="O1094"/>
      <c r="P1094"/>
      <c r="Q1094"/>
      <c r="R1094"/>
      <c r="S1094" s="10">
        <f t="shared" si="47"/>
        <v>0</v>
      </c>
      <c r="T1094"/>
      <c r="U1094"/>
      <c r="V1094"/>
      <c r="W1094"/>
      <c r="X1094"/>
      <c r="Y1094"/>
      <c r="Z1094"/>
    </row>
    <row r="1095" spans="1:26" hidden="1" x14ac:dyDescent="0.25">
      <c r="A1095" t="s">
        <v>1456</v>
      </c>
      <c r="B1095" t="s">
        <v>1457</v>
      </c>
      <c r="C1095" s="1" t="s">
        <v>3333</v>
      </c>
      <c r="D1095" s="2">
        <v>2.0672663099999999E-2</v>
      </c>
      <c r="E1095">
        <v>48347</v>
      </c>
      <c r="F1095">
        <v>2018</v>
      </c>
      <c r="G1095">
        <v>4</v>
      </c>
      <c r="H1095"/>
      <c r="I1095"/>
      <c r="J1095"/>
      <c r="K1095"/>
      <c r="L1095"/>
      <c r="M1095"/>
      <c r="N1095"/>
      <c r="O1095"/>
      <c r="P1095"/>
      <c r="Q1095"/>
      <c r="R1095"/>
      <c r="S1095" s="10">
        <f t="shared" si="47"/>
        <v>0</v>
      </c>
      <c r="T1095"/>
      <c r="U1095"/>
      <c r="V1095"/>
      <c r="W1095"/>
      <c r="X1095"/>
      <c r="Y1095"/>
      <c r="Z1095"/>
    </row>
    <row r="1096" spans="1:26" hidden="1" x14ac:dyDescent="0.25">
      <c r="A1096" t="s">
        <v>2527</v>
      </c>
      <c r="B1096" t="s">
        <v>2528</v>
      </c>
      <c r="C1096" s="1" t="s">
        <v>3906</v>
      </c>
      <c r="D1096" s="2">
        <v>2.0814787899999999E-2</v>
      </c>
      <c r="E1096">
        <v>85488</v>
      </c>
      <c r="F1096">
        <v>2018</v>
      </c>
      <c r="G1096">
        <v>4</v>
      </c>
      <c r="H1096"/>
      <c r="I1096"/>
      <c r="J1096"/>
      <c r="K1096"/>
      <c r="L1096"/>
      <c r="M1096"/>
      <c r="N1096"/>
      <c r="O1096"/>
      <c r="P1096"/>
      <c r="Q1096"/>
      <c r="R1096"/>
      <c r="S1096" s="10">
        <f t="shared" si="47"/>
        <v>0</v>
      </c>
      <c r="T1096"/>
      <c r="U1096"/>
      <c r="V1096"/>
      <c r="W1096"/>
      <c r="X1096"/>
      <c r="Y1096"/>
      <c r="Z1096"/>
    </row>
    <row r="1097" spans="1:26" hidden="1" x14ac:dyDescent="0.25">
      <c r="A1097" t="s">
        <v>4025</v>
      </c>
      <c r="B1097" t="s">
        <v>4026</v>
      </c>
      <c r="C1097" s="1" t="s">
        <v>4027</v>
      </c>
      <c r="D1097" s="2">
        <v>2.0850155700000001E-2</v>
      </c>
      <c r="E1097">
        <v>13642</v>
      </c>
      <c r="F1097">
        <v>2018</v>
      </c>
      <c r="G1097">
        <v>4</v>
      </c>
      <c r="H1097"/>
      <c r="I1097"/>
      <c r="J1097"/>
      <c r="K1097"/>
      <c r="L1097"/>
      <c r="M1097"/>
      <c r="N1097"/>
      <c r="O1097"/>
      <c r="P1097"/>
      <c r="Q1097"/>
      <c r="R1097"/>
      <c r="S1097" s="10">
        <f t="shared" si="47"/>
        <v>0</v>
      </c>
      <c r="T1097"/>
      <c r="U1097"/>
      <c r="V1097"/>
      <c r="W1097"/>
      <c r="X1097"/>
      <c r="Y1097"/>
      <c r="Z1097"/>
    </row>
    <row r="1098" spans="1:26" hidden="1" x14ac:dyDescent="0.25">
      <c r="A1098" t="s">
        <v>6364</v>
      </c>
      <c r="B1098" t="s">
        <v>6365</v>
      </c>
      <c r="C1098" s="1" t="s">
        <v>6366</v>
      </c>
      <c r="D1098" s="2">
        <v>2.0857944E-2</v>
      </c>
      <c r="E1098">
        <v>14433</v>
      </c>
      <c r="F1098">
        <v>2018</v>
      </c>
      <c r="G1098">
        <v>4</v>
      </c>
      <c r="H1098"/>
      <c r="I1098"/>
      <c r="J1098"/>
      <c r="K1098"/>
      <c r="L1098"/>
      <c r="M1098"/>
      <c r="N1098"/>
      <c r="O1098"/>
      <c r="P1098"/>
      <c r="Q1098"/>
      <c r="R1098"/>
      <c r="S1098" s="10">
        <f t="shared" si="47"/>
        <v>0</v>
      </c>
      <c r="T1098"/>
      <c r="U1098"/>
      <c r="V1098"/>
      <c r="W1098"/>
      <c r="X1098"/>
      <c r="Y1098"/>
      <c r="Z1098"/>
    </row>
    <row r="1099" spans="1:26" hidden="1" x14ac:dyDescent="0.25">
      <c r="A1099" t="s">
        <v>5761</v>
      </c>
      <c r="B1099" t="s">
        <v>5762</v>
      </c>
      <c r="C1099" s="1" t="s">
        <v>5763</v>
      </c>
      <c r="D1099" s="2">
        <v>2.08914709E-2</v>
      </c>
      <c r="E1099">
        <v>77217</v>
      </c>
      <c r="F1099">
        <v>2018</v>
      </c>
      <c r="G1099">
        <v>4</v>
      </c>
      <c r="H1099"/>
      <c r="I1099"/>
      <c r="J1099"/>
      <c r="K1099"/>
      <c r="L1099"/>
      <c r="M1099"/>
      <c r="N1099"/>
      <c r="O1099"/>
      <c r="P1099"/>
      <c r="Q1099"/>
      <c r="R1099"/>
      <c r="S1099" s="10">
        <f t="shared" ref="S1099:S1162" si="48">IF(AND(R1099&gt;0.2,R1099&lt;0.8),1,0)</f>
        <v>0</v>
      </c>
      <c r="T1099"/>
      <c r="U1099"/>
      <c r="V1099"/>
      <c r="W1099"/>
      <c r="X1099"/>
      <c r="Y1099"/>
      <c r="Z1099"/>
    </row>
    <row r="1100" spans="1:26" hidden="1" x14ac:dyDescent="0.25">
      <c r="A1100" t="s">
        <v>31</v>
      </c>
      <c r="B1100" t="s">
        <v>32</v>
      </c>
      <c r="C1100" s="1" t="s">
        <v>7388</v>
      </c>
      <c r="D1100" s="2">
        <v>2.1112920100000002E-2</v>
      </c>
      <c r="E1100">
        <v>93083</v>
      </c>
      <c r="F1100">
        <v>2018</v>
      </c>
      <c r="G1100">
        <v>4</v>
      </c>
      <c r="H1100"/>
      <c r="I1100"/>
      <c r="J1100"/>
      <c r="K1100"/>
      <c r="L1100"/>
      <c r="M1100"/>
      <c r="N1100"/>
      <c r="O1100"/>
      <c r="P1100"/>
      <c r="Q1100"/>
      <c r="R1100"/>
      <c r="S1100" s="10">
        <f t="shared" si="48"/>
        <v>0</v>
      </c>
      <c r="T1100"/>
      <c r="U1100"/>
      <c r="V1100"/>
      <c r="W1100"/>
      <c r="X1100"/>
      <c r="Y1100"/>
      <c r="Z1100"/>
    </row>
    <row r="1101" spans="1:26" hidden="1" x14ac:dyDescent="0.25">
      <c r="A1101" t="s">
        <v>2183</v>
      </c>
      <c r="B1101" t="s">
        <v>2184</v>
      </c>
      <c r="C1101" s="1" t="s">
        <v>2185</v>
      </c>
      <c r="D1101" s="2">
        <v>2.1182772999999998E-2</v>
      </c>
      <c r="E1101">
        <v>89948</v>
      </c>
      <c r="F1101">
        <v>2018</v>
      </c>
      <c r="G1101">
        <v>4</v>
      </c>
      <c r="H1101"/>
      <c r="I1101"/>
      <c r="J1101"/>
      <c r="K1101"/>
      <c r="L1101"/>
      <c r="M1101"/>
      <c r="N1101"/>
      <c r="O1101"/>
      <c r="P1101"/>
      <c r="Q1101"/>
      <c r="R1101"/>
      <c r="S1101" s="10">
        <f t="shared" si="48"/>
        <v>0</v>
      </c>
      <c r="T1101"/>
      <c r="U1101"/>
      <c r="V1101"/>
      <c r="W1101"/>
      <c r="X1101"/>
      <c r="Y1101"/>
      <c r="Z1101"/>
    </row>
    <row r="1102" spans="1:26" hidden="1" x14ac:dyDescent="0.25">
      <c r="A1102" t="s">
        <v>1272</v>
      </c>
      <c r="B1102" t="s">
        <v>1273</v>
      </c>
      <c r="C1102" s="1" t="s">
        <v>3739</v>
      </c>
      <c r="D1102" s="2">
        <v>2.12562172E-2</v>
      </c>
      <c r="E1102">
        <v>71837</v>
      </c>
      <c r="F1102">
        <v>2018</v>
      </c>
      <c r="G1102">
        <v>4</v>
      </c>
      <c r="H1102"/>
      <c r="I1102"/>
      <c r="J1102"/>
      <c r="K1102"/>
      <c r="L1102"/>
      <c r="M1102"/>
      <c r="N1102"/>
      <c r="O1102"/>
      <c r="P1102"/>
      <c r="Q1102"/>
      <c r="R1102"/>
      <c r="S1102" s="10">
        <f t="shared" si="48"/>
        <v>0</v>
      </c>
      <c r="T1102"/>
      <c r="U1102"/>
      <c r="V1102"/>
      <c r="W1102"/>
      <c r="X1102"/>
      <c r="Y1102"/>
      <c r="Z1102"/>
    </row>
    <row r="1103" spans="1:26" hidden="1" x14ac:dyDescent="0.25">
      <c r="A1103" t="s">
        <v>5119</v>
      </c>
      <c r="B1103" t="s">
        <v>5120</v>
      </c>
      <c r="C1103" s="1" t="s">
        <v>5121</v>
      </c>
      <c r="D1103" s="2">
        <v>2.1428231499999999E-2</v>
      </c>
      <c r="E1103">
        <v>14719</v>
      </c>
      <c r="F1103">
        <v>2018</v>
      </c>
      <c r="G1103">
        <v>4</v>
      </c>
      <c r="H1103"/>
      <c r="I1103"/>
      <c r="J1103"/>
      <c r="K1103"/>
      <c r="L1103"/>
      <c r="M1103"/>
      <c r="N1103"/>
      <c r="O1103"/>
      <c r="P1103"/>
      <c r="Q1103"/>
      <c r="R1103"/>
      <c r="S1103" s="10">
        <f t="shared" si="48"/>
        <v>0</v>
      </c>
      <c r="T1103"/>
      <c r="U1103"/>
      <c r="V1103"/>
      <c r="W1103"/>
      <c r="X1103"/>
      <c r="Y1103"/>
      <c r="Z1103"/>
    </row>
    <row r="1104" spans="1:26" hidden="1" x14ac:dyDescent="0.25">
      <c r="A1104" t="s">
        <v>2930</v>
      </c>
      <c r="B1104" t="s">
        <v>2931</v>
      </c>
      <c r="C1104" s="1" t="s">
        <v>2932</v>
      </c>
      <c r="D1104" s="2">
        <v>2.1505980800000001E-2</v>
      </c>
      <c r="E1104">
        <v>79198</v>
      </c>
      <c r="F1104">
        <v>2018</v>
      </c>
      <c r="G1104">
        <v>4</v>
      </c>
      <c r="H1104"/>
      <c r="I1104"/>
      <c r="J1104"/>
      <c r="K1104"/>
      <c r="L1104"/>
      <c r="M1104"/>
      <c r="N1104"/>
      <c r="O1104"/>
      <c r="P1104"/>
      <c r="Q1104"/>
      <c r="R1104"/>
      <c r="S1104" s="10">
        <f t="shared" si="48"/>
        <v>0</v>
      </c>
      <c r="T1104"/>
      <c r="U1104"/>
      <c r="V1104"/>
      <c r="W1104"/>
      <c r="X1104"/>
      <c r="Y1104"/>
      <c r="Z1104"/>
    </row>
    <row r="1105" spans="1:26" hidden="1" x14ac:dyDescent="0.25">
      <c r="A1105" t="s">
        <v>1868</v>
      </c>
      <c r="B1105" t="s">
        <v>1869</v>
      </c>
      <c r="C1105" s="1" t="s">
        <v>3813</v>
      </c>
      <c r="D1105" s="2">
        <v>2.1574554199999998E-2</v>
      </c>
      <c r="E1105">
        <v>34948</v>
      </c>
      <c r="F1105">
        <v>2018</v>
      </c>
      <c r="G1105">
        <v>4</v>
      </c>
      <c r="H1105"/>
      <c r="I1105"/>
      <c r="J1105"/>
      <c r="K1105"/>
      <c r="L1105"/>
      <c r="M1105"/>
      <c r="N1105"/>
      <c r="O1105"/>
      <c r="P1105"/>
      <c r="Q1105"/>
      <c r="R1105"/>
      <c r="S1105" s="10">
        <f t="shared" si="48"/>
        <v>0</v>
      </c>
      <c r="T1105"/>
      <c r="U1105"/>
      <c r="V1105"/>
      <c r="W1105"/>
      <c r="X1105"/>
      <c r="Y1105"/>
      <c r="Z1105"/>
    </row>
    <row r="1106" spans="1:26" hidden="1" x14ac:dyDescent="0.25">
      <c r="A1106" t="s">
        <v>5927</v>
      </c>
      <c r="B1106" t="s">
        <v>5928</v>
      </c>
      <c r="C1106" s="1" t="s">
        <v>5929</v>
      </c>
      <c r="D1106" s="2">
        <v>2.1583745299999998E-2</v>
      </c>
      <c r="E1106">
        <v>86098</v>
      </c>
      <c r="F1106">
        <v>2018</v>
      </c>
      <c r="G1106">
        <v>4</v>
      </c>
      <c r="H1106"/>
      <c r="I1106"/>
      <c r="J1106"/>
      <c r="K1106"/>
      <c r="L1106"/>
      <c r="M1106"/>
      <c r="N1106"/>
      <c r="O1106"/>
      <c r="P1106"/>
      <c r="Q1106"/>
      <c r="R1106"/>
      <c r="S1106" s="10">
        <f t="shared" si="48"/>
        <v>0</v>
      </c>
      <c r="T1106"/>
      <c r="U1106"/>
      <c r="V1106"/>
      <c r="W1106"/>
      <c r="X1106"/>
      <c r="Y1106"/>
      <c r="Z1106"/>
    </row>
    <row r="1107" spans="1:26" hidden="1" x14ac:dyDescent="0.25">
      <c r="A1107" t="s">
        <v>2268</v>
      </c>
      <c r="B1107" t="s">
        <v>2269</v>
      </c>
      <c r="C1107" s="1" t="s">
        <v>3478</v>
      </c>
      <c r="D1107" s="2">
        <v>2.18046431E-2</v>
      </c>
      <c r="E1107">
        <v>11547</v>
      </c>
      <c r="F1107">
        <v>2018</v>
      </c>
      <c r="G1107">
        <v>4</v>
      </c>
      <c r="H1107"/>
      <c r="I1107"/>
      <c r="J1107"/>
      <c r="K1107"/>
      <c r="L1107"/>
      <c r="M1107"/>
      <c r="N1107"/>
      <c r="O1107"/>
      <c r="P1107"/>
      <c r="Q1107"/>
      <c r="R1107"/>
      <c r="S1107" s="10">
        <f t="shared" si="48"/>
        <v>0</v>
      </c>
      <c r="T1107"/>
      <c r="U1107"/>
      <c r="V1107"/>
      <c r="W1107"/>
      <c r="X1107"/>
      <c r="Y1107"/>
      <c r="Z1107"/>
    </row>
    <row r="1108" spans="1:26" hidden="1" x14ac:dyDescent="0.25">
      <c r="A1108" t="s">
        <v>7435</v>
      </c>
      <c r="B1108" t="s">
        <v>7436</v>
      </c>
      <c r="C1108" s="1" t="s">
        <v>7437</v>
      </c>
      <c r="D1108" s="2">
        <v>2.21565242E-2</v>
      </c>
      <c r="E1108">
        <v>14877</v>
      </c>
      <c r="F1108">
        <v>2018</v>
      </c>
      <c r="G1108">
        <v>4</v>
      </c>
      <c r="H1108"/>
      <c r="I1108"/>
      <c r="J1108"/>
      <c r="K1108"/>
      <c r="L1108"/>
      <c r="M1108"/>
      <c r="N1108"/>
      <c r="O1108"/>
      <c r="P1108"/>
      <c r="Q1108"/>
      <c r="R1108"/>
      <c r="S1108" s="10">
        <f t="shared" si="48"/>
        <v>0</v>
      </c>
      <c r="T1108"/>
      <c r="U1108"/>
      <c r="V1108"/>
      <c r="W1108"/>
      <c r="X1108"/>
      <c r="Y1108"/>
      <c r="Z1108"/>
    </row>
    <row r="1109" spans="1:26" hidden="1" x14ac:dyDescent="0.25">
      <c r="A1109" t="s">
        <v>687</v>
      </c>
      <c r="B1109" t="s">
        <v>688</v>
      </c>
      <c r="C1109" s="1" t="s">
        <v>3200</v>
      </c>
      <c r="D1109" s="2">
        <v>2.23764727E-2</v>
      </c>
      <c r="E1109">
        <v>10874</v>
      </c>
      <c r="F1109">
        <v>2018</v>
      </c>
      <c r="G1109">
        <v>4</v>
      </c>
      <c r="H1109"/>
      <c r="I1109"/>
      <c r="J1109"/>
      <c r="K1109"/>
      <c r="L1109"/>
      <c r="M1109"/>
      <c r="N1109"/>
      <c r="O1109"/>
      <c r="P1109"/>
      <c r="Q1109"/>
      <c r="R1109"/>
      <c r="S1109" s="10">
        <f t="shared" si="48"/>
        <v>0</v>
      </c>
      <c r="T1109"/>
      <c r="U1109"/>
      <c r="V1109"/>
      <c r="W1109"/>
      <c r="X1109"/>
      <c r="Y1109"/>
      <c r="Z1109"/>
    </row>
    <row r="1110" spans="1:26" hidden="1" x14ac:dyDescent="0.25">
      <c r="A1110" t="s">
        <v>4953</v>
      </c>
      <c r="B1110" t="s">
        <v>4954</v>
      </c>
      <c r="C1110" s="1" t="s">
        <v>4955</v>
      </c>
      <c r="D1110" s="2">
        <v>2.24506311E-2</v>
      </c>
      <c r="E1110">
        <v>75694</v>
      </c>
      <c r="F1110">
        <v>2018</v>
      </c>
      <c r="G1110">
        <v>4</v>
      </c>
      <c r="H1110"/>
      <c r="I1110"/>
      <c r="J1110"/>
      <c r="K1110"/>
      <c r="L1110"/>
      <c r="M1110"/>
      <c r="N1110"/>
      <c r="O1110"/>
      <c r="P1110"/>
      <c r="Q1110"/>
      <c r="R1110"/>
      <c r="S1110" s="10">
        <f t="shared" si="48"/>
        <v>0</v>
      </c>
      <c r="T1110"/>
      <c r="U1110"/>
      <c r="V1110"/>
      <c r="W1110"/>
      <c r="X1110"/>
      <c r="Y1110"/>
      <c r="Z1110"/>
    </row>
    <row r="1111" spans="1:26" hidden="1" x14ac:dyDescent="0.25">
      <c r="A1111" t="s">
        <v>2113</v>
      </c>
      <c r="B1111" t="s">
        <v>2114</v>
      </c>
      <c r="C1111" s="1" t="s">
        <v>2115</v>
      </c>
      <c r="D1111" s="2">
        <v>2.25576683E-2</v>
      </c>
      <c r="E1111">
        <v>80357</v>
      </c>
      <c r="F1111">
        <v>2018</v>
      </c>
      <c r="G1111">
        <v>4</v>
      </c>
      <c r="H1111"/>
      <c r="I1111"/>
      <c r="J1111"/>
      <c r="K1111"/>
      <c r="L1111"/>
      <c r="M1111"/>
      <c r="N1111"/>
      <c r="O1111"/>
      <c r="P1111"/>
      <c r="Q1111"/>
      <c r="R1111"/>
      <c r="S1111" s="10">
        <f t="shared" si="48"/>
        <v>0</v>
      </c>
      <c r="T1111"/>
      <c r="U1111"/>
      <c r="V1111"/>
      <c r="W1111"/>
      <c r="X1111"/>
      <c r="Y1111"/>
      <c r="Z1111"/>
    </row>
    <row r="1112" spans="1:26" hidden="1" x14ac:dyDescent="0.25">
      <c r="A1112" t="s">
        <v>7163</v>
      </c>
      <c r="B1112" t="s">
        <v>7164</v>
      </c>
      <c r="C1112" s="1" t="s">
        <v>7165</v>
      </c>
      <c r="D1112" s="2">
        <v>2.26392612E-2</v>
      </c>
      <c r="E1112">
        <v>87356</v>
      </c>
      <c r="F1112">
        <v>2018</v>
      </c>
      <c r="G1112">
        <v>4</v>
      </c>
      <c r="H1112"/>
      <c r="I1112"/>
      <c r="J1112"/>
      <c r="K1112"/>
      <c r="L1112"/>
      <c r="M1112"/>
      <c r="N1112"/>
      <c r="O1112"/>
      <c r="P1112"/>
      <c r="Q1112"/>
      <c r="R1112"/>
      <c r="S1112" s="10">
        <f t="shared" si="48"/>
        <v>0</v>
      </c>
      <c r="T1112"/>
      <c r="U1112"/>
      <c r="V1112"/>
      <c r="W1112"/>
      <c r="X1112"/>
      <c r="Y1112"/>
      <c r="Z1112"/>
    </row>
    <row r="1113" spans="1:26" hidden="1" x14ac:dyDescent="0.25">
      <c r="A1113" t="s">
        <v>1492</v>
      </c>
      <c r="B1113" t="s">
        <v>1493</v>
      </c>
      <c r="C1113" s="1" t="s">
        <v>3769</v>
      </c>
      <c r="D1113" s="2">
        <v>2.2813245999999999E-2</v>
      </c>
      <c r="E1113">
        <v>28222</v>
      </c>
      <c r="F1113">
        <v>2018</v>
      </c>
      <c r="G1113">
        <v>4</v>
      </c>
      <c r="H1113"/>
      <c r="I1113"/>
      <c r="J1113"/>
      <c r="K1113"/>
      <c r="L1113"/>
      <c r="M1113"/>
      <c r="N1113"/>
      <c r="O1113"/>
      <c r="P1113"/>
      <c r="Q1113"/>
      <c r="R1113"/>
      <c r="S1113" s="10">
        <f t="shared" si="48"/>
        <v>0</v>
      </c>
      <c r="T1113"/>
      <c r="U1113"/>
      <c r="V1113"/>
      <c r="W1113"/>
      <c r="X1113"/>
      <c r="Y1113"/>
      <c r="Z1113"/>
    </row>
    <row r="1114" spans="1:26" hidden="1" x14ac:dyDescent="0.25">
      <c r="A1114" t="s">
        <v>1321</v>
      </c>
      <c r="B1114" t="s">
        <v>1322</v>
      </c>
      <c r="C1114" s="1" t="s">
        <v>1323</v>
      </c>
      <c r="D1114" s="2">
        <v>2.2820714700000001E-2</v>
      </c>
      <c r="E1114">
        <v>77292</v>
      </c>
      <c r="F1114">
        <v>2018</v>
      </c>
      <c r="G1114">
        <v>4</v>
      </c>
      <c r="H1114"/>
      <c r="I1114"/>
      <c r="J1114"/>
      <c r="K1114"/>
      <c r="L1114"/>
      <c r="M1114"/>
      <c r="N1114"/>
      <c r="O1114"/>
      <c r="P1114"/>
      <c r="Q1114"/>
      <c r="R1114"/>
      <c r="S1114" s="10">
        <f t="shared" si="48"/>
        <v>0</v>
      </c>
      <c r="T1114"/>
      <c r="U1114"/>
      <c r="V1114"/>
      <c r="W1114"/>
      <c r="X1114"/>
      <c r="Y1114"/>
      <c r="Z1114"/>
    </row>
    <row r="1115" spans="1:26" hidden="1" x14ac:dyDescent="0.25">
      <c r="A1115" t="s">
        <v>411</v>
      </c>
      <c r="B1115" t="s">
        <v>412</v>
      </c>
      <c r="C1115" s="1" t="s">
        <v>5907</v>
      </c>
      <c r="D1115" s="2">
        <v>2.28410759E-2</v>
      </c>
      <c r="E1115">
        <v>91836</v>
      </c>
      <c r="F1115">
        <v>2018</v>
      </c>
      <c r="G1115">
        <v>4</v>
      </c>
      <c r="H1115"/>
      <c r="I1115"/>
      <c r="J1115"/>
      <c r="K1115"/>
      <c r="L1115"/>
      <c r="M1115"/>
      <c r="N1115"/>
      <c r="O1115"/>
      <c r="P1115"/>
      <c r="Q1115"/>
      <c r="R1115"/>
      <c r="S1115" s="10">
        <f t="shared" si="48"/>
        <v>0</v>
      </c>
      <c r="T1115"/>
      <c r="U1115"/>
      <c r="V1115"/>
      <c r="W1115"/>
      <c r="X1115"/>
      <c r="Y1115"/>
      <c r="Z1115"/>
    </row>
    <row r="1116" spans="1:26" hidden="1" x14ac:dyDescent="0.25">
      <c r="A1116" t="s">
        <v>8001</v>
      </c>
      <c r="B1116" t="s">
        <v>8002</v>
      </c>
      <c r="C1116" s="1" t="s">
        <v>8003</v>
      </c>
      <c r="D1116" s="2">
        <v>2.2884542500000001E-2</v>
      </c>
      <c r="E1116">
        <v>17672</v>
      </c>
      <c r="F1116">
        <v>2018</v>
      </c>
      <c r="G1116">
        <v>4</v>
      </c>
      <c r="H1116"/>
      <c r="I1116"/>
      <c r="J1116"/>
      <c r="K1116"/>
      <c r="L1116"/>
      <c r="M1116"/>
      <c r="N1116"/>
      <c r="O1116"/>
      <c r="P1116"/>
      <c r="Q1116"/>
      <c r="R1116"/>
      <c r="S1116" s="10">
        <f t="shared" si="48"/>
        <v>0</v>
      </c>
      <c r="T1116"/>
      <c r="U1116"/>
      <c r="V1116"/>
      <c r="W1116"/>
      <c r="X1116"/>
      <c r="Y1116"/>
      <c r="Z1116"/>
    </row>
    <row r="1117" spans="1:26" hidden="1" x14ac:dyDescent="0.25">
      <c r="A1117" t="s">
        <v>5786</v>
      </c>
      <c r="B1117" t="s">
        <v>5787</v>
      </c>
      <c r="C1117" s="1" t="s">
        <v>5788</v>
      </c>
      <c r="D1117" s="2">
        <v>2.34303828E-2</v>
      </c>
      <c r="E1117">
        <v>91677</v>
      </c>
      <c r="F1117">
        <v>2018</v>
      </c>
      <c r="G1117">
        <v>4</v>
      </c>
      <c r="H1117"/>
      <c r="I1117"/>
      <c r="J1117"/>
      <c r="K1117"/>
      <c r="L1117"/>
      <c r="M1117"/>
      <c r="N1117"/>
      <c r="O1117"/>
      <c r="P1117"/>
      <c r="Q1117"/>
      <c r="R1117"/>
      <c r="S1117" s="10">
        <f t="shared" si="48"/>
        <v>0</v>
      </c>
      <c r="T1117"/>
      <c r="U1117"/>
      <c r="V1117"/>
      <c r="W1117"/>
      <c r="X1117"/>
      <c r="Y1117"/>
      <c r="Z1117"/>
    </row>
    <row r="1118" spans="1:26" hidden="1" x14ac:dyDescent="0.25">
      <c r="A1118" t="s">
        <v>8004</v>
      </c>
      <c r="B1118" t="s">
        <v>8005</v>
      </c>
      <c r="C1118" s="1" t="s">
        <v>8006</v>
      </c>
      <c r="D1118" s="2">
        <v>2.3578309499999998E-2</v>
      </c>
      <c r="E1118">
        <v>16665</v>
      </c>
      <c r="F1118">
        <v>2018</v>
      </c>
      <c r="G1118">
        <v>4</v>
      </c>
      <c r="H1118"/>
      <c r="I1118"/>
      <c r="J1118"/>
      <c r="K1118"/>
      <c r="L1118"/>
      <c r="M1118"/>
      <c r="N1118"/>
      <c r="O1118"/>
      <c r="P1118"/>
      <c r="Q1118"/>
      <c r="R1118"/>
      <c r="S1118" s="10">
        <f t="shared" si="48"/>
        <v>0</v>
      </c>
      <c r="T1118"/>
      <c r="U1118"/>
      <c r="V1118"/>
      <c r="W1118"/>
      <c r="X1118"/>
      <c r="Y1118"/>
      <c r="Z1118"/>
    </row>
    <row r="1119" spans="1:26" hidden="1" x14ac:dyDescent="0.25">
      <c r="A1119" t="s">
        <v>2146</v>
      </c>
      <c r="B1119" t="s">
        <v>2147</v>
      </c>
      <c r="C1119" s="1" t="s">
        <v>3462</v>
      </c>
      <c r="D1119" s="2">
        <v>2.3782234999999999E-2</v>
      </c>
      <c r="E1119">
        <v>75241</v>
      </c>
      <c r="F1119">
        <v>2018</v>
      </c>
      <c r="G1119">
        <v>4</v>
      </c>
      <c r="H1119"/>
      <c r="I1119"/>
      <c r="J1119"/>
      <c r="K1119"/>
      <c r="L1119"/>
      <c r="M1119"/>
      <c r="N1119"/>
      <c r="O1119"/>
      <c r="P1119"/>
      <c r="Q1119"/>
      <c r="R1119"/>
      <c r="S1119" s="10">
        <f t="shared" si="48"/>
        <v>0</v>
      </c>
      <c r="T1119"/>
      <c r="U1119"/>
      <c r="V1119"/>
      <c r="W1119"/>
      <c r="X1119"/>
      <c r="Y1119"/>
      <c r="Z1119"/>
    </row>
    <row r="1120" spans="1:26" hidden="1" x14ac:dyDescent="0.25">
      <c r="A1120" t="s">
        <v>2068</v>
      </c>
      <c r="B1120" t="s">
        <v>2069</v>
      </c>
      <c r="C1120" s="1" t="s">
        <v>3837</v>
      </c>
      <c r="D1120" s="2">
        <v>2.4393962500000001E-2</v>
      </c>
      <c r="E1120">
        <v>32062</v>
      </c>
      <c r="F1120">
        <v>2018</v>
      </c>
      <c r="G1120">
        <v>4</v>
      </c>
      <c r="H1120"/>
      <c r="I1120"/>
      <c r="J1120"/>
      <c r="K1120"/>
      <c r="L1120"/>
      <c r="M1120"/>
      <c r="N1120"/>
      <c r="O1120"/>
      <c r="P1120"/>
      <c r="Q1120"/>
      <c r="R1120"/>
      <c r="S1120" s="10">
        <f t="shared" si="48"/>
        <v>0</v>
      </c>
      <c r="T1120"/>
      <c r="U1120"/>
      <c r="V1120"/>
      <c r="W1120"/>
      <c r="X1120"/>
      <c r="Y1120"/>
      <c r="Z1120"/>
    </row>
    <row r="1121" spans="1:26" hidden="1" x14ac:dyDescent="0.25">
      <c r="A1121" t="s">
        <v>4645</v>
      </c>
      <c r="B1121" t="s">
        <v>4646</v>
      </c>
      <c r="C1121" s="1" t="s">
        <v>4647</v>
      </c>
      <c r="D1121" s="2">
        <v>2.44216474E-2</v>
      </c>
      <c r="E1121">
        <v>13547</v>
      </c>
      <c r="F1121">
        <v>2018</v>
      </c>
      <c r="G1121">
        <v>4</v>
      </c>
      <c r="H1121"/>
      <c r="I1121"/>
      <c r="J1121"/>
      <c r="K1121"/>
      <c r="L1121"/>
      <c r="M1121"/>
      <c r="N1121"/>
      <c r="O1121"/>
      <c r="P1121"/>
      <c r="Q1121"/>
      <c r="R1121"/>
      <c r="S1121" s="10">
        <f t="shared" si="48"/>
        <v>0</v>
      </c>
      <c r="T1121"/>
      <c r="U1121"/>
      <c r="V1121"/>
      <c r="W1121"/>
      <c r="X1121"/>
      <c r="Y1121"/>
      <c r="Z1121"/>
    </row>
    <row r="1122" spans="1:26" hidden="1" x14ac:dyDescent="0.25">
      <c r="A1122" t="s">
        <v>1426</v>
      </c>
      <c r="B1122" t="s">
        <v>1427</v>
      </c>
      <c r="C1122" s="1" t="s">
        <v>3759</v>
      </c>
      <c r="D1122" s="2">
        <v>2.4548033899999998E-2</v>
      </c>
      <c r="E1122">
        <v>39220</v>
      </c>
      <c r="F1122">
        <v>2018</v>
      </c>
      <c r="G1122">
        <v>4</v>
      </c>
      <c r="H1122"/>
      <c r="I1122"/>
      <c r="J1122"/>
      <c r="K1122"/>
      <c r="L1122"/>
      <c r="M1122"/>
      <c r="N1122"/>
      <c r="O1122"/>
      <c r="P1122"/>
      <c r="Q1122"/>
      <c r="R1122"/>
      <c r="S1122" s="10">
        <f t="shared" si="48"/>
        <v>0</v>
      </c>
      <c r="T1122"/>
      <c r="U1122"/>
      <c r="V1122"/>
      <c r="W1122"/>
      <c r="X1122"/>
      <c r="Y1122"/>
      <c r="Z1122"/>
    </row>
    <row r="1123" spans="1:26" hidden="1" x14ac:dyDescent="0.25">
      <c r="A1123" t="s">
        <v>821</v>
      </c>
      <c r="B1123" t="s">
        <v>8007</v>
      </c>
      <c r="C1123" s="1" t="s">
        <v>3219</v>
      </c>
      <c r="D1123" s="2">
        <v>2.45501487E-2</v>
      </c>
      <c r="E1123">
        <v>49744</v>
      </c>
      <c r="F1123">
        <v>2018</v>
      </c>
      <c r="G1123">
        <v>4</v>
      </c>
      <c r="H1123"/>
      <c r="I1123"/>
      <c r="J1123"/>
      <c r="K1123"/>
      <c r="L1123"/>
      <c r="M1123"/>
      <c r="N1123"/>
      <c r="O1123"/>
      <c r="P1123"/>
      <c r="Q1123"/>
      <c r="R1123"/>
      <c r="S1123" s="10">
        <f t="shared" si="48"/>
        <v>0</v>
      </c>
      <c r="T1123"/>
      <c r="U1123"/>
      <c r="V1123"/>
      <c r="W1123"/>
      <c r="X1123"/>
      <c r="Y1123"/>
      <c r="Z1123"/>
    </row>
    <row r="1124" spans="1:26" hidden="1" x14ac:dyDescent="0.25">
      <c r="A1124" t="s">
        <v>5020</v>
      </c>
      <c r="B1124" t="s">
        <v>6240</v>
      </c>
      <c r="C1124" s="1" t="s">
        <v>5021</v>
      </c>
      <c r="D1124" s="2">
        <v>2.4795176200000001E-2</v>
      </c>
      <c r="E1124">
        <v>15091</v>
      </c>
      <c r="F1124">
        <v>2018</v>
      </c>
      <c r="G1124">
        <v>4</v>
      </c>
      <c r="H1124"/>
      <c r="I1124"/>
      <c r="J1124"/>
      <c r="K1124"/>
      <c r="L1124"/>
      <c r="M1124"/>
      <c r="N1124"/>
      <c r="O1124"/>
      <c r="P1124"/>
      <c r="Q1124"/>
      <c r="R1124"/>
      <c r="S1124" s="10">
        <f t="shared" si="48"/>
        <v>0</v>
      </c>
      <c r="T1124"/>
      <c r="U1124"/>
      <c r="V1124"/>
      <c r="W1124"/>
      <c r="X1124"/>
      <c r="Y1124"/>
      <c r="Z1124"/>
    </row>
    <row r="1125" spans="1:26" hidden="1" x14ac:dyDescent="0.25">
      <c r="A1125" t="s">
        <v>4270</v>
      </c>
      <c r="B1125" t="s">
        <v>4271</v>
      </c>
      <c r="C1125" s="1" t="s">
        <v>4272</v>
      </c>
      <c r="D1125" s="2">
        <v>2.4868239800000001E-2</v>
      </c>
      <c r="E1125">
        <v>13862</v>
      </c>
      <c r="F1125">
        <v>2018</v>
      </c>
      <c r="G1125">
        <v>4</v>
      </c>
      <c r="H1125"/>
      <c r="I1125"/>
      <c r="J1125"/>
      <c r="K1125"/>
      <c r="L1125"/>
      <c r="M1125"/>
      <c r="N1125"/>
      <c r="O1125"/>
      <c r="P1125"/>
      <c r="Q1125"/>
      <c r="R1125"/>
      <c r="S1125" s="10">
        <f t="shared" si="48"/>
        <v>0</v>
      </c>
      <c r="T1125"/>
      <c r="U1125"/>
      <c r="V1125"/>
      <c r="W1125"/>
      <c r="X1125"/>
      <c r="Y1125"/>
      <c r="Z1125"/>
    </row>
    <row r="1126" spans="1:26" hidden="1" x14ac:dyDescent="0.25">
      <c r="A1126" t="s">
        <v>2982</v>
      </c>
      <c r="B1126" t="s">
        <v>2983</v>
      </c>
      <c r="C1126" s="1" t="s">
        <v>3972</v>
      </c>
      <c r="D1126" s="2">
        <v>2.4922659E-2</v>
      </c>
      <c r="E1126">
        <v>83111</v>
      </c>
      <c r="F1126">
        <v>2018</v>
      </c>
      <c r="G1126">
        <v>4</v>
      </c>
      <c r="H1126"/>
      <c r="I1126"/>
      <c r="J1126"/>
      <c r="K1126"/>
      <c r="L1126"/>
      <c r="M1126"/>
      <c r="N1126"/>
      <c r="O1126"/>
      <c r="P1126"/>
      <c r="Q1126"/>
      <c r="R1126"/>
      <c r="S1126" s="10">
        <f t="shared" si="48"/>
        <v>0</v>
      </c>
      <c r="T1126"/>
      <c r="U1126"/>
      <c r="V1126"/>
      <c r="W1126"/>
      <c r="X1126"/>
      <c r="Y1126"/>
      <c r="Z1126"/>
    </row>
    <row r="1127" spans="1:26" hidden="1" x14ac:dyDescent="0.25">
      <c r="A1127" t="s">
        <v>8008</v>
      </c>
      <c r="B1127" t="s">
        <v>8009</v>
      </c>
      <c r="C1127" s="1" t="s">
        <v>8010</v>
      </c>
      <c r="D1127" s="2">
        <v>2.4947304600000001E-2</v>
      </c>
      <c r="E1127">
        <v>91575</v>
      </c>
      <c r="F1127">
        <v>2018</v>
      </c>
      <c r="G1127">
        <v>4</v>
      </c>
      <c r="H1127"/>
      <c r="I1127"/>
      <c r="J1127"/>
      <c r="K1127"/>
      <c r="L1127"/>
      <c r="M1127"/>
      <c r="N1127"/>
      <c r="O1127"/>
      <c r="P1127"/>
      <c r="Q1127"/>
      <c r="R1127"/>
      <c r="S1127" s="10">
        <f t="shared" si="48"/>
        <v>0</v>
      </c>
      <c r="T1127"/>
      <c r="U1127"/>
      <c r="V1127"/>
      <c r="W1127"/>
      <c r="X1127"/>
      <c r="Y1127"/>
      <c r="Z1127"/>
    </row>
    <row r="1128" spans="1:26" hidden="1" x14ac:dyDescent="0.25">
      <c r="A1128" t="s">
        <v>882</v>
      </c>
      <c r="B1128" t="s">
        <v>883</v>
      </c>
      <c r="C1128" s="1" t="s">
        <v>884</v>
      </c>
      <c r="D1128" s="2">
        <v>2.4967249899999999E-2</v>
      </c>
      <c r="E1128">
        <v>93035</v>
      </c>
      <c r="F1128">
        <v>2018</v>
      </c>
      <c r="G1128">
        <v>4</v>
      </c>
      <c r="H1128"/>
      <c r="I1128"/>
      <c r="J1128"/>
      <c r="K1128"/>
      <c r="L1128"/>
      <c r="M1128"/>
      <c r="N1128"/>
      <c r="O1128"/>
      <c r="P1128"/>
      <c r="Q1128"/>
      <c r="R1128"/>
      <c r="S1128" s="10">
        <f t="shared" si="48"/>
        <v>0</v>
      </c>
      <c r="T1128"/>
      <c r="U1128"/>
      <c r="V1128"/>
      <c r="W1128"/>
      <c r="X1128"/>
      <c r="Y1128"/>
      <c r="Z1128"/>
    </row>
    <row r="1129" spans="1:26" hidden="1" x14ac:dyDescent="0.25">
      <c r="A1129" t="s">
        <v>864</v>
      </c>
      <c r="B1129" t="s">
        <v>865</v>
      </c>
      <c r="C1129" s="1" t="s">
        <v>866</v>
      </c>
      <c r="D1129" s="2">
        <v>2.4982468399999999E-2</v>
      </c>
      <c r="E1129">
        <v>46703</v>
      </c>
      <c r="F1129">
        <v>2018</v>
      </c>
      <c r="G1129">
        <v>4</v>
      </c>
      <c r="H1129"/>
      <c r="I1129"/>
      <c r="J1129"/>
      <c r="K1129"/>
      <c r="L1129"/>
      <c r="M1129"/>
      <c r="N1129"/>
      <c r="O1129"/>
      <c r="P1129"/>
      <c r="Q1129"/>
      <c r="R1129"/>
      <c r="S1129" s="10">
        <f t="shared" si="48"/>
        <v>0</v>
      </c>
      <c r="T1129"/>
      <c r="U1129"/>
      <c r="V1129"/>
      <c r="W1129"/>
      <c r="X1129"/>
      <c r="Y1129"/>
      <c r="Z1129"/>
    </row>
    <row r="1130" spans="1:26" hidden="1" x14ac:dyDescent="0.25">
      <c r="A1130" t="s">
        <v>6210</v>
      </c>
      <c r="B1130" t="s">
        <v>6211</v>
      </c>
      <c r="C1130" s="1" t="s">
        <v>6212</v>
      </c>
      <c r="D1130" s="2">
        <v>2.51071574E-2</v>
      </c>
      <c r="E1130">
        <v>19828</v>
      </c>
      <c r="F1130">
        <v>2018</v>
      </c>
      <c r="G1130">
        <v>4</v>
      </c>
      <c r="H1130"/>
      <c r="I1130"/>
      <c r="J1130"/>
      <c r="K1130"/>
      <c r="L1130"/>
      <c r="M1130"/>
      <c r="N1130"/>
      <c r="O1130"/>
      <c r="P1130"/>
      <c r="Q1130"/>
      <c r="R1130"/>
      <c r="S1130" s="10">
        <f t="shared" si="48"/>
        <v>0</v>
      </c>
      <c r="T1130"/>
      <c r="U1130"/>
      <c r="V1130"/>
      <c r="W1130"/>
      <c r="X1130"/>
      <c r="Y1130"/>
      <c r="Z1130"/>
    </row>
    <row r="1131" spans="1:26" hidden="1" x14ac:dyDescent="0.25">
      <c r="A1131" t="s">
        <v>367</v>
      </c>
      <c r="B1131" t="s">
        <v>368</v>
      </c>
      <c r="C1131" s="1" t="s">
        <v>3150</v>
      </c>
      <c r="D1131" s="2">
        <v>2.5150650199999999E-2</v>
      </c>
      <c r="E1131">
        <v>83233</v>
      </c>
      <c r="F1131">
        <v>2018</v>
      </c>
      <c r="G1131">
        <v>4</v>
      </c>
      <c r="H1131"/>
      <c r="I1131"/>
      <c r="J1131"/>
      <c r="K1131"/>
      <c r="L1131"/>
      <c r="M1131"/>
      <c r="N1131"/>
      <c r="O1131"/>
      <c r="P1131"/>
      <c r="Q1131"/>
      <c r="R1131"/>
      <c r="S1131" s="10">
        <f t="shared" si="48"/>
        <v>0</v>
      </c>
      <c r="T1131"/>
      <c r="U1131"/>
      <c r="V1131"/>
      <c r="W1131"/>
      <c r="X1131"/>
      <c r="Y1131"/>
      <c r="Z1131"/>
    </row>
    <row r="1132" spans="1:26" hidden="1" x14ac:dyDescent="0.25">
      <c r="A1132" t="s">
        <v>2737</v>
      </c>
      <c r="B1132" t="s">
        <v>2738</v>
      </c>
      <c r="C1132" s="1" t="s">
        <v>3939</v>
      </c>
      <c r="D1132" s="2">
        <v>2.5174703E-2</v>
      </c>
      <c r="E1132">
        <v>83303</v>
      </c>
      <c r="F1132">
        <v>2018</v>
      </c>
      <c r="G1132">
        <v>4</v>
      </c>
      <c r="H1132"/>
      <c r="I1132"/>
      <c r="J1132"/>
      <c r="K1132"/>
      <c r="L1132"/>
      <c r="M1132"/>
      <c r="N1132"/>
      <c r="O1132"/>
      <c r="P1132"/>
      <c r="Q1132"/>
      <c r="R1132"/>
      <c r="S1132" s="10">
        <f t="shared" si="48"/>
        <v>0</v>
      </c>
      <c r="T1132"/>
      <c r="U1132"/>
      <c r="V1132"/>
      <c r="W1132"/>
      <c r="X1132"/>
      <c r="Y1132"/>
      <c r="Z1132"/>
    </row>
    <row r="1133" spans="1:26" hidden="1" x14ac:dyDescent="0.25">
      <c r="A1133" t="s">
        <v>8011</v>
      </c>
      <c r="B1133" t="s">
        <v>8012</v>
      </c>
      <c r="C1133" s="1" t="s">
        <v>8013</v>
      </c>
      <c r="D1133" s="2">
        <v>2.54325543E-2</v>
      </c>
      <c r="E1133">
        <v>90219</v>
      </c>
      <c r="F1133">
        <v>2018</v>
      </c>
      <c r="G1133">
        <v>4</v>
      </c>
      <c r="H1133"/>
      <c r="I1133"/>
      <c r="J1133"/>
      <c r="K1133"/>
      <c r="L1133"/>
      <c r="M1133"/>
      <c r="N1133"/>
      <c r="O1133"/>
      <c r="P1133"/>
      <c r="Q1133"/>
      <c r="R1133"/>
      <c r="S1133" s="10">
        <f t="shared" si="48"/>
        <v>0</v>
      </c>
      <c r="T1133"/>
      <c r="U1133"/>
      <c r="V1133"/>
      <c r="W1133"/>
      <c r="X1133"/>
      <c r="Y1133"/>
      <c r="Z1133"/>
    </row>
    <row r="1134" spans="1:26" hidden="1" x14ac:dyDescent="0.25">
      <c r="A1134" t="s">
        <v>132</v>
      </c>
      <c r="B1134" t="s">
        <v>133</v>
      </c>
      <c r="C1134" s="1" t="s">
        <v>3584</v>
      </c>
      <c r="D1134" s="2">
        <v>2.5528941499999999E-2</v>
      </c>
      <c r="E1134">
        <v>89006</v>
      </c>
      <c r="F1134">
        <v>2018</v>
      </c>
      <c r="G1134">
        <v>4</v>
      </c>
      <c r="H1134"/>
      <c r="I1134"/>
      <c r="J1134"/>
      <c r="K1134"/>
      <c r="L1134"/>
      <c r="M1134"/>
      <c r="N1134"/>
      <c r="O1134"/>
      <c r="P1134"/>
      <c r="Q1134"/>
      <c r="R1134"/>
      <c r="S1134" s="10">
        <f t="shared" si="48"/>
        <v>0</v>
      </c>
      <c r="T1134"/>
      <c r="U1134"/>
      <c r="V1134"/>
      <c r="W1134"/>
      <c r="X1134"/>
      <c r="Y1134"/>
      <c r="Z1134"/>
    </row>
    <row r="1135" spans="1:26" hidden="1" x14ac:dyDescent="0.25">
      <c r="A1135" t="s">
        <v>7150</v>
      </c>
      <c r="B1135" t="s">
        <v>635</v>
      </c>
      <c r="C1135" s="1" t="s">
        <v>3648</v>
      </c>
      <c r="D1135" s="2">
        <v>2.5546202E-2</v>
      </c>
      <c r="E1135">
        <v>89215</v>
      </c>
      <c r="F1135">
        <v>2018</v>
      </c>
      <c r="G1135">
        <v>4</v>
      </c>
      <c r="H1135"/>
      <c r="I1135"/>
      <c r="J1135"/>
      <c r="K1135"/>
      <c r="L1135"/>
      <c r="M1135"/>
      <c r="N1135"/>
      <c r="O1135"/>
      <c r="P1135"/>
      <c r="Q1135"/>
      <c r="R1135"/>
      <c r="S1135" s="10">
        <f t="shared" si="48"/>
        <v>0</v>
      </c>
      <c r="T1135"/>
      <c r="U1135"/>
      <c r="V1135"/>
      <c r="W1135"/>
      <c r="X1135"/>
      <c r="Y1135"/>
      <c r="Z1135"/>
    </row>
    <row r="1136" spans="1:26" hidden="1" x14ac:dyDescent="0.25">
      <c r="A1136" t="s">
        <v>1781</v>
      </c>
      <c r="B1136" t="s">
        <v>1782</v>
      </c>
      <c r="C1136" s="1" t="s">
        <v>3802</v>
      </c>
      <c r="D1136" s="2">
        <v>2.5580000299999999E-2</v>
      </c>
      <c r="E1136">
        <v>23799</v>
      </c>
      <c r="F1136">
        <v>2018</v>
      </c>
      <c r="G1136">
        <v>4</v>
      </c>
      <c r="H1136"/>
      <c r="I1136"/>
      <c r="J1136"/>
      <c r="K1136"/>
      <c r="L1136"/>
      <c r="M1136"/>
      <c r="N1136"/>
      <c r="O1136"/>
      <c r="P1136"/>
      <c r="Q1136"/>
      <c r="R1136"/>
      <c r="S1136" s="10">
        <f t="shared" si="48"/>
        <v>0</v>
      </c>
      <c r="T1136"/>
      <c r="U1136"/>
      <c r="V1136"/>
      <c r="W1136"/>
      <c r="X1136"/>
      <c r="Y1136"/>
      <c r="Z1136"/>
    </row>
    <row r="1137" spans="1:26" hidden="1" x14ac:dyDescent="0.25">
      <c r="A1137" t="s">
        <v>1668</v>
      </c>
      <c r="B1137" t="s">
        <v>4916</v>
      </c>
      <c r="C1137" s="1" t="s">
        <v>3372</v>
      </c>
      <c r="D1137" s="2">
        <v>2.5609188299999999E-2</v>
      </c>
      <c r="E1137">
        <v>37402</v>
      </c>
      <c r="F1137">
        <v>2018</v>
      </c>
      <c r="G1137">
        <v>4</v>
      </c>
      <c r="H1137"/>
      <c r="I1137"/>
      <c r="J1137"/>
      <c r="K1137"/>
      <c r="L1137"/>
      <c r="M1137"/>
      <c r="N1137"/>
      <c r="O1137"/>
      <c r="P1137"/>
      <c r="Q1137"/>
      <c r="R1137"/>
      <c r="S1137" s="10">
        <f t="shared" si="48"/>
        <v>0</v>
      </c>
      <c r="T1137"/>
      <c r="U1137"/>
      <c r="V1137"/>
      <c r="W1137"/>
      <c r="X1137"/>
      <c r="Y1137"/>
      <c r="Z1137"/>
    </row>
    <row r="1138" spans="1:26" hidden="1" x14ac:dyDescent="0.25">
      <c r="A1138" t="s">
        <v>8014</v>
      </c>
      <c r="B1138" t="s">
        <v>8015</v>
      </c>
      <c r="C1138" s="1" t="s">
        <v>8016</v>
      </c>
      <c r="D1138" s="2">
        <v>2.5631741999999999E-2</v>
      </c>
      <c r="E1138">
        <v>17784</v>
      </c>
      <c r="F1138">
        <v>2018</v>
      </c>
      <c r="G1138">
        <v>4</v>
      </c>
      <c r="H1138"/>
      <c r="I1138"/>
      <c r="J1138"/>
      <c r="K1138"/>
      <c r="L1138"/>
      <c r="M1138"/>
      <c r="N1138"/>
      <c r="O1138"/>
      <c r="P1138"/>
      <c r="Q1138"/>
      <c r="R1138"/>
      <c r="S1138" s="10">
        <f t="shared" si="48"/>
        <v>0</v>
      </c>
      <c r="T1138"/>
      <c r="U1138"/>
      <c r="V1138"/>
      <c r="W1138"/>
      <c r="X1138"/>
      <c r="Y1138"/>
      <c r="Z1138"/>
    </row>
    <row r="1139" spans="1:26" hidden="1" x14ac:dyDescent="0.25">
      <c r="A1139" t="s">
        <v>1773</v>
      </c>
      <c r="B1139" t="s">
        <v>1774</v>
      </c>
      <c r="C1139" s="1" t="s">
        <v>3390</v>
      </c>
      <c r="D1139" s="2">
        <v>2.56557356E-2</v>
      </c>
      <c r="E1139">
        <v>38659</v>
      </c>
      <c r="F1139">
        <v>2018</v>
      </c>
      <c r="G1139">
        <v>4</v>
      </c>
      <c r="H1139"/>
      <c r="I1139"/>
      <c r="J1139"/>
      <c r="K1139"/>
      <c r="L1139"/>
      <c r="M1139"/>
      <c r="N1139"/>
      <c r="O1139"/>
      <c r="P1139"/>
      <c r="Q1139"/>
      <c r="R1139"/>
      <c r="S1139" s="10">
        <f t="shared" si="48"/>
        <v>0</v>
      </c>
      <c r="T1139"/>
      <c r="U1139"/>
      <c r="V1139"/>
      <c r="W1139"/>
      <c r="X1139"/>
      <c r="Y1139"/>
      <c r="Z1139"/>
    </row>
    <row r="1140" spans="1:26" hidden="1" x14ac:dyDescent="0.25">
      <c r="A1140" t="s">
        <v>698</v>
      </c>
      <c r="B1140" t="s">
        <v>699</v>
      </c>
      <c r="C1140" s="1" t="s">
        <v>3658</v>
      </c>
      <c r="D1140" s="2">
        <v>2.56626366E-2</v>
      </c>
      <c r="E1140">
        <v>61399</v>
      </c>
      <c r="F1140">
        <v>2018</v>
      </c>
      <c r="G1140">
        <v>4</v>
      </c>
      <c r="H1140"/>
      <c r="I1140"/>
      <c r="J1140"/>
      <c r="K1140"/>
      <c r="L1140"/>
      <c r="M1140"/>
      <c r="N1140"/>
      <c r="O1140"/>
      <c r="P1140"/>
      <c r="Q1140"/>
      <c r="R1140"/>
      <c r="S1140" s="10">
        <f t="shared" si="48"/>
        <v>0</v>
      </c>
      <c r="T1140"/>
      <c r="U1140"/>
      <c r="V1140"/>
      <c r="W1140"/>
      <c r="X1140"/>
      <c r="Y1140"/>
      <c r="Z1140"/>
    </row>
    <row r="1141" spans="1:26" hidden="1" x14ac:dyDescent="0.25">
      <c r="A1141" t="s">
        <v>6258</v>
      </c>
      <c r="B1141" t="s">
        <v>6259</v>
      </c>
      <c r="C1141" s="1" t="s">
        <v>6260</v>
      </c>
      <c r="D1141" s="2">
        <v>2.5666123900000001E-2</v>
      </c>
      <c r="E1141">
        <v>12927</v>
      </c>
      <c r="F1141">
        <v>2018</v>
      </c>
      <c r="G1141">
        <v>4</v>
      </c>
      <c r="H1141"/>
      <c r="I1141"/>
      <c r="J1141"/>
      <c r="K1141"/>
      <c r="L1141"/>
      <c r="M1141"/>
      <c r="N1141"/>
      <c r="O1141"/>
      <c r="P1141"/>
      <c r="Q1141"/>
      <c r="R1141"/>
      <c r="S1141" s="10">
        <f t="shared" si="48"/>
        <v>0</v>
      </c>
      <c r="T1141"/>
      <c r="U1141"/>
      <c r="V1141"/>
      <c r="W1141"/>
      <c r="X1141"/>
      <c r="Y1141"/>
      <c r="Z1141"/>
    </row>
    <row r="1142" spans="1:26" hidden="1" x14ac:dyDescent="0.25">
      <c r="A1142" t="s">
        <v>1934</v>
      </c>
      <c r="B1142" t="s">
        <v>1935</v>
      </c>
      <c r="C1142" s="1" t="s">
        <v>3429</v>
      </c>
      <c r="D1142" s="2">
        <v>2.5679561699999999E-2</v>
      </c>
      <c r="E1142">
        <v>83120</v>
      </c>
      <c r="F1142">
        <v>2018</v>
      </c>
      <c r="G1142">
        <v>4</v>
      </c>
      <c r="H1142"/>
      <c r="I1142"/>
      <c r="J1142"/>
      <c r="K1142"/>
      <c r="L1142"/>
      <c r="M1142"/>
      <c r="N1142"/>
      <c r="O1142"/>
      <c r="P1142"/>
      <c r="Q1142"/>
      <c r="R1142"/>
      <c r="S1142" s="10">
        <f t="shared" si="48"/>
        <v>0</v>
      </c>
      <c r="T1142"/>
      <c r="U1142"/>
      <c r="V1142"/>
      <c r="W1142"/>
      <c r="X1142"/>
      <c r="Y1142"/>
      <c r="Z1142"/>
    </row>
    <row r="1143" spans="1:26" hidden="1" x14ac:dyDescent="0.25">
      <c r="A1143" t="s">
        <v>1955</v>
      </c>
      <c r="B1143" t="s">
        <v>4261</v>
      </c>
      <c r="C1143" s="1" t="s">
        <v>3820</v>
      </c>
      <c r="D1143" s="2">
        <v>2.57716669E-2</v>
      </c>
      <c r="E1143">
        <v>10886</v>
      </c>
      <c r="F1143">
        <v>2018</v>
      </c>
      <c r="G1143">
        <v>4</v>
      </c>
      <c r="H1143"/>
      <c r="I1143"/>
      <c r="J1143"/>
      <c r="K1143"/>
      <c r="L1143"/>
      <c r="M1143"/>
      <c r="N1143"/>
      <c r="O1143"/>
      <c r="P1143"/>
      <c r="Q1143"/>
      <c r="R1143"/>
      <c r="S1143" s="10">
        <f t="shared" si="48"/>
        <v>0</v>
      </c>
      <c r="T1143"/>
      <c r="U1143"/>
      <c r="V1143"/>
      <c r="W1143"/>
      <c r="X1143"/>
      <c r="Y1143"/>
      <c r="Z1143"/>
    </row>
    <row r="1144" spans="1:26" hidden="1" x14ac:dyDescent="0.25">
      <c r="A1144" t="s">
        <v>2022</v>
      </c>
      <c r="B1144" t="s">
        <v>4142</v>
      </c>
      <c r="C1144" s="1" t="s">
        <v>3439</v>
      </c>
      <c r="D1144" s="2">
        <v>2.5956420800000001E-2</v>
      </c>
      <c r="E1144">
        <v>19561</v>
      </c>
      <c r="F1144">
        <v>2018</v>
      </c>
      <c r="G1144">
        <v>4</v>
      </c>
      <c r="H1144"/>
      <c r="I1144"/>
      <c r="J1144"/>
      <c r="K1144"/>
      <c r="L1144"/>
      <c r="M1144"/>
      <c r="N1144"/>
      <c r="O1144"/>
      <c r="P1144"/>
      <c r="Q1144"/>
      <c r="R1144"/>
      <c r="S1144" s="10">
        <f t="shared" si="48"/>
        <v>0</v>
      </c>
      <c r="T1144"/>
      <c r="U1144"/>
      <c r="V1144"/>
      <c r="W1144"/>
      <c r="X1144"/>
      <c r="Y1144"/>
      <c r="Z1144"/>
    </row>
    <row r="1145" spans="1:26" hidden="1" x14ac:dyDescent="0.25">
      <c r="A1145" t="s">
        <v>8017</v>
      </c>
      <c r="B1145" t="s">
        <v>8018</v>
      </c>
      <c r="C1145" s="1" t="s">
        <v>8019</v>
      </c>
      <c r="D1145" s="2">
        <v>2.60875343E-2</v>
      </c>
      <c r="E1145">
        <v>83656</v>
      </c>
      <c r="F1145">
        <v>2018</v>
      </c>
      <c r="G1145">
        <v>4</v>
      </c>
      <c r="H1145"/>
      <c r="I1145"/>
      <c r="J1145"/>
      <c r="K1145"/>
      <c r="L1145"/>
      <c r="M1145"/>
      <c r="N1145"/>
      <c r="O1145"/>
      <c r="P1145"/>
      <c r="Q1145"/>
      <c r="R1145"/>
      <c r="S1145" s="10">
        <f t="shared" si="48"/>
        <v>0</v>
      </c>
      <c r="T1145"/>
      <c r="U1145"/>
      <c r="V1145"/>
      <c r="W1145"/>
      <c r="X1145"/>
      <c r="Y1145"/>
      <c r="Z1145"/>
    </row>
    <row r="1146" spans="1:26" hidden="1" x14ac:dyDescent="0.25">
      <c r="A1146" t="s">
        <v>8020</v>
      </c>
      <c r="B1146" t="s">
        <v>8021</v>
      </c>
      <c r="C1146" s="1" t="s">
        <v>8022</v>
      </c>
      <c r="D1146" s="2">
        <v>2.61447795E-2</v>
      </c>
      <c r="E1146">
        <v>16660</v>
      </c>
      <c r="F1146">
        <v>2018</v>
      </c>
      <c r="G1146">
        <v>4</v>
      </c>
      <c r="H1146"/>
      <c r="I1146"/>
      <c r="J1146"/>
      <c r="K1146"/>
      <c r="L1146"/>
      <c r="M1146"/>
      <c r="N1146"/>
      <c r="O1146"/>
      <c r="P1146"/>
      <c r="Q1146"/>
      <c r="R1146"/>
      <c r="S1146" s="10">
        <f t="shared" si="48"/>
        <v>0</v>
      </c>
      <c r="T1146"/>
      <c r="U1146"/>
      <c r="V1146"/>
      <c r="W1146"/>
      <c r="X1146"/>
      <c r="Y1146"/>
      <c r="Z1146"/>
    </row>
    <row r="1147" spans="1:26" hidden="1" x14ac:dyDescent="0.25">
      <c r="A1147" t="s">
        <v>662</v>
      </c>
      <c r="B1147" t="s">
        <v>663</v>
      </c>
      <c r="C1147" s="1" t="s">
        <v>3193</v>
      </c>
      <c r="D1147" s="2">
        <v>2.6185873500000002E-2</v>
      </c>
      <c r="E1147">
        <v>84226</v>
      </c>
      <c r="F1147">
        <v>2018</v>
      </c>
      <c r="G1147">
        <v>4</v>
      </c>
      <c r="H1147"/>
      <c r="I1147"/>
      <c r="J1147"/>
      <c r="K1147"/>
      <c r="L1147"/>
      <c r="M1147"/>
      <c r="N1147"/>
      <c r="O1147"/>
      <c r="P1147"/>
      <c r="Q1147"/>
      <c r="R1147"/>
      <c r="S1147" s="10">
        <f t="shared" si="48"/>
        <v>0</v>
      </c>
      <c r="T1147"/>
      <c r="U1147"/>
      <c r="V1147"/>
      <c r="W1147"/>
      <c r="X1147"/>
      <c r="Y1147"/>
      <c r="Z1147"/>
    </row>
    <row r="1148" spans="1:26" hidden="1" x14ac:dyDescent="0.25">
      <c r="A1148" t="s">
        <v>752</v>
      </c>
      <c r="B1148" t="s">
        <v>753</v>
      </c>
      <c r="C1148" s="1" t="s">
        <v>754</v>
      </c>
      <c r="D1148" s="2">
        <v>2.62573111E-2</v>
      </c>
      <c r="E1148">
        <v>29102</v>
      </c>
      <c r="F1148">
        <v>2018</v>
      </c>
      <c r="G1148">
        <v>4</v>
      </c>
      <c r="H1148"/>
      <c r="I1148"/>
      <c r="J1148"/>
      <c r="K1148"/>
      <c r="L1148"/>
      <c r="M1148"/>
      <c r="N1148"/>
      <c r="O1148"/>
      <c r="P1148"/>
      <c r="Q1148"/>
      <c r="R1148"/>
      <c r="S1148" s="10">
        <f t="shared" si="48"/>
        <v>0</v>
      </c>
      <c r="T1148"/>
      <c r="U1148"/>
      <c r="V1148"/>
      <c r="W1148"/>
      <c r="X1148"/>
      <c r="Y1148"/>
      <c r="Z1148"/>
    </row>
    <row r="1149" spans="1:26" hidden="1" x14ac:dyDescent="0.25">
      <c r="A1149" t="s">
        <v>5710</v>
      </c>
      <c r="B1149" t="s">
        <v>5711</v>
      </c>
      <c r="C1149" s="1" t="s">
        <v>5712</v>
      </c>
      <c r="D1149" s="2">
        <v>2.6439558599999999E-2</v>
      </c>
      <c r="E1149">
        <v>15125</v>
      </c>
      <c r="F1149">
        <v>2018</v>
      </c>
      <c r="G1149">
        <v>4</v>
      </c>
      <c r="H1149"/>
      <c r="I1149"/>
      <c r="J1149"/>
      <c r="K1149"/>
      <c r="L1149"/>
      <c r="M1149"/>
      <c r="N1149"/>
      <c r="O1149"/>
      <c r="P1149"/>
      <c r="Q1149"/>
      <c r="R1149"/>
      <c r="S1149" s="10">
        <f t="shared" si="48"/>
        <v>0</v>
      </c>
      <c r="T1149"/>
      <c r="U1149"/>
      <c r="V1149"/>
      <c r="W1149"/>
      <c r="X1149"/>
      <c r="Y1149"/>
      <c r="Z1149"/>
    </row>
    <row r="1150" spans="1:26" hidden="1" x14ac:dyDescent="0.25">
      <c r="A1150" t="s">
        <v>6910</v>
      </c>
      <c r="B1150" t="s">
        <v>6911</v>
      </c>
      <c r="C1150" s="1" t="s">
        <v>6912</v>
      </c>
      <c r="D1150" s="2">
        <v>2.65033727E-2</v>
      </c>
      <c r="E1150">
        <v>16019</v>
      </c>
      <c r="F1150">
        <v>2018</v>
      </c>
      <c r="G1150">
        <v>4</v>
      </c>
      <c r="H1150"/>
      <c r="I1150"/>
      <c r="J1150"/>
      <c r="K1150"/>
      <c r="L1150"/>
      <c r="M1150"/>
      <c r="N1150"/>
      <c r="O1150"/>
      <c r="P1150"/>
      <c r="Q1150"/>
      <c r="R1150"/>
      <c r="S1150" s="10">
        <f t="shared" si="48"/>
        <v>0</v>
      </c>
      <c r="T1150"/>
      <c r="U1150"/>
      <c r="V1150"/>
      <c r="W1150"/>
      <c r="X1150"/>
      <c r="Y1150"/>
      <c r="Z1150"/>
    </row>
    <row r="1151" spans="1:26" hidden="1" x14ac:dyDescent="0.25">
      <c r="A1151" t="s">
        <v>1671</v>
      </c>
      <c r="B1151" t="s">
        <v>1672</v>
      </c>
      <c r="C1151" s="1" t="s">
        <v>1673</v>
      </c>
      <c r="D1151" s="2">
        <v>2.6550486000000002E-2</v>
      </c>
      <c r="E1151">
        <v>90957</v>
      </c>
      <c r="F1151">
        <v>2018</v>
      </c>
      <c r="G1151">
        <v>4</v>
      </c>
      <c r="H1151"/>
      <c r="I1151"/>
      <c r="J1151"/>
      <c r="K1151"/>
      <c r="L1151"/>
      <c r="M1151"/>
      <c r="N1151"/>
      <c r="O1151"/>
      <c r="P1151"/>
      <c r="Q1151"/>
      <c r="R1151"/>
      <c r="S1151" s="10">
        <f t="shared" si="48"/>
        <v>0</v>
      </c>
      <c r="T1151"/>
      <c r="U1151"/>
      <c r="V1151"/>
      <c r="W1151"/>
      <c r="X1151"/>
      <c r="Y1151"/>
      <c r="Z1151"/>
    </row>
    <row r="1152" spans="1:26" hidden="1" x14ac:dyDescent="0.25">
      <c r="A1152" t="s">
        <v>1775</v>
      </c>
      <c r="B1152" t="s">
        <v>1776</v>
      </c>
      <c r="C1152" s="1" t="s">
        <v>3391</v>
      </c>
      <c r="D1152" s="2">
        <v>2.6582555300000001E-2</v>
      </c>
      <c r="E1152">
        <v>82196</v>
      </c>
      <c r="F1152">
        <v>2018</v>
      </c>
      <c r="G1152">
        <v>4</v>
      </c>
      <c r="H1152"/>
      <c r="I1152"/>
      <c r="J1152"/>
      <c r="K1152"/>
      <c r="L1152"/>
      <c r="M1152"/>
      <c r="N1152"/>
      <c r="O1152"/>
      <c r="P1152"/>
      <c r="Q1152"/>
      <c r="R1152"/>
      <c r="S1152" s="10">
        <f t="shared" si="48"/>
        <v>0</v>
      </c>
      <c r="T1152"/>
      <c r="U1152"/>
      <c r="V1152"/>
      <c r="W1152"/>
      <c r="X1152"/>
      <c r="Y1152"/>
      <c r="Z1152"/>
    </row>
    <row r="1153" spans="1:26" hidden="1" x14ac:dyDescent="0.25">
      <c r="A1153" t="s">
        <v>112</v>
      </c>
      <c r="B1153" t="s">
        <v>113</v>
      </c>
      <c r="C1153" s="1" t="s">
        <v>3580</v>
      </c>
      <c r="D1153" s="2">
        <v>2.6600146500000001E-2</v>
      </c>
      <c r="E1153">
        <v>13456</v>
      </c>
      <c r="F1153">
        <v>2018</v>
      </c>
      <c r="G1153">
        <v>4</v>
      </c>
      <c r="H1153"/>
      <c r="I1153"/>
      <c r="J1153"/>
      <c r="K1153"/>
      <c r="L1153"/>
      <c r="M1153"/>
      <c r="N1153"/>
      <c r="O1153"/>
      <c r="P1153"/>
      <c r="Q1153"/>
      <c r="R1153"/>
      <c r="S1153" s="10">
        <f t="shared" si="48"/>
        <v>0</v>
      </c>
      <c r="T1153"/>
      <c r="U1153"/>
      <c r="V1153"/>
      <c r="W1153"/>
      <c r="X1153"/>
      <c r="Y1153"/>
      <c r="Z1153"/>
    </row>
    <row r="1154" spans="1:26" hidden="1" x14ac:dyDescent="0.25">
      <c r="A1154" t="s">
        <v>8023</v>
      </c>
      <c r="B1154" t="s">
        <v>8024</v>
      </c>
      <c r="C1154" s="1" t="s">
        <v>8025</v>
      </c>
      <c r="D1154" s="2">
        <v>2.67106724E-2</v>
      </c>
      <c r="E1154">
        <v>15017</v>
      </c>
      <c r="F1154">
        <v>2018</v>
      </c>
      <c r="G1154">
        <v>4</v>
      </c>
      <c r="H1154"/>
      <c r="I1154"/>
      <c r="J1154"/>
      <c r="K1154"/>
      <c r="L1154"/>
      <c r="M1154"/>
      <c r="N1154"/>
      <c r="O1154"/>
      <c r="P1154"/>
      <c r="Q1154"/>
      <c r="R1154"/>
      <c r="S1154" s="10">
        <f t="shared" si="48"/>
        <v>0</v>
      </c>
      <c r="T1154"/>
      <c r="U1154"/>
      <c r="V1154"/>
      <c r="W1154"/>
      <c r="X1154"/>
      <c r="Y1154"/>
      <c r="Z1154"/>
    </row>
    <row r="1155" spans="1:26" hidden="1" x14ac:dyDescent="0.25">
      <c r="A1155" t="s">
        <v>4354</v>
      </c>
      <c r="B1155" t="s">
        <v>4355</v>
      </c>
      <c r="C1155" s="1" t="s">
        <v>4356</v>
      </c>
      <c r="D1155" s="2">
        <v>2.6729486899999998E-2</v>
      </c>
      <c r="E1155">
        <v>14040</v>
      </c>
      <c r="F1155">
        <v>2018</v>
      </c>
      <c r="G1155">
        <v>4</v>
      </c>
      <c r="H1155"/>
      <c r="I1155"/>
      <c r="J1155"/>
      <c r="K1155"/>
      <c r="L1155"/>
      <c r="M1155"/>
      <c r="N1155"/>
      <c r="O1155"/>
      <c r="P1155"/>
      <c r="Q1155"/>
      <c r="R1155"/>
      <c r="S1155" s="10">
        <f t="shared" si="48"/>
        <v>0</v>
      </c>
      <c r="T1155"/>
      <c r="U1155"/>
      <c r="V1155"/>
      <c r="W1155"/>
      <c r="X1155"/>
      <c r="Y1155"/>
      <c r="Z1155"/>
    </row>
    <row r="1156" spans="1:26" hidden="1" x14ac:dyDescent="0.25">
      <c r="A1156" t="s">
        <v>494</v>
      </c>
      <c r="B1156" t="s">
        <v>495</v>
      </c>
      <c r="C1156" s="1" t="s">
        <v>3163</v>
      </c>
      <c r="D1156" s="2">
        <v>2.6821577499999999E-2</v>
      </c>
      <c r="E1156">
        <v>83244</v>
      </c>
      <c r="F1156">
        <v>2018</v>
      </c>
      <c r="G1156">
        <v>4</v>
      </c>
      <c r="H1156"/>
      <c r="I1156"/>
      <c r="J1156"/>
      <c r="K1156"/>
      <c r="L1156"/>
      <c r="M1156"/>
      <c r="N1156"/>
      <c r="O1156"/>
      <c r="P1156"/>
      <c r="Q1156"/>
      <c r="R1156"/>
      <c r="S1156" s="10">
        <f t="shared" si="48"/>
        <v>0</v>
      </c>
      <c r="T1156"/>
      <c r="U1156"/>
      <c r="V1156"/>
      <c r="W1156"/>
      <c r="X1156"/>
      <c r="Y1156"/>
      <c r="Z1156"/>
    </row>
    <row r="1157" spans="1:26" hidden="1" x14ac:dyDescent="0.25">
      <c r="A1157" t="s">
        <v>1174</v>
      </c>
      <c r="B1157" t="s">
        <v>1175</v>
      </c>
      <c r="C1157" s="1" t="s">
        <v>3283</v>
      </c>
      <c r="D1157" s="2">
        <v>2.6840906000000001E-2</v>
      </c>
      <c r="E1157">
        <v>75831</v>
      </c>
      <c r="F1157">
        <v>2018</v>
      </c>
      <c r="G1157">
        <v>4</v>
      </c>
      <c r="H1157"/>
      <c r="I1157"/>
      <c r="J1157"/>
      <c r="K1157"/>
      <c r="L1157"/>
      <c r="M1157"/>
      <c r="N1157"/>
      <c r="O1157"/>
      <c r="P1157"/>
      <c r="Q1157"/>
      <c r="R1157"/>
      <c r="S1157" s="10">
        <f t="shared" si="48"/>
        <v>0</v>
      </c>
      <c r="T1157"/>
      <c r="U1157"/>
      <c r="V1157"/>
      <c r="W1157"/>
      <c r="X1157"/>
      <c r="Y1157"/>
      <c r="Z1157"/>
    </row>
    <row r="1158" spans="1:26" hidden="1" x14ac:dyDescent="0.25">
      <c r="A1158" t="s">
        <v>1247</v>
      </c>
      <c r="B1158" t="s">
        <v>1248</v>
      </c>
      <c r="C1158" s="1" t="s">
        <v>3302</v>
      </c>
      <c r="D1158" s="2">
        <v>2.6886729700000001E-2</v>
      </c>
      <c r="E1158">
        <v>24942</v>
      </c>
      <c r="F1158">
        <v>2018</v>
      </c>
      <c r="G1158">
        <v>4</v>
      </c>
      <c r="H1158"/>
      <c r="I1158"/>
      <c r="J1158"/>
      <c r="K1158"/>
      <c r="L1158"/>
      <c r="M1158"/>
      <c r="N1158"/>
      <c r="O1158"/>
      <c r="P1158"/>
      <c r="Q1158"/>
      <c r="R1158"/>
      <c r="S1158" s="10">
        <f t="shared" si="48"/>
        <v>0</v>
      </c>
      <c r="T1158"/>
      <c r="U1158"/>
      <c r="V1158"/>
      <c r="W1158"/>
      <c r="X1158"/>
      <c r="Y1158"/>
      <c r="Z1158"/>
    </row>
    <row r="1159" spans="1:26" hidden="1" x14ac:dyDescent="0.25">
      <c r="A1159" t="s">
        <v>6379</v>
      </c>
      <c r="B1159" t="s">
        <v>6380</v>
      </c>
      <c r="C1159" s="1" t="s">
        <v>6381</v>
      </c>
      <c r="D1159" s="2">
        <v>2.7032624200000001E-2</v>
      </c>
      <c r="E1159">
        <v>82107</v>
      </c>
      <c r="F1159">
        <v>2018</v>
      </c>
      <c r="G1159">
        <v>4</v>
      </c>
      <c r="H1159"/>
      <c r="I1159"/>
      <c r="J1159"/>
      <c r="K1159"/>
      <c r="L1159"/>
      <c r="M1159"/>
      <c r="N1159"/>
      <c r="O1159"/>
      <c r="P1159"/>
      <c r="Q1159"/>
      <c r="R1159"/>
      <c r="S1159" s="10">
        <f t="shared" si="48"/>
        <v>0</v>
      </c>
      <c r="T1159"/>
      <c r="U1159"/>
      <c r="V1159"/>
      <c r="W1159"/>
      <c r="X1159"/>
      <c r="Y1159"/>
      <c r="Z1159"/>
    </row>
    <row r="1160" spans="1:26" hidden="1" x14ac:dyDescent="0.25">
      <c r="A1160" t="s">
        <v>8026</v>
      </c>
      <c r="B1160" t="s">
        <v>8027</v>
      </c>
      <c r="C1160" s="1" t="s">
        <v>8028</v>
      </c>
      <c r="D1160" s="2">
        <v>2.7059202099999999E-2</v>
      </c>
      <c r="E1160">
        <v>15656</v>
      </c>
      <c r="F1160">
        <v>2018</v>
      </c>
      <c r="G1160">
        <v>4</v>
      </c>
      <c r="H1160"/>
      <c r="I1160"/>
      <c r="J1160"/>
      <c r="K1160"/>
      <c r="L1160"/>
      <c r="M1160"/>
      <c r="N1160"/>
      <c r="O1160"/>
      <c r="P1160"/>
      <c r="Q1160"/>
      <c r="R1160"/>
      <c r="S1160" s="10">
        <f t="shared" si="48"/>
        <v>0</v>
      </c>
      <c r="T1160"/>
      <c r="U1160"/>
      <c r="V1160"/>
      <c r="W1160"/>
      <c r="X1160"/>
      <c r="Y1160"/>
      <c r="Z1160"/>
    </row>
    <row r="1161" spans="1:26" hidden="1" x14ac:dyDescent="0.25">
      <c r="A1161" t="s">
        <v>386</v>
      </c>
      <c r="B1161" t="s">
        <v>6057</v>
      </c>
      <c r="C1161" s="1" t="s">
        <v>6058</v>
      </c>
      <c r="D1161" s="2">
        <v>2.7348196700000001E-2</v>
      </c>
      <c r="E1161">
        <v>12570</v>
      </c>
      <c r="F1161">
        <v>2018</v>
      </c>
      <c r="G1161">
        <v>4</v>
      </c>
      <c r="H1161"/>
      <c r="I1161"/>
      <c r="J1161"/>
      <c r="K1161"/>
      <c r="L1161"/>
      <c r="M1161"/>
      <c r="N1161"/>
      <c r="O1161"/>
      <c r="P1161"/>
      <c r="Q1161"/>
      <c r="R1161"/>
      <c r="S1161" s="10">
        <f t="shared" si="48"/>
        <v>0</v>
      </c>
      <c r="T1161"/>
      <c r="U1161"/>
      <c r="V1161"/>
      <c r="W1161"/>
      <c r="X1161"/>
      <c r="Y1161"/>
      <c r="Z1161"/>
    </row>
    <row r="1162" spans="1:26" hidden="1" x14ac:dyDescent="0.25">
      <c r="A1162" t="s">
        <v>4246</v>
      </c>
      <c r="B1162" t="s">
        <v>4247</v>
      </c>
      <c r="C1162" s="1" t="s">
        <v>4248</v>
      </c>
      <c r="D1162" s="2">
        <v>2.7709121699999999E-2</v>
      </c>
      <c r="E1162">
        <v>80587</v>
      </c>
      <c r="F1162">
        <v>2018</v>
      </c>
      <c r="G1162">
        <v>4</v>
      </c>
      <c r="H1162"/>
      <c r="I1162"/>
      <c r="J1162"/>
      <c r="K1162"/>
      <c r="L1162"/>
      <c r="M1162"/>
      <c r="N1162"/>
      <c r="O1162"/>
      <c r="P1162"/>
      <c r="Q1162"/>
      <c r="R1162"/>
      <c r="S1162" s="10">
        <f t="shared" si="48"/>
        <v>0</v>
      </c>
      <c r="T1162"/>
      <c r="U1162"/>
      <c r="V1162"/>
      <c r="W1162"/>
      <c r="X1162"/>
      <c r="Y1162"/>
      <c r="Z1162"/>
    </row>
    <row r="1163" spans="1:26" hidden="1" x14ac:dyDescent="0.25">
      <c r="A1163" t="s">
        <v>6388</v>
      </c>
      <c r="B1163" t="s">
        <v>6389</v>
      </c>
      <c r="C1163" s="1" t="s">
        <v>6390</v>
      </c>
      <c r="D1163" s="2">
        <v>2.7733239400000002E-2</v>
      </c>
      <c r="E1163">
        <v>48725</v>
      </c>
      <c r="F1163">
        <v>2018</v>
      </c>
      <c r="G1163">
        <v>4</v>
      </c>
      <c r="H1163"/>
      <c r="I1163"/>
      <c r="J1163"/>
      <c r="K1163"/>
      <c r="L1163"/>
      <c r="M1163"/>
      <c r="N1163"/>
      <c r="O1163"/>
      <c r="P1163"/>
      <c r="Q1163"/>
      <c r="R1163"/>
      <c r="S1163" s="10">
        <f t="shared" ref="S1163:S1226" si="49">IF(AND(R1163&gt;0.2,R1163&lt;0.8),1,0)</f>
        <v>0</v>
      </c>
      <c r="T1163"/>
      <c r="U1163"/>
      <c r="V1163"/>
      <c r="W1163"/>
      <c r="X1163"/>
      <c r="Y1163"/>
      <c r="Z1163"/>
    </row>
    <row r="1164" spans="1:26" hidden="1" x14ac:dyDescent="0.25">
      <c r="A1164" t="s">
        <v>47</v>
      </c>
      <c r="B1164" t="s">
        <v>7072</v>
      </c>
      <c r="C1164" s="1" t="s">
        <v>3572</v>
      </c>
      <c r="D1164" s="2">
        <v>2.7834213699999999E-2</v>
      </c>
      <c r="E1164">
        <v>85889</v>
      </c>
      <c r="F1164">
        <v>2018</v>
      </c>
      <c r="G1164">
        <v>4</v>
      </c>
      <c r="H1164"/>
      <c r="I1164"/>
      <c r="J1164"/>
      <c r="K1164"/>
      <c r="L1164"/>
      <c r="M1164"/>
      <c r="N1164"/>
      <c r="O1164"/>
      <c r="P1164"/>
      <c r="Q1164"/>
      <c r="R1164"/>
      <c r="S1164" s="10">
        <f t="shared" si="49"/>
        <v>0</v>
      </c>
      <c r="T1164"/>
      <c r="U1164"/>
      <c r="V1164"/>
      <c r="W1164"/>
      <c r="X1164"/>
      <c r="Y1164"/>
      <c r="Z1164"/>
    </row>
    <row r="1165" spans="1:26" hidden="1" x14ac:dyDescent="0.25">
      <c r="A1165" t="s">
        <v>910</v>
      </c>
      <c r="B1165" t="s">
        <v>911</v>
      </c>
      <c r="C1165" s="1" t="s">
        <v>3685</v>
      </c>
      <c r="D1165" s="2">
        <v>2.8038774799999999E-2</v>
      </c>
      <c r="E1165">
        <v>84210</v>
      </c>
      <c r="F1165">
        <v>2018</v>
      </c>
      <c r="G1165">
        <v>4</v>
      </c>
      <c r="H1165"/>
      <c r="I1165"/>
      <c r="J1165"/>
      <c r="K1165"/>
      <c r="L1165"/>
      <c r="M1165"/>
      <c r="N1165"/>
      <c r="O1165"/>
      <c r="P1165"/>
      <c r="Q1165"/>
      <c r="R1165"/>
      <c r="S1165" s="10">
        <f t="shared" si="49"/>
        <v>0</v>
      </c>
      <c r="T1165"/>
      <c r="U1165"/>
      <c r="V1165"/>
      <c r="W1165"/>
      <c r="X1165"/>
      <c r="Y1165"/>
      <c r="Z1165"/>
    </row>
    <row r="1166" spans="1:26" hidden="1" x14ac:dyDescent="0.25">
      <c r="A1166" t="s">
        <v>6173</v>
      </c>
      <c r="B1166" t="s">
        <v>6174</v>
      </c>
      <c r="C1166" s="1" t="s">
        <v>6175</v>
      </c>
      <c r="D1166" s="2">
        <v>2.8099331799999998E-2</v>
      </c>
      <c r="E1166">
        <v>79573</v>
      </c>
      <c r="F1166">
        <v>2018</v>
      </c>
      <c r="G1166">
        <v>4</v>
      </c>
      <c r="H1166"/>
      <c r="I1166"/>
      <c r="J1166"/>
      <c r="K1166"/>
      <c r="L1166"/>
      <c r="M1166"/>
      <c r="N1166"/>
      <c r="O1166"/>
      <c r="P1166"/>
      <c r="Q1166"/>
      <c r="R1166"/>
      <c r="S1166" s="10">
        <f t="shared" si="49"/>
        <v>0</v>
      </c>
      <c r="T1166"/>
      <c r="U1166"/>
      <c r="V1166"/>
      <c r="W1166"/>
      <c r="X1166"/>
      <c r="Y1166"/>
      <c r="Z1166"/>
    </row>
    <row r="1167" spans="1:26" hidden="1" x14ac:dyDescent="0.25">
      <c r="A1167" t="s">
        <v>294</v>
      </c>
      <c r="B1167" t="s">
        <v>295</v>
      </c>
      <c r="C1167" s="1" t="s">
        <v>3601</v>
      </c>
      <c r="D1167" s="2">
        <v>2.81130726E-2</v>
      </c>
      <c r="E1167">
        <v>84255</v>
      </c>
      <c r="F1167">
        <v>2018</v>
      </c>
      <c r="G1167">
        <v>4</v>
      </c>
      <c r="H1167"/>
      <c r="I1167"/>
      <c r="J1167"/>
      <c r="K1167"/>
      <c r="L1167"/>
      <c r="M1167"/>
      <c r="N1167"/>
      <c r="O1167"/>
      <c r="P1167"/>
      <c r="Q1167"/>
      <c r="R1167"/>
      <c r="S1167" s="10">
        <f t="shared" si="49"/>
        <v>0</v>
      </c>
      <c r="T1167"/>
      <c r="U1167"/>
      <c r="V1167"/>
      <c r="W1167"/>
      <c r="X1167"/>
      <c r="Y1167"/>
      <c r="Z1167"/>
    </row>
    <row r="1168" spans="1:26" hidden="1" x14ac:dyDescent="0.25">
      <c r="A1168" t="s">
        <v>937</v>
      </c>
      <c r="B1168" t="s">
        <v>938</v>
      </c>
      <c r="C1168" s="1" t="s">
        <v>3243</v>
      </c>
      <c r="D1168" s="2">
        <v>2.8310014599999999E-2</v>
      </c>
      <c r="E1168">
        <v>11533</v>
      </c>
      <c r="F1168">
        <v>2018</v>
      </c>
      <c r="G1168">
        <v>4</v>
      </c>
      <c r="H1168"/>
      <c r="I1168"/>
      <c r="J1168"/>
      <c r="K1168"/>
      <c r="L1168"/>
      <c r="M1168"/>
      <c r="N1168"/>
      <c r="O1168"/>
      <c r="P1168"/>
      <c r="Q1168"/>
      <c r="R1168"/>
      <c r="S1168" s="10">
        <f t="shared" si="49"/>
        <v>0</v>
      </c>
      <c r="T1168"/>
      <c r="U1168"/>
      <c r="V1168"/>
      <c r="W1168"/>
      <c r="X1168"/>
      <c r="Y1168"/>
      <c r="Z1168"/>
    </row>
    <row r="1169" spans="1:26" hidden="1" x14ac:dyDescent="0.25">
      <c r="A1169" t="s">
        <v>6397</v>
      </c>
      <c r="B1169" t="s">
        <v>6398</v>
      </c>
      <c r="C1169" s="1" t="s">
        <v>6399</v>
      </c>
      <c r="D1169" s="2">
        <v>2.8457678399999999E-2</v>
      </c>
      <c r="E1169">
        <v>13906</v>
      </c>
      <c r="F1169">
        <v>2018</v>
      </c>
      <c r="G1169">
        <v>4</v>
      </c>
      <c r="H1169"/>
      <c r="I1169"/>
      <c r="J1169"/>
      <c r="K1169"/>
      <c r="L1169"/>
      <c r="M1169"/>
      <c r="N1169"/>
      <c r="O1169"/>
      <c r="P1169"/>
      <c r="Q1169"/>
      <c r="R1169"/>
      <c r="S1169" s="10">
        <f t="shared" si="49"/>
        <v>0</v>
      </c>
      <c r="T1169"/>
      <c r="U1169"/>
      <c r="V1169"/>
      <c r="W1169"/>
      <c r="X1169"/>
      <c r="Y1169"/>
      <c r="Z1169"/>
    </row>
    <row r="1170" spans="1:26" hidden="1" x14ac:dyDescent="0.25">
      <c r="A1170" t="s">
        <v>4648</v>
      </c>
      <c r="B1170" t="s">
        <v>4649</v>
      </c>
      <c r="C1170" s="1" t="s">
        <v>4650</v>
      </c>
      <c r="D1170" s="2">
        <v>2.9015959599999998E-2</v>
      </c>
      <c r="E1170">
        <v>67029</v>
      </c>
      <c r="F1170">
        <v>2018</v>
      </c>
      <c r="G1170">
        <v>4</v>
      </c>
      <c r="H1170"/>
      <c r="I1170"/>
      <c r="J1170"/>
      <c r="K1170"/>
      <c r="L1170"/>
      <c r="M1170"/>
      <c r="N1170"/>
      <c r="O1170"/>
      <c r="P1170"/>
      <c r="Q1170"/>
      <c r="R1170"/>
      <c r="S1170" s="10">
        <f t="shared" si="49"/>
        <v>0</v>
      </c>
      <c r="T1170"/>
      <c r="U1170"/>
      <c r="V1170"/>
      <c r="W1170"/>
      <c r="X1170"/>
      <c r="Y1170"/>
      <c r="Z1170"/>
    </row>
    <row r="1171" spans="1:26" hidden="1" x14ac:dyDescent="0.25">
      <c r="A1171" t="s">
        <v>545</v>
      </c>
      <c r="B1171" t="s">
        <v>546</v>
      </c>
      <c r="C1171" s="1" t="s">
        <v>3170</v>
      </c>
      <c r="D1171" s="2">
        <v>2.9017513299999999E-2</v>
      </c>
      <c r="E1171">
        <v>50788</v>
      </c>
      <c r="F1171">
        <v>2018</v>
      </c>
      <c r="G1171">
        <v>4</v>
      </c>
      <c r="H1171"/>
      <c r="I1171"/>
      <c r="J1171"/>
      <c r="K1171"/>
      <c r="L1171"/>
      <c r="M1171"/>
      <c r="N1171"/>
      <c r="O1171"/>
      <c r="P1171"/>
      <c r="Q1171"/>
      <c r="R1171"/>
      <c r="S1171" s="10">
        <f t="shared" si="49"/>
        <v>0</v>
      </c>
      <c r="T1171"/>
      <c r="U1171"/>
      <c r="V1171"/>
      <c r="W1171"/>
      <c r="X1171"/>
      <c r="Y1171"/>
      <c r="Z1171"/>
    </row>
    <row r="1172" spans="1:26" hidden="1" x14ac:dyDescent="0.25">
      <c r="A1172" t="s">
        <v>2956</v>
      </c>
      <c r="B1172" t="s">
        <v>5632</v>
      </c>
      <c r="C1172" s="1" t="s">
        <v>3969</v>
      </c>
      <c r="D1172" s="2">
        <v>2.9040341500000001E-2</v>
      </c>
      <c r="E1172">
        <v>56274</v>
      </c>
      <c r="F1172">
        <v>2018</v>
      </c>
      <c r="G1172">
        <v>4</v>
      </c>
      <c r="H1172"/>
      <c r="I1172"/>
      <c r="J1172"/>
      <c r="K1172"/>
      <c r="L1172"/>
      <c r="M1172"/>
      <c r="N1172"/>
      <c r="O1172"/>
      <c r="P1172"/>
      <c r="Q1172"/>
      <c r="R1172"/>
      <c r="S1172" s="10">
        <f t="shared" si="49"/>
        <v>0</v>
      </c>
      <c r="T1172"/>
      <c r="U1172"/>
      <c r="V1172"/>
      <c r="W1172"/>
      <c r="X1172"/>
      <c r="Y1172"/>
      <c r="Z1172"/>
    </row>
    <row r="1173" spans="1:26" hidden="1" x14ac:dyDescent="0.25">
      <c r="A1173" t="s">
        <v>4941</v>
      </c>
      <c r="B1173" t="s">
        <v>4942</v>
      </c>
      <c r="C1173" s="1" t="s">
        <v>4943</v>
      </c>
      <c r="D1173" s="2">
        <v>2.9195547200000001E-2</v>
      </c>
      <c r="E1173">
        <v>14392</v>
      </c>
      <c r="F1173">
        <v>2018</v>
      </c>
      <c r="G1173">
        <v>4</v>
      </c>
      <c r="H1173"/>
      <c r="I1173"/>
      <c r="J1173"/>
      <c r="K1173"/>
      <c r="L1173"/>
      <c r="M1173"/>
      <c r="N1173"/>
      <c r="O1173"/>
      <c r="P1173"/>
      <c r="Q1173"/>
      <c r="R1173"/>
      <c r="S1173" s="10">
        <f t="shared" si="49"/>
        <v>0</v>
      </c>
      <c r="T1173"/>
      <c r="U1173"/>
      <c r="V1173"/>
      <c r="W1173"/>
      <c r="X1173"/>
      <c r="Y1173"/>
      <c r="Z1173"/>
    </row>
    <row r="1174" spans="1:26" hidden="1" x14ac:dyDescent="0.25">
      <c r="A1174" t="s">
        <v>1237</v>
      </c>
      <c r="B1174" t="s">
        <v>1238</v>
      </c>
      <c r="C1174" s="1" t="s">
        <v>3733</v>
      </c>
      <c r="D1174" s="2">
        <v>2.92567751E-2</v>
      </c>
      <c r="E1174">
        <v>10517</v>
      </c>
      <c r="F1174">
        <v>2018</v>
      </c>
      <c r="G1174">
        <v>4</v>
      </c>
      <c r="H1174"/>
      <c r="I1174"/>
      <c r="J1174"/>
      <c r="K1174"/>
      <c r="L1174"/>
      <c r="M1174"/>
      <c r="N1174"/>
      <c r="O1174"/>
      <c r="P1174"/>
      <c r="Q1174"/>
      <c r="R1174"/>
      <c r="S1174" s="10">
        <f t="shared" si="49"/>
        <v>0</v>
      </c>
      <c r="T1174"/>
      <c r="U1174"/>
      <c r="V1174"/>
      <c r="W1174"/>
      <c r="X1174"/>
      <c r="Y1174"/>
      <c r="Z1174"/>
    </row>
    <row r="1175" spans="1:26" hidden="1" x14ac:dyDescent="0.25">
      <c r="A1175" t="s">
        <v>8029</v>
      </c>
      <c r="B1175" t="s">
        <v>8030</v>
      </c>
      <c r="C1175" s="1" t="s">
        <v>8031</v>
      </c>
      <c r="D1175" s="2">
        <v>2.9258643300000001E-2</v>
      </c>
      <c r="E1175">
        <v>76052</v>
      </c>
      <c r="F1175">
        <v>2018</v>
      </c>
      <c r="G1175">
        <v>4</v>
      </c>
      <c r="H1175"/>
      <c r="I1175"/>
      <c r="J1175"/>
      <c r="K1175"/>
      <c r="L1175"/>
      <c r="M1175"/>
      <c r="N1175"/>
      <c r="O1175"/>
      <c r="P1175"/>
      <c r="Q1175"/>
      <c r="R1175"/>
      <c r="S1175" s="10">
        <f t="shared" si="49"/>
        <v>0</v>
      </c>
      <c r="T1175"/>
      <c r="U1175"/>
      <c r="V1175"/>
      <c r="W1175"/>
      <c r="X1175"/>
      <c r="Y1175"/>
      <c r="Z1175"/>
    </row>
    <row r="1176" spans="1:26" hidden="1" x14ac:dyDescent="0.25">
      <c r="A1176" t="s">
        <v>8032</v>
      </c>
      <c r="B1176" t="s">
        <v>8033</v>
      </c>
      <c r="C1176" s="1" t="s">
        <v>8034</v>
      </c>
      <c r="D1176" s="2">
        <v>2.93085589E-2</v>
      </c>
      <c r="E1176">
        <v>89349</v>
      </c>
      <c r="F1176">
        <v>2018</v>
      </c>
      <c r="G1176">
        <v>4</v>
      </c>
      <c r="H1176"/>
      <c r="I1176"/>
      <c r="J1176"/>
      <c r="K1176"/>
      <c r="L1176"/>
      <c r="M1176"/>
      <c r="N1176"/>
      <c r="O1176"/>
      <c r="P1176"/>
      <c r="Q1176"/>
      <c r="R1176"/>
      <c r="S1176" s="10">
        <f t="shared" si="49"/>
        <v>0</v>
      </c>
      <c r="T1176"/>
      <c r="U1176"/>
      <c r="V1176"/>
      <c r="W1176"/>
      <c r="X1176"/>
      <c r="Y1176"/>
      <c r="Z1176"/>
    </row>
    <row r="1177" spans="1:26" hidden="1" x14ac:dyDescent="0.25">
      <c r="A1177" t="s">
        <v>328</v>
      </c>
      <c r="B1177" t="s">
        <v>329</v>
      </c>
      <c r="C1177" s="1" t="s">
        <v>3141</v>
      </c>
      <c r="D1177" s="2">
        <v>2.9425642299999999E-2</v>
      </c>
      <c r="E1177">
        <v>48486</v>
      </c>
      <c r="F1177">
        <v>2018</v>
      </c>
      <c r="G1177">
        <v>4</v>
      </c>
      <c r="H1177"/>
      <c r="I1177"/>
      <c r="J1177"/>
      <c r="K1177"/>
      <c r="L1177"/>
      <c r="M1177"/>
      <c r="N1177"/>
      <c r="O1177"/>
      <c r="P1177"/>
      <c r="Q1177"/>
      <c r="R1177"/>
      <c r="S1177" s="10">
        <f t="shared" si="49"/>
        <v>0</v>
      </c>
      <c r="T1177"/>
      <c r="U1177"/>
      <c r="V1177"/>
      <c r="W1177"/>
      <c r="X1177"/>
      <c r="Y1177"/>
      <c r="Z1177"/>
    </row>
    <row r="1178" spans="1:26" hidden="1" x14ac:dyDescent="0.25">
      <c r="A1178" t="s">
        <v>2548</v>
      </c>
      <c r="B1178" t="s">
        <v>2549</v>
      </c>
      <c r="C1178" s="1" t="s">
        <v>3911</v>
      </c>
      <c r="D1178" s="2">
        <v>2.97782693E-2</v>
      </c>
      <c r="E1178">
        <v>77357</v>
      </c>
      <c r="F1178">
        <v>2018</v>
      </c>
      <c r="G1178">
        <v>4</v>
      </c>
      <c r="H1178"/>
      <c r="I1178"/>
      <c r="J1178"/>
      <c r="K1178"/>
      <c r="L1178"/>
      <c r="M1178"/>
      <c r="N1178"/>
      <c r="O1178"/>
      <c r="P1178"/>
      <c r="Q1178"/>
      <c r="R1178"/>
      <c r="S1178" s="10">
        <f t="shared" si="49"/>
        <v>0</v>
      </c>
      <c r="T1178"/>
      <c r="U1178"/>
      <c r="V1178"/>
      <c r="W1178"/>
      <c r="X1178"/>
      <c r="Y1178"/>
      <c r="Z1178"/>
    </row>
    <row r="1179" spans="1:26" hidden="1" x14ac:dyDescent="0.25">
      <c r="A1179" t="s">
        <v>1936</v>
      </c>
      <c r="B1179" t="s">
        <v>1937</v>
      </c>
      <c r="C1179" s="1" t="s">
        <v>3430</v>
      </c>
      <c r="D1179" s="2">
        <v>2.9877272E-2</v>
      </c>
      <c r="E1179">
        <v>49680</v>
      </c>
      <c r="F1179">
        <v>2018</v>
      </c>
      <c r="G1179">
        <v>4</v>
      </c>
      <c r="H1179"/>
      <c r="I1179"/>
      <c r="J1179"/>
      <c r="K1179"/>
      <c r="L1179"/>
      <c r="M1179"/>
      <c r="N1179"/>
      <c r="O1179"/>
      <c r="P1179"/>
      <c r="Q1179"/>
      <c r="R1179"/>
      <c r="S1179" s="10">
        <f t="shared" si="49"/>
        <v>0</v>
      </c>
      <c r="T1179"/>
      <c r="U1179"/>
      <c r="V1179"/>
      <c r="W1179"/>
      <c r="X1179"/>
      <c r="Y1179"/>
      <c r="Z1179"/>
    </row>
    <row r="1180" spans="1:26" hidden="1" x14ac:dyDescent="0.25">
      <c r="A1180" t="s">
        <v>379</v>
      </c>
      <c r="B1180" t="s">
        <v>380</v>
      </c>
      <c r="C1180" s="1" t="s">
        <v>3613</v>
      </c>
      <c r="D1180" s="2">
        <v>2.99077814E-2</v>
      </c>
      <c r="E1180">
        <v>13534</v>
      </c>
      <c r="F1180">
        <v>2018</v>
      </c>
      <c r="G1180">
        <v>4</v>
      </c>
      <c r="H1180"/>
      <c r="I1180"/>
      <c r="J1180"/>
      <c r="K1180"/>
      <c r="L1180"/>
      <c r="M1180"/>
      <c r="N1180"/>
      <c r="O1180"/>
      <c r="P1180"/>
      <c r="Q1180"/>
      <c r="R1180"/>
      <c r="S1180" s="10">
        <f t="shared" si="49"/>
        <v>0</v>
      </c>
      <c r="T1180"/>
      <c r="U1180"/>
      <c r="V1180"/>
      <c r="W1180"/>
      <c r="X1180"/>
      <c r="Y1180"/>
      <c r="Z1180"/>
    </row>
    <row r="1181" spans="1:26" hidden="1" x14ac:dyDescent="0.25">
      <c r="A1181" t="s">
        <v>2017</v>
      </c>
      <c r="B1181" t="s">
        <v>2018</v>
      </c>
      <c r="C1181" s="1" t="s">
        <v>3438</v>
      </c>
      <c r="D1181" s="2">
        <v>2.9989951800000001E-2</v>
      </c>
      <c r="E1181">
        <v>14008</v>
      </c>
      <c r="F1181">
        <v>2018</v>
      </c>
      <c r="G1181">
        <v>4</v>
      </c>
      <c r="H1181"/>
      <c r="I1181"/>
      <c r="J1181"/>
      <c r="K1181"/>
      <c r="L1181"/>
      <c r="M1181"/>
      <c r="N1181"/>
      <c r="O1181"/>
      <c r="P1181"/>
      <c r="Q1181"/>
      <c r="R1181"/>
      <c r="S1181" s="10">
        <f t="shared" si="49"/>
        <v>0</v>
      </c>
      <c r="T1181"/>
      <c r="U1181"/>
      <c r="V1181"/>
      <c r="W1181"/>
      <c r="X1181"/>
      <c r="Y1181"/>
      <c r="Z1181"/>
    </row>
    <row r="1182" spans="1:26" hidden="1" x14ac:dyDescent="0.25">
      <c r="A1182" t="s">
        <v>1915</v>
      </c>
      <c r="B1182" t="s">
        <v>1916</v>
      </c>
      <c r="C1182" s="1" t="s">
        <v>3424</v>
      </c>
      <c r="D1182" s="2">
        <v>3.0225958399999999E-2</v>
      </c>
      <c r="E1182">
        <v>18542</v>
      </c>
      <c r="F1182">
        <v>2018</v>
      </c>
      <c r="G1182">
        <v>4</v>
      </c>
      <c r="H1182"/>
      <c r="I1182"/>
      <c r="J1182"/>
      <c r="K1182"/>
      <c r="L1182"/>
      <c r="M1182"/>
      <c r="N1182"/>
      <c r="O1182"/>
      <c r="P1182"/>
      <c r="Q1182"/>
      <c r="R1182"/>
      <c r="S1182" s="10">
        <f t="shared" si="49"/>
        <v>0</v>
      </c>
      <c r="T1182"/>
      <c r="U1182"/>
      <c r="V1182"/>
      <c r="W1182"/>
      <c r="X1182"/>
      <c r="Y1182"/>
      <c r="Z1182"/>
    </row>
    <row r="1183" spans="1:26" hidden="1" x14ac:dyDescent="0.25">
      <c r="A1183" t="s">
        <v>1068</v>
      </c>
      <c r="B1183" t="s">
        <v>1069</v>
      </c>
      <c r="C1183" s="1" t="s">
        <v>3261</v>
      </c>
      <c r="D1183" s="2">
        <v>3.04378706E-2</v>
      </c>
      <c r="E1183">
        <v>13694</v>
      </c>
      <c r="F1183">
        <v>2018</v>
      </c>
      <c r="G1183">
        <v>4</v>
      </c>
      <c r="H1183"/>
      <c r="I1183"/>
      <c r="J1183"/>
      <c r="K1183"/>
      <c r="L1183"/>
      <c r="M1183"/>
      <c r="N1183"/>
      <c r="O1183"/>
      <c r="P1183"/>
      <c r="Q1183"/>
      <c r="R1183"/>
      <c r="S1183" s="10">
        <f t="shared" si="49"/>
        <v>0</v>
      </c>
      <c r="T1183"/>
      <c r="U1183"/>
      <c r="V1183"/>
      <c r="W1183"/>
      <c r="X1183"/>
      <c r="Y1183"/>
      <c r="Z1183"/>
    </row>
    <row r="1184" spans="1:26" hidden="1" x14ac:dyDescent="0.25">
      <c r="A1184" t="s">
        <v>5305</v>
      </c>
      <c r="B1184" t="s">
        <v>5306</v>
      </c>
      <c r="C1184" s="1" t="s">
        <v>5307</v>
      </c>
      <c r="D1184" s="2">
        <v>3.0574992200000001E-2</v>
      </c>
      <c r="E1184">
        <v>14807</v>
      </c>
      <c r="F1184">
        <v>2018</v>
      </c>
      <c r="G1184">
        <v>4</v>
      </c>
      <c r="H1184"/>
      <c r="I1184"/>
      <c r="J1184"/>
      <c r="K1184"/>
      <c r="L1184"/>
      <c r="M1184"/>
      <c r="N1184"/>
      <c r="O1184"/>
      <c r="P1184"/>
      <c r="Q1184"/>
      <c r="R1184"/>
      <c r="S1184" s="10">
        <f t="shared" si="49"/>
        <v>0</v>
      </c>
      <c r="T1184"/>
      <c r="U1184"/>
      <c r="V1184"/>
      <c r="W1184"/>
      <c r="X1184"/>
      <c r="Y1184"/>
      <c r="Z1184"/>
    </row>
    <row r="1185" spans="1:26" hidden="1" x14ac:dyDescent="0.25">
      <c r="A1185" t="s">
        <v>2839</v>
      </c>
      <c r="B1185" t="s">
        <v>2840</v>
      </c>
      <c r="C1185" s="1" t="s">
        <v>3952</v>
      </c>
      <c r="D1185" s="2">
        <v>3.0602443300000001E-2</v>
      </c>
      <c r="E1185">
        <v>86717</v>
      </c>
      <c r="F1185">
        <v>2018</v>
      </c>
      <c r="G1185">
        <v>4</v>
      </c>
      <c r="H1185"/>
      <c r="I1185"/>
      <c r="J1185"/>
      <c r="K1185"/>
      <c r="L1185"/>
      <c r="M1185"/>
      <c r="N1185"/>
      <c r="O1185"/>
      <c r="P1185"/>
      <c r="Q1185"/>
      <c r="R1185"/>
      <c r="S1185" s="10">
        <f t="shared" si="49"/>
        <v>0</v>
      </c>
      <c r="T1185"/>
      <c r="U1185"/>
      <c r="V1185"/>
      <c r="W1185"/>
      <c r="X1185"/>
      <c r="Y1185"/>
      <c r="Z1185"/>
    </row>
    <row r="1186" spans="1:26" hidden="1" x14ac:dyDescent="0.25">
      <c r="A1186" t="s">
        <v>2682</v>
      </c>
      <c r="B1186" t="s">
        <v>2683</v>
      </c>
      <c r="C1186" s="1" t="s">
        <v>3926</v>
      </c>
      <c r="D1186" s="2">
        <v>3.0645420400000001E-2</v>
      </c>
      <c r="E1186">
        <v>80381</v>
      </c>
      <c r="F1186">
        <v>2018</v>
      </c>
      <c r="G1186">
        <v>4</v>
      </c>
      <c r="H1186"/>
      <c r="I1186"/>
      <c r="J1186"/>
      <c r="K1186"/>
      <c r="L1186"/>
      <c r="M1186"/>
      <c r="N1186"/>
      <c r="O1186"/>
      <c r="P1186"/>
      <c r="Q1186"/>
      <c r="R1186"/>
      <c r="S1186" s="10">
        <f t="shared" si="49"/>
        <v>0</v>
      </c>
      <c r="T1186"/>
      <c r="U1186"/>
      <c r="V1186"/>
      <c r="W1186"/>
      <c r="X1186"/>
      <c r="Y1186"/>
      <c r="Z1186"/>
    </row>
    <row r="1187" spans="1:26" hidden="1" x14ac:dyDescent="0.25">
      <c r="A1187" t="s">
        <v>3005</v>
      </c>
      <c r="B1187" t="s">
        <v>4298</v>
      </c>
      <c r="C1187" s="1" t="s">
        <v>3557</v>
      </c>
      <c r="D1187" s="2">
        <v>3.06461081E-2</v>
      </c>
      <c r="E1187">
        <v>32299</v>
      </c>
      <c r="F1187">
        <v>2018</v>
      </c>
      <c r="G1187">
        <v>4</v>
      </c>
      <c r="H1187"/>
      <c r="I1187"/>
      <c r="J1187"/>
      <c r="K1187"/>
      <c r="L1187"/>
      <c r="M1187"/>
      <c r="N1187"/>
      <c r="O1187"/>
      <c r="P1187"/>
      <c r="Q1187"/>
      <c r="R1187"/>
      <c r="S1187" s="10">
        <f t="shared" si="49"/>
        <v>0</v>
      </c>
      <c r="T1187"/>
      <c r="U1187"/>
      <c r="V1187"/>
      <c r="W1187"/>
      <c r="X1187"/>
      <c r="Y1187"/>
      <c r="Z1187"/>
    </row>
    <row r="1188" spans="1:26" hidden="1" x14ac:dyDescent="0.25">
      <c r="A1188" t="s">
        <v>1722</v>
      </c>
      <c r="B1188" t="s">
        <v>1723</v>
      </c>
      <c r="C1188" s="1" t="s">
        <v>8035</v>
      </c>
      <c r="D1188" s="2">
        <v>3.06799141E-2</v>
      </c>
      <c r="E1188">
        <v>78071</v>
      </c>
      <c r="F1188">
        <v>2018</v>
      </c>
      <c r="G1188">
        <v>4</v>
      </c>
      <c r="H1188"/>
      <c r="I1188"/>
      <c r="J1188"/>
      <c r="K1188"/>
      <c r="L1188"/>
      <c r="M1188"/>
      <c r="N1188"/>
      <c r="O1188"/>
      <c r="P1188"/>
      <c r="Q1188"/>
      <c r="R1188"/>
      <c r="S1188" s="10">
        <f t="shared" si="49"/>
        <v>0</v>
      </c>
      <c r="T1188"/>
      <c r="U1188"/>
      <c r="V1188"/>
      <c r="W1188"/>
      <c r="X1188"/>
      <c r="Y1188"/>
      <c r="Z1188"/>
    </row>
    <row r="1189" spans="1:26" hidden="1" x14ac:dyDescent="0.25">
      <c r="A1189" t="s">
        <v>227</v>
      </c>
      <c r="B1189" t="s">
        <v>228</v>
      </c>
      <c r="C1189" s="1" t="s">
        <v>3119</v>
      </c>
      <c r="D1189" s="2">
        <v>3.07479989E-2</v>
      </c>
      <c r="E1189">
        <v>77354</v>
      </c>
      <c r="F1189">
        <v>2018</v>
      </c>
      <c r="G1189">
        <v>4</v>
      </c>
      <c r="H1189"/>
      <c r="I1189"/>
      <c r="J1189"/>
      <c r="K1189"/>
      <c r="L1189"/>
      <c r="M1189"/>
      <c r="N1189"/>
      <c r="O1189"/>
      <c r="P1189"/>
      <c r="Q1189"/>
      <c r="R1189"/>
      <c r="S1189" s="10">
        <f t="shared" si="49"/>
        <v>0</v>
      </c>
      <c r="T1189"/>
      <c r="U1189"/>
      <c r="V1189"/>
      <c r="W1189"/>
      <c r="X1189"/>
      <c r="Y1189"/>
      <c r="Z1189"/>
    </row>
    <row r="1190" spans="1:26" hidden="1" x14ac:dyDescent="0.25">
      <c r="A1190" t="s">
        <v>2671</v>
      </c>
      <c r="B1190" t="s">
        <v>2672</v>
      </c>
      <c r="C1190" s="1" t="s">
        <v>2673</v>
      </c>
      <c r="D1190" s="2">
        <v>3.08573181E-2</v>
      </c>
      <c r="E1190">
        <v>59248</v>
      </c>
      <c r="F1190">
        <v>2018</v>
      </c>
      <c r="G1190">
        <v>4</v>
      </c>
      <c r="H1190"/>
      <c r="I1190"/>
      <c r="J1190"/>
      <c r="K1190"/>
      <c r="L1190"/>
      <c r="M1190"/>
      <c r="N1190"/>
      <c r="O1190"/>
      <c r="P1190"/>
      <c r="Q1190"/>
      <c r="R1190"/>
      <c r="S1190" s="10">
        <f t="shared" si="49"/>
        <v>0</v>
      </c>
      <c r="T1190"/>
      <c r="U1190"/>
      <c r="V1190"/>
      <c r="W1190"/>
      <c r="X1190"/>
      <c r="Y1190"/>
      <c r="Z1190"/>
    </row>
    <row r="1191" spans="1:26" hidden="1" x14ac:dyDescent="0.25">
      <c r="A1191" t="s">
        <v>1634</v>
      </c>
      <c r="B1191" t="s">
        <v>1635</v>
      </c>
      <c r="C1191" s="1" t="s">
        <v>1636</v>
      </c>
      <c r="D1191" s="2">
        <v>3.0868256E-2</v>
      </c>
      <c r="E1191">
        <v>12559</v>
      </c>
      <c r="F1191">
        <v>2018</v>
      </c>
      <c r="G1191">
        <v>4</v>
      </c>
      <c r="H1191"/>
      <c r="I1191"/>
      <c r="J1191"/>
      <c r="K1191"/>
      <c r="L1191"/>
      <c r="M1191"/>
      <c r="N1191"/>
      <c r="O1191"/>
      <c r="P1191"/>
      <c r="Q1191"/>
      <c r="R1191"/>
      <c r="S1191" s="10">
        <f t="shared" si="49"/>
        <v>0</v>
      </c>
      <c r="T1191"/>
      <c r="U1191"/>
      <c r="V1191"/>
      <c r="W1191"/>
      <c r="X1191"/>
      <c r="Y1191"/>
      <c r="Z1191"/>
    </row>
    <row r="1192" spans="1:26" hidden="1" x14ac:dyDescent="0.25">
      <c r="A1192" t="s">
        <v>2336</v>
      </c>
      <c r="B1192" t="s">
        <v>2337</v>
      </c>
      <c r="C1192" s="1" t="s">
        <v>3882</v>
      </c>
      <c r="D1192" s="2">
        <v>3.0962357400000001E-2</v>
      </c>
      <c r="E1192">
        <v>26614</v>
      </c>
      <c r="F1192">
        <v>2018</v>
      </c>
      <c r="G1192">
        <v>4</v>
      </c>
      <c r="H1192"/>
      <c r="I1192"/>
      <c r="J1192"/>
      <c r="K1192"/>
      <c r="L1192"/>
      <c r="M1192"/>
      <c r="N1192"/>
      <c r="O1192"/>
      <c r="P1192"/>
      <c r="Q1192"/>
      <c r="R1192"/>
      <c r="S1192" s="10">
        <f t="shared" si="49"/>
        <v>0</v>
      </c>
      <c r="T1192"/>
      <c r="U1192"/>
      <c r="V1192"/>
      <c r="W1192"/>
      <c r="X1192"/>
      <c r="Y1192"/>
      <c r="Z1192"/>
    </row>
    <row r="1193" spans="1:26" hidden="1" x14ac:dyDescent="0.25">
      <c r="A1193" t="s">
        <v>7200</v>
      </c>
      <c r="B1193" t="s">
        <v>7201</v>
      </c>
      <c r="C1193" s="1" t="s">
        <v>7202</v>
      </c>
      <c r="D1193" s="2">
        <v>3.1103316799999999E-2</v>
      </c>
      <c r="E1193">
        <v>69550</v>
      </c>
      <c r="F1193">
        <v>2018</v>
      </c>
      <c r="G1193">
        <v>4</v>
      </c>
      <c r="H1193"/>
      <c r="I1193"/>
      <c r="J1193"/>
      <c r="K1193"/>
      <c r="L1193"/>
      <c r="M1193"/>
      <c r="N1193"/>
      <c r="O1193"/>
      <c r="P1193"/>
      <c r="Q1193"/>
      <c r="R1193"/>
      <c r="S1193" s="10">
        <f t="shared" si="49"/>
        <v>0</v>
      </c>
      <c r="T1193"/>
      <c r="U1193"/>
      <c r="V1193"/>
      <c r="W1193"/>
      <c r="X1193"/>
      <c r="Y1193"/>
      <c r="Z1193"/>
    </row>
    <row r="1194" spans="1:26" hidden="1" x14ac:dyDescent="0.25">
      <c r="A1194" t="s">
        <v>472</v>
      </c>
      <c r="B1194" t="s">
        <v>473</v>
      </c>
      <c r="C1194" s="1" t="s">
        <v>474</v>
      </c>
      <c r="D1194" s="2">
        <v>3.1126768400000001E-2</v>
      </c>
      <c r="E1194">
        <v>10028</v>
      </c>
      <c r="F1194">
        <v>2018</v>
      </c>
      <c r="G1194">
        <v>4</v>
      </c>
      <c r="H1194"/>
      <c r="I1194"/>
      <c r="J1194"/>
      <c r="K1194"/>
      <c r="L1194"/>
      <c r="M1194"/>
      <c r="N1194"/>
      <c r="O1194"/>
      <c r="P1194"/>
      <c r="Q1194"/>
      <c r="R1194"/>
      <c r="S1194" s="10">
        <f t="shared" si="49"/>
        <v>0</v>
      </c>
      <c r="T1194"/>
      <c r="U1194"/>
      <c r="V1194"/>
      <c r="W1194"/>
      <c r="X1194"/>
      <c r="Y1194"/>
      <c r="Z1194"/>
    </row>
    <row r="1195" spans="1:26" hidden="1" x14ac:dyDescent="0.25">
      <c r="A1195" t="s">
        <v>1401</v>
      </c>
      <c r="B1195" t="s">
        <v>1402</v>
      </c>
      <c r="C1195" s="1" t="s">
        <v>3326</v>
      </c>
      <c r="D1195" s="2">
        <v>3.1480802500000002E-2</v>
      </c>
      <c r="E1195">
        <v>20512</v>
      </c>
      <c r="F1195">
        <v>2018</v>
      </c>
      <c r="G1195">
        <v>4</v>
      </c>
      <c r="H1195"/>
      <c r="I1195"/>
      <c r="J1195"/>
      <c r="K1195"/>
      <c r="L1195"/>
      <c r="M1195"/>
      <c r="N1195"/>
      <c r="O1195"/>
      <c r="P1195"/>
      <c r="Q1195"/>
      <c r="R1195"/>
      <c r="S1195" s="10">
        <f t="shared" si="49"/>
        <v>0</v>
      </c>
      <c r="T1195"/>
      <c r="U1195"/>
      <c r="V1195"/>
      <c r="W1195"/>
      <c r="X1195"/>
      <c r="Y1195"/>
      <c r="Z1195"/>
    </row>
    <row r="1196" spans="1:26" hidden="1" x14ac:dyDescent="0.25">
      <c r="A1196" t="s">
        <v>2828</v>
      </c>
      <c r="B1196" t="s">
        <v>2829</v>
      </c>
      <c r="C1196" s="1" t="s">
        <v>2830</v>
      </c>
      <c r="D1196" s="2">
        <v>3.1491997899999999E-2</v>
      </c>
      <c r="E1196">
        <v>83844</v>
      </c>
      <c r="F1196">
        <v>2018</v>
      </c>
      <c r="G1196">
        <v>4</v>
      </c>
      <c r="H1196"/>
      <c r="I1196"/>
      <c r="J1196"/>
      <c r="K1196"/>
      <c r="L1196"/>
      <c r="M1196"/>
      <c r="N1196"/>
      <c r="O1196"/>
      <c r="P1196"/>
      <c r="Q1196"/>
      <c r="R1196"/>
      <c r="S1196" s="10">
        <f t="shared" si="49"/>
        <v>0</v>
      </c>
      <c r="T1196"/>
      <c r="U1196"/>
      <c r="V1196"/>
      <c r="W1196"/>
      <c r="X1196"/>
      <c r="Y1196"/>
      <c r="Z1196"/>
    </row>
    <row r="1197" spans="1:26" hidden="1" x14ac:dyDescent="0.25">
      <c r="A1197" t="s">
        <v>8036</v>
      </c>
      <c r="B1197" t="s">
        <v>8037</v>
      </c>
      <c r="C1197" s="1" t="s">
        <v>8038</v>
      </c>
      <c r="D1197" s="2">
        <v>3.1631374699999999E-2</v>
      </c>
      <c r="E1197">
        <v>88203</v>
      </c>
      <c r="F1197">
        <v>2018</v>
      </c>
      <c r="G1197">
        <v>4</v>
      </c>
      <c r="H1197"/>
      <c r="I1197"/>
      <c r="J1197"/>
      <c r="K1197"/>
      <c r="L1197"/>
      <c r="M1197"/>
      <c r="N1197"/>
      <c r="O1197"/>
      <c r="P1197"/>
      <c r="Q1197"/>
      <c r="R1197"/>
      <c r="S1197" s="10">
        <f t="shared" si="49"/>
        <v>0</v>
      </c>
      <c r="T1197"/>
      <c r="U1197"/>
      <c r="V1197"/>
      <c r="W1197"/>
      <c r="X1197"/>
      <c r="Y1197"/>
      <c r="Z1197"/>
    </row>
    <row r="1198" spans="1:26" hidden="1" x14ac:dyDescent="0.25">
      <c r="A1198" t="s">
        <v>1023</v>
      </c>
      <c r="B1198" t="s">
        <v>1024</v>
      </c>
      <c r="C1198" s="1" t="s">
        <v>3701</v>
      </c>
      <c r="D1198" s="2">
        <v>3.1711842599999998E-2</v>
      </c>
      <c r="E1198">
        <v>90394</v>
      </c>
      <c r="F1198">
        <v>2018</v>
      </c>
      <c r="G1198">
        <v>4</v>
      </c>
      <c r="H1198"/>
      <c r="I1198"/>
      <c r="J1198"/>
      <c r="K1198"/>
      <c r="L1198"/>
      <c r="M1198"/>
      <c r="N1198"/>
      <c r="O1198"/>
      <c r="P1198"/>
      <c r="Q1198"/>
      <c r="R1198"/>
      <c r="S1198" s="10">
        <f t="shared" si="49"/>
        <v>0</v>
      </c>
      <c r="T1198"/>
      <c r="U1198"/>
      <c r="V1198"/>
      <c r="W1198"/>
      <c r="X1198"/>
      <c r="Y1198"/>
      <c r="Z1198"/>
    </row>
    <row r="1199" spans="1:26" hidden="1" x14ac:dyDescent="0.25">
      <c r="A1199" t="s">
        <v>6074</v>
      </c>
      <c r="B1199" t="s">
        <v>6075</v>
      </c>
      <c r="C1199" s="1" t="s">
        <v>6076</v>
      </c>
      <c r="D1199" s="2">
        <v>3.1762295099999997E-2</v>
      </c>
      <c r="E1199">
        <v>16278</v>
      </c>
      <c r="F1199">
        <v>2018</v>
      </c>
      <c r="G1199">
        <v>4</v>
      </c>
      <c r="H1199"/>
      <c r="I1199"/>
      <c r="J1199"/>
      <c r="K1199"/>
      <c r="L1199"/>
      <c r="M1199"/>
      <c r="N1199"/>
      <c r="O1199"/>
      <c r="P1199"/>
      <c r="Q1199"/>
      <c r="R1199"/>
      <c r="S1199" s="10">
        <f t="shared" si="49"/>
        <v>0</v>
      </c>
      <c r="T1199"/>
      <c r="U1199"/>
      <c r="V1199"/>
      <c r="W1199"/>
      <c r="X1199"/>
      <c r="Y1199"/>
      <c r="Z1199"/>
    </row>
    <row r="1200" spans="1:26" hidden="1" x14ac:dyDescent="0.25">
      <c r="A1200" t="s">
        <v>2081</v>
      </c>
      <c r="B1200" t="s">
        <v>4152</v>
      </c>
      <c r="C1200" s="1" t="s">
        <v>3452</v>
      </c>
      <c r="D1200" s="2">
        <v>3.1861093299999997E-2</v>
      </c>
      <c r="E1200">
        <v>53604</v>
      </c>
      <c r="F1200">
        <v>2018</v>
      </c>
      <c r="G1200">
        <v>4</v>
      </c>
      <c r="H1200"/>
      <c r="I1200"/>
      <c r="J1200"/>
      <c r="K1200"/>
      <c r="L1200"/>
      <c r="M1200"/>
      <c r="N1200"/>
      <c r="O1200"/>
      <c r="P1200"/>
      <c r="Q1200"/>
      <c r="R1200"/>
      <c r="S1200" s="10">
        <f t="shared" si="49"/>
        <v>0</v>
      </c>
      <c r="T1200"/>
      <c r="U1200"/>
      <c r="V1200"/>
      <c r="W1200"/>
      <c r="X1200"/>
      <c r="Y1200"/>
      <c r="Z1200"/>
    </row>
    <row r="1201" spans="1:26" hidden="1" x14ac:dyDescent="0.25">
      <c r="A1201" t="s">
        <v>8039</v>
      </c>
      <c r="B1201" t="s">
        <v>8040</v>
      </c>
      <c r="C1201" s="1" t="s">
        <v>8041</v>
      </c>
      <c r="D1201" s="2">
        <v>3.2260699599999998E-2</v>
      </c>
      <c r="E1201">
        <v>17801</v>
      </c>
      <c r="F1201">
        <v>2018</v>
      </c>
      <c r="G1201">
        <v>4</v>
      </c>
      <c r="H1201"/>
      <c r="I1201"/>
      <c r="J1201"/>
      <c r="K1201"/>
      <c r="L1201"/>
      <c r="M1201"/>
      <c r="N1201"/>
      <c r="O1201"/>
      <c r="P1201"/>
      <c r="Q1201"/>
      <c r="R1201"/>
      <c r="S1201" s="10">
        <f t="shared" si="49"/>
        <v>0</v>
      </c>
      <c r="T1201"/>
      <c r="U1201"/>
      <c r="V1201"/>
      <c r="W1201"/>
      <c r="X1201"/>
      <c r="Y1201"/>
      <c r="Z1201"/>
    </row>
    <row r="1202" spans="1:26" hidden="1" x14ac:dyDescent="0.25">
      <c r="A1202" t="s">
        <v>6868</v>
      </c>
      <c r="B1202" t="s">
        <v>6869</v>
      </c>
      <c r="C1202" s="1" t="s">
        <v>6870</v>
      </c>
      <c r="D1202" s="2">
        <v>3.2368916999999997E-2</v>
      </c>
      <c r="E1202">
        <v>75070</v>
      </c>
      <c r="F1202">
        <v>2018</v>
      </c>
      <c r="G1202">
        <v>4</v>
      </c>
      <c r="H1202"/>
      <c r="I1202"/>
      <c r="J1202"/>
      <c r="K1202"/>
      <c r="L1202"/>
      <c r="M1202"/>
      <c r="N1202"/>
      <c r="O1202"/>
      <c r="P1202"/>
      <c r="Q1202"/>
      <c r="R1202"/>
      <c r="S1202" s="10">
        <f t="shared" si="49"/>
        <v>0</v>
      </c>
      <c r="T1202"/>
      <c r="U1202"/>
      <c r="V1202"/>
      <c r="W1202"/>
      <c r="X1202"/>
      <c r="Y1202"/>
      <c r="Z1202"/>
    </row>
    <row r="1203" spans="1:26" hidden="1" x14ac:dyDescent="0.25">
      <c r="A1203" t="s">
        <v>2744</v>
      </c>
      <c r="B1203" t="s">
        <v>2745</v>
      </c>
      <c r="C1203" s="1" t="s">
        <v>3536</v>
      </c>
      <c r="D1203" s="2">
        <v>3.2462573600000003E-2</v>
      </c>
      <c r="E1203">
        <v>85419</v>
      </c>
      <c r="F1203">
        <v>2018</v>
      </c>
      <c r="G1203">
        <v>4</v>
      </c>
      <c r="H1203"/>
      <c r="I1203"/>
      <c r="J1203"/>
      <c r="K1203"/>
      <c r="L1203"/>
      <c r="M1203"/>
      <c r="N1203"/>
      <c r="O1203"/>
      <c r="P1203"/>
      <c r="Q1203"/>
      <c r="R1203"/>
      <c r="S1203" s="10">
        <f t="shared" si="49"/>
        <v>0</v>
      </c>
      <c r="T1203"/>
      <c r="U1203"/>
      <c r="V1203"/>
      <c r="W1203"/>
      <c r="X1203"/>
      <c r="Y1203"/>
      <c r="Z1203"/>
    </row>
    <row r="1204" spans="1:26" hidden="1" x14ac:dyDescent="0.25">
      <c r="A1204" t="s">
        <v>3038</v>
      </c>
      <c r="B1204" t="s">
        <v>8042</v>
      </c>
      <c r="C1204" s="1" t="s">
        <v>8043</v>
      </c>
      <c r="D1204" s="2">
        <v>3.2785463500000001E-2</v>
      </c>
      <c r="E1204">
        <v>77917</v>
      </c>
      <c r="F1204">
        <v>2018</v>
      </c>
      <c r="G1204">
        <v>4</v>
      </c>
      <c r="H1204"/>
      <c r="I1204"/>
      <c r="J1204"/>
      <c r="K1204"/>
      <c r="L1204"/>
      <c r="M1204"/>
      <c r="N1204"/>
      <c r="O1204"/>
      <c r="P1204"/>
      <c r="Q1204"/>
      <c r="R1204"/>
      <c r="S1204" s="10">
        <f t="shared" si="49"/>
        <v>0</v>
      </c>
      <c r="T1204"/>
      <c r="U1204"/>
      <c r="V1204"/>
      <c r="W1204"/>
      <c r="X1204"/>
      <c r="Y1204"/>
      <c r="Z1204"/>
    </row>
    <row r="1205" spans="1:26" hidden="1" x14ac:dyDescent="0.25">
      <c r="A1205" t="s">
        <v>4780</v>
      </c>
      <c r="B1205" t="s">
        <v>4781</v>
      </c>
      <c r="C1205" s="1" t="s">
        <v>4782</v>
      </c>
      <c r="D1205" s="2">
        <v>3.28718738E-2</v>
      </c>
      <c r="E1205">
        <v>84314</v>
      </c>
      <c r="F1205">
        <v>2018</v>
      </c>
      <c r="G1205">
        <v>4</v>
      </c>
      <c r="H1205"/>
      <c r="I1205"/>
      <c r="J1205"/>
      <c r="K1205"/>
      <c r="L1205"/>
      <c r="M1205"/>
      <c r="N1205"/>
      <c r="O1205"/>
      <c r="P1205"/>
      <c r="Q1205"/>
      <c r="R1205"/>
      <c r="S1205" s="10">
        <f t="shared" si="49"/>
        <v>0</v>
      </c>
      <c r="T1205"/>
      <c r="U1205"/>
      <c r="V1205"/>
      <c r="W1205"/>
      <c r="X1205"/>
      <c r="Y1205"/>
      <c r="Z1205"/>
    </row>
    <row r="1206" spans="1:26" hidden="1" x14ac:dyDescent="0.25">
      <c r="A1206" t="s">
        <v>1309</v>
      </c>
      <c r="B1206" t="s">
        <v>1310</v>
      </c>
      <c r="C1206" s="1" t="s">
        <v>3747</v>
      </c>
      <c r="D1206" s="2">
        <v>3.2913170200000001E-2</v>
      </c>
      <c r="E1206">
        <v>11154</v>
      </c>
      <c r="F1206">
        <v>2018</v>
      </c>
      <c r="G1206">
        <v>4</v>
      </c>
      <c r="H1206"/>
      <c r="I1206"/>
      <c r="J1206"/>
      <c r="K1206"/>
      <c r="L1206"/>
      <c r="M1206"/>
      <c r="N1206"/>
      <c r="O1206"/>
      <c r="P1206"/>
      <c r="Q1206"/>
      <c r="R1206"/>
      <c r="S1206" s="10">
        <f t="shared" si="49"/>
        <v>0</v>
      </c>
      <c r="T1206"/>
      <c r="U1206"/>
      <c r="V1206"/>
      <c r="W1206"/>
      <c r="X1206"/>
      <c r="Y1206"/>
      <c r="Z1206"/>
    </row>
    <row r="1207" spans="1:26" hidden="1" x14ac:dyDescent="0.25">
      <c r="A1207" t="s">
        <v>5673</v>
      </c>
      <c r="B1207" t="s">
        <v>5674</v>
      </c>
      <c r="C1207" s="1" t="s">
        <v>5675</v>
      </c>
      <c r="D1207" s="2">
        <v>3.2959434500000002E-2</v>
      </c>
      <c r="E1207">
        <v>15647</v>
      </c>
      <c r="F1207">
        <v>2018</v>
      </c>
      <c r="G1207">
        <v>4</v>
      </c>
      <c r="H1207"/>
      <c r="I1207"/>
      <c r="J1207"/>
      <c r="K1207"/>
      <c r="L1207"/>
      <c r="M1207"/>
      <c r="N1207"/>
      <c r="O1207"/>
      <c r="P1207"/>
      <c r="Q1207"/>
      <c r="R1207"/>
      <c r="S1207" s="10">
        <f t="shared" si="49"/>
        <v>0</v>
      </c>
      <c r="T1207"/>
      <c r="U1207"/>
      <c r="V1207"/>
      <c r="W1207"/>
      <c r="X1207"/>
      <c r="Y1207"/>
      <c r="Z1207"/>
    </row>
    <row r="1208" spans="1:26" hidden="1" x14ac:dyDescent="0.25">
      <c r="A1208" t="s">
        <v>2911</v>
      </c>
      <c r="B1208" t="s">
        <v>2912</v>
      </c>
      <c r="C1208" s="1" t="s">
        <v>3960</v>
      </c>
      <c r="D1208" s="2">
        <v>3.2966971800000001E-2</v>
      </c>
      <c r="E1208">
        <v>91983</v>
      </c>
      <c r="F1208">
        <v>2018</v>
      </c>
      <c r="G1208">
        <v>4</v>
      </c>
      <c r="H1208"/>
      <c r="I1208"/>
      <c r="J1208"/>
      <c r="K1208"/>
      <c r="L1208"/>
      <c r="M1208"/>
      <c r="N1208"/>
      <c r="O1208"/>
      <c r="P1208"/>
      <c r="Q1208"/>
      <c r="R1208"/>
      <c r="S1208" s="10">
        <f t="shared" si="49"/>
        <v>0</v>
      </c>
      <c r="T1208"/>
      <c r="U1208"/>
      <c r="V1208"/>
      <c r="W1208"/>
      <c r="X1208"/>
      <c r="Y1208"/>
      <c r="Z1208"/>
    </row>
    <row r="1209" spans="1:26" hidden="1" x14ac:dyDescent="0.25">
      <c r="A1209" t="s">
        <v>1730</v>
      </c>
      <c r="B1209" t="s">
        <v>1731</v>
      </c>
      <c r="C1209" s="1" t="s">
        <v>3383</v>
      </c>
      <c r="D1209" s="2">
        <v>3.3155692200000003E-2</v>
      </c>
      <c r="E1209">
        <v>92878</v>
      </c>
      <c r="F1209">
        <v>2018</v>
      </c>
      <c r="G1209">
        <v>4</v>
      </c>
      <c r="H1209"/>
      <c r="I1209"/>
      <c r="J1209"/>
      <c r="K1209"/>
      <c r="L1209"/>
      <c r="M1209"/>
      <c r="N1209"/>
      <c r="O1209"/>
      <c r="P1209"/>
      <c r="Q1209"/>
      <c r="R1209"/>
      <c r="S1209" s="10">
        <f t="shared" si="49"/>
        <v>0</v>
      </c>
      <c r="T1209"/>
      <c r="U1209"/>
      <c r="V1209"/>
      <c r="W1209"/>
      <c r="X1209"/>
      <c r="Y1209"/>
      <c r="Z1209"/>
    </row>
    <row r="1210" spans="1:26" hidden="1" x14ac:dyDescent="0.25">
      <c r="A1210" t="s">
        <v>8044</v>
      </c>
      <c r="B1210" t="s">
        <v>8045</v>
      </c>
      <c r="C1210" s="1" t="s">
        <v>8046</v>
      </c>
      <c r="D1210" s="2">
        <v>3.3283015800000003E-2</v>
      </c>
      <c r="E1210">
        <v>17673</v>
      </c>
      <c r="F1210">
        <v>2018</v>
      </c>
      <c r="G1210">
        <v>4</v>
      </c>
      <c r="H1210"/>
      <c r="I1210"/>
      <c r="J1210"/>
      <c r="K1210"/>
      <c r="L1210"/>
      <c r="M1210"/>
      <c r="N1210"/>
      <c r="O1210"/>
      <c r="P1210"/>
      <c r="Q1210"/>
      <c r="R1210"/>
      <c r="S1210" s="10">
        <f t="shared" si="49"/>
        <v>0</v>
      </c>
      <c r="T1210"/>
      <c r="U1210"/>
      <c r="V1210"/>
      <c r="W1210"/>
      <c r="X1210"/>
      <c r="Y1210"/>
      <c r="Z1210"/>
    </row>
    <row r="1211" spans="1:26" hidden="1" x14ac:dyDescent="0.25">
      <c r="A1211" t="s">
        <v>612</v>
      </c>
      <c r="B1211" t="s">
        <v>4130</v>
      </c>
      <c r="C1211" s="1" t="s">
        <v>3186</v>
      </c>
      <c r="D1211" s="2">
        <v>3.3492822999999998E-2</v>
      </c>
      <c r="E1211">
        <v>16432</v>
      </c>
      <c r="F1211">
        <v>2018</v>
      </c>
      <c r="G1211">
        <v>4</v>
      </c>
      <c r="H1211"/>
      <c r="I1211"/>
      <c r="J1211"/>
      <c r="K1211"/>
      <c r="L1211"/>
      <c r="M1211"/>
      <c r="N1211"/>
      <c r="O1211"/>
      <c r="P1211"/>
      <c r="Q1211"/>
      <c r="R1211"/>
      <c r="S1211" s="10">
        <f t="shared" si="49"/>
        <v>0</v>
      </c>
      <c r="T1211"/>
      <c r="U1211"/>
      <c r="V1211"/>
      <c r="W1211"/>
      <c r="X1211"/>
      <c r="Y1211"/>
      <c r="Z1211"/>
    </row>
    <row r="1212" spans="1:26" hidden="1" x14ac:dyDescent="0.25">
      <c r="A1212" t="s">
        <v>6312</v>
      </c>
      <c r="B1212" t="s">
        <v>6313</v>
      </c>
      <c r="C1212" s="1" t="s">
        <v>6314</v>
      </c>
      <c r="D1212" s="2">
        <v>3.3672560099999999E-2</v>
      </c>
      <c r="E1212">
        <v>11955</v>
      </c>
      <c r="F1212">
        <v>2018</v>
      </c>
      <c r="G1212">
        <v>4</v>
      </c>
      <c r="H1212"/>
      <c r="I1212"/>
      <c r="J1212"/>
      <c r="K1212"/>
      <c r="L1212"/>
      <c r="M1212"/>
      <c r="N1212"/>
      <c r="O1212"/>
      <c r="P1212"/>
      <c r="Q1212"/>
      <c r="R1212"/>
      <c r="S1212" s="10">
        <f t="shared" si="49"/>
        <v>0</v>
      </c>
      <c r="T1212"/>
      <c r="U1212"/>
      <c r="V1212"/>
      <c r="W1212"/>
      <c r="X1212"/>
      <c r="Y1212"/>
      <c r="Z1212"/>
    </row>
    <row r="1213" spans="1:26" hidden="1" x14ac:dyDescent="0.25">
      <c r="A1213" t="s">
        <v>1347</v>
      </c>
      <c r="B1213" t="s">
        <v>1348</v>
      </c>
      <c r="C1213" s="1" t="s">
        <v>3314</v>
      </c>
      <c r="D1213" s="2">
        <v>3.3700033900000002E-2</v>
      </c>
      <c r="E1213">
        <v>84438</v>
      </c>
      <c r="F1213">
        <v>2018</v>
      </c>
      <c r="G1213">
        <v>4</v>
      </c>
      <c r="H1213"/>
      <c r="I1213"/>
      <c r="J1213"/>
      <c r="K1213"/>
      <c r="L1213"/>
      <c r="M1213"/>
      <c r="N1213"/>
      <c r="O1213"/>
      <c r="P1213"/>
      <c r="Q1213"/>
      <c r="R1213"/>
      <c r="S1213" s="10">
        <f t="shared" si="49"/>
        <v>0</v>
      </c>
      <c r="T1213"/>
      <c r="U1213"/>
      <c r="V1213"/>
      <c r="W1213"/>
      <c r="X1213"/>
      <c r="Y1213"/>
      <c r="Z1213"/>
    </row>
    <row r="1214" spans="1:26" hidden="1" x14ac:dyDescent="0.25">
      <c r="A1214" t="s">
        <v>1742</v>
      </c>
      <c r="B1214" t="s">
        <v>1743</v>
      </c>
      <c r="C1214" s="1" t="s">
        <v>1744</v>
      </c>
      <c r="D1214" s="2">
        <v>3.3863753599999998E-2</v>
      </c>
      <c r="E1214">
        <v>59619</v>
      </c>
      <c r="F1214">
        <v>2018</v>
      </c>
      <c r="G1214">
        <v>4</v>
      </c>
      <c r="H1214"/>
      <c r="I1214"/>
      <c r="J1214"/>
      <c r="K1214"/>
      <c r="L1214"/>
      <c r="M1214"/>
      <c r="N1214"/>
      <c r="O1214"/>
      <c r="P1214"/>
      <c r="Q1214"/>
      <c r="R1214"/>
      <c r="S1214" s="10">
        <f t="shared" si="49"/>
        <v>0</v>
      </c>
      <c r="T1214"/>
      <c r="U1214"/>
      <c r="V1214"/>
      <c r="W1214"/>
      <c r="X1214"/>
      <c r="Y1214"/>
      <c r="Z1214"/>
    </row>
    <row r="1215" spans="1:26" hidden="1" x14ac:dyDescent="0.25">
      <c r="A1215" t="s">
        <v>2059</v>
      </c>
      <c r="B1215" t="s">
        <v>4925</v>
      </c>
      <c r="C1215" s="1" t="s">
        <v>2060</v>
      </c>
      <c r="D1215" s="2">
        <v>3.3912085600000003E-2</v>
      </c>
      <c r="E1215">
        <v>76841</v>
      </c>
      <c r="F1215">
        <v>2018</v>
      </c>
      <c r="G1215">
        <v>4</v>
      </c>
      <c r="H1215"/>
      <c r="I1215"/>
      <c r="J1215"/>
      <c r="K1215"/>
      <c r="L1215"/>
      <c r="M1215"/>
      <c r="N1215"/>
      <c r="O1215"/>
      <c r="P1215"/>
      <c r="Q1215"/>
      <c r="R1215"/>
      <c r="S1215" s="10">
        <f t="shared" si="49"/>
        <v>0</v>
      </c>
      <c r="T1215"/>
      <c r="U1215"/>
      <c r="V1215"/>
      <c r="W1215"/>
      <c r="X1215"/>
      <c r="Y1215"/>
      <c r="Z1215"/>
    </row>
    <row r="1216" spans="1:26" hidden="1" x14ac:dyDescent="0.25">
      <c r="A1216" t="s">
        <v>811</v>
      </c>
      <c r="B1216" t="s">
        <v>812</v>
      </c>
      <c r="C1216" s="1" t="s">
        <v>3675</v>
      </c>
      <c r="D1216" s="2">
        <v>3.3967429700000003E-2</v>
      </c>
      <c r="E1216">
        <v>55993</v>
      </c>
      <c r="F1216">
        <v>2018</v>
      </c>
      <c r="G1216">
        <v>4</v>
      </c>
      <c r="H1216"/>
      <c r="I1216"/>
      <c r="J1216"/>
      <c r="K1216"/>
      <c r="L1216"/>
      <c r="M1216"/>
      <c r="N1216"/>
      <c r="O1216"/>
      <c r="P1216"/>
      <c r="Q1216"/>
      <c r="R1216"/>
      <c r="S1216" s="10">
        <f t="shared" si="49"/>
        <v>0</v>
      </c>
      <c r="T1216"/>
      <c r="U1216"/>
      <c r="V1216"/>
      <c r="W1216"/>
      <c r="X1216"/>
      <c r="Y1216"/>
      <c r="Z1216"/>
    </row>
    <row r="1217" spans="1:26" hidden="1" x14ac:dyDescent="0.25">
      <c r="A1217" t="s">
        <v>6404</v>
      </c>
      <c r="B1217" t="s">
        <v>6405</v>
      </c>
      <c r="C1217" s="1" t="s">
        <v>6406</v>
      </c>
      <c r="D1217" s="2">
        <v>3.4011896399999998E-2</v>
      </c>
      <c r="E1217">
        <v>75819</v>
      </c>
      <c r="F1217">
        <v>2018</v>
      </c>
      <c r="G1217">
        <v>4</v>
      </c>
      <c r="H1217"/>
      <c r="I1217"/>
      <c r="J1217"/>
      <c r="K1217"/>
      <c r="L1217"/>
      <c r="M1217"/>
      <c r="N1217"/>
      <c r="O1217"/>
      <c r="P1217"/>
      <c r="Q1217"/>
      <c r="R1217"/>
      <c r="S1217" s="10">
        <f t="shared" si="49"/>
        <v>0</v>
      </c>
      <c r="T1217"/>
      <c r="U1217"/>
      <c r="V1217"/>
      <c r="W1217"/>
      <c r="X1217"/>
      <c r="Y1217"/>
      <c r="Z1217"/>
    </row>
    <row r="1218" spans="1:26" hidden="1" x14ac:dyDescent="0.25">
      <c r="A1218" t="s">
        <v>38</v>
      </c>
      <c r="B1218" t="s">
        <v>39</v>
      </c>
      <c r="C1218" s="1" t="s">
        <v>3097</v>
      </c>
      <c r="D1218" s="2">
        <v>3.4049225500000002E-2</v>
      </c>
      <c r="E1218">
        <v>13111</v>
      </c>
      <c r="F1218">
        <v>2018</v>
      </c>
      <c r="G1218">
        <v>4</v>
      </c>
      <c r="H1218"/>
      <c r="I1218"/>
      <c r="J1218"/>
      <c r="K1218"/>
      <c r="L1218"/>
      <c r="M1218"/>
      <c r="N1218"/>
      <c r="O1218"/>
      <c r="P1218"/>
      <c r="Q1218"/>
      <c r="R1218"/>
      <c r="S1218" s="10">
        <f t="shared" si="49"/>
        <v>0</v>
      </c>
      <c r="T1218"/>
      <c r="U1218"/>
      <c r="V1218"/>
      <c r="W1218"/>
      <c r="X1218"/>
      <c r="Y1218"/>
      <c r="Z1218"/>
    </row>
    <row r="1219" spans="1:26" hidden="1" x14ac:dyDescent="0.25">
      <c r="A1219" t="s">
        <v>188</v>
      </c>
      <c r="B1219" t="s">
        <v>189</v>
      </c>
      <c r="C1219" s="1" t="s">
        <v>190</v>
      </c>
      <c r="D1219" s="2">
        <v>3.4057563499999999E-2</v>
      </c>
      <c r="E1219">
        <v>13323</v>
      </c>
      <c r="F1219">
        <v>2018</v>
      </c>
      <c r="G1219">
        <v>4</v>
      </c>
      <c r="H1219"/>
      <c r="I1219"/>
      <c r="J1219"/>
      <c r="K1219"/>
      <c r="L1219"/>
      <c r="M1219"/>
      <c r="N1219"/>
      <c r="O1219"/>
      <c r="P1219"/>
      <c r="Q1219"/>
      <c r="R1219"/>
      <c r="S1219" s="10">
        <f t="shared" si="49"/>
        <v>0</v>
      </c>
      <c r="T1219"/>
      <c r="U1219"/>
      <c r="V1219"/>
      <c r="W1219"/>
      <c r="X1219"/>
      <c r="Y1219"/>
      <c r="Z1219"/>
    </row>
    <row r="1220" spans="1:26" hidden="1" x14ac:dyDescent="0.25">
      <c r="A1220" t="s">
        <v>2677</v>
      </c>
      <c r="B1220" t="s">
        <v>2678</v>
      </c>
      <c r="C1220" s="1" t="s">
        <v>2679</v>
      </c>
      <c r="D1220" s="2">
        <v>3.4144120999999999E-2</v>
      </c>
      <c r="E1220">
        <v>75905</v>
      </c>
      <c r="F1220">
        <v>2018</v>
      </c>
      <c r="G1220">
        <v>4</v>
      </c>
      <c r="H1220"/>
      <c r="I1220"/>
      <c r="J1220"/>
      <c r="K1220"/>
      <c r="L1220"/>
      <c r="M1220"/>
      <c r="N1220"/>
      <c r="O1220"/>
      <c r="P1220"/>
      <c r="Q1220"/>
      <c r="R1220"/>
      <c r="S1220" s="10">
        <f t="shared" si="49"/>
        <v>0</v>
      </c>
      <c r="T1220"/>
      <c r="U1220"/>
      <c r="V1220"/>
      <c r="W1220"/>
      <c r="X1220"/>
      <c r="Y1220"/>
      <c r="Z1220"/>
    </row>
    <row r="1221" spans="1:26" hidden="1" x14ac:dyDescent="0.25">
      <c r="A1221" t="s">
        <v>1020</v>
      </c>
      <c r="B1221" t="s">
        <v>1021</v>
      </c>
      <c r="C1221" s="1" t="s">
        <v>1022</v>
      </c>
      <c r="D1221" s="2">
        <v>3.4172879000000003E-2</v>
      </c>
      <c r="E1221">
        <v>80254</v>
      </c>
      <c r="F1221">
        <v>2018</v>
      </c>
      <c r="G1221">
        <v>4</v>
      </c>
      <c r="H1221"/>
      <c r="I1221"/>
      <c r="J1221"/>
      <c r="K1221"/>
      <c r="L1221"/>
      <c r="M1221"/>
      <c r="N1221"/>
      <c r="O1221"/>
      <c r="P1221"/>
      <c r="Q1221"/>
      <c r="R1221"/>
      <c r="S1221" s="10">
        <f t="shared" si="49"/>
        <v>0</v>
      </c>
      <c r="T1221"/>
      <c r="U1221"/>
      <c r="V1221"/>
      <c r="W1221"/>
      <c r="X1221"/>
      <c r="Y1221"/>
      <c r="Z1221"/>
    </row>
    <row r="1222" spans="1:26" hidden="1" x14ac:dyDescent="0.25">
      <c r="A1222" t="s">
        <v>8047</v>
      </c>
      <c r="B1222" t="s">
        <v>8048</v>
      </c>
      <c r="C1222" s="1" t="s">
        <v>8049</v>
      </c>
      <c r="D1222" s="2">
        <v>3.4402334999999999E-2</v>
      </c>
      <c r="E1222">
        <v>16971</v>
      </c>
      <c r="F1222">
        <v>2018</v>
      </c>
      <c r="G1222">
        <v>4</v>
      </c>
      <c r="H1222"/>
      <c r="I1222"/>
      <c r="J1222"/>
      <c r="K1222"/>
      <c r="L1222"/>
      <c r="M1222"/>
      <c r="N1222"/>
      <c r="O1222"/>
      <c r="P1222"/>
      <c r="Q1222"/>
      <c r="R1222"/>
      <c r="S1222" s="10">
        <f t="shared" si="49"/>
        <v>0</v>
      </c>
      <c r="T1222"/>
      <c r="U1222"/>
      <c r="V1222"/>
      <c r="W1222"/>
      <c r="X1222"/>
      <c r="Y1222"/>
      <c r="Z1222"/>
    </row>
    <row r="1223" spans="1:26" hidden="1" x14ac:dyDescent="0.25">
      <c r="A1223" t="s">
        <v>1830</v>
      </c>
      <c r="B1223" t="s">
        <v>1831</v>
      </c>
      <c r="C1223" s="1" t="s">
        <v>3403</v>
      </c>
      <c r="D1223" s="2">
        <v>3.4449221799999999E-2</v>
      </c>
      <c r="E1223">
        <v>31691</v>
      </c>
      <c r="F1223">
        <v>2018</v>
      </c>
      <c r="G1223">
        <v>4</v>
      </c>
      <c r="H1223"/>
      <c r="I1223"/>
      <c r="J1223"/>
      <c r="K1223"/>
      <c r="L1223"/>
      <c r="M1223"/>
      <c r="N1223"/>
      <c r="O1223"/>
      <c r="P1223"/>
      <c r="Q1223"/>
      <c r="R1223"/>
      <c r="S1223" s="10">
        <f t="shared" si="49"/>
        <v>0</v>
      </c>
      <c r="T1223"/>
      <c r="U1223"/>
      <c r="V1223"/>
      <c r="W1223"/>
      <c r="X1223"/>
      <c r="Y1223"/>
      <c r="Z1223"/>
    </row>
    <row r="1224" spans="1:26" hidden="1" x14ac:dyDescent="0.25">
      <c r="A1224" t="s">
        <v>8050</v>
      </c>
      <c r="B1224" t="s">
        <v>8051</v>
      </c>
      <c r="C1224" s="1" t="s">
        <v>8052</v>
      </c>
      <c r="D1224" s="2">
        <v>3.44737154E-2</v>
      </c>
      <c r="E1224">
        <v>16267</v>
      </c>
      <c r="F1224">
        <v>2018</v>
      </c>
      <c r="G1224">
        <v>5</v>
      </c>
      <c r="H1224"/>
      <c r="I1224"/>
      <c r="J1224"/>
      <c r="K1224"/>
      <c r="L1224"/>
      <c r="M1224"/>
      <c r="N1224"/>
      <c r="O1224"/>
      <c r="P1224"/>
      <c r="Q1224"/>
      <c r="R1224"/>
      <c r="S1224" s="10">
        <f t="shared" si="49"/>
        <v>0</v>
      </c>
      <c r="T1224"/>
      <c r="U1224"/>
      <c r="V1224"/>
      <c r="W1224"/>
      <c r="X1224"/>
      <c r="Y1224"/>
      <c r="Z1224"/>
    </row>
    <row r="1225" spans="1:26" hidden="1" x14ac:dyDescent="0.25">
      <c r="A1225" t="s">
        <v>1363</v>
      </c>
      <c r="B1225" t="s">
        <v>1364</v>
      </c>
      <c r="C1225" s="1" t="s">
        <v>3318</v>
      </c>
      <c r="D1225" s="2">
        <v>3.4994001499999997E-2</v>
      </c>
      <c r="E1225">
        <v>82176</v>
      </c>
      <c r="F1225">
        <v>2018</v>
      </c>
      <c r="G1225">
        <v>5</v>
      </c>
      <c r="H1225"/>
      <c r="I1225"/>
      <c r="J1225"/>
      <c r="K1225"/>
      <c r="L1225"/>
      <c r="M1225"/>
      <c r="N1225"/>
      <c r="O1225"/>
      <c r="P1225"/>
      <c r="Q1225"/>
      <c r="R1225"/>
      <c r="S1225" s="10">
        <f t="shared" si="49"/>
        <v>0</v>
      </c>
      <c r="T1225"/>
      <c r="U1225"/>
      <c r="V1225"/>
      <c r="W1225"/>
      <c r="X1225"/>
      <c r="Y1225"/>
      <c r="Z1225"/>
    </row>
    <row r="1226" spans="1:26" hidden="1" x14ac:dyDescent="0.25">
      <c r="A1226" t="s">
        <v>2984</v>
      </c>
      <c r="B1226" t="s">
        <v>2985</v>
      </c>
      <c r="C1226" s="1" t="s">
        <v>3555</v>
      </c>
      <c r="D1226" s="2">
        <v>3.5065019099999997E-2</v>
      </c>
      <c r="E1226">
        <v>80080</v>
      </c>
      <c r="F1226">
        <v>2018</v>
      </c>
      <c r="G1226">
        <v>5</v>
      </c>
      <c r="H1226"/>
      <c r="I1226"/>
      <c r="J1226"/>
      <c r="K1226"/>
      <c r="L1226"/>
      <c r="M1226"/>
      <c r="N1226"/>
      <c r="O1226"/>
      <c r="P1226"/>
      <c r="Q1226"/>
      <c r="R1226"/>
      <c r="S1226" s="10">
        <f t="shared" si="49"/>
        <v>0</v>
      </c>
      <c r="T1226"/>
      <c r="U1226"/>
      <c r="V1226"/>
      <c r="W1226"/>
      <c r="X1226"/>
      <c r="Y1226"/>
      <c r="Z1226"/>
    </row>
    <row r="1227" spans="1:26" hidden="1" x14ac:dyDescent="0.25">
      <c r="A1227" t="s">
        <v>6351</v>
      </c>
      <c r="B1227" t="s">
        <v>6352</v>
      </c>
      <c r="C1227" s="1" t="s">
        <v>6353</v>
      </c>
      <c r="D1227" s="2">
        <v>3.5163204500000003E-2</v>
      </c>
      <c r="E1227">
        <v>15397</v>
      </c>
      <c r="F1227">
        <v>2018</v>
      </c>
      <c r="G1227">
        <v>5</v>
      </c>
      <c r="H1227"/>
      <c r="I1227"/>
      <c r="J1227"/>
      <c r="K1227"/>
      <c r="L1227"/>
      <c r="M1227"/>
      <c r="N1227"/>
      <c r="O1227"/>
      <c r="P1227"/>
      <c r="Q1227"/>
      <c r="R1227"/>
      <c r="S1227" s="10">
        <f t="shared" ref="S1227:S1290" si="50">IF(AND(R1227&gt;0.2,R1227&lt;0.8),1,0)</f>
        <v>0</v>
      </c>
      <c r="T1227"/>
      <c r="U1227"/>
      <c r="V1227"/>
      <c r="W1227"/>
      <c r="X1227"/>
      <c r="Y1227"/>
      <c r="Z1227"/>
    </row>
    <row r="1228" spans="1:26" hidden="1" x14ac:dyDescent="0.25">
      <c r="A1228" t="s">
        <v>2888</v>
      </c>
      <c r="B1228" t="s">
        <v>2889</v>
      </c>
      <c r="C1228" s="1" t="s">
        <v>5443</v>
      </c>
      <c r="D1228" s="2">
        <v>3.5357206299999999E-2</v>
      </c>
      <c r="E1228">
        <v>16448</v>
      </c>
      <c r="F1228">
        <v>2018</v>
      </c>
      <c r="G1228">
        <v>5</v>
      </c>
      <c r="H1228"/>
      <c r="I1228"/>
      <c r="J1228"/>
      <c r="K1228"/>
      <c r="L1228"/>
      <c r="M1228"/>
      <c r="N1228"/>
      <c r="O1228"/>
      <c r="P1228"/>
      <c r="Q1228"/>
      <c r="R1228"/>
      <c r="S1228" s="10">
        <f t="shared" si="50"/>
        <v>0</v>
      </c>
      <c r="T1228"/>
      <c r="U1228"/>
      <c r="V1228"/>
      <c r="W1228"/>
      <c r="X1228"/>
      <c r="Y1228"/>
      <c r="Z1228"/>
    </row>
    <row r="1229" spans="1:26" hidden="1" x14ac:dyDescent="0.25">
      <c r="A1229" t="s">
        <v>642</v>
      </c>
      <c r="B1229" t="s">
        <v>643</v>
      </c>
      <c r="C1229" s="1" t="s">
        <v>3649</v>
      </c>
      <c r="D1229" s="2">
        <v>3.5446833099999998E-2</v>
      </c>
      <c r="E1229">
        <v>33532</v>
      </c>
      <c r="F1229">
        <v>2018</v>
      </c>
      <c r="G1229">
        <v>5</v>
      </c>
      <c r="H1229"/>
      <c r="I1229"/>
      <c r="J1229"/>
      <c r="K1229"/>
      <c r="L1229"/>
      <c r="M1229"/>
      <c r="N1229"/>
      <c r="O1229"/>
      <c r="P1229"/>
      <c r="Q1229"/>
      <c r="R1229"/>
      <c r="S1229" s="10">
        <f t="shared" si="50"/>
        <v>0</v>
      </c>
      <c r="T1229"/>
      <c r="U1229"/>
      <c r="V1229"/>
      <c r="W1229"/>
      <c r="X1229"/>
      <c r="Y1229"/>
      <c r="Z1229"/>
    </row>
    <row r="1230" spans="1:26" hidden="1" x14ac:dyDescent="0.25">
      <c r="A1230" t="s">
        <v>6698</v>
      </c>
      <c r="B1230" t="s">
        <v>6699</v>
      </c>
      <c r="C1230" s="1" t="s">
        <v>6700</v>
      </c>
      <c r="D1230" s="2">
        <v>3.5627781099999999E-2</v>
      </c>
      <c r="E1230">
        <v>16076</v>
      </c>
      <c r="F1230">
        <v>2018</v>
      </c>
      <c r="G1230">
        <v>5</v>
      </c>
      <c r="H1230"/>
      <c r="I1230"/>
      <c r="J1230"/>
      <c r="K1230"/>
      <c r="L1230"/>
      <c r="M1230"/>
      <c r="N1230"/>
      <c r="O1230"/>
      <c r="P1230"/>
      <c r="Q1230"/>
      <c r="R1230"/>
      <c r="S1230" s="10">
        <f t="shared" si="50"/>
        <v>0</v>
      </c>
      <c r="T1230"/>
      <c r="U1230"/>
      <c r="V1230"/>
      <c r="W1230"/>
      <c r="X1230"/>
      <c r="Y1230"/>
      <c r="Z1230"/>
    </row>
    <row r="1231" spans="1:26" hidden="1" x14ac:dyDescent="0.25">
      <c r="A1231" t="s">
        <v>2243</v>
      </c>
      <c r="B1231" t="s">
        <v>2244</v>
      </c>
      <c r="C1231" s="1" t="s">
        <v>3476</v>
      </c>
      <c r="D1231" s="2">
        <v>3.5630059399999997E-2</v>
      </c>
      <c r="E1231">
        <v>65307</v>
      </c>
      <c r="F1231">
        <v>2018</v>
      </c>
      <c r="G1231">
        <v>5</v>
      </c>
      <c r="H1231"/>
      <c r="I1231"/>
      <c r="J1231"/>
      <c r="K1231"/>
      <c r="L1231"/>
      <c r="M1231"/>
      <c r="N1231"/>
      <c r="O1231"/>
      <c r="P1231"/>
      <c r="Q1231"/>
      <c r="R1231"/>
      <c r="S1231" s="10">
        <f t="shared" si="50"/>
        <v>0</v>
      </c>
      <c r="T1231"/>
      <c r="U1231"/>
      <c r="V1231"/>
      <c r="W1231"/>
      <c r="X1231"/>
      <c r="Y1231"/>
      <c r="Z1231"/>
    </row>
    <row r="1232" spans="1:26" hidden="1" x14ac:dyDescent="0.25">
      <c r="A1232" t="s">
        <v>7442</v>
      </c>
      <c r="B1232" t="s">
        <v>7443</v>
      </c>
      <c r="C1232" s="1" t="s">
        <v>7444</v>
      </c>
      <c r="D1232" s="2">
        <v>3.5648452900000002E-2</v>
      </c>
      <c r="E1232">
        <v>15950</v>
      </c>
      <c r="F1232">
        <v>2018</v>
      </c>
      <c r="G1232">
        <v>5</v>
      </c>
      <c r="H1232"/>
      <c r="I1232"/>
      <c r="J1232"/>
      <c r="K1232"/>
      <c r="L1232"/>
      <c r="M1232"/>
      <c r="N1232"/>
      <c r="O1232"/>
      <c r="P1232"/>
      <c r="Q1232"/>
      <c r="R1232"/>
      <c r="S1232" s="10">
        <f t="shared" si="50"/>
        <v>0</v>
      </c>
      <c r="T1232"/>
      <c r="U1232"/>
      <c r="V1232"/>
      <c r="W1232"/>
      <c r="X1232"/>
      <c r="Y1232"/>
      <c r="Z1232"/>
    </row>
    <row r="1233" spans="1:26" hidden="1" x14ac:dyDescent="0.25">
      <c r="A1233" t="s">
        <v>782</v>
      </c>
      <c r="B1233" t="s">
        <v>783</v>
      </c>
      <c r="C1233" s="1" t="s">
        <v>784</v>
      </c>
      <c r="D1233" s="2">
        <v>3.5685963500000001E-2</v>
      </c>
      <c r="E1233">
        <v>25778</v>
      </c>
      <c r="F1233">
        <v>2018</v>
      </c>
      <c r="G1233">
        <v>5</v>
      </c>
      <c r="H1233"/>
      <c r="I1233"/>
      <c r="J1233"/>
      <c r="K1233"/>
      <c r="L1233"/>
      <c r="M1233"/>
      <c r="N1233"/>
      <c r="O1233"/>
      <c r="P1233"/>
      <c r="Q1233"/>
      <c r="R1233"/>
      <c r="S1233" s="10">
        <f t="shared" si="50"/>
        <v>0</v>
      </c>
      <c r="T1233"/>
      <c r="U1233"/>
      <c r="V1233"/>
      <c r="W1233"/>
      <c r="X1233"/>
      <c r="Y1233"/>
      <c r="Z1233"/>
    </row>
    <row r="1234" spans="1:26" hidden="1" x14ac:dyDescent="0.25">
      <c r="A1234" t="s">
        <v>6940</v>
      </c>
      <c r="B1234" t="s">
        <v>6941</v>
      </c>
      <c r="C1234" s="1" t="s">
        <v>6942</v>
      </c>
      <c r="D1234" s="2">
        <v>3.5793292599999998E-2</v>
      </c>
      <c r="E1234">
        <v>15538</v>
      </c>
      <c r="F1234">
        <v>2018</v>
      </c>
      <c r="G1234">
        <v>5</v>
      </c>
      <c r="H1234"/>
      <c r="I1234"/>
      <c r="J1234"/>
      <c r="K1234"/>
      <c r="L1234"/>
      <c r="M1234"/>
      <c r="N1234"/>
      <c r="O1234"/>
      <c r="P1234"/>
      <c r="Q1234"/>
      <c r="R1234"/>
      <c r="S1234" s="10">
        <f t="shared" si="50"/>
        <v>0</v>
      </c>
      <c r="T1234"/>
      <c r="U1234"/>
      <c r="V1234"/>
      <c r="W1234"/>
      <c r="X1234"/>
      <c r="Y1234"/>
      <c r="Z1234"/>
    </row>
    <row r="1235" spans="1:26" hidden="1" x14ac:dyDescent="0.25">
      <c r="A1235" t="s">
        <v>1289</v>
      </c>
      <c r="B1235" t="s">
        <v>1290</v>
      </c>
      <c r="C1235" s="1" t="s">
        <v>1291</v>
      </c>
      <c r="D1235" s="2">
        <v>3.5969659899999999E-2</v>
      </c>
      <c r="E1235">
        <v>78892</v>
      </c>
      <c r="F1235">
        <v>2018</v>
      </c>
      <c r="G1235">
        <v>5</v>
      </c>
      <c r="H1235"/>
      <c r="I1235"/>
      <c r="J1235"/>
      <c r="K1235"/>
      <c r="L1235"/>
      <c r="M1235"/>
      <c r="N1235"/>
      <c r="O1235"/>
      <c r="P1235"/>
      <c r="Q1235"/>
      <c r="R1235"/>
      <c r="S1235" s="10">
        <f t="shared" si="50"/>
        <v>0</v>
      </c>
      <c r="T1235"/>
      <c r="U1235"/>
      <c r="V1235"/>
      <c r="W1235"/>
      <c r="X1235"/>
      <c r="Y1235"/>
      <c r="Z1235"/>
    </row>
    <row r="1236" spans="1:26" hidden="1" x14ac:dyDescent="0.25">
      <c r="A1236" t="s">
        <v>8053</v>
      </c>
      <c r="B1236" t="s">
        <v>8054</v>
      </c>
      <c r="C1236" s="1" t="s">
        <v>8055</v>
      </c>
      <c r="D1236" s="2">
        <v>3.59862138E-2</v>
      </c>
      <c r="E1236">
        <v>16676</v>
      </c>
      <c r="F1236">
        <v>2018</v>
      </c>
      <c r="G1236">
        <v>5</v>
      </c>
      <c r="H1236"/>
      <c r="I1236"/>
      <c r="J1236"/>
      <c r="K1236"/>
      <c r="L1236"/>
      <c r="M1236"/>
      <c r="N1236"/>
      <c r="O1236"/>
      <c r="P1236"/>
      <c r="Q1236"/>
      <c r="R1236"/>
      <c r="S1236" s="10">
        <f t="shared" si="50"/>
        <v>0</v>
      </c>
      <c r="T1236"/>
      <c r="U1236"/>
      <c r="V1236"/>
      <c r="W1236"/>
      <c r="X1236"/>
      <c r="Y1236"/>
      <c r="Z1236"/>
    </row>
    <row r="1237" spans="1:26" hidden="1" x14ac:dyDescent="0.25">
      <c r="A1237" t="s">
        <v>843</v>
      </c>
      <c r="B1237" t="s">
        <v>844</v>
      </c>
      <c r="C1237" s="1" t="s">
        <v>3226</v>
      </c>
      <c r="D1237" s="2">
        <v>3.6179154400000003E-2</v>
      </c>
      <c r="E1237">
        <v>16548</v>
      </c>
      <c r="F1237">
        <v>2018</v>
      </c>
      <c r="G1237">
        <v>5</v>
      </c>
      <c r="H1237"/>
      <c r="I1237"/>
      <c r="J1237"/>
      <c r="K1237"/>
      <c r="L1237"/>
      <c r="M1237"/>
      <c r="N1237"/>
      <c r="O1237"/>
      <c r="P1237"/>
      <c r="Q1237"/>
      <c r="R1237"/>
      <c r="S1237" s="10">
        <f t="shared" si="50"/>
        <v>0</v>
      </c>
      <c r="T1237"/>
      <c r="U1237"/>
      <c r="V1237"/>
      <c r="W1237"/>
      <c r="X1237"/>
      <c r="Y1237"/>
      <c r="Z1237"/>
    </row>
    <row r="1238" spans="1:26" hidden="1" x14ac:dyDescent="0.25">
      <c r="A1238" t="s">
        <v>6794</v>
      </c>
      <c r="B1238" t="s">
        <v>6795</v>
      </c>
      <c r="C1238" s="1" t="s">
        <v>6796</v>
      </c>
      <c r="D1238" s="2">
        <v>3.6221624399999999E-2</v>
      </c>
      <c r="E1238">
        <v>13738</v>
      </c>
      <c r="F1238">
        <v>2018</v>
      </c>
      <c r="G1238">
        <v>5</v>
      </c>
      <c r="H1238"/>
      <c r="I1238"/>
      <c r="J1238"/>
      <c r="K1238"/>
      <c r="L1238"/>
      <c r="M1238"/>
      <c r="N1238"/>
      <c r="O1238"/>
      <c r="P1238"/>
      <c r="Q1238"/>
      <c r="R1238"/>
      <c r="S1238" s="10">
        <f t="shared" si="50"/>
        <v>0</v>
      </c>
      <c r="T1238"/>
      <c r="U1238"/>
      <c r="V1238"/>
      <c r="W1238"/>
      <c r="X1238"/>
      <c r="Y1238"/>
      <c r="Z1238"/>
    </row>
    <row r="1239" spans="1:26" hidden="1" x14ac:dyDescent="0.25">
      <c r="A1239" t="s">
        <v>7464</v>
      </c>
      <c r="B1239" t="s">
        <v>7465</v>
      </c>
      <c r="C1239" s="1" t="s">
        <v>7466</v>
      </c>
      <c r="D1239" s="2">
        <v>3.62441285E-2</v>
      </c>
      <c r="E1239">
        <v>15785</v>
      </c>
      <c r="F1239">
        <v>2018</v>
      </c>
      <c r="G1239">
        <v>5</v>
      </c>
      <c r="H1239"/>
      <c r="I1239"/>
      <c r="J1239"/>
      <c r="K1239"/>
      <c r="L1239"/>
      <c r="M1239"/>
      <c r="N1239"/>
      <c r="O1239"/>
      <c r="P1239"/>
      <c r="Q1239"/>
      <c r="R1239"/>
      <c r="S1239" s="10">
        <f t="shared" si="50"/>
        <v>0</v>
      </c>
      <c r="T1239"/>
      <c r="U1239"/>
      <c r="V1239"/>
      <c r="W1239"/>
      <c r="X1239"/>
      <c r="Y1239"/>
      <c r="Z1239"/>
    </row>
    <row r="1240" spans="1:26" hidden="1" x14ac:dyDescent="0.25">
      <c r="A1240" t="s">
        <v>1060</v>
      </c>
      <c r="B1240" t="s">
        <v>4103</v>
      </c>
      <c r="C1240" s="1" t="s">
        <v>3711</v>
      </c>
      <c r="D1240" s="2">
        <v>3.6377600900000001E-2</v>
      </c>
      <c r="E1240">
        <v>66181</v>
      </c>
      <c r="F1240">
        <v>2018</v>
      </c>
      <c r="G1240">
        <v>5</v>
      </c>
      <c r="H1240"/>
      <c r="I1240"/>
      <c r="J1240"/>
      <c r="K1240"/>
      <c r="L1240"/>
      <c r="M1240"/>
      <c r="N1240"/>
      <c r="O1240"/>
      <c r="P1240"/>
      <c r="Q1240"/>
      <c r="R1240"/>
      <c r="S1240" s="10">
        <f t="shared" si="50"/>
        <v>0</v>
      </c>
      <c r="T1240"/>
      <c r="U1240"/>
      <c r="V1240"/>
      <c r="W1240"/>
      <c r="X1240"/>
      <c r="Y1240"/>
      <c r="Z1240"/>
    </row>
    <row r="1241" spans="1:26" hidden="1" x14ac:dyDescent="0.25">
      <c r="A1241" t="s">
        <v>4710</v>
      </c>
      <c r="B1241" t="s">
        <v>4711</v>
      </c>
      <c r="C1241" s="1" t="s">
        <v>4712</v>
      </c>
      <c r="D1241" s="2">
        <v>3.6492648799999999E-2</v>
      </c>
      <c r="E1241">
        <v>86839</v>
      </c>
      <c r="F1241">
        <v>2018</v>
      </c>
      <c r="G1241">
        <v>5</v>
      </c>
      <c r="H1241"/>
      <c r="I1241"/>
      <c r="J1241"/>
      <c r="K1241"/>
      <c r="L1241"/>
      <c r="M1241"/>
      <c r="N1241"/>
      <c r="O1241"/>
      <c r="P1241"/>
      <c r="Q1241"/>
      <c r="R1241"/>
      <c r="S1241" s="10">
        <f t="shared" si="50"/>
        <v>0</v>
      </c>
      <c r="T1241"/>
      <c r="U1241"/>
      <c r="V1241"/>
      <c r="W1241"/>
      <c r="X1241"/>
      <c r="Y1241"/>
      <c r="Z1241"/>
    </row>
    <row r="1242" spans="1:26" hidden="1" x14ac:dyDescent="0.25">
      <c r="A1242" t="s">
        <v>4988</v>
      </c>
      <c r="B1242" t="s">
        <v>4989</v>
      </c>
      <c r="C1242" s="1" t="s">
        <v>4990</v>
      </c>
      <c r="D1242" s="2">
        <v>3.65290136E-2</v>
      </c>
      <c r="E1242">
        <v>14435</v>
      </c>
      <c r="F1242">
        <v>2018</v>
      </c>
      <c r="G1242">
        <v>5</v>
      </c>
      <c r="H1242"/>
      <c r="I1242"/>
      <c r="J1242"/>
      <c r="K1242"/>
      <c r="L1242"/>
      <c r="M1242"/>
      <c r="N1242"/>
      <c r="O1242"/>
      <c r="P1242"/>
      <c r="Q1242"/>
      <c r="R1242"/>
      <c r="S1242" s="10">
        <f t="shared" si="50"/>
        <v>0</v>
      </c>
      <c r="T1242"/>
      <c r="U1242"/>
      <c r="V1242"/>
      <c r="W1242"/>
      <c r="X1242"/>
      <c r="Y1242"/>
      <c r="Z1242"/>
    </row>
    <row r="1243" spans="1:26" hidden="1" x14ac:dyDescent="0.25">
      <c r="A1243" t="s">
        <v>6162</v>
      </c>
      <c r="B1243" t="s">
        <v>6163</v>
      </c>
      <c r="C1243" s="1" t="s">
        <v>6164</v>
      </c>
      <c r="D1243" s="2">
        <v>3.68943272E-2</v>
      </c>
      <c r="E1243">
        <v>43634</v>
      </c>
      <c r="F1243">
        <v>2018</v>
      </c>
      <c r="G1243">
        <v>5</v>
      </c>
      <c r="H1243"/>
      <c r="I1243"/>
      <c r="J1243"/>
      <c r="K1243"/>
      <c r="L1243"/>
      <c r="M1243"/>
      <c r="N1243"/>
      <c r="O1243"/>
      <c r="P1243"/>
      <c r="Q1243"/>
      <c r="R1243"/>
      <c r="S1243" s="10">
        <f t="shared" si="50"/>
        <v>0</v>
      </c>
      <c r="T1243"/>
      <c r="U1243"/>
      <c r="V1243"/>
      <c r="W1243"/>
      <c r="X1243"/>
      <c r="Y1243"/>
      <c r="Z1243"/>
    </row>
    <row r="1244" spans="1:26" hidden="1" x14ac:dyDescent="0.25">
      <c r="A1244" t="s">
        <v>2754</v>
      </c>
      <c r="B1244" t="s">
        <v>2755</v>
      </c>
      <c r="C1244" s="1" t="s">
        <v>3943</v>
      </c>
      <c r="D1244" s="2">
        <v>3.7132468500000002E-2</v>
      </c>
      <c r="E1244">
        <v>77900</v>
      </c>
      <c r="F1244">
        <v>2018</v>
      </c>
      <c r="G1244">
        <v>5</v>
      </c>
      <c r="H1244"/>
      <c r="I1244"/>
      <c r="J1244"/>
      <c r="K1244"/>
      <c r="L1244"/>
      <c r="M1244"/>
      <c r="N1244"/>
      <c r="O1244"/>
      <c r="P1244"/>
      <c r="Q1244"/>
      <c r="R1244"/>
      <c r="S1244" s="10">
        <f t="shared" si="50"/>
        <v>0</v>
      </c>
      <c r="T1244"/>
      <c r="U1244"/>
      <c r="V1244"/>
      <c r="W1244"/>
      <c r="X1244"/>
      <c r="Y1244"/>
      <c r="Z1244"/>
    </row>
    <row r="1245" spans="1:26" hidden="1" x14ac:dyDescent="0.25">
      <c r="A1245" t="s">
        <v>1490</v>
      </c>
      <c r="B1245" t="s">
        <v>1491</v>
      </c>
      <c r="C1245" s="1" t="s">
        <v>3343</v>
      </c>
      <c r="D1245" s="2">
        <v>3.7290236300000001E-2</v>
      </c>
      <c r="E1245">
        <v>59185</v>
      </c>
      <c r="F1245">
        <v>2018</v>
      </c>
      <c r="G1245">
        <v>5</v>
      </c>
      <c r="H1245"/>
      <c r="I1245"/>
      <c r="J1245"/>
      <c r="K1245"/>
      <c r="L1245"/>
      <c r="M1245"/>
      <c r="N1245"/>
      <c r="O1245"/>
      <c r="P1245"/>
      <c r="Q1245"/>
      <c r="R1245"/>
      <c r="S1245" s="10">
        <f t="shared" si="50"/>
        <v>0</v>
      </c>
      <c r="T1245"/>
      <c r="U1245"/>
      <c r="V1245"/>
      <c r="W1245"/>
      <c r="X1245"/>
      <c r="Y1245"/>
      <c r="Z1245"/>
    </row>
    <row r="1246" spans="1:26" hidden="1" x14ac:dyDescent="0.25">
      <c r="A1246" t="s">
        <v>8056</v>
      </c>
      <c r="B1246" t="s">
        <v>8057</v>
      </c>
      <c r="C1246" s="1" t="s">
        <v>8058</v>
      </c>
      <c r="D1246" s="2">
        <v>3.7358886799999998E-2</v>
      </c>
      <c r="E1246">
        <v>91184</v>
      </c>
      <c r="F1246">
        <v>2018</v>
      </c>
      <c r="G1246">
        <v>5</v>
      </c>
      <c r="H1246"/>
      <c r="I1246"/>
      <c r="J1246"/>
      <c r="K1246"/>
      <c r="L1246"/>
      <c r="M1246"/>
      <c r="N1246"/>
      <c r="O1246"/>
      <c r="P1246"/>
      <c r="Q1246"/>
      <c r="R1246"/>
      <c r="S1246" s="10">
        <f t="shared" si="50"/>
        <v>0</v>
      </c>
      <c r="T1246"/>
      <c r="U1246"/>
      <c r="V1246"/>
      <c r="W1246"/>
      <c r="X1246"/>
      <c r="Y1246"/>
      <c r="Z1246"/>
    </row>
    <row r="1247" spans="1:26" hidden="1" x14ac:dyDescent="0.25">
      <c r="A1247" t="s">
        <v>1336</v>
      </c>
      <c r="B1247" t="s">
        <v>1337</v>
      </c>
      <c r="C1247" s="1" t="s">
        <v>3312</v>
      </c>
      <c r="D1247" s="2">
        <v>3.7368163699999998E-2</v>
      </c>
      <c r="E1247">
        <v>78015</v>
      </c>
      <c r="F1247">
        <v>2018</v>
      </c>
      <c r="G1247">
        <v>5</v>
      </c>
      <c r="H1247"/>
      <c r="I1247"/>
      <c r="J1247"/>
      <c r="K1247"/>
      <c r="L1247"/>
      <c r="M1247"/>
      <c r="N1247"/>
      <c r="O1247"/>
      <c r="P1247"/>
      <c r="Q1247"/>
      <c r="R1247"/>
      <c r="S1247" s="10">
        <f t="shared" si="50"/>
        <v>0</v>
      </c>
      <c r="T1247"/>
      <c r="U1247"/>
      <c r="V1247"/>
      <c r="W1247"/>
      <c r="X1247"/>
      <c r="Y1247"/>
      <c r="Z1247"/>
    </row>
    <row r="1248" spans="1:26" hidden="1" x14ac:dyDescent="0.25">
      <c r="A1248" t="s">
        <v>4827</v>
      </c>
      <c r="B1248" t="s">
        <v>4828</v>
      </c>
      <c r="C1248" s="1" t="s">
        <v>4829</v>
      </c>
      <c r="D1248" s="2">
        <v>3.7380270899999998E-2</v>
      </c>
      <c r="E1248">
        <v>92263</v>
      </c>
      <c r="F1248">
        <v>2018</v>
      </c>
      <c r="G1248">
        <v>5</v>
      </c>
      <c r="H1248"/>
      <c r="I1248"/>
      <c r="J1248"/>
      <c r="K1248"/>
      <c r="L1248"/>
      <c r="M1248"/>
      <c r="N1248"/>
      <c r="O1248"/>
      <c r="P1248"/>
      <c r="Q1248"/>
      <c r="R1248"/>
      <c r="S1248" s="10">
        <f t="shared" si="50"/>
        <v>0</v>
      </c>
      <c r="T1248"/>
      <c r="U1248"/>
      <c r="V1248"/>
      <c r="W1248"/>
      <c r="X1248"/>
      <c r="Y1248"/>
      <c r="Z1248"/>
    </row>
    <row r="1249" spans="1:26" hidden="1" x14ac:dyDescent="0.25">
      <c r="A1249" t="s">
        <v>4593</v>
      </c>
      <c r="B1249" t="s">
        <v>4594</v>
      </c>
      <c r="C1249" s="1" t="s">
        <v>4595</v>
      </c>
      <c r="D1249" s="2">
        <v>3.7389600500000002E-2</v>
      </c>
      <c r="E1249">
        <v>88526</v>
      </c>
      <c r="F1249">
        <v>2018</v>
      </c>
      <c r="G1249">
        <v>5</v>
      </c>
      <c r="H1249"/>
      <c r="I1249"/>
      <c r="J1249"/>
      <c r="K1249"/>
      <c r="L1249"/>
      <c r="M1249"/>
      <c r="N1249"/>
      <c r="O1249"/>
      <c r="P1249"/>
      <c r="Q1249"/>
      <c r="R1249"/>
      <c r="S1249" s="10">
        <f t="shared" si="50"/>
        <v>0</v>
      </c>
      <c r="T1249"/>
      <c r="U1249"/>
      <c r="V1249"/>
      <c r="W1249"/>
      <c r="X1249"/>
      <c r="Y1249"/>
      <c r="Z1249"/>
    </row>
    <row r="1250" spans="1:26" hidden="1" x14ac:dyDescent="0.25">
      <c r="A1250" t="s">
        <v>851</v>
      </c>
      <c r="B1250" t="s">
        <v>852</v>
      </c>
      <c r="C1250" s="1" t="s">
        <v>3229</v>
      </c>
      <c r="D1250" s="2">
        <v>3.7499999999999999E-2</v>
      </c>
      <c r="E1250">
        <v>85796</v>
      </c>
      <c r="F1250">
        <v>2018</v>
      </c>
      <c r="G1250">
        <v>5</v>
      </c>
      <c r="H1250"/>
      <c r="I1250"/>
      <c r="J1250"/>
      <c r="K1250"/>
      <c r="L1250"/>
      <c r="M1250"/>
      <c r="N1250"/>
      <c r="O1250"/>
      <c r="P1250"/>
      <c r="Q1250"/>
      <c r="R1250"/>
      <c r="S1250" s="10">
        <f t="shared" si="50"/>
        <v>0</v>
      </c>
      <c r="T1250"/>
      <c r="U1250"/>
      <c r="V1250"/>
      <c r="W1250"/>
      <c r="X1250"/>
      <c r="Y1250"/>
      <c r="Z1250"/>
    </row>
    <row r="1251" spans="1:26" hidden="1" x14ac:dyDescent="0.25">
      <c r="A1251" t="s">
        <v>1196</v>
      </c>
      <c r="B1251" t="s">
        <v>1197</v>
      </c>
      <c r="C1251" s="1" t="s">
        <v>3289</v>
      </c>
      <c r="D1251" s="2">
        <v>3.7597589399999999E-2</v>
      </c>
      <c r="E1251">
        <v>17750</v>
      </c>
      <c r="F1251">
        <v>2018</v>
      </c>
      <c r="G1251">
        <v>5</v>
      </c>
      <c r="H1251"/>
      <c r="I1251"/>
      <c r="J1251"/>
      <c r="K1251"/>
      <c r="L1251"/>
      <c r="M1251"/>
      <c r="N1251"/>
      <c r="O1251"/>
      <c r="P1251"/>
      <c r="Q1251"/>
      <c r="R1251"/>
      <c r="S1251" s="10">
        <f t="shared" si="50"/>
        <v>0</v>
      </c>
      <c r="T1251"/>
      <c r="U1251"/>
      <c r="V1251"/>
      <c r="W1251"/>
      <c r="X1251"/>
      <c r="Y1251"/>
      <c r="Z1251"/>
    </row>
    <row r="1252" spans="1:26" hidden="1" x14ac:dyDescent="0.25">
      <c r="A1252" t="s">
        <v>610</v>
      </c>
      <c r="B1252" t="s">
        <v>6997</v>
      </c>
      <c r="C1252" s="1" t="s">
        <v>611</v>
      </c>
      <c r="D1252" s="2">
        <v>3.7721459800000003E-2</v>
      </c>
      <c r="E1252">
        <v>91363</v>
      </c>
      <c r="F1252">
        <v>2018</v>
      </c>
      <c r="G1252">
        <v>5</v>
      </c>
      <c r="H1252"/>
      <c r="I1252"/>
      <c r="J1252"/>
      <c r="K1252"/>
      <c r="L1252"/>
      <c r="M1252"/>
      <c r="N1252"/>
      <c r="O1252"/>
      <c r="P1252"/>
      <c r="Q1252"/>
      <c r="R1252"/>
      <c r="S1252" s="10">
        <f t="shared" si="50"/>
        <v>0</v>
      </c>
      <c r="T1252"/>
      <c r="U1252"/>
      <c r="V1252"/>
      <c r="W1252"/>
      <c r="X1252"/>
      <c r="Y1252"/>
      <c r="Z1252"/>
    </row>
    <row r="1253" spans="1:26" hidden="1" x14ac:dyDescent="0.25">
      <c r="A1253" t="s">
        <v>1800</v>
      </c>
      <c r="B1253" t="s">
        <v>1801</v>
      </c>
      <c r="C1253" s="1" t="s">
        <v>1802</v>
      </c>
      <c r="D1253" s="2">
        <v>3.7777811699999997E-2</v>
      </c>
      <c r="E1253">
        <v>85187</v>
      </c>
      <c r="F1253">
        <v>2018</v>
      </c>
      <c r="G1253">
        <v>5</v>
      </c>
      <c r="H1253"/>
      <c r="I1253"/>
      <c r="J1253"/>
      <c r="K1253"/>
      <c r="L1253"/>
      <c r="M1253"/>
      <c r="N1253"/>
      <c r="O1253"/>
      <c r="P1253"/>
      <c r="Q1253"/>
      <c r="R1253"/>
      <c r="S1253" s="10">
        <f t="shared" si="50"/>
        <v>0</v>
      </c>
      <c r="T1253"/>
      <c r="U1253"/>
      <c r="V1253"/>
      <c r="W1253"/>
      <c r="X1253"/>
      <c r="Y1253"/>
      <c r="Z1253"/>
    </row>
    <row r="1254" spans="1:26" hidden="1" x14ac:dyDescent="0.25">
      <c r="A1254" t="s">
        <v>2792</v>
      </c>
      <c r="B1254" t="s">
        <v>2793</v>
      </c>
      <c r="C1254" s="1" t="s">
        <v>2794</v>
      </c>
      <c r="D1254" s="2">
        <v>3.7992220399999999E-2</v>
      </c>
      <c r="E1254">
        <v>92468</v>
      </c>
      <c r="F1254">
        <v>2018</v>
      </c>
      <c r="G1254">
        <v>5</v>
      </c>
      <c r="H1254"/>
      <c r="I1254"/>
      <c r="J1254"/>
      <c r="K1254"/>
      <c r="L1254"/>
      <c r="M1254"/>
      <c r="N1254"/>
      <c r="O1254"/>
      <c r="P1254"/>
      <c r="Q1254"/>
      <c r="R1254"/>
      <c r="S1254" s="10">
        <f t="shared" si="50"/>
        <v>0</v>
      </c>
      <c r="T1254"/>
      <c r="U1254"/>
      <c r="V1254"/>
      <c r="W1254"/>
      <c r="X1254"/>
      <c r="Y1254"/>
      <c r="Z1254"/>
    </row>
    <row r="1255" spans="1:26" hidden="1" x14ac:dyDescent="0.25">
      <c r="A1255" t="s">
        <v>2055</v>
      </c>
      <c r="B1255" t="s">
        <v>2056</v>
      </c>
      <c r="C1255" s="1" t="s">
        <v>3448</v>
      </c>
      <c r="D1255" s="2">
        <v>3.8033097500000002E-2</v>
      </c>
      <c r="E1255">
        <v>72304</v>
      </c>
      <c r="F1255">
        <v>2018</v>
      </c>
      <c r="G1255">
        <v>5</v>
      </c>
      <c r="H1255"/>
      <c r="I1255"/>
      <c r="J1255"/>
      <c r="K1255"/>
      <c r="L1255"/>
      <c r="M1255"/>
      <c r="N1255"/>
      <c r="O1255"/>
      <c r="P1255"/>
      <c r="Q1255"/>
      <c r="R1255"/>
      <c r="S1255" s="10">
        <f t="shared" si="50"/>
        <v>0</v>
      </c>
      <c r="T1255"/>
      <c r="U1255"/>
      <c r="V1255"/>
      <c r="W1255"/>
      <c r="X1255"/>
      <c r="Y1255"/>
      <c r="Z1255"/>
    </row>
    <row r="1256" spans="1:26" hidden="1" x14ac:dyDescent="0.25">
      <c r="A1256" t="s">
        <v>873</v>
      </c>
      <c r="B1256" t="s">
        <v>874</v>
      </c>
      <c r="C1256" s="1" t="s">
        <v>875</v>
      </c>
      <c r="D1256" s="2">
        <v>3.8086744700000001E-2</v>
      </c>
      <c r="E1256">
        <v>90213</v>
      </c>
      <c r="F1256">
        <v>2018</v>
      </c>
      <c r="G1256">
        <v>5</v>
      </c>
      <c r="H1256"/>
      <c r="I1256"/>
      <c r="J1256"/>
      <c r="K1256"/>
      <c r="L1256"/>
      <c r="M1256"/>
      <c r="N1256"/>
      <c r="O1256"/>
      <c r="P1256"/>
      <c r="Q1256"/>
      <c r="R1256"/>
      <c r="S1256" s="10">
        <f t="shared" si="50"/>
        <v>0</v>
      </c>
      <c r="T1256"/>
      <c r="U1256"/>
      <c r="V1256"/>
      <c r="W1256"/>
      <c r="X1256"/>
      <c r="Y1256"/>
      <c r="Z1256"/>
    </row>
    <row r="1257" spans="1:26" hidden="1" x14ac:dyDescent="0.25">
      <c r="A1257" t="s">
        <v>1908</v>
      </c>
      <c r="B1257" t="s">
        <v>1909</v>
      </c>
      <c r="C1257" s="1" t="s">
        <v>1910</v>
      </c>
      <c r="D1257" s="2">
        <v>3.8141164999999998E-2</v>
      </c>
      <c r="E1257">
        <v>91915</v>
      </c>
      <c r="F1257">
        <v>2018</v>
      </c>
      <c r="G1257">
        <v>5</v>
      </c>
      <c r="H1257"/>
      <c r="I1257"/>
      <c r="J1257"/>
      <c r="K1257"/>
      <c r="L1257"/>
      <c r="M1257"/>
      <c r="N1257"/>
      <c r="O1257"/>
      <c r="P1257"/>
      <c r="Q1257"/>
      <c r="R1257"/>
      <c r="S1257" s="10">
        <f t="shared" si="50"/>
        <v>0</v>
      </c>
      <c r="T1257"/>
      <c r="U1257"/>
      <c r="V1257"/>
      <c r="W1257"/>
      <c r="X1257"/>
      <c r="Y1257"/>
      <c r="Z1257"/>
    </row>
    <row r="1258" spans="1:26" hidden="1" x14ac:dyDescent="0.25">
      <c r="A1258" t="s">
        <v>1745</v>
      </c>
      <c r="B1258" t="s">
        <v>1746</v>
      </c>
      <c r="C1258" s="1" t="s">
        <v>3386</v>
      </c>
      <c r="D1258" s="2">
        <v>3.8314874200000001E-2</v>
      </c>
      <c r="E1258">
        <v>84656</v>
      </c>
      <c r="F1258">
        <v>2018</v>
      </c>
      <c r="G1258">
        <v>5</v>
      </c>
      <c r="H1258"/>
      <c r="I1258"/>
      <c r="J1258"/>
      <c r="K1258"/>
      <c r="L1258"/>
      <c r="M1258"/>
      <c r="N1258"/>
      <c r="O1258"/>
      <c r="P1258"/>
      <c r="Q1258"/>
      <c r="R1258"/>
      <c r="S1258" s="10">
        <f t="shared" si="50"/>
        <v>0</v>
      </c>
      <c r="T1258"/>
      <c r="U1258"/>
      <c r="V1258"/>
      <c r="W1258"/>
      <c r="X1258"/>
      <c r="Y1258"/>
      <c r="Z1258"/>
    </row>
    <row r="1259" spans="1:26" hidden="1" x14ac:dyDescent="0.25">
      <c r="A1259" t="s">
        <v>5843</v>
      </c>
      <c r="B1259" t="s">
        <v>5844</v>
      </c>
      <c r="C1259" s="1" t="s">
        <v>5845</v>
      </c>
      <c r="D1259" s="2">
        <v>3.85570945E-2</v>
      </c>
      <c r="E1259">
        <v>13169</v>
      </c>
      <c r="F1259">
        <v>2018</v>
      </c>
      <c r="G1259">
        <v>5</v>
      </c>
      <c r="H1259"/>
      <c r="I1259"/>
      <c r="J1259"/>
      <c r="K1259"/>
      <c r="L1259"/>
      <c r="M1259"/>
      <c r="N1259"/>
      <c r="O1259"/>
      <c r="P1259"/>
      <c r="Q1259"/>
      <c r="R1259"/>
      <c r="S1259" s="10">
        <f t="shared" si="50"/>
        <v>0</v>
      </c>
      <c r="T1259"/>
      <c r="U1259"/>
      <c r="V1259"/>
      <c r="W1259"/>
      <c r="X1259"/>
      <c r="Y1259"/>
      <c r="Z1259"/>
    </row>
    <row r="1260" spans="1:26" hidden="1" x14ac:dyDescent="0.25">
      <c r="A1260" t="s">
        <v>1115</v>
      </c>
      <c r="B1260" t="s">
        <v>1116</v>
      </c>
      <c r="C1260" s="1" t="s">
        <v>3272</v>
      </c>
      <c r="D1260" s="2">
        <v>3.8743404299999999E-2</v>
      </c>
      <c r="E1260">
        <v>46077</v>
      </c>
      <c r="F1260">
        <v>2018</v>
      </c>
      <c r="G1260">
        <v>5</v>
      </c>
      <c r="H1260"/>
      <c r="I1260"/>
      <c r="J1260"/>
      <c r="K1260"/>
      <c r="L1260"/>
      <c r="M1260"/>
      <c r="N1260"/>
      <c r="O1260"/>
      <c r="P1260"/>
      <c r="Q1260"/>
      <c r="R1260"/>
      <c r="S1260" s="10">
        <f t="shared" si="50"/>
        <v>0</v>
      </c>
      <c r="T1260"/>
      <c r="U1260"/>
      <c r="V1260"/>
      <c r="W1260"/>
      <c r="X1260"/>
      <c r="Y1260"/>
      <c r="Z1260"/>
    </row>
    <row r="1261" spans="1:26" hidden="1" x14ac:dyDescent="0.25">
      <c r="A1261" t="s">
        <v>6877</v>
      </c>
      <c r="B1261" t="s">
        <v>6878</v>
      </c>
      <c r="C1261" s="1" t="s">
        <v>6879</v>
      </c>
      <c r="D1261" s="2">
        <v>3.8796148900000001E-2</v>
      </c>
      <c r="E1261">
        <v>76946</v>
      </c>
      <c r="F1261">
        <v>2018</v>
      </c>
      <c r="G1261">
        <v>5</v>
      </c>
      <c r="H1261"/>
      <c r="I1261"/>
      <c r="J1261"/>
      <c r="K1261"/>
      <c r="L1261"/>
      <c r="M1261"/>
      <c r="N1261"/>
      <c r="O1261"/>
      <c r="P1261"/>
      <c r="Q1261"/>
      <c r="R1261"/>
      <c r="S1261" s="10">
        <f t="shared" si="50"/>
        <v>0</v>
      </c>
      <c r="T1261"/>
      <c r="U1261"/>
      <c r="V1261"/>
      <c r="W1261"/>
      <c r="X1261"/>
      <c r="Y1261"/>
      <c r="Z1261"/>
    </row>
    <row r="1262" spans="1:26" hidden="1" x14ac:dyDescent="0.25">
      <c r="A1262" t="s">
        <v>1700</v>
      </c>
      <c r="B1262" t="s">
        <v>1701</v>
      </c>
      <c r="C1262" s="1" t="s">
        <v>1702</v>
      </c>
      <c r="D1262" s="2">
        <v>3.8917701899999997E-2</v>
      </c>
      <c r="E1262">
        <v>89952</v>
      </c>
      <c r="F1262">
        <v>2018</v>
      </c>
      <c r="G1262">
        <v>5</v>
      </c>
      <c r="H1262"/>
      <c r="I1262"/>
      <c r="J1262"/>
      <c r="K1262"/>
      <c r="L1262"/>
      <c r="M1262"/>
      <c r="N1262"/>
      <c r="O1262"/>
      <c r="P1262"/>
      <c r="Q1262"/>
      <c r="R1262"/>
      <c r="S1262" s="10">
        <f t="shared" si="50"/>
        <v>0</v>
      </c>
      <c r="T1262"/>
      <c r="U1262"/>
      <c r="V1262"/>
      <c r="W1262"/>
      <c r="X1262"/>
      <c r="Y1262"/>
      <c r="Z1262"/>
    </row>
    <row r="1263" spans="1:26" hidden="1" x14ac:dyDescent="0.25">
      <c r="A1263" t="s">
        <v>1430</v>
      </c>
      <c r="B1263" t="s">
        <v>1431</v>
      </c>
      <c r="C1263" s="1" t="s">
        <v>3761</v>
      </c>
      <c r="D1263" s="2">
        <v>3.9010552400000002E-2</v>
      </c>
      <c r="E1263">
        <v>52978</v>
      </c>
      <c r="F1263">
        <v>2018</v>
      </c>
      <c r="G1263">
        <v>5</v>
      </c>
      <c r="H1263"/>
      <c r="I1263"/>
      <c r="J1263"/>
      <c r="K1263"/>
      <c r="L1263"/>
      <c r="M1263"/>
      <c r="N1263"/>
      <c r="O1263"/>
      <c r="P1263"/>
      <c r="Q1263"/>
      <c r="R1263"/>
      <c r="S1263" s="10">
        <f t="shared" si="50"/>
        <v>0</v>
      </c>
      <c r="T1263"/>
      <c r="U1263"/>
      <c r="V1263"/>
      <c r="W1263"/>
      <c r="X1263"/>
      <c r="Y1263"/>
      <c r="Z1263"/>
    </row>
    <row r="1264" spans="1:26" hidden="1" x14ac:dyDescent="0.25">
      <c r="A1264" t="s">
        <v>1342</v>
      </c>
      <c r="B1264" t="s">
        <v>1343</v>
      </c>
      <c r="C1264" s="1" t="s">
        <v>3313</v>
      </c>
      <c r="D1264" s="2">
        <v>3.9063111999999997E-2</v>
      </c>
      <c r="E1264">
        <v>26710</v>
      </c>
      <c r="F1264">
        <v>2018</v>
      </c>
      <c r="G1264">
        <v>5</v>
      </c>
      <c r="H1264"/>
      <c r="I1264"/>
      <c r="J1264"/>
      <c r="K1264"/>
      <c r="L1264"/>
      <c r="M1264"/>
      <c r="N1264"/>
      <c r="O1264"/>
      <c r="P1264"/>
      <c r="Q1264"/>
      <c r="R1264"/>
      <c r="S1264" s="10">
        <f t="shared" si="50"/>
        <v>0</v>
      </c>
      <c r="T1264"/>
      <c r="U1264"/>
      <c r="V1264"/>
      <c r="W1264"/>
      <c r="X1264"/>
      <c r="Y1264"/>
      <c r="Z1264"/>
    </row>
    <row r="1265" spans="1:26" hidden="1" x14ac:dyDescent="0.25">
      <c r="A1265" t="s">
        <v>4901</v>
      </c>
      <c r="B1265" t="s">
        <v>217</v>
      </c>
      <c r="C1265" s="1" t="s">
        <v>3117</v>
      </c>
      <c r="D1265" s="2">
        <v>3.9093639899999998E-2</v>
      </c>
      <c r="E1265">
        <v>88182</v>
      </c>
      <c r="F1265">
        <v>2018</v>
      </c>
      <c r="G1265">
        <v>5</v>
      </c>
      <c r="H1265"/>
      <c r="I1265"/>
      <c r="J1265"/>
      <c r="K1265"/>
      <c r="L1265"/>
      <c r="M1265"/>
      <c r="N1265"/>
      <c r="O1265"/>
      <c r="P1265"/>
      <c r="Q1265"/>
      <c r="R1265"/>
      <c r="S1265" s="10">
        <f t="shared" si="50"/>
        <v>0</v>
      </c>
      <c r="T1265"/>
      <c r="U1265"/>
      <c r="V1265"/>
      <c r="W1265"/>
      <c r="X1265"/>
      <c r="Y1265"/>
      <c r="Z1265"/>
    </row>
    <row r="1266" spans="1:26" hidden="1" x14ac:dyDescent="0.25">
      <c r="A1266" t="s">
        <v>2388</v>
      </c>
      <c r="B1266" t="s">
        <v>2389</v>
      </c>
      <c r="C1266" s="1" t="s">
        <v>2390</v>
      </c>
      <c r="D1266" s="2">
        <v>3.9186769199999999E-2</v>
      </c>
      <c r="E1266">
        <v>82598</v>
      </c>
      <c r="F1266">
        <v>2018</v>
      </c>
      <c r="G1266">
        <v>5</v>
      </c>
      <c r="H1266"/>
      <c r="I1266"/>
      <c r="J1266"/>
      <c r="K1266"/>
      <c r="L1266"/>
      <c r="M1266"/>
      <c r="N1266"/>
      <c r="O1266"/>
      <c r="P1266"/>
      <c r="Q1266"/>
      <c r="R1266"/>
      <c r="S1266" s="10">
        <f t="shared" si="50"/>
        <v>0</v>
      </c>
      <c r="T1266"/>
      <c r="U1266"/>
      <c r="V1266"/>
      <c r="W1266"/>
      <c r="X1266"/>
      <c r="Y1266"/>
      <c r="Z1266"/>
    </row>
    <row r="1267" spans="1:26" hidden="1" x14ac:dyDescent="0.25">
      <c r="A1267" t="s">
        <v>6350</v>
      </c>
      <c r="B1267" t="s">
        <v>980</v>
      </c>
      <c r="C1267" s="1" t="s">
        <v>3251</v>
      </c>
      <c r="D1267" s="2">
        <v>3.93115967E-2</v>
      </c>
      <c r="E1267">
        <v>12036</v>
      </c>
      <c r="F1267">
        <v>2018</v>
      </c>
      <c r="G1267">
        <v>5</v>
      </c>
      <c r="H1267"/>
      <c r="I1267"/>
      <c r="J1267"/>
      <c r="K1267"/>
      <c r="L1267"/>
      <c r="M1267"/>
      <c r="N1267"/>
      <c r="O1267"/>
      <c r="P1267"/>
      <c r="Q1267"/>
      <c r="R1267"/>
      <c r="S1267" s="10">
        <f t="shared" si="50"/>
        <v>0</v>
      </c>
      <c r="T1267"/>
      <c r="U1267"/>
      <c r="V1267"/>
      <c r="W1267"/>
      <c r="X1267"/>
      <c r="Y1267"/>
      <c r="Z1267"/>
    </row>
    <row r="1268" spans="1:26" hidden="1" x14ac:dyDescent="0.25">
      <c r="A1268" t="s">
        <v>496</v>
      </c>
      <c r="B1268" t="s">
        <v>497</v>
      </c>
      <c r="C1268" s="1" t="s">
        <v>3164</v>
      </c>
      <c r="D1268" s="2">
        <v>3.9344735300000003E-2</v>
      </c>
      <c r="E1268">
        <v>11891</v>
      </c>
      <c r="F1268">
        <v>2018</v>
      </c>
      <c r="G1268">
        <v>5</v>
      </c>
      <c r="H1268"/>
      <c r="I1268"/>
      <c r="J1268"/>
      <c r="K1268"/>
      <c r="L1268"/>
      <c r="M1268"/>
      <c r="N1268"/>
      <c r="O1268"/>
      <c r="P1268"/>
      <c r="Q1268"/>
      <c r="R1268"/>
      <c r="S1268" s="10">
        <f t="shared" si="50"/>
        <v>0</v>
      </c>
      <c r="T1268"/>
      <c r="U1268"/>
      <c r="V1268"/>
      <c r="W1268"/>
      <c r="X1268"/>
      <c r="Y1268"/>
      <c r="Z1268"/>
    </row>
    <row r="1269" spans="1:26" hidden="1" x14ac:dyDescent="0.25">
      <c r="A1269" t="s">
        <v>2048</v>
      </c>
      <c r="B1269" t="s">
        <v>2049</v>
      </c>
      <c r="C1269" s="1" t="s">
        <v>2050</v>
      </c>
      <c r="D1269" s="2">
        <v>3.9583416400000002E-2</v>
      </c>
      <c r="E1269">
        <v>50017</v>
      </c>
      <c r="F1269">
        <v>2018</v>
      </c>
      <c r="G1269">
        <v>5</v>
      </c>
      <c r="H1269"/>
      <c r="I1269"/>
      <c r="J1269"/>
      <c r="K1269"/>
      <c r="L1269"/>
      <c r="M1269"/>
      <c r="N1269"/>
      <c r="O1269"/>
      <c r="P1269"/>
      <c r="Q1269"/>
      <c r="R1269"/>
      <c r="S1269" s="10">
        <f t="shared" si="50"/>
        <v>0</v>
      </c>
      <c r="T1269"/>
      <c r="U1269"/>
      <c r="V1269"/>
      <c r="W1269"/>
      <c r="X1269"/>
      <c r="Y1269"/>
      <c r="Z1269"/>
    </row>
    <row r="1270" spans="1:26" hidden="1" x14ac:dyDescent="0.25">
      <c r="A1270" t="s">
        <v>326</v>
      </c>
      <c r="B1270" t="s">
        <v>327</v>
      </c>
      <c r="C1270" s="1" t="s">
        <v>3140</v>
      </c>
      <c r="D1270" s="2">
        <v>3.9737212799999998E-2</v>
      </c>
      <c r="E1270">
        <v>77515</v>
      </c>
      <c r="F1270">
        <v>2018</v>
      </c>
      <c r="G1270">
        <v>5</v>
      </c>
      <c r="H1270"/>
      <c r="I1270"/>
      <c r="J1270"/>
      <c r="K1270"/>
      <c r="L1270"/>
      <c r="M1270"/>
      <c r="N1270"/>
      <c r="O1270"/>
      <c r="P1270"/>
      <c r="Q1270"/>
      <c r="R1270"/>
      <c r="S1270" s="10">
        <f t="shared" si="50"/>
        <v>0</v>
      </c>
      <c r="T1270"/>
      <c r="U1270"/>
      <c r="V1270"/>
      <c r="W1270"/>
      <c r="X1270"/>
      <c r="Y1270"/>
      <c r="Z1270"/>
    </row>
    <row r="1271" spans="1:26" hidden="1" x14ac:dyDescent="0.25">
      <c r="A1271" t="s">
        <v>6522</v>
      </c>
      <c r="B1271" t="s">
        <v>6523</v>
      </c>
      <c r="C1271" s="1" t="s">
        <v>6524</v>
      </c>
      <c r="D1271" s="2">
        <v>3.9766132099999997E-2</v>
      </c>
      <c r="E1271">
        <v>15850</v>
      </c>
      <c r="F1271">
        <v>2018</v>
      </c>
      <c r="G1271">
        <v>5</v>
      </c>
      <c r="H1271"/>
      <c r="I1271"/>
      <c r="J1271"/>
      <c r="K1271"/>
      <c r="L1271"/>
      <c r="M1271"/>
      <c r="N1271"/>
      <c r="O1271"/>
      <c r="P1271"/>
      <c r="Q1271"/>
      <c r="R1271"/>
      <c r="S1271" s="10">
        <f t="shared" si="50"/>
        <v>0</v>
      </c>
      <c r="T1271"/>
      <c r="U1271"/>
      <c r="V1271"/>
      <c r="W1271"/>
      <c r="X1271"/>
      <c r="Y1271"/>
      <c r="Z1271"/>
    </row>
    <row r="1272" spans="1:26" hidden="1" x14ac:dyDescent="0.25">
      <c r="A1272" t="s">
        <v>887</v>
      </c>
      <c r="B1272" t="s">
        <v>888</v>
      </c>
      <c r="C1272" s="1" t="s">
        <v>889</v>
      </c>
      <c r="D1272" s="2">
        <v>3.9900990099999999E-2</v>
      </c>
      <c r="E1272">
        <v>84373</v>
      </c>
      <c r="F1272">
        <v>2018</v>
      </c>
      <c r="G1272">
        <v>5</v>
      </c>
      <c r="H1272"/>
      <c r="I1272"/>
      <c r="J1272"/>
      <c r="K1272"/>
      <c r="L1272"/>
      <c r="M1272"/>
      <c r="N1272"/>
      <c r="O1272"/>
      <c r="P1272"/>
      <c r="Q1272"/>
      <c r="R1272"/>
      <c r="S1272" s="10">
        <f t="shared" si="50"/>
        <v>0</v>
      </c>
      <c r="T1272"/>
      <c r="U1272"/>
      <c r="V1272"/>
      <c r="W1272"/>
      <c r="X1272"/>
      <c r="Y1272"/>
      <c r="Z1272"/>
    </row>
    <row r="1273" spans="1:26" hidden="1" x14ac:dyDescent="0.25">
      <c r="A1273" t="s">
        <v>8059</v>
      </c>
      <c r="B1273" t="s">
        <v>8060</v>
      </c>
      <c r="C1273" s="1" t="s">
        <v>8061</v>
      </c>
      <c r="D1273" s="2">
        <v>4.0302978900000001E-2</v>
      </c>
      <c r="E1273">
        <v>15921</v>
      </c>
      <c r="F1273">
        <v>2018</v>
      </c>
      <c r="G1273">
        <v>5</v>
      </c>
      <c r="H1273"/>
      <c r="I1273"/>
      <c r="J1273"/>
      <c r="K1273"/>
      <c r="L1273"/>
      <c r="M1273"/>
      <c r="N1273"/>
      <c r="O1273"/>
      <c r="P1273"/>
      <c r="Q1273"/>
      <c r="R1273"/>
      <c r="S1273" s="10">
        <f t="shared" si="50"/>
        <v>0</v>
      </c>
      <c r="T1273"/>
      <c r="U1273"/>
      <c r="V1273"/>
      <c r="W1273"/>
      <c r="X1273"/>
      <c r="Y1273"/>
      <c r="Z1273"/>
    </row>
    <row r="1274" spans="1:26" hidden="1" x14ac:dyDescent="0.25">
      <c r="A1274" t="s">
        <v>2137</v>
      </c>
      <c r="B1274" t="s">
        <v>2138</v>
      </c>
      <c r="C1274" s="1" t="s">
        <v>2139</v>
      </c>
      <c r="D1274" s="2">
        <v>4.0538564700000002E-2</v>
      </c>
      <c r="E1274">
        <v>88167</v>
      </c>
      <c r="F1274">
        <v>2018</v>
      </c>
      <c r="G1274">
        <v>5</v>
      </c>
      <c r="H1274"/>
      <c r="I1274"/>
      <c r="J1274"/>
      <c r="K1274"/>
      <c r="L1274"/>
      <c r="M1274"/>
      <c r="N1274"/>
      <c r="O1274"/>
      <c r="P1274"/>
      <c r="Q1274"/>
      <c r="R1274"/>
      <c r="S1274" s="10">
        <f t="shared" si="50"/>
        <v>0</v>
      </c>
      <c r="T1274"/>
      <c r="U1274"/>
      <c r="V1274"/>
      <c r="W1274"/>
      <c r="X1274"/>
      <c r="Y1274"/>
      <c r="Z1274"/>
    </row>
    <row r="1275" spans="1:26" hidden="1" x14ac:dyDescent="0.25">
      <c r="A1275" t="s">
        <v>2381</v>
      </c>
      <c r="B1275" t="s">
        <v>2382</v>
      </c>
      <c r="C1275" s="1" t="s">
        <v>3887</v>
      </c>
      <c r="D1275" s="2">
        <v>4.06012122E-2</v>
      </c>
      <c r="E1275">
        <v>68292</v>
      </c>
      <c r="F1275">
        <v>2018</v>
      </c>
      <c r="G1275">
        <v>5</v>
      </c>
      <c r="H1275"/>
      <c r="I1275"/>
      <c r="J1275"/>
      <c r="K1275"/>
      <c r="L1275"/>
      <c r="M1275"/>
      <c r="N1275"/>
      <c r="O1275"/>
      <c r="P1275"/>
      <c r="Q1275"/>
      <c r="R1275"/>
      <c r="S1275" s="10">
        <f t="shared" si="50"/>
        <v>0</v>
      </c>
      <c r="T1275"/>
      <c r="U1275"/>
      <c r="V1275"/>
      <c r="W1275"/>
      <c r="X1275"/>
      <c r="Y1275"/>
      <c r="Z1275"/>
    </row>
    <row r="1276" spans="1:26" hidden="1" x14ac:dyDescent="0.25">
      <c r="A1276" t="s">
        <v>8062</v>
      </c>
      <c r="B1276" t="s">
        <v>8063</v>
      </c>
      <c r="C1276" s="1" t="s">
        <v>8064</v>
      </c>
      <c r="D1276" s="2">
        <v>4.0653163899999997E-2</v>
      </c>
      <c r="E1276">
        <v>16591</v>
      </c>
      <c r="F1276">
        <v>2018</v>
      </c>
      <c r="G1276">
        <v>5</v>
      </c>
      <c r="H1276"/>
      <c r="I1276"/>
      <c r="J1276"/>
      <c r="K1276"/>
      <c r="L1276"/>
      <c r="M1276"/>
      <c r="N1276"/>
      <c r="O1276"/>
      <c r="P1276"/>
      <c r="Q1276"/>
      <c r="R1276"/>
      <c r="S1276" s="10">
        <f t="shared" si="50"/>
        <v>0</v>
      </c>
      <c r="T1276"/>
      <c r="U1276"/>
      <c r="V1276"/>
      <c r="W1276"/>
      <c r="X1276"/>
      <c r="Y1276"/>
      <c r="Z1276"/>
    </row>
    <row r="1277" spans="1:26" hidden="1" x14ac:dyDescent="0.25">
      <c r="A1277" t="s">
        <v>7182</v>
      </c>
      <c r="B1277" t="s">
        <v>7183</v>
      </c>
      <c r="C1277" s="1" t="s">
        <v>7184</v>
      </c>
      <c r="D1277" s="2">
        <v>4.0724741000000002E-2</v>
      </c>
      <c r="E1277">
        <v>15493</v>
      </c>
      <c r="F1277">
        <v>2018</v>
      </c>
      <c r="G1277">
        <v>5</v>
      </c>
      <c r="H1277"/>
      <c r="I1277"/>
      <c r="J1277"/>
      <c r="K1277"/>
      <c r="L1277"/>
      <c r="M1277"/>
      <c r="N1277"/>
      <c r="O1277"/>
      <c r="P1277"/>
      <c r="Q1277"/>
      <c r="R1277"/>
      <c r="S1277" s="10">
        <f t="shared" si="50"/>
        <v>0</v>
      </c>
      <c r="T1277"/>
      <c r="U1277"/>
      <c r="V1277"/>
      <c r="W1277"/>
      <c r="X1277"/>
      <c r="Y1277"/>
      <c r="Z1277"/>
    </row>
    <row r="1278" spans="1:26" hidden="1" x14ac:dyDescent="0.25">
      <c r="A1278" t="s">
        <v>659</v>
      </c>
      <c r="B1278" t="s">
        <v>660</v>
      </c>
      <c r="C1278" s="1" t="s">
        <v>661</v>
      </c>
      <c r="D1278" s="2">
        <v>4.0747466699999998E-2</v>
      </c>
      <c r="E1278">
        <v>87361</v>
      </c>
      <c r="F1278">
        <v>2018</v>
      </c>
      <c r="G1278">
        <v>5</v>
      </c>
      <c r="H1278"/>
      <c r="I1278"/>
      <c r="J1278"/>
      <c r="K1278"/>
      <c r="L1278"/>
      <c r="M1278"/>
      <c r="N1278"/>
      <c r="O1278"/>
      <c r="P1278"/>
      <c r="Q1278"/>
      <c r="R1278"/>
      <c r="S1278" s="10">
        <f t="shared" si="50"/>
        <v>0</v>
      </c>
      <c r="T1278"/>
      <c r="U1278"/>
      <c r="V1278"/>
      <c r="W1278"/>
      <c r="X1278"/>
      <c r="Y1278"/>
      <c r="Z1278"/>
    </row>
    <row r="1279" spans="1:26" hidden="1" x14ac:dyDescent="0.25">
      <c r="A1279" t="s">
        <v>2938</v>
      </c>
      <c r="B1279" t="s">
        <v>2939</v>
      </c>
      <c r="C1279" s="1" t="s">
        <v>3552</v>
      </c>
      <c r="D1279" s="2">
        <v>4.0759018000000001E-2</v>
      </c>
      <c r="E1279">
        <v>77630</v>
      </c>
      <c r="F1279">
        <v>2018</v>
      </c>
      <c r="G1279">
        <v>5</v>
      </c>
      <c r="H1279"/>
      <c r="I1279"/>
      <c r="J1279"/>
      <c r="K1279"/>
      <c r="L1279"/>
      <c r="M1279"/>
      <c r="N1279"/>
      <c r="O1279"/>
      <c r="P1279"/>
      <c r="Q1279"/>
      <c r="R1279"/>
      <c r="S1279" s="10">
        <f t="shared" si="50"/>
        <v>0</v>
      </c>
      <c r="T1279"/>
      <c r="U1279"/>
      <c r="V1279"/>
      <c r="W1279"/>
      <c r="X1279"/>
      <c r="Y1279"/>
      <c r="Z1279"/>
    </row>
    <row r="1280" spans="1:26" hidden="1" x14ac:dyDescent="0.25">
      <c r="A1280" t="s">
        <v>6410</v>
      </c>
      <c r="B1280" t="s">
        <v>6411</v>
      </c>
      <c r="C1280" s="1" t="s">
        <v>6412</v>
      </c>
      <c r="D1280" s="2">
        <v>4.0811448100000002E-2</v>
      </c>
      <c r="E1280">
        <v>26403</v>
      </c>
      <c r="F1280">
        <v>2018</v>
      </c>
      <c r="G1280">
        <v>5</v>
      </c>
      <c r="H1280"/>
      <c r="I1280"/>
      <c r="J1280"/>
      <c r="K1280"/>
      <c r="L1280"/>
      <c r="M1280"/>
      <c r="N1280"/>
      <c r="O1280"/>
      <c r="P1280"/>
      <c r="Q1280"/>
      <c r="R1280"/>
      <c r="S1280" s="10">
        <f t="shared" si="50"/>
        <v>0</v>
      </c>
      <c r="T1280"/>
      <c r="U1280"/>
      <c r="V1280"/>
      <c r="W1280"/>
      <c r="X1280"/>
      <c r="Y1280"/>
      <c r="Z1280"/>
    </row>
    <row r="1281" spans="1:26" hidden="1" x14ac:dyDescent="0.25">
      <c r="A1281" t="s">
        <v>6549</v>
      </c>
      <c r="B1281" t="s">
        <v>6550</v>
      </c>
      <c r="C1281" s="1" t="s">
        <v>6551</v>
      </c>
      <c r="D1281" s="2">
        <v>4.0831393600000002E-2</v>
      </c>
      <c r="E1281">
        <v>14045</v>
      </c>
      <c r="F1281">
        <v>2018</v>
      </c>
      <c r="G1281">
        <v>5</v>
      </c>
      <c r="H1281"/>
      <c r="I1281"/>
      <c r="J1281"/>
      <c r="K1281"/>
      <c r="L1281"/>
      <c r="M1281"/>
      <c r="N1281"/>
      <c r="O1281"/>
      <c r="P1281"/>
      <c r="Q1281"/>
      <c r="R1281"/>
      <c r="S1281" s="10">
        <f t="shared" si="50"/>
        <v>0</v>
      </c>
      <c r="T1281"/>
      <c r="U1281"/>
      <c r="V1281"/>
      <c r="W1281"/>
      <c r="X1281"/>
      <c r="Y1281"/>
      <c r="Z1281"/>
    </row>
    <row r="1282" spans="1:26" hidden="1" x14ac:dyDescent="0.25">
      <c r="A1282" t="s">
        <v>5797</v>
      </c>
      <c r="B1282" t="s">
        <v>5798</v>
      </c>
      <c r="C1282" s="1" t="s">
        <v>5799</v>
      </c>
      <c r="D1282" s="2">
        <v>4.0918107699999998E-2</v>
      </c>
      <c r="E1282">
        <v>55862</v>
      </c>
      <c r="F1282">
        <v>2018</v>
      </c>
      <c r="G1282">
        <v>5</v>
      </c>
      <c r="H1282"/>
      <c r="I1282"/>
      <c r="J1282"/>
      <c r="K1282"/>
      <c r="L1282"/>
      <c r="M1282"/>
      <c r="N1282"/>
      <c r="O1282"/>
      <c r="P1282"/>
      <c r="Q1282"/>
      <c r="R1282"/>
      <c r="S1282" s="10">
        <f t="shared" si="50"/>
        <v>0</v>
      </c>
      <c r="T1282"/>
      <c r="U1282"/>
      <c r="V1282"/>
      <c r="W1282"/>
      <c r="X1282"/>
      <c r="Y1282"/>
      <c r="Z1282"/>
    </row>
    <row r="1283" spans="1:26" hidden="1" x14ac:dyDescent="0.25">
      <c r="A1283" t="s">
        <v>1189</v>
      </c>
      <c r="B1283" t="s">
        <v>1190</v>
      </c>
      <c r="C1283" s="1" t="s">
        <v>1191</v>
      </c>
      <c r="D1283" s="2">
        <v>4.10119652E-2</v>
      </c>
      <c r="E1283">
        <v>76736</v>
      </c>
      <c r="F1283">
        <v>2018</v>
      </c>
      <c r="G1283">
        <v>5</v>
      </c>
      <c r="H1283"/>
      <c r="I1283"/>
      <c r="J1283"/>
      <c r="K1283"/>
      <c r="L1283"/>
      <c r="M1283"/>
      <c r="N1283"/>
      <c r="O1283"/>
      <c r="P1283"/>
      <c r="Q1283"/>
      <c r="R1283"/>
      <c r="S1283" s="10">
        <f t="shared" si="50"/>
        <v>0</v>
      </c>
      <c r="T1283"/>
      <c r="U1283"/>
      <c r="V1283"/>
      <c r="W1283"/>
      <c r="X1283"/>
      <c r="Y1283"/>
      <c r="Z1283"/>
    </row>
    <row r="1284" spans="1:26" hidden="1" x14ac:dyDescent="0.25">
      <c r="A1284" t="s">
        <v>5809</v>
      </c>
      <c r="B1284" t="s">
        <v>5810</v>
      </c>
      <c r="C1284" s="1" t="s">
        <v>5811</v>
      </c>
      <c r="D1284" s="2">
        <v>4.1200692300000001E-2</v>
      </c>
      <c r="E1284">
        <v>63781</v>
      </c>
      <c r="F1284">
        <v>2018</v>
      </c>
      <c r="G1284">
        <v>5</v>
      </c>
      <c r="H1284"/>
      <c r="I1284"/>
      <c r="J1284"/>
      <c r="K1284"/>
      <c r="L1284"/>
      <c r="M1284"/>
      <c r="N1284"/>
      <c r="O1284"/>
      <c r="P1284"/>
      <c r="Q1284"/>
      <c r="R1284"/>
      <c r="S1284" s="10">
        <f t="shared" si="50"/>
        <v>0</v>
      </c>
      <c r="T1284"/>
      <c r="U1284"/>
      <c r="V1284"/>
      <c r="W1284"/>
      <c r="X1284"/>
      <c r="Y1284"/>
      <c r="Z1284"/>
    </row>
    <row r="1285" spans="1:26" hidden="1" x14ac:dyDescent="0.25">
      <c r="A1285" t="s">
        <v>4458</v>
      </c>
      <c r="B1285" t="s">
        <v>1822</v>
      </c>
      <c r="C1285" s="1" t="s">
        <v>3808</v>
      </c>
      <c r="D1285" s="2">
        <v>4.1210802900000003E-2</v>
      </c>
      <c r="E1285">
        <v>47715</v>
      </c>
      <c r="F1285">
        <v>2018</v>
      </c>
      <c r="G1285">
        <v>5</v>
      </c>
      <c r="H1285"/>
      <c r="I1285"/>
      <c r="J1285"/>
      <c r="K1285"/>
      <c r="L1285"/>
      <c r="M1285"/>
      <c r="N1285"/>
      <c r="O1285"/>
      <c r="P1285"/>
      <c r="Q1285"/>
      <c r="R1285"/>
      <c r="S1285" s="10">
        <f t="shared" si="50"/>
        <v>0</v>
      </c>
      <c r="T1285"/>
      <c r="U1285"/>
      <c r="V1285"/>
      <c r="W1285"/>
      <c r="X1285"/>
      <c r="Y1285"/>
      <c r="Z1285"/>
    </row>
    <row r="1286" spans="1:26" hidden="1" x14ac:dyDescent="0.25">
      <c r="A1286" t="s">
        <v>2649</v>
      </c>
      <c r="B1286" t="s">
        <v>2650</v>
      </c>
      <c r="C1286" s="1" t="s">
        <v>2651</v>
      </c>
      <c r="D1286" s="2">
        <v>4.1241319899999997E-2</v>
      </c>
      <c r="E1286">
        <v>82800</v>
      </c>
      <c r="F1286">
        <v>2018</v>
      </c>
      <c r="G1286">
        <v>5</v>
      </c>
      <c r="H1286"/>
      <c r="I1286"/>
      <c r="J1286"/>
      <c r="K1286"/>
      <c r="L1286"/>
      <c r="M1286"/>
      <c r="N1286"/>
      <c r="O1286"/>
      <c r="P1286"/>
      <c r="Q1286"/>
      <c r="R1286"/>
      <c r="S1286" s="10">
        <f t="shared" si="50"/>
        <v>0</v>
      </c>
      <c r="T1286"/>
      <c r="U1286"/>
      <c r="V1286"/>
      <c r="W1286"/>
      <c r="X1286"/>
      <c r="Y1286"/>
      <c r="Z1286"/>
    </row>
    <row r="1287" spans="1:26" hidden="1" x14ac:dyDescent="0.25">
      <c r="A1287" t="s">
        <v>1303</v>
      </c>
      <c r="B1287" t="s">
        <v>8065</v>
      </c>
      <c r="C1287" s="1" t="s">
        <v>3308</v>
      </c>
      <c r="D1287" s="2">
        <v>4.1524967400000001E-2</v>
      </c>
      <c r="E1287">
        <v>59408</v>
      </c>
      <c r="F1287">
        <v>2018</v>
      </c>
      <c r="G1287">
        <v>5</v>
      </c>
      <c r="H1287"/>
      <c r="I1287"/>
      <c r="J1287"/>
      <c r="K1287"/>
      <c r="L1287"/>
      <c r="M1287"/>
      <c r="N1287"/>
      <c r="O1287"/>
      <c r="P1287"/>
      <c r="Q1287"/>
      <c r="R1287"/>
      <c r="S1287" s="10">
        <f t="shared" si="50"/>
        <v>0</v>
      </c>
      <c r="T1287"/>
      <c r="U1287"/>
      <c r="V1287"/>
      <c r="W1287"/>
      <c r="X1287"/>
      <c r="Y1287"/>
      <c r="Z1287"/>
    </row>
    <row r="1288" spans="1:26" hidden="1" x14ac:dyDescent="0.25">
      <c r="A1288" t="s">
        <v>2270</v>
      </c>
      <c r="B1288" t="s">
        <v>2271</v>
      </c>
      <c r="C1288" s="1" t="s">
        <v>3871</v>
      </c>
      <c r="D1288" s="2">
        <v>4.17938614E-2</v>
      </c>
      <c r="E1288">
        <v>44230</v>
      </c>
      <c r="F1288">
        <v>2018</v>
      </c>
      <c r="G1288">
        <v>5</v>
      </c>
      <c r="H1288"/>
      <c r="I1288"/>
      <c r="J1288"/>
      <c r="K1288"/>
      <c r="L1288"/>
      <c r="M1288"/>
      <c r="N1288"/>
      <c r="O1288"/>
      <c r="P1288"/>
      <c r="Q1288"/>
      <c r="R1288"/>
      <c r="S1288" s="10">
        <f t="shared" si="50"/>
        <v>0</v>
      </c>
      <c r="T1288"/>
      <c r="U1288"/>
      <c r="V1288"/>
      <c r="W1288"/>
      <c r="X1288"/>
      <c r="Y1288"/>
      <c r="Z1288"/>
    </row>
    <row r="1289" spans="1:26" hidden="1" x14ac:dyDescent="0.25">
      <c r="A1289" t="s">
        <v>4505</v>
      </c>
      <c r="B1289" t="s">
        <v>4506</v>
      </c>
      <c r="C1289" s="1" t="s">
        <v>4507</v>
      </c>
      <c r="D1289" s="2">
        <v>4.1858252800000002E-2</v>
      </c>
      <c r="E1289">
        <v>79213</v>
      </c>
      <c r="F1289">
        <v>2018</v>
      </c>
      <c r="G1289">
        <v>5</v>
      </c>
      <c r="H1289"/>
      <c r="I1289"/>
      <c r="J1289"/>
      <c r="K1289"/>
      <c r="L1289"/>
      <c r="M1289"/>
      <c r="N1289"/>
      <c r="O1289"/>
      <c r="P1289"/>
      <c r="Q1289"/>
      <c r="R1289"/>
      <c r="S1289" s="10">
        <f t="shared" si="50"/>
        <v>0</v>
      </c>
      <c r="T1289"/>
      <c r="U1289"/>
      <c r="V1289"/>
      <c r="W1289"/>
      <c r="X1289"/>
      <c r="Y1289"/>
      <c r="Z1289"/>
    </row>
    <row r="1290" spans="1:26" hidden="1" x14ac:dyDescent="0.25">
      <c r="A1290" t="s">
        <v>6455</v>
      </c>
      <c r="B1290" t="s">
        <v>6456</v>
      </c>
      <c r="C1290" s="1" t="s">
        <v>6457</v>
      </c>
      <c r="D1290" s="2">
        <v>4.1965405599999998E-2</v>
      </c>
      <c r="E1290">
        <v>15291</v>
      </c>
      <c r="F1290">
        <v>2018</v>
      </c>
      <c r="G1290">
        <v>5</v>
      </c>
      <c r="H1290"/>
      <c r="I1290"/>
      <c r="J1290"/>
      <c r="K1290"/>
      <c r="L1290"/>
      <c r="M1290"/>
      <c r="N1290"/>
      <c r="O1290"/>
      <c r="P1290"/>
      <c r="Q1290"/>
      <c r="R1290"/>
      <c r="S1290" s="10">
        <f t="shared" si="50"/>
        <v>0</v>
      </c>
      <c r="T1290"/>
      <c r="U1290"/>
      <c r="V1290"/>
      <c r="W1290"/>
      <c r="X1290"/>
      <c r="Y1290"/>
      <c r="Z1290"/>
    </row>
    <row r="1291" spans="1:26" hidden="1" x14ac:dyDescent="0.25">
      <c r="A1291" t="s">
        <v>4214</v>
      </c>
      <c r="B1291" t="s">
        <v>4215</v>
      </c>
      <c r="C1291" s="1" t="s">
        <v>4216</v>
      </c>
      <c r="D1291" s="2">
        <v>4.2115573000000003E-2</v>
      </c>
      <c r="E1291">
        <v>14141</v>
      </c>
      <c r="F1291">
        <v>2018</v>
      </c>
      <c r="G1291">
        <v>5</v>
      </c>
      <c r="H1291"/>
      <c r="I1291"/>
      <c r="J1291"/>
      <c r="K1291"/>
      <c r="L1291"/>
      <c r="M1291"/>
      <c r="N1291"/>
      <c r="O1291"/>
      <c r="P1291"/>
      <c r="Q1291"/>
      <c r="R1291"/>
      <c r="S1291" s="10">
        <f t="shared" ref="S1291:S1354" si="51">IF(AND(R1291&gt;0.2,R1291&lt;0.8),1,0)</f>
        <v>0</v>
      </c>
      <c r="T1291"/>
      <c r="U1291"/>
      <c r="V1291"/>
      <c r="W1291"/>
      <c r="X1291"/>
      <c r="Y1291"/>
      <c r="Z1291"/>
    </row>
    <row r="1292" spans="1:26" hidden="1" x14ac:dyDescent="0.25">
      <c r="A1292" t="s">
        <v>920</v>
      </c>
      <c r="B1292" t="s">
        <v>5469</v>
      </c>
      <c r="C1292" s="1" t="s">
        <v>5470</v>
      </c>
      <c r="D1292" s="2">
        <v>4.2171913300000002E-2</v>
      </c>
      <c r="E1292">
        <v>16347</v>
      </c>
      <c r="F1292">
        <v>2018</v>
      </c>
      <c r="G1292">
        <v>5</v>
      </c>
      <c r="H1292"/>
      <c r="I1292"/>
      <c r="J1292"/>
      <c r="K1292"/>
      <c r="L1292"/>
      <c r="M1292"/>
      <c r="N1292"/>
      <c r="O1292"/>
      <c r="P1292"/>
      <c r="Q1292"/>
      <c r="R1292"/>
      <c r="S1292" s="10">
        <f t="shared" si="51"/>
        <v>0</v>
      </c>
      <c r="T1292"/>
      <c r="U1292"/>
      <c r="V1292"/>
      <c r="W1292"/>
      <c r="X1292"/>
      <c r="Y1292"/>
      <c r="Z1292"/>
    </row>
    <row r="1293" spans="1:26" hidden="1" x14ac:dyDescent="0.25">
      <c r="A1293" t="s">
        <v>6604</v>
      </c>
      <c r="B1293" t="s">
        <v>6605</v>
      </c>
      <c r="C1293" s="1" t="s">
        <v>6606</v>
      </c>
      <c r="D1293" s="2">
        <v>4.2476350500000003E-2</v>
      </c>
      <c r="E1293">
        <v>81184</v>
      </c>
      <c r="F1293">
        <v>2018</v>
      </c>
      <c r="G1293">
        <v>5</v>
      </c>
      <c r="H1293"/>
      <c r="I1293"/>
      <c r="J1293"/>
      <c r="K1293"/>
      <c r="L1293"/>
      <c r="M1293"/>
      <c r="N1293"/>
      <c r="O1293"/>
      <c r="P1293"/>
      <c r="Q1293"/>
      <c r="R1293"/>
      <c r="S1293" s="10">
        <f t="shared" si="51"/>
        <v>0</v>
      </c>
      <c r="T1293"/>
      <c r="U1293"/>
      <c r="V1293"/>
      <c r="W1293"/>
      <c r="X1293"/>
      <c r="Y1293"/>
      <c r="Z1293"/>
    </row>
    <row r="1294" spans="1:26" hidden="1" x14ac:dyDescent="0.25">
      <c r="A1294" t="s">
        <v>2319</v>
      </c>
      <c r="B1294" t="s">
        <v>2320</v>
      </c>
      <c r="C1294" s="1" t="s">
        <v>3485</v>
      </c>
      <c r="D1294" s="2">
        <v>4.24939685E-2</v>
      </c>
      <c r="E1294">
        <v>28564</v>
      </c>
      <c r="F1294">
        <v>2018</v>
      </c>
      <c r="G1294">
        <v>5</v>
      </c>
      <c r="H1294"/>
      <c r="I1294"/>
      <c r="J1294"/>
      <c r="K1294"/>
      <c r="L1294"/>
      <c r="M1294"/>
      <c r="N1294"/>
      <c r="O1294"/>
      <c r="P1294"/>
      <c r="Q1294"/>
      <c r="R1294"/>
      <c r="S1294" s="10">
        <f t="shared" si="51"/>
        <v>0</v>
      </c>
      <c r="T1294"/>
      <c r="U1294"/>
      <c r="V1294"/>
      <c r="W1294"/>
      <c r="X1294"/>
      <c r="Y1294"/>
      <c r="Z1294"/>
    </row>
    <row r="1295" spans="1:26" hidden="1" x14ac:dyDescent="0.25">
      <c r="A1295" t="s">
        <v>1713</v>
      </c>
      <c r="B1295" t="s">
        <v>1714</v>
      </c>
      <c r="C1295" s="1" t="s">
        <v>3379</v>
      </c>
      <c r="D1295" s="2">
        <v>4.2537940599999997E-2</v>
      </c>
      <c r="E1295">
        <v>47571</v>
      </c>
      <c r="F1295">
        <v>2018</v>
      </c>
      <c r="G1295">
        <v>5</v>
      </c>
      <c r="H1295"/>
      <c r="I1295"/>
      <c r="J1295"/>
      <c r="K1295"/>
      <c r="L1295"/>
      <c r="M1295"/>
      <c r="N1295"/>
      <c r="O1295"/>
      <c r="P1295"/>
      <c r="Q1295"/>
      <c r="R1295"/>
      <c r="S1295" s="10">
        <f t="shared" si="51"/>
        <v>0</v>
      </c>
      <c r="T1295"/>
      <c r="U1295"/>
      <c r="V1295"/>
      <c r="W1295"/>
      <c r="X1295"/>
      <c r="Y1295"/>
      <c r="Z1295"/>
    </row>
    <row r="1296" spans="1:26" hidden="1" x14ac:dyDescent="0.25">
      <c r="A1296" t="s">
        <v>1485</v>
      </c>
      <c r="B1296" t="s">
        <v>1486</v>
      </c>
      <c r="C1296" s="1" t="s">
        <v>3340</v>
      </c>
      <c r="D1296" s="2">
        <v>4.2612177600000002E-2</v>
      </c>
      <c r="E1296">
        <v>86223</v>
      </c>
      <c r="F1296">
        <v>2018</v>
      </c>
      <c r="G1296">
        <v>5</v>
      </c>
      <c r="H1296"/>
      <c r="I1296"/>
      <c r="J1296"/>
      <c r="K1296"/>
      <c r="L1296"/>
      <c r="M1296"/>
      <c r="N1296"/>
      <c r="O1296"/>
      <c r="P1296"/>
      <c r="Q1296"/>
      <c r="R1296"/>
      <c r="S1296" s="10">
        <f t="shared" si="51"/>
        <v>0</v>
      </c>
      <c r="T1296"/>
      <c r="U1296"/>
      <c r="V1296"/>
      <c r="W1296"/>
      <c r="X1296"/>
      <c r="Y1296"/>
      <c r="Z1296"/>
    </row>
    <row r="1297" spans="1:26" hidden="1" x14ac:dyDescent="0.25">
      <c r="A1297" t="s">
        <v>1344</v>
      </c>
      <c r="B1297" t="s">
        <v>1345</v>
      </c>
      <c r="C1297" s="1" t="s">
        <v>1346</v>
      </c>
      <c r="D1297" s="2">
        <v>4.2801931600000002E-2</v>
      </c>
      <c r="E1297">
        <v>30940</v>
      </c>
      <c r="F1297">
        <v>2018</v>
      </c>
      <c r="G1297">
        <v>5</v>
      </c>
      <c r="H1297"/>
      <c r="I1297"/>
      <c r="J1297"/>
      <c r="K1297"/>
      <c r="L1297"/>
      <c r="M1297"/>
      <c r="N1297"/>
      <c r="O1297"/>
      <c r="P1297"/>
      <c r="Q1297"/>
      <c r="R1297"/>
      <c r="S1297" s="10">
        <f t="shared" si="51"/>
        <v>0</v>
      </c>
      <c r="T1297"/>
      <c r="U1297"/>
      <c r="V1297"/>
      <c r="W1297"/>
      <c r="X1297"/>
      <c r="Y1297"/>
      <c r="Z1297"/>
    </row>
    <row r="1298" spans="1:26" hidden="1" x14ac:dyDescent="0.25">
      <c r="A1298" t="s">
        <v>1032</v>
      </c>
      <c r="B1298" t="s">
        <v>1033</v>
      </c>
      <c r="C1298" s="1" t="s">
        <v>1034</v>
      </c>
      <c r="D1298" s="2">
        <v>4.28146082E-2</v>
      </c>
      <c r="E1298">
        <v>85449</v>
      </c>
      <c r="F1298">
        <v>2018</v>
      </c>
      <c r="G1298">
        <v>5</v>
      </c>
      <c r="H1298"/>
      <c r="I1298"/>
      <c r="J1298"/>
      <c r="K1298"/>
      <c r="L1298"/>
      <c r="M1298"/>
      <c r="N1298"/>
      <c r="O1298"/>
      <c r="P1298"/>
      <c r="Q1298"/>
      <c r="R1298"/>
      <c r="S1298" s="10">
        <f t="shared" si="51"/>
        <v>0</v>
      </c>
      <c r="T1298"/>
      <c r="U1298"/>
      <c r="V1298"/>
      <c r="W1298"/>
      <c r="X1298"/>
      <c r="Y1298"/>
      <c r="Z1298"/>
    </row>
    <row r="1299" spans="1:26" hidden="1" x14ac:dyDescent="0.25">
      <c r="A1299" t="s">
        <v>6564</v>
      </c>
      <c r="B1299" t="s">
        <v>6565</v>
      </c>
      <c r="C1299" s="1" t="s">
        <v>6566</v>
      </c>
      <c r="D1299" s="2">
        <v>4.3035337E-2</v>
      </c>
      <c r="E1299">
        <v>79637</v>
      </c>
      <c r="F1299">
        <v>2018</v>
      </c>
      <c r="G1299">
        <v>5</v>
      </c>
      <c r="H1299"/>
      <c r="I1299"/>
      <c r="J1299"/>
      <c r="K1299"/>
      <c r="L1299"/>
      <c r="M1299"/>
      <c r="N1299"/>
      <c r="O1299"/>
      <c r="P1299"/>
      <c r="Q1299"/>
      <c r="R1299"/>
      <c r="S1299" s="10">
        <f t="shared" si="51"/>
        <v>0</v>
      </c>
      <c r="T1299"/>
      <c r="U1299"/>
      <c r="V1299"/>
      <c r="W1299"/>
      <c r="X1299"/>
      <c r="Y1299"/>
      <c r="Z1299"/>
    </row>
    <row r="1300" spans="1:26" hidden="1" x14ac:dyDescent="0.25">
      <c r="A1300" t="s">
        <v>2988</v>
      </c>
      <c r="B1300" t="s">
        <v>2989</v>
      </c>
      <c r="C1300" s="1" t="s">
        <v>3556</v>
      </c>
      <c r="D1300" s="2">
        <v>4.3124562900000003E-2</v>
      </c>
      <c r="E1300">
        <v>89611</v>
      </c>
      <c r="F1300">
        <v>2018</v>
      </c>
      <c r="G1300">
        <v>5</v>
      </c>
      <c r="H1300"/>
      <c r="I1300"/>
      <c r="J1300"/>
      <c r="K1300"/>
      <c r="L1300"/>
      <c r="M1300"/>
      <c r="N1300"/>
      <c r="O1300"/>
      <c r="P1300"/>
      <c r="Q1300"/>
      <c r="R1300"/>
      <c r="S1300" s="10">
        <f t="shared" si="51"/>
        <v>0</v>
      </c>
      <c r="T1300"/>
      <c r="U1300"/>
      <c r="V1300"/>
      <c r="W1300"/>
      <c r="X1300"/>
      <c r="Y1300"/>
      <c r="Z1300"/>
    </row>
    <row r="1301" spans="1:26" hidden="1" x14ac:dyDescent="0.25">
      <c r="A1301" t="s">
        <v>2125</v>
      </c>
      <c r="B1301" t="s">
        <v>2126</v>
      </c>
      <c r="C1301" s="1" t="s">
        <v>2127</v>
      </c>
      <c r="D1301" s="2">
        <v>4.3260327899999999E-2</v>
      </c>
      <c r="E1301">
        <v>92782</v>
      </c>
      <c r="F1301">
        <v>2018</v>
      </c>
      <c r="G1301">
        <v>5</v>
      </c>
      <c r="H1301"/>
      <c r="I1301"/>
      <c r="J1301"/>
      <c r="K1301"/>
      <c r="L1301"/>
      <c r="M1301"/>
      <c r="N1301"/>
      <c r="O1301"/>
      <c r="P1301"/>
      <c r="Q1301"/>
      <c r="R1301"/>
      <c r="S1301" s="10">
        <f t="shared" si="51"/>
        <v>0</v>
      </c>
      <c r="T1301"/>
      <c r="U1301"/>
      <c r="V1301"/>
      <c r="W1301"/>
      <c r="X1301"/>
      <c r="Y1301"/>
      <c r="Z1301"/>
    </row>
    <row r="1302" spans="1:26" hidden="1" x14ac:dyDescent="0.25">
      <c r="A1302" t="s">
        <v>8066</v>
      </c>
      <c r="B1302" t="s">
        <v>8067</v>
      </c>
      <c r="C1302" s="1" t="s">
        <v>8068</v>
      </c>
      <c r="D1302" s="2">
        <v>4.3313681100000001E-2</v>
      </c>
      <c r="E1302">
        <v>17108</v>
      </c>
      <c r="F1302">
        <v>2018</v>
      </c>
      <c r="G1302">
        <v>5</v>
      </c>
      <c r="H1302"/>
      <c r="I1302"/>
      <c r="J1302"/>
      <c r="K1302"/>
      <c r="L1302"/>
      <c r="M1302"/>
      <c r="N1302"/>
      <c r="O1302"/>
      <c r="P1302"/>
      <c r="Q1302"/>
      <c r="R1302"/>
      <c r="S1302" s="10">
        <f t="shared" si="51"/>
        <v>0</v>
      </c>
      <c r="T1302"/>
      <c r="U1302"/>
      <c r="V1302"/>
      <c r="W1302"/>
      <c r="X1302"/>
      <c r="Y1302"/>
      <c r="Z1302"/>
    </row>
    <row r="1303" spans="1:26" hidden="1" x14ac:dyDescent="0.25">
      <c r="A1303" t="s">
        <v>2206</v>
      </c>
      <c r="B1303" t="s">
        <v>2207</v>
      </c>
      <c r="C1303" s="1" t="s">
        <v>3864</v>
      </c>
      <c r="D1303" s="2">
        <v>4.3357314899999999E-2</v>
      </c>
      <c r="E1303">
        <v>49488</v>
      </c>
      <c r="F1303">
        <v>2018</v>
      </c>
      <c r="G1303">
        <v>5</v>
      </c>
      <c r="H1303"/>
      <c r="I1303"/>
      <c r="J1303"/>
      <c r="K1303"/>
      <c r="L1303"/>
      <c r="M1303"/>
      <c r="N1303"/>
      <c r="O1303"/>
      <c r="P1303"/>
      <c r="Q1303"/>
      <c r="R1303"/>
      <c r="S1303" s="10">
        <f t="shared" si="51"/>
        <v>0</v>
      </c>
      <c r="T1303"/>
      <c r="U1303"/>
      <c r="V1303"/>
      <c r="W1303"/>
      <c r="X1303"/>
      <c r="Y1303"/>
      <c r="Z1303"/>
    </row>
    <row r="1304" spans="1:26" hidden="1" x14ac:dyDescent="0.25">
      <c r="A1304" t="s">
        <v>6416</v>
      </c>
      <c r="B1304" t="s">
        <v>6417</v>
      </c>
      <c r="C1304" s="1" t="s">
        <v>6418</v>
      </c>
      <c r="D1304" s="2">
        <v>4.3384327899999998E-2</v>
      </c>
      <c r="E1304">
        <v>16119</v>
      </c>
      <c r="F1304">
        <v>2018</v>
      </c>
      <c r="G1304">
        <v>5</v>
      </c>
      <c r="H1304"/>
      <c r="I1304"/>
      <c r="J1304"/>
      <c r="K1304"/>
      <c r="L1304"/>
      <c r="M1304"/>
      <c r="N1304"/>
      <c r="O1304"/>
      <c r="P1304"/>
      <c r="Q1304"/>
      <c r="R1304"/>
      <c r="S1304" s="10">
        <f t="shared" si="51"/>
        <v>0</v>
      </c>
      <c r="T1304"/>
      <c r="U1304"/>
      <c r="V1304"/>
      <c r="W1304"/>
      <c r="X1304"/>
      <c r="Y1304"/>
      <c r="Z1304"/>
    </row>
    <row r="1305" spans="1:26" hidden="1" x14ac:dyDescent="0.25">
      <c r="A1305" t="s">
        <v>6400</v>
      </c>
      <c r="B1305" t="s">
        <v>6401</v>
      </c>
      <c r="C1305" s="1" t="s">
        <v>6402</v>
      </c>
      <c r="D1305" s="2">
        <v>4.3425919700000003E-2</v>
      </c>
      <c r="E1305">
        <v>84403</v>
      </c>
      <c r="F1305">
        <v>2018</v>
      </c>
      <c r="G1305">
        <v>5</v>
      </c>
      <c r="H1305"/>
      <c r="I1305"/>
      <c r="J1305"/>
      <c r="K1305"/>
      <c r="L1305"/>
      <c r="M1305"/>
      <c r="N1305"/>
      <c r="O1305"/>
      <c r="P1305"/>
      <c r="Q1305"/>
      <c r="R1305"/>
      <c r="S1305" s="10">
        <f t="shared" si="51"/>
        <v>0</v>
      </c>
      <c r="T1305"/>
      <c r="U1305"/>
      <c r="V1305"/>
      <c r="W1305"/>
      <c r="X1305"/>
      <c r="Y1305"/>
      <c r="Z1305"/>
    </row>
    <row r="1306" spans="1:26" hidden="1" x14ac:dyDescent="0.25">
      <c r="A1306" t="s">
        <v>1285</v>
      </c>
      <c r="B1306" t="s">
        <v>1286</v>
      </c>
      <c r="C1306" s="1" t="s">
        <v>3742</v>
      </c>
      <c r="D1306" s="2">
        <v>4.3457363200000002E-2</v>
      </c>
      <c r="E1306">
        <v>90188</v>
      </c>
      <c r="F1306">
        <v>2018</v>
      </c>
      <c r="G1306">
        <v>5</v>
      </c>
      <c r="H1306"/>
      <c r="I1306"/>
      <c r="J1306"/>
      <c r="K1306"/>
      <c r="L1306"/>
      <c r="M1306"/>
      <c r="N1306"/>
      <c r="O1306"/>
      <c r="P1306"/>
      <c r="Q1306"/>
      <c r="R1306"/>
      <c r="S1306" s="10">
        <f t="shared" si="51"/>
        <v>0</v>
      </c>
      <c r="T1306"/>
      <c r="U1306"/>
      <c r="V1306"/>
      <c r="W1306"/>
      <c r="X1306"/>
      <c r="Y1306"/>
      <c r="Z1306"/>
    </row>
    <row r="1307" spans="1:26" hidden="1" x14ac:dyDescent="0.25">
      <c r="A1307" t="s">
        <v>4628</v>
      </c>
      <c r="B1307" t="s">
        <v>4629</v>
      </c>
      <c r="C1307" s="1" t="s">
        <v>4630</v>
      </c>
      <c r="D1307" s="2">
        <v>4.3460164400000001E-2</v>
      </c>
      <c r="E1307">
        <v>14926</v>
      </c>
      <c r="F1307">
        <v>2018</v>
      </c>
      <c r="G1307">
        <v>5</v>
      </c>
      <c r="H1307"/>
      <c r="I1307"/>
      <c r="J1307"/>
      <c r="K1307"/>
      <c r="L1307"/>
      <c r="M1307"/>
      <c r="N1307"/>
      <c r="O1307"/>
      <c r="P1307"/>
      <c r="Q1307"/>
      <c r="R1307"/>
      <c r="S1307" s="10">
        <f t="shared" si="51"/>
        <v>0</v>
      </c>
      <c r="T1307"/>
      <c r="U1307"/>
      <c r="V1307"/>
      <c r="W1307"/>
      <c r="X1307"/>
      <c r="Y1307"/>
      <c r="Z1307"/>
    </row>
    <row r="1308" spans="1:26" hidden="1" x14ac:dyDescent="0.25">
      <c r="A1308" t="s">
        <v>705</v>
      </c>
      <c r="B1308" t="s">
        <v>706</v>
      </c>
      <c r="C1308" s="1" t="s">
        <v>707</v>
      </c>
      <c r="D1308" s="2">
        <v>4.3474733699999997E-2</v>
      </c>
      <c r="E1308">
        <v>35124</v>
      </c>
      <c r="F1308">
        <v>2018</v>
      </c>
      <c r="G1308">
        <v>5</v>
      </c>
      <c r="H1308"/>
      <c r="I1308"/>
      <c r="J1308"/>
      <c r="K1308"/>
      <c r="L1308"/>
      <c r="M1308"/>
      <c r="N1308"/>
      <c r="O1308"/>
      <c r="P1308"/>
      <c r="Q1308"/>
      <c r="R1308"/>
      <c r="S1308" s="10">
        <f t="shared" si="51"/>
        <v>0</v>
      </c>
      <c r="T1308"/>
      <c r="U1308"/>
      <c r="V1308"/>
      <c r="W1308"/>
      <c r="X1308"/>
      <c r="Y1308"/>
      <c r="Z1308"/>
    </row>
    <row r="1309" spans="1:26" hidden="1" x14ac:dyDescent="0.25">
      <c r="A1309" t="s">
        <v>1571</v>
      </c>
      <c r="B1309" t="s">
        <v>1572</v>
      </c>
      <c r="C1309" s="1" t="s">
        <v>3356</v>
      </c>
      <c r="D1309" s="2">
        <v>4.3492459800000001E-2</v>
      </c>
      <c r="E1309">
        <v>64929</v>
      </c>
      <c r="F1309">
        <v>2018</v>
      </c>
      <c r="G1309">
        <v>5</v>
      </c>
      <c r="H1309"/>
      <c r="I1309"/>
      <c r="J1309"/>
      <c r="K1309"/>
      <c r="L1309"/>
      <c r="M1309"/>
      <c r="N1309"/>
      <c r="O1309"/>
      <c r="P1309"/>
      <c r="Q1309"/>
      <c r="R1309"/>
      <c r="S1309" s="10">
        <f t="shared" si="51"/>
        <v>0</v>
      </c>
      <c r="T1309"/>
      <c r="U1309"/>
      <c r="V1309"/>
      <c r="W1309"/>
      <c r="X1309"/>
      <c r="Y1309"/>
      <c r="Z1309"/>
    </row>
    <row r="1310" spans="1:26" hidden="1" x14ac:dyDescent="0.25">
      <c r="A1310" t="s">
        <v>1646</v>
      </c>
      <c r="B1310" t="s">
        <v>1647</v>
      </c>
      <c r="C1310" s="1" t="s">
        <v>3787</v>
      </c>
      <c r="D1310" s="2">
        <v>4.3652644300000001E-2</v>
      </c>
      <c r="E1310">
        <v>61815</v>
      </c>
      <c r="F1310">
        <v>2018</v>
      </c>
      <c r="G1310">
        <v>5</v>
      </c>
      <c r="H1310"/>
      <c r="I1310"/>
      <c r="J1310"/>
      <c r="K1310"/>
      <c r="L1310"/>
      <c r="M1310"/>
      <c r="N1310"/>
      <c r="O1310"/>
      <c r="P1310"/>
      <c r="Q1310"/>
      <c r="R1310"/>
      <c r="S1310" s="10">
        <f t="shared" si="51"/>
        <v>0</v>
      </c>
      <c r="T1310"/>
      <c r="U1310"/>
      <c r="V1310"/>
      <c r="W1310"/>
      <c r="X1310"/>
      <c r="Y1310"/>
      <c r="Z1310"/>
    </row>
    <row r="1311" spans="1:26" hidden="1" x14ac:dyDescent="0.25">
      <c r="A1311" t="s">
        <v>2253</v>
      </c>
      <c r="B1311" t="s">
        <v>2254</v>
      </c>
      <c r="C1311" s="1" t="s">
        <v>3870</v>
      </c>
      <c r="D1311" s="2">
        <v>4.3819378800000003E-2</v>
      </c>
      <c r="E1311">
        <v>25232</v>
      </c>
      <c r="F1311">
        <v>2018</v>
      </c>
      <c r="G1311">
        <v>5</v>
      </c>
      <c r="H1311"/>
      <c r="I1311"/>
      <c r="J1311"/>
      <c r="K1311"/>
      <c r="L1311"/>
      <c r="M1311"/>
      <c r="N1311"/>
      <c r="O1311"/>
      <c r="P1311"/>
      <c r="Q1311"/>
      <c r="R1311"/>
      <c r="S1311" s="10">
        <f t="shared" si="51"/>
        <v>0</v>
      </c>
      <c r="T1311"/>
      <c r="U1311"/>
      <c r="V1311"/>
      <c r="W1311"/>
      <c r="X1311"/>
      <c r="Y1311"/>
      <c r="Z1311"/>
    </row>
    <row r="1312" spans="1:26" hidden="1" x14ac:dyDescent="0.25">
      <c r="A1312" t="s">
        <v>6309</v>
      </c>
      <c r="B1312" t="s">
        <v>6310</v>
      </c>
      <c r="C1312" s="1" t="s">
        <v>6311</v>
      </c>
      <c r="D1312" s="2">
        <v>4.3913069700000001E-2</v>
      </c>
      <c r="E1312">
        <v>16253</v>
      </c>
      <c r="F1312">
        <v>2018</v>
      </c>
      <c r="G1312">
        <v>5</v>
      </c>
      <c r="H1312"/>
      <c r="I1312"/>
      <c r="J1312"/>
      <c r="K1312"/>
      <c r="L1312"/>
      <c r="M1312"/>
      <c r="N1312"/>
      <c r="O1312"/>
      <c r="P1312"/>
      <c r="Q1312"/>
      <c r="R1312"/>
      <c r="S1312" s="10">
        <f t="shared" si="51"/>
        <v>0</v>
      </c>
      <c r="T1312"/>
      <c r="U1312"/>
      <c r="V1312"/>
      <c r="W1312"/>
      <c r="X1312"/>
      <c r="Y1312"/>
      <c r="Z1312"/>
    </row>
    <row r="1313" spans="1:26" hidden="1" x14ac:dyDescent="0.25">
      <c r="A1313" t="s">
        <v>8069</v>
      </c>
      <c r="B1313" t="s">
        <v>8070</v>
      </c>
      <c r="C1313" s="1" t="s">
        <v>8071</v>
      </c>
      <c r="D1313" s="2">
        <v>4.3953533699999998E-2</v>
      </c>
      <c r="E1313">
        <v>17875</v>
      </c>
      <c r="F1313">
        <v>2018</v>
      </c>
      <c r="G1313">
        <v>5</v>
      </c>
      <c r="H1313"/>
      <c r="I1313"/>
      <c r="J1313"/>
      <c r="K1313"/>
      <c r="L1313"/>
      <c r="M1313"/>
      <c r="N1313"/>
      <c r="O1313"/>
      <c r="P1313"/>
      <c r="Q1313"/>
      <c r="R1313"/>
      <c r="S1313" s="10">
        <f t="shared" si="51"/>
        <v>0</v>
      </c>
      <c r="T1313"/>
      <c r="U1313"/>
      <c r="V1313"/>
      <c r="W1313"/>
      <c r="X1313"/>
      <c r="Y1313"/>
      <c r="Z1313"/>
    </row>
    <row r="1314" spans="1:26" hidden="1" x14ac:dyDescent="0.25">
      <c r="A1314" t="s">
        <v>5749</v>
      </c>
      <c r="B1314" t="s">
        <v>5750</v>
      </c>
      <c r="C1314" s="1" t="s">
        <v>5751</v>
      </c>
      <c r="D1314" s="2">
        <v>4.4255155599999998E-2</v>
      </c>
      <c r="E1314">
        <v>93354</v>
      </c>
      <c r="F1314">
        <v>2018</v>
      </c>
      <c r="G1314">
        <v>5</v>
      </c>
      <c r="H1314"/>
      <c r="I1314"/>
      <c r="J1314"/>
      <c r="K1314"/>
      <c r="L1314"/>
      <c r="M1314"/>
      <c r="N1314"/>
      <c r="O1314"/>
      <c r="P1314"/>
      <c r="Q1314"/>
      <c r="R1314"/>
      <c r="S1314" s="10">
        <f t="shared" si="51"/>
        <v>0</v>
      </c>
      <c r="T1314"/>
      <c r="U1314"/>
      <c r="V1314"/>
      <c r="W1314"/>
      <c r="X1314"/>
      <c r="Y1314"/>
      <c r="Z1314"/>
    </row>
    <row r="1315" spans="1:26" hidden="1" x14ac:dyDescent="0.25">
      <c r="A1315" t="s">
        <v>7423</v>
      </c>
      <c r="B1315" t="s">
        <v>7424</v>
      </c>
      <c r="C1315" s="1" t="s">
        <v>7425</v>
      </c>
      <c r="D1315" s="2">
        <v>4.4329319899999997E-2</v>
      </c>
      <c r="E1315">
        <v>14704</v>
      </c>
      <c r="F1315">
        <v>2018</v>
      </c>
      <c r="G1315">
        <v>5</v>
      </c>
      <c r="H1315"/>
      <c r="I1315"/>
      <c r="J1315"/>
      <c r="K1315"/>
      <c r="L1315"/>
      <c r="M1315"/>
      <c r="N1315"/>
      <c r="O1315"/>
      <c r="P1315"/>
      <c r="Q1315"/>
      <c r="R1315"/>
      <c r="S1315" s="10">
        <f t="shared" si="51"/>
        <v>0</v>
      </c>
      <c r="T1315"/>
      <c r="U1315"/>
      <c r="V1315"/>
      <c r="W1315"/>
      <c r="X1315"/>
      <c r="Y1315"/>
      <c r="Z1315"/>
    </row>
    <row r="1316" spans="1:26" hidden="1" x14ac:dyDescent="0.25">
      <c r="A1316" t="s">
        <v>5113</v>
      </c>
      <c r="B1316" t="s">
        <v>5114</v>
      </c>
      <c r="C1316" s="1" t="s">
        <v>5115</v>
      </c>
      <c r="D1316" s="2">
        <v>4.4371017200000001E-2</v>
      </c>
      <c r="E1316">
        <v>15254</v>
      </c>
      <c r="F1316">
        <v>2018</v>
      </c>
      <c r="G1316">
        <v>5</v>
      </c>
      <c r="H1316"/>
      <c r="I1316"/>
      <c r="J1316"/>
      <c r="K1316"/>
      <c r="L1316"/>
      <c r="M1316"/>
      <c r="N1316"/>
      <c r="O1316"/>
      <c r="P1316"/>
      <c r="Q1316"/>
      <c r="R1316"/>
      <c r="S1316" s="10">
        <f t="shared" si="51"/>
        <v>0</v>
      </c>
      <c r="T1316"/>
      <c r="U1316"/>
      <c r="V1316"/>
      <c r="W1316"/>
      <c r="X1316"/>
      <c r="Y1316"/>
      <c r="Z1316"/>
    </row>
    <row r="1317" spans="1:26" hidden="1" x14ac:dyDescent="0.25">
      <c r="A1317" t="s">
        <v>1316</v>
      </c>
      <c r="B1317" t="s">
        <v>1317</v>
      </c>
      <c r="C1317" s="1" t="s">
        <v>3311</v>
      </c>
      <c r="D1317" s="2">
        <v>4.4481127600000003E-2</v>
      </c>
      <c r="E1317">
        <v>41188</v>
      </c>
      <c r="F1317">
        <v>2018</v>
      </c>
      <c r="G1317">
        <v>5</v>
      </c>
      <c r="H1317"/>
      <c r="I1317"/>
      <c r="J1317"/>
      <c r="K1317"/>
      <c r="L1317"/>
      <c r="M1317"/>
      <c r="N1317"/>
      <c r="O1317"/>
      <c r="P1317"/>
      <c r="Q1317"/>
      <c r="R1317"/>
      <c r="S1317" s="10">
        <f t="shared" si="51"/>
        <v>0</v>
      </c>
      <c r="T1317"/>
      <c r="U1317"/>
      <c r="V1317"/>
      <c r="W1317"/>
      <c r="X1317"/>
      <c r="Y1317"/>
      <c r="Z1317"/>
    </row>
    <row r="1318" spans="1:26" hidden="1" x14ac:dyDescent="0.25">
      <c r="A1318" t="s">
        <v>985</v>
      </c>
      <c r="B1318" t="s">
        <v>986</v>
      </c>
      <c r="C1318" s="1" t="s">
        <v>3692</v>
      </c>
      <c r="D1318" s="2">
        <v>4.45009408E-2</v>
      </c>
      <c r="E1318">
        <v>77165</v>
      </c>
      <c r="F1318">
        <v>2018</v>
      </c>
      <c r="G1318">
        <v>5</v>
      </c>
      <c r="H1318"/>
      <c r="I1318"/>
      <c r="J1318"/>
      <c r="K1318"/>
      <c r="L1318"/>
      <c r="M1318"/>
      <c r="N1318"/>
      <c r="O1318"/>
      <c r="P1318"/>
      <c r="Q1318"/>
      <c r="R1318"/>
      <c r="S1318" s="10">
        <f t="shared" si="51"/>
        <v>0</v>
      </c>
      <c r="T1318"/>
      <c r="U1318"/>
      <c r="V1318"/>
      <c r="W1318"/>
      <c r="X1318"/>
      <c r="Y1318"/>
      <c r="Z1318"/>
    </row>
    <row r="1319" spans="1:26" hidden="1" x14ac:dyDescent="0.25">
      <c r="A1319" t="s">
        <v>1255</v>
      </c>
      <c r="B1319" t="s">
        <v>1256</v>
      </c>
      <c r="C1319" s="1" t="s">
        <v>3736</v>
      </c>
      <c r="D1319" s="2">
        <v>4.4576417399999999E-2</v>
      </c>
      <c r="E1319">
        <v>89753</v>
      </c>
      <c r="F1319">
        <v>2018</v>
      </c>
      <c r="G1319">
        <v>5</v>
      </c>
      <c r="H1319"/>
      <c r="I1319"/>
      <c r="J1319"/>
      <c r="K1319"/>
      <c r="L1319"/>
      <c r="M1319"/>
      <c r="N1319"/>
      <c r="O1319"/>
      <c r="P1319"/>
      <c r="Q1319"/>
      <c r="R1319"/>
      <c r="S1319" s="10">
        <f t="shared" si="51"/>
        <v>0</v>
      </c>
      <c r="T1319"/>
      <c r="U1319"/>
      <c r="V1319"/>
      <c r="W1319"/>
      <c r="X1319"/>
      <c r="Y1319"/>
      <c r="Z1319"/>
    </row>
    <row r="1320" spans="1:26" hidden="1" x14ac:dyDescent="0.25">
      <c r="A1320" t="s">
        <v>4637</v>
      </c>
      <c r="B1320" t="s">
        <v>4638</v>
      </c>
      <c r="C1320" s="1" t="s">
        <v>4639</v>
      </c>
      <c r="D1320" s="2">
        <v>4.4598618200000002E-2</v>
      </c>
      <c r="E1320">
        <v>12431</v>
      </c>
      <c r="F1320">
        <v>2018</v>
      </c>
      <c r="G1320">
        <v>5</v>
      </c>
      <c r="H1320"/>
      <c r="I1320"/>
      <c r="J1320"/>
      <c r="K1320"/>
      <c r="L1320"/>
      <c r="M1320"/>
      <c r="N1320"/>
      <c r="O1320"/>
      <c r="P1320"/>
      <c r="Q1320"/>
      <c r="R1320"/>
      <c r="S1320" s="10">
        <f t="shared" si="51"/>
        <v>0</v>
      </c>
      <c r="T1320"/>
      <c r="U1320"/>
      <c r="V1320"/>
      <c r="W1320"/>
      <c r="X1320"/>
      <c r="Y1320"/>
      <c r="Z1320"/>
    </row>
    <row r="1321" spans="1:26" hidden="1" x14ac:dyDescent="0.25">
      <c r="A1321" t="s">
        <v>5272</v>
      </c>
      <c r="B1321" t="s">
        <v>5273</v>
      </c>
      <c r="C1321" s="1" t="s">
        <v>5274</v>
      </c>
      <c r="D1321" s="2">
        <v>4.4676637599999999E-2</v>
      </c>
      <c r="E1321">
        <v>14836</v>
      </c>
      <c r="F1321">
        <v>2018</v>
      </c>
      <c r="G1321">
        <v>5</v>
      </c>
      <c r="H1321"/>
      <c r="I1321"/>
      <c r="J1321"/>
      <c r="K1321"/>
      <c r="L1321"/>
      <c r="M1321"/>
      <c r="N1321"/>
      <c r="O1321"/>
      <c r="P1321"/>
      <c r="Q1321"/>
      <c r="R1321"/>
      <c r="S1321" s="10">
        <f t="shared" si="51"/>
        <v>0</v>
      </c>
      <c r="T1321"/>
      <c r="U1321"/>
      <c r="V1321"/>
      <c r="W1321"/>
      <c r="X1321"/>
      <c r="Y1321"/>
      <c r="Z1321"/>
    </row>
    <row r="1322" spans="1:26" hidden="1" x14ac:dyDescent="0.25">
      <c r="A1322" t="s">
        <v>1913</v>
      </c>
      <c r="B1322" t="s">
        <v>1914</v>
      </c>
      <c r="C1322" s="1" t="s">
        <v>3423</v>
      </c>
      <c r="D1322" s="2">
        <v>4.4786491099999999E-2</v>
      </c>
      <c r="E1322">
        <v>20618</v>
      </c>
      <c r="F1322">
        <v>2018</v>
      </c>
      <c r="G1322">
        <v>5</v>
      </c>
      <c r="H1322"/>
      <c r="I1322"/>
      <c r="J1322"/>
      <c r="K1322"/>
      <c r="L1322"/>
      <c r="M1322"/>
      <c r="N1322"/>
      <c r="O1322"/>
      <c r="P1322"/>
      <c r="Q1322"/>
      <c r="R1322"/>
      <c r="S1322" s="10">
        <f t="shared" si="51"/>
        <v>0</v>
      </c>
      <c r="T1322"/>
      <c r="U1322"/>
      <c r="V1322"/>
      <c r="W1322"/>
      <c r="X1322"/>
      <c r="Y1322"/>
      <c r="Z1322"/>
    </row>
    <row r="1323" spans="1:26" hidden="1" x14ac:dyDescent="0.25">
      <c r="A1323" t="s">
        <v>254</v>
      </c>
      <c r="B1323" t="s">
        <v>255</v>
      </c>
      <c r="C1323" s="1" t="s">
        <v>256</v>
      </c>
      <c r="D1323" s="2">
        <v>4.4865892099999999E-2</v>
      </c>
      <c r="E1323">
        <v>92174</v>
      </c>
      <c r="F1323">
        <v>2018</v>
      </c>
      <c r="G1323">
        <v>5</v>
      </c>
      <c r="H1323"/>
      <c r="I1323"/>
      <c r="J1323"/>
      <c r="K1323"/>
      <c r="L1323"/>
      <c r="M1323"/>
      <c r="N1323"/>
      <c r="O1323"/>
      <c r="P1323"/>
      <c r="Q1323"/>
      <c r="R1323"/>
      <c r="S1323" s="10">
        <f t="shared" si="51"/>
        <v>0</v>
      </c>
      <c r="T1323"/>
      <c r="U1323"/>
      <c r="V1323"/>
      <c r="W1323"/>
      <c r="X1323"/>
      <c r="Y1323"/>
      <c r="Z1323"/>
    </row>
    <row r="1324" spans="1:26" hidden="1" x14ac:dyDescent="0.25">
      <c r="A1324" t="s">
        <v>33</v>
      </c>
      <c r="B1324" t="s">
        <v>34</v>
      </c>
      <c r="C1324" s="1" t="s">
        <v>35</v>
      </c>
      <c r="D1324" s="2">
        <v>4.4965333199999999E-2</v>
      </c>
      <c r="E1324">
        <v>12360</v>
      </c>
      <c r="F1324">
        <v>2018</v>
      </c>
      <c r="G1324">
        <v>5</v>
      </c>
      <c r="H1324"/>
      <c r="I1324"/>
      <c r="J1324"/>
      <c r="K1324"/>
      <c r="L1324"/>
      <c r="M1324"/>
      <c r="N1324"/>
      <c r="O1324"/>
      <c r="P1324"/>
      <c r="Q1324"/>
      <c r="R1324"/>
      <c r="S1324" s="10">
        <f t="shared" si="51"/>
        <v>0</v>
      </c>
      <c r="T1324"/>
      <c r="U1324"/>
      <c r="V1324"/>
      <c r="W1324"/>
      <c r="X1324"/>
      <c r="Y1324"/>
      <c r="Z1324"/>
    </row>
    <row r="1325" spans="1:26" hidden="1" x14ac:dyDescent="0.25">
      <c r="A1325" t="s">
        <v>4575</v>
      </c>
      <c r="B1325" t="s">
        <v>4576</v>
      </c>
      <c r="C1325" s="1" t="s">
        <v>4577</v>
      </c>
      <c r="D1325" s="2">
        <v>4.5079532700000001E-2</v>
      </c>
      <c r="E1325">
        <v>14487</v>
      </c>
      <c r="F1325">
        <v>2018</v>
      </c>
      <c r="G1325">
        <v>5</v>
      </c>
      <c r="H1325"/>
      <c r="I1325"/>
      <c r="J1325"/>
      <c r="K1325"/>
      <c r="L1325"/>
      <c r="M1325"/>
      <c r="N1325"/>
      <c r="O1325"/>
      <c r="P1325"/>
      <c r="Q1325"/>
      <c r="R1325"/>
      <c r="S1325" s="10">
        <f t="shared" si="51"/>
        <v>0</v>
      </c>
      <c r="T1325"/>
      <c r="U1325"/>
      <c r="V1325"/>
      <c r="W1325"/>
      <c r="X1325"/>
      <c r="Y1325"/>
      <c r="Z1325"/>
    </row>
    <row r="1326" spans="1:26" hidden="1" x14ac:dyDescent="0.25">
      <c r="A1326" t="s">
        <v>8072</v>
      </c>
      <c r="B1326" t="s">
        <v>8073</v>
      </c>
      <c r="C1326" s="1" t="s">
        <v>8074</v>
      </c>
      <c r="D1326" s="2">
        <v>4.5118148400000002E-2</v>
      </c>
      <c r="E1326">
        <v>16703</v>
      </c>
      <c r="F1326">
        <v>2018</v>
      </c>
      <c r="G1326">
        <v>5</v>
      </c>
      <c r="H1326"/>
      <c r="I1326"/>
      <c r="J1326"/>
      <c r="K1326"/>
      <c r="L1326"/>
      <c r="M1326"/>
      <c r="N1326"/>
      <c r="O1326"/>
      <c r="P1326"/>
      <c r="Q1326"/>
      <c r="R1326"/>
      <c r="S1326" s="10">
        <f t="shared" si="51"/>
        <v>0</v>
      </c>
      <c r="T1326"/>
      <c r="U1326"/>
      <c r="V1326"/>
      <c r="W1326"/>
      <c r="X1326"/>
      <c r="Y1326"/>
      <c r="Z1326"/>
    </row>
    <row r="1327" spans="1:26" hidden="1" x14ac:dyDescent="0.25">
      <c r="A1327" t="s">
        <v>1620</v>
      </c>
      <c r="B1327" t="s">
        <v>1621</v>
      </c>
      <c r="C1327" s="1" t="s">
        <v>1622</v>
      </c>
      <c r="D1327" s="2">
        <v>4.51225824E-2</v>
      </c>
      <c r="E1327">
        <v>92619</v>
      </c>
      <c r="F1327">
        <v>2018</v>
      </c>
      <c r="G1327">
        <v>5</v>
      </c>
      <c r="H1327"/>
      <c r="I1327"/>
      <c r="J1327"/>
      <c r="K1327"/>
      <c r="L1327"/>
      <c r="M1327"/>
      <c r="N1327"/>
      <c r="O1327"/>
      <c r="P1327"/>
      <c r="Q1327"/>
      <c r="R1327"/>
      <c r="S1327" s="10">
        <f t="shared" si="51"/>
        <v>0</v>
      </c>
      <c r="T1327"/>
      <c r="U1327"/>
      <c r="V1327"/>
      <c r="W1327"/>
      <c r="X1327"/>
      <c r="Y1327"/>
      <c r="Z1327"/>
    </row>
    <row r="1328" spans="1:26" hidden="1" x14ac:dyDescent="0.25">
      <c r="A1328" t="s">
        <v>4273</v>
      </c>
      <c r="B1328" t="s">
        <v>4274</v>
      </c>
      <c r="C1328" s="1" t="s">
        <v>4275</v>
      </c>
      <c r="D1328" s="2">
        <v>4.5234723599999999E-2</v>
      </c>
      <c r="E1328">
        <v>13969</v>
      </c>
      <c r="F1328">
        <v>2018</v>
      </c>
      <c r="G1328">
        <v>5</v>
      </c>
      <c r="H1328"/>
      <c r="I1328"/>
      <c r="J1328"/>
      <c r="K1328"/>
      <c r="L1328"/>
      <c r="M1328"/>
      <c r="N1328"/>
      <c r="O1328"/>
      <c r="P1328"/>
      <c r="Q1328"/>
      <c r="R1328"/>
      <c r="S1328" s="10">
        <f t="shared" si="51"/>
        <v>0</v>
      </c>
      <c r="T1328"/>
      <c r="U1328"/>
      <c r="V1328"/>
      <c r="W1328"/>
      <c r="X1328"/>
      <c r="Y1328"/>
      <c r="Z1328"/>
    </row>
    <row r="1329" spans="1:26" hidden="1" x14ac:dyDescent="0.25">
      <c r="A1329" t="s">
        <v>8075</v>
      </c>
      <c r="B1329" t="s">
        <v>8076</v>
      </c>
      <c r="C1329" s="1" t="s">
        <v>8077</v>
      </c>
      <c r="D1329" s="2">
        <v>4.5238044400000003E-2</v>
      </c>
      <c r="E1329">
        <v>10693</v>
      </c>
      <c r="F1329">
        <v>2018</v>
      </c>
      <c r="G1329">
        <v>5</v>
      </c>
      <c r="H1329"/>
      <c r="I1329"/>
      <c r="J1329"/>
      <c r="K1329"/>
      <c r="L1329"/>
      <c r="M1329"/>
      <c r="N1329"/>
      <c r="O1329"/>
      <c r="P1329"/>
      <c r="Q1329"/>
      <c r="R1329"/>
      <c r="S1329" s="10">
        <f t="shared" si="51"/>
        <v>0</v>
      </c>
      <c r="T1329"/>
      <c r="U1329"/>
      <c r="V1329"/>
      <c r="W1329"/>
      <c r="X1329"/>
      <c r="Y1329"/>
      <c r="Z1329"/>
    </row>
    <row r="1330" spans="1:26" hidden="1" x14ac:dyDescent="0.25">
      <c r="A1330" t="s">
        <v>1803</v>
      </c>
      <c r="B1330" t="s">
        <v>1804</v>
      </c>
      <c r="C1330" s="1" t="s">
        <v>1805</v>
      </c>
      <c r="D1330" s="2">
        <v>4.5414000699999998E-2</v>
      </c>
      <c r="E1330">
        <v>64194</v>
      </c>
      <c r="F1330">
        <v>2018</v>
      </c>
      <c r="G1330">
        <v>5</v>
      </c>
      <c r="H1330"/>
      <c r="I1330"/>
      <c r="J1330"/>
      <c r="K1330"/>
      <c r="L1330"/>
      <c r="M1330"/>
      <c r="N1330"/>
      <c r="O1330"/>
      <c r="P1330"/>
      <c r="Q1330"/>
      <c r="R1330"/>
      <c r="S1330" s="10">
        <f t="shared" si="51"/>
        <v>0</v>
      </c>
      <c r="T1330"/>
      <c r="U1330"/>
      <c r="V1330"/>
      <c r="W1330"/>
      <c r="X1330"/>
      <c r="Y1330"/>
      <c r="Z1330"/>
    </row>
    <row r="1331" spans="1:26" hidden="1" x14ac:dyDescent="0.25">
      <c r="A1331" t="s">
        <v>689</v>
      </c>
      <c r="B1331" t="s">
        <v>690</v>
      </c>
      <c r="C1331" s="1" t="s">
        <v>5622</v>
      </c>
      <c r="D1331" s="2">
        <v>4.5562630200000002E-2</v>
      </c>
      <c r="E1331">
        <v>11644</v>
      </c>
      <c r="F1331">
        <v>2018</v>
      </c>
      <c r="G1331">
        <v>5</v>
      </c>
      <c r="H1331"/>
      <c r="I1331"/>
      <c r="J1331"/>
      <c r="K1331"/>
      <c r="L1331"/>
      <c r="M1331"/>
      <c r="N1331"/>
      <c r="O1331"/>
      <c r="P1331"/>
      <c r="Q1331"/>
      <c r="R1331"/>
      <c r="S1331" s="10">
        <f t="shared" si="51"/>
        <v>0</v>
      </c>
      <c r="T1331"/>
      <c r="U1331"/>
      <c r="V1331"/>
      <c r="W1331"/>
      <c r="X1331"/>
      <c r="Y1331"/>
      <c r="Z1331"/>
    </row>
    <row r="1332" spans="1:26" hidden="1" x14ac:dyDescent="0.25">
      <c r="A1332" t="s">
        <v>5982</v>
      </c>
      <c r="B1332" t="s">
        <v>5983</v>
      </c>
      <c r="C1332" s="1" t="s">
        <v>5984</v>
      </c>
      <c r="D1332" s="2">
        <v>4.5570708000000001E-2</v>
      </c>
      <c r="E1332">
        <v>14710</v>
      </c>
      <c r="F1332">
        <v>2018</v>
      </c>
      <c r="G1332">
        <v>5</v>
      </c>
      <c r="H1332"/>
      <c r="I1332"/>
      <c r="J1332"/>
      <c r="K1332"/>
      <c r="L1332"/>
      <c r="M1332"/>
      <c r="N1332"/>
      <c r="O1332"/>
      <c r="P1332"/>
      <c r="Q1332"/>
      <c r="R1332"/>
      <c r="S1332" s="10">
        <f t="shared" si="51"/>
        <v>0</v>
      </c>
      <c r="T1332"/>
      <c r="U1332"/>
      <c r="V1332"/>
      <c r="W1332"/>
      <c r="X1332"/>
      <c r="Y1332"/>
      <c r="Z1332"/>
    </row>
    <row r="1333" spans="1:26" hidden="1" x14ac:dyDescent="0.25">
      <c r="A1333" t="s">
        <v>1478</v>
      </c>
      <c r="B1333" t="s">
        <v>1479</v>
      </c>
      <c r="C1333" s="1" t="s">
        <v>3338</v>
      </c>
      <c r="D1333" s="2">
        <v>4.5615771700000002E-2</v>
      </c>
      <c r="E1333">
        <v>18729</v>
      </c>
      <c r="F1333">
        <v>2018</v>
      </c>
      <c r="G1333">
        <v>5</v>
      </c>
      <c r="H1333"/>
      <c r="I1333"/>
      <c r="J1333"/>
      <c r="K1333"/>
      <c r="L1333"/>
      <c r="M1333"/>
      <c r="N1333"/>
      <c r="O1333"/>
      <c r="P1333"/>
      <c r="Q1333"/>
      <c r="R1333"/>
      <c r="S1333" s="10">
        <f t="shared" si="51"/>
        <v>0</v>
      </c>
      <c r="T1333"/>
      <c r="U1333"/>
      <c r="V1333"/>
      <c r="W1333"/>
      <c r="X1333"/>
      <c r="Y1333"/>
      <c r="Z1333"/>
    </row>
    <row r="1334" spans="1:26" hidden="1" x14ac:dyDescent="0.25">
      <c r="A1334" t="s">
        <v>6339</v>
      </c>
      <c r="B1334" t="s">
        <v>6340</v>
      </c>
      <c r="C1334" s="1" t="s">
        <v>6341</v>
      </c>
      <c r="D1334" s="2">
        <v>4.5795754700000003E-2</v>
      </c>
      <c r="E1334">
        <v>55001</v>
      </c>
      <c r="F1334">
        <v>2018</v>
      </c>
      <c r="G1334">
        <v>5</v>
      </c>
      <c r="H1334"/>
      <c r="I1334"/>
      <c r="J1334"/>
      <c r="K1334"/>
      <c r="L1334"/>
      <c r="M1334"/>
      <c r="N1334"/>
      <c r="O1334"/>
      <c r="P1334"/>
      <c r="Q1334"/>
      <c r="R1334"/>
      <c r="S1334" s="10">
        <f t="shared" si="51"/>
        <v>0</v>
      </c>
      <c r="T1334"/>
      <c r="U1334"/>
      <c r="V1334"/>
      <c r="W1334"/>
      <c r="X1334"/>
      <c r="Y1334"/>
      <c r="Z1334"/>
    </row>
    <row r="1335" spans="1:26" hidden="1" x14ac:dyDescent="0.25">
      <c r="A1335" t="s">
        <v>1398</v>
      </c>
      <c r="B1335" t="s">
        <v>1399</v>
      </c>
      <c r="C1335" s="1" t="s">
        <v>3325</v>
      </c>
      <c r="D1335" s="2">
        <v>4.5835413499999998E-2</v>
      </c>
      <c r="E1335">
        <v>80864</v>
      </c>
      <c r="F1335">
        <v>2018</v>
      </c>
      <c r="G1335">
        <v>5</v>
      </c>
      <c r="H1335"/>
      <c r="I1335"/>
      <c r="J1335"/>
      <c r="K1335"/>
      <c r="L1335"/>
      <c r="M1335"/>
      <c r="N1335"/>
      <c r="O1335"/>
      <c r="P1335"/>
      <c r="Q1335"/>
      <c r="R1335"/>
      <c r="S1335" s="10">
        <f t="shared" si="51"/>
        <v>0</v>
      </c>
      <c r="T1335"/>
      <c r="U1335"/>
      <c r="V1335"/>
      <c r="W1335"/>
      <c r="X1335"/>
      <c r="Y1335"/>
      <c r="Z1335"/>
    </row>
    <row r="1336" spans="1:26" hidden="1" x14ac:dyDescent="0.25">
      <c r="A1336" t="s">
        <v>4545</v>
      </c>
      <c r="B1336" t="s">
        <v>4546</v>
      </c>
      <c r="C1336" s="1" t="s">
        <v>4547</v>
      </c>
      <c r="D1336" s="2">
        <v>4.59959453E-2</v>
      </c>
      <c r="E1336">
        <v>42358</v>
      </c>
      <c r="F1336">
        <v>2018</v>
      </c>
      <c r="G1336">
        <v>5</v>
      </c>
      <c r="H1336"/>
      <c r="I1336"/>
      <c r="J1336"/>
      <c r="K1336"/>
      <c r="L1336"/>
      <c r="M1336"/>
      <c r="N1336"/>
      <c r="O1336"/>
      <c r="P1336"/>
      <c r="Q1336"/>
      <c r="R1336"/>
      <c r="S1336" s="10">
        <f t="shared" si="51"/>
        <v>0</v>
      </c>
      <c r="T1336"/>
      <c r="U1336"/>
      <c r="V1336"/>
      <c r="W1336"/>
      <c r="X1336"/>
      <c r="Y1336"/>
      <c r="Z1336"/>
    </row>
    <row r="1337" spans="1:26" hidden="1" x14ac:dyDescent="0.25">
      <c r="A1337" t="s">
        <v>1183</v>
      </c>
      <c r="B1337" t="s">
        <v>1184</v>
      </c>
      <c r="C1337" s="1" t="s">
        <v>3286</v>
      </c>
      <c r="D1337" s="2">
        <v>4.60941458E-2</v>
      </c>
      <c r="E1337">
        <v>42439</v>
      </c>
      <c r="F1337">
        <v>2018</v>
      </c>
      <c r="G1337">
        <v>5</v>
      </c>
      <c r="H1337"/>
      <c r="I1337"/>
      <c r="J1337"/>
      <c r="K1337"/>
      <c r="L1337"/>
      <c r="M1337"/>
      <c r="N1337"/>
      <c r="O1337"/>
      <c r="P1337"/>
      <c r="Q1337"/>
      <c r="R1337"/>
      <c r="S1337" s="10">
        <f t="shared" si="51"/>
        <v>0</v>
      </c>
      <c r="T1337"/>
      <c r="U1337"/>
      <c r="V1337"/>
      <c r="W1337"/>
      <c r="X1337"/>
      <c r="Y1337"/>
      <c r="Z1337"/>
    </row>
    <row r="1338" spans="1:26" hidden="1" x14ac:dyDescent="0.25">
      <c r="A1338" t="s">
        <v>6267</v>
      </c>
      <c r="B1338" t="s">
        <v>6268</v>
      </c>
      <c r="C1338" s="1" t="s">
        <v>6269</v>
      </c>
      <c r="D1338" s="2">
        <v>4.6206860500000002E-2</v>
      </c>
      <c r="E1338">
        <v>25419</v>
      </c>
      <c r="F1338">
        <v>2018</v>
      </c>
      <c r="G1338">
        <v>5</v>
      </c>
      <c r="H1338"/>
      <c r="I1338"/>
      <c r="J1338"/>
      <c r="K1338"/>
      <c r="L1338"/>
      <c r="M1338"/>
      <c r="N1338"/>
      <c r="O1338"/>
      <c r="P1338"/>
      <c r="Q1338"/>
      <c r="R1338"/>
      <c r="S1338" s="10">
        <f t="shared" si="51"/>
        <v>0</v>
      </c>
      <c r="T1338"/>
      <c r="U1338"/>
      <c r="V1338"/>
      <c r="W1338"/>
      <c r="X1338"/>
      <c r="Y1338"/>
      <c r="Z1338"/>
    </row>
    <row r="1339" spans="1:26" hidden="1" x14ac:dyDescent="0.25">
      <c r="A1339" t="s">
        <v>4177</v>
      </c>
      <c r="B1339" t="s">
        <v>4178</v>
      </c>
      <c r="C1339" s="1" t="s">
        <v>4179</v>
      </c>
      <c r="D1339" s="2">
        <v>4.6471475200000001E-2</v>
      </c>
      <c r="E1339">
        <v>13739</v>
      </c>
      <c r="F1339">
        <v>2018</v>
      </c>
      <c r="G1339">
        <v>5</v>
      </c>
      <c r="H1339"/>
      <c r="I1339"/>
      <c r="J1339"/>
      <c r="K1339"/>
      <c r="L1339"/>
      <c r="M1339"/>
      <c r="N1339"/>
      <c r="O1339"/>
      <c r="P1339"/>
      <c r="Q1339"/>
      <c r="R1339"/>
      <c r="S1339" s="10">
        <f t="shared" si="51"/>
        <v>0</v>
      </c>
      <c r="T1339"/>
      <c r="U1339"/>
      <c r="V1339"/>
      <c r="W1339"/>
      <c r="X1339"/>
      <c r="Y1339"/>
      <c r="Z1339"/>
    </row>
    <row r="1340" spans="1:26" hidden="1" x14ac:dyDescent="0.25">
      <c r="A1340" t="s">
        <v>8078</v>
      </c>
      <c r="B1340" t="s">
        <v>8079</v>
      </c>
      <c r="C1340" s="1" t="s">
        <v>8080</v>
      </c>
      <c r="D1340" s="2">
        <v>4.6544020999999998E-2</v>
      </c>
      <c r="E1340">
        <v>20415</v>
      </c>
      <c r="F1340">
        <v>2018</v>
      </c>
      <c r="G1340">
        <v>5</v>
      </c>
      <c r="H1340"/>
      <c r="I1340"/>
      <c r="J1340"/>
      <c r="K1340"/>
      <c r="L1340"/>
      <c r="M1340"/>
      <c r="N1340"/>
      <c r="O1340"/>
      <c r="P1340"/>
      <c r="Q1340"/>
      <c r="R1340"/>
      <c r="S1340" s="10">
        <f t="shared" si="51"/>
        <v>0</v>
      </c>
      <c r="T1340"/>
      <c r="U1340"/>
      <c r="V1340"/>
      <c r="W1340"/>
      <c r="X1340"/>
      <c r="Y1340"/>
      <c r="Z1340"/>
    </row>
    <row r="1341" spans="1:26" hidden="1" x14ac:dyDescent="0.25">
      <c r="A1341" t="s">
        <v>2366</v>
      </c>
      <c r="B1341" t="s">
        <v>2367</v>
      </c>
      <c r="C1341" s="1" t="s">
        <v>3494</v>
      </c>
      <c r="D1341" s="2">
        <v>4.6575585500000002E-2</v>
      </c>
      <c r="E1341">
        <v>79026</v>
      </c>
      <c r="F1341">
        <v>2018</v>
      </c>
      <c r="G1341">
        <v>5</v>
      </c>
      <c r="H1341"/>
      <c r="I1341"/>
      <c r="J1341"/>
      <c r="K1341"/>
      <c r="L1341"/>
      <c r="M1341"/>
      <c r="N1341"/>
      <c r="O1341"/>
      <c r="P1341"/>
      <c r="Q1341"/>
      <c r="R1341"/>
      <c r="S1341" s="10">
        <f t="shared" si="51"/>
        <v>0</v>
      </c>
      <c r="T1341"/>
      <c r="U1341"/>
      <c r="V1341"/>
      <c r="W1341"/>
      <c r="X1341"/>
      <c r="Y1341"/>
      <c r="Z1341"/>
    </row>
    <row r="1342" spans="1:26" hidden="1" x14ac:dyDescent="0.25">
      <c r="A1342" t="s">
        <v>8081</v>
      </c>
      <c r="B1342" t="s">
        <v>8082</v>
      </c>
      <c r="C1342" s="1" t="s">
        <v>8083</v>
      </c>
      <c r="D1342" s="2">
        <v>4.6599295800000003E-2</v>
      </c>
      <c r="E1342">
        <v>16710</v>
      </c>
      <c r="F1342">
        <v>2018</v>
      </c>
      <c r="G1342">
        <v>5</v>
      </c>
      <c r="H1342"/>
      <c r="I1342"/>
      <c r="J1342"/>
      <c r="K1342"/>
      <c r="L1342"/>
      <c r="M1342"/>
      <c r="N1342"/>
      <c r="O1342"/>
      <c r="P1342"/>
      <c r="Q1342"/>
      <c r="R1342"/>
      <c r="S1342" s="10">
        <f t="shared" si="51"/>
        <v>0</v>
      </c>
      <c r="T1342"/>
      <c r="U1342"/>
      <c r="V1342"/>
      <c r="W1342"/>
      <c r="X1342"/>
      <c r="Y1342"/>
      <c r="Z1342"/>
    </row>
    <row r="1343" spans="1:26" hidden="1" x14ac:dyDescent="0.25">
      <c r="A1343" t="s">
        <v>5849</v>
      </c>
      <c r="B1343" t="s">
        <v>5850</v>
      </c>
      <c r="C1343" s="1" t="s">
        <v>5851</v>
      </c>
      <c r="D1343" s="2">
        <v>4.6675209699999998E-2</v>
      </c>
      <c r="E1343">
        <v>87825</v>
      </c>
      <c r="F1343">
        <v>2018</v>
      </c>
      <c r="G1343">
        <v>5</v>
      </c>
      <c r="H1343"/>
      <c r="I1343"/>
      <c r="J1343"/>
      <c r="K1343"/>
      <c r="L1343"/>
      <c r="M1343"/>
      <c r="N1343"/>
      <c r="O1343"/>
      <c r="P1343"/>
      <c r="Q1343"/>
      <c r="R1343"/>
      <c r="S1343" s="10">
        <f t="shared" si="51"/>
        <v>0</v>
      </c>
      <c r="T1343"/>
      <c r="U1343"/>
      <c r="V1343"/>
      <c r="W1343"/>
      <c r="X1343"/>
      <c r="Y1343"/>
      <c r="Z1343"/>
    </row>
    <row r="1344" spans="1:26" hidden="1" x14ac:dyDescent="0.25">
      <c r="A1344" t="s">
        <v>2032</v>
      </c>
      <c r="B1344" t="s">
        <v>2033</v>
      </c>
      <c r="C1344" s="1" t="s">
        <v>3441</v>
      </c>
      <c r="D1344" s="2">
        <v>4.6686944199999997E-2</v>
      </c>
      <c r="E1344">
        <v>81501</v>
      </c>
      <c r="F1344">
        <v>2018</v>
      </c>
      <c r="G1344">
        <v>5</v>
      </c>
      <c r="H1344"/>
      <c r="I1344"/>
      <c r="J1344"/>
      <c r="K1344"/>
      <c r="L1344"/>
      <c r="M1344"/>
      <c r="N1344"/>
      <c r="O1344"/>
      <c r="P1344"/>
      <c r="Q1344"/>
      <c r="R1344"/>
      <c r="S1344" s="10">
        <f t="shared" si="51"/>
        <v>0</v>
      </c>
      <c r="T1344"/>
      <c r="U1344"/>
      <c r="V1344"/>
      <c r="W1344"/>
      <c r="X1344"/>
      <c r="Y1344"/>
      <c r="Z1344"/>
    </row>
    <row r="1345" spans="1:26" hidden="1" x14ac:dyDescent="0.25">
      <c r="A1345" t="s">
        <v>7002</v>
      </c>
      <c r="B1345" t="s">
        <v>7003</v>
      </c>
      <c r="C1345" s="1" t="s">
        <v>7004</v>
      </c>
      <c r="D1345" s="2">
        <v>4.6742627100000003E-2</v>
      </c>
      <c r="E1345">
        <v>15313</v>
      </c>
      <c r="F1345">
        <v>2018</v>
      </c>
      <c r="G1345">
        <v>5</v>
      </c>
      <c r="H1345"/>
      <c r="I1345"/>
      <c r="J1345"/>
      <c r="K1345"/>
      <c r="L1345"/>
      <c r="M1345"/>
      <c r="N1345"/>
      <c r="O1345"/>
      <c r="P1345"/>
      <c r="Q1345"/>
      <c r="R1345"/>
      <c r="S1345" s="10">
        <f t="shared" si="51"/>
        <v>0</v>
      </c>
      <c r="T1345"/>
      <c r="U1345"/>
      <c r="V1345"/>
      <c r="W1345"/>
      <c r="X1345"/>
      <c r="Y1345"/>
      <c r="Z1345"/>
    </row>
    <row r="1346" spans="1:26" hidden="1" x14ac:dyDescent="0.25">
      <c r="A1346" t="s">
        <v>613</v>
      </c>
      <c r="B1346" t="s">
        <v>614</v>
      </c>
      <c r="C1346" s="1" t="s">
        <v>3644</v>
      </c>
      <c r="D1346" s="2">
        <v>4.6994294499999999E-2</v>
      </c>
      <c r="E1346">
        <v>50243</v>
      </c>
      <c r="F1346">
        <v>2018</v>
      </c>
      <c r="G1346">
        <v>5</v>
      </c>
      <c r="H1346"/>
      <c r="I1346"/>
      <c r="J1346"/>
      <c r="K1346"/>
      <c r="L1346"/>
      <c r="M1346"/>
      <c r="N1346"/>
      <c r="O1346"/>
      <c r="P1346"/>
      <c r="Q1346"/>
      <c r="R1346"/>
      <c r="S1346" s="10">
        <f t="shared" si="51"/>
        <v>0</v>
      </c>
      <c r="T1346"/>
      <c r="U1346"/>
      <c r="V1346"/>
      <c r="W1346"/>
      <c r="X1346"/>
      <c r="Y1346"/>
      <c r="Z1346"/>
    </row>
    <row r="1347" spans="1:26" hidden="1" x14ac:dyDescent="0.25">
      <c r="A1347" t="s">
        <v>4679</v>
      </c>
      <c r="B1347" t="s">
        <v>4680</v>
      </c>
      <c r="C1347" s="1" t="s">
        <v>4681</v>
      </c>
      <c r="D1347" s="2">
        <v>4.7011711800000001E-2</v>
      </c>
      <c r="E1347">
        <v>83639</v>
      </c>
      <c r="F1347">
        <v>2018</v>
      </c>
      <c r="G1347">
        <v>5</v>
      </c>
      <c r="H1347"/>
      <c r="I1347"/>
      <c r="J1347"/>
      <c r="K1347"/>
      <c r="L1347"/>
      <c r="M1347"/>
      <c r="N1347"/>
      <c r="O1347"/>
      <c r="P1347"/>
      <c r="Q1347"/>
      <c r="R1347"/>
      <c r="S1347" s="10">
        <f t="shared" si="51"/>
        <v>0</v>
      </c>
      <c r="T1347"/>
      <c r="U1347"/>
      <c r="V1347"/>
      <c r="W1347"/>
      <c r="X1347"/>
      <c r="Y1347"/>
      <c r="Z1347"/>
    </row>
    <row r="1348" spans="1:26" hidden="1" x14ac:dyDescent="0.25">
      <c r="A1348" t="s">
        <v>2406</v>
      </c>
      <c r="B1348" t="s">
        <v>2407</v>
      </c>
      <c r="C1348" s="1" t="s">
        <v>5709</v>
      </c>
      <c r="D1348" s="2">
        <v>4.7141738400000001E-2</v>
      </c>
      <c r="E1348">
        <v>16086</v>
      </c>
      <c r="F1348">
        <v>2018</v>
      </c>
      <c r="G1348">
        <v>5</v>
      </c>
      <c r="H1348"/>
      <c r="I1348"/>
      <c r="J1348"/>
      <c r="K1348"/>
      <c r="L1348"/>
      <c r="M1348"/>
      <c r="N1348"/>
      <c r="O1348"/>
      <c r="P1348"/>
      <c r="Q1348"/>
      <c r="R1348"/>
      <c r="S1348" s="10">
        <f t="shared" si="51"/>
        <v>0</v>
      </c>
      <c r="T1348"/>
      <c r="U1348"/>
      <c r="V1348"/>
      <c r="W1348"/>
      <c r="X1348"/>
      <c r="Y1348"/>
      <c r="Z1348"/>
    </row>
    <row r="1349" spans="1:26" hidden="1" x14ac:dyDescent="0.25">
      <c r="A1349" t="s">
        <v>1995</v>
      </c>
      <c r="B1349" t="s">
        <v>1996</v>
      </c>
      <c r="C1349" s="1" t="s">
        <v>3827</v>
      </c>
      <c r="D1349" s="2">
        <v>4.7176990299999999E-2</v>
      </c>
      <c r="E1349">
        <v>88949</v>
      </c>
      <c r="F1349">
        <v>2018</v>
      </c>
      <c r="G1349">
        <v>5</v>
      </c>
      <c r="H1349"/>
      <c r="I1349"/>
      <c r="J1349"/>
      <c r="K1349"/>
      <c r="L1349"/>
      <c r="M1349"/>
      <c r="N1349"/>
      <c r="O1349"/>
      <c r="P1349"/>
      <c r="Q1349"/>
      <c r="R1349"/>
      <c r="S1349" s="10">
        <f t="shared" si="51"/>
        <v>0</v>
      </c>
      <c r="T1349"/>
      <c r="U1349"/>
      <c r="V1349"/>
      <c r="W1349"/>
      <c r="X1349"/>
      <c r="Y1349"/>
      <c r="Z1349"/>
    </row>
    <row r="1350" spans="1:26" hidden="1" x14ac:dyDescent="0.25">
      <c r="A1350" t="s">
        <v>6168</v>
      </c>
      <c r="B1350" t="s">
        <v>1056</v>
      </c>
      <c r="C1350" s="1" t="s">
        <v>3260</v>
      </c>
      <c r="D1350" s="2">
        <v>4.7308403499999999E-2</v>
      </c>
      <c r="E1350">
        <v>75154</v>
      </c>
      <c r="F1350">
        <v>2018</v>
      </c>
      <c r="G1350">
        <v>5</v>
      </c>
      <c r="H1350"/>
      <c r="I1350"/>
      <c r="J1350"/>
      <c r="K1350"/>
      <c r="L1350"/>
      <c r="M1350"/>
      <c r="N1350"/>
      <c r="O1350"/>
      <c r="P1350"/>
      <c r="Q1350"/>
      <c r="R1350"/>
      <c r="S1350" s="10">
        <f t="shared" si="51"/>
        <v>0</v>
      </c>
      <c r="T1350"/>
      <c r="U1350"/>
      <c r="V1350"/>
      <c r="W1350"/>
      <c r="X1350"/>
      <c r="Y1350"/>
      <c r="Z1350"/>
    </row>
    <row r="1351" spans="1:26" hidden="1" x14ac:dyDescent="0.25">
      <c r="A1351" t="s">
        <v>2394</v>
      </c>
      <c r="B1351" t="s">
        <v>2395</v>
      </c>
      <c r="C1351" s="1" t="s">
        <v>2396</v>
      </c>
      <c r="D1351" s="2">
        <v>4.7322128300000002E-2</v>
      </c>
      <c r="E1351">
        <v>90870</v>
      </c>
      <c r="F1351">
        <v>2018</v>
      </c>
      <c r="G1351">
        <v>5</v>
      </c>
      <c r="H1351"/>
      <c r="I1351"/>
      <c r="J1351"/>
      <c r="K1351"/>
      <c r="L1351"/>
      <c r="M1351"/>
      <c r="N1351"/>
      <c r="O1351"/>
      <c r="P1351"/>
      <c r="Q1351"/>
      <c r="R1351"/>
      <c r="S1351" s="10">
        <f t="shared" si="51"/>
        <v>0</v>
      </c>
      <c r="T1351"/>
      <c r="U1351"/>
      <c r="V1351"/>
      <c r="W1351"/>
      <c r="X1351"/>
      <c r="Y1351"/>
      <c r="Z1351"/>
    </row>
    <row r="1352" spans="1:26" hidden="1" x14ac:dyDescent="0.25">
      <c r="A1352" t="s">
        <v>307</v>
      </c>
      <c r="B1352" t="s">
        <v>308</v>
      </c>
      <c r="C1352" s="1" t="s">
        <v>3134</v>
      </c>
      <c r="D1352" s="2">
        <v>4.7534929199999999E-2</v>
      </c>
      <c r="E1352">
        <v>47619</v>
      </c>
      <c r="F1352">
        <v>2018</v>
      </c>
      <c r="G1352">
        <v>5</v>
      </c>
      <c r="H1352"/>
      <c r="I1352"/>
      <c r="J1352"/>
      <c r="K1352"/>
      <c r="L1352"/>
      <c r="M1352"/>
      <c r="N1352"/>
      <c r="O1352"/>
      <c r="P1352"/>
      <c r="Q1352"/>
      <c r="R1352"/>
      <c r="S1352" s="10">
        <f t="shared" si="51"/>
        <v>0</v>
      </c>
      <c r="T1352"/>
      <c r="U1352"/>
      <c r="V1352"/>
      <c r="W1352"/>
      <c r="X1352"/>
      <c r="Y1352"/>
      <c r="Z1352"/>
    </row>
    <row r="1353" spans="1:26" hidden="1" x14ac:dyDescent="0.25">
      <c r="A1353" t="s">
        <v>1851</v>
      </c>
      <c r="B1353" t="s">
        <v>1852</v>
      </c>
      <c r="C1353" s="1" t="s">
        <v>1853</v>
      </c>
      <c r="D1353" s="2">
        <v>4.7630017900000002E-2</v>
      </c>
      <c r="E1353">
        <v>84103</v>
      </c>
      <c r="F1353">
        <v>2018</v>
      </c>
      <c r="G1353">
        <v>5</v>
      </c>
      <c r="H1353"/>
      <c r="I1353"/>
      <c r="J1353"/>
      <c r="K1353"/>
      <c r="L1353"/>
      <c r="M1353"/>
      <c r="N1353"/>
      <c r="O1353"/>
      <c r="P1353"/>
      <c r="Q1353"/>
      <c r="R1353"/>
      <c r="S1353" s="10">
        <f t="shared" si="51"/>
        <v>0</v>
      </c>
      <c r="T1353"/>
      <c r="U1353"/>
      <c r="V1353"/>
      <c r="W1353"/>
      <c r="X1353"/>
      <c r="Y1353"/>
      <c r="Z1353"/>
    </row>
    <row r="1354" spans="1:26" hidden="1" x14ac:dyDescent="0.25">
      <c r="A1354" t="s">
        <v>2767</v>
      </c>
      <c r="B1354" t="s">
        <v>2768</v>
      </c>
      <c r="C1354" s="1" t="s">
        <v>2769</v>
      </c>
      <c r="D1354" s="2">
        <v>4.7770808599999999E-2</v>
      </c>
      <c r="E1354">
        <v>82759</v>
      </c>
      <c r="F1354">
        <v>2018</v>
      </c>
      <c r="G1354">
        <v>5</v>
      </c>
      <c r="H1354"/>
      <c r="I1354"/>
      <c r="J1354"/>
      <c r="K1354"/>
      <c r="L1354"/>
      <c r="M1354"/>
      <c r="N1354"/>
      <c r="O1354"/>
      <c r="P1354"/>
      <c r="Q1354"/>
      <c r="R1354"/>
      <c r="S1354" s="10">
        <f t="shared" si="51"/>
        <v>0</v>
      </c>
      <c r="T1354"/>
      <c r="U1354"/>
      <c r="V1354"/>
      <c r="W1354"/>
      <c r="X1354"/>
      <c r="Y1354"/>
      <c r="Z1354"/>
    </row>
    <row r="1355" spans="1:26" hidden="1" x14ac:dyDescent="0.25">
      <c r="A1355" t="s">
        <v>1932</v>
      </c>
      <c r="B1355" t="s">
        <v>1933</v>
      </c>
      <c r="C1355" s="1" t="s">
        <v>3428</v>
      </c>
      <c r="D1355" s="2">
        <v>4.7820565199999998E-2</v>
      </c>
      <c r="E1355">
        <v>72980</v>
      </c>
      <c r="F1355">
        <v>2018</v>
      </c>
      <c r="G1355">
        <v>5</v>
      </c>
      <c r="H1355"/>
      <c r="I1355"/>
      <c r="J1355"/>
      <c r="K1355"/>
      <c r="L1355"/>
      <c r="M1355"/>
      <c r="N1355"/>
      <c r="O1355"/>
      <c r="P1355"/>
      <c r="Q1355"/>
      <c r="R1355"/>
      <c r="S1355" s="10">
        <f t="shared" ref="S1355:S1418" si="52">IF(AND(R1355&gt;0.2,R1355&lt;0.8),1,0)</f>
        <v>0</v>
      </c>
      <c r="T1355"/>
      <c r="U1355"/>
      <c r="V1355"/>
      <c r="W1355"/>
      <c r="X1355"/>
      <c r="Y1355"/>
      <c r="Z1355"/>
    </row>
    <row r="1356" spans="1:26" hidden="1" x14ac:dyDescent="0.25">
      <c r="A1356" t="s">
        <v>6125</v>
      </c>
      <c r="B1356" t="s">
        <v>6126</v>
      </c>
      <c r="C1356" s="1" t="s">
        <v>6127</v>
      </c>
      <c r="D1356" s="2">
        <v>4.7860080899999997E-2</v>
      </c>
      <c r="E1356">
        <v>90700</v>
      </c>
      <c r="F1356">
        <v>2018</v>
      </c>
      <c r="G1356">
        <v>5</v>
      </c>
      <c r="H1356"/>
      <c r="I1356"/>
      <c r="J1356"/>
      <c r="K1356"/>
      <c r="L1356"/>
      <c r="M1356"/>
      <c r="N1356"/>
      <c r="O1356"/>
      <c r="P1356"/>
      <c r="Q1356"/>
      <c r="R1356"/>
      <c r="S1356" s="10">
        <f t="shared" si="52"/>
        <v>0</v>
      </c>
      <c r="T1356"/>
      <c r="U1356"/>
      <c r="V1356"/>
      <c r="W1356"/>
      <c r="X1356"/>
      <c r="Y1356"/>
      <c r="Z1356"/>
    </row>
    <row r="1357" spans="1:26" hidden="1" x14ac:dyDescent="0.25">
      <c r="A1357" t="s">
        <v>4543</v>
      </c>
      <c r="B1357" t="s">
        <v>6487</v>
      </c>
      <c r="C1357" s="1" t="s">
        <v>4544</v>
      </c>
      <c r="D1357" s="2">
        <v>4.82733012E-2</v>
      </c>
      <c r="E1357">
        <v>14750</v>
      </c>
      <c r="F1357">
        <v>2018</v>
      </c>
      <c r="G1357">
        <v>5</v>
      </c>
      <c r="H1357"/>
      <c r="I1357"/>
      <c r="J1357"/>
      <c r="K1357"/>
      <c r="L1357"/>
      <c r="M1357"/>
      <c r="N1357"/>
      <c r="O1357"/>
      <c r="P1357"/>
      <c r="Q1357"/>
      <c r="R1357"/>
      <c r="S1357" s="10">
        <f t="shared" si="52"/>
        <v>0</v>
      </c>
      <c r="T1357"/>
      <c r="U1357"/>
      <c r="V1357"/>
      <c r="W1357"/>
      <c r="X1357"/>
      <c r="Y1357"/>
      <c r="Z1357"/>
    </row>
    <row r="1358" spans="1:26" hidden="1" x14ac:dyDescent="0.25">
      <c r="A1358" t="s">
        <v>1088</v>
      </c>
      <c r="B1358" t="s">
        <v>1089</v>
      </c>
      <c r="C1358" s="1" t="s">
        <v>3265</v>
      </c>
      <c r="D1358" s="2">
        <v>4.8278879800000001E-2</v>
      </c>
      <c r="E1358">
        <v>20204</v>
      </c>
      <c r="F1358">
        <v>2018</v>
      </c>
      <c r="G1358">
        <v>5</v>
      </c>
      <c r="H1358"/>
      <c r="I1358"/>
      <c r="J1358"/>
      <c r="K1358"/>
      <c r="L1358"/>
      <c r="M1358"/>
      <c r="N1358"/>
      <c r="O1358"/>
      <c r="P1358"/>
      <c r="Q1358"/>
      <c r="R1358"/>
      <c r="S1358" s="10">
        <f t="shared" si="52"/>
        <v>0</v>
      </c>
      <c r="T1358"/>
      <c r="U1358"/>
      <c r="V1358"/>
      <c r="W1358"/>
      <c r="X1358"/>
      <c r="Y1358"/>
      <c r="Z1358"/>
    </row>
    <row r="1359" spans="1:26" hidden="1" x14ac:dyDescent="0.25">
      <c r="A1359" t="s">
        <v>2513</v>
      </c>
      <c r="B1359" t="s">
        <v>2514</v>
      </c>
      <c r="C1359" s="1" t="s">
        <v>2515</v>
      </c>
      <c r="D1359" s="2">
        <v>4.8337990599999998E-2</v>
      </c>
      <c r="E1359">
        <v>89110</v>
      </c>
      <c r="F1359">
        <v>2018</v>
      </c>
      <c r="G1359">
        <v>5</v>
      </c>
      <c r="H1359"/>
      <c r="I1359"/>
      <c r="J1359"/>
      <c r="K1359"/>
      <c r="L1359"/>
      <c r="M1359"/>
      <c r="N1359"/>
      <c r="O1359"/>
      <c r="P1359"/>
      <c r="Q1359"/>
      <c r="R1359"/>
      <c r="S1359" s="10">
        <f t="shared" si="52"/>
        <v>0</v>
      </c>
      <c r="T1359"/>
      <c r="U1359"/>
      <c r="V1359"/>
      <c r="W1359"/>
      <c r="X1359"/>
      <c r="Y1359"/>
      <c r="Z1359"/>
    </row>
    <row r="1360" spans="1:26" hidden="1" x14ac:dyDescent="0.25">
      <c r="A1360" t="s">
        <v>8084</v>
      </c>
      <c r="B1360" t="s">
        <v>8085</v>
      </c>
      <c r="C1360" s="1" t="s">
        <v>8086</v>
      </c>
      <c r="D1360" s="2">
        <v>4.8357773100000001E-2</v>
      </c>
      <c r="E1360">
        <v>17798</v>
      </c>
      <c r="F1360">
        <v>2018</v>
      </c>
      <c r="G1360">
        <v>5</v>
      </c>
      <c r="H1360"/>
      <c r="I1360"/>
      <c r="J1360"/>
      <c r="K1360"/>
      <c r="L1360"/>
      <c r="M1360"/>
      <c r="N1360"/>
      <c r="O1360"/>
      <c r="P1360"/>
      <c r="Q1360"/>
      <c r="R1360"/>
      <c r="S1360" s="10">
        <f t="shared" si="52"/>
        <v>0</v>
      </c>
      <c r="T1360"/>
      <c r="U1360"/>
      <c r="V1360"/>
      <c r="W1360"/>
      <c r="X1360"/>
      <c r="Y1360"/>
      <c r="Z1360"/>
    </row>
    <row r="1361" spans="1:26" hidden="1" x14ac:dyDescent="0.25">
      <c r="A1361" t="s">
        <v>1561</v>
      </c>
      <c r="B1361" t="s">
        <v>1562</v>
      </c>
      <c r="C1361" s="1" t="s">
        <v>1563</v>
      </c>
      <c r="D1361" s="2">
        <v>4.8472010000000003E-2</v>
      </c>
      <c r="E1361">
        <v>85903</v>
      </c>
      <c r="F1361">
        <v>2018</v>
      </c>
      <c r="G1361">
        <v>5</v>
      </c>
      <c r="H1361"/>
      <c r="I1361"/>
      <c r="J1361"/>
      <c r="K1361"/>
      <c r="L1361"/>
      <c r="M1361"/>
      <c r="N1361"/>
      <c r="O1361"/>
      <c r="P1361"/>
      <c r="Q1361"/>
      <c r="R1361"/>
      <c r="S1361" s="10">
        <f t="shared" si="52"/>
        <v>0</v>
      </c>
      <c r="T1361"/>
      <c r="U1361"/>
      <c r="V1361"/>
      <c r="W1361"/>
      <c r="X1361"/>
      <c r="Y1361"/>
      <c r="Z1361"/>
    </row>
    <row r="1362" spans="1:26" hidden="1" x14ac:dyDescent="0.25">
      <c r="A1362" t="s">
        <v>3068</v>
      </c>
      <c r="B1362" t="s">
        <v>3069</v>
      </c>
      <c r="C1362" s="1" t="s">
        <v>3070</v>
      </c>
      <c r="D1362" s="2">
        <v>4.8524588899999999E-2</v>
      </c>
      <c r="E1362">
        <v>77668</v>
      </c>
      <c r="F1362">
        <v>2018</v>
      </c>
      <c r="G1362">
        <v>5</v>
      </c>
      <c r="H1362"/>
      <c r="I1362"/>
      <c r="J1362"/>
      <c r="K1362"/>
      <c r="L1362"/>
      <c r="M1362"/>
      <c r="N1362"/>
      <c r="O1362"/>
      <c r="P1362"/>
      <c r="Q1362"/>
      <c r="R1362"/>
      <c r="S1362" s="10">
        <f t="shared" si="52"/>
        <v>0</v>
      </c>
      <c r="T1362"/>
      <c r="U1362"/>
      <c r="V1362"/>
      <c r="W1362"/>
      <c r="X1362"/>
      <c r="Y1362"/>
      <c r="Z1362"/>
    </row>
    <row r="1363" spans="1:26" hidden="1" x14ac:dyDescent="0.25">
      <c r="A1363" t="s">
        <v>2872</v>
      </c>
      <c r="B1363" t="s">
        <v>2873</v>
      </c>
      <c r="C1363" s="1" t="s">
        <v>3956</v>
      </c>
      <c r="D1363" s="2">
        <v>4.8530473300000002E-2</v>
      </c>
      <c r="E1363">
        <v>91365</v>
      </c>
      <c r="F1363">
        <v>2018</v>
      </c>
      <c r="G1363">
        <v>5</v>
      </c>
      <c r="H1363"/>
      <c r="I1363"/>
      <c r="J1363"/>
      <c r="K1363"/>
      <c r="L1363"/>
      <c r="M1363"/>
      <c r="N1363"/>
      <c r="O1363"/>
      <c r="P1363"/>
      <c r="Q1363"/>
      <c r="R1363"/>
      <c r="S1363" s="10">
        <f t="shared" si="52"/>
        <v>0</v>
      </c>
      <c r="T1363"/>
      <c r="U1363"/>
      <c r="V1363"/>
      <c r="W1363"/>
      <c r="X1363"/>
      <c r="Y1363"/>
      <c r="Z1363"/>
    </row>
    <row r="1364" spans="1:26" hidden="1" x14ac:dyDescent="0.25">
      <c r="A1364" t="s">
        <v>7160</v>
      </c>
      <c r="B1364" t="s">
        <v>7161</v>
      </c>
      <c r="C1364" s="1" t="s">
        <v>7162</v>
      </c>
      <c r="D1364" s="2">
        <v>4.8632732099999999E-2</v>
      </c>
      <c r="E1364">
        <v>16381</v>
      </c>
      <c r="F1364">
        <v>2018</v>
      </c>
      <c r="G1364">
        <v>5</v>
      </c>
      <c r="H1364"/>
      <c r="I1364"/>
      <c r="J1364"/>
      <c r="K1364"/>
      <c r="L1364"/>
      <c r="M1364"/>
      <c r="N1364"/>
      <c r="O1364"/>
      <c r="P1364"/>
      <c r="Q1364"/>
      <c r="R1364"/>
      <c r="S1364" s="10">
        <f t="shared" si="52"/>
        <v>0</v>
      </c>
      <c r="T1364"/>
      <c r="U1364"/>
      <c r="V1364"/>
      <c r="W1364"/>
      <c r="X1364"/>
      <c r="Y1364"/>
      <c r="Z1364"/>
    </row>
    <row r="1365" spans="1:26" hidden="1" x14ac:dyDescent="0.25">
      <c r="A1365" t="s">
        <v>1963</v>
      </c>
      <c r="B1365" t="s">
        <v>1964</v>
      </c>
      <c r="C1365" s="1" t="s">
        <v>3823</v>
      </c>
      <c r="D1365" s="2">
        <v>4.8766567300000001E-2</v>
      </c>
      <c r="E1365">
        <v>22509</v>
      </c>
      <c r="F1365">
        <v>2018</v>
      </c>
      <c r="G1365">
        <v>5</v>
      </c>
      <c r="H1365"/>
      <c r="I1365"/>
      <c r="J1365"/>
      <c r="K1365"/>
      <c r="L1365"/>
      <c r="M1365"/>
      <c r="N1365"/>
      <c r="O1365"/>
      <c r="P1365"/>
      <c r="Q1365"/>
      <c r="R1365"/>
      <c r="S1365" s="10">
        <f t="shared" si="52"/>
        <v>0</v>
      </c>
      <c r="T1365"/>
      <c r="U1365"/>
      <c r="V1365"/>
      <c r="W1365"/>
      <c r="X1365"/>
      <c r="Y1365"/>
      <c r="Z1365"/>
    </row>
    <row r="1366" spans="1:26" hidden="1" x14ac:dyDescent="0.25">
      <c r="A1366" t="s">
        <v>742</v>
      </c>
      <c r="B1366" t="s">
        <v>4455</v>
      </c>
      <c r="C1366" s="1" t="s">
        <v>743</v>
      </c>
      <c r="D1366" s="2">
        <v>4.8825104299999998E-2</v>
      </c>
      <c r="E1366">
        <v>91975</v>
      </c>
      <c r="F1366">
        <v>2018</v>
      </c>
      <c r="G1366">
        <v>5</v>
      </c>
      <c r="H1366"/>
      <c r="I1366"/>
      <c r="J1366"/>
      <c r="K1366"/>
      <c r="L1366"/>
      <c r="M1366"/>
      <c r="N1366"/>
      <c r="O1366"/>
      <c r="P1366"/>
      <c r="Q1366"/>
      <c r="R1366"/>
      <c r="S1366" s="10">
        <f t="shared" si="52"/>
        <v>0</v>
      </c>
      <c r="T1366"/>
      <c r="U1366"/>
      <c r="V1366"/>
      <c r="W1366"/>
      <c r="X1366"/>
      <c r="Y1366"/>
      <c r="Z1366"/>
    </row>
    <row r="1367" spans="1:26" hidden="1" x14ac:dyDescent="0.25">
      <c r="A1367" t="s">
        <v>4285</v>
      </c>
      <c r="B1367" t="s">
        <v>4286</v>
      </c>
      <c r="C1367" s="1" t="s">
        <v>4287</v>
      </c>
      <c r="D1367" s="2">
        <v>4.9012795099999999E-2</v>
      </c>
      <c r="E1367">
        <v>13921</v>
      </c>
      <c r="F1367">
        <v>2018</v>
      </c>
      <c r="G1367">
        <v>5</v>
      </c>
      <c r="H1367"/>
      <c r="I1367"/>
      <c r="J1367"/>
      <c r="K1367"/>
      <c r="L1367"/>
      <c r="M1367"/>
      <c r="N1367"/>
      <c r="O1367"/>
      <c r="P1367"/>
      <c r="Q1367"/>
      <c r="R1367"/>
      <c r="S1367" s="10">
        <f t="shared" si="52"/>
        <v>0</v>
      </c>
      <c r="T1367"/>
      <c r="U1367"/>
      <c r="V1367"/>
      <c r="W1367"/>
      <c r="X1367"/>
      <c r="Y1367"/>
      <c r="Z1367"/>
    </row>
    <row r="1368" spans="1:26" hidden="1" x14ac:dyDescent="0.25">
      <c r="A1368" t="s">
        <v>1074</v>
      </c>
      <c r="B1368" t="s">
        <v>1075</v>
      </c>
      <c r="C1368" s="1" t="s">
        <v>1076</v>
      </c>
      <c r="D1368" s="2">
        <v>4.91777256E-2</v>
      </c>
      <c r="E1368">
        <v>91849</v>
      </c>
      <c r="F1368">
        <v>2018</v>
      </c>
      <c r="G1368">
        <v>5</v>
      </c>
      <c r="H1368"/>
      <c r="I1368"/>
      <c r="J1368"/>
      <c r="K1368"/>
      <c r="L1368"/>
      <c r="M1368"/>
      <c r="N1368"/>
      <c r="O1368"/>
      <c r="P1368"/>
      <c r="Q1368"/>
      <c r="R1368"/>
      <c r="S1368" s="10">
        <f t="shared" si="52"/>
        <v>0</v>
      </c>
      <c r="T1368"/>
      <c r="U1368"/>
      <c r="V1368"/>
      <c r="W1368"/>
      <c r="X1368"/>
      <c r="Y1368"/>
      <c r="Z1368"/>
    </row>
    <row r="1369" spans="1:26" hidden="1" x14ac:dyDescent="0.25">
      <c r="A1369" t="s">
        <v>2290</v>
      </c>
      <c r="B1369" t="s">
        <v>2291</v>
      </c>
      <c r="C1369" s="1" t="s">
        <v>2292</v>
      </c>
      <c r="D1369" s="2">
        <v>4.9234805499999999E-2</v>
      </c>
      <c r="E1369">
        <v>85627</v>
      </c>
      <c r="F1369">
        <v>2018</v>
      </c>
      <c r="G1369">
        <v>5</v>
      </c>
      <c r="H1369"/>
      <c r="I1369"/>
      <c r="J1369"/>
      <c r="K1369"/>
      <c r="L1369"/>
      <c r="M1369"/>
      <c r="N1369"/>
      <c r="O1369"/>
      <c r="P1369"/>
      <c r="Q1369"/>
      <c r="R1369"/>
      <c r="S1369" s="10">
        <f t="shared" si="52"/>
        <v>0</v>
      </c>
      <c r="T1369"/>
      <c r="U1369"/>
      <c r="V1369"/>
      <c r="W1369"/>
      <c r="X1369"/>
      <c r="Y1369"/>
      <c r="Z1369"/>
    </row>
    <row r="1370" spans="1:26" hidden="1" x14ac:dyDescent="0.25">
      <c r="A1370" t="s">
        <v>847</v>
      </c>
      <c r="B1370" t="s">
        <v>848</v>
      </c>
      <c r="C1370" s="1" t="s">
        <v>849</v>
      </c>
      <c r="D1370" s="2">
        <v>4.9246535299999998E-2</v>
      </c>
      <c r="E1370">
        <v>85426</v>
      </c>
      <c r="F1370">
        <v>2018</v>
      </c>
      <c r="G1370">
        <v>5</v>
      </c>
      <c r="H1370"/>
      <c r="I1370"/>
      <c r="J1370"/>
      <c r="K1370"/>
      <c r="L1370"/>
      <c r="M1370"/>
      <c r="N1370"/>
      <c r="O1370"/>
      <c r="P1370"/>
      <c r="Q1370"/>
      <c r="R1370"/>
      <c r="S1370" s="10">
        <f t="shared" si="52"/>
        <v>0</v>
      </c>
      <c r="T1370"/>
      <c r="U1370"/>
      <c r="V1370"/>
      <c r="W1370"/>
      <c r="X1370"/>
      <c r="Y1370"/>
      <c r="Z1370"/>
    </row>
    <row r="1371" spans="1:26" hidden="1" x14ac:dyDescent="0.25">
      <c r="A1371" t="s">
        <v>7286</v>
      </c>
      <c r="B1371" t="s">
        <v>7287</v>
      </c>
      <c r="C1371" s="1" t="s">
        <v>7288</v>
      </c>
      <c r="D1371" s="2">
        <v>4.9315068500000003E-2</v>
      </c>
      <c r="E1371">
        <v>16338</v>
      </c>
      <c r="F1371">
        <v>2018</v>
      </c>
      <c r="G1371">
        <v>5</v>
      </c>
      <c r="H1371"/>
      <c r="I1371"/>
      <c r="J1371"/>
      <c r="K1371"/>
      <c r="L1371"/>
      <c r="M1371"/>
      <c r="N1371"/>
      <c r="O1371"/>
      <c r="P1371"/>
      <c r="Q1371"/>
      <c r="R1371"/>
      <c r="S1371" s="10">
        <f t="shared" si="52"/>
        <v>0</v>
      </c>
      <c r="T1371"/>
      <c r="U1371"/>
      <c r="V1371"/>
      <c r="W1371"/>
      <c r="X1371"/>
      <c r="Y1371"/>
      <c r="Z1371"/>
    </row>
    <row r="1372" spans="1:26" hidden="1" x14ac:dyDescent="0.25">
      <c r="A1372" t="s">
        <v>387</v>
      </c>
      <c r="B1372" t="s">
        <v>388</v>
      </c>
      <c r="C1372" s="1" t="s">
        <v>389</v>
      </c>
      <c r="D1372" s="2">
        <v>4.9323531099999998E-2</v>
      </c>
      <c r="E1372">
        <v>88871</v>
      </c>
      <c r="F1372">
        <v>2018</v>
      </c>
      <c r="G1372">
        <v>5</v>
      </c>
      <c r="H1372"/>
      <c r="I1372"/>
      <c r="J1372"/>
      <c r="K1372"/>
      <c r="L1372"/>
      <c r="M1372"/>
      <c r="N1372"/>
      <c r="O1372"/>
      <c r="P1372"/>
      <c r="Q1372"/>
      <c r="R1372"/>
      <c r="S1372" s="10">
        <f t="shared" si="52"/>
        <v>0</v>
      </c>
      <c r="T1372"/>
      <c r="U1372"/>
      <c r="V1372"/>
      <c r="W1372"/>
      <c r="X1372"/>
      <c r="Y1372"/>
      <c r="Z1372"/>
    </row>
    <row r="1373" spans="1:26" hidden="1" x14ac:dyDescent="0.25">
      <c r="A1373" t="s">
        <v>6928</v>
      </c>
      <c r="B1373" t="s">
        <v>6929</v>
      </c>
      <c r="C1373" s="1" t="s">
        <v>6930</v>
      </c>
      <c r="D1373" s="2">
        <v>4.9330286799999998E-2</v>
      </c>
      <c r="E1373">
        <v>81540</v>
      </c>
      <c r="F1373">
        <v>2018</v>
      </c>
      <c r="G1373">
        <v>5</v>
      </c>
      <c r="H1373"/>
      <c r="I1373"/>
      <c r="J1373"/>
      <c r="K1373"/>
      <c r="L1373"/>
      <c r="M1373"/>
      <c r="N1373"/>
      <c r="O1373"/>
      <c r="P1373"/>
      <c r="Q1373"/>
      <c r="R1373"/>
      <c r="S1373" s="10">
        <f t="shared" si="52"/>
        <v>0</v>
      </c>
      <c r="T1373"/>
      <c r="U1373"/>
      <c r="V1373"/>
      <c r="W1373"/>
      <c r="X1373"/>
      <c r="Y1373"/>
      <c r="Z1373"/>
    </row>
    <row r="1374" spans="1:26" hidden="1" x14ac:dyDescent="0.25">
      <c r="A1374" t="s">
        <v>914</v>
      </c>
      <c r="B1374" t="s">
        <v>915</v>
      </c>
      <c r="C1374" s="1" t="s">
        <v>916</v>
      </c>
      <c r="D1374" s="2">
        <v>4.9357371999999997E-2</v>
      </c>
      <c r="E1374">
        <v>76224</v>
      </c>
      <c r="F1374">
        <v>2018</v>
      </c>
      <c r="G1374">
        <v>5</v>
      </c>
      <c r="H1374"/>
      <c r="I1374"/>
      <c r="J1374"/>
      <c r="K1374"/>
      <c r="L1374"/>
      <c r="M1374"/>
      <c r="N1374"/>
      <c r="O1374"/>
      <c r="P1374"/>
      <c r="Q1374"/>
      <c r="R1374"/>
      <c r="S1374" s="10">
        <f t="shared" si="52"/>
        <v>0</v>
      </c>
      <c r="T1374"/>
      <c r="U1374"/>
      <c r="V1374"/>
      <c r="W1374"/>
      <c r="X1374"/>
      <c r="Y1374"/>
      <c r="Z1374"/>
    </row>
    <row r="1375" spans="1:26" hidden="1" x14ac:dyDescent="0.25">
      <c r="A1375" t="s">
        <v>755</v>
      </c>
      <c r="B1375" t="s">
        <v>756</v>
      </c>
      <c r="C1375" s="1" t="s">
        <v>3667</v>
      </c>
      <c r="D1375" s="2">
        <v>4.9376351499999999E-2</v>
      </c>
      <c r="E1375">
        <v>65270</v>
      </c>
      <c r="F1375">
        <v>2018</v>
      </c>
      <c r="G1375">
        <v>5</v>
      </c>
      <c r="H1375"/>
      <c r="I1375"/>
      <c r="J1375"/>
      <c r="K1375"/>
      <c r="L1375"/>
      <c r="M1375"/>
      <c r="N1375"/>
      <c r="O1375"/>
      <c r="P1375"/>
      <c r="Q1375"/>
      <c r="R1375"/>
      <c r="S1375" s="10">
        <f t="shared" si="52"/>
        <v>0</v>
      </c>
      <c r="T1375"/>
      <c r="U1375"/>
      <c r="V1375"/>
      <c r="W1375"/>
      <c r="X1375"/>
      <c r="Y1375"/>
      <c r="Z1375"/>
    </row>
    <row r="1376" spans="1:26" hidden="1" x14ac:dyDescent="0.25">
      <c r="A1376" t="s">
        <v>8087</v>
      </c>
      <c r="B1376" t="s">
        <v>8088</v>
      </c>
      <c r="C1376" s="1" t="s">
        <v>8089</v>
      </c>
      <c r="D1376" s="2">
        <v>4.95442891E-2</v>
      </c>
      <c r="E1376">
        <v>16920</v>
      </c>
      <c r="F1376">
        <v>2018</v>
      </c>
      <c r="G1376">
        <v>5</v>
      </c>
      <c r="H1376"/>
      <c r="I1376"/>
      <c r="J1376"/>
      <c r="K1376"/>
      <c r="L1376"/>
      <c r="M1376"/>
      <c r="N1376"/>
      <c r="O1376"/>
      <c r="P1376"/>
      <c r="Q1376"/>
      <c r="R1376"/>
      <c r="S1376" s="10">
        <f t="shared" si="52"/>
        <v>0</v>
      </c>
      <c r="T1376"/>
      <c r="U1376"/>
      <c r="V1376"/>
      <c r="W1376"/>
      <c r="X1376"/>
      <c r="Y1376"/>
      <c r="Z1376"/>
    </row>
    <row r="1377" spans="1:26" hidden="1" x14ac:dyDescent="0.25">
      <c r="A1377" t="s">
        <v>6673</v>
      </c>
      <c r="B1377" t="s">
        <v>6674</v>
      </c>
      <c r="C1377" s="1" t="s">
        <v>6675</v>
      </c>
      <c r="D1377" s="2">
        <v>4.97594232E-2</v>
      </c>
      <c r="E1377">
        <v>15144</v>
      </c>
      <c r="F1377">
        <v>2018</v>
      </c>
      <c r="G1377">
        <v>5</v>
      </c>
      <c r="H1377"/>
      <c r="I1377"/>
      <c r="J1377"/>
      <c r="K1377"/>
      <c r="L1377"/>
      <c r="M1377"/>
      <c r="N1377"/>
      <c r="O1377"/>
      <c r="P1377"/>
      <c r="Q1377"/>
      <c r="R1377"/>
      <c r="S1377" s="10">
        <f t="shared" si="52"/>
        <v>0</v>
      </c>
      <c r="T1377"/>
      <c r="U1377"/>
      <c r="V1377"/>
      <c r="W1377"/>
      <c r="X1377"/>
      <c r="Y1377"/>
      <c r="Z1377"/>
    </row>
    <row r="1378" spans="1:26" hidden="1" x14ac:dyDescent="0.25">
      <c r="A1378" t="s">
        <v>978</v>
      </c>
      <c r="B1378" t="s">
        <v>4147</v>
      </c>
      <c r="C1378" s="1" t="s">
        <v>3690</v>
      </c>
      <c r="D1378" s="2">
        <v>4.9802890900000001E-2</v>
      </c>
      <c r="E1378">
        <v>59010</v>
      </c>
      <c r="F1378">
        <v>2018</v>
      </c>
      <c r="G1378">
        <v>5</v>
      </c>
      <c r="H1378"/>
      <c r="I1378"/>
      <c r="J1378"/>
      <c r="K1378"/>
      <c r="L1378"/>
      <c r="M1378"/>
      <c r="N1378"/>
      <c r="O1378"/>
      <c r="P1378"/>
      <c r="Q1378"/>
      <c r="R1378"/>
      <c r="S1378" s="10">
        <f t="shared" si="52"/>
        <v>0</v>
      </c>
      <c r="T1378"/>
      <c r="U1378"/>
      <c r="V1378"/>
      <c r="W1378"/>
      <c r="X1378"/>
      <c r="Y1378"/>
      <c r="Z1378"/>
    </row>
    <row r="1379" spans="1:26" hidden="1" x14ac:dyDescent="0.25">
      <c r="A1379" t="s">
        <v>4964</v>
      </c>
      <c r="B1379" t="s">
        <v>4965</v>
      </c>
      <c r="C1379" s="1" t="s">
        <v>4966</v>
      </c>
      <c r="D1379" s="2">
        <v>4.9840512400000002E-2</v>
      </c>
      <c r="E1379">
        <v>14299</v>
      </c>
      <c r="F1379">
        <v>2018</v>
      </c>
      <c r="G1379">
        <v>5</v>
      </c>
      <c r="H1379"/>
      <c r="I1379"/>
      <c r="J1379"/>
      <c r="K1379"/>
      <c r="L1379"/>
      <c r="M1379"/>
      <c r="N1379"/>
      <c r="O1379"/>
      <c r="P1379"/>
      <c r="Q1379"/>
      <c r="R1379"/>
      <c r="S1379" s="10">
        <f t="shared" si="52"/>
        <v>0</v>
      </c>
      <c r="T1379"/>
      <c r="U1379"/>
      <c r="V1379"/>
      <c r="W1379"/>
      <c r="X1379"/>
      <c r="Y1379"/>
      <c r="Z1379"/>
    </row>
    <row r="1380" spans="1:26" hidden="1" x14ac:dyDescent="0.25">
      <c r="A1380" t="s">
        <v>1480</v>
      </c>
      <c r="B1380" t="s">
        <v>1481</v>
      </c>
      <c r="C1380" s="1" t="s">
        <v>3339</v>
      </c>
      <c r="D1380" s="2">
        <v>5.03287174E-2</v>
      </c>
      <c r="E1380">
        <v>52230</v>
      </c>
      <c r="F1380">
        <v>2018</v>
      </c>
      <c r="G1380">
        <v>5</v>
      </c>
      <c r="H1380"/>
      <c r="I1380"/>
      <c r="J1380"/>
      <c r="K1380"/>
      <c r="L1380"/>
      <c r="M1380"/>
      <c r="N1380"/>
      <c r="O1380"/>
      <c r="P1380"/>
      <c r="Q1380"/>
      <c r="R1380"/>
      <c r="S1380" s="10">
        <f t="shared" si="52"/>
        <v>0</v>
      </c>
      <c r="T1380"/>
      <c r="U1380"/>
      <c r="V1380"/>
      <c r="W1380"/>
      <c r="X1380"/>
      <c r="Y1380"/>
      <c r="Z1380"/>
    </row>
    <row r="1381" spans="1:26" hidden="1" x14ac:dyDescent="0.25">
      <c r="A1381" t="s">
        <v>8090</v>
      </c>
      <c r="B1381" t="s">
        <v>8091</v>
      </c>
      <c r="C1381" s="1" t="s">
        <v>8092</v>
      </c>
      <c r="D1381" s="2">
        <v>5.0360964100000002E-2</v>
      </c>
      <c r="E1381">
        <v>80072</v>
      </c>
      <c r="F1381">
        <v>2018</v>
      </c>
      <c r="G1381">
        <v>5</v>
      </c>
      <c r="H1381"/>
      <c r="I1381"/>
      <c r="J1381"/>
      <c r="K1381"/>
      <c r="L1381"/>
      <c r="M1381"/>
      <c r="N1381"/>
      <c r="O1381"/>
      <c r="P1381"/>
      <c r="Q1381"/>
      <c r="R1381"/>
      <c r="S1381" s="10">
        <f t="shared" si="52"/>
        <v>0</v>
      </c>
      <c r="T1381"/>
      <c r="U1381"/>
      <c r="V1381"/>
      <c r="W1381"/>
      <c r="X1381"/>
      <c r="Y1381"/>
      <c r="Z1381"/>
    </row>
    <row r="1382" spans="1:26" hidden="1" x14ac:dyDescent="0.25">
      <c r="A1382" t="s">
        <v>6491</v>
      </c>
      <c r="B1382" t="s">
        <v>6492</v>
      </c>
      <c r="C1382" s="1" t="s">
        <v>6493</v>
      </c>
      <c r="D1382" s="2">
        <v>5.0381460400000001E-2</v>
      </c>
      <c r="E1382">
        <v>90507</v>
      </c>
      <c r="F1382">
        <v>2018</v>
      </c>
      <c r="G1382">
        <v>5</v>
      </c>
      <c r="H1382"/>
      <c r="I1382"/>
      <c r="J1382"/>
      <c r="K1382"/>
      <c r="L1382"/>
      <c r="M1382"/>
      <c r="N1382"/>
      <c r="O1382"/>
      <c r="P1382"/>
      <c r="Q1382"/>
      <c r="R1382"/>
      <c r="S1382" s="10">
        <f t="shared" si="52"/>
        <v>0</v>
      </c>
      <c r="T1382"/>
      <c r="U1382"/>
      <c r="V1382"/>
      <c r="W1382"/>
      <c r="X1382"/>
      <c r="Y1382"/>
      <c r="Z1382"/>
    </row>
    <row r="1383" spans="1:26" hidden="1" x14ac:dyDescent="0.25">
      <c r="A1383" t="s">
        <v>1607</v>
      </c>
      <c r="B1383" t="s">
        <v>1608</v>
      </c>
      <c r="C1383" s="1" t="s">
        <v>1609</v>
      </c>
      <c r="D1383" s="2">
        <v>5.0382321000000001E-2</v>
      </c>
      <c r="E1383">
        <v>83621</v>
      </c>
      <c r="F1383">
        <v>2018</v>
      </c>
      <c r="G1383">
        <v>5</v>
      </c>
      <c r="H1383"/>
      <c r="I1383"/>
      <c r="J1383"/>
      <c r="K1383"/>
      <c r="L1383"/>
      <c r="M1383"/>
      <c r="N1383"/>
      <c r="O1383"/>
      <c r="P1383"/>
      <c r="Q1383"/>
      <c r="R1383"/>
      <c r="S1383" s="10">
        <f t="shared" si="52"/>
        <v>0</v>
      </c>
      <c r="T1383"/>
      <c r="U1383"/>
      <c r="V1383"/>
      <c r="W1383"/>
      <c r="X1383"/>
      <c r="Y1383"/>
      <c r="Z1383"/>
    </row>
    <row r="1384" spans="1:26" hidden="1" x14ac:dyDescent="0.25">
      <c r="A1384" t="s">
        <v>1870</v>
      </c>
      <c r="B1384" t="s">
        <v>1871</v>
      </c>
      <c r="C1384" s="1" t="s">
        <v>3814</v>
      </c>
      <c r="D1384" s="2">
        <v>5.0427197600000001E-2</v>
      </c>
      <c r="E1384">
        <v>27633</v>
      </c>
      <c r="F1384">
        <v>2018</v>
      </c>
      <c r="G1384">
        <v>5</v>
      </c>
      <c r="H1384"/>
      <c r="I1384"/>
      <c r="J1384"/>
      <c r="K1384"/>
      <c r="L1384"/>
      <c r="M1384"/>
      <c r="N1384"/>
      <c r="O1384"/>
      <c r="P1384"/>
      <c r="Q1384"/>
      <c r="R1384"/>
      <c r="S1384" s="10">
        <f t="shared" si="52"/>
        <v>0</v>
      </c>
      <c r="T1384"/>
      <c r="U1384"/>
      <c r="V1384"/>
      <c r="W1384"/>
      <c r="X1384"/>
      <c r="Y1384"/>
      <c r="Z1384"/>
    </row>
    <row r="1385" spans="1:26" hidden="1" x14ac:dyDescent="0.25">
      <c r="A1385" t="s">
        <v>6943</v>
      </c>
      <c r="B1385" t="s">
        <v>6944</v>
      </c>
      <c r="C1385" s="1" t="s">
        <v>6945</v>
      </c>
      <c r="D1385" s="2">
        <v>5.0748116500000003E-2</v>
      </c>
      <c r="E1385">
        <v>81728</v>
      </c>
      <c r="F1385">
        <v>2018</v>
      </c>
      <c r="G1385">
        <v>5</v>
      </c>
      <c r="H1385"/>
      <c r="I1385"/>
      <c r="J1385"/>
      <c r="K1385"/>
      <c r="L1385"/>
      <c r="M1385"/>
      <c r="N1385"/>
      <c r="O1385"/>
      <c r="P1385"/>
      <c r="Q1385"/>
      <c r="R1385"/>
      <c r="S1385" s="10">
        <f t="shared" si="52"/>
        <v>0</v>
      </c>
      <c r="T1385"/>
      <c r="U1385"/>
      <c r="V1385"/>
      <c r="W1385"/>
      <c r="X1385"/>
      <c r="Y1385"/>
      <c r="Z1385"/>
    </row>
    <row r="1386" spans="1:26" hidden="1" x14ac:dyDescent="0.25">
      <c r="A1386" t="s">
        <v>3084</v>
      </c>
      <c r="B1386" t="s">
        <v>3085</v>
      </c>
      <c r="C1386" s="1" t="s">
        <v>3566</v>
      </c>
      <c r="D1386" s="2">
        <v>5.0777555699999997E-2</v>
      </c>
      <c r="E1386">
        <v>92648</v>
      </c>
      <c r="F1386">
        <v>2018</v>
      </c>
      <c r="G1386">
        <v>5</v>
      </c>
      <c r="H1386"/>
      <c r="I1386"/>
      <c r="J1386"/>
      <c r="K1386"/>
      <c r="L1386"/>
      <c r="M1386"/>
      <c r="N1386"/>
      <c r="O1386"/>
      <c r="P1386"/>
      <c r="Q1386"/>
      <c r="R1386"/>
      <c r="S1386" s="10">
        <f t="shared" si="52"/>
        <v>0</v>
      </c>
      <c r="T1386"/>
      <c r="U1386"/>
      <c r="V1386"/>
      <c r="W1386"/>
      <c r="X1386"/>
      <c r="Y1386"/>
      <c r="Z1386"/>
    </row>
    <row r="1387" spans="1:26" hidden="1" x14ac:dyDescent="0.25">
      <c r="A1387" t="s">
        <v>1226</v>
      </c>
      <c r="B1387" t="s">
        <v>1227</v>
      </c>
      <c r="C1387" s="1" t="s">
        <v>3298</v>
      </c>
      <c r="D1387" s="2">
        <v>5.0823510400000001E-2</v>
      </c>
      <c r="E1387">
        <v>58683</v>
      </c>
      <c r="F1387">
        <v>2018</v>
      </c>
      <c r="G1387">
        <v>5</v>
      </c>
      <c r="H1387"/>
      <c r="I1387"/>
      <c r="J1387"/>
      <c r="K1387"/>
      <c r="L1387"/>
      <c r="M1387"/>
      <c r="N1387"/>
      <c r="O1387"/>
      <c r="P1387"/>
      <c r="Q1387"/>
      <c r="R1387"/>
      <c r="S1387" s="10">
        <f t="shared" si="52"/>
        <v>0</v>
      </c>
      <c r="T1387"/>
      <c r="U1387"/>
      <c r="V1387"/>
      <c r="W1387"/>
      <c r="X1387"/>
      <c r="Y1387"/>
      <c r="Z1387"/>
    </row>
    <row r="1388" spans="1:26" hidden="1" x14ac:dyDescent="0.25">
      <c r="A1388" t="s">
        <v>2007</v>
      </c>
      <c r="B1388" t="s">
        <v>2008</v>
      </c>
      <c r="C1388" s="1" t="s">
        <v>2009</v>
      </c>
      <c r="D1388" s="2">
        <v>5.0824895600000003E-2</v>
      </c>
      <c r="E1388">
        <v>77868</v>
      </c>
      <c r="F1388">
        <v>2018</v>
      </c>
      <c r="G1388">
        <v>5</v>
      </c>
      <c r="H1388"/>
      <c r="I1388"/>
      <c r="J1388"/>
      <c r="K1388"/>
      <c r="L1388"/>
      <c r="M1388"/>
      <c r="N1388"/>
      <c r="O1388"/>
      <c r="P1388"/>
      <c r="Q1388"/>
      <c r="R1388"/>
      <c r="S1388" s="10">
        <f t="shared" si="52"/>
        <v>0</v>
      </c>
      <c r="T1388"/>
      <c r="U1388"/>
      <c r="V1388"/>
      <c r="W1388"/>
      <c r="X1388"/>
      <c r="Y1388"/>
      <c r="Z1388"/>
    </row>
    <row r="1389" spans="1:26" hidden="1" x14ac:dyDescent="0.25">
      <c r="A1389" t="s">
        <v>626</v>
      </c>
      <c r="B1389" t="s">
        <v>627</v>
      </c>
      <c r="C1389" s="1" t="s">
        <v>628</v>
      </c>
      <c r="D1389" s="2">
        <v>5.08682045E-2</v>
      </c>
      <c r="E1389">
        <v>12226</v>
      </c>
      <c r="F1389">
        <v>2018</v>
      </c>
      <c r="G1389">
        <v>5</v>
      </c>
      <c r="H1389"/>
      <c r="I1389"/>
      <c r="J1389"/>
      <c r="K1389"/>
      <c r="L1389"/>
      <c r="M1389"/>
      <c r="N1389"/>
      <c r="O1389"/>
      <c r="P1389"/>
      <c r="Q1389"/>
      <c r="R1389"/>
      <c r="S1389" s="10">
        <f t="shared" si="52"/>
        <v>0</v>
      </c>
      <c r="T1389"/>
      <c r="U1389"/>
      <c r="V1389"/>
      <c r="W1389"/>
      <c r="X1389"/>
      <c r="Y1389"/>
      <c r="Z1389"/>
    </row>
    <row r="1390" spans="1:26" hidden="1" x14ac:dyDescent="0.25">
      <c r="A1390" t="s">
        <v>8093</v>
      </c>
      <c r="B1390" t="s">
        <v>8094</v>
      </c>
      <c r="C1390" s="1" t="s">
        <v>8095</v>
      </c>
      <c r="D1390" s="2">
        <v>5.0883513499999998E-2</v>
      </c>
      <c r="E1390">
        <v>15455</v>
      </c>
      <c r="F1390">
        <v>2018</v>
      </c>
      <c r="G1390">
        <v>5</v>
      </c>
      <c r="H1390"/>
      <c r="I1390"/>
      <c r="J1390"/>
      <c r="K1390"/>
      <c r="L1390"/>
      <c r="M1390"/>
      <c r="N1390"/>
      <c r="O1390"/>
      <c r="P1390"/>
      <c r="Q1390"/>
      <c r="R1390"/>
      <c r="S1390" s="10">
        <f t="shared" si="52"/>
        <v>0</v>
      </c>
      <c r="T1390"/>
      <c r="U1390"/>
      <c r="V1390"/>
      <c r="W1390"/>
      <c r="X1390"/>
      <c r="Y1390"/>
      <c r="Z1390"/>
    </row>
    <row r="1391" spans="1:26" hidden="1" x14ac:dyDescent="0.25">
      <c r="A1391" t="s">
        <v>8096</v>
      </c>
      <c r="B1391" t="s">
        <v>8097</v>
      </c>
      <c r="C1391" s="1" t="s">
        <v>8098</v>
      </c>
      <c r="D1391" s="2">
        <v>5.0896793799999999E-2</v>
      </c>
      <c r="E1391">
        <v>17802</v>
      </c>
      <c r="F1391">
        <v>2018</v>
      </c>
      <c r="G1391">
        <v>5</v>
      </c>
      <c r="H1391"/>
      <c r="I1391"/>
      <c r="J1391"/>
      <c r="K1391"/>
      <c r="L1391"/>
      <c r="M1391"/>
      <c r="N1391"/>
      <c r="O1391"/>
      <c r="P1391"/>
      <c r="Q1391"/>
      <c r="R1391"/>
      <c r="S1391" s="10">
        <f t="shared" si="52"/>
        <v>0</v>
      </c>
      <c r="T1391"/>
      <c r="U1391"/>
      <c r="V1391"/>
      <c r="W1391"/>
      <c r="X1391"/>
      <c r="Y1391"/>
      <c r="Z1391"/>
    </row>
    <row r="1392" spans="1:26" hidden="1" x14ac:dyDescent="0.25">
      <c r="A1392" t="s">
        <v>2179</v>
      </c>
      <c r="B1392" t="s">
        <v>4644</v>
      </c>
      <c r="C1392" s="1" t="s">
        <v>3465</v>
      </c>
      <c r="D1392" s="2">
        <v>5.09580377E-2</v>
      </c>
      <c r="E1392">
        <v>16126</v>
      </c>
      <c r="F1392">
        <v>2018</v>
      </c>
      <c r="G1392">
        <v>5</v>
      </c>
      <c r="H1392"/>
      <c r="I1392"/>
      <c r="J1392"/>
      <c r="K1392"/>
      <c r="L1392"/>
      <c r="M1392"/>
      <c r="N1392"/>
      <c r="O1392"/>
      <c r="P1392"/>
      <c r="Q1392"/>
      <c r="R1392"/>
      <c r="S1392" s="10">
        <f t="shared" si="52"/>
        <v>0</v>
      </c>
      <c r="T1392"/>
      <c r="U1392"/>
      <c r="V1392"/>
      <c r="W1392"/>
      <c r="X1392"/>
      <c r="Y1392"/>
      <c r="Z1392"/>
    </row>
    <row r="1393" spans="1:26" hidden="1" x14ac:dyDescent="0.25">
      <c r="A1393" t="s">
        <v>8099</v>
      </c>
      <c r="B1393" t="s">
        <v>8100</v>
      </c>
      <c r="C1393" s="1" t="s">
        <v>8101</v>
      </c>
      <c r="D1393" s="2">
        <v>5.1285873099999997E-2</v>
      </c>
      <c r="E1393">
        <v>90305</v>
      </c>
      <c r="F1393">
        <v>2018</v>
      </c>
      <c r="G1393">
        <v>5</v>
      </c>
      <c r="H1393"/>
      <c r="I1393"/>
      <c r="J1393"/>
      <c r="K1393"/>
      <c r="L1393"/>
      <c r="M1393"/>
      <c r="N1393"/>
      <c r="O1393"/>
      <c r="P1393"/>
      <c r="Q1393"/>
      <c r="R1393"/>
      <c r="S1393" s="10">
        <f t="shared" si="52"/>
        <v>0</v>
      </c>
      <c r="T1393"/>
      <c r="U1393"/>
      <c r="V1393"/>
      <c r="W1393"/>
      <c r="X1393"/>
      <c r="Y1393"/>
      <c r="Z1393"/>
    </row>
    <row r="1394" spans="1:26" hidden="1" x14ac:dyDescent="0.25">
      <c r="A1394" t="s">
        <v>657</v>
      </c>
      <c r="B1394" t="s">
        <v>658</v>
      </c>
      <c r="C1394" s="1" t="s">
        <v>3192</v>
      </c>
      <c r="D1394" s="2">
        <v>5.1313172800000001E-2</v>
      </c>
      <c r="E1394">
        <v>46463</v>
      </c>
      <c r="F1394">
        <v>2018</v>
      </c>
      <c r="G1394">
        <v>5</v>
      </c>
      <c r="H1394"/>
      <c r="I1394"/>
      <c r="J1394"/>
      <c r="K1394"/>
      <c r="L1394"/>
      <c r="M1394"/>
      <c r="N1394"/>
      <c r="O1394"/>
      <c r="P1394"/>
      <c r="Q1394"/>
      <c r="R1394"/>
      <c r="S1394" s="10">
        <f t="shared" si="52"/>
        <v>0</v>
      </c>
      <c r="T1394"/>
      <c r="U1394"/>
      <c r="V1394"/>
      <c r="W1394"/>
      <c r="X1394"/>
      <c r="Y1394"/>
      <c r="Z1394"/>
    </row>
    <row r="1395" spans="1:26" hidden="1" x14ac:dyDescent="0.25">
      <c r="A1395" t="s">
        <v>8102</v>
      </c>
      <c r="B1395" t="s">
        <v>8103</v>
      </c>
      <c r="C1395" s="1" t="s">
        <v>8104</v>
      </c>
      <c r="D1395" s="2">
        <v>5.13497469E-2</v>
      </c>
      <c r="E1395">
        <v>17700</v>
      </c>
      <c r="F1395">
        <v>2018</v>
      </c>
      <c r="G1395">
        <v>5</v>
      </c>
      <c r="H1395"/>
      <c r="I1395"/>
      <c r="J1395"/>
      <c r="K1395"/>
      <c r="L1395"/>
      <c r="M1395"/>
      <c r="N1395"/>
      <c r="O1395"/>
      <c r="P1395"/>
      <c r="Q1395"/>
      <c r="R1395"/>
      <c r="S1395" s="10">
        <f t="shared" si="52"/>
        <v>0</v>
      </c>
      <c r="T1395"/>
      <c r="U1395"/>
      <c r="V1395"/>
      <c r="W1395"/>
      <c r="X1395"/>
      <c r="Y1395"/>
      <c r="Z1395"/>
    </row>
    <row r="1396" spans="1:26" hidden="1" x14ac:dyDescent="0.25">
      <c r="A1396" t="s">
        <v>8105</v>
      </c>
      <c r="B1396" t="s">
        <v>8106</v>
      </c>
      <c r="C1396" s="1" t="s">
        <v>8107</v>
      </c>
      <c r="D1396" s="2">
        <v>5.14486626E-2</v>
      </c>
      <c r="E1396">
        <v>17676</v>
      </c>
      <c r="F1396">
        <v>2018</v>
      </c>
      <c r="G1396">
        <v>5</v>
      </c>
      <c r="H1396"/>
      <c r="I1396"/>
      <c r="J1396"/>
      <c r="K1396"/>
      <c r="L1396"/>
      <c r="M1396"/>
      <c r="N1396"/>
      <c r="O1396"/>
      <c r="P1396"/>
      <c r="Q1396"/>
      <c r="R1396"/>
      <c r="S1396" s="10">
        <f t="shared" si="52"/>
        <v>0</v>
      </c>
      <c r="T1396"/>
      <c r="U1396"/>
      <c r="V1396"/>
      <c r="W1396"/>
      <c r="X1396"/>
      <c r="Y1396"/>
      <c r="Z1396"/>
    </row>
    <row r="1397" spans="1:26" hidden="1" x14ac:dyDescent="0.25">
      <c r="A1397" t="s">
        <v>1469</v>
      </c>
      <c r="B1397" t="s">
        <v>1470</v>
      </c>
      <c r="C1397" s="1" t="s">
        <v>3336</v>
      </c>
      <c r="D1397" s="2">
        <v>5.1539259800000001E-2</v>
      </c>
      <c r="E1397">
        <v>85645</v>
      </c>
      <c r="F1397">
        <v>2018</v>
      </c>
      <c r="G1397">
        <v>5</v>
      </c>
      <c r="H1397"/>
      <c r="I1397"/>
      <c r="J1397"/>
      <c r="K1397"/>
      <c r="L1397"/>
      <c r="M1397"/>
      <c r="N1397"/>
      <c r="O1397"/>
      <c r="P1397"/>
      <c r="Q1397"/>
      <c r="R1397"/>
      <c r="S1397" s="10">
        <f t="shared" si="52"/>
        <v>0</v>
      </c>
      <c r="T1397"/>
      <c r="U1397"/>
      <c r="V1397"/>
      <c r="W1397"/>
      <c r="X1397"/>
      <c r="Y1397"/>
      <c r="Z1397"/>
    </row>
    <row r="1398" spans="1:26" hidden="1" x14ac:dyDescent="0.25">
      <c r="A1398" t="s">
        <v>489</v>
      </c>
      <c r="B1398" t="s">
        <v>490</v>
      </c>
      <c r="C1398" s="1" t="s">
        <v>491</v>
      </c>
      <c r="D1398" s="2">
        <v>5.1579458500000001E-2</v>
      </c>
      <c r="E1398">
        <v>85168</v>
      </c>
      <c r="F1398">
        <v>2018</v>
      </c>
      <c r="G1398">
        <v>5</v>
      </c>
      <c r="H1398"/>
      <c r="I1398"/>
      <c r="J1398"/>
      <c r="K1398"/>
      <c r="L1398"/>
      <c r="M1398"/>
      <c r="N1398"/>
      <c r="O1398"/>
      <c r="P1398"/>
      <c r="Q1398"/>
      <c r="R1398"/>
      <c r="S1398" s="10">
        <f t="shared" si="52"/>
        <v>0</v>
      </c>
      <c r="T1398"/>
      <c r="U1398"/>
      <c r="V1398"/>
      <c r="W1398"/>
      <c r="X1398"/>
      <c r="Y1398"/>
      <c r="Z1398"/>
    </row>
    <row r="1399" spans="1:26" hidden="1" x14ac:dyDescent="0.25">
      <c r="A1399" t="s">
        <v>7033</v>
      </c>
      <c r="B1399" t="s">
        <v>7034</v>
      </c>
      <c r="C1399" s="1" t="s">
        <v>7035</v>
      </c>
      <c r="D1399" s="2">
        <v>5.1601143600000003E-2</v>
      </c>
      <c r="E1399">
        <v>13046</v>
      </c>
      <c r="F1399">
        <v>2018</v>
      </c>
      <c r="G1399">
        <v>5</v>
      </c>
      <c r="H1399"/>
      <c r="I1399"/>
      <c r="J1399"/>
      <c r="K1399"/>
      <c r="L1399"/>
      <c r="M1399"/>
      <c r="N1399"/>
      <c r="O1399"/>
      <c r="P1399"/>
      <c r="Q1399"/>
      <c r="R1399"/>
      <c r="S1399" s="10">
        <f t="shared" si="52"/>
        <v>0</v>
      </c>
      <c r="T1399"/>
      <c r="U1399"/>
      <c r="V1399"/>
      <c r="W1399"/>
      <c r="X1399"/>
      <c r="Y1399"/>
      <c r="Z1399"/>
    </row>
    <row r="1400" spans="1:26" hidden="1" x14ac:dyDescent="0.25">
      <c r="A1400" t="s">
        <v>124</v>
      </c>
      <c r="B1400" t="s">
        <v>125</v>
      </c>
      <c r="C1400" s="1" t="s">
        <v>3104</v>
      </c>
      <c r="D1400" s="2">
        <v>5.1674643800000003E-2</v>
      </c>
      <c r="E1400">
        <v>82212</v>
      </c>
      <c r="F1400">
        <v>2018</v>
      </c>
      <c r="G1400">
        <v>5</v>
      </c>
      <c r="H1400"/>
      <c r="I1400"/>
      <c r="J1400"/>
      <c r="K1400"/>
      <c r="L1400"/>
      <c r="M1400"/>
      <c r="N1400"/>
      <c r="O1400"/>
      <c r="P1400"/>
      <c r="Q1400"/>
      <c r="R1400"/>
      <c r="S1400" s="10">
        <f t="shared" si="52"/>
        <v>0</v>
      </c>
      <c r="T1400"/>
      <c r="U1400"/>
      <c r="V1400"/>
      <c r="W1400"/>
      <c r="X1400"/>
      <c r="Y1400"/>
      <c r="Z1400"/>
    </row>
    <row r="1401" spans="1:26" hidden="1" x14ac:dyDescent="0.25">
      <c r="A1401" t="s">
        <v>8108</v>
      </c>
      <c r="B1401" t="s">
        <v>8109</v>
      </c>
      <c r="C1401" s="1" t="s">
        <v>8110</v>
      </c>
      <c r="D1401" s="2">
        <v>5.1881686900000001E-2</v>
      </c>
      <c r="E1401">
        <v>17796</v>
      </c>
      <c r="F1401">
        <v>2018</v>
      </c>
      <c r="G1401">
        <v>5</v>
      </c>
      <c r="H1401"/>
      <c r="I1401"/>
      <c r="J1401"/>
      <c r="K1401"/>
      <c r="L1401"/>
      <c r="M1401"/>
      <c r="N1401"/>
      <c r="O1401"/>
      <c r="P1401"/>
      <c r="Q1401"/>
      <c r="R1401"/>
      <c r="S1401" s="10">
        <f t="shared" si="52"/>
        <v>0</v>
      </c>
      <c r="T1401"/>
      <c r="U1401"/>
      <c r="V1401"/>
      <c r="W1401"/>
      <c r="X1401"/>
      <c r="Y1401"/>
      <c r="Z1401"/>
    </row>
    <row r="1402" spans="1:26" hidden="1" x14ac:dyDescent="0.25">
      <c r="A1402" t="s">
        <v>2142</v>
      </c>
      <c r="B1402" t="s">
        <v>2143</v>
      </c>
      <c r="C1402" s="1" t="s">
        <v>3461</v>
      </c>
      <c r="D1402" s="2">
        <v>5.20051126E-2</v>
      </c>
      <c r="E1402">
        <v>13610</v>
      </c>
      <c r="F1402">
        <v>2018</v>
      </c>
      <c r="G1402">
        <v>5</v>
      </c>
      <c r="H1402"/>
      <c r="I1402"/>
      <c r="J1402"/>
      <c r="K1402"/>
      <c r="L1402"/>
      <c r="M1402"/>
      <c r="N1402"/>
      <c r="O1402"/>
      <c r="P1402"/>
      <c r="Q1402"/>
      <c r="R1402"/>
      <c r="S1402" s="10">
        <f t="shared" si="52"/>
        <v>0</v>
      </c>
      <c r="T1402"/>
      <c r="U1402"/>
      <c r="V1402"/>
      <c r="W1402"/>
      <c r="X1402"/>
      <c r="Y1402"/>
      <c r="Z1402"/>
    </row>
    <row r="1403" spans="1:26" hidden="1" x14ac:dyDescent="0.25">
      <c r="A1403" t="s">
        <v>134</v>
      </c>
      <c r="B1403" t="s">
        <v>135</v>
      </c>
      <c r="C1403" s="1" t="s">
        <v>3106</v>
      </c>
      <c r="D1403" s="2">
        <v>5.2276746200000002E-2</v>
      </c>
      <c r="E1403">
        <v>77605</v>
      </c>
      <c r="F1403">
        <v>2018</v>
      </c>
      <c r="G1403">
        <v>5</v>
      </c>
      <c r="H1403"/>
      <c r="I1403"/>
      <c r="J1403"/>
      <c r="K1403"/>
      <c r="L1403"/>
      <c r="M1403"/>
      <c r="N1403"/>
      <c r="O1403"/>
      <c r="P1403"/>
      <c r="Q1403"/>
      <c r="R1403"/>
      <c r="S1403" s="10">
        <f t="shared" si="52"/>
        <v>0</v>
      </c>
      <c r="T1403"/>
      <c r="U1403"/>
      <c r="V1403"/>
      <c r="W1403"/>
      <c r="X1403"/>
      <c r="Y1403"/>
      <c r="Z1403"/>
    </row>
    <row r="1404" spans="1:26" hidden="1" x14ac:dyDescent="0.25">
      <c r="A1404" t="s">
        <v>1997</v>
      </c>
      <c r="B1404" t="s">
        <v>1998</v>
      </c>
      <c r="C1404" s="1" t="s">
        <v>1999</v>
      </c>
      <c r="D1404" s="2">
        <v>5.25246584E-2</v>
      </c>
      <c r="E1404">
        <v>87299</v>
      </c>
      <c r="F1404">
        <v>2018</v>
      </c>
      <c r="G1404">
        <v>5</v>
      </c>
      <c r="H1404"/>
      <c r="I1404"/>
      <c r="J1404"/>
      <c r="K1404"/>
      <c r="L1404"/>
      <c r="M1404"/>
      <c r="N1404"/>
      <c r="O1404"/>
      <c r="P1404"/>
      <c r="Q1404"/>
      <c r="R1404"/>
      <c r="S1404" s="10">
        <f t="shared" si="52"/>
        <v>0</v>
      </c>
      <c r="T1404"/>
      <c r="U1404"/>
      <c r="V1404"/>
      <c r="W1404"/>
      <c r="X1404"/>
      <c r="Y1404"/>
      <c r="Z1404"/>
    </row>
    <row r="1405" spans="1:26" hidden="1" x14ac:dyDescent="0.25">
      <c r="A1405" t="s">
        <v>1696</v>
      </c>
      <c r="B1405" t="s">
        <v>1697</v>
      </c>
      <c r="C1405" s="1" t="s">
        <v>3376</v>
      </c>
      <c r="D1405" s="2">
        <v>5.2620370499999999E-2</v>
      </c>
      <c r="E1405">
        <v>13356</v>
      </c>
      <c r="F1405">
        <v>2018</v>
      </c>
      <c r="G1405">
        <v>5</v>
      </c>
      <c r="H1405"/>
      <c r="I1405"/>
      <c r="J1405"/>
      <c r="K1405"/>
      <c r="L1405"/>
      <c r="M1405"/>
      <c r="N1405"/>
      <c r="O1405"/>
      <c r="P1405"/>
      <c r="Q1405"/>
      <c r="R1405"/>
      <c r="S1405" s="10">
        <f t="shared" si="52"/>
        <v>0</v>
      </c>
      <c r="T1405"/>
      <c r="U1405"/>
      <c r="V1405"/>
      <c r="W1405"/>
      <c r="X1405"/>
      <c r="Y1405"/>
      <c r="Z1405"/>
    </row>
    <row r="1406" spans="1:26" hidden="1" x14ac:dyDescent="0.25">
      <c r="A1406" t="s">
        <v>1546</v>
      </c>
      <c r="B1406" t="s">
        <v>1547</v>
      </c>
      <c r="C1406" s="1" t="s">
        <v>3779</v>
      </c>
      <c r="D1406" s="2">
        <v>5.2761576800000001E-2</v>
      </c>
      <c r="E1406">
        <v>36768</v>
      </c>
      <c r="F1406">
        <v>2018</v>
      </c>
      <c r="G1406">
        <v>5</v>
      </c>
      <c r="H1406"/>
      <c r="I1406"/>
      <c r="J1406"/>
      <c r="K1406"/>
      <c r="L1406"/>
      <c r="M1406"/>
      <c r="N1406"/>
      <c r="O1406"/>
      <c r="P1406"/>
      <c r="Q1406"/>
      <c r="R1406"/>
      <c r="S1406" s="10">
        <f t="shared" si="52"/>
        <v>0</v>
      </c>
      <c r="T1406"/>
      <c r="U1406"/>
      <c r="V1406"/>
      <c r="W1406"/>
      <c r="X1406"/>
      <c r="Y1406"/>
      <c r="Z1406"/>
    </row>
    <row r="1407" spans="1:26" hidden="1" x14ac:dyDescent="0.25">
      <c r="A1407" t="s">
        <v>6607</v>
      </c>
      <c r="B1407" t="s">
        <v>6608</v>
      </c>
      <c r="C1407" s="1" t="s">
        <v>6609</v>
      </c>
      <c r="D1407" s="2">
        <v>5.3025093500000002E-2</v>
      </c>
      <c r="E1407">
        <v>78044</v>
      </c>
      <c r="F1407">
        <v>2018</v>
      </c>
      <c r="G1407">
        <v>5</v>
      </c>
      <c r="H1407"/>
      <c r="I1407"/>
      <c r="J1407"/>
      <c r="K1407"/>
      <c r="L1407"/>
      <c r="M1407"/>
      <c r="N1407"/>
      <c r="O1407"/>
      <c r="P1407"/>
      <c r="Q1407"/>
      <c r="R1407"/>
      <c r="S1407" s="10">
        <f t="shared" si="52"/>
        <v>0</v>
      </c>
      <c r="T1407"/>
      <c r="U1407"/>
      <c r="V1407"/>
      <c r="W1407"/>
      <c r="X1407"/>
      <c r="Y1407"/>
      <c r="Z1407"/>
    </row>
    <row r="1408" spans="1:26" hidden="1" x14ac:dyDescent="0.25">
      <c r="A1408" t="s">
        <v>4913</v>
      </c>
      <c r="B1408" t="s">
        <v>4914</v>
      </c>
      <c r="C1408" s="1" t="s">
        <v>4915</v>
      </c>
      <c r="D1408" s="2">
        <v>5.31839411E-2</v>
      </c>
      <c r="E1408">
        <v>93427</v>
      </c>
      <c r="F1408">
        <v>2018</v>
      </c>
      <c r="G1408">
        <v>5</v>
      </c>
      <c r="H1408"/>
      <c r="I1408"/>
      <c r="J1408"/>
      <c r="K1408"/>
      <c r="L1408"/>
      <c r="M1408"/>
      <c r="N1408"/>
      <c r="O1408"/>
      <c r="P1408"/>
      <c r="Q1408"/>
      <c r="R1408"/>
      <c r="S1408" s="10">
        <f t="shared" si="52"/>
        <v>0</v>
      </c>
      <c r="T1408"/>
      <c r="U1408"/>
      <c r="V1408"/>
      <c r="W1408"/>
      <c r="X1408"/>
      <c r="Y1408"/>
      <c r="Z1408"/>
    </row>
    <row r="1409" spans="1:26" hidden="1" x14ac:dyDescent="0.25">
      <c r="A1409" t="s">
        <v>6513</v>
      </c>
      <c r="B1409" t="s">
        <v>6514</v>
      </c>
      <c r="C1409" s="1" t="s">
        <v>6515</v>
      </c>
      <c r="D1409" s="2">
        <v>5.3190874999999999E-2</v>
      </c>
      <c r="E1409">
        <v>15400</v>
      </c>
      <c r="F1409">
        <v>2018</v>
      </c>
      <c r="G1409">
        <v>5</v>
      </c>
      <c r="H1409"/>
      <c r="I1409"/>
      <c r="J1409"/>
      <c r="K1409"/>
      <c r="L1409"/>
      <c r="M1409"/>
      <c r="N1409"/>
      <c r="O1409"/>
      <c r="P1409"/>
      <c r="Q1409"/>
      <c r="R1409"/>
      <c r="S1409" s="10">
        <f t="shared" si="52"/>
        <v>0</v>
      </c>
      <c r="T1409"/>
      <c r="U1409"/>
      <c r="V1409"/>
      <c r="W1409"/>
      <c r="X1409"/>
      <c r="Y1409"/>
      <c r="Z1409"/>
    </row>
    <row r="1410" spans="1:26" hidden="1" x14ac:dyDescent="0.25">
      <c r="A1410" t="s">
        <v>4502</v>
      </c>
      <c r="B1410" t="s">
        <v>4503</v>
      </c>
      <c r="C1410" s="1" t="s">
        <v>4504</v>
      </c>
      <c r="D1410" s="2">
        <v>5.3359914100000003E-2</v>
      </c>
      <c r="E1410">
        <v>76961</v>
      </c>
      <c r="F1410">
        <v>2018</v>
      </c>
      <c r="G1410">
        <v>5</v>
      </c>
      <c r="H1410"/>
      <c r="I1410"/>
      <c r="J1410"/>
      <c r="K1410"/>
      <c r="L1410"/>
      <c r="M1410"/>
      <c r="N1410"/>
      <c r="O1410"/>
      <c r="P1410"/>
      <c r="Q1410"/>
      <c r="R1410"/>
      <c r="S1410" s="10">
        <f t="shared" si="52"/>
        <v>0</v>
      </c>
      <c r="T1410"/>
      <c r="U1410"/>
      <c r="V1410"/>
      <c r="W1410"/>
      <c r="X1410"/>
      <c r="Y1410"/>
      <c r="Z1410"/>
    </row>
    <row r="1411" spans="1:26" hidden="1" x14ac:dyDescent="0.25">
      <c r="A1411" t="s">
        <v>2732</v>
      </c>
      <c r="B1411" t="s">
        <v>2733</v>
      </c>
      <c r="C1411" s="1" t="s">
        <v>2734</v>
      </c>
      <c r="D1411" s="2">
        <v>5.35298949E-2</v>
      </c>
      <c r="E1411">
        <v>77661</v>
      </c>
      <c r="F1411">
        <v>2018</v>
      </c>
      <c r="G1411">
        <v>5</v>
      </c>
      <c r="H1411"/>
      <c r="I1411"/>
      <c r="J1411"/>
      <c r="K1411"/>
      <c r="L1411"/>
      <c r="M1411"/>
      <c r="N1411"/>
      <c r="O1411"/>
      <c r="P1411"/>
      <c r="Q1411"/>
      <c r="R1411"/>
      <c r="S1411" s="10">
        <f t="shared" si="52"/>
        <v>0</v>
      </c>
      <c r="T1411"/>
      <c r="U1411"/>
      <c r="V1411"/>
      <c r="W1411"/>
      <c r="X1411"/>
      <c r="Y1411"/>
      <c r="Z1411"/>
    </row>
    <row r="1412" spans="1:26" hidden="1" x14ac:dyDescent="0.25">
      <c r="A1412" t="s">
        <v>1930</v>
      </c>
      <c r="B1412" t="s">
        <v>1931</v>
      </c>
      <c r="C1412" s="1" t="s">
        <v>3427</v>
      </c>
      <c r="D1412" s="2">
        <v>5.35449323E-2</v>
      </c>
      <c r="E1412">
        <v>25953</v>
      </c>
      <c r="F1412">
        <v>2018</v>
      </c>
      <c r="G1412">
        <v>5</v>
      </c>
      <c r="H1412"/>
      <c r="I1412"/>
      <c r="J1412"/>
      <c r="K1412"/>
      <c r="L1412"/>
      <c r="M1412"/>
      <c r="N1412"/>
      <c r="O1412"/>
      <c r="P1412"/>
      <c r="Q1412"/>
      <c r="R1412"/>
      <c r="S1412" s="10">
        <f t="shared" si="52"/>
        <v>0</v>
      </c>
      <c r="T1412"/>
      <c r="U1412"/>
      <c r="V1412"/>
      <c r="W1412"/>
      <c r="X1412"/>
      <c r="Y1412"/>
      <c r="Z1412"/>
    </row>
    <row r="1413" spans="1:26" hidden="1" x14ac:dyDescent="0.25">
      <c r="A1413" t="s">
        <v>8111</v>
      </c>
      <c r="B1413" t="s">
        <v>8112</v>
      </c>
      <c r="C1413" s="1" t="s">
        <v>8113</v>
      </c>
      <c r="D1413" s="2">
        <v>5.3624791599999999E-2</v>
      </c>
      <c r="E1413">
        <v>16819</v>
      </c>
      <c r="F1413">
        <v>2018</v>
      </c>
      <c r="G1413">
        <v>5</v>
      </c>
      <c r="H1413"/>
      <c r="I1413"/>
      <c r="J1413"/>
      <c r="K1413"/>
      <c r="L1413"/>
      <c r="M1413"/>
      <c r="N1413"/>
      <c r="O1413"/>
      <c r="P1413"/>
      <c r="Q1413"/>
      <c r="R1413"/>
      <c r="S1413" s="10">
        <f t="shared" si="52"/>
        <v>0</v>
      </c>
      <c r="T1413"/>
      <c r="U1413"/>
      <c r="V1413"/>
      <c r="W1413"/>
      <c r="X1413"/>
      <c r="Y1413"/>
      <c r="Z1413"/>
    </row>
    <row r="1414" spans="1:26" hidden="1" x14ac:dyDescent="0.25">
      <c r="A1414" t="s">
        <v>2843</v>
      </c>
      <c r="B1414" t="s">
        <v>2844</v>
      </c>
      <c r="C1414" s="1" t="s">
        <v>2845</v>
      </c>
      <c r="D1414" s="2">
        <v>5.3792759099999997E-2</v>
      </c>
      <c r="E1414">
        <v>80415</v>
      </c>
      <c r="F1414">
        <v>2018</v>
      </c>
      <c r="G1414">
        <v>5</v>
      </c>
      <c r="H1414"/>
      <c r="I1414"/>
      <c r="J1414"/>
      <c r="K1414"/>
      <c r="L1414"/>
      <c r="M1414"/>
      <c r="N1414"/>
      <c r="O1414"/>
      <c r="P1414"/>
      <c r="Q1414"/>
      <c r="R1414"/>
      <c r="S1414" s="10">
        <f t="shared" si="52"/>
        <v>0</v>
      </c>
      <c r="T1414"/>
      <c r="U1414"/>
      <c r="V1414"/>
      <c r="W1414"/>
      <c r="X1414"/>
      <c r="Y1414"/>
      <c r="Z1414"/>
    </row>
    <row r="1415" spans="1:26" hidden="1" x14ac:dyDescent="0.25">
      <c r="A1415" t="s">
        <v>8114</v>
      </c>
      <c r="B1415" t="s">
        <v>8115</v>
      </c>
      <c r="C1415" s="1" t="s">
        <v>8116</v>
      </c>
      <c r="D1415" s="2">
        <v>5.3968580199999998E-2</v>
      </c>
      <c r="E1415">
        <v>17318</v>
      </c>
      <c r="F1415">
        <v>2018</v>
      </c>
      <c r="G1415">
        <v>5</v>
      </c>
      <c r="H1415"/>
      <c r="I1415"/>
      <c r="J1415"/>
      <c r="K1415"/>
      <c r="L1415"/>
      <c r="M1415"/>
      <c r="N1415"/>
      <c r="O1415"/>
      <c r="P1415"/>
      <c r="Q1415"/>
      <c r="R1415"/>
      <c r="S1415" s="10">
        <f t="shared" si="52"/>
        <v>0</v>
      </c>
      <c r="T1415"/>
      <c r="U1415"/>
      <c r="V1415"/>
      <c r="W1415"/>
      <c r="X1415"/>
      <c r="Y1415"/>
      <c r="Z1415"/>
    </row>
    <row r="1416" spans="1:26" hidden="1" x14ac:dyDescent="0.25">
      <c r="A1416" t="s">
        <v>1406</v>
      </c>
      <c r="B1416" t="s">
        <v>1407</v>
      </c>
      <c r="C1416" s="1" t="s">
        <v>3327</v>
      </c>
      <c r="D1416" s="2">
        <v>5.4043619100000002E-2</v>
      </c>
      <c r="E1416">
        <v>64450</v>
      </c>
      <c r="F1416">
        <v>2018</v>
      </c>
      <c r="G1416">
        <v>5</v>
      </c>
      <c r="H1416"/>
      <c r="I1416"/>
      <c r="J1416"/>
      <c r="K1416"/>
      <c r="L1416"/>
      <c r="M1416"/>
      <c r="N1416"/>
      <c r="O1416"/>
      <c r="P1416"/>
      <c r="Q1416"/>
      <c r="R1416"/>
      <c r="S1416" s="10">
        <f t="shared" si="52"/>
        <v>0</v>
      </c>
      <c r="T1416"/>
      <c r="U1416"/>
      <c r="V1416"/>
      <c r="W1416"/>
      <c r="X1416"/>
      <c r="Y1416"/>
      <c r="Z1416"/>
    </row>
    <row r="1417" spans="1:26" hidden="1" x14ac:dyDescent="0.25">
      <c r="A1417" t="s">
        <v>1012</v>
      </c>
      <c r="B1417" t="s">
        <v>1013</v>
      </c>
      <c r="C1417" s="1" t="s">
        <v>3698</v>
      </c>
      <c r="D1417" s="2">
        <v>5.4502069100000002E-2</v>
      </c>
      <c r="E1417">
        <v>10382</v>
      </c>
      <c r="F1417">
        <v>2018</v>
      </c>
      <c r="G1417">
        <v>5</v>
      </c>
      <c r="H1417"/>
      <c r="I1417"/>
      <c r="J1417"/>
      <c r="K1417"/>
      <c r="L1417"/>
      <c r="M1417"/>
      <c r="N1417"/>
      <c r="O1417"/>
      <c r="P1417"/>
      <c r="Q1417"/>
      <c r="R1417"/>
      <c r="S1417" s="10">
        <f t="shared" si="52"/>
        <v>0</v>
      </c>
      <c r="T1417"/>
      <c r="U1417"/>
      <c r="V1417"/>
      <c r="W1417"/>
      <c r="X1417"/>
      <c r="Y1417"/>
      <c r="Z1417"/>
    </row>
    <row r="1418" spans="1:26" hidden="1" x14ac:dyDescent="0.25">
      <c r="A1418" t="s">
        <v>5245</v>
      </c>
      <c r="B1418" t="s">
        <v>5246</v>
      </c>
      <c r="C1418" s="1" t="s">
        <v>5247</v>
      </c>
      <c r="D1418" s="2">
        <v>5.4514460600000002E-2</v>
      </c>
      <c r="E1418">
        <v>15046</v>
      </c>
      <c r="F1418">
        <v>2018</v>
      </c>
      <c r="G1418">
        <v>5</v>
      </c>
      <c r="H1418"/>
      <c r="I1418"/>
      <c r="J1418"/>
      <c r="K1418"/>
      <c r="L1418"/>
      <c r="M1418"/>
      <c r="N1418"/>
      <c r="O1418"/>
      <c r="P1418"/>
      <c r="Q1418"/>
      <c r="R1418"/>
      <c r="S1418" s="10">
        <f t="shared" si="52"/>
        <v>0</v>
      </c>
      <c r="T1418"/>
      <c r="U1418"/>
      <c r="V1418"/>
      <c r="W1418"/>
      <c r="X1418"/>
      <c r="Y1418"/>
      <c r="Z1418"/>
    </row>
    <row r="1419" spans="1:26" hidden="1" x14ac:dyDescent="0.25">
      <c r="A1419" t="s">
        <v>8117</v>
      </c>
      <c r="B1419" t="s">
        <v>8118</v>
      </c>
      <c r="C1419" s="1" t="s">
        <v>8119</v>
      </c>
      <c r="D1419" s="2">
        <v>5.5095614799999998E-2</v>
      </c>
      <c r="E1419">
        <v>17133</v>
      </c>
      <c r="F1419">
        <v>2018</v>
      </c>
      <c r="G1419">
        <v>5</v>
      </c>
      <c r="H1419"/>
      <c r="I1419"/>
      <c r="J1419"/>
      <c r="K1419"/>
      <c r="L1419"/>
      <c r="M1419"/>
      <c r="N1419"/>
      <c r="O1419"/>
      <c r="P1419"/>
      <c r="Q1419"/>
      <c r="R1419"/>
      <c r="S1419" s="10">
        <f t="shared" ref="S1419:S1482" si="53">IF(AND(R1419&gt;0.2,R1419&lt;0.8),1,0)</f>
        <v>0</v>
      </c>
      <c r="T1419"/>
      <c r="U1419"/>
      <c r="V1419"/>
      <c r="W1419"/>
      <c r="X1419"/>
      <c r="Y1419"/>
      <c r="Z1419"/>
    </row>
    <row r="1420" spans="1:26" hidden="1" x14ac:dyDescent="0.25">
      <c r="A1420" t="s">
        <v>2700</v>
      </c>
      <c r="B1420" t="s">
        <v>2701</v>
      </c>
      <c r="C1420" s="1" t="s">
        <v>3929</v>
      </c>
      <c r="D1420" s="2">
        <v>5.5130024600000001E-2</v>
      </c>
      <c r="E1420">
        <v>93132</v>
      </c>
      <c r="F1420">
        <v>2018</v>
      </c>
      <c r="G1420">
        <v>5</v>
      </c>
      <c r="H1420"/>
      <c r="I1420"/>
      <c r="J1420"/>
      <c r="K1420"/>
      <c r="L1420"/>
      <c r="M1420"/>
      <c r="N1420"/>
      <c r="O1420"/>
      <c r="P1420"/>
      <c r="Q1420"/>
      <c r="R1420"/>
      <c r="S1420" s="10">
        <f t="shared" si="53"/>
        <v>0</v>
      </c>
      <c r="T1420"/>
      <c r="U1420"/>
      <c r="V1420"/>
      <c r="W1420"/>
      <c r="X1420"/>
      <c r="Y1420"/>
      <c r="Z1420"/>
    </row>
    <row r="1421" spans="1:26" hidden="1" x14ac:dyDescent="0.25">
      <c r="A1421" t="s">
        <v>1103</v>
      </c>
      <c r="B1421" t="s">
        <v>1104</v>
      </c>
      <c r="C1421" s="1" t="s">
        <v>3269</v>
      </c>
      <c r="D1421" s="2">
        <v>5.5282940799999999E-2</v>
      </c>
      <c r="E1421">
        <v>89141</v>
      </c>
      <c r="F1421">
        <v>2018</v>
      </c>
      <c r="G1421">
        <v>5</v>
      </c>
      <c r="H1421"/>
      <c r="I1421"/>
      <c r="J1421"/>
      <c r="K1421"/>
      <c r="L1421"/>
      <c r="M1421"/>
      <c r="N1421"/>
      <c r="O1421"/>
      <c r="P1421"/>
      <c r="Q1421"/>
      <c r="R1421"/>
      <c r="S1421" s="10">
        <f t="shared" si="53"/>
        <v>0</v>
      </c>
      <c r="T1421"/>
      <c r="U1421"/>
      <c r="V1421"/>
      <c r="W1421"/>
      <c r="X1421"/>
      <c r="Y1421"/>
      <c r="Z1421"/>
    </row>
    <row r="1422" spans="1:26" hidden="1" x14ac:dyDescent="0.25">
      <c r="A1422" t="s">
        <v>8120</v>
      </c>
      <c r="B1422" t="s">
        <v>8121</v>
      </c>
      <c r="C1422" s="1" t="s">
        <v>8122</v>
      </c>
      <c r="D1422" s="2">
        <v>5.5348867099999997E-2</v>
      </c>
      <c r="E1422">
        <v>16976</v>
      </c>
      <c r="F1422">
        <v>2018</v>
      </c>
      <c r="G1422">
        <v>5</v>
      </c>
      <c r="H1422"/>
      <c r="I1422"/>
      <c r="J1422"/>
      <c r="K1422"/>
      <c r="L1422"/>
      <c r="M1422"/>
      <c r="N1422"/>
      <c r="O1422"/>
      <c r="P1422"/>
      <c r="Q1422"/>
      <c r="R1422"/>
      <c r="S1422" s="10">
        <f t="shared" si="53"/>
        <v>0</v>
      </c>
      <c r="T1422"/>
      <c r="U1422"/>
      <c r="V1422"/>
      <c r="W1422"/>
      <c r="X1422"/>
      <c r="Y1422"/>
      <c r="Z1422"/>
    </row>
    <row r="1423" spans="1:26" hidden="1" x14ac:dyDescent="0.25">
      <c r="A1423" t="s">
        <v>6216</v>
      </c>
      <c r="B1423" t="s">
        <v>6217</v>
      </c>
      <c r="C1423" s="1" t="s">
        <v>6218</v>
      </c>
      <c r="D1423" s="2">
        <v>5.5360949200000002E-2</v>
      </c>
      <c r="E1423">
        <v>93233</v>
      </c>
      <c r="F1423">
        <v>2018</v>
      </c>
      <c r="G1423">
        <v>5</v>
      </c>
      <c r="H1423"/>
      <c r="I1423"/>
      <c r="J1423"/>
      <c r="K1423"/>
      <c r="L1423"/>
      <c r="M1423"/>
      <c r="N1423"/>
      <c r="O1423"/>
      <c r="P1423"/>
      <c r="Q1423"/>
      <c r="R1423"/>
      <c r="S1423" s="10">
        <f t="shared" si="53"/>
        <v>0</v>
      </c>
      <c r="T1423"/>
      <c r="U1423"/>
      <c r="V1423"/>
      <c r="W1423"/>
      <c r="X1423"/>
      <c r="Y1423"/>
      <c r="Z1423"/>
    </row>
    <row r="1424" spans="1:26" hidden="1" x14ac:dyDescent="0.25">
      <c r="A1424" t="s">
        <v>1900</v>
      </c>
      <c r="B1424" t="s">
        <v>4371</v>
      </c>
      <c r="C1424" s="1" t="s">
        <v>3419</v>
      </c>
      <c r="D1424" s="2">
        <v>5.5386772799999998E-2</v>
      </c>
      <c r="E1424">
        <v>80928</v>
      </c>
      <c r="F1424">
        <v>2018</v>
      </c>
      <c r="G1424">
        <v>5</v>
      </c>
      <c r="H1424"/>
      <c r="I1424"/>
      <c r="J1424"/>
      <c r="K1424"/>
      <c r="L1424"/>
      <c r="M1424"/>
      <c r="N1424"/>
      <c r="O1424"/>
      <c r="P1424"/>
      <c r="Q1424"/>
      <c r="R1424"/>
      <c r="S1424" s="10">
        <f t="shared" si="53"/>
        <v>0</v>
      </c>
      <c r="T1424"/>
      <c r="U1424"/>
      <c r="V1424"/>
      <c r="W1424"/>
      <c r="X1424"/>
      <c r="Y1424"/>
      <c r="Z1424"/>
    </row>
    <row r="1425" spans="1:26" hidden="1" x14ac:dyDescent="0.25">
      <c r="A1425" t="s">
        <v>8123</v>
      </c>
      <c r="B1425" t="s">
        <v>8124</v>
      </c>
      <c r="C1425" s="1" t="s">
        <v>4188</v>
      </c>
      <c r="D1425" s="2">
        <v>5.5478180100000003E-2</v>
      </c>
      <c r="E1425">
        <v>13935</v>
      </c>
      <c r="F1425">
        <v>2018</v>
      </c>
      <c r="G1425">
        <v>5</v>
      </c>
      <c r="H1425"/>
      <c r="I1425"/>
      <c r="J1425"/>
      <c r="K1425"/>
      <c r="L1425"/>
      <c r="M1425"/>
      <c r="N1425"/>
      <c r="O1425"/>
      <c r="P1425"/>
      <c r="Q1425"/>
      <c r="R1425"/>
      <c r="S1425" s="10">
        <f t="shared" si="53"/>
        <v>0</v>
      </c>
      <c r="T1425"/>
      <c r="U1425"/>
      <c r="V1425"/>
      <c r="W1425"/>
      <c r="X1425"/>
      <c r="Y1425"/>
      <c r="Z1425"/>
    </row>
    <row r="1426" spans="1:26" hidden="1" x14ac:dyDescent="0.25">
      <c r="A1426" t="s">
        <v>6633</v>
      </c>
      <c r="B1426" t="s">
        <v>1278</v>
      </c>
      <c r="C1426" s="1" t="s">
        <v>6634</v>
      </c>
      <c r="D1426" s="2">
        <v>5.5489361700000003E-2</v>
      </c>
      <c r="E1426">
        <v>32942</v>
      </c>
      <c r="F1426">
        <v>2018</v>
      </c>
      <c r="G1426">
        <v>5</v>
      </c>
      <c r="H1426"/>
      <c r="I1426"/>
      <c r="J1426"/>
      <c r="K1426"/>
      <c r="L1426"/>
      <c r="M1426"/>
      <c r="N1426"/>
      <c r="O1426"/>
      <c r="P1426"/>
      <c r="Q1426"/>
      <c r="R1426"/>
      <c r="S1426" s="10">
        <f t="shared" si="53"/>
        <v>0</v>
      </c>
      <c r="T1426"/>
      <c r="U1426"/>
      <c r="V1426"/>
      <c r="W1426"/>
      <c r="X1426"/>
      <c r="Y1426"/>
      <c r="Z1426"/>
    </row>
    <row r="1427" spans="1:26" hidden="1" x14ac:dyDescent="0.25">
      <c r="A1427" t="s">
        <v>8125</v>
      </c>
      <c r="B1427" t="s">
        <v>8126</v>
      </c>
      <c r="C1427" s="1" t="s">
        <v>8127</v>
      </c>
      <c r="D1427" s="2">
        <v>5.5508518299999997E-2</v>
      </c>
      <c r="E1427">
        <v>17825</v>
      </c>
      <c r="F1427">
        <v>2018</v>
      </c>
      <c r="G1427">
        <v>5</v>
      </c>
      <c r="H1427"/>
      <c r="I1427"/>
      <c r="J1427"/>
      <c r="K1427"/>
      <c r="L1427"/>
      <c r="M1427"/>
      <c r="N1427"/>
      <c r="O1427"/>
      <c r="P1427"/>
      <c r="Q1427"/>
      <c r="R1427"/>
      <c r="S1427" s="10">
        <f t="shared" si="53"/>
        <v>0</v>
      </c>
      <c r="T1427"/>
      <c r="U1427"/>
      <c r="V1427"/>
      <c r="W1427"/>
      <c r="X1427"/>
      <c r="Y1427"/>
      <c r="Z1427"/>
    </row>
    <row r="1428" spans="1:26" hidden="1" x14ac:dyDescent="0.25">
      <c r="A1428" t="s">
        <v>879</v>
      </c>
      <c r="B1428" t="s">
        <v>880</v>
      </c>
      <c r="C1428" s="1" t="s">
        <v>881</v>
      </c>
      <c r="D1428" s="2">
        <v>5.5530398699999997E-2</v>
      </c>
      <c r="E1428">
        <v>87053</v>
      </c>
      <c r="F1428">
        <v>2018</v>
      </c>
      <c r="G1428">
        <v>5</v>
      </c>
      <c r="H1428"/>
      <c r="I1428"/>
      <c r="J1428"/>
      <c r="K1428"/>
      <c r="L1428"/>
      <c r="M1428"/>
      <c r="N1428"/>
      <c r="O1428"/>
      <c r="P1428"/>
      <c r="Q1428"/>
      <c r="R1428"/>
      <c r="S1428" s="10">
        <f t="shared" si="53"/>
        <v>0</v>
      </c>
      <c r="T1428"/>
      <c r="U1428"/>
      <c r="V1428"/>
      <c r="W1428"/>
      <c r="X1428"/>
      <c r="Y1428"/>
      <c r="Z1428"/>
    </row>
    <row r="1429" spans="1:26" hidden="1" x14ac:dyDescent="0.25">
      <c r="A1429" t="s">
        <v>987</v>
      </c>
      <c r="B1429" t="s">
        <v>988</v>
      </c>
      <c r="C1429" s="1" t="s">
        <v>989</v>
      </c>
      <c r="D1429" s="2">
        <v>5.5634941299999997E-2</v>
      </c>
      <c r="E1429">
        <v>11850</v>
      </c>
      <c r="F1429">
        <v>2018</v>
      </c>
      <c r="G1429">
        <v>5</v>
      </c>
      <c r="H1429"/>
      <c r="I1429"/>
      <c r="J1429"/>
      <c r="K1429"/>
      <c r="L1429"/>
      <c r="M1429"/>
      <c r="N1429"/>
      <c r="O1429"/>
      <c r="P1429"/>
      <c r="Q1429"/>
      <c r="R1429"/>
      <c r="S1429" s="10">
        <f t="shared" si="53"/>
        <v>0</v>
      </c>
      <c r="T1429"/>
      <c r="U1429"/>
      <c r="V1429"/>
      <c r="W1429"/>
      <c r="X1429"/>
      <c r="Y1429"/>
      <c r="Z1429"/>
    </row>
    <row r="1430" spans="1:26" hidden="1" x14ac:dyDescent="0.25">
      <c r="A1430" t="s">
        <v>1109</v>
      </c>
      <c r="B1430" t="s">
        <v>1110</v>
      </c>
      <c r="C1430" s="1" t="s">
        <v>3718</v>
      </c>
      <c r="D1430" s="2">
        <v>5.5694602900000001E-2</v>
      </c>
      <c r="E1430">
        <v>17137</v>
      </c>
      <c r="F1430">
        <v>2018</v>
      </c>
      <c r="G1430">
        <v>5</v>
      </c>
      <c r="H1430"/>
      <c r="I1430"/>
      <c r="J1430"/>
      <c r="K1430"/>
      <c r="L1430"/>
      <c r="M1430"/>
      <c r="N1430"/>
      <c r="O1430"/>
      <c r="P1430"/>
      <c r="Q1430"/>
      <c r="R1430"/>
      <c r="S1430" s="10">
        <f t="shared" si="53"/>
        <v>0</v>
      </c>
      <c r="T1430"/>
      <c r="U1430"/>
      <c r="V1430"/>
      <c r="W1430"/>
      <c r="X1430"/>
      <c r="Y1430"/>
      <c r="Z1430"/>
    </row>
    <row r="1431" spans="1:26" hidden="1" x14ac:dyDescent="0.25">
      <c r="A1431" t="s">
        <v>2748</v>
      </c>
      <c r="B1431" t="s">
        <v>6864</v>
      </c>
      <c r="C1431" s="1" t="s">
        <v>3941</v>
      </c>
      <c r="D1431" s="2">
        <v>5.5770697500000001E-2</v>
      </c>
      <c r="E1431">
        <v>76750</v>
      </c>
      <c r="F1431">
        <v>2018</v>
      </c>
      <c r="G1431">
        <v>5</v>
      </c>
      <c r="H1431"/>
      <c r="I1431"/>
      <c r="J1431"/>
      <c r="K1431"/>
      <c r="L1431"/>
      <c r="M1431"/>
      <c r="N1431"/>
      <c r="O1431"/>
      <c r="P1431"/>
      <c r="Q1431"/>
      <c r="R1431"/>
      <c r="S1431" s="10">
        <f t="shared" si="53"/>
        <v>0</v>
      </c>
      <c r="T1431"/>
      <c r="U1431"/>
      <c r="V1431"/>
      <c r="W1431"/>
      <c r="X1431"/>
      <c r="Y1431"/>
      <c r="Z1431"/>
    </row>
    <row r="1432" spans="1:26" hidden="1" x14ac:dyDescent="0.25">
      <c r="A1432" t="s">
        <v>6225</v>
      </c>
      <c r="B1432" t="s">
        <v>6226</v>
      </c>
      <c r="C1432" s="1" t="s">
        <v>6227</v>
      </c>
      <c r="D1432" s="2">
        <v>5.5836647199999999E-2</v>
      </c>
      <c r="E1432">
        <v>50550</v>
      </c>
      <c r="F1432">
        <v>2018</v>
      </c>
      <c r="G1432">
        <v>5</v>
      </c>
      <c r="H1432"/>
      <c r="I1432"/>
      <c r="J1432"/>
      <c r="K1432"/>
      <c r="L1432"/>
      <c r="M1432"/>
      <c r="N1432"/>
      <c r="O1432"/>
      <c r="P1432"/>
      <c r="Q1432"/>
      <c r="R1432"/>
      <c r="S1432" s="10">
        <f t="shared" si="53"/>
        <v>0</v>
      </c>
      <c r="T1432"/>
      <c r="U1432"/>
      <c r="V1432"/>
      <c r="W1432"/>
      <c r="X1432"/>
      <c r="Y1432"/>
      <c r="Z1432"/>
    </row>
    <row r="1433" spans="1:26" hidden="1" x14ac:dyDescent="0.25">
      <c r="A1433" t="s">
        <v>2636</v>
      </c>
      <c r="B1433" t="s">
        <v>5918</v>
      </c>
      <c r="C1433" s="1" t="s">
        <v>5919</v>
      </c>
      <c r="D1433" s="2">
        <v>5.6022240000000001E-2</v>
      </c>
      <c r="E1433">
        <v>77649</v>
      </c>
      <c r="F1433">
        <v>2018</v>
      </c>
      <c r="G1433">
        <v>5</v>
      </c>
      <c r="H1433"/>
      <c r="I1433"/>
      <c r="J1433"/>
      <c r="K1433"/>
      <c r="L1433"/>
      <c r="M1433"/>
      <c r="N1433"/>
      <c r="O1433"/>
      <c r="P1433"/>
      <c r="Q1433"/>
      <c r="R1433"/>
      <c r="S1433" s="10">
        <f t="shared" si="53"/>
        <v>0</v>
      </c>
      <c r="T1433"/>
      <c r="U1433"/>
      <c r="V1433"/>
      <c r="W1433"/>
      <c r="X1433"/>
      <c r="Y1433"/>
      <c r="Z1433"/>
    </row>
    <row r="1434" spans="1:26" hidden="1" x14ac:dyDescent="0.25">
      <c r="A1434" t="s">
        <v>702</v>
      </c>
      <c r="B1434" t="s">
        <v>703</v>
      </c>
      <c r="C1434" s="1" t="s">
        <v>3659</v>
      </c>
      <c r="D1434" s="2">
        <v>5.6040234000000001E-2</v>
      </c>
      <c r="E1434">
        <v>10696</v>
      </c>
      <c r="F1434">
        <v>2018</v>
      </c>
      <c r="G1434">
        <v>5</v>
      </c>
      <c r="H1434"/>
      <c r="I1434"/>
      <c r="J1434"/>
      <c r="K1434"/>
      <c r="L1434"/>
      <c r="M1434"/>
      <c r="N1434"/>
      <c r="O1434"/>
      <c r="P1434"/>
      <c r="Q1434"/>
      <c r="R1434"/>
      <c r="S1434" s="10">
        <f t="shared" si="53"/>
        <v>0</v>
      </c>
      <c r="T1434"/>
      <c r="U1434"/>
      <c r="V1434"/>
      <c r="W1434"/>
      <c r="X1434"/>
      <c r="Y1434"/>
      <c r="Z1434"/>
    </row>
    <row r="1435" spans="1:26" hidden="1" x14ac:dyDescent="0.25">
      <c r="A1435" t="s">
        <v>2810</v>
      </c>
      <c r="B1435" t="s">
        <v>2811</v>
      </c>
      <c r="C1435" s="1" t="s">
        <v>2812</v>
      </c>
      <c r="D1435" s="2">
        <v>5.6068812099999997E-2</v>
      </c>
      <c r="E1435">
        <v>78664</v>
      </c>
      <c r="F1435">
        <v>2018</v>
      </c>
      <c r="G1435">
        <v>5</v>
      </c>
      <c r="H1435"/>
      <c r="I1435"/>
      <c r="J1435"/>
      <c r="K1435"/>
      <c r="L1435"/>
      <c r="M1435"/>
      <c r="N1435"/>
      <c r="O1435"/>
      <c r="P1435"/>
      <c r="Q1435"/>
      <c r="R1435"/>
      <c r="S1435" s="10">
        <f t="shared" si="53"/>
        <v>0</v>
      </c>
      <c r="T1435"/>
      <c r="U1435"/>
      <c r="V1435"/>
      <c r="W1435"/>
      <c r="X1435"/>
      <c r="Y1435"/>
      <c r="Z1435"/>
    </row>
    <row r="1436" spans="1:26" hidden="1" x14ac:dyDescent="0.25">
      <c r="A1436" t="s">
        <v>1960</v>
      </c>
      <c r="B1436" t="s">
        <v>5875</v>
      </c>
      <c r="C1436" s="1" t="s">
        <v>5876</v>
      </c>
      <c r="D1436" s="2">
        <v>5.6144360900000002E-2</v>
      </c>
      <c r="E1436">
        <v>33823</v>
      </c>
      <c r="F1436">
        <v>2018</v>
      </c>
      <c r="G1436">
        <v>5</v>
      </c>
      <c r="H1436"/>
      <c r="I1436"/>
      <c r="J1436"/>
      <c r="K1436"/>
      <c r="L1436"/>
      <c r="M1436"/>
      <c r="N1436"/>
      <c r="O1436"/>
      <c r="P1436"/>
      <c r="Q1436"/>
      <c r="R1436"/>
      <c r="S1436" s="10">
        <f t="shared" si="53"/>
        <v>0</v>
      </c>
      <c r="T1436"/>
      <c r="U1436"/>
      <c r="V1436"/>
      <c r="W1436"/>
      <c r="X1436"/>
      <c r="Y1436"/>
      <c r="Z1436"/>
    </row>
    <row r="1437" spans="1:26" hidden="1" x14ac:dyDescent="0.25">
      <c r="A1437" t="s">
        <v>444</v>
      </c>
      <c r="B1437" t="s">
        <v>445</v>
      </c>
      <c r="C1437" s="1" t="s">
        <v>3620</v>
      </c>
      <c r="D1437" s="2">
        <v>5.62985825E-2</v>
      </c>
      <c r="E1437">
        <v>66852</v>
      </c>
      <c r="F1437">
        <v>2018</v>
      </c>
      <c r="G1437">
        <v>5</v>
      </c>
      <c r="H1437"/>
      <c r="I1437"/>
      <c r="J1437"/>
      <c r="K1437"/>
      <c r="L1437"/>
      <c r="M1437"/>
      <c r="N1437"/>
      <c r="O1437"/>
      <c r="P1437"/>
      <c r="Q1437"/>
      <c r="R1437"/>
      <c r="S1437" s="10">
        <f t="shared" si="53"/>
        <v>0</v>
      </c>
      <c r="T1437"/>
      <c r="U1437"/>
      <c r="V1437"/>
      <c r="W1437"/>
      <c r="X1437"/>
      <c r="Y1437"/>
      <c r="Z1437"/>
    </row>
    <row r="1438" spans="1:26" hidden="1" x14ac:dyDescent="0.25">
      <c r="A1438" t="s">
        <v>858</v>
      </c>
      <c r="B1438" t="s">
        <v>859</v>
      </c>
      <c r="C1438" s="1" t="s">
        <v>3230</v>
      </c>
      <c r="D1438" s="2">
        <v>5.6393100799999998E-2</v>
      </c>
      <c r="E1438">
        <v>89810</v>
      </c>
      <c r="F1438">
        <v>2018</v>
      </c>
      <c r="G1438">
        <v>5</v>
      </c>
      <c r="H1438"/>
      <c r="I1438"/>
      <c r="J1438"/>
      <c r="K1438"/>
      <c r="L1438"/>
      <c r="M1438"/>
      <c r="N1438"/>
      <c r="O1438"/>
      <c r="P1438"/>
      <c r="Q1438"/>
      <c r="R1438"/>
      <c r="S1438" s="10">
        <f t="shared" si="53"/>
        <v>0</v>
      </c>
      <c r="T1438"/>
      <c r="U1438"/>
      <c r="V1438"/>
      <c r="W1438"/>
      <c r="X1438"/>
      <c r="Y1438"/>
      <c r="Z1438"/>
    </row>
    <row r="1439" spans="1:26" hidden="1" x14ac:dyDescent="0.25">
      <c r="A1439" t="s">
        <v>2154</v>
      </c>
      <c r="B1439" t="s">
        <v>2155</v>
      </c>
      <c r="C1439" s="1" t="s">
        <v>3853</v>
      </c>
      <c r="D1439" s="2">
        <v>5.6409501899999999E-2</v>
      </c>
      <c r="E1439">
        <v>80185</v>
      </c>
      <c r="F1439">
        <v>2018</v>
      </c>
      <c r="G1439">
        <v>5</v>
      </c>
      <c r="H1439"/>
      <c r="I1439"/>
      <c r="J1439"/>
      <c r="K1439"/>
      <c r="L1439"/>
      <c r="M1439"/>
      <c r="N1439"/>
      <c r="O1439"/>
      <c r="P1439"/>
      <c r="Q1439"/>
      <c r="R1439"/>
      <c r="S1439" s="10">
        <f t="shared" si="53"/>
        <v>0</v>
      </c>
      <c r="T1439"/>
      <c r="U1439"/>
      <c r="V1439"/>
      <c r="W1439"/>
      <c r="X1439"/>
      <c r="Y1439"/>
      <c r="Z1439"/>
    </row>
    <row r="1440" spans="1:26" hidden="1" x14ac:dyDescent="0.25">
      <c r="A1440" t="s">
        <v>8128</v>
      </c>
      <c r="B1440" t="s">
        <v>8129</v>
      </c>
      <c r="C1440" s="1" t="s">
        <v>8130</v>
      </c>
      <c r="D1440" s="2">
        <v>5.65394751E-2</v>
      </c>
      <c r="E1440">
        <v>12746</v>
      </c>
      <c r="F1440">
        <v>2018</v>
      </c>
      <c r="G1440">
        <v>5</v>
      </c>
      <c r="H1440"/>
      <c r="I1440"/>
      <c r="J1440"/>
      <c r="K1440"/>
      <c r="L1440"/>
      <c r="M1440"/>
      <c r="N1440"/>
      <c r="O1440"/>
      <c r="P1440"/>
      <c r="Q1440"/>
      <c r="R1440"/>
      <c r="S1440" s="10">
        <f t="shared" si="53"/>
        <v>0</v>
      </c>
      <c r="T1440"/>
      <c r="U1440"/>
      <c r="V1440"/>
      <c r="W1440"/>
      <c r="X1440"/>
      <c r="Y1440"/>
      <c r="Z1440"/>
    </row>
    <row r="1441" spans="1:26" hidden="1" x14ac:dyDescent="0.25">
      <c r="A1441" t="s">
        <v>1441</v>
      </c>
      <c r="B1441" t="s">
        <v>1442</v>
      </c>
      <c r="C1441" s="1" t="s">
        <v>1443</v>
      </c>
      <c r="D1441" s="2">
        <v>5.6623272500000002E-2</v>
      </c>
      <c r="E1441">
        <v>77191</v>
      </c>
      <c r="F1441">
        <v>2018</v>
      </c>
      <c r="G1441">
        <v>5</v>
      </c>
      <c r="H1441"/>
      <c r="I1441"/>
      <c r="J1441"/>
      <c r="K1441"/>
      <c r="L1441"/>
      <c r="M1441"/>
      <c r="N1441"/>
      <c r="O1441"/>
      <c r="P1441"/>
      <c r="Q1441"/>
      <c r="R1441"/>
      <c r="S1441" s="10">
        <f t="shared" si="53"/>
        <v>0</v>
      </c>
      <c r="T1441"/>
      <c r="U1441"/>
      <c r="V1441"/>
      <c r="W1441"/>
      <c r="X1441"/>
      <c r="Y1441"/>
      <c r="Z1441"/>
    </row>
    <row r="1442" spans="1:26" hidden="1" x14ac:dyDescent="0.25">
      <c r="A1442" t="s">
        <v>1594</v>
      </c>
      <c r="B1442" t="s">
        <v>1595</v>
      </c>
      <c r="C1442" s="1" t="s">
        <v>3363</v>
      </c>
      <c r="D1442" s="2">
        <v>5.6773496100000001E-2</v>
      </c>
      <c r="E1442">
        <v>43481</v>
      </c>
      <c r="F1442">
        <v>2018</v>
      </c>
      <c r="G1442">
        <v>5</v>
      </c>
      <c r="H1442"/>
      <c r="I1442"/>
      <c r="J1442"/>
      <c r="K1442"/>
      <c r="L1442"/>
      <c r="M1442"/>
      <c r="N1442"/>
      <c r="O1442"/>
      <c r="P1442"/>
      <c r="Q1442"/>
      <c r="R1442"/>
      <c r="S1442" s="10">
        <f t="shared" si="53"/>
        <v>0</v>
      </c>
      <c r="T1442"/>
      <c r="U1442"/>
      <c r="V1442"/>
      <c r="W1442"/>
      <c r="X1442"/>
      <c r="Y1442"/>
      <c r="Z1442"/>
    </row>
    <row r="1443" spans="1:26" hidden="1" x14ac:dyDescent="0.25">
      <c r="A1443" t="s">
        <v>4013</v>
      </c>
      <c r="B1443" t="s">
        <v>4014</v>
      </c>
      <c r="C1443" s="1" t="s">
        <v>4015</v>
      </c>
      <c r="D1443" s="2">
        <v>5.68798503E-2</v>
      </c>
      <c r="E1443">
        <v>14318</v>
      </c>
      <c r="F1443">
        <v>2018</v>
      </c>
      <c r="G1443">
        <v>5</v>
      </c>
      <c r="H1443"/>
      <c r="I1443"/>
      <c r="J1443"/>
      <c r="K1443"/>
      <c r="L1443"/>
      <c r="M1443"/>
      <c r="N1443"/>
      <c r="O1443"/>
      <c r="P1443"/>
      <c r="Q1443"/>
      <c r="R1443"/>
      <c r="S1443" s="10">
        <f t="shared" si="53"/>
        <v>0</v>
      </c>
      <c r="T1443"/>
      <c r="U1443"/>
      <c r="V1443"/>
      <c r="W1443"/>
      <c r="X1443"/>
      <c r="Y1443"/>
      <c r="Z1443"/>
    </row>
    <row r="1444" spans="1:26" hidden="1" x14ac:dyDescent="0.25">
      <c r="A1444" t="s">
        <v>998</v>
      </c>
      <c r="B1444" t="s">
        <v>999</v>
      </c>
      <c r="C1444" s="1" t="s">
        <v>3695</v>
      </c>
      <c r="D1444" s="2">
        <v>5.6981021799999997E-2</v>
      </c>
      <c r="E1444">
        <v>67838</v>
      </c>
      <c r="F1444">
        <v>2018</v>
      </c>
      <c r="G1444">
        <v>5</v>
      </c>
      <c r="H1444"/>
      <c r="I1444"/>
      <c r="J1444"/>
      <c r="K1444"/>
      <c r="L1444"/>
      <c r="M1444"/>
      <c r="N1444"/>
      <c r="O1444"/>
      <c r="P1444"/>
      <c r="Q1444"/>
      <c r="R1444"/>
      <c r="S1444" s="10">
        <f t="shared" si="53"/>
        <v>0</v>
      </c>
      <c r="T1444"/>
      <c r="U1444"/>
      <c r="V1444"/>
      <c r="W1444"/>
      <c r="X1444"/>
      <c r="Y1444"/>
      <c r="Z1444"/>
    </row>
    <row r="1445" spans="1:26" hidden="1" x14ac:dyDescent="0.25">
      <c r="A1445" t="s">
        <v>1979</v>
      </c>
      <c r="B1445" t="s">
        <v>1980</v>
      </c>
      <c r="C1445" s="1" t="s">
        <v>1981</v>
      </c>
      <c r="D1445" s="2">
        <v>5.7107386699999999E-2</v>
      </c>
      <c r="E1445">
        <v>77768</v>
      </c>
      <c r="F1445">
        <v>2018</v>
      </c>
      <c r="G1445">
        <v>5</v>
      </c>
      <c r="H1445"/>
      <c r="I1445"/>
      <c r="J1445"/>
      <c r="K1445"/>
      <c r="L1445"/>
      <c r="M1445"/>
      <c r="N1445"/>
      <c r="O1445"/>
      <c r="P1445"/>
      <c r="Q1445"/>
      <c r="R1445"/>
      <c r="S1445" s="10">
        <f t="shared" si="53"/>
        <v>0</v>
      </c>
      <c r="T1445"/>
      <c r="U1445"/>
      <c r="V1445"/>
      <c r="W1445"/>
      <c r="X1445"/>
      <c r="Y1445"/>
      <c r="Z1445"/>
    </row>
    <row r="1446" spans="1:26" hidden="1" x14ac:dyDescent="0.25">
      <c r="A1446" t="s">
        <v>2445</v>
      </c>
      <c r="B1446" t="s">
        <v>2446</v>
      </c>
      <c r="C1446" s="1" t="s">
        <v>2447</v>
      </c>
      <c r="D1446" s="2">
        <v>5.7141609900000001E-2</v>
      </c>
      <c r="E1446">
        <v>92428</v>
      </c>
      <c r="F1446">
        <v>2018</v>
      </c>
      <c r="G1446">
        <v>5</v>
      </c>
      <c r="H1446"/>
      <c r="I1446"/>
      <c r="J1446"/>
      <c r="K1446"/>
      <c r="L1446"/>
      <c r="M1446"/>
      <c r="N1446"/>
      <c r="O1446"/>
      <c r="P1446"/>
      <c r="Q1446"/>
      <c r="R1446"/>
      <c r="S1446" s="10">
        <f t="shared" si="53"/>
        <v>0</v>
      </c>
      <c r="T1446"/>
      <c r="U1446"/>
      <c r="V1446"/>
      <c r="W1446"/>
      <c r="X1446"/>
      <c r="Y1446"/>
      <c r="Z1446"/>
    </row>
    <row r="1447" spans="1:26" hidden="1" x14ac:dyDescent="0.25">
      <c r="A1447" t="s">
        <v>2300</v>
      </c>
      <c r="B1447" t="s">
        <v>2301</v>
      </c>
      <c r="C1447" s="1" t="s">
        <v>3483</v>
      </c>
      <c r="D1447" s="2">
        <v>5.7349896099999999E-2</v>
      </c>
      <c r="E1447">
        <v>85757</v>
      </c>
      <c r="F1447">
        <v>2018</v>
      </c>
      <c r="G1447">
        <v>5</v>
      </c>
      <c r="H1447"/>
      <c r="I1447"/>
      <c r="J1447"/>
      <c r="K1447"/>
      <c r="L1447"/>
      <c r="M1447"/>
      <c r="N1447"/>
      <c r="O1447"/>
      <c r="P1447"/>
      <c r="Q1447"/>
      <c r="R1447"/>
      <c r="S1447" s="10">
        <f t="shared" si="53"/>
        <v>0</v>
      </c>
      <c r="T1447"/>
      <c r="U1447"/>
      <c r="V1447"/>
      <c r="W1447"/>
      <c r="X1447"/>
      <c r="Y1447"/>
      <c r="Z1447"/>
    </row>
    <row r="1448" spans="1:26" hidden="1" x14ac:dyDescent="0.25">
      <c r="A1448" t="s">
        <v>676</v>
      </c>
      <c r="B1448" t="s">
        <v>677</v>
      </c>
      <c r="C1448" s="1" t="s">
        <v>3197</v>
      </c>
      <c r="D1448" s="2">
        <v>5.7442826400000001E-2</v>
      </c>
      <c r="E1448">
        <v>30840</v>
      </c>
      <c r="F1448">
        <v>2018</v>
      </c>
      <c r="G1448">
        <v>5</v>
      </c>
      <c r="H1448"/>
      <c r="I1448"/>
      <c r="J1448"/>
      <c r="K1448"/>
      <c r="L1448"/>
      <c r="M1448"/>
      <c r="N1448"/>
      <c r="O1448"/>
      <c r="P1448"/>
      <c r="Q1448"/>
      <c r="R1448"/>
      <c r="S1448" s="10">
        <f t="shared" si="53"/>
        <v>0</v>
      </c>
      <c r="T1448"/>
      <c r="U1448"/>
      <c r="V1448"/>
      <c r="W1448"/>
      <c r="X1448"/>
      <c r="Y1448"/>
      <c r="Z1448"/>
    </row>
    <row r="1449" spans="1:26" hidden="1" x14ac:dyDescent="0.25">
      <c r="A1449" t="s">
        <v>6982</v>
      </c>
      <c r="B1449" t="s">
        <v>6983</v>
      </c>
      <c r="C1449" s="1" t="s">
        <v>6984</v>
      </c>
      <c r="D1449" s="2">
        <v>5.7578844300000001E-2</v>
      </c>
      <c r="E1449">
        <v>19721</v>
      </c>
      <c r="F1449">
        <v>2018</v>
      </c>
      <c r="G1449">
        <v>5</v>
      </c>
      <c r="H1449"/>
      <c r="I1449"/>
      <c r="J1449"/>
      <c r="K1449"/>
      <c r="L1449"/>
      <c r="M1449"/>
      <c r="N1449"/>
      <c r="O1449"/>
      <c r="P1449"/>
      <c r="Q1449"/>
      <c r="R1449"/>
      <c r="S1449" s="10">
        <f t="shared" si="53"/>
        <v>0</v>
      </c>
      <c r="T1449"/>
      <c r="U1449"/>
      <c r="V1449"/>
      <c r="W1449"/>
      <c r="X1449"/>
      <c r="Y1449"/>
      <c r="Z1449"/>
    </row>
    <row r="1450" spans="1:26" hidden="1" x14ac:dyDescent="0.25">
      <c r="A1450" t="s">
        <v>6741</v>
      </c>
      <c r="B1450" t="s">
        <v>6742</v>
      </c>
      <c r="C1450" s="1" t="s">
        <v>6743</v>
      </c>
      <c r="D1450" s="2">
        <v>5.7645248000000003E-2</v>
      </c>
      <c r="E1450">
        <v>89533</v>
      </c>
      <c r="F1450">
        <v>2018</v>
      </c>
      <c r="G1450">
        <v>5</v>
      </c>
      <c r="H1450"/>
      <c r="I1450"/>
      <c r="J1450"/>
      <c r="K1450"/>
      <c r="L1450"/>
      <c r="M1450"/>
      <c r="N1450"/>
      <c r="O1450"/>
      <c r="P1450"/>
      <c r="Q1450"/>
      <c r="R1450"/>
      <c r="S1450" s="10">
        <f t="shared" si="53"/>
        <v>0</v>
      </c>
      <c r="T1450"/>
      <c r="U1450"/>
      <c r="V1450"/>
      <c r="W1450"/>
      <c r="X1450"/>
      <c r="Y1450"/>
      <c r="Z1450"/>
    </row>
    <row r="1451" spans="1:26" hidden="1" x14ac:dyDescent="0.25">
      <c r="A1451" t="s">
        <v>1911</v>
      </c>
      <c r="B1451" t="s">
        <v>1912</v>
      </c>
      <c r="C1451" s="1" t="s">
        <v>3422</v>
      </c>
      <c r="D1451" s="2">
        <v>5.7705105499999999E-2</v>
      </c>
      <c r="E1451">
        <v>83856</v>
      </c>
      <c r="F1451">
        <v>2018</v>
      </c>
      <c r="G1451">
        <v>5</v>
      </c>
      <c r="H1451"/>
      <c r="I1451"/>
      <c r="J1451"/>
      <c r="K1451"/>
      <c r="L1451"/>
      <c r="M1451"/>
      <c r="N1451"/>
      <c r="O1451"/>
      <c r="P1451"/>
      <c r="Q1451"/>
      <c r="R1451"/>
      <c r="S1451" s="10">
        <f t="shared" si="53"/>
        <v>0</v>
      </c>
      <c r="T1451"/>
      <c r="U1451"/>
      <c r="V1451"/>
      <c r="W1451"/>
      <c r="X1451"/>
      <c r="Y1451"/>
      <c r="Z1451"/>
    </row>
    <row r="1452" spans="1:26" hidden="1" x14ac:dyDescent="0.25">
      <c r="A1452" t="s">
        <v>959</v>
      </c>
      <c r="B1452" t="s">
        <v>4228</v>
      </c>
      <c r="C1452" s="1" t="s">
        <v>960</v>
      </c>
      <c r="D1452" s="2">
        <v>5.8440558099999998E-2</v>
      </c>
      <c r="E1452">
        <v>91658</v>
      </c>
      <c r="F1452">
        <v>2018</v>
      </c>
      <c r="G1452">
        <v>5</v>
      </c>
      <c r="H1452"/>
      <c r="I1452"/>
      <c r="J1452"/>
      <c r="K1452"/>
      <c r="L1452"/>
      <c r="M1452"/>
      <c r="N1452"/>
      <c r="O1452"/>
      <c r="P1452"/>
      <c r="Q1452"/>
      <c r="R1452"/>
      <c r="S1452" s="10">
        <f t="shared" si="53"/>
        <v>0</v>
      </c>
      <c r="T1452"/>
      <c r="U1452"/>
      <c r="V1452"/>
      <c r="W1452"/>
      <c r="X1452"/>
      <c r="Y1452"/>
      <c r="Z1452"/>
    </row>
    <row r="1453" spans="1:26" hidden="1" x14ac:dyDescent="0.25">
      <c r="A1453" t="s">
        <v>7345</v>
      </c>
      <c r="B1453" t="s">
        <v>7346</v>
      </c>
      <c r="C1453" s="1" t="s">
        <v>7347</v>
      </c>
      <c r="D1453" s="2">
        <v>5.8567669599999997E-2</v>
      </c>
      <c r="E1453">
        <v>76858</v>
      </c>
      <c r="F1453">
        <v>2018</v>
      </c>
      <c r="G1453">
        <v>5</v>
      </c>
      <c r="H1453"/>
      <c r="I1453"/>
      <c r="J1453"/>
      <c r="K1453"/>
      <c r="L1453"/>
      <c r="M1453"/>
      <c r="N1453"/>
      <c r="O1453"/>
      <c r="P1453"/>
      <c r="Q1453"/>
      <c r="R1453"/>
      <c r="S1453" s="10">
        <f t="shared" si="53"/>
        <v>0</v>
      </c>
      <c r="T1453"/>
      <c r="U1453"/>
      <c r="V1453"/>
      <c r="W1453"/>
      <c r="X1453"/>
      <c r="Y1453"/>
      <c r="Z1453"/>
    </row>
    <row r="1454" spans="1:26" hidden="1" x14ac:dyDescent="0.25">
      <c r="A1454" t="s">
        <v>1605</v>
      </c>
      <c r="B1454" t="s">
        <v>1606</v>
      </c>
      <c r="C1454" s="1" t="s">
        <v>3783</v>
      </c>
      <c r="D1454" s="2">
        <v>5.8725027399999997E-2</v>
      </c>
      <c r="E1454">
        <v>80575</v>
      </c>
      <c r="F1454">
        <v>2018</v>
      </c>
      <c r="G1454">
        <v>5</v>
      </c>
      <c r="H1454"/>
      <c r="I1454"/>
      <c r="J1454"/>
      <c r="K1454"/>
      <c r="L1454"/>
      <c r="M1454"/>
      <c r="N1454"/>
      <c r="O1454"/>
      <c r="P1454"/>
      <c r="Q1454"/>
      <c r="R1454"/>
      <c r="S1454" s="10">
        <f t="shared" si="53"/>
        <v>0</v>
      </c>
      <c r="T1454"/>
      <c r="U1454"/>
      <c r="V1454"/>
      <c r="W1454"/>
      <c r="X1454"/>
      <c r="Y1454"/>
      <c r="Z1454"/>
    </row>
    <row r="1455" spans="1:26" hidden="1" x14ac:dyDescent="0.25">
      <c r="A1455" t="s">
        <v>6279</v>
      </c>
      <c r="B1455" t="s">
        <v>6280</v>
      </c>
      <c r="C1455" s="1" t="s">
        <v>6281</v>
      </c>
      <c r="D1455" s="2">
        <v>5.8733560300000001E-2</v>
      </c>
      <c r="E1455">
        <v>43553</v>
      </c>
      <c r="F1455">
        <v>2018</v>
      </c>
      <c r="G1455">
        <v>5</v>
      </c>
      <c r="H1455"/>
      <c r="I1455"/>
      <c r="J1455"/>
      <c r="K1455"/>
      <c r="L1455"/>
      <c r="M1455"/>
      <c r="N1455"/>
      <c r="O1455"/>
      <c r="P1455"/>
      <c r="Q1455"/>
      <c r="R1455"/>
      <c r="S1455" s="10">
        <f t="shared" si="53"/>
        <v>0</v>
      </c>
      <c r="T1455"/>
      <c r="U1455"/>
      <c r="V1455"/>
      <c r="W1455"/>
      <c r="X1455"/>
      <c r="Y1455"/>
      <c r="Z1455"/>
    </row>
    <row r="1456" spans="1:26" hidden="1" x14ac:dyDescent="0.25">
      <c r="A1456" t="s">
        <v>5196</v>
      </c>
      <c r="B1456" t="s">
        <v>5197</v>
      </c>
      <c r="C1456" s="1" t="s">
        <v>5198</v>
      </c>
      <c r="D1456" s="2">
        <v>5.8886456400000002E-2</v>
      </c>
      <c r="E1456">
        <v>14516</v>
      </c>
      <c r="F1456">
        <v>2018</v>
      </c>
      <c r="G1456">
        <v>5</v>
      </c>
      <c r="H1456"/>
      <c r="I1456"/>
      <c r="J1456"/>
      <c r="K1456"/>
      <c r="L1456"/>
      <c r="M1456"/>
      <c r="N1456"/>
      <c r="O1456"/>
      <c r="P1456"/>
      <c r="Q1456"/>
      <c r="R1456"/>
      <c r="S1456" s="10">
        <f t="shared" si="53"/>
        <v>0</v>
      </c>
      <c r="T1456"/>
      <c r="U1456"/>
      <c r="V1456"/>
      <c r="W1456"/>
      <c r="X1456"/>
      <c r="Y1456"/>
      <c r="Z1456"/>
    </row>
    <row r="1457" spans="1:26" hidden="1" x14ac:dyDescent="0.25">
      <c r="A1457" t="s">
        <v>5125</v>
      </c>
      <c r="B1457" t="s">
        <v>5126</v>
      </c>
      <c r="C1457" s="1" t="s">
        <v>5127</v>
      </c>
      <c r="D1457" s="2">
        <v>5.8908891300000002E-2</v>
      </c>
      <c r="E1457">
        <v>15067</v>
      </c>
      <c r="F1457">
        <v>2018</v>
      </c>
      <c r="G1457">
        <v>5</v>
      </c>
      <c r="H1457"/>
      <c r="I1457"/>
      <c r="J1457"/>
      <c r="K1457"/>
      <c r="L1457"/>
      <c r="M1457"/>
      <c r="N1457"/>
      <c r="O1457"/>
      <c r="P1457"/>
      <c r="Q1457"/>
      <c r="R1457"/>
      <c r="S1457" s="10">
        <f t="shared" si="53"/>
        <v>0</v>
      </c>
      <c r="T1457"/>
      <c r="U1457"/>
      <c r="V1457"/>
      <c r="W1457"/>
      <c r="X1457"/>
      <c r="Y1457"/>
      <c r="Z1457"/>
    </row>
    <row r="1458" spans="1:26" hidden="1" x14ac:dyDescent="0.25">
      <c r="A1458" t="s">
        <v>1165</v>
      </c>
      <c r="B1458" t="s">
        <v>1166</v>
      </c>
      <c r="C1458" s="1" t="s">
        <v>3282</v>
      </c>
      <c r="D1458" s="2">
        <v>5.8964525400000002E-2</v>
      </c>
      <c r="E1458">
        <v>11043</v>
      </c>
      <c r="F1458">
        <v>2018</v>
      </c>
      <c r="G1458">
        <v>5</v>
      </c>
      <c r="H1458"/>
      <c r="I1458"/>
      <c r="J1458"/>
      <c r="K1458"/>
      <c r="L1458"/>
      <c r="M1458"/>
      <c r="N1458"/>
      <c r="O1458"/>
      <c r="P1458"/>
      <c r="Q1458"/>
      <c r="R1458"/>
      <c r="S1458" s="10">
        <f t="shared" si="53"/>
        <v>0</v>
      </c>
      <c r="T1458"/>
      <c r="U1458"/>
      <c r="V1458"/>
      <c r="W1458"/>
      <c r="X1458"/>
      <c r="Y1458"/>
      <c r="Z1458"/>
    </row>
    <row r="1459" spans="1:26" hidden="1" x14ac:dyDescent="0.25">
      <c r="A1459" t="s">
        <v>6128</v>
      </c>
      <c r="B1459" t="s">
        <v>6129</v>
      </c>
      <c r="C1459" s="1" t="s">
        <v>6130</v>
      </c>
      <c r="D1459" s="2">
        <v>5.9142634499999999E-2</v>
      </c>
      <c r="E1459">
        <v>83910</v>
      </c>
      <c r="F1459">
        <v>2018</v>
      </c>
      <c r="G1459">
        <v>5</v>
      </c>
      <c r="H1459"/>
      <c r="I1459"/>
      <c r="J1459"/>
      <c r="K1459"/>
      <c r="L1459"/>
      <c r="M1459"/>
      <c r="N1459"/>
      <c r="O1459"/>
      <c r="P1459"/>
      <c r="Q1459"/>
      <c r="R1459"/>
      <c r="S1459" s="10">
        <f t="shared" si="53"/>
        <v>0</v>
      </c>
      <c r="T1459"/>
      <c r="U1459"/>
      <c r="V1459"/>
      <c r="W1459"/>
      <c r="X1459"/>
      <c r="Y1459"/>
      <c r="Z1459"/>
    </row>
    <row r="1460" spans="1:26" hidden="1" x14ac:dyDescent="0.25">
      <c r="A1460" t="s">
        <v>2503</v>
      </c>
      <c r="B1460" t="s">
        <v>2504</v>
      </c>
      <c r="C1460" s="1" t="s">
        <v>2505</v>
      </c>
      <c r="D1460" s="2">
        <v>5.9155453400000002E-2</v>
      </c>
      <c r="E1460">
        <v>77057</v>
      </c>
      <c r="F1460">
        <v>2018</v>
      </c>
      <c r="G1460">
        <v>5</v>
      </c>
      <c r="H1460"/>
      <c r="I1460"/>
      <c r="J1460"/>
      <c r="K1460"/>
      <c r="L1460"/>
      <c r="M1460"/>
      <c r="N1460"/>
      <c r="O1460"/>
      <c r="P1460"/>
      <c r="Q1460"/>
      <c r="R1460"/>
      <c r="S1460" s="10">
        <f t="shared" si="53"/>
        <v>0</v>
      </c>
      <c r="T1460"/>
      <c r="U1460"/>
      <c r="V1460"/>
      <c r="W1460"/>
      <c r="X1460"/>
      <c r="Y1460"/>
      <c r="Z1460"/>
    </row>
    <row r="1461" spans="1:26" hidden="1" x14ac:dyDescent="0.25">
      <c r="A1461" t="s">
        <v>2343</v>
      </c>
      <c r="B1461" t="s">
        <v>2344</v>
      </c>
      <c r="C1461" s="1" t="s">
        <v>2345</v>
      </c>
      <c r="D1461" s="2">
        <v>5.9262329099999997E-2</v>
      </c>
      <c r="E1461">
        <v>92293</v>
      </c>
      <c r="F1461">
        <v>2018</v>
      </c>
      <c r="G1461">
        <v>5</v>
      </c>
      <c r="H1461"/>
      <c r="I1461"/>
      <c r="J1461"/>
      <c r="K1461"/>
      <c r="L1461"/>
      <c r="M1461"/>
      <c r="N1461"/>
      <c r="O1461"/>
      <c r="P1461"/>
      <c r="Q1461"/>
      <c r="R1461"/>
      <c r="S1461" s="10">
        <f t="shared" si="53"/>
        <v>0</v>
      </c>
      <c r="T1461"/>
      <c r="U1461"/>
      <c r="V1461"/>
      <c r="W1461"/>
      <c r="X1461"/>
      <c r="Y1461"/>
      <c r="Z1461"/>
    </row>
    <row r="1462" spans="1:26" hidden="1" x14ac:dyDescent="0.25">
      <c r="A1462" t="s">
        <v>1167</v>
      </c>
      <c r="B1462" t="s">
        <v>4086</v>
      </c>
      <c r="C1462" s="1" t="s">
        <v>8131</v>
      </c>
      <c r="D1462" s="2">
        <v>5.9296349999999998E-2</v>
      </c>
      <c r="E1462">
        <v>51263</v>
      </c>
      <c r="F1462">
        <v>2018</v>
      </c>
      <c r="G1462">
        <v>5</v>
      </c>
      <c r="H1462"/>
      <c r="I1462"/>
      <c r="J1462"/>
      <c r="K1462"/>
      <c r="L1462"/>
      <c r="M1462"/>
      <c r="N1462"/>
      <c r="O1462"/>
      <c r="P1462"/>
      <c r="Q1462"/>
      <c r="R1462"/>
      <c r="S1462" s="10">
        <f t="shared" si="53"/>
        <v>0</v>
      </c>
      <c r="T1462"/>
      <c r="U1462"/>
      <c r="V1462"/>
      <c r="W1462"/>
      <c r="X1462"/>
      <c r="Y1462"/>
      <c r="Z1462"/>
    </row>
    <row r="1463" spans="1:26" hidden="1" x14ac:dyDescent="0.25">
      <c r="A1463" t="s">
        <v>1232</v>
      </c>
      <c r="B1463" t="s">
        <v>1233</v>
      </c>
      <c r="C1463" s="1" t="s">
        <v>3301</v>
      </c>
      <c r="D1463" s="2">
        <v>5.9581029299999998E-2</v>
      </c>
      <c r="E1463">
        <v>15070</v>
      </c>
      <c r="F1463">
        <v>2018</v>
      </c>
      <c r="G1463">
        <v>5</v>
      </c>
      <c r="H1463"/>
      <c r="I1463"/>
      <c r="J1463"/>
      <c r="K1463"/>
      <c r="L1463"/>
      <c r="M1463"/>
      <c r="N1463"/>
      <c r="O1463"/>
      <c r="P1463"/>
      <c r="Q1463"/>
      <c r="R1463"/>
      <c r="S1463" s="10">
        <f t="shared" si="53"/>
        <v>0</v>
      </c>
      <c r="T1463"/>
      <c r="U1463"/>
      <c r="V1463"/>
      <c r="W1463"/>
      <c r="X1463"/>
      <c r="Y1463"/>
      <c r="Z1463"/>
    </row>
    <row r="1464" spans="1:26" hidden="1" x14ac:dyDescent="0.25">
      <c r="A1464" t="s">
        <v>1589</v>
      </c>
      <c r="B1464" t="s">
        <v>1590</v>
      </c>
      <c r="C1464" s="1" t="s">
        <v>1591</v>
      </c>
      <c r="D1464" s="2">
        <v>5.9620545699999999E-2</v>
      </c>
      <c r="E1464">
        <v>81869</v>
      </c>
      <c r="F1464">
        <v>2018</v>
      </c>
      <c r="G1464">
        <v>5</v>
      </c>
      <c r="H1464"/>
      <c r="I1464"/>
      <c r="J1464"/>
      <c r="K1464"/>
      <c r="L1464"/>
      <c r="M1464"/>
      <c r="N1464"/>
      <c r="O1464"/>
      <c r="P1464"/>
      <c r="Q1464"/>
      <c r="R1464"/>
      <c r="S1464" s="10">
        <f t="shared" si="53"/>
        <v>0</v>
      </c>
      <c r="T1464"/>
      <c r="U1464"/>
      <c r="V1464"/>
      <c r="W1464"/>
      <c r="X1464"/>
      <c r="Y1464"/>
      <c r="Z1464"/>
    </row>
    <row r="1465" spans="1:26" hidden="1" x14ac:dyDescent="0.25">
      <c r="A1465" t="s">
        <v>7109</v>
      </c>
      <c r="B1465" t="s">
        <v>7110</v>
      </c>
      <c r="C1465" s="1" t="s">
        <v>7111</v>
      </c>
      <c r="D1465" s="2">
        <v>5.9623107799999998E-2</v>
      </c>
      <c r="E1465">
        <v>13035</v>
      </c>
      <c r="F1465">
        <v>2018</v>
      </c>
      <c r="G1465">
        <v>5</v>
      </c>
      <c r="H1465"/>
      <c r="I1465"/>
      <c r="J1465"/>
      <c r="K1465"/>
      <c r="L1465"/>
      <c r="M1465"/>
      <c r="N1465"/>
      <c r="O1465"/>
      <c r="P1465"/>
      <c r="Q1465"/>
      <c r="R1465"/>
      <c r="S1465" s="10">
        <f t="shared" si="53"/>
        <v>0</v>
      </c>
      <c r="T1465"/>
      <c r="U1465"/>
      <c r="V1465"/>
      <c r="W1465"/>
      <c r="X1465"/>
      <c r="Y1465"/>
      <c r="Z1465"/>
    </row>
    <row r="1466" spans="1:26" hidden="1" x14ac:dyDescent="0.25">
      <c r="A1466" t="s">
        <v>4728</v>
      </c>
      <c r="B1466" t="s">
        <v>4729</v>
      </c>
      <c r="C1466" s="1" t="s">
        <v>4730</v>
      </c>
      <c r="D1466" s="2">
        <v>5.9635271599999998E-2</v>
      </c>
      <c r="E1466">
        <v>78091</v>
      </c>
      <c r="F1466">
        <v>2018</v>
      </c>
      <c r="G1466">
        <v>5</v>
      </c>
      <c r="H1466"/>
      <c r="I1466"/>
      <c r="J1466"/>
      <c r="K1466"/>
      <c r="L1466"/>
      <c r="M1466"/>
      <c r="N1466"/>
      <c r="O1466"/>
      <c r="P1466"/>
      <c r="Q1466"/>
      <c r="R1466"/>
      <c r="S1466" s="10">
        <f t="shared" si="53"/>
        <v>0</v>
      </c>
      <c r="T1466"/>
      <c r="U1466"/>
      <c r="V1466"/>
      <c r="W1466"/>
      <c r="X1466"/>
      <c r="Y1466"/>
      <c r="Z1466"/>
    </row>
    <row r="1467" spans="1:26" hidden="1" x14ac:dyDescent="0.25">
      <c r="A1467" t="s">
        <v>4622</v>
      </c>
      <c r="B1467" t="s">
        <v>4623</v>
      </c>
      <c r="C1467" s="1" t="s">
        <v>4624</v>
      </c>
      <c r="D1467" s="2">
        <v>5.9894175199999997E-2</v>
      </c>
      <c r="E1467">
        <v>14144</v>
      </c>
      <c r="F1467">
        <v>2018</v>
      </c>
      <c r="G1467">
        <v>5</v>
      </c>
      <c r="H1467"/>
      <c r="I1467"/>
      <c r="J1467"/>
      <c r="K1467"/>
      <c r="L1467"/>
      <c r="M1467"/>
      <c r="N1467"/>
      <c r="O1467"/>
      <c r="P1467"/>
      <c r="Q1467"/>
      <c r="R1467"/>
      <c r="S1467" s="10">
        <f t="shared" si="53"/>
        <v>0</v>
      </c>
      <c r="T1467"/>
      <c r="U1467"/>
      <c r="V1467"/>
      <c r="W1467"/>
      <c r="X1467"/>
      <c r="Y1467"/>
      <c r="Z1467"/>
    </row>
    <row r="1468" spans="1:26" hidden="1" x14ac:dyDescent="0.25">
      <c r="A1468" t="s">
        <v>2600</v>
      </c>
      <c r="B1468" t="s">
        <v>2601</v>
      </c>
      <c r="C1468" s="1" t="s">
        <v>3917</v>
      </c>
      <c r="D1468" s="2">
        <v>5.9921325099999999E-2</v>
      </c>
      <c r="E1468">
        <v>88174</v>
      </c>
      <c r="F1468">
        <v>2018</v>
      </c>
      <c r="G1468">
        <v>5</v>
      </c>
      <c r="H1468"/>
      <c r="I1468"/>
      <c r="J1468"/>
      <c r="K1468"/>
      <c r="L1468"/>
      <c r="M1468"/>
      <c r="N1468"/>
      <c r="O1468"/>
      <c r="P1468"/>
      <c r="Q1468"/>
      <c r="R1468"/>
      <c r="S1468" s="10">
        <f t="shared" si="53"/>
        <v>0</v>
      </c>
      <c r="T1468"/>
      <c r="U1468"/>
      <c r="V1468"/>
      <c r="W1468"/>
      <c r="X1468"/>
      <c r="Y1468"/>
      <c r="Z1468"/>
    </row>
    <row r="1469" spans="1:26" hidden="1" x14ac:dyDescent="0.25">
      <c r="A1469" t="s">
        <v>21</v>
      </c>
      <c r="B1469" t="s">
        <v>22</v>
      </c>
      <c r="C1469" s="1" t="s">
        <v>23</v>
      </c>
      <c r="D1469" s="2">
        <v>6.00537659E-2</v>
      </c>
      <c r="E1469">
        <v>11691</v>
      </c>
      <c r="F1469">
        <v>2018</v>
      </c>
      <c r="G1469">
        <v>5</v>
      </c>
      <c r="H1469"/>
      <c r="I1469"/>
      <c r="J1469"/>
      <c r="K1469"/>
      <c r="L1469"/>
      <c r="M1469"/>
      <c r="N1469"/>
      <c r="O1469"/>
      <c r="P1469"/>
      <c r="Q1469"/>
      <c r="R1469"/>
      <c r="S1469" s="10">
        <f t="shared" si="53"/>
        <v>0</v>
      </c>
      <c r="T1469"/>
      <c r="U1469"/>
      <c r="V1469"/>
      <c r="W1469"/>
      <c r="X1469"/>
      <c r="Y1469"/>
      <c r="Z1469"/>
    </row>
    <row r="1470" spans="1:26" hidden="1" x14ac:dyDescent="0.25">
      <c r="A1470" t="s">
        <v>6847</v>
      </c>
      <c r="B1470" t="s">
        <v>907</v>
      </c>
      <c r="C1470" s="1" t="s">
        <v>3684</v>
      </c>
      <c r="D1470" s="2">
        <v>6.00581616E-2</v>
      </c>
      <c r="E1470">
        <v>27909</v>
      </c>
      <c r="F1470">
        <v>2018</v>
      </c>
      <c r="G1470">
        <v>5</v>
      </c>
      <c r="H1470"/>
      <c r="I1470"/>
      <c r="J1470"/>
      <c r="K1470"/>
      <c r="L1470"/>
      <c r="M1470"/>
      <c r="N1470"/>
      <c r="O1470"/>
      <c r="P1470"/>
      <c r="Q1470"/>
      <c r="R1470"/>
      <c r="S1470" s="10">
        <f t="shared" si="53"/>
        <v>0</v>
      </c>
      <c r="T1470"/>
      <c r="U1470"/>
      <c r="V1470"/>
      <c r="W1470"/>
      <c r="X1470"/>
      <c r="Y1470"/>
      <c r="Z1470"/>
    </row>
    <row r="1471" spans="1:26" hidden="1" x14ac:dyDescent="0.25">
      <c r="A1471" t="s">
        <v>6370</v>
      </c>
      <c r="B1471" t="s">
        <v>6371</v>
      </c>
      <c r="C1471" s="1" t="s">
        <v>6372</v>
      </c>
      <c r="D1471" s="2">
        <v>6.0083848799999999E-2</v>
      </c>
      <c r="E1471">
        <v>15709</v>
      </c>
      <c r="F1471">
        <v>2018</v>
      </c>
      <c r="G1471">
        <v>5</v>
      </c>
      <c r="H1471"/>
      <c r="I1471"/>
      <c r="J1471"/>
      <c r="K1471"/>
      <c r="L1471"/>
      <c r="M1471"/>
      <c r="N1471"/>
      <c r="O1471"/>
      <c r="P1471"/>
      <c r="Q1471"/>
      <c r="R1471"/>
      <c r="S1471" s="10">
        <f t="shared" si="53"/>
        <v>0</v>
      </c>
      <c r="T1471"/>
      <c r="U1471"/>
      <c r="V1471"/>
      <c r="W1471"/>
      <c r="X1471"/>
      <c r="Y1471"/>
      <c r="Z1471"/>
    </row>
    <row r="1472" spans="1:26" hidden="1" x14ac:dyDescent="0.25">
      <c r="A1472" t="s">
        <v>990</v>
      </c>
      <c r="B1472" t="s">
        <v>991</v>
      </c>
      <c r="C1472" s="1" t="s">
        <v>3693</v>
      </c>
      <c r="D1472" s="2">
        <v>6.0089520100000002E-2</v>
      </c>
      <c r="E1472">
        <v>85992</v>
      </c>
      <c r="F1472">
        <v>2018</v>
      </c>
      <c r="G1472">
        <v>5</v>
      </c>
      <c r="H1472"/>
      <c r="I1472"/>
      <c r="J1472"/>
      <c r="K1472"/>
      <c r="L1472"/>
      <c r="M1472"/>
      <c r="N1472"/>
      <c r="O1472"/>
      <c r="P1472"/>
      <c r="Q1472"/>
      <c r="R1472"/>
      <c r="S1472" s="10">
        <f t="shared" si="53"/>
        <v>0</v>
      </c>
      <c r="T1472"/>
      <c r="U1472"/>
      <c r="V1472"/>
      <c r="W1472"/>
      <c r="X1472"/>
      <c r="Y1472"/>
      <c r="Z1472"/>
    </row>
    <row r="1473" spans="1:26" hidden="1" x14ac:dyDescent="0.25">
      <c r="A1473" t="s">
        <v>1793</v>
      </c>
      <c r="B1473" t="s">
        <v>1794</v>
      </c>
      <c r="C1473" s="1" t="s">
        <v>1795</v>
      </c>
      <c r="D1473" s="2">
        <v>6.0321527600000001E-2</v>
      </c>
      <c r="E1473">
        <v>79666</v>
      </c>
      <c r="F1473">
        <v>2018</v>
      </c>
      <c r="G1473">
        <v>5</v>
      </c>
      <c r="H1473"/>
      <c r="I1473"/>
      <c r="J1473"/>
      <c r="K1473"/>
      <c r="L1473"/>
      <c r="M1473"/>
      <c r="N1473"/>
      <c r="O1473"/>
      <c r="P1473"/>
      <c r="Q1473"/>
      <c r="R1473"/>
      <c r="S1473" s="10">
        <f t="shared" si="53"/>
        <v>0</v>
      </c>
      <c r="T1473"/>
      <c r="U1473"/>
      <c r="V1473"/>
      <c r="W1473"/>
      <c r="X1473"/>
      <c r="Y1473"/>
      <c r="Z1473"/>
    </row>
    <row r="1474" spans="1:26" hidden="1" x14ac:dyDescent="0.25">
      <c r="A1474" t="s">
        <v>4932</v>
      </c>
      <c r="B1474" t="s">
        <v>4933</v>
      </c>
      <c r="C1474" s="1" t="s">
        <v>4934</v>
      </c>
      <c r="D1474" s="2">
        <v>6.0714819900000001E-2</v>
      </c>
      <c r="E1474">
        <v>14401</v>
      </c>
      <c r="F1474">
        <v>2018</v>
      </c>
      <c r="G1474">
        <v>5</v>
      </c>
      <c r="H1474"/>
      <c r="I1474"/>
      <c r="J1474"/>
      <c r="K1474"/>
      <c r="L1474"/>
      <c r="M1474"/>
      <c r="N1474"/>
      <c r="O1474"/>
      <c r="P1474"/>
      <c r="Q1474"/>
      <c r="R1474"/>
      <c r="S1474" s="10">
        <f t="shared" si="53"/>
        <v>0</v>
      </c>
      <c r="T1474"/>
      <c r="U1474"/>
      <c r="V1474"/>
      <c r="W1474"/>
      <c r="X1474"/>
      <c r="Y1474"/>
      <c r="Z1474"/>
    </row>
    <row r="1475" spans="1:26" hidden="1" x14ac:dyDescent="0.25">
      <c r="A1475" t="s">
        <v>1239</v>
      </c>
      <c r="B1475" t="s">
        <v>1240</v>
      </c>
      <c r="C1475" s="1" t="s">
        <v>3734</v>
      </c>
      <c r="D1475" s="2">
        <v>6.0798812700000003E-2</v>
      </c>
      <c r="E1475">
        <v>79862</v>
      </c>
      <c r="F1475">
        <v>2018</v>
      </c>
      <c r="G1475">
        <v>5</v>
      </c>
      <c r="H1475"/>
      <c r="I1475"/>
      <c r="J1475"/>
      <c r="K1475"/>
      <c r="L1475"/>
      <c r="M1475"/>
      <c r="N1475"/>
      <c r="O1475"/>
      <c r="P1475"/>
      <c r="Q1475"/>
      <c r="R1475"/>
      <c r="S1475" s="10">
        <f t="shared" si="53"/>
        <v>0</v>
      </c>
      <c r="T1475"/>
      <c r="U1475"/>
      <c r="V1475"/>
      <c r="W1475"/>
      <c r="X1475"/>
      <c r="Y1475"/>
      <c r="Z1475"/>
    </row>
    <row r="1476" spans="1:26" hidden="1" x14ac:dyDescent="0.25">
      <c r="A1476" t="s">
        <v>430</v>
      </c>
      <c r="B1476" t="s">
        <v>431</v>
      </c>
      <c r="C1476" s="1" t="s">
        <v>3156</v>
      </c>
      <c r="D1476" s="2">
        <v>6.0916444299999997E-2</v>
      </c>
      <c r="E1476">
        <v>79686</v>
      </c>
      <c r="F1476">
        <v>2018</v>
      </c>
      <c r="G1476">
        <v>5</v>
      </c>
      <c r="H1476"/>
      <c r="I1476"/>
      <c r="J1476"/>
      <c r="K1476"/>
      <c r="L1476"/>
      <c r="M1476"/>
      <c r="N1476"/>
      <c r="O1476"/>
      <c r="P1476"/>
      <c r="Q1476"/>
      <c r="R1476"/>
      <c r="S1476" s="10">
        <f t="shared" si="53"/>
        <v>0</v>
      </c>
      <c r="T1476"/>
      <c r="U1476"/>
      <c r="V1476"/>
      <c r="W1476"/>
      <c r="X1476"/>
      <c r="Y1476"/>
      <c r="Z1476"/>
    </row>
    <row r="1477" spans="1:26" hidden="1" x14ac:dyDescent="0.25">
      <c r="A1477" t="s">
        <v>733</v>
      </c>
      <c r="B1477" t="s">
        <v>734</v>
      </c>
      <c r="C1477" s="1" t="s">
        <v>3663</v>
      </c>
      <c r="D1477" s="2">
        <v>6.0948792799999998E-2</v>
      </c>
      <c r="E1477">
        <v>75041</v>
      </c>
      <c r="F1477">
        <v>2018</v>
      </c>
      <c r="G1477">
        <v>5</v>
      </c>
      <c r="H1477"/>
      <c r="I1477"/>
      <c r="J1477"/>
      <c r="K1477"/>
      <c r="L1477"/>
      <c r="M1477"/>
      <c r="N1477"/>
      <c r="O1477"/>
      <c r="P1477"/>
      <c r="Q1477"/>
      <c r="R1477"/>
      <c r="S1477" s="10">
        <f t="shared" si="53"/>
        <v>0</v>
      </c>
      <c r="T1477"/>
      <c r="U1477"/>
      <c r="V1477"/>
      <c r="W1477"/>
      <c r="X1477"/>
      <c r="Y1477"/>
      <c r="Z1477"/>
    </row>
    <row r="1478" spans="1:26" hidden="1" x14ac:dyDescent="0.25">
      <c r="A1478" t="s">
        <v>2110</v>
      </c>
      <c r="B1478" t="s">
        <v>2111</v>
      </c>
      <c r="C1478" s="1" t="s">
        <v>2112</v>
      </c>
      <c r="D1478" s="2">
        <v>6.1107412200000003E-2</v>
      </c>
      <c r="E1478">
        <v>83411</v>
      </c>
      <c r="F1478">
        <v>2018</v>
      </c>
      <c r="G1478">
        <v>5</v>
      </c>
      <c r="H1478"/>
      <c r="I1478"/>
      <c r="J1478"/>
      <c r="K1478"/>
      <c r="L1478"/>
      <c r="M1478"/>
      <c r="N1478"/>
      <c r="O1478"/>
      <c r="P1478"/>
      <c r="Q1478"/>
      <c r="R1478"/>
      <c r="S1478" s="10">
        <f t="shared" si="53"/>
        <v>0</v>
      </c>
      <c r="T1478"/>
      <c r="U1478"/>
      <c r="V1478"/>
      <c r="W1478"/>
      <c r="X1478"/>
      <c r="Y1478"/>
      <c r="Z1478"/>
    </row>
    <row r="1479" spans="1:26" hidden="1" x14ac:dyDescent="0.25">
      <c r="A1479" t="s">
        <v>111</v>
      </c>
      <c r="B1479" t="s">
        <v>4456</v>
      </c>
      <c r="C1479" s="1" t="s">
        <v>3579</v>
      </c>
      <c r="D1479" s="2">
        <v>6.1202937899999997E-2</v>
      </c>
      <c r="E1479">
        <v>37381</v>
      </c>
      <c r="F1479">
        <v>2018</v>
      </c>
      <c r="G1479">
        <v>5</v>
      </c>
      <c r="H1479"/>
      <c r="I1479"/>
      <c r="J1479"/>
      <c r="K1479"/>
      <c r="L1479"/>
      <c r="M1479"/>
      <c r="N1479"/>
      <c r="O1479"/>
      <c r="P1479"/>
      <c r="Q1479"/>
      <c r="R1479"/>
      <c r="S1479" s="10">
        <f t="shared" si="53"/>
        <v>0</v>
      </c>
      <c r="T1479"/>
      <c r="U1479"/>
      <c r="V1479"/>
      <c r="W1479"/>
      <c r="X1479"/>
      <c r="Y1479"/>
      <c r="Z1479"/>
    </row>
    <row r="1480" spans="1:26" hidden="1" x14ac:dyDescent="0.25">
      <c r="A1480" t="s">
        <v>6439</v>
      </c>
      <c r="B1480" t="s">
        <v>6440</v>
      </c>
      <c r="C1480" s="1" t="s">
        <v>6441</v>
      </c>
      <c r="D1480" s="2">
        <v>6.1253055799999997E-2</v>
      </c>
      <c r="E1480">
        <v>90441</v>
      </c>
      <c r="F1480">
        <v>2018</v>
      </c>
      <c r="G1480">
        <v>5</v>
      </c>
      <c r="H1480"/>
      <c r="I1480"/>
      <c r="J1480"/>
      <c r="K1480"/>
      <c r="L1480"/>
      <c r="M1480"/>
      <c r="N1480"/>
      <c r="O1480"/>
      <c r="P1480"/>
      <c r="Q1480"/>
      <c r="R1480"/>
      <c r="S1480" s="10">
        <f t="shared" si="53"/>
        <v>0</v>
      </c>
      <c r="T1480"/>
      <c r="U1480"/>
      <c r="V1480"/>
      <c r="W1480"/>
      <c r="X1480"/>
      <c r="Y1480"/>
      <c r="Z1480"/>
    </row>
    <row r="1481" spans="1:26" hidden="1" x14ac:dyDescent="0.25">
      <c r="A1481" t="s">
        <v>492</v>
      </c>
      <c r="B1481" t="s">
        <v>493</v>
      </c>
      <c r="C1481" s="1" t="s">
        <v>3162</v>
      </c>
      <c r="D1481" s="2">
        <v>6.1276523200000002E-2</v>
      </c>
      <c r="E1481">
        <v>79108</v>
      </c>
      <c r="F1481">
        <v>2018</v>
      </c>
      <c r="G1481">
        <v>5</v>
      </c>
      <c r="H1481"/>
      <c r="I1481"/>
      <c r="J1481"/>
      <c r="K1481"/>
      <c r="L1481"/>
      <c r="M1481"/>
      <c r="N1481"/>
      <c r="O1481"/>
      <c r="P1481"/>
      <c r="Q1481"/>
      <c r="R1481"/>
      <c r="S1481" s="10">
        <f t="shared" si="53"/>
        <v>0</v>
      </c>
      <c r="T1481"/>
      <c r="U1481"/>
      <c r="V1481"/>
      <c r="W1481"/>
      <c r="X1481"/>
      <c r="Y1481"/>
      <c r="Z1481"/>
    </row>
    <row r="1482" spans="1:26" hidden="1" x14ac:dyDescent="0.25">
      <c r="A1482" t="s">
        <v>6507</v>
      </c>
      <c r="B1482" t="s">
        <v>6508</v>
      </c>
      <c r="C1482" s="1" t="s">
        <v>6509</v>
      </c>
      <c r="D1482" s="2">
        <v>6.1560084299999998E-2</v>
      </c>
      <c r="E1482">
        <v>92611</v>
      </c>
      <c r="F1482">
        <v>2018</v>
      </c>
      <c r="G1482">
        <v>5</v>
      </c>
      <c r="H1482"/>
      <c r="I1482"/>
      <c r="J1482"/>
      <c r="K1482"/>
      <c r="L1482"/>
      <c r="M1482"/>
      <c r="N1482"/>
      <c r="O1482"/>
      <c r="P1482"/>
      <c r="Q1482"/>
      <c r="R1482"/>
      <c r="S1482" s="10">
        <f t="shared" si="53"/>
        <v>0</v>
      </c>
      <c r="T1482"/>
      <c r="U1482"/>
      <c r="V1482"/>
      <c r="W1482"/>
      <c r="X1482"/>
      <c r="Y1482"/>
      <c r="Z1482"/>
    </row>
    <row r="1483" spans="1:26" hidden="1" x14ac:dyDescent="0.25">
      <c r="A1483" t="s">
        <v>1230</v>
      </c>
      <c r="B1483" t="s">
        <v>1231</v>
      </c>
      <c r="C1483" s="1" t="s">
        <v>3300</v>
      </c>
      <c r="D1483" s="2">
        <v>6.1584121700000001E-2</v>
      </c>
      <c r="E1483">
        <v>57568</v>
      </c>
      <c r="F1483">
        <v>2018</v>
      </c>
      <c r="G1483">
        <v>5</v>
      </c>
      <c r="H1483"/>
      <c r="I1483"/>
      <c r="J1483"/>
      <c r="K1483"/>
      <c r="L1483"/>
      <c r="M1483"/>
      <c r="N1483"/>
      <c r="O1483"/>
      <c r="P1483"/>
      <c r="Q1483"/>
      <c r="R1483"/>
      <c r="S1483" s="10">
        <f t="shared" ref="S1483:S1546" si="54">IF(AND(R1483&gt;0.2,R1483&lt;0.8),1,0)</f>
        <v>0</v>
      </c>
      <c r="T1483"/>
      <c r="U1483"/>
      <c r="V1483"/>
      <c r="W1483"/>
      <c r="X1483"/>
      <c r="Y1483"/>
      <c r="Z1483"/>
    </row>
    <row r="1484" spans="1:26" hidden="1" x14ac:dyDescent="0.25">
      <c r="A1484" t="s">
        <v>8132</v>
      </c>
      <c r="B1484" t="s">
        <v>8133</v>
      </c>
      <c r="C1484" s="1" t="s">
        <v>8134</v>
      </c>
      <c r="D1484" s="2">
        <v>6.1791310500000002E-2</v>
      </c>
      <c r="E1484">
        <v>16983</v>
      </c>
      <c r="F1484">
        <v>2018</v>
      </c>
      <c r="G1484">
        <v>5</v>
      </c>
      <c r="H1484"/>
      <c r="I1484"/>
      <c r="J1484"/>
      <c r="K1484"/>
      <c r="L1484"/>
      <c r="M1484"/>
      <c r="N1484"/>
      <c r="O1484"/>
      <c r="P1484"/>
      <c r="Q1484"/>
      <c r="R1484"/>
      <c r="S1484" s="10">
        <f t="shared" si="54"/>
        <v>0</v>
      </c>
      <c r="T1484"/>
      <c r="U1484"/>
      <c r="V1484"/>
      <c r="W1484"/>
      <c r="X1484"/>
      <c r="Y1484"/>
      <c r="Z1484"/>
    </row>
    <row r="1485" spans="1:26" hidden="1" x14ac:dyDescent="0.25">
      <c r="A1485" t="s">
        <v>4606</v>
      </c>
      <c r="B1485" t="s">
        <v>4607</v>
      </c>
      <c r="C1485" s="1" t="s">
        <v>4608</v>
      </c>
      <c r="D1485" s="2">
        <v>6.1815402899999997E-2</v>
      </c>
      <c r="E1485">
        <v>78985</v>
      </c>
      <c r="F1485">
        <v>2018</v>
      </c>
      <c r="G1485">
        <v>5</v>
      </c>
      <c r="H1485"/>
      <c r="I1485"/>
      <c r="J1485"/>
      <c r="K1485"/>
      <c r="L1485"/>
      <c r="M1485"/>
      <c r="N1485"/>
      <c r="O1485"/>
      <c r="P1485"/>
      <c r="Q1485"/>
      <c r="R1485"/>
      <c r="S1485" s="10">
        <f t="shared" si="54"/>
        <v>0</v>
      </c>
      <c r="T1485"/>
      <c r="U1485"/>
      <c r="V1485"/>
      <c r="W1485"/>
      <c r="X1485"/>
      <c r="Y1485"/>
      <c r="Z1485"/>
    </row>
    <row r="1486" spans="1:26" hidden="1" x14ac:dyDescent="0.25">
      <c r="A1486" t="s">
        <v>1340</v>
      </c>
      <c r="B1486" t="s">
        <v>1341</v>
      </c>
      <c r="C1486" s="1" t="s">
        <v>3752</v>
      </c>
      <c r="D1486" s="2">
        <v>6.18260552E-2</v>
      </c>
      <c r="E1486">
        <v>79611</v>
      </c>
      <c r="F1486">
        <v>2018</v>
      </c>
      <c r="G1486">
        <v>5</v>
      </c>
      <c r="H1486"/>
      <c r="I1486"/>
      <c r="J1486"/>
      <c r="K1486"/>
      <c r="L1486"/>
      <c r="M1486"/>
      <c r="N1486"/>
      <c r="O1486"/>
      <c r="P1486"/>
      <c r="Q1486"/>
      <c r="R1486"/>
      <c r="S1486" s="10">
        <f t="shared" si="54"/>
        <v>0</v>
      </c>
      <c r="T1486"/>
      <c r="U1486"/>
      <c r="V1486"/>
      <c r="W1486"/>
      <c r="X1486"/>
      <c r="Y1486"/>
      <c r="Z1486"/>
    </row>
    <row r="1487" spans="1:26" hidden="1" x14ac:dyDescent="0.25">
      <c r="A1487" t="s">
        <v>104</v>
      </c>
      <c r="B1487" t="s">
        <v>105</v>
      </c>
      <c r="C1487" s="1" t="s">
        <v>3578</v>
      </c>
      <c r="D1487" s="2">
        <v>6.1842251000000001E-2</v>
      </c>
      <c r="E1487">
        <v>82587</v>
      </c>
      <c r="F1487">
        <v>2018</v>
      </c>
      <c r="G1487">
        <v>5</v>
      </c>
      <c r="H1487"/>
      <c r="I1487"/>
      <c r="J1487"/>
      <c r="K1487"/>
      <c r="L1487"/>
      <c r="M1487"/>
      <c r="N1487"/>
      <c r="O1487"/>
      <c r="P1487"/>
      <c r="Q1487"/>
      <c r="R1487"/>
      <c r="S1487" s="10">
        <f t="shared" si="54"/>
        <v>0</v>
      </c>
      <c r="T1487"/>
      <c r="U1487"/>
      <c r="V1487"/>
      <c r="W1487"/>
      <c r="X1487"/>
      <c r="Y1487"/>
      <c r="Z1487"/>
    </row>
    <row r="1488" spans="1:26" hidden="1" x14ac:dyDescent="0.25">
      <c r="A1488" t="s">
        <v>2210</v>
      </c>
      <c r="B1488" t="s">
        <v>2211</v>
      </c>
      <c r="C1488" s="1" t="s">
        <v>3470</v>
      </c>
      <c r="D1488" s="2">
        <v>6.1870672100000003E-2</v>
      </c>
      <c r="E1488">
        <v>17523</v>
      </c>
      <c r="F1488">
        <v>2018</v>
      </c>
      <c r="G1488">
        <v>5</v>
      </c>
      <c r="H1488"/>
      <c r="I1488"/>
      <c r="J1488"/>
      <c r="K1488"/>
      <c r="L1488"/>
      <c r="M1488"/>
      <c r="N1488"/>
      <c r="O1488"/>
      <c r="P1488"/>
      <c r="Q1488"/>
      <c r="R1488"/>
      <c r="S1488" s="10">
        <f t="shared" si="54"/>
        <v>0</v>
      </c>
      <c r="T1488"/>
      <c r="U1488"/>
      <c r="V1488"/>
      <c r="W1488"/>
      <c r="X1488"/>
      <c r="Y1488"/>
      <c r="Z1488"/>
    </row>
    <row r="1489" spans="1:26" hidden="1" x14ac:dyDescent="0.25">
      <c r="A1489" t="s">
        <v>5103</v>
      </c>
      <c r="B1489" t="s">
        <v>5104</v>
      </c>
      <c r="C1489" s="1" t="s">
        <v>5105</v>
      </c>
      <c r="D1489" s="2">
        <v>6.19897326E-2</v>
      </c>
      <c r="E1489">
        <v>14697</v>
      </c>
      <c r="F1489">
        <v>2018</v>
      </c>
      <c r="G1489">
        <v>5</v>
      </c>
      <c r="H1489"/>
      <c r="I1489"/>
      <c r="J1489"/>
      <c r="K1489"/>
      <c r="L1489"/>
      <c r="M1489"/>
      <c r="N1489"/>
      <c r="O1489"/>
      <c r="P1489"/>
      <c r="Q1489"/>
      <c r="R1489"/>
      <c r="S1489" s="10">
        <f t="shared" si="54"/>
        <v>0</v>
      </c>
      <c r="T1489"/>
      <c r="U1489"/>
      <c r="V1489"/>
      <c r="W1489"/>
      <c r="X1489"/>
      <c r="Y1489"/>
      <c r="Z1489"/>
    </row>
    <row r="1490" spans="1:26" hidden="1" x14ac:dyDescent="0.25">
      <c r="A1490" t="s">
        <v>4973</v>
      </c>
      <c r="B1490" t="s">
        <v>4974</v>
      </c>
      <c r="C1490" s="1" t="s">
        <v>4975</v>
      </c>
      <c r="D1490" s="2">
        <v>6.2090525100000002E-2</v>
      </c>
      <c r="E1490">
        <v>14776</v>
      </c>
      <c r="F1490">
        <v>2018</v>
      </c>
      <c r="G1490">
        <v>5</v>
      </c>
      <c r="H1490"/>
      <c r="I1490"/>
      <c r="J1490"/>
      <c r="K1490"/>
      <c r="L1490"/>
      <c r="M1490"/>
      <c r="N1490"/>
      <c r="O1490"/>
      <c r="P1490"/>
      <c r="Q1490"/>
      <c r="R1490"/>
      <c r="S1490" s="10">
        <f t="shared" si="54"/>
        <v>0</v>
      </c>
      <c r="T1490"/>
      <c r="U1490"/>
      <c r="V1490"/>
      <c r="W1490"/>
      <c r="X1490"/>
      <c r="Y1490"/>
      <c r="Z1490"/>
    </row>
    <row r="1491" spans="1:26" hidden="1" x14ac:dyDescent="0.25">
      <c r="A1491" t="s">
        <v>4917</v>
      </c>
      <c r="B1491" t="s">
        <v>4918</v>
      </c>
      <c r="C1491" s="1" t="s">
        <v>6408</v>
      </c>
      <c r="D1491" s="2">
        <v>6.2212820000000002E-2</v>
      </c>
      <c r="E1491">
        <v>14344</v>
      </c>
      <c r="F1491">
        <v>2018</v>
      </c>
      <c r="G1491">
        <v>5</v>
      </c>
      <c r="H1491"/>
      <c r="I1491"/>
      <c r="J1491"/>
      <c r="K1491"/>
      <c r="L1491"/>
      <c r="M1491"/>
      <c r="N1491"/>
      <c r="O1491"/>
      <c r="P1491"/>
      <c r="Q1491"/>
      <c r="R1491"/>
      <c r="S1491" s="10">
        <f t="shared" si="54"/>
        <v>0</v>
      </c>
      <c r="T1491"/>
      <c r="U1491"/>
      <c r="V1491"/>
      <c r="W1491"/>
      <c r="X1491"/>
      <c r="Y1491"/>
      <c r="Z1491"/>
    </row>
    <row r="1492" spans="1:26" hidden="1" x14ac:dyDescent="0.25">
      <c r="A1492" t="s">
        <v>2278</v>
      </c>
      <c r="B1492" t="s">
        <v>2279</v>
      </c>
      <c r="C1492" s="1" t="s">
        <v>3873</v>
      </c>
      <c r="D1492" s="2">
        <v>6.2366273E-2</v>
      </c>
      <c r="E1492">
        <v>89876</v>
      </c>
      <c r="F1492">
        <v>2018</v>
      </c>
      <c r="G1492">
        <v>5</v>
      </c>
      <c r="H1492"/>
      <c r="I1492"/>
      <c r="J1492"/>
      <c r="K1492"/>
      <c r="L1492"/>
      <c r="M1492"/>
      <c r="N1492"/>
      <c r="O1492"/>
      <c r="P1492"/>
      <c r="Q1492"/>
      <c r="R1492"/>
      <c r="S1492" s="10">
        <f t="shared" si="54"/>
        <v>0</v>
      </c>
      <c r="T1492"/>
      <c r="U1492"/>
      <c r="V1492"/>
      <c r="W1492"/>
      <c r="X1492"/>
      <c r="Y1492"/>
      <c r="Z1492"/>
    </row>
    <row r="1493" spans="1:26" hidden="1" x14ac:dyDescent="0.25">
      <c r="A1493" t="s">
        <v>710</v>
      </c>
      <c r="B1493" t="s">
        <v>711</v>
      </c>
      <c r="C1493" s="1" t="s">
        <v>3661</v>
      </c>
      <c r="D1493" s="2">
        <v>6.2476538999999998E-2</v>
      </c>
      <c r="E1493">
        <v>52716</v>
      </c>
      <c r="F1493">
        <v>2018</v>
      </c>
      <c r="G1493">
        <v>5</v>
      </c>
      <c r="H1493"/>
      <c r="I1493"/>
      <c r="J1493"/>
      <c r="K1493"/>
      <c r="L1493"/>
      <c r="M1493"/>
      <c r="N1493"/>
      <c r="O1493"/>
      <c r="P1493"/>
      <c r="Q1493"/>
      <c r="R1493"/>
      <c r="S1493" s="10">
        <f t="shared" si="54"/>
        <v>0</v>
      </c>
      <c r="T1493"/>
      <c r="U1493"/>
      <c r="V1493"/>
      <c r="W1493"/>
      <c r="X1493"/>
      <c r="Y1493"/>
      <c r="Z1493"/>
    </row>
    <row r="1494" spans="1:26" hidden="1" x14ac:dyDescent="0.25">
      <c r="A1494" t="s">
        <v>5623</v>
      </c>
      <c r="B1494" t="s">
        <v>5624</v>
      </c>
      <c r="C1494" s="1" t="s">
        <v>5625</v>
      </c>
      <c r="D1494" s="2">
        <v>6.2576648700000001E-2</v>
      </c>
      <c r="E1494">
        <v>15710</v>
      </c>
      <c r="F1494">
        <v>2018</v>
      </c>
      <c r="G1494">
        <v>5</v>
      </c>
      <c r="H1494"/>
      <c r="I1494"/>
      <c r="J1494"/>
      <c r="K1494"/>
      <c r="L1494"/>
      <c r="M1494"/>
      <c r="N1494"/>
      <c r="O1494"/>
      <c r="P1494"/>
      <c r="Q1494"/>
      <c r="R1494"/>
      <c r="S1494" s="10">
        <f t="shared" si="54"/>
        <v>0</v>
      </c>
      <c r="T1494"/>
      <c r="U1494"/>
      <c r="V1494"/>
      <c r="W1494"/>
      <c r="X1494"/>
      <c r="Y1494"/>
      <c r="Z1494"/>
    </row>
    <row r="1495" spans="1:26" hidden="1" x14ac:dyDescent="0.25">
      <c r="A1495" t="s">
        <v>722</v>
      </c>
      <c r="B1495" t="s">
        <v>6109</v>
      </c>
      <c r="C1495" s="1" t="s">
        <v>723</v>
      </c>
      <c r="D1495" s="2">
        <v>6.2639128700000005E-2</v>
      </c>
      <c r="E1495">
        <v>92402</v>
      </c>
      <c r="F1495">
        <v>2018</v>
      </c>
      <c r="G1495">
        <v>5</v>
      </c>
      <c r="H1495"/>
      <c r="I1495"/>
      <c r="J1495"/>
      <c r="K1495"/>
      <c r="L1495"/>
      <c r="M1495"/>
      <c r="N1495"/>
      <c r="O1495"/>
      <c r="P1495"/>
      <c r="Q1495"/>
      <c r="R1495"/>
      <c r="S1495" s="10">
        <f t="shared" si="54"/>
        <v>0</v>
      </c>
      <c r="T1495"/>
      <c r="U1495"/>
      <c r="V1495"/>
      <c r="W1495"/>
      <c r="X1495"/>
      <c r="Y1495"/>
      <c r="Z1495"/>
    </row>
    <row r="1496" spans="1:26" hidden="1" x14ac:dyDescent="0.25">
      <c r="A1496" t="s">
        <v>5006</v>
      </c>
      <c r="B1496" t="s">
        <v>5007</v>
      </c>
      <c r="C1496" s="1" t="s">
        <v>5008</v>
      </c>
      <c r="D1496" s="2">
        <v>6.2651735799999997E-2</v>
      </c>
      <c r="E1496">
        <v>78447</v>
      </c>
      <c r="F1496">
        <v>2018</v>
      </c>
      <c r="G1496">
        <v>5</v>
      </c>
      <c r="H1496"/>
      <c r="I1496"/>
      <c r="J1496"/>
      <c r="K1496"/>
      <c r="L1496"/>
      <c r="M1496"/>
      <c r="N1496"/>
      <c r="O1496"/>
      <c r="P1496"/>
      <c r="Q1496"/>
      <c r="R1496"/>
      <c r="S1496" s="10">
        <f t="shared" si="54"/>
        <v>0</v>
      </c>
      <c r="T1496"/>
      <c r="U1496"/>
      <c r="V1496"/>
      <c r="W1496"/>
      <c r="X1496"/>
      <c r="Y1496"/>
      <c r="Z1496"/>
    </row>
    <row r="1497" spans="1:26" hidden="1" x14ac:dyDescent="0.25">
      <c r="A1497" t="s">
        <v>211</v>
      </c>
      <c r="B1497" t="s">
        <v>212</v>
      </c>
      <c r="C1497" s="1" t="s">
        <v>3115</v>
      </c>
      <c r="D1497" s="2">
        <v>6.2888637600000005E-2</v>
      </c>
      <c r="E1497">
        <v>63765</v>
      </c>
      <c r="F1497">
        <v>2018</v>
      </c>
      <c r="G1497">
        <v>5</v>
      </c>
      <c r="H1497"/>
      <c r="I1497"/>
      <c r="J1497"/>
      <c r="K1497"/>
      <c r="L1497"/>
      <c r="M1497"/>
      <c r="N1497"/>
      <c r="O1497"/>
      <c r="P1497"/>
      <c r="Q1497"/>
      <c r="R1497"/>
      <c r="S1497" s="10">
        <f t="shared" si="54"/>
        <v>0</v>
      </c>
      <c r="T1497"/>
      <c r="U1497"/>
      <c r="V1497"/>
      <c r="W1497"/>
      <c r="X1497"/>
      <c r="Y1497"/>
      <c r="Z1497"/>
    </row>
    <row r="1498" spans="1:26" hidden="1" x14ac:dyDescent="0.25">
      <c r="A1498" t="s">
        <v>4866</v>
      </c>
      <c r="B1498" t="s">
        <v>4867</v>
      </c>
      <c r="C1498" s="1" t="s">
        <v>4868</v>
      </c>
      <c r="D1498" s="2">
        <v>6.2952087500000004E-2</v>
      </c>
      <c r="E1498">
        <v>14688</v>
      </c>
      <c r="F1498">
        <v>2018</v>
      </c>
      <c r="G1498">
        <v>5</v>
      </c>
      <c r="H1498"/>
      <c r="I1498"/>
      <c r="J1498"/>
      <c r="K1498"/>
      <c r="L1498"/>
      <c r="M1498"/>
      <c r="N1498"/>
      <c r="O1498"/>
      <c r="P1498"/>
      <c r="Q1498"/>
      <c r="R1498"/>
      <c r="S1498" s="10">
        <f t="shared" si="54"/>
        <v>0</v>
      </c>
      <c r="T1498"/>
      <c r="U1498"/>
      <c r="V1498"/>
      <c r="W1498"/>
      <c r="X1498"/>
      <c r="Y1498"/>
      <c r="Z1498"/>
    </row>
    <row r="1499" spans="1:26" hidden="1" x14ac:dyDescent="0.25">
      <c r="A1499" t="s">
        <v>6670</v>
      </c>
      <c r="B1499" t="s">
        <v>6671</v>
      </c>
      <c r="C1499" s="1" t="s">
        <v>6672</v>
      </c>
      <c r="D1499" s="2">
        <v>6.3166776899999999E-2</v>
      </c>
      <c r="E1499">
        <v>15128</v>
      </c>
      <c r="F1499">
        <v>2018</v>
      </c>
      <c r="G1499">
        <v>5</v>
      </c>
      <c r="H1499"/>
      <c r="I1499"/>
      <c r="J1499"/>
      <c r="K1499"/>
      <c r="L1499"/>
      <c r="M1499"/>
      <c r="N1499"/>
      <c r="O1499"/>
      <c r="P1499"/>
      <c r="Q1499"/>
      <c r="R1499"/>
      <c r="S1499" s="10">
        <f t="shared" si="54"/>
        <v>0</v>
      </c>
      <c r="T1499"/>
      <c r="U1499"/>
      <c r="V1499"/>
      <c r="W1499"/>
      <c r="X1499"/>
      <c r="Y1499"/>
      <c r="Z1499"/>
    </row>
    <row r="1500" spans="1:26" hidden="1" x14ac:dyDescent="0.25">
      <c r="A1500" t="s">
        <v>651</v>
      </c>
      <c r="B1500" t="s">
        <v>652</v>
      </c>
      <c r="C1500" s="1" t="s">
        <v>3652</v>
      </c>
      <c r="D1500" s="2">
        <v>6.3254728800000007E-2</v>
      </c>
      <c r="E1500">
        <v>74740</v>
      </c>
      <c r="F1500">
        <v>2018</v>
      </c>
      <c r="G1500">
        <v>5</v>
      </c>
      <c r="H1500"/>
      <c r="I1500"/>
      <c r="J1500"/>
      <c r="K1500"/>
      <c r="L1500"/>
      <c r="M1500"/>
      <c r="N1500"/>
      <c r="O1500"/>
      <c r="P1500"/>
      <c r="Q1500"/>
      <c r="R1500"/>
      <c r="S1500" s="10">
        <f t="shared" si="54"/>
        <v>0</v>
      </c>
      <c r="T1500"/>
      <c r="U1500"/>
      <c r="V1500"/>
      <c r="W1500"/>
      <c r="X1500"/>
      <c r="Y1500"/>
      <c r="Z1500"/>
    </row>
    <row r="1501" spans="1:26" hidden="1" x14ac:dyDescent="0.25">
      <c r="A1501" t="s">
        <v>1138</v>
      </c>
      <c r="B1501" t="s">
        <v>1139</v>
      </c>
      <c r="C1501" s="1" t="s">
        <v>1140</v>
      </c>
      <c r="D1501" s="2">
        <v>6.3372755500000003E-2</v>
      </c>
      <c r="E1501">
        <v>85314</v>
      </c>
      <c r="F1501">
        <v>2018</v>
      </c>
      <c r="G1501">
        <v>5</v>
      </c>
      <c r="H1501"/>
      <c r="I1501"/>
      <c r="J1501"/>
      <c r="K1501"/>
      <c r="L1501"/>
      <c r="M1501"/>
      <c r="N1501"/>
      <c r="O1501"/>
      <c r="P1501"/>
      <c r="Q1501"/>
      <c r="R1501"/>
      <c r="S1501" s="10">
        <f t="shared" si="54"/>
        <v>0</v>
      </c>
      <c r="T1501"/>
      <c r="U1501"/>
      <c r="V1501"/>
      <c r="W1501"/>
      <c r="X1501"/>
      <c r="Y1501"/>
      <c r="Z1501"/>
    </row>
    <row r="1502" spans="1:26" hidden="1" x14ac:dyDescent="0.25">
      <c r="A1502" t="s">
        <v>1185</v>
      </c>
      <c r="B1502" t="s">
        <v>1186</v>
      </c>
      <c r="C1502" s="1" t="s">
        <v>3725</v>
      </c>
      <c r="D1502" s="2">
        <v>6.3561857700000002E-2</v>
      </c>
      <c r="E1502">
        <v>13856</v>
      </c>
      <c r="F1502">
        <v>2018</v>
      </c>
      <c r="G1502">
        <v>5</v>
      </c>
      <c r="H1502"/>
      <c r="I1502"/>
      <c r="J1502"/>
      <c r="K1502"/>
      <c r="L1502"/>
      <c r="M1502"/>
      <c r="N1502"/>
      <c r="O1502"/>
      <c r="P1502"/>
      <c r="Q1502"/>
      <c r="R1502"/>
      <c r="S1502" s="10">
        <f t="shared" si="54"/>
        <v>0</v>
      </c>
      <c r="T1502"/>
      <c r="U1502"/>
      <c r="V1502"/>
      <c r="W1502"/>
      <c r="X1502"/>
      <c r="Y1502"/>
      <c r="Z1502"/>
    </row>
    <row r="1503" spans="1:26" hidden="1" x14ac:dyDescent="0.25">
      <c r="A1503" t="s">
        <v>6586</v>
      </c>
      <c r="B1503" t="s">
        <v>6587</v>
      </c>
      <c r="C1503" s="1" t="s">
        <v>6588</v>
      </c>
      <c r="D1503" s="2">
        <v>6.3722476799999997E-2</v>
      </c>
      <c r="E1503">
        <v>16385</v>
      </c>
      <c r="F1503">
        <v>2018</v>
      </c>
      <c r="G1503">
        <v>5</v>
      </c>
      <c r="H1503"/>
      <c r="I1503"/>
      <c r="J1503"/>
      <c r="K1503"/>
      <c r="L1503"/>
      <c r="M1503"/>
      <c r="N1503"/>
      <c r="O1503"/>
      <c r="P1503"/>
      <c r="Q1503"/>
      <c r="R1503"/>
      <c r="S1503" s="10">
        <f t="shared" si="54"/>
        <v>0</v>
      </c>
      <c r="T1503"/>
      <c r="U1503"/>
      <c r="V1503"/>
      <c r="W1503"/>
      <c r="X1503"/>
      <c r="Y1503"/>
      <c r="Z1503"/>
    </row>
    <row r="1504" spans="1:26" hidden="1" x14ac:dyDescent="0.25">
      <c r="A1504" t="s">
        <v>5031</v>
      </c>
      <c r="B1504" t="s">
        <v>8135</v>
      </c>
      <c r="C1504" s="1" t="s">
        <v>8136</v>
      </c>
      <c r="D1504" s="2">
        <v>6.4180506400000004E-2</v>
      </c>
      <c r="E1504">
        <v>93296</v>
      </c>
      <c r="F1504">
        <v>2018</v>
      </c>
      <c r="G1504">
        <v>5</v>
      </c>
      <c r="H1504"/>
      <c r="I1504"/>
      <c r="J1504"/>
      <c r="K1504"/>
      <c r="L1504"/>
      <c r="M1504"/>
      <c r="N1504"/>
      <c r="O1504"/>
      <c r="P1504"/>
      <c r="Q1504"/>
      <c r="R1504"/>
      <c r="S1504" s="10">
        <f t="shared" si="54"/>
        <v>0</v>
      </c>
      <c r="T1504"/>
      <c r="U1504"/>
      <c r="V1504"/>
      <c r="W1504"/>
      <c r="X1504"/>
      <c r="Y1504"/>
      <c r="Z1504"/>
    </row>
    <row r="1505" spans="1:26" hidden="1" x14ac:dyDescent="0.25">
      <c r="A1505" t="s">
        <v>2497</v>
      </c>
      <c r="B1505" t="s">
        <v>5442</v>
      </c>
      <c r="C1505" s="1" t="s">
        <v>2498</v>
      </c>
      <c r="D1505" s="2">
        <v>6.4180946599999997E-2</v>
      </c>
      <c r="E1505">
        <v>85319</v>
      </c>
      <c r="F1505">
        <v>2018</v>
      </c>
      <c r="G1505">
        <v>5</v>
      </c>
      <c r="H1505"/>
      <c r="I1505"/>
      <c r="J1505"/>
      <c r="K1505"/>
      <c r="L1505"/>
      <c r="M1505"/>
      <c r="N1505"/>
      <c r="O1505"/>
      <c r="P1505"/>
      <c r="Q1505"/>
      <c r="R1505"/>
      <c r="S1505" s="10">
        <f t="shared" si="54"/>
        <v>0</v>
      </c>
      <c r="T1505"/>
      <c r="U1505"/>
      <c r="V1505"/>
      <c r="W1505"/>
      <c r="X1505"/>
      <c r="Y1505"/>
      <c r="Z1505"/>
    </row>
    <row r="1506" spans="1:26" hidden="1" x14ac:dyDescent="0.25">
      <c r="A1506" t="s">
        <v>1698</v>
      </c>
      <c r="B1506" t="s">
        <v>1699</v>
      </c>
      <c r="C1506" s="1" t="s">
        <v>3794</v>
      </c>
      <c r="D1506" s="2">
        <v>6.4212785300000005E-2</v>
      </c>
      <c r="E1506">
        <v>59774</v>
      </c>
      <c r="F1506">
        <v>2018</v>
      </c>
      <c r="G1506">
        <v>5</v>
      </c>
      <c r="H1506"/>
      <c r="I1506"/>
      <c r="J1506"/>
      <c r="K1506"/>
      <c r="L1506"/>
      <c r="M1506"/>
      <c r="N1506"/>
      <c r="O1506"/>
      <c r="P1506"/>
      <c r="Q1506"/>
      <c r="R1506"/>
      <c r="S1506" s="10">
        <f t="shared" si="54"/>
        <v>0</v>
      </c>
      <c r="T1506"/>
      <c r="U1506"/>
      <c r="V1506"/>
      <c r="W1506"/>
      <c r="X1506"/>
      <c r="Y1506"/>
      <c r="Z1506"/>
    </row>
    <row r="1507" spans="1:26" hidden="1" x14ac:dyDescent="0.25">
      <c r="A1507" t="s">
        <v>2499</v>
      </c>
      <c r="B1507" t="s">
        <v>2500</v>
      </c>
      <c r="C1507" s="1" t="s">
        <v>3509</v>
      </c>
      <c r="D1507" s="2">
        <v>6.4309915999999995E-2</v>
      </c>
      <c r="E1507">
        <v>80210</v>
      </c>
      <c r="F1507">
        <v>2018</v>
      </c>
      <c r="G1507">
        <v>5</v>
      </c>
      <c r="H1507"/>
      <c r="I1507"/>
      <c r="J1507"/>
      <c r="K1507"/>
      <c r="L1507"/>
      <c r="M1507"/>
      <c r="N1507"/>
      <c r="O1507"/>
      <c r="P1507"/>
      <c r="Q1507"/>
      <c r="R1507"/>
      <c r="S1507" s="10">
        <f t="shared" si="54"/>
        <v>0</v>
      </c>
      <c r="T1507"/>
      <c r="U1507"/>
      <c r="V1507"/>
      <c r="W1507"/>
      <c r="X1507"/>
      <c r="Y1507"/>
      <c r="Z1507"/>
    </row>
    <row r="1508" spans="1:26" hidden="1" x14ac:dyDescent="0.25">
      <c r="A1508" t="s">
        <v>1858</v>
      </c>
      <c r="B1508" t="s">
        <v>6728</v>
      </c>
      <c r="C1508" s="1" t="s">
        <v>3413</v>
      </c>
      <c r="D1508" s="2">
        <v>6.4377939199999998E-2</v>
      </c>
      <c r="E1508">
        <v>87789</v>
      </c>
      <c r="F1508">
        <v>2018</v>
      </c>
      <c r="G1508">
        <v>5</v>
      </c>
      <c r="H1508"/>
      <c r="I1508"/>
      <c r="J1508"/>
      <c r="K1508"/>
      <c r="L1508"/>
      <c r="M1508"/>
      <c r="N1508"/>
      <c r="O1508"/>
      <c r="P1508"/>
      <c r="Q1508"/>
      <c r="R1508"/>
      <c r="S1508" s="10">
        <f t="shared" si="54"/>
        <v>0</v>
      </c>
      <c r="T1508"/>
      <c r="U1508"/>
      <c r="V1508"/>
      <c r="W1508"/>
      <c r="X1508"/>
      <c r="Y1508"/>
      <c r="Z1508"/>
    </row>
    <row r="1509" spans="1:26" hidden="1" x14ac:dyDescent="0.25">
      <c r="A1509" t="s">
        <v>265</v>
      </c>
      <c r="B1509" t="s">
        <v>266</v>
      </c>
      <c r="C1509" s="1" t="s">
        <v>3127</v>
      </c>
      <c r="D1509" s="2">
        <v>6.4444995000000005E-2</v>
      </c>
      <c r="E1509">
        <v>80303</v>
      </c>
      <c r="F1509">
        <v>2018</v>
      </c>
      <c r="G1509">
        <v>5</v>
      </c>
      <c r="H1509"/>
      <c r="I1509"/>
      <c r="J1509"/>
      <c r="K1509"/>
      <c r="L1509"/>
      <c r="M1509"/>
      <c r="N1509"/>
      <c r="O1509"/>
      <c r="P1509"/>
      <c r="Q1509"/>
      <c r="R1509"/>
      <c r="S1509" s="10">
        <f t="shared" si="54"/>
        <v>0</v>
      </c>
      <c r="T1509"/>
      <c r="U1509"/>
      <c r="V1509"/>
      <c r="W1509"/>
      <c r="X1509"/>
      <c r="Y1509"/>
      <c r="Z1509"/>
    </row>
    <row r="1510" spans="1:26" hidden="1" x14ac:dyDescent="0.25">
      <c r="A1510" t="s">
        <v>2075</v>
      </c>
      <c r="B1510" t="s">
        <v>2076</v>
      </c>
      <c r="C1510" s="1" t="s">
        <v>3450</v>
      </c>
      <c r="D1510" s="2">
        <v>6.4963558899999996E-2</v>
      </c>
      <c r="E1510">
        <v>35991</v>
      </c>
      <c r="F1510">
        <v>2018</v>
      </c>
      <c r="G1510">
        <v>5</v>
      </c>
      <c r="H1510"/>
      <c r="I1510"/>
      <c r="J1510"/>
      <c r="K1510"/>
      <c r="L1510"/>
      <c r="M1510"/>
      <c r="N1510"/>
      <c r="O1510"/>
      <c r="P1510"/>
      <c r="Q1510"/>
      <c r="R1510"/>
      <c r="S1510" s="10">
        <f t="shared" si="54"/>
        <v>0</v>
      </c>
      <c r="T1510"/>
      <c r="U1510"/>
      <c r="V1510"/>
      <c r="W1510"/>
      <c r="X1510"/>
      <c r="Y1510"/>
      <c r="Z1510"/>
    </row>
    <row r="1511" spans="1:26" hidden="1" x14ac:dyDescent="0.25">
      <c r="A1511" t="s">
        <v>6029</v>
      </c>
      <c r="B1511" t="s">
        <v>6030</v>
      </c>
      <c r="C1511" s="1" t="s">
        <v>6031</v>
      </c>
      <c r="D1511" s="2">
        <v>6.5002525199999994E-2</v>
      </c>
      <c r="E1511">
        <v>14884</v>
      </c>
      <c r="F1511">
        <v>2018</v>
      </c>
      <c r="G1511">
        <v>5</v>
      </c>
      <c r="H1511"/>
      <c r="I1511"/>
      <c r="J1511"/>
      <c r="K1511"/>
      <c r="L1511"/>
      <c r="M1511"/>
      <c r="N1511"/>
      <c r="O1511"/>
      <c r="P1511"/>
      <c r="Q1511"/>
      <c r="R1511"/>
      <c r="S1511" s="10">
        <f t="shared" si="54"/>
        <v>0</v>
      </c>
      <c r="T1511"/>
      <c r="U1511"/>
      <c r="V1511"/>
      <c r="W1511"/>
      <c r="X1511"/>
      <c r="Y1511"/>
      <c r="Z1511"/>
    </row>
    <row r="1512" spans="1:26" hidden="1" x14ac:dyDescent="0.25">
      <c r="A1512" t="s">
        <v>1872</v>
      </c>
      <c r="B1512" t="s">
        <v>1873</v>
      </c>
      <c r="C1512" s="1" t="s">
        <v>1874</v>
      </c>
      <c r="D1512" s="2">
        <v>6.5084065999999996E-2</v>
      </c>
      <c r="E1512">
        <v>13730</v>
      </c>
      <c r="F1512">
        <v>2018</v>
      </c>
      <c r="G1512">
        <v>5</v>
      </c>
      <c r="H1512"/>
      <c r="I1512"/>
      <c r="J1512"/>
      <c r="K1512"/>
      <c r="L1512"/>
      <c r="M1512"/>
      <c r="N1512"/>
      <c r="O1512"/>
      <c r="P1512"/>
      <c r="Q1512"/>
      <c r="R1512"/>
      <c r="S1512" s="10">
        <f t="shared" si="54"/>
        <v>0</v>
      </c>
      <c r="T1512"/>
      <c r="U1512"/>
      <c r="V1512"/>
      <c r="W1512"/>
      <c r="X1512"/>
      <c r="Y1512"/>
      <c r="Z1512"/>
    </row>
    <row r="1513" spans="1:26" hidden="1" x14ac:dyDescent="0.25">
      <c r="A1513" t="s">
        <v>1976</v>
      </c>
      <c r="B1513" t="s">
        <v>1977</v>
      </c>
      <c r="C1513" s="1" t="s">
        <v>1978</v>
      </c>
      <c r="D1513" s="2">
        <v>6.5276462100000002E-2</v>
      </c>
      <c r="E1513">
        <v>12310</v>
      </c>
      <c r="F1513">
        <v>2018</v>
      </c>
      <c r="G1513">
        <v>5</v>
      </c>
      <c r="H1513"/>
      <c r="I1513"/>
      <c r="J1513"/>
      <c r="K1513"/>
      <c r="L1513"/>
      <c r="M1513"/>
      <c r="N1513"/>
      <c r="O1513"/>
      <c r="P1513"/>
      <c r="Q1513"/>
      <c r="R1513"/>
      <c r="S1513" s="10">
        <f t="shared" si="54"/>
        <v>0</v>
      </c>
      <c r="T1513"/>
      <c r="U1513"/>
      <c r="V1513"/>
      <c r="W1513"/>
      <c r="X1513"/>
      <c r="Y1513"/>
      <c r="Z1513"/>
    </row>
    <row r="1514" spans="1:26" hidden="1" x14ac:dyDescent="0.25">
      <c r="A1514" t="s">
        <v>2362</v>
      </c>
      <c r="B1514" t="s">
        <v>2363</v>
      </c>
      <c r="C1514" s="1" t="s">
        <v>3493</v>
      </c>
      <c r="D1514" s="2">
        <v>6.5356916799999998E-2</v>
      </c>
      <c r="E1514">
        <v>18091</v>
      </c>
      <c r="F1514">
        <v>2018</v>
      </c>
      <c r="G1514">
        <v>5</v>
      </c>
      <c r="H1514"/>
      <c r="I1514"/>
      <c r="J1514"/>
      <c r="K1514"/>
      <c r="L1514"/>
      <c r="M1514"/>
      <c r="N1514"/>
      <c r="O1514"/>
      <c r="P1514"/>
      <c r="Q1514"/>
      <c r="R1514"/>
      <c r="S1514" s="10">
        <f t="shared" si="54"/>
        <v>0</v>
      </c>
      <c r="T1514"/>
      <c r="U1514"/>
      <c r="V1514"/>
      <c r="W1514"/>
      <c r="X1514"/>
      <c r="Y1514"/>
      <c r="Z1514"/>
    </row>
    <row r="1515" spans="1:26" hidden="1" x14ac:dyDescent="0.25">
      <c r="A1515" t="s">
        <v>713</v>
      </c>
      <c r="B1515" t="s">
        <v>714</v>
      </c>
      <c r="C1515" s="1" t="s">
        <v>715</v>
      </c>
      <c r="D1515" s="2">
        <v>6.5369119200000006E-2</v>
      </c>
      <c r="E1515">
        <v>83738</v>
      </c>
      <c r="F1515">
        <v>2018</v>
      </c>
      <c r="G1515">
        <v>5</v>
      </c>
      <c r="H1515"/>
      <c r="I1515"/>
      <c r="J1515"/>
      <c r="K1515"/>
      <c r="L1515"/>
      <c r="M1515"/>
      <c r="N1515"/>
      <c r="O1515"/>
      <c r="P1515"/>
      <c r="Q1515"/>
      <c r="R1515"/>
      <c r="S1515" s="10">
        <f t="shared" si="54"/>
        <v>0</v>
      </c>
      <c r="T1515"/>
      <c r="U1515"/>
      <c r="V1515"/>
      <c r="W1515"/>
      <c r="X1515"/>
      <c r="Y1515"/>
      <c r="Z1515"/>
    </row>
    <row r="1516" spans="1:26" hidden="1" x14ac:dyDescent="0.25">
      <c r="A1516" t="s">
        <v>537</v>
      </c>
      <c r="B1516" t="s">
        <v>538</v>
      </c>
      <c r="C1516" s="1" t="s">
        <v>539</v>
      </c>
      <c r="D1516" s="2">
        <v>6.5699658699999997E-2</v>
      </c>
      <c r="E1516">
        <v>91516</v>
      </c>
      <c r="F1516">
        <v>2018</v>
      </c>
      <c r="G1516">
        <v>5</v>
      </c>
      <c r="H1516"/>
      <c r="I1516"/>
      <c r="J1516"/>
      <c r="K1516"/>
      <c r="L1516"/>
      <c r="M1516"/>
      <c r="N1516"/>
      <c r="O1516"/>
      <c r="P1516"/>
      <c r="Q1516"/>
      <c r="R1516"/>
      <c r="S1516" s="10">
        <f t="shared" si="54"/>
        <v>0</v>
      </c>
      <c r="T1516"/>
      <c r="U1516"/>
      <c r="V1516"/>
      <c r="W1516"/>
      <c r="X1516"/>
      <c r="Y1516"/>
      <c r="Z1516"/>
    </row>
    <row r="1517" spans="1:26" hidden="1" x14ac:dyDescent="0.25">
      <c r="A1517" t="s">
        <v>2108</v>
      </c>
      <c r="B1517" t="s">
        <v>2109</v>
      </c>
      <c r="C1517" s="1" t="s">
        <v>3456</v>
      </c>
      <c r="D1517" s="2">
        <v>6.5705873200000001E-2</v>
      </c>
      <c r="E1517">
        <v>48653</v>
      </c>
      <c r="F1517">
        <v>2018</v>
      </c>
      <c r="G1517">
        <v>5</v>
      </c>
      <c r="H1517"/>
      <c r="I1517"/>
      <c r="J1517"/>
      <c r="K1517"/>
      <c r="L1517"/>
      <c r="M1517"/>
      <c r="N1517"/>
      <c r="O1517"/>
      <c r="P1517"/>
      <c r="Q1517"/>
      <c r="R1517"/>
      <c r="S1517" s="10">
        <f t="shared" si="54"/>
        <v>0</v>
      </c>
      <c r="T1517"/>
      <c r="U1517"/>
      <c r="V1517"/>
      <c r="W1517"/>
      <c r="X1517"/>
      <c r="Y1517"/>
      <c r="Z1517"/>
    </row>
    <row r="1518" spans="1:26" hidden="1" x14ac:dyDescent="0.25">
      <c r="A1518" t="s">
        <v>138</v>
      </c>
      <c r="B1518" t="s">
        <v>139</v>
      </c>
      <c r="C1518" s="1" t="s">
        <v>3585</v>
      </c>
      <c r="D1518" s="2">
        <v>6.5943992800000004E-2</v>
      </c>
      <c r="E1518">
        <v>61241</v>
      </c>
      <c r="F1518">
        <v>2018</v>
      </c>
      <c r="G1518">
        <v>5</v>
      </c>
      <c r="H1518"/>
      <c r="I1518"/>
      <c r="J1518"/>
      <c r="K1518"/>
      <c r="L1518"/>
      <c r="M1518"/>
      <c r="N1518"/>
      <c r="O1518"/>
      <c r="P1518"/>
      <c r="Q1518"/>
      <c r="R1518"/>
      <c r="S1518" s="10">
        <f t="shared" si="54"/>
        <v>0</v>
      </c>
      <c r="T1518"/>
      <c r="U1518"/>
      <c r="V1518"/>
      <c r="W1518"/>
      <c r="X1518"/>
      <c r="Y1518"/>
      <c r="Z1518"/>
    </row>
    <row r="1519" spans="1:26" hidden="1" x14ac:dyDescent="0.25">
      <c r="A1519" t="s">
        <v>396</v>
      </c>
      <c r="B1519" t="s">
        <v>397</v>
      </c>
      <c r="C1519" s="1" t="s">
        <v>3154</v>
      </c>
      <c r="D1519" s="2">
        <v>6.6075802200000006E-2</v>
      </c>
      <c r="E1519">
        <v>68830</v>
      </c>
      <c r="F1519">
        <v>2018</v>
      </c>
      <c r="G1519">
        <v>5</v>
      </c>
      <c r="H1519"/>
      <c r="I1519"/>
      <c r="J1519"/>
      <c r="K1519"/>
      <c r="L1519"/>
      <c r="M1519"/>
      <c r="N1519"/>
      <c r="O1519"/>
      <c r="P1519"/>
      <c r="Q1519"/>
      <c r="R1519"/>
      <c r="S1519" s="10">
        <f t="shared" si="54"/>
        <v>0</v>
      </c>
      <c r="T1519"/>
      <c r="U1519"/>
      <c r="V1519"/>
      <c r="W1519"/>
      <c r="X1519"/>
      <c r="Y1519"/>
      <c r="Z1519"/>
    </row>
    <row r="1520" spans="1:26" hidden="1" x14ac:dyDescent="0.25">
      <c r="A1520" t="s">
        <v>774</v>
      </c>
      <c r="B1520" t="s">
        <v>775</v>
      </c>
      <c r="C1520" s="1" t="s">
        <v>3213</v>
      </c>
      <c r="D1520" s="2">
        <v>6.6135312700000004E-2</v>
      </c>
      <c r="E1520">
        <v>12052</v>
      </c>
      <c r="F1520">
        <v>2018</v>
      </c>
      <c r="G1520">
        <v>5</v>
      </c>
      <c r="H1520"/>
      <c r="I1520"/>
      <c r="J1520"/>
      <c r="K1520"/>
      <c r="L1520"/>
      <c r="M1520"/>
      <c r="N1520"/>
      <c r="O1520"/>
      <c r="P1520"/>
      <c r="Q1520"/>
      <c r="R1520"/>
      <c r="S1520" s="10">
        <f t="shared" si="54"/>
        <v>0</v>
      </c>
      <c r="T1520"/>
      <c r="U1520"/>
      <c r="V1520"/>
      <c r="W1520"/>
      <c r="X1520"/>
      <c r="Y1520"/>
      <c r="Z1520"/>
    </row>
    <row r="1521" spans="1:26" hidden="1" x14ac:dyDescent="0.25">
      <c r="A1521" t="s">
        <v>3030</v>
      </c>
      <c r="B1521" t="s">
        <v>3031</v>
      </c>
      <c r="C1521" s="1" t="s">
        <v>3032</v>
      </c>
      <c r="D1521" s="2">
        <v>6.6355880699999994E-2</v>
      </c>
      <c r="E1521">
        <v>13105</v>
      </c>
      <c r="F1521">
        <v>2018</v>
      </c>
      <c r="G1521">
        <v>5</v>
      </c>
      <c r="H1521"/>
      <c r="I1521"/>
      <c r="J1521"/>
      <c r="K1521"/>
      <c r="L1521"/>
      <c r="M1521"/>
      <c r="N1521"/>
      <c r="O1521"/>
      <c r="P1521"/>
      <c r="Q1521"/>
      <c r="R1521"/>
      <c r="S1521" s="10">
        <f t="shared" si="54"/>
        <v>0</v>
      </c>
      <c r="T1521"/>
      <c r="U1521"/>
      <c r="V1521"/>
      <c r="W1521"/>
      <c r="X1521"/>
      <c r="Y1521"/>
      <c r="Z1521"/>
    </row>
    <row r="1522" spans="1:26" hidden="1" x14ac:dyDescent="0.25">
      <c r="A1522" t="s">
        <v>6120</v>
      </c>
      <c r="B1522" t="s">
        <v>6121</v>
      </c>
      <c r="C1522" s="1" t="s">
        <v>6122</v>
      </c>
      <c r="D1522" s="2">
        <v>6.6480935099999999E-2</v>
      </c>
      <c r="E1522">
        <v>76201</v>
      </c>
      <c r="F1522">
        <v>2018</v>
      </c>
      <c r="G1522">
        <v>5</v>
      </c>
      <c r="H1522"/>
      <c r="I1522"/>
      <c r="J1522"/>
      <c r="K1522"/>
      <c r="L1522"/>
      <c r="M1522"/>
      <c r="N1522"/>
      <c r="O1522"/>
      <c r="P1522"/>
      <c r="Q1522"/>
      <c r="R1522"/>
      <c r="S1522" s="10">
        <f t="shared" si="54"/>
        <v>0</v>
      </c>
      <c r="T1522"/>
      <c r="U1522"/>
      <c r="V1522"/>
      <c r="W1522"/>
      <c r="X1522"/>
      <c r="Y1522"/>
      <c r="Z1522"/>
    </row>
    <row r="1523" spans="1:26" hidden="1" x14ac:dyDescent="0.25">
      <c r="A1523" t="s">
        <v>547</v>
      </c>
      <c r="B1523" t="s">
        <v>548</v>
      </c>
      <c r="C1523" s="1" t="s">
        <v>3636</v>
      </c>
      <c r="D1523" s="2">
        <v>6.6568494899999997E-2</v>
      </c>
      <c r="E1523">
        <v>80828</v>
      </c>
      <c r="F1523">
        <v>2018</v>
      </c>
      <c r="G1523">
        <v>5</v>
      </c>
      <c r="H1523"/>
      <c r="I1523"/>
      <c r="J1523"/>
      <c r="K1523"/>
      <c r="L1523"/>
      <c r="M1523"/>
      <c r="N1523"/>
      <c r="O1523"/>
      <c r="P1523"/>
      <c r="Q1523"/>
      <c r="R1523"/>
      <c r="S1523" s="10">
        <f t="shared" si="54"/>
        <v>0</v>
      </c>
      <c r="T1523"/>
      <c r="U1523"/>
      <c r="V1523"/>
      <c r="W1523"/>
      <c r="X1523"/>
      <c r="Y1523"/>
      <c r="Z1523"/>
    </row>
    <row r="1524" spans="1:26" hidden="1" x14ac:dyDescent="0.25">
      <c r="A1524" t="s">
        <v>1176</v>
      </c>
      <c r="B1524" t="s">
        <v>1177</v>
      </c>
      <c r="C1524" s="1" t="s">
        <v>1178</v>
      </c>
      <c r="D1524" s="2">
        <v>6.6588966299999997E-2</v>
      </c>
      <c r="E1524">
        <v>92987</v>
      </c>
      <c r="F1524">
        <v>2018</v>
      </c>
      <c r="G1524">
        <v>5</v>
      </c>
      <c r="H1524"/>
      <c r="I1524"/>
      <c r="J1524"/>
      <c r="K1524"/>
      <c r="L1524"/>
      <c r="M1524"/>
      <c r="N1524"/>
      <c r="O1524"/>
      <c r="P1524"/>
      <c r="Q1524"/>
      <c r="R1524"/>
      <c r="S1524" s="10">
        <f t="shared" si="54"/>
        <v>0</v>
      </c>
      <c r="T1524"/>
      <c r="U1524"/>
      <c r="V1524"/>
      <c r="W1524"/>
      <c r="X1524"/>
      <c r="Y1524"/>
      <c r="Z1524"/>
    </row>
    <row r="1525" spans="1:26" hidden="1" x14ac:dyDescent="0.25">
      <c r="A1525" t="s">
        <v>5138</v>
      </c>
      <c r="B1525" t="s">
        <v>8137</v>
      </c>
      <c r="C1525" s="1" t="s">
        <v>8138</v>
      </c>
      <c r="D1525" s="2">
        <v>6.6733479900000003E-2</v>
      </c>
      <c r="E1525">
        <v>12023</v>
      </c>
      <c r="F1525">
        <v>2018</v>
      </c>
      <c r="G1525">
        <v>5</v>
      </c>
      <c r="H1525"/>
      <c r="I1525"/>
      <c r="J1525"/>
      <c r="K1525"/>
      <c r="L1525"/>
      <c r="M1525"/>
      <c r="N1525"/>
      <c r="O1525"/>
      <c r="P1525"/>
      <c r="Q1525"/>
      <c r="R1525"/>
      <c r="S1525" s="10">
        <f t="shared" si="54"/>
        <v>0</v>
      </c>
      <c r="T1525"/>
      <c r="U1525"/>
      <c r="V1525"/>
      <c r="W1525"/>
      <c r="X1525"/>
      <c r="Y1525"/>
      <c r="Z1525"/>
    </row>
    <row r="1526" spans="1:26" hidden="1" x14ac:dyDescent="0.25">
      <c r="A1526" t="s">
        <v>588</v>
      </c>
      <c r="B1526" t="s">
        <v>589</v>
      </c>
      <c r="C1526" s="1" t="s">
        <v>3180</v>
      </c>
      <c r="D1526" s="2">
        <v>6.6851042099999994E-2</v>
      </c>
      <c r="E1526">
        <v>80237</v>
      </c>
      <c r="F1526">
        <v>2018</v>
      </c>
      <c r="G1526">
        <v>5</v>
      </c>
      <c r="H1526"/>
      <c r="I1526"/>
      <c r="J1526"/>
      <c r="K1526"/>
      <c r="L1526"/>
      <c r="M1526"/>
      <c r="N1526"/>
      <c r="O1526"/>
      <c r="P1526"/>
      <c r="Q1526"/>
      <c r="R1526"/>
      <c r="S1526" s="10">
        <f t="shared" si="54"/>
        <v>0</v>
      </c>
      <c r="T1526"/>
      <c r="U1526"/>
      <c r="V1526"/>
      <c r="W1526"/>
      <c r="X1526"/>
      <c r="Y1526"/>
      <c r="Z1526"/>
    </row>
    <row r="1527" spans="1:26" hidden="1" x14ac:dyDescent="0.25">
      <c r="A1527" t="s">
        <v>5796</v>
      </c>
      <c r="B1527" t="s">
        <v>625</v>
      </c>
      <c r="C1527" s="1" t="s">
        <v>3190</v>
      </c>
      <c r="D1527" s="2">
        <v>6.6875817000000004E-2</v>
      </c>
      <c r="E1527">
        <v>55212</v>
      </c>
      <c r="F1527">
        <v>2018</v>
      </c>
      <c r="G1527">
        <v>5</v>
      </c>
      <c r="H1527"/>
      <c r="I1527"/>
      <c r="J1527"/>
      <c r="K1527"/>
      <c r="L1527"/>
      <c r="M1527"/>
      <c r="N1527"/>
      <c r="O1527"/>
      <c r="P1527"/>
      <c r="Q1527"/>
      <c r="R1527"/>
      <c r="S1527" s="10">
        <f t="shared" si="54"/>
        <v>0</v>
      </c>
      <c r="T1527"/>
      <c r="U1527"/>
      <c r="V1527"/>
      <c r="W1527"/>
      <c r="X1527"/>
      <c r="Y1527"/>
      <c r="Z1527"/>
    </row>
    <row r="1528" spans="1:26" hidden="1" x14ac:dyDescent="0.25">
      <c r="A1528" t="s">
        <v>1224</v>
      </c>
      <c r="B1528" t="s">
        <v>1225</v>
      </c>
      <c r="C1528" s="1" t="s">
        <v>3297</v>
      </c>
      <c r="D1528" s="2">
        <v>6.7055688099999997E-2</v>
      </c>
      <c r="E1528">
        <v>32986</v>
      </c>
      <c r="F1528">
        <v>2018</v>
      </c>
      <c r="G1528">
        <v>5</v>
      </c>
      <c r="H1528"/>
      <c r="I1528"/>
      <c r="J1528"/>
      <c r="K1528"/>
      <c r="L1528"/>
      <c r="M1528"/>
      <c r="N1528"/>
      <c r="O1528"/>
      <c r="P1528"/>
      <c r="Q1528"/>
      <c r="R1528"/>
      <c r="S1528" s="10">
        <f t="shared" si="54"/>
        <v>0</v>
      </c>
      <c r="T1528"/>
      <c r="U1528"/>
      <c r="V1528"/>
      <c r="W1528"/>
      <c r="X1528"/>
      <c r="Y1528"/>
      <c r="Z1528"/>
    </row>
    <row r="1529" spans="1:26" hidden="1" x14ac:dyDescent="0.25">
      <c r="A1529" t="s">
        <v>2408</v>
      </c>
      <c r="B1529" t="s">
        <v>2409</v>
      </c>
      <c r="C1529" s="1" t="s">
        <v>2410</v>
      </c>
      <c r="D1529" s="2">
        <v>6.7109010699999999E-2</v>
      </c>
      <c r="E1529">
        <v>13634</v>
      </c>
      <c r="F1529">
        <v>2018</v>
      </c>
      <c r="G1529">
        <v>6</v>
      </c>
      <c r="H1529"/>
      <c r="I1529"/>
      <c r="J1529"/>
      <c r="K1529"/>
      <c r="L1529"/>
      <c r="M1529"/>
      <c r="N1529"/>
      <c r="O1529"/>
      <c r="P1529"/>
      <c r="Q1529"/>
      <c r="R1529"/>
      <c r="S1529" s="10">
        <f t="shared" si="54"/>
        <v>0</v>
      </c>
      <c r="T1529"/>
      <c r="U1529"/>
      <c r="V1529"/>
      <c r="W1529"/>
      <c r="X1529"/>
      <c r="Y1529"/>
      <c r="Z1529"/>
    </row>
    <row r="1530" spans="1:26" hidden="1" x14ac:dyDescent="0.25">
      <c r="A1530" t="s">
        <v>1181</v>
      </c>
      <c r="B1530" t="s">
        <v>1182</v>
      </c>
      <c r="C1530" s="1" t="s">
        <v>3285</v>
      </c>
      <c r="D1530" s="2">
        <v>6.7132033699999996E-2</v>
      </c>
      <c r="E1530">
        <v>12490</v>
      </c>
      <c r="F1530">
        <v>2018</v>
      </c>
      <c r="G1530">
        <v>6</v>
      </c>
      <c r="H1530"/>
      <c r="I1530"/>
      <c r="J1530"/>
      <c r="K1530"/>
      <c r="L1530"/>
      <c r="M1530"/>
      <c r="N1530"/>
      <c r="O1530"/>
      <c r="P1530"/>
      <c r="Q1530"/>
      <c r="R1530"/>
      <c r="S1530" s="10">
        <f t="shared" si="54"/>
        <v>0</v>
      </c>
      <c r="T1530"/>
      <c r="U1530"/>
      <c r="V1530"/>
      <c r="W1530"/>
      <c r="X1530"/>
      <c r="Y1530"/>
      <c r="Z1530"/>
    </row>
    <row r="1531" spans="1:26" hidden="1" x14ac:dyDescent="0.25">
      <c r="A1531" t="s">
        <v>1521</v>
      </c>
      <c r="B1531" t="s">
        <v>1522</v>
      </c>
      <c r="C1531" s="1" t="s">
        <v>3349</v>
      </c>
      <c r="D1531" s="2">
        <v>6.7160575099999995E-2</v>
      </c>
      <c r="E1531">
        <v>55597</v>
      </c>
      <c r="F1531">
        <v>2018</v>
      </c>
      <c r="G1531">
        <v>6</v>
      </c>
      <c r="H1531"/>
      <c r="I1531"/>
      <c r="J1531"/>
      <c r="K1531"/>
      <c r="L1531"/>
      <c r="M1531"/>
      <c r="N1531"/>
      <c r="O1531"/>
      <c r="P1531"/>
      <c r="Q1531"/>
      <c r="R1531"/>
      <c r="S1531" s="10">
        <f t="shared" si="54"/>
        <v>0</v>
      </c>
      <c r="T1531"/>
      <c r="U1531"/>
      <c r="V1531"/>
      <c r="W1531"/>
      <c r="X1531"/>
      <c r="Y1531"/>
      <c r="Z1531"/>
    </row>
    <row r="1532" spans="1:26" hidden="1" x14ac:dyDescent="0.25">
      <c r="A1532" t="s">
        <v>2411</v>
      </c>
      <c r="B1532" t="s">
        <v>2412</v>
      </c>
      <c r="C1532" s="1" t="s">
        <v>3500</v>
      </c>
      <c r="D1532" s="2">
        <v>6.7241621099999996E-2</v>
      </c>
      <c r="E1532">
        <v>86158</v>
      </c>
      <c r="F1532">
        <v>2018</v>
      </c>
      <c r="G1532">
        <v>6</v>
      </c>
      <c r="H1532"/>
      <c r="I1532"/>
      <c r="J1532"/>
      <c r="K1532"/>
      <c r="L1532"/>
      <c r="M1532"/>
      <c r="N1532"/>
      <c r="O1532"/>
      <c r="P1532"/>
      <c r="Q1532"/>
      <c r="R1532"/>
      <c r="S1532" s="10">
        <f t="shared" si="54"/>
        <v>0</v>
      </c>
      <c r="T1532"/>
      <c r="U1532"/>
      <c r="V1532"/>
      <c r="W1532"/>
      <c r="X1532"/>
      <c r="Y1532"/>
      <c r="Z1532"/>
    </row>
    <row r="1533" spans="1:26" hidden="1" x14ac:dyDescent="0.25">
      <c r="A1533" t="s">
        <v>696</v>
      </c>
      <c r="B1533" t="s">
        <v>697</v>
      </c>
      <c r="C1533" s="1" t="s">
        <v>3657</v>
      </c>
      <c r="D1533" s="2">
        <v>6.7250626300000005E-2</v>
      </c>
      <c r="E1533">
        <v>84262</v>
      </c>
      <c r="F1533">
        <v>2018</v>
      </c>
      <c r="G1533">
        <v>6</v>
      </c>
      <c r="H1533"/>
      <c r="I1533"/>
      <c r="J1533"/>
      <c r="K1533"/>
      <c r="L1533"/>
      <c r="M1533"/>
      <c r="N1533"/>
      <c r="O1533"/>
      <c r="P1533"/>
      <c r="Q1533"/>
      <c r="R1533"/>
      <c r="S1533" s="10">
        <f t="shared" si="54"/>
        <v>0</v>
      </c>
      <c r="T1533"/>
      <c r="U1533"/>
      <c r="V1533"/>
      <c r="W1533"/>
      <c r="X1533"/>
      <c r="Y1533"/>
      <c r="Z1533"/>
    </row>
    <row r="1534" spans="1:26" hidden="1" x14ac:dyDescent="0.25">
      <c r="A1534" t="s">
        <v>3089</v>
      </c>
      <c r="B1534" t="s">
        <v>3090</v>
      </c>
      <c r="C1534" s="1" t="s">
        <v>3091</v>
      </c>
      <c r="D1534" s="2">
        <v>6.73811884E-2</v>
      </c>
      <c r="E1534">
        <v>92096</v>
      </c>
      <c r="F1534">
        <v>2018</v>
      </c>
      <c r="G1534">
        <v>6</v>
      </c>
      <c r="H1534"/>
      <c r="I1534"/>
      <c r="J1534"/>
      <c r="K1534"/>
      <c r="L1534"/>
      <c r="M1534"/>
      <c r="N1534"/>
      <c r="O1534"/>
      <c r="P1534"/>
      <c r="Q1534"/>
      <c r="R1534"/>
      <c r="S1534" s="10">
        <f t="shared" si="54"/>
        <v>0</v>
      </c>
      <c r="T1534"/>
      <c r="U1534"/>
      <c r="V1534"/>
      <c r="W1534"/>
      <c r="X1534"/>
      <c r="Y1534"/>
      <c r="Z1534"/>
    </row>
    <row r="1535" spans="1:26" hidden="1" x14ac:dyDescent="0.25">
      <c r="A1535" t="s">
        <v>6738</v>
      </c>
      <c r="B1535" t="s">
        <v>6739</v>
      </c>
      <c r="C1535" s="1" t="s">
        <v>6740</v>
      </c>
      <c r="D1535" s="2">
        <v>6.7535852100000002E-2</v>
      </c>
      <c r="E1535">
        <v>13748</v>
      </c>
      <c r="F1535">
        <v>2018</v>
      </c>
      <c r="G1535">
        <v>6</v>
      </c>
      <c r="H1535"/>
      <c r="I1535"/>
      <c r="J1535"/>
      <c r="K1535"/>
      <c r="L1535"/>
      <c r="M1535"/>
      <c r="N1535"/>
      <c r="O1535"/>
      <c r="P1535"/>
      <c r="Q1535"/>
      <c r="R1535"/>
      <c r="S1535" s="10">
        <f t="shared" si="54"/>
        <v>0</v>
      </c>
      <c r="T1535"/>
      <c r="U1535"/>
      <c r="V1535"/>
      <c r="W1535"/>
      <c r="X1535"/>
      <c r="Y1535"/>
      <c r="Z1535"/>
    </row>
    <row r="1536" spans="1:26" hidden="1" x14ac:dyDescent="0.25">
      <c r="A1536" t="s">
        <v>7473</v>
      </c>
      <c r="B1536" t="s">
        <v>7474</v>
      </c>
      <c r="C1536" s="1" t="s">
        <v>7475</v>
      </c>
      <c r="D1536" s="2">
        <v>6.7927225699999996E-2</v>
      </c>
      <c r="E1536">
        <v>13648</v>
      </c>
      <c r="F1536">
        <v>2018</v>
      </c>
      <c r="G1536">
        <v>6</v>
      </c>
      <c r="H1536"/>
      <c r="I1536"/>
      <c r="J1536"/>
      <c r="K1536"/>
      <c r="L1536"/>
      <c r="M1536"/>
      <c r="N1536"/>
      <c r="O1536"/>
      <c r="P1536"/>
      <c r="Q1536"/>
      <c r="R1536"/>
      <c r="S1536" s="10">
        <f t="shared" si="54"/>
        <v>0</v>
      </c>
      <c r="T1536"/>
      <c r="U1536"/>
      <c r="V1536"/>
      <c r="W1536"/>
      <c r="X1536"/>
      <c r="Y1536"/>
      <c r="Z1536"/>
    </row>
    <row r="1537" spans="1:26" hidden="1" x14ac:dyDescent="0.25">
      <c r="A1537" t="s">
        <v>615</v>
      </c>
      <c r="B1537" t="s">
        <v>616</v>
      </c>
      <c r="C1537" s="1" t="s">
        <v>3645</v>
      </c>
      <c r="D1537" s="2">
        <v>6.7980295600000004E-2</v>
      </c>
      <c r="E1537">
        <v>77157</v>
      </c>
      <c r="F1537">
        <v>2018</v>
      </c>
      <c r="G1537">
        <v>6</v>
      </c>
      <c r="H1537"/>
      <c r="I1537"/>
      <c r="J1537"/>
      <c r="K1537"/>
      <c r="L1537"/>
      <c r="M1537"/>
      <c r="N1537"/>
      <c r="O1537"/>
      <c r="P1537"/>
      <c r="Q1537"/>
      <c r="R1537"/>
      <c r="S1537" s="10">
        <f t="shared" si="54"/>
        <v>0</v>
      </c>
      <c r="T1537"/>
      <c r="U1537"/>
      <c r="V1537"/>
      <c r="W1537"/>
      <c r="X1537"/>
      <c r="Y1537"/>
      <c r="Z1537"/>
    </row>
    <row r="1538" spans="1:26" hidden="1" x14ac:dyDescent="0.25">
      <c r="A1538" t="s">
        <v>1876</v>
      </c>
      <c r="B1538" t="s">
        <v>1877</v>
      </c>
      <c r="C1538" s="1" t="s">
        <v>5555</v>
      </c>
      <c r="D1538" s="2">
        <v>6.8110810199999997E-2</v>
      </c>
      <c r="E1538">
        <v>91040</v>
      </c>
      <c r="F1538">
        <v>2018</v>
      </c>
      <c r="G1538">
        <v>6</v>
      </c>
      <c r="H1538"/>
      <c r="I1538"/>
      <c r="J1538"/>
      <c r="K1538"/>
      <c r="L1538"/>
      <c r="M1538"/>
      <c r="N1538"/>
      <c r="O1538"/>
      <c r="P1538"/>
      <c r="Q1538"/>
      <c r="R1538"/>
      <c r="S1538" s="10">
        <f t="shared" si="54"/>
        <v>0</v>
      </c>
      <c r="T1538"/>
      <c r="U1538"/>
      <c r="V1538"/>
      <c r="W1538"/>
      <c r="X1538"/>
      <c r="Y1538"/>
      <c r="Z1538"/>
    </row>
    <row r="1539" spans="1:26" hidden="1" x14ac:dyDescent="0.25">
      <c r="A1539" t="s">
        <v>6694</v>
      </c>
      <c r="B1539" t="s">
        <v>6695</v>
      </c>
      <c r="C1539" s="1" t="s">
        <v>6696</v>
      </c>
      <c r="D1539" s="2">
        <v>6.8320493400000001E-2</v>
      </c>
      <c r="E1539">
        <v>13316</v>
      </c>
      <c r="F1539">
        <v>2018</v>
      </c>
      <c r="G1539">
        <v>6</v>
      </c>
      <c r="H1539"/>
      <c r="I1539"/>
      <c r="J1539"/>
      <c r="K1539"/>
      <c r="L1539"/>
      <c r="M1539"/>
      <c r="N1539"/>
      <c r="O1539"/>
      <c r="P1539"/>
      <c r="Q1539"/>
      <c r="R1539"/>
      <c r="S1539" s="10">
        <f t="shared" si="54"/>
        <v>0</v>
      </c>
      <c r="T1539"/>
      <c r="U1539"/>
      <c r="V1539"/>
      <c r="W1539"/>
      <c r="X1539"/>
      <c r="Y1539"/>
      <c r="Z1539"/>
    </row>
    <row r="1540" spans="1:26" hidden="1" x14ac:dyDescent="0.25">
      <c r="A1540" t="s">
        <v>459</v>
      </c>
      <c r="B1540" t="s">
        <v>460</v>
      </c>
      <c r="C1540" s="1" t="s">
        <v>3160</v>
      </c>
      <c r="D1540" s="2">
        <v>6.8327817799999996E-2</v>
      </c>
      <c r="E1540">
        <v>34032</v>
      </c>
      <c r="F1540">
        <v>2018</v>
      </c>
      <c r="G1540">
        <v>6</v>
      </c>
      <c r="H1540"/>
      <c r="I1540"/>
      <c r="J1540"/>
      <c r="K1540"/>
      <c r="L1540"/>
      <c r="M1540"/>
      <c r="N1540"/>
      <c r="O1540"/>
      <c r="P1540"/>
      <c r="Q1540"/>
      <c r="R1540"/>
      <c r="S1540" s="10">
        <f t="shared" si="54"/>
        <v>0</v>
      </c>
      <c r="T1540"/>
      <c r="U1540"/>
      <c r="V1540"/>
      <c r="W1540"/>
      <c r="X1540"/>
      <c r="Y1540"/>
      <c r="Z1540"/>
    </row>
    <row r="1541" spans="1:26" hidden="1" x14ac:dyDescent="0.25">
      <c r="A1541" t="s">
        <v>8139</v>
      </c>
      <c r="B1541" t="s">
        <v>8140</v>
      </c>
      <c r="C1541" s="1" t="s">
        <v>8141</v>
      </c>
      <c r="D1541" s="2">
        <v>6.8487163200000006E-2</v>
      </c>
      <c r="E1541">
        <v>17913</v>
      </c>
      <c r="F1541">
        <v>2018</v>
      </c>
      <c r="G1541">
        <v>6</v>
      </c>
      <c r="H1541"/>
      <c r="I1541"/>
      <c r="J1541"/>
      <c r="K1541"/>
      <c r="L1541"/>
      <c r="M1541"/>
      <c r="N1541"/>
      <c r="O1541"/>
      <c r="P1541"/>
      <c r="Q1541"/>
      <c r="R1541"/>
      <c r="S1541" s="10">
        <f t="shared" si="54"/>
        <v>0</v>
      </c>
      <c r="T1541"/>
      <c r="U1541"/>
      <c r="V1541"/>
      <c r="W1541"/>
      <c r="X1541"/>
      <c r="Y1541"/>
      <c r="Z1541"/>
    </row>
    <row r="1542" spans="1:26" hidden="1" x14ac:dyDescent="0.25">
      <c r="A1542" t="s">
        <v>1324</v>
      </c>
      <c r="B1542" t="s">
        <v>1325</v>
      </c>
      <c r="C1542" s="1" t="s">
        <v>3748</v>
      </c>
      <c r="D1542" s="2">
        <v>6.8491824699999995E-2</v>
      </c>
      <c r="E1542">
        <v>80957</v>
      </c>
      <c r="F1542">
        <v>2018</v>
      </c>
      <c r="G1542">
        <v>6</v>
      </c>
      <c r="H1542"/>
      <c r="I1542"/>
      <c r="J1542"/>
      <c r="K1542"/>
      <c r="L1542"/>
      <c r="M1542"/>
      <c r="N1542"/>
      <c r="O1542"/>
      <c r="P1542"/>
      <c r="Q1542"/>
      <c r="R1542"/>
      <c r="S1542" s="10">
        <f t="shared" si="54"/>
        <v>0</v>
      </c>
      <c r="T1542"/>
      <c r="U1542"/>
      <c r="V1542"/>
      <c r="W1542"/>
      <c r="X1542"/>
      <c r="Y1542"/>
      <c r="Z1542"/>
    </row>
    <row r="1543" spans="1:26" hidden="1" x14ac:dyDescent="0.25">
      <c r="A1543" t="s">
        <v>1304</v>
      </c>
      <c r="B1543" t="s">
        <v>1305</v>
      </c>
      <c r="C1543" s="1" t="s">
        <v>3309</v>
      </c>
      <c r="D1543" s="2">
        <v>6.86442684E-2</v>
      </c>
      <c r="E1543">
        <v>51625</v>
      </c>
      <c r="F1543">
        <v>2018</v>
      </c>
      <c r="G1543">
        <v>6</v>
      </c>
      <c r="H1543"/>
      <c r="I1543"/>
      <c r="J1543"/>
      <c r="K1543"/>
      <c r="L1543"/>
      <c r="M1543"/>
      <c r="N1543"/>
      <c r="O1543"/>
      <c r="P1543"/>
      <c r="Q1543"/>
      <c r="R1543"/>
      <c r="S1543" s="10">
        <f t="shared" si="54"/>
        <v>0</v>
      </c>
      <c r="T1543"/>
      <c r="U1543"/>
      <c r="V1543"/>
      <c r="W1543"/>
      <c r="X1543"/>
      <c r="Y1543"/>
      <c r="Z1543"/>
    </row>
    <row r="1544" spans="1:26" hidden="1" x14ac:dyDescent="0.25">
      <c r="A1544" t="s">
        <v>6552</v>
      </c>
      <c r="B1544" t="s">
        <v>6553</v>
      </c>
      <c r="C1544" s="1" t="s">
        <v>6554</v>
      </c>
      <c r="D1544" s="2">
        <v>6.8813465500000004E-2</v>
      </c>
      <c r="E1544">
        <v>65306</v>
      </c>
      <c r="F1544">
        <v>2018</v>
      </c>
      <c r="G1544">
        <v>6</v>
      </c>
      <c r="H1544"/>
      <c r="I1544"/>
      <c r="J1544"/>
      <c r="K1544"/>
      <c r="L1544"/>
      <c r="M1544"/>
      <c r="N1544"/>
      <c r="O1544"/>
      <c r="P1544"/>
      <c r="Q1544"/>
      <c r="R1544"/>
      <c r="S1544" s="10">
        <f t="shared" si="54"/>
        <v>0</v>
      </c>
      <c r="T1544"/>
      <c r="U1544"/>
      <c r="V1544"/>
      <c r="W1544"/>
      <c r="X1544"/>
      <c r="Y1544"/>
      <c r="Z1544"/>
    </row>
    <row r="1545" spans="1:26" hidden="1" x14ac:dyDescent="0.25">
      <c r="A1545" t="s">
        <v>5896</v>
      </c>
      <c r="B1545" t="s">
        <v>5897</v>
      </c>
      <c r="C1545" s="1" t="s">
        <v>5898</v>
      </c>
      <c r="D1545" s="2">
        <v>6.8837132300000006E-2</v>
      </c>
      <c r="E1545">
        <v>15702</v>
      </c>
      <c r="F1545">
        <v>2018</v>
      </c>
      <c r="G1545">
        <v>6</v>
      </c>
      <c r="H1545"/>
      <c r="I1545"/>
      <c r="J1545"/>
      <c r="K1545"/>
      <c r="L1545"/>
      <c r="M1545"/>
      <c r="N1545"/>
      <c r="O1545"/>
      <c r="P1545"/>
      <c r="Q1545"/>
      <c r="R1545"/>
      <c r="S1545" s="10">
        <f t="shared" si="54"/>
        <v>0</v>
      </c>
      <c r="T1545"/>
      <c r="U1545"/>
      <c r="V1545"/>
      <c r="W1545"/>
      <c r="X1545"/>
      <c r="Y1545"/>
      <c r="Z1545"/>
    </row>
    <row r="1546" spans="1:26" hidden="1" x14ac:dyDescent="0.25">
      <c r="A1546" t="s">
        <v>8142</v>
      </c>
      <c r="B1546" t="s">
        <v>8143</v>
      </c>
      <c r="C1546" s="1" t="s">
        <v>8144</v>
      </c>
      <c r="D1546" s="2">
        <v>6.8998540499999997E-2</v>
      </c>
      <c r="E1546">
        <v>16189</v>
      </c>
      <c r="F1546">
        <v>2018</v>
      </c>
      <c r="G1546">
        <v>6</v>
      </c>
      <c r="H1546"/>
      <c r="I1546"/>
      <c r="J1546"/>
      <c r="K1546"/>
      <c r="L1546"/>
      <c r="M1546"/>
      <c r="N1546"/>
      <c r="O1546"/>
      <c r="P1546"/>
      <c r="Q1546"/>
      <c r="R1546"/>
      <c r="S1546" s="10">
        <f t="shared" si="54"/>
        <v>0</v>
      </c>
      <c r="T1546"/>
      <c r="U1546"/>
      <c r="V1546"/>
      <c r="W1546"/>
      <c r="X1546"/>
      <c r="Y1546"/>
      <c r="Z1546"/>
    </row>
    <row r="1547" spans="1:26" hidden="1" x14ac:dyDescent="0.25">
      <c r="A1547" t="s">
        <v>1676</v>
      </c>
      <c r="B1547" t="s">
        <v>6774</v>
      </c>
      <c r="C1547" s="1" t="s">
        <v>1677</v>
      </c>
      <c r="D1547" s="2">
        <v>6.9676827900000002E-2</v>
      </c>
      <c r="E1547">
        <v>79678</v>
      </c>
      <c r="F1547">
        <v>2018</v>
      </c>
      <c r="G1547">
        <v>6</v>
      </c>
      <c r="H1547"/>
      <c r="I1547"/>
      <c r="J1547"/>
      <c r="K1547"/>
      <c r="L1547"/>
      <c r="M1547"/>
      <c r="N1547"/>
      <c r="O1547"/>
      <c r="P1547"/>
      <c r="Q1547"/>
      <c r="R1547"/>
      <c r="S1547" s="10">
        <f t="shared" ref="S1547:S1610" si="55">IF(AND(R1547&gt;0.2,R1547&lt;0.8),1,0)</f>
        <v>0</v>
      </c>
      <c r="T1547"/>
      <c r="U1547"/>
      <c r="V1547"/>
      <c r="W1547"/>
      <c r="X1547"/>
      <c r="Y1547"/>
      <c r="Z1547"/>
    </row>
    <row r="1548" spans="1:26" hidden="1" x14ac:dyDescent="0.25">
      <c r="A1548" t="s">
        <v>8145</v>
      </c>
      <c r="B1548" t="s">
        <v>8146</v>
      </c>
      <c r="C1548" s="1" t="s">
        <v>8147</v>
      </c>
      <c r="D1548" s="2">
        <v>6.9717635900000005E-2</v>
      </c>
      <c r="E1548">
        <v>17107</v>
      </c>
      <c r="F1548">
        <v>2018</v>
      </c>
      <c r="G1548">
        <v>6</v>
      </c>
      <c r="H1548"/>
      <c r="I1548"/>
      <c r="J1548"/>
      <c r="K1548"/>
      <c r="L1548"/>
      <c r="M1548"/>
      <c r="N1548"/>
      <c r="O1548"/>
      <c r="P1548"/>
      <c r="Q1548"/>
      <c r="R1548"/>
      <c r="S1548" s="10">
        <f t="shared" si="55"/>
        <v>0</v>
      </c>
      <c r="T1548"/>
      <c r="U1548"/>
      <c r="V1548"/>
      <c r="W1548"/>
      <c r="X1548"/>
      <c r="Y1548"/>
      <c r="Z1548"/>
    </row>
    <row r="1549" spans="1:26" hidden="1" x14ac:dyDescent="0.25">
      <c r="A1549" t="s">
        <v>1497</v>
      </c>
      <c r="B1549" t="s">
        <v>1498</v>
      </c>
      <c r="C1549" s="1" t="s">
        <v>3770</v>
      </c>
      <c r="D1549" s="2">
        <v>6.9945419699999997E-2</v>
      </c>
      <c r="E1549">
        <v>79195</v>
      </c>
      <c r="F1549">
        <v>2018</v>
      </c>
      <c r="G1549">
        <v>6</v>
      </c>
      <c r="H1549"/>
      <c r="I1549"/>
      <c r="J1549"/>
      <c r="K1549"/>
      <c r="L1549"/>
      <c r="M1549"/>
      <c r="N1549"/>
      <c r="O1549"/>
      <c r="P1549"/>
      <c r="Q1549"/>
      <c r="R1549"/>
      <c r="S1549" s="10">
        <f t="shared" si="55"/>
        <v>0</v>
      </c>
      <c r="T1549"/>
      <c r="U1549"/>
      <c r="V1549"/>
      <c r="W1549"/>
      <c r="X1549"/>
      <c r="Y1549"/>
      <c r="Z1549"/>
    </row>
    <row r="1550" spans="1:26" hidden="1" x14ac:dyDescent="0.25">
      <c r="A1550" t="s">
        <v>1330</v>
      </c>
      <c r="B1550" t="s">
        <v>1331</v>
      </c>
      <c r="C1550" s="1" t="s">
        <v>1332</v>
      </c>
      <c r="D1550" s="2">
        <v>7.0003597799999998E-2</v>
      </c>
      <c r="E1550">
        <v>92854</v>
      </c>
      <c r="F1550">
        <v>2018</v>
      </c>
      <c r="G1550">
        <v>6</v>
      </c>
      <c r="H1550"/>
      <c r="I1550"/>
      <c r="J1550"/>
      <c r="K1550"/>
      <c r="L1550"/>
      <c r="M1550"/>
      <c r="N1550"/>
      <c r="O1550"/>
      <c r="P1550"/>
      <c r="Q1550"/>
      <c r="R1550"/>
      <c r="S1550" s="10">
        <f t="shared" si="55"/>
        <v>0</v>
      </c>
      <c r="T1550"/>
      <c r="U1550"/>
      <c r="V1550"/>
      <c r="W1550"/>
      <c r="X1550"/>
      <c r="Y1550"/>
      <c r="Z1550"/>
    </row>
    <row r="1551" spans="1:26" hidden="1" x14ac:dyDescent="0.25">
      <c r="A1551" t="s">
        <v>8148</v>
      </c>
      <c r="B1551" t="s">
        <v>8149</v>
      </c>
      <c r="C1551" s="1" t="s">
        <v>8150</v>
      </c>
      <c r="D1551" s="2">
        <v>7.0095814399999998E-2</v>
      </c>
      <c r="E1551">
        <v>17794</v>
      </c>
      <c r="F1551">
        <v>2018</v>
      </c>
      <c r="G1551">
        <v>6</v>
      </c>
      <c r="H1551"/>
      <c r="I1551"/>
      <c r="J1551"/>
      <c r="K1551"/>
      <c r="L1551"/>
      <c r="M1551"/>
      <c r="N1551"/>
      <c r="O1551"/>
      <c r="P1551"/>
      <c r="Q1551"/>
      <c r="R1551"/>
      <c r="S1551" s="10">
        <f t="shared" si="55"/>
        <v>0</v>
      </c>
      <c r="T1551"/>
      <c r="U1551"/>
      <c r="V1551"/>
      <c r="W1551"/>
      <c r="X1551"/>
      <c r="Y1551"/>
      <c r="Z1551"/>
    </row>
    <row r="1552" spans="1:26" hidden="1" x14ac:dyDescent="0.25">
      <c r="A1552" t="s">
        <v>128</v>
      </c>
      <c r="B1552" t="s">
        <v>129</v>
      </c>
      <c r="C1552" s="1" t="s">
        <v>3583</v>
      </c>
      <c r="D1552" s="2">
        <v>7.0496921200000007E-2</v>
      </c>
      <c r="E1552">
        <v>79866</v>
      </c>
      <c r="F1552">
        <v>2018</v>
      </c>
      <c r="G1552">
        <v>6</v>
      </c>
      <c r="H1552"/>
      <c r="I1552"/>
      <c r="J1552"/>
      <c r="K1552"/>
      <c r="L1552"/>
      <c r="M1552"/>
      <c r="N1552"/>
      <c r="O1552"/>
      <c r="P1552"/>
      <c r="Q1552"/>
      <c r="R1552"/>
      <c r="S1552" s="10">
        <f t="shared" si="55"/>
        <v>0</v>
      </c>
      <c r="T1552"/>
      <c r="U1552"/>
      <c r="V1552"/>
      <c r="W1552"/>
      <c r="X1552"/>
      <c r="Y1552"/>
      <c r="Z1552"/>
    </row>
    <row r="1553" spans="1:26" hidden="1" x14ac:dyDescent="0.25">
      <c r="A1553" t="s">
        <v>6571</v>
      </c>
      <c r="B1553" t="s">
        <v>6572</v>
      </c>
      <c r="C1553" s="1" t="s">
        <v>6573</v>
      </c>
      <c r="D1553" s="2">
        <v>7.0547143000000007E-2</v>
      </c>
      <c r="E1553">
        <v>15478</v>
      </c>
      <c r="F1553">
        <v>2018</v>
      </c>
      <c r="G1553">
        <v>6</v>
      </c>
      <c r="H1553"/>
      <c r="I1553"/>
      <c r="J1553"/>
      <c r="K1553"/>
      <c r="L1553"/>
      <c r="M1553"/>
      <c r="N1553"/>
      <c r="O1553"/>
      <c r="P1553"/>
      <c r="Q1553"/>
      <c r="R1553"/>
      <c r="S1553" s="10">
        <f t="shared" si="55"/>
        <v>0</v>
      </c>
      <c r="T1553"/>
      <c r="U1553"/>
      <c r="V1553"/>
      <c r="W1553"/>
      <c r="X1553"/>
      <c r="Y1553"/>
      <c r="Z1553"/>
    </row>
    <row r="1554" spans="1:26" hidden="1" x14ac:dyDescent="0.25">
      <c r="A1554" t="s">
        <v>4460</v>
      </c>
      <c r="B1554" t="s">
        <v>4461</v>
      </c>
      <c r="C1554" s="1" t="s">
        <v>6953</v>
      </c>
      <c r="D1554" s="2">
        <v>7.0557673900000006E-2</v>
      </c>
      <c r="E1554">
        <v>92380</v>
      </c>
      <c r="F1554">
        <v>2018</v>
      </c>
      <c r="G1554">
        <v>6</v>
      </c>
      <c r="H1554"/>
      <c r="I1554"/>
      <c r="J1554"/>
      <c r="K1554"/>
      <c r="L1554"/>
      <c r="M1554"/>
      <c r="N1554"/>
      <c r="O1554"/>
      <c r="P1554"/>
      <c r="Q1554"/>
      <c r="R1554"/>
      <c r="S1554" s="10">
        <f t="shared" si="55"/>
        <v>0</v>
      </c>
      <c r="T1554"/>
      <c r="U1554"/>
      <c r="V1554"/>
      <c r="W1554"/>
      <c r="X1554"/>
      <c r="Y1554"/>
      <c r="Z1554"/>
    </row>
    <row r="1555" spans="1:26" hidden="1" x14ac:dyDescent="0.25">
      <c r="A1555" t="s">
        <v>8151</v>
      </c>
      <c r="B1555" t="s">
        <v>8152</v>
      </c>
      <c r="C1555" s="1" t="s">
        <v>8153</v>
      </c>
      <c r="D1555" s="2">
        <v>7.0703271900000003E-2</v>
      </c>
      <c r="E1555">
        <v>16875</v>
      </c>
      <c r="F1555">
        <v>2018</v>
      </c>
      <c r="G1555">
        <v>6</v>
      </c>
      <c r="H1555"/>
      <c r="I1555"/>
      <c r="J1555"/>
      <c r="K1555"/>
      <c r="L1555"/>
      <c r="M1555"/>
      <c r="N1555"/>
      <c r="O1555"/>
      <c r="P1555"/>
      <c r="Q1555"/>
      <c r="R1555"/>
      <c r="S1555" s="10">
        <f t="shared" si="55"/>
        <v>0</v>
      </c>
      <c r="T1555"/>
      <c r="U1555"/>
      <c r="V1555"/>
      <c r="W1555"/>
      <c r="X1555"/>
      <c r="Y1555"/>
      <c r="Z1555"/>
    </row>
    <row r="1556" spans="1:26" hidden="1" x14ac:dyDescent="0.25">
      <c r="A1556" t="s">
        <v>8154</v>
      </c>
      <c r="B1556" t="s">
        <v>8155</v>
      </c>
      <c r="C1556" s="1" t="s">
        <v>8156</v>
      </c>
      <c r="D1556" s="2">
        <v>7.0726523999999999E-2</v>
      </c>
      <c r="E1556">
        <v>16692</v>
      </c>
      <c r="F1556">
        <v>2018</v>
      </c>
      <c r="G1556">
        <v>6</v>
      </c>
      <c r="H1556"/>
      <c r="I1556"/>
      <c r="J1556"/>
      <c r="K1556"/>
      <c r="L1556"/>
      <c r="M1556"/>
      <c r="N1556"/>
      <c r="O1556"/>
      <c r="P1556"/>
      <c r="Q1556"/>
      <c r="R1556"/>
      <c r="S1556" s="10">
        <f t="shared" si="55"/>
        <v>0</v>
      </c>
      <c r="T1556"/>
      <c r="U1556"/>
      <c r="V1556"/>
      <c r="W1556"/>
      <c r="X1556"/>
      <c r="Y1556"/>
      <c r="Z1556"/>
    </row>
    <row r="1557" spans="1:26" hidden="1" x14ac:dyDescent="0.25">
      <c r="A1557" t="s">
        <v>4166</v>
      </c>
      <c r="B1557" t="s">
        <v>4167</v>
      </c>
      <c r="C1557" s="1" t="s">
        <v>4168</v>
      </c>
      <c r="D1557" s="2">
        <v>7.0908788299999997E-2</v>
      </c>
      <c r="E1557">
        <v>13721</v>
      </c>
      <c r="F1557">
        <v>2018</v>
      </c>
      <c r="G1557">
        <v>6</v>
      </c>
      <c r="H1557"/>
      <c r="I1557"/>
      <c r="J1557"/>
      <c r="K1557"/>
      <c r="L1557"/>
      <c r="M1557"/>
      <c r="N1557"/>
      <c r="O1557"/>
      <c r="P1557"/>
      <c r="Q1557"/>
      <c r="R1557"/>
      <c r="S1557" s="10">
        <f t="shared" si="55"/>
        <v>0</v>
      </c>
      <c r="T1557"/>
      <c r="U1557"/>
      <c r="V1557"/>
      <c r="W1557"/>
      <c r="X1557"/>
      <c r="Y1557"/>
      <c r="Z1557"/>
    </row>
    <row r="1558" spans="1:26" hidden="1" x14ac:dyDescent="0.25">
      <c r="A1558" t="s">
        <v>151</v>
      </c>
      <c r="B1558" t="s">
        <v>152</v>
      </c>
      <c r="C1558" s="1" t="s">
        <v>3588</v>
      </c>
      <c r="D1558" s="2">
        <v>7.0995111499999999E-2</v>
      </c>
      <c r="E1558">
        <v>86728</v>
      </c>
      <c r="F1558">
        <v>2018</v>
      </c>
      <c r="G1558">
        <v>6</v>
      </c>
      <c r="H1558"/>
      <c r="I1558"/>
      <c r="J1558"/>
      <c r="K1558"/>
      <c r="L1558"/>
      <c r="M1558"/>
      <c r="N1558"/>
      <c r="O1558"/>
      <c r="P1558"/>
      <c r="Q1558"/>
      <c r="R1558"/>
      <c r="S1558" s="10">
        <f t="shared" si="55"/>
        <v>0</v>
      </c>
      <c r="T1558"/>
      <c r="U1558"/>
      <c r="V1558"/>
      <c r="W1558"/>
      <c r="X1558"/>
      <c r="Y1558"/>
      <c r="Z1558"/>
    </row>
    <row r="1559" spans="1:26" hidden="1" x14ac:dyDescent="0.25">
      <c r="A1559" t="s">
        <v>8157</v>
      </c>
      <c r="B1559" t="s">
        <v>8158</v>
      </c>
      <c r="C1559" s="1" t="s">
        <v>8159</v>
      </c>
      <c r="D1559" s="2">
        <v>7.1068692899999994E-2</v>
      </c>
      <c r="E1559">
        <v>16688</v>
      </c>
      <c r="F1559">
        <v>2018</v>
      </c>
      <c r="G1559">
        <v>6</v>
      </c>
      <c r="H1559"/>
      <c r="I1559"/>
      <c r="J1559"/>
      <c r="K1559"/>
      <c r="L1559"/>
      <c r="M1559"/>
      <c r="N1559"/>
      <c r="O1559"/>
      <c r="P1559"/>
      <c r="Q1559"/>
      <c r="R1559"/>
      <c r="S1559" s="10">
        <f t="shared" si="55"/>
        <v>0</v>
      </c>
      <c r="T1559"/>
      <c r="U1559"/>
      <c r="V1559"/>
      <c r="W1559"/>
      <c r="X1559"/>
      <c r="Y1559"/>
      <c r="Z1559"/>
    </row>
    <row r="1560" spans="1:26" hidden="1" x14ac:dyDescent="0.25">
      <c r="A1560" t="s">
        <v>5902</v>
      </c>
      <c r="B1560" t="s">
        <v>5903</v>
      </c>
      <c r="C1560" s="1" t="s">
        <v>5904</v>
      </c>
      <c r="D1560" s="2">
        <v>7.1273516600000003E-2</v>
      </c>
      <c r="E1560">
        <v>13141</v>
      </c>
      <c r="F1560">
        <v>2018</v>
      </c>
      <c r="G1560">
        <v>6</v>
      </c>
      <c r="H1560"/>
      <c r="I1560"/>
      <c r="J1560"/>
      <c r="K1560"/>
      <c r="L1560"/>
      <c r="M1560"/>
      <c r="N1560"/>
      <c r="O1560"/>
      <c r="P1560"/>
      <c r="Q1560"/>
      <c r="R1560"/>
      <c r="S1560" s="10">
        <f t="shared" si="55"/>
        <v>0</v>
      </c>
      <c r="T1560"/>
      <c r="U1560"/>
      <c r="V1560"/>
      <c r="W1560"/>
      <c r="X1560"/>
      <c r="Y1560"/>
      <c r="Z1560"/>
    </row>
    <row r="1561" spans="1:26" hidden="1" x14ac:dyDescent="0.25">
      <c r="A1561" t="s">
        <v>2476</v>
      </c>
      <c r="B1561" t="s">
        <v>2477</v>
      </c>
      <c r="C1561" s="1" t="s">
        <v>2478</v>
      </c>
      <c r="D1561" s="2">
        <v>7.1457110399999996E-2</v>
      </c>
      <c r="E1561">
        <v>10257</v>
      </c>
      <c r="F1561">
        <v>2018</v>
      </c>
      <c r="G1561">
        <v>6</v>
      </c>
      <c r="H1561"/>
      <c r="I1561"/>
      <c r="J1561"/>
      <c r="K1561"/>
      <c r="L1561"/>
      <c r="M1561"/>
      <c r="N1561"/>
      <c r="O1561"/>
      <c r="P1561"/>
      <c r="Q1561"/>
      <c r="R1561"/>
      <c r="S1561" s="10">
        <f t="shared" si="55"/>
        <v>0</v>
      </c>
      <c r="T1561"/>
      <c r="U1561"/>
      <c r="V1561"/>
      <c r="W1561"/>
      <c r="X1561"/>
      <c r="Y1561"/>
      <c r="Z1561"/>
    </row>
    <row r="1562" spans="1:26" hidden="1" x14ac:dyDescent="0.25">
      <c r="A1562" t="s">
        <v>2977</v>
      </c>
      <c r="B1562" t="s">
        <v>2978</v>
      </c>
      <c r="C1562" s="1" t="s">
        <v>2979</v>
      </c>
      <c r="D1562" s="2">
        <v>7.1708223599999996E-2</v>
      </c>
      <c r="E1562">
        <v>12645</v>
      </c>
      <c r="F1562">
        <v>2018</v>
      </c>
      <c r="G1562">
        <v>6</v>
      </c>
      <c r="H1562"/>
      <c r="I1562"/>
      <c r="J1562"/>
      <c r="K1562"/>
      <c r="L1562"/>
      <c r="M1562"/>
      <c r="N1562"/>
      <c r="O1562"/>
      <c r="P1562"/>
      <c r="Q1562"/>
      <c r="R1562"/>
      <c r="S1562" s="10">
        <f t="shared" si="55"/>
        <v>0</v>
      </c>
      <c r="T1562"/>
      <c r="U1562"/>
      <c r="V1562"/>
      <c r="W1562"/>
      <c r="X1562"/>
      <c r="Y1562"/>
      <c r="Z1562"/>
    </row>
    <row r="1563" spans="1:26" hidden="1" x14ac:dyDescent="0.25">
      <c r="A1563" t="s">
        <v>5803</v>
      </c>
      <c r="B1563" t="s">
        <v>5804</v>
      </c>
      <c r="C1563" s="1" t="s">
        <v>5805</v>
      </c>
      <c r="D1563" s="2">
        <v>7.2140442900000004E-2</v>
      </c>
      <c r="E1563">
        <v>90885</v>
      </c>
      <c r="F1563">
        <v>2018</v>
      </c>
      <c r="G1563">
        <v>6</v>
      </c>
      <c r="H1563"/>
      <c r="I1563"/>
      <c r="J1563"/>
      <c r="K1563"/>
      <c r="L1563"/>
      <c r="M1563"/>
      <c r="N1563"/>
      <c r="O1563"/>
      <c r="P1563"/>
      <c r="Q1563"/>
      <c r="R1563"/>
      <c r="S1563" s="10">
        <f t="shared" si="55"/>
        <v>0</v>
      </c>
      <c r="T1563"/>
      <c r="U1563"/>
      <c r="V1563"/>
      <c r="W1563"/>
      <c r="X1563"/>
      <c r="Y1563"/>
      <c r="Z1563"/>
    </row>
    <row r="1564" spans="1:26" hidden="1" x14ac:dyDescent="0.25">
      <c r="A1564" t="s">
        <v>6342</v>
      </c>
      <c r="B1564" t="s">
        <v>6343</v>
      </c>
      <c r="C1564" s="1" t="s">
        <v>6344</v>
      </c>
      <c r="D1564" s="2">
        <v>7.2218690399999994E-2</v>
      </c>
      <c r="E1564">
        <v>12542</v>
      </c>
      <c r="F1564">
        <v>2018</v>
      </c>
      <c r="G1564">
        <v>6</v>
      </c>
      <c r="H1564"/>
      <c r="I1564"/>
      <c r="J1564"/>
      <c r="K1564"/>
      <c r="L1564"/>
      <c r="M1564"/>
      <c r="N1564"/>
      <c r="O1564"/>
      <c r="P1564"/>
      <c r="Q1564"/>
      <c r="R1564"/>
      <c r="S1564" s="10">
        <f t="shared" si="55"/>
        <v>0</v>
      </c>
      <c r="T1564"/>
      <c r="U1564"/>
      <c r="V1564"/>
      <c r="W1564"/>
      <c r="X1564"/>
      <c r="Y1564"/>
      <c r="Z1564"/>
    </row>
    <row r="1565" spans="1:26" hidden="1" x14ac:dyDescent="0.25">
      <c r="A1565" t="s">
        <v>5775</v>
      </c>
      <c r="B1565" t="s">
        <v>5776</v>
      </c>
      <c r="C1565" s="1" t="s">
        <v>5777</v>
      </c>
      <c r="D1565" s="2">
        <v>7.2283838200000006E-2</v>
      </c>
      <c r="E1565">
        <v>14229</v>
      </c>
      <c r="F1565">
        <v>2018</v>
      </c>
      <c r="G1565">
        <v>6</v>
      </c>
      <c r="H1565"/>
      <c r="I1565"/>
      <c r="J1565"/>
      <c r="K1565"/>
      <c r="L1565"/>
      <c r="M1565"/>
      <c r="N1565"/>
      <c r="O1565"/>
      <c r="P1565"/>
      <c r="Q1565"/>
      <c r="R1565"/>
      <c r="S1565" s="10">
        <f t="shared" si="55"/>
        <v>0</v>
      </c>
      <c r="T1565"/>
      <c r="U1565"/>
      <c r="V1565"/>
      <c r="W1565"/>
      <c r="X1565"/>
      <c r="Y1565"/>
      <c r="Z1565"/>
    </row>
    <row r="1566" spans="1:26" hidden="1" x14ac:dyDescent="0.25">
      <c r="A1566" t="s">
        <v>8160</v>
      </c>
      <c r="B1566" t="s">
        <v>8161</v>
      </c>
      <c r="C1566" s="1" t="s">
        <v>8162</v>
      </c>
      <c r="D1566" s="2">
        <v>7.2331195799999998E-2</v>
      </c>
      <c r="E1566">
        <v>13911</v>
      </c>
      <c r="F1566">
        <v>2018</v>
      </c>
      <c r="G1566">
        <v>6</v>
      </c>
      <c r="H1566"/>
      <c r="I1566"/>
      <c r="J1566"/>
      <c r="K1566"/>
      <c r="L1566"/>
      <c r="M1566"/>
      <c r="N1566"/>
      <c r="O1566"/>
      <c r="P1566"/>
      <c r="Q1566"/>
      <c r="R1566"/>
      <c r="S1566" s="10">
        <f t="shared" si="55"/>
        <v>0</v>
      </c>
      <c r="T1566"/>
      <c r="U1566"/>
      <c r="V1566"/>
      <c r="W1566"/>
      <c r="X1566"/>
      <c r="Y1566"/>
      <c r="Z1566"/>
    </row>
    <row r="1567" spans="1:26" hidden="1" x14ac:dyDescent="0.25">
      <c r="A1567" t="s">
        <v>5997</v>
      </c>
      <c r="B1567" t="s">
        <v>5998</v>
      </c>
      <c r="C1567" s="1" t="s">
        <v>5999</v>
      </c>
      <c r="D1567" s="2">
        <v>7.2344301999999999E-2</v>
      </c>
      <c r="E1567">
        <v>15394</v>
      </c>
      <c r="F1567">
        <v>2018</v>
      </c>
      <c r="G1567">
        <v>6</v>
      </c>
      <c r="H1567"/>
      <c r="I1567"/>
      <c r="J1567"/>
      <c r="K1567"/>
      <c r="L1567"/>
      <c r="M1567"/>
      <c r="N1567"/>
      <c r="O1567"/>
      <c r="P1567"/>
      <c r="Q1567"/>
      <c r="R1567"/>
      <c r="S1567" s="10">
        <f t="shared" si="55"/>
        <v>0</v>
      </c>
      <c r="T1567"/>
      <c r="U1567"/>
      <c r="V1567"/>
      <c r="W1567"/>
      <c r="X1567"/>
      <c r="Y1567"/>
      <c r="Z1567"/>
    </row>
    <row r="1568" spans="1:26" hidden="1" x14ac:dyDescent="0.25">
      <c r="A1568" t="s">
        <v>2996</v>
      </c>
      <c r="B1568" t="s">
        <v>2997</v>
      </c>
      <c r="C1568" s="1" t="s">
        <v>2998</v>
      </c>
      <c r="D1568" s="2">
        <v>7.24547158E-2</v>
      </c>
      <c r="E1568">
        <v>11762</v>
      </c>
      <c r="F1568">
        <v>2018</v>
      </c>
      <c r="G1568">
        <v>6</v>
      </c>
      <c r="H1568"/>
      <c r="I1568"/>
      <c r="J1568"/>
      <c r="K1568"/>
      <c r="L1568"/>
      <c r="M1568"/>
      <c r="N1568"/>
      <c r="O1568"/>
      <c r="P1568"/>
      <c r="Q1568"/>
      <c r="R1568"/>
      <c r="S1568" s="10">
        <f t="shared" si="55"/>
        <v>0</v>
      </c>
      <c r="T1568"/>
      <c r="U1568"/>
      <c r="V1568"/>
      <c r="W1568"/>
      <c r="X1568"/>
      <c r="Y1568"/>
      <c r="Z1568"/>
    </row>
    <row r="1569" spans="1:26" hidden="1" x14ac:dyDescent="0.25">
      <c r="A1569" t="s">
        <v>2637</v>
      </c>
      <c r="B1569" t="s">
        <v>2638</v>
      </c>
      <c r="C1569" s="1" t="s">
        <v>2639</v>
      </c>
      <c r="D1569" s="2">
        <v>7.2550516800000006E-2</v>
      </c>
      <c r="E1569">
        <v>92773</v>
      </c>
      <c r="F1569">
        <v>2018</v>
      </c>
      <c r="G1569">
        <v>6</v>
      </c>
      <c r="H1569"/>
      <c r="I1569"/>
      <c r="J1569"/>
      <c r="K1569"/>
      <c r="L1569"/>
      <c r="M1569"/>
      <c r="N1569"/>
      <c r="O1569"/>
      <c r="P1569"/>
      <c r="Q1569"/>
      <c r="R1569"/>
      <c r="S1569" s="10">
        <f t="shared" si="55"/>
        <v>0</v>
      </c>
      <c r="T1569"/>
      <c r="U1569"/>
      <c r="V1569"/>
      <c r="W1569"/>
      <c r="X1569"/>
      <c r="Y1569"/>
      <c r="Z1569"/>
    </row>
    <row r="1570" spans="1:26" hidden="1" x14ac:dyDescent="0.25">
      <c r="A1570" t="s">
        <v>1061</v>
      </c>
      <c r="B1570" t="s">
        <v>1062</v>
      </c>
      <c r="C1570" s="1" t="s">
        <v>3712</v>
      </c>
      <c r="D1570" s="2">
        <v>7.2649373599999997E-2</v>
      </c>
      <c r="E1570">
        <v>79265</v>
      </c>
      <c r="F1570">
        <v>2018</v>
      </c>
      <c r="G1570">
        <v>6</v>
      </c>
      <c r="H1570"/>
      <c r="I1570"/>
      <c r="J1570"/>
      <c r="K1570"/>
      <c r="L1570"/>
      <c r="M1570"/>
      <c r="N1570"/>
      <c r="O1570"/>
      <c r="P1570"/>
      <c r="Q1570"/>
      <c r="R1570"/>
      <c r="S1570" s="10">
        <f t="shared" si="55"/>
        <v>0</v>
      </c>
      <c r="T1570"/>
      <c r="U1570"/>
      <c r="V1570"/>
      <c r="W1570"/>
      <c r="X1570"/>
      <c r="Y1570"/>
      <c r="Z1570"/>
    </row>
    <row r="1571" spans="1:26" hidden="1" x14ac:dyDescent="0.25">
      <c r="A1571" t="s">
        <v>2036</v>
      </c>
      <c r="B1571" t="s">
        <v>2037</v>
      </c>
      <c r="C1571" s="1" t="s">
        <v>3443</v>
      </c>
      <c r="D1571" s="2">
        <v>7.2681261799999994E-2</v>
      </c>
      <c r="E1571">
        <v>75100</v>
      </c>
      <c r="F1571">
        <v>2018</v>
      </c>
      <c r="G1571">
        <v>6</v>
      </c>
      <c r="H1571"/>
      <c r="I1571"/>
      <c r="J1571"/>
      <c r="K1571"/>
      <c r="L1571"/>
      <c r="M1571"/>
      <c r="N1571"/>
      <c r="O1571"/>
      <c r="P1571"/>
      <c r="Q1571"/>
      <c r="R1571"/>
      <c r="S1571" s="10">
        <f t="shared" si="55"/>
        <v>0</v>
      </c>
      <c r="T1571"/>
      <c r="U1571"/>
      <c r="V1571"/>
      <c r="W1571"/>
      <c r="X1571"/>
      <c r="Y1571"/>
      <c r="Z1571"/>
    </row>
    <row r="1572" spans="1:26" hidden="1" x14ac:dyDescent="0.25">
      <c r="A1572" t="s">
        <v>1101</v>
      </c>
      <c r="B1572" t="s">
        <v>1102</v>
      </c>
      <c r="C1572" s="1" t="s">
        <v>3268</v>
      </c>
      <c r="D1572" s="2">
        <v>7.2788644599999994E-2</v>
      </c>
      <c r="E1572">
        <v>87541</v>
      </c>
      <c r="F1572">
        <v>2018</v>
      </c>
      <c r="G1572">
        <v>6</v>
      </c>
      <c r="H1572"/>
      <c r="I1572"/>
      <c r="J1572"/>
      <c r="K1572"/>
      <c r="L1572"/>
      <c r="M1572"/>
      <c r="N1572"/>
      <c r="O1572"/>
      <c r="P1572"/>
      <c r="Q1572"/>
      <c r="R1572"/>
      <c r="S1572" s="10">
        <f t="shared" si="55"/>
        <v>0</v>
      </c>
      <c r="T1572"/>
      <c r="U1572"/>
      <c r="V1572"/>
      <c r="W1572"/>
      <c r="X1572"/>
      <c r="Y1572"/>
      <c r="Z1572"/>
    </row>
    <row r="1573" spans="1:26" hidden="1" x14ac:dyDescent="0.25">
      <c r="A1573" t="s">
        <v>8163</v>
      </c>
      <c r="B1573" t="s">
        <v>8164</v>
      </c>
      <c r="C1573" s="1" t="s">
        <v>8165</v>
      </c>
      <c r="D1573" s="2">
        <v>7.2819216199999995E-2</v>
      </c>
      <c r="E1573">
        <v>86021</v>
      </c>
      <c r="F1573">
        <v>2018</v>
      </c>
      <c r="G1573">
        <v>6</v>
      </c>
      <c r="H1573"/>
      <c r="I1573"/>
      <c r="J1573"/>
      <c r="K1573"/>
      <c r="L1573"/>
      <c r="M1573"/>
      <c r="N1573"/>
      <c r="O1573"/>
      <c r="P1573"/>
      <c r="Q1573"/>
      <c r="R1573"/>
      <c r="S1573" s="10">
        <f t="shared" si="55"/>
        <v>0</v>
      </c>
      <c r="T1573"/>
      <c r="U1573"/>
      <c r="V1573"/>
      <c r="W1573"/>
      <c r="X1573"/>
      <c r="Y1573"/>
      <c r="Z1573"/>
    </row>
    <row r="1574" spans="1:26" hidden="1" x14ac:dyDescent="0.25">
      <c r="A1574" t="s">
        <v>929</v>
      </c>
      <c r="B1574" t="s">
        <v>930</v>
      </c>
      <c r="C1574" s="1" t="s">
        <v>3242</v>
      </c>
      <c r="D1574" s="2">
        <v>7.30359389E-2</v>
      </c>
      <c r="E1574">
        <v>75556</v>
      </c>
      <c r="F1574">
        <v>2018</v>
      </c>
      <c r="G1574">
        <v>6</v>
      </c>
      <c r="H1574"/>
      <c r="I1574"/>
      <c r="J1574"/>
      <c r="K1574"/>
      <c r="L1574"/>
      <c r="M1574"/>
      <c r="N1574"/>
      <c r="O1574"/>
      <c r="P1574"/>
      <c r="Q1574"/>
      <c r="R1574"/>
      <c r="S1574" s="10">
        <f t="shared" si="55"/>
        <v>0</v>
      </c>
      <c r="T1574"/>
      <c r="U1574"/>
      <c r="V1574"/>
      <c r="W1574"/>
      <c r="X1574"/>
      <c r="Y1574"/>
      <c r="Z1574"/>
    </row>
    <row r="1575" spans="1:26" hidden="1" x14ac:dyDescent="0.25">
      <c r="A1575" t="s">
        <v>2352</v>
      </c>
      <c r="B1575" t="s">
        <v>2353</v>
      </c>
      <c r="C1575" s="1" t="s">
        <v>3490</v>
      </c>
      <c r="D1575" s="2">
        <v>7.3183410700000007E-2</v>
      </c>
      <c r="E1575">
        <v>11552</v>
      </c>
      <c r="F1575">
        <v>2018</v>
      </c>
      <c r="G1575">
        <v>6</v>
      </c>
      <c r="H1575"/>
      <c r="I1575"/>
      <c r="J1575"/>
      <c r="K1575"/>
      <c r="L1575"/>
      <c r="M1575"/>
      <c r="N1575"/>
      <c r="O1575"/>
      <c r="P1575"/>
      <c r="Q1575"/>
      <c r="R1575"/>
      <c r="S1575" s="10">
        <f t="shared" si="55"/>
        <v>0</v>
      </c>
      <c r="T1575"/>
      <c r="U1575"/>
      <c r="V1575"/>
      <c r="W1575"/>
      <c r="X1575"/>
      <c r="Y1575"/>
      <c r="Z1575"/>
    </row>
    <row r="1576" spans="1:26" hidden="1" x14ac:dyDescent="0.25">
      <c r="A1576" t="s">
        <v>1548</v>
      </c>
      <c r="B1576" t="s">
        <v>1549</v>
      </c>
      <c r="C1576" s="1" t="s">
        <v>1550</v>
      </c>
      <c r="D1576" s="2">
        <v>7.3251023100000007E-2</v>
      </c>
      <c r="E1576">
        <v>45306</v>
      </c>
      <c r="F1576">
        <v>2018</v>
      </c>
      <c r="G1576">
        <v>6</v>
      </c>
      <c r="H1576"/>
      <c r="I1576"/>
      <c r="J1576"/>
      <c r="K1576"/>
      <c r="L1576"/>
      <c r="M1576"/>
      <c r="N1576"/>
      <c r="O1576"/>
      <c r="P1576"/>
      <c r="Q1576"/>
      <c r="R1576"/>
      <c r="S1576" s="10">
        <f t="shared" si="55"/>
        <v>0</v>
      </c>
      <c r="T1576"/>
      <c r="U1576"/>
      <c r="V1576"/>
      <c r="W1576"/>
      <c r="X1576"/>
      <c r="Y1576"/>
      <c r="Z1576"/>
    </row>
    <row r="1577" spans="1:26" hidden="1" x14ac:dyDescent="0.25">
      <c r="A1577" t="s">
        <v>6531</v>
      </c>
      <c r="B1577" t="s">
        <v>6532</v>
      </c>
      <c r="C1577" s="1" t="s">
        <v>6533</v>
      </c>
      <c r="D1577" s="2">
        <v>7.3301929599999996E-2</v>
      </c>
      <c r="E1577">
        <v>80050</v>
      </c>
      <c r="F1577">
        <v>2018</v>
      </c>
      <c r="G1577">
        <v>6</v>
      </c>
      <c r="H1577"/>
      <c r="I1577"/>
      <c r="J1577"/>
      <c r="K1577"/>
      <c r="L1577"/>
      <c r="M1577"/>
      <c r="N1577"/>
      <c r="O1577"/>
      <c r="P1577"/>
      <c r="Q1577"/>
      <c r="R1577"/>
      <c r="S1577" s="10">
        <f t="shared" si="55"/>
        <v>0</v>
      </c>
      <c r="T1577"/>
      <c r="U1577"/>
      <c r="V1577"/>
      <c r="W1577"/>
      <c r="X1577"/>
      <c r="Y1577"/>
      <c r="Z1577"/>
    </row>
    <row r="1578" spans="1:26" hidden="1" x14ac:dyDescent="0.25">
      <c r="A1578" t="s">
        <v>2399</v>
      </c>
      <c r="B1578" t="s">
        <v>2400</v>
      </c>
      <c r="C1578" s="1" t="s">
        <v>3888</v>
      </c>
      <c r="D1578" s="2">
        <v>7.3349061800000004E-2</v>
      </c>
      <c r="E1578">
        <v>83422</v>
      </c>
      <c r="F1578">
        <v>2018</v>
      </c>
      <c r="G1578">
        <v>6</v>
      </c>
      <c r="H1578"/>
      <c r="I1578"/>
      <c r="J1578"/>
      <c r="K1578"/>
      <c r="L1578"/>
      <c r="M1578"/>
      <c r="N1578"/>
      <c r="O1578"/>
      <c r="P1578"/>
      <c r="Q1578"/>
      <c r="R1578"/>
      <c r="S1578" s="10">
        <f t="shared" si="55"/>
        <v>0</v>
      </c>
      <c r="T1578"/>
      <c r="U1578"/>
      <c r="V1578"/>
      <c r="W1578"/>
      <c r="X1578"/>
      <c r="Y1578"/>
      <c r="Z1578"/>
    </row>
    <row r="1579" spans="1:26" hidden="1" x14ac:dyDescent="0.25">
      <c r="A1579" t="s">
        <v>2913</v>
      </c>
      <c r="B1579" t="s">
        <v>2914</v>
      </c>
      <c r="C1579" s="1" t="s">
        <v>3550</v>
      </c>
      <c r="D1579" s="2">
        <v>7.3386967600000005E-2</v>
      </c>
      <c r="E1579">
        <v>50948</v>
      </c>
      <c r="F1579">
        <v>2018</v>
      </c>
      <c r="G1579">
        <v>6</v>
      </c>
      <c r="H1579"/>
      <c r="I1579"/>
      <c r="J1579"/>
      <c r="K1579"/>
      <c r="L1579"/>
      <c r="M1579"/>
      <c r="N1579"/>
      <c r="O1579"/>
      <c r="P1579"/>
      <c r="Q1579"/>
      <c r="R1579"/>
      <c r="S1579" s="10">
        <f t="shared" si="55"/>
        <v>0</v>
      </c>
      <c r="T1579"/>
      <c r="U1579"/>
      <c r="V1579"/>
      <c r="W1579"/>
      <c r="X1579"/>
      <c r="Y1579"/>
      <c r="Z1579"/>
    </row>
    <row r="1580" spans="1:26" hidden="1" x14ac:dyDescent="0.25">
      <c r="A1580" t="s">
        <v>1215</v>
      </c>
      <c r="B1580" t="s">
        <v>1216</v>
      </c>
      <c r="C1580" s="1" t="s">
        <v>3294</v>
      </c>
      <c r="D1580" s="2">
        <v>7.3460061300000004E-2</v>
      </c>
      <c r="E1580">
        <v>80759</v>
      </c>
      <c r="F1580">
        <v>2018</v>
      </c>
      <c r="G1580">
        <v>6</v>
      </c>
      <c r="H1580"/>
      <c r="I1580"/>
      <c r="J1580"/>
      <c r="K1580"/>
      <c r="L1580"/>
      <c r="M1580"/>
      <c r="N1580"/>
      <c r="O1580"/>
      <c r="P1580"/>
      <c r="Q1580"/>
      <c r="R1580"/>
      <c r="S1580" s="10">
        <f t="shared" si="55"/>
        <v>0</v>
      </c>
      <c r="T1580"/>
      <c r="U1580"/>
      <c r="V1580"/>
      <c r="W1580"/>
      <c r="X1580"/>
      <c r="Y1580"/>
      <c r="Z1580"/>
    </row>
    <row r="1581" spans="1:26" hidden="1" x14ac:dyDescent="0.25">
      <c r="A1581" t="s">
        <v>2717</v>
      </c>
      <c r="B1581" t="s">
        <v>2718</v>
      </c>
      <c r="C1581" s="1" t="s">
        <v>3935</v>
      </c>
      <c r="D1581" s="2">
        <v>7.3642068599999999E-2</v>
      </c>
      <c r="E1581">
        <v>12380</v>
      </c>
      <c r="F1581">
        <v>2018</v>
      </c>
      <c r="G1581">
        <v>6</v>
      </c>
      <c r="H1581"/>
      <c r="I1581"/>
      <c r="J1581"/>
      <c r="K1581"/>
      <c r="L1581"/>
      <c r="M1581"/>
      <c r="N1581"/>
      <c r="O1581"/>
      <c r="P1581"/>
      <c r="Q1581"/>
      <c r="R1581"/>
      <c r="S1581" s="10">
        <f t="shared" si="55"/>
        <v>0</v>
      </c>
      <c r="T1581"/>
      <c r="U1581"/>
      <c r="V1581"/>
      <c r="W1581"/>
      <c r="X1581"/>
      <c r="Y1581"/>
      <c r="Z1581"/>
    </row>
    <row r="1582" spans="1:26" hidden="1" x14ac:dyDescent="0.25">
      <c r="A1582" t="s">
        <v>2372</v>
      </c>
      <c r="B1582" t="s">
        <v>2373</v>
      </c>
      <c r="C1582" s="1" t="s">
        <v>3496</v>
      </c>
      <c r="D1582" s="2">
        <v>7.3674954200000004E-2</v>
      </c>
      <c r="E1582">
        <v>10107</v>
      </c>
      <c r="F1582">
        <v>2018</v>
      </c>
      <c r="G1582">
        <v>6</v>
      </c>
      <c r="H1582"/>
      <c r="I1582"/>
      <c r="J1582"/>
      <c r="K1582"/>
      <c r="L1582"/>
      <c r="M1582"/>
      <c r="N1582"/>
      <c r="O1582"/>
      <c r="P1582"/>
      <c r="Q1582"/>
      <c r="R1582"/>
      <c r="S1582" s="10">
        <f t="shared" si="55"/>
        <v>0</v>
      </c>
      <c r="T1582"/>
      <c r="U1582"/>
      <c r="V1582"/>
      <c r="W1582"/>
      <c r="X1582"/>
      <c r="Y1582"/>
      <c r="Z1582"/>
    </row>
    <row r="1583" spans="1:26" hidden="1" x14ac:dyDescent="0.25">
      <c r="A1583" t="s">
        <v>5613</v>
      </c>
      <c r="B1583" t="s">
        <v>5614</v>
      </c>
      <c r="C1583" s="1" t="s">
        <v>5615</v>
      </c>
      <c r="D1583" s="2">
        <v>7.3682574200000003E-2</v>
      </c>
      <c r="E1583">
        <v>13202</v>
      </c>
      <c r="F1583">
        <v>2018</v>
      </c>
      <c r="G1583">
        <v>6</v>
      </c>
      <c r="H1583"/>
      <c r="I1583"/>
      <c r="J1583"/>
      <c r="K1583"/>
      <c r="L1583"/>
      <c r="M1583"/>
      <c r="N1583"/>
      <c r="O1583"/>
      <c r="P1583"/>
      <c r="Q1583"/>
      <c r="R1583"/>
      <c r="S1583" s="10">
        <f t="shared" si="55"/>
        <v>0</v>
      </c>
      <c r="T1583"/>
      <c r="U1583"/>
      <c r="V1583"/>
      <c r="W1583"/>
      <c r="X1583"/>
      <c r="Y1583"/>
      <c r="Z1583"/>
    </row>
    <row r="1584" spans="1:26" hidden="1" x14ac:dyDescent="0.25">
      <c r="A1584" t="s">
        <v>8166</v>
      </c>
      <c r="B1584" t="s">
        <v>8167</v>
      </c>
      <c r="C1584" s="1" t="s">
        <v>8168</v>
      </c>
      <c r="D1584" s="2">
        <v>7.3692290800000004E-2</v>
      </c>
      <c r="E1584">
        <v>17227</v>
      </c>
      <c r="F1584">
        <v>2018</v>
      </c>
      <c r="G1584">
        <v>6</v>
      </c>
      <c r="H1584"/>
      <c r="I1584"/>
      <c r="J1584"/>
      <c r="K1584"/>
      <c r="L1584"/>
      <c r="M1584"/>
      <c r="N1584"/>
      <c r="O1584"/>
      <c r="P1584"/>
      <c r="Q1584"/>
      <c r="R1584"/>
      <c r="S1584" s="10">
        <f t="shared" si="55"/>
        <v>0</v>
      </c>
      <c r="T1584"/>
      <c r="U1584"/>
      <c r="V1584"/>
      <c r="W1584"/>
      <c r="X1584"/>
      <c r="Y1584"/>
      <c r="Z1584"/>
    </row>
    <row r="1585" spans="1:26" hidden="1" x14ac:dyDescent="0.25">
      <c r="A1585" t="s">
        <v>724</v>
      </c>
      <c r="B1585" t="s">
        <v>725</v>
      </c>
      <c r="C1585" s="1" t="s">
        <v>3206</v>
      </c>
      <c r="D1585" s="2">
        <v>7.37021484E-2</v>
      </c>
      <c r="E1585">
        <v>15579</v>
      </c>
      <c r="F1585">
        <v>2018</v>
      </c>
      <c r="G1585">
        <v>6</v>
      </c>
      <c r="H1585"/>
      <c r="I1585"/>
      <c r="J1585"/>
      <c r="K1585"/>
      <c r="L1585"/>
      <c r="M1585"/>
      <c r="N1585"/>
      <c r="O1585"/>
      <c r="P1585"/>
      <c r="Q1585"/>
      <c r="R1585"/>
      <c r="S1585" s="10">
        <f t="shared" si="55"/>
        <v>0</v>
      </c>
      <c r="T1585"/>
      <c r="U1585"/>
      <c r="V1585"/>
      <c r="W1585"/>
      <c r="X1585"/>
      <c r="Y1585"/>
      <c r="Z1585"/>
    </row>
    <row r="1586" spans="1:26" hidden="1" x14ac:dyDescent="0.25">
      <c r="A1586" t="s">
        <v>2221</v>
      </c>
      <c r="B1586" t="s">
        <v>2222</v>
      </c>
      <c r="C1586" s="1" t="s">
        <v>3474</v>
      </c>
      <c r="D1586" s="2">
        <v>7.3889355700000006E-2</v>
      </c>
      <c r="E1586">
        <v>13936</v>
      </c>
      <c r="F1586">
        <v>2018</v>
      </c>
      <c r="G1586">
        <v>6</v>
      </c>
      <c r="H1586"/>
      <c r="I1586"/>
      <c r="J1586"/>
      <c r="K1586"/>
      <c r="L1586"/>
      <c r="M1586"/>
      <c r="N1586"/>
      <c r="O1586"/>
      <c r="P1586"/>
      <c r="Q1586"/>
      <c r="R1586"/>
      <c r="S1586" s="10">
        <f t="shared" si="55"/>
        <v>0</v>
      </c>
      <c r="T1586"/>
      <c r="U1586"/>
      <c r="V1586"/>
      <c r="W1586"/>
      <c r="X1586"/>
      <c r="Y1586"/>
      <c r="Z1586"/>
    </row>
    <row r="1587" spans="1:26" hidden="1" x14ac:dyDescent="0.25">
      <c r="A1587" t="s">
        <v>973</v>
      </c>
      <c r="B1587" t="s">
        <v>974</v>
      </c>
      <c r="C1587" s="1" t="s">
        <v>3689</v>
      </c>
      <c r="D1587" s="2">
        <v>7.4050326200000002E-2</v>
      </c>
      <c r="E1587">
        <v>88664</v>
      </c>
      <c r="F1587">
        <v>2018</v>
      </c>
      <c r="G1587">
        <v>6</v>
      </c>
      <c r="H1587"/>
      <c r="I1587"/>
      <c r="J1587"/>
      <c r="K1587"/>
      <c r="L1587"/>
      <c r="M1587"/>
      <c r="N1587"/>
      <c r="O1587"/>
      <c r="P1587"/>
      <c r="Q1587"/>
      <c r="R1587"/>
      <c r="S1587" s="10">
        <f t="shared" si="55"/>
        <v>0</v>
      </c>
      <c r="T1587"/>
      <c r="U1587"/>
      <c r="V1587"/>
      <c r="W1587"/>
      <c r="X1587"/>
      <c r="Y1587"/>
      <c r="Z1587"/>
    </row>
    <row r="1588" spans="1:26" hidden="1" x14ac:dyDescent="0.25">
      <c r="A1588" t="s">
        <v>2583</v>
      </c>
      <c r="B1588" t="s">
        <v>2584</v>
      </c>
      <c r="C1588" s="1" t="s">
        <v>3520</v>
      </c>
      <c r="D1588" s="2">
        <v>7.4193811499999998E-2</v>
      </c>
      <c r="E1588">
        <v>78987</v>
      </c>
      <c r="F1588">
        <v>2018</v>
      </c>
      <c r="G1588">
        <v>6</v>
      </c>
      <c r="H1588"/>
      <c r="I1588"/>
      <c r="J1588"/>
      <c r="K1588"/>
      <c r="L1588"/>
      <c r="M1588"/>
      <c r="N1588"/>
      <c r="O1588"/>
      <c r="P1588"/>
      <c r="Q1588"/>
      <c r="R1588"/>
      <c r="S1588" s="10">
        <f t="shared" si="55"/>
        <v>0</v>
      </c>
      <c r="T1588"/>
      <c r="U1588"/>
      <c r="V1588"/>
      <c r="W1588"/>
      <c r="X1588"/>
      <c r="Y1588"/>
      <c r="Z1588"/>
    </row>
    <row r="1589" spans="1:26" hidden="1" x14ac:dyDescent="0.25">
      <c r="A1589" t="s">
        <v>8169</v>
      </c>
      <c r="B1589" t="s">
        <v>8170</v>
      </c>
      <c r="C1589" s="1" t="s">
        <v>8171</v>
      </c>
      <c r="D1589" s="2">
        <v>7.4454751400000005E-2</v>
      </c>
      <c r="E1589">
        <v>16913</v>
      </c>
      <c r="F1589">
        <v>2018</v>
      </c>
      <c r="G1589">
        <v>6</v>
      </c>
      <c r="H1589"/>
      <c r="I1589"/>
      <c r="J1589"/>
      <c r="K1589"/>
      <c r="L1589"/>
      <c r="M1589"/>
      <c r="N1589"/>
      <c r="O1589"/>
      <c r="P1589"/>
      <c r="Q1589"/>
      <c r="R1589"/>
      <c r="S1589" s="10">
        <f t="shared" si="55"/>
        <v>0</v>
      </c>
      <c r="T1589"/>
      <c r="U1589"/>
      <c r="V1589"/>
      <c r="W1589"/>
      <c r="X1589"/>
      <c r="Y1589"/>
      <c r="Z1589"/>
    </row>
    <row r="1590" spans="1:26" hidden="1" x14ac:dyDescent="0.25">
      <c r="A1590" t="s">
        <v>1600</v>
      </c>
      <c r="B1590" t="s">
        <v>1601</v>
      </c>
      <c r="C1590" s="1" t="s">
        <v>1602</v>
      </c>
      <c r="D1590" s="2">
        <v>7.4661206999999993E-2</v>
      </c>
      <c r="E1590">
        <v>12981</v>
      </c>
      <c r="F1590">
        <v>2018</v>
      </c>
      <c r="G1590">
        <v>6</v>
      </c>
      <c r="H1590"/>
      <c r="I1590"/>
      <c r="J1590"/>
      <c r="K1590"/>
      <c r="L1590"/>
      <c r="M1590"/>
      <c r="N1590"/>
      <c r="O1590"/>
      <c r="P1590"/>
      <c r="Q1590"/>
      <c r="R1590"/>
      <c r="S1590" s="10">
        <f t="shared" si="55"/>
        <v>0</v>
      </c>
      <c r="T1590"/>
      <c r="U1590"/>
      <c r="V1590"/>
      <c r="W1590"/>
      <c r="X1590"/>
      <c r="Y1590"/>
      <c r="Z1590"/>
    </row>
    <row r="1591" spans="1:26" hidden="1" x14ac:dyDescent="0.25">
      <c r="A1591" t="s">
        <v>4704</v>
      </c>
      <c r="B1591" t="s">
        <v>4705</v>
      </c>
      <c r="C1591" s="1" t="s">
        <v>4706</v>
      </c>
      <c r="D1591" s="2">
        <v>7.4814925199999993E-2</v>
      </c>
      <c r="E1591">
        <v>14301</v>
      </c>
      <c r="F1591">
        <v>2018</v>
      </c>
      <c r="G1591">
        <v>6</v>
      </c>
      <c r="H1591"/>
      <c r="I1591"/>
      <c r="J1591"/>
      <c r="K1591"/>
      <c r="L1591"/>
      <c r="M1591"/>
      <c r="N1591"/>
      <c r="O1591"/>
      <c r="P1591"/>
      <c r="Q1591"/>
      <c r="R1591"/>
      <c r="S1591" s="10">
        <f t="shared" si="55"/>
        <v>0</v>
      </c>
      <c r="T1591"/>
      <c r="U1591"/>
      <c r="V1591"/>
      <c r="W1591"/>
      <c r="X1591"/>
      <c r="Y1591"/>
      <c r="Z1591"/>
    </row>
    <row r="1592" spans="1:26" hidden="1" x14ac:dyDescent="0.25">
      <c r="A1592" t="s">
        <v>1179</v>
      </c>
      <c r="B1592" t="s">
        <v>1180</v>
      </c>
      <c r="C1592" s="1" t="s">
        <v>3284</v>
      </c>
      <c r="D1592" s="2">
        <v>7.5552251200000003E-2</v>
      </c>
      <c r="E1592">
        <v>13507</v>
      </c>
      <c r="F1592">
        <v>2018</v>
      </c>
      <c r="G1592">
        <v>6</v>
      </c>
      <c r="H1592"/>
      <c r="I1592"/>
      <c r="J1592"/>
      <c r="K1592"/>
      <c r="L1592"/>
      <c r="M1592"/>
      <c r="N1592"/>
      <c r="O1592"/>
      <c r="P1592"/>
      <c r="Q1592"/>
      <c r="R1592"/>
      <c r="S1592" s="10">
        <f t="shared" si="55"/>
        <v>0</v>
      </c>
      <c r="T1592"/>
      <c r="U1592"/>
      <c r="V1592"/>
      <c r="W1592"/>
      <c r="X1592"/>
      <c r="Y1592"/>
      <c r="Z1592"/>
    </row>
    <row r="1593" spans="1:26" hidden="1" x14ac:dyDescent="0.25">
      <c r="A1593" t="s">
        <v>2317</v>
      </c>
      <c r="B1593" t="s">
        <v>2318</v>
      </c>
      <c r="C1593" s="1" t="s">
        <v>3878</v>
      </c>
      <c r="D1593" s="2">
        <v>7.56515891E-2</v>
      </c>
      <c r="E1593">
        <v>86964</v>
      </c>
      <c r="F1593">
        <v>2018</v>
      </c>
      <c r="G1593">
        <v>6</v>
      </c>
      <c r="H1593"/>
      <c r="I1593"/>
      <c r="J1593"/>
      <c r="K1593"/>
      <c r="L1593"/>
      <c r="M1593"/>
      <c r="N1593"/>
      <c r="O1593"/>
      <c r="P1593"/>
      <c r="Q1593"/>
      <c r="R1593"/>
      <c r="S1593" s="10">
        <f t="shared" si="55"/>
        <v>0</v>
      </c>
      <c r="T1593"/>
      <c r="U1593"/>
      <c r="V1593"/>
      <c r="W1593"/>
      <c r="X1593"/>
      <c r="Y1593"/>
      <c r="Z1593"/>
    </row>
    <row r="1594" spans="1:26" hidden="1" x14ac:dyDescent="0.25">
      <c r="A1594" t="s">
        <v>1367</v>
      </c>
      <c r="B1594" t="s">
        <v>1368</v>
      </c>
      <c r="C1594" s="1" t="s">
        <v>3319</v>
      </c>
      <c r="D1594" s="2">
        <v>7.5891891899999994E-2</v>
      </c>
      <c r="E1594">
        <v>29946</v>
      </c>
      <c r="F1594">
        <v>2018</v>
      </c>
      <c r="G1594">
        <v>6</v>
      </c>
      <c r="H1594"/>
      <c r="I1594"/>
      <c r="J1594"/>
      <c r="K1594"/>
      <c r="L1594"/>
      <c r="M1594"/>
      <c r="N1594"/>
      <c r="O1594"/>
      <c r="P1594"/>
      <c r="Q1594"/>
      <c r="R1594"/>
      <c r="S1594" s="10">
        <f t="shared" si="55"/>
        <v>0</v>
      </c>
      <c r="T1594"/>
      <c r="U1594"/>
      <c r="V1594"/>
      <c r="W1594"/>
      <c r="X1594"/>
      <c r="Y1594"/>
      <c r="Z1594"/>
    </row>
    <row r="1595" spans="1:26" hidden="1" x14ac:dyDescent="0.25">
      <c r="A1595" t="s">
        <v>2099</v>
      </c>
      <c r="B1595" t="s">
        <v>2100</v>
      </c>
      <c r="C1595" s="1" t="s">
        <v>3845</v>
      </c>
      <c r="D1595" s="2">
        <v>7.59331325E-2</v>
      </c>
      <c r="E1595">
        <v>12884</v>
      </c>
      <c r="F1595">
        <v>2018</v>
      </c>
      <c r="G1595">
        <v>6</v>
      </c>
      <c r="H1595"/>
      <c r="I1595"/>
      <c r="J1595"/>
      <c r="K1595"/>
      <c r="L1595"/>
      <c r="M1595"/>
      <c r="N1595"/>
      <c r="O1595"/>
      <c r="P1595"/>
      <c r="Q1595"/>
      <c r="R1595"/>
      <c r="S1595" s="10">
        <f t="shared" si="55"/>
        <v>0</v>
      </c>
      <c r="T1595"/>
      <c r="U1595"/>
      <c r="V1595"/>
      <c r="W1595"/>
      <c r="X1595"/>
      <c r="Y1595"/>
      <c r="Z1595"/>
    </row>
    <row r="1596" spans="1:26" hidden="1" x14ac:dyDescent="0.25">
      <c r="A1596" t="s">
        <v>678</v>
      </c>
      <c r="B1596" t="s">
        <v>679</v>
      </c>
      <c r="C1596" s="1" t="s">
        <v>3198</v>
      </c>
      <c r="D1596" s="2">
        <v>7.5978876400000006E-2</v>
      </c>
      <c r="E1596">
        <v>90377</v>
      </c>
      <c r="F1596">
        <v>2018</v>
      </c>
      <c r="G1596">
        <v>6</v>
      </c>
      <c r="H1596"/>
      <c r="I1596"/>
      <c r="J1596"/>
      <c r="K1596"/>
      <c r="L1596"/>
      <c r="M1596"/>
      <c r="N1596"/>
      <c r="O1596"/>
      <c r="P1596"/>
      <c r="Q1596"/>
      <c r="R1596"/>
      <c r="S1596" s="10">
        <f t="shared" si="55"/>
        <v>0</v>
      </c>
      <c r="T1596"/>
      <c r="U1596"/>
      <c r="V1596"/>
      <c r="W1596"/>
      <c r="X1596"/>
      <c r="Y1596"/>
      <c r="Z1596"/>
    </row>
    <row r="1597" spans="1:26" hidden="1" x14ac:dyDescent="0.25">
      <c r="A1597" t="s">
        <v>1806</v>
      </c>
      <c r="B1597" t="s">
        <v>1807</v>
      </c>
      <c r="C1597" s="1" t="s">
        <v>3397</v>
      </c>
      <c r="D1597" s="2">
        <v>7.6225750499999995E-2</v>
      </c>
      <c r="E1597">
        <v>30681</v>
      </c>
      <c r="F1597">
        <v>2018</v>
      </c>
      <c r="G1597">
        <v>6</v>
      </c>
      <c r="H1597"/>
      <c r="I1597"/>
      <c r="J1597"/>
      <c r="K1597"/>
      <c r="L1597"/>
      <c r="M1597"/>
      <c r="N1597"/>
      <c r="O1597"/>
      <c r="P1597"/>
      <c r="Q1597"/>
      <c r="R1597"/>
      <c r="S1597" s="10">
        <f t="shared" si="55"/>
        <v>0</v>
      </c>
      <c r="T1597"/>
      <c r="U1597"/>
      <c r="V1597"/>
      <c r="W1597"/>
      <c r="X1597"/>
      <c r="Y1597"/>
      <c r="Z1597"/>
    </row>
    <row r="1598" spans="1:26" hidden="1" x14ac:dyDescent="0.25">
      <c r="A1598" t="s">
        <v>2308</v>
      </c>
      <c r="B1598" t="s">
        <v>7019</v>
      </c>
      <c r="C1598" s="1" t="s">
        <v>2309</v>
      </c>
      <c r="D1598" s="2">
        <v>7.6293845799999996E-2</v>
      </c>
      <c r="E1598">
        <v>13278</v>
      </c>
      <c r="F1598">
        <v>2018</v>
      </c>
      <c r="G1598">
        <v>6</v>
      </c>
      <c r="H1598"/>
      <c r="I1598"/>
      <c r="J1598"/>
      <c r="K1598"/>
      <c r="L1598"/>
      <c r="M1598"/>
      <c r="N1598"/>
      <c r="O1598"/>
      <c r="P1598"/>
      <c r="Q1598"/>
      <c r="R1598"/>
      <c r="S1598" s="10">
        <f t="shared" si="55"/>
        <v>0</v>
      </c>
      <c r="T1598"/>
      <c r="U1598"/>
      <c r="V1598"/>
      <c r="W1598"/>
      <c r="X1598"/>
      <c r="Y1598"/>
      <c r="Z1598"/>
    </row>
    <row r="1599" spans="1:26" hidden="1" x14ac:dyDescent="0.25">
      <c r="A1599" t="s">
        <v>349</v>
      </c>
      <c r="B1599" t="s">
        <v>7254</v>
      </c>
      <c r="C1599" s="1" t="s">
        <v>7255</v>
      </c>
      <c r="D1599" s="2">
        <v>7.6467008200000006E-2</v>
      </c>
      <c r="E1599">
        <v>85768</v>
      </c>
      <c r="F1599">
        <v>2018</v>
      </c>
      <c r="G1599">
        <v>6</v>
      </c>
      <c r="H1599"/>
      <c r="I1599"/>
      <c r="J1599"/>
      <c r="K1599"/>
      <c r="L1599"/>
      <c r="M1599"/>
      <c r="N1599"/>
      <c r="O1599"/>
      <c r="P1599"/>
      <c r="Q1599"/>
      <c r="R1599"/>
      <c r="S1599" s="10">
        <f t="shared" si="55"/>
        <v>0</v>
      </c>
      <c r="T1599"/>
      <c r="U1599"/>
      <c r="V1599"/>
      <c r="W1599"/>
      <c r="X1599"/>
      <c r="Y1599"/>
      <c r="Z1599"/>
    </row>
    <row r="1600" spans="1:26" hidden="1" x14ac:dyDescent="0.25">
      <c r="A1600" t="s">
        <v>8172</v>
      </c>
      <c r="B1600" t="s">
        <v>8173</v>
      </c>
      <c r="C1600" s="1" t="s">
        <v>8174</v>
      </c>
      <c r="D1600" s="2">
        <v>7.6482085500000005E-2</v>
      </c>
      <c r="E1600">
        <v>17683</v>
      </c>
      <c r="F1600">
        <v>2018</v>
      </c>
      <c r="G1600">
        <v>6</v>
      </c>
      <c r="H1600"/>
      <c r="I1600"/>
      <c r="J1600"/>
      <c r="K1600"/>
      <c r="L1600"/>
      <c r="M1600"/>
      <c r="N1600"/>
      <c r="O1600"/>
      <c r="P1600"/>
      <c r="Q1600"/>
      <c r="R1600"/>
      <c r="S1600" s="10">
        <f t="shared" si="55"/>
        <v>0</v>
      </c>
      <c r="T1600"/>
      <c r="U1600"/>
      <c r="V1600"/>
      <c r="W1600"/>
      <c r="X1600"/>
      <c r="Y1600"/>
      <c r="Z1600"/>
    </row>
    <row r="1601" spans="1:26" hidden="1" x14ac:dyDescent="0.25">
      <c r="A1601" t="s">
        <v>6528</v>
      </c>
      <c r="B1601" t="s">
        <v>6529</v>
      </c>
      <c r="C1601" s="1" t="s">
        <v>6530</v>
      </c>
      <c r="D1601" s="2">
        <v>7.65892767E-2</v>
      </c>
      <c r="E1601">
        <v>60580</v>
      </c>
      <c r="F1601">
        <v>2018</v>
      </c>
      <c r="G1601">
        <v>6</v>
      </c>
      <c r="H1601"/>
      <c r="I1601"/>
      <c r="J1601"/>
      <c r="K1601"/>
      <c r="L1601"/>
      <c r="M1601"/>
      <c r="N1601"/>
      <c r="O1601"/>
      <c r="P1601"/>
      <c r="Q1601"/>
      <c r="R1601"/>
      <c r="S1601" s="10">
        <f t="shared" si="55"/>
        <v>0</v>
      </c>
      <c r="T1601"/>
      <c r="U1601"/>
      <c r="V1601"/>
      <c r="W1601"/>
      <c r="X1601"/>
      <c r="Y1601"/>
      <c r="Z1601"/>
    </row>
    <row r="1602" spans="1:26" hidden="1" x14ac:dyDescent="0.25">
      <c r="A1602" t="s">
        <v>6202</v>
      </c>
      <c r="B1602" t="s">
        <v>6203</v>
      </c>
      <c r="C1602" s="1" t="s">
        <v>6204</v>
      </c>
      <c r="D1602" s="2">
        <v>7.6637554600000005E-2</v>
      </c>
      <c r="E1602">
        <v>76644</v>
      </c>
      <c r="F1602">
        <v>2018</v>
      </c>
      <c r="G1602">
        <v>6</v>
      </c>
      <c r="H1602"/>
      <c r="I1602"/>
      <c r="J1602"/>
      <c r="K1602"/>
      <c r="L1602"/>
      <c r="M1602"/>
      <c r="N1602"/>
      <c r="O1602"/>
      <c r="P1602"/>
      <c r="Q1602"/>
      <c r="R1602"/>
      <c r="S1602" s="10">
        <f t="shared" si="55"/>
        <v>0</v>
      </c>
      <c r="T1602"/>
      <c r="U1602"/>
      <c r="V1602"/>
      <c r="W1602"/>
      <c r="X1602"/>
      <c r="Y1602"/>
      <c r="Z1602"/>
    </row>
    <row r="1603" spans="1:26" hidden="1" x14ac:dyDescent="0.25">
      <c r="A1603" t="s">
        <v>5933</v>
      </c>
      <c r="B1603" t="s">
        <v>5934</v>
      </c>
      <c r="C1603" s="1" t="s">
        <v>5935</v>
      </c>
      <c r="D1603" s="2">
        <v>7.6780520099999999E-2</v>
      </c>
      <c r="E1603">
        <v>14644</v>
      </c>
      <c r="F1603">
        <v>2018</v>
      </c>
      <c r="G1603">
        <v>6</v>
      </c>
      <c r="H1603"/>
      <c r="I1603"/>
      <c r="J1603"/>
      <c r="K1603"/>
      <c r="L1603"/>
      <c r="M1603"/>
      <c r="N1603"/>
      <c r="O1603"/>
      <c r="P1603"/>
      <c r="Q1603"/>
      <c r="R1603"/>
      <c r="S1603" s="10">
        <f t="shared" si="55"/>
        <v>0</v>
      </c>
      <c r="T1603"/>
      <c r="U1603"/>
      <c r="V1603"/>
      <c r="W1603"/>
      <c r="X1603"/>
      <c r="Y1603"/>
      <c r="Z1603"/>
    </row>
    <row r="1604" spans="1:26" hidden="1" x14ac:dyDescent="0.25">
      <c r="A1604" t="s">
        <v>6577</v>
      </c>
      <c r="B1604" t="s">
        <v>6578</v>
      </c>
      <c r="C1604" s="1" t="s">
        <v>6579</v>
      </c>
      <c r="D1604" s="2">
        <v>7.6798184699999994E-2</v>
      </c>
      <c r="E1604">
        <v>15178</v>
      </c>
      <c r="F1604">
        <v>2018</v>
      </c>
      <c r="G1604">
        <v>6</v>
      </c>
      <c r="H1604"/>
      <c r="I1604"/>
      <c r="J1604"/>
      <c r="K1604"/>
      <c r="L1604"/>
      <c r="M1604"/>
      <c r="N1604"/>
      <c r="O1604"/>
      <c r="P1604"/>
      <c r="Q1604"/>
      <c r="R1604"/>
      <c r="S1604" s="10">
        <f t="shared" si="55"/>
        <v>0</v>
      </c>
      <c r="T1604"/>
      <c r="U1604"/>
      <c r="V1604"/>
      <c r="W1604"/>
      <c r="X1604"/>
      <c r="Y1604"/>
      <c r="Z1604"/>
    </row>
    <row r="1605" spans="1:26" hidden="1" x14ac:dyDescent="0.25">
      <c r="A1605" t="s">
        <v>2625</v>
      </c>
      <c r="B1605" t="s">
        <v>2626</v>
      </c>
      <c r="C1605" s="1" t="s">
        <v>3523</v>
      </c>
      <c r="D1605" s="2">
        <v>7.7035434799999997E-2</v>
      </c>
      <c r="E1605">
        <v>81527</v>
      </c>
      <c r="F1605">
        <v>2018</v>
      </c>
      <c r="G1605">
        <v>6</v>
      </c>
      <c r="H1605"/>
      <c r="I1605"/>
      <c r="J1605"/>
      <c r="K1605"/>
      <c r="L1605"/>
      <c r="M1605"/>
      <c r="N1605"/>
      <c r="O1605"/>
      <c r="P1605"/>
      <c r="Q1605"/>
      <c r="R1605"/>
      <c r="S1605" s="10">
        <f t="shared" si="55"/>
        <v>0</v>
      </c>
      <c r="T1605"/>
      <c r="U1605"/>
      <c r="V1605"/>
      <c r="W1605"/>
      <c r="X1605"/>
      <c r="Y1605"/>
      <c r="Z1605"/>
    </row>
    <row r="1606" spans="1:26" hidden="1" x14ac:dyDescent="0.25">
      <c r="A1606" t="s">
        <v>4748</v>
      </c>
      <c r="B1606" t="s">
        <v>4749</v>
      </c>
      <c r="C1606" s="1" t="s">
        <v>4750</v>
      </c>
      <c r="D1606" s="2">
        <v>7.7335607400000006E-2</v>
      </c>
      <c r="E1606">
        <v>88427</v>
      </c>
      <c r="F1606">
        <v>2018</v>
      </c>
      <c r="G1606">
        <v>6</v>
      </c>
      <c r="H1606"/>
      <c r="I1606"/>
      <c r="J1606"/>
      <c r="K1606"/>
      <c r="L1606"/>
      <c r="M1606"/>
      <c r="N1606"/>
      <c r="O1606"/>
      <c r="P1606"/>
      <c r="Q1606"/>
      <c r="R1606"/>
      <c r="S1606" s="10">
        <f t="shared" si="55"/>
        <v>0</v>
      </c>
      <c r="T1606"/>
      <c r="U1606"/>
      <c r="V1606"/>
      <c r="W1606"/>
      <c r="X1606"/>
      <c r="Y1606"/>
      <c r="Z1606"/>
    </row>
    <row r="1607" spans="1:26" hidden="1" x14ac:dyDescent="0.25">
      <c r="A1607" t="s">
        <v>454</v>
      </c>
      <c r="B1607" t="s">
        <v>455</v>
      </c>
      <c r="C1607" s="1" t="s">
        <v>3159</v>
      </c>
      <c r="D1607" s="2">
        <v>7.7380438900000001E-2</v>
      </c>
      <c r="E1607">
        <v>11731</v>
      </c>
      <c r="F1607">
        <v>2018</v>
      </c>
      <c r="G1607">
        <v>6</v>
      </c>
      <c r="H1607"/>
      <c r="I1607"/>
      <c r="J1607"/>
      <c r="K1607"/>
      <c r="L1607"/>
      <c r="M1607"/>
      <c r="N1607"/>
      <c r="O1607"/>
      <c r="P1607"/>
      <c r="Q1607"/>
      <c r="R1607"/>
      <c r="S1607" s="10">
        <f t="shared" si="55"/>
        <v>0</v>
      </c>
      <c r="T1607"/>
      <c r="U1607"/>
      <c r="V1607"/>
      <c r="W1607"/>
      <c r="X1607"/>
      <c r="Y1607"/>
      <c r="Z1607"/>
    </row>
    <row r="1608" spans="1:26" hidden="1" x14ac:dyDescent="0.25">
      <c r="A1608" t="s">
        <v>4731</v>
      </c>
      <c r="B1608" t="s">
        <v>4732</v>
      </c>
      <c r="C1608" s="1" t="s">
        <v>4733</v>
      </c>
      <c r="D1608" s="2">
        <v>7.7449843399999996E-2</v>
      </c>
      <c r="E1608">
        <v>14603</v>
      </c>
      <c r="F1608">
        <v>2018</v>
      </c>
      <c r="G1608">
        <v>6</v>
      </c>
      <c r="H1608"/>
      <c r="I1608"/>
      <c r="J1608"/>
      <c r="K1608"/>
      <c r="L1608"/>
      <c r="M1608"/>
      <c r="N1608"/>
      <c r="O1608"/>
      <c r="P1608"/>
      <c r="Q1608"/>
      <c r="R1608"/>
      <c r="S1608" s="10">
        <f t="shared" si="55"/>
        <v>0</v>
      </c>
      <c r="T1608"/>
      <c r="U1608"/>
      <c r="V1608"/>
      <c r="W1608"/>
      <c r="X1608"/>
      <c r="Y1608"/>
      <c r="Z1608"/>
    </row>
    <row r="1609" spans="1:26" hidden="1" x14ac:dyDescent="0.25">
      <c r="A1609" t="s">
        <v>1838</v>
      </c>
      <c r="B1609" t="s">
        <v>1839</v>
      </c>
      <c r="C1609" s="1" t="s">
        <v>3406</v>
      </c>
      <c r="D1609" s="2">
        <v>7.7471798300000005E-2</v>
      </c>
      <c r="E1609">
        <v>88504</v>
      </c>
      <c r="F1609">
        <v>2018</v>
      </c>
      <c r="G1609">
        <v>6</v>
      </c>
      <c r="H1609"/>
      <c r="I1609"/>
      <c r="J1609"/>
      <c r="K1609"/>
      <c r="L1609"/>
      <c r="M1609"/>
      <c r="N1609"/>
      <c r="O1609"/>
      <c r="P1609"/>
      <c r="Q1609"/>
      <c r="R1609"/>
      <c r="S1609" s="10">
        <f t="shared" si="55"/>
        <v>0</v>
      </c>
      <c r="T1609"/>
      <c r="U1609"/>
      <c r="V1609"/>
      <c r="W1609"/>
      <c r="X1609"/>
      <c r="Y1609"/>
      <c r="Z1609"/>
    </row>
    <row r="1610" spans="1:26" hidden="1" x14ac:dyDescent="0.25">
      <c r="A1610" t="s">
        <v>2756</v>
      </c>
      <c r="B1610" t="s">
        <v>2757</v>
      </c>
      <c r="C1610" s="1" t="s">
        <v>2758</v>
      </c>
      <c r="D1610" s="2">
        <v>7.7534682699999996E-2</v>
      </c>
      <c r="E1610">
        <v>12689</v>
      </c>
      <c r="F1610">
        <v>2018</v>
      </c>
      <c r="G1610">
        <v>6</v>
      </c>
      <c r="H1610"/>
      <c r="I1610"/>
      <c r="J1610"/>
      <c r="K1610"/>
      <c r="L1610"/>
      <c r="M1610"/>
      <c r="N1610"/>
      <c r="O1610"/>
      <c r="P1610"/>
      <c r="Q1610"/>
      <c r="R1610"/>
      <c r="S1610" s="10">
        <f t="shared" si="55"/>
        <v>0</v>
      </c>
      <c r="T1610"/>
      <c r="U1610"/>
      <c r="V1610"/>
      <c r="W1610"/>
      <c r="X1610"/>
      <c r="Y1610"/>
      <c r="Z1610"/>
    </row>
    <row r="1611" spans="1:26" hidden="1" x14ac:dyDescent="0.25">
      <c r="A1611" t="s">
        <v>759</v>
      </c>
      <c r="B1611" t="s">
        <v>760</v>
      </c>
      <c r="C1611" s="1" t="s">
        <v>761</v>
      </c>
      <c r="D1611" s="2">
        <v>7.7555734700000004E-2</v>
      </c>
      <c r="E1611">
        <v>75591</v>
      </c>
      <c r="F1611">
        <v>2018</v>
      </c>
      <c r="G1611">
        <v>6</v>
      </c>
      <c r="H1611"/>
      <c r="I1611"/>
      <c r="J1611"/>
      <c r="K1611"/>
      <c r="L1611"/>
      <c r="M1611"/>
      <c r="N1611"/>
      <c r="O1611"/>
      <c r="P1611"/>
      <c r="Q1611"/>
      <c r="R1611"/>
      <c r="S1611" s="10">
        <f t="shared" ref="S1611:S1674" si="56">IF(AND(R1611&gt;0.2,R1611&lt;0.8),1,0)</f>
        <v>0</v>
      </c>
      <c r="T1611"/>
      <c r="U1611"/>
      <c r="V1611"/>
      <c r="W1611"/>
      <c r="X1611"/>
      <c r="Y1611"/>
      <c r="Z1611"/>
    </row>
    <row r="1612" spans="1:26" hidden="1" x14ac:dyDescent="0.25">
      <c r="A1612" t="s">
        <v>2082</v>
      </c>
      <c r="B1612" t="s">
        <v>2083</v>
      </c>
      <c r="C1612" s="1" t="s">
        <v>2084</v>
      </c>
      <c r="D1612" s="2">
        <v>7.7813478300000002E-2</v>
      </c>
      <c r="E1612">
        <v>60628</v>
      </c>
      <c r="F1612">
        <v>2018</v>
      </c>
      <c r="G1612">
        <v>6</v>
      </c>
      <c r="H1612"/>
      <c r="I1612"/>
      <c r="J1612"/>
      <c r="K1612"/>
      <c r="L1612"/>
      <c r="M1612"/>
      <c r="N1612"/>
      <c r="O1612"/>
      <c r="P1612"/>
      <c r="Q1612"/>
      <c r="R1612"/>
      <c r="S1612" s="10">
        <f t="shared" si="56"/>
        <v>0</v>
      </c>
      <c r="T1612"/>
      <c r="U1612"/>
      <c r="V1612"/>
      <c r="W1612"/>
      <c r="X1612"/>
      <c r="Y1612"/>
      <c r="Z1612"/>
    </row>
    <row r="1613" spans="1:26" hidden="1" x14ac:dyDescent="0.25">
      <c r="A1613" t="s">
        <v>5037</v>
      </c>
      <c r="B1613" t="s">
        <v>5038</v>
      </c>
      <c r="C1613" s="1" t="s">
        <v>5039</v>
      </c>
      <c r="D1613" s="2">
        <v>7.7901779500000004E-2</v>
      </c>
      <c r="E1613">
        <v>86444</v>
      </c>
      <c r="F1613">
        <v>2018</v>
      </c>
      <c r="G1613">
        <v>6</v>
      </c>
      <c r="H1613"/>
      <c r="I1613"/>
      <c r="J1613"/>
      <c r="K1613"/>
      <c r="L1613"/>
      <c r="M1613"/>
      <c r="N1613"/>
      <c r="O1613"/>
      <c r="P1613"/>
      <c r="Q1613"/>
      <c r="R1613"/>
      <c r="S1613" s="10">
        <f t="shared" si="56"/>
        <v>0</v>
      </c>
      <c r="T1613"/>
      <c r="U1613"/>
      <c r="V1613"/>
      <c r="W1613"/>
      <c r="X1613"/>
      <c r="Y1613"/>
      <c r="Z1613"/>
    </row>
    <row r="1614" spans="1:26" hidden="1" x14ac:dyDescent="0.25">
      <c r="A1614" t="s">
        <v>6919</v>
      </c>
      <c r="B1614" t="s">
        <v>6920</v>
      </c>
      <c r="C1614" s="1" t="s">
        <v>6921</v>
      </c>
      <c r="D1614" s="2">
        <v>7.79760969E-2</v>
      </c>
      <c r="E1614">
        <v>59627</v>
      </c>
      <c r="F1614">
        <v>2018</v>
      </c>
      <c r="G1614">
        <v>6</v>
      </c>
      <c r="H1614"/>
      <c r="I1614"/>
      <c r="J1614"/>
      <c r="K1614"/>
      <c r="L1614"/>
      <c r="M1614"/>
      <c r="N1614"/>
      <c r="O1614"/>
      <c r="P1614"/>
      <c r="Q1614"/>
      <c r="R1614"/>
      <c r="S1614" s="10">
        <f t="shared" si="56"/>
        <v>0</v>
      </c>
      <c r="T1614"/>
      <c r="U1614"/>
      <c r="V1614"/>
      <c r="W1614"/>
      <c r="X1614"/>
      <c r="Y1614"/>
      <c r="Z1614"/>
    </row>
    <row r="1615" spans="1:26" hidden="1" x14ac:dyDescent="0.25">
      <c r="A1615" t="s">
        <v>7361</v>
      </c>
      <c r="B1615" t="s">
        <v>7362</v>
      </c>
      <c r="C1615" s="1" t="s">
        <v>7363</v>
      </c>
      <c r="D1615" s="2">
        <v>7.8196531700000002E-2</v>
      </c>
      <c r="E1615">
        <v>16120</v>
      </c>
      <c r="F1615">
        <v>2018</v>
      </c>
      <c r="G1615">
        <v>6</v>
      </c>
      <c r="H1615"/>
      <c r="I1615"/>
      <c r="J1615"/>
      <c r="K1615"/>
      <c r="L1615"/>
      <c r="M1615"/>
      <c r="N1615"/>
      <c r="O1615"/>
      <c r="P1615"/>
      <c r="Q1615"/>
      <c r="R1615"/>
      <c r="S1615" s="10">
        <f t="shared" si="56"/>
        <v>0</v>
      </c>
      <c r="T1615"/>
      <c r="U1615"/>
      <c r="V1615"/>
      <c r="W1615"/>
      <c r="X1615"/>
      <c r="Y1615"/>
      <c r="Z1615"/>
    </row>
    <row r="1616" spans="1:26" hidden="1" x14ac:dyDescent="0.25">
      <c r="A1616" t="s">
        <v>2441</v>
      </c>
      <c r="B1616" t="s">
        <v>2442</v>
      </c>
      <c r="C1616" s="1" t="s">
        <v>3890</v>
      </c>
      <c r="D1616" s="2">
        <v>7.8267422899999994E-2</v>
      </c>
      <c r="E1616">
        <v>81584</v>
      </c>
      <c r="F1616">
        <v>2018</v>
      </c>
      <c r="G1616">
        <v>6</v>
      </c>
      <c r="H1616"/>
      <c r="I1616"/>
      <c r="J1616"/>
      <c r="K1616"/>
      <c r="L1616"/>
      <c r="M1616"/>
      <c r="N1616"/>
      <c r="O1616"/>
      <c r="P1616"/>
      <c r="Q1616"/>
      <c r="R1616"/>
      <c r="S1616" s="10">
        <f t="shared" si="56"/>
        <v>0</v>
      </c>
      <c r="T1616"/>
      <c r="U1616"/>
      <c r="V1616"/>
      <c r="W1616"/>
      <c r="X1616"/>
      <c r="Y1616"/>
      <c r="Z1616"/>
    </row>
    <row r="1617" spans="1:26" hidden="1" x14ac:dyDescent="0.25">
      <c r="A1617" t="s">
        <v>284</v>
      </c>
      <c r="B1617" t="s">
        <v>285</v>
      </c>
      <c r="C1617" s="1" t="s">
        <v>286</v>
      </c>
      <c r="D1617" s="2">
        <v>7.8572810199999996E-2</v>
      </c>
      <c r="E1617">
        <v>12049</v>
      </c>
      <c r="F1617">
        <v>2018</v>
      </c>
      <c r="G1617">
        <v>6</v>
      </c>
      <c r="H1617"/>
      <c r="I1617"/>
      <c r="J1617"/>
      <c r="K1617"/>
      <c r="L1617"/>
      <c r="M1617"/>
      <c r="N1617"/>
      <c r="O1617"/>
      <c r="P1617"/>
      <c r="Q1617"/>
      <c r="R1617"/>
      <c r="S1617" s="10">
        <f t="shared" si="56"/>
        <v>0</v>
      </c>
      <c r="T1617"/>
      <c r="U1617"/>
      <c r="V1617"/>
      <c r="W1617"/>
      <c r="X1617"/>
      <c r="Y1617"/>
      <c r="Z1617"/>
    </row>
    <row r="1618" spans="1:26" hidden="1" x14ac:dyDescent="0.25">
      <c r="A1618" t="s">
        <v>2287</v>
      </c>
      <c r="B1618" t="s">
        <v>2288</v>
      </c>
      <c r="C1618" s="1" t="s">
        <v>2289</v>
      </c>
      <c r="D1618" s="2">
        <v>7.8577655400000002E-2</v>
      </c>
      <c r="E1618">
        <v>84172</v>
      </c>
      <c r="F1618">
        <v>2018</v>
      </c>
      <c r="G1618">
        <v>6</v>
      </c>
      <c r="H1618"/>
      <c r="I1618"/>
      <c r="J1618"/>
      <c r="K1618"/>
      <c r="L1618"/>
      <c r="M1618"/>
      <c r="N1618"/>
      <c r="O1618"/>
      <c r="P1618"/>
      <c r="Q1618"/>
      <c r="R1618"/>
      <c r="S1618" s="10">
        <f t="shared" si="56"/>
        <v>0</v>
      </c>
      <c r="T1618"/>
      <c r="U1618"/>
      <c r="V1618"/>
      <c r="W1618"/>
      <c r="X1618"/>
      <c r="Y1618"/>
      <c r="Z1618"/>
    </row>
    <row r="1619" spans="1:26" hidden="1" x14ac:dyDescent="0.25">
      <c r="A1619" t="s">
        <v>1523</v>
      </c>
      <c r="B1619" t="s">
        <v>1524</v>
      </c>
      <c r="C1619" s="1" t="s">
        <v>1525</v>
      </c>
      <c r="D1619" s="2">
        <v>7.8701825599999997E-2</v>
      </c>
      <c r="E1619">
        <v>87430</v>
      </c>
      <c r="F1619">
        <v>2018</v>
      </c>
      <c r="G1619">
        <v>6</v>
      </c>
      <c r="H1619"/>
      <c r="I1619"/>
      <c r="J1619"/>
      <c r="K1619"/>
      <c r="L1619"/>
      <c r="M1619"/>
      <c r="N1619"/>
      <c r="O1619"/>
      <c r="P1619"/>
      <c r="Q1619"/>
      <c r="R1619"/>
      <c r="S1619" s="10">
        <f t="shared" si="56"/>
        <v>0</v>
      </c>
      <c r="T1619"/>
      <c r="U1619"/>
      <c r="V1619"/>
      <c r="W1619"/>
      <c r="X1619"/>
      <c r="Y1619"/>
      <c r="Z1619"/>
    </row>
    <row r="1620" spans="1:26" hidden="1" x14ac:dyDescent="0.25">
      <c r="A1620" t="s">
        <v>7063</v>
      </c>
      <c r="B1620" t="s">
        <v>7064</v>
      </c>
      <c r="C1620" s="1" t="s">
        <v>7065</v>
      </c>
      <c r="D1620" s="2">
        <v>7.8742546499999996E-2</v>
      </c>
      <c r="E1620">
        <v>91390</v>
      </c>
      <c r="F1620">
        <v>2018</v>
      </c>
      <c r="G1620">
        <v>6</v>
      </c>
      <c r="H1620"/>
      <c r="I1620"/>
      <c r="J1620"/>
      <c r="K1620"/>
      <c r="L1620"/>
      <c r="M1620"/>
      <c r="N1620"/>
      <c r="O1620"/>
      <c r="P1620"/>
      <c r="Q1620"/>
      <c r="R1620"/>
      <c r="S1620" s="10">
        <f t="shared" si="56"/>
        <v>0</v>
      </c>
      <c r="T1620"/>
      <c r="U1620"/>
      <c r="V1620"/>
      <c r="W1620"/>
      <c r="X1620"/>
      <c r="Y1620"/>
      <c r="Z1620"/>
    </row>
    <row r="1621" spans="1:26" hidden="1" x14ac:dyDescent="0.25">
      <c r="A1621" t="s">
        <v>1504</v>
      </c>
      <c r="B1621" t="s">
        <v>1505</v>
      </c>
      <c r="C1621" s="1" t="s">
        <v>3344</v>
      </c>
      <c r="D1621" s="2">
        <v>7.8853626699999999E-2</v>
      </c>
      <c r="E1621">
        <v>81912</v>
      </c>
      <c r="F1621">
        <v>2018</v>
      </c>
      <c r="G1621">
        <v>6</v>
      </c>
      <c r="H1621"/>
      <c r="I1621"/>
      <c r="J1621"/>
      <c r="K1621"/>
      <c r="L1621"/>
      <c r="M1621"/>
      <c r="N1621"/>
      <c r="O1621"/>
      <c r="P1621"/>
      <c r="Q1621"/>
      <c r="R1621"/>
      <c r="S1621" s="10">
        <f t="shared" si="56"/>
        <v>0</v>
      </c>
      <c r="T1621"/>
      <c r="U1621"/>
      <c r="V1621"/>
      <c r="W1621"/>
      <c r="X1621"/>
      <c r="Y1621"/>
      <c r="Z1621"/>
    </row>
    <row r="1622" spans="1:26" hidden="1" x14ac:dyDescent="0.25">
      <c r="A1622" t="s">
        <v>6534</v>
      </c>
      <c r="B1622" t="s">
        <v>6535</v>
      </c>
      <c r="C1622" s="1" t="s">
        <v>6536</v>
      </c>
      <c r="D1622" s="2">
        <v>7.8905851400000004E-2</v>
      </c>
      <c r="E1622">
        <v>14295</v>
      </c>
      <c r="F1622">
        <v>2018</v>
      </c>
      <c r="G1622">
        <v>6</v>
      </c>
      <c r="H1622"/>
      <c r="I1622"/>
      <c r="J1622"/>
      <c r="K1622"/>
      <c r="L1622"/>
      <c r="M1622"/>
      <c r="N1622"/>
      <c r="O1622"/>
      <c r="P1622"/>
      <c r="Q1622"/>
      <c r="R1622"/>
      <c r="S1622" s="10">
        <f t="shared" si="56"/>
        <v>0</v>
      </c>
      <c r="T1622"/>
      <c r="U1622"/>
      <c r="V1622"/>
      <c r="W1622"/>
      <c r="X1622"/>
      <c r="Y1622"/>
      <c r="Z1622"/>
    </row>
    <row r="1623" spans="1:26" hidden="1" x14ac:dyDescent="0.25">
      <c r="A1623" t="s">
        <v>418</v>
      </c>
      <c r="B1623" t="s">
        <v>419</v>
      </c>
      <c r="C1623" s="1" t="s">
        <v>3617</v>
      </c>
      <c r="D1623" s="2">
        <v>7.89509184E-2</v>
      </c>
      <c r="E1623">
        <v>83822</v>
      </c>
      <c r="F1623">
        <v>2018</v>
      </c>
      <c r="G1623">
        <v>6</v>
      </c>
      <c r="H1623"/>
      <c r="I1623"/>
      <c r="J1623"/>
      <c r="K1623"/>
      <c r="L1623"/>
      <c r="M1623"/>
      <c r="N1623"/>
      <c r="O1623"/>
      <c r="P1623"/>
      <c r="Q1623"/>
      <c r="R1623"/>
      <c r="S1623" s="10">
        <f t="shared" si="56"/>
        <v>0</v>
      </c>
      <c r="T1623"/>
      <c r="U1623"/>
      <c r="V1623"/>
      <c r="W1623"/>
      <c r="X1623"/>
      <c r="Y1623"/>
      <c r="Z1623"/>
    </row>
    <row r="1624" spans="1:26" hidden="1" x14ac:dyDescent="0.25">
      <c r="A1624" t="s">
        <v>5091</v>
      </c>
      <c r="B1624" t="s">
        <v>5092</v>
      </c>
      <c r="C1624" s="1" t="s">
        <v>5093</v>
      </c>
      <c r="D1624" s="2">
        <v>7.9032384299999994E-2</v>
      </c>
      <c r="E1624">
        <v>13706</v>
      </c>
      <c r="F1624">
        <v>2018</v>
      </c>
      <c r="G1624">
        <v>6</v>
      </c>
      <c r="H1624"/>
      <c r="I1624"/>
      <c r="J1624"/>
      <c r="K1624"/>
      <c r="L1624"/>
      <c r="M1624"/>
      <c r="N1624"/>
      <c r="O1624"/>
      <c r="P1624"/>
      <c r="Q1624"/>
      <c r="R1624"/>
      <c r="S1624" s="10">
        <f t="shared" si="56"/>
        <v>0</v>
      </c>
      <c r="T1624"/>
      <c r="U1624"/>
      <c r="V1624"/>
      <c r="W1624"/>
      <c r="X1624"/>
      <c r="Y1624"/>
      <c r="Z1624"/>
    </row>
    <row r="1625" spans="1:26" hidden="1" x14ac:dyDescent="0.25">
      <c r="A1625" t="s">
        <v>6295</v>
      </c>
      <c r="B1625" t="s">
        <v>6296</v>
      </c>
      <c r="C1625" s="1" t="s">
        <v>6297</v>
      </c>
      <c r="D1625" s="2">
        <v>7.9442508699999997E-2</v>
      </c>
      <c r="E1625">
        <v>15466</v>
      </c>
      <c r="F1625">
        <v>2018</v>
      </c>
      <c r="G1625">
        <v>6</v>
      </c>
      <c r="H1625"/>
      <c r="I1625"/>
      <c r="J1625"/>
      <c r="K1625"/>
      <c r="L1625"/>
      <c r="M1625"/>
      <c r="N1625"/>
      <c r="O1625"/>
      <c r="P1625"/>
      <c r="Q1625"/>
      <c r="R1625"/>
      <c r="S1625" s="10">
        <f t="shared" si="56"/>
        <v>0</v>
      </c>
      <c r="T1625"/>
      <c r="U1625"/>
      <c r="V1625"/>
      <c r="W1625"/>
      <c r="X1625"/>
      <c r="Y1625"/>
      <c r="Z1625"/>
    </row>
    <row r="1626" spans="1:26" hidden="1" x14ac:dyDescent="0.25">
      <c r="A1626" t="s">
        <v>2385</v>
      </c>
      <c r="B1626" t="s">
        <v>2386</v>
      </c>
      <c r="C1626" s="1" t="s">
        <v>2387</v>
      </c>
      <c r="D1626" s="2">
        <v>7.9765840199999993E-2</v>
      </c>
      <c r="E1626">
        <v>26470</v>
      </c>
      <c r="F1626">
        <v>2018</v>
      </c>
      <c r="G1626">
        <v>6</v>
      </c>
      <c r="H1626"/>
      <c r="I1626"/>
      <c r="J1626"/>
      <c r="K1626"/>
      <c r="L1626"/>
      <c r="M1626"/>
      <c r="N1626"/>
      <c r="O1626"/>
      <c r="P1626"/>
      <c r="Q1626"/>
      <c r="R1626"/>
      <c r="S1626" s="10">
        <f t="shared" si="56"/>
        <v>0</v>
      </c>
      <c r="T1626"/>
      <c r="U1626"/>
      <c r="V1626"/>
      <c r="W1626"/>
      <c r="X1626"/>
      <c r="Y1626"/>
      <c r="Z1626"/>
    </row>
    <row r="1627" spans="1:26" hidden="1" x14ac:dyDescent="0.25">
      <c r="A1627" t="s">
        <v>2284</v>
      </c>
      <c r="B1627" t="s">
        <v>2285</v>
      </c>
      <c r="C1627" s="1" t="s">
        <v>2286</v>
      </c>
      <c r="D1627" s="2">
        <v>7.9979492400000005E-2</v>
      </c>
      <c r="E1627">
        <v>87432</v>
      </c>
      <c r="F1627">
        <v>2018</v>
      </c>
      <c r="G1627">
        <v>6</v>
      </c>
      <c r="H1627"/>
      <c r="I1627"/>
      <c r="J1627"/>
      <c r="K1627"/>
      <c r="L1627"/>
      <c r="M1627"/>
      <c r="N1627"/>
      <c r="O1627"/>
      <c r="P1627"/>
      <c r="Q1627"/>
      <c r="R1627"/>
      <c r="S1627" s="10">
        <f t="shared" si="56"/>
        <v>0</v>
      </c>
      <c r="T1627"/>
      <c r="U1627"/>
      <c r="V1627"/>
      <c r="W1627"/>
      <c r="X1627"/>
      <c r="Y1627"/>
      <c r="Z1627"/>
    </row>
    <row r="1628" spans="1:26" hidden="1" x14ac:dyDescent="0.25">
      <c r="A1628" t="s">
        <v>5094</v>
      </c>
      <c r="B1628" t="s">
        <v>5095</v>
      </c>
      <c r="C1628" s="1" t="s">
        <v>5096</v>
      </c>
      <c r="D1628" s="2">
        <v>8.0181243999999999E-2</v>
      </c>
      <c r="E1628">
        <v>14489</v>
      </c>
      <c r="F1628">
        <v>2018</v>
      </c>
      <c r="G1628">
        <v>6</v>
      </c>
      <c r="H1628"/>
      <c r="I1628"/>
      <c r="J1628"/>
      <c r="K1628"/>
      <c r="L1628"/>
      <c r="M1628"/>
      <c r="N1628"/>
      <c r="O1628"/>
      <c r="P1628"/>
      <c r="Q1628"/>
      <c r="R1628"/>
      <c r="S1628" s="10">
        <f t="shared" si="56"/>
        <v>0</v>
      </c>
      <c r="T1628"/>
      <c r="U1628"/>
      <c r="V1628"/>
      <c r="W1628"/>
      <c r="X1628"/>
      <c r="Y1628"/>
      <c r="Z1628"/>
    </row>
    <row r="1629" spans="1:26" hidden="1" x14ac:dyDescent="0.25">
      <c r="A1629" t="s">
        <v>804</v>
      </c>
      <c r="B1629" t="s">
        <v>805</v>
      </c>
      <c r="C1629" s="1" t="s">
        <v>3673</v>
      </c>
      <c r="D1629" s="2">
        <v>8.0394577699999997E-2</v>
      </c>
      <c r="E1629">
        <v>90679</v>
      </c>
      <c r="F1629">
        <v>2018</v>
      </c>
      <c r="G1629">
        <v>6</v>
      </c>
      <c r="H1629"/>
      <c r="I1629"/>
      <c r="J1629"/>
      <c r="K1629"/>
      <c r="L1629"/>
      <c r="M1629"/>
      <c r="N1629"/>
      <c r="O1629"/>
      <c r="P1629"/>
      <c r="Q1629"/>
      <c r="R1629"/>
      <c r="S1629" s="10">
        <f t="shared" si="56"/>
        <v>0</v>
      </c>
      <c r="T1629"/>
      <c r="U1629"/>
      <c r="V1629"/>
      <c r="W1629"/>
      <c r="X1629"/>
      <c r="Y1629"/>
      <c r="Z1629"/>
    </row>
    <row r="1630" spans="1:26" hidden="1" x14ac:dyDescent="0.25">
      <c r="A1630" t="s">
        <v>6334</v>
      </c>
      <c r="B1630" t="s">
        <v>6335</v>
      </c>
      <c r="C1630" s="1" t="s">
        <v>6336</v>
      </c>
      <c r="D1630" s="2">
        <v>8.0418255199999997E-2</v>
      </c>
      <c r="E1630">
        <v>17830</v>
      </c>
      <c r="F1630">
        <v>2018</v>
      </c>
      <c r="G1630">
        <v>6</v>
      </c>
      <c r="H1630"/>
      <c r="I1630"/>
      <c r="J1630"/>
      <c r="K1630"/>
      <c r="L1630"/>
      <c r="M1630"/>
      <c r="N1630"/>
      <c r="O1630"/>
      <c r="P1630"/>
      <c r="Q1630"/>
      <c r="R1630"/>
      <c r="S1630" s="10">
        <f t="shared" si="56"/>
        <v>0</v>
      </c>
      <c r="T1630"/>
      <c r="U1630"/>
      <c r="V1630"/>
      <c r="W1630"/>
      <c r="X1630"/>
      <c r="Y1630"/>
      <c r="Z1630"/>
    </row>
    <row r="1631" spans="1:26" hidden="1" x14ac:dyDescent="0.25">
      <c r="A1631" t="s">
        <v>1111</v>
      </c>
      <c r="B1631" t="s">
        <v>1112</v>
      </c>
      <c r="C1631" s="1" t="s">
        <v>3719</v>
      </c>
      <c r="D1631" s="2">
        <v>8.0434397800000001E-2</v>
      </c>
      <c r="E1631">
        <v>88281</v>
      </c>
      <c r="F1631">
        <v>2018</v>
      </c>
      <c r="G1631">
        <v>6</v>
      </c>
      <c r="H1631"/>
      <c r="I1631"/>
      <c r="J1631"/>
      <c r="K1631"/>
      <c r="L1631"/>
      <c r="M1631"/>
      <c r="N1631"/>
      <c r="O1631"/>
      <c r="P1631"/>
      <c r="Q1631"/>
      <c r="R1631"/>
      <c r="S1631" s="10">
        <f t="shared" si="56"/>
        <v>0</v>
      </c>
      <c r="T1631"/>
      <c r="U1631"/>
      <c r="V1631"/>
      <c r="W1631"/>
      <c r="X1631"/>
      <c r="Y1631"/>
      <c r="Z1631"/>
    </row>
    <row r="1632" spans="1:26" hidden="1" x14ac:dyDescent="0.25">
      <c r="A1632" t="s">
        <v>2495</v>
      </c>
      <c r="B1632" t="s">
        <v>2496</v>
      </c>
      <c r="C1632" s="1" t="s">
        <v>3508</v>
      </c>
      <c r="D1632" s="2">
        <v>8.0471314500000002E-2</v>
      </c>
      <c r="E1632">
        <v>77236</v>
      </c>
      <c r="F1632">
        <v>2018</v>
      </c>
      <c r="G1632">
        <v>6</v>
      </c>
      <c r="H1632"/>
      <c r="I1632"/>
      <c r="J1632"/>
      <c r="K1632"/>
      <c r="L1632"/>
      <c r="M1632"/>
      <c r="N1632"/>
      <c r="O1632"/>
      <c r="P1632"/>
      <c r="Q1632"/>
      <c r="R1632"/>
      <c r="S1632" s="10">
        <f t="shared" si="56"/>
        <v>0</v>
      </c>
      <c r="T1632"/>
      <c r="U1632"/>
      <c r="V1632"/>
      <c r="W1632"/>
      <c r="X1632"/>
      <c r="Y1632"/>
      <c r="Z1632"/>
    </row>
    <row r="1633" spans="1:26" hidden="1" x14ac:dyDescent="0.25">
      <c r="A1633" t="s">
        <v>4562</v>
      </c>
      <c r="B1633" t="s">
        <v>4563</v>
      </c>
      <c r="C1633" s="1" t="s">
        <v>4564</v>
      </c>
      <c r="D1633" s="2">
        <v>8.0472179500000005E-2</v>
      </c>
      <c r="E1633">
        <v>83879</v>
      </c>
      <c r="F1633">
        <v>2018</v>
      </c>
      <c r="G1633">
        <v>6</v>
      </c>
      <c r="H1633"/>
      <c r="I1633"/>
      <c r="J1633"/>
      <c r="K1633"/>
      <c r="L1633"/>
      <c r="M1633"/>
      <c r="N1633"/>
      <c r="O1633"/>
      <c r="P1633"/>
      <c r="Q1633"/>
      <c r="R1633"/>
      <c r="S1633" s="10">
        <f t="shared" si="56"/>
        <v>0</v>
      </c>
      <c r="T1633"/>
      <c r="U1633"/>
      <c r="V1633"/>
      <c r="W1633"/>
      <c r="X1633"/>
      <c r="Y1633"/>
      <c r="Z1633"/>
    </row>
    <row r="1634" spans="1:26" hidden="1" x14ac:dyDescent="0.25">
      <c r="A1634" t="s">
        <v>4030</v>
      </c>
      <c r="B1634" t="s">
        <v>4031</v>
      </c>
      <c r="C1634" s="1" t="s">
        <v>5821</v>
      </c>
      <c r="D1634" s="2">
        <v>8.0501929099999994E-2</v>
      </c>
      <c r="E1634">
        <v>13655</v>
      </c>
      <c r="F1634">
        <v>2018</v>
      </c>
      <c r="G1634">
        <v>6</v>
      </c>
      <c r="H1634"/>
      <c r="I1634"/>
      <c r="J1634"/>
      <c r="K1634"/>
      <c r="L1634"/>
      <c r="M1634"/>
      <c r="N1634"/>
      <c r="O1634"/>
      <c r="P1634"/>
      <c r="Q1634"/>
      <c r="R1634"/>
      <c r="S1634" s="10">
        <f t="shared" si="56"/>
        <v>0</v>
      </c>
      <c r="T1634"/>
      <c r="U1634"/>
      <c r="V1634"/>
      <c r="W1634"/>
      <c r="X1634"/>
      <c r="Y1634"/>
      <c r="Z1634"/>
    </row>
    <row r="1635" spans="1:26" hidden="1" x14ac:dyDescent="0.25">
      <c r="A1635" t="s">
        <v>4276</v>
      </c>
      <c r="B1635" t="s">
        <v>4277</v>
      </c>
      <c r="C1635" s="1" t="s">
        <v>4278</v>
      </c>
      <c r="D1635" s="2">
        <v>8.0546528699999995E-2</v>
      </c>
      <c r="E1635">
        <v>14179</v>
      </c>
      <c r="F1635">
        <v>2018</v>
      </c>
      <c r="G1635">
        <v>6</v>
      </c>
      <c r="H1635"/>
      <c r="I1635"/>
      <c r="J1635"/>
      <c r="K1635"/>
      <c r="L1635"/>
      <c r="M1635"/>
      <c r="N1635"/>
      <c r="O1635"/>
      <c r="P1635"/>
      <c r="Q1635"/>
      <c r="R1635"/>
      <c r="S1635" s="10">
        <f t="shared" si="56"/>
        <v>0</v>
      </c>
      <c r="T1635"/>
      <c r="U1635"/>
      <c r="V1635"/>
      <c r="W1635"/>
      <c r="X1635"/>
      <c r="Y1635"/>
      <c r="Z1635"/>
    </row>
    <row r="1636" spans="1:26" hidden="1" x14ac:dyDescent="0.25">
      <c r="A1636" t="s">
        <v>4838</v>
      </c>
      <c r="B1636" t="s">
        <v>4839</v>
      </c>
      <c r="C1636" s="1" t="s">
        <v>4840</v>
      </c>
      <c r="D1636" s="2">
        <v>8.0822933799999996E-2</v>
      </c>
      <c r="E1636">
        <v>14792</v>
      </c>
      <c r="F1636">
        <v>2018</v>
      </c>
      <c r="G1636">
        <v>6</v>
      </c>
      <c r="H1636"/>
      <c r="I1636"/>
      <c r="J1636"/>
      <c r="K1636"/>
      <c r="L1636"/>
      <c r="M1636"/>
      <c r="N1636"/>
      <c r="O1636"/>
      <c r="P1636"/>
      <c r="Q1636"/>
      <c r="R1636"/>
      <c r="S1636" s="10">
        <f t="shared" si="56"/>
        <v>0</v>
      </c>
      <c r="T1636"/>
      <c r="U1636"/>
      <c r="V1636"/>
      <c r="W1636"/>
      <c r="X1636"/>
      <c r="Y1636"/>
      <c r="Z1636"/>
    </row>
    <row r="1637" spans="1:26" hidden="1" x14ac:dyDescent="0.25">
      <c r="A1637" t="s">
        <v>674</v>
      </c>
      <c r="B1637" t="s">
        <v>675</v>
      </c>
      <c r="C1637" s="1" t="s">
        <v>3655</v>
      </c>
      <c r="D1637" s="2">
        <v>8.1206071000000005E-2</v>
      </c>
      <c r="E1637">
        <v>13777</v>
      </c>
      <c r="F1637">
        <v>2018</v>
      </c>
      <c r="G1637">
        <v>6</v>
      </c>
      <c r="H1637"/>
      <c r="I1637"/>
      <c r="J1637"/>
      <c r="K1637"/>
      <c r="L1637"/>
      <c r="M1637"/>
      <c r="N1637"/>
      <c r="O1637"/>
      <c r="P1637"/>
      <c r="Q1637"/>
      <c r="R1637"/>
      <c r="S1637" s="10">
        <f t="shared" si="56"/>
        <v>0</v>
      </c>
      <c r="T1637"/>
      <c r="U1637"/>
      <c r="V1637"/>
      <c r="W1637"/>
      <c r="X1637"/>
      <c r="Y1637"/>
      <c r="Z1637"/>
    </row>
    <row r="1638" spans="1:26" hidden="1" x14ac:dyDescent="0.25">
      <c r="A1638" t="s">
        <v>1377</v>
      </c>
      <c r="B1638" t="s">
        <v>1378</v>
      </c>
      <c r="C1638" s="1" t="s">
        <v>1379</v>
      </c>
      <c r="D1638" s="2">
        <v>8.1330868799999997E-2</v>
      </c>
      <c r="E1638">
        <v>13343</v>
      </c>
      <c r="F1638">
        <v>2018</v>
      </c>
      <c r="G1638">
        <v>6</v>
      </c>
      <c r="H1638"/>
      <c r="I1638"/>
      <c r="J1638"/>
      <c r="K1638"/>
      <c r="L1638"/>
      <c r="M1638"/>
      <c r="N1638"/>
      <c r="O1638"/>
      <c r="P1638"/>
      <c r="Q1638"/>
      <c r="R1638"/>
      <c r="S1638" s="10">
        <f t="shared" si="56"/>
        <v>0</v>
      </c>
      <c r="T1638"/>
      <c r="U1638"/>
      <c r="V1638"/>
      <c r="W1638"/>
      <c r="X1638"/>
      <c r="Y1638"/>
      <c r="Z1638"/>
    </row>
    <row r="1639" spans="1:26" hidden="1" x14ac:dyDescent="0.25">
      <c r="A1639" t="s">
        <v>6844</v>
      </c>
      <c r="B1639" t="s">
        <v>6845</v>
      </c>
      <c r="C1639" s="1" t="s">
        <v>6846</v>
      </c>
      <c r="D1639" s="2">
        <v>8.1400627899999994E-2</v>
      </c>
      <c r="E1639">
        <v>92259</v>
      </c>
      <c r="F1639">
        <v>2018</v>
      </c>
      <c r="G1639">
        <v>6</v>
      </c>
      <c r="H1639"/>
      <c r="I1639"/>
      <c r="J1639"/>
      <c r="K1639"/>
      <c r="L1639"/>
      <c r="M1639"/>
      <c r="N1639"/>
      <c r="O1639"/>
      <c r="P1639"/>
      <c r="Q1639"/>
      <c r="R1639"/>
      <c r="S1639" s="10">
        <f t="shared" si="56"/>
        <v>0</v>
      </c>
      <c r="T1639"/>
      <c r="U1639"/>
      <c r="V1639"/>
      <c r="W1639"/>
      <c r="X1639"/>
      <c r="Y1639"/>
      <c r="Z1639"/>
    </row>
    <row r="1640" spans="1:26" hidden="1" x14ac:dyDescent="0.25">
      <c r="A1640" t="s">
        <v>8175</v>
      </c>
      <c r="B1640" t="s">
        <v>8176</v>
      </c>
      <c r="C1640" s="1" t="s">
        <v>8177</v>
      </c>
      <c r="D1640" s="2">
        <v>8.1405183500000006E-2</v>
      </c>
      <c r="E1640">
        <v>17151</v>
      </c>
      <c r="F1640">
        <v>2018</v>
      </c>
      <c r="G1640">
        <v>6</v>
      </c>
      <c r="H1640"/>
      <c r="I1640"/>
      <c r="J1640"/>
      <c r="K1640"/>
      <c r="L1640"/>
      <c r="M1640"/>
      <c r="N1640"/>
      <c r="O1640"/>
      <c r="P1640"/>
      <c r="Q1640"/>
      <c r="R1640"/>
      <c r="S1640" s="10">
        <f t="shared" si="56"/>
        <v>0</v>
      </c>
      <c r="T1640"/>
      <c r="U1640"/>
      <c r="V1640"/>
      <c r="W1640"/>
      <c r="X1640"/>
      <c r="Y1640"/>
      <c r="Z1640"/>
    </row>
    <row r="1641" spans="1:26" hidden="1" x14ac:dyDescent="0.25">
      <c r="A1641" t="s">
        <v>540</v>
      </c>
      <c r="B1641" t="s">
        <v>541</v>
      </c>
      <c r="C1641" s="1" t="s">
        <v>3635</v>
      </c>
      <c r="D1641" s="2">
        <v>8.1605194699999994E-2</v>
      </c>
      <c r="E1641">
        <v>40416</v>
      </c>
      <c r="F1641">
        <v>2018</v>
      </c>
      <c r="G1641">
        <v>6</v>
      </c>
      <c r="H1641"/>
      <c r="I1641"/>
      <c r="J1641"/>
      <c r="K1641"/>
      <c r="L1641"/>
      <c r="M1641"/>
      <c r="N1641"/>
      <c r="O1641"/>
      <c r="P1641"/>
      <c r="Q1641"/>
      <c r="R1641"/>
      <c r="S1641" s="10">
        <f t="shared" si="56"/>
        <v>0</v>
      </c>
      <c r="T1641"/>
      <c r="U1641"/>
      <c r="V1641"/>
      <c r="W1641"/>
      <c r="X1641"/>
      <c r="Y1641"/>
      <c r="Z1641"/>
    </row>
    <row r="1642" spans="1:26" hidden="1" x14ac:dyDescent="0.25">
      <c r="A1642" t="s">
        <v>2631</v>
      </c>
      <c r="B1642" t="s">
        <v>2632</v>
      </c>
      <c r="C1642" s="1" t="s">
        <v>3526</v>
      </c>
      <c r="D1642" s="2">
        <v>8.1993250000000004E-2</v>
      </c>
      <c r="E1642">
        <v>26825</v>
      </c>
      <c r="F1642">
        <v>2018</v>
      </c>
      <c r="G1642">
        <v>6</v>
      </c>
      <c r="H1642"/>
      <c r="I1642"/>
      <c r="J1642"/>
      <c r="K1642"/>
      <c r="L1642"/>
      <c r="M1642"/>
      <c r="N1642"/>
      <c r="O1642"/>
      <c r="P1642"/>
      <c r="Q1642"/>
      <c r="R1642"/>
      <c r="S1642" s="10">
        <f t="shared" si="56"/>
        <v>0</v>
      </c>
      <c r="T1642"/>
      <c r="U1642"/>
      <c r="V1642"/>
      <c r="W1642"/>
      <c r="X1642"/>
      <c r="Y1642"/>
      <c r="Z1642"/>
    </row>
    <row r="1643" spans="1:26" hidden="1" x14ac:dyDescent="0.25">
      <c r="A1643" t="s">
        <v>233</v>
      </c>
      <c r="B1643" t="s">
        <v>234</v>
      </c>
      <c r="C1643" s="1" t="s">
        <v>5725</v>
      </c>
      <c r="D1643" s="2">
        <v>8.2000765399999995E-2</v>
      </c>
      <c r="E1643">
        <v>93302</v>
      </c>
      <c r="F1643">
        <v>2018</v>
      </c>
      <c r="G1643">
        <v>6</v>
      </c>
      <c r="H1643"/>
      <c r="I1643"/>
      <c r="J1643"/>
      <c r="K1643"/>
      <c r="L1643"/>
      <c r="M1643"/>
      <c r="N1643"/>
      <c r="O1643"/>
      <c r="P1643"/>
      <c r="Q1643"/>
      <c r="R1643"/>
      <c r="S1643" s="10">
        <f t="shared" si="56"/>
        <v>0</v>
      </c>
      <c r="T1643"/>
      <c r="U1643"/>
      <c r="V1643"/>
      <c r="W1643"/>
      <c r="X1643"/>
      <c r="Y1643"/>
      <c r="Z1643"/>
    </row>
    <row r="1644" spans="1:26" hidden="1" x14ac:dyDescent="0.25">
      <c r="A1644" t="s">
        <v>5372</v>
      </c>
      <c r="B1644" t="s">
        <v>5373</v>
      </c>
      <c r="C1644" s="1" t="s">
        <v>5374</v>
      </c>
      <c r="D1644" s="2">
        <v>8.2014334300000005E-2</v>
      </c>
      <c r="E1644">
        <v>14797</v>
      </c>
      <c r="F1644">
        <v>2018</v>
      </c>
      <c r="G1644">
        <v>6</v>
      </c>
      <c r="H1644"/>
      <c r="I1644"/>
      <c r="J1644"/>
      <c r="K1644"/>
      <c r="L1644"/>
      <c r="M1644"/>
      <c r="N1644"/>
      <c r="O1644"/>
      <c r="P1644"/>
      <c r="Q1644"/>
      <c r="R1644"/>
      <c r="S1644" s="10">
        <f t="shared" si="56"/>
        <v>0</v>
      </c>
      <c r="T1644"/>
      <c r="U1644"/>
      <c r="V1644"/>
      <c r="W1644"/>
      <c r="X1644"/>
      <c r="Y1644"/>
      <c r="Z1644"/>
    </row>
    <row r="1645" spans="1:26" hidden="1" x14ac:dyDescent="0.25">
      <c r="A1645" t="s">
        <v>2195</v>
      </c>
      <c r="B1645" t="s">
        <v>2196</v>
      </c>
      <c r="C1645" s="1" t="s">
        <v>3468</v>
      </c>
      <c r="D1645" s="2">
        <v>8.2175653400000007E-2</v>
      </c>
      <c r="E1645">
        <v>57904</v>
      </c>
      <c r="F1645">
        <v>2018</v>
      </c>
      <c r="G1645">
        <v>6</v>
      </c>
      <c r="H1645"/>
      <c r="I1645"/>
      <c r="J1645"/>
      <c r="K1645"/>
      <c r="L1645"/>
      <c r="M1645"/>
      <c r="N1645"/>
      <c r="O1645"/>
      <c r="P1645"/>
      <c r="Q1645"/>
      <c r="R1645"/>
      <c r="S1645" s="10">
        <f t="shared" si="56"/>
        <v>0</v>
      </c>
      <c r="T1645"/>
      <c r="U1645"/>
      <c r="V1645"/>
      <c r="W1645"/>
      <c r="X1645"/>
      <c r="Y1645"/>
      <c r="Z1645"/>
    </row>
    <row r="1646" spans="1:26" hidden="1" x14ac:dyDescent="0.25">
      <c r="A1646" t="s">
        <v>6484</v>
      </c>
      <c r="B1646" t="s">
        <v>6485</v>
      </c>
      <c r="C1646" s="1" t="s">
        <v>6486</v>
      </c>
      <c r="D1646" s="2">
        <v>8.2187686800000007E-2</v>
      </c>
      <c r="E1646">
        <v>85269</v>
      </c>
      <c r="F1646">
        <v>2018</v>
      </c>
      <c r="G1646">
        <v>6</v>
      </c>
      <c r="H1646"/>
      <c r="I1646"/>
      <c r="J1646"/>
      <c r="K1646"/>
      <c r="L1646"/>
      <c r="M1646"/>
      <c r="N1646"/>
      <c r="O1646"/>
      <c r="P1646"/>
      <c r="Q1646"/>
      <c r="R1646"/>
      <c r="S1646" s="10">
        <f t="shared" si="56"/>
        <v>0</v>
      </c>
      <c r="T1646"/>
      <c r="U1646"/>
      <c r="V1646"/>
      <c r="W1646"/>
      <c r="X1646"/>
      <c r="Y1646"/>
      <c r="Z1646"/>
    </row>
    <row r="1647" spans="1:26" hidden="1" x14ac:dyDescent="0.25">
      <c r="A1647" t="s">
        <v>4002</v>
      </c>
      <c r="B1647" t="s">
        <v>7083</v>
      </c>
      <c r="C1647" s="1" t="s">
        <v>4003</v>
      </c>
      <c r="D1647" s="2">
        <v>8.2209016199999999E-2</v>
      </c>
      <c r="E1647">
        <v>13962</v>
      </c>
      <c r="F1647">
        <v>2018</v>
      </c>
      <c r="G1647">
        <v>6</v>
      </c>
      <c r="H1647"/>
      <c r="I1647"/>
      <c r="J1647"/>
      <c r="K1647"/>
      <c r="L1647"/>
      <c r="M1647"/>
      <c r="N1647"/>
      <c r="O1647"/>
      <c r="P1647"/>
      <c r="Q1647"/>
      <c r="R1647"/>
      <c r="S1647" s="10">
        <f t="shared" si="56"/>
        <v>0</v>
      </c>
      <c r="T1647"/>
      <c r="U1647"/>
      <c r="V1647"/>
      <c r="W1647"/>
      <c r="X1647"/>
      <c r="Y1647"/>
      <c r="Z1647"/>
    </row>
    <row r="1648" spans="1:26" hidden="1" x14ac:dyDescent="0.25">
      <c r="A1648" t="s">
        <v>2073</v>
      </c>
      <c r="B1648" t="s">
        <v>2074</v>
      </c>
      <c r="C1648" s="1" t="s">
        <v>3840</v>
      </c>
      <c r="D1648" s="2">
        <v>8.2281916600000005E-2</v>
      </c>
      <c r="E1648">
        <v>85372</v>
      </c>
      <c r="F1648">
        <v>2018</v>
      </c>
      <c r="G1648">
        <v>6</v>
      </c>
      <c r="H1648"/>
      <c r="I1648"/>
      <c r="J1648"/>
      <c r="K1648"/>
      <c r="L1648"/>
      <c r="M1648"/>
      <c r="N1648"/>
      <c r="O1648"/>
      <c r="P1648"/>
      <c r="Q1648"/>
      <c r="R1648"/>
      <c r="S1648" s="10">
        <f t="shared" si="56"/>
        <v>0</v>
      </c>
      <c r="T1648"/>
      <c r="U1648"/>
      <c r="V1648"/>
      <c r="W1648"/>
      <c r="X1648"/>
      <c r="Y1648"/>
      <c r="Z1648"/>
    </row>
    <row r="1649" spans="1:26" hidden="1" x14ac:dyDescent="0.25">
      <c r="A1649" t="s">
        <v>2418</v>
      </c>
      <c r="B1649" t="s">
        <v>2419</v>
      </c>
      <c r="C1649" s="1" t="s">
        <v>2420</v>
      </c>
      <c r="D1649" s="2">
        <v>8.2497220299999993E-2</v>
      </c>
      <c r="E1649">
        <v>80274</v>
      </c>
      <c r="F1649">
        <v>2018</v>
      </c>
      <c r="G1649">
        <v>6</v>
      </c>
      <c r="H1649"/>
      <c r="I1649"/>
      <c r="J1649"/>
      <c r="K1649"/>
      <c r="L1649"/>
      <c r="M1649"/>
      <c r="N1649"/>
      <c r="O1649"/>
      <c r="P1649"/>
      <c r="Q1649"/>
      <c r="R1649"/>
      <c r="S1649" s="10">
        <f t="shared" si="56"/>
        <v>0</v>
      </c>
      <c r="T1649"/>
      <c r="U1649"/>
      <c r="V1649"/>
      <c r="W1649"/>
      <c r="X1649"/>
      <c r="Y1649"/>
      <c r="Z1649"/>
    </row>
    <row r="1650" spans="1:26" hidden="1" x14ac:dyDescent="0.25">
      <c r="A1650" t="s">
        <v>524</v>
      </c>
      <c r="B1650" t="s">
        <v>525</v>
      </c>
      <c r="C1650" s="1" t="s">
        <v>3632</v>
      </c>
      <c r="D1650" s="2">
        <v>8.2523782800000001E-2</v>
      </c>
      <c r="E1650">
        <v>61621</v>
      </c>
      <c r="F1650">
        <v>2018</v>
      </c>
      <c r="G1650">
        <v>6</v>
      </c>
      <c r="H1650"/>
      <c r="I1650"/>
      <c r="J1650"/>
      <c r="K1650"/>
      <c r="L1650"/>
      <c r="M1650"/>
      <c r="N1650"/>
      <c r="O1650"/>
      <c r="P1650"/>
      <c r="Q1650"/>
      <c r="R1650"/>
      <c r="S1650" s="10">
        <f t="shared" si="56"/>
        <v>0</v>
      </c>
      <c r="T1650"/>
      <c r="U1650"/>
      <c r="V1650"/>
      <c r="W1650"/>
      <c r="X1650"/>
      <c r="Y1650"/>
      <c r="Z1650"/>
    </row>
    <row r="1651" spans="1:26" hidden="1" x14ac:dyDescent="0.25">
      <c r="A1651" t="s">
        <v>4997</v>
      </c>
      <c r="B1651" t="s">
        <v>4998</v>
      </c>
      <c r="C1651" s="1" t="s">
        <v>4999</v>
      </c>
      <c r="D1651" s="2">
        <v>8.2617201700000004E-2</v>
      </c>
      <c r="E1651">
        <v>76948</v>
      </c>
      <c r="F1651">
        <v>2018</v>
      </c>
      <c r="G1651">
        <v>6</v>
      </c>
      <c r="H1651"/>
      <c r="I1651"/>
      <c r="J1651"/>
      <c r="K1651"/>
      <c r="L1651"/>
      <c r="M1651"/>
      <c r="N1651"/>
      <c r="O1651"/>
      <c r="P1651"/>
      <c r="Q1651"/>
      <c r="R1651"/>
      <c r="S1651" s="10">
        <f t="shared" si="56"/>
        <v>0</v>
      </c>
      <c r="T1651"/>
      <c r="U1651"/>
      <c r="V1651"/>
      <c r="W1651"/>
      <c r="X1651"/>
      <c r="Y1651"/>
      <c r="Z1651"/>
    </row>
    <row r="1652" spans="1:26" hidden="1" x14ac:dyDescent="0.25">
      <c r="A1652" t="s">
        <v>4926</v>
      </c>
      <c r="B1652" t="s">
        <v>4927</v>
      </c>
      <c r="C1652" s="1" t="s">
        <v>4928</v>
      </c>
      <c r="D1652" s="2">
        <v>8.2800755000000004E-2</v>
      </c>
      <c r="E1652">
        <v>14609</v>
      </c>
      <c r="F1652">
        <v>2018</v>
      </c>
      <c r="G1652">
        <v>6</v>
      </c>
      <c r="H1652"/>
      <c r="I1652"/>
      <c r="J1652"/>
      <c r="K1652"/>
      <c r="L1652"/>
      <c r="M1652"/>
      <c r="N1652"/>
      <c r="O1652"/>
      <c r="P1652"/>
      <c r="Q1652"/>
      <c r="R1652"/>
      <c r="S1652" s="10">
        <f t="shared" si="56"/>
        <v>0</v>
      </c>
      <c r="T1652"/>
      <c r="U1652"/>
      <c r="V1652"/>
      <c r="W1652"/>
      <c r="X1652"/>
      <c r="Y1652"/>
      <c r="Z1652"/>
    </row>
    <row r="1653" spans="1:26" hidden="1" x14ac:dyDescent="0.25">
      <c r="A1653" t="s">
        <v>4804</v>
      </c>
      <c r="B1653" t="s">
        <v>4805</v>
      </c>
      <c r="C1653" s="1" t="s">
        <v>4806</v>
      </c>
      <c r="D1653" s="2">
        <v>8.2927471599999997E-2</v>
      </c>
      <c r="E1653">
        <v>93406</v>
      </c>
      <c r="F1653">
        <v>2018</v>
      </c>
      <c r="G1653">
        <v>6</v>
      </c>
      <c r="H1653"/>
      <c r="I1653"/>
      <c r="J1653"/>
      <c r="K1653"/>
      <c r="L1653"/>
      <c r="M1653"/>
      <c r="N1653"/>
      <c r="O1653"/>
      <c r="P1653"/>
      <c r="Q1653"/>
      <c r="R1653"/>
      <c r="S1653" s="10">
        <f t="shared" si="56"/>
        <v>0</v>
      </c>
      <c r="T1653"/>
      <c r="U1653"/>
      <c r="V1653"/>
      <c r="W1653"/>
      <c r="X1653"/>
      <c r="Y1653"/>
      <c r="Z1653"/>
    </row>
    <row r="1654" spans="1:26" hidden="1" x14ac:dyDescent="0.25">
      <c r="A1654" t="s">
        <v>2164</v>
      </c>
      <c r="B1654" t="s">
        <v>2165</v>
      </c>
      <c r="C1654" s="1" t="s">
        <v>2166</v>
      </c>
      <c r="D1654" s="2">
        <v>8.2944302799999994E-2</v>
      </c>
      <c r="E1654">
        <v>91432</v>
      </c>
      <c r="F1654">
        <v>2018</v>
      </c>
      <c r="G1654">
        <v>6</v>
      </c>
      <c r="H1654"/>
      <c r="I1654"/>
      <c r="J1654"/>
      <c r="K1654"/>
      <c r="L1654"/>
      <c r="M1654"/>
      <c r="N1654"/>
      <c r="O1654"/>
      <c r="P1654"/>
      <c r="Q1654"/>
      <c r="R1654"/>
      <c r="S1654" s="10">
        <f t="shared" si="56"/>
        <v>0</v>
      </c>
      <c r="T1654"/>
      <c r="U1654"/>
      <c r="V1654"/>
      <c r="W1654"/>
      <c r="X1654"/>
      <c r="Y1654"/>
      <c r="Z1654"/>
    </row>
    <row r="1655" spans="1:26" hidden="1" x14ac:dyDescent="0.25">
      <c r="A1655" t="s">
        <v>271</v>
      </c>
      <c r="B1655" t="s">
        <v>272</v>
      </c>
      <c r="C1655" s="1" t="s">
        <v>3129</v>
      </c>
      <c r="D1655" s="2">
        <v>8.3285325399999999E-2</v>
      </c>
      <c r="E1655">
        <v>88895</v>
      </c>
      <c r="F1655">
        <v>2018</v>
      </c>
      <c r="G1655">
        <v>6</v>
      </c>
      <c r="H1655"/>
      <c r="I1655"/>
      <c r="J1655"/>
      <c r="K1655"/>
      <c r="L1655"/>
      <c r="M1655"/>
      <c r="N1655"/>
      <c r="O1655"/>
      <c r="P1655"/>
      <c r="Q1655"/>
      <c r="R1655"/>
      <c r="S1655" s="10">
        <f t="shared" si="56"/>
        <v>0</v>
      </c>
      <c r="T1655"/>
      <c r="U1655"/>
      <c r="V1655"/>
      <c r="W1655"/>
      <c r="X1655"/>
      <c r="Y1655"/>
      <c r="Z1655"/>
    </row>
    <row r="1656" spans="1:26" hidden="1" x14ac:dyDescent="0.25">
      <c r="A1656" t="s">
        <v>1306</v>
      </c>
      <c r="B1656" t="s">
        <v>1307</v>
      </c>
      <c r="C1656" s="1" t="s">
        <v>1308</v>
      </c>
      <c r="D1656" s="2">
        <v>8.3328123000000004E-2</v>
      </c>
      <c r="E1656">
        <v>90791</v>
      </c>
      <c r="F1656">
        <v>2018</v>
      </c>
      <c r="G1656">
        <v>6</v>
      </c>
      <c r="H1656"/>
      <c r="I1656"/>
      <c r="J1656"/>
      <c r="K1656"/>
      <c r="L1656"/>
      <c r="M1656"/>
      <c r="N1656"/>
      <c r="O1656"/>
      <c r="P1656"/>
      <c r="Q1656"/>
      <c r="R1656"/>
      <c r="S1656" s="10">
        <f t="shared" si="56"/>
        <v>0</v>
      </c>
      <c r="T1656"/>
      <c r="U1656"/>
      <c r="V1656"/>
      <c r="W1656"/>
      <c r="X1656"/>
      <c r="Y1656"/>
      <c r="Z1656"/>
    </row>
    <row r="1657" spans="1:26" hidden="1" x14ac:dyDescent="0.25">
      <c r="A1657" t="s">
        <v>1654</v>
      </c>
      <c r="B1657" t="s">
        <v>1655</v>
      </c>
      <c r="C1657" s="1" t="s">
        <v>3371</v>
      </c>
      <c r="D1657" s="2">
        <v>8.3449954000000007E-2</v>
      </c>
      <c r="E1657">
        <v>25785</v>
      </c>
      <c r="F1657">
        <v>2018</v>
      </c>
      <c r="G1657">
        <v>6</v>
      </c>
      <c r="H1657"/>
      <c r="I1657"/>
      <c r="J1657"/>
      <c r="K1657"/>
      <c r="L1657"/>
      <c r="M1657"/>
      <c r="N1657"/>
      <c r="O1657"/>
      <c r="P1657"/>
      <c r="Q1657"/>
      <c r="R1657"/>
      <c r="S1657" s="10">
        <f t="shared" si="56"/>
        <v>0</v>
      </c>
      <c r="T1657"/>
      <c r="U1657"/>
      <c r="V1657"/>
      <c r="W1657"/>
      <c r="X1657"/>
      <c r="Y1657"/>
      <c r="Z1657"/>
    </row>
    <row r="1658" spans="1:26" hidden="1" x14ac:dyDescent="0.25">
      <c r="A1658" t="s">
        <v>2739</v>
      </c>
      <c r="B1658" t="s">
        <v>2740</v>
      </c>
      <c r="C1658" s="1" t="s">
        <v>2741</v>
      </c>
      <c r="D1658" s="2">
        <v>8.36654644E-2</v>
      </c>
      <c r="E1658">
        <v>90354</v>
      </c>
      <c r="F1658">
        <v>2018</v>
      </c>
      <c r="G1658">
        <v>6</v>
      </c>
      <c r="H1658"/>
      <c r="I1658"/>
      <c r="J1658"/>
      <c r="K1658"/>
      <c r="L1658"/>
      <c r="M1658"/>
      <c r="N1658"/>
      <c r="O1658"/>
      <c r="P1658"/>
      <c r="Q1658"/>
      <c r="R1658"/>
      <c r="S1658" s="10">
        <f t="shared" si="56"/>
        <v>0</v>
      </c>
      <c r="T1658"/>
      <c r="U1658"/>
      <c r="V1658"/>
      <c r="W1658"/>
      <c r="X1658"/>
      <c r="Y1658"/>
      <c r="Z1658"/>
    </row>
    <row r="1659" spans="1:26" hidden="1" x14ac:dyDescent="0.25">
      <c r="A1659" t="s">
        <v>1761</v>
      </c>
      <c r="B1659" t="s">
        <v>1762</v>
      </c>
      <c r="C1659" s="1" t="s">
        <v>3388</v>
      </c>
      <c r="D1659" s="2">
        <v>8.3723201499999997E-2</v>
      </c>
      <c r="E1659">
        <v>32870</v>
      </c>
      <c r="F1659">
        <v>2018</v>
      </c>
      <c r="G1659">
        <v>6</v>
      </c>
      <c r="H1659"/>
      <c r="I1659"/>
      <c r="J1659"/>
      <c r="K1659"/>
      <c r="L1659"/>
      <c r="M1659"/>
      <c r="N1659"/>
      <c r="O1659"/>
      <c r="P1659"/>
      <c r="Q1659"/>
      <c r="R1659"/>
      <c r="S1659" s="10">
        <f t="shared" si="56"/>
        <v>0</v>
      </c>
      <c r="T1659"/>
      <c r="U1659"/>
      <c r="V1659"/>
      <c r="W1659"/>
      <c r="X1659"/>
      <c r="Y1659"/>
      <c r="Z1659"/>
    </row>
    <row r="1660" spans="1:26" hidden="1" x14ac:dyDescent="0.25">
      <c r="A1660" t="s">
        <v>4725</v>
      </c>
      <c r="B1660" t="s">
        <v>4726</v>
      </c>
      <c r="C1660" s="1" t="s">
        <v>4727</v>
      </c>
      <c r="D1660" s="2">
        <v>8.3845114900000003E-2</v>
      </c>
      <c r="E1660">
        <v>89179</v>
      </c>
      <c r="F1660">
        <v>2018</v>
      </c>
      <c r="G1660">
        <v>6</v>
      </c>
      <c r="H1660"/>
      <c r="I1660"/>
      <c r="J1660"/>
      <c r="K1660"/>
      <c r="L1660"/>
      <c r="M1660"/>
      <c r="N1660"/>
      <c r="O1660"/>
      <c r="P1660"/>
      <c r="Q1660"/>
      <c r="R1660"/>
      <c r="S1660" s="10">
        <f t="shared" si="56"/>
        <v>0</v>
      </c>
      <c r="T1660"/>
      <c r="U1660"/>
      <c r="V1660"/>
      <c r="W1660"/>
      <c r="X1660"/>
      <c r="Y1660"/>
      <c r="Z1660"/>
    </row>
    <row r="1661" spans="1:26" hidden="1" x14ac:dyDescent="0.25">
      <c r="A1661" t="s">
        <v>6768</v>
      </c>
      <c r="B1661" t="s">
        <v>6769</v>
      </c>
      <c r="C1661" s="1" t="s">
        <v>6770</v>
      </c>
      <c r="D1661" s="2">
        <v>8.3885771400000003E-2</v>
      </c>
      <c r="E1661">
        <v>10220</v>
      </c>
      <c r="F1661">
        <v>2018</v>
      </c>
      <c r="G1661">
        <v>6</v>
      </c>
      <c r="H1661"/>
      <c r="I1661"/>
      <c r="J1661"/>
      <c r="K1661"/>
      <c r="L1661"/>
      <c r="M1661"/>
      <c r="N1661"/>
      <c r="O1661"/>
      <c r="P1661"/>
      <c r="Q1661"/>
      <c r="R1661"/>
      <c r="S1661" s="10">
        <f t="shared" si="56"/>
        <v>0</v>
      </c>
      <c r="T1661"/>
      <c r="U1661"/>
      <c r="V1661"/>
      <c r="W1661"/>
      <c r="X1661"/>
      <c r="Y1661"/>
      <c r="Z1661"/>
    </row>
    <row r="1662" spans="1:26" hidden="1" x14ac:dyDescent="0.25">
      <c r="A1662" t="s">
        <v>2025</v>
      </c>
      <c r="B1662" t="s">
        <v>2026</v>
      </c>
      <c r="C1662" s="1" t="s">
        <v>3832</v>
      </c>
      <c r="D1662" s="2">
        <v>8.3891359799999995E-2</v>
      </c>
      <c r="E1662">
        <v>62033</v>
      </c>
      <c r="F1662">
        <v>2018</v>
      </c>
      <c r="G1662">
        <v>6</v>
      </c>
      <c r="H1662"/>
      <c r="I1662"/>
      <c r="J1662"/>
      <c r="K1662"/>
      <c r="L1662"/>
      <c r="M1662"/>
      <c r="N1662"/>
      <c r="O1662"/>
      <c r="P1662"/>
      <c r="Q1662"/>
      <c r="R1662"/>
      <c r="S1662" s="10">
        <f t="shared" si="56"/>
        <v>0</v>
      </c>
      <c r="T1662"/>
      <c r="U1662"/>
      <c r="V1662"/>
      <c r="W1662"/>
      <c r="X1662"/>
      <c r="Y1662"/>
      <c r="Z1662"/>
    </row>
    <row r="1663" spans="1:26" hidden="1" x14ac:dyDescent="0.25">
      <c r="A1663" t="s">
        <v>6015</v>
      </c>
      <c r="B1663" t="s">
        <v>6016</v>
      </c>
      <c r="C1663" s="1" t="s">
        <v>6017</v>
      </c>
      <c r="D1663" s="2">
        <v>8.3932962999999999E-2</v>
      </c>
      <c r="E1663">
        <v>12340</v>
      </c>
      <c r="F1663">
        <v>2018</v>
      </c>
      <c r="G1663">
        <v>6</v>
      </c>
      <c r="H1663"/>
      <c r="I1663"/>
      <c r="J1663"/>
      <c r="K1663"/>
      <c r="L1663"/>
      <c r="M1663"/>
      <c r="N1663"/>
      <c r="O1663"/>
      <c r="P1663"/>
      <c r="Q1663"/>
      <c r="R1663"/>
      <c r="S1663" s="10">
        <f t="shared" si="56"/>
        <v>0</v>
      </c>
      <c r="T1663"/>
      <c r="U1663"/>
      <c r="V1663"/>
      <c r="W1663"/>
      <c r="X1663"/>
      <c r="Y1663"/>
      <c r="Z1663"/>
    </row>
    <row r="1664" spans="1:26" hidden="1" x14ac:dyDescent="0.25">
      <c r="A1664" t="s">
        <v>957</v>
      </c>
      <c r="B1664" t="s">
        <v>958</v>
      </c>
      <c r="C1664" s="1" t="s">
        <v>3246</v>
      </c>
      <c r="D1664" s="2">
        <v>8.3962960899999994E-2</v>
      </c>
      <c r="E1664">
        <v>87034</v>
      </c>
      <c r="F1664">
        <v>2018</v>
      </c>
      <c r="G1664">
        <v>6</v>
      </c>
      <c r="H1664"/>
      <c r="I1664"/>
      <c r="J1664"/>
      <c r="K1664"/>
      <c r="L1664"/>
      <c r="M1664"/>
      <c r="N1664"/>
      <c r="O1664"/>
      <c r="P1664"/>
      <c r="Q1664"/>
      <c r="R1664"/>
      <c r="S1664" s="10">
        <f t="shared" si="56"/>
        <v>0</v>
      </c>
      <c r="T1664"/>
      <c r="U1664"/>
      <c r="V1664"/>
      <c r="W1664"/>
      <c r="X1664"/>
      <c r="Y1664"/>
      <c r="Z1664"/>
    </row>
    <row r="1665" spans="1:26" hidden="1" x14ac:dyDescent="0.25">
      <c r="A1665" t="s">
        <v>1372</v>
      </c>
      <c r="B1665" t="s">
        <v>6357</v>
      </c>
      <c r="C1665" s="1" t="s">
        <v>1373</v>
      </c>
      <c r="D1665" s="2">
        <v>8.39800936E-2</v>
      </c>
      <c r="E1665">
        <v>12622</v>
      </c>
      <c r="F1665">
        <v>2018</v>
      </c>
      <c r="G1665">
        <v>6</v>
      </c>
      <c r="H1665"/>
      <c r="I1665"/>
      <c r="J1665"/>
      <c r="K1665"/>
      <c r="L1665"/>
      <c r="M1665"/>
      <c r="N1665"/>
      <c r="O1665"/>
      <c r="P1665"/>
      <c r="Q1665"/>
      <c r="R1665"/>
      <c r="S1665" s="10">
        <f t="shared" si="56"/>
        <v>0</v>
      </c>
      <c r="T1665"/>
      <c r="U1665"/>
      <c r="V1665"/>
      <c r="W1665"/>
      <c r="X1665"/>
      <c r="Y1665"/>
      <c r="Z1665"/>
    </row>
    <row r="1666" spans="1:26" hidden="1" x14ac:dyDescent="0.25">
      <c r="A1666" t="s">
        <v>7432</v>
      </c>
      <c r="B1666" t="s">
        <v>7433</v>
      </c>
      <c r="C1666" s="1" t="s">
        <v>7434</v>
      </c>
      <c r="D1666" s="2">
        <v>8.3986723700000002E-2</v>
      </c>
      <c r="E1666">
        <v>14881</v>
      </c>
      <c r="F1666">
        <v>2018</v>
      </c>
      <c r="G1666">
        <v>6</v>
      </c>
      <c r="H1666"/>
      <c r="I1666"/>
      <c r="J1666"/>
      <c r="K1666"/>
      <c r="L1666"/>
      <c r="M1666"/>
      <c r="N1666"/>
      <c r="O1666"/>
      <c r="P1666"/>
      <c r="Q1666"/>
      <c r="R1666"/>
      <c r="S1666" s="10">
        <f t="shared" si="56"/>
        <v>0</v>
      </c>
      <c r="T1666"/>
      <c r="U1666"/>
      <c r="V1666"/>
      <c r="W1666"/>
      <c r="X1666"/>
      <c r="Y1666"/>
      <c r="Z1666"/>
    </row>
    <row r="1667" spans="1:26" hidden="1" x14ac:dyDescent="0.25">
      <c r="A1667" t="s">
        <v>746</v>
      </c>
      <c r="B1667" t="s">
        <v>7220</v>
      </c>
      <c r="C1667" s="1" t="s">
        <v>747</v>
      </c>
      <c r="D1667" s="2">
        <v>8.4140807100000006E-2</v>
      </c>
      <c r="E1667">
        <v>13604</v>
      </c>
      <c r="F1667">
        <v>2018</v>
      </c>
      <c r="G1667">
        <v>6</v>
      </c>
      <c r="H1667"/>
      <c r="I1667"/>
      <c r="J1667"/>
      <c r="K1667"/>
      <c r="L1667"/>
      <c r="M1667"/>
      <c r="N1667"/>
      <c r="O1667"/>
      <c r="P1667"/>
      <c r="Q1667"/>
      <c r="R1667"/>
      <c r="S1667" s="10">
        <f t="shared" si="56"/>
        <v>0</v>
      </c>
      <c r="T1667"/>
      <c r="U1667"/>
      <c r="V1667"/>
      <c r="W1667"/>
      <c r="X1667"/>
      <c r="Y1667"/>
      <c r="Z1667"/>
    </row>
    <row r="1668" spans="1:26" hidden="1" x14ac:dyDescent="0.25">
      <c r="A1668" t="s">
        <v>1156</v>
      </c>
      <c r="B1668" t="s">
        <v>1157</v>
      </c>
      <c r="C1668" s="1" t="s">
        <v>3724</v>
      </c>
      <c r="D1668" s="2">
        <v>8.4253292800000004E-2</v>
      </c>
      <c r="E1668">
        <v>80343</v>
      </c>
      <c r="F1668">
        <v>2018</v>
      </c>
      <c r="G1668">
        <v>6</v>
      </c>
      <c r="H1668"/>
      <c r="I1668"/>
      <c r="J1668"/>
      <c r="K1668"/>
      <c r="L1668"/>
      <c r="M1668"/>
      <c r="N1668"/>
      <c r="O1668"/>
      <c r="P1668"/>
      <c r="Q1668"/>
      <c r="R1668"/>
      <c r="S1668" s="10">
        <f t="shared" si="56"/>
        <v>0</v>
      </c>
      <c r="T1668"/>
      <c r="U1668"/>
      <c r="V1668"/>
      <c r="W1668"/>
      <c r="X1668"/>
      <c r="Y1668"/>
      <c r="Z1668"/>
    </row>
    <row r="1669" spans="1:26" hidden="1" x14ac:dyDescent="0.25">
      <c r="A1669" t="s">
        <v>1282</v>
      </c>
      <c r="B1669" t="s">
        <v>1283</v>
      </c>
      <c r="C1669" s="1" t="s">
        <v>1284</v>
      </c>
      <c r="D1669" s="2">
        <v>8.4558895699999997E-2</v>
      </c>
      <c r="E1669">
        <v>90249</v>
      </c>
      <c r="F1669">
        <v>2018</v>
      </c>
      <c r="G1669">
        <v>6</v>
      </c>
      <c r="H1669"/>
      <c r="I1669"/>
      <c r="J1669"/>
      <c r="K1669"/>
      <c r="L1669"/>
      <c r="M1669"/>
      <c r="N1669"/>
      <c r="O1669"/>
      <c r="P1669"/>
      <c r="Q1669"/>
      <c r="R1669"/>
      <c r="S1669" s="10">
        <f t="shared" si="56"/>
        <v>0</v>
      </c>
      <c r="T1669"/>
      <c r="U1669"/>
      <c r="V1669"/>
      <c r="W1669"/>
      <c r="X1669"/>
      <c r="Y1669"/>
      <c r="Z1669"/>
    </row>
    <row r="1670" spans="1:26" hidden="1" x14ac:dyDescent="0.25">
      <c r="A1670" t="s">
        <v>4550</v>
      </c>
      <c r="B1670" t="s">
        <v>4551</v>
      </c>
      <c r="C1670" s="1" t="s">
        <v>4552</v>
      </c>
      <c r="D1670" s="2">
        <v>8.5015235499999994E-2</v>
      </c>
      <c r="E1670">
        <v>88495</v>
      </c>
      <c r="F1670">
        <v>2018</v>
      </c>
      <c r="G1670">
        <v>6</v>
      </c>
      <c r="H1670"/>
      <c r="I1670"/>
      <c r="J1670"/>
      <c r="K1670"/>
      <c r="L1670"/>
      <c r="M1670"/>
      <c r="N1670"/>
      <c r="O1670"/>
      <c r="P1670"/>
      <c r="Q1670"/>
      <c r="R1670"/>
      <c r="S1670" s="10">
        <f t="shared" si="56"/>
        <v>0</v>
      </c>
      <c r="T1670"/>
      <c r="U1670"/>
      <c r="V1670"/>
      <c r="W1670"/>
      <c r="X1670"/>
      <c r="Y1670"/>
      <c r="Z1670"/>
    </row>
    <row r="1671" spans="1:26" hidden="1" x14ac:dyDescent="0.25">
      <c r="A1671" t="s">
        <v>1253</v>
      </c>
      <c r="B1671" t="s">
        <v>1254</v>
      </c>
      <c r="C1671" s="1" t="s">
        <v>3304</v>
      </c>
      <c r="D1671" s="2">
        <v>8.5019799300000004E-2</v>
      </c>
      <c r="E1671">
        <v>93246</v>
      </c>
      <c r="F1671">
        <v>2018</v>
      </c>
      <c r="G1671">
        <v>6</v>
      </c>
      <c r="H1671"/>
      <c r="I1671"/>
      <c r="J1671"/>
      <c r="K1671"/>
      <c r="L1671"/>
      <c r="M1671"/>
      <c r="N1671"/>
      <c r="O1671"/>
      <c r="P1671"/>
      <c r="Q1671"/>
      <c r="R1671"/>
      <c r="S1671" s="10">
        <f t="shared" si="56"/>
        <v>0</v>
      </c>
      <c r="T1671"/>
      <c r="U1671"/>
      <c r="V1671"/>
      <c r="W1671"/>
      <c r="X1671"/>
      <c r="Y1671"/>
      <c r="Z1671"/>
    </row>
    <row r="1672" spans="1:26" hidden="1" x14ac:dyDescent="0.25">
      <c r="A1672" t="s">
        <v>467</v>
      </c>
      <c r="B1672" t="s">
        <v>468</v>
      </c>
      <c r="C1672" s="1" t="s">
        <v>469</v>
      </c>
      <c r="D1672" s="2">
        <v>8.5071412799999996E-2</v>
      </c>
      <c r="E1672">
        <v>92753</v>
      </c>
      <c r="F1672">
        <v>2018</v>
      </c>
      <c r="G1672">
        <v>6</v>
      </c>
      <c r="H1672"/>
      <c r="I1672"/>
      <c r="J1672"/>
      <c r="K1672"/>
      <c r="L1672"/>
      <c r="M1672"/>
      <c r="N1672"/>
      <c r="O1672"/>
      <c r="P1672"/>
      <c r="Q1672"/>
      <c r="R1672"/>
      <c r="S1672" s="10">
        <f t="shared" si="56"/>
        <v>0</v>
      </c>
      <c r="T1672"/>
      <c r="U1672"/>
      <c r="V1672"/>
      <c r="W1672"/>
      <c r="X1672"/>
      <c r="Y1672"/>
      <c r="Z1672"/>
    </row>
    <row r="1673" spans="1:26" hidden="1" x14ac:dyDescent="0.25">
      <c r="A1673" t="s">
        <v>6285</v>
      </c>
      <c r="B1673" t="s">
        <v>6286</v>
      </c>
      <c r="C1673" s="1" t="s">
        <v>6287</v>
      </c>
      <c r="D1673" s="2">
        <v>8.5105143600000002E-2</v>
      </c>
      <c r="E1673">
        <v>62498</v>
      </c>
      <c r="F1673">
        <v>2018</v>
      </c>
      <c r="G1673">
        <v>6</v>
      </c>
      <c r="H1673"/>
      <c r="I1673"/>
      <c r="J1673"/>
      <c r="K1673"/>
      <c r="L1673"/>
      <c r="M1673"/>
      <c r="N1673"/>
      <c r="O1673"/>
      <c r="P1673"/>
      <c r="Q1673"/>
      <c r="R1673"/>
      <c r="S1673" s="10">
        <f t="shared" si="56"/>
        <v>0</v>
      </c>
      <c r="T1673"/>
      <c r="U1673"/>
      <c r="V1673"/>
      <c r="W1673"/>
      <c r="X1673"/>
      <c r="Y1673"/>
      <c r="Z1673"/>
    </row>
    <row r="1674" spans="1:26" hidden="1" x14ac:dyDescent="0.25">
      <c r="A1674" t="s">
        <v>4586</v>
      </c>
      <c r="B1674" t="s">
        <v>4587</v>
      </c>
      <c r="C1674" s="1" t="s">
        <v>5886</v>
      </c>
      <c r="D1674" s="2">
        <v>8.5143728799999999E-2</v>
      </c>
      <c r="E1674">
        <v>12492</v>
      </c>
      <c r="F1674">
        <v>2018</v>
      </c>
      <c r="G1674">
        <v>6</v>
      </c>
      <c r="H1674"/>
      <c r="I1674"/>
      <c r="J1674"/>
      <c r="K1674"/>
      <c r="L1674"/>
      <c r="M1674"/>
      <c r="N1674"/>
      <c r="O1674"/>
      <c r="P1674"/>
      <c r="Q1674"/>
      <c r="R1674"/>
      <c r="S1674" s="10">
        <f t="shared" si="56"/>
        <v>0</v>
      </c>
      <c r="T1674"/>
      <c r="U1674"/>
      <c r="V1674"/>
      <c r="W1674"/>
      <c r="X1674"/>
      <c r="Y1674"/>
      <c r="Z1674"/>
    </row>
    <row r="1675" spans="1:26" hidden="1" x14ac:dyDescent="0.25">
      <c r="A1675" t="s">
        <v>91</v>
      </c>
      <c r="B1675" t="s">
        <v>92</v>
      </c>
      <c r="C1675" s="1" t="s">
        <v>3099</v>
      </c>
      <c r="D1675" s="2">
        <v>8.5264461299999997E-2</v>
      </c>
      <c r="E1675">
        <v>12503</v>
      </c>
      <c r="F1675">
        <v>2018</v>
      </c>
      <c r="G1675">
        <v>6</v>
      </c>
      <c r="H1675"/>
      <c r="I1675"/>
      <c r="J1675"/>
      <c r="K1675"/>
      <c r="L1675"/>
      <c r="M1675"/>
      <c r="N1675"/>
      <c r="O1675"/>
      <c r="P1675"/>
      <c r="Q1675"/>
      <c r="R1675"/>
      <c r="S1675" s="10">
        <f t="shared" ref="S1675:S1738" si="57">IF(AND(R1675&gt;0.2,R1675&lt;0.8),1,0)</f>
        <v>0</v>
      </c>
      <c r="T1675"/>
      <c r="U1675"/>
      <c r="V1675"/>
      <c r="W1675"/>
      <c r="X1675"/>
      <c r="Y1675"/>
      <c r="Z1675"/>
    </row>
    <row r="1676" spans="1:26" hidden="1" x14ac:dyDescent="0.25">
      <c r="A1676" t="s">
        <v>2276</v>
      </c>
      <c r="B1676" t="s">
        <v>2277</v>
      </c>
      <c r="C1676" s="1" t="s">
        <v>3480</v>
      </c>
      <c r="D1676" s="2">
        <v>8.5343414300000003E-2</v>
      </c>
      <c r="E1676">
        <v>89509</v>
      </c>
      <c r="F1676">
        <v>2018</v>
      </c>
      <c r="G1676">
        <v>6</v>
      </c>
      <c r="H1676"/>
      <c r="I1676"/>
      <c r="J1676"/>
      <c r="K1676"/>
      <c r="L1676"/>
      <c r="M1676"/>
      <c r="N1676"/>
      <c r="O1676"/>
      <c r="P1676"/>
      <c r="Q1676"/>
      <c r="R1676"/>
      <c r="S1676" s="10">
        <f t="shared" si="57"/>
        <v>0</v>
      </c>
      <c r="T1676"/>
      <c r="U1676"/>
      <c r="V1676"/>
      <c r="W1676"/>
      <c r="X1676"/>
      <c r="Y1676"/>
      <c r="Z1676"/>
    </row>
    <row r="1677" spans="1:26" hidden="1" x14ac:dyDescent="0.25">
      <c r="A1677" t="s">
        <v>2034</v>
      </c>
      <c r="B1677" t="s">
        <v>2035</v>
      </c>
      <c r="C1677" s="1" t="s">
        <v>3442</v>
      </c>
      <c r="D1677" s="2">
        <v>8.5383806500000006E-2</v>
      </c>
      <c r="E1677">
        <v>36281</v>
      </c>
      <c r="F1677">
        <v>2018</v>
      </c>
      <c r="G1677">
        <v>6</v>
      </c>
      <c r="H1677"/>
      <c r="I1677"/>
      <c r="J1677"/>
      <c r="K1677"/>
      <c r="L1677"/>
      <c r="M1677"/>
      <c r="N1677"/>
      <c r="O1677"/>
      <c r="P1677"/>
      <c r="Q1677"/>
      <c r="R1677"/>
      <c r="S1677" s="10">
        <f t="shared" si="57"/>
        <v>0</v>
      </c>
      <c r="T1677"/>
      <c r="U1677"/>
      <c r="V1677"/>
      <c r="W1677"/>
      <c r="X1677"/>
      <c r="Y1677"/>
      <c r="Z1677"/>
    </row>
    <row r="1678" spans="1:26" hidden="1" x14ac:dyDescent="0.25">
      <c r="A1678" t="s">
        <v>2647</v>
      </c>
      <c r="B1678" t="s">
        <v>2648</v>
      </c>
      <c r="C1678" s="1" t="s">
        <v>3527</v>
      </c>
      <c r="D1678" s="2">
        <v>8.5444177699999999E-2</v>
      </c>
      <c r="E1678">
        <v>52476</v>
      </c>
      <c r="F1678">
        <v>2018</v>
      </c>
      <c r="G1678">
        <v>6</v>
      </c>
      <c r="H1678"/>
      <c r="I1678"/>
      <c r="J1678"/>
      <c r="K1678"/>
      <c r="L1678"/>
      <c r="M1678"/>
      <c r="N1678"/>
      <c r="O1678"/>
      <c r="P1678"/>
      <c r="Q1678"/>
      <c r="R1678"/>
      <c r="S1678" s="10">
        <f t="shared" si="57"/>
        <v>0</v>
      </c>
      <c r="T1678"/>
      <c r="U1678"/>
      <c r="V1678"/>
      <c r="W1678"/>
      <c r="X1678"/>
      <c r="Y1678"/>
      <c r="Z1678"/>
    </row>
    <row r="1679" spans="1:26" hidden="1" x14ac:dyDescent="0.25">
      <c r="A1679" t="s">
        <v>365</v>
      </c>
      <c r="B1679" t="s">
        <v>366</v>
      </c>
      <c r="C1679" s="1" t="s">
        <v>3149</v>
      </c>
      <c r="D1679" s="2">
        <v>8.5477750899999996E-2</v>
      </c>
      <c r="E1679">
        <v>54704</v>
      </c>
      <c r="F1679">
        <v>2018</v>
      </c>
      <c r="G1679">
        <v>6</v>
      </c>
      <c r="H1679"/>
      <c r="I1679"/>
      <c r="J1679"/>
      <c r="K1679"/>
      <c r="L1679"/>
      <c r="M1679"/>
      <c r="N1679"/>
      <c r="O1679"/>
      <c r="P1679"/>
      <c r="Q1679"/>
      <c r="R1679"/>
      <c r="S1679" s="10">
        <f t="shared" si="57"/>
        <v>0</v>
      </c>
      <c r="T1679"/>
      <c r="U1679"/>
      <c r="V1679"/>
      <c r="W1679"/>
      <c r="X1679"/>
      <c r="Y1679"/>
      <c r="Z1679"/>
    </row>
    <row r="1680" spans="1:26" hidden="1" x14ac:dyDescent="0.25">
      <c r="A1680" t="s">
        <v>2070</v>
      </c>
      <c r="B1680" t="s">
        <v>4156</v>
      </c>
      <c r="C1680" s="1" t="s">
        <v>3838</v>
      </c>
      <c r="D1680" s="2">
        <v>8.5520333500000004E-2</v>
      </c>
      <c r="E1680">
        <v>65541</v>
      </c>
      <c r="F1680">
        <v>2018</v>
      </c>
      <c r="G1680">
        <v>6</v>
      </c>
      <c r="H1680"/>
      <c r="I1680"/>
      <c r="J1680"/>
      <c r="K1680"/>
      <c r="L1680"/>
      <c r="M1680"/>
      <c r="N1680"/>
      <c r="O1680"/>
      <c r="P1680"/>
      <c r="Q1680"/>
      <c r="R1680"/>
      <c r="S1680" s="10">
        <f t="shared" si="57"/>
        <v>0</v>
      </c>
      <c r="T1680"/>
      <c r="U1680"/>
      <c r="V1680"/>
      <c r="W1680"/>
      <c r="X1680"/>
      <c r="Y1680"/>
      <c r="Z1680"/>
    </row>
    <row r="1681" spans="1:26" hidden="1" x14ac:dyDescent="0.25">
      <c r="A1681" t="s">
        <v>2990</v>
      </c>
      <c r="B1681" t="s">
        <v>4360</v>
      </c>
      <c r="C1681" s="1" t="s">
        <v>3974</v>
      </c>
      <c r="D1681" s="2">
        <v>8.5568663599999997E-2</v>
      </c>
      <c r="E1681">
        <v>12913</v>
      </c>
      <c r="F1681">
        <v>2018</v>
      </c>
      <c r="G1681">
        <v>6</v>
      </c>
      <c r="H1681"/>
      <c r="I1681"/>
      <c r="J1681"/>
      <c r="K1681"/>
      <c r="L1681"/>
      <c r="M1681"/>
      <c r="N1681"/>
      <c r="O1681"/>
      <c r="P1681"/>
      <c r="Q1681"/>
      <c r="R1681"/>
      <c r="S1681" s="10">
        <f t="shared" si="57"/>
        <v>0</v>
      </c>
      <c r="T1681"/>
      <c r="U1681"/>
      <c r="V1681"/>
      <c r="W1681"/>
      <c r="X1681"/>
      <c r="Y1681"/>
      <c r="Z1681"/>
    </row>
    <row r="1682" spans="1:26" hidden="1" x14ac:dyDescent="0.25">
      <c r="A1682" t="s">
        <v>2354</v>
      </c>
      <c r="B1682" t="s">
        <v>8178</v>
      </c>
      <c r="C1682" s="1" t="s">
        <v>3883</v>
      </c>
      <c r="D1682" s="2">
        <v>8.5583994199999999E-2</v>
      </c>
      <c r="E1682">
        <v>79094</v>
      </c>
      <c r="F1682">
        <v>2018</v>
      </c>
      <c r="G1682">
        <v>6</v>
      </c>
      <c r="H1682"/>
      <c r="I1682"/>
      <c r="J1682"/>
      <c r="K1682"/>
      <c r="L1682"/>
      <c r="M1682"/>
      <c r="N1682"/>
      <c r="O1682"/>
      <c r="P1682"/>
      <c r="Q1682"/>
      <c r="R1682"/>
      <c r="S1682" s="10">
        <f t="shared" si="57"/>
        <v>0</v>
      </c>
      <c r="T1682"/>
      <c r="U1682"/>
      <c r="V1682"/>
      <c r="W1682"/>
      <c r="X1682"/>
      <c r="Y1682"/>
      <c r="Z1682"/>
    </row>
    <row r="1683" spans="1:26" hidden="1" x14ac:dyDescent="0.25">
      <c r="A1683" t="s">
        <v>4556</v>
      </c>
      <c r="B1683" t="s">
        <v>4557</v>
      </c>
      <c r="C1683" s="1" t="s">
        <v>4558</v>
      </c>
      <c r="D1683" s="2">
        <v>8.5750774799999999E-2</v>
      </c>
      <c r="E1683">
        <v>14786</v>
      </c>
      <c r="F1683">
        <v>2018</v>
      </c>
      <c r="G1683">
        <v>6</v>
      </c>
      <c r="H1683"/>
      <c r="I1683"/>
      <c r="J1683"/>
      <c r="K1683"/>
      <c r="L1683"/>
      <c r="M1683"/>
      <c r="N1683"/>
      <c r="O1683"/>
      <c r="P1683"/>
      <c r="Q1683"/>
      <c r="R1683"/>
      <c r="S1683" s="10">
        <f t="shared" si="57"/>
        <v>0</v>
      </c>
      <c r="T1683"/>
      <c r="U1683"/>
      <c r="V1683"/>
      <c r="W1683"/>
      <c r="X1683"/>
      <c r="Y1683"/>
      <c r="Z1683"/>
    </row>
    <row r="1684" spans="1:26" hidden="1" x14ac:dyDescent="0.25">
      <c r="A1684" t="s">
        <v>822</v>
      </c>
      <c r="B1684" t="s">
        <v>823</v>
      </c>
      <c r="C1684" s="1" t="s">
        <v>3678</v>
      </c>
      <c r="D1684" s="2">
        <v>8.5776432799999996E-2</v>
      </c>
      <c r="E1684">
        <v>91822</v>
      </c>
      <c r="F1684">
        <v>2018</v>
      </c>
      <c r="G1684">
        <v>6</v>
      </c>
      <c r="H1684"/>
      <c r="I1684"/>
      <c r="J1684"/>
      <c r="K1684"/>
      <c r="L1684"/>
      <c r="M1684"/>
      <c r="N1684"/>
      <c r="O1684"/>
      <c r="P1684"/>
      <c r="Q1684"/>
      <c r="R1684"/>
      <c r="S1684" s="10">
        <f t="shared" si="57"/>
        <v>0</v>
      </c>
      <c r="T1684"/>
      <c r="U1684"/>
      <c r="V1684"/>
      <c r="W1684"/>
      <c r="X1684"/>
      <c r="Y1684"/>
      <c r="Z1684"/>
    </row>
    <row r="1685" spans="1:26" hidden="1" x14ac:dyDescent="0.25">
      <c r="A1685" t="s">
        <v>1652</v>
      </c>
      <c r="B1685" t="s">
        <v>1653</v>
      </c>
      <c r="C1685" s="1" t="s">
        <v>3370</v>
      </c>
      <c r="D1685" s="2">
        <v>8.5838157299999995E-2</v>
      </c>
      <c r="E1685">
        <v>88183</v>
      </c>
      <c r="F1685">
        <v>2018</v>
      </c>
      <c r="G1685">
        <v>6</v>
      </c>
      <c r="H1685"/>
      <c r="I1685"/>
      <c r="J1685"/>
      <c r="K1685"/>
      <c r="L1685"/>
      <c r="M1685"/>
      <c r="N1685"/>
      <c r="O1685"/>
      <c r="P1685"/>
      <c r="Q1685"/>
      <c r="R1685"/>
      <c r="S1685" s="10">
        <f t="shared" si="57"/>
        <v>0</v>
      </c>
      <c r="T1685"/>
      <c r="U1685"/>
      <c r="V1685"/>
      <c r="W1685"/>
      <c r="X1685"/>
      <c r="Y1685"/>
      <c r="Z1685"/>
    </row>
    <row r="1686" spans="1:26" hidden="1" x14ac:dyDescent="0.25">
      <c r="A1686" t="s">
        <v>2217</v>
      </c>
      <c r="B1686" t="s">
        <v>2218</v>
      </c>
      <c r="C1686" s="1" t="s">
        <v>3472</v>
      </c>
      <c r="D1686" s="2">
        <v>8.6027455099999997E-2</v>
      </c>
      <c r="E1686">
        <v>83779</v>
      </c>
      <c r="F1686">
        <v>2018</v>
      </c>
      <c r="G1686">
        <v>6</v>
      </c>
      <c r="H1686"/>
      <c r="I1686"/>
      <c r="J1686"/>
      <c r="K1686"/>
      <c r="L1686"/>
      <c r="M1686"/>
      <c r="N1686"/>
      <c r="O1686"/>
      <c r="P1686"/>
      <c r="Q1686"/>
      <c r="R1686"/>
      <c r="S1686" s="10">
        <f t="shared" si="57"/>
        <v>0</v>
      </c>
      <c r="T1686"/>
      <c r="U1686"/>
      <c r="V1686"/>
      <c r="W1686"/>
      <c r="X1686"/>
      <c r="Y1686"/>
      <c r="Z1686"/>
    </row>
    <row r="1687" spans="1:26" hidden="1" x14ac:dyDescent="0.25">
      <c r="A1687" t="s">
        <v>1596</v>
      </c>
      <c r="B1687" t="s">
        <v>1597</v>
      </c>
      <c r="C1687" s="1" t="s">
        <v>3364</v>
      </c>
      <c r="D1687" s="2">
        <v>8.6224614599999999E-2</v>
      </c>
      <c r="E1687">
        <v>73139</v>
      </c>
      <c r="F1687">
        <v>2018</v>
      </c>
      <c r="G1687">
        <v>6</v>
      </c>
      <c r="H1687"/>
      <c r="I1687"/>
      <c r="J1687"/>
      <c r="K1687"/>
      <c r="L1687"/>
      <c r="M1687"/>
      <c r="N1687"/>
      <c r="O1687"/>
      <c r="P1687"/>
      <c r="Q1687"/>
      <c r="R1687"/>
      <c r="S1687" s="10">
        <f t="shared" si="57"/>
        <v>0</v>
      </c>
      <c r="T1687"/>
      <c r="U1687"/>
      <c r="V1687"/>
      <c r="W1687"/>
      <c r="X1687"/>
      <c r="Y1687"/>
      <c r="Z1687"/>
    </row>
    <row r="1688" spans="1:26" hidden="1" x14ac:dyDescent="0.25">
      <c r="A1688" t="s">
        <v>1656</v>
      </c>
      <c r="B1688" t="s">
        <v>1657</v>
      </c>
      <c r="C1688" s="1" t="s">
        <v>3789</v>
      </c>
      <c r="D1688" s="2">
        <v>8.6293961799999999E-2</v>
      </c>
      <c r="E1688">
        <v>76081</v>
      </c>
      <c r="F1688">
        <v>2018</v>
      </c>
      <c r="G1688">
        <v>6</v>
      </c>
      <c r="H1688"/>
      <c r="I1688"/>
      <c r="J1688"/>
      <c r="K1688"/>
      <c r="L1688"/>
      <c r="M1688"/>
      <c r="N1688"/>
      <c r="O1688"/>
      <c r="P1688"/>
      <c r="Q1688"/>
      <c r="R1688"/>
      <c r="S1688" s="10">
        <f t="shared" si="57"/>
        <v>0</v>
      </c>
      <c r="T1688"/>
      <c r="U1688"/>
      <c r="V1688"/>
      <c r="W1688"/>
      <c r="X1688"/>
      <c r="Y1688"/>
      <c r="Z1688"/>
    </row>
    <row r="1689" spans="1:26" hidden="1" x14ac:dyDescent="0.25">
      <c r="A1689" t="s">
        <v>1829</v>
      </c>
      <c r="B1689" t="s">
        <v>4181</v>
      </c>
      <c r="C1689" s="1" t="s">
        <v>3402</v>
      </c>
      <c r="D1689" s="2">
        <v>8.6358921199999994E-2</v>
      </c>
      <c r="E1689">
        <v>82642</v>
      </c>
      <c r="F1689">
        <v>2018</v>
      </c>
      <c r="G1689">
        <v>6</v>
      </c>
      <c r="H1689"/>
      <c r="I1689"/>
      <c r="J1689"/>
      <c r="K1689"/>
      <c r="L1689"/>
      <c r="M1689"/>
      <c r="N1689"/>
      <c r="O1689"/>
      <c r="P1689"/>
      <c r="Q1689"/>
      <c r="R1689"/>
      <c r="S1689" s="10">
        <f t="shared" si="57"/>
        <v>0</v>
      </c>
      <c r="T1689"/>
      <c r="U1689"/>
      <c r="V1689"/>
      <c r="W1689"/>
      <c r="X1689"/>
      <c r="Y1689"/>
      <c r="Z1689"/>
    </row>
    <row r="1690" spans="1:26" hidden="1" x14ac:dyDescent="0.25">
      <c r="A1690" t="s">
        <v>1882</v>
      </c>
      <c r="B1690" t="s">
        <v>1883</v>
      </c>
      <c r="C1690" s="1" t="s">
        <v>3417</v>
      </c>
      <c r="D1690" s="2">
        <v>8.6396236000000001E-2</v>
      </c>
      <c r="E1690">
        <v>36898</v>
      </c>
      <c r="F1690">
        <v>2018</v>
      </c>
      <c r="G1690">
        <v>6</v>
      </c>
      <c r="H1690"/>
      <c r="I1690"/>
      <c r="J1690"/>
      <c r="K1690"/>
      <c r="L1690"/>
      <c r="M1690"/>
      <c r="N1690"/>
      <c r="O1690"/>
      <c r="P1690"/>
      <c r="Q1690"/>
      <c r="R1690"/>
      <c r="S1690" s="10">
        <f t="shared" si="57"/>
        <v>0</v>
      </c>
      <c r="T1690"/>
      <c r="U1690"/>
      <c r="V1690"/>
      <c r="W1690"/>
      <c r="X1690"/>
      <c r="Y1690"/>
      <c r="Z1690"/>
    </row>
    <row r="1691" spans="1:26" hidden="1" x14ac:dyDescent="0.25">
      <c r="A1691" t="s">
        <v>4190</v>
      </c>
      <c r="B1691" t="s">
        <v>4191</v>
      </c>
      <c r="C1691" s="1" t="s">
        <v>4192</v>
      </c>
      <c r="D1691" s="2">
        <v>8.6401092700000001E-2</v>
      </c>
      <c r="E1691">
        <v>13760</v>
      </c>
      <c r="F1691">
        <v>2018</v>
      </c>
      <c r="G1691">
        <v>6</v>
      </c>
      <c r="H1691"/>
      <c r="I1691"/>
      <c r="J1691"/>
      <c r="K1691"/>
      <c r="L1691"/>
      <c r="M1691"/>
      <c r="N1691"/>
      <c r="O1691"/>
      <c r="P1691"/>
      <c r="Q1691"/>
      <c r="R1691"/>
      <c r="S1691" s="10">
        <f t="shared" si="57"/>
        <v>0</v>
      </c>
      <c r="T1691"/>
      <c r="U1691"/>
      <c r="V1691"/>
      <c r="W1691"/>
      <c r="X1691"/>
      <c r="Y1691"/>
      <c r="Z1691"/>
    </row>
    <row r="1692" spans="1:26" hidden="1" x14ac:dyDescent="0.25">
      <c r="A1692" t="s">
        <v>2602</v>
      </c>
      <c r="B1692" t="s">
        <v>2603</v>
      </c>
      <c r="C1692" s="1" t="s">
        <v>3918</v>
      </c>
      <c r="D1692" s="2">
        <v>8.64439231E-2</v>
      </c>
      <c r="E1692">
        <v>80034</v>
      </c>
      <c r="F1692">
        <v>2018</v>
      </c>
      <c r="G1692">
        <v>6</v>
      </c>
      <c r="H1692"/>
      <c r="I1692"/>
      <c r="J1692"/>
      <c r="K1692"/>
      <c r="L1692"/>
      <c r="M1692"/>
      <c r="N1692"/>
      <c r="O1692"/>
      <c r="P1692"/>
      <c r="Q1692"/>
      <c r="R1692"/>
      <c r="S1692" s="10">
        <f t="shared" si="57"/>
        <v>0</v>
      </c>
      <c r="T1692"/>
      <c r="U1692"/>
      <c r="V1692"/>
      <c r="W1692"/>
      <c r="X1692"/>
      <c r="Y1692"/>
      <c r="Z1692"/>
    </row>
    <row r="1693" spans="1:26" hidden="1" x14ac:dyDescent="0.25">
      <c r="A1693" t="s">
        <v>4335</v>
      </c>
      <c r="B1693" t="s">
        <v>4336</v>
      </c>
      <c r="C1693" s="1" t="s">
        <v>4337</v>
      </c>
      <c r="D1693" s="2">
        <v>8.6696773399999996E-2</v>
      </c>
      <c r="E1693">
        <v>13914</v>
      </c>
      <c r="F1693">
        <v>2018</v>
      </c>
      <c r="G1693">
        <v>6</v>
      </c>
      <c r="H1693"/>
      <c r="I1693"/>
      <c r="J1693"/>
      <c r="K1693"/>
      <c r="L1693"/>
      <c r="M1693"/>
      <c r="N1693"/>
      <c r="O1693"/>
      <c r="P1693"/>
      <c r="Q1693"/>
      <c r="R1693"/>
      <c r="S1693" s="10">
        <f t="shared" si="57"/>
        <v>0</v>
      </c>
      <c r="T1693"/>
      <c r="U1693"/>
      <c r="V1693"/>
      <c r="W1693"/>
      <c r="X1693"/>
      <c r="Y1693"/>
      <c r="Z1693"/>
    </row>
    <row r="1694" spans="1:26" hidden="1" x14ac:dyDescent="0.25">
      <c r="A1694" t="s">
        <v>908</v>
      </c>
      <c r="B1694" t="s">
        <v>909</v>
      </c>
      <c r="C1694" s="1" t="s">
        <v>3239</v>
      </c>
      <c r="D1694" s="2">
        <v>8.6924982299999995E-2</v>
      </c>
      <c r="E1694">
        <v>85072</v>
      </c>
      <c r="F1694">
        <v>2018</v>
      </c>
      <c r="G1694">
        <v>6</v>
      </c>
      <c r="H1694"/>
      <c r="I1694"/>
      <c r="J1694"/>
      <c r="K1694"/>
      <c r="L1694"/>
      <c r="M1694"/>
      <c r="N1694"/>
      <c r="O1694"/>
      <c r="P1694"/>
      <c r="Q1694"/>
      <c r="R1694"/>
      <c r="S1694" s="10">
        <f t="shared" si="57"/>
        <v>0</v>
      </c>
      <c r="T1694"/>
      <c r="U1694"/>
      <c r="V1694"/>
      <c r="W1694"/>
      <c r="X1694"/>
      <c r="Y1694"/>
      <c r="Z1694"/>
    </row>
    <row r="1695" spans="1:26" hidden="1" x14ac:dyDescent="0.25">
      <c r="A1695" t="s">
        <v>8179</v>
      </c>
      <c r="B1695" t="s">
        <v>8180</v>
      </c>
      <c r="C1695" s="1" t="s">
        <v>8181</v>
      </c>
      <c r="D1695" s="2">
        <v>8.6999569600000007E-2</v>
      </c>
      <c r="E1695">
        <v>16982</v>
      </c>
      <c r="F1695">
        <v>2018</v>
      </c>
      <c r="G1695">
        <v>6</v>
      </c>
      <c r="H1695"/>
      <c r="I1695"/>
      <c r="J1695"/>
      <c r="K1695"/>
      <c r="L1695"/>
      <c r="M1695"/>
      <c r="N1695"/>
      <c r="O1695"/>
      <c r="P1695"/>
      <c r="Q1695"/>
      <c r="R1695"/>
      <c r="S1695" s="10">
        <f t="shared" si="57"/>
        <v>0</v>
      </c>
      <c r="T1695"/>
      <c r="U1695"/>
      <c r="V1695"/>
      <c r="W1695"/>
      <c r="X1695"/>
      <c r="Y1695"/>
      <c r="Z1695"/>
    </row>
    <row r="1696" spans="1:26" hidden="1" x14ac:dyDescent="0.25">
      <c r="A1696" t="s">
        <v>2841</v>
      </c>
      <c r="B1696" t="s">
        <v>2842</v>
      </c>
      <c r="C1696" s="1" t="s">
        <v>3953</v>
      </c>
      <c r="D1696" s="2">
        <v>8.7189977900000007E-2</v>
      </c>
      <c r="E1696">
        <v>12008</v>
      </c>
      <c r="F1696">
        <v>2018</v>
      </c>
      <c r="G1696">
        <v>6</v>
      </c>
      <c r="H1696"/>
      <c r="I1696"/>
      <c r="J1696"/>
      <c r="K1696"/>
      <c r="L1696"/>
      <c r="M1696"/>
      <c r="N1696"/>
      <c r="O1696"/>
      <c r="P1696"/>
      <c r="Q1696"/>
      <c r="R1696"/>
      <c r="S1696" s="10">
        <f t="shared" si="57"/>
        <v>0</v>
      </c>
      <c r="T1696"/>
      <c r="U1696"/>
      <c r="V1696"/>
      <c r="W1696"/>
      <c r="X1696"/>
      <c r="Y1696"/>
      <c r="Z1696"/>
    </row>
    <row r="1697" spans="1:26" hidden="1" x14ac:dyDescent="0.25">
      <c r="A1697" t="s">
        <v>6500</v>
      </c>
      <c r="B1697" t="s">
        <v>6501</v>
      </c>
      <c r="C1697" s="1" t="s">
        <v>6502</v>
      </c>
      <c r="D1697" s="2">
        <v>8.7207290300000004E-2</v>
      </c>
      <c r="E1697">
        <v>17478</v>
      </c>
      <c r="F1697">
        <v>2018</v>
      </c>
      <c r="G1697">
        <v>6</v>
      </c>
      <c r="H1697"/>
      <c r="I1697"/>
      <c r="J1697"/>
      <c r="K1697"/>
      <c r="L1697"/>
      <c r="M1697"/>
      <c r="N1697"/>
      <c r="O1697"/>
      <c r="P1697"/>
      <c r="Q1697"/>
      <c r="R1697"/>
      <c r="S1697" s="10">
        <f t="shared" si="57"/>
        <v>0</v>
      </c>
      <c r="T1697"/>
      <c r="U1697"/>
      <c r="V1697"/>
      <c r="W1697"/>
      <c r="X1697"/>
      <c r="Y1697"/>
      <c r="Z1697"/>
    </row>
    <row r="1698" spans="1:26" hidden="1" x14ac:dyDescent="0.25">
      <c r="A1698" t="s">
        <v>2423</v>
      </c>
      <c r="B1698" t="s">
        <v>2424</v>
      </c>
      <c r="C1698" s="1" t="s">
        <v>3503</v>
      </c>
      <c r="D1698" s="2">
        <v>8.7551951399999994E-2</v>
      </c>
      <c r="E1698">
        <v>59328</v>
      </c>
      <c r="F1698">
        <v>2018</v>
      </c>
      <c r="G1698">
        <v>6</v>
      </c>
      <c r="H1698"/>
      <c r="I1698"/>
      <c r="J1698"/>
      <c r="K1698"/>
      <c r="L1698"/>
      <c r="M1698"/>
      <c r="N1698"/>
      <c r="O1698"/>
      <c r="P1698"/>
      <c r="Q1698"/>
      <c r="R1698"/>
      <c r="S1698" s="10">
        <f t="shared" si="57"/>
        <v>0</v>
      </c>
      <c r="T1698"/>
      <c r="U1698"/>
      <c r="V1698"/>
      <c r="W1698"/>
      <c r="X1698"/>
      <c r="Y1698"/>
      <c r="Z1698"/>
    </row>
    <row r="1699" spans="1:26" hidden="1" x14ac:dyDescent="0.25">
      <c r="A1699" t="s">
        <v>1487</v>
      </c>
      <c r="B1699" t="s">
        <v>1488</v>
      </c>
      <c r="C1699" s="1" t="s">
        <v>3341</v>
      </c>
      <c r="D1699" s="2">
        <v>8.7735693099999998E-2</v>
      </c>
      <c r="E1699">
        <v>86211</v>
      </c>
      <c r="F1699">
        <v>2018</v>
      </c>
      <c r="G1699">
        <v>6</v>
      </c>
      <c r="H1699"/>
      <c r="I1699"/>
      <c r="J1699"/>
      <c r="K1699"/>
      <c r="L1699"/>
      <c r="M1699"/>
      <c r="N1699"/>
      <c r="O1699"/>
      <c r="P1699"/>
      <c r="Q1699"/>
      <c r="R1699"/>
      <c r="S1699" s="10">
        <f t="shared" si="57"/>
        <v>0</v>
      </c>
      <c r="T1699"/>
      <c r="U1699"/>
      <c r="V1699"/>
      <c r="W1699"/>
      <c r="X1699"/>
      <c r="Y1699"/>
      <c r="Z1699"/>
    </row>
    <row r="1700" spans="1:26" hidden="1" x14ac:dyDescent="0.25">
      <c r="A1700" t="s">
        <v>6205</v>
      </c>
      <c r="B1700" t="s">
        <v>6206</v>
      </c>
      <c r="C1700" s="1" t="s">
        <v>6207</v>
      </c>
      <c r="D1700" s="2">
        <v>8.8019513899999999E-2</v>
      </c>
      <c r="E1700">
        <v>80128</v>
      </c>
      <c r="F1700">
        <v>2018</v>
      </c>
      <c r="G1700">
        <v>6</v>
      </c>
      <c r="H1700"/>
      <c r="I1700"/>
      <c r="J1700"/>
      <c r="K1700"/>
      <c r="L1700"/>
      <c r="M1700"/>
      <c r="N1700"/>
      <c r="O1700"/>
      <c r="P1700"/>
      <c r="Q1700"/>
      <c r="R1700"/>
      <c r="S1700" s="10">
        <f t="shared" si="57"/>
        <v>0</v>
      </c>
      <c r="T1700"/>
      <c r="U1700"/>
      <c r="V1700"/>
      <c r="W1700"/>
      <c r="X1700"/>
      <c r="Y1700"/>
      <c r="Z1700"/>
    </row>
    <row r="1701" spans="1:26" hidden="1" x14ac:dyDescent="0.25">
      <c r="A1701" t="s">
        <v>6244</v>
      </c>
      <c r="B1701" t="s">
        <v>6245</v>
      </c>
      <c r="C1701" s="1" t="s">
        <v>6246</v>
      </c>
      <c r="D1701" s="2">
        <v>8.8063661700000004E-2</v>
      </c>
      <c r="E1701">
        <v>13714</v>
      </c>
      <c r="F1701">
        <v>2018</v>
      </c>
      <c r="G1701">
        <v>6</v>
      </c>
      <c r="H1701"/>
      <c r="I1701"/>
      <c r="J1701"/>
      <c r="K1701"/>
      <c r="L1701"/>
      <c r="M1701"/>
      <c r="N1701"/>
      <c r="O1701"/>
      <c r="P1701"/>
      <c r="Q1701"/>
      <c r="R1701"/>
      <c r="S1701" s="10">
        <f t="shared" si="57"/>
        <v>0</v>
      </c>
      <c r="T1701"/>
      <c r="U1701"/>
      <c r="V1701"/>
      <c r="W1701"/>
      <c r="X1701"/>
      <c r="Y1701"/>
      <c r="Z1701"/>
    </row>
    <row r="1702" spans="1:26" hidden="1" x14ac:dyDescent="0.25">
      <c r="A1702" t="s">
        <v>2162</v>
      </c>
      <c r="B1702" t="s">
        <v>2163</v>
      </c>
      <c r="C1702" s="1" t="s">
        <v>3855</v>
      </c>
      <c r="D1702" s="2">
        <v>8.8142897999999997E-2</v>
      </c>
      <c r="E1702">
        <v>85517</v>
      </c>
      <c r="F1702">
        <v>2018</v>
      </c>
      <c r="G1702">
        <v>6</v>
      </c>
      <c r="H1702"/>
      <c r="I1702"/>
      <c r="J1702"/>
      <c r="K1702"/>
      <c r="L1702"/>
      <c r="M1702"/>
      <c r="N1702"/>
      <c r="O1702"/>
      <c r="P1702"/>
      <c r="Q1702"/>
      <c r="R1702"/>
      <c r="S1702" s="10">
        <f t="shared" si="57"/>
        <v>0</v>
      </c>
      <c r="T1702"/>
      <c r="U1702"/>
      <c r="V1702"/>
      <c r="W1702"/>
      <c r="X1702"/>
      <c r="Y1702"/>
      <c r="Z1702"/>
    </row>
    <row r="1703" spans="1:26" hidden="1" x14ac:dyDescent="0.25">
      <c r="A1703" t="s">
        <v>6555</v>
      </c>
      <c r="B1703" t="s">
        <v>6556</v>
      </c>
      <c r="C1703" s="1" t="s">
        <v>6557</v>
      </c>
      <c r="D1703" s="2">
        <v>8.8428285300000006E-2</v>
      </c>
      <c r="E1703">
        <v>65700</v>
      </c>
      <c r="F1703">
        <v>2018</v>
      </c>
      <c r="G1703">
        <v>6</v>
      </c>
      <c r="H1703"/>
      <c r="I1703"/>
      <c r="J1703"/>
      <c r="K1703"/>
      <c r="L1703"/>
      <c r="M1703"/>
      <c r="N1703"/>
      <c r="O1703"/>
      <c r="P1703"/>
      <c r="Q1703"/>
      <c r="R1703"/>
      <c r="S1703" s="10">
        <f t="shared" si="57"/>
        <v>0</v>
      </c>
      <c r="T1703"/>
      <c r="U1703"/>
      <c r="V1703"/>
      <c r="W1703"/>
      <c r="X1703"/>
      <c r="Y1703"/>
      <c r="Z1703"/>
    </row>
    <row r="1704" spans="1:26" hidden="1" x14ac:dyDescent="0.25">
      <c r="A1704" t="s">
        <v>6611</v>
      </c>
      <c r="B1704" t="s">
        <v>6612</v>
      </c>
      <c r="C1704" s="1" t="s">
        <v>6613</v>
      </c>
      <c r="D1704" s="2">
        <v>8.8465795999999999E-2</v>
      </c>
      <c r="E1704">
        <v>81294</v>
      </c>
      <c r="F1704">
        <v>2018</v>
      </c>
      <c r="G1704">
        <v>6</v>
      </c>
      <c r="H1704"/>
      <c r="I1704"/>
      <c r="J1704"/>
      <c r="K1704"/>
      <c r="L1704"/>
      <c r="M1704"/>
      <c r="N1704"/>
      <c r="O1704"/>
      <c r="P1704"/>
      <c r="Q1704"/>
      <c r="R1704"/>
      <c r="S1704" s="10">
        <f t="shared" si="57"/>
        <v>0</v>
      </c>
      <c r="T1704"/>
      <c r="U1704"/>
      <c r="V1704"/>
      <c r="W1704"/>
      <c r="X1704"/>
      <c r="Y1704"/>
      <c r="Z1704"/>
    </row>
    <row r="1705" spans="1:26" hidden="1" x14ac:dyDescent="0.25">
      <c r="A1705" t="s">
        <v>2438</v>
      </c>
      <c r="B1705" t="s">
        <v>2439</v>
      </c>
      <c r="C1705" s="1" t="s">
        <v>2440</v>
      </c>
      <c r="D1705" s="2">
        <v>8.8671543000000005E-2</v>
      </c>
      <c r="E1705">
        <v>87086</v>
      </c>
      <c r="F1705">
        <v>2018</v>
      </c>
      <c r="G1705">
        <v>6</v>
      </c>
      <c r="H1705"/>
      <c r="I1705"/>
      <c r="J1705"/>
      <c r="K1705"/>
      <c r="L1705"/>
      <c r="M1705"/>
      <c r="N1705"/>
      <c r="O1705"/>
      <c r="P1705"/>
      <c r="Q1705"/>
      <c r="R1705"/>
      <c r="S1705" s="10">
        <f t="shared" si="57"/>
        <v>0</v>
      </c>
      <c r="T1705"/>
      <c r="U1705"/>
      <c r="V1705"/>
      <c r="W1705"/>
      <c r="X1705"/>
      <c r="Y1705"/>
      <c r="Z1705"/>
    </row>
    <row r="1706" spans="1:26" hidden="1" x14ac:dyDescent="0.25">
      <c r="A1706" t="s">
        <v>700</v>
      </c>
      <c r="B1706" t="s">
        <v>701</v>
      </c>
      <c r="C1706" s="1" t="s">
        <v>3202</v>
      </c>
      <c r="D1706" s="2">
        <v>8.8699080200000002E-2</v>
      </c>
      <c r="E1706">
        <v>46690</v>
      </c>
      <c r="F1706">
        <v>2018</v>
      </c>
      <c r="G1706">
        <v>6</v>
      </c>
      <c r="H1706"/>
      <c r="I1706"/>
      <c r="J1706"/>
      <c r="K1706"/>
      <c r="L1706"/>
      <c r="M1706"/>
      <c r="N1706"/>
      <c r="O1706"/>
      <c r="P1706"/>
      <c r="Q1706"/>
      <c r="R1706"/>
      <c r="S1706" s="10">
        <f t="shared" si="57"/>
        <v>0</v>
      </c>
      <c r="T1706"/>
      <c r="U1706"/>
      <c r="V1706"/>
      <c r="W1706"/>
      <c r="X1706"/>
      <c r="Y1706"/>
      <c r="Z1706"/>
    </row>
    <row r="1707" spans="1:26" hidden="1" x14ac:dyDescent="0.25">
      <c r="A1707" t="s">
        <v>2357</v>
      </c>
      <c r="B1707" t="s">
        <v>2358</v>
      </c>
      <c r="C1707" s="1" t="s">
        <v>2359</v>
      </c>
      <c r="D1707" s="2">
        <v>8.8781505100000005E-2</v>
      </c>
      <c r="E1707">
        <v>76261</v>
      </c>
      <c r="F1707">
        <v>2018</v>
      </c>
      <c r="G1707">
        <v>6</v>
      </c>
      <c r="H1707"/>
      <c r="I1707"/>
      <c r="J1707"/>
      <c r="K1707"/>
      <c r="L1707"/>
      <c r="M1707"/>
      <c r="N1707"/>
      <c r="O1707"/>
      <c r="P1707"/>
      <c r="Q1707"/>
      <c r="R1707"/>
      <c r="S1707" s="10">
        <f t="shared" si="57"/>
        <v>0</v>
      </c>
      <c r="T1707"/>
      <c r="U1707"/>
      <c r="V1707"/>
      <c r="W1707"/>
      <c r="X1707"/>
      <c r="Y1707"/>
      <c r="Z1707"/>
    </row>
    <row r="1708" spans="1:26" hidden="1" x14ac:dyDescent="0.25">
      <c r="A1708" t="s">
        <v>6394</v>
      </c>
      <c r="B1708" t="s">
        <v>6395</v>
      </c>
      <c r="C1708" s="1" t="s">
        <v>6396</v>
      </c>
      <c r="D1708" s="2">
        <v>8.8841124800000004E-2</v>
      </c>
      <c r="E1708">
        <v>92583</v>
      </c>
      <c r="F1708">
        <v>2018</v>
      </c>
      <c r="G1708">
        <v>6</v>
      </c>
      <c r="H1708"/>
      <c r="I1708"/>
      <c r="J1708"/>
      <c r="K1708"/>
      <c r="L1708"/>
      <c r="M1708"/>
      <c r="N1708"/>
      <c r="O1708"/>
      <c r="P1708"/>
      <c r="Q1708"/>
      <c r="R1708"/>
      <c r="S1708" s="10">
        <f t="shared" si="57"/>
        <v>0</v>
      </c>
      <c r="T1708"/>
      <c r="U1708"/>
      <c r="V1708"/>
      <c r="W1708"/>
      <c r="X1708"/>
      <c r="Y1708"/>
      <c r="Z1708"/>
    </row>
    <row r="1709" spans="1:26" hidden="1" x14ac:dyDescent="0.25">
      <c r="A1709" t="s">
        <v>5869</v>
      </c>
      <c r="B1709" t="s">
        <v>5870</v>
      </c>
      <c r="C1709" s="1" t="s">
        <v>5871</v>
      </c>
      <c r="D1709" s="2">
        <v>8.9017371100000006E-2</v>
      </c>
      <c r="E1709">
        <v>21186</v>
      </c>
      <c r="F1709">
        <v>2018</v>
      </c>
      <c r="G1709">
        <v>6</v>
      </c>
      <c r="H1709"/>
      <c r="I1709"/>
      <c r="J1709"/>
      <c r="K1709"/>
      <c r="L1709"/>
      <c r="M1709"/>
      <c r="N1709"/>
      <c r="O1709"/>
      <c r="P1709"/>
      <c r="Q1709"/>
      <c r="R1709"/>
      <c r="S1709" s="10">
        <f t="shared" si="57"/>
        <v>0</v>
      </c>
      <c r="T1709"/>
      <c r="U1709"/>
      <c r="V1709"/>
      <c r="W1709"/>
      <c r="X1709"/>
      <c r="Y1709"/>
      <c r="Z1709"/>
    </row>
    <row r="1710" spans="1:26" hidden="1" x14ac:dyDescent="0.25">
      <c r="A1710" t="s">
        <v>617</v>
      </c>
      <c r="B1710" t="s">
        <v>618</v>
      </c>
      <c r="C1710" s="1" t="s">
        <v>3187</v>
      </c>
      <c r="D1710" s="2">
        <v>8.9044309399999994E-2</v>
      </c>
      <c r="E1710">
        <v>70578</v>
      </c>
      <c r="F1710">
        <v>2018</v>
      </c>
      <c r="G1710">
        <v>6</v>
      </c>
      <c r="H1710"/>
      <c r="I1710"/>
      <c r="J1710"/>
      <c r="K1710"/>
      <c r="L1710"/>
      <c r="M1710"/>
      <c r="N1710"/>
      <c r="O1710"/>
      <c r="P1710"/>
      <c r="Q1710"/>
      <c r="R1710"/>
      <c r="S1710" s="10">
        <f t="shared" si="57"/>
        <v>0</v>
      </c>
      <c r="T1710"/>
      <c r="U1710"/>
      <c r="V1710"/>
      <c r="W1710"/>
      <c r="X1710"/>
      <c r="Y1710"/>
      <c r="Z1710"/>
    </row>
    <row r="1711" spans="1:26" hidden="1" x14ac:dyDescent="0.25">
      <c r="A1711" t="s">
        <v>5278</v>
      </c>
      <c r="B1711" t="s">
        <v>8182</v>
      </c>
      <c r="C1711" s="1" t="s">
        <v>8183</v>
      </c>
      <c r="D1711" s="2">
        <v>8.91005884E-2</v>
      </c>
      <c r="E1711">
        <v>93002</v>
      </c>
      <c r="F1711">
        <v>2018</v>
      </c>
      <c r="G1711">
        <v>6</v>
      </c>
      <c r="H1711"/>
      <c r="I1711"/>
      <c r="J1711"/>
      <c r="K1711"/>
      <c r="L1711"/>
      <c r="M1711"/>
      <c r="N1711"/>
      <c r="O1711"/>
      <c r="P1711"/>
      <c r="Q1711"/>
      <c r="R1711"/>
      <c r="S1711" s="10">
        <f t="shared" si="57"/>
        <v>0</v>
      </c>
      <c r="T1711"/>
      <c r="U1711"/>
      <c r="V1711"/>
      <c r="W1711"/>
      <c r="X1711"/>
      <c r="Y1711"/>
      <c r="Z1711"/>
    </row>
    <row r="1712" spans="1:26" hidden="1" x14ac:dyDescent="0.25">
      <c r="A1712" t="s">
        <v>4591</v>
      </c>
      <c r="B1712" t="s">
        <v>6298</v>
      </c>
      <c r="C1712" s="1" t="s">
        <v>4592</v>
      </c>
      <c r="D1712" s="2">
        <v>8.9134273900000005E-2</v>
      </c>
      <c r="E1712">
        <v>80329</v>
      </c>
      <c r="F1712">
        <v>2018</v>
      </c>
      <c r="G1712">
        <v>6</v>
      </c>
      <c r="H1712"/>
      <c r="I1712"/>
      <c r="J1712"/>
      <c r="K1712"/>
      <c r="L1712"/>
      <c r="M1712"/>
      <c r="N1712"/>
      <c r="O1712"/>
      <c r="P1712"/>
      <c r="Q1712"/>
      <c r="R1712"/>
      <c r="S1712" s="10">
        <f t="shared" si="57"/>
        <v>0</v>
      </c>
      <c r="T1712"/>
      <c r="U1712"/>
      <c r="V1712"/>
      <c r="W1712"/>
      <c r="X1712"/>
      <c r="Y1712"/>
      <c r="Z1712"/>
    </row>
    <row r="1713" spans="1:26" hidden="1" x14ac:dyDescent="0.25">
      <c r="A1713" t="s">
        <v>6000</v>
      </c>
      <c r="B1713" t="s">
        <v>6001</v>
      </c>
      <c r="C1713" s="1" t="s">
        <v>6002</v>
      </c>
      <c r="D1713" s="2">
        <v>8.9137149499999999E-2</v>
      </c>
      <c r="E1713">
        <v>15216</v>
      </c>
      <c r="F1713">
        <v>2018</v>
      </c>
      <c r="G1713">
        <v>6</v>
      </c>
      <c r="H1713"/>
      <c r="I1713"/>
      <c r="J1713"/>
      <c r="K1713"/>
      <c r="L1713"/>
      <c r="M1713"/>
      <c r="N1713"/>
      <c r="O1713"/>
      <c r="P1713"/>
      <c r="Q1713"/>
      <c r="R1713"/>
      <c r="S1713" s="10">
        <f t="shared" si="57"/>
        <v>0</v>
      </c>
      <c r="T1713"/>
      <c r="U1713"/>
      <c r="V1713"/>
      <c r="W1713"/>
      <c r="X1713"/>
      <c r="Y1713"/>
      <c r="Z1713"/>
    </row>
    <row r="1714" spans="1:26" hidden="1" x14ac:dyDescent="0.25">
      <c r="A1714" t="s">
        <v>4958</v>
      </c>
      <c r="B1714" t="s">
        <v>4959</v>
      </c>
      <c r="C1714" s="1" t="s">
        <v>4960</v>
      </c>
      <c r="D1714" s="2">
        <v>8.9339041899999999E-2</v>
      </c>
      <c r="E1714">
        <v>91607</v>
      </c>
      <c r="F1714">
        <v>2018</v>
      </c>
      <c r="G1714">
        <v>6</v>
      </c>
      <c r="H1714"/>
      <c r="I1714"/>
      <c r="J1714"/>
      <c r="K1714"/>
      <c r="L1714"/>
      <c r="M1714"/>
      <c r="N1714"/>
      <c r="O1714"/>
      <c r="P1714"/>
      <c r="Q1714"/>
      <c r="R1714"/>
      <c r="S1714" s="10">
        <f t="shared" si="57"/>
        <v>0</v>
      </c>
      <c r="T1714"/>
      <c r="U1714"/>
      <c r="V1714"/>
      <c r="W1714"/>
      <c r="X1714"/>
      <c r="Y1714"/>
      <c r="Z1714"/>
    </row>
    <row r="1715" spans="1:26" hidden="1" x14ac:dyDescent="0.25">
      <c r="A1715" t="s">
        <v>8184</v>
      </c>
      <c r="B1715" t="s">
        <v>8185</v>
      </c>
      <c r="C1715" s="1" t="s">
        <v>8186</v>
      </c>
      <c r="D1715" s="2">
        <v>8.9361413599999995E-2</v>
      </c>
      <c r="E1715">
        <v>86489</v>
      </c>
      <c r="F1715">
        <v>2018</v>
      </c>
      <c r="G1715">
        <v>6</v>
      </c>
      <c r="H1715"/>
      <c r="I1715"/>
      <c r="J1715"/>
      <c r="K1715"/>
      <c r="L1715"/>
      <c r="M1715"/>
      <c r="N1715"/>
      <c r="O1715"/>
      <c r="P1715"/>
      <c r="Q1715"/>
      <c r="R1715"/>
      <c r="S1715" s="10">
        <f t="shared" si="57"/>
        <v>0</v>
      </c>
      <c r="T1715"/>
      <c r="U1715"/>
      <c r="V1715"/>
      <c r="W1715"/>
      <c r="X1715"/>
      <c r="Y1715"/>
      <c r="Z1715"/>
    </row>
    <row r="1716" spans="1:26" hidden="1" x14ac:dyDescent="0.25">
      <c r="A1716" t="s">
        <v>4801</v>
      </c>
      <c r="B1716" t="s">
        <v>4802</v>
      </c>
      <c r="C1716" s="1" t="s">
        <v>4803</v>
      </c>
      <c r="D1716" s="2">
        <v>8.9485592200000005E-2</v>
      </c>
      <c r="E1716">
        <v>92897</v>
      </c>
      <c r="F1716">
        <v>2018</v>
      </c>
      <c r="G1716">
        <v>6</v>
      </c>
      <c r="H1716"/>
      <c r="I1716"/>
      <c r="J1716"/>
      <c r="K1716"/>
      <c r="L1716"/>
      <c r="M1716"/>
      <c r="N1716"/>
      <c r="O1716"/>
      <c r="P1716"/>
      <c r="Q1716"/>
      <c r="R1716"/>
      <c r="S1716" s="10">
        <f t="shared" si="57"/>
        <v>0</v>
      </c>
      <c r="T1716"/>
      <c r="U1716"/>
      <c r="V1716"/>
      <c r="W1716"/>
      <c r="X1716"/>
      <c r="Y1716"/>
      <c r="Z1716"/>
    </row>
    <row r="1717" spans="1:26" hidden="1" x14ac:dyDescent="0.25">
      <c r="A1717" t="s">
        <v>2735</v>
      </c>
      <c r="B1717" t="s">
        <v>2736</v>
      </c>
      <c r="C1717" s="1" t="s">
        <v>3534</v>
      </c>
      <c r="D1717" s="2">
        <v>8.9487147200000006E-2</v>
      </c>
      <c r="E1717">
        <v>86356</v>
      </c>
      <c r="F1717">
        <v>2018</v>
      </c>
      <c r="G1717">
        <v>6</v>
      </c>
      <c r="H1717"/>
      <c r="I1717"/>
      <c r="J1717"/>
      <c r="K1717"/>
      <c r="L1717"/>
      <c r="M1717"/>
      <c r="N1717"/>
      <c r="O1717"/>
      <c r="P1717"/>
      <c r="Q1717"/>
      <c r="R1717"/>
      <c r="S1717" s="10">
        <f t="shared" si="57"/>
        <v>0</v>
      </c>
      <c r="T1717"/>
      <c r="U1717"/>
      <c r="V1717"/>
      <c r="W1717"/>
      <c r="X1717"/>
      <c r="Y1717"/>
      <c r="Z1717"/>
    </row>
    <row r="1718" spans="1:26" hidden="1" x14ac:dyDescent="0.25">
      <c r="A1718" t="s">
        <v>1990</v>
      </c>
      <c r="B1718" t="s">
        <v>1991</v>
      </c>
      <c r="C1718" s="1" t="s">
        <v>3826</v>
      </c>
      <c r="D1718" s="2">
        <v>8.9491396900000006E-2</v>
      </c>
      <c r="E1718">
        <v>82924</v>
      </c>
      <c r="F1718">
        <v>2018</v>
      </c>
      <c r="G1718">
        <v>6</v>
      </c>
      <c r="H1718"/>
      <c r="I1718"/>
      <c r="J1718"/>
      <c r="K1718"/>
      <c r="L1718"/>
      <c r="M1718"/>
      <c r="N1718"/>
      <c r="O1718"/>
      <c r="P1718"/>
      <c r="Q1718"/>
      <c r="R1718"/>
      <c r="S1718" s="10">
        <f t="shared" si="57"/>
        <v>0</v>
      </c>
      <c r="T1718"/>
      <c r="U1718"/>
      <c r="V1718"/>
      <c r="W1718"/>
      <c r="X1718"/>
      <c r="Y1718"/>
      <c r="Z1718"/>
    </row>
    <row r="1719" spans="1:26" hidden="1" x14ac:dyDescent="0.25">
      <c r="A1719" t="s">
        <v>7371</v>
      </c>
      <c r="B1719" t="s">
        <v>7372</v>
      </c>
      <c r="C1719" s="1" t="s">
        <v>7373</v>
      </c>
      <c r="D1719" s="2">
        <v>8.9868037799999995E-2</v>
      </c>
      <c r="E1719">
        <v>16140</v>
      </c>
      <c r="F1719">
        <v>2018</v>
      </c>
      <c r="G1719">
        <v>6</v>
      </c>
      <c r="H1719"/>
      <c r="I1719"/>
      <c r="J1719"/>
      <c r="K1719"/>
      <c r="L1719"/>
      <c r="M1719"/>
      <c r="N1719"/>
      <c r="O1719"/>
      <c r="P1719"/>
      <c r="Q1719"/>
      <c r="R1719"/>
      <c r="S1719" s="10">
        <f t="shared" si="57"/>
        <v>0</v>
      </c>
      <c r="T1719"/>
      <c r="U1719"/>
      <c r="V1719"/>
      <c r="W1719"/>
      <c r="X1719"/>
      <c r="Y1719"/>
      <c r="Z1719"/>
    </row>
    <row r="1720" spans="1:26" hidden="1" x14ac:dyDescent="0.25">
      <c r="A1720" t="s">
        <v>7312</v>
      </c>
      <c r="B1720" t="s">
        <v>7313</v>
      </c>
      <c r="C1720" s="1" t="s">
        <v>7314</v>
      </c>
      <c r="D1720" s="2">
        <v>8.9874142300000001E-2</v>
      </c>
      <c r="E1720">
        <v>13253</v>
      </c>
      <c r="F1720">
        <v>2018</v>
      </c>
      <c r="G1720">
        <v>6</v>
      </c>
      <c r="H1720"/>
      <c r="I1720"/>
      <c r="J1720"/>
      <c r="K1720"/>
      <c r="L1720"/>
      <c r="M1720"/>
      <c r="N1720"/>
      <c r="O1720"/>
      <c r="P1720"/>
      <c r="Q1720"/>
      <c r="R1720"/>
      <c r="S1720" s="10">
        <f t="shared" si="57"/>
        <v>0</v>
      </c>
      <c r="T1720"/>
      <c r="U1720"/>
      <c r="V1720"/>
      <c r="W1720"/>
      <c r="X1720"/>
      <c r="Y1720"/>
      <c r="Z1720"/>
    </row>
    <row r="1721" spans="1:26" hidden="1" x14ac:dyDescent="0.25">
      <c r="A1721" t="s">
        <v>1752</v>
      </c>
      <c r="B1721" t="s">
        <v>1753</v>
      </c>
      <c r="C1721" s="1" t="s">
        <v>1754</v>
      </c>
      <c r="D1721" s="2">
        <v>8.9937977500000002E-2</v>
      </c>
      <c r="E1721">
        <v>78156</v>
      </c>
      <c r="F1721">
        <v>2018</v>
      </c>
      <c r="G1721">
        <v>6</v>
      </c>
      <c r="H1721"/>
      <c r="I1721"/>
      <c r="J1721"/>
      <c r="K1721"/>
      <c r="L1721"/>
      <c r="M1721"/>
      <c r="N1721"/>
      <c r="O1721"/>
      <c r="P1721"/>
      <c r="Q1721"/>
      <c r="R1721"/>
      <c r="S1721" s="10">
        <f t="shared" si="57"/>
        <v>0</v>
      </c>
      <c r="T1721"/>
      <c r="U1721"/>
      <c r="V1721"/>
      <c r="W1721"/>
      <c r="X1721"/>
      <c r="Y1721"/>
      <c r="Z1721"/>
    </row>
    <row r="1722" spans="1:26" hidden="1" x14ac:dyDescent="0.25">
      <c r="A1722" t="s">
        <v>1027</v>
      </c>
      <c r="B1722" t="s">
        <v>8187</v>
      </c>
      <c r="C1722" s="1" t="s">
        <v>1028</v>
      </c>
      <c r="D1722" s="2">
        <v>9.00047972E-2</v>
      </c>
      <c r="E1722">
        <v>79338</v>
      </c>
      <c r="F1722">
        <v>2018</v>
      </c>
      <c r="G1722">
        <v>6</v>
      </c>
      <c r="H1722"/>
      <c r="I1722"/>
      <c r="J1722"/>
      <c r="K1722"/>
      <c r="L1722"/>
      <c r="M1722"/>
      <c r="N1722"/>
      <c r="O1722"/>
      <c r="P1722"/>
      <c r="Q1722"/>
      <c r="R1722"/>
      <c r="S1722" s="10">
        <f t="shared" si="57"/>
        <v>0</v>
      </c>
      <c r="T1722"/>
      <c r="U1722"/>
      <c r="V1722"/>
      <c r="W1722"/>
      <c r="X1722"/>
      <c r="Y1722"/>
      <c r="Z1722"/>
    </row>
    <row r="1723" spans="1:26" hidden="1" x14ac:dyDescent="0.25">
      <c r="A1723" t="s">
        <v>4859</v>
      </c>
      <c r="B1723" t="s">
        <v>4860</v>
      </c>
      <c r="C1723" s="1" t="s">
        <v>4861</v>
      </c>
      <c r="D1723" s="2">
        <v>9.0050565099999993E-2</v>
      </c>
      <c r="E1723">
        <v>87251</v>
      </c>
      <c r="F1723">
        <v>2018</v>
      </c>
      <c r="G1723">
        <v>6</v>
      </c>
      <c r="H1723"/>
      <c r="I1723"/>
      <c r="J1723"/>
      <c r="K1723"/>
      <c r="L1723"/>
      <c r="M1723"/>
      <c r="N1723"/>
      <c r="O1723"/>
      <c r="P1723"/>
      <c r="Q1723"/>
      <c r="R1723"/>
      <c r="S1723" s="10">
        <f t="shared" si="57"/>
        <v>0</v>
      </c>
      <c r="T1723"/>
      <c r="U1723"/>
      <c r="V1723"/>
      <c r="W1723"/>
      <c r="X1723"/>
      <c r="Y1723"/>
      <c r="Z1723"/>
    </row>
    <row r="1724" spans="1:26" hidden="1" x14ac:dyDescent="0.25">
      <c r="A1724" t="s">
        <v>126</v>
      </c>
      <c r="B1724" t="s">
        <v>127</v>
      </c>
      <c r="C1724" s="1" t="s">
        <v>3582</v>
      </c>
      <c r="D1724" s="2">
        <v>9.0331988700000004E-2</v>
      </c>
      <c r="E1724">
        <v>76869</v>
      </c>
      <c r="F1724">
        <v>2018</v>
      </c>
      <c r="G1724">
        <v>6</v>
      </c>
      <c r="H1724"/>
      <c r="I1724"/>
      <c r="J1724"/>
      <c r="K1724"/>
      <c r="L1724"/>
      <c r="M1724"/>
      <c r="N1724"/>
      <c r="O1724"/>
      <c r="P1724"/>
      <c r="Q1724"/>
      <c r="R1724"/>
      <c r="S1724" s="10">
        <f t="shared" si="57"/>
        <v>0</v>
      </c>
      <c r="T1724"/>
      <c r="U1724"/>
      <c r="V1724"/>
      <c r="W1724"/>
      <c r="X1724"/>
      <c r="Y1724"/>
      <c r="Z1724"/>
    </row>
    <row r="1725" spans="1:26" hidden="1" x14ac:dyDescent="0.25">
      <c r="A1725" t="s">
        <v>6247</v>
      </c>
      <c r="B1725" t="s">
        <v>6248</v>
      </c>
      <c r="C1725" s="1" t="s">
        <v>6249</v>
      </c>
      <c r="D1725" s="2">
        <v>9.0469863499999997E-2</v>
      </c>
      <c r="E1725">
        <v>14751</v>
      </c>
      <c r="F1725">
        <v>2018</v>
      </c>
      <c r="G1725">
        <v>6</v>
      </c>
      <c r="H1725"/>
      <c r="I1725"/>
      <c r="J1725"/>
      <c r="K1725"/>
      <c r="L1725"/>
      <c r="M1725"/>
      <c r="N1725"/>
      <c r="O1725"/>
      <c r="P1725"/>
      <c r="Q1725"/>
      <c r="R1725"/>
      <c r="S1725" s="10">
        <f t="shared" si="57"/>
        <v>0</v>
      </c>
      <c r="T1725"/>
      <c r="U1725"/>
      <c r="V1725"/>
      <c r="W1725"/>
      <c r="X1725"/>
      <c r="Y1725"/>
      <c r="Z1725"/>
    </row>
    <row r="1726" spans="1:26" hidden="1" x14ac:dyDescent="0.25">
      <c r="A1726" t="s">
        <v>2940</v>
      </c>
      <c r="B1726" t="s">
        <v>2941</v>
      </c>
      <c r="C1726" s="1" t="s">
        <v>3965</v>
      </c>
      <c r="D1726" s="2">
        <v>9.0556238900000002E-2</v>
      </c>
      <c r="E1726">
        <v>76095</v>
      </c>
      <c r="F1726">
        <v>2018</v>
      </c>
      <c r="G1726">
        <v>6</v>
      </c>
      <c r="H1726"/>
      <c r="I1726"/>
      <c r="J1726"/>
      <c r="K1726"/>
      <c r="L1726"/>
      <c r="M1726"/>
      <c r="N1726"/>
      <c r="O1726"/>
      <c r="P1726"/>
      <c r="Q1726"/>
      <c r="R1726"/>
      <c r="S1726" s="10">
        <f t="shared" si="57"/>
        <v>0</v>
      </c>
      <c r="T1726"/>
      <c r="U1726"/>
      <c r="V1726"/>
      <c r="W1726"/>
      <c r="X1726"/>
      <c r="Y1726"/>
      <c r="Z1726"/>
    </row>
    <row r="1727" spans="1:26" hidden="1" x14ac:dyDescent="0.25">
      <c r="A1727" t="s">
        <v>48</v>
      </c>
      <c r="B1727" t="s">
        <v>49</v>
      </c>
      <c r="C1727" s="1" t="s">
        <v>50</v>
      </c>
      <c r="D1727" s="2">
        <v>9.0571376800000006E-2</v>
      </c>
      <c r="E1727">
        <v>91672</v>
      </c>
      <c r="F1727">
        <v>2018</v>
      </c>
      <c r="G1727">
        <v>6</v>
      </c>
      <c r="H1727"/>
      <c r="I1727"/>
      <c r="J1727"/>
      <c r="K1727"/>
      <c r="L1727"/>
      <c r="M1727"/>
      <c r="N1727"/>
      <c r="O1727"/>
      <c r="P1727"/>
      <c r="Q1727"/>
      <c r="R1727"/>
      <c r="S1727" s="10">
        <f t="shared" si="57"/>
        <v>0</v>
      </c>
      <c r="T1727"/>
      <c r="U1727"/>
      <c r="V1727"/>
      <c r="W1727"/>
      <c r="X1727"/>
      <c r="Y1727"/>
      <c r="Z1727"/>
    </row>
    <row r="1728" spans="1:26" hidden="1" x14ac:dyDescent="0.25">
      <c r="A1728" t="s">
        <v>7144</v>
      </c>
      <c r="B1728" t="s">
        <v>7145</v>
      </c>
      <c r="C1728" s="1" t="s">
        <v>7146</v>
      </c>
      <c r="D1728" s="2">
        <v>9.0891933800000005E-2</v>
      </c>
      <c r="E1728">
        <v>15627</v>
      </c>
      <c r="F1728">
        <v>2018</v>
      </c>
      <c r="G1728">
        <v>6</v>
      </c>
      <c r="H1728"/>
      <c r="I1728"/>
      <c r="J1728"/>
      <c r="K1728"/>
      <c r="L1728"/>
      <c r="M1728"/>
      <c r="N1728"/>
      <c r="O1728"/>
      <c r="P1728"/>
      <c r="Q1728"/>
      <c r="R1728"/>
      <c r="S1728" s="10">
        <f t="shared" si="57"/>
        <v>0</v>
      </c>
      <c r="T1728"/>
      <c r="U1728"/>
      <c r="V1728"/>
      <c r="W1728"/>
      <c r="X1728"/>
      <c r="Y1728"/>
      <c r="Z1728"/>
    </row>
    <row r="1729" spans="1:26" hidden="1" x14ac:dyDescent="0.25">
      <c r="A1729" t="s">
        <v>1690</v>
      </c>
      <c r="B1729" t="s">
        <v>1691</v>
      </c>
      <c r="C1729" s="1" t="s">
        <v>1692</v>
      </c>
      <c r="D1729" s="2">
        <v>9.0925528800000002E-2</v>
      </c>
      <c r="E1729">
        <v>12920</v>
      </c>
      <c r="F1729">
        <v>2018</v>
      </c>
      <c r="G1729">
        <v>6</v>
      </c>
      <c r="H1729"/>
      <c r="I1729"/>
      <c r="J1729"/>
      <c r="K1729"/>
      <c r="L1729"/>
      <c r="M1729"/>
      <c r="N1729"/>
      <c r="O1729"/>
      <c r="P1729"/>
      <c r="Q1729"/>
      <c r="R1729"/>
      <c r="S1729" s="10">
        <f t="shared" si="57"/>
        <v>0</v>
      </c>
      <c r="T1729"/>
      <c r="U1729"/>
      <c r="V1729"/>
      <c r="W1729"/>
      <c r="X1729"/>
      <c r="Y1729"/>
      <c r="Z1729"/>
    </row>
    <row r="1730" spans="1:26" hidden="1" x14ac:dyDescent="0.25">
      <c r="A1730" t="s">
        <v>2790</v>
      </c>
      <c r="B1730" t="s">
        <v>2791</v>
      </c>
      <c r="C1730" s="1" t="s">
        <v>7175</v>
      </c>
      <c r="D1730" s="2">
        <v>9.1011994099999993E-2</v>
      </c>
      <c r="E1730">
        <v>93031</v>
      </c>
      <c r="F1730">
        <v>2018</v>
      </c>
      <c r="G1730">
        <v>6</v>
      </c>
      <c r="H1730"/>
      <c r="I1730"/>
      <c r="J1730"/>
      <c r="K1730"/>
      <c r="L1730"/>
      <c r="M1730"/>
      <c r="N1730"/>
      <c r="O1730"/>
      <c r="P1730"/>
      <c r="Q1730"/>
      <c r="R1730"/>
      <c r="S1730" s="10">
        <f t="shared" si="57"/>
        <v>0</v>
      </c>
      <c r="T1730"/>
      <c r="U1730"/>
      <c r="V1730"/>
      <c r="W1730"/>
      <c r="X1730"/>
      <c r="Y1730"/>
      <c r="Z1730"/>
    </row>
    <row r="1731" spans="1:26" hidden="1" x14ac:dyDescent="0.25">
      <c r="A1731" t="s">
        <v>4911</v>
      </c>
      <c r="B1731" t="s">
        <v>8188</v>
      </c>
      <c r="C1731" s="1" t="s">
        <v>4912</v>
      </c>
      <c r="D1731" s="2">
        <v>9.1079226499999999E-2</v>
      </c>
      <c r="E1731">
        <v>14632</v>
      </c>
      <c r="F1731">
        <v>2018</v>
      </c>
      <c r="G1731">
        <v>6</v>
      </c>
      <c r="H1731"/>
      <c r="I1731"/>
      <c r="J1731"/>
      <c r="K1731"/>
      <c r="L1731"/>
      <c r="M1731"/>
      <c r="N1731"/>
      <c r="O1731"/>
      <c r="P1731"/>
      <c r="Q1731"/>
      <c r="R1731"/>
      <c r="S1731" s="10">
        <f t="shared" si="57"/>
        <v>0</v>
      </c>
      <c r="T1731"/>
      <c r="U1731"/>
      <c r="V1731"/>
      <c r="W1731"/>
      <c r="X1731"/>
      <c r="Y1731"/>
      <c r="Z1731"/>
    </row>
    <row r="1732" spans="1:26" hidden="1" x14ac:dyDescent="0.25">
      <c r="A1732" t="s">
        <v>1063</v>
      </c>
      <c r="B1732" t="s">
        <v>1064</v>
      </c>
      <c r="C1732" s="1" t="s">
        <v>1065</v>
      </c>
      <c r="D1732" s="2">
        <v>9.1208828000000006E-2</v>
      </c>
      <c r="E1732">
        <v>86778</v>
      </c>
      <c r="F1732">
        <v>2018</v>
      </c>
      <c r="G1732">
        <v>6</v>
      </c>
      <c r="H1732"/>
      <c r="I1732"/>
      <c r="J1732"/>
      <c r="K1732"/>
      <c r="L1732"/>
      <c r="M1732"/>
      <c r="N1732"/>
      <c r="O1732"/>
      <c r="P1732"/>
      <c r="Q1732"/>
      <c r="R1732"/>
      <c r="S1732" s="10">
        <f t="shared" si="57"/>
        <v>0</v>
      </c>
      <c r="T1732"/>
      <c r="U1732"/>
      <c r="V1732"/>
      <c r="W1732"/>
      <c r="X1732"/>
      <c r="Y1732"/>
      <c r="Z1732"/>
    </row>
    <row r="1733" spans="1:26" hidden="1" x14ac:dyDescent="0.25">
      <c r="A1733" t="s">
        <v>1422</v>
      </c>
      <c r="B1733" t="s">
        <v>1423</v>
      </c>
      <c r="C1733" s="1" t="s">
        <v>3329</v>
      </c>
      <c r="D1733" s="2">
        <v>9.1344565799999999E-2</v>
      </c>
      <c r="E1733">
        <v>89307</v>
      </c>
      <c r="F1733">
        <v>2018</v>
      </c>
      <c r="G1733">
        <v>6</v>
      </c>
      <c r="H1733"/>
      <c r="I1733"/>
      <c r="J1733"/>
      <c r="K1733"/>
      <c r="L1733"/>
      <c r="M1733"/>
      <c r="N1733"/>
      <c r="O1733"/>
      <c r="P1733"/>
      <c r="Q1733"/>
      <c r="R1733"/>
      <c r="S1733" s="10">
        <f t="shared" si="57"/>
        <v>0</v>
      </c>
      <c r="T1733"/>
      <c r="U1733"/>
      <c r="V1733"/>
      <c r="W1733"/>
      <c r="X1733"/>
      <c r="Y1733"/>
      <c r="Z1733"/>
    </row>
    <row r="1734" spans="1:26" hidden="1" x14ac:dyDescent="0.25">
      <c r="A1734" t="s">
        <v>6435</v>
      </c>
      <c r="B1734" t="s">
        <v>6436</v>
      </c>
      <c r="C1734" s="1" t="s">
        <v>6437</v>
      </c>
      <c r="D1734" s="2">
        <v>9.1872131800000006E-2</v>
      </c>
      <c r="E1734">
        <v>66376</v>
      </c>
      <c r="F1734">
        <v>2018</v>
      </c>
      <c r="G1734">
        <v>6</v>
      </c>
      <c r="H1734"/>
      <c r="I1734"/>
      <c r="J1734"/>
      <c r="K1734"/>
      <c r="L1734"/>
      <c r="M1734"/>
      <c r="N1734"/>
      <c r="O1734"/>
      <c r="P1734"/>
      <c r="Q1734"/>
      <c r="R1734"/>
      <c r="S1734" s="10">
        <f t="shared" si="57"/>
        <v>0</v>
      </c>
      <c r="T1734"/>
      <c r="U1734"/>
      <c r="V1734"/>
      <c r="W1734"/>
      <c r="X1734"/>
      <c r="Y1734"/>
      <c r="Z1734"/>
    </row>
    <row r="1735" spans="1:26" hidden="1" x14ac:dyDescent="0.25">
      <c r="A1735" t="s">
        <v>6747</v>
      </c>
      <c r="B1735" t="s">
        <v>6748</v>
      </c>
      <c r="C1735" s="1" t="s">
        <v>6749</v>
      </c>
      <c r="D1735" s="2">
        <v>9.2005218400000005E-2</v>
      </c>
      <c r="E1735">
        <v>16171</v>
      </c>
      <c r="F1735">
        <v>2018</v>
      </c>
      <c r="G1735">
        <v>6</v>
      </c>
      <c r="H1735"/>
      <c r="I1735"/>
      <c r="J1735"/>
      <c r="K1735"/>
      <c r="L1735"/>
      <c r="M1735"/>
      <c r="N1735"/>
      <c r="O1735"/>
      <c r="P1735"/>
      <c r="Q1735"/>
      <c r="R1735"/>
      <c r="S1735" s="10">
        <f t="shared" si="57"/>
        <v>0</v>
      </c>
      <c r="T1735"/>
      <c r="U1735"/>
      <c r="V1735"/>
      <c r="W1735"/>
      <c r="X1735"/>
      <c r="Y1735"/>
      <c r="Z1735"/>
    </row>
    <row r="1736" spans="1:26" hidden="1" x14ac:dyDescent="0.25">
      <c r="A1736" t="s">
        <v>6250</v>
      </c>
      <c r="B1736" t="s">
        <v>6251</v>
      </c>
      <c r="C1736" s="1" t="s">
        <v>6252</v>
      </c>
      <c r="D1736" s="2">
        <v>9.2194631400000004E-2</v>
      </c>
      <c r="E1736">
        <v>89397</v>
      </c>
      <c r="F1736">
        <v>2018</v>
      </c>
      <c r="G1736">
        <v>6</v>
      </c>
      <c r="H1736"/>
      <c r="I1736"/>
      <c r="J1736"/>
      <c r="K1736"/>
      <c r="L1736"/>
      <c r="M1736"/>
      <c r="N1736"/>
      <c r="O1736"/>
      <c r="P1736"/>
      <c r="Q1736"/>
      <c r="R1736"/>
      <c r="S1736" s="10">
        <f t="shared" si="57"/>
        <v>0</v>
      </c>
      <c r="T1736"/>
      <c r="U1736"/>
      <c r="V1736"/>
      <c r="W1736"/>
      <c r="X1736"/>
      <c r="Y1736"/>
      <c r="Z1736"/>
    </row>
    <row r="1737" spans="1:26" hidden="1" x14ac:dyDescent="0.25">
      <c r="A1737" t="s">
        <v>8189</v>
      </c>
      <c r="B1737" t="s">
        <v>8190</v>
      </c>
      <c r="C1737" s="1" t="s">
        <v>8191</v>
      </c>
      <c r="D1737" s="2">
        <v>9.2358994E-2</v>
      </c>
      <c r="E1737">
        <v>16641</v>
      </c>
      <c r="F1737">
        <v>2018</v>
      </c>
      <c r="G1737">
        <v>6</v>
      </c>
      <c r="H1737"/>
      <c r="I1737"/>
      <c r="J1737"/>
      <c r="K1737"/>
      <c r="L1737"/>
      <c r="M1737"/>
      <c r="N1737"/>
      <c r="O1737"/>
      <c r="P1737"/>
      <c r="Q1737"/>
      <c r="R1737"/>
      <c r="S1737" s="10">
        <f t="shared" si="57"/>
        <v>0</v>
      </c>
      <c r="T1737"/>
      <c r="U1737"/>
      <c r="V1737"/>
      <c r="W1737"/>
      <c r="X1737"/>
      <c r="Y1737"/>
      <c r="Z1737"/>
    </row>
    <row r="1738" spans="1:26" hidden="1" x14ac:dyDescent="0.25">
      <c r="A1738" t="s">
        <v>3025</v>
      </c>
      <c r="B1738" t="s">
        <v>3026</v>
      </c>
      <c r="C1738" s="1" t="s">
        <v>3027</v>
      </c>
      <c r="D1738" s="2">
        <v>9.2414174299999999E-2</v>
      </c>
      <c r="E1738">
        <v>91111</v>
      </c>
      <c r="F1738">
        <v>2018</v>
      </c>
      <c r="G1738">
        <v>6</v>
      </c>
      <c r="H1738"/>
      <c r="I1738"/>
      <c r="J1738"/>
      <c r="K1738"/>
      <c r="L1738"/>
      <c r="M1738"/>
      <c r="N1738"/>
      <c r="O1738"/>
      <c r="P1738"/>
      <c r="Q1738"/>
      <c r="R1738"/>
      <c r="S1738" s="10">
        <f t="shared" si="57"/>
        <v>0</v>
      </c>
      <c r="T1738"/>
      <c r="U1738"/>
      <c r="V1738"/>
      <c r="W1738"/>
      <c r="X1738"/>
      <c r="Y1738"/>
      <c r="Z1738"/>
    </row>
    <row r="1739" spans="1:26" hidden="1" x14ac:dyDescent="0.25">
      <c r="A1739" t="s">
        <v>1299</v>
      </c>
      <c r="B1739" t="s">
        <v>1300</v>
      </c>
      <c r="C1739" s="1" t="s">
        <v>3745</v>
      </c>
      <c r="D1739" s="2">
        <v>9.2528556400000003E-2</v>
      </c>
      <c r="E1739">
        <v>90868</v>
      </c>
      <c r="F1739">
        <v>2018</v>
      </c>
      <c r="G1739">
        <v>6</v>
      </c>
      <c r="H1739"/>
      <c r="I1739"/>
      <c r="J1739"/>
      <c r="K1739"/>
      <c r="L1739"/>
      <c r="M1739"/>
      <c r="N1739"/>
      <c r="O1739"/>
      <c r="P1739"/>
      <c r="Q1739"/>
      <c r="R1739"/>
      <c r="S1739" s="10">
        <f t="shared" ref="S1739:S1802" si="58">IF(AND(R1739&gt;0.2,R1739&lt;0.8),1,0)</f>
        <v>0</v>
      </c>
      <c r="T1739"/>
      <c r="U1739"/>
      <c r="V1739"/>
      <c r="W1739"/>
      <c r="X1739"/>
      <c r="Y1739"/>
      <c r="Z1739"/>
    </row>
    <row r="1740" spans="1:26" hidden="1" x14ac:dyDescent="0.25">
      <c r="A1740" t="s">
        <v>1889</v>
      </c>
      <c r="B1740" t="s">
        <v>1890</v>
      </c>
      <c r="C1740" s="1" t="s">
        <v>1891</v>
      </c>
      <c r="D1740" s="2">
        <v>9.3001676300000002E-2</v>
      </c>
      <c r="E1740">
        <v>93079</v>
      </c>
      <c r="F1740">
        <v>2018</v>
      </c>
      <c r="G1740">
        <v>6</v>
      </c>
      <c r="H1740"/>
      <c r="I1740"/>
      <c r="J1740"/>
      <c r="K1740"/>
      <c r="L1740"/>
      <c r="M1740"/>
      <c r="N1740"/>
      <c r="O1740"/>
      <c r="P1740"/>
      <c r="Q1740"/>
      <c r="R1740"/>
      <c r="S1740" s="10">
        <f t="shared" si="58"/>
        <v>0</v>
      </c>
      <c r="T1740"/>
      <c r="U1740"/>
      <c r="V1740"/>
      <c r="W1740"/>
      <c r="X1740"/>
      <c r="Y1740"/>
      <c r="Z1740"/>
    </row>
    <row r="1741" spans="1:26" hidden="1" x14ac:dyDescent="0.25">
      <c r="A1741" t="s">
        <v>2053</v>
      </c>
      <c r="B1741" t="s">
        <v>2054</v>
      </c>
      <c r="C1741" s="1" t="s">
        <v>3447</v>
      </c>
      <c r="D1741" s="2">
        <v>9.3302212400000001E-2</v>
      </c>
      <c r="E1741">
        <v>76135</v>
      </c>
      <c r="F1741">
        <v>2018</v>
      </c>
      <c r="G1741">
        <v>6</v>
      </c>
      <c r="H1741"/>
      <c r="I1741"/>
      <c r="J1741"/>
      <c r="K1741"/>
      <c r="L1741"/>
      <c r="M1741"/>
      <c r="N1741"/>
      <c r="O1741"/>
      <c r="P1741"/>
      <c r="Q1741"/>
      <c r="R1741"/>
      <c r="S1741" s="10">
        <f t="shared" si="58"/>
        <v>0</v>
      </c>
      <c r="T1741"/>
      <c r="U1741"/>
      <c r="V1741"/>
      <c r="W1741"/>
      <c r="X1741"/>
      <c r="Y1741"/>
      <c r="Z1741"/>
    </row>
    <row r="1742" spans="1:26" hidden="1" x14ac:dyDescent="0.25">
      <c r="A1742" t="s">
        <v>8192</v>
      </c>
      <c r="B1742" t="s">
        <v>8193</v>
      </c>
      <c r="C1742" s="1" t="s">
        <v>8194</v>
      </c>
      <c r="D1742" s="2">
        <v>9.3427493099999995E-2</v>
      </c>
      <c r="E1742">
        <v>16570</v>
      </c>
      <c r="F1742">
        <v>2018</v>
      </c>
      <c r="G1742">
        <v>6</v>
      </c>
      <c r="H1742"/>
      <c r="I1742"/>
      <c r="J1742"/>
      <c r="K1742"/>
      <c r="L1742"/>
      <c r="M1742"/>
      <c r="N1742"/>
      <c r="O1742"/>
      <c r="P1742"/>
      <c r="Q1742"/>
      <c r="R1742"/>
      <c r="S1742" s="10">
        <f t="shared" si="58"/>
        <v>0</v>
      </c>
      <c r="T1742"/>
      <c r="U1742"/>
      <c r="V1742"/>
      <c r="W1742"/>
      <c r="X1742"/>
      <c r="Y1742"/>
      <c r="Z1742"/>
    </row>
    <row r="1743" spans="1:26" hidden="1" x14ac:dyDescent="0.25">
      <c r="A1743" t="s">
        <v>785</v>
      </c>
      <c r="B1743" t="s">
        <v>786</v>
      </c>
      <c r="C1743" s="1" t="s">
        <v>3670</v>
      </c>
      <c r="D1743" s="2">
        <v>9.3435838199999996E-2</v>
      </c>
      <c r="E1743">
        <v>91733</v>
      </c>
      <c r="F1743">
        <v>2018</v>
      </c>
      <c r="G1743">
        <v>6</v>
      </c>
      <c r="H1743"/>
      <c r="I1743"/>
      <c r="J1743"/>
      <c r="K1743"/>
      <c r="L1743"/>
      <c r="M1743"/>
      <c r="N1743"/>
      <c r="O1743"/>
      <c r="P1743"/>
      <c r="Q1743"/>
      <c r="R1743"/>
      <c r="S1743" s="10">
        <f t="shared" si="58"/>
        <v>0</v>
      </c>
      <c r="T1743"/>
      <c r="U1743"/>
      <c r="V1743"/>
      <c r="W1743"/>
      <c r="X1743"/>
      <c r="Y1743"/>
      <c r="Z1743"/>
    </row>
    <row r="1744" spans="1:26" hidden="1" x14ac:dyDescent="0.25">
      <c r="A1744" t="s">
        <v>8195</v>
      </c>
      <c r="B1744" t="s">
        <v>8196</v>
      </c>
      <c r="C1744" s="1" t="s">
        <v>8197</v>
      </c>
      <c r="D1744" s="2">
        <v>9.3577981700000007E-2</v>
      </c>
      <c r="E1744">
        <v>16498</v>
      </c>
      <c r="F1744">
        <v>2018</v>
      </c>
      <c r="G1744">
        <v>6</v>
      </c>
      <c r="H1744"/>
      <c r="I1744"/>
      <c r="J1744"/>
      <c r="K1744"/>
      <c r="L1744"/>
      <c r="M1744"/>
      <c r="N1744"/>
      <c r="O1744"/>
      <c r="P1744"/>
      <c r="Q1744"/>
      <c r="R1744"/>
      <c r="S1744" s="10">
        <f t="shared" si="58"/>
        <v>0</v>
      </c>
      <c r="T1744"/>
      <c r="U1744"/>
      <c r="V1744"/>
      <c r="W1744"/>
      <c r="X1744"/>
      <c r="Y1744"/>
      <c r="Z1744"/>
    </row>
    <row r="1745" spans="1:26" hidden="1" x14ac:dyDescent="0.25">
      <c r="A1745" t="s">
        <v>1734</v>
      </c>
      <c r="B1745" t="s">
        <v>1735</v>
      </c>
      <c r="C1745" s="1" t="s">
        <v>3797</v>
      </c>
      <c r="D1745" s="2">
        <v>9.3784878500000002E-2</v>
      </c>
      <c r="E1745">
        <v>70420</v>
      </c>
      <c r="F1745">
        <v>2018</v>
      </c>
      <c r="G1745">
        <v>6</v>
      </c>
      <c r="H1745"/>
      <c r="I1745"/>
      <c r="J1745"/>
      <c r="K1745"/>
      <c r="L1745"/>
      <c r="M1745"/>
      <c r="N1745"/>
      <c r="O1745"/>
      <c r="P1745"/>
      <c r="Q1745"/>
      <c r="R1745"/>
      <c r="S1745" s="10">
        <f t="shared" si="58"/>
        <v>0</v>
      </c>
      <c r="T1745"/>
      <c r="U1745"/>
      <c r="V1745"/>
      <c r="W1745"/>
      <c r="X1745"/>
      <c r="Y1745"/>
      <c r="Z1745"/>
    </row>
    <row r="1746" spans="1:26" hidden="1" x14ac:dyDescent="0.25">
      <c r="A1746" t="s">
        <v>8198</v>
      </c>
      <c r="B1746" t="s">
        <v>8199</v>
      </c>
      <c r="C1746" s="1" t="s">
        <v>8200</v>
      </c>
      <c r="D1746" s="2">
        <v>9.3811299099999995E-2</v>
      </c>
      <c r="E1746">
        <v>16622</v>
      </c>
      <c r="F1746">
        <v>2018</v>
      </c>
      <c r="G1746">
        <v>6</v>
      </c>
      <c r="H1746"/>
      <c r="I1746"/>
      <c r="J1746"/>
      <c r="K1746"/>
      <c r="L1746"/>
      <c r="M1746"/>
      <c r="N1746"/>
      <c r="O1746"/>
      <c r="P1746"/>
      <c r="Q1746"/>
      <c r="R1746"/>
      <c r="S1746" s="10">
        <f t="shared" si="58"/>
        <v>0</v>
      </c>
      <c r="T1746"/>
      <c r="U1746"/>
      <c r="V1746"/>
      <c r="W1746"/>
      <c r="X1746"/>
      <c r="Y1746"/>
      <c r="Z1746"/>
    </row>
    <row r="1747" spans="1:26" hidden="1" x14ac:dyDescent="0.25">
      <c r="A1747" t="s">
        <v>5572</v>
      </c>
      <c r="B1747" t="s">
        <v>5573</v>
      </c>
      <c r="C1747" s="1" t="s">
        <v>5574</v>
      </c>
      <c r="D1747" s="2">
        <v>9.3830975499999997E-2</v>
      </c>
      <c r="E1747">
        <v>90533</v>
      </c>
      <c r="F1747">
        <v>2018</v>
      </c>
      <c r="G1747">
        <v>6</v>
      </c>
      <c r="H1747"/>
      <c r="I1747"/>
      <c r="J1747"/>
      <c r="K1747"/>
      <c r="L1747"/>
      <c r="M1747"/>
      <c r="N1747"/>
      <c r="O1747"/>
      <c r="P1747"/>
      <c r="Q1747"/>
      <c r="R1747"/>
      <c r="S1747" s="10">
        <f t="shared" si="58"/>
        <v>0</v>
      </c>
      <c r="T1747"/>
      <c r="U1747"/>
      <c r="V1747"/>
      <c r="W1747"/>
      <c r="X1747"/>
      <c r="Y1747"/>
      <c r="Z1747"/>
    </row>
    <row r="1748" spans="1:26" hidden="1" x14ac:dyDescent="0.25">
      <c r="A1748" t="s">
        <v>2581</v>
      </c>
      <c r="B1748" t="s">
        <v>2582</v>
      </c>
      <c r="C1748" s="1" t="s">
        <v>3519</v>
      </c>
      <c r="D1748" s="2">
        <v>9.3845722399999998E-2</v>
      </c>
      <c r="E1748">
        <v>89036</v>
      </c>
      <c r="F1748">
        <v>2018</v>
      </c>
      <c r="G1748">
        <v>6</v>
      </c>
      <c r="H1748"/>
      <c r="I1748"/>
      <c r="J1748"/>
      <c r="K1748"/>
      <c r="L1748"/>
      <c r="M1748"/>
      <c r="N1748"/>
      <c r="O1748"/>
      <c r="P1748"/>
      <c r="Q1748"/>
      <c r="R1748"/>
      <c r="S1748" s="10">
        <f t="shared" si="58"/>
        <v>0</v>
      </c>
      <c r="T1748"/>
      <c r="U1748"/>
      <c r="V1748"/>
      <c r="W1748"/>
      <c r="X1748"/>
      <c r="Y1748"/>
      <c r="Z1748"/>
    </row>
    <row r="1749" spans="1:26" hidden="1" x14ac:dyDescent="0.25">
      <c r="A1749" t="s">
        <v>4135</v>
      </c>
      <c r="B1749" t="s">
        <v>4136</v>
      </c>
      <c r="C1749" s="1" t="s">
        <v>4137</v>
      </c>
      <c r="D1749" s="2">
        <v>9.3890039800000005E-2</v>
      </c>
      <c r="E1749">
        <v>14185</v>
      </c>
      <c r="F1749">
        <v>2018</v>
      </c>
      <c r="G1749">
        <v>6</v>
      </c>
      <c r="H1749"/>
      <c r="I1749"/>
      <c r="J1749"/>
      <c r="K1749"/>
      <c r="L1749"/>
      <c r="M1749"/>
      <c r="N1749"/>
      <c r="O1749"/>
      <c r="P1749"/>
      <c r="Q1749"/>
      <c r="R1749"/>
      <c r="S1749" s="10">
        <f t="shared" si="58"/>
        <v>0</v>
      </c>
      <c r="T1749"/>
      <c r="U1749"/>
      <c r="V1749"/>
      <c r="W1749"/>
      <c r="X1749"/>
      <c r="Y1749"/>
      <c r="Z1749"/>
    </row>
    <row r="1750" spans="1:26" hidden="1" x14ac:dyDescent="0.25">
      <c r="A1750" t="s">
        <v>8201</v>
      </c>
      <c r="B1750" t="s">
        <v>8202</v>
      </c>
      <c r="C1750" s="1" t="s">
        <v>8203</v>
      </c>
      <c r="D1750" s="2">
        <v>9.4054879100000002E-2</v>
      </c>
      <c r="E1750">
        <v>89925</v>
      </c>
      <c r="F1750">
        <v>2018</v>
      </c>
      <c r="G1750">
        <v>6</v>
      </c>
      <c r="H1750"/>
      <c r="I1750"/>
      <c r="J1750"/>
      <c r="K1750"/>
      <c r="L1750"/>
      <c r="M1750"/>
      <c r="N1750"/>
      <c r="O1750"/>
      <c r="P1750"/>
      <c r="Q1750"/>
      <c r="R1750"/>
      <c r="S1750" s="10">
        <f t="shared" si="58"/>
        <v>0</v>
      </c>
      <c r="T1750"/>
      <c r="U1750"/>
      <c r="V1750"/>
      <c r="W1750"/>
      <c r="X1750"/>
      <c r="Y1750"/>
      <c r="Z1750"/>
    </row>
    <row r="1751" spans="1:26" hidden="1" x14ac:dyDescent="0.25">
      <c r="A1751" t="s">
        <v>6861</v>
      </c>
      <c r="B1751" t="s">
        <v>6862</v>
      </c>
      <c r="C1751" s="1" t="s">
        <v>6863</v>
      </c>
      <c r="D1751" s="2">
        <v>9.4060953200000005E-2</v>
      </c>
      <c r="E1751">
        <v>15452</v>
      </c>
      <c r="F1751">
        <v>2018</v>
      </c>
      <c r="G1751">
        <v>6</v>
      </c>
      <c r="H1751"/>
      <c r="I1751"/>
      <c r="J1751"/>
      <c r="K1751"/>
      <c r="L1751"/>
      <c r="M1751"/>
      <c r="N1751"/>
      <c r="O1751"/>
      <c r="P1751"/>
      <c r="Q1751"/>
      <c r="R1751"/>
      <c r="S1751" s="10">
        <f t="shared" si="58"/>
        <v>0</v>
      </c>
      <c r="T1751"/>
      <c r="U1751"/>
      <c r="V1751"/>
      <c r="W1751"/>
      <c r="X1751"/>
      <c r="Y1751"/>
      <c r="Z1751"/>
    </row>
    <row r="1752" spans="1:26" hidden="1" x14ac:dyDescent="0.25">
      <c r="A1752" t="s">
        <v>6750</v>
      </c>
      <c r="B1752" t="s">
        <v>6751</v>
      </c>
      <c r="C1752" s="1" t="s">
        <v>6752</v>
      </c>
      <c r="D1752" s="2">
        <v>9.4520885099999993E-2</v>
      </c>
      <c r="E1752">
        <v>16097</v>
      </c>
      <c r="F1752">
        <v>2018</v>
      </c>
      <c r="G1752">
        <v>6</v>
      </c>
      <c r="H1752"/>
      <c r="I1752"/>
      <c r="J1752"/>
      <c r="K1752"/>
      <c r="L1752"/>
      <c r="M1752"/>
      <c r="N1752"/>
      <c r="O1752"/>
      <c r="P1752"/>
      <c r="Q1752"/>
      <c r="R1752"/>
      <c r="S1752" s="10">
        <f t="shared" si="58"/>
        <v>0</v>
      </c>
      <c r="T1752"/>
      <c r="U1752"/>
      <c r="V1752"/>
      <c r="W1752"/>
      <c r="X1752"/>
      <c r="Y1752"/>
      <c r="Z1752"/>
    </row>
    <row r="1753" spans="1:26" hidden="1" x14ac:dyDescent="0.25">
      <c r="A1753" t="s">
        <v>6589</v>
      </c>
      <c r="B1753" t="s">
        <v>6590</v>
      </c>
      <c r="C1753" s="1" t="s">
        <v>6591</v>
      </c>
      <c r="D1753" s="2">
        <v>9.5114827400000004E-2</v>
      </c>
      <c r="E1753">
        <v>62308</v>
      </c>
      <c r="F1753">
        <v>2018</v>
      </c>
      <c r="G1753">
        <v>6</v>
      </c>
      <c r="H1753"/>
      <c r="I1753"/>
      <c r="J1753"/>
      <c r="K1753"/>
      <c r="L1753"/>
      <c r="M1753"/>
      <c r="N1753"/>
      <c r="O1753"/>
      <c r="P1753"/>
      <c r="Q1753"/>
      <c r="R1753"/>
      <c r="S1753" s="10">
        <f t="shared" si="58"/>
        <v>0</v>
      </c>
      <c r="T1753"/>
      <c r="U1753"/>
      <c r="V1753"/>
      <c r="W1753"/>
      <c r="X1753"/>
      <c r="Y1753"/>
      <c r="Z1753"/>
    </row>
    <row r="1754" spans="1:26" hidden="1" x14ac:dyDescent="0.25">
      <c r="A1754" t="s">
        <v>5923</v>
      </c>
      <c r="B1754" t="s">
        <v>5924</v>
      </c>
      <c r="C1754" s="1" t="s">
        <v>5925</v>
      </c>
      <c r="D1754" s="2">
        <v>9.5509838999999999E-2</v>
      </c>
      <c r="E1754">
        <v>15440</v>
      </c>
      <c r="F1754">
        <v>2018</v>
      </c>
      <c r="G1754">
        <v>6</v>
      </c>
      <c r="H1754"/>
      <c r="I1754"/>
      <c r="J1754"/>
      <c r="K1754"/>
      <c r="L1754"/>
      <c r="M1754"/>
      <c r="N1754"/>
      <c r="O1754"/>
      <c r="P1754"/>
      <c r="Q1754"/>
      <c r="R1754"/>
      <c r="S1754" s="10">
        <f t="shared" si="58"/>
        <v>0</v>
      </c>
      <c r="T1754"/>
      <c r="U1754"/>
      <c r="V1754"/>
      <c r="W1754"/>
      <c r="X1754"/>
      <c r="Y1754"/>
      <c r="Z1754"/>
    </row>
    <row r="1755" spans="1:26" hidden="1" x14ac:dyDescent="0.25">
      <c r="A1755" t="s">
        <v>300</v>
      </c>
      <c r="B1755" t="s">
        <v>301</v>
      </c>
      <c r="C1755" s="1" t="s">
        <v>3602</v>
      </c>
      <c r="D1755" s="2">
        <v>9.6530860800000007E-2</v>
      </c>
      <c r="E1755">
        <v>89698</v>
      </c>
      <c r="F1755">
        <v>2018</v>
      </c>
      <c r="G1755">
        <v>6</v>
      </c>
      <c r="H1755"/>
      <c r="I1755"/>
      <c r="J1755"/>
      <c r="K1755"/>
      <c r="L1755"/>
      <c r="M1755"/>
      <c r="N1755"/>
      <c r="O1755"/>
      <c r="P1755"/>
      <c r="Q1755"/>
      <c r="R1755"/>
      <c r="S1755" s="10">
        <f t="shared" si="58"/>
        <v>0</v>
      </c>
      <c r="T1755"/>
      <c r="U1755"/>
      <c r="V1755"/>
      <c r="W1755"/>
      <c r="X1755"/>
      <c r="Y1755"/>
      <c r="Z1755"/>
    </row>
    <row r="1756" spans="1:26" hidden="1" x14ac:dyDescent="0.25">
      <c r="A1756" t="s">
        <v>2971</v>
      </c>
      <c r="B1756" t="s">
        <v>2972</v>
      </c>
      <c r="C1756" s="1" t="s">
        <v>2973</v>
      </c>
      <c r="D1756" s="2">
        <v>9.6651108499999999E-2</v>
      </c>
      <c r="E1756">
        <v>88159</v>
      </c>
      <c r="F1756">
        <v>2018</v>
      </c>
      <c r="G1756">
        <v>6</v>
      </c>
      <c r="H1756"/>
      <c r="I1756"/>
      <c r="J1756"/>
      <c r="K1756"/>
      <c r="L1756"/>
      <c r="M1756"/>
      <c r="N1756"/>
      <c r="O1756"/>
      <c r="P1756"/>
      <c r="Q1756"/>
      <c r="R1756"/>
      <c r="S1756" s="10">
        <f t="shared" si="58"/>
        <v>0</v>
      </c>
      <c r="T1756"/>
      <c r="U1756"/>
      <c r="V1756"/>
      <c r="W1756"/>
      <c r="X1756"/>
      <c r="Y1756"/>
      <c r="Z1756"/>
    </row>
    <row r="1757" spans="1:26" hidden="1" x14ac:dyDescent="0.25">
      <c r="A1757" t="s">
        <v>8204</v>
      </c>
      <c r="B1757" t="s">
        <v>8205</v>
      </c>
      <c r="C1757" s="1" t="s">
        <v>8206</v>
      </c>
      <c r="D1757" s="2">
        <v>9.6670100600000003E-2</v>
      </c>
      <c r="E1757">
        <v>16808</v>
      </c>
      <c r="F1757">
        <v>2018</v>
      </c>
      <c r="G1757">
        <v>6</v>
      </c>
      <c r="H1757"/>
      <c r="I1757"/>
      <c r="J1757"/>
      <c r="K1757"/>
      <c r="L1757"/>
      <c r="M1757"/>
      <c r="N1757"/>
      <c r="O1757"/>
      <c r="P1757"/>
      <c r="Q1757"/>
      <c r="R1757"/>
      <c r="S1757" s="10">
        <f t="shared" si="58"/>
        <v>0</v>
      </c>
      <c r="T1757"/>
      <c r="U1757"/>
      <c r="V1757"/>
      <c r="W1757"/>
      <c r="X1757"/>
      <c r="Y1757"/>
      <c r="Z1757"/>
    </row>
    <row r="1758" spans="1:26" hidden="1" x14ac:dyDescent="0.25">
      <c r="A1758" t="s">
        <v>1467</v>
      </c>
      <c r="B1758" t="s">
        <v>1468</v>
      </c>
      <c r="C1758" s="1" t="s">
        <v>3335</v>
      </c>
      <c r="D1758" s="2">
        <v>9.6793853700000002E-2</v>
      </c>
      <c r="E1758">
        <v>10145</v>
      </c>
      <c r="F1758">
        <v>2018</v>
      </c>
      <c r="G1758">
        <v>6</v>
      </c>
      <c r="H1758"/>
      <c r="I1758"/>
      <c r="J1758"/>
      <c r="K1758"/>
      <c r="L1758"/>
      <c r="M1758"/>
      <c r="N1758"/>
      <c r="O1758"/>
      <c r="P1758"/>
      <c r="Q1758"/>
      <c r="R1758"/>
      <c r="S1758" s="10">
        <f t="shared" si="58"/>
        <v>0</v>
      </c>
      <c r="T1758"/>
      <c r="U1758"/>
      <c r="V1758"/>
      <c r="W1758"/>
      <c r="X1758"/>
      <c r="Y1758"/>
      <c r="Z1758"/>
    </row>
    <row r="1759" spans="1:26" hidden="1" x14ac:dyDescent="0.25">
      <c r="A1759" t="s">
        <v>1424</v>
      </c>
      <c r="B1759" t="s">
        <v>1425</v>
      </c>
      <c r="C1759" s="1" t="s">
        <v>3758</v>
      </c>
      <c r="D1759" s="2">
        <v>9.6848583799999999E-2</v>
      </c>
      <c r="E1759">
        <v>66245</v>
      </c>
      <c r="F1759">
        <v>2018</v>
      </c>
      <c r="G1759">
        <v>6</v>
      </c>
      <c r="H1759"/>
      <c r="I1759"/>
      <c r="J1759"/>
      <c r="K1759"/>
      <c r="L1759"/>
      <c r="M1759"/>
      <c r="N1759"/>
      <c r="O1759"/>
      <c r="P1759"/>
      <c r="Q1759"/>
      <c r="R1759"/>
      <c r="S1759" s="10">
        <f t="shared" si="58"/>
        <v>0</v>
      </c>
      <c r="T1759"/>
      <c r="U1759"/>
      <c r="V1759"/>
      <c r="W1759"/>
      <c r="X1759"/>
      <c r="Y1759"/>
      <c r="Z1759"/>
    </row>
    <row r="1760" spans="1:26" hidden="1" x14ac:dyDescent="0.25">
      <c r="A1760" t="s">
        <v>289</v>
      </c>
      <c r="B1760" t="s">
        <v>290</v>
      </c>
      <c r="C1760" s="1" t="s">
        <v>291</v>
      </c>
      <c r="D1760" s="2">
        <v>9.6893964299999996E-2</v>
      </c>
      <c r="E1760">
        <v>90550</v>
      </c>
      <c r="F1760">
        <v>2018</v>
      </c>
      <c r="G1760">
        <v>6</v>
      </c>
      <c r="H1760"/>
      <c r="I1760"/>
      <c r="J1760"/>
      <c r="K1760"/>
      <c r="L1760"/>
      <c r="M1760"/>
      <c r="N1760"/>
      <c r="O1760"/>
      <c r="P1760"/>
      <c r="Q1760"/>
      <c r="R1760"/>
      <c r="S1760" s="10">
        <f t="shared" si="58"/>
        <v>0</v>
      </c>
      <c r="T1760"/>
      <c r="U1760"/>
      <c r="V1760"/>
      <c r="W1760"/>
      <c r="X1760"/>
      <c r="Y1760"/>
      <c r="Z1760"/>
    </row>
    <row r="1761" spans="1:26" hidden="1" x14ac:dyDescent="0.25">
      <c r="A1761" t="s">
        <v>4906</v>
      </c>
      <c r="B1761" t="s">
        <v>6610</v>
      </c>
      <c r="C1761" s="1" t="s">
        <v>4907</v>
      </c>
      <c r="D1761" s="2">
        <v>9.6971946700000006E-2</v>
      </c>
      <c r="E1761">
        <v>14942</v>
      </c>
      <c r="F1761">
        <v>2018</v>
      </c>
      <c r="G1761">
        <v>6</v>
      </c>
      <c r="H1761"/>
      <c r="I1761"/>
      <c r="J1761"/>
      <c r="K1761"/>
      <c r="L1761"/>
      <c r="M1761"/>
      <c r="N1761"/>
      <c r="O1761"/>
      <c r="P1761"/>
      <c r="Q1761"/>
      <c r="R1761"/>
      <c r="S1761" s="10">
        <f t="shared" si="58"/>
        <v>0</v>
      </c>
      <c r="T1761"/>
      <c r="U1761"/>
      <c r="V1761"/>
      <c r="W1761"/>
      <c r="X1761"/>
      <c r="Y1761"/>
      <c r="Z1761"/>
    </row>
    <row r="1762" spans="1:26" hidden="1" x14ac:dyDescent="0.25">
      <c r="A1762" t="s">
        <v>6099</v>
      </c>
      <c r="B1762" t="s">
        <v>6100</v>
      </c>
      <c r="C1762" s="1" t="s">
        <v>6101</v>
      </c>
      <c r="D1762" s="2">
        <v>9.7070927099999996E-2</v>
      </c>
      <c r="E1762">
        <v>14134</v>
      </c>
      <c r="F1762">
        <v>2018</v>
      </c>
      <c r="G1762">
        <v>6</v>
      </c>
      <c r="H1762"/>
      <c r="I1762"/>
      <c r="J1762"/>
      <c r="K1762"/>
      <c r="L1762"/>
      <c r="M1762"/>
      <c r="N1762"/>
      <c r="O1762"/>
      <c r="P1762"/>
      <c r="Q1762"/>
      <c r="R1762"/>
      <c r="S1762" s="10">
        <f t="shared" si="58"/>
        <v>0</v>
      </c>
      <c r="T1762"/>
      <c r="U1762"/>
      <c r="V1762"/>
      <c r="W1762"/>
      <c r="X1762"/>
      <c r="Y1762"/>
      <c r="Z1762"/>
    </row>
    <row r="1763" spans="1:26" hidden="1" x14ac:dyDescent="0.25">
      <c r="A1763" t="s">
        <v>1391</v>
      </c>
      <c r="B1763" t="s">
        <v>1392</v>
      </c>
      <c r="C1763" s="1" t="s">
        <v>3323</v>
      </c>
      <c r="D1763" s="2">
        <v>9.7334136599999996E-2</v>
      </c>
      <c r="E1763">
        <v>89416</v>
      </c>
      <c r="F1763">
        <v>2018</v>
      </c>
      <c r="G1763">
        <v>6</v>
      </c>
      <c r="H1763"/>
      <c r="I1763"/>
      <c r="J1763"/>
      <c r="K1763"/>
      <c r="L1763"/>
      <c r="M1763"/>
      <c r="N1763"/>
      <c r="O1763"/>
      <c r="P1763"/>
      <c r="Q1763"/>
      <c r="R1763"/>
      <c r="S1763" s="10">
        <f t="shared" si="58"/>
        <v>0</v>
      </c>
      <c r="T1763"/>
      <c r="U1763"/>
      <c r="V1763"/>
      <c r="W1763"/>
      <c r="X1763"/>
      <c r="Y1763"/>
      <c r="Z1763"/>
    </row>
    <row r="1764" spans="1:26" hidden="1" x14ac:dyDescent="0.25">
      <c r="A1764" t="s">
        <v>8207</v>
      </c>
      <c r="B1764" t="s">
        <v>8208</v>
      </c>
      <c r="C1764" s="1" t="s">
        <v>8209</v>
      </c>
      <c r="D1764" s="2">
        <v>9.7775541800000004E-2</v>
      </c>
      <c r="E1764">
        <v>92682</v>
      </c>
      <c r="F1764">
        <v>2018</v>
      </c>
      <c r="G1764">
        <v>6</v>
      </c>
      <c r="H1764"/>
      <c r="I1764"/>
      <c r="J1764"/>
      <c r="K1764"/>
      <c r="L1764"/>
      <c r="M1764"/>
      <c r="N1764"/>
      <c r="O1764"/>
      <c r="P1764"/>
      <c r="Q1764"/>
      <c r="R1764"/>
      <c r="S1764" s="10">
        <f t="shared" si="58"/>
        <v>0</v>
      </c>
      <c r="T1764"/>
      <c r="U1764"/>
      <c r="V1764"/>
      <c r="W1764"/>
      <c r="X1764"/>
      <c r="Y1764"/>
      <c r="Z1764"/>
    </row>
    <row r="1765" spans="1:26" hidden="1" x14ac:dyDescent="0.25">
      <c r="A1765" t="s">
        <v>2459</v>
      </c>
      <c r="B1765" t="s">
        <v>2460</v>
      </c>
      <c r="C1765" s="1" t="s">
        <v>3896</v>
      </c>
      <c r="D1765" s="2">
        <v>9.7932956799999998E-2</v>
      </c>
      <c r="E1765">
        <v>85257</v>
      </c>
      <c r="F1765">
        <v>2018</v>
      </c>
      <c r="G1765">
        <v>6</v>
      </c>
      <c r="H1765"/>
      <c r="I1765"/>
      <c r="J1765"/>
      <c r="K1765"/>
      <c r="L1765"/>
      <c r="M1765"/>
      <c r="N1765"/>
      <c r="O1765"/>
      <c r="P1765"/>
      <c r="Q1765"/>
      <c r="R1765"/>
      <c r="S1765" s="10">
        <f t="shared" si="58"/>
        <v>0</v>
      </c>
      <c r="T1765"/>
      <c r="U1765"/>
      <c r="V1765"/>
      <c r="W1765"/>
      <c r="X1765"/>
      <c r="Y1765"/>
      <c r="Z1765"/>
    </row>
    <row r="1766" spans="1:26" hidden="1" x14ac:dyDescent="0.25">
      <c r="A1766" t="s">
        <v>2533</v>
      </c>
      <c r="B1766" t="s">
        <v>2534</v>
      </c>
      <c r="C1766" s="1" t="s">
        <v>2535</v>
      </c>
      <c r="D1766" s="2">
        <v>9.8452550099999994E-2</v>
      </c>
      <c r="E1766">
        <v>92296</v>
      </c>
      <c r="F1766">
        <v>2018</v>
      </c>
      <c r="G1766">
        <v>6</v>
      </c>
      <c r="H1766"/>
      <c r="I1766"/>
      <c r="J1766"/>
      <c r="K1766"/>
      <c r="L1766"/>
      <c r="M1766"/>
      <c r="N1766"/>
      <c r="O1766"/>
      <c r="P1766"/>
      <c r="Q1766"/>
      <c r="R1766"/>
      <c r="S1766" s="10">
        <f t="shared" si="58"/>
        <v>0</v>
      </c>
      <c r="T1766"/>
      <c r="U1766"/>
      <c r="V1766"/>
      <c r="W1766"/>
      <c r="X1766"/>
      <c r="Y1766"/>
      <c r="Z1766"/>
    </row>
    <row r="1767" spans="1:26" hidden="1" x14ac:dyDescent="0.25">
      <c r="A1767" t="s">
        <v>4976</v>
      </c>
      <c r="B1767" t="s">
        <v>4977</v>
      </c>
      <c r="C1767" s="1" t="s">
        <v>4978</v>
      </c>
      <c r="D1767" s="2">
        <v>9.8844297900000003E-2</v>
      </c>
      <c r="E1767">
        <v>93347</v>
      </c>
      <c r="F1767">
        <v>2018</v>
      </c>
      <c r="G1767">
        <v>6</v>
      </c>
      <c r="H1767"/>
      <c r="I1767"/>
      <c r="J1767"/>
      <c r="K1767"/>
      <c r="L1767"/>
      <c r="M1767"/>
      <c r="N1767"/>
      <c r="O1767"/>
      <c r="P1767"/>
      <c r="Q1767"/>
      <c r="R1767"/>
      <c r="S1767" s="10">
        <f t="shared" si="58"/>
        <v>0</v>
      </c>
      <c r="T1767"/>
      <c r="U1767"/>
      <c r="V1767"/>
      <c r="W1767"/>
      <c r="X1767"/>
      <c r="Y1767"/>
      <c r="Z1767"/>
    </row>
    <row r="1768" spans="1:26" hidden="1" x14ac:dyDescent="0.25">
      <c r="A1768" t="s">
        <v>2488</v>
      </c>
      <c r="B1768" t="s">
        <v>2489</v>
      </c>
      <c r="C1768" s="1" t="s">
        <v>2490</v>
      </c>
      <c r="D1768" s="2">
        <v>9.8864666399999995E-2</v>
      </c>
      <c r="E1768">
        <v>82272</v>
      </c>
      <c r="F1768">
        <v>2018</v>
      </c>
      <c r="G1768">
        <v>6</v>
      </c>
      <c r="H1768"/>
      <c r="I1768"/>
      <c r="J1768"/>
      <c r="K1768"/>
      <c r="L1768"/>
      <c r="M1768"/>
      <c r="N1768"/>
      <c r="O1768"/>
      <c r="P1768"/>
      <c r="Q1768"/>
      <c r="R1768"/>
      <c r="S1768" s="10">
        <f t="shared" si="58"/>
        <v>0</v>
      </c>
      <c r="T1768"/>
      <c r="U1768"/>
      <c r="V1768"/>
      <c r="W1768"/>
      <c r="X1768"/>
      <c r="Y1768"/>
      <c r="Z1768"/>
    </row>
    <row r="1769" spans="1:26" hidden="1" x14ac:dyDescent="0.25">
      <c r="A1769" t="s">
        <v>1221</v>
      </c>
      <c r="B1769" t="s">
        <v>6626</v>
      </c>
      <c r="C1769" s="1" t="s">
        <v>3296</v>
      </c>
      <c r="D1769" s="2">
        <v>9.8989923399999999E-2</v>
      </c>
      <c r="E1769">
        <v>81182</v>
      </c>
      <c r="F1769">
        <v>2018</v>
      </c>
      <c r="G1769">
        <v>6</v>
      </c>
      <c r="H1769"/>
      <c r="I1769"/>
      <c r="J1769"/>
      <c r="K1769"/>
      <c r="L1769"/>
      <c r="M1769"/>
      <c r="N1769"/>
      <c r="O1769"/>
      <c r="P1769"/>
      <c r="Q1769"/>
      <c r="R1769"/>
      <c r="S1769" s="10">
        <f t="shared" si="58"/>
        <v>0</v>
      </c>
      <c r="T1769"/>
      <c r="U1769"/>
      <c r="V1769"/>
      <c r="W1769"/>
      <c r="X1769"/>
      <c r="Y1769"/>
      <c r="Z1769"/>
    </row>
    <row r="1770" spans="1:26" hidden="1" x14ac:dyDescent="0.25">
      <c r="A1770" t="s">
        <v>3082</v>
      </c>
      <c r="B1770" t="s">
        <v>3083</v>
      </c>
      <c r="C1770" s="1" t="s">
        <v>3565</v>
      </c>
      <c r="D1770" s="2">
        <v>9.9049128400000006E-2</v>
      </c>
      <c r="E1770">
        <v>13369</v>
      </c>
      <c r="F1770">
        <v>2018</v>
      </c>
      <c r="G1770">
        <v>6</v>
      </c>
      <c r="H1770"/>
      <c r="I1770"/>
      <c r="J1770"/>
      <c r="K1770"/>
      <c r="L1770"/>
      <c r="M1770"/>
      <c r="N1770"/>
      <c r="O1770"/>
      <c r="P1770"/>
      <c r="Q1770"/>
      <c r="R1770"/>
      <c r="S1770" s="10">
        <f t="shared" si="58"/>
        <v>0</v>
      </c>
      <c r="T1770"/>
      <c r="U1770"/>
      <c r="V1770"/>
      <c r="W1770"/>
      <c r="X1770"/>
      <c r="Y1770"/>
      <c r="Z1770"/>
    </row>
    <row r="1771" spans="1:26" hidden="1" x14ac:dyDescent="0.25">
      <c r="A1771" t="s">
        <v>8210</v>
      </c>
      <c r="B1771" t="s">
        <v>8211</v>
      </c>
      <c r="C1771" s="1" t="s">
        <v>8212</v>
      </c>
      <c r="D1771" s="2">
        <v>9.9161870599999993E-2</v>
      </c>
      <c r="E1771">
        <v>16143</v>
      </c>
      <c r="F1771">
        <v>2018</v>
      </c>
      <c r="G1771">
        <v>6</v>
      </c>
      <c r="H1771"/>
      <c r="I1771"/>
      <c r="J1771"/>
      <c r="K1771"/>
      <c r="L1771"/>
      <c r="M1771"/>
      <c r="N1771"/>
      <c r="O1771"/>
      <c r="P1771"/>
      <c r="Q1771"/>
      <c r="R1771"/>
      <c r="S1771" s="10">
        <f t="shared" si="58"/>
        <v>0</v>
      </c>
      <c r="T1771"/>
      <c r="U1771"/>
      <c r="V1771"/>
      <c r="W1771"/>
      <c r="X1771"/>
      <c r="Y1771"/>
      <c r="Z1771"/>
    </row>
    <row r="1772" spans="1:26" hidden="1" x14ac:dyDescent="0.25">
      <c r="A1772" t="s">
        <v>4526</v>
      </c>
      <c r="B1772" t="s">
        <v>4527</v>
      </c>
      <c r="C1772" s="1" t="s">
        <v>8213</v>
      </c>
      <c r="D1772" s="2">
        <v>9.9280218399999995E-2</v>
      </c>
      <c r="E1772">
        <v>84419</v>
      </c>
      <c r="F1772">
        <v>2018</v>
      </c>
      <c r="G1772">
        <v>6</v>
      </c>
      <c r="H1772"/>
      <c r="I1772"/>
      <c r="J1772"/>
      <c r="K1772"/>
      <c r="L1772"/>
      <c r="M1772"/>
      <c r="N1772"/>
      <c r="O1772"/>
      <c r="P1772"/>
      <c r="Q1772"/>
      <c r="R1772"/>
      <c r="S1772" s="10">
        <f t="shared" si="58"/>
        <v>0</v>
      </c>
      <c r="T1772"/>
      <c r="U1772"/>
      <c r="V1772"/>
      <c r="W1772"/>
      <c r="X1772"/>
      <c r="Y1772"/>
      <c r="Z1772"/>
    </row>
    <row r="1773" spans="1:26" hidden="1" x14ac:dyDescent="0.25">
      <c r="A1773" t="s">
        <v>7013</v>
      </c>
      <c r="B1773" t="s">
        <v>7014</v>
      </c>
      <c r="C1773" s="1" t="s">
        <v>7015</v>
      </c>
      <c r="D1773" s="2">
        <v>9.9342238700000002E-2</v>
      </c>
      <c r="E1773">
        <v>90979</v>
      </c>
      <c r="F1773">
        <v>2018</v>
      </c>
      <c r="G1773">
        <v>6</v>
      </c>
      <c r="H1773"/>
      <c r="I1773"/>
      <c r="J1773"/>
      <c r="K1773"/>
      <c r="L1773"/>
      <c r="M1773"/>
      <c r="N1773"/>
      <c r="O1773"/>
      <c r="P1773"/>
      <c r="Q1773"/>
      <c r="R1773"/>
      <c r="S1773" s="10">
        <f t="shared" si="58"/>
        <v>0</v>
      </c>
      <c r="T1773"/>
      <c r="U1773"/>
      <c r="V1773"/>
      <c r="W1773"/>
      <c r="X1773"/>
      <c r="Y1773"/>
      <c r="Z1773"/>
    </row>
    <row r="1774" spans="1:26" hidden="1" x14ac:dyDescent="0.25">
      <c r="A1774" t="s">
        <v>685</v>
      </c>
      <c r="B1774" t="s">
        <v>686</v>
      </c>
      <c r="C1774" s="1" t="s">
        <v>3199</v>
      </c>
      <c r="D1774" s="2">
        <v>9.9575305200000006E-2</v>
      </c>
      <c r="E1774">
        <v>63132</v>
      </c>
      <c r="F1774">
        <v>2018</v>
      </c>
      <c r="G1774">
        <v>6</v>
      </c>
      <c r="H1774"/>
      <c r="I1774"/>
      <c r="J1774"/>
      <c r="K1774"/>
      <c r="L1774"/>
      <c r="M1774"/>
      <c r="N1774"/>
      <c r="O1774"/>
      <c r="P1774"/>
      <c r="Q1774"/>
      <c r="R1774"/>
      <c r="S1774" s="10">
        <f t="shared" si="58"/>
        <v>0</v>
      </c>
      <c r="T1774"/>
      <c r="U1774"/>
      <c r="V1774"/>
      <c r="W1774"/>
      <c r="X1774"/>
      <c r="Y1774"/>
      <c r="Z1774"/>
    </row>
    <row r="1775" spans="1:26" hidden="1" x14ac:dyDescent="0.25">
      <c r="A1775" t="s">
        <v>8214</v>
      </c>
      <c r="B1775" t="s">
        <v>8215</v>
      </c>
      <c r="C1775" s="1" t="s">
        <v>8216</v>
      </c>
      <c r="D1775" s="2">
        <v>9.9591226500000005E-2</v>
      </c>
      <c r="E1775">
        <v>17252</v>
      </c>
      <c r="F1775">
        <v>2018</v>
      </c>
      <c r="G1775">
        <v>6</v>
      </c>
      <c r="H1775"/>
      <c r="I1775"/>
      <c r="J1775"/>
      <c r="K1775"/>
      <c r="L1775"/>
      <c r="M1775"/>
      <c r="N1775"/>
      <c r="O1775"/>
      <c r="P1775"/>
      <c r="Q1775"/>
      <c r="R1775"/>
      <c r="S1775" s="10">
        <f t="shared" si="58"/>
        <v>0</v>
      </c>
      <c r="T1775"/>
      <c r="U1775"/>
      <c r="V1775"/>
      <c r="W1775"/>
      <c r="X1775"/>
      <c r="Y1775"/>
      <c r="Z1775"/>
    </row>
    <row r="1776" spans="1:26" hidden="1" x14ac:dyDescent="0.25">
      <c r="A1776" t="s">
        <v>8217</v>
      </c>
      <c r="B1776" t="s">
        <v>8218</v>
      </c>
      <c r="C1776" s="1" t="s">
        <v>8219</v>
      </c>
      <c r="D1776" s="2">
        <v>9.9771132999999998E-2</v>
      </c>
      <c r="E1776">
        <v>17788</v>
      </c>
      <c r="F1776">
        <v>2018</v>
      </c>
      <c r="G1776">
        <v>6</v>
      </c>
      <c r="H1776"/>
      <c r="I1776"/>
      <c r="J1776"/>
      <c r="K1776"/>
      <c r="L1776"/>
      <c r="M1776"/>
      <c r="N1776"/>
      <c r="O1776"/>
      <c r="P1776"/>
      <c r="Q1776"/>
      <c r="R1776"/>
      <c r="S1776" s="10">
        <f t="shared" si="58"/>
        <v>0</v>
      </c>
      <c r="T1776"/>
      <c r="U1776"/>
      <c r="V1776"/>
      <c r="W1776"/>
      <c r="X1776"/>
      <c r="Y1776"/>
      <c r="Z1776"/>
    </row>
    <row r="1777" spans="1:26" hidden="1" x14ac:dyDescent="0.25">
      <c r="A1777" t="s">
        <v>1669</v>
      </c>
      <c r="B1777" t="s">
        <v>1670</v>
      </c>
      <c r="C1777" s="1" t="s">
        <v>3373</v>
      </c>
      <c r="D1777" s="2">
        <v>0.1006689824</v>
      </c>
      <c r="E1777">
        <v>27887</v>
      </c>
      <c r="F1777">
        <v>2018</v>
      </c>
      <c r="G1777">
        <v>6</v>
      </c>
      <c r="H1777"/>
      <c r="I1777"/>
      <c r="J1777"/>
      <c r="K1777"/>
      <c r="L1777"/>
      <c r="M1777"/>
      <c r="N1777"/>
      <c r="O1777"/>
      <c r="P1777"/>
      <c r="Q1777"/>
      <c r="R1777"/>
      <c r="S1777" s="10">
        <f t="shared" si="58"/>
        <v>0</v>
      </c>
      <c r="T1777"/>
      <c r="U1777"/>
      <c r="V1777"/>
      <c r="W1777"/>
      <c r="X1777"/>
      <c r="Y1777"/>
      <c r="Z1777"/>
    </row>
    <row r="1778" spans="1:26" hidden="1" x14ac:dyDescent="0.25">
      <c r="A1778" t="s">
        <v>1144</v>
      </c>
      <c r="B1778" t="s">
        <v>1145</v>
      </c>
      <c r="C1778" s="1" t="s">
        <v>3722</v>
      </c>
      <c r="D1778" s="2">
        <v>0.1006808932</v>
      </c>
      <c r="E1778">
        <v>66683</v>
      </c>
      <c r="F1778">
        <v>2018</v>
      </c>
      <c r="G1778">
        <v>6</v>
      </c>
      <c r="H1778"/>
      <c r="I1778"/>
      <c r="J1778"/>
      <c r="K1778"/>
      <c r="L1778"/>
      <c r="M1778"/>
      <c r="N1778"/>
      <c r="O1778"/>
      <c r="P1778"/>
      <c r="Q1778"/>
      <c r="R1778"/>
      <c r="S1778" s="10">
        <f t="shared" si="58"/>
        <v>0</v>
      </c>
      <c r="T1778"/>
      <c r="U1778"/>
      <c r="V1778"/>
      <c r="W1778"/>
      <c r="X1778"/>
      <c r="Y1778"/>
      <c r="Z1778"/>
    </row>
    <row r="1779" spans="1:26" hidden="1" x14ac:dyDescent="0.25">
      <c r="A1779" t="s">
        <v>1040</v>
      </c>
      <c r="B1779" t="s">
        <v>6635</v>
      </c>
      <c r="C1779" s="1" t="s">
        <v>1041</v>
      </c>
      <c r="D1779" s="2">
        <v>0.1009699646</v>
      </c>
      <c r="E1779">
        <v>89071</v>
      </c>
      <c r="F1779">
        <v>2018</v>
      </c>
      <c r="G1779">
        <v>6</v>
      </c>
      <c r="H1779"/>
      <c r="I1779"/>
      <c r="J1779"/>
      <c r="K1779"/>
      <c r="L1779"/>
      <c r="M1779"/>
      <c r="N1779"/>
      <c r="O1779"/>
      <c r="P1779"/>
      <c r="Q1779"/>
      <c r="R1779"/>
      <c r="S1779" s="10">
        <f t="shared" si="58"/>
        <v>0</v>
      </c>
      <c r="T1779"/>
      <c r="U1779"/>
      <c r="V1779"/>
      <c r="W1779"/>
      <c r="X1779"/>
      <c r="Y1779"/>
      <c r="Z1779"/>
    </row>
    <row r="1780" spans="1:26" hidden="1" x14ac:dyDescent="0.25">
      <c r="A1780" t="s">
        <v>1680</v>
      </c>
      <c r="B1780" t="s">
        <v>1681</v>
      </c>
      <c r="C1780" s="1" t="s">
        <v>3793</v>
      </c>
      <c r="D1780" s="2">
        <v>0.1010748058</v>
      </c>
      <c r="E1780">
        <v>60687</v>
      </c>
      <c r="F1780">
        <v>2018</v>
      </c>
      <c r="G1780">
        <v>6</v>
      </c>
      <c r="H1780"/>
      <c r="I1780"/>
      <c r="J1780"/>
      <c r="K1780"/>
      <c r="L1780"/>
      <c r="M1780"/>
      <c r="N1780"/>
      <c r="O1780"/>
      <c r="P1780"/>
      <c r="Q1780"/>
      <c r="R1780"/>
      <c r="S1780" s="10">
        <f t="shared" si="58"/>
        <v>0</v>
      </c>
      <c r="T1780"/>
      <c r="U1780"/>
      <c r="V1780"/>
      <c r="W1780"/>
      <c r="X1780"/>
      <c r="Y1780"/>
      <c r="Z1780"/>
    </row>
    <row r="1781" spans="1:26" hidden="1" x14ac:dyDescent="0.25">
      <c r="A1781" t="s">
        <v>8220</v>
      </c>
      <c r="B1781" t="s">
        <v>8221</v>
      </c>
      <c r="C1781" s="1" t="s">
        <v>8222</v>
      </c>
      <c r="D1781" s="2">
        <v>0.1010927282</v>
      </c>
      <c r="E1781">
        <v>17178</v>
      </c>
      <c r="F1781">
        <v>2018</v>
      </c>
      <c r="G1781">
        <v>6</v>
      </c>
      <c r="H1781"/>
      <c r="I1781"/>
      <c r="J1781"/>
      <c r="K1781"/>
      <c r="L1781"/>
      <c r="M1781"/>
      <c r="N1781"/>
      <c r="O1781"/>
      <c r="P1781"/>
      <c r="Q1781"/>
      <c r="R1781"/>
      <c r="S1781" s="10">
        <f t="shared" si="58"/>
        <v>0</v>
      </c>
      <c r="T1781"/>
      <c r="U1781"/>
      <c r="V1781"/>
      <c r="W1781"/>
      <c r="X1781"/>
      <c r="Y1781"/>
      <c r="Z1781"/>
    </row>
    <row r="1782" spans="1:26" hidden="1" x14ac:dyDescent="0.25">
      <c r="A1782" t="s">
        <v>2263</v>
      </c>
      <c r="B1782" t="s">
        <v>4180</v>
      </c>
      <c r="C1782" s="1" t="s">
        <v>2264</v>
      </c>
      <c r="D1782" s="2">
        <v>0.10130416320000001</v>
      </c>
      <c r="E1782">
        <v>92432</v>
      </c>
      <c r="F1782">
        <v>2018</v>
      </c>
      <c r="G1782">
        <v>6</v>
      </c>
      <c r="H1782"/>
      <c r="I1782"/>
      <c r="J1782"/>
      <c r="K1782"/>
      <c r="L1782"/>
      <c r="M1782"/>
      <c r="N1782"/>
      <c r="O1782"/>
      <c r="P1782"/>
      <c r="Q1782"/>
      <c r="R1782"/>
      <c r="S1782" s="10">
        <f t="shared" si="58"/>
        <v>0</v>
      </c>
      <c r="T1782"/>
      <c r="U1782"/>
      <c r="V1782"/>
      <c r="W1782"/>
      <c r="X1782"/>
      <c r="Y1782"/>
      <c r="Z1782"/>
    </row>
    <row r="1783" spans="1:26" hidden="1" x14ac:dyDescent="0.25">
      <c r="A1783" t="s">
        <v>2723</v>
      </c>
      <c r="B1783" t="s">
        <v>2724</v>
      </c>
      <c r="C1783" s="1" t="s">
        <v>3532</v>
      </c>
      <c r="D1783" s="2">
        <v>0.1014432238</v>
      </c>
      <c r="E1783">
        <v>12885</v>
      </c>
      <c r="F1783">
        <v>2018</v>
      </c>
      <c r="G1783">
        <v>6</v>
      </c>
      <c r="H1783"/>
      <c r="I1783"/>
      <c r="J1783"/>
      <c r="K1783"/>
      <c r="L1783"/>
      <c r="M1783"/>
      <c r="N1783"/>
      <c r="O1783"/>
      <c r="P1783"/>
      <c r="Q1783"/>
      <c r="R1783"/>
      <c r="S1783" s="10">
        <f t="shared" si="58"/>
        <v>0</v>
      </c>
      <c r="T1783"/>
      <c r="U1783"/>
      <c r="V1783"/>
      <c r="W1783"/>
      <c r="X1783"/>
      <c r="Y1783"/>
      <c r="Z1783"/>
    </row>
    <row r="1784" spans="1:26" hidden="1" x14ac:dyDescent="0.25">
      <c r="A1784" t="s">
        <v>6184</v>
      </c>
      <c r="B1784" t="s">
        <v>6185</v>
      </c>
      <c r="C1784" s="1" t="s">
        <v>6186</v>
      </c>
      <c r="D1784" s="2">
        <v>0.10180029760000001</v>
      </c>
      <c r="E1784">
        <v>15119</v>
      </c>
      <c r="F1784">
        <v>2018</v>
      </c>
      <c r="G1784">
        <v>6</v>
      </c>
      <c r="H1784"/>
      <c r="I1784"/>
      <c r="J1784"/>
      <c r="K1784"/>
      <c r="L1784"/>
      <c r="M1784"/>
      <c r="N1784"/>
      <c r="O1784"/>
      <c r="P1784"/>
      <c r="Q1784"/>
      <c r="R1784"/>
      <c r="S1784" s="10">
        <f t="shared" si="58"/>
        <v>0</v>
      </c>
      <c r="T1784"/>
      <c r="U1784"/>
      <c r="V1784"/>
      <c r="W1784"/>
      <c r="X1784"/>
      <c r="Y1784"/>
      <c r="Z1784"/>
    </row>
    <row r="1785" spans="1:26" hidden="1" x14ac:dyDescent="0.25">
      <c r="A1785" t="s">
        <v>5605</v>
      </c>
      <c r="B1785" t="s">
        <v>5606</v>
      </c>
      <c r="C1785" s="1" t="s">
        <v>5607</v>
      </c>
      <c r="D1785" s="2">
        <v>0.1018526792</v>
      </c>
      <c r="E1785">
        <v>14466</v>
      </c>
      <c r="F1785">
        <v>2018</v>
      </c>
      <c r="G1785">
        <v>6</v>
      </c>
      <c r="H1785"/>
      <c r="I1785"/>
      <c r="J1785"/>
      <c r="K1785"/>
      <c r="L1785"/>
      <c r="M1785"/>
      <c r="N1785"/>
      <c r="O1785"/>
      <c r="P1785"/>
      <c r="Q1785"/>
      <c r="R1785"/>
      <c r="S1785" s="10">
        <f t="shared" si="58"/>
        <v>0</v>
      </c>
      <c r="T1785"/>
      <c r="U1785"/>
      <c r="V1785"/>
      <c r="W1785"/>
      <c r="X1785"/>
      <c r="Y1785"/>
      <c r="Z1785"/>
    </row>
    <row r="1786" spans="1:26" hidden="1" x14ac:dyDescent="0.25">
      <c r="A1786" t="s">
        <v>553</v>
      </c>
      <c r="B1786" t="s">
        <v>554</v>
      </c>
      <c r="C1786" s="1" t="s">
        <v>555</v>
      </c>
      <c r="D1786" s="2">
        <v>0.101942299</v>
      </c>
      <c r="E1786">
        <v>92157</v>
      </c>
      <c r="F1786">
        <v>2018</v>
      </c>
      <c r="G1786">
        <v>6</v>
      </c>
      <c r="H1786"/>
      <c r="I1786"/>
      <c r="J1786"/>
      <c r="K1786"/>
      <c r="L1786"/>
      <c r="M1786"/>
      <c r="N1786"/>
      <c r="O1786"/>
      <c r="P1786"/>
      <c r="Q1786"/>
      <c r="R1786"/>
      <c r="S1786" s="10">
        <f t="shared" si="58"/>
        <v>0</v>
      </c>
      <c r="T1786"/>
      <c r="U1786"/>
      <c r="V1786"/>
      <c r="W1786"/>
      <c r="X1786"/>
      <c r="Y1786"/>
      <c r="Z1786"/>
    </row>
    <row r="1787" spans="1:26" hidden="1" x14ac:dyDescent="0.25">
      <c r="A1787" t="s">
        <v>1244</v>
      </c>
      <c r="B1787" t="s">
        <v>1245</v>
      </c>
      <c r="C1787" s="1" t="s">
        <v>1246</v>
      </c>
      <c r="D1787" s="2">
        <v>0.1031789146</v>
      </c>
      <c r="E1787">
        <v>91571</v>
      </c>
      <c r="F1787">
        <v>2018</v>
      </c>
      <c r="G1787">
        <v>6</v>
      </c>
      <c r="H1787"/>
      <c r="I1787"/>
      <c r="J1787"/>
      <c r="K1787"/>
      <c r="L1787"/>
      <c r="M1787"/>
      <c r="N1787"/>
      <c r="O1787"/>
      <c r="P1787"/>
      <c r="Q1787"/>
      <c r="R1787"/>
      <c r="S1787" s="10">
        <f t="shared" si="58"/>
        <v>0</v>
      </c>
      <c r="T1787"/>
      <c r="U1787"/>
      <c r="V1787"/>
      <c r="W1787"/>
      <c r="X1787"/>
      <c r="Y1787"/>
      <c r="Z1787"/>
    </row>
    <row r="1788" spans="1:26" hidden="1" x14ac:dyDescent="0.25">
      <c r="A1788" t="s">
        <v>6667</v>
      </c>
      <c r="B1788" t="s">
        <v>6668</v>
      </c>
      <c r="C1788" s="1" t="s">
        <v>6669</v>
      </c>
      <c r="D1788" s="2">
        <v>0.10332057059999999</v>
      </c>
      <c r="E1788">
        <v>84010</v>
      </c>
      <c r="F1788">
        <v>2018</v>
      </c>
      <c r="G1788">
        <v>6</v>
      </c>
      <c r="H1788"/>
      <c r="I1788"/>
      <c r="J1788"/>
      <c r="K1788"/>
      <c r="L1788"/>
      <c r="M1788"/>
      <c r="N1788"/>
      <c r="O1788"/>
      <c r="P1788"/>
      <c r="Q1788"/>
      <c r="R1788"/>
      <c r="S1788" s="10">
        <f t="shared" si="58"/>
        <v>0</v>
      </c>
      <c r="T1788"/>
      <c r="U1788"/>
      <c r="V1788"/>
      <c r="W1788"/>
      <c r="X1788"/>
      <c r="Y1788"/>
      <c r="Z1788"/>
    </row>
    <row r="1789" spans="1:26" hidden="1" x14ac:dyDescent="0.25">
      <c r="A1789" t="s">
        <v>6196</v>
      </c>
      <c r="B1789" t="s">
        <v>6197</v>
      </c>
      <c r="C1789" s="1" t="s">
        <v>6198</v>
      </c>
      <c r="D1789" s="2">
        <v>0.1033426167</v>
      </c>
      <c r="E1789">
        <v>15857</v>
      </c>
      <c r="F1789">
        <v>2018</v>
      </c>
      <c r="G1789">
        <v>6</v>
      </c>
      <c r="H1789"/>
      <c r="I1789"/>
      <c r="J1789"/>
      <c r="K1789"/>
      <c r="L1789"/>
      <c r="M1789"/>
      <c r="N1789"/>
      <c r="O1789"/>
      <c r="P1789"/>
      <c r="Q1789"/>
      <c r="R1789"/>
      <c r="S1789" s="10">
        <f t="shared" si="58"/>
        <v>0</v>
      </c>
      <c r="T1789"/>
      <c r="U1789"/>
      <c r="V1789"/>
      <c r="W1789"/>
      <c r="X1789"/>
      <c r="Y1789"/>
      <c r="Z1789"/>
    </row>
    <row r="1790" spans="1:26" hidden="1" x14ac:dyDescent="0.25">
      <c r="A1790" t="s">
        <v>4616</v>
      </c>
      <c r="B1790" t="s">
        <v>4617</v>
      </c>
      <c r="C1790" s="1" t="s">
        <v>4618</v>
      </c>
      <c r="D1790" s="2">
        <v>0.103443349</v>
      </c>
      <c r="E1790">
        <v>81861</v>
      </c>
      <c r="F1790">
        <v>2018</v>
      </c>
      <c r="G1790">
        <v>6</v>
      </c>
      <c r="H1790"/>
      <c r="I1790"/>
      <c r="J1790"/>
      <c r="K1790"/>
      <c r="L1790"/>
      <c r="M1790"/>
      <c r="N1790"/>
      <c r="O1790"/>
      <c r="P1790"/>
      <c r="Q1790"/>
      <c r="R1790"/>
      <c r="S1790" s="10">
        <f t="shared" si="58"/>
        <v>0</v>
      </c>
      <c r="T1790"/>
      <c r="U1790"/>
      <c r="V1790"/>
      <c r="W1790"/>
      <c r="X1790"/>
      <c r="Y1790"/>
      <c r="Z1790"/>
    </row>
    <row r="1791" spans="1:26" hidden="1" x14ac:dyDescent="0.25">
      <c r="A1791" t="s">
        <v>4314</v>
      </c>
      <c r="B1791" t="s">
        <v>4315</v>
      </c>
      <c r="C1791" s="1" t="s">
        <v>4316</v>
      </c>
      <c r="D1791" s="2">
        <v>0.10345810630000001</v>
      </c>
      <c r="E1791">
        <v>14010</v>
      </c>
      <c r="F1791">
        <v>2018</v>
      </c>
      <c r="G1791">
        <v>6</v>
      </c>
      <c r="H1791"/>
      <c r="I1791"/>
      <c r="J1791"/>
      <c r="K1791"/>
      <c r="L1791"/>
      <c r="M1791"/>
      <c r="N1791"/>
      <c r="O1791"/>
      <c r="P1791"/>
      <c r="Q1791"/>
      <c r="R1791"/>
      <c r="S1791" s="10">
        <f t="shared" si="58"/>
        <v>0</v>
      </c>
      <c r="T1791"/>
      <c r="U1791"/>
      <c r="V1791"/>
      <c r="W1791"/>
      <c r="X1791"/>
      <c r="Y1791"/>
      <c r="Z1791"/>
    </row>
    <row r="1792" spans="1:26" hidden="1" x14ac:dyDescent="0.25">
      <c r="A1792" t="s">
        <v>1643</v>
      </c>
      <c r="B1792" t="s">
        <v>1644</v>
      </c>
      <c r="C1792" s="1" t="s">
        <v>1645</v>
      </c>
      <c r="D1792" s="2">
        <v>0.10363218389999999</v>
      </c>
      <c r="E1792">
        <v>91114</v>
      </c>
      <c r="F1792">
        <v>2018</v>
      </c>
      <c r="G1792">
        <v>6</v>
      </c>
      <c r="H1792"/>
      <c r="I1792"/>
      <c r="J1792"/>
      <c r="K1792"/>
      <c r="L1792"/>
      <c r="M1792"/>
      <c r="N1792"/>
      <c r="O1792"/>
      <c r="P1792"/>
      <c r="Q1792"/>
      <c r="R1792"/>
      <c r="S1792" s="10">
        <f t="shared" si="58"/>
        <v>0</v>
      </c>
      <c r="T1792"/>
      <c r="U1792"/>
      <c r="V1792"/>
      <c r="W1792"/>
      <c r="X1792"/>
      <c r="Y1792"/>
      <c r="Z1792"/>
    </row>
    <row r="1793" spans="1:26" hidden="1" x14ac:dyDescent="0.25">
      <c r="A1793" t="s">
        <v>501</v>
      </c>
      <c r="B1793" t="s">
        <v>502</v>
      </c>
      <c r="C1793" s="1" t="s">
        <v>503</v>
      </c>
      <c r="D1793" s="2">
        <v>0.1038555551</v>
      </c>
      <c r="E1793">
        <v>87078</v>
      </c>
      <c r="F1793">
        <v>2018</v>
      </c>
      <c r="G1793">
        <v>6</v>
      </c>
      <c r="H1793"/>
      <c r="I1793"/>
      <c r="J1793"/>
      <c r="K1793"/>
      <c r="L1793"/>
      <c r="M1793"/>
      <c r="N1793"/>
      <c r="O1793"/>
      <c r="P1793"/>
      <c r="Q1793"/>
      <c r="R1793"/>
      <c r="S1793" s="10">
        <f t="shared" si="58"/>
        <v>0</v>
      </c>
      <c r="T1793"/>
      <c r="U1793"/>
      <c r="V1793"/>
      <c r="W1793"/>
      <c r="X1793"/>
      <c r="Y1793"/>
      <c r="Z1793"/>
    </row>
    <row r="1794" spans="1:26" hidden="1" x14ac:dyDescent="0.25">
      <c r="A1794" t="s">
        <v>1732</v>
      </c>
      <c r="B1794" t="s">
        <v>1733</v>
      </c>
      <c r="C1794" s="1" t="s">
        <v>3384</v>
      </c>
      <c r="D1794" s="2">
        <v>0.1038747451</v>
      </c>
      <c r="E1794">
        <v>56573</v>
      </c>
      <c r="F1794">
        <v>2018</v>
      </c>
      <c r="G1794">
        <v>6</v>
      </c>
      <c r="H1794"/>
      <c r="I1794"/>
      <c r="J1794"/>
      <c r="K1794"/>
      <c r="L1794"/>
      <c r="M1794"/>
      <c r="N1794"/>
      <c r="O1794"/>
      <c r="P1794"/>
      <c r="Q1794"/>
      <c r="R1794"/>
      <c r="S1794" s="10">
        <f t="shared" si="58"/>
        <v>0</v>
      </c>
      <c r="T1794"/>
      <c r="U1794"/>
      <c r="V1794"/>
      <c r="W1794"/>
      <c r="X1794"/>
      <c r="Y1794"/>
      <c r="Z1794"/>
    </row>
    <row r="1795" spans="1:26" hidden="1" x14ac:dyDescent="0.25">
      <c r="A1795" t="s">
        <v>1403</v>
      </c>
      <c r="B1795" t="s">
        <v>1404</v>
      </c>
      <c r="C1795" s="1" t="s">
        <v>1405</v>
      </c>
      <c r="D1795" s="2">
        <v>0.10402427309999999</v>
      </c>
      <c r="E1795">
        <v>12540</v>
      </c>
      <c r="F1795">
        <v>2018</v>
      </c>
      <c r="G1795">
        <v>6</v>
      </c>
      <c r="H1795"/>
      <c r="I1795"/>
      <c r="J1795"/>
      <c r="K1795"/>
      <c r="L1795"/>
      <c r="M1795"/>
      <c r="N1795"/>
      <c r="O1795"/>
      <c r="P1795"/>
      <c r="Q1795"/>
      <c r="R1795"/>
      <c r="S1795" s="10">
        <f t="shared" si="58"/>
        <v>0</v>
      </c>
      <c r="T1795"/>
      <c r="U1795"/>
      <c r="V1795"/>
      <c r="W1795"/>
      <c r="X1795"/>
      <c r="Y1795"/>
      <c r="Z1795"/>
    </row>
    <row r="1796" spans="1:26" hidden="1" x14ac:dyDescent="0.25">
      <c r="A1796" t="s">
        <v>1827</v>
      </c>
      <c r="B1796" t="s">
        <v>1828</v>
      </c>
      <c r="C1796" s="1" t="s">
        <v>3401</v>
      </c>
      <c r="D1796" s="2">
        <v>0.1040493317</v>
      </c>
      <c r="E1796">
        <v>77637</v>
      </c>
      <c r="F1796">
        <v>2018</v>
      </c>
      <c r="G1796">
        <v>6</v>
      </c>
      <c r="H1796"/>
      <c r="I1796"/>
      <c r="J1796"/>
      <c r="K1796"/>
      <c r="L1796"/>
      <c r="M1796"/>
      <c r="N1796"/>
      <c r="O1796"/>
      <c r="P1796"/>
      <c r="Q1796"/>
      <c r="R1796"/>
      <c r="S1796" s="10">
        <f t="shared" si="58"/>
        <v>0</v>
      </c>
      <c r="T1796"/>
      <c r="U1796"/>
      <c r="V1796"/>
      <c r="W1796"/>
      <c r="X1796"/>
      <c r="Y1796"/>
      <c r="Z1796"/>
    </row>
    <row r="1797" spans="1:26" hidden="1" x14ac:dyDescent="0.25">
      <c r="A1797" t="s">
        <v>1749</v>
      </c>
      <c r="B1797" t="s">
        <v>1750</v>
      </c>
      <c r="C1797" s="1" t="s">
        <v>1751</v>
      </c>
      <c r="D1797" s="2">
        <v>0.1040887197</v>
      </c>
      <c r="E1797">
        <v>69796</v>
      </c>
      <c r="F1797">
        <v>2018</v>
      </c>
      <c r="G1797">
        <v>6</v>
      </c>
      <c r="H1797"/>
      <c r="I1797"/>
      <c r="J1797"/>
      <c r="K1797"/>
      <c r="L1797"/>
      <c r="M1797"/>
      <c r="N1797"/>
      <c r="O1797"/>
      <c r="P1797"/>
      <c r="Q1797"/>
      <c r="R1797"/>
      <c r="S1797" s="10">
        <f t="shared" si="58"/>
        <v>0</v>
      </c>
      <c r="T1797"/>
      <c r="U1797"/>
      <c r="V1797"/>
      <c r="W1797"/>
      <c r="X1797"/>
      <c r="Y1797"/>
      <c r="Z1797"/>
    </row>
    <row r="1798" spans="1:26" hidden="1" x14ac:dyDescent="0.25">
      <c r="A1798" t="s">
        <v>1541</v>
      </c>
      <c r="B1798" t="s">
        <v>1542</v>
      </c>
      <c r="C1798" s="1" t="s">
        <v>1543</v>
      </c>
      <c r="D1798" s="2">
        <v>0.1043388197</v>
      </c>
      <c r="E1798">
        <v>12872</v>
      </c>
      <c r="F1798">
        <v>2018</v>
      </c>
      <c r="G1798">
        <v>6</v>
      </c>
      <c r="H1798"/>
      <c r="I1798"/>
      <c r="J1798"/>
      <c r="K1798"/>
      <c r="L1798"/>
      <c r="M1798"/>
      <c r="N1798"/>
      <c r="O1798"/>
      <c r="P1798"/>
      <c r="Q1798"/>
      <c r="R1798"/>
      <c r="S1798" s="10">
        <f t="shared" si="58"/>
        <v>0</v>
      </c>
      <c r="T1798"/>
      <c r="U1798"/>
      <c r="V1798"/>
      <c r="W1798"/>
      <c r="X1798"/>
      <c r="Y1798"/>
      <c r="Z1798"/>
    </row>
    <row r="1799" spans="1:26" hidden="1" x14ac:dyDescent="0.25">
      <c r="A1799" t="s">
        <v>6305</v>
      </c>
      <c r="B1799" t="s">
        <v>6306</v>
      </c>
      <c r="C1799" s="1" t="s">
        <v>6307</v>
      </c>
      <c r="D1799" s="2">
        <v>0.1044954644</v>
      </c>
      <c r="E1799">
        <v>14943</v>
      </c>
      <c r="F1799">
        <v>2018</v>
      </c>
      <c r="G1799">
        <v>6</v>
      </c>
      <c r="H1799"/>
      <c r="I1799"/>
      <c r="J1799"/>
      <c r="K1799"/>
      <c r="L1799"/>
      <c r="M1799"/>
      <c r="N1799"/>
      <c r="O1799"/>
      <c r="P1799"/>
      <c r="Q1799"/>
      <c r="R1799"/>
      <c r="S1799" s="10">
        <f t="shared" si="58"/>
        <v>0</v>
      </c>
      <c r="T1799"/>
      <c r="U1799"/>
      <c r="V1799"/>
      <c r="W1799"/>
      <c r="X1799"/>
      <c r="Y1799"/>
      <c r="Z1799"/>
    </row>
    <row r="1800" spans="1:26" hidden="1" x14ac:dyDescent="0.25">
      <c r="A1800" t="s">
        <v>1856</v>
      </c>
      <c r="B1800" t="s">
        <v>1857</v>
      </c>
      <c r="C1800" s="1" t="s">
        <v>3810</v>
      </c>
      <c r="D1800" s="2">
        <v>0.1049398766</v>
      </c>
      <c r="E1800">
        <v>86047</v>
      </c>
      <c r="F1800">
        <v>2018</v>
      </c>
      <c r="G1800">
        <v>6</v>
      </c>
      <c r="H1800"/>
      <c r="I1800"/>
      <c r="J1800"/>
      <c r="K1800"/>
      <c r="L1800"/>
      <c r="M1800"/>
      <c r="N1800"/>
      <c r="O1800"/>
      <c r="P1800"/>
      <c r="Q1800"/>
      <c r="R1800"/>
      <c r="S1800" s="10">
        <f t="shared" si="58"/>
        <v>0</v>
      </c>
      <c r="T1800"/>
      <c r="U1800"/>
      <c r="V1800"/>
      <c r="W1800"/>
      <c r="X1800"/>
      <c r="Y1800"/>
      <c r="Z1800"/>
    </row>
    <row r="1801" spans="1:26" hidden="1" x14ac:dyDescent="0.25">
      <c r="A1801" t="s">
        <v>623</v>
      </c>
      <c r="B1801" t="s">
        <v>624</v>
      </c>
      <c r="C1801" s="1" t="s">
        <v>3189</v>
      </c>
      <c r="D1801" s="2">
        <v>0.10594949839999999</v>
      </c>
      <c r="E1801">
        <v>65402</v>
      </c>
      <c r="F1801">
        <v>2018</v>
      </c>
      <c r="G1801">
        <v>6</v>
      </c>
      <c r="H1801"/>
      <c r="I1801"/>
      <c r="J1801"/>
      <c r="K1801"/>
      <c r="L1801"/>
      <c r="M1801"/>
      <c r="N1801"/>
      <c r="O1801"/>
      <c r="P1801"/>
      <c r="Q1801"/>
      <c r="R1801"/>
      <c r="S1801" s="10">
        <f t="shared" si="58"/>
        <v>0</v>
      </c>
      <c r="T1801"/>
      <c r="U1801"/>
      <c r="V1801"/>
      <c r="W1801"/>
      <c r="X1801"/>
      <c r="Y1801"/>
      <c r="Z1801"/>
    </row>
    <row r="1802" spans="1:26" hidden="1" x14ac:dyDescent="0.25">
      <c r="A1802" t="s">
        <v>6054</v>
      </c>
      <c r="B1802" t="s">
        <v>6055</v>
      </c>
      <c r="C1802" s="1" t="s">
        <v>6056</v>
      </c>
      <c r="D1802" s="2">
        <v>0.1064504445</v>
      </c>
      <c r="E1802">
        <v>90386</v>
      </c>
      <c r="F1802">
        <v>2018</v>
      </c>
      <c r="G1802">
        <v>6</v>
      </c>
      <c r="H1802"/>
      <c r="I1802"/>
      <c r="J1802"/>
      <c r="K1802"/>
      <c r="L1802"/>
      <c r="M1802"/>
      <c r="N1802"/>
      <c r="O1802"/>
      <c r="P1802"/>
      <c r="Q1802"/>
      <c r="R1802"/>
      <c r="S1802" s="10">
        <f t="shared" si="58"/>
        <v>0</v>
      </c>
      <c r="T1802"/>
      <c r="U1802"/>
      <c r="V1802"/>
      <c r="W1802"/>
      <c r="X1802"/>
      <c r="Y1802"/>
      <c r="Z1802"/>
    </row>
    <row r="1803" spans="1:26" hidden="1" x14ac:dyDescent="0.25">
      <c r="A1803" t="s">
        <v>839</v>
      </c>
      <c r="B1803" t="s">
        <v>4107</v>
      </c>
      <c r="C1803" s="1" t="s">
        <v>3223</v>
      </c>
      <c r="D1803" s="2">
        <v>0.1064946425</v>
      </c>
      <c r="E1803">
        <v>46578</v>
      </c>
      <c r="F1803">
        <v>2018</v>
      </c>
      <c r="G1803">
        <v>6</v>
      </c>
      <c r="H1803"/>
      <c r="I1803"/>
      <c r="J1803"/>
      <c r="K1803"/>
      <c r="L1803"/>
      <c r="M1803"/>
      <c r="N1803"/>
      <c r="O1803"/>
      <c r="P1803"/>
      <c r="Q1803"/>
      <c r="R1803"/>
      <c r="S1803" s="10">
        <f t="shared" ref="S1803:S1866" si="59">IF(AND(R1803&gt;0.2,R1803&lt;0.8),1,0)</f>
        <v>0</v>
      </c>
      <c r="T1803"/>
      <c r="U1803"/>
      <c r="V1803"/>
      <c r="W1803"/>
      <c r="X1803"/>
      <c r="Y1803"/>
      <c r="Z1803"/>
    </row>
    <row r="1804" spans="1:26" hidden="1" x14ac:dyDescent="0.25">
      <c r="A1804" t="s">
        <v>2662</v>
      </c>
      <c r="B1804" t="s">
        <v>2663</v>
      </c>
      <c r="C1804" s="1" t="s">
        <v>3528</v>
      </c>
      <c r="D1804" s="2">
        <v>0.106747526</v>
      </c>
      <c r="E1804">
        <v>39693</v>
      </c>
      <c r="F1804">
        <v>2018</v>
      </c>
      <c r="G1804">
        <v>6</v>
      </c>
      <c r="H1804"/>
      <c r="I1804"/>
      <c r="J1804"/>
      <c r="K1804"/>
      <c r="L1804"/>
      <c r="M1804"/>
      <c r="N1804"/>
      <c r="O1804"/>
      <c r="P1804"/>
      <c r="Q1804"/>
      <c r="R1804"/>
      <c r="S1804" s="10">
        <f t="shared" si="59"/>
        <v>0</v>
      </c>
      <c r="T1804"/>
      <c r="U1804"/>
      <c r="V1804"/>
      <c r="W1804"/>
      <c r="X1804"/>
      <c r="Y1804"/>
      <c r="Z1804"/>
    </row>
    <row r="1805" spans="1:26" hidden="1" x14ac:dyDescent="0.25">
      <c r="A1805" t="s">
        <v>2816</v>
      </c>
      <c r="B1805" t="s">
        <v>2817</v>
      </c>
      <c r="C1805" s="1" t="s">
        <v>3543</v>
      </c>
      <c r="D1805" s="2">
        <v>0.1067498437</v>
      </c>
      <c r="E1805">
        <v>93420</v>
      </c>
      <c r="F1805">
        <v>2018</v>
      </c>
      <c r="G1805">
        <v>6</v>
      </c>
      <c r="H1805"/>
      <c r="I1805"/>
      <c r="J1805"/>
      <c r="K1805"/>
      <c r="L1805"/>
      <c r="M1805"/>
      <c r="N1805"/>
      <c r="O1805"/>
      <c r="P1805"/>
      <c r="Q1805"/>
      <c r="R1805"/>
      <c r="S1805" s="10">
        <f t="shared" si="59"/>
        <v>0</v>
      </c>
      <c r="T1805"/>
      <c r="U1805"/>
      <c r="V1805"/>
      <c r="W1805"/>
      <c r="X1805"/>
      <c r="Y1805"/>
      <c r="Z1805"/>
    </row>
    <row r="1806" spans="1:26" hidden="1" x14ac:dyDescent="0.25">
      <c r="A1806" t="s">
        <v>522</v>
      </c>
      <c r="B1806" t="s">
        <v>4210</v>
      </c>
      <c r="C1806" s="1" t="s">
        <v>3631</v>
      </c>
      <c r="D1806" s="2">
        <v>0.10718665870000001</v>
      </c>
      <c r="E1806">
        <v>91161</v>
      </c>
      <c r="F1806">
        <v>2018</v>
      </c>
      <c r="G1806">
        <v>6</v>
      </c>
      <c r="H1806"/>
      <c r="I1806"/>
      <c r="J1806"/>
      <c r="K1806"/>
      <c r="L1806"/>
      <c r="M1806"/>
      <c r="N1806"/>
      <c r="O1806"/>
      <c r="P1806"/>
      <c r="Q1806"/>
      <c r="R1806"/>
      <c r="S1806" s="10">
        <f t="shared" si="59"/>
        <v>0</v>
      </c>
      <c r="T1806"/>
      <c r="U1806"/>
      <c r="V1806"/>
      <c r="W1806"/>
      <c r="X1806"/>
      <c r="Y1806"/>
      <c r="Z1806"/>
    </row>
    <row r="1807" spans="1:26" hidden="1" x14ac:dyDescent="0.25">
      <c r="A1807" t="s">
        <v>1787</v>
      </c>
      <c r="B1807" t="s">
        <v>1788</v>
      </c>
      <c r="C1807" s="1" t="s">
        <v>1789</v>
      </c>
      <c r="D1807" s="2">
        <v>0.1072072357</v>
      </c>
      <c r="E1807">
        <v>88837</v>
      </c>
      <c r="F1807">
        <v>2018</v>
      </c>
      <c r="G1807">
        <v>6</v>
      </c>
      <c r="H1807"/>
      <c r="I1807"/>
      <c r="J1807"/>
      <c r="K1807"/>
      <c r="L1807"/>
      <c r="M1807"/>
      <c r="N1807"/>
      <c r="O1807"/>
      <c r="P1807"/>
      <c r="Q1807"/>
      <c r="R1807"/>
      <c r="S1807" s="10">
        <f t="shared" si="59"/>
        <v>0</v>
      </c>
      <c r="T1807"/>
      <c r="U1807"/>
      <c r="V1807"/>
      <c r="W1807"/>
      <c r="X1807"/>
      <c r="Y1807"/>
      <c r="Z1807"/>
    </row>
    <row r="1808" spans="1:26" hidden="1" x14ac:dyDescent="0.25">
      <c r="A1808" t="s">
        <v>1072</v>
      </c>
      <c r="B1808" t="s">
        <v>1073</v>
      </c>
      <c r="C1808" s="1" t="s">
        <v>3713</v>
      </c>
      <c r="D1808" s="2">
        <v>0.10720966110000001</v>
      </c>
      <c r="E1808">
        <v>44506</v>
      </c>
      <c r="F1808">
        <v>2018</v>
      </c>
      <c r="G1808">
        <v>6</v>
      </c>
      <c r="H1808"/>
      <c r="I1808"/>
      <c r="J1808"/>
      <c r="K1808"/>
      <c r="L1808"/>
      <c r="M1808"/>
      <c r="N1808"/>
      <c r="O1808"/>
      <c r="P1808"/>
      <c r="Q1808"/>
      <c r="R1808"/>
      <c r="S1808" s="10">
        <f t="shared" si="59"/>
        <v>0</v>
      </c>
      <c r="T1808"/>
      <c r="U1808"/>
      <c r="V1808"/>
      <c r="W1808"/>
      <c r="X1808"/>
      <c r="Y1808"/>
      <c r="Z1808"/>
    </row>
    <row r="1809" spans="1:26" hidden="1" x14ac:dyDescent="0.25">
      <c r="A1809" t="s">
        <v>6788</v>
      </c>
      <c r="B1809" t="s">
        <v>6789</v>
      </c>
      <c r="C1809" s="1" t="s">
        <v>6790</v>
      </c>
      <c r="D1809" s="2">
        <v>0.10741873189999999</v>
      </c>
      <c r="E1809">
        <v>16431</v>
      </c>
      <c r="F1809">
        <v>2018</v>
      </c>
      <c r="G1809">
        <v>6</v>
      </c>
      <c r="H1809"/>
      <c r="I1809"/>
      <c r="J1809"/>
      <c r="K1809"/>
      <c r="L1809"/>
      <c r="M1809"/>
      <c r="N1809"/>
      <c r="O1809"/>
      <c r="P1809"/>
      <c r="Q1809"/>
      <c r="R1809"/>
      <c r="S1809" s="10">
        <f t="shared" si="59"/>
        <v>0</v>
      </c>
      <c r="T1809"/>
      <c r="U1809"/>
      <c r="V1809"/>
      <c r="W1809"/>
      <c r="X1809"/>
      <c r="Y1809"/>
      <c r="Z1809"/>
    </row>
    <row r="1810" spans="1:26" hidden="1" x14ac:dyDescent="0.25">
      <c r="A1810" t="s">
        <v>6546</v>
      </c>
      <c r="B1810" t="s">
        <v>6547</v>
      </c>
      <c r="C1810" s="1" t="s">
        <v>6548</v>
      </c>
      <c r="D1810" s="2">
        <v>0.10751875769999999</v>
      </c>
      <c r="E1810">
        <v>89317</v>
      </c>
      <c r="F1810">
        <v>2018</v>
      </c>
      <c r="G1810">
        <v>6</v>
      </c>
      <c r="H1810"/>
      <c r="I1810"/>
      <c r="J1810"/>
      <c r="K1810"/>
      <c r="L1810"/>
      <c r="M1810"/>
      <c r="N1810"/>
      <c r="O1810"/>
      <c r="P1810"/>
      <c r="Q1810"/>
      <c r="R1810"/>
      <c r="S1810" s="10">
        <f t="shared" si="59"/>
        <v>0</v>
      </c>
      <c r="T1810"/>
      <c r="U1810"/>
      <c r="V1810"/>
      <c r="W1810"/>
      <c r="X1810"/>
      <c r="Y1810"/>
      <c r="Z1810"/>
    </row>
    <row r="1811" spans="1:26" hidden="1" x14ac:dyDescent="0.25">
      <c r="A1811" t="s">
        <v>1532</v>
      </c>
      <c r="B1811" t="s">
        <v>1533</v>
      </c>
      <c r="C1811" s="1" t="s">
        <v>3350</v>
      </c>
      <c r="D1811" s="2">
        <v>0.1075866987</v>
      </c>
      <c r="E1811">
        <v>91192</v>
      </c>
      <c r="F1811">
        <v>2018</v>
      </c>
      <c r="G1811">
        <v>6</v>
      </c>
      <c r="H1811"/>
      <c r="I1811"/>
      <c r="J1811"/>
      <c r="K1811"/>
      <c r="L1811"/>
      <c r="M1811"/>
      <c r="N1811"/>
      <c r="O1811"/>
      <c r="P1811"/>
      <c r="Q1811"/>
      <c r="R1811"/>
      <c r="S1811" s="10">
        <f t="shared" si="59"/>
        <v>0</v>
      </c>
      <c r="T1811"/>
      <c r="U1811"/>
      <c r="V1811"/>
      <c r="W1811"/>
      <c r="X1811"/>
      <c r="Y1811"/>
      <c r="Z1811"/>
    </row>
    <row r="1812" spans="1:26" hidden="1" x14ac:dyDescent="0.25">
      <c r="A1812" t="s">
        <v>4048</v>
      </c>
      <c r="B1812" t="s">
        <v>4049</v>
      </c>
      <c r="C1812" s="1" t="s">
        <v>4050</v>
      </c>
      <c r="D1812" s="2">
        <v>0.1077771231</v>
      </c>
      <c r="E1812">
        <v>14245</v>
      </c>
      <c r="F1812">
        <v>2018</v>
      </c>
      <c r="G1812">
        <v>6</v>
      </c>
      <c r="H1812"/>
      <c r="I1812"/>
      <c r="J1812"/>
      <c r="K1812"/>
      <c r="L1812"/>
      <c r="M1812"/>
      <c r="N1812"/>
      <c r="O1812"/>
      <c r="P1812"/>
      <c r="Q1812"/>
      <c r="R1812"/>
      <c r="S1812" s="10">
        <f t="shared" si="59"/>
        <v>0</v>
      </c>
      <c r="T1812"/>
      <c r="U1812"/>
      <c r="V1812"/>
      <c r="W1812"/>
      <c r="X1812"/>
      <c r="Y1812"/>
      <c r="Z1812"/>
    </row>
    <row r="1813" spans="1:26" hidden="1" x14ac:dyDescent="0.25">
      <c r="A1813" t="s">
        <v>1747</v>
      </c>
      <c r="B1813" t="s">
        <v>1748</v>
      </c>
      <c r="C1813" s="1" t="s">
        <v>3387</v>
      </c>
      <c r="D1813" s="2">
        <v>0.10785878409999999</v>
      </c>
      <c r="E1813">
        <v>79545</v>
      </c>
      <c r="F1813">
        <v>2018</v>
      </c>
      <c r="G1813">
        <v>6</v>
      </c>
      <c r="H1813"/>
      <c r="I1813"/>
      <c r="J1813"/>
      <c r="K1813"/>
      <c r="L1813"/>
      <c r="M1813"/>
      <c r="N1813"/>
      <c r="O1813"/>
      <c r="P1813"/>
      <c r="Q1813"/>
      <c r="R1813"/>
      <c r="S1813" s="10">
        <f t="shared" si="59"/>
        <v>0</v>
      </c>
      <c r="T1813"/>
      <c r="U1813"/>
      <c r="V1813"/>
      <c r="W1813"/>
      <c r="X1813"/>
      <c r="Y1813"/>
      <c r="Z1813"/>
    </row>
    <row r="1814" spans="1:26" hidden="1" x14ac:dyDescent="0.25">
      <c r="A1814" t="s">
        <v>204</v>
      </c>
      <c r="B1814" t="s">
        <v>205</v>
      </c>
      <c r="C1814" s="1" t="s">
        <v>3593</v>
      </c>
      <c r="D1814" s="2">
        <v>0.1082423174</v>
      </c>
      <c r="E1814">
        <v>80795</v>
      </c>
      <c r="F1814">
        <v>2018</v>
      </c>
      <c r="G1814">
        <v>6</v>
      </c>
      <c r="H1814"/>
      <c r="I1814"/>
      <c r="J1814"/>
      <c r="K1814"/>
      <c r="L1814"/>
      <c r="M1814"/>
      <c r="N1814"/>
      <c r="O1814"/>
      <c r="P1814"/>
      <c r="Q1814"/>
      <c r="R1814"/>
      <c r="S1814" s="10">
        <f t="shared" si="59"/>
        <v>0</v>
      </c>
      <c r="T1814"/>
      <c r="U1814"/>
      <c r="V1814"/>
      <c r="W1814"/>
      <c r="X1814"/>
      <c r="Y1814"/>
      <c r="Z1814"/>
    </row>
    <row r="1815" spans="1:26" hidden="1" x14ac:dyDescent="0.25">
      <c r="A1815" t="s">
        <v>1418</v>
      </c>
      <c r="B1815" t="s">
        <v>1419</v>
      </c>
      <c r="C1815" s="1" t="s">
        <v>3328</v>
      </c>
      <c r="D1815" s="2">
        <v>0.1085301463</v>
      </c>
      <c r="E1815">
        <v>77488</v>
      </c>
      <c r="F1815">
        <v>2018</v>
      </c>
      <c r="G1815">
        <v>6</v>
      </c>
      <c r="H1815"/>
      <c r="I1815"/>
      <c r="J1815"/>
      <c r="K1815"/>
      <c r="L1815"/>
      <c r="M1815"/>
      <c r="N1815"/>
      <c r="O1815"/>
      <c r="P1815"/>
      <c r="Q1815"/>
      <c r="R1815"/>
      <c r="S1815" s="10">
        <f t="shared" si="59"/>
        <v>0</v>
      </c>
      <c r="T1815"/>
      <c r="U1815"/>
      <c r="V1815"/>
      <c r="W1815"/>
      <c r="X1815"/>
      <c r="Y1815"/>
      <c r="Z1815"/>
    </row>
    <row r="1816" spans="1:26" hidden="1" x14ac:dyDescent="0.25">
      <c r="A1816" t="s">
        <v>336</v>
      </c>
      <c r="B1816" t="s">
        <v>337</v>
      </c>
      <c r="C1816" s="1" t="s">
        <v>3144</v>
      </c>
      <c r="D1816" s="2">
        <v>0.1086635673</v>
      </c>
      <c r="E1816">
        <v>12486</v>
      </c>
      <c r="F1816">
        <v>2018</v>
      </c>
      <c r="G1816">
        <v>6</v>
      </c>
      <c r="H1816"/>
      <c r="I1816"/>
      <c r="J1816"/>
      <c r="K1816"/>
      <c r="L1816"/>
      <c r="M1816"/>
      <c r="N1816"/>
      <c r="O1816"/>
      <c r="P1816"/>
      <c r="Q1816"/>
      <c r="R1816"/>
      <c r="S1816" s="10">
        <f t="shared" si="59"/>
        <v>0</v>
      </c>
      <c r="T1816"/>
      <c r="U1816"/>
      <c r="V1816"/>
      <c r="W1816"/>
      <c r="X1816"/>
      <c r="Y1816"/>
      <c r="Z1816"/>
    </row>
    <row r="1817" spans="1:26" hidden="1" x14ac:dyDescent="0.25">
      <c r="A1817" t="s">
        <v>8223</v>
      </c>
      <c r="B1817" t="s">
        <v>8224</v>
      </c>
      <c r="C1817" s="1" t="s">
        <v>6053</v>
      </c>
      <c r="D1817" s="2">
        <v>0.1088705571</v>
      </c>
      <c r="E1817">
        <v>91392</v>
      </c>
      <c r="F1817">
        <v>2018</v>
      </c>
      <c r="G1817">
        <v>6</v>
      </c>
      <c r="H1817"/>
      <c r="I1817"/>
      <c r="J1817"/>
      <c r="K1817"/>
      <c r="L1817"/>
      <c r="M1817"/>
      <c r="N1817"/>
      <c r="O1817"/>
      <c r="P1817"/>
      <c r="Q1817"/>
      <c r="R1817"/>
      <c r="S1817" s="10">
        <f t="shared" si="59"/>
        <v>0</v>
      </c>
      <c r="T1817"/>
      <c r="U1817"/>
      <c r="V1817"/>
      <c r="W1817"/>
      <c r="X1817"/>
      <c r="Y1817"/>
      <c r="Z1817"/>
    </row>
    <row r="1818" spans="1:26" hidden="1" x14ac:dyDescent="0.25">
      <c r="A1818" t="s">
        <v>7297</v>
      </c>
      <c r="B1818" t="s">
        <v>7298</v>
      </c>
      <c r="C1818" s="1" t="s">
        <v>7299</v>
      </c>
      <c r="D1818" s="2">
        <v>0.10888179789999999</v>
      </c>
      <c r="E1818">
        <v>90312</v>
      </c>
      <c r="F1818">
        <v>2018</v>
      </c>
      <c r="G1818">
        <v>6</v>
      </c>
      <c r="H1818"/>
      <c r="I1818"/>
      <c r="J1818"/>
      <c r="K1818"/>
      <c r="L1818"/>
      <c r="M1818"/>
      <c r="N1818"/>
      <c r="O1818"/>
      <c r="P1818"/>
      <c r="Q1818"/>
      <c r="R1818"/>
      <c r="S1818" s="10">
        <f t="shared" si="59"/>
        <v>0</v>
      </c>
      <c r="T1818"/>
      <c r="U1818"/>
      <c r="V1818"/>
      <c r="W1818"/>
      <c r="X1818"/>
      <c r="Y1818"/>
      <c r="Z1818"/>
    </row>
    <row r="1819" spans="1:26" hidden="1" x14ac:dyDescent="0.25">
      <c r="A1819" t="s">
        <v>1928</v>
      </c>
      <c r="B1819" t="s">
        <v>1929</v>
      </c>
      <c r="C1819" s="1" t="s">
        <v>3426</v>
      </c>
      <c r="D1819" s="2">
        <v>0.109077618</v>
      </c>
      <c r="E1819">
        <v>86594</v>
      </c>
      <c r="F1819">
        <v>2018</v>
      </c>
      <c r="G1819">
        <v>6</v>
      </c>
      <c r="H1819"/>
      <c r="I1819"/>
      <c r="J1819"/>
      <c r="K1819"/>
      <c r="L1819"/>
      <c r="M1819"/>
      <c r="N1819"/>
      <c r="O1819"/>
      <c r="P1819"/>
      <c r="Q1819"/>
      <c r="R1819"/>
      <c r="S1819" s="10">
        <f t="shared" si="59"/>
        <v>0</v>
      </c>
      <c r="T1819"/>
      <c r="U1819"/>
      <c r="V1819"/>
      <c r="W1819"/>
      <c r="X1819"/>
      <c r="Y1819"/>
      <c r="Z1819"/>
    </row>
    <row r="1820" spans="1:26" hidden="1" x14ac:dyDescent="0.25">
      <c r="A1820" t="s">
        <v>1211</v>
      </c>
      <c r="B1820" t="s">
        <v>1212</v>
      </c>
      <c r="C1820" s="1" t="s">
        <v>3293</v>
      </c>
      <c r="D1820" s="2">
        <v>0.1093324396</v>
      </c>
      <c r="E1820">
        <v>92220</v>
      </c>
      <c r="F1820">
        <v>2018</v>
      </c>
      <c r="G1820">
        <v>6</v>
      </c>
      <c r="H1820"/>
      <c r="I1820"/>
      <c r="J1820"/>
      <c r="K1820"/>
      <c r="L1820"/>
      <c r="M1820"/>
      <c r="N1820"/>
      <c r="O1820"/>
      <c r="P1820"/>
      <c r="Q1820"/>
      <c r="R1820"/>
      <c r="S1820" s="10">
        <f t="shared" si="59"/>
        <v>0</v>
      </c>
      <c r="T1820"/>
      <c r="U1820"/>
      <c r="V1820"/>
      <c r="W1820"/>
      <c r="X1820"/>
      <c r="Y1820"/>
      <c r="Z1820"/>
    </row>
    <row r="1821" spans="1:26" hidden="1" x14ac:dyDescent="0.25">
      <c r="A1821" t="s">
        <v>1338</v>
      </c>
      <c r="B1821" t="s">
        <v>1339</v>
      </c>
      <c r="C1821" s="1" t="s">
        <v>3751</v>
      </c>
      <c r="D1821" s="2">
        <v>0.1093979746</v>
      </c>
      <c r="E1821">
        <v>91041</v>
      </c>
      <c r="F1821">
        <v>2018</v>
      </c>
      <c r="G1821">
        <v>6</v>
      </c>
      <c r="H1821"/>
      <c r="I1821"/>
      <c r="J1821"/>
      <c r="K1821"/>
      <c r="L1821"/>
      <c r="M1821"/>
      <c r="N1821"/>
      <c r="O1821"/>
      <c r="P1821"/>
      <c r="Q1821"/>
      <c r="R1821"/>
      <c r="S1821" s="10">
        <f t="shared" si="59"/>
        <v>0</v>
      </c>
      <c r="T1821"/>
      <c r="U1821"/>
      <c r="V1821"/>
      <c r="W1821"/>
      <c r="X1821"/>
      <c r="Y1821"/>
      <c r="Z1821"/>
    </row>
    <row r="1822" spans="1:26" hidden="1" x14ac:dyDescent="0.25">
      <c r="A1822" t="s">
        <v>2862</v>
      </c>
      <c r="B1822" t="s">
        <v>2863</v>
      </c>
      <c r="C1822" s="1" t="s">
        <v>3547</v>
      </c>
      <c r="D1822" s="2">
        <v>0.1094803432</v>
      </c>
      <c r="E1822">
        <v>39571</v>
      </c>
      <c r="F1822">
        <v>2018</v>
      </c>
      <c r="G1822">
        <v>6</v>
      </c>
      <c r="H1822"/>
      <c r="I1822"/>
      <c r="J1822"/>
      <c r="K1822"/>
      <c r="L1822"/>
      <c r="M1822"/>
      <c r="N1822"/>
      <c r="O1822"/>
      <c r="P1822"/>
      <c r="Q1822"/>
      <c r="R1822"/>
      <c r="S1822" s="10">
        <f t="shared" si="59"/>
        <v>0</v>
      </c>
      <c r="T1822"/>
      <c r="U1822"/>
      <c r="V1822"/>
      <c r="W1822"/>
      <c r="X1822"/>
      <c r="Y1822"/>
      <c r="Z1822"/>
    </row>
    <row r="1823" spans="1:26" hidden="1" x14ac:dyDescent="0.25">
      <c r="A1823" t="s">
        <v>2201</v>
      </c>
      <c r="B1823" t="s">
        <v>2202</v>
      </c>
      <c r="C1823" s="1" t="s">
        <v>3863</v>
      </c>
      <c r="D1823" s="2">
        <v>0.1096151197</v>
      </c>
      <c r="E1823">
        <v>13265</v>
      </c>
      <c r="F1823">
        <v>2018</v>
      </c>
      <c r="G1823">
        <v>6</v>
      </c>
      <c r="H1823"/>
      <c r="I1823"/>
      <c r="J1823"/>
      <c r="K1823"/>
      <c r="L1823"/>
      <c r="M1823"/>
      <c r="N1823"/>
      <c r="O1823"/>
      <c r="P1823"/>
      <c r="Q1823"/>
      <c r="R1823"/>
      <c r="S1823" s="10">
        <f t="shared" si="59"/>
        <v>0</v>
      </c>
      <c r="T1823"/>
      <c r="U1823"/>
      <c r="V1823"/>
      <c r="W1823"/>
      <c r="X1823"/>
      <c r="Y1823"/>
      <c r="Z1823"/>
    </row>
    <row r="1824" spans="1:26" hidden="1" x14ac:dyDescent="0.25">
      <c r="A1824" t="s">
        <v>5525</v>
      </c>
      <c r="B1824" t="s">
        <v>5526</v>
      </c>
      <c r="C1824" s="1" t="s">
        <v>5527</v>
      </c>
      <c r="D1824" s="2">
        <v>0.109669167</v>
      </c>
      <c r="E1824">
        <v>15378</v>
      </c>
      <c r="F1824">
        <v>2018</v>
      </c>
      <c r="G1824">
        <v>6</v>
      </c>
      <c r="H1824"/>
      <c r="I1824"/>
      <c r="J1824"/>
      <c r="K1824"/>
      <c r="L1824"/>
      <c r="M1824"/>
      <c r="N1824"/>
      <c r="O1824"/>
      <c r="P1824"/>
      <c r="Q1824"/>
      <c r="R1824"/>
      <c r="S1824" s="10">
        <f t="shared" si="59"/>
        <v>0</v>
      </c>
      <c r="T1824"/>
      <c r="U1824"/>
      <c r="V1824"/>
      <c r="W1824"/>
      <c r="X1824"/>
      <c r="Y1824"/>
      <c r="Z1824"/>
    </row>
    <row r="1825" spans="1:26" hidden="1" x14ac:dyDescent="0.25">
      <c r="A1825" t="s">
        <v>2005</v>
      </c>
      <c r="B1825" t="s">
        <v>2006</v>
      </c>
      <c r="C1825" s="1" t="s">
        <v>3828</v>
      </c>
      <c r="D1825" s="2">
        <v>0.1097279733</v>
      </c>
      <c r="E1825">
        <v>61516</v>
      </c>
      <c r="F1825">
        <v>2018</v>
      </c>
      <c r="G1825">
        <v>6</v>
      </c>
      <c r="H1825"/>
      <c r="I1825"/>
      <c r="J1825"/>
      <c r="K1825"/>
      <c r="L1825"/>
      <c r="M1825"/>
      <c r="N1825"/>
      <c r="O1825"/>
      <c r="P1825"/>
      <c r="Q1825"/>
      <c r="R1825"/>
      <c r="S1825" s="10">
        <f t="shared" si="59"/>
        <v>0</v>
      </c>
      <c r="T1825"/>
      <c r="U1825"/>
      <c r="V1825"/>
      <c r="W1825"/>
      <c r="X1825"/>
      <c r="Y1825"/>
      <c r="Z1825"/>
    </row>
    <row r="1826" spans="1:26" hidden="1" x14ac:dyDescent="0.25">
      <c r="A1826" t="s">
        <v>1840</v>
      </c>
      <c r="B1826" t="s">
        <v>1841</v>
      </c>
      <c r="C1826" s="1" t="s">
        <v>3407</v>
      </c>
      <c r="D1826" s="2">
        <v>0.1099467012</v>
      </c>
      <c r="E1826">
        <v>93397</v>
      </c>
      <c r="F1826">
        <v>2018</v>
      </c>
      <c r="G1826">
        <v>6</v>
      </c>
      <c r="H1826"/>
      <c r="I1826"/>
      <c r="J1826"/>
      <c r="K1826"/>
      <c r="L1826"/>
      <c r="M1826"/>
      <c r="N1826"/>
      <c r="O1826"/>
      <c r="P1826"/>
      <c r="Q1826"/>
      <c r="R1826"/>
      <c r="S1826" s="10">
        <f t="shared" si="59"/>
        <v>0</v>
      </c>
      <c r="T1826"/>
      <c r="U1826"/>
      <c r="V1826"/>
      <c r="W1826"/>
      <c r="X1826"/>
      <c r="Y1826"/>
      <c r="Z1826"/>
    </row>
    <row r="1827" spans="1:26" hidden="1" x14ac:dyDescent="0.25">
      <c r="A1827" t="s">
        <v>8225</v>
      </c>
      <c r="B1827" t="s">
        <v>8226</v>
      </c>
      <c r="C1827" s="1" t="s">
        <v>8227</v>
      </c>
      <c r="D1827" s="2">
        <v>0.11017506000000001</v>
      </c>
      <c r="E1827">
        <v>17886</v>
      </c>
      <c r="F1827">
        <v>2018</v>
      </c>
      <c r="G1827">
        <v>6</v>
      </c>
      <c r="H1827"/>
      <c r="I1827"/>
      <c r="J1827"/>
      <c r="K1827"/>
      <c r="L1827"/>
      <c r="M1827"/>
      <c r="N1827"/>
      <c r="O1827"/>
      <c r="P1827"/>
      <c r="Q1827"/>
      <c r="R1827"/>
      <c r="S1827" s="10">
        <f t="shared" si="59"/>
        <v>0</v>
      </c>
      <c r="T1827"/>
      <c r="U1827"/>
      <c r="V1827"/>
      <c r="W1827"/>
      <c r="X1827"/>
      <c r="Y1827"/>
      <c r="Z1827"/>
    </row>
    <row r="1828" spans="1:26" hidden="1" x14ac:dyDescent="0.25">
      <c r="A1828" t="s">
        <v>1658</v>
      </c>
      <c r="B1828" t="s">
        <v>1659</v>
      </c>
      <c r="C1828" s="1" t="s">
        <v>3790</v>
      </c>
      <c r="D1828" s="2">
        <v>0.1101762073</v>
      </c>
      <c r="E1828">
        <v>52250</v>
      </c>
      <c r="F1828">
        <v>2018</v>
      </c>
      <c r="G1828">
        <v>6</v>
      </c>
      <c r="H1828"/>
      <c r="I1828"/>
      <c r="J1828"/>
      <c r="K1828"/>
      <c r="L1828"/>
      <c r="M1828"/>
      <c r="N1828"/>
      <c r="O1828"/>
      <c r="P1828"/>
      <c r="Q1828"/>
      <c r="R1828"/>
      <c r="S1828" s="10">
        <f t="shared" si="59"/>
        <v>0</v>
      </c>
      <c r="T1828"/>
      <c r="U1828"/>
      <c r="V1828"/>
      <c r="W1828"/>
      <c r="X1828"/>
      <c r="Y1828"/>
      <c r="Z1828"/>
    </row>
    <row r="1829" spans="1:26" hidden="1" x14ac:dyDescent="0.25">
      <c r="A1829" t="s">
        <v>2079</v>
      </c>
      <c r="B1829" t="s">
        <v>2080</v>
      </c>
      <c r="C1829" s="1" t="s">
        <v>3841</v>
      </c>
      <c r="D1829" s="2">
        <v>0.1103396121</v>
      </c>
      <c r="E1829">
        <v>89447</v>
      </c>
      <c r="F1829">
        <v>2018</v>
      </c>
      <c r="G1829">
        <v>6</v>
      </c>
      <c r="H1829"/>
      <c r="I1829"/>
      <c r="J1829"/>
      <c r="K1829"/>
      <c r="L1829"/>
      <c r="M1829"/>
      <c r="N1829"/>
      <c r="O1829"/>
      <c r="P1829"/>
      <c r="Q1829"/>
      <c r="R1829"/>
      <c r="S1829" s="10">
        <f t="shared" si="59"/>
        <v>0</v>
      </c>
      <c r="T1829"/>
      <c r="U1829"/>
      <c r="V1829"/>
      <c r="W1829"/>
      <c r="X1829"/>
      <c r="Y1829"/>
      <c r="Z1829"/>
    </row>
    <row r="1830" spans="1:26" hidden="1" x14ac:dyDescent="0.25">
      <c r="A1830" t="s">
        <v>1854</v>
      </c>
      <c r="B1830" t="s">
        <v>1855</v>
      </c>
      <c r="C1830" s="1" t="s">
        <v>3809</v>
      </c>
      <c r="D1830" s="2">
        <v>0.1108448797</v>
      </c>
      <c r="E1830">
        <v>17726</v>
      </c>
      <c r="F1830">
        <v>2018</v>
      </c>
      <c r="G1830">
        <v>6</v>
      </c>
      <c r="H1830"/>
      <c r="I1830"/>
      <c r="J1830"/>
      <c r="K1830"/>
      <c r="L1830"/>
      <c r="M1830"/>
      <c r="N1830"/>
      <c r="O1830"/>
      <c r="P1830"/>
      <c r="Q1830"/>
      <c r="R1830"/>
      <c r="S1830" s="10">
        <f t="shared" si="59"/>
        <v>0</v>
      </c>
      <c r="T1830"/>
      <c r="U1830"/>
      <c r="V1830"/>
      <c r="W1830"/>
      <c r="X1830"/>
      <c r="Y1830"/>
      <c r="Z1830"/>
    </row>
    <row r="1831" spans="1:26" hidden="1" x14ac:dyDescent="0.25">
      <c r="A1831" t="s">
        <v>6302</v>
      </c>
      <c r="B1831" t="s">
        <v>6303</v>
      </c>
      <c r="C1831" s="1" t="s">
        <v>6304</v>
      </c>
      <c r="D1831" s="2">
        <v>0.11086462430000001</v>
      </c>
      <c r="E1831">
        <v>15202</v>
      </c>
      <c r="F1831">
        <v>2018</v>
      </c>
      <c r="G1831">
        <v>6</v>
      </c>
      <c r="H1831"/>
      <c r="I1831"/>
      <c r="J1831"/>
      <c r="K1831"/>
      <c r="L1831"/>
      <c r="M1831"/>
      <c r="N1831"/>
      <c r="O1831"/>
      <c r="P1831"/>
      <c r="Q1831"/>
      <c r="R1831"/>
      <c r="S1831" s="10">
        <f t="shared" si="59"/>
        <v>0</v>
      </c>
      <c r="T1831"/>
      <c r="U1831"/>
      <c r="V1831"/>
      <c r="W1831"/>
      <c r="X1831"/>
      <c r="Y1831"/>
      <c r="Z1831"/>
    </row>
    <row r="1832" spans="1:26" hidden="1" x14ac:dyDescent="0.25">
      <c r="A1832" t="s">
        <v>1092</v>
      </c>
      <c r="B1832" t="s">
        <v>1093</v>
      </c>
      <c r="C1832" s="1" t="s">
        <v>3716</v>
      </c>
      <c r="D1832" s="2">
        <v>0.11108549750000001</v>
      </c>
      <c r="E1832">
        <v>89792</v>
      </c>
      <c r="F1832">
        <v>2018</v>
      </c>
      <c r="G1832">
        <v>6</v>
      </c>
      <c r="H1832"/>
      <c r="I1832"/>
      <c r="J1832"/>
      <c r="K1832"/>
      <c r="L1832"/>
      <c r="M1832"/>
      <c r="N1832"/>
      <c r="O1832"/>
      <c r="P1832"/>
      <c r="Q1832"/>
      <c r="R1832"/>
      <c r="S1832" s="10">
        <f t="shared" si="59"/>
        <v>0</v>
      </c>
      <c r="T1832"/>
      <c r="U1832"/>
      <c r="V1832"/>
      <c r="W1832"/>
      <c r="X1832"/>
      <c r="Y1832"/>
      <c r="Z1832"/>
    </row>
    <row r="1833" spans="1:26" hidden="1" x14ac:dyDescent="0.25">
      <c r="A1833" t="s">
        <v>1576</v>
      </c>
      <c r="B1833" t="s">
        <v>1577</v>
      </c>
      <c r="C1833" s="1" t="s">
        <v>3359</v>
      </c>
      <c r="D1833" s="2">
        <v>0.1113440041</v>
      </c>
      <c r="E1833">
        <v>60206</v>
      </c>
      <c r="F1833">
        <v>2018</v>
      </c>
      <c r="G1833">
        <v>6</v>
      </c>
      <c r="H1833"/>
      <c r="I1833"/>
      <c r="J1833"/>
      <c r="K1833"/>
      <c r="L1833"/>
      <c r="M1833"/>
      <c r="N1833"/>
      <c r="O1833"/>
      <c r="P1833"/>
      <c r="Q1833"/>
      <c r="R1833"/>
      <c r="S1833" s="10">
        <f t="shared" si="59"/>
        <v>0</v>
      </c>
      <c r="T1833"/>
      <c r="U1833"/>
      <c r="V1833"/>
      <c r="W1833"/>
      <c r="X1833"/>
      <c r="Y1833"/>
      <c r="Z1833"/>
    </row>
    <row r="1834" spans="1:26" hidden="1" x14ac:dyDescent="0.25">
      <c r="A1834" t="s">
        <v>338</v>
      </c>
      <c r="B1834" t="s">
        <v>339</v>
      </c>
      <c r="C1834" s="1" t="s">
        <v>3145</v>
      </c>
      <c r="D1834" s="2">
        <v>0.11158562969999999</v>
      </c>
      <c r="E1834">
        <v>48523</v>
      </c>
      <c r="F1834">
        <v>2018</v>
      </c>
      <c r="G1834">
        <v>7</v>
      </c>
      <c r="H1834"/>
      <c r="I1834"/>
      <c r="J1834"/>
      <c r="K1834"/>
      <c r="L1834"/>
      <c r="M1834"/>
      <c r="N1834"/>
      <c r="O1834"/>
      <c r="P1834"/>
      <c r="Q1834"/>
      <c r="R1834"/>
      <c r="S1834" s="10">
        <f t="shared" si="59"/>
        <v>0</v>
      </c>
      <c r="T1834"/>
      <c r="U1834"/>
      <c r="V1834"/>
      <c r="W1834"/>
      <c r="X1834"/>
      <c r="Y1834"/>
      <c r="Z1834"/>
    </row>
    <row r="1835" spans="1:26" hidden="1" x14ac:dyDescent="0.25">
      <c r="A1835" t="s">
        <v>1592</v>
      </c>
      <c r="B1835" t="s">
        <v>1593</v>
      </c>
      <c r="C1835" s="1" t="s">
        <v>3362</v>
      </c>
      <c r="D1835" s="2">
        <v>0.1120612689</v>
      </c>
      <c r="E1835">
        <v>77520</v>
      </c>
      <c r="F1835">
        <v>2018</v>
      </c>
      <c r="G1835">
        <v>7</v>
      </c>
      <c r="H1835"/>
      <c r="I1835"/>
      <c r="J1835"/>
      <c r="K1835"/>
      <c r="L1835"/>
      <c r="M1835"/>
      <c r="N1835"/>
      <c r="O1835"/>
      <c r="P1835"/>
      <c r="Q1835"/>
      <c r="R1835"/>
      <c r="S1835" s="10">
        <f t="shared" si="59"/>
        <v>0</v>
      </c>
      <c r="T1835"/>
      <c r="U1835"/>
      <c r="V1835"/>
      <c r="W1835"/>
      <c r="X1835"/>
      <c r="Y1835"/>
      <c r="Z1835"/>
    </row>
    <row r="1836" spans="1:26" hidden="1" x14ac:dyDescent="0.25">
      <c r="A1836" t="s">
        <v>392</v>
      </c>
      <c r="B1836" t="s">
        <v>393</v>
      </c>
      <c r="C1836" s="1" t="s">
        <v>3152</v>
      </c>
      <c r="D1836" s="2">
        <v>0.1122052345</v>
      </c>
      <c r="E1836">
        <v>75828</v>
      </c>
      <c r="F1836">
        <v>2018</v>
      </c>
      <c r="G1836">
        <v>7</v>
      </c>
      <c r="H1836"/>
      <c r="I1836"/>
      <c r="J1836"/>
      <c r="K1836"/>
      <c r="L1836"/>
      <c r="M1836"/>
      <c r="N1836"/>
      <c r="O1836"/>
      <c r="P1836"/>
      <c r="Q1836"/>
      <c r="R1836"/>
      <c r="S1836" s="10">
        <f t="shared" si="59"/>
        <v>0</v>
      </c>
      <c r="T1836"/>
      <c r="U1836"/>
      <c r="V1836"/>
      <c r="W1836"/>
      <c r="X1836"/>
      <c r="Y1836"/>
      <c r="Z1836"/>
    </row>
    <row r="1837" spans="1:26" hidden="1" x14ac:dyDescent="0.25">
      <c r="A1837" t="s">
        <v>8228</v>
      </c>
      <c r="B1837" t="s">
        <v>8229</v>
      </c>
      <c r="C1837" s="1" t="s">
        <v>8230</v>
      </c>
      <c r="D1837" s="2">
        <v>0.1122180485</v>
      </c>
      <c r="E1837">
        <v>17146</v>
      </c>
      <c r="F1837">
        <v>2018</v>
      </c>
      <c r="G1837">
        <v>7</v>
      </c>
      <c r="H1837"/>
      <c r="I1837"/>
      <c r="J1837"/>
      <c r="K1837"/>
      <c r="L1837"/>
      <c r="M1837"/>
      <c r="N1837"/>
      <c r="O1837"/>
      <c r="P1837"/>
      <c r="Q1837"/>
      <c r="R1837"/>
      <c r="S1837" s="10">
        <f t="shared" si="59"/>
        <v>0</v>
      </c>
      <c r="T1837"/>
      <c r="U1837"/>
      <c r="V1837"/>
      <c r="W1837"/>
      <c r="X1837"/>
      <c r="Y1837"/>
      <c r="Z1837"/>
    </row>
    <row r="1838" spans="1:26" hidden="1" x14ac:dyDescent="0.25">
      <c r="A1838" t="s">
        <v>709</v>
      </c>
      <c r="B1838" t="s">
        <v>8231</v>
      </c>
      <c r="C1838" s="1" t="s">
        <v>3660</v>
      </c>
      <c r="D1838" s="2">
        <v>0.1122185646</v>
      </c>
      <c r="E1838">
        <v>47861</v>
      </c>
      <c r="F1838">
        <v>2018</v>
      </c>
      <c r="G1838">
        <v>7</v>
      </c>
      <c r="H1838"/>
      <c r="I1838"/>
      <c r="J1838"/>
      <c r="K1838"/>
      <c r="L1838"/>
      <c r="M1838"/>
      <c r="N1838"/>
      <c r="O1838"/>
      <c r="P1838"/>
      <c r="Q1838"/>
      <c r="R1838"/>
      <c r="S1838" s="10">
        <f t="shared" si="59"/>
        <v>0</v>
      </c>
      <c r="T1838"/>
      <c r="U1838"/>
      <c r="V1838"/>
      <c r="W1838"/>
      <c r="X1838"/>
      <c r="Y1838"/>
      <c r="Z1838"/>
    </row>
    <row r="1839" spans="1:26" hidden="1" x14ac:dyDescent="0.25">
      <c r="A1839" t="s">
        <v>8232</v>
      </c>
      <c r="B1839" t="s">
        <v>8233</v>
      </c>
      <c r="C1839" s="1" t="s">
        <v>8234</v>
      </c>
      <c r="D1839" s="2">
        <v>0.1123540683</v>
      </c>
      <c r="E1839">
        <v>16857</v>
      </c>
      <c r="F1839">
        <v>2018</v>
      </c>
      <c r="G1839">
        <v>7</v>
      </c>
      <c r="H1839"/>
      <c r="I1839"/>
      <c r="J1839"/>
      <c r="K1839"/>
      <c r="L1839"/>
      <c r="M1839"/>
      <c r="N1839"/>
      <c r="O1839"/>
      <c r="P1839"/>
      <c r="Q1839"/>
      <c r="R1839"/>
      <c r="S1839" s="10">
        <f t="shared" si="59"/>
        <v>0</v>
      </c>
      <c r="T1839"/>
      <c r="U1839"/>
      <c r="V1839"/>
      <c r="W1839"/>
      <c r="X1839"/>
      <c r="Y1839"/>
      <c r="Z1839"/>
    </row>
    <row r="1840" spans="1:26" hidden="1" x14ac:dyDescent="0.25">
      <c r="A1840" t="s">
        <v>4886</v>
      </c>
      <c r="B1840" t="s">
        <v>4887</v>
      </c>
      <c r="C1840" s="1" t="s">
        <v>4888</v>
      </c>
      <c r="D1840" s="2">
        <v>0.112432727</v>
      </c>
      <c r="E1840">
        <v>80276</v>
      </c>
      <c r="F1840">
        <v>2018</v>
      </c>
      <c r="G1840">
        <v>7</v>
      </c>
      <c r="H1840"/>
      <c r="I1840"/>
      <c r="J1840"/>
      <c r="K1840"/>
      <c r="L1840"/>
      <c r="M1840"/>
      <c r="N1840"/>
      <c r="O1840"/>
      <c r="P1840"/>
      <c r="Q1840"/>
      <c r="R1840"/>
      <c r="S1840" s="10">
        <f t="shared" si="59"/>
        <v>0</v>
      </c>
      <c r="T1840"/>
      <c r="U1840"/>
      <c r="V1840"/>
      <c r="W1840"/>
      <c r="X1840"/>
      <c r="Y1840"/>
      <c r="Z1840"/>
    </row>
    <row r="1841" spans="1:26" hidden="1" x14ac:dyDescent="0.25">
      <c r="A1841" t="s">
        <v>1892</v>
      </c>
      <c r="B1841" t="s">
        <v>1893</v>
      </c>
      <c r="C1841" s="1" t="s">
        <v>3418</v>
      </c>
      <c r="D1841" s="2">
        <v>0.1126204479</v>
      </c>
      <c r="E1841">
        <v>10026</v>
      </c>
      <c r="F1841">
        <v>2018</v>
      </c>
      <c r="G1841">
        <v>7</v>
      </c>
      <c r="H1841"/>
      <c r="I1841"/>
      <c r="J1841"/>
      <c r="K1841"/>
      <c r="L1841"/>
      <c r="M1841"/>
      <c r="N1841"/>
      <c r="O1841"/>
      <c r="P1841"/>
      <c r="Q1841"/>
      <c r="R1841"/>
      <c r="S1841" s="10">
        <f t="shared" si="59"/>
        <v>0</v>
      </c>
      <c r="T1841"/>
      <c r="U1841"/>
      <c r="V1841"/>
      <c r="W1841"/>
      <c r="X1841"/>
      <c r="Y1841"/>
      <c r="Z1841"/>
    </row>
    <row r="1842" spans="1:26" hidden="1" x14ac:dyDescent="0.25">
      <c r="A1842" t="s">
        <v>5939</v>
      </c>
      <c r="B1842" t="s">
        <v>5940</v>
      </c>
      <c r="C1842" s="1" t="s">
        <v>5941</v>
      </c>
      <c r="D1842" s="2">
        <v>0.1127189733</v>
      </c>
      <c r="E1842">
        <v>88648</v>
      </c>
      <c r="F1842">
        <v>2018</v>
      </c>
      <c r="G1842">
        <v>7</v>
      </c>
      <c r="H1842"/>
      <c r="I1842"/>
      <c r="J1842"/>
      <c r="K1842"/>
      <c r="L1842"/>
      <c r="M1842"/>
      <c r="N1842"/>
      <c r="O1842"/>
      <c r="P1842"/>
      <c r="Q1842"/>
      <c r="R1842"/>
      <c r="S1842" s="10">
        <f t="shared" si="59"/>
        <v>0</v>
      </c>
      <c r="T1842"/>
      <c r="U1842"/>
      <c r="V1842"/>
      <c r="W1842"/>
      <c r="X1842"/>
      <c r="Y1842"/>
      <c r="Z1842"/>
    </row>
    <row r="1843" spans="1:26" hidden="1" x14ac:dyDescent="0.25">
      <c r="A1843" t="s">
        <v>6138</v>
      </c>
      <c r="B1843" t="s">
        <v>6139</v>
      </c>
      <c r="C1843" s="1" t="s">
        <v>6140</v>
      </c>
      <c r="D1843" s="2">
        <v>0.1129218864</v>
      </c>
      <c r="E1843">
        <v>59600</v>
      </c>
      <c r="F1843">
        <v>2018</v>
      </c>
      <c r="G1843">
        <v>7</v>
      </c>
      <c r="H1843"/>
      <c r="I1843"/>
      <c r="J1843"/>
      <c r="K1843"/>
      <c r="L1843"/>
      <c r="M1843"/>
      <c r="N1843"/>
      <c r="O1843"/>
      <c r="P1843"/>
      <c r="Q1843"/>
      <c r="R1843"/>
      <c r="S1843" s="10">
        <f t="shared" si="59"/>
        <v>0</v>
      </c>
      <c r="T1843"/>
      <c r="U1843"/>
      <c r="V1843"/>
      <c r="W1843"/>
      <c r="X1843"/>
      <c r="Y1843"/>
      <c r="Z1843"/>
    </row>
    <row r="1844" spans="1:26" hidden="1" x14ac:dyDescent="0.25">
      <c r="A1844" t="s">
        <v>4893</v>
      </c>
      <c r="B1844" t="s">
        <v>4894</v>
      </c>
      <c r="C1844" s="1" t="s">
        <v>4895</v>
      </c>
      <c r="D1844" s="2">
        <v>0.1131010544</v>
      </c>
      <c r="E1844">
        <v>14670</v>
      </c>
      <c r="F1844">
        <v>2018</v>
      </c>
      <c r="G1844">
        <v>7</v>
      </c>
      <c r="H1844"/>
      <c r="I1844"/>
      <c r="J1844"/>
      <c r="K1844"/>
      <c r="L1844"/>
      <c r="M1844"/>
      <c r="N1844"/>
      <c r="O1844"/>
      <c r="P1844"/>
      <c r="Q1844"/>
      <c r="R1844"/>
      <c r="S1844" s="10">
        <f t="shared" si="59"/>
        <v>0</v>
      </c>
      <c r="T1844"/>
      <c r="U1844"/>
      <c r="V1844"/>
      <c r="W1844"/>
      <c r="X1844"/>
      <c r="Y1844"/>
      <c r="Z1844"/>
    </row>
    <row r="1845" spans="1:26" hidden="1" x14ac:dyDescent="0.25">
      <c r="A1845" t="s">
        <v>1202</v>
      </c>
      <c r="B1845" t="s">
        <v>1203</v>
      </c>
      <c r="C1845" s="1" t="s">
        <v>3728</v>
      </c>
      <c r="D1845" s="2">
        <v>0.1135937291</v>
      </c>
      <c r="E1845">
        <v>20598</v>
      </c>
      <c r="F1845">
        <v>2018</v>
      </c>
      <c r="G1845">
        <v>7</v>
      </c>
      <c r="H1845"/>
      <c r="I1845"/>
      <c r="J1845"/>
      <c r="K1845"/>
      <c r="L1845"/>
      <c r="M1845"/>
      <c r="N1845"/>
      <c r="O1845"/>
      <c r="P1845"/>
      <c r="Q1845"/>
      <c r="R1845"/>
      <c r="S1845" s="10">
        <f t="shared" si="59"/>
        <v>0</v>
      </c>
      <c r="T1845"/>
      <c r="U1845"/>
      <c r="V1845"/>
      <c r="W1845"/>
      <c r="X1845"/>
      <c r="Y1845"/>
      <c r="Z1845"/>
    </row>
    <row r="1846" spans="1:26" hidden="1" x14ac:dyDescent="0.25">
      <c r="A1846" t="s">
        <v>1369</v>
      </c>
      <c r="B1846" t="s">
        <v>4669</v>
      </c>
      <c r="C1846" s="1" t="s">
        <v>3753</v>
      </c>
      <c r="D1846" s="2">
        <v>0.1136466285</v>
      </c>
      <c r="E1846">
        <v>85982</v>
      </c>
      <c r="F1846">
        <v>2018</v>
      </c>
      <c r="G1846">
        <v>7</v>
      </c>
      <c r="H1846"/>
      <c r="I1846"/>
      <c r="J1846"/>
      <c r="K1846"/>
      <c r="L1846"/>
      <c r="M1846"/>
      <c r="N1846"/>
      <c r="O1846"/>
      <c r="P1846"/>
      <c r="Q1846"/>
      <c r="R1846"/>
      <c r="S1846" s="10">
        <f t="shared" si="59"/>
        <v>0</v>
      </c>
      <c r="T1846"/>
      <c r="U1846"/>
      <c r="V1846"/>
      <c r="W1846"/>
      <c r="X1846"/>
      <c r="Y1846"/>
      <c r="Z1846"/>
    </row>
    <row r="1847" spans="1:26" hidden="1" x14ac:dyDescent="0.25">
      <c r="A1847" t="s">
        <v>4211</v>
      </c>
      <c r="B1847" t="s">
        <v>4212</v>
      </c>
      <c r="C1847" s="1" t="s">
        <v>4213</v>
      </c>
      <c r="D1847" s="2">
        <v>0.1139613371</v>
      </c>
      <c r="E1847">
        <v>53225</v>
      </c>
      <c r="F1847">
        <v>2018</v>
      </c>
      <c r="G1847">
        <v>7</v>
      </c>
      <c r="H1847"/>
      <c r="I1847"/>
      <c r="J1847"/>
      <c r="K1847"/>
      <c r="L1847"/>
      <c r="M1847"/>
      <c r="N1847"/>
      <c r="O1847"/>
      <c r="P1847"/>
      <c r="Q1847"/>
      <c r="R1847"/>
      <c r="S1847" s="10">
        <f t="shared" si="59"/>
        <v>0</v>
      </c>
      <c r="T1847"/>
      <c r="U1847"/>
      <c r="V1847"/>
      <c r="W1847"/>
      <c r="X1847"/>
      <c r="Y1847"/>
      <c r="Z1847"/>
    </row>
    <row r="1848" spans="1:26" hidden="1" x14ac:dyDescent="0.25">
      <c r="A1848" t="s">
        <v>1650</v>
      </c>
      <c r="B1848" t="s">
        <v>1651</v>
      </c>
      <c r="C1848" s="1" t="s">
        <v>3369</v>
      </c>
      <c r="D1848" s="2">
        <v>0.11398079429999999</v>
      </c>
      <c r="E1848">
        <v>22111</v>
      </c>
      <c r="F1848">
        <v>2018</v>
      </c>
      <c r="G1848">
        <v>7</v>
      </c>
      <c r="H1848"/>
      <c r="I1848"/>
      <c r="J1848"/>
      <c r="K1848"/>
      <c r="L1848"/>
      <c r="M1848"/>
      <c r="N1848"/>
      <c r="O1848"/>
      <c r="P1848"/>
      <c r="Q1848"/>
      <c r="R1848"/>
      <c r="S1848" s="10">
        <f t="shared" si="59"/>
        <v>0</v>
      </c>
      <c r="T1848"/>
      <c r="U1848"/>
      <c r="V1848"/>
      <c r="W1848"/>
      <c r="X1848"/>
      <c r="Y1848"/>
      <c r="Z1848"/>
    </row>
    <row r="1849" spans="1:26" hidden="1" x14ac:dyDescent="0.25">
      <c r="A1849" t="s">
        <v>1820</v>
      </c>
      <c r="B1849" t="s">
        <v>1821</v>
      </c>
      <c r="C1849" s="1" t="s">
        <v>3400</v>
      </c>
      <c r="D1849" s="2">
        <v>0.1141279337</v>
      </c>
      <c r="E1849">
        <v>84375</v>
      </c>
      <c r="F1849">
        <v>2018</v>
      </c>
      <c r="G1849">
        <v>7</v>
      </c>
      <c r="H1849"/>
      <c r="I1849"/>
      <c r="J1849"/>
      <c r="K1849"/>
      <c r="L1849"/>
      <c r="M1849"/>
      <c r="N1849"/>
      <c r="O1849"/>
      <c r="P1849"/>
      <c r="Q1849"/>
      <c r="R1849"/>
      <c r="S1849" s="10">
        <f t="shared" si="59"/>
        <v>0</v>
      </c>
      <c r="T1849"/>
      <c r="U1849"/>
      <c r="V1849"/>
      <c r="W1849"/>
      <c r="X1849"/>
      <c r="Y1849"/>
      <c r="Z1849"/>
    </row>
    <row r="1850" spans="1:26" hidden="1" x14ac:dyDescent="0.25">
      <c r="A1850" t="s">
        <v>1200</v>
      </c>
      <c r="B1850" t="s">
        <v>1201</v>
      </c>
      <c r="C1850" s="1" t="s">
        <v>3290</v>
      </c>
      <c r="D1850" s="2">
        <v>0.11481118730000001</v>
      </c>
      <c r="E1850">
        <v>90558</v>
      </c>
      <c r="F1850">
        <v>2018</v>
      </c>
      <c r="G1850">
        <v>7</v>
      </c>
      <c r="H1850"/>
      <c r="I1850"/>
      <c r="J1850"/>
      <c r="K1850"/>
      <c r="L1850"/>
      <c r="M1850"/>
      <c r="N1850"/>
      <c r="O1850"/>
      <c r="P1850"/>
      <c r="Q1850"/>
      <c r="R1850"/>
      <c r="S1850" s="10">
        <f t="shared" si="59"/>
        <v>0</v>
      </c>
      <c r="T1850"/>
      <c r="U1850"/>
      <c r="V1850"/>
      <c r="W1850"/>
      <c r="X1850"/>
      <c r="Y1850"/>
      <c r="Z1850"/>
    </row>
    <row r="1851" spans="1:26" hidden="1" x14ac:dyDescent="0.25">
      <c r="A1851" t="s">
        <v>967</v>
      </c>
      <c r="B1851" t="s">
        <v>968</v>
      </c>
      <c r="C1851" s="1" t="s">
        <v>3247</v>
      </c>
      <c r="D1851" s="2">
        <v>0.1151014081</v>
      </c>
      <c r="E1851">
        <v>91531</v>
      </c>
      <c r="F1851">
        <v>2018</v>
      </c>
      <c r="G1851">
        <v>7</v>
      </c>
      <c r="H1851"/>
      <c r="I1851"/>
      <c r="J1851"/>
      <c r="K1851"/>
      <c r="L1851"/>
      <c r="M1851"/>
      <c r="N1851"/>
      <c r="O1851"/>
      <c r="P1851"/>
      <c r="Q1851"/>
      <c r="R1851"/>
      <c r="S1851" s="10">
        <f t="shared" si="59"/>
        <v>0</v>
      </c>
      <c r="T1851"/>
      <c r="U1851"/>
      <c r="V1851"/>
      <c r="W1851"/>
      <c r="X1851"/>
      <c r="Y1851"/>
      <c r="Z1851"/>
    </row>
    <row r="1852" spans="1:26" hidden="1" x14ac:dyDescent="0.25">
      <c r="A1852" t="s">
        <v>1720</v>
      </c>
      <c r="B1852" t="s">
        <v>1721</v>
      </c>
      <c r="C1852" s="1" t="s">
        <v>3795</v>
      </c>
      <c r="D1852" s="2">
        <v>0.11527664880000001</v>
      </c>
      <c r="E1852">
        <v>36003</v>
      </c>
      <c r="F1852">
        <v>2018</v>
      </c>
      <c r="G1852">
        <v>7</v>
      </c>
      <c r="H1852"/>
      <c r="I1852"/>
      <c r="J1852"/>
      <c r="K1852"/>
      <c r="L1852"/>
      <c r="M1852"/>
      <c r="N1852"/>
      <c r="O1852"/>
      <c r="P1852"/>
      <c r="Q1852"/>
      <c r="R1852"/>
      <c r="S1852" s="10">
        <f t="shared" si="59"/>
        <v>0</v>
      </c>
      <c r="T1852"/>
      <c r="U1852"/>
      <c r="V1852"/>
      <c r="W1852"/>
      <c r="X1852"/>
      <c r="Y1852"/>
      <c r="Z1852"/>
    </row>
    <row r="1853" spans="1:26" hidden="1" x14ac:dyDescent="0.25">
      <c r="A1853" t="s">
        <v>449</v>
      </c>
      <c r="B1853" t="s">
        <v>450</v>
      </c>
      <c r="C1853" s="1" t="s">
        <v>451</v>
      </c>
      <c r="D1853" s="2">
        <v>0.1154771451</v>
      </c>
      <c r="E1853">
        <v>85349</v>
      </c>
      <c r="F1853">
        <v>2018</v>
      </c>
      <c r="G1853">
        <v>7</v>
      </c>
      <c r="H1853"/>
      <c r="I1853"/>
      <c r="J1853"/>
      <c r="K1853"/>
      <c r="L1853"/>
      <c r="M1853"/>
      <c r="N1853"/>
      <c r="O1853"/>
      <c r="P1853"/>
      <c r="Q1853"/>
      <c r="R1853"/>
      <c r="S1853" s="10">
        <f t="shared" si="59"/>
        <v>0</v>
      </c>
      <c r="T1853"/>
      <c r="U1853"/>
      <c r="V1853"/>
      <c r="W1853"/>
      <c r="X1853"/>
      <c r="Y1853"/>
      <c r="Z1853"/>
    </row>
    <row r="1854" spans="1:26" hidden="1" x14ac:dyDescent="0.25">
      <c r="A1854" t="s">
        <v>357</v>
      </c>
      <c r="B1854" t="s">
        <v>358</v>
      </c>
      <c r="C1854" s="1" t="s">
        <v>3147</v>
      </c>
      <c r="D1854" s="2">
        <v>0.11552455759999999</v>
      </c>
      <c r="E1854">
        <v>77785</v>
      </c>
      <c r="F1854">
        <v>2018</v>
      </c>
      <c r="G1854">
        <v>7</v>
      </c>
      <c r="H1854"/>
      <c r="I1854"/>
      <c r="J1854"/>
      <c r="K1854"/>
      <c r="L1854"/>
      <c r="M1854"/>
      <c r="N1854"/>
      <c r="O1854"/>
      <c r="P1854"/>
      <c r="Q1854"/>
      <c r="R1854"/>
      <c r="S1854" s="10">
        <f t="shared" si="59"/>
        <v>0</v>
      </c>
      <c r="T1854"/>
      <c r="U1854"/>
      <c r="V1854"/>
      <c r="W1854"/>
      <c r="X1854"/>
      <c r="Y1854"/>
      <c r="Z1854"/>
    </row>
    <row r="1855" spans="1:26" hidden="1" x14ac:dyDescent="0.25">
      <c r="A1855" t="s">
        <v>1411</v>
      </c>
      <c r="B1855" t="s">
        <v>7369</v>
      </c>
      <c r="C1855" s="1" t="s">
        <v>7370</v>
      </c>
      <c r="D1855" s="2">
        <v>0.1155377184</v>
      </c>
      <c r="E1855">
        <v>16048</v>
      </c>
      <c r="F1855">
        <v>2018</v>
      </c>
      <c r="G1855">
        <v>7</v>
      </c>
      <c r="H1855"/>
      <c r="I1855"/>
      <c r="J1855"/>
      <c r="K1855"/>
      <c r="L1855"/>
      <c r="M1855"/>
      <c r="N1855"/>
      <c r="O1855"/>
      <c r="P1855"/>
      <c r="Q1855"/>
      <c r="R1855"/>
      <c r="S1855" s="10">
        <f t="shared" si="59"/>
        <v>0</v>
      </c>
      <c r="T1855"/>
      <c r="U1855"/>
      <c r="V1855"/>
      <c r="W1855"/>
      <c r="X1855"/>
      <c r="Y1855"/>
      <c r="Z1855"/>
    </row>
    <row r="1856" spans="1:26" hidden="1" x14ac:dyDescent="0.25">
      <c r="A1856" t="s">
        <v>5043</v>
      </c>
      <c r="B1856" t="s">
        <v>5044</v>
      </c>
      <c r="C1856" s="1" t="s">
        <v>5045</v>
      </c>
      <c r="D1856" s="2">
        <v>0.1156214121</v>
      </c>
      <c r="E1856">
        <v>13917</v>
      </c>
      <c r="F1856">
        <v>2018</v>
      </c>
      <c r="G1856">
        <v>7</v>
      </c>
      <c r="H1856"/>
      <c r="I1856"/>
      <c r="J1856"/>
      <c r="K1856"/>
      <c r="L1856"/>
      <c r="M1856"/>
      <c r="N1856"/>
      <c r="O1856"/>
      <c r="P1856"/>
      <c r="Q1856"/>
      <c r="R1856"/>
      <c r="S1856" s="10">
        <f t="shared" si="59"/>
        <v>0</v>
      </c>
      <c r="T1856"/>
      <c r="U1856"/>
      <c r="V1856"/>
      <c r="W1856"/>
      <c r="X1856"/>
      <c r="Y1856"/>
      <c r="Z1856"/>
    </row>
    <row r="1857" spans="1:26" hidden="1" x14ac:dyDescent="0.25">
      <c r="A1857" t="s">
        <v>2594</v>
      </c>
      <c r="B1857" t="s">
        <v>2595</v>
      </c>
      <c r="C1857" s="1" t="s">
        <v>2596</v>
      </c>
      <c r="D1857" s="2">
        <v>0.1156672916</v>
      </c>
      <c r="E1857">
        <v>92239</v>
      </c>
      <c r="F1857">
        <v>2018</v>
      </c>
      <c r="G1857">
        <v>7</v>
      </c>
      <c r="H1857"/>
      <c r="I1857"/>
      <c r="J1857"/>
      <c r="K1857"/>
      <c r="L1857"/>
      <c r="M1857"/>
      <c r="N1857"/>
      <c r="O1857"/>
      <c r="P1857"/>
      <c r="Q1857"/>
      <c r="R1857"/>
      <c r="S1857" s="10">
        <f t="shared" si="59"/>
        <v>0</v>
      </c>
      <c r="T1857"/>
      <c r="U1857"/>
      <c r="V1857"/>
      <c r="W1857"/>
      <c r="X1857"/>
      <c r="Y1857"/>
      <c r="Z1857"/>
    </row>
    <row r="1858" spans="1:26" hidden="1" x14ac:dyDescent="0.25">
      <c r="A1858" t="s">
        <v>5314</v>
      </c>
      <c r="B1858" t="s">
        <v>5315</v>
      </c>
      <c r="C1858" s="1" t="s">
        <v>5316</v>
      </c>
      <c r="D1858" s="2">
        <v>0.11598311579999999</v>
      </c>
      <c r="E1858">
        <v>14630</v>
      </c>
      <c r="F1858">
        <v>2018</v>
      </c>
      <c r="G1858">
        <v>7</v>
      </c>
      <c r="H1858"/>
      <c r="I1858"/>
      <c r="J1858"/>
      <c r="K1858"/>
      <c r="L1858"/>
      <c r="M1858"/>
      <c r="N1858"/>
      <c r="O1858"/>
      <c r="P1858"/>
      <c r="Q1858"/>
      <c r="R1858"/>
      <c r="S1858" s="10">
        <f t="shared" si="59"/>
        <v>0</v>
      </c>
      <c r="T1858"/>
      <c r="U1858"/>
      <c r="V1858"/>
      <c r="W1858"/>
      <c r="X1858"/>
      <c r="Y1858"/>
      <c r="Z1858"/>
    </row>
    <row r="1859" spans="1:26" hidden="1" x14ac:dyDescent="0.25">
      <c r="A1859" t="s">
        <v>608</v>
      </c>
      <c r="B1859" t="s">
        <v>609</v>
      </c>
      <c r="C1859" s="1" t="s">
        <v>3185</v>
      </c>
      <c r="D1859" s="2">
        <v>0.116034021</v>
      </c>
      <c r="E1859">
        <v>11587</v>
      </c>
      <c r="F1859">
        <v>2018</v>
      </c>
      <c r="G1859">
        <v>7</v>
      </c>
      <c r="H1859"/>
      <c r="I1859"/>
      <c r="J1859"/>
      <c r="K1859"/>
      <c r="L1859"/>
      <c r="M1859"/>
      <c r="N1859"/>
      <c r="O1859"/>
      <c r="P1859"/>
      <c r="Q1859"/>
      <c r="R1859"/>
      <c r="S1859" s="10">
        <f t="shared" si="59"/>
        <v>0</v>
      </c>
      <c r="T1859"/>
      <c r="U1859"/>
      <c r="V1859"/>
      <c r="W1859"/>
      <c r="X1859"/>
      <c r="Y1859"/>
      <c r="Z1859"/>
    </row>
    <row r="1860" spans="1:26" hidden="1" x14ac:dyDescent="0.25">
      <c r="A1860" t="s">
        <v>8235</v>
      </c>
      <c r="B1860" t="s">
        <v>8236</v>
      </c>
      <c r="C1860" s="1" t="s">
        <v>8237</v>
      </c>
      <c r="D1860" s="2">
        <v>0.11623439000000001</v>
      </c>
      <c r="E1860">
        <v>16044</v>
      </c>
      <c r="F1860">
        <v>2018</v>
      </c>
      <c r="G1860">
        <v>7</v>
      </c>
      <c r="H1860"/>
      <c r="I1860"/>
      <c r="J1860"/>
      <c r="K1860"/>
      <c r="L1860"/>
      <c r="M1860"/>
      <c r="N1860"/>
      <c r="O1860"/>
      <c r="P1860"/>
      <c r="Q1860"/>
      <c r="R1860"/>
      <c r="S1860" s="10">
        <f t="shared" si="59"/>
        <v>0</v>
      </c>
      <c r="T1860"/>
      <c r="U1860"/>
      <c r="V1860"/>
      <c r="W1860"/>
      <c r="X1860"/>
      <c r="Y1860"/>
      <c r="Z1860"/>
    </row>
    <row r="1861" spans="1:26" hidden="1" x14ac:dyDescent="0.25">
      <c r="A1861" t="s">
        <v>4292</v>
      </c>
      <c r="B1861" t="s">
        <v>4293</v>
      </c>
      <c r="C1861" s="1" t="s">
        <v>4294</v>
      </c>
      <c r="D1861" s="2">
        <v>0.1167289815</v>
      </c>
      <c r="E1861">
        <v>13766</v>
      </c>
      <c r="F1861">
        <v>2018</v>
      </c>
      <c r="G1861">
        <v>7</v>
      </c>
      <c r="H1861"/>
      <c r="I1861"/>
      <c r="J1861"/>
      <c r="K1861"/>
      <c r="L1861"/>
      <c r="M1861"/>
      <c r="N1861"/>
      <c r="O1861"/>
      <c r="P1861"/>
      <c r="Q1861"/>
      <c r="R1861"/>
      <c r="S1861" s="10">
        <f t="shared" si="59"/>
        <v>0</v>
      </c>
      <c r="T1861"/>
      <c r="U1861"/>
      <c r="V1861"/>
      <c r="W1861"/>
      <c r="X1861"/>
      <c r="Y1861"/>
      <c r="Z1861"/>
    </row>
    <row r="1862" spans="1:26" hidden="1" x14ac:dyDescent="0.25">
      <c r="A1862" t="s">
        <v>4884</v>
      </c>
      <c r="B1862" t="s">
        <v>6640</v>
      </c>
      <c r="C1862" s="1" t="s">
        <v>4885</v>
      </c>
      <c r="D1862" s="2">
        <v>0.1167898067</v>
      </c>
      <c r="E1862">
        <v>13321</v>
      </c>
      <c r="F1862">
        <v>2018</v>
      </c>
      <c r="G1862">
        <v>7</v>
      </c>
      <c r="H1862"/>
      <c r="I1862"/>
      <c r="J1862"/>
      <c r="K1862"/>
      <c r="L1862"/>
      <c r="M1862"/>
      <c r="N1862"/>
      <c r="O1862"/>
      <c r="P1862"/>
      <c r="Q1862"/>
      <c r="R1862"/>
      <c r="S1862" s="10">
        <f t="shared" si="59"/>
        <v>0</v>
      </c>
      <c r="T1862"/>
      <c r="U1862"/>
      <c r="V1862"/>
      <c r="W1862"/>
      <c r="X1862"/>
      <c r="Y1862"/>
      <c r="Z1862"/>
    </row>
    <row r="1863" spans="1:26" hidden="1" x14ac:dyDescent="0.25">
      <c r="A1863" t="s">
        <v>1120</v>
      </c>
      <c r="B1863" t="s">
        <v>4126</v>
      </c>
      <c r="C1863" s="1" t="s">
        <v>3273</v>
      </c>
      <c r="D1863" s="2">
        <v>0.11690439449999999</v>
      </c>
      <c r="E1863">
        <v>51423</v>
      </c>
      <c r="F1863">
        <v>2018</v>
      </c>
      <c r="G1863">
        <v>7</v>
      </c>
      <c r="H1863"/>
      <c r="I1863"/>
      <c r="J1863"/>
      <c r="K1863"/>
      <c r="L1863"/>
      <c r="M1863"/>
      <c r="N1863"/>
      <c r="O1863"/>
      <c r="P1863"/>
      <c r="Q1863"/>
      <c r="R1863"/>
      <c r="S1863" s="10">
        <f t="shared" si="59"/>
        <v>0</v>
      </c>
      <c r="T1863"/>
      <c r="U1863"/>
      <c r="V1863"/>
      <c r="W1863"/>
      <c r="X1863"/>
      <c r="Y1863"/>
      <c r="Z1863"/>
    </row>
    <row r="1864" spans="1:26" hidden="1" x14ac:dyDescent="0.25">
      <c r="A1864" t="s">
        <v>2777</v>
      </c>
      <c r="B1864" t="s">
        <v>2778</v>
      </c>
      <c r="C1864" s="1" t="s">
        <v>2779</v>
      </c>
      <c r="D1864" s="2">
        <v>0.11724274129999999</v>
      </c>
      <c r="E1864">
        <v>12641</v>
      </c>
      <c r="F1864">
        <v>2018</v>
      </c>
      <c r="G1864">
        <v>7</v>
      </c>
      <c r="H1864"/>
      <c r="I1864"/>
      <c r="J1864"/>
      <c r="K1864"/>
      <c r="L1864"/>
      <c r="M1864"/>
      <c r="N1864"/>
      <c r="O1864"/>
      <c r="P1864"/>
      <c r="Q1864"/>
      <c r="R1864"/>
      <c r="S1864" s="10">
        <f t="shared" si="59"/>
        <v>0</v>
      </c>
      <c r="T1864"/>
      <c r="U1864"/>
      <c r="V1864"/>
      <c r="W1864"/>
      <c r="X1864"/>
      <c r="Y1864"/>
      <c r="Z1864"/>
    </row>
    <row r="1865" spans="1:26" hidden="1" x14ac:dyDescent="0.25">
      <c r="A1865" t="s">
        <v>1229</v>
      </c>
      <c r="B1865" t="s">
        <v>6407</v>
      </c>
      <c r="C1865" s="1" t="s">
        <v>3299</v>
      </c>
      <c r="D1865" s="2">
        <v>0.11752825510000001</v>
      </c>
      <c r="E1865">
        <v>61188</v>
      </c>
      <c r="F1865">
        <v>2018</v>
      </c>
      <c r="G1865">
        <v>7</v>
      </c>
      <c r="H1865"/>
      <c r="I1865"/>
      <c r="J1865"/>
      <c r="K1865"/>
      <c r="L1865"/>
      <c r="M1865"/>
      <c r="N1865"/>
      <c r="O1865"/>
      <c r="P1865"/>
      <c r="Q1865"/>
      <c r="R1865"/>
      <c r="S1865" s="10">
        <f t="shared" si="59"/>
        <v>0</v>
      </c>
      <c r="T1865"/>
      <c r="U1865"/>
      <c r="V1865"/>
      <c r="W1865"/>
      <c r="X1865"/>
      <c r="Y1865"/>
      <c r="Z1865"/>
    </row>
    <row r="1866" spans="1:26" hidden="1" x14ac:dyDescent="0.25">
      <c r="A1866" t="s">
        <v>2304</v>
      </c>
      <c r="B1866" t="s">
        <v>2305</v>
      </c>
      <c r="C1866" s="1" t="s">
        <v>3875</v>
      </c>
      <c r="D1866" s="2">
        <v>0.1176883096</v>
      </c>
      <c r="E1866">
        <v>81241</v>
      </c>
      <c r="F1866">
        <v>2018</v>
      </c>
      <c r="G1866">
        <v>7</v>
      </c>
      <c r="H1866"/>
      <c r="I1866"/>
      <c r="J1866"/>
      <c r="K1866"/>
      <c r="L1866"/>
      <c r="M1866"/>
      <c r="N1866"/>
      <c r="O1866"/>
      <c r="P1866"/>
      <c r="Q1866"/>
      <c r="R1866"/>
      <c r="S1866" s="10">
        <f t="shared" si="59"/>
        <v>0</v>
      </c>
      <c r="T1866"/>
      <c r="U1866"/>
      <c r="V1866"/>
      <c r="W1866"/>
      <c r="X1866"/>
      <c r="Y1866"/>
      <c r="Z1866"/>
    </row>
    <row r="1867" spans="1:26" hidden="1" x14ac:dyDescent="0.25">
      <c r="A1867" t="s">
        <v>2746</v>
      </c>
      <c r="B1867" t="s">
        <v>2747</v>
      </c>
      <c r="C1867" s="1" t="s">
        <v>3940</v>
      </c>
      <c r="D1867" s="2">
        <v>0.1177194573</v>
      </c>
      <c r="E1867">
        <v>79507</v>
      </c>
      <c r="F1867">
        <v>2018</v>
      </c>
      <c r="G1867">
        <v>7</v>
      </c>
      <c r="H1867"/>
      <c r="I1867"/>
      <c r="J1867"/>
      <c r="K1867"/>
      <c r="L1867"/>
      <c r="M1867"/>
      <c r="N1867"/>
      <c r="O1867"/>
      <c r="P1867"/>
      <c r="Q1867"/>
      <c r="R1867"/>
      <c r="S1867" s="10">
        <f t="shared" ref="S1867:S1930" si="60">IF(AND(R1867&gt;0.2,R1867&lt;0.8),1,0)</f>
        <v>0</v>
      </c>
      <c r="T1867"/>
      <c r="U1867"/>
      <c r="V1867"/>
      <c r="W1867"/>
      <c r="X1867"/>
      <c r="Y1867"/>
      <c r="Z1867"/>
    </row>
    <row r="1868" spans="1:26" hidden="1" x14ac:dyDescent="0.25">
      <c r="A1868" t="s">
        <v>116</v>
      </c>
      <c r="B1868" t="s">
        <v>117</v>
      </c>
      <c r="C1868" s="1" t="s">
        <v>118</v>
      </c>
      <c r="D1868" s="2">
        <v>0.1177690164</v>
      </c>
      <c r="E1868">
        <v>85972</v>
      </c>
      <c r="F1868">
        <v>2018</v>
      </c>
      <c r="G1868">
        <v>7</v>
      </c>
      <c r="H1868"/>
      <c r="I1868"/>
      <c r="J1868"/>
      <c r="K1868"/>
      <c r="L1868"/>
      <c r="M1868"/>
      <c r="N1868"/>
      <c r="O1868"/>
      <c r="P1868"/>
      <c r="Q1868"/>
      <c r="R1868"/>
      <c r="S1868" s="10">
        <f t="shared" si="60"/>
        <v>0</v>
      </c>
      <c r="T1868"/>
      <c r="U1868"/>
      <c r="V1868"/>
      <c r="W1868"/>
      <c r="X1868"/>
      <c r="Y1868"/>
      <c r="Z1868"/>
    </row>
    <row r="1869" spans="1:26" hidden="1" x14ac:dyDescent="0.25">
      <c r="A1869" t="s">
        <v>1428</v>
      </c>
      <c r="B1869" t="s">
        <v>1429</v>
      </c>
      <c r="C1869" s="1" t="s">
        <v>3760</v>
      </c>
      <c r="D1869" s="2">
        <v>0.1178651235</v>
      </c>
      <c r="E1869">
        <v>42922</v>
      </c>
      <c r="F1869">
        <v>2018</v>
      </c>
      <c r="G1869">
        <v>7</v>
      </c>
      <c r="H1869"/>
      <c r="I1869"/>
      <c r="J1869"/>
      <c r="K1869"/>
      <c r="L1869"/>
      <c r="M1869"/>
      <c r="N1869"/>
      <c r="O1869"/>
      <c r="P1869"/>
      <c r="Q1869"/>
      <c r="R1869"/>
      <c r="S1869" s="10">
        <f t="shared" si="60"/>
        <v>0</v>
      </c>
      <c r="T1869"/>
      <c r="U1869"/>
      <c r="V1869"/>
      <c r="W1869"/>
      <c r="X1869"/>
      <c r="Y1869"/>
      <c r="Z1869"/>
    </row>
    <row r="1870" spans="1:26" hidden="1" x14ac:dyDescent="0.25">
      <c r="A1870" t="s">
        <v>1556</v>
      </c>
      <c r="B1870" t="s">
        <v>1557</v>
      </c>
      <c r="C1870" s="1" t="s">
        <v>1558</v>
      </c>
      <c r="D1870" s="2">
        <v>0.1179080283</v>
      </c>
      <c r="E1870">
        <v>12345</v>
      </c>
      <c r="F1870">
        <v>2018</v>
      </c>
      <c r="G1870">
        <v>7</v>
      </c>
      <c r="H1870"/>
      <c r="I1870"/>
      <c r="J1870"/>
      <c r="K1870"/>
      <c r="L1870"/>
      <c r="M1870"/>
      <c r="N1870"/>
      <c r="O1870"/>
      <c r="P1870"/>
      <c r="Q1870"/>
      <c r="R1870"/>
      <c r="S1870" s="10">
        <f t="shared" si="60"/>
        <v>0</v>
      </c>
      <c r="T1870"/>
      <c r="U1870"/>
      <c r="V1870"/>
      <c r="W1870"/>
      <c r="X1870"/>
      <c r="Y1870"/>
      <c r="Z1870"/>
    </row>
    <row r="1871" spans="1:26" hidden="1" x14ac:dyDescent="0.25">
      <c r="A1871" t="s">
        <v>1808</v>
      </c>
      <c r="B1871" t="s">
        <v>1809</v>
      </c>
      <c r="C1871" s="1" t="s">
        <v>3398</v>
      </c>
      <c r="D1871" s="2">
        <v>0.1179430169</v>
      </c>
      <c r="E1871">
        <v>19271</v>
      </c>
      <c r="F1871">
        <v>2018</v>
      </c>
      <c r="G1871">
        <v>7</v>
      </c>
      <c r="H1871"/>
      <c r="I1871"/>
      <c r="J1871"/>
      <c r="K1871"/>
      <c r="L1871"/>
      <c r="M1871"/>
      <c r="N1871"/>
      <c r="O1871"/>
      <c r="P1871"/>
      <c r="Q1871"/>
      <c r="R1871"/>
      <c r="S1871" s="10">
        <f t="shared" si="60"/>
        <v>0</v>
      </c>
      <c r="T1871"/>
      <c r="U1871"/>
      <c r="V1871"/>
      <c r="W1871"/>
      <c r="X1871"/>
      <c r="Y1871"/>
      <c r="Z1871"/>
    </row>
    <row r="1872" spans="1:26" hidden="1" x14ac:dyDescent="0.25">
      <c r="A1872" t="s">
        <v>147</v>
      </c>
      <c r="B1872" t="s">
        <v>148</v>
      </c>
      <c r="C1872" s="1" t="s">
        <v>3587</v>
      </c>
      <c r="D1872" s="2">
        <v>0.1179956004</v>
      </c>
      <c r="E1872">
        <v>10645</v>
      </c>
      <c r="F1872">
        <v>2018</v>
      </c>
      <c r="G1872">
        <v>7</v>
      </c>
      <c r="H1872"/>
      <c r="I1872"/>
      <c r="J1872"/>
      <c r="K1872"/>
      <c r="L1872"/>
      <c r="M1872"/>
      <c r="N1872"/>
      <c r="O1872"/>
      <c r="P1872"/>
      <c r="Q1872"/>
      <c r="R1872"/>
      <c r="S1872" s="10">
        <f t="shared" si="60"/>
        <v>0</v>
      </c>
      <c r="T1872"/>
      <c r="U1872"/>
      <c r="V1872"/>
      <c r="W1872"/>
      <c r="X1872"/>
      <c r="Y1872"/>
      <c r="Z1872"/>
    </row>
    <row r="1873" spans="1:26" hidden="1" x14ac:dyDescent="0.25">
      <c r="A1873" t="s">
        <v>1219</v>
      </c>
      <c r="B1873" t="s">
        <v>1220</v>
      </c>
      <c r="C1873" s="1" t="s">
        <v>3295</v>
      </c>
      <c r="D1873" s="2">
        <v>0.1181383169</v>
      </c>
      <c r="E1873">
        <v>10032</v>
      </c>
      <c r="F1873">
        <v>2018</v>
      </c>
      <c r="G1873">
        <v>7</v>
      </c>
      <c r="H1873"/>
      <c r="I1873"/>
      <c r="J1873"/>
      <c r="K1873"/>
      <c r="L1873"/>
      <c r="M1873"/>
      <c r="N1873"/>
      <c r="O1873"/>
      <c r="P1873"/>
      <c r="Q1873"/>
      <c r="R1873"/>
      <c r="S1873" s="10">
        <f t="shared" si="60"/>
        <v>0</v>
      </c>
      <c r="T1873"/>
      <c r="U1873"/>
      <c r="V1873"/>
      <c r="W1873"/>
      <c r="X1873"/>
      <c r="Y1873"/>
      <c r="Z1873"/>
    </row>
    <row r="1874" spans="1:26" hidden="1" x14ac:dyDescent="0.25">
      <c r="A1874" t="s">
        <v>1436</v>
      </c>
      <c r="B1874" t="s">
        <v>1437</v>
      </c>
      <c r="C1874" s="1" t="s">
        <v>3331</v>
      </c>
      <c r="D1874" s="2">
        <v>0.11828331979999999</v>
      </c>
      <c r="E1874">
        <v>83148</v>
      </c>
      <c r="F1874">
        <v>2018</v>
      </c>
      <c r="G1874">
        <v>7</v>
      </c>
      <c r="H1874"/>
      <c r="I1874"/>
      <c r="J1874"/>
      <c r="K1874"/>
      <c r="L1874"/>
      <c r="M1874"/>
      <c r="N1874"/>
      <c r="O1874"/>
      <c r="P1874"/>
      <c r="Q1874"/>
      <c r="R1874"/>
      <c r="S1874" s="10">
        <f t="shared" si="60"/>
        <v>0</v>
      </c>
      <c r="T1874"/>
      <c r="U1874"/>
      <c r="V1874"/>
      <c r="W1874"/>
      <c r="X1874"/>
      <c r="Y1874"/>
      <c r="Z1874"/>
    </row>
    <row r="1875" spans="1:26" hidden="1" x14ac:dyDescent="0.25">
      <c r="A1875" t="s">
        <v>691</v>
      </c>
      <c r="B1875" t="s">
        <v>692</v>
      </c>
      <c r="C1875" s="1" t="s">
        <v>3201</v>
      </c>
      <c r="D1875" s="2">
        <v>0.11832459300000001</v>
      </c>
      <c r="E1875">
        <v>58246</v>
      </c>
      <c r="F1875">
        <v>2018</v>
      </c>
      <c r="G1875">
        <v>7</v>
      </c>
      <c r="H1875"/>
      <c r="I1875"/>
      <c r="J1875"/>
      <c r="K1875"/>
      <c r="L1875"/>
      <c r="M1875"/>
      <c r="N1875"/>
      <c r="O1875"/>
      <c r="P1875"/>
      <c r="Q1875"/>
      <c r="R1875"/>
      <c r="S1875" s="10">
        <f t="shared" si="60"/>
        <v>0</v>
      </c>
      <c r="T1875"/>
      <c r="U1875"/>
      <c r="V1875"/>
      <c r="W1875"/>
      <c r="X1875"/>
      <c r="Y1875"/>
      <c r="Z1875"/>
    </row>
    <row r="1876" spans="1:26" hidden="1" x14ac:dyDescent="0.25">
      <c r="A1876" t="s">
        <v>381</v>
      </c>
      <c r="B1876" t="s">
        <v>382</v>
      </c>
      <c r="C1876" s="1" t="s">
        <v>3614</v>
      </c>
      <c r="D1876" s="2">
        <v>0.1183711541</v>
      </c>
      <c r="E1876">
        <v>85710</v>
      </c>
      <c r="F1876">
        <v>2018</v>
      </c>
      <c r="G1876">
        <v>7</v>
      </c>
      <c r="H1876"/>
      <c r="I1876"/>
      <c r="J1876"/>
      <c r="K1876"/>
      <c r="L1876"/>
      <c r="M1876"/>
      <c r="N1876"/>
      <c r="O1876"/>
      <c r="P1876"/>
      <c r="Q1876"/>
      <c r="R1876"/>
      <c r="S1876" s="10">
        <f t="shared" si="60"/>
        <v>0</v>
      </c>
      <c r="T1876"/>
      <c r="U1876"/>
      <c r="V1876"/>
      <c r="W1876"/>
      <c r="X1876"/>
      <c r="Y1876"/>
      <c r="Z1876"/>
    </row>
    <row r="1877" spans="1:26" hidden="1" x14ac:dyDescent="0.25">
      <c r="A1877" t="s">
        <v>1351</v>
      </c>
      <c r="B1877" t="s">
        <v>1352</v>
      </c>
      <c r="C1877" s="1" t="s">
        <v>3315</v>
      </c>
      <c r="D1877" s="2">
        <v>0.1190373844</v>
      </c>
      <c r="E1877">
        <v>26650</v>
      </c>
      <c r="F1877">
        <v>2018</v>
      </c>
      <c r="G1877">
        <v>7</v>
      </c>
      <c r="H1877"/>
      <c r="I1877"/>
      <c r="J1877"/>
      <c r="K1877"/>
      <c r="L1877"/>
      <c r="M1877"/>
      <c r="N1877"/>
      <c r="O1877"/>
      <c r="P1877"/>
      <c r="Q1877"/>
      <c r="R1877"/>
      <c r="S1877" s="10">
        <f t="shared" si="60"/>
        <v>0</v>
      </c>
      <c r="T1877"/>
      <c r="U1877"/>
      <c r="V1877"/>
      <c r="W1877"/>
      <c r="X1877"/>
      <c r="Y1877"/>
      <c r="Z1877"/>
    </row>
    <row r="1878" spans="1:26" hidden="1" x14ac:dyDescent="0.25">
      <c r="A1878" t="s">
        <v>1687</v>
      </c>
      <c r="B1878" t="s">
        <v>1688</v>
      </c>
      <c r="C1878" s="1" t="s">
        <v>1689</v>
      </c>
      <c r="D1878" s="2">
        <v>0.1193646845</v>
      </c>
      <c r="E1878">
        <v>76709</v>
      </c>
      <c r="F1878">
        <v>2018</v>
      </c>
      <c r="G1878">
        <v>7</v>
      </c>
      <c r="H1878"/>
      <c r="I1878"/>
      <c r="J1878"/>
      <c r="K1878"/>
      <c r="L1878"/>
      <c r="M1878"/>
      <c r="N1878"/>
      <c r="O1878"/>
      <c r="P1878"/>
      <c r="Q1878"/>
      <c r="R1878"/>
      <c r="S1878" s="10">
        <f t="shared" si="60"/>
        <v>0</v>
      </c>
      <c r="T1878"/>
      <c r="U1878"/>
      <c r="V1878"/>
      <c r="W1878"/>
      <c r="X1878"/>
      <c r="Y1878"/>
      <c r="Z1878"/>
    </row>
    <row r="1879" spans="1:26" hidden="1" x14ac:dyDescent="0.25">
      <c r="A1879" t="s">
        <v>2698</v>
      </c>
      <c r="B1879" t="s">
        <v>2699</v>
      </c>
      <c r="C1879" s="1" t="s">
        <v>3928</v>
      </c>
      <c r="D1879" s="2">
        <v>0.12018335769999999</v>
      </c>
      <c r="E1879">
        <v>53110</v>
      </c>
      <c r="F1879">
        <v>2018</v>
      </c>
      <c r="G1879">
        <v>7</v>
      </c>
      <c r="H1879"/>
      <c r="I1879"/>
      <c r="J1879"/>
      <c r="K1879"/>
      <c r="L1879"/>
      <c r="M1879"/>
      <c r="N1879"/>
      <c r="O1879"/>
      <c r="P1879"/>
      <c r="Q1879"/>
      <c r="R1879"/>
      <c r="S1879" s="10">
        <f t="shared" si="60"/>
        <v>0</v>
      </c>
      <c r="T1879"/>
      <c r="U1879"/>
      <c r="V1879"/>
      <c r="W1879"/>
      <c r="X1879"/>
      <c r="Y1879"/>
      <c r="Z1879"/>
    </row>
    <row r="1880" spans="1:26" hidden="1" x14ac:dyDescent="0.25">
      <c r="A1880" t="s">
        <v>6710</v>
      </c>
      <c r="B1880" t="s">
        <v>6711</v>
      </c>
      <c r="C1880" s="1" t="s">
        <v>6712</v>
      </c>
      <c r="D1880" s="2">
        <v>0.1205995228</v>
      </c>
      <c r="E1880">
        <v>14761</v>
      </c>
      <c r="F1880">
        <v>2018</v>
      </c>
      <c r="G1880">
        <v>7</v>
      </c>
      <c r="H1880"/>
      <c r="I1880"/>
      <c r="J1880"/>
      <c r="K1880"/>
      <c r="L1880"/>
      <c r="M1880"/>
      <c r="N1880"/>
      <c r="O1880"/>
      <c r="P1880"/>
      <c r="Q1880"/>
      <c r="R1880"/>
      <c r="S1880" s="10">
        <f t="shared" si="60"/>
        <v>0</v>
      </c>
      <c r="T1880"/>
      <c r="U1880"/>
      <c r="V1880"/>
      <c r="W1880"/>
      <c r="X1880"/>
      <c r="Y1880"/>
      <c r="Z1880"/>
    </row>
    <row r="1881" spans="1:26" hidden="1" x14ac:dyDescent="0.25">
      <c r="A1881" t="s">
        <v>3021</v>
      </c>
      <c r="B1881" t="s">
        <v>3022</v>
      </c>
      <c r="C1881" s="1" t="s">
        <v>3975</v>
      </c>
      <c r="D1881" s="2">
        <v>0.12080656820000001</v>
      </c>
      <c r="E1881">
        <v>88905</v>
      </c>
      <c r="F1881">
        <v>2018</v>
      </c>
      <c r="G1881">
        <v>7</v>
      </c>
      <c r="H1881"/>
      <c r="I1881"/>
      <c r="J1881"/>
      <c r="K1881"/>
      <c r="L1881"/>
      <c r="M1881"/>
      <c r="N1881"/>
      <c r="O1881"/>
      <c r="P1881"/>
      <c r="Q1881"/>
      <c r="R1881"/>
      <c r="S1881" s="10">
        <f t="shared" si="60"/>
        <v>0</v>
      </c>
      <c r="T1881"/>
      <c r="U1881"/>
      <c r="V1881"/>
      <c r="W1881"/>
      <c r="X1881"/>
      <c r="Y1881"/>
      <c r="Z1881"/>
    </row>
    <row r="1882" spans="1:26" hidden="1" x14ac:dyDescent="0.25">
      <c r="A1882" t="s">
        <v>4044</v>
      </c>
      <c r="B1882" t="s">
        <v>4045</v>
      </c>
      <c r="C1882" s="1" t="s">
        <v>4046</v>
      </c>
      <c r="D1882" s="2">
        <v>0.12110171679999999</v>
      </c>
      <c r="E1882">
        <v>14076</v>
      </c>
      <c r="F1882">
        <v>2018</v>
      </c>
      <c r="G1882">
        <v>7</v>
      </c>
      <c r="H1882"/>
      <c r="I1882"/>
      <c r="J1882"/>
      <c r="K1882"/>
      <c r="L1882"/>
      <c r="M1882"/>
      <c r="N1882"/>
      <c r="O1882"/>
      <c r="P1882"/>
      <c r="Q1882"/>
      <c r="R1882"/>
      <c r="S1882" s="10">
        <f t="shared" si="60"/>
        <v>0</v>
      </c>
      <c r="T1882"/>
      <c r="U1882"/>
      <c r="V1882"/>
      <c r="W1882"/>
      <c r="X1882"/>
      <c r="Y1882"/>
      <c r="Z1882"/>
    </row>
    <row r="1883" spans="1:26" hidden="1" x14ac:dyDescent="0.25">
      <c r="A1883" t="s">
        <v>6169</v>
      </c>
      <c r="B1883" t="s">
        <v>6170</v>
      </c>
      <c r="C1883" s="1" t="s">
        <v>6171</v>
      </c>
      <c r="D1883" s="2">
        <v>0.1213189271</v>
      </c>
      <c r="E1883">
        <v>15145</v>
      </c>
      <c r="F1883">
        <v>2018</v>
      </c>
      <c r="G1883">
        <v>7</v>
      </c>
      <c r="H1883"/>
      <c r="I1883"/>
      <c r="J1883"/>
      <c r="K1883"/>
      <c r="L1883"/>
      <c r="M1883"/>
      <c r="N1883"/>
      <c r="O1883"/>
      <c r="P1883"/>
      <c r="Q1883"/>
      <c r="R1883"/>
      <c r="S1883" s="10">
        <f t="shared" si="60"/>
        <v>0</v>
      </c>
      <c r="T1883"/>
      <c r="U1883"/>
      <c r="V1883"/>
      <c r="W1883"/>
      <c r="X1883"/>
      <c r="Y1883"/>
      <c r="Z1883"/>
    </row>
    <row r="1884" spans="1:26" hidden="1" x14ac:dyDescent="0.25">
      <c r="A1884" t="s">
        <v>1365</v>
      </c>
      <c r="B1884" t="s">
        <v>1366</v>
      </c>
      <c r="C1884" s="1" t="s">
        <v>6957</v>
      </c>
      <c r="D1884" s="2">
        <v>0.1217319378</v>
      </c>
      <c r="E1884">
        <v>77699</v>
      </c>
      <c r="F1884">
        <v>2018</v>
      </c>
      <c r="G1884">
        <v>7</v>
      </c>
      <c r="H1884"/>
      <c r="I1884"/>
      <c r="J1884"/>
      <c r="K1884"/>
      <c r="L1884"/>
      <c r="M1884"/>
      <c r="N1884"/>
      <c r="O1884"/>
      <c r="P1884"/>
      <c r="Q1884"/>
      <c r="R1884"/>
      <c r="S1884" s="10">
        <f t="shared" si="60"/>
        <v>0</v>
      </c>
      <c r="T1884"/>
      <c r="U1884"/>
      <c r="V1884"/>
      <c r="W1884"/>
      <c r="X1884"/>
      <c r="Y1884"/>
      <c r="Z1884"/>
    </row>
    <row r="1885" spans="1:26" hidden="1" x14ac:dyDescent="0.25">
      <c r="A1885" t="s">
        <v>1141</v>
      </c>
      <c r="B1885" t="s">
        <v>1142</v>
      </c>
      <c r="C1885" s="1" t="s">
        <v>3276</v>
      </c>
      <c r="D1885" s="2">
        <v>0.12224803989999999</v>
      </c>
      <c r="E1885">
        <v>81278</v>
      </c>
      <c r="F1885">
        <v>2018</v>
      </c>
      <c r="G1885">
        <v>7</v>
      </c>
      <c r="H1885"/>
      <c r="I1885"/>
      <c r="J1885"/>
      <c r="K1885"/>
      <c r="L1885"/>
      <c r="M1885"/>
      <c r="N1885"/>
      <c r="O1885"/>
      <c r="P1885"/>
      <c r="Q1885"/>
      <c r="R1885"/>
      <c r="S1885" s="10">
        <f t="shared" si="60"/>
        <v>0</v>
      </c>
      <c r="T1885"/>
      <c r="U1885"/>
      <c r="V1885"/>
      <c r="W1885"/>
      <c r="X1885"/>
      <c r="Y1885"/>
      <c r="Z1885"/>
    </row>
    <row r="1886" spans="1:26" hidden="1" x14ac:dyDescent="0.25">
      <c r="A1886" t="s">
        <v>2588</v>
      </c>
      <c r="B1886" t="s">
        <v>2589</v>
      </c>
      <c r="C1886" s="1" t="s">
        <v>2590</v>
      </c>
      <c r="D1886" s="2">
        <v>0.1223582605</v>
      </c>
      <c r="E1886">
        <v>92808</v>
      </c>
      <c r="F1886">
        <v>2018</v>
      </c>
      <c r="G1886">
        <v>7</v>
      </c>
      <c r="H1886"/>
      <c r="I1886"/>
      <c r="J1886"/>
      <c r="K1886"/>
      <c r="L1886"/>
      <c r="M1886"/>
      <c r="N1886"/>
      <c r="O1886"/>
      <c r="P1886"/>
      <c r="Q1886"/>
      <c r="R1886"/>
      <c r="S1886" s="10">
        <f t="shared" si="60"/>
        <v>0</v>
      </c>
      <c r="T1886"/>
      <c r="U1886"/>
      <c r="V1886"/>
      <c r="W1886"/>
      <c r="X1886"/>
      <c r="Y1886"/>
      <c r="Z1886"/>
    </row>
    <row r="1887" spans="1:26" hidden="1" x14ac:dyDescent="0.25">
      <c r="A1887" t="s">
        <v>6050</v>
      </c>
      <c r="B1887" t="s">
        <v>6051</v>
      </c>
      <c r="C1887" s="1" t="s">
        <v>6052</v>
      </c>
      <c r="D1887" s="2">
        <v>0.12249967320000001</v>
      </c>
      <c r="E1887">
        <v>13788</v>
      </c>
      <c r="F1887">
        <v>2018</v>
      </c>
      <c r="G1887">
        <v>7</v>
      </c>
      <c r="H1887"/>
      <c r="I1887"/>
      <c r="J1887"/>
      <c r="K1887"/>
      <c r="L1887"/>
      <c r="M1887"/>
      <c r="N1887"/>
      <c r="O1887"/>
      <c r="P1887"/>
      <c r="Q1887"/>
      <c r="R1887"/>
      <c r="S1887" s="10">
        <f t="shared" si="60"/>
        <v>0</v>
      </c>
      <c r="T1887"/>
      <c r="U1887"/>
      <c r="V1887"/>
      <c r="W1887"/>
      <c r="X1887"/>
      <c r="Y1887"/>
      <c r="Z1887"/>
    </row>
    <row r="1888" spans="1:26" hidden="1" x14ac:dyDescent="0.25">
      <c r="A1888" t="s">
        <v>7123</v>
      </c>
      <c r="B1888" t="s">
        <v>7124</v>
      </c>
      <c r="C1888" s="1" t="s">
        <v>7125</v>
      </c>
      <c r="D1888" s="2">
        <v>0.1226491931</v>
      </c>
      <c r="E1888">
        <v>15180</v>
      </c>
      <c r="F1888">
        <v>2018</v>
      </c>
      <c r="G1888">
        <v>7</v>
      </c>
      <c r="H1888"/>
      <c r="I1888"/>
      <c r="J1888"/>
      <c r="K1888"/>
      <c r="L1888"/>
      <c r="M1888"/>
      <c r="N1888"/>
      <c r="O1888"/>
      <c r="P1888"/>
      <c r="Q1888"/>
      <c r="R1888"/>
      <c r="S1888" s="10">
        <f t="shared" si="60"/>
        <v>0</v>
      </c>
      <c r="T1888"/>
      <c r="U1888"/>
      <c r="V1888"/>
      <c r="W1888"/>
      <c r="X1888"/>
      <c r="Y1888"/>
      <c r="Z1888"/>
    </row>
    <row r="1889" spans="1:26" hidden="1" x14ac:dyDescent="0.25">
      <c r="A1889" t="s">
        <v>979</v>
      </c>
      <c r="B1889" t="s">
        <v>4053</v>
      </c>
      <c r="C1889" s="1" t="s">
        <v>3250</v>
      </c>
      <c r="D1889" s="2">
        <v>0.12298569619999999</v>
      </c>
      <c r="E1889">
        <v>88590</v>
      </c>
      <c r="F1889">
        <v>2018</v>
      </c>
      <c r="G1889">
        <v>7</v>
      </c>
      <c r="H1889"/>
      <c r="I1889"/>
      <c r="J1889"/>
      <c r="K1889"/>
      <c r="L1889"/>
      <c r="M1889"/>
      <c r="N1889"/>
      <c r="O1889"/>
      <c r="P1889"/>
      <c r="Q1889"/>
      <c r="R1889"/>
      <c r="S1889" s="10">
        <f t="shared" si="60"/>
        <v>0</v>
      </c>
      <c r="T1889"/>
      <c r="U1889"/>
      <c r="V1889"/>
      <c r="W1889"/>
      <c r="X1889"/>
      <c r="Y1889"/>
      <c r="Z1889"/>
    </row>
    <row r="1890" spans="1:26" hidden="1" x14ac:dyDescent="0.25">
      <c r="A1890" t="s">
        <v>7126</v>
      </c>
      <c r="B1890" t="s">
        <v>7127</v>
      </c>
      <c r="C1890" s="1" t="s">
        <v>7128</v>
      </c>
      <c r="D1890" s="2">
        <v>0.1230297543</v>
      </c>
      <c r="E1890">
        <v>84511</v>
      </c>
      <c r="F1890">
        <v>2018</v>
      </c>
      <c r="G1890">
        <v>7</v>
      </c>
      <c r="H1890"/>
      <c r="I1890"/>
      <c r="J1890"/>
      <c r="K1890"/>
      <c r="L1890"/>
      <c r="M1890"/>
      <c r="N1890"/>
      <c r="O1890"/>
      <c r="P1890"/>
      <c r="Q1890"/>
      <c r="R1890"/>
      <c r="S1890" s="10">
        <f t="shared" si="60"/>
        <v>0</v>
      </c>
      <c r="T1890"/>
      <c r="U1890"/>
      <c r="V1890"/>
      <c r="W1890"/>
      <c r="X1890"/>
      <c r="Y1890"/>
      <c r="Z1890"/>
    </row>
    <row r="1891" spans="1:26" hidden="1" x14ac:dyDescent="0.25">
      <c r="A1891" t="s">
        <v>4148</v>
      </c>
      <c r="B1891" t="s">
        <v>4149</v>
      </c>
      <c r="C1891" s="1" t="s">
        <v>4150</v>
      </c>
      <c r="D1891" s="2">
        <v>0.1232820231</v>
      </c>
      <c r="E1891">
        <v>13963</v>
      </c>
      <c r="F1891">
        <v>2018</v>
      </c>
      <c r="G1891">
        <v>7</v>
      </c>
      <c r="H1891"/>
      <c r="I1891"/>
      <c r="J1891"/>
      <c r="K1891"/>
      <c r="L1891"/>
      <c r="M1891"/>
      <c r="N1891"/>
      <c r="O1891"/>
      <c r="P1891"/>
      <c r="Q1891"/>
      <c r="R1891"/>
      <c r="S1891" s="10">
        <f t="shared" si="60"/>
        <v>0</v>
      </c>
      <c r="T1891"/>
      <c r="U1891"/>
      <c r="V1891"/>
      <c r="W1891"/>
      <c r="X1891"/>
      <c r="Y1891"/>
      <c r="Z1891"/>
    </row>
    <row r="1892" spans="1:26" hidden="1" x14ac:dyDescent="0.25">
      <c r="A1892" t="s">
        <v>2448</v>
      </c>
      <c r="B1892" t="s">
        <v>2449</v>
      </c>
      <c r="C1892" s="1" t="s">
        <v>2450</v>
      </c>
      <c r="D1892" s="2">
        <v>0.1232849655</v>
      </c>
      <c r="E1892">
        <v>12880</v>
      </c>
      <c r="F1892">
        <v>2018</v>
      </c>
      <c r="G1892">
        <v>7</v>
      </c>
      <c r="H1892"/>
      <c r="I1892"/>
      <c r="J1892"/>
      <c r="K1892"/>
      <c r="L1892"/>
      <c r="M1892"/>
      <c r="N1892"/>
      <c r="O1892"/>
      <c r="P1892"/>
      <c r="Q1892"/>
      <c r="R1892"/>
      <c r="S1892" s="10">
        <f t="shared" si="60"/>
        <v>0</v>
      </c>
      <c r="T1892"/>
      <c r="U1892"/>
      <c r="V1892"/>
      <c r="W1892"/>
      <c r="X1892"/>
      <c r="Y1892"/>
      <c r="Z1892"/>
    </row>
    <row r="1893" spans="1:26" hidden="1" x14ac:dyDescent="0.25">
      <c r="A1893" t="s">
        <v>8</v>
      </c>
      <c r="B1893" t="s">
        <v>9</v>
      </c>
      <c r="C1893" s="1" t="s">
        <v>3567</v>
      </c>
      <c r="D1893" s="2">
        <v>0.1233498554</v>
      </c>
      <c r="E1893">
        <v>88451</v>
      </c>
      <c r="F1893">
        <v>2018</v>
      </c>
      <c r="G1893">
        <v>7</v>
      </c>
      <c r="H1893"/>
      <c r="I1893"/>
      <c r="J1893"/>
      <c r="K1893"/>
      <c r="L1893"/>
      <c r="M1893"/>
      <c r="N1893"/>
      <c r="O1893"/>
      <c r="P1893"/>
      <c r="Q1893"/>
      <c r="R1893"/>
      <c r="S1893" s="10">
        <f t="shared" si="60"/>
        <v>0</v>
      </c>
      <c r="T1893"/>
      <c r="U1893"/>
      <c r="V1893"/>
      <c r="W1893"/>
      <c r="X1893"/>
      <c r="Y1893"/>
      <c r="Z1893"/>
    </row>
    <row r="1894" spans="1:26" hidden="1" x14ac:dyDescent="0.25">
      <c r="A1894" t="s">
        <v>292</v>
      </c>
      <c r="B1894" t="s">
        <v>293</v>
      </c>
      <c r="C1894" s="1" t="s">
        <v>3600</v>
      </c>
      <c r="D1894" s="2">
        <v>0.1235563521</v>
      </c>
      <c r="E1894">
        <v>88542</v>
      </c>
      <c r="F1894">
        <v>2018</v>
      </c>
      <c r="G1894">
        <v>7</v>
      </c>
      <c r="H1894"/>
      <c r="I1894"/>
      <c r="J1894"/>
      <c r="K1894"/>
      <c r="L1894"/>
      <c r="M1894"/>
      <c r="N1894"/>
      <c r="O1894"/>
      <c r="P1894"/>
      <c r="Q1894"/>
      <c r="R1894"/>
      <c r="S1894" s="10">
        <f t="shared" si="60"/>
        <v>0</v>
      </c>
      <c r="T1894"/>
      <c r="U1894"/>
      <c r="V1894"/>
      <c r="W1894"/>
      <c r="X1894"/>
      <c r="Y1894"/>
      <c r="Z1894"/>
    </row>
    <row r="1895" spans="1:26" hidden="1" x14ac:dyDescent="0.25">
      <c r="A1895" t="s">
        <v>7197</v>
      </c>
      <c r="B1895" t="s">
        <v>7198</v>
      </c>
      <c r="C1895" s="1" t="s">
        <v>7199</v>
      </c>
      <c r="D1895" s="2">
        <v>0.123739536</v>
      </c>
      <c r="E1895">
        <v>90569</v>
      </c>
      <c r="F1895">
        <v>2018</v>
      </c>
      <c r="G1895">
        <v>7</v>
      </c>
      <c r="H1895"/>
      <c r="I1895"/>
      <c r="J1895"/>
      <c r="K1895"/>
      <c r="L1895"/>
      <c r="M1895"/>
      <c r="N1895"/>
      <c r="O1895"/>
      <c r="P1895"/>
      <c r="Q1895"/>
      <c r="R1895"/>
      <c r="S1895" s="10">
        <f t="shared" si="60"/>
        <v>0</v>
      </c>
      <c r="T1895"/>
      <c r="U1895"/>
      <c r="V1895"/>
      <c r="W1895"/>
      <c r="X1895"/>
      <c r="Y1895"/>
      <c r="Z1895"/>
    </row>
    <row r="1896" spans="1:26" hidden="1" x14ac:dyDescent="0.25">
      <c r="A1896" t="s">
        <v>6102</v>
      </c>
      <c r="B1896" t="s">
        <v>6103</v>
      </c>
      <c r="C1896" s="1" t="s">
        <v>6104</v>
      </c>
      <c r="D1896" s="2">
        <v>0.1239157437</v>
      </c>
      <c r="E1896">
        <v>57808</v>
      </c>
      <c r="F1896">
        <v>2018</v>
      </c>
      <c r="G1896">
        <v>7</v>
      </c>
      <c r="H1896"/>
      <c r="I1896"/>
      <c r="J1896"/>
      <c r="K1896"/>
      <c r="L1896"/>
      <c r="M1896"/>
      <c r="N1896"/>
      <c r="O1896"/>
      <c r="P1896"/>
      <c r="Q1896"/>
      <c r="R1896"/>
      <c r="S1896" s="10">
        <f t="shared" si="60"/>
        <v>0</v>
      </c>
      <c r="T1896"/>
      <c r="U1896"/>
      <c r="V1896"/>
      <c r="W1896"/>
      <c r="X1896"/>
      <c r="Y1896"/>
      <c r="Z1896"/>
    </row>
    <row r="1897" spans="1:26" hidden="1" x14ac:dyDescent="0.25">
      <c r="A1897" t="s">
        <v>4311</v>
      </c>
      <c r="B1897" t="s">
        <v>4312</v>
      </c>
      <c r="C1897" s="1" t="s">
        <v>4313</v>
      </c>
      <c r="D1897" s="2">
        <v>0.1243415474</v>
      </c>
      <c r="E1897">
        <v>12789</v>
      </c>
      <c r="F1897">
        <v>2018</v>
      </c>
      <c r="G1897">
        <v>7</v>
      </c>
      <c r="H1897"/>
      <c r="I1897"/>
      <c r="J1897"/>
      <c r="K1897"/>
      <c r="L1897"/>
      <c r="M1897"/>
      <c r="N1897"/>
      <c r="O1897"/>
      <c r="P1897"/>
      <c r="Q1897"/>
      <c r="R1897"/>
      <c r="S1897" s="10">
        <f t="shared" si="60"/>
        <v>0</v>
      </c>
      <c r="T1897"/>
      <c r="U1897"/>
      <c r="V1897"/>
      <c r="W1897"/>
      <c r="X1897"/>
      <c r="Y1897"/>
      <c r="Z1897"/>
    </row>
    <row r="1898" spans="1:26" hidden="1" x14ac:dyDescent="0.25">
      <c r="A1898" t="s">
        <v>4625</v>
      </c>
      <c r="B1898" t="s">
        <v>4626</v>
      </c>
      <c r="C1898" s="1" t="s">
        <v>4627</v>
      </c>
      <c r="D1898" s="2">
        <v>0.1244165815</v>
      </c>
      <c r="E1898">
        <v>92918</v>
      </c>
      <c r="F1898">
        <v>2018</v>
      </c>
      <c r="G1898">
        <v>7</v>
      </c>
      <c r="H1898"/>
      <c r="I1898"/>
      <c r="J1898"/>
      <c r="K1898"/>
      <c r="L1898"/>
      <c r="M1898"/>
      <c r="N1898"/>
      <c r="O1898"/>
      <c r="P1898"/>
      <c r="Q1898"/>
      <c r="R1898"/>
      <c r="S1898" s="10">
        <f t="shared" si="60"/>
        <v>0</v>
      </c>
      <c r="T1898"/>
      <c r="U1898"/>
      <c r="V1898"/>
      <c r="W1898"/>
      <c r="X1898"/>
      <c r="Y1898"/>
      <c r="Z1898"/>
    </row>
    <row r="1899" spans="1:26" hidden="1" x14ac:dyDescent="0.25">
      <c r="A1899" t="s">
        <v>76</v>
      </c>
      <c r="B1899" t="s">
        <v>77</v>
      </c>
      <c r="C1899" s="1" t="s">
        <v>78</v>
      </c>
      <c r="D1899" s="2">
        <v>0.12447681369999999</v>
      </c>
      <c r="E1899">
        <v>87337</v>
      </c>
      <c r="F1899">
        <v>2018</v>
      </c>
      <c r="G1899">
        <v>7</v>
      </c>
      <c r="H1899"/>
      <c r="I1899"/>
      <c r="J1899"/>
      <c r="K1899"/>
      <c r="L1899"/>
      <c r="M1899"/>
      <c r="N1899"/>
      <c r="O1899"/>
      <c r="P1899"/>
      <c r="Q1899"/>
      <c r="R1899"/>
      <c r="S1899" s="10">
        <f t="shared" si="60"/>
        <v>0</v>
      </c>
      <c r="T1899"/>
      <c r="U1899"/>
      <c r="V1899"/>
      <c r="W1899"/>
      <c r="X1899"/>
      <c r="Y1899"/>
      <c r="Z1899"/>
    </row>
    <row r="1900" spans="1:26" hidden="1" x14ac:dyDescent="0.25">
      <c r="A1900" t="s">
        <v>3002</v>
      </c>
      <c r="B1900" t="s">
        <v>3003</v>
      </c>
      <c r="C1900" s="1" t="s">
        <v>3004</v>
      </c>
      <c r="D1900" s="2">
        <v>0.1245286813</v>
      </c>
      <c r="E1900">
        <v>93356</v>
      </c>
      <c r="F1900">
        <v>2018</v>
      </c>
      <c r="G1900">
        <v>7</v>
      </c>
      <c r="H1900"/>
      <c r="I1900"/>
      <c r="J1900"/>
      <c r="K1900"/>
      <c r="L1900"/>
      <c r="M1900"/>
      <c r="N1900"/>
      <c r="O1900"/>
      <c r="P1900"/>
      <c r="Q1900"/>
      <c r="R1900"/>
      <c r="S1900" s="10">
        <f t="shared" si="60"/>
        <v>0</v>
      </c>
      <c r="T1900"/>
      <c r="U1900"/>
      <c r="V1900"/>
      <c r="W1900"/>
      <c r="X1900"/>
      <c r="Y1900"/>
      <c r="Z1900"/>
    </row>
    <row r="1901" spans="1:26" hidden="1" x14ac:dyDescent="0.25">
      <c r="A1901" t="s">
        <v>2654</v>
      </c>
      <c r="B1901" t="s">
        <v>2655</v>
      </c>
      <c r="C1901" s="1" t="s">
        <v>2656</v>
      </c>
      <c r="D1901" s="2">
        <v>0.12461551749999999</v>
      </c>
      <c r="E1901">
        <v>75342</v>
      </c>
      <c r="F1901">
        <v>2018</v>
      </c>
      <c r="G1901">
        <v>7</v>
      </c>
      <c r="H1901"/>
      <c r="I1901"/>
      <c r="J1901"/>
      <c r="K1901"/>
      <c r="L1901"/>
      <c r="M1901"/>
      <c r="N1901"/>
      <c r="O1901"/>
      <c r="P1901"/>
      <c r="Q1901"/>
      <c r="R1901"/>
      <c r="S1901" s="10">
        <f t="shared" si="60"/>
        <v>0</v>
      </c>
      <c r="T1901"/>
      <c r="U1901"/>
      <c r="V1901"/>
      <c r="W1901"/>
      <c r="X1901"/>
      <c r="Y1901"/>
      <c r="Z1901"/>
    </row>
    <row r="1902" spans="1:26" hidden="1" x14ac:dyDescent="0.25">
      <c r="A1902" t="s">
        <v>1294</v>
      </c>
      <c r="B1902" t="s">
        <v>1295</v>
      </c>
      <c r="C1902" s="1" t="s">
        <v>3744</v>
      </c>
      <c r="D1902" s="2">
        <v>0.125549724</v>
      </c>
      <c r="E1902">
        <v>79033</v>
      </c>
      <c r="F1902">
        <v>2018</v>
      </c>
      <c r="G1902">
        <v>7</v>
      </c>
      <c r="H1902"/>
      <c r="I1902"/>
      <c r="J1902"/>
      <c r="K1902"/>
      <c r="L1902"/>
      <c r="M1902"/>
      <c r="N1902"/>
      <c r="O1902"/>
      <c r="P1902"/>
      <c r="Q1902"/>
      <c r="R1902"/>
      <c r="S1902" s="10">
        <f t="shared" si="60"/>
        <v>0</v>
      </c>
      <c r="T1902"/>
      <c r="U1902"/>
      <c r="V1902"/>
      <c r="W1902"/>
      <c r="X1902"/>
      <c r="Y1902"/>
      <c r="Z1902"/>
    </row>
    <row r="1903" spans="1:26" hidden="1" x14ac:dyDescent="0.25">
      <c r="A1903" t="s">
        <v>2010</v>
      </c>
      <c r="B1903" t="s">
        <v>2011</v>
      </c>
      <c r="C1903" s="1" t="s">
        <v>3829</v>
      </c>
      <c r="D1903" s="2">
        <v>0.12563000160000001</v>
      </c>
      <c r="E1903">
        <v>51369</v>
      </c>
      <c r="F1903">
        <v>2018</v>
      </c>
      <c r="G1903">
        <v>7</v>
      </c>
      <c r="H1903"/>
      <c r="I1903"/>
      <c r="J1903"/>
      <c r="K1903"/>
      <c r="L1903"/>
      <c r="M1903"/>
      <c r="N1903"/>
      <c r="O1903"/>
      <c r="P1903"/>
      <c r="Q1903"/>
      <c r="R1903"/>
      <c r="S1903" s="10">
        <f t="shared" si="60"/>
        <v>0</v>
      </c>
      <c r="T1903"/>
      <c r="U1903"/>
      <c r="V1903"/>
      <c r="W1903"/>
      <c r="X1903"/>
      <c r="Y1903"/>
      <c r="Z1903"/>
    </row>
    <row r="1904" spans="1:26" hidden="1" x14ac:dyDescent="0.25">
      <c r="A1904" t="s">
        <v>4230</v>
      </c>
      <c r="B1904" t="s">
        <v>4231</v>
      </c>
      <c r="C1904" s="1" t="s">
        <v>4232</v>
      </c>
      <c r="D1904" s="2">
        <v>0.12596654139999999</v>
      </c>
      <c r="E1904">
        <v>13956</v>
      </c>
      <c r="F1904">
        <v>2018</v>
      </c>
      <c r="G1904">
        <v>7</v>
      </c>
      <c r="H1904"/>
      <c r="I1904"/>
      <c r="J1904"/>
      <c r="K1904"/>
      <c r="L1904"/>
      <c r="M1904"/>
      <c r="N1904"/>
      <c r="O1904"/>
      <c r="P1904"/>
      <c r="Q1904"/>
      <c r="R1904"/>
      <c r="S1904" s="10">
        <f t="shared" si="60"/>
        <v>0</v>
      </c>
      <c r="T1904"/>
      <c r="U1904"/>
      <c r="V1904"/>
      <c r="W1904"/>
      <c r="X1904"/>
      <c r="Y1904"/>
      <c r="Z1904"/>
    </row>
    <row r="1905" spans="1:26" hidden="1" x14ac:dyDescent="0.25">
      <c r="A1905" t="s">
        <v>6691</v>
      </c>
      <c r="B1905" t="s">
        <v>6692</v>
      </c>
      <c r="C1905" s="1" t="s">
        <v>6693</v>
      </c>
      <c r="D1905" s="2">
        <v>0.1263066132</v>
      </c>
      <c r="E1905">
        <v>92655</v>
      </c>
      <c r="F1905">
        <v>2018</v>
      </c>
      <c r="G1905">
        <v>7</v>
      </c>
      <c r="H1905"/>
      <c r="I1905"/>
      <c r="J1905"/>
      <c r="K1905"/>
      <c r="L1905"/>
      <c r="M1905"/>
      <c r="N1905"/>
      <c r="O1905"/>
      <c r="P1905"/>
      <c r="Q1905"/>
      <c r="R1905"/>
      <c r="S1905" s="10">
        <f t="shared" si="60"/>
        <v>0</v>
      </c>
      <c r="T1905"/>
      <c r="U1905"/>
      <c r="V1905"/>
      <c r="W1905"/>
      <c r="X1905"/>
      <c r="Y1905"/>
      <c r="Z1905"/>
    </row>
    <row r="1906" spans="1:26" hidden="1" x14ac:dyDescent="0.25">
      <c r="A1906" t="s">
        <v>8238</v>
      </c>
      <c r="B1906" t="s">
        <v>8239</v>
      </c>
      <c r="C1906" s="1" t="s">
        <v>8240</v>
      </c>
      <c r="D1906" s="2">
        <v>0.12639752900000001</v>
      </c>
      <c r="E1906">
        <v>17876</v>
      </c>
      <c r="F1906">
        <v>2018</v>
      </c>
      <c r="G1906">
        <v>7</v>
      </c>
      <c r="H1906"/>
      <c r="I1906"/>
      <c r="J1906"/>
      <c r="K1906"/>
      <c r="L1906"/>
      <c r="M1906"/>
      <c r="N1906"/>
      <c r="O1906"/>
      <c r="P1906"/>
      <c r="Q1906"/>
      <c r="R1906"/>
      <c r="S1906" s="10">
        <f t="shared" si="60"/>
        <v>0</v>
      </c>
      <c r="T1906"/>
      <c r="U1906"/>
      <c r="V1906"/>
      <c r="W1906"/>
      <c r="X1906"/>
      <c r="Y1906"/>
      <c r="Z1906"/>
    </row>
    <row r="1907" spans="1:26" hidden="1" x14ac:dyDescent="0.25">
      <c r="A1907" t="s">
        <v>1755</v>
      </c>
      <c r="B1907" t="s">
        <v>1756</v>
      </c>
      <c r="C1907" s="1" t="s">
        <v>1757</v>
      </c>
      <c r="D1907" s="2">
        <v>0.1265851023</v>
      </c>
      <c r="E1907">
        <v>88534</v>
      </c>
      <c r="F1907">
        <v>2018</v>
      </c>
      <c r="G1907">
        <v>7</v>
      </c>
      <c r="H1907"/>
      <c r="I1907"/>
      <c r="J1907"/>
      <c r="K1907"/>
      <c r="L1907"/>
      <c r="M1907"/>
      <c r="N1907"/>
      <c r="O1907"/>
      <c r="P1907"/>
      <c r="Q1907"/>
      <c r="R1907"/>
      <c r="S1907" s="10">
        <f t="shared" si="60"/>
        <v>0</v>
      </c>
      <c r="T1907"/>
      <c r="U1907"/>
      <c r="V1907"/>
      <c r="W1907"/>
      <c r="X1907"/>
      <c r="Y1907"/>
      <c r="Z1907"/>
    </row>
    <row r="1908" spans="1:26" hidden="1" x14ac:dyDescent="0.25">
      <c r="A1908" t="s">
        <v>850</v>
      </c>
      <c r="B1908" t="s">
        <v>4081</v>
      </c>
      <c r="C1908" s="1" t="s">
        <v>3228</v>
      </c>
      <c r="D1908" s="2">
        <v>0.12714869079999999</v>
      </c>
      <c r="E1908">
        <v>32803</v>
      </c>
      <c r="F1908">
        <v>2018</v>
      </c>
      <c r="G1908">
        <v>7</v>
      </c>
      <c r="H1908"/>
      <c r="I1908"/>
      <c r="J1908"/>
      <c r="K1908"/>
      <c r="L1908"/>
      <c r="M1908"/>
      <c r="N1908"/>
      <c r="O1908"/>
      <c r="P1908"/>
      <c r="Q1908"/>
      <c r="R1908"/>
      <c r="S1908" s="10">
        <f t="shared" si="60"/>
        <v>0</v>
      </c>
      <c r="T1908"/>
      <c r="U1908"/>
      <c r="V1908"/>
      <c r="W1908"/>
      <c r="X1908"/>
      <c r="Y1908"/>
      <c r="Z1908"/>
    </row>
    <row r="1909" spans="1:26" hidden="1" x14ac:dyDescent="0.25">
      <c r="A1909" t="s">
        <v>4719</v>
      </c>
      <c r="B1909" t="s">
        <v>4720</v>
      </c>
      <c r="C1909" s="1" t="s">
        <v>4721</v>
      </c>
      <c r="D1909" s="2">
        <v>0.12735313749999999</v>
      </c>
      <c r="E1909">
        <v>80774</v>
      </c>
      <c r="F1909">
        <v>2018</v>
      </c>
      <c r="G1909">
        <v>7</v>
      </c>
      <c r="H1909"/>
      <c r="I1909"/>
      <c r="J1909"/>
      <c r="K1909"/>
      <c r="L1909"/>
      <c r="M1909"/>
      <c r="N1909"/>
      <c r="O1909"/>
      <c r="P1909"/>
      <c r="Q1909"/>
      <c r="R1909"/>
      <c r="S1909" s="10">
        <f t="shared" si="60"/>
        <v>0</v>
      </c>
      <c r="T1909"/>
      <c r="U1909"/>
      <c r="V1909"/>
      <c r="W1909"/>
      <c r="X1909"/>
      <c r="Y1909"/>
      <c r="Z1909"/>
    </row>
    <row r="1910" spans="1:26" hidden="1" x14ac:dyDescent="0.25">
      <c r="A1910" t="s">
        <v>7439</v>
      </c>
      <c r="B1910" t="s">
        <v>7440</v>
      </c>
      <c r="C1910" s="1" t="s">
        <v>7441</v>
      </c>
      <c r="D1910" s="2">
        <v>0.12737973189999999</v>
      </c>
      <c r="E1910">
        <v>16022</v>
      </c>
      <c r="F1910">
        <v>2018</v>
      </c>
      <c r="G1910">
        <v>7</v>
      </c>
      <c r="H1910"/>
      <c r="I1910"/>
      <c r="J1910"/>
      <c r="K1910"/>
      <c r="L1910"/>
      <c r="M1910"/>
      <c r="N1910"/>
      <c r="O1910"/>
      <c r="P1910"/>
      <c r="Q1910"/>
      <c r="R1910"/>
      <c r="S1910" s="10">
        <f t="shared" si="60"/>
        <v>0</v>
      </c>
      <c r="T1910"/>
      <c r="U1910"/>
      <c r="V1910"/>
      <c r="W1910"/>
      <c r="X1910"/>
      <c r="Y1910"/>
      <c r="Z1910"/>
    </row>
    <row r="1911" spans="1:26" hidden="1" x14ac:dyDescent="0.25">
      <c r="A1911" t="s">
        <v>8241</v>
      </c>
      <c r="B1911" t="s">
        <v>8242</v>
      </c>
      <c r="C1911" s="1" t="s">
        <v>8243</v>
      </c>
      <c r="D1911" s="2">
        <v>0.12738429800000001</v>
      </c>
      <c r="E1911">
        <v>71862</v>
      </c>
      <c r="F1911">
        <v>2018</v>
      </c>
      <c r="G1911">
        <v>7</v>
      </c>
      <c r="H1911"/>
      <c r="I1911"/>
      <c r="J1911"/>
      <c r="K1911"/>
      <c r="L1911"/>
      <c r="M1911"/>
      <c r="N1911"/>
      <c r="O1911"/>
      <c r="P1911"/>
      <c r="Q1911"/>
      <c r="R1911"/>
      <c r="S1911" s="10">
        <f t="shared" si="60"/>
        <v>0</v>
      </c>
      <c r="T1911"/>
      <c r="U1911"/>
      <c r="V1911"/>
      <c r="W1911"/>
      <c r="X1911"/>
      <c r="Y1911"/>
      <c r="Z1911"/>
    </row>
    <row r="1912" spans="1:26" hidden="1" x14ac:dyDescent="0.25">
      <c r="A1912" t="s">
        <v>6704</v>
      </c>
      <c r="B1912" t="s">
        <v>6705</v>
      </c>
      <c r="C1912" s="1" t="s">
        <v>6706</v>
      </c>
      <c r="D1912" s="2">
        <v>0.12748350350000001</v>
      </c>
      <c r="E1912">
        <v>83601</v>
      </c>
      <c r="F1912">
        <v>2018</v>
      </c>
      <c r="G1912">
        <v>7</v>
      </c>
      <c r="H1912"/>
      <c r="I1912"/>
      <c r="J1912"/>
      <c r="K1912"/>
      <c r="L1912"/>
      <c r="M1912"/>
      <c r="N1912"/>
      <c r="O1912"/>
      <c r="P1912"/>
      <c r="Q1912"/>
      <c r="R1912"/>
      <c r="S1912" s="10">
        <f t="shared" si="60"/>
        <v>0</v>
      </c>
      <c r="T1912"/>
      <c r="U1912"/>
      <c r="V1912"/>
      <c r="W1912"/>
      <c r="X1912"/>
      <c r="Y1912"/>
      <c r="Z1912"/>
    </row>
    <row r="1913" spans="1:26" hidden="1" x14ac:dyDescent="0.25">
      <c r="A1913" t="s">
        <v>1703</v>
      </c>
      <c r="B1913" t="s">
        <v>1704</v>
      </c>
      <c r="C1913" s="1" t="s">
        <v>1705</v>
      </c>
      <c r="D1913" s="2">
        <v>0.12781541839999999</v>
      </c>
      <c r="E1913">
        <v>87364</v>
      </c>
      <c r="F1913">
        <v>2018</v>
      </c>
      <c r="G1913">
        <v>7</v>
      </c>
      <c r="H1913"/>
      <c r="I1913"/>
      <c r="J1913"/>
      <c r="K1913"/>
      <c r="L1913"/>
      <c r="M1913"/>
      <c r="N1913"/>
      <c r="O1913"/>
      <c r="P1913"/>
      <c r="Q1913"/>
      <c r="R1913"/>
      <c r="S1913" s="10">
        <f t="shared" si="60"/>
        <v>0</v>
      </c>
      <c r="T1913"/>
      <c r="U1913"/>
      <c r="V1913"/>
      <c r="W1913"/>
      <c r="X1913"/>
      <c r="Y1913"/>
      <c r="Z1913"/>
    </row>
    <row r="1914" spans="1:26" hidden="1" x14ac:dyDescent="0.25">
      <c r="A1914" t="s">
        <v>2379</v>
      </c>
      <c r="B1914" t="s">
        <v>8244</v>
      </c>
      <c r="C1914" s="1" t="s">
        <v>2380</v>
      </c>
      <c r="D1914" s="2">
        <v>0.1285179699</v>
      </c>
      <c r="E1914">
        <v>90516</v>
      </c>
      <c r="F1914">
        <v>2018</v>
      </c>
      <c r="G1914">
        <v>7</v>
      </c>
      <c r="H1914"/>
      <c r="I1914"/>
      <c r="J1914"/>
      <c r="K1914"/>
      <c r="L1914"/>
      <c r="M1914"/>
      <c r="N1914"/>
      <c r="O1914"/>
      <c r="P1914"/>
      <c r="Q1914"/>
      <c r="R1914"/>
      <c r="S1914" s="10">
        <f t="shared" si="60"/>
        <v>0</v>
      </c>
      <c r="T1914"/>
      <c r="U1914"/>
      <c r="V1914"/>
      <c r="W1914"/>
      <c r="X1914"/>
      <c r="Y1914"/>
      <c r="Z1914"/>
    </row>
    <row r="1915" spans="1:26" hidden="1" x14ac:dyDescent="0.25">
      <c r="A1915" t="s">
        <v>5248</v>
      </c>
      <c r="B1915" t="s">
        <v>5249</v>
      </c>
      <c r="C1915" s="1" t="s">
        <v>5250</v>
      </c>
      <c r="D1915" s="2">
        <v>0.128706659</v>
      </c>
      <c r="E1915">
        <v>14666</v>
      </c>
      <c r="F1915">
        <v>2018</v>
      </c>
      <c r="G1915">
        <v>7</v>
      </c>
      <c r="H1915"/>
      <c r="I1915"/>
      <c r="J1915"/>
      <c r="K1915"/>
      <c r="L1915"/>
      <c r="M1915"/>
      <c r="N1915"/>
      <c r="O1915"/>
      <c r="P1915"/>
      <c r="Q1915"/>
      <c r="R1915"/>
      <c r="S1915" s="10">
        <f t="shared" si="60"/>
        <v>0</v>
      </c>
      <c r="T1915"/>
      <c r="U1915"/>
      <c r="V1915"/>
      <c r="W1915"/>
      <c r="X1915"/>
      <c r="Y1915"/>
      <c r="Z1915"/>
    </row>
    <row r="1916" spans="1:26" hidden="1" x14ac:dyDescent="0.25">
      <c r="A1916" t="s">
        <v>8245</v>
      </c>
      <c r="B1916" t="s">
        <v>8246</v>
      </c>
      <c r="C1916" s="1" t="s">
        <v>8247</v>
      </c>
      <c r="D1916" s="2">
        <v>0.12879187750000001</v>
      </c>
      <c r="E1916">
        <v>17148</v>
      </c>
      <c r="F1916">
        <v>2018</v>
      </c>
      <c r="G1916">
        <v>7</v>
      </c>
      <c r="H1916"/>
      <c r="I1916"/>
      <c r="J1916"/>
      <c r="K1916"/>
      <c r="L1916"/>
      <c r="M1916"/>
      <c r="N1916"/>
      <c r="O1916"/>
      <c r="P1916"/>
      <c r="Q1916"/>
      <c r="R1916"/>
      <c r="S1916" s="10">
        <f t="shared" si="60"/>
        <v>0</v>
      </c>
      <c r="T1916"/>
      <c r="U1916"/>
      <c r="V1916"/>
      <c r="W1916"/>
      <c r="X1916"/>
      <c r="Y1916"/>
      <c r="Z1916"/>
    </row>
    <row r="1917" spans="1:26" hidden="1" x14ac:dyDescent="0.25">
      <c r="A1917" t="s">
        <v>3006</v>
      </c>
      <c r="B1917" t="s">
        <v>3007</v>
      </c>
      <c r="C1917" s="1" t="s">
        <v>3008</v>
      </c>
      <c r="D1917" s="2">
        <v>0.1293666205</v>
      </c>
      <c r="E1917">
        <v>91850</v>
      </c>
      <c r="F1917">
        <v>2018</v>
      </c>
      <c r="G1917">
        <v>7</v>
      </c>
      <c r="H1917"/>
      <c r="I1917"/>
      <c r="J1917"/>
      <c r="K1917"/>
      <c r="L1917"/>
      <c r="M1917"/>
      <c r="N1917"/>
      <c r="O1917"/>
      <c r="P1917"/>
      <c r="Q1917"/>
      <c r="R1917"/>
      <c r="S1917" s="10">
        <f t="shared" si="60"/>
        <v>0</v>
      </c>
      <c r="T1917"/>
      <c r="U1917"/>
      <c r="V1917"/>
      <c r="W1917"/>
      <c r="X1917"/>
      <c r="Y1917"/>
      <c r="Z1917"/>
    </row>
    <row r="1918" spans="1:26" hidden="1" x14ac:dyDescent="0.25">
      <c r="A1918" t="s">
        <v>607</v>
      </c>
      <c r="B1918" t="s">
        <v>4070</v>
      </c>
      <c r="C1918" s="1" t="s">
        <v>3184</v>
      </c>
      <c r="D1918" s="2">
        <v>0.12962470649999999</v>
      </c>
      <c r="E1918">
        <v>90756</v>
      </c>
      <c r="F1918">
        <v>2018</v>
      </c>
      <c r="G1918">
        <v>7</v>
      </c>
      <c r="H1918"/>
      <c r="I1918"/>
      <c r="J1918"/>
      <c r="K1918"/>
      <c r="L1918"/>
      <c r="M1918"/>
      <c r="N1918"/>
      <c r="O1918"/>
      <c r="P1918"/>
      <c r="Q1918"/>
      <c r="R1918"/>
      <c r="S1918" s="10">
        <f t="shared" si="60"/>
        <v>0</v>
      </c>
      <c r="T1918"/>
      <c r="U1918"/>
      <c r="V1918"/>
      <c r="W1918"/>
      <c r="X1918"/>
      <c r="Y1918"/>
      <c r="Z1918"/>
    </row>
    <row r="1919" spans="1:26" hidden="1" x14ac:dyDescent="0.25">
      <c r="A1919" t="s">
        <v>2443</v>
      </c>
      <c r="B1919" t="s">
        <v>2444</v>
      </c>
      <c r="C1919" s="1" t="s">
        <v>3891</v>
      </c>
      <c r="D1919" s="2">
        <v>0.12976886779999999</v>
      </c>
      <c r="E1919">
        <v>13520</v>
      </c>
      <c r="F1919">
        <v>2018</v>
      </c>
      <c r="G1919">
        <v>7</v>
      </c>
      <c r="H1919"/>
      <c r="I1919"/>
      <c r="J1919"/>
      <c r="K1919"/>
      <c r="L1919"/>
      <c r="M1919"/>
      <c r="N1919"/>
      <c r="O1919"/>
      <c r="P1919"/>
      <c r="Q1919"/>
      <c r="R1919"/>
      <c r="S1919" s="10">
        <f t="shared" si="60"/>
        <v>0</v>
      </c>
      <c r="T1919"/>
      <c r="U1919"/>
      <c r="V1919"/>
      <c r="W1919"/>
      <c r="X1919"/>
      <c r="Y1919"/>
      <c r="Z1919"/>
    </row>
    <row r="1920" spans="1:26" hidden="1" x14ac:dyDescent="0.25">
      <c r="A1920" t="s">
        <v>7091</v>
      </c>
      <c r="B1920" t="s">
        <v>7092</v>
      </c>
      <c r="C1920" s="1" t="s">
        <v>7093</v>
      </c>
      <c r="D1920" s="2">
        <v>0.12978703080000001</v>
      </c>
      <c r="E1920">
        <v>79280</v>
      </c>
      <c r="F1920">
        <v>2018</v>
      </c>
      <c r="G1920">
        <v>7</v>
      </c>
      <c r="H1920"/>
      <c r="I1920"/>
      <c r="J1920"/>
      <c r="K1920"/>
      <c r="L1920"/>
      <c r="M1920"/>
      <c r="N1920"/>
      <c r="O1920"/>
      <c r="P1920"/>
      <c r="Q1920"/>
      <c r="R1920"/>
      <c r="S1920" s="10">
        <f t="shared" si="60"/>
        <v>0</v>
      </c>
      <c r="T1920"/>
      <c r="U1920"/>
      <c r="V1920"/>
      <c r="W1920"/>
      <c r="X1920"/>
      <c r="Y1920"/>
      <c r="Z1920"/>
    </row>
    <row r="1921" spans="1:26" hidden="1" x14ac:dyDescent="0.25">
      <c r="A1921" t="s">
        <v>4295</v>
      </c>
      <c r="B1921" t="s">
        <v>4296</v>
      </c>
      <c r="C1921" s="1" t="s">
        <v>4297</v>
      </c>
      <c r="D1921" s="2">
        <v>0.13005147189999999</v>
      </c>
      <c r="E1921">
        <v>13789</v>
      </c>
      <c r="F1921">
        <v>2018</v>
      </c>
      <c r="G1921">
        <v>7</v>
      </c>
      <c r="H1921"/>
      <c r="I1921"/>
      <c r="J1921"/>
      <c r="K1921"/>
      <c r="L1921"/>
      <c r="M1921"/>
      <c r="N1921"/>
      <c r="O1921"/>
      <c r="P1921"/>
      <c r="Q1921"/>
      <c r="R1921"/>
      <c r="S1921" s="10">
        <f t="shared" si="60"/>
        <v>0</v>
      </c>
      <c r="T1921"/>
      <c r="U1921"/>
      <c r="V1921"/>
      <c r="W1921"/>
      <c r="X1921"/>
      <c r="Y1921"/>
      <c r="Z1921"/>
    </row>
    <row r="1922" spans="1:26" hidden="1" x14ac:dyDescent="0.25">
      <c r="A1922" t="s">
        <v>8248</v>
      </c>
      <c r="B1922" t="s">
        <v>8249</v>
      </c>
      <c r="C1922" s="1" t="s">
        <v>8250</v>
      </c>
      <c r="D1922" s="2">
        <v>0.13028032389999999</v>
      </c>
      <c r="E1922">
        <v>16821</v>
      </c>
      <c r="F1922">
        <v>2018</v>
      </c>
      <c r="G1922">
        <v>7</v>
      </c>
      <c r="H1922"/>
      <c r="I1922"/>
      <c r="J1922"/>
      <c r="K1922"/>
      <c r="L1922"/>
      <c r="M1922"/>
      <c r="N1922"/>
      <c r="O1922"/>
      <c r="P1922"/>
      <c r="Q1922"/>
      <c r="R1922"/>
      <c r="S1922" s="10">
        <f t="shared" si="60"/>
        <v>0</v>
      </c>
      <c r="T1922"/>
      <c r="U1922"/>
      <c r="V1922"/>
      <c r="W1922"/>
      <c r="X1922"/>
      <c r="Y1922"/>
      <c r="Z1922"/>
    </row>
    <row r="1923" spans="1:26" hidden="1" x14ac:dyDescent="0.25">
      <c r="A1923" t="s">
        <v>2813</v>
      </c>
      <c r="B1923" t="s">
        <v>2814</v>
      </c>
      <c r="C1923" s="1" t="s">
        <v>2815</v>
      </c>
      <c r="D1923" s="2">
        <v>0.130614011</v>
      </c>
      <c r="E1923">
        <v>79785</v>
      </c>
      <c r="F1923">
        <v>2018</v>
      </c>
      <c r="G1923">
        <v>7</v>
      </c>
      <c r="H1923"/>
      <c r="I1923"/>
      <c r="J1923"/>
      <c r="K1923"/>
      <c r="L1923"/>
      <c r="M1923"/>
      <c r="N1923"/>
      <c r="O1923"/>
      <c r="P1923"/>
      <c r="Q1923"/>
      <c r="R1923"/>
      <c r="S1923" s="10">
        <f t="shared" si="60"/>
        <v>0</v>
      </c>
      <c r="T1923"/>
      <c r="U1923"/>
      <c r="V1923"/>
      <c r="W1923"/>
      <c r="X1923"/>
      <c r="Y1923"/>
      <c r="Z1923"/>
    </row>
    <row r="1924" spans="1:26" hidden="1" x14ac:dyDescent="0.25">
      <c r="A1924" t="s">
        <v>5073</v>
      </c>
      <c r="B1924" t="s">
        <v>7039</v>
      </c>
      <c r="C1924" s="1" t="s">
        <v>5074</v>
      </c>
      <c r="D1924" s="2">
        <v>0.13080260760000001</v>
      </c>
      <c r="E1924">
        <v>14464</v>
      </c>
      <c r="F1924">
        <v>2018</v>
      </c>
      <c r="G1924">
        <v>7</v>
      </c>
      <c r="H1924"/>
      <c r="I1924"/>
      <c r="J1924"/>
      <c r="K1924"/>
      <c r="L1924"/>
      <c r="M1924"/>
      <c r="N1924"/>
      <c r="O1924"/>
      <c r="P1924"/>
      <c r="Q1924"/>
      <c r="R1924"/>
      <c r="S1924" s="10">
        <f t="shared" si="60"/>
        <v>0</v>
      </c>
      <c r="T1924"/>
      <c r="U1924"/>
      <c r="V1924"/>
      <c r="W1924"/>
      <c r="X1924"/>
      <c r="Y1924"/>
      <c r="Z1924"/>
    </row>
    <row r="1925" spans="1:26" hidden="1" x14ac:dyDescent="0.25">
      <c r="A1925" t="s">
        <v>4818</v>
      </c>
      <c r="B1925" t="s">
        <v>4819</v>
      </c>
      <c r="C1925" s="1" t="s">
        <v>4820</v>
      </c>
      <c r="D1925" s="2">
        <v>0.13080376839999999</v>
      </c>
      <c r="E1925">
        <v>87344</v>
      </c>
      <c r="F1925">
        <v>2018</v>
      </c>
      <c r="G1925">
        <v>7</v>
      </c>
      <c r="H1925"/>
      <c r="I1925"/>
      <c r="J1925"/>
      <c r="K1925"/>
      <c r="L1925"/>
      <c r="M1925"/>
      <c r="N1925"/>
      <c r="O1925"/>
      <c r="P1925"/>
      <c r="Q1925"/>
      <c r="R1925"/>
      <c r="S1925" s="10">
        <f t="shared" si="60"/>
        <v>0</v>
      </c>
      <c r="T1925"/>
      <c r="U1925"/>
      <c r="V1925"/>
      <c r="W1925"/>
      <c r="X1925"/>
      <c r="Y1925"/>
      <c r="Z1925"/>
    </row>
    <row r="1926" spans="1:26" hidden="1" x14ac:dyDescent="0.25">
      <c r="A1926" t="s">
        <v>2071</v>
      </c>
      <c r="B1926" t="s">
        <v>2072</v>
      </c>
      <c r="C1926" s="1" t="s">
        <v>3839</v>
      </c>
      <c r="D1926" s="2">
        <v>0.13096370130000001</v>
      </c>
      <c r="E1926">
        <v>34673</v>
      </c>
      <c r="F1926">
        <v>2018</v>
      </c>
      <c r="G1926">
        <v>7</v>
      </c>
      <c r="H1926"/>
      <c r="I1926"/>
      <c r="J1926"/>
      <c r="K1926"/>
      <c r="L1926"/>
      <c r="M1926"/>
      <c r="N1926"/>
      <c r="O1926"/>
      <c r="P1926"/>
      <c r="Q1926"/>
      <c r="R1926"/>
      <c r="S1926" s="10">
        <f t="shared" si="60"/>
        <v>0</v>
      </c>
      <c r="T1926"/>
      <c r="U1926"/>
      <c r="V1926"/>
      <c r="W1926"/>
      <c r="X1926"/>
      <c r="Y1926"/>
      <c r="Z1926"/>
    </row>
    <row r="1927" spans="1:26" hidden="1" x14ac:dyDescent="0.25">
      <c r="A1927" t="s">
        <v>6762</v>
      </c>
      <c r="B1927" t="s">
        <v>6763</v>
      </c>
      <c r="C1927" s="1" t="s">
        <v>6764</v>
      </c>
      <c r="D1927" s="2">
        <v>0.1314685082</v>
      </c>
      <c r="E1927">
        <v>92089</v>
      </c>
      <c r="F1927">
        <v>2018</v>
      </c>
      <c r="G1927">
        <v>7</v>
      </c>
      <c r="H1927"/>
      <c r="I1927"/>
      <c r="J1927"/>
      <c r="K1927"/>
      <c r="L1927"/>
      <c r="M1927"/>
      <c r="N1927"/>
      <c r="O1927"/>
      <c r="P1927"/>
      <c r="Q1927"/>
      <c r="R1927"/>
      <c r="S1927" s="10">
        <f t="shared" si="60"/>
        <v>0</v>
      </c>
      <c r="T1927"/>
      <c r="U1927"/>
      <c r="V1927"/>
      <c r="W1927"/>
      <c r="X1927"/>
      <c r="Y1927"/>
      <c r="Z1927"/>
    </row>
    <row r="1928" spans="1:26" hidden="1" x14ac:dyDescent="0.25">
      <c r="A1928" t="s">
        <v>1845</v>
      </c>
      <c r="B1928" t="s">
        <v>1846</v>
      </c>
      <c r="C1928" s="1" t="s">
        <v>3410</v>
      </c>
      <c r="D1928" s="2">
        <v>0.13151110069999999</v>
      </c>
      <c r="E1928">
        <v>82279</v>
      </c>
      <c r="F1928">
        <v>2018</v>
      </c>
      <c r="G1928">
        <v>7</v>
      </c>
      <c r="H1928"/>
      <c r="I1928"/>
      <c r="J1928"/>
      <c r="K1928"/>
      <c r="L1928"/>
      <c r="M1928"/>
      <c r="N1928"/>
      <c r="O1928"/>
      <c r="P1928"/>
      <c r="Q1928"/>
      <c r="R1928"/>
      <c r="S1928" s="10">
        <f t="shared" si="60"/>
        <v>0</v>
      </c>
      <c r="T1928"/>
      <c r="U1928"/>
      <c r="V1928"/>
      <c r="W1928"/>
      <c r="X1928"/>
      <c r="Y1928"/>
      <c r="Z1928"/>
    </row>
    <row r="1929" spans="1:26" hidden="1" x14ac:dyDescent="0.25">
      <c r="A1929" t="s">
        <v>6561</v>
      </c>
      <c r="B1929" t="s">
        <v>6562</v>
      </c>
      <c r="C1929" s="1" t="s">
        <v>6563</v>
      </c>
      <c r="D1929" s="2">
        <v>0.1319554969</v>
      </c>
      <c r="E1929">
        <v>15539</v>
      </c>
      <c r="F1929">
        <v>2018</v>
      </c>
      <c r="G1929">
        <v>7</v>
      </c>
      <c r="H1929"/>
      <c r="I1929"/>
      <c r="J1929"/>
      <c r="K1929"/>
      <c r="L1929"/>
      <c r="M1929"/>
      <c r="N1929"/>
      <c r="O1929"/>
      <c r="P1929"/>
      <c r="Q1929"/>
      <c r="R1929"/>
      <c r="S1929" s="10">
        <f t="shared" si="60"/>
        <v>0</v>
      </c>
      <c r="T1929"/>
      <c r="U1929"/>
      <c r="V1929"/>
      <c r="W1929"/>
      <c r="X1929"/>
      <c r="Y1929"/>
      <c r="Z1929"/>
    </row>
    <row r="1930" spans="1:26" hidden="1" x14ac:dyDescent="0.25">
      <c r="A1930" t="s">
        <v>7336</v>
      </c>
      <c r="B1930" t="s">
        <v>7337</v>
      </c>
      <c r="C1930" s="1" t="s">
        <v>7338</v>
      </c>
      <c r="D1930" s="2">
        <v>0.13212618000000001</v>
      </c>
      <c r="E1930">
        <v>16108</v>
      </c>
      <c r="F1930">
        <v>2018</v>
      </c>
      <c r="G1930">
        <v>7</v>
      </c>
      <c r="H1930"/>
      <c r="I1930"/>
      <c r="J1930"/>
      <c r="K1930"/>
      <c r="L1930"/>
      <c r="M1930"/>
      <c r="N1930"/>
      <c r="O1930"/>
      <c r="P1930"/>
      <c r="Q1930"/>
      <c r="R1930"/>
      <c r="S1930" s="10">
        <f t="shared" si="60"/>
        <v>0</v>
      </c>
      <c r="T1930"/>
      <c r="U1930"/>
      <c r="V1930"/>
      <c r="W1930"/>
      <c r="X1930"/>
      <c r="Y1930"/>
      <c r="Z1930"/>
    </row>
    <row r="1931" spans="1:26" hidden="1" x14ac:dyDescent="0.25">
      <c r="A1931" t="s">
        <v>1035</v>
      </c>
      <c r="B1931" t="s">
        <v>1036</v>
      </c>
      <c r="C1931" s="1" t="s">
        <v>3259</v>
      </c>
      <c r="D1931" s="2">
        <v>0.1322965281</v>
      </c>
      <c r="E1931">
        <v>68196</v>
      </c>
      <c r="F1931">
        <v>2018</v>
      </c>
      <c r="G1931">
        <v>7</v>
      </c>
      <c r="H1931"/>
      <c r="I1931"/>
      <c r="J1931"/>
      <c r="K1931"/>
      <c r="L1931"/>
      <c r="M1931"/>
      <c r="N1931"/>
      <c r="O1931"/>
      <c r="P1931"/>
      <c r="Q1931"/>
      <c r="R1931"/>
      <c r="S1931" s="10">
        <f t="shared" ref="S1931:S1994" si="61">IF(AND(R1931&gt;0.2,R1931&lt;0.8),1,0)</f>
        <v>0</v>
      </c>
      <c r="T1931"/>
      <c r="U1931"/>
      <c r="V1931"/>
      <c r="W1931"/>
      <c r="X1931"/>
      <c r="Y1931"/>
      <c r="Z1931"/>
    </row>
    <row r="1932" spans="1:26" hidden="1" x14ac:dyDescent="0.25">
      <c r="A1932" t="s">
        <v>2123</v>
      </c>
      <c r="B1932" t="s">
        <v>2124</v>
      </c>
      <c r="C1932" s="1" t="s">
        <v>3849</v>
      </c>
      <c r="D1932" s="2">
        <v>0.1325882263</v>
      </c>
      <c r="E1932">
        <v>54114</v>
      </c>
      <c r="F1932">
        <v>2018</v>
      </c>
      <c r="G1932">
        <v>7</v>
      </c>
      <c r="H1932"/>
      <c r="I1932"/>
      <c r="J1932"/>
      <c r="K1932"/>
      <c r="L1932"/>
      <c r="M1932"/>
      <c r="N1932"/>
      <c r="O1932"/>
      <c r="P1932"/>
      <c r="Q1932"/>
      <c r="R1932"/>
      <c r="S1932" s="10">
        <f t="shared" si="61"/>
        <v>0</v>
      </c>
      <c r="T1932"/>
      <c r="U1932"/>
      <c r="V1932"/>
      <c r="W1932"/>
      <c r="X1932"/>
      <c r="Y1932"/>
      <c r="Z1932"/>
    </row>
    <row r="1933" spans="1:26" hidden="1" x14ac:dyDescent="0.25">
      <c r="A1933" t="s">
        <v>890</v>
      </c>
      <c r="B1933" t="s">
        <v>891</v>
      </c>
      <c r="C1933" s="1" t="s">
        <v>3237</v>
      </c>
      <c r="D1933" s="2">
        <v>0.13263790080000001</v>
      </c>
      <c r="E1933">
        <v>84607</v>
      </c>
      <c r="F1933">
        <v>2018</v>
      </c>
      <c r="G1933">
        <v>7</v>
      </c>
      <c r="H1933"/>
      <c r="I1933"/>
      <c r="J1933"/>
      <c r="K1933"/>
      <c r="L1933"/>
      <c r="M1933"/>
      <c r="N1933"/>
      <c r="O1933"/>
      <c r="P1933"/>
      <c r="Q1933"/>
      <c r="R1933"/>
      <c r="S1933" s="10">
        <f t="shared" si="61"/>
        <v>0</v>
      </c>
      <c r="T1933"/>
      <c r="U1933"/>
      <c r="V1933"/>
      <c r="W1933"/>
      <c r="X1933"/>
      <c r="Y1933"/>
      <c r="Z1933"/>
    </row>
    <row r="1934" spans="1:26" hidden="1" x14ac:dyDescent="0.25">
      <c r="A1934" t="s">
        <v>3999</v>
      </c>
      <c r="B1934" t="s">
        <v>4000</v>
      </c>
      <c r="C1934" s="1" t="s">
        <v>4001</v>
      </c>
      <c r="D1934" s="2">
        <v>0.1330353611</v>
      </c>
      <c r="E1934">
        <v>13954</v>
      </c>
      <c r="F1934">
        <v>2018</v>
      </c>
      <c r="G1934">
        <v>7</v>
      </c>
      <c r="H1934"/>
      <c r="I1934"/>
      <c r="J1934"/>
      <c r="K1934"/>
      <c r="L1934"/>
      <c r="M1934"/>
      <c r="N1934"/>
      <c r="O1934"/>
      <c r="P1934"/>
      <c r="Q1934"/>
      <c r="R1934"/>
      <c r="S1934" s="10">
        <f t="shared" si="61"/>
        <v>0</v>
      </c>
      <c r="T1934"/>
      <c r="U1934"/>
      <c r="V1934"/>
      <c r="W1934"/>
      <c r="X1934"/>
      <c r="Y1934"/>
      <c r="Z1934"/>
    </row>
    <row r="1935" spans="1:26" hidden="1" x14ac:dyDescent="0.25">
      <c r="A1935" t="s">
        <v>6331</v>
      </c>
      <c r="B1935" t="s">
        <v>6332</v>
      </c>
      <c r="C1935" s="1" t="s">
        <v>6333</v>
      </c>
      <c r="D1935" s="2">
        <v>0.13323352190000001</v>
      </c>
      <c r="E1935">
        <v>93426</v>
      </c>
      <c r="F1935">
        <v>2018</v>
      </c>
      <c r="G1935">
        <v>7</v>
      </c>
      <c r="H1935"/>
      <c r="I1935"/>
      <c r="J1935"/>
      <c r="K1935"/>
      <c r="L1935"/>
      <c r="M1935"/>
      <c r="N1935"/>
      <c r="O1935"/>
      <c r="P1935"/>
      <c r="Q1935"/>
      <c r="R1935"/>
      <c r="S1935" s="10">
        <f t="shared" si="61"/>
        <v>0</v>
      </c>
      <c r="T1935"/>
      <c r="U1935"/>
      <c r="V1935"/>
      <c r="W1935"/>
      <c r="X1935"/>
      <c r="Y1935"/>
      <c r="Z1935"/>
    </row>
    <row r="1936" spans="1:26" hidden="1" x14ac:dyDescent="0.25">
      <c r="A1936" t="s">
        <v>2849</v>
      </c>
      <c r="B1936" t="s">
        <v>2850</v>
      </c>
      <c r="C1936" s="1" t="s">
        <v>3545</v>
      </c>
      <c r="D1936" s="2">
        <v>0.13351366449999999</v>
      </c>
      <c r="E1936">
        <v>43334</v>
      </c>
      <c r="F1936">
        <v>2018</v>
      </c>
      <c r="G1936">
        <v>7</v>
      </c>
      <c r="H1936"/>
      <c r="I1936"/>
      <c r="J1936"/>
      <c r="K1936"/>
      <c r="L1936"/>
      <c r="M1936"/>
      <c r="N1936"/>
      <c r="O1936"/>
      <c r="P1936"/>
      <c r="Q1936"/>
      <c r="R1936"/>
      <c r="S1936" s="10">
        <f t="shared" si="61"/>
        <v>0</v>
      </c>
      <c r="T1936"/>
      <c r="U1936"/>
      <c r="V1936"/>
      <c r="W1936"/>
      <c r="X1936"/>
      <c r="Y1936"/>
      <c r="Z1936"/>
    </row>
    <row r="1937" spans="1:26" hidden="1" x14ac:dyDescent="0.25">
      <c r="A1937" t="s">
        <v>6724</v>
      </c>
      <c r="B1937" t="s">
        <v>2107</v>
      </c>
      <c r="C1937" s="1" t="s">
        <v>3455</v>
      </c>
      <c r="D1937" s="2">
        <v>0.13360760220000001</v>
      </c>
      <c r="E1937">
        <v>22825</v>
      </c>
      <c r="F1937">
        <v>2018</v>
      </c>
      <c r="G1937">
        <v>7</v>
      </c>
      <c r="H1937"/>
      <c r="I1937"/>
      <c r="J1937"/>
      <c r="K1937"/>
      <c r="L1937"/>
      <c r="M1937"/>
      <c r="N1937"/>
      <c r="O1937"/>
      <c r="P1937"/>
      <c r="Q1937"/>
      <c r="R1937"/>
      <c r="S1937" s="10">
        <f t="shared" si="61"/>
        <v>0</v>
      </c>
      <c r="T1937"/>
      <c r="U1937"/>
      <c r="V1937"/>
      <c r="W1937"/>
      <c r="X1937"/>
      <c r="Y1937"/>
      <c r="Z1937"/>
    </row>
    <row r="1938" spans="1:26" hidden="1" x14ac:dyDescent="0.25">
      <c r="A1938" t="s">
        <v>82</v>
      </c>
      <c r="B1938" t="s">
        <v>83</v>
      </c>
      <c r="C1938" s="1" t="s">
        <v>3575</v>
      </c>
      <c r="D1938" s="2">
        <v>0.13380596550000001</v>
      </c>
      <c r="E1938">
        <v>80341</v>
      </c>
      <c r="F1938">
        <v>2018</v>
      </c>
      <c r="G1938">
        <v>7</v>
      </c>
      <c r="H1938"/>
      <c r="I1938"/>
      <c r="J1938"/>
      <c r="K1938"/>
      <c r="L1938"/>
      <c r="M1938"/>
      <c r="N1938"/>
      <c r="O1938"/>
      <c r="P1938"/>
      <c r="Q1938"/>
      <c r="R1938"/>
      <c r="S1938" s="10">
        <f t="shared" si="61"/>
        <v>0</v>
      </c>
      <c r="T1938"/>
      <c r="U1938"/>
      <c r="V1938"/>
      <c r="W1938"/>
      <c r="X1938"/>
      <c r="Y1938"/>
      <c r="Z1938"/>
    </row>
    <row r="1939" spans="1:26" hidden="1" x14ac:dyDescent="0.25">
      <c r="A1939" t="s">
        <v>1412</v>
      </c>
      <c r="B1939" t="s">
        <v>1413</v>
      </c>
      <c r="C1939" s="1" t="s">
        <v>1414</v>
      </c>
      <c r="D1939" s="2">
        <v>0.13452325849999999</v>
      </c>
      <c r="E1939">
        <v>12400</v>
      </c>
      <c r="F1939">
        <v>2018</v>
      </c>
      <c r="G1939">
        <v>7</v>
      </c>
      <c r="H1939"/>
      <c r="I1939"/>
      <c r="J1939"/>
      <c r="K1939"/>
      <c r="L1939"/>
      <c r="M1939"/>
      <c r="N1939"/>
      <c r="O1939"/>
      <c r="P1939"/>
      <c r="Q1939"/>
      <c r="R1939"/>
      <c r="S1939" s="10">
        <f t="shared" si="61"/>
        <v>0</v>
      </c>
      <c r="T1939"/>
      <c r="U1939"/>
      <c r="V1939"/>
      <c r="W1939"/>
      <c r="X1939"/>
      <c r="Y1939"/>
      <c r="Z1939"/>
    </row>
    <row r="1940" spans="1:26" hidden="1" x14ac:dyDescent="0.25">
      <c r="A1940" t="s">
        <v>183</v>
      </c>
      <c r="B1940" t="s">
        <v>5437</v>
      </c>
      <c r="C1940" s="1" t="s">
        <v>5438</v>
      </c>
      <c r="D1940" s="2">
        <v>0.1345398139</v>
      </c>
      <c r="E1940">
        <v>27828</v>
      </c>
      <c r="F1940">
        <v>2018</v>
      </c>
      <c r="G1940">
        <v>7</v>
      </c>
      <c r="H1940"/>
      <c r="I1940"/>
      <c r="J1940"/>
      <c r="K1940"/>
      <c r="L1940"/>
      <c r="M1940"/>
      <c r="N1940"/>
      <c r="O1940"/>
      <c r="P1940"/>
      <c r="Q1940"/>
      <c r="R1940"/>
      <c r="S1940" s="10">
        <f t="shared" si="61"/>
        <v>0</v>
      </c>
      <c r="T1940"/>
      <c r="U1940"/>
      <c r="V1940"/>
      <c r="W1940"/>
      <c r="X1940"/>
      <c r="Y1940"/>
      <c r="Z1940"/>
    </row>
    <row r="1941" spans="1:26" hidden="1" x14ac:dyDescent="0.25">
      <c r="A1941" t="s">
        <v>2321</v>
      </c>
      <c r="B1941" t="s">
        <v>2322</v>
      </c>
      <c r="C1941" s="1" t="s">
        <v>3486</v>
      </c>
      <c r="D1941" s="2">
        <v>0.1346104095</v>
      </c>
      <c r="E1941">
        <v>19350</v>
      </c>
      <c r="F1941">
        <v>2018</v>
      </c>
      <c r="G1941">
        <v>7</v>
      </c>
      <c r="H1941"/>
      <c r="I1941"/>
      <c r="J1941"/>
      <c r="K1941"/>
      <c r="L1941"/>
      <c r="M1941"/>
      <c r="N1941"/>
      <c r="O1941"/>
      <c r="P1941"/>
      <c r="Q1941"/>
      <c r="R1941"/>
      <c r="S1941" s="10">
        <f t="shared" si="61"/>
        <v>0</v>
      </c>
      <c r="T1941"/>
      <c r="U1941"/>
      <c r="V1941"/>
      <c r="W1941"/>
      <c r="X1941"/>
      <c r="Y1941"/>
      <c r="Z1941"/>
    </row>
    <row r="1942" spans="1:26" hidden="1" x14ac:dyDescent="0.25">
      <c r="A1942" t="s">
        <v>4236</v>
      </c>
      <c r="B1942" t="s">
        <v>4237</v>
      </c>
      <c r="C1942" s="1" t="s">
        <v>4238</v>
      </c>
      <c r="D1942" s="2">
        <v>0.13470034920000001</v>
      </c>
      <c r="E1942">
        <v>14328</v>
      </c>
      <c r="F1942">
        <v>2018</v>
      </c>
      <c r="G1942">
        <v>7</v>
      </c>
      <c r="H1942"/>
      <c r="I1942"/>
      <c r="J1942"/>
      <c r="K1942"/>
      <c r="L1942"/>
      <c r="M1942"/>
      <c r="N1942"/>
      <c r="O1942"/>
      <c r="P1942"/>
      <c r="Q1942"/>
      <c r="R1942"/>
      <c r="S1942" s="10">
        <f t="shared" si="61"/>
        <v>0</v>
      </c>
      <c r="T1942"/>
      <c r="U1942"/>
      <c r="V1942"/>
      <c r="W1942"/>
      <c r="X1942"/>
      <c r="Y1942"/>
      <c r="Z1942"/>
    </row>
    <row r="1943" spans="1:26" hidden="1" x14ac:dyDescent="0.25">
      <c r="A1943" t="s">
        <v>5390</v>
      </c>
      <c r="B1943" t="s">
        <v>5391</v>
      </c>
      <c r="C1943" s="1" t="s">
        <v>5392</v>
      </c>
      <c r="D1943" s="2">
        <v>0.13487752159999999</v>
      </c>
      <c r="E1943">
        <v>12877</v>
      </c>
      <c r="F1943">
        <v>2018</v>
      </c>
      <c r="G1943">
        <v>7</v>
      </c>
      <c r="H1943"/>
      <c r="I1943"/>
      <c r="J1943"/>
      <c r="K1943"/>
      <c r="L1943"/>
      <c r="M1943"/>
      <c r="N1943"/>
      <c r="O1943"/>
      <c r="P1943"/>
      <c r="Q1943"/>
      <c r="R1943"/>
      <c r="S1943" s="10">
        <f t="shared" si="61"/>
        <v>0</v>
      </c>
      <c r="T1943"/>
      <c r="U1943"/>
      <c r="V1943"/>
      <c r="W1943"/>
      <c r="X1943"/>
      <c r="Y1943"/>
      <c r="Z1943"/>
    </row>
    <row r="1944" spans="1:26" hidden="1" x14ac:dyDescent="0.25">
      <c r="A1944" t="s">
        <v>2787</v>
      </c>
      <c r="B1944" t="s">
        <v>4201</v>
      </c>
      <c r="C1944" s="1" t="s">
        <v>3948</v>
      </c>
      <c r="D1944" s="2">
        <v>0.13518306769999999</v>
      </c>
      <c r="E1944">
        <v>13124</v>
      </c>
      <c r="F1944">
        <v>2018</v>
      </c>
      <c r="G1944">
        <v>7</v>
      </c>
      <c r="H1944"/>
      <c r="I1944"/>
      <c r="J1944"/>
      <c r="K1944"/>
      <c r="L1944"/>
      <c r="M1944"/>
      <c r="N1944"/>
      <c r="O1944"/>
      <c r="P1944"/>
      <c r="Q1944"/>
      <c r="R1944"/>
      <c r="S1944" s="10">
        <f t="shared" si="61"/>
        <v>0</v>
      </c>
      <c r="T1944"/>
      <c r="U1944"/>
      <c r="V1944"/>
      <c r="W1944"/>
      <c r="X1944"/>
      <c r="Y1944"/>
      <c r="Z1944"/>
    </row>
    <row r="1945" spans="1:26" hidden="1" x14ac:dyDescent="0.25">
      <c r="A1945" t="s">
        <v>4824</v>
      </c>
      <c r="B1945" t="s">
        <v>4825</v>
      </c>
      <c r="C1945" s="1" t="s">
        <v>4826</v>
      </c>
      <c r="D1945" s="2">
        <v>0.1356183879</v>
      </c>
      <c r="E1945">
        <v>90313</v>
      </c>
      <c r="F1945">
        <v>2018</v>
      </c>
      <c r="G1945">
        <v>7</v>
      </c>
      <c r="H1945"/>
      <c r="I1945"/>
      <c r="J1945"/>
      <c r="K1945"/>
      <c r="L1945"/>
      <c r="M1945"/>
      <c r="N1945"/>
      <c r="O1945"/>
      <c r="P1945"/>
      <c r="Q1945"/>
      <c r="R1945"/>
      <c r="S1945" s="10">
        <f t="shared" si="61"/>
        <v>0</v>
      </c>
      <c r="T1945"/>
      <c r="U1945"/>
      <c r="V1945"/>
      <c r="W1945"/>
      <c r="X1945"/>
      <c r="Y1945"/>
      <c r="Z1945"/>
    </row>
    <row r="1946" spans="1:26" hidden="1" x14ac:dyDescent="0.25">
      <c r="A1946" t="s">
        <v>1835</v>
      </c>
      <c r="B1946" t="s">
        <v>1836</v>
      </c>
      <c r="C1946" s="1" t="s">
        <v>3404</v>
      </c>
      <c r="D1946" s="2">
        <v>0.13572913289999999</v>
      </c>
      <c r="E1946">
        <v>60506</v>
      </c>
      <c r="F1946">
        <v>2018</v>
      </c>
      <c r="G1946">
        <v>7</v>
      </c>
      <c r="H1946"/>
      <c r="I1946"/>
      <c r="J1946"/>
      <c r="K1946"/>
      <c r="L1946"/>
      <c r="M1946"/>
      <c r="N1946"/>
      <c r="O1946"/>
      <c r="P1946"/>
      <c r="Q1946"/>
      <c r="R1946"/>
      <c r="S1946" s="10">
        <f t="shared" si="61"/>
        <v>0</v>
      </c>
      <c r="T1946"/>
      <c r="U1946"/>
      <c r="V1946"/>
      <c r="W1946"/>
      <c r="X1946"/>
      <c r="Y1946"/>
      <c r="Z1946"/>
    </row>
    <row r="1947" spans="1:26" hidden="1" x14ac:dyDescent="0.25">
      <c r="A1947" t="s">
        <v>5610</v>
      </c>
      <c r="B1947" t="s">
        <v>5611</v>
      </c>
      <c r="C1947" s="1" t="s">
        <v>5612</v>
      </c>
      <c r="D1947" s="2">
        <v>0.1363165949</v>
      </c>
      <c r="E1947">
        <v>88031</v>
      </c>
      <c r="F1947">
        <v>2018</v>
      </c>
      <c r="G1947">
        <v>7</v>
      </c>
      <c r="H1947"/>
      <c r="I1947"/>
      <c r="J1947"/>
      <c r="K1947"/>
      <c r="L1947"/>
      <c r="M1947"/>
      <c r="N1947"/>
      <c r="O1947"/>
      <c r="P1947"/>
      <c r="Q1947"/>
      <c r="R1947"/>
      <c r="S1947" s="10">
        <f t="shared" si="61"/>
        <v>0</v>
      </c>
      <c r="T1947"/>
      <c r="U1947"/>
      <c r="V1947"/>
      <c r="W1947"/>
      <c r="X1947"/>
      <c r="Y1947"/>
      <c r="Z1947"/>
    </row>
    <row r="1948" spans="1:26" hidden="1" x14ac:dyDescent="0.25">
      <c r="A1948" t="s">
        <v>8251</v>
      </c>
      <c r="B1948" t="s">
        <v>8252</v>
      </c>
      <c r="C1948" s="1" t="s">
        <v>8253</v>
      </c>
      <c r="D1948" s="2">
        <v>0.13660990980000001</v>
      </c>
      <c r="E1948">
        <v>17035</v>
      </c>
      <c r="F1948">
        <v>2018</v>
      </c>
      <c r="G1948">
        <v>7</v>
      </c>
      <c r="H1948"/>
      <c r="I1948"/>
      <c r="J1948"/>
      <c r="K1948"/>
      <c r="L1948"/>
      <c r="M1948"/>
      <c r="N1948"/>
      <c r="O1948"/>
      <c r="P1948"/>
      <c r="Q1948"/>
      <c r="R1948"/>
      <c r="S1948" s="10">
        <f t="shared" si="61"/>
        <v>0</v>
      </c>
      <c r="T1948"/>
      <c r="U1948"/>
      <c r="V1948"/>
      <c r="W1948"/>
      <c r="X1948"/>
      <c r="Y1948"/>
      <c r="Z1948"/>
    </row>
    <row r="1949" spans="1:26" hidden="1" x14ac:dyDescent="0.25">
      <c r="A1949" t="s">
        <v>4163</v>
      </c>
      <c r="B1949" t="s">
        <v>4164</v>
      </c>
      <c r="C1949" s="1" t="s">
        <v>4165</v>
      </c>
      <c r="D1949" s="2">
        <v>0.13665410450000001</v>
      </c>
      <c r="E1949">
        <v>13903</v>
      </c>
      <c r="F1949">
        <v>2018</v>
      </c>
      <c r="G1949">
        <v>7</v>
      </c>
      <c r="H1949"/>
      <c r="I1949"/>
      <c r="J1949"/>
      <c r="K1949"/>
      <c r="L1949"/>
      <c r="M1949"/>
      <c r="N1949"/>
      <c r="O1949"/>
      <c r="P1949"/>
      <c r="Q1949"/>
      <c r="R1949"/>
      <c r="S1949" s="10">
        <f t="shared" si="61"/>
        <v>0</v>
      </c>
      <c r="T1949"/>
      <c r="U1949"/>
      <c r="V1949"/>
      <c r="W1949"/>
      <c r="X1949"/>
      <c r="Y1949"/>
      <c r="Z1949"/>
    </row>
    <row r="1950" spans="1:26" hidden="1" x14ac:dyDescent="0.25">
      <c r="A1950" t="s">
        <v>6664</v>
      </c>
      <c r="B1950" t="s">
        <v>6665</v>
      </c>
      <c r="C1950" s="1" t="s">
        <v>6666</v>
      </c>
      <c r="D1950" s="2">
        <v>0.1368407643</v>
      </c>
      <c r="E1950">
        <v>15853</v>
      </c>
      <c r="F1950">
        <v>2018</v>
      </c>
      <c r="G1950">
        <v>7</v>
      </c>
      <c r="H1950"/>
      <c r="I1950"/>
      <c r="J1950"/>
      <c r="K1950"/>
      <c r="L1950"/>
      <c r="M1950"/>
      <c r="N1950"/>
      <c r="O1950"/>
      <c r="P1950"/>
      <c r="Q1950"/>
      <c r="R1950"/>
      <c r="S1950" s="10">
        <f t="shared" si="61"/>
        <v>0</v>
      </c>
      <c r="T1950"/>
      <c r="U1950"/>
      <c r="V1950"/>
      <c r="W1950"/>
      <c r="X1950"/>
      <c r="Y1950"/>
      <c r="Z1950"/>
    </row>
    <row r="1951" spans="1:26" hidden="1" x14ac:dyDescent="0.25">
      <c r="A1951" t="s">
        <v>4813</v>
      </c>
      <c r="B1951" t="s">
        <v>6431</v>
      </c>
      <c r="C1951" s="1" t="s">
        <v>4814</v>
      </c>
      <c r="D1951" s="2">
        <v>0.1370689434</v>
      </c>
      <c r="E1951">
        <v>15014</v>
      </c>
      <c r="F1951">
        <v>2018</v>
      </c>
      <c r="G1951">
        <v>7</v>
      </c>
      <c r="H1951"/>
      <c r="I1951"/>
      <c r="J1951"/>
      <c r="K1951"/>
      <c r="L1951"/>
      <c r="M1951"/>
      <c r="N1951"/>
      <c r="O1951"/>
      <c r="P1951"/>
      <c r="Q1951"/>
      <c r="R1951"/>
      <c r="S1951" s="10">
        <f t="shared" si="61"/>
        <v>0</v>
      </c>
      <c r="T1951"/>
      <c r="U1951"/>
      <c r="V1951"/>
      <c r="W1951"/>
      <c r="X1951"/>
      <c r="Y1951"/>
      <c r="Z1951"/>
    </row>
    <row r="1952" spans="1:26" hidden="1" x14ac:dyDescent="0.25">
      <c r="A1952" t="s">
        <v>4713</v>
      </c>
      <c r="B1952" t="s">
        <v>4714</v>
      </c>
      <c r="C1952" s="1" t="s">
        <v>4715</v>
      </c>
      <c r="D1952" s="2">
        <v>0.13715594419999999</v>
      </c>
      <c r="E1952">
        <v>12082</v>
      </c>
      <c r="F1952">
        <v>2018</v>
      </c>
      <c r="G1952">
        <v>7</v>
      </c>
      <c r="H1952"/>
      <c r="I1952"/>
      <c r="J1952"/>
      <c r="K1952"/>
      <c r="L1952"/>
      <c r="M1952"/>
      <c r="N1952"/>
      <c r="O1952"/>
      <c r="P1952"/>
      <c r="Q1952"/>
      <c r="R1952"/>
      <c r="S1952" s="10">
        <f t="shared" si="61"/>
        <v>0</v>
      </c>
      <c r="T1952"/>
      <c r="U1952"/>
      <c r="V1952"/>
      <c r="W1952"/>
      <c r="X1952"/>
      <c r="Y1952"/>
      <c r="Z1952"/>
    </row>
    <row r="1953" spans="1:26" hidden="1" x14ac:dyDescent="0.25">
      <c r="A1953" t="s">
        <v>2338</v>
      </c>
      <c r="B1953" t="s">
        <v>2339</v>
      </c>
      <c r="C1953" s="1" t="s">
        <v>2340</v>
      </c>
      <c r="D1953" s="2">
        <v>0.1371996241</v>
      </c>
      <c r="E1953">
        <v>89781</v>
      </c>
      <c r="F1953">
        <v>2018</v>
      </c>
      <c r="G1953">
        <v>7</v>
      </c>
      <c r="H1953"/>
      <c r="I1953"/>
      <c r="J1953"/>
      <c r="K1953"/>
      <c r="L1953"/>
      <c r="M1953"/>
      <c r="N1953"/>
      <c r="O1953"/>
      <c r="P1953"/>
      <c r="Q1953"/>
      <c r="R1953"/>
      <c r="S1953" s="10">
        <f t="shared" si="61"/>
        <v>0</v>
      </c>
      <c r="T1953"/>
      <c r="U1953"/>
      <c r="V1953"/>
      <c r="W1953"/>
      <c r="X1953"/>
      <c r="Y1953"/>
      <c r="Z1953"/>
    </row>
    <row r="1954" spans="1:26" hidden="1" x14ac:dyDescent="0.25">
      <c r="A1954" t="s">
        <v>197</v>
      </c>
      <c r="B1954" t="s">
        <v>198</v>
      </c>
      <c r="C1954" s="1" t="s">
        <v>3112</v>
      </c>
      <c r="D1954" s="2">
        <v>0.13730255159999999</v>
      </c>
      <c r="E1954">
        <v>84827</v>
      </c>
      <c r="F1954">
        <v>2018</v>
      </c>
      <c r="G1954">
        <v>7</v>
      </c>
      <c r="H1954"/>
      <c r="I1954"/>
      <c r="J1954"/>
      <c r="K1954"/>
      <c r="L1954"/>
      <c r="M1954"/>
      <c r="N1954"/>
      <c r="O1954"/>
      <c r="P1954"/>
      <c r="Q1954"/>
      <c r="R1954"/>
      <c r="S1954" s="10">
        <f t="shared" si="61"/>
        <v>0</v>
      </c>
      <c r="T1954"/>
      <c r="U1954"/>
      <c r="V1954"/>
      <c r="W1954"/>
      <c r="X1954"/>
      <c r="Y1954"/>
      <c r="Z1954"/>
    </row>
    <row r="1955" spans="1:26" hidden="1" x14ac:dyDescent="0.25">
      <c r="A1955" t="s">
        <v>1880</v>
      </c>
      <c r="B1955" t="s">
        <v>1881</v>
      </c>
      <c r="C1955" s="1" t="s">
        <v>3416</v>
      </c>
      <c r="D1955" s="2">
        <v>0.13773854420000001</v>
      </c>
      <c r="E1955">
        <v>57154</v>
      </c>
      <c r="F1955">
        <v>2018</v>
      </c>
      <c r="G1955">
        <v>7</v>
      </c>
      <c r="H1955"/>
      <c r="I1955"/>
      <c r="J1955"/>
      <c r="K1955"/>
      <c r="L1955"/>
      <c r="M1955"/>
      <c r="N1955"/>
      <c r="O1955"/>
      <c r="P1955"/>
      <c r="Q1955"/>
      <c r="R1955"/>
      <c r="S1955" s="10">
        <f t="shared" si="61"/>
        <v>0</v>
      </c>
      <c r="T1955"/>
      <c r="U1955"/>
      <c r="V1955"/>
      <c r="W1955"/>
      <c r="X1955"/>
      <c r="Y1955"/>
      <c r="Z1955"/>
    </row>
    <row r="1956" spans="1:26" hidden="1" x14ac:dyDescent="0.25">
      <c r="A1956" t="s">
        <v>8254</v>
      </c>
      <c r="B1956" t="s">
        <v>8255</v>
      </c>
      <c r="C1956" s="1" t="s">
        <v>8256</v>
      </c>
      <c r="D1956" s="2">
        <v>0.13775962759999999</v>
      </c>
      <c r="E1956">
        <v>16554</v>
      </c>
      <c r="F1956">
        <v>2018</v>
      </c>
      <c r="G1956">
        <v>7</v>
      </c>
      <c r="H1956"/>
      <c r="I1956"/>
      <c r="J1956"/>
      <c r="K1956"/>
      <c r="L1956"/>
      <c r="M1956"/>
      <c r="N1956"/>
      <c r="O1956"/>
      <c r="P1956"/>
      <c r="Q1956"/>
      <c r="R1956"/>
      <c r="S1956" s="10">
        <f t="shared" si="61"/>
        <v>0</v>
      </c>
      <c r="T1956"/>
      <c r="U1956"/>
      <c r="V1956"/>
      <c r="W1956"/>
      <c r="X1956"/>
      <c r="Y1956"/>
      <c r="Z1956"/>
    </row>
    <row r="1957" spans="1:26" hidden="1" x14ac:dyDescent="0.25">
      <c r="A1957" t="s">
        <v>4071</v>
      </c>
      <c r="B1957" t="s">
        <v>4072</v>
      </c>
      <c r="C1957" s="1" t="s">
        <v>4073</v>
      </c>
      <c r="D1957" s="2">
        <v>0.13849339469999999</v>
      </c>
      <c r="E1957">
        <v>14177</v>
      </c>
      <c r="F1957">
        <v>2018</v>
      </c>
      <c r="G1957">
        <v>7</v>
      </c>
      <c r="H1957"/>
      <c r="I1957"/>
      <c r="J1957"/>
      <c r="K1957"/>
      <c r="L1957"/>
      <c r="M1957"/>
      <c r="N1957"/>
      <c r="O1957"/>
      <c r="P1957"/>
      <c r="Q1957"/>
      <c r="R1957"/>
      <c r="S1957" s="10">
        <f t="shared" si="61"/>
        <v>0</v>
      </c>
      <c r="T1957"/>
      <c r="U1957"/>
      <c r="V1957"/>
      <c r="W1957"/>
      <c r="X1957"/>
      <c r="Y1957"/>
      <c r="Z1957"/>
    </row>
    <row r="1958" spans="1:26" hidden="1" x14ac:dyDescent="0.25">
      <c r="A1958" t="s">
        <v>664</v>
      </c>
      <c r="B1958" t="s">
        <v>665</v>
      </c>
      <c r="C1958" s="1" t="s">
        <v>3194</v>
      </c>
      <c r="D1958" s="2">
        <v>0.1388606433</v>
      </c>
      <c r="E1958">
        <v>93073</v>
      </c>
      <c r="F1958">
        <v>2018</v>
      </c>
      <c r="G1958">
        <v>7</v>
      </c>
      <c r="H1958"/>
      <c r="I1958"/>
      <c r="J1958"/>
      <c r="K1958"/>
      <c r="L1958"/>
      <c r="M1958"/>
      <c r="N1958"/>
      <c r="O1958"/>
      <c r="P1958"/>
      <c r="Q1958"/>
      <c r="R1958"/>
      <c r="S1958" s="10">
        <f t="shared" si="61"/>
        <v>0</v>
      </c>
      <c r="T1958"/>
      <c r="U1958"/>
      <c r="V1958"/>
      <c r="W1958"/>
      <c r="X1958"/>
      <c r="Y1958"/>
      <c r="Z1958"/>
    </row>
    <row r="1959" spans="1:26" hidden="1" x14ac:dyDescent="0.25">
      <c r="A1959" t="s">
        <v>7157</v>
      </c>
      <c r="B1959" t="s">
        <v>7158</v>
      </c>
      <c r="C1959" s="1" t="s">
        <v>7159</v>
      </c>
      <c r="D1959" s="2">
        <v>0.13927615830000001</v>
      </c>
      <c r="E1959">
        <v>15443</v>
      </c>
      <c r="F1959">
        <v>2018</v>
      </c>
      <c r="G1959">
        <v>7</v>
      </c>
      <c r="H1959"/>
      <c r="I1959"/>
      <c r="J1959"/>
      <c r="K1959"/>
      <c r="L1959"/>
      <c r="M1959"/>
      <c r="N1959"/>
      <c r="O1959"/>
      <c r="P1959"/>
      <c r="Q1959"/>
      <c r="R1959"/>
      <c r="S1959" s="10">
        <f t="shared" si="61"/>
        <v>0</v>
      </c>
      <c r="T1959"/>
      <c r="U1959"/>
      <c r="V1959"/>
      <c r="W1959"/>
      <c r="X1959"/>
      <c r="Y1959"/>
      <c r="Z1959"/>
    </row>
    <row r="1960" spans="1:26" hidden="1" x14ac:dyDescent="0.25">
      <c r="A1960" t="s">
        <v>4878</v>
      </c>
      <c r="B1960" t="s">
        <v>4879</v>
      </c>
      <c r="C1960" s="1" t="s">
        <v>4880</v>
      </c>
      <c r="D1960" s="2">
        <v>0.13932696219999999</v>
      </c>
      <c r="E1960">
        <v>12325</v>
      </c>
      <c r="F1960">
        <v>2018</v>
      </c>
      <c r="G1960">
        <v>7</v>
      </c>
      <c r="H1960"/>
      <c r="I1960"/>
      <c r="J1960"/>
      <c r="K1960"/>
      <c r="L1960"/>
      <c r="M1960"/>
      <c r="N1960"/>
      <c r="O1960"/>
      <c r="P1960"/>
      <c r="Q1960"/>
      <c r="R1960"/>
      <c r="S1960" s="10">
        <f t="shared" si="61"/>
        <v>0</v>
      </c>
      <c r="T1960"/>
      <c r="U1960"/>
      <c r="V1960"/>
      <c r="W1960"/>
      <c r="X1960"/>
      <c r="Y1960"/>
      <c r="Z1960"/>
    </row>
    <row r="1961" spans="1:26" hidden="1" x14ac:dyDescent="0.25">
      <c r="A1961" t="s">
        <v>2455</v>
      </c>
      <c r="B1961" t="s">
        <v>2456</v>
      </c>
      <c r="C1961" s="1" t="s">
        <v>3894</v>
      </c>
      <c r="D1961" s="2">
        <v>0.13942468089999999</v>
      </c>
      <c r="E1961">
        <v>87415</v>
      </c>
      <c r="F1961">
        <v>2018</v>
      </c>
      <c r="G1961">
        <v>7</v>
      </c>
      <c r="H1961"/>
      <c r="I1961"/>
      <c r="J1961"/>
      <c r="K1961"/>
      <c r="L1961"/>
      <c r="M1961"/>
      <c r="N1961"/>
      <c r="O1961"/>
      <c r="P1961"/>
      <c r="Q1961"/>
      <c r="R1961"/>
      <c r="S1961" s="10">
        <f t="shared" si="61"/>
        <v>0</v>
      </c>
      <c r="T1961"/>
      <c r="U1961"/>
      <c r="V1961"/>
      <c r="W1961"/>
      <c r="X1961"/>
      <c r="Y1961"/>
      <c r="Z1961"/>
    </row>
    <row r="1962" spans="1:26" hidden="1" x14ac:dyDescent="0.25">
      <c r="A1962" t="s">
        <v>813</v>
      </c>
      <c r="B1962" t="s">
        <v>814</v>
      </c>
      <c r="C1962" s="1" t="s">
        <v>3676</v>
      </c>
      <c r="D1962" s="2">
        <v>0.13972148649999999</v>
      </c>
      <c r="E1962">
        <v>89572</v>
      </c>
      <c r="F1962">
        <v>2018</v>
      </c>
      <c r="G1962">
        <v>7</v>
      </c>
      <c r="H1962"/>
      <c r="I1962"/>
      <c r="J1962"/>
      <c r="K1962"/>
      <c r="L1962"/>
      <c r="M1962"/>
      <c r="N1962"/>
      <c r="O1962"/>
      <c r="P1962"/>
      <c r="Q1962"/>
      <c r="R1962"/>
      <c r="S1962" s="10">
        <f t="shared" si="61"/>
        <v>0</v>
      </c>
      <c r="T1962"/>
      <c r="U1962"/>
      <c r="V1962"/>
      <c r="W1962"/>
      <c r="X1962"/>
      <c r="Y1962"/>
      <c r="Z1962"/>
    </row>
    <row r="1963" spans="1:26" hidden="1" x14ac:dyDescent="0.25">
      <c r="A1963" t="s">
        <v>1094</v>
      </c>
      <c r="B1963" t="s">
        <v>1095</v>
      </c>
      <c r="C1963" s="1" t="s">
        <v>3266</v>
      </c>
      <c r="D1963" s="2">
        <v>0.13980965519999999</v>
      </c>
      <c r="E1963">
        <v>11775</v>
      </c>
      <c r="F1963">
        <v>2018</v>
      </c>
      <c r="G1963">
        <v>7</v>
      </c>
      <c r="H1963"/>
      <c r="I1963"/>
      <c r="J1963"/>
      <c r="K1963"/>
      <c r="L1963"/>
      <c r="M1963"/>
      <c r="N1963"/>
      <c r="O1963"/>
      <c r="P1963"/>
      <c r="Q1963"/>
      <c r="R1963"/>
      <c r="S1963" s="10">
        <f t="shared" si="61"/>
        <v>0</v>
      </c>
      <c r="T1963"/>
      <c r="U1963"/>
      <c r="V1963"/>
      <c r="W1963"/>
      <c r="X1963"/>
      <c r="Y1963"/>
      <c r="Z1963"/>
    </row>
    <row r="1964" spans="1:26" hidden="1" x14ac:dyDescent="0.25">
      <c r="A1964" t="s">
        <v>2374</v>
      </c>
      <c r="B1964" t="s">
        <v>2375</v>
      </c>
      <c r="C1964" s="1" t="s">
        <v>3886</v>
      </c>
      <c r="D1964" s="2">
        <v>0.1398666224</v>
      </c>
      <c r="E1964">
        <v>37568</v>
      </c>
      <c r="F1964">
        <v>2018</v>
      </c>
      <c r="G1964">
        <v>7</v>
      </c>
      <c r="H1964"/>
      <c r="I1964"/>
      <c r="J1964"/>
      <c r="K1964"/>
      <c r="L1964"/>
      <c r="M1964"/>
      <c r="N1964"/>
      <c r="O1964"/>
      <c r="P1964"/>
      <c r="Q1964"/>
      <c r="R1964"/>
      <c r="S1964" s="10">
        <f t="shared" si="61"/>
        <v>0</v>
      </c>
      <c r="T1964"/>
      <c r="U1964"/>
      <c r="V1964"/>
      <c r="W1964"/>
      <c r="X1964"/>
      <c r="Y1964"/>
      <c r="Z1964"/>
    </row>
    <row r="1965" spans="1:26" hidden="1" x14ac:dyDescent="0.25">
      <c r="A1965" t="s">
        <v>4716</v>
      </c>
      <c r="B1965" t="s">
        <v>4717</v>
      </c>
      <c r="C1965" s="1" t="s">
        <v>4718</v>
      </c>
      <c r="D1965" s="2">
        <v>0.14048897120000001</v>
      </c>
      <c r="E1965">
        <v>84650</v>
      </c>
      <c r="F1965">
        <v>2018</v>
      </c>
      <c r="G1965">
        <v>7</v>
      </c>
      <c r="H1965"/>
      <c r="I1965"/>
      <c r="J1965"/>
      <c r="K1965"/>
      <c r="L1965"/>
      <c r="M1965"/>
      <c r="N1965"/>
      <c r="O1965"/>
      <c r="P1965"/>
      <c r="Q1965"/>
      <c r="R1965"/>
      <c r="S1965" s="10">
        <f t="shared" si="61"/>
        <v>0</v>
      </c>
      <c r="T1965"/>
      <c r="U1965"/>
      <c r="V1965"/>
      <c r="W1965"/>
      <c r="X1965"/>
      <c r="Y1965"/>
      <c r="Z1965"/>
    </row>
    <row r="1966" spans="1:26" hidden="1" x14ac:dyDescent="0.25">
      <c r="A1966" t="s">
        <v>1536</v>
      </c>
      <c r="B1966" t="s">
        <v>8257</v>
      </c>
      <c r="C1966" s="1" t="s">
        <v>3351</v>
      </c>
      <c r="D1966" s="2">
        <v>0.14131865499999999</v>
      </c>
      <c r="E1966">
        <v>90520</v>
      </c>
      <c r="F1966">
        <v>2018</v>
      </c>
      <c r="G1966">
        <v>7</v>
      </c>
      <c r="H1966"/>
      <c r="I1966"/>
      <c r="J1966"/>
      <c r="K1966"/>
      <c r="L1966"/>
      <c r="M1966"/>
      <c r="N1966"/>
      <c r="O1966"/>
      <c r="P1966"/>
      <c r="Q1966"/>
      <c r="R1966"/>
      <c r="S1966" s="10">
        <f t="shared" si="61"/>
        <v>0</v>
      </c>
      <c r="T1966"/>
      <c r="U1966"/>
      <c r="V1966"/>
      <c r="W1966"/>
      <c r="X1966"/>
      <c r="Y1966"/>
      <c r="Z1966"/>
    </row>
    <row r="1967" spans="1:26" hidden="1" x14ac:dyDescent="0.25">
      <c r="A1967" t="s">
        <v>1198</v>
      </c>
      <c r="B1967" t="s">
        <v>1199</v>
      </c>
      <c r="C1967" s="1" t="s">
        <v>3727</v>
      </c>
      <c r="D1967" s="2">
        <v>0.14173748659999999</v>
      </c>
      <c r="E1967">
        <v>79249</v>
      </c>
      <c r="F1967">
        <v>2018</v>
      </c>
      <c r="G1967">
        <v>7</v>
      </c>
      <c r="H1967"/>
      <c r="I1967"/>
      <c r="J1967"/>
      <c r="K1967"/>
      <c r="L1967"/>
      <c r="M1967"/>
      <c r="N1967"/>
      <c r="O1967"/>
      <c r="P1967"/>
      <c r="Q1967"/>
      <c r="R1967"/>
      <c r="S1967" s="10">
        <f t="shared" si="61"/>
        <v>0</v>
      </c>
      <c r="T1967"/>
      <c r="U1967"/>
      <c r="V1967"/>
      <c r="W1967"/>
      <c r="X1967"/>
      <c r="Y1967"/>
      <c r="Z1967"/>
    </row>
    <row r="1968" spans="1:26" hidden="1" x14ac:dyDescent="0.25">
      <c r="A1968" t="s">
        <v>6620</v>
      </c>
      <c r="B1968" t="s">
        <v>6621</v>
      </c>
      <c r="C1968" s="1" t="s">
        <v>6622</v>
      </c>
      <c r="D1968" s="2">
        <v>0.1420606217</v>
      </c>
      <c r="E1968">
        <v>82651</v>
      </c>
      <c r="F1968">
        <v>2018</v>
      </c>
      <c r="G1968">
        <v>7</v>
      </c>
      <c r="H1968"/>
      <c r="I1968"/>
      <c r="J1968"/>
      <c r="K1968"/>
      <c r="L1968"/>
      <c r="M1968"/>
      <c r="N1968"/>
      <c r="O1968"/>
      <c r="P1968"/>
      <c r="Q1968"/>
      <c r="R1968"/>
      <c r="S1968" s="10">
        <f t="shared" si="61"/>
        <v>0</v>
      </c>
      <c r="T1968"/>
      <c r="U1968"/>
      <c r="V1968"/>
      <c r="W1968"/>
      <c r="X1968"/>
      <c r="Y1968"/>
      <c r="Z1968"/>
    </row>
    <row r="1969" spans="1:26" hidden="1" x14ac:dyDescent="0.25">
      <c r="A1969" t="s">
        <v>2302</v>
      </c>
      <c r="B1969" t="s">
        <v>6781</v>
      </c>
      <c r="C1969" s="1" t="s">
        <v>2303</v>
      </c>
      <c r="D1969" s="2">
        <v>0.1421151272</v>
      </c>
      <c r="E1969">
        <v>91233</v>
      </c>
      <c r="F1969">
        <v>2018</v>
      </c>
      <c r="G1969">
        <v>7</v>
      </c>
      <c r="H1969"/>
      <c r="I1969"/>
      <c r="J1969"/>
      <c r="K1969"/>
      <c r="L1969"/>
      <c r="M1969"/>
      <c r="N1969"/>
      <c r="O1969"/>
      <c r="P1969"/>
      <c r="Q1969"/>
      <c r="R1969"/>
      <c r="S1969" s="10">
        <f t="shared" si="61"/>
        <v>0</v>
      </c>
      <c r="T1969"/>
      <c r="U1969"/>
      <c r="V1969"/>
      <c r="W1969"/>
      <c r="X1969"/>
      <c r="Y1969"/>
      <c r="Z1969"/>
    </row>
    <row r="1970" spans="1:26" hidden="1" x14ac:dyDescent="0.25">
      <c r="A1970" t="s">
        <v>2231</v>
      </c>
      <c r="B1970" t="s">
        <v>2232</v>
      </c>
      <c r="C1970" s="1" t="s">
        <v>2233</v>
      </c>
      <c r="D1970" s="2">
        <v>0.14226196520000001</v>
      </c>
      <c r="E1970">
        <v>86580</v>
      </c>
      <c r="F1970">
        <v>2018</v>
      </c>
      <c r="G1970">
        <v>7</v>
      </c>
      <c r="H1970"/>
      <c r="I1970"/>
      <c r="J1970"/>
      <c r="K1970"/>
      <c r="L1970"/>
      <c r="M1970"/>
      <c r="N1970"/>
      <c r="O1970"/>
      <c r="P1970"/>
      <c r="Q1970"/>
      <c r="R1970"/>
      <c r="S1970" s="10">
        <f t="shared" si="61"/>
        <v>0</v>
      </c>
      <c r="T1970"/>
      <c r="U1970"/>
      <c r="V1970"/>
      <c r="W1970"/>
      <c r="X1970"/>
      <c r="Y1970"/>
      <c r="Z1970"/>
    </row>
    <row r="1971" spans="1:26" hidden="1" x14ac:dyDescent="0.25">
      <c r="A1971" t="s">
        <v>4856</v>
      </c>
      <c r="B1971" t="s">
        <v>4857</v>
      </c>
      <c r="C1971" s="1" t="s">
        <v>4858</v>
      </c>
      <c r="D1971" s="2">
        <v>0.1422647403</v>
      </c>
      <c r="E1971">
        <v>90744</v>
      </c>
      <c r="F1971">
        <v>2018</v>
      </c>
      <c r="G1971">
        <v>7</v>
      </c>
      <c r="H1971"/>
      <c r="I1971"/>
      <c r="J1971"/>
      <c r="K1971"/>
      <c r="L1971"/>
      <c r="M1971"/>
      <c r="N1971"/>
      <c r="O1971"/>
      <c r="P1971"/>
      <c r="Q1971"/>
      <c r="R1971"/>
      <c r="S1971" s="10">
        <f t="shared" si="61"/>
        <v>0</v>
      </c>
      <c r="T1971"/>
      <c r="U1971"/>
      <c r="V1971"/>
      <c r="W1971"/>
      <c r="X1971"/>
      <c r="Y1971"/>
      <c r="Z1971"/>
    </row>
    <row r="1972" spans="1:26" hidden="1" x14ac:dyDescent="0.25">
      <c r="A1972" t="s">
        <v>4979</v>
      </c>
      <c r="B1972" t="s">
        <v>4980</v>
      </c>
      <c r="C1972" s="1" t="s">
        <v>4981</v>
      </c>
      <c r="D1972" s="2">
        <v>0.14232066539999999</v>
      </c>
      <c r="E1972">
        <v>15064</v>
      </c>
      <c r="F1972">
        <v>2018</v>
      </c>
      <c r="G1972">
        <v>7</v>
      </c>
      <c r="H1972"/>
      <c r="I1972"/>
      <c r="J1972"/>
      <c r="K1972"/>
      <c r="L1972"/>
      <c r="M1972"/>
      <c r="N1972"/>
      <c r="O1972"/>
      <c r="P1972"/>
      <c r="Q1972"/>
      <c r="R1972"/>
      <c r="S1972" s="10">
        <f t="shared" si="61"/>
        <v>0</v>
      </c>
      <c r="T1972"/>
      <c r="U1972"/>
      <c r="V1972"/>
      <c r="W1972"/>
      <c r="X1972"/>
      <c r="Y1972"/>
      <c r="Z1972"/>
    </row>
    <row r="1973" spans="1:26" hidden="1" x14ac:dyDescent="0.25">
      <c r="A1973" t="s">
        <v>1408</v>
      </c>
      <c r="B1973" t="s">
        <v>1409</v>
      </c>
      <c r="C1973" s="1" t="s">
        <v>3756</v>
      </c>
      <c r="D1973" s="2">
        <v>0.1426311898</v>
      </c>
      <c r="E1973">
        <v>86949</v>
      </c>
      <c r="F1973">
        <v>2018</v>
      </c>
      <c r="G1973">
        <v>7</v>
      </c>
      <c r="H1973"/>
      <c r="I1973"/>
      <c r="J1973"/>
      <c r="K1973"/>
      <c r="L1973"/>
      <c r="M1973"/>
      <c r="N1973"/>
      <c r="O1973"/>
      <c r="P1973"/>
      <c r="Q1973"/>
      <c r="R1973"/>
      <c r="S1973" s="10">
        <f t="shared" si="61"/>
        <v>0</v>
      </c>
      <c r="T1973"/>
      <c r="U1973"/>
      <c r="V1973"/>
      <c r="W1973"/>
      <c r="X1973"/>
      <c r="Y1973"/>
      <c r="Z1973"/>
    </row>
    <row r="1974" spans="1:26" hidden="1" x14ac:dyDescent="0.25">
      <c r="A1974" t="s">
        <v>4903</v>
      </c>
      <c r="B1974" t="s">
        <v>4904</v>
      </c>
      <c r="C1974" s="1" t="s">
        <v>4905</v>
      </c>
      <c r="D1974" s="2">
        <v>0.14302118899999999</v>
      </c>
      <c r="E1974">
        <v>13631</v>
      </c>
      <c r="F1974">
        <v>2018</v>
      </c>
      <c r="G1974">
        <v>7</v>
      </c>
      <c r="H1974"/>
      <c r="I1974"/>
      <c r="J1974"/>
      <c r="K1974"/>
      <c r="L1974"/>
      <c r="M1974"/>
      <c r="N1974"/>
      <c r="O1974"/>
      <c r="P1974"/>
      <c r="Q1974"/>
      <c r="R1974"/>
      <c r="S1974" s="10">
        <f t="shared" si="61"/>
        <v>0</v>
      </c>
      <c r="T1974"/>
      <c r="U1974"/>
      <c r="V1974"/>
      <c r="W1974"/>
      <c r="X1974"/>
      <c r="Y1974"/>
      <c r="Z1974"/>
    </row>
    <row r="1975" spans="1:26" hidden="1" x14ac:dyDescent="0.25">
      <c r="A1975" t="s">
        <v>2002</v>
      </c>
      <c r="B1975" t="s">
        <v>2003</v>
      </c>
      <c r="C1975" s="1" t="s">
        <v>2004</v>
      </c>
      <c r="D1975" s="2">
        <v>0.14313236709999999</v>
      </c>
      <c r="E1975">
        <v>75510</v>
      </c>
      <c r="F1975">
        <v>2018</v>
      </c>
      <c r="G1975">
        <v>7</v>
      </c>
      <c r="H1975"/>
      <c r="I1975"/>
      <c r="J1975"/>
      <c r="K1975"/>
      <c r="L1975"/>
      <c r="M1975"/>
      <c r="N1975"/>
      <c r="O1975"/>
      <c r="P1975"/>
      <c r="Q1975"/>
      <c r="R1975"/>
      <c r="S1975" s="10">
        <f t="shared" si="61"/>
        <v>0</v>
      </c>
      <c r="T1975"/>
      <c r="U1975"/>
      <c r="V1975"/>
      <c r="W1975"/>
      <c r="X1975"/>
      <c r="Y1975"/>
      <c r="Z1975"/>
    </row>
    <row r="1976" spans="1:26" hidden="1" x14ac:dyDescent="0.25">
      <c r="A1976" t="s">
        <v>4754</v>
      </c>
      <c r="B1976" t="s">
        <v>4755</v>
      </c>
      <c r="C1976" s="1" t="s">
        <v>4756</v>
      </c>
      <c r="D1976" s="2">
        <v>0.14351375</v>
      </c>
      <c r="E1976">
        <v>92769</v>
      </c>
      <c r="F1976">
        <v>2018</v>
      </c>
      <c r="G1976">
        <v>7</v>
      </c>
      <c r="H1976"/>
      <c r="I1976"/>
      <c r="J1976"/>
      <c r="K1976"/>
      <c r="L1976"/>
      <c r="M1976"/>
      <c r="N1976"/>
      <c r="O1976"/>
      <c r="P1976"/>
      <c r="Q1976"/>
      <c r="R1976"/>
      <c r="S1976" s="10">
        <f t="shared" si="61"/>
        <v>0</v>
      </c>
      <c r="T1976"/>
      <c r="U1976"/>
      <c r="V1976"/>
      <c r="W1976"/>
      <c r="X1976"/>
      <c r="Y1976"/>
      <c r="Z1976"/>
    </row>
    <row r="1977" spans="1:26" hidden="1" x14ac:dyDescent="0.25">
      <c r="A1977" t="s">
        <v>333</v>
      </c>
      <c r="B1977" t="s">
        <v>334</v>
      </c>
      <c r="C1977" s="1" t="s">
        <v>3142</v>
      </c>
      <c r="D1977" s="2">
        <v>0.14417728699999999</v>
      </c>
      <c r="E1977">
        <v>24459</v>
      </c>
      <c r="F1977">
        <v>2018</v>
      </c>
      <c r="G1977">
        <v>7</v>
      </c>
      <c r="H1977"/>
      <c r="I1977"/>
      <c r="J1977"/>
      <c r="K1977"/>
      <c r="L1977"/>
      <c r="M1977"/>
      <c r="N1977"/>
      <c r="O1977"/>
      <c r="P1977"/>
      <c r="Q1977"/>
      <c r="R1977"/>
      <c r="S1977" s="10">
        <f t="shared" si="61"/>
        <v>0</v>
      </c>
      <c r="T1977"/>
      <c r="U1977"/>
      <c r="V1977"/>
      <c r="W1977"/>
      <c r="X1977"/>
      <c r="Y1977"/>
      <c r="Z1977"/>
    </row>
    <row r="1978" spans="1:26" hidden="1" x14ac:dyDescent="0.25">
      <c r="A1978" t="s">
        <v>1837</v>
      </c>
      <c r="B1978" t="s">
        <v>4322</v>
      </c>
      <c r="C1978" s="1" t="s">
        <v>3405</v>
      </c>
      <c r="D1978" s="2">
        <v>0.14486023279999999</v>
      </c>
      <c r="E1978">
        <v>75470</v>
      </c>
      <c r="F1978">
        <v>2018</v>
      </c>
      <c r="G1978">
        <v>7</v>
      </c>
      <c r="H1978"/>
      <c r="I1978"/>
      <c r="J1978"/>
      <c r="K1978"/>
      <c r="L1978"/>
      <c r="M1978"/>
      <c r="N1978"/>
      <c r="O1978"/>
      <c r="P1978"/>
      <c r="Q1978"/>
      <c r="R1978"/>
      <c r="S1978" s="10">
        <f t="shared" si="61"/>
        <v>0</v>
      </c>
      <c r="T1978"/>
      <c r="U1978"/>
      <c r="V1978"/>
      <c r="W1978"/>
      <c r="X1978"/>
      <c r="Y1978"/>
      <c r="Z1978"/>
    </row>
    <row r="1979" spans="1:26" hidden="1" x14ac:dyDescent="0.25">
      <c r="A1979" t="s">
        <v>1903</v>
      </c>
      <c r="B1979" t="s">
        <v>1904</v>
      </c>
      <c r="C1979" s="1" t="s">
        <v>3421</v>
      </c>
      <c r="D1979" s="2">
        <v>0.1448703804</v>
      </c>
      <c r="E1979">
        <v>40272</v>
      </c>
      <c r="F1979">
        <v>2018</v>
      </c>
      <c r="G1979">
        <v>7</v>
      </c>
      <c r="H1979"/>
      <c r="I1979"/>
      <c r="J1979"/>
      <c r="K1979"/>
      <c r="L1979"/>
      <c r="M1979"/>
      <c r="N1979"/>
      <c r="O1979"/>
      <c r="P1979"/>
      <c r="Q1979"/>
      <c r="R1979"/>
      <c r="S1979" s="10">
        <f t="shared" si="61"/>
        <v>0</v>
      </c>
      <c r="T1979"/>
      <c r="U1979"/>
      <c r="V1979"/>
      <c r="W1979"/>
      <c r="X1979"/>
      <c r="Y1979"/>
      <c r="Z1979"/>
    </row>
    <row r="1980" spans="1:26" hidden="1" x14ac:dyDescent="0.25">
      <c r="A1980" t="s">
        <v>1985</v>
      </c>
      <c r="B1980" t="s">
        <v>1986</v>
      </c>
      <c r="C1980" s="1" t="s">
        <v>3825</v>
      </c>
      <c r="D1980" s="2">
        <v>0.1451440423</v>
      </c>
      <c r="E1980">
        <v>61487</v>
      </c>
      <c r="F1980">
        <v>2018</v>
      </c>
      <c r="G1980">
        <v>7</v>
      </c>
      <c r="H1980"/>
      <c r="I1980"/>
      <c r="J1980"/>
      <c r="K1980"/>
      <c r="L1980"/>
      <c r="M1980"/>
      <c r="N1980"/>
      <c r="O1980"/>
      <c r="P1980"/>
      <c r="Q1980"/>
      <c r="R1980"/>
      <c r="S1980" s="10">
        <f t="shared" si="61"/>
        <v>0</v>
      </c>
      <c r="T1980"/>
      <c r="U1980"/>
      <c r="V1980"/>
      <c r="W1980"/>
      <c r="X1980"/>
      <c r="Y1980"/>
      <c r="Z1980"/>
    </row>
    <row r="1981" spans="1:26" hidden="1" x14ac:dyDescent="0.25">
      <c r="A1981" t="s">
        <v>8258</v>
      </c>
      <c r="B1981" t="s">
        <v>8259</v>
      </c>
      <c r="C1981" s="1" t="s">
        <v>8260</v>
      </c>
      <c r="D1981" s="2">
        <v>0.14519171410000001</v>
      </c>
      <c r="E1981">
        <v>88661</v>
      </c>
      <c r="F1981">
        <v>2018</v>
      </c>
      <c r="G1981">
        <v>7</v>
      </c>
      <c r="H1981"/>
      <c r="I1981"/>
      <c r="J1981"/>
      <c r="K1981"/>
      <c r="L1981"/>
      <c r="M1981"/>
      <c r="N1981"/>
      <c r="O1981"/>
      <c r="P1981"/>
      <c r="Q1981"/>
      <c r="R1981"/>
      <c r="S1981" s="10">
        <f t="shared" si="61"/>
        <v>0</v>
      </c>
      <c r="T1981"/>
      <c r="U1981"/>
      <c r="V1981"/>
      <c r="W1981"/>
      <c r="X1981"/>
      <c r="Y1981"/>
      <c r="Z1981"/>
    </row>
    <row r="1982" spans="1:26" hidden="1" x14ac:dyDescent="0.25">
      <c r="A1982" t="s">
        <v>735</v>
      </c>
      <c r="B1982" t="s">
        <v>736</v>
      </c>
      <c r="C1982" s="1" t="s">
        <v>3664</v>
      </c>
      <c r="D1982" s="2">
        <v>0.1452533922</v>
      </c>
      <c r="E1982">
        <v>16505</v>
      </c>
      <c r="F1982">
        <v>2018</v>
      </c>
      <c r="G1982">
        <v>7</v>
      </c>
      <c r="H1982"/>
      <c r="I1982"/>
      <c r="J1982"/>
      <c r="K1982"/>
      <c r="L1982"/>
      <c r="M1982"/>
      <c r="N1982"/>
      <c r="O1982"/>
      <c r="P1982"/>
      <c r="Q1982"/>
      <c r="R1982"/>
      <c r="S1982" s="10">
        <f t="shared" si="61"/>
        <v>0</v>
      </c>
      <c r="T1982"/>
      <c r="U1982"/>
      <c r="V1982"/>
      <c r="W1982"/>
      <c r="X1982"/>
      <c r="Y1982"/>
      <c r="Z1982"/>
    </row>
    <row r="1983" spans="1:26" hidden="1" x14ac:dyDescent="0.25">
      <c r="A1983" t="s">
        <v>1817</v>
      </c>
      <c r="B1983" t="s">
        <v>1818</v>
      </c>
      <c r="C1983" s="1" t="s">
        <v>3807</v>
      </c>
      <c r="D1983" s="2">
        <v>0.1452589232</v>
      </c>
      <c r="E1983">
        <v>76868</v>
      </c>
      <c r="F1983">
        <v>2018</v>
      </c>
      <c r="G1983">
        <v>7</v>
      </c>
      <c r="H1983"/>
      <c r="I1983"/>
      <c r="J1983"/>
      <c r="K1983"/>
      <c r="L1983"/>
      <c r="M1983"/>
      <c r="N1983"/>
      <c r="O1983"/>
      <c r="P1983"/>
      <c r="Q1983"/>
      <c r="R1983"/>
      <c r="S1983" s="10">
        <f t="shared" si="61"/>
        <v>0</v>
      </c>
      <c r="T1983"/>
      <c r="U1983"/>
      <c r="V1983"/>
      <c r="W1983"/>
      <c r="X1983"/>
      <c r="Y1983"/>
      <c r="Z1983"/>
    </row>
    <row r="1984" spans="1:26" hidden="1" x14ac:dyDescent="0.25">
      <c r="A1984" t="s">
        <v>4783</v>
      </c>
      <c r="B1984" t="s">
        <v>4784</v>
      </c>
      <c r="C1984" s="1" t="s">
        <v>4785</v>
      </c>
      <c r="D1984" s="2">
        <v>0.14552973059999999</v>
      </c>
      <c r="E1984">
        <v>14425</v>
      </c>
      <c r="F1984">
        <v>2018</v>
      </c>
      <c r="G1984">
        <v>7</v>
      </c>
      <c r="H1984"/>
      <c r="I1984"/>
      <c r="J1984"/>
      <c r="K1984"/>
      <c r="L1984"/>
      <c r="M1984"/>
      <c r="N1984"/>
      <c r="O1984"/>
      <c r="P1984"/>
      <c r="Q1984"/>
      <c r="R1984"/>
      <c r="S1984" s="10">
        <f t="shared" si="61"/>
        <v>0</v>
      </c>
      <c r="T1984"/>
      <c r="U1984"/>
      <c r="V1984"/>
      <c r="W1984"/>
      <c r="X1984"/>
      <c r="Y1984"/>
      <c r="Z1984"/>
    </row>
    <row r="1985" spans="1:26" hidden="1" x14ac:dyDescent="0.25">
      <c r="A1985" t="s">
        <v>4795</v>
      </c>
      <c r="B1985" t="s">
        <v>4796</v>
      </c>
      <c r="C1985" s="1" t="s">
        <v>4797</v>
      </c>
      <c r="D1985" s="2">
        <v>0.14574942490000001</v>
      </c>
      <c r="E1985">
        <v>15011</v>
      </c>
      <c r="F1985">
        <v>2018</v>
      </c>
      <c r="G1985">
        <v>7</v>
      </c>
      <c r="H1985"/>
      <c r="I1985"/>
      <c r="J1985"/>
      <c r="K1985"/>
      <c r="L1985"/>
      <c r="M1985"/>
      <c r="N1985"/>
      <c r="O1985"/>
      <c r="P1985"/>
      <c r="Q1985"/>
      <c r="R1985"/>
      <c r="S1985" s="10">
        <f t="shared" si="61"/>
        <v>0</v>
      </c>
      <c r="T1985"/>
      <c r="U1985"/>
      <c r="V1985"/>
      <c r="W1985"/>
      <c r="X1985"/>
      <c r="Y1985"/>
      <c r="Z1985"/>
    </row>
    <row r="1986" spans="1:26" hidden="1" x14ac:dyDescent="0.25">
      <c r="A1986" t="s">
        <v>1693</v>
      </c>
      <c r="B1986" t="s">
        <v>1694</v>
      </c>
      <c r="C1986" s="1" t="s">
        <v>1695</v>
      </c>
      <c r="D1986" s="2">
        <v>0.14585823279999999</v>
      </c>
      <c r="E1986">
        <v>88152</v>
      </c>
      <c r="F1986">
        <v>2018</v>
      </c>
      <c r="G1986">
        <v>7</v>
      </c>
      <c r="H1986"/>
      <c r="I1986"/>
      <c r="J1986"/>
      <c r="K1986"/>
      <c r="L1986"/>
      <c r="M1986"/>
      <c r="N1986"/>
      <c r="O1986"/>
      <c r="P1986"/>
      <c r="Q1986"/>
      <c r="R1986"/>
      <c r="S1986" s="10">
        <f t="shared" si="61"/>
        <v>0</v>
      </c>
      <c r="T1986"/>
      <c r="U1986"/>
      <c r="V1986"/>
      <c r="W1986"/>
      <c r="X1986"/>
      <c r="Y1986"/>
      <c r="Z1986"/>
    </row>
    <row r="1987" spans="1:26" hidden="1" x14ac:dyDescent="0.25">
      <c r="A1987" t="s">
        <v>4745</v>
      </c>
      <c r="B1987" t="s">
        <v>4746</v>
      </c>
      <c r="C1987" s="1" t="s">
        <v>4747</v>
      </c>
      <c r="D1987" s="2">
        <v>0.1459460427</v>
      </c>
      <c r="E1987">
        <v>85285</v>
      </c>
      <c r="F1987">
        <v>2018</v>
      </c>
      <c r="G1987">
        <v>7</v>
      </c>
      <c r="H1987"/>
      <c r="I1987"/>
      <c r="J1987"/>
      <c r="K1987"/>
      <c r="L1987"/>
      <c r="M1987"/>
      <c r="N1987"/>
      <c r="O1987"/>
      <c r="P1987"/>
      <c r="Q1987"/>
      <c r="R1987"/>
      <c r="S1987" s="10">
        <f t="shared" si="61"/>
        <v>0</v>
      </c>
      <c r="T1987"/>
      <c r="U1987"/>
      <c r="V1987"/>
      <c r="W1987"/>
      <c r="X1987"/>
      <c r="Y1987"/>
      <c r="Z1987"/>
    </row>
    <row r="1988" spans="1:26" hidden="1" x14ac:dyDescent="0.25">
      <c r="A1988" t="s">
        <v>4091</v>
      </c>
      <c r="B1988" t="s">
        <v>4092</v>
      </c>
      <c r="C1988" s="1" t="s">
        <v>4093</v>
      </c>
      <c r="D1988" s="2">
        <v>0.14624407289999999</v>
      </c>
      <c r="E1988">
        <v>13924</v>
      </c>
      <c r="F1988">
        <v>2018</v>
      </c>
      <c r="G1988">
        <v>7</v>
      </c>
      <c r="H1988"/>
      <c r="I1988"/>
      <c r="J1988"/>
      <c r="K1988"/>
      <c r="L1988"/>
      <c r="M1988"/>
      <c r="N1988"/>
      <c r="O1988"/>
      <c r="P1988"/>
      <c r="Q1988"/>
      <c r="R1988"/>
      <c r="S1988" s="10">
        <f t="shared" si="61"/>
        <v>0</v>
      </c>
      <c r="T1988"/>
      <c r="U1988"/>
      <c r="V1988"/>
      <c r="W1988"/>
      <c r="X1988"/>
      <c r="Y1988"/>
      <c r="Z1988"/>
    </row>
    <row r="1989" spans="1:26" hidden="1" x14ac:dyDescent="0.25">
      <c r="A1989" t="s">
        <v>8261</v>
      </c>
      <c r="B1989" t="s">
        <v>8262</v>
      </c>
      <c r="C1989" s="1" t="s">
        <v>8263</v>
      </c>
      <c r="D1989" s="2">
        <v>0.1464701357</v>
      </c>
      <c r="E1989">
        <v>17893</v>
      </c>
      <c r="F1989">
        <v>2018</v>
      </c>
      <c r="G1989">
        <v>7</v>
      </c>
      <c r="H1989"/>
      <c r="I1989"/>
      <c r="J1989"/>
      <c r="K1989"/>
      <c r="L1989"/>
      <c r="M1989"/>
      <c r="N1989"/>
      <c r="O1989"/>
      <c r="P1989"/>
      <c r="Q1989"/>
      <c r="R1989"/>
      <c r="S1989" s="10">
        <f t="shared" si="61"/>
        <v>0</v>
      </c>
      <c r="T1989"/>
      <c r="U1989"/>
      <c r="V1989"/>
      <c r="W1989"/>
      <c r="X1989"/>
      <c r="Y1989"/>
      <c r="Z1989"/>
    </row>
    <row r="1990" spans="1:26" hidden="1" x14ac:dyDescent="0.25">
      <c r="A1990" t="s">
        <v>6391</v>
      </c>
      <c r="B1990" t="s">
        <v>6392</v>
      </c>
      <c r="C1990" s="1" t="s">
        <v>6393</v>
      </c>
      <c r="D1990" s="2">
        <v>0.1468186538</v>
      </c>
      <c r="E1990">
        <v>78213</v>
      </c>
      <c r="F1990">
        <v>2018</v>
      </c>
      <c r="G1990">
        <v>7</v>
      </c>
      <c r="H1990"/>
      <c r="I1990"/>
      <c r="J1990"/>
      <c r="K1990"/>
      <c r="L1990"/>
      <c r="M1990"/>
      <c r="N1990"/>
      <c r="O1990"/>
      <c r="P1990"/>
      <c r="Q1990"/>
      <c r="R1990"/>
      <c r="S1990" s="10">
        <f t="shared" si="61"/>
        <v>0</v>
      </c>
      <c r="T1990"/>
      <c r="U1990"/>
      <c r="V1990"/>
      <c r="W1990"/>
      <c r="X1990"/>
      <c r="Y1990"/>
      <c r="Z1990"/>
    </row>
    <row r="1991" spans="1:26" hidden="1" x14ac:dyDescent="0.25">
      <c r="A1991" t="s">
        <v>6373</v>
      </c>
      <c r="B1991" t="s">
        <v>6374</v>
      </c>
      <c r="C1991" s="1" t="s">
        <v>6375</v>
      </c>
      <c r="D1991" s="2">
        <v>0.14762151539999999</v>
      </c>
      <c r="E1991">
        <v>14543</v>
      </c>
      <c r="F1991">
        <v>2018</v>
      </c>
      <c r="G1991">
        <v>7</v>
      </c>
      <c r="H1991"/>
      <c r="I1991"/>
      <c r="J1991"/>
      <c r="K1991"/>
      <c r="L1991"/>
      <c r="M1991"/>
      <c r="N1991"/>
      <c r="O1991"/>
      <c r="P1991"/>
      <c r="Q1991"/>
      <c r="R1991"/>
      <c r="S1991" s="10">
        <f t="shared" si="61"/>
        <v>0</v>
      </c>
      <c r="T1991"/>
      <c r="U1991"/>
      <c r="V1991"/>
      <c r="W1991"/>
      <c r="X1991"/>
      <c r="Y1991"/>
      <c r="Z1991"/>
    </row>
    <row r="1992" spans="1:26" hidden="1" x14ac:dyDescent="0.25">
      <c r="A1992" t="s">
        <v>8264</v>
      </c>
      <c r="B1992" t="s">
        <v>8265</v>
      </c>
      <c r="C1992" s="1" t="s">
        <v>8266</v>
      </c>
      <c r="D1992" s="2">
        <v>0.14792085369999999</v>
      </c>
      <c r="E1992">
        <v>17034</v>
      </c>
      <c r="F1992">
        <v>2018</v>
      </c>
      <c r="G1992">
        <v>7</v>
      </c>
      <c r="H1992"/>
      <c r="I1992"/>
      <c r="J1992"/>
      <c r="K1992"/>
      <c r="L1992"/>
      <c r="M1992"/>
      <c r="N1992"/>
      <c r="O1992"/>
      <c r="P1992"/>
      <c r="Q1992"/>
      <c r="R1992"/>
      <c r="S1992" s="10">
        <f t="shared" si="61"/>
        <v>0</v>
      </c>
      <c r="T1992"/>
      <c r="U1992"/>
      <c r="V1992"/>
      <c r="W1992"/>
      <c r="X1992"/>
      <c r="Y1992"/>
      <c r="Z1992"/>
    </row>
    <row r="1993" spans="1:26" hidden="1" x14ac:dyDescent="0.25">
      <c r="A1993" t="s">
        <v>4491</v>
      </c>
      <c r="B1993" t="s">
        <v>4492</v>
      </c>
      <c r="C1993" s="1" t="s">
        <v>4493</v>
      </c>
      <c r="D1993" s="2">
        <v>0.14857532139999999</v>
      </c>
      <c r="E1993">
        <v>93153</v>
      </c>
      <c r="F1993">
        <v>2018</v>
      </c>
      <c r="G1993">
        <v>7</v>
      </c>
      <c r="H1993"/>
      <c r="I1993"/>
      <c r="J1993"/>
      <c r="K1993"/>
      <c r="L1993"/>
      <c r="M1993"/>
      <c r="N1993"/>
      <c r="O1993"/>
      <c r="P1993"/>
      <c r="Q1993"/>
      <c r="R1993"/>
      <c r="S1993" s="10">
        <f t="shared" si="61"/>
        <v>0</v>
      </c>
      <c r="T1993"/>
      <c r="U1993"/>
      <c r="V1993"/>
      <c r="W1993"/>
      <c r="X1993"/>
      <c r="Y1993"/>
      <c r="Z1993"/>
    </row>
    <row r="1994" spans="1:26" hidden="1" x14ac:dyDescent="0.25">
      <c r="A1994" t="s">
        <v>2566</v>
      </c>
      <c r="B1994" t="s">
        <v>2567</v>
      </c>
      <c r="C1994" s="1" t="s">
        <v>3515</v>
      </c>
      <c r="D1994" s="2">
        <v>0.14908588210000001</v>
      </c>
      <c r="E1994">
        <v>10909</v>
      </c>
      <c r="F1994">
        <v>2018</v>
      </c>
      <c r="G1994">
        <v>7</v>
      </c>
      <c r="H1994"/>
      <c r="I1994"/>
      <c r="J1994"/>
      <c r="K1994"/>
      <c r="L1994"/>
      <c r="M1994"/>
      <c r="N1994"/>
      <c r="O1994"/>
      <c r="P1994"/>
      <c r="Q1994"/>
      <c r="R1994"/>
      <c r="S1994" s="10">
        <f t="shared" si="61"/>
        <v>0</v>
      </c>
      <c r="T1994"/>
      <c r="U1994"/>
      <c r="V1994"/>
      <c r="W1994"/>
      <c r="X1994"/>
      <c r="Y1994"/>
      <c r="Z1994"/>
    </row>
    <row r="1995" spans="1:26" hidden="1" x14ac:dyDescent="0.25">
      <c r="A1995" t="s">
        <v>4830</v>
      </c>
      <c r="B1995" t="s">
        <v>4831</v>
      </c>
      <c r="C1995" s="1" t="s">
        <v>4832</v>
      </c>
      <c r="D1995" s="2">
        <v>0.1494071739</v>
      </c>
      <c r="E1995">
        <v>13931</v>
      </c>
      <c r="F1995">
        <v>2018</v>
      </c>
      <c r="G1995">
        <v>7</v>
      </c>
      <c r="H1995"/>
      <c r="I1995"/>
      <c r="J1995"/>
      <c r="K1995"/>
      <c r="L1995"/>
      <c r="M1995"/>
      <c r="N1995"/>
      <c r="O1995"/>
      <c r="P1995"/>
      <c r="Q1995"/>
      <c r="R1995"/>
      <c r="S1995" s="10">
        <f t="shared" ref="S1995:S2058" si="62">IF(AND(R1995&gt;0.2,R1995&lt;0.8),1,0)</f>
        <v>0</v>
      </c>
      <c r="T1995"/>
      <c r="U1995"/>
      <c r="V1995"/>
      <c r="W1995"/>
      <c r="X1995"/>
      <c r="Y1995"/>
      <c r="Z1995"/>
    </row>
    <row r="1996" spans="1:26" hidden="1" x14ac:dyDescent="0.25">
      <c r="A1996" t="s">
        <v>2360</v>
      </c>
      <c r="B1996" t="s">
        <v>2361</v>
      </c>
      <c r="C1996" s="1" t="s">
        <v>3492</v>
      </c>
      <c r="D1996" s="2">
        <v>0.1495942307</v>
      </c>
      <c r="E1996">
        <v>46923</v>
      </c>
      <c r="F1996">
        <v>2018</v>
      </c>
      <c r="G1996">
        <v>7</v>
      </c>
      <c r="H1996"/>
      <c r="I1996"/>
      <c r="J1996"/>
      <c r="K1996"/>
      <c r="L1996"/>
      <c r="M1996"/>
      <c r="N1996"/>
      <c r="O1996"/>
      <c r="P1996"/>
      <c r="Q1996"/>
      <c r="R1996"/>
      <c r="S1996" s="10">
        <f t="shared" si="62"/>
        <v>0</v>
      </c>
      <c r="T1996"/>
      <c r="U1996"/>
      <c r="V1996"/>
      <c r="W1996"/>
      <c r="X1996"/>
      <c r="Y1996"/>
      <c r="Z1996"/>
    </row>
    <row r="1997" spans="1:26" hidden="1" x14ac:dyDescent="0.25">
      <c r="A1997" t="s">
        <v>8267</v>
      </c>
      <c r="B1997" t="s">
        <v>8268</v>
      </c>
      <c r="C1997" s="1" t="s">
        <v>8269</v>
      </c>
      <c r="D1997" s="2">
        <v>0.14996015269999999</v>
      </c>
      <c r="E1997">
        <v>17327</v>
      </c>
      <c r="F1997">
        <v>2018</v>
      </c>
      <c r="G1997">
        <v>7</v>
      </c>
      <c r="H1997"/>
      <c r="I1997"/>
      <c r="J1997"/>
      <c r="K1997"/>
      <c r="L1997"/>
      <c r="M1997"/>
      <c r="N1997"/>
      <c r="O1997"/>
      <c r="P1997"/>
      <c r="Q1997"/>
      <c r="R1997"/>
      <c r="S1997" s="10">
        <f t="shared" si="62"/>
        <v>0</v>
      </c>
      <c r="T1997"/>
      <c r="U1997"/>
      <c r="V1997"/>
      <c r="W1997"/>
      <c r="X1997"/>
      <c r="Y1997"/>
      <c r="Z1997"/>
    </row>
    <row r="1998" spans="1:26" hidden="1" x14ac:dyDescent="0.25">
      <c r="A1998" t="s">
        <v>5660</v>
      </c>
      <c r="B1998" t="s">
        <v>5661</v>
      </c>
      <c r="C1998" s="1" t="s">
        <v>5662</v>
      </c>
      <c r="D1998" s="2">
        <v>0.1502037839</v>
      </c>
      <c r="E1998">
        <v>15658</v>
      </c>
      <c r="F1998">
        <v>2018</v>
      </c>
      <c r="G1998">
        <v>7</v>
      </c>
      <c r="H1998"/>
      <c r="I1998"/>
      <c r="J1998"/>
      <c r="K1998"/>
      <c r="L1998"/>
      <c r="M1998"/>
      <c r="N1998"/>
      <c r="O1998"/>
      <c r="P1998"/>
      <c r="Q1998"/>
      <c r="R1998"/>
      <c r="S1998" s="10">
        <f t="shared" si="62"/>
        <v>0</v>
      </c>
      <c r="T1998"/>
      <c r="U1998"/>
      <c r="V1998"/>
      <c r="W1998"/>
      <c r="X1998"/>
      <c r="Y1998"/>
      <c r="Z1998"/>
    </row>
    <row r="1999" spans="1:26" hidden="1" x14ac:dyDescent="0.25">
      <c r="A1999" t="s">
        <v>6472</v>
      </c>
      <c r="B1999" t="s">
        <v>6473</v>
      </c>
      <c r="C1999" s="1" t="s">
        <v>6474</v>
      </c>
      <c r="D1999" s="2">
        <v>0.15045092530000001</v>
      </c>
      <c r="E1999">
        <v>14755</v>
      </c>
      <c r="F1999">
        <v>2018</v>
      </c>
      <c r="G1999">
        <v>7</v>
      </c>
      <c r="H1999"/>
      <c r="I1999"/>
      <c r="J1999"/>
      <c r="K1999"/>
      <c r="L1999"/>
      <c r="M1999"/>
      <c r="N1999"/>
      <c r="O1999"/>
      <c r="P1999"/>
      <c r="Q1999"/>
      <c r="R1999"/>
      <c r="S1999" s="10">
        <f t="shared" si="62"/>
        <v>0</v>
      </c>
      <c r="T1999"/>
      <c r="U1999"/>
      <c r="V1999"/>
      <c r="W1999"/>
      <c r="X1999"/>
      <c r="Y1999"/>
      <c r="Z1999"/>
    </row>
    <row r="2000" spans="1:26" hidden="1" x14ac:dyDescent="0.25">
      <c r="A2000" t="s">
        <v>2964</v>
      </c>
      <c r="B2000" t="s">
        <v>2965</v>
      </c>
      <c r="C2000" s="1" t="s">
        <v>2966</v>
      </c>
      <c r="D2000" s="2">
        <v>0.15047298310000001</v>
      </c>
      <c r="E2000">
        <v>83950</v>
      </c>
      <c r="F2000">
        <v>2018</v>
      </c>
      <c r="G2000">
        <v>7</v>
      </c>
      <c r="H2000"/>
      <c r="I2000"/>
      <c r="J2000"/>
      <c r="K2000"/>
      <c r="L2000"/>
      <c r="M2000"/>
      <c r="N2000"/>
      <c r="O2000"/>
      <c r="P2000"/>
      <c r="Q2000"/>
      <c r="R2000"/>
      <c r="S2000" s="10">
        <f t="shared" si="62"/>
        <v>0</v>
      </c>
      <c r="T2000"/>
      <c r="U2000"/>
      <c r="V2000"/>
      <c r="W2000"/>
      <c r="X2000"/>
      <c r="Y2000"/>
      <c r="Z2000"/>
    </row>
    <row r="2001" spans="1:26" hidden="1" x14ac:dyDescent="0.25">
      <c r="A2001" t="s">
        <v>136</v>
      </c>
      <c r="B2001" t="s">
        <v>137</v>
      </c>
      <c r="C2001" s="1" t="s">
        <v>3107</v>
      </c>
      <c r="D2001" s="2">
        <v>0.15051020409999999</v>
      </c>
      <c r="E2001">
        <v>79915</v>
      </c>
      <c r="F2001">
        <v>2018</v>
      </c>
      <c r="G2001">
        <v>7</v>
      </c>
      <c r="H2001"/>
      <c r="I2001"/>
      <c r="J2001"/>
      <c r="K2001"/>
      <c r="L2001"/>
      <c r="M2001"/>
      <c r="N2001"/>
      <c r="O2001"/>
      <c r="P2001"/>
      <c r="Q2001"/>
      <c r="R2001"/>
      <c r="S2001" s="10">
        <f t="shared" si="62"/>
        <v>0</v>
      </c>
      <c r="T2001"/>
      <c r="U2001"/>
      <c r="V2001"/>
      <c r="W2001"/>
      <c r="X2001"/>
      <c r="Y2001"/>
      <c r="Z2001"/>
    </row>
    <row r="2002" spans="1:26" hidden="1" x14ac:dyDescent="0.25">
      <c r="A2002" t="s">
        <v>6583</v>
      </c>
      <c r="B2002" t="s">
        <v>6584</v>
      </c>
      <c r="C2002" s="1" t="s">
        <v>6585</v>
      </c>
      <c r="D2002" s="2">
        <v>0.1506754122</v>
      </c>
      <c r="E2002">
        <v>67360</v>
      </c>
      <c r="F2002">
        <v>2018</v>
      </c>
      <c r="G2002">
        <v>7</v>
      </c>
      <c r="H2002"/>
      <c r="I2002"/>
      <c r="J2002"/>
      <c r="K2002"/>
      <c r="L2002"/>
      <c r="M2002"/>
      <c r="N2002"/>
      <c r="O2002"/>
      <c r="P2002"/>
      <c r="Q2002"/>
      <c r="R2002"/>
      <c r="S2002" s="10">
        <f t="shared" si="62"/>
        <v>0</v>
      </c>
      <c r="T2002"/>
      <c r="U2002"/>
      <c r="V2002"/>
      <c r="W2002"/>
      <c r="X2002"/>
      <c r="Y2002"/>
      <c r="Z2002"/>
    </row>
    <row r="2003" spans="1:26" hidden="1" x14ac:dyDescent="0.25">
      <c r="A2003" t="s">
        <v>2942</v>
      </c>
      <c r="B2003" t="s">
        <v>2943</v>
      </c>
      <c r="C2003" s="1" t="s">
        <v>3966</v>
      </c>
      <c r="D2003" s="2">
        <v>0.15145741739999999</v>
      </c>
      <c r="E2003">
        <v>13625</v>
      </c>
      <c r="F2003">
        <v>2018</v>
      </c>
      <c r="G2003">
        <v>7</v>
      </c>
      <c r="H2003"/>
      <c r="I2003"/>
      <c r="J2003"/>
      <c r="K2003"/>
      <c r="L2003"/>
      <c r="M2003"/>
      <c r="N2003"/>
      <c r="O2003"/>
      <c r="P2003"/>
      <c r="Q2003"/>
      <c r="R2003"/>
      <c r="S2003" s="10">
        <f t="shared" si="62"/>
        <v>0</v>
      </c>
      <c r="T2003"/>
      <c r="U2003"/>
      <c r="V2003"/>
      <c r="W2003"/>
      <c r="X2003"/>
      <c r="Y2003"/>
      <c r="Z2003"/>
    </row>
    <row r="2004" spans="1:26" hidden="1" x14ac:dyDescent="0.25">
      <c r="A2004" t="s">
        <v>6785</v>
      </c>
      <c r="B2004" t="s">
        <v>6786</v>
      </c>
      <c r="C2004" s="1" t="s">
        <v>6787</v>
      </c>
      <c r="D2004" s="2">
        <v>0.15156837549999999</v>
      </c>
      <c r="E2004">
        <v>91910</v>
      </c>
      <c r="F2004">
        <v>2018</v>
      </c>
      <c r="G2004">
        <v>7</v>
      </c>
      <c r="H2004"/>
      <c r="I2004"/>
      <c r="J2004"/>
      <c r="K2004"/>
      <c r="L2004"/>
      <c r="M2004"/>
      <c r="N2004"/>
      <c r="O2004"/>
      <c r="P2004"/>
      <c r="Q2004"/>
      <c r="R2004"/>
      <c r="S2004" s="10">
        <f t="shared" si="62"/>
        <v>0</v>
      </c>
      <c r="T2004"/>
      <c r="U2004"/>
      <c r="V2004"/>
      <c r="W2004"/>
      <c r="X2004"/>
      <c r="Y2004"/>
      <c r="Z2004"/>
    </row>
    <row r="2005" spans="1:26" hidden="1" x14ac:dyDescent="0.25">
      <c r="A2005" t="s">
        <v>1758</v>
      </c>
      <c r="B2005" t="s">
        <v>1759</v>
      </c>
      <c r="C2005" s="1" t="s">
        <v>1760</v>
      </c>
      <c r="D2005" s="2">
        <v>0.15167019700000001</v>
      </c>
      <c r="E2005">
        <v>90900</v>
      </c>
      <c r="F2005">
        <v>2018</v>
      </c>
      <c r="G2005">
        <v>7</v>
      </c>
      <c r="H2005"/>
      <c r="I2005"/>
      <c r="J2005"/>
      <c r="K2005"/>
      <c r="L2005"/>
      <c r="M2005"/>
      <c r="N2005"/>
      <c r="O2005"/>
      <c r="P2005"/>
      <c r="Q2005"/>
      <c r="R2005"/>
      <c r="S2005" s="10">
        <f t="shared" si="62"/>
        <v>0</v>
      </c>
      <c r="T2005"/>
      <c r="U2005"/>
      <c r="V2005"/>
      <c r="W2005"/>
      <c r="X2005"/>
      <c r="Y2005"/>
      <c r="Z2005"/>
    </row>
    <row r="2006" spans="1:26" hidden="1" x14ac:dyDescent="0.25">
      <c r="A2006" t="s">
        <v>5473</v>
      </c>
      <c r="B2006" t="s">
        <v>5474</v>
      </c>
      <c r="C2006" s="1" t="s">
        <v>5475</v>
      </c>
      <c r="D2006" s="2">
        <v>0.1518401492</v>
      </c>
      <c r="E2006">
        <v>15374</v>
      </c>
      <c r="F2006">
        <v>2018</v>
      </c>
      <c r="G2006">
        <v>7</v>
      </c>
      <c r="H2006"/>
      <c r="I2006"/>
      <c r="J2006"/>
      <c r="K2006"/>
      <c r="L2006"/>
      <c r="M2006"/>
      <c r="N2006"/>
      <c r="O2006"/>
      <c r="P2006"/>
      <c r="Q2006"/>
      <c r="R2006"/>
      <c r="S2006" s="10">
        <f t="shared" si="62"/>
        <v>0</v>
      </c>
      <c r="T2006"/>
      <c r="U2006"/>
      <c r="V2006"/>
      <c r="W2006"/>
      <c r="X2006"/>
      <c r="Y2006"/>
      <c r="Z2006"/>
    </row>
    <row r="2007" spans="1:26" hidden="1" x14ac:dyDescent="0.25">
      <c r="A2007" t="s">
        <v>582</v>
      </c>
      <c r="B2007" t="s">
        <v>583</v>
      </c>
      <c r="C2007" s="1" t="s">
        <v>3638</v>
      </c>
      <c r="D2007" s="2">
        <v>0.15220019030000001</v>
      </c>
      <c r="E2007">
        <v>51925</v>
      </c>
      <c r="F2007">
        <v>2018</v>
      </c>
      <c r="G2007">
        <v>7</v>
      </c>
      <c r="H2007"/>
      <c r="I2007"/>
      <c r="J2007"/>
      <c r="K2007"/>
      <c r="L2007"/>
      <c r="M2007"/>
      <c r="N2007"/>
      <c r="O2007"/>
      <c r="P2007"/>
      <c r="Q2007"/>
      <c r="R2007"/>
      <c r="S2007" s="10">
        <f t="shared" si="62"/>
        <v>0</v>
      </c>
      <c r="T2007"/>
      <c r="U2007"/>
      <c r="V2007"/>
      <c r="W2007"/>
      <c r="X2007"/>
      <c r="Y2007"/>
      <c r="Z2007"/>
    </row>
    <row r="2008" spans="1:26" hidden="1" x14ac:dyDescent="0.25">
      <c r="A2008" t="s">
        <v>8270</v>
      </c>
      <c r="B2008" t="s">
        <v>8271</v>
      </c>
      <c r="C2008" s="1" t="s">
        <v>8272</v>
      </c>
      <c r="D2008" s="2">
        <v>0.15251487289999999</v>
      </c>
      <c r="E2008">
        <v>14985</v>
      </c>
      <c r="F2008">
        <v>2018</v>
      </c>
      <c r="G2008">
        <v>7</v>
      </c>
      <c r="H2008"/>
      <c r="I2008"/>
      <c r="J2008"/>
      <c r="K2008"/>
      <c r="L2008"/>
      <c r="M2008"/>
      <c r="N2008"/>
      <c r="O2008"/>
      <c r="P2008"/>
      <c r="Q2008"/>
      <c r="R2008"/>
      <c r="S2008" s="10">
        <f t="shared" si="62"/>
        <v>0</v>
      </c>
      <c r="T2008"/>
      <c r="U2008"/>
      <c r="V2008"/>
      <c r="W2008"/>
      <c r="X2008"/>
      <c r="Y2008"/>
      <c r="Z2008"/>
    </row>
    <row r="2009" spans="1:26" hidden="1" x14ac:dyDescent="0.25">
      <c r="A2009" t="s">
        <v>6497</v>
      </c>
      <c r="B2009" t="s">
        <v>6498</v>
      </c>
      <c r="C2009" s="1" t="s">
        <v>6499</v>
      </c>
      <c r="D2009" s="2">
        <v>0.15336090890000001</v>
      </c>
      <c r="E2009">
        <v>82621</v>
      </c>
      <c r="F2009">
        <v>2018</v>
      </c>
      <c r="G2009">
        <v>7</v>
      </c>
      <c r="H2009"/>
      <c r="I2009"/>
      <c r="J2009"/>
      <c r="K2009"/>
      <c r="L2009"/>
      <c r="M2009"/>
      <c r="N2009"/>
      <c r="O2009"/>
      <c r="P2009"/>
      <c r="Q2009"/>
      <c r="R2009"/>
      <c r="S2009" s="10">
        <f t="shared" si="62"/>
        <v>0</v>
      </c>
      <c r="T2009"/>
      <c r="U2009"/>
      <c r="V2009"/>
      <c r="W2009"/>
      <c r="X2009"/>
      <c r="Y2009"/>
      <c r="Z2009"/>
    </row>
    <row r="2010" spans="1:26" hidden="1" x14ac:dyDescent="0.25">
      <c r="A2010" t="s">
        <v>2664</v>
      </c>
      <c r="B2010" t="s">
        <v>2665</v>
      </c>
      <c r="C2010" s="1" t="s">
        <v>3923</v>
      </c>
      <c r="D2010" s="2">
        <v>0.15346691409999999</v>
      </c>
      <c r="E2010">
        <v>11403</v>
      </c>
      <c r="F2010">
        <v>2018</v>
      </c>
      <c r="G2010">
        <v>7</v>
      </c>
      <c r="H2010"/>
      <c r="I2010"/>
      <c r="J2010"/>
      <c r="K2010"/>
      <c r="L2010"/>
      <c r="M2010"/>
      <c r="N2010"/>
      <c r="O2010"/>
      <c r="P2010"/>
      <c r="Q2010"/>
      <c r="R2010"/>
      <c r="S2010" s="10">
        <f t="shared" si="62"/>
        <v>0</v>
      </c>
      <c r="T2010"/>
      <c r="U2010"/>
      <c r="V2010"/>
      <c r="W2010"/>
      <c r="X2010"/>
      <c r="Y2010"/>
      <c r="Z2010"/>
    </row>
    <row r="2011" spans="1:26" hidden="1" x14ac:dyDescent="0.25">
      <c r="A2011" t="s">
        <v>8273</v>
      </c>
      <c r="B2011" t="s">
        <v>8274</v>
      </c>
      <c r="C2011" s="1" t="s">
        <v>8275</v>
      </c>
      <c r="D2011" s="2">
        <v>0.1541066277</v>
      </c>
      <c r="E2011">
        <v>17692</v>
      </c>
      <c r="F2011">
        <v>2018</v>
      </c>
      <c r="G2011">
        <v>7</v>
      </c>
      <c r="H2011"/>
      <c r="I2011"/>
      <c r="J2011"/>
      <c r="K2011"/>
      <c r="L2011"/>
      <c r="M2011"/>
      <c r="N2011"/>
      <c r="O2011"/>
      <c r="P2011"/>
      <c r="Q2011"/>
      <c r="R2011"/>
      <c r="S2011" s="10">
        <f t="shared" si="62"/>
        <v>0</v>
      </c>
      <c r="T2011"/>
      <c r="U2011"/>
      <c r="V2011"/>
      <c r="W2011"/>
      <c r="X2011"/>
      <c r="Y2011"/>
      <c r="Z2011"/>
    </row>
    <row r="2012" spans="1:26" hidden="1" x14ac:dyDescent="0.25">
      <c r="A2012" t="s">
        <v>1708</v>
      </c>
      <c r="B2012" t="s">
        <v>1709</v>
      </c>
      <c r="C2012" s="1" t="s">
        <v>1710</v>
      </c>
      <c r="D2012" s="2">
        <v>0.15440953020000001</v>
      </c>
      <c r="E2012">
        <v>22592</v>
      </c>
      <c r="F2012">
        <v>2018</v>
      </c>
      <c r="G2012">
        <v>7</v>
      </c>
      <c r="H2012"/>
      <c r="I2012"/>
      <c r="J2012"/>
      <c r="K2012"/>
      <c r="L2012"/>
      <c r="M2012"/>
      <c r="N2012"/>
      <c r="O2012"/>
      <c r="P2012"/>
      <c r="Q2012"/>
      <c r="R2012"/>
      <c r="S2012" s="10">
        <f t="shared" si="62"/>
        <v>0</v>
      </c>
      <c r="T2012"/>
      <c r="U2012"/>
      <c r="V2012"/>
      <c r="W2012"/>
      <c r="X2012"/>
      <c r="Y2012"/>
      <c r="Z2012"/>
    </row>
    <row r="2013" spans="1:26" hidden="1" x14ac:dyDescent="0.25">
      <c r="A2013" t="s">
        <v>179</v>
      </c>
      <c r="B2013" t="s">
        <v>180</v>
      </c>
      <c r="C2013" s="1" t="s">
        <v>3590</v>
      </c>
      <c r="D2013" s="2">
        <v>0.15513656379999999</v>
      </c>
      <c r="E2013">
        <v>12078</v>
      </c>
      <c r="F2013">
        <v>2018</v>
      </c>
      <c r="G2013">
        <v>7</v>
      </c>
      <c r="H2013"/>
      <c r="I2013"/>
      <c r="J2013"/>
      <c r="K2013"/>
      <c r="L2013"/>
      <c r="M2013"/>
      <c r="N2013"/>
      <c r="O2013"/>
      <c r="P2013"/>
      <c r="Q2013"/>
      <c r="R2013"/>
      <c r="S2013" s="10">
        <f t="shared" si="62"/>
        <v>0</v>
      </c>
      <c r="T2013"/>
      <c r="U2013"/>
      <c r="V2013"/>
      <c r="W2013"/>
      <c r="X2013"/>
      <c r="Y2013"/>
      <c r="Z2013"/>
    </row>
    <row r="2014" spans="1:26" hidden="1" x14ac:dyDescent="0.25">
      <c r="A2014" t="s">
        <v>6950</v>
      </c>
      <c r="B2014" t="s">
        <v>6951</v>
      </c>
      <c r="C2014" s="1" t="s">
        <v>6952</v>
      </c>
      <c r="D2014" s="2">
        <v>0.1555025243</v>
      </c>
      <c r="E2014">
        <v>84348</v>
      </c>
      <c r="F2014">
        <v>2018</v>
      </c>
      <c r="G2014">
        <v>7</v>
      </c>
      <c r="H2014"/>
      <c r="I2014"/>
      <c r="J2014"/>
      <c r="K2014"/>
      <c r="L2014"/>
      <c r="M2014"/>
      <c r="N2014"/>
      <c r="O2014"/>
      <c r="P2014"/>
      <c r="Q2014"/>
      <c r="R2014"/>
      <c r="S2014" s="10">
        <f t="shared" si="62"/>
        <v>0</v>
      </c>
      <c r="T2014"/>
      <c r="U2014"/>
      <c r="V2014"/>
      <c r="W2014"/>
      <c r="X2014"/>
      <c r="Y2014"/>
      <c r="Z2014"/>
    </row>
    <row r="2015" spans="1:26" hidden="1" x14ac:dyDescent="0.25">
      <c r="A2015" t="s">
        <v>2325</v>
      </c>
      <c r="B2015" t="s">
        <v>2326</v>
      </c>
      <c r="C2015" s="1" t="s">
        <v>2327</v>
      </c>
      <c r="D2015" s="2">
        <v>0.15578442719999999</v>
      </c>
      <c r="E2015">
        <v>76330</v>
      </c>
      <c r="F2015">
        <v>2018</v>
      </c>
      <c r="G2015">
        <v>7</v>
      </c>
      <c r="H2015"/>
      <c r="I2015"/>
      <c r="J2015"/>
      <c r="K2015"/>
      <c r="L2015"/>
      <c r="M2015"/>
      <c r="N2015"/>
      <c r="O2015"/>
      <c r="P2015"/>
      <c r="Q2015"/>
      <c r="R2015"/>
      <c r="S2015" s="10">
        <f t="shared" si="62"/>
        <v>0</v>
      </c>
      <c r="T2015"/>
      <c r="U2015"/>
      <c r="V2015"/>
      <c r="W2015"/>
      <c r="X2015"/>
      <c r="Y2015"/>
      <c r="Z2015"/>
    </row>
    <row r="2016" spans="1:26" hidden="1" x14ac:dyDescent="0.25">
      <c r="A2016" t="s">
        <v>376</v>
      </c>
      <c r="B2016" t="s">
        <v>4082</v>
      </c>
      <c r="C2016" s="1" t="s">
        <v>3611</v>
      </c>
      <c r="D2016" s="2">
        <v>0.15643541620000001</v>
      </c>
      <c r="E2016">
        <v>86048</v>
      </c>
      <c r="F2016">
        <v>2018</v>
      </c>
      <c r="G2016">
        <v>7</v>
      </c>
      <c r="H2016"/>
      <c r="I2016"/>
      <c r="J2016"/>
      <c r="K2016"/>
      <c r="L2016"/>
      <c r="M2016"/>
      <c r="N2016"/>
      <c r="O2016"/>
      <c r="P2016"/>
      <c r="Q2016"/>
      <c r="R2016"/>
      <c r="S2016" s="10">
        <f t="shared" si="62"/>
        <v>0</v>
      </c>
      <c r="T2016"/>
      <c r="U2016"/>
      <c r="V2016"/>
      <c r="W2016"/>
      <c r="X2016"/>
      <c r="Y2016"/>
      <c r="Z2016"/>
    </row>
    <row r="2017" spans="1:26" hidden="1" x14ac:dyDescent="0.25">
      <c r="A2017" t="s">
        <v>2240</v>
      </c>
      <c r="B2017" t="s">
        <v>2241</v>
      </c>
      <c r="C2017" s="1" t="s">
        <v>2242</v>
      </c>
      <c r="D2017" s="2">
        <v>0.15654576510000001</v>
      </c>
      <c r="E2017">
        <v>58501</v>
      </c>
      <c r="F2017">
        <v>2018</v>
      </c>
      <c r="G2017">
        <v>7</v>
      </c>
      <c r="H2017"/>
      <c r="I2017"/>
      <c r="J2017"/>
      <c r="K2017"/>
      <c r="L2017"/>
      <c r="M2017"/>
      <c r="N2017"/>
      <c r="O2017"/>
      <c r="P2017"/>
      <c r="Q2017"/>
      <c r="R2017"/>
      <c r="S2017" s="10">
        <f t="shared" si="62"/>
        <v>0</v>
      </c>
      <c r="T2017"/>
      <c r="U2017"/>
      <c r="V2017"/>
      <c r="W2017"/>
      <c r="X2017"/>
      <c r="Y2017"/>
      <c r="Z2017"/>
    </row>
    <row r="2018" spans="1:26" hidden="1" x14ac:dyDescent="0.25">
      <c r="A2018" t="s">
        <v>7169</v>
      </c>
      <c r="B2018" t="s">
        <v>7170</v>
      </c>
      <c r="C2018" s="1" t="s">
        <v>7171</v>
      </c>
      <c r="D2018" s="2">
        <v>0.15659653409999999</v>
      </c>
      <c r="E2018">
        <v>83143</v>
      </c>
      <c r="F2018">
        <v>2018</v>
      </c>
      <c r="G2018">
        <v>7</v>
      </c>
      <c r="H2018"/>
      <c r="I2018"/>
      <c r="J2018"/>
      <c r="K2018"/>
      <c r="L2018"/>
      <c r="M2018"/>
      <c r="N2018"/>
      <c r="O2018"/>
      <c r="P2018"/>
      <c r="Q2018"/>
      <c r="R2018"/>
      <c r="S2018" s="10">
        <f t="shared" si="62"/>
        <v>0</v>
      </c>
      <c r="T2018"/>
      <c r="U2018"/>
      <c r="V2018"/>
      <c r="W2018"/>
      <c r="X2018"/>
      <c r="Y2018"/>
      <c r="Z2018"/>
    </row>
    <row r="2019" spans="1:26" hidden="1" x14ac:dyDescent="0.25">
      <c r="A2019" t="s">
        <v>1567</v>
      </c>
      <c r="B2019" t="s">
        <v>1568</v>
      </c>
      <c r="C2019" s="1" t="s">
        <v>3354</v>
      </c>
      <c r="D2019" s="2">
        <v>0.15719749050000001</v>
      </c>
      <c r="E2019">
        <v>78950</v>
      </c>
      <c r="F2019">
        <v>2018</v>
      </c>
      <c r="G2019">
        <v>7</v>
      </c>
      <c r="H2019"/>
      <c r="I2019"/>
      <c r="J2019"/>
      <c r="K2019"/>
      <c r="L2019"/>
      <c r="M2019"/>
      <c r="N2019"/>
      <c r="O2019"/>
      <c r="P2019"/>
      <c r="Q2019"/>
      <c r="R2019"/>
      <c r="S2019" s="10">
        <f t="shared" si="62"/>
        <v>0</v>
      </c>
      <c r="T2019"/>
      <c r="U2019"/>
      <c r="V2019"/>
      <c r="W2019"/>
      <c r="X2019"/>
      <c r="Y2019"/>
      <c r="Z2019"/>
    </row>
    <row r="2020" spans="1:26" hidden="1" x14ac:dyDescent="0.25">
      <c r="A2020" t="s">
        <v>6679</v>
      </c>
      <c r="B2020" t="s">
        <v>6680</v>
      </c>
      <c r="C2020" s="1" t="s">
        <v>6681</v>
      </c>
      <c r="D2020" s="2">
        <v>0.1578165262</v>
      </c>
      <c r="E2020">
        <v>13203</v>
      </c>
      <c r="F2020">
        <v>2018</v>
      </c>
      <c r="G2020">
        <v>7</v>
      </c>
      <c r="H2020"/>
      <c r="I2020"/>
      <c r="J2020"/>
      <c r="K2020"/>
      <c r="L2020"/>
      <c r="M2020"/>
      <c r="N2020"/>
      <c r="O2020"/>
      <c r="P2020"/>
      <c r="Q2020"/>
      <c r="R2020"/>
      <c r="S2020" s="10">
        <f t="shared" si="62"/>
        <v>0</v>
      </c>
      <c r="T2020"/>
      <c r="U2020"/>
      <c r="V2020"/>
      <c r="W2020"/>
      <c r="X2020"/>
      <c r="Y2020"/>
      <c r="Z2020"/>
    </row>
    <row r="2021" spans="1:26" hidden="1" x14ac:dyDescent="0.25">
      <c r="A2021" t="s">
        <v>330</v>
      </c>
      <c r="B2021" t="s">
        <v>331</v>
      </c>
      <c r="C2021" s="1" t="s">
        <v>332</v>
      </c>
      <c r="D2021" s="2">
        <v>0.15781805860000001</v>
      </c>
      <c r="E2021">
        <v>87379</v>
      </c>
      <c r="F2021">
        <v>2018</v>
      </c>
      <c r="G2021">
        <v>7</v>
      </c>
      <c r="H2021"/>
      <c r="I2021"/>
      <c r="J2021"/>
      <c r="K2021"/>
      <c r="L2021"/>
      <c r="M2021"/>
      <c r="N2021"/>
      <c r="O2021"/>
      <c r="P2021"/>
      <c r="Q2021"/>
      <c r="R2021"/>
      <c r="S2021" s="10">
        <f t="shared" si="62"/>
        <v>0</v>
      </c>
      <c r="T2021"/>
      <c r="U2021"/>
      <c r="V2021"/>
      <c r="W2021"/>
      <c r="X2021"/>
      <c r="Y2021"/>
      <c r="Z2021"/>
    </row>
    <row r="2022" spans="1:26" hidden="1" x14ac:dyDescent="0.25">
      <c r="A2022" t="s">
        <v>6354</v>
      </c>
      <c r="B2022" t="s">
        <v>6355</v>
      </c>
      <c r="C2022" s="1" t="s">
        <v>6356</v>
      </c>
      <c r="D2022" s="2">
        <v>0.1578601349</v>
      </c>
      <c r="E2022">
        <v>76185</v>
      </c>
      <c r="F2022">
        <v>2018</v>
      </c>
      <c r="G2022">
        <v>7</v>
      </c>
      <c r="H2022"/>
      <c r="I2022"/>
      <c r="J2022"/>
      <c r="K2022"/>
      <c r="L2022"/>
      <c r="M2022"/>
      <c r="N2022"/>
      <c r="O2022"/>
      <c r="P2022"/>
      <c r="Q2022"/>
      <c r="R2022"/>
      <c r="S2022" s="10">
        <f t="shared" si="62"/>
        <v>0</v>
      </c>
      <c r="T2022"/>
      <c r="U2022"/>
      <c r="V2022"/>
      <c r="W2022"/>
      <c r="X2022"/>
      <c r="Y2022"/>
      <c r="Z2022"/>
    </row>
    <row r="2023" spans="1:26" hidden="1" x14ac:dyDescent="0.25">
      <c r="A2023" t="s">
        <v>2298</v>
      </c>
      <c r="B2023" t="s">
        <v>2299</v>
      </c>
      <c r="C2023" s="1" t="s">
        <v>3482</v>
      </c>
      <c r="D2023" s="2">
        <v>0.15841872870000001</v>
      </c>
      <c r="E2023">
        <v>61567</v>
      </c>
      <c r="F2023">
        <v>2018</v>
      </c>
      <c r="G2023">
        <v>7</v>
      </c>
      <c r="H2023"/>
      <c r="I2023"/>
      <c r="J2023"/>
      <c r="K2023"/>
      <c r="L2023"/>
      <c r="M2023"/>
      <c r="N2023"/>
      <c r="O2023"/>
      <c r="P2023"/>
      <c r="Q2023"/>
      <c r="R2023"/>
      <c r="S2023" s="10">
        <f t="shared" si="62"/>
        <v>0</v>
      </c>
      <c r="T2023"/>
      <c r="U2023"/>
      <c r="V2023"/>
      <c r="W2023"/>
      <c r="X2023"/>
      <c r="Y2023"/>
      <c r="Z2023"/>
    </row>
    <row r="2024" spans="1:26" hidden="1" x14ac:dyDescent="0.25">
      <c r="A2024" t="s">
        <v>7203</v>
      </c>
      <c r="B2024" t="s">
        <v>8276</v>
      </c>
      <c r="C2024" s="1" t="s">
        <v>7204</v>
      </c>
      <c r="D2024" s="2">
        <v>0.15865381349999999</v>
      </c>
      <c r="E2024">
        <v>16524</v>
      </c>
      <c r="F2024">
        <v>2018</v>
      </c>
      <c r="G2024">
        <v>7</v>
      </c>
      <c r="H2024"/>
      <c r="I2024"/>
      <c r="J2024"/>
      <c r="K2024"/>
      <c r="L2024"/>
      <c r="M2024"/>
      <c r="N2024"/>
      <c r="O2024"/>
      <c r="P2024"/>
      <c r="Q2024"/>
      <c r="R2024"/>
      <c r="S2024" s="10">
        <f t="shared" si="62"/>
        <v>0</v>
      </c>
      <c r="T2024"/>
      <c r="U2024"/>
      <c r="V2024"/>
      <c r="W2024"/>
      <c r="X2024"/>
      <c r="Y2024"/>
      <c r="Z2024"/>
    </row>
    <row r="2025" spans="1:26" hidden="1" x14ac:dyDescent="0.25">
      <c r="A2025" t="s">
        <v>8277</v>
      </c>
      <c r="B2025" t="s">
        <v>8278</v>
      </c>
      <c r="C2025" s="1" t="s">
        <v>8279</v>
      </c>
      <c r="D2025" s="2">
        <v>0.15875657700000001</v>
      </c>
      <c r="E2025">
        <v>14982</v>
      </c>
      <c r="F2025">
        <v>2018</v>
      </c>
      <c r="G2025">
        <v>7</v>
      </c>
      <c r="H2025"/>
      <c r="I2025"/>
      <c r="J2025"/>
      <c r="K2025"/>
      <c r="L2025"/>
      <c r="M2025"/>
      <c r="N2025"/>
      <c r="O2025"/>
      <c r="P2025"/>
      <c r="Q2025"/>
      <c r="R2025"/>
      <c r="S2025" s="10">
        <f t="shared" si="62"/>
        <v>0</v>
      </c>
      <c r="T2025"/>
      <c r="U2025"/>
      <c r="V2025"/>
      <c r="W2025"/>
      <c r="X2025"/>
      <c r="Y2025"/>
      <c r="Z2025"/>
    </row>
    <row r="2026" spans="1:26" hidden="1" x14ac:dyDescent="0.25">
      <c r="A2026" t="s">
        <v>8280</v>
      </c>
      <c r="B2026" t="s">
        <v>8281</v>
      </c>
      <c r="C2026" s="1" t="s">
        <v>8282</v>
      </c>
      <c r="D2026" s="2">
        <v>0.15878202650000001</v>
      </c>
      <c r="E2026">
        <v>90288</v>
      </c>
      <c r="F2026">
        <v>2018</v>
      </c>
      <c r="G2026">
        <v>7</v>
      </c>
      <c r="H2026"/>
      <c r="I2026"/>
      <c r="J2026"/>
      <c r="K2026"/>
      <c r="L2026"/>
      <c r="M2026"/>
      <c r="N2026"/>
      <c r="O2026"/>
      <c r="P2026"/>
      <c r="Q2026"/>
      <c r="R2026"/>
      <c r="S2026" s="10">
        <f t="shared" si="62"/>
        <v>0</v>
      </c>
      <c r="T2026"/>
      <c r="U2026"/>
      <c r="V2026"/>
      <c r="W2026"/>
      <c r="X2026"/>
      <c r="Y2026"/>
      <c r="Z2026"/>
    </row>
    <row r="2027" spans="1:26" hidden="1" x14ac:dyDescent="0.25">
      <c r="A2027" t="s">
        <v>3052</v>
      </c>
      <c r="B2027" t="s">
        <v>3053</v>
      </c>
      <c r="C2027" s="1" t="s">
        <v>3561</v>
      </c>
      <c r="D2027" s="2">
        <v>0.15890174670000001</v>
      </c>
      <c r="E2027">
        <v>20670</v>
      </c>
      <c r="F2027">
        <v>2018</v>
      </c>
      <c r="G2027">
        <v>7</v>
      </c>
      <c r="H2027"/>
      <c r="I2027"/>
      <c r="J2027"/>
      <c r="K2027"/>
      <c r="L2027"/>
      <c r="M2027"/>
      <c r="N2027"/>
      <c r="O2027"/>
      <c r="P2027"/>
      <c r="Q2027"/>
      <c r="R2027"/>
      <c r="S2027" s="10">
        <f t="shared" si="62"/>
        <v>0</v>
      </c>
      <c r="T2027"/>
      <c r="U2027"/>
      <c r="V2027"/>
      <c r="W2027"/>
      <c r="X2027"/>
      <c r="Y2027"/>
      <c r="Z2027"/>
    </row>
    <row r="2028" spans="1:26" hidden="1" x14ac:dyDescent="0.25">
      <c r="A2028" t="s">
        <v>1148</v>
      </c>
      <c r="B2028" t="s">
        <v>1149</v>
      </c>
      <c r="C2028" s="1" t="s">
        <v>3279</v>
      </c>
      <c r="D2028" s="2">
        <v>0.1591278646</v>
      </c>
      <c r="E2028">
        <v>50876</v>
      </c>
      <c r="F2028">
        <v>2018</v>
      </c>
      <c r="G2028">
        <v>7</v>
      </c>
      <c r="H2028"/>
      <c r="I2028"/>
      <c r="J2028"/>
      <c r="K2028"/>
      <c r="L2028"/>
      <c r="M2028"/>
      <c r="N2028"/>
      <c r="O2028"/>
      <c r="P2028"/>
      <c r="Q2028"/>
      <c r="R2028"/>
      <c r="S2028" s="10">
        <f t="shared" si="62"/>
        <v>0</v>
      </c>
      <c r="T2028"/>
      <c r="U2028"/>
      <c r="V2028"/>
      <c r="W2028"/>
      <c r="X2028"/>
      <c r="Y2028"/>
      <c r="Z2028"/>
    </row>
    <row r="2029" spans="1:26" hidden="1" x14ac:dyDescent="0.25">
      <c r="A2029" t="s">
        <v>2133</v>
      </c>
      <c r="B2029" t="s">
        <v>2134</v>
      </c>
      <c r="C2029" s="1" t="s">
        <v>3459</v>
      </c>
      <c r="D2029" s="2">
        <v>0.15920714450000001</v>
      </c>
      <c r="E2029">
        <v>77208</v>
      </c>
      <c r="F2029">
        <v>2018</v>
      </c>
      <c r="G2029">
        <v>7</v>
      </c>
      <c r="H2029"/>
      <c r="I2029"/>
      <c r="J2029"/>
      <c r="K2029"/>
      <c r="L2029"/>
      <c r="M2029"/>
      <c r="N2029"/>
      <c r="O2029"/>
      <c r="P2029"/>
      <c r="Q2029"/>
      <c r="R2029"/>
      <c r="S2029" s="10">
        <f t="shared" si="62"/>
        <v>0</v>
      </c>
      <c r="T2029"/>
      <c r="U2029"/>
      <c r="V2029"/>
      <c r="W2029"/>
      <c r="X2029"/>
      <c r="Y2029"/>
      <c r="Z2029"/>
    </row>
    <row r="2030" spans="1:26" hidden="1" x14ac:dyDescent="0.25">
      <c r="A2030" t="s">
        <v>2236</v>
      </c>
      <c r="B2030" t="s">
        <v>2237</v>
      </c>
      <c r="C2030" s="1" t="s">
        <v>3867</v>
      </c>
      <c r="D2030" s="2">
        <v>0.1599526839</v>
      </c>
      <c r="E2030">
        <v>91500</v>
      </c>
      <c r="F2030">
        <v>2018</v>
      </c>
      <c r="G2030">
        <v>7</v>
      </c>
      <c r="H2030"/>
      <c r="I2030"/>
      <c r="J2030"/>
      <c r="K2030"/>
      <c r="L2030"/>
      <c r="M2030"/>
      <c r="N2030"/>
      <c r="O2030"/>
      <c r="P2030"/>
      <c r="Q2030"/>
      <c r="R2030"/>
      <c r="S2030" s="10">
        <f t="shared" si="62"/>
        <v>0</v>
      </c>
      <c r="T2030"/>
      <c r="U2030"/>
      <c r="V2030"/>
      <c r="W2030"/>
      <c r="X2030"/>
      <c r="Y2030"/>
      <c r="Z2030"/>
    </row>
    <row r="2031" spans="1:26" hidden="1" x14ac:dyDescent="0.25">
      <c r="A2031" t="s">
        <v>8283</v>
      </c>
      <c r="B2031" t="s">
        <v>8284</v>
      </c>
      <c r="C2031" s="1" t="s">
        <v>8285</v>
      </c>
      <c r="D2031" s="2">
        <v>0.1600179601</v>
      </c>
      <c r="E2031">
        <v>17315</v>
      </c>
      <c r="F2031">
        <v>2018</v>
      </c>
      <c r="G2031">
        <v>7</v>
      </c>
      <c r="H2031"/>
      <c r="I2031"/>
      <c r="J2031"/>
      <c r="K2031"/>
      <c r="L2031"/>
      <c r="M2031"/>
      <c r="N2031"/>
      <c r="O2031"/>
      <c r="P2031"/>
      <c r="Q2031"/>
      <c r="R2031"/>
      <c r="S2031" s="10">
        <f t="shared" si="62"/>
        <v>0</v>
      </c>
      <c r="T2031"/>
      <c r="U2031"/>
      <c r="V2031"/>
      <c r="W2031"/>
      <c r="X2031"/>
      <c r="Y2031"/>
      <c r="Z2031"/>
    </row>
    <row r="2032" spans="1:26" hidden="1" x14ac:dyDescent="0.25">
      <c r="A2032" t="s">
        <v>6806</v>
      </c>
      <c r="B2032" t="s">
        <v>6807</v>
      </c>
      <c r="C2032" s="1" t="s">
        <v>6808</v>
      </c>
      <c r="D2032" s="2">
        <v>0.16009712149999999</v>
      </c>
      <c r="E2032">
        <v>48291</v>
      </c>
      <c r="F2032">
        <v>2018</v>
      </c>
      <c r="G2032">
        <v>7</v>
      </c>
      <c r="H2032"/>
      <c r="I2032"/>
      <c r="J2032"/>
      <c r="K2032"/>
      <c r="L2032"/>
      <c r="M2032"/>
      <c r="N2032"/>
      <c r="O2032"/>
      <c r="P2032"/>
      <c r="Q2032"/>
      <c r="R2032"/>
      <c r="S2032" s="10">
        <f t="shared" si="62"/>
        <v>0</v>
      </c>
      <c r="T2032"/>
      <c r="U2032"/>
      <c r="V2032"/>
      <c r="W2032"/>
      <c r="X2032"/>
      <c r="Y2032"/>
      <c r="Z2032"/>
    </row>
    <row r="2033" spans="1:26" hidden="1" x14ac:dyDescent="0.25">
      <c r="A2033" t="s">
        <v>6574</v>
      </c>
      <c r="B2033" t="s">
        <v>6575</v>
      </c>
      <c r="C2033" s="1" t="s">
        <v>6576</v>
      </c>
      <c r="D2033" s="2">
        <v>0.1605789004</v>
      </c>
      <c r="E2033">
        <v>16276</v>
      </c>
      <c r="F2033">
        <v>2018</v>
      </c>
      <c r="G2033">
        <v>7</v>
      </c>
      <c r="H2033"/>
      <c r="I2033"/>
      <c r="J2033"/>
      <c r="K2033"/>
      <c r="L2033"/>
      <c r="M2033"/>
      <c r="N2033"/>
      <c r="O2033"/>
      <c r="P2033"/>
      <c r="Q2033"/>
      <c r="R2033"/>
      <c r="S2033" s="10">
        <f t="shared" si="62"/>
        <v>0</v>
      </c>
      <c r="T2033"/>
      <c r="U2033"/>
      <c r="V2033"/>
      <c r="W2033"/>
      <c r="X2033"/>
      <c r="Y2033"/>
      <c r="Z2033"/>
    </row>
    <row r="2034" spans="1:26" hidden="1" x14ac:dyDescent="0.25">
      <c r="A2034" t="s">
        <v>6413</v>
      </c>
      <c r="B2034" t="s">
        <v>6414</v>
      </c>
      <c r="C2034" s="1" t="s">
        <v>6415</v>
      </c>
      <c r="D2034" s="2">
        <v>0.16060673070000001</v>
      </c>
      <c r="E2034">
        <v>75649</v>
      </c>
      <c r="F2034">
        <v>2018</v>
      </c>
      <c r="G2034">
        <v>7</v>
      </c>
      <c r="H2034"/>
      <c r="I2034"/>
      <c r="J2034"/>
      <c r="K2034"/>
      <c r="L2034"/>
      <c r="M2034"/>
      <c r="N2034"/>
      <c r="O2034"/>
      <c r="P2034"/>
      <c r="Q2034"/>
      <c r="R2034"/>
      <c r="S2034" s="10">
        <f t="shared" si="62"/>
        <v>0</v>
      </c>
      <c r="T2034"/>
      <c r="U2034"/>
      <c r="V2034"/>
      <c r="W2034"/>
      <c r="X2034"/>
      <c r="Y2034"/>
      <c r="Z2034"/>
    </row>
    <row r="2035" spans="1:26" hidden="1" x14ac:dyDescent="0.25">
      <c r="A2035" t="s">
        <v>673</v>
      </c>
      <c r="B2035" t="s">
        <v>6697</v>
      </c>
      <c r="C2035" s="1" t="s">
        <v>3196</v>
      </c>
      <c r="D2035" s="2">
        <v>0.16131687240000001</v>
      </c>
      <c r="E2035">
        <v>92570</v>
      </c>
      <c r="F2035">
        <v>2018</v>
      </c>
      <c r="G2035">
        <v>7</v>
      </c>
      <c r="H2035"/>
      <c r="I2035"/>
      <c r="J2035"/>
      <c r="K2035"/>
      <c r="L2035"/>
      <c r="M2035"/>
      <c r="N2035"/>
      <c r="O2035"/>
      <c r="P2035"/>
      <c r="Q2035"/>
      <c r="R2035"/>
      <c r="S2035" s="10">
        <f t="shared" si="62"/>
        <v>0</v>
      </c>
      <c r="T2035"/>
      <c r="U2035"/>
      <c r="V2035"/>
      <c r="W2035"/>
      <c r="X2035"/>
      <c r="Y2035"/>
      <c r="Z2035"/>
    </row>
    <row r="2036" spans="1:26" hidden="1" x14ac:dyDescent="0.25">
      <c r="A2036" t="s">
        <v>119</v>
      </c>
      <c r="B2036" t="s">
        <v>120</v>
      </c>
      <c r="C2036" s="1" t="s">
        <v>121</v>
      </c>
      <c r="D2036" s="2">
        <v>0.1614206363</v>
      </c>
      <c r="E2036">
        <v>90238</v>
      </c>
      <c r="F2036">
        <v>2018</v>
      </c>
      <c r="G2036">
        <v>7</v>
      </c>
      <c r="H2036"/>
      <c r="I2036"/>
      <c r="J2036"/>
      <c r="K2036"/>
      <c r="L2036"/>
      <c r="M2036"/>
      <c r="N2036"/>
      <c r="O2036"/>
      <c r="P2036"/>
      <c r="Q2036"/>
      <c r="R2036"/>
      <c r="S2036" s="10">
        <f t="shared" si="62"/>
        <v>0</v>
      </c>
      <c r="T2036"/>
      <c r="U2036"/>
      <c r="V2036"/>
      <c r="W2036"/>
      <c r="X2036"/>
      <c r="Y2036"/>
      <c r="Z2036"/>
    </row>
    <row r="2037" spans="1:26" hidden="1" x14ac:dyDescent="0.25">
      <c r="A2037" t="s">
        <v>1434</v>
      </c>
      <c r="B2037" t="s">
        <v>1435</v>
      </c>
      <c r="C2037" s="1" t="s">
        <v>3330</v>
      </c>
      <c r="D2037" s="2">
        <v>0.16173468460000001</v>
      </c>
      <c r="E2037">
        <v>71176</v>
      </c>
      <c r="F2037">
        <v>2018</v>
      </c>
      <c r="G2037">
        <v>7</v>
      </c>
      <c r="H2037"/>
      <c r="I2037"/>
      <c r="J2037"/>
      <c r="K2037"/>
      <c r="L2037"/>
      <c r="M2037"/>
      <c r="N2037"/>
      <c r="O2037"/>
      <c r="P2037"/>
      <c r="Q2037"/>
      <c r="R2037"/>
      <c r="S2037" s="10">
        <f t="shared" si="62"/>
        <v>0</v>
      </c>
      <c r="T2037"/>
      <c r="U2037"/>
      <c r="V2037"/>
      <c r="W2037"/>
      <c r="X2037"/>
      <c r="Y2037"/>
      <c r="Z2037"/>
    </row>
    <row r="2038" spans="1:26" hidden="1" x14ac:dyDescent="0.25">
      <c r="A2038" t="s">
        <v>2234</v>
      </c>
      <c r="B2038" t="s">
        <v>2235</v>
      </c>
      <c r="C2038" s="1" t="s">
        <v>3475</v>
      </c>
      <c r="D2038" s="2">
        <v>0.1621965028</v>
      </c>
      <c r="E2038">
        <v>75976</v>
      </c>
      <c r="F2038">
        <v>2018</v>
      </c>
      <c r="G2038">
        <v>7</v>
      </c>
      <c r="H2038"/>
      <c r="I2038"/>
      <c r="J2038"/>
      <c r="K2038"/>
      <c r="L2038"/>
      <c r="M2038"/>
      <c r="N2038"/>
      <c r="O2038"/>
      <c r="P2038"/>
      <c r="Q2038"/>
      <c r="R2038"/>
      <c r="S2038" s="10">
        <f t="shared" si="62"/>
        <v>0</v>
      </c>
      <c r="T2038"/>
      <c r="U2038"/>
      <c r="V2038"/>
      <c r="W2038"/>
      <c r="X2038"/>
      <c r="Y2038"/>
      <c r="Z2038"/>
    </row>
    <row r="2039" spans="1:26" hidden="1" x14ac:dyDescent="0.25">
      <c r="A2039" t="s">
        <v>2404</v>
      </c>
      <c r="B2039" t="s">
        <v>2405</v>
      </c>
      <c r="C2039" s="1" t="s">
        <v>3499</v>
      </c>
      <c r="D2039" s="2">
        <v>0.1623729857</v>
      </c>
      <c r="E2039">
        <v>61269</v>
      </c>
      <c r="F2039">
        <v>2018</v>
      </c>
      <c r="G2039">
        <v>7</v>
      </c>
      <c r="H2039"/>
      <c r="I2039"/>
      <c r="J2039"/>
      <c r="K2039"/>
      <c r="L2039"/>
      <c r="M2039"/>
      <c r="N2039"/>
      <c r="O2039"/>
      <c r="P2039"/>
      <c r="Q2039"/>
      <c r="R2039"/>
      <c r="S2039" s="10">
        <f t="shared" si="62"/>
        <v>0</v>
      </c>
      <c r="T2039"/>
      <c r="U2039"/>
      <c r="V2039"/>
      <c r="W2039"/>
      <c r="X2039"/>
      <c r="Y2039"/>
      <c r="Z2039"/>
    </row>
    <row r="2040" spans="1:26" hidden="1" x14ac:dyDescent="0.25">
      <c r="A2040" t="s">
        <v>2536</v>
      </c>
      <c r="B2040" t="s">
        <v>2537</v>
      </c>
      <c r="C2040" s="1" t="s">
        <v>2538</v>
      </c>
      <c r="D2040" s="2">
        <v>0.16247747709999999</v>
      </c>
      <c r="E2040">
        <v>87056</v>
      </c>
      <c r="F2040">
        <v>2018</v>
      </c>
      <c r="G2040">
        <v>7</v>
      </c>
      <c r="H2040"/>
      <c r="I2040"/>
      <c r="J2040"/>
      <c r="K2040"/>
      <c r="L2040"/>
      <c r="M2040"/>
      <c r="N2040"/>
      <c r="O2040"/>
      <c r="P2040"/>
      <c r="Q2040"/>
      <c r="R2040"/>
      <c r="S2040" s="10">
        <f t="shared" si="62"/>
        <v>0</v>
      </c>
      <c r="T2040"/>
      <c r="U2040"/>
      <c r="V2040"/>
      <c r="W2040"/>
      <c r="X2040"/>
      <c r="Y2040"/>
      <c r="Z2040"/>
    </row>
    <row r="2041" spans="1:26" hidden="1" x14ac:dyDescent="0.25">
      <c r="A2041" t="s">
        <v>2486</v>
      </c>
      <c r="B2041" t="s">
        <v>2487</v>
      </c>
      <c r="C2041" s="1" t="s">
        <v>3901</v>
      </c>
      <c r="D2041" s="2">
        <v>0.1626336595</v>
      </c>
      <c r="E2041">
        <v>13543</v>
      </c>
      <c r="F2041">
        <v>2018</v>
      </c>
      <c r="G2041">
        <v>7</v>
      </c>
      <c r="H2041"/>
      <c r="I2041"/>
      <c r="J2041"/>
      <c r="K2041"/>
      <c r="L2041"/>
      <c r="M2041"/>
      <c r="N2041"/>
      <c r="O2041"/>
      <c r="P2041"/>
      <c r="Q2041"/>
      <c r="R2041"/>
      <c r="S2041" s="10">
        <f t="shared" si="62"/>
        <v>0</v>
      </c>
      <c r="T2041"/>
      <c r="U2041"/>
      <c r="V2041"/>
      <c r="W2041"/>
      <c r="X2041"/>
      <c r="Y2041"/>
      <c r="Z2041"/>
    </row>
    <row r="2042" spans="1:26" hidden="1" x14ac:dyDescent="0.25">
      <c r="A2042" t="s">
        <v>2063</v>
      </c>
      <c r="B2042" t="s">
        <v>2064</v>
      </c>
      <c r="C2042" s="1" t="s">
        <v>2065</v>
      </c>
      <c r="D2042" s="2">
        <v>0.16277422259999999</v>
      </c>
      <c r="E2042">
        <v>88439</v>
      </c>
      <c r="F2042">
        <v>2018</v>
      </c>
      <c r="G2042">
        <v>7</v>
      </c>
      <c r="H2042"/>
      <c r="I2042"/>
      <c r="J2042"/>
      <c r="K2042"/>
      <c r="L2042"/>
      <c r="M2042"/>
      <c r="N2042"/>
      <c r="O2042"/>
      <c r="P2042"/>
      <c r="Q2042"/>
      <c r="R2042"/>
      <c r="S2042" s="10">
        <f t="shared" si="62"/>
        <v>0</v>
      </c>
      <c r="T2042"/>
      <c r="U2042"/>
      <c r="V2042"/>
      <c r="W2042"/>
      <c r="X2042"/>
      <c r="Y2042"/>
      <c r="Z2042"/>
    </row>
    <row r="2043" spans="1:26" hidden="1" x14ac:dyDescent="0.25">
      <c r="A2043" t="s">
        <v>1982</v>
      </c>
      <c r="B2043" t="s">
        <v>1983</v>
      </c>
      <c r="C2043" s="1" t="s">
        <v>1984</v>
      </c>
      <c r="D2043" s="2">
        <v>0.1629114901</v>
      </c>
      <c r="E2043">
        <v>12062</v>
      </c>
      <c r="F2043">
        <v>2018</v>
      </c>
      <c r="G2043">
        <v>7</v>
      </c>
      <c r="H2043"/>
      <c r="I2043"/>
      <c r="J2043"/>
      <c r="K2043"/>
      <c r="L2043"/>
      <c r="M2043"/>
      <c r="N2043"/>
      <c r="O2043"/>
      <c r="P2043"/>
      <c r="Q2043"/>
      <c r="R2043"/>
      <c r="S2043" s="10">
        <f t="shared" si="62"/>
        <v>0</v>
      </c>
      <c r="T2043"/>
      <c r="U2043"/>
      <c r="V2043"/>
      <c r="W2043"/>
      <c r="X2043"/>
      <c r="Y2043"/>
      <c r="Z2043"/>
    </row>
    <row r="2044" spans="1:26" hidden="1" x14ac:dyDescent="0.25">
      <c r="A2044" t="s">
        <v>4240</v>
      </c>
      <c r="B2044" t="s">
        <v>4241</v>
      </c>
      <c r="C2044" s="1" t="s">
        <v>4242</v>
      </c>
      <c r="D2044" s="2">
        <v>0.1630809922</v>
      </c>
      <c r="E2044">
        <v>14319</v>
      </c>
      <c r="F2044">
        <v>2018</v>
      </c>
      <c r="G2044">
        <v>7</v>
      </c>
      <c r="H2044"/>
      <c r="I2044"/>
      <c r="J2044"/>
      <c r="K2044"/>
      <c r="L2044"/>
      <c r="M2044"/>
      <c r="N2044"/>
      <c r="O2044"/>
      <c r="P2044"/>
      <c r="Q2044"/>
      <c r="R2044"/>
      <c r="S2044" s="10">
        <f t="shared" si="62"/>
        <v>0</v>
      </c>
      <c r="T2044"/>
      <c r="U2044"/>
      <c r="V2044"/>
      <c r="W2044"/>
      <c r="X2044"/>
      <c r="Y2044"/>
      <c r="Z2044"/>
    </row>
    <row r="2045" spans="1:26" hidden="1" x14ac:dyDescent="0.25">
      <c r="A2045" t="s">
        <v>6759</v>
      </c>
      <c r="B2045" t="s">
        <v>6760</v>
      </c>
      <c r="C2045" s="1" t="s">
        <v>6761</v>
      </c>
      <c r="D2045" s="2">
        <v>0.16371972439999999</v>
      </c>
      <c r="E2045">
        <v>15636</v>
      </c>
      <c r="F2045">
        <v>2018</v>
      </c>
      <c r="G2045">
        <v>7</v>
      </c>
      <c r="H2045"/>
      <c r="I2045"/>
      <c r="J2045"/>
      <c r="K2045"/>
      <c r="L2045"/>
      <c r="M2045"/>
      <c r="N2045"/>
      <c r="O2045"/>
      <c r="P2045"/>
      <c r="Q2045"/>
      <c r="R2045"/>
      <c r="S2045" s="10">
        <f t="shared" si="62"/>
        <v>0</v>
      </c>
      <c r="T2045"/>
      <c r="U2045"/>
      <c r="V2045"/>
      <c r="W2045"/>
      <c r="X2045"/>
      <c r="Y2045"/>
      <c r="Z2045"/>
    </row>
    <row r="2046" spans="1:26" hidden="1" x14ac:dyDescent="0.25">
      <c r="A2046" t="s">
        <v>2570</v>
      </c>
      <c r="B2046" t="s">
        <v>2571</v>
      </c>
      <c r="C2046" s="1" t="s">
        <v>3517</v>
      </c>
      <c r="D2046" s="2">
        <v>0.163922242</v>
      </c>
      <c r="E2046">
        <v>89913</v>
      </c>
      <c r="F2046">
        <v>2018</v>
      </c>
      <c r="G2046">
        <v>7</v>
      </c>
      <c r="H2046"/>
      <c r="I2046"/>
      <c r="J2046"/>
      <c r="K2046"/>
      <c r="L2046"/>
      <c r="M2046"/>
      <c r="N2046"/>
      <c r="O2046"/>
      <c r="P2046"/>
      <c r="Q2046"/>
      <c r="R2046"/>
      <c r="S2046" s="10">
        <f t="shared" si="62"/>
        <v>0</v>
      </c>
      <c r="T2046"/>
      <c r="U2046"/>
      <c r="V2046"/>
      <c r="W2046"/>
      <c r="X2046"/>
      <c r="Y2046"/>
      <c r="Z2046"/>
    </row>
    <row r="2047" spans="1:26" hidden="1" x14ac:dyDescent="0.25">
      <c r="A2047" t="s">
        <v>8286</v>
      </c>
      <c r="B2047" t="s">
        <v>8287</v>
      </c>
      <c r="C2047" s="1" t="s">
        <v>8288</v>
      </c>
      <c r="D2047" s="2">
        <v>0.16432157319999999</v>
      </c>
      <c r="E2047">
        <v>17117</v>
      </c>
      <c r="F2047">
        <v>2018</v>
      </c>
      <c r="G2047">
        <v>7</v>
      </c>
      <c r="H2047"/>
      <c r="I2047"/>
      <c r="J2047"/>
      <c r="K2047"/>
      <c r="L2047"/>
      <c r="M2047"/>
      <c r="N2047"/>
      <c r="O2047"/>
      <c r="P2047"/>
      <c r="Q2047"/>
      <c r="R2047"/>
      <c r="S2047" s="10">
        <f t="shared" si="62"/>
        <v>0</v>
      </c>
      <c r="T2047"/>
      <c r="U2047"/>
      <c r="V2047"/>
      <c r="W2047"/>
      <c r="X2047"/>
      <c r="Y2047"/>
      <c r="Z2047"/>
    </row>
    <row r="2048" spans="1:26" hidden="1" x14ac:dyDescent="0.25">
      <c r="A2048" t="s">
        <v>2950</v>
      </c>
      <c r="B2048" t="s">
        <v>2951</v>
      </c>
      <c r="C2048" s="1" t="s">
        <v>3967</v>
      </c>
      <c r="D2048" s="2">
        <v>0.164680564</v>
      </c>
      <c r="E2048">
        <v>13280</v>
      </c>
      <c r="F2048">
        <v>2018</v>
      </c>
      <c r="G2048">
        <v>7</v>
      </c>
      <c r="H2048"/>
      <c r="I2048"/>
      <c r="J2048"/>
      <c r="K2048"/>
      <c r="L2048"/>
      <c r="M2048"/>
      <c r="N2048"/>
      <c r="O2048"/>
      <c r="P2048"/>
      <c r="Q2048"/>
      <c r="R2048"/>
      <c r="S2048" s="10">
        <f t="shared" si="62"/>
        <v>0</v>
      </c>
      <c r="T2048"/>
      <c r="U2048"/>
      <c r="V2048"/>
      <c r="W2048"/>
      <c r="X2048"/>
      <c r="Y2048"/>
      <c r="Z2048"/>
    </row>
    <row r="2049" spans="1:26" hidden="1" x14ac:dyDescent="0.25">
      <c r="A2049" t="s">
        <v>4057</v>
      </c>
      <c r="B2049" t="s">
        <v>4058</v>
      </c>
      <c r="C2049" s="1" t="s">
        <v>4059</v>
      </c>
      <c r="D2049" s="2">
        <v>0.16525327340000001</v>
      </c>
      <c r="E2049">
        <v>13825</v>
      </c>
      <c r="F2049">
        <v>2018</v>
      </c>
      <c r="G2049">
        <v>7</v>
      </c>
      <c r="H2049"/>
      <c r="I2049"/>
      <c r="J2049"/>
      <c r="K2049"/>
      <c r="L2049"/>
      <c r="M2049"/>
      <c r="N2049"/>
      <c r="O2049"/>
      <c r="P2049"/>
      <c r="Q2049"/>
      <c r="R2049"/>
      <c r="S2049" s="10">
        <f t="shared" si="62"/>
        <v>0</v>
      </c>
      <c r="T2049"/>
      <c r="U2049"/>
      <c r="V2049"/>
      <c r="W2049"/>
      <c r="X2049"/>
      <c r="Y2049"/>
      <c r="Z2049"/>
    </row>
    <row r="2050" spans="1:26" hidden="1" x14ac:dyDescent="0.25">
      <c r="A2050" t="s">
        <v>8289</v>
      </c>
      <c r="B2050" t="s">
        <v>8290</v>
      </c>
      <c r="C2050" s="1" t="s">
        <v>8291</v>
      </c>
      <c r="D2050" s="2">
        <v>0.1652715172</v>
      </c>
      <c r="E2050">
        <v>16590</v>
      </c>
      <c r="F2050">
        <v>2018</v>
      </c>
      <c r="G2050">
        <v>7</v>
      </c>
      <c r="H2050"/>
      <c r="I2050"/>
      <c r="J2050"/>
      <c r="K2050"/>
      <c r="L2050"/>
      <c r="M2050"/>
      <c r="N2050"/>
      <c r="O2050"/>
      <c r="P2050"/>
      <c r="Q2050"/>
      <c r="R2050"/>
      <c r="S2050" s="10">
        <f t="shared" si="62"/>
        <v>0</v>
      </c>
      <c r="T2050"/>
      <c r="U2050"/>
      <c r="V2050"/>
      <c r="W2050"/>
      <c r="X2050"/>
      <c r="Y2050"/>
      <c r="Z2050"/>
    </row>
    <row r="2051" spans="1:26" hidden="1" x14ac:dyDescent="0.25">
      <c r="A2051" t="s">
        <v>716</v>
      </c>
      <c r="B2051" t="s">
        <v>717</v>
      </c>
      <c r="C2051" s="1" t="s">
        <v>3662</v>
      </c>
      <c r="D2051" s="2">
        <v>0.16585860699999999</v>
      </c>
      <c r="E2051">
        <v>49373</v>
      </c>
      <c r="F2051">
        <v>2018</v>
      </c>
      <c r="G2051">
        <v>7</v>
      </c>
      <c r="H2051"/>
      <c r="I2051"/>
      <c r="J2051"/>
      <c r="K2051"/>
      <c r="L2051"/>
      <c r="M2051"/>
      <c r="N2051"/>
      <c r="O2051"/>
      <c r="P2051"/>
      <c r="Q2051"/>
      <c r="R2051"/>
      <c r="S2051" s="10">
        <f t="shared" si="62"/>
        <v>0</v>
      </c>
      <c r="T2051"/>
      <c r="U2051"/>
      <c r="V2051"/>
      <c r="W2051"/>
      <c r="X2051"/>
      <c r="Y2051"/>
      <c r="Z2051"/>
    </row>
    <row r="2052" spans="1:26" hidden="1" x14ac:dyDescent="0.25">
      <c r="A2052" t="s">
        <v>1569</v>
      </c>
      <c r="B2052" t="s">
        <v>1570</v>
      </c>
      <c r="C2052" s="1" t="s">
        <v>3355</v>
      </c>
      <c r="D2052" s="2">
        <v>0.16599278170000001</v>
      </c>
      <c r="E2052">
        <v>92602</v>
      </c>
      <c r="F2052">
        <v>2018</v>
      </c>
      <c r="G2052">
        <v>7</v>
      </c>
      <c r="H2052"/>
      <c r="I2052"/>
      <c r="J2052"/>
      <c r="K2052"/>
      <c r="L2052"/>
      <c r="M2052"/>
      <c r="N2052"/>
      <c r="O2052"/>
      <c r="P2052"/>
      <c r="Q2052"/>
      <c r="R2052"/>
      <c r="S2052" s="10">
        <f t="shared" si="62"/>
        <v>0</v>
      </c>
      <c r="T2052"/>
      <c r="U2052"/>
      <c r="V2052"/>
      <c r="W2052"/>
      <c r="X2052"/>
      <c r="Y2052"/>
      <c r="Z2052"/>
    </row>
    <row r="2053" spans="1:26" hidden="1" x14ac:dyDescent="0.25">
      <c r="A2053" t="s">
        <v>6345</v>
      </c>
      <c r="B2053" t="s">
        <v>6346</v>
      </c>
      <c r="C2053" s="1" t="s">
        <v>6347</v>
      </c>
      <c r="D2053" s="2">
        <v>0.1662178386</v>
      </c>
      <c r="E2053">
        <v>15840</v>
      </c>
      <c r="F2053">
        <v>2018</v>
      </c>
      <c r="G2053">
        <v>7</v>
      </c>
      <c r="H2053"/>
      <c r="I2053"/>
      <c r="J2053"/>
      <c r="K2053"/>
      <c r="L2053"/>
      <c r="M2053"/>
      <c r="N2053"/>
      <c r="O2053"/>
      <c r="P2053"/>
      <c r="Q2053"/>
      <c r="R2053"/>
      <c r="S2053" s="10">
        <f t="shared" si="62"/>
        <v>0</v>
      </c>
      <c r="T2053"/>
      <c r="U2053"/>
      <c r="V2053"/>
      <c r="W2053"/>
      <c r="X2053"/>
      <c r="Y2053"/>
      <c r="Z2053"/>
    </row>
    <row r="2054" spans="1:26" hidden="1" x14ac:dyDescent="0.25">
      <c r="A2054" t="s">
        <v>8292</v>
      </c>
      <c r="B2054" t="s">
        <v>8293</v>
      </c>
      <c r="C2054" s="1" t="s">
        <v>8294</v>
      </c>
      <c r="D2054" s="2">
        <v>0.16639332270000001</v>
      </c>
      <c r="E2054">
        <v>12307</v>
      </c>
      <c r="F2054">
        <v>2018</v>
      </c>
      <c r="G2054">
        <v>7</v>
      </c>
      <c r="H2054"/>
      <c r="I2054"/>
      <c r="J2054"/>
      <c r="K2054"/>
      <c r="L2054"/>
      <c r="M2054"/>
      <c r="N2054"/>
      <c r="O2054"/>
      <c r="P2054"/>
      <c r="Q2054"/>
      <c r="R2054"/>
      <c r="S2054" s="10">
        <f t="shared" si="62"/>
        <v>0</v>
      </c>
      <c r="T2054"/>
      <c r="U2054"/>
      <c r="V2054"/>
      <c r="W2054"/>
      <c r="X2054"/>
      <c r="Y2054"/>
      <c r="Z2054"/>
    </row>
    <row r="2055" spans="1:26" hidden="1" x14ac:dyDescent="0.25">
      <c r="A2055" t="s">
        <v>6848</v>
      </c>
      <c r="B2055" t="s">
        <v>6849</v>
      </c>
      <c r="C2055" s="1" t="s">
        <v>6850</v>
      </c>
      <c r="D2055" s="2">
        <v>0.1663962333</v>
      </c>
      <c r="E2055">
        <v>15774</v>
      </c>
      <c r="F2055">
        <v>2018</v>
      </c>
      <c r="G2055">
        <v>7</v>
      </c>
      <c r="H2055"/>
      <c r="I2055"/>
      <c r="J2055"/>
      <c r="K2055"/>
      <c r="L2055"/>
      <c r="M2055"/>
      <c r="N2055"/>
      <c r="O2055"/>
      <c r="P2055"/>
      <c r="Q2055"/>
      <c r="R2055"/>
      <c r="S2055" s="10">
        <f t="shared" si="62"/>
        <v>0</v>
      </c>
      <c r="T2055"/>
      <c r="U2055"/>
      <c r="V2055"/>
      <c r="W2055"/>
      <c r="X2055"/>
      <c r="Y2055"/>
      <c r="Z2055"/>
    </row>
    <row r="2056" spans="1:26" hidden="1" x14ac:dyDescent="0.25">
      <c r="A2056" t="s">
        <v>7237</v>
      </c>
      <c r="B2056" t="s">
        <v>7238</v>
      </c>
      <c r="C2056" s="1" t="s">
        <v>7239</v>
      </c>
      <c r="D2056" s="2">
        <v>0.16645195679999999</v>
      </c>
      <c r="E2056">
        <v>16458</v>
      </c>
      <c r="F2056">
        <v>2018</v>
      </c>
      <c r="G2056">
        <v>7</v>
      </c>
      <c r="H2056"/>
      <c r="I2056"/>
      <c r="J2056"/>
      <c r="K2056"/>
      <c r="L2056"/>
      <c r="M2056"/>
      <c r="N2056"/>
      <c r="O2056"/>
      <c r="P2056"/>
      <c r="Q2056"/>
      <c r="R2056"/>
      <c r="S2056" s="10">
        <f t="shared" si="62"/>
        <v>0</v>
      </c>
      <c r="T2056"/>
      <c r="U2056"/>
      <c r="V2056"/>
      <c r="W2056"/>
      <c r="X2056"/>
      <c r="Y2056"/>
      <c r="Z2056"/>
    </row>
    <row r="2057" spans="1:26" hidden="1" x14ac:dyDescent="0.25">
      <c r="A2057" t="s">
        <v>2368</v>
      </c>
      <c r="B2057" t="s">
        <v>2369</v>
      </c>
      <c r="C2057" s="1" t="s">
        <v>3495</v>
      </c>
      <c r="D2057" s="2">
        <v>0.1667246943</v>
      </c>
      <c r="E2057">
        <v>14593</v>
      </c>
      <c r="F2057">
        <v>2018</v>
      </c>
      <c r="G2057">
        <v>7</v>
      </c>
      <c r="H2057"/>
      <c r="I2057"/>
      <c r="J2057"/>
      <c r="K2057"/>
      <c r="L2057"/>
      <c r="M2057"/>
      <c r="N2057"/>
      <c r="O2057"/>
      <c r="P2057"/>
      <c r="Q2057"/>
      <c r="R2057"/>
      <c r="S2057" s="10">
        <f t="shared" si="62"/>
        <v>0</v>
      </c>
      <c r="T2057"/>
      <c r="U2057"/>
      <c r="V2057"/>
      <c r="W2057"/>
      <c r="X2057"/>
      <c r="Y2057"/>
      <c r="Z2057"/>
    </row>
    <row r="2058" spans="1:26" hidden="1" x14ac:dyDescent="0.25">
      <c r="A2058" t="s">
        <v>2191</v>
      </c>
      <c r="B2058" t="s">
        <v>2192</v>
      </c>
      <c r="C2058" s="1" t="s">
        <v>3860</v>
      </c>
      <c r="D2058" s="2">
        <v>0.16691859010000001</v>
      </c>
      <c r="E2058">
        <v>77918</v>
      </c>
      <c r="F2058">
        <v>2018</v>
      </c>
      <c r="G2058">
        <v>7</v>
      </c>
      <c r="H2058"/>
      <c r="I2058"/>
      <c r="J2058"/>
      <c r="K2058"/>
      <c r="L2058"/>
      <c r="M2058"/>
      <c r="N2058"/>
      <c r="O2058"/>
      <c r="P2058"/>
      <c r="Q2058"/>
      <c r="R2058"/>
      <c r="S2058" s="10">
        <f t="shared" si="62"/>
        <v>0</v>
      </c>
      <c r="T2058"/>
      <c r="U2058"/>
      <c r="V2058"/>
      <c r="W2058"/>
      <c r="X2058"/>
      <c r="Y2058"/>
      <c r="Z2058"/>
    </row>
    <row r="2059" spans="1:26" hidden="1" x14ac:dyDescent="0.25">
      <c r="A2059" t="s">
        <v>4583</v>
      </c>
      <c r="B2059" t="s">
        <v>4584</v>
      </c>
      <c r="C2059" s="1" t="s">
        <v>4585</v>
      </c>
      <c r="D2059" s="2">
        <v>0.16693994670000001</v>
      </c>
      <c r="E2059">
        <v>15053</v>
      </c>
      <c r="F2059">
        <v>2018</v>
      </c>
      <c r="G2059">
        <v>7</v>
      </c>
      <c r="H2059"/>
      <c r="I2059"/>
      <c r="J2059"/>
      <c r="K2059"/>
      <c r="L2059"/>
      <c r="M2059"/>
      <c r="N2059"/>
      <c r="O2059"/>
      <c r="P2059"/>
      <c r="Q2059"/>
      <c r="R2059"/>
      <c r="S2059" s="10">
        <f t="shared" ref="S2059:S2122" si="63">IF(AND(R2059&gt;0.2,R2059&lt;0.8),1,0)</f>
        <v>0</v>
      </c>
      <c r="T2059"/>
      <c r="U2059"/>
      <c r="V2059"/>
      <c r="W2059"/>
      <c r="X2059"/>
      <c r="Y2059"/>
      <c r="Z2059"/>
    </row>
    <row r="2060" spans="1:26" hidden="1" x14ac:dyDescent="0.25">
      <c r="A2060" t="s">
        <v>1494</v>
      </c>
      <c r="B2060" t="s">
        <v>1495</v>
      </c>
      <c r="C2060" s="1" t="s">
        <v>1496</v>
      </c>
      <c r="D2060" s="2">
        <v>0.16702041449999999</v>
      </c>
      <c r="E2060">
        <v>87137</v>
      </c>
      <c r="F2060">
        <v>2018</v>
      </c>
      <c r="G2060">
        <v>7</v>
      </c>
      <c r="H2060"/>
      <c r="I2060"/>
      <c r="J2060"/>
      <c r="K2060"/>
      <c r="L2060"/>
      <c r="M2060"/>
      <c r="N2060"/>
      <c r="O2060"/>
      <c r="P2060"/>
      <c r="Q2060"/>
      <c r="R2060"/>
      <c r="S2060" s="10">
        <f t="shared" si="63"/>
        <v>0</v>
      </c>
      <c r="T2060"/>
      <c r="U2060"/>
      <c r="V2060"/>
      <c r="W2060"/>
      <c r="X2060"/>
      <c r="Y2060"/>
      <c r="Z2060"/>
    </row>
    <row r="2061" spans="1:26" hidden="1" x14ac:dyDescent="0.25">
      <c r="A2061" t="s">
        <v>4734</v>
      </c>
      <c r="B2061" t="s">
        <v>4735</v>
      </c>
      <c r="C2061" s="1" t="s">
        <v>4736</v>
      </c>
      <c r="D2061" s="2">
        <v>0.16744822979999999</v>
      </c>
      <c r="E2061">
        <v>14574</v>
      </c>
      <c r="F2061">
        <v>2018</v>
      </c>
      <c r="G2061">
        <v>7</v>
      </c>
      <c r="H2061"/>
      <c r="I2061"/>
      <c r="J2061"/>
      <c r="K2061"/>
      <c r="L2061"/>
      <c r="M2061"/>
      <c r="N2061"/>
      <c r="O2061"/>
      <c r="P2061"/>
      <c r="Q2061"/>
      <c r="R2061"/>
      <c r="S2061" s="10">
        <f t="shared" si="63"/>
        <v>0</v>
      </c>
      <c r="T2061"/>
      <c r="U2061"/>
      <c r="V2061"/>
      <c r="W2061"/>
      <c r="X2061"/>
      <c r="Y2061"/>
      <c r="Z2061"/>
    </row>
    <row r="2062" spans="1:26" hidden="1" x14ac:dyDescent="0.25">
      <c r="A2062" t="s">
        <v>6461</v>
      </c>
      <c r="B2062" t="s">
        <v>6462</v>
      </c>
      <c r="C2062" s="1" t="s">
        <v>6463</v>
      </c>
      <c r="D2062" s="2">
        <v>0.1677312124</v>
      </c>
      <c r="E2062">
        <v>78915</v>
      </c>
      <c r="F2062">
        <v>2018</v>
      </c>
      <c r="G2062">
        <v>7</v>
      </c>
      <c r="H2062"/>
      <c r="I2062"/>
      <c r="J2062"/>
      <c r="K2062"/>
      <c r="L2062"/>
      <c r="M2062"/>
      <c r="N2062"/>
      <c r="O2062"/>
      <c r="P2062"/>
      <c r="Q2062"/>
      <c r="R2062"/>
      <c r="S2062" s="10">
        <f t="shared" si="63"/>
        <v>0</v>
      </c>
      <c r="T2062"/>
      <c r="U2062"/>
      <c r="V2062"/>
      <c r="W2062"/>
      <c r="X2062"/>
      <c r="Y2062"/>
      <c r="Z2062"/>
    </row>
    <row r="2063" spans="1:26" hidden="1" x14ac:dyDescent="0.25">
      <c r="A2063" t="s">
        <v>6475</v>
      </c>
      <c r="B2063" t="s">
        <v>6476</v>
      </c>
      <c r="C2063" s="1" t="s">
        <v>6477</v>
      </c>
      <c r="D2063" s="2">
        <v>0.16782777030000001</v>
      </c>
      <c r="E2063">
        <v>15541</v>
      </c>
      <c r="F2063">
        <v>2018</v>
      </c>
      <c r="G2063">
        <v>7</v>
      </c>
      <c r="H2063"/>
      <c r="I2063"/>
      <c r="J2063"/>
      <c r="K2063"/>
      <c r="L2063"/>
      <c r="M2063"/>
      <c r="N2063"/>
      <c r="O2063"/>
      <c r="P2063"/>
      <c r="Q2063"/>
      <c r="R2063"/>
      <c r="S2063" s="10">
        <f t="shared" si="63"/>
        <v>0</v>
      </c>
      <c r="T2063"/>
      <c r="U2063"/>
      <c r="V2063"/>
      <c r="W2063"/>
      <c r="X2063"/>
      <c r="Y2063"/>
      <c r="Z2063"/>
    </row>
    <row r="2064" spans="1:26" hidden="1" x14ac:dyDescent="0.25">
      <c r="A2064" t="s">
        <v>5266</v>
      </c>
      <c r="B2064" t="s">
        <v>5267</v>
      </c>
      <c r="C2064" s="1" t="s">
        <v>5268</v>
      </c>
      <c r="D2064" s="2">
        <v>0.1683007081</v>
      </c>
      <c r="E2064">
        <v>14611</v>
      </c>
      <c r="F2064">
        <v>2018</v>
      </c>
      <c r="G2064">
        <v>7</v>
      </c>
      <c r="H2064"/>
      <c r="I2064"/>
      <c r="J2064"/>
      <c r="K2064"/>
      <c r="L2064"/>
      <c r="M2064"/>
      <c r="N2064"/>
      <c r="O2064"/>
      <c r="P2064"/>
      <c r="Q2064"/>
      <c r="R2064"/>
      <c r="S2064" s="10">
        <f t="shared" si="63"/>
        <v>0</v>
      </c>
      <c r="T2064"/>
      <c r="U2064"/>
      <c r="V2064"/>
      <c r="W2064"/>
      <c r="X2064"/>
      <c r="Y2064"/>
      <c r="Z2064"/>
    </row>
    <row r="2065" spans="1:26" hidden="1" x14ac:dyDescent="0.25">
      <c r="A2065" t="s">
        <v>1209</v>
      </c>
      <c r="B2065" t="s">
        <v>1210</v>
      </c>
      <c r="C2065" s="1" t="s">
        <v>3292</v>
      </c>
      <c r="D2065" s="2">
        <v>0.16843326359999999</v>
      </c>
      <c r="E2065">
        <v>44601</v>
      </c>
      <c r="F2065">
        <v>2018</v>
      </c>
      <c r="G2065">
        <v>7</v>
      </c>
      <c r="H2065"/>
      <c r="I2065"/>
      <c r="J2065"/>
      <c r="K2065"/>
      <c r="L2065"/>
      <c r="M2065"/>
      <c r="N2065"/>
      <c r="O2065"/>
      <c r="P2065"/>
      <c r="Q2065"/>
      <c r="R2065"/>
      <c r="S2065" s="10">
        <f t="shared" si="63"/>
        <v>0</v>
      </c>
      <c r="T2065"/>
      <c r="U2065"/>
      <c r="V2065"/>
      <c r="W2065"/>
      <c r="X2065"/>
      <c r="Y2065"/>
      <c r="Z2065"/>
    </row>
    <row r="2066" spans="1:26" hidden="1" x14ac:dyDescent="0.25">
      <c r="A2066" t="s">
        <v>5110</v>
      </c>
      <c r="B2066" t="s">
        <v>5111</v>
      </c>
      <c r="C2066" s="1" t="s">
        <v>5112</v>
      </c>
      <c r="D2066" s="2">
        <v>0.16869948439999999</v>
      </c>
      <c r="E2066">
        <v>89574</v>
      </c>
      <c r="F2066">
        <v>2018</v>
      </c>
      <c r="G2066">
        <v>7</v>
      </c>
      <c r="H2066"/>
      <c r="I2066"/>
      <c r="J2066"/>
      <c r="K2066"/>
      <c r="L2066"/>
      <c r="M2066"/>
      <c r="N2066"/>
      <c r="O2066"/>
      <c r="P2066"/>
      <c r="Q2066"/>
      <c r="R2066"/>
      <c r="S2066" s="10">
        <f t="shared" si="63"/>
        <v>0</v>
      </c>
      <c r="T2066"/>
      <c r="U2066"/>
      <c r="V2066"/>
      <c r="W2066"/>
      <c r="X2066"/>
      <c r="Y2066"/>
      <c r="Z2066"/>
    </row>
    <row r="2067" spans="1:26" hidden="1" x14ac:dyDescent="0.25">
      <c r="A2067" t="s">
        <v>4670</v>
      </c>
      <c r="B2067" t="s">
        <v>4671</v>
      </c>
      <c r="C2067" s="1" t="s">
        <v>4672</v>
      </c>
      <c r="D2067" s="2">
        <v>0.16870300690000001</v>
      </c>
      <c r="E2067">
        <v>14353</v>
      </c>
      <c r="F2067">
        <v>2018</v>
      </c>
      <c r="G2067">
        <v>7</v>
      </c>
      <c r="H2067"/>
      <c r="I2067"/>
      <c r="J2067"/>
      <c r="K2067"/>
      <c r="L2067"/>
      <c r="M2067"/>
      <c r="N2067"/>
      <c r="O2067"/>
      <c r="P2067"/>
      <c r="Q2067"/>
      <c r="R2067"/>
      <c r="S2067" s="10">
        <f t="shared" si="63"/>
        <v>0</v>
      </c>
      <c r="T2067"/>
      <c r="U2067"/>
      <c r="V2067"/>
      <c r="W2067"/>
      <c r="X2067"/>
      <c r="Y2067"/>
      <c r="Z2067"/>
    </row>
    <row r="2068" spans="1:26" hidden="1" x14ac:dyDescent="0.25">
      <c r="A2068" t="s">
        <v>4434</v>
      </c>
      <c r="B2068" t="s">
        <v>4435</v>
      </c>
      <c r="C2068" s="1" t="s">
        <v>4436</v>
      </c>
      <c r="D2068" s="2">
        <v>0.16927018299999999</v>
      </c>
      <c r="E2068">
        <v>14238</v>
      </c>
      <c r="F2068">
        <v>2018</v>
      </c>
      <c r="G2068">
        <v>7</v>
      </c>
      <c r="H2068"/>
      <c r="I2068"/>
      <c r="J2068"/>
      <c r="K2068"/>
      <c r="L2068"/>
      <c r="M2068"/>
      <c r="N2068"/>
      <c r="O2068"/>
      <c r="P2068"/>
      <c r="Q2068"/>
      <c r="R2068"/>
      <c r="S2068" s="10">
        <f t="shared" si="63"/>
        <v>0</v>
      </c>
      <c r="T2068"/>
      <c r="U2068"/>
      <c r="V2068"/>
      <c r="W2068"/>
      <c r="X2068"/>
      <c r="Y2068"/>
      <c r="Z2068"/>
    </row>
    <row r="2069" spans="1:26" hidden="1" x14ac:dyDescent="0.25">
      <c r="A2069" t="s">
        <v>8295</v>
      </c>
      <c r="B2069" t="s">
        <v>8296</v>
      </c>
      <c r="C2069" s="1" t="s">
        <v>8297</v>
      </c>
      <c r="D2069" s="2">
        <v>0.1695192928</v>
      </c>
      <c r="E2069">
        <v>83686</v>
      </c>
      <c r="F2069">
        <v>2018</v>
      </c>
      <c r="G2069">
        <v>7</v>
      </c>
      <c r="H2069"/>
      <c r="I2069"/>
      <c r="J2069"/>
      <c r="K2069"/>
      <c r="L2069"/>
      <c r="M2069"/>
      <c r="N2069"/>
      <c r="O2069"/>
      <c r="P2069"/>
      <c r="Q2069"/>
      <c r="R2069"/>
      <c r="S2069" s="10">
        <f t="shared" si="63"/>
        <v>0</v>
      </c>
      <c r="T2069"/>
      <c r="U2069"/>
      <c r="V2069"/>
      <c r="W2069"/>
      <c r="X2069"/>
      <c r="Y2069"/>
      <c r="Z2069"/>
    </row>
    <row r="2070" spans="1:26" hidden="1" x14ac:dyDescent="0.25">
      <c r="A2070" t="s">
        <v>7084</v>
      </c>
      <c r="B2070" t="s">
        <v>7085</v>
      </c>
      <c r="C2070" s="1" t="s">
        <v>7086</v>
      </c>
      <c r="D2070" s="2">
        <v>0.1697979607</v>
      </c>
      <c r="E2070">
        <v>16266</v>
      </c>
      <c r="F2070">
        <v>2018</v>
      </c>
      <c r="G2070">
        <v>7</v>
      </c>
      <c r="H2070"/>
      <c r="I2070"/>
      <c r="J2070"/>
      <c r="K2070"/>
      <c r="L2070"/>
      <c r="M2070"/>
      <c r="N2070"/>
      <c r="O2070"/>
      <c r="P2070"/>
      <c r="Q2070"/>
      <c r="R2070"/>
      <c r="S2070" s="10">
        <f t="shared" si="63"/>
        <v>0</v>
      </c>
      <c r="T2070"/>
      <c r="U2070"/>
      <c r="V2070"/>
      <c r="W2070"/>
      <c r="X2070"/>
      <c r="Y2070"/>
      <c r="Z2070"/>
    </row>
    <row r="2071" spans="1:26" hidden="1" x14ac:dyDescent="0.25">
      <c r="A2071" t="s">
        <v>6213</v>
      </c>
      <c r="B2071" t="s">
        <v>6214</v>
      </c>
      <c r="C2071" s="1" t="s">
        <v>6215</v>
      </c>
      <c r="D2071" s="2">
        <v>0.16996025910000001</v>
      </c>
      <c r="E2071">
        <v>76230</v>
      </c>
      <c r="F2071">
        <v>2018</v>
      </c>
      <c r="G2071">
        <v>7</v>
      </c>
      <c r="H2071"/>
      <c r="I2071"/>
      <c r="J2071"/>
      <c r="K2071"/>
      <c r="L2071"/>
      <c r="M2071"/>
      <c r="N2071"/>
      <c r="O2071"/>
      <c r="P2071"/>
      <c r="Q2071"/>
      <c r="R2071"/>
      <c r="S2071" s="10">
        <f t="shared" si="63"/>
        <v>0</v>
      </c>
      <c r="T2071"/>
      <c r="U2071"/>
      <c r="V2071"/>
      <c r="W2071"/>
      <c r="X2071"/>
      <c r="Y2071"/>
      <c r="Z2071"/>
    </row>
    <row r="2072" spans="1:26" hidden="1" x14ac:dyDescent="0.25">
      <c r="A2072" t="s">
        <v>1473</v>
      </c>
      <c r="B2072" t="s">
        <v>1474</v>
      </c>
      <c r="C2072" s="1" t="s">
        <v>1475</v>
      </c>
      <c r="D2072" s="2">
        <v>0.17004506320000001</v>
      </c>
      <c r="E2072">
        <v>91977</v>
      </c>
      <c r="F2072">
        <v>2018</v>
      </c>
      <c r="G2072">
        <v>7</v>
      </c>
      <c r="H2072"/>
      <c r="I2072"/>
      <c r="J2072"/>
      <c r="K2072"/>
      <c r="L2072"/>
      <c r="M2072"/>
      <c r="N2072"/>
      <c r="O2072"/>
      <c r="P2072"/>
      <c r="Q2072"/>
      <c r="R2072"/>
      <c r="S2072" s="10">
        <f t="shared" si="63"/>
        <v>0</v>
      </c>
      <c r="T2072"/>
      <c r="U2072"/>
      <c r="V2072"/>
      <c r="W2072"/>
      <c r="X2072"/>
      <c r="Y2072"/>
      <c r="Z2072"/>
    </row>
    <row r="2073" spans="1:26" hidden="1" x14ac:dyDescent="0.25">
      <c r="A2073" t="s">
        <v>5116</v>
      </c>
      <c r="B2073" t="s">
        <v>5117</v>
      </c>
      <c r="C2073" s="1" t="s">
        <v>5118</v>
      </c>
      <c r="D2073" s="2">
        <v>0.1712741411</v>
      </c>
      <c r="E2073">
        <v>93380</v>
      </c>
      <c r="F2073">
        <v>2018</v>
      </c>
      <c r="G2073">
        <v>7</v>
      </c>
      <c r="H2073"/>
      <c r="I2073"/>
      <c r="J2073"/>
      <c r="K2073"/>
      <c r="L2073"/>
      <c r="M2073"/>
      <c r="N2073"/>
      <c r="O2073"/>
      <c r="P2073"/>
      <c r="Q2073"/>
      <c r="R2073"/>
      <c r="S2073" s="10">
        <f t="shared" si="63"/>
        <v>0</v>
      </c>
      <c r="T2073"/>
      <c r="U2073"/>
      <c r="V2073"/>
      <c r="W2073"/>
      <c r="X2073"/>
      <c r="Y2073"/>
      <c r="Z2073"/>
    </row>
    <row r="2074" spans="1:26" hidden="1" x14ac:dyDescent="0.25">
      <c r="A2074" t="s">
        <v>902</v>
      </c>
      <c r="B2074" t="s">
        <v>903</v>
      </c>
      <c r="C2074" s="1" t="s">
        <v>904</v>
      </c>
      <c r="D2074" s="2">
        <v>0.1714526012</v>
      </c>
      <c r="E2074">
        <v>13618</v>
      </c>
      <c r="F2074">
        <v>2018</v>
      </c>
      <c r="G2074">
        <v>7</v>
      </c>
      <c r="H2074"/>
      <c r="I2074"/>
      <c r="J2074"/>
      <c r="K2074"/>
      <c r="L2074"/>
      <c r="M2074"/>
      <c r="N2074"/>
      <c r="O2074"/>
      <c r="P2074"/>
      <c r="Q2074"/>
      <c r="R2074"/>
      <c r="S2074" s="10">
        <f t="shared" si="63"/>
        <v>0</v>
      </c>
      <c r="T2074"/>
      <c r="U2074"/>
      <c r="V2074"/>
      <c r="W2074"/>
      <c r="X2074"/>
      <c r="Y2074"/>
      <c r="Z2074"/>
    </row>
    <row r="2075" spans="1:26" hidden="1" x14ac:dyDescent="0.25">
      <c r="A2075" t="s">
        <v>1044</v>
      </c>
      <c r="B2075" t="s">
        <v>1045</v>
      </c>
      <c r="C2075" s="1" t="s">
        <v>3705</v>
      </c>
      <c r="D2075" s="2">
        <v>0.1715663714</v>
      </c>
      <c r="E2075">
        <v>83989</v>
      </c>
      <c r="F2075">
        <v>2018</v>
      </c>
      <c r="G2075">
        <v>7</v>
      </c>
      <c r="H2075"/>
      <c r="I2075"/>
      <c r="J2075"/>
      <c r="K2075"/>
      <c r="L2075"/>
      <c r="M2075"/>
      <c r="N2075"/>
      <c r="O2075"/>
      <c r="P2075"/>
      <c r="Q2075"/>
      <c r="R2075"/>
      <c r="S2075" s="10">
        <f t="shared" si="63"/>
        <v>0</v>
      </c>
      <c r="T2075"/>
      <c r="U2075"/>
      <c r="V2075"/>
      <c r="W2075"/>
      <c r="X2075"/>
      <c r="Y2075"/>
      <c r="Z2075"/>
    </row>
    <row r="2076" spans="1:26" hidden="1" x14ac:dyDescent="0.25">
      <c r="A2076" t="s">
        <v>7040</v>
      </c>
      <c r="B2076" t="s">
        <v>7041</v>
      </c>
      <c r="C2076" s="1" t="s">
        <v>7042</v>
      </c>
      <c r="D2076" s="2">
        <v>0.17157297129999999</v>
      </c>
      <c r="E2076">
        <v>15643</v>
      </c>
      <c r="F2076">
        <v>2018</v>
      </c>
      <c r="G2076">
        <v>7</v>
      </c>
      <c r="H2076"/>
      <c r="I2076"/>
      <c r="J2076"/>
      <c r="K2076"/>
      <c r="L2076"/>
      <c r="M2076"/>
      <c r="N2076"/>
      <c r="O2076"/>
      <c r="P2076"/>
      <c r="Q2076"/>
      <c r="R2076"/>
      <c r="S2076" s="10">
        <f t="shared" si="63"/>
        <v>0</v>
      </c>
      <c r="T2076"/>
      <c r="U2076"/>
      <c r="V2076"/>
      <c r="W2076"/>
      <c r="X2076"/>
      <c r="Y2076"/>
      <c r="Z2076"/>
    </row>
    <row r="2077" spans="1:26" hidden="1" x14ac:dyDescent="0.25">
      <c r="A2077" t="s">
        <v>2189</v>
      </c>
      <c r="B2077" t="s">
        <v>2190</v>
      </c>
      <c r="C2077" s="1" t="s">
        <v>3467</v>
      </c>
      <c r="D2077" s="2">
        <v>0.17180394139999999</v>
      </c>
      <c r="E2077">
        <v>92729</v>
      </c>
      <c r="F2077">
        <v>2018</v>
      </c>
      <c r="G2077">
        <v>7</v>
      </c>
      <c r="H2077"/>
      <c r="I2077"/>
      <c r="J2077"/>
      <c r="K2077"/>
      <c r="L2077"/>
      <c r="M2077"/>
      <c r="N2077"/>
      <c r="O2077"/>
      <c r="P2077"/>
      <c r="Q2077"/>
      <c r="R2077"/>
      <c r="S2077" s="10">
        <f t="shared" si="63"/>
        <v>0</v>
      </c>
      <c r="T2077"/>
      <c r="U2077"/>
      <c r="V2077"/>
      <c r="W2077"/>
      <c r="X2077"/>
      <c r="Y2077"/>
      <c r="Z2077"/>
    </row>
    <row r="2078" spans="1:26" hidden="1" x14ac:dyDescent="0.25">
      <c r="A2078" t="s">
        <v>498</v>
      </c>
      <c r="B2078" t="s">
        <v>499</v>
      </c>
      <c r="C2078" s="1" t="s">
        <v>500</v>
      </c>
      <c r="D2078" s="2">
        <v>0.17250267010000001</v>
      </c>
      <c r="E2078">
        <v>89597</v>
      </c>
      <c r="F2078">
        <v>2018</v>
      </c>
      <c r="G2078">
        <v>7</v>
      </c>
      <c r="H2078"/>
      <c r="I2078"/>
      <c r="J2078"/>
      <c r="K2078"/>
      <c r="L2078"/>
      <c r="M2078"/>
      <c r="N2078"/>
      <c r="O2078"/>
      <c r="P2078"/>
      <c r="Q2078"/>
      <c r="R2078"/>
      <c r="S2078" s="10">
        <f t="shared" si="63"/>
        <v>0</v>
      </c>
      <c r="T2078"/>
      <c r="U2078"/>
      <c r="V2078"/>
      <c r="W2078"/>
      <c r="X2078"/>
      <c r="Y2078"/>
      <c r="Z2078"/>
    </row>
    <row r="2079" spans="1:26" hidden="1" x14ac:dyDescent="0.25">
      <c r="A2079" t="s">
        <v>1559</v>
      </c>
      <c r="B2079" t="s">
        <v>1560</v>
      </c>
      <c r="C2079" s="1" t="s">
        <v>3781</v>
      </c>
      <c r="D2079" s="2">
        <v>0.172624624</v>
      </c>
      <c r="E2079">
        <v>47379</v>
      </c>
      <c r="F2079">
        <v>2018</v>
      </c>
      <c r="G2079">
        <v>7</v>
      </c>
      <c r="H2079"/>
      <c r="I2079"/>
      <c r="J2079"/>
      <c r="K2079"/>
      <c r="L2079"/>
      <c r="M2079"/>
      <c r="N2079"/>
      <c r="O2079"/>
      <c r="P2079"/>
      <c r="Q2079"/>
      <c r="R2079"/>
      <c r="S2079" s="10">
        <f t="shared" si="63"/>
        <v>0</v>
      </c>
      <c r="T2079"/>
      <c r="U2079"/>
      <c r="V2079"/>
      <c r="W2079"/>
      <c r="X2079"/>
      <c r="Y2079"/>
      <c r="Z2079"/>
    </row>
    <row r="2080" spans="1:26" hidden="1" x14ac:dyDescent="0.25">
      <c r="A2080" t="s">
        <v>1090</v>
      </c>
      <c r="B2080" t="s">
        <v>4141</v>
      </c>
      <c r="C2080" s="1" t="s">
        <v>1091</v>
      </c>
      <c r="D2080" s="2">
        <v>0.17287634339999999</v>
      </c>
      <c r="E2080">
        <v>75285</v>
      </c>
      <c r="F2080">
        <v>2018</v>
      </c>
      <c r="G2080">
        <v>7</v>
      </c>
      <c r="H2080"/>
      <c r="I2080"/>
      <c r="J2080"/>
      <c r="K2080"/>
      <c r="L2080"/>
      <c r="M2080"/>
      <c r="N2080"/>
      <c r="O2080"/>
      <c r="P2080"/>
      <c r="Q2080"/>
      <c r="R2080"/>
      <c r="S2080" s="10">
        <f t="shared" si="63"/>
        <v>0</v>
      </c>
      <c r="T2080"/>
      <c r="U2080"/>
      <c r="V2080"/>
      <c r="W2080"/>
      <c r="X2080"/>
      <c r="Y2080"/>
      <c r="Z2080"/>
    </row>
    <row r="2081" spans="1:26" hidden="1" x14ac:dyDescent="0.25">
      <c r="A2081" t="s">
        <v>4944</v>
      </c>
      <c r="B2081" t="s">
        <v>4945</v>
      </c>
      <c r="C2081" s="1" t="s">
        <v>4946</v>
      </c>
      <c r="D2081" s="2">
        <v>0.17292725310000001</v>
      </c>
      <c r="E2081">
        <v>13698</v>
      </c>
      <c r="F2081">
        <v>2018</v>
      </c>
      <c r="G2081">
        <v>7</v>
      </c>
      <c r="H2081"/>
      <c r="I2081"/>
      <c r="J2081"/>
      <c r="K2081"/>
      <c r="L2081"/>
      <c r="M2081"/>
      <c r="N2081"/>
      <c r="O2081"/>
      <c r="P2081"/>
      <c r="Q2081"/>
      <c r="R2081"/>
      <c r="S2081" s="10">
        <f t="shared" si="63"/>
        <v>0</v>
      </c>
      <c r="T2081"/>
      <c r="U2081"/>
      <c r="V2081"/>
      <c r="W2081"/>
      <c r="X2081"/>
      <c r="Y2081"/>
      <c r="Z2081"/>
    </row>
    <row r="2082" spans="1:26" hidden="1" x14ac:dyDescent="0.25">
      <c r="A2082" t="s">
        <v>8298</v>
      </c>
      <c r="B2082" t="s">
        <v>8299</v>
      </c>
      <c r="C2082" s="1" t="s">
        <v>8300</v>
      </c>
      <c r="D2082" s="2">
        <v>0.1732825855</v>
      </c>
      <c r="E2082">
        <v>16853</v>
      </c>
      <c r="F2082">
        <v>2018</v>
      </c>
      <c r="G2082">
        <v>7</v>
      </c>
      <c r="H2082"/>
      <c r="I2082"/>
      <c r="J2082"/>
      <c r="K2082"/>
      <c r="L2082"/>
      <c r="M2082"/>
      <c r="N2082"/>
      <c r="O2082"/>
      <c r="P2082"/>
      <c r="Q2082"/>
      <c r="R2082"/>
      <c r="S2082" s="10">
        <f t="shared" si="63"/>
        <v>0</v>
      </c>
      <c r="T2082"/>
      <c r="U2082"/>
      <c r="V2082"/>
      <c r="W2082"/>
      <c r="X2082"/>
      <c r="Y2082"/>
      <c r="Z2082"/>
    </row>
    <row r="2083" spans="1:26" hidden="1" x14ac:dyDescent="0.25">
      <c r="A2083" t="s">
        <v>5034</v>
      </c>
      <c r="B2083" t="s">
        <v>5035</v>
      </c>
      <c r="C2083" s="1" t="s">
        <v>5036</v>
      </c>
      <c r="D2083" s="2">
        <v>0.174142776</v>
      </c>
      <c r="E2083">
        <v>14851</v>
      </c>
      <c r="F2083">
        <v>2018</v>
      </c>
      <c r="G2083">
        <v>7</v>
      </c>
      <c r="H2083"/>
      <c r="I2083"/>
      <c r="J2083"/>
      <c r="K2083"/>
      <c r="L2083"/>
      <c r="M2083"/>
      <c r="N2083"/>
      <c r="O2083"/>
      <c r="P2083"/>
      <c r="Q2083"/>
      <c r="R2083"/>
      <c r="S2083" s="10">
        <f t="shared" si="63"/>
        <v>0</v>
      </c>
      <c r="T2083"/>
      <c r="U2083"/>
      <c r="V2083"/>
      <c r="W2083"/>
      <c r="X2083"/>
      <c r="Y2083"/>
      <c r="Z2083"/>
    </row>
    <row r="2084" spans="1:26" hidden="1" x14ac:dyDescent="0.25">
      <c r="A2084" t="s">
        <v>4751</v>
      </c>
      <c r="B2084" t="s">
        <v>4752</v>
      </c>
      <c r="C2084" s="1" t="s">
        <v>4753</v>
      </c>
      <c r="D2084" s="2">
        <v>0.17568597080000001</v>
      </c>
      <c r="E2084">
        <v>86072</v>
      </c>
      <c r="F2084">
        <v>2018</v>
      </c>
      <c r="G2084">
        <v>7</v>
      </c>
      <c r="H2084"/>
      <c r="I2084"/>
      <c r="J2084"/>
      <c r="K2084"/>
      <c r="L2084"/>
      <c r="M2084"/>
      <c r="N2084"/>
      <c r="O2084"/>
      <c r="P2084"/>
      <c r="Q2084"/>
      <c r="R2084"/>
      <c r="S2084" s="10">
        <f t="shared" si="63"/>
        <v>0</v>
      </c>
      <c r="T2084"/>
      <c r="U2084"/>
      <c r="V2084"/>
      <c r="W2084"/>
      <c r="X2084"/>
      <c r="Y2084"/>
      <c r="Z2084"/>
    </row>
    <row r="2085" spans="1:26" hidden="1" x14ac:dyDescent="0.25">
      <c r="A2085" t="s">
        <v>2306</v>
      </c>
      <c r="B2085" t="s">
        <v>2307</v>
      </c>
      <c r="C2085" s="1" t="s">
        <v>3876</v>
      </c>
      <c r="D2085" s="2">
        <v>0.17572193759999999</v>
      </c>
      <c r="E2085">
        <v>12449</v>
      </c>
      <c r="F2085">
        <v>2018</v>
      </c>
      <c r="G2085">
        <v>7</v>
      </c>
      <c r="H2085"/>
      <c r="I2085"/>
      <c r="J2085"/>
      <c r="K2085"/>
      <c r="L2085"/>
      <c r="M2085"/>
      <c r="N2085"/>
      <c r="O2085"/>
      <c r="P2085"/>
      <c r="Q2085"/>
      <c r="R2085"/>
      <c r="S2085" s="10">
        <f t="shared" si="63"/>
        <v>0</v>
      </c>
      <c r="T2085"/>
      <c r="U2085"/>
      <c r="V2085"/>
      <c r="W2085"/>
      <c r="X2085"/>
      <c r="Y2085"/>
      <c r="Z2085"/>
    </row>
    <row r="2086" spans="1:26" hidden="1" x14ac:dyDescent="0.25">
      <c r="A2086" t="s">
        <v>4362</v>
      </c>
      <c r="B2086" t="s">
        <v>4363</v>
      </c>
      <c r="C2086" s="1" t="s">
        <v>4364</v>
      </c>
      <c r="D2086" s="2">
        <v>0.1761205015</v>
      </c>
      <c r="E2086">
        <v>14213</v>
      </c>
      <c r="F2086">
        <v>2018</v>
      </c>
      <c r="G2086">
        <v>7</v>
      </c>
      <c r="H2086"/>
      <c r="I2086"/>
      <c r="J2086"/>
      <c r="K2086"/>
      <c r="L2086"/>
      <c r="M2086"/>
      <c r="N2086"/>
      <c r="O2086"/>
      <c r="P2086"/>
      <c r="Q2086"/>
      <c r="R2086"/>
      <c r="S2086" s="10">
        <f t="shared" si="63"/>
        <v>0</v>
      </c>
      <c r="T2086"/>
      <c r="U2086"/>
      <c r="V2086"/>
      <c r="W2086"/>
      <c r="X2086"/>
      <c r="Y2086"/>
      <c r="Z2086"/>
    </row>
    <row r="2087" spans="1:26" hidden="1" x14ac:dyDescent="0.25">
      <c r="A2087" t="s">
        <v>4553</v>
      </c>
      <c r="B2087" t="s">
        <v>7020</v>
      </c>
      <c r="C2087" s="1" t="s">
        <v>4554</v>
      </c>
      <c r="D2087" s="2">
        <v>0.17632982459999999</v>
      </c>
      <c r="E2087">
        <v>14773</v>
      </c>
      <c r="F2087">
        <v>2018</v>
      </c>
      <c r="G2087">
        <v>7</v>
      </c>
      <c r="H2087"/>
      <c r="I2087"/>
      <c r="J2087"/>
      <c r="K2087"/>
      <c r="L2087"/>
      <c r="M2087"/>
      <c r="N2087"/>
      <c r="O2087"/>
      <c r="P2087"/>
      <c r="Q2087"/>
      <c r="R2087"/>
      <c r="S2087" s="10">
        <f t="shared" si="63"/>
        <v>0</v>
      </c>
      <c r="T2087"/>
      <c r="U2087"/>
      <c r="V2087"/>
      <c r="W2087"/>
      <c r="X2087"/>
      <c r="Y2087"/>
      <c r="Z2087"/>
    </row>
    <row r="2088" spans="1:26" hidden="1" x14ac:dyDescent="0.25">
      <c r="A2088" t="s">
        <v>3075</v>
      </c>
      <c r="B2088" t="s">
        <v>3076</v>
      </c>
      <c r="C2088" s="1" t="s">
        <v>3564</v>
      </c>
      <c r="D2088" s="2">
        <v>0.17648887320000001</v>
      </c>
      <c r="E2088">
        <v>93434</v>
      </c>
      <c r="F2088">
        <v>2018</v>
      </c>
      <c r="G2088">
        <v>7</v>
      </c>
      <c r="H2088"/>
      <c r="I2088"/>
      <c r="J2088"/>
      <c r="K2088"/>
      <c r="L2088"/>
      <c r="M2088"/>
      <c r="N2088"/>
      <c r="O2088"/>
      <c r="P2088"/>
      <c r="Q2088"/>
      <c r="R2088"/>
      <c r="S2088" s="10">
        <f t="shared" si="63"/>
        <v>0</v>
      </c>
      <c r="T2088"/>
      <c r="U2088"/>
      <c r="V2088"/>
      <c r="W2088"/>
      <c r="X2088"/>
      <c r="Y2088"/>
      <c r="Z2088"/>
    </row>
    <row r="2089" spans="1:26" hidden="1" x14ac:dyDescent="0.25">
      <c r="A2089" t="s">
        <v>8301</v>
      </c>
      <c r="B2089" t="s">
        <v>8302</v>
      </c>
      <c r="C2089" s="1" t="s">
        <v>8303</v>
      </c>
      <c r="D2089" s="2">
        <v>0.17654200689999999</v>
      </c>
      <c r="E2089">
        <v>16690</v>
      </c>
      <c r="F2089">
        <v>2018</v>
      </c>
      <c r="G2089">
        <v>7</v>
      </c>
      <c r="H2089"/>
      <c r="I2089"/>
      <c r="J2089"/>
      <c r="K2089"/>
      <c r="L2089"/>
      <c r="M2089"/>
      <c r="N2089"/>
      <c r="O2089"/>
      <c r="P2089"/>
      <c r="Q2089"/>
      <c r="R2089"/>
      <c r="S2089" s="10">
        <f t="shared" si="63"/>
        <v>0</v>
      </c>
      <c r="T2089"/>
      <c r="U2089"/>
      <c r="V2089"/>
      <c r="W2089"/>
      <c r="X2089"/>
      <c r="Y2089"/>
      <c r="Z2089"/>
    </row>
    <row r="2090" spans="1:26" hidden="1" x14ac:dyDescent="0.25">
      <c r="A2090" t="s">
        <v>599</v>
      </c>
      <c r="B2090" t="s">
        <v>600</v>
      </c>
      <c r="C2090" s="1" t="s">
        <v>3182</v>
      </c>
      <c r="D2090" s="2">
        <v>0.17677315199999999</v>
      </c>
      <c r="E2090">
        <v>85621</v>
      </c>
      <c r="F2090">
        <v>2018</v>
      </c>
      <c r="G2090">
        <v>7</v>
      </c>
      <c r="H2090"/>
      <c r="I2090"/>
      <c r="J2090"/>
      <c r="K2090"/>
      <c r="L2090"/>
      <c r="M2090"/>
      <c r="N2090"/>
      <c r="O2090"/>
      <c r="P2090"/>
      <c r="Q2090"/>
      <c r="R2090"/>
      <c r="S2090" s="10">
        <f t="shared" si="63"/>
        <v>0</v>
      </c>
      <c r="T2090"/>
      <c r="U2090"/>
      <c r="V2090"/>
      <c r="W2090"/>
      <c r="X2090"/>
      <c r="Y2090"/>
      <c r="Z2090"/>
    </row>
    <row r="2091" spans="1:26" hidden="1" x14ac:dyDescent="0.25">
      <c r="A2091" t="s">
        <v>2355</v>
      </c>
      <c r="B2091" t="s">
        <v>2356</v>
      </c>
      <c r="C2091" s="1" t="s">
        <v>3491</v>
      </c>
      <c r="D2091" s="2">
        <v>0.1771094403</v>
      </c>
      <c r="E2091">
        <v>84769</v>
      </c>
      <c r="F2091">
        <v>2018</v>
      </c>
      <c r="G2091">
        <v>7</v>
      </c>
      <c r="H2091"/>
      <c r="I2091"/>
      <c r="J2091"/>
      <c r="K2091"/>
      <c r="L2091"/>
      <c r="M2091"/>
      <c r="N2091"/>
      <c r="O2091"/>
      <c r="P2091"/>
      <c r="Q2091"/>
      <c r="R2091"/>
      <c r="S2091" s="10">
        <f t="shared" si="63"/>
        <v>0</v>
      </c>
      <c r="T2091"/>
      <c r="U2091"/>
      <c r="V2091"/>
      <c r="W2091"/>
      <c r="X2091"/>
      <c r="Y2091"/>
      <c r="Z2091"/>
    </row>
    <row r="2092" spans="1:26" hidden="1" x14ac:dyDescent="0.25">
      <c r="A2092" t="s">
        <v>2904</v>
      </c>
      <c r="B2092" t="s">
        <v>2905</v>
      </c>
      <c r="C2092" s="1" t="s">
        <v>2906</v>
      </c>
      <c r="D2092" s="2">
        <v>0.17733224089999999</v>
      </c>
      <c r="E2092">
        <v>84723</v>
      </c>
      <c r="F2092">
        <v>2018</v>
      </c>
      <c r="G2092">
        <v>7</v>
      </c>
      <c r="H2092"/>
      <c r="I2092"/>
      <c r="J2092"/>
      <c r="K2092"/>
      <c r="L2092"/>
      <c r="M2092"/>
      <c r="N2092"/>
      <c r="O2092"/>
      <c r="P2092"/>
      <c r="Q2092"/>
      <c r="R2092"/>
      <c r="S2092" s="10">
        <f t="shared" si="63"/>
        <v>0</v>
      </c>
      <c r="T2092"/>
      <c r="U2092"/>
      <c r="V2092"/>
      <c r="W2092"/>
      <c r="X2092"/>
      <c r="Y2092"/>
      <c r="Z2092"/>
    </row>
    <row r="2093" spans="1:26" hidden="1" x14ac:dyDescent="0.25">
      <c r="A2093" t="s">
        <v>6580</v>
      </c>
      <c r="B2093" t="s">
        <v>6581</v>
      </c>
      <c r="C2093" s="1" t="s">
        <v>6582</v>
      </c>
      <c r="D2093" s="2">
        <v>0.17773835760000001</v>
      </c>
      <c r="E2093">
        <v>16052</v>
      </c>
      <c r="F2093">
        <v>2018</v>
      </c>
      <c r="G2093">
        <v>7</v>
      </c>
      <c r="H2093"/>
      <c r="I2093"/>
      <c r="J2093"/>
      <c r="K2093"/>
      <c r="L2093"/>
      <c r="M2093"/>
      <c r="N2093"/>
      <c r="O2093"/>
      <c r="P2093"/>
      <c r="Q2093"/>
      <c r="R2093"/>
      <c r="S2093" s="10">
        <f t="shared" si="63"/>
        <v>0</v>
      </c>
      <c r="T2093"/>
      <c r="U2093"/>
      <c r="V2093"/>
      <c r="W2093"/>
      <c r="X2093"/>
      <c r="Y2093"/>
      <c r="Z2093"/>
    </row>
    <row r="2094" spans="1:26" hidden="1" x14ac:dyDescent="0.25">
      <c r="A2094" t="s">
        <v>4239</v>
      </c>
      <c r="B2094" t="s">
        <v>6736</v>
      </c>
      <c r="C2094" s="1" t="s">
        <v>6737</v>
      </c>
      <c r="D2094" s="2">
        <v>0.17790169380000001</v>
      </c>
      <c r="E2094">
        <v>90319</v>
      </c>
      <c r="F2094">
        <v>2018</v>
      </c>
      <c r="G2094">
        <v>7</v>
      </c>
      <c r="H2094"/>
      <c r="I2094"/>
      <c r="J2094"/>
      <c r="K2094"/>
      <c r="L2094"/>
      <c r="M2094"/>
      <c r="N2094"/>
      <c r="O2094"/>
      <c r="P2094"/>
      <c r="Q2094"/>
      <c r="R2094"/>
      <c r="S2094" s="10">
        <f t="shared" si="63"/>
        <v>0</v>
      </c>
      <c r="T2094"/>
      <c r="U2094"/>
      <c r="V2094"/>
      <c r="W2094"/>
      <c r="X2094"/>
      <c r="Y2094"/>
      <c r="Z2094"/>
    </row>
    <row r="2095" spans="1:26" hidden="1" x14ac:dyDescent="0.25">
      <c r="A2095" t="s">
        <v>400</v>
      </c>
      <c r="B2095" t="s">
        <v>401</v>
      </c>
      <c r="C2095" s="1" t="s">
        <v>402</v>
      </c>
      <c r="D2095" s="2">
        <v>0.1780883036</v>
      </c>
      <c r="E2095">
        <v>80926</v>
      </c>
      <c r="F2095">
        <v>2018</v>
      </c>
      <c r="G2095">
        <v>7</v>
      </c>
      <c r="H2095"/>
      <c r="I2095"/>
      <c r="J2095"/>
      <c r="K2095"/>
      <c r="L2095"/>
      <c r="M2095"/>
      <c r="N2095"/>
      <c r="O2095"/>
      <c r="P2095"/>
      <c r="Q2095"/>
      <c r="R2095"/>
      <c r="S2095" s="10">
        <f t="shared" si="63"/>
        <v>0</v>
      </c>
      <c r="T2095"/>
      <c r="U2095"/>
      <c r="V2095"/>
      <c r="W2095"/>
      <c r="X2095"/>
      <c r="Y2095"/>
      <c r="Z2095"/>
    </row>
    <row r="2096" spans="1:26" hidden="1" x14ac:dyDescent="0.25">
      <c r="A2096" t="s">
        <v>1113</v>
      </c>
      <c r="B2096" t="s">
        <v>1114</v>
      </c>
      <c r="C2096" s="1" t="s">
        <v>3271</v>
      </c>
      <c r="D2096" s="2">
        <v>0.1785258619</v>
      </c>
      <c r="E2096">
        <v>57007</v>
      </c>
      <c r="F2096">
        <v>2018</v>
      </c>
      <c r="G2096">
        <v>7</v>
      </c>
      <c r="H2096"/>
      <c r="I2096"/>
      <c r="J2096"/>
      <c r="K2096"/>
      <c r="L2096"/>
      <c r="M2096"/>
      <c r="N2096"/>
      <c r="O2096"/>
      <c r="P2096"/>
      <c r="Q2096"/>
      <c r="R2096"/>
      <c r="S2096" s="10">
        <f t="shared" si="63"/>
        <v>0</v>
      </c>
      <c r="T2096"/>
      <c r="U2096"/>
      <c r="V2096"/>
      <c r="W2096"/>
      <c r="X2096"/>
      <c r="Y2096"/>
      <c r="Z2096"/>
    </row>
    <row r="2097" spans="1:26" hidden="1" x14ac:dyDescent="0.25">
      <c r="A2097" t="s">
        <v>8304</v>
      </c>
      <c r="B2097" t="s">
        <v>8305</v>
      </c>
      <c r="C2097" s="1" t="s">
        <v>8306</v>
      </c>
      <c r="D2097" s="2">
        <v>0.17866964029999999</v>
      </c>
      <c r="E2097">
        <v>14641</v>
      </c>
      <c r="F2097">
        <v>2018</v>
      </c>
      <c r="G2097">
        <v>7</v>
      </c>
      <c r="H2097"/>
      <c r="I2097"/>
      <c r="J2097"/>
      <c r="K2097"/>
      <c r="L2097"/>
      <c r="M2097"/>
      <c r="N2097"/>
      <c r="O2097"/>
      <c r="P2097"/>
      <c r="Q2097"/>
      <c r="R2097"/>
      <c r="S2097" s="10">
        <f t="shared" si="63"/>
        <v>0</v>
      </c>
      <c r="T2097"/>
      <c r="U2097"/>
      <c r="V2097"/>
      <c r="W2097"/>
      <c r="X2097"/>
      <c r="Y2097"/>
      <c r="Z2097"/>
    </row>
    <row r="2098" spans="1:26" hidden="1" x14ac:dyDescent="0.25">
      <c r="A2098" t="s">
        <v>2893</v>
      </c>
      <c r="B2098" t="s">
        <v>2894</v>
      </c>
      <c r="C2098" s="1" t="s">
        <v>3959</v>
      </c>
      <c r="D2098" s="2">
        <v>0.17926120300000001</v>
      </c>
      <c r="E2098">
        <v>76392</v>
      </c>
      <c r="F2098">
        <v>2018</v>
      </c>
      <c r="G2098">
        <v>7</v>
      </c>
      <c r="H2098"/>
      <c r="I2098"/>
      <c r="J2098"/>
      <c r="K2098"/>
      <c r="L2098"/>
      <c r="M2098"/>
      <c r="N2098"/>
      <c r="O2098"/>
      <c r="P2098"/>
      <c r="Q2098"/>
      <c r="R2098"/>
      <c r="S2098" s="10">
        <f t="shared" si="63"/>
        <v>0</v>
      </c>
      <c r="T2098"/>
      <c r="U2098"/>
      <c r="V2098"/>
      <c r="W2098"/>
      <c r="X2098"/>
      <c r="Y2098"/>
      <c r="Z2098"/>
    </row>
    <row r="2099" spans="1:26" hidden="1" x14ac:dyDescent="0.25">
      <c r="A2099" t="s">
        <v>72</v>
      </c>
      <c r="B2099" t="s">
        <v>73</v>
      </c>
      <c r="C2099" s="1" t="s">
        <v>5724</v>
      </c>
      <c r="D2099" s="2">
        <v>0.17954013490000001</v>
      </c>
      <c r="E2099">
        <v>88370</v>
      </c>
      <c r="F2099">
        <v>2018</v>
      </c>
      <c r="G2099">
        <v>7</v>
      </c>
      <c r="H2099"/>
      <c r="I2099"/>
      <c r="J2099"/>
      <c r="K2099"/>
      <c r="L2099"/>
      <c r="M2099"/>
      <c r="N2099"/>
      <c r="O2099"/>
      <c r="P2099"/>
      <c r="Q2099"/>
      <c r="R2099"/>
      <c r="S2099" s="10">
        <f t="shared" si="63"/>
        <v>0</v>
      </c>
      <c r="T2099"/>
      <c r="U2099"/>
      <c r="V2099"/>
      <c r="W2099"/>
      <c r="X2099"/>
      <c r="Y2099"/>
      <c r="Z2099"/>
    </row>
    <row r="2100" spans="1:26" hidden="1" x14ac:dyDescent="0.25">
      <c r="A2100" t="s">
        <v>798</v>
      </c>
      <c r="B2100" t="s">
        <v>799</v>
      </c>
      <c r="C2100" s="1" t="s">
        <v>3216</v>
      </c>
      <c r="D2100" s="2">
        <v>0.17957538810000001</v>
      </c>
      <c r="E2100">
        <v>45728</v>
      </c>
      <c r="F2100">
        <v>2018</v>
      </c>
      <c r="G2100">
        <v>7</v>
      </c>
      <c r="H2100"/>
      <c r="I2100"/>
      <c r="J2100"/>
      <c r="K2100"/>
      <c r="L2100"/>
      <c r="M2100"/>
      <c r="N2100"/>
      <c r="O2100"/>
      <c r="P2100"/>
      <c r="Q2100"/>
      <c r="R2100"/>
      <c r="S2100" s="10">
        <f t="shared" si="63"/>
        <v>0</v>
      </c>
      <c r="T2100"/>
      <c r="U2100"/>
      <c r="V2100"/>
      <c r="W2100"/>
      <c r="X2100"/>
      <c r="Y2100"/>
      <c r="Z2100"/>
    </row>
    <row r="2101" spans="1:26" hidden="1" x14ac:dyDescent="0.25">
      <c r="A2101" t="s">
        <v>4534</v>
      </c>
      <c r="B2101" t="s">
        <v>4535</v>
      </c>
      <c r="C2101" s="1" t="s">
        <v>4536</v>
      </c>
      <c r="D2101" s="2">
        <v>0.17983906529999999</v>
      </c>
      <c r="E2101">
        <v>83486</v>
      </c>
      <c r="F2101">
        <v>2018</v>
      </c>
      <c r="G2101">
        <v>7</v>
      </c>
      <c r="H2101"/>
      <c r="I2101"/>
      <c r="J2101"/>
      <c r="K2101"/>
      <c r="L2101"/>
      <c r="M2101"/>
      <c r="N2101"/>
      <c r="O2101"/>
      <c r="P2101"/>
      <c r="Q2101"/>
      <c r="R2101"/>
      <c r="S2101" s="10">
        <f t="shared" si="63"/>
        <v>0</v>
      </c>
      <c r="T2101"/>
      <c r="U2101"/>
      <c r="V2101"/>
      <c r="W2101"/>
      <c r="X2101"/>
      <c r="Y2101"/>
      <c r="Z2101"/>
    </row>
    <row r="2102" spans="1:26" hidden="1" x14ac:dyDescent="0.25">
      <c r="A2102" t="s">
        <v>4443</v>
      </c>
      <c r="B2102" t="s">
        <v>4444</v>
      </c>
      <c r="C2102" s="1" t="s">
        <v>4445</v>
      </c>
      <c r="D2102" s="2">
        <v>0.18065243659999999</v>
      </c>
      <c r="E2102">
        <v>13403</v>
      </c>
      <c r="F2102">
        <v>2018</v>
      </c>
      <c r="G2102">
        <v>7</v>
      </c>
      <c r="H2102"/>
      <c r="I2102"/>
      <c r="J2102"/>
      <c r="K2102"/>
      <c r="L2102"/>
      <c r="M2102"/>
      <c r="N2102"/>
      <c r="O2102"/>
      <c r="P2102"/>
      <c r="Q2102"/>
      <c r="R2102"/>
      <c r="S2102" s="10">
        <f t="shared" si="63"/>
        <v>0</v>
      </c>
      <c r="T2102"/>
      <c r="U2102"/>
      <c r="V2102"/>
      <c r="W2102"/>
      <c r="X2102"/>
      <c r="Y2102"/>
      <c r="Z2102"/>
    </row>
    <row r="2103" spans="1:26" hidden="1" x14ac:dyDescent="0.25">
      <c r="A2103" t="s">
        <v>4514</v>
      </c>
      <c r="B2103" t="s">
        <v>4515</v>
      </c>
      <c r="C2103" s="1" t="s">
        <v>4516</v>
      </c>
      <c r="D2103" s="2">
        <v>0.18072116760000001</v>
      </c>
      <c r="E2103">
        <v>78705</v>
      </c>
      <c r="F2103">
        <v>2018</v>
      </c>
      <c r="G2103">
        <v>7</v>
      </c>
      <c r="H2103"/>
      <c r="I2103"/>
      <c r="J2103"/>
      <c r="K2103"/>
      <c r="L2103"/>
      <c r="M2103"/>
      <c r="N2103"/>
      <c r="O2103"/>
      <c r="P2103"/>
      <c r="Q2103"/>
      <c r="R2103"/>
      <c r="S2103" s="10">
        <f t="shared" si="63"/>
        <v>0</v>
      </c>
      <c r="T2103"/>
      <c r="U2103"/>
      <c r="V2103"/>
      <c r="W2103"/>
      <c r="X2103"/>
      <c r="Y2103"/>
      <c r="Z2103"/>
    </row>
    <row r="2104" spans="1:26" hidden="1" x14ac:dyDescent="0.25">
      <c r="A2104" t="s">
        <v>576</v>
      </c>
      <c r="B2104" t="s">
        <v>577</v>
      </c>
      <c r="C2104" s="1" t="s">
        <v>3637</v>
      </c>
      <c r="D2104" s="2">
        <v>0.1809887117</v>
      </c>
      <c r="E2104">
        <v>58421</v>
      </c>
      <c r="F2104">
        <v>2018</v>
      </c>
      <c r="G2104">
        <v>7</v>
      </c>
      <c r="H2104"/>
      <c r="I2104"/>
      <c r="J2104"/>
      <c r="K2104"/>
      <c r="L2104"/>
      <c r="M2104"/>
      <c r="N2104"/>
      <c r="O2104"/>
      <c r="P2104"/>
      <c r="Q2104"/>
      <c r="R2104"/>
      <c r="S2104" s="10">
        <f t="shared" si="63"/>
        <v>0</v>
      </c>
      <c r="T2104"/>
      <c r="U2104"/>
      <c r="V2104"/>
      <c r="W2104"/>
      <c r="X2104"/>
      <c r="Y2104"/>
      <c r="Z2104"/>
    </row>
    <row r="2105" spans="1:26" hidden="1" x14ac:dyDescent="0.25">
      <c r="A2105" t="s">
        <v>2167</v>
      </c>
      <c r="B2105" t="s">
        <v>2168</v>
      </c>
      <c r="C2105" s="1" t="s">
        <v>2169</v>
      </c>
      <c r="D2105" s="2">
        <v>0.1811016409</v>
      </c>
      <c r="E2105">
        <v>93065</v>
      </c>
      <c r="F2105">
        <v>2018</v>
      </c>
      <c r="G2105">
        <v>7</v>
      </c>
      <c r="H2105"/>
      <c r="I2105"/>
      <c r="J2105"/>
      <c r="K2105"/>
      <c r="L2105"/>
      <c r="M2105"/>
      <c r="N2105"/>
      <c r="O2105"/>
      <c r="P2105"/>
      <c r="Q2105"/>
      <c r="R2105"/>
      <c r="S2105" s="10">
        <f t="shared" si="63"/>
        <v>0</v>
      </c>
      <c r="T2105"/>
      <c r="U2105"/>
      <c r="V2105"/>
      <c r="W2105"/>
      <c r="X2105"/>
      <c r="Y2105"/>
      <c r="Z2105"/>
    </row>
    <row r="2106" spans="1:26" hidden="1" x14ac:dyDescent="0.25">
      <c r="A2106" t="s">
        <v>1816</v>
      </c>
      <c r="B2106" t="s">
        <v>8307</v>
      </c>
      <c r="C2106" s="1" t="s">
        <v>3806</v>
      </c>
      <c r="D2106" s="2">
        <v>0.18129571580000001</v>
      </c>
      <c r="E2106">
        <v>90440</v>
      </c>
      <c r="F2106">
        <v>2018</v>
      </c>
      <c r="G2106">
        <v>7</v>
      </c>
      <c r="H2106"/>
      <c r="I2106"/>
      <c r="J2106"/>
      <c r="K2106"/>
      <c r="L2106"/>
      <c r="M2106"/>
      <c r="N2106"/>
      <c r="O2106"/>
      <c r="P2106"/>
      <c r="Q2106"/>
      <c r="R2106"/>
      <c r="S2106" s="10">
        <f t="shared" si="63"/>
        <v>0</v>
      </c>
      <c r="T2106"/>
      <c r="U2106"/>
      <c r="V2106"/>
      <c r="W2106"/>
      <c r="X2106"/>
      <c r="Y2106"/>
      <c r="Z2106"/>
    </row>
    <row r="2107" spans="1:26" hidden="1" x14ac:dyDescent="0.25">
      <c r="A2107" t="s">
        <v>8308</v>
      </c>
      <c r="B2107" t="s">
        <v>8309</v>
      </c>
      <c r="C2107" s="1" t="s">
        <v>8310</v>
      </c>
      <c r="D2107" s="2">
        <v>0.18159211110000001</v>
      </c>
      <c r="E2107">
        <v>16602</v>
      </c>
      <c r="F2107">
        <v>2018</v>
      </c>
      <c r="G2107">
        <v>7</v>
      </c>
      <c r="H2107"/>
      <c r="I2107"/>
      <c r="J2107"/>
      <c r="K2107"/>
      <c r="L2107"/>
      <c r="M2107"/>
      <c r="N2107"/>
      <c r="O2107"/>
      <c r="P2107"/>
      <c r="Q2107"/>
      <c r="R2107"/>
      <c r="S2107" s="10">
        <f t="shared" si="63"/>
        <v>0</v>
      </c>
      <c r="T2107"/>
      <c r="U2107"/>
      <c r="V2107"/>
      <c r="W2107"/>
      <c r="X2107"/>
      <c r="Y2107"/>
      <c r="Z2107"/>
    </row>
    <row r="2108" spans="1:26" hidden="1" x14ac:dyDescent="0.25">
      <c r="A2108" t="s">
        <v>4779</v>
      </c>
      <c r="B2108" t="s">
        <v>2808</v>
      </c>
      <c r="C2108" s="1" t="s">
        <v>2809</v>
      </c>
      <c r="D2108" s="2">
        <v>0.1817860446</v>
      </c>
      <c r="E2108">
        <v>91979</v>
      </c>
      <c r="F2108">
        <v>2018</v>
      </c>
      <c r="G2108">
        <v>7</v>
      </c>
      <c r="H2108"/>
      <c r="I2108"/>
      <c r="J2108"/>
      <c r="K2108"/>
      <c r="L2108"/>
      <c r="M2108"/>
      <c r="N2108"/>
      <c r="O2108"/>
      <c r="P2108"/>
      <c r="Q2108"/>
      <c r="R2108"/>
      <c r="S2108" s="10">
        <f t="shared" si="63"/>
        <v>0</v>
      </c>
      <c r="T2108"/>
      <c r="U2108"/>
      <c r="V2108"/>
      <c r="W2108"/>
      <c r="X2108"/>
      <c r="Y2108"/>
      <c r="Z2108"/>
    </row>
    <row r="2109" spans="1:26" hidden="1" x14ac:dyDescent="0.25">
      <c r="A2109" t="s">
        <v>2511</v>
      </c>
      <c r="B2109" t="s">
        <v>2512</v>
      </c>
      <c r="C2109" s="1" t="s">
        <v>3903</v>
      </c>
      <c r="D2109" s="2">
        <v>0.1821069562</v>
      </c>
      <c r="E2109">
        <v>91080</v>
      </c>
      <c r="F2109">
        <v>2018</v>
      </c>
      <c r="G2109">
        <v>7</v>
      </c>
      <c r="H2109"/>
      <c r="I2109"/>
      <c r="J2109"/>
      <c r="K2109"/>
      <c r="L2109"/>
      <c r="M2109"/>
      <c r="N2109"/>
      <c r="O2109"/>
      <c r="P2109"/>
      <c r="Q2109"/>
      <c r="R2109"/>
      <c r="S2109" s="10">
        <f t="shared" si="63"/>
        <v>0</v>
      </c>
      <c r="T2109"/>
      <c r="U2109"/>
      <c r="V2109"/>
      <c r="W2109"/>
      <c r="X2109"/>
      <c r="Y2109"/>
      <c r="Z2109"/>
    </row>
    <row r="2110" spans="1:26" hidden="1" x14ac:dyDescent="0.25">
      <c r="A2110" t="s">
        <v>1081</v>
      </c>
      <c r="B2110" t="s">
        <v>1082</v>
      </c>
      <c r="C2110" s="1" t="s">
        <v>3714</v>
      </c>
      <c r="D2110" s="2">
        <v>0.182222939</v>
      </c>
      <c r="E2110">
        <v>77496</v>
      </c>
      <c r="F2110">
        <v>2018</v>
      </c>
      <c r="G2110">
        <v>7</v>
      </c>
      <c r="H2110"/>
      <c r="I2110"/>
      <c r="J2110"/>
      <c r="K2110"/>
      <c r="L2110"/>
      <c r="M2110"/>
      <c r="N2110"/>
      <c r="O2110"/>
      <c r="P2110"/>
      <c r="Q2110"/>
      <c r="R2110"/>
      <c r="S2110" s="10">
        <f t="shared" si="63"/>
        <v>0</v>
      </c>
      <c r="T2110"/>
      <c r="U2110"/>
      <c r="V2110"/>
      <c r="W2110"/>
      <c r="X2110"/>
      <c r="Y2110"/>
      <c r="Z2110"/>
    </row>
    <row r="2111" spans="1:26" hidden="1" x14ac:dyDescent="0.25">
      <c r="A2111" t="s">
        <v>5081</v>
      </c>
      <c r="B2111" t="s">
        <v>5082</v>
      </c>
      <c r="C2111" s="1" t="s">
        <v>5083</v>
      </c>
      <c r="D2111" s="2">
        <v>0.18224721490000001</v>
      </c>
      <c r="E2111">
        <v>78527</v>
      </c>
      <c r="F2111">
        <v>2018</v>
      </c>
      <c r="G2111">
        <v>7</v>
      </c>
      <c r="H2111"/>
      <c r="I2111"/>
      <c r="J2111"/>
      <c r="K2111"/>
      <c r="L2111"/>
      <c r="M2111"/>
      <c r="N2111"/>
      <c r="O2111"/>
      <c r="P2111"/>
      <c r="Q2111"/>
      <c r="R2111"/>
      <c r="S2111" s="10">
        <f t="shared" si="63"/>
        <v>0</v>
      </c>
      <c r="T2111"/>
      <c r="U2111"/>
      <c r="V2111"/>
      <c r="W2111"/>
      <c r="X2111"/>
      <c r="Y2111"/>
      <c r="Z2111"/>
    </row>
    <row r="2112" spans="1:26" hidden="1" x14ac:dyDescent="0.25">
      <c r="A2112" t="s">
        <v>2550</v>
      </c>
      <c r="B2112" t="s">
        <v>2551</v>
      </c>
      <c r="C2112" s="1" t="s">
        <v>3513</v>
      </c>
      <c r="D2112" s="2">
        <v>0.18236967039999999</v>
      </c>
      <c r="E2112">
        <v>59045</v>
      </c>
      <c r="F2112">
        <v>2018</v>
      </c>
      <c r="G2112">
        <v>7</v>
      </c>
      <c r="H2112"/>
      <c r="I2112"/>
      <c r="J2112"/>
      <c r="K2112"/>
      <c r="L2112"/>
      <c r="M2112"/>
      <c r="N2112"/>
      <c r="O2112"/>
      <c r="P2112"/>
      <c r="Q2112"/>
      <c r="R2112"/>
      <c r="S2112" s="10">
        <f t="shared" si="63"/>
        <v>0</v>
      </c>
      <c r="T2112"/>
      <c r="U2112"/>
      <c r="V2112"/>
      <c r="W2112"/>
      <c r="X2112"/>
      <c r="Y2112"/>
      <c r="Z2112"/>
    </row>
    <row r="2113" spans="1:26" hidden="1" x14ac:dyDescent="0.25">
      <c r="A2113" t="s">
        <v>8311</v>
      </c>
      <c r="B2113" t="s">
        <v>8312</v>
      </c>
      <c r="C2113" s="1" t="s">
        <v>8313</v>
      </c>
      <c r="D2113" s="2">
        <v>0.1825340865</v>
      </c>
      <c r="E2113">
        <v>17368</v>
      </c>
      <c r="F2113">
        <v>2018</v>
      </c>
      <c r="G2113">
        <v>7</v>
      </c>
      <c r="H2113"/>
      <c r="I2113"/>
      <c r="J2113"/>
      <c r="K2113"/>
      <c r="L2113"/>
      <c r="M2113"/>
      <c r="N2113"/>
      <c r="O2113"/>
      <c r="P2113"/>
      <c r="Q2113"/>
      <c r="R2113"/>
      <c r="S2113" s="10">
        <f t="shared" si="63"/>
        <v>0</v>
      </c>
      <c r="T2113"/>
      <c r="U2113"/>
      <c r="V2113"/>
      <c r="W2113"/>
      <c r="X2113"/>
      <c r="Y2113"/>
      <c r="Z2113"/>
    </row>
    <row r="2114" spans="1:26" hidden="1" x14ac:dyDescent="0.25">
      <c r="A2114" t="s">
        <v>1296</v>
      </c>
      <c r="B2114" t="s">
        <v>1297</v>
      </c>
      <c r="C2114" s="1" t="s">
        <v>1298</v>
      </c>
      <c r="D2114" s="2">
        <v>0.1832404809</v>
      </c>
      <c r="E2114">
        <v>84385</v>
      </c>
      <c r="F2114">
        <v>2018</v>
      </c>
      <c r="G2114">
        <v>7</v>
      </c>
      <c r="H2114"/>
      <c r="I2114"/>
      <c r="J2114"/>
      <c r="K2114"/>
      <c r="L2114"/>
      <c r="M2114"/>
      <c r="N2114"/>
      <c r="O2114"/>
      <c r="P2114"/>
      <c r="Q2114"/>
      <c r="R2114"/>
      <c r="S2114" s="10">
        <f t="shared" si="63"/>
        <v>0</v>
      </c>
      <c r="T2114"/>
      <c r="U2114"/>
      <c r="V2114"/>
      <c r="W2114"/>
      <c r="X2114"/>
      <c r="Y2114"/>
      <c r="Z2114"/>
    </row>
    <row r="2115" spans="1:26" hidden="1" x14ac:dyDescent="0.25">
      <c r="A2115" t="s">
        <v>5052</v>
      </c>
      <c r="B2115" t="s">
        <v>5053</v>
      </c>
      <c r="C2115" s="1" t="s">
        <v>5054</v>
      </c>
      <c r="D2115" s="2">
        <v>0.1834374218</v>
      </c>
      <c r="E2115">
        <v>14378</v>
      </c>
      <c r="F2115">
        <v>2018</v>
      </c>
      <c r="G2115">
        <v>7</v>
      </c>
      <c r="H2115"/>
      <c r="I2115"/>
      <c r="J2115"/>
      <c r="K2115"/>
      <c r="L2115"/>
      <c r="M2115"/>
      <c r="N2115"/>
      <c r="O2115"/>
      <c r="P2115"/>
      <c r="Q2115"/>
      <c r="R2115"/>
      <c r="S2115" s="10">
        <f t="shared" si="63"/>
        <v>0</v>
      </c>
      <c r="T2115"/>
      <c r="U2115"/>
      <c r="V2115"/>
      <c r="W2115"/>
      <c r="X2115"/>
      <c r="Y2115"/>
      <c r="Z2115"/>
    </row>
    <row r="2116" spans="1:26" hidden="1" x14ac:dyDescent="0.25">
      <c r="A2116" t="s">
        <v>4368</v>
      </c>
      <c r="B2116" t="s">
        <v>4369</v>
      </c>
      <c r="C2116" s="1" t="s">
        <v>4370</v>
      </c>
      <c r="D2116" s="2">
        <v>0.1835945672</v>
      </c>
      <c r="E2116">
        <v>12693</v>
      </c>
      <c r="F2116">
        <v>2018</v>
      </c>
      <c r="G2116">
        <v>7</v>
      </c>
      <c r="H2116"/>
      <c r="I2116"/>
      <c r="J2116"/>
      <c r="K2116"/>
      <c r="L2116"/>
      <c r="M2116"/>
      <c r="N2116"/>
      <c r="O2116"/>
      <c r="P2116"/>
      <c r="Q2116"/>
      <c r="R2116"/>
      <c r="S2116" s="10">
        <f t="shared" si="63"/>
        <v>0</v>
      </c>
      <c r="T2116"/>
      <c r="U2116"/>
      <c r="V2116"/>
      <c r="W2116"/>
      <c r="X2116"/>
      <c r="Y2116"/>
      <c r="Z2116"/>
    </row>
    <row r="2117" spans="1:26" hidden="1" x14ac:dyDescent="0.25">
      <c r="A2117" t="s">
        <v>2257</v>
      </c>
      <c r="B2117" t="s">
        <v>2258</v>
      </c>
      <c r="C2117" s="1" t="s">
        <v>2259</v>
      </c>
      <c r="D2117" s="2">
        <v>0.18376106419999999</v>
      </c>
      <c r="E2117">
        <v>13528</v>
      </c>
      <c r="F2117">
        <v>2018</v>
      </c>
      <c r="G2117">
        <v>7</v>
      </c>
      <c r="H2117"/>
      <c r="I2117"/>
      <c r="J2117"/>
      <c r="K2117"/>
      <c r="L2117"/>
      <c r="M2117"/>
      <c r="N2117"/>
      <c r="O2117"/>
      <c r="P2117"/>
      <c r="Q2117"/>
      <c r="R2117"/>
      <c r="S2117" s="10">
        <f t="shared" si="63"/>
        <v>0</v>
      </c>
      <c r="T2117"/>
      <c r="U2117"/>
      <c r="V2117"/>
      <c r="W2117"/>
      <c r="X2117"/>
      <c r="Y2117"/>
      <c r="Z2117"/>
    </row>
    <row r="2118" spans="1:26" hidden="1" x14ac:dyDescent="0.25">
      <c r="A2118" t="s">
        <v>2633</v>
      </c>
      <c r="B2118" t="s">
        <v>2634</v>
      </c>
      <c r="C2118" s="1" t="s">
        <v>2635</v>
      </c>
      <c r="D2118" s="2">
        <v>0.1840214731</v>
      </c>
      <c r="E2118">
        <v>89290</v>
      </c>
      <c r="F2118">
        <v>2018</v>
      </c>
      <c r="G2118">
        <v>7</v>
      </c>
      <c r="H2118"/>
      <c r="I2118"/>
      <c r="J2118"/>
      <c r="K2118"/>
      <c r="L2118"/>
      <c r="M2118"/>
      <c r="N2118"/>
      <c r="O2118"/>
      <c r="P2118"/>
      <c r="Q2118"/>
      <c r="R2118"/>
      <c r="S2118" s="10">
        <f t="shared" si="63"/>
        <v>0</v>
      </c>
      <c r="T2118"/>
      <c r="U2118"/>
      <c r="V2118"/>
      <c r="W2118"/>
      <c r="X2118"/>
      <c r="Y2118"/>
      <c r="Z2118"/>
    </row>
    <row r="2119" spans="1:26" hidden="1" x14ac:dyDescent="0.25">
      <c r="A2119" t="s">
        <v>7426</v>
      </c>
      <c r="B2119" t="s">
        <v>7427</v>
      </c>
      <c r="C2119" s="1" t="s">
        <v>7428</v>
      </c>
      <c r="D2119" s="2">
        <v>0.18416206260000001</v>
      </c>
      <c r="E2119">
        <v>16051</v>
      </c>
      <c r="F2119">
        <v>2018</v>
      </c>
      <c r="G2119">
        <v>7</v>
      </c>
      <c r="H2119"/>
      <c r="I2119"/>
      <c r="J2119"/>
      <c r="K2119"/>
      <c r="L2119"/>
      <c r="M2119"/>
      <c r="N2119"/>
      <c r="O2119"/>
      <c r="P2119"/>
      <c r="Q2119"/>
      <c r="R2119"/>
      <c r="S2119" s="10">
        <f t="shared" si="63"/>
        <v>0</v>
      </c>
      <c r="T2119"/>
      <c r="U2119"/>
      <c r="V2119"/>
      <c r="W2119"/>
      <c r="X2119"/>
      <c r="Y2119"/>
      <c r="Z2119"/>
    </row>
    <row r="2120" spans="1:26" hidden="1" x14ac:dyDescent="0.25">
      <c r="A2120" t="s">
        <v>2023</v>
      </c>
      <c r="B2120" t="s">
        <v>2024</v>
      </c>
      <c r="C2120" s="1" t="s">
        <v>3831</v>
      </c>
      <c r="D2120" s="2">
        <v>0.1843341906</v>
      </c>
      <c r="E2120">
        <v>84761</v>
      </c>
      <c r="F2120">
        <v>2018</v>
      </c>
      <c r="G2120">
        <v>7</v>
      </c>
      <c r="H2120"/>
      <c r="I2120"/>
      <c r="J2120"/>
      <c r="K2120"/>
      <c r="L2120"/>
      <c r="M2120"/>
      <c r="N2120"/>
      <c r="O2120"/>
      <c r="P2120"/>
      <c r="Q2120"/>
      <c r="R2120"/>
      <c r="S2120" s="10">
        <f t="shared" si="63"/>
        <v>0</v>
      </c>
      <c r="T2120"/>
      <c r="U2120"/>
      <c r="V2120"/>
      <c r="W2120"/>
      <c r="X2120"/>
      <c r="Y2120"/>
      <c r="Z2120"/>
    </row>
    <row r="2121" spans="1:26" hidden="1" x14ac:dyDescent="0.25">
      <c r="A2121" t="s">
        <v>4807</v>
      </c>
      <c r="B2121" t="s">
        <v>4808</v>
      </c>
      <c r="C2121" s="1" t="s">
        <v>4809</v>
      </c>
      <c r="D2121" s="2">
        <v>0.18568861789999999</v>
      </c>
      <c r="E2121">
        <v>14960</v>
      </c>
      <c r="F2121">
        <v>2018</v>
      </c>
      <c r="G2121">
        <v>7</v>
      </c>
      <c r="H2121"/>
      <c r="I2121"/>
      <c r="J2121"/>
      <c r="K2121"/>
      <c r="L2121"/>
      <c r="M2121"/>
      <c r="N2121"/>
      <c r="O2121"/>
      <c r="P2121"/>
      <c r="Q2121"/>
      <c r="R2121"/>
      <c r="S2121" s="10">
        <f t="shared" si="63"/>
        <v>0</v>
      </c>
      <c r="T2121"/>
      <c r="U2121"/>
      <c r="V2121"/>
      <c r="W2121"/>
      <c r="X2121"/>
      <c r="Y2121"/>
      <c r="Z2121"/>
    </row>
    <row r="2122" spans="1:26" hidden="1" x14ac:dyDescent="0.25">
      <c r="A2122" t="s">
        <v>1865</v>
      </c>
      <c r="B2122" t="s">
        <v>1866</v>
      </c>
      <c r="C2122" s="1" t="s">
        <v>1867</v>
      </c>
      <c r="D2122" s="2">
        <v>0.18628417280000001</v>
      </c>
      <c r="E2122">
        <v>45911</v>
      </c>
      <c r="F2122">
        <v>2018</v>
      </c>
      <c r="G2122">
        <v>7</v>
      </c>
      <c r="H2122"/>
      <c r="I2122"/>
      <c r="J2122"/>
      <c r="K2122"/>
      <c r="L2122"/>
      <c r="M2122"/>
      <c r="N2122"/>
      <c r="O2122"/>
      <c r="P2122"/>
      <c r="Q2122"/>
      <c r="R2122"/>
      <c r="S2122" s="10">
        <f t="shared" si="63"/>
        <v>0</v>
      </c>
      <c r="T2122"/>
      <c r="U2122"/>
      <c r="V2122"/>
      <c r="W2122"/>
      <c r="X2122"/>
      <c r="Y2122"/>
      <c r="Z2122"/>
    </row>
    <row r="2123" spans="1:26" hidden="1" x14ac:dyDescent="0.25">
      <c r="A2123" t="s">
        <v>5695</v>
      </c>
      <c r="B2123" t="s">
        <v>5696</v>
      </c>
      <c r="C2123" s="1" t="s">
        <v>5697</v>
      </c>
      <c r="D2123" s="2">
        <v>0.18632682040000001</v>
      </c>
      <c r="E2123">
        <v>15361</v>
      </c>
      <c r="F2123">
        <v>2018</v>
      </c>
      <c r="G2123">
        <v>7</v>
      </c>
      <c r="H2123"/>
      <c r="I2123"/>
      <c r="J2123"/>
      <c r="K2123"/>
      <c r="L2123"/>
      <c r="M2123"/>
      <c r="N2123"/>
      <c r="O2123"/>
      <c r="P2123"/>
      <c r="Q2123"/>
      <c r="R2123"/>
      <c r="S2123" s="10">
        <f t="shared" ref="S2123:S2186" si="64">IF(AND(R2123&gt;0.2,R2123&lt;0.8),1,0)</f>
        <v>0</v>
      </c>
      <c r="T2123"/>
      <c r="U2123"/>
      <c r="V2123"/>
      <c r="W2123"/>
      <c r="X2123"/>
      <c r="Y2123"/>
      <c r="Z2123"/>
    </row>
    <row r="2124" spans="1:26" hidden="1" x14ac:dyDescent="0.25">
      <c r="A2124" t="s">
        <v>2282</v>
      </c>
      <c r="B2124" t="s">
        <v>2283</v>
      </c>
      <c r="C2124" s="1" t="s">
        <v>5785</v>
      </c>
      <c r="D2124" s="2">
        <v>0.18704281519999999</v>
      </c>
      <c r="E2124">
        <v>13521</v>
      </c>
      <c r="F2124">
        <v>2018</v>
      </c>
      <c r="G2124">
        <v>7</v>
      </c>
      <c r="H2124"/>
      <c r="I2124"/>
      <c r="J2124"/>
      <c r="K2124"/>
      <c r="L2124"/>
      <c r="M2124"/>
      <c r="N2124"/>
      <c r="O2124"/>
      <c r="P2124"/>
      <c r="Q2124"/>
      <c r="R2124"/>
      <c r="S2124" s="10">
        <f t="shared" si="64"/>
        <v>0</v>
      </c>
      <c r="T2124"/>
      <c r="U2124"/>
      <c r="V2124"/>
      <c r="W2124"/>
      <c r="X2124"/>
      <c r="Y2124"/>
      <c r="Z2124"/>
    </row>
    <row r="2125" spans="1:26" hidden="1" x14ac:dyDescent="0.25">
      <c r="A2125" t="s">
        <v>5145</v>
      </c>
      <c r="B2125" t="s">
        <v>5146</v>
      </c>
      <c r="C2125" s="1" t="s">
        <v>5147</v>
      </c>
      <c r="D2125" s="2">
        <v>0.18782591479999999</v>
      </c>
      <c r="E2125">
        <v>14600</v>
      </c>
      <c r="F2125">
        <v>2018</v>
      </c>
      <c r="G2125">
        <v>7</v>
      </c>
      <c r="H2125"/>
      <c r="I2125"/>
      <c r="J2125"/>
      <c r="K2125"/>
      <c r="L2125"/>
      <c r="M2125"/>
      <c r="N2125"/>
      <c r="O2125"/>
      <c r="P2125"/>
      <c r="Q2125"/>
      <c r="R2125"/>
      <c r="S2125" s="10">
        <f t="shared" si="64"/>
        <v>0</v>
      </c>
      <c r="T2125"/>
      <c r="U2125"/>
      <c r="V2125"/>
      <c r="W2125"/>
      <c r="X2125"/>
      <c r="Y2125"/>
      <c r="Z2125"/>
    </row>
    <row r="2126" spans="1:26" hidden="1" x14ac:dyDescent="0.25">
      <c r="A2126" t="s">
        <v>7384</v>
      </c>
      <c r="B2126" t="s">
        <v>7385</v>
      </c>
      <c r="C2126" s="1" t="s">
        <v>7386</v>
      </c>
      <c r="D2126" s="2">
        <v>0.1880244922</v>
      </c>
      <c r="E2126">
        <v>16187</v>
      </c>
      <c r="F2126">
        <v>2018</v>
      </c>
      <c r="G2126">
        <v>7</v>
      </c>
      <c r="H2126"/>
      <c r="I2126"/>
      <c r="J2126"/>
      <c r="K2126"/>
      <c r="L2126"/>
      <c r="M2126"/>
      <c r="N2126"/>
      <c r="O2126"/>
      <c r="P2126"/>
      <c r="Q2126"/>
      <c r="R2126"/>
      <c r="S2126" s="10">
        <f t="shared" si="64"/>
        <v>0</v>
      </c>
      <c r="T2126"/>
      <c r="U2126"/>
      <c r="V2126"/>
      <c r="W2126"/>
      <c r="X2126"/>
      <c r="Y2126"/>
      <c r="Z2126"/>
    </row>
    <row r="2127" spans="1:26" hidden="1" x14ac:dyDescent="0.25">
      <c r="A2127" t="s">
        <v>670</v>
      </c>
      <c r="B2127" t="s">
        <v>671</v>
      </c>
      <c r="C2127" s="1" t="s">
        <v>672</v>
      </c>
      <c r="D2127" s="2">
        <v>0.18824699010000001</v>
      </c>
      <c r="E2127">
        <v>88841</v>
      </c>
      <c r="F2127">
        <v>2018</v>
      </c>
      <c r="G2127">
        <v>7</v>
      </c>
      <c r="H2127"/>
      <c r="I2127"/>
      <c r="J2127"/>
      <c r="K2127"/>
      <c r="L2127"/>
      <c r="M2127"/>
      <c r="N2127"/>
      <c r="O2127"/>
      <c r="P2127"/>
      <c r="Q2127"/>
      <c r="R2127"/>
      <c r="S2127" s="10">
        <f t="shared" si="64"/>
        <v>0</v>
      </c>
      <c r="T2127"/>
      <c r="U2127"/>
      <c r="V2127"/>
      <c r="W2127"/>
      <c r="X2127"/>
      <c r="Y2127"/>
      <c r="Z2127"/>
    </row>
    <row r="2128" spans="1:26" hidden="1" x14ac:dyDescent="0.25">
      <c r="A2128" t="s">
        <v>7491</v>
      </c>
      <c r="B2128" t="s">
        <v>7492</v>
      </c>
      <c r="C2128" s="1" t="s">
        <v>7493</v>
      </c>
      <c r="D2128" s="2">
        <v>0.1884994394</v>
      </c>
      <c r="E2128">
        <v>16099</v>
      </c>
      <c r="F2128">
        <v>2018</v>
      </c>
      <c r="G2128">
        <v>7</v>
      </c>
      <c r="H2128"/>
      <c r="I2128"/>
      <c r="J2128"/>
      <c r="K2128"/>
      <c r="L2128"/>
      <c r="M2128"/>
      <c r="N2128"/>
      <c r="O2128"/>
      <c r="P2128"/>
      <c r="Q2128"/>
      <c r="R2128"/>
      <c r="S2128" s="10">
        <f t="shared" si="64"/>
        <v>0</v>
      </c>
      <c r="T2128"/>
      <c r="U2128"/>
      <c r="V2128"/>
      <c r="W2128"/>
      <c r="X2128"/>
      <c r="Y2128"/>
      <c r="Z2128"/>
    </row>
    <row r="2129" spans="1:26" hidden="1" x14ac:dyDescent="0.25">
      <c r="A2129" t="s">
        <v>2957</v>
      </c>
      <c r="B2129" t="s">
        <v>2958</v>
      </c>
      <c r="C2129" s="1" t="s">
        <v>3553</v>
      </c>
      <c r="D2129" s="2">
        <v>0.18964520009999999</v>
      </c>
      <c r="E2129">
        <v>13379</v>
      </c>
      <c r="F2129">
        <v>2018</v>
      </c>
      <c r="G2129">
        <v>7</v>
      </c>
      <c r="H2129"/>
      <c r="I2129"/>
      <c r="J2129"/>
      <c r="K2129"/>
      <c r="L2129"/>
      <c r="M2129"/>
      <c r="N2129"/>
      <c r="O2129"/>
      <c r="P2129"/>
      <c r="Q2129"/>
      <c r="R2129"/>
      <c r="S2129" s="10">
        <f t="shared" si="64"/>
        <v>0</v>
      </c>
      <c r="T2129"/>
      <c r="U2129"/>
      <c r="V2129"/>
      <c r="W2129"/>
      <c r="X2129"/>
      <c r="Y2129"/>
      <c r="Z2129"/>
    </row>
    <row r="2130" spans="1:26" hidden="1" x14ac:dyDescent="0.25">
      <c r="A2130" t="s">
        <v>2051</v>
      </c>
      <c r="B2130" t="s">
        <v>2052</v>
      </c>
      <c r="C2130" s="1" t="s">
        <v>3834</v>
      </c>
      <c r="D2130" s="2">
        <v>0.18990650449999999</v>
      </c>
      <c r="E2130">
        <v>60943</v>
      </c>
      <c r="F2130">
        <v>2018</v>
      </c>
      <c r="G2130">
        <v>7</v>
      </c>
      <c r="H2130"/>
      <c r="I2130"/>
      <c r="J2130"/>
      <c r="K2130"/>
      <c r="L2130"/>
      <c r="M2130"/>
      <c r="N2130"/>
      <c r="O2130"/>
      <c r="P2130"/>
      <c r="Q2130"/>
      <c r="R2130"/>
      <c r="S2130" s="10">
        <f t="shared" si="64"/>
        <v>0</v>
      </c>
      <c r="T2130"/>
      <c r="U2130"/>
      <c r="V2130"/>
      <c r="W2130"/>
      <c r="X2130"/>
      <c r="Y2130"/>
      <c r="Z2130"/>
    </row>
    <row r="2131" spans="1:26" hidden="1" x14ac:dyDescent="0.25">
      <c r="A2131" t="s">
        <v>6036</v>
      </c>
      <c r="B2131" t="s">
        <v>6037</v>
      </c>
      <c r="C2131" s="1" t="s">
        <v>6038</v>
      </c>
      <c r="D2131" s="2">
        <v>0.19003765550000001</v>
      </c>
      <c r="E2131">
        <v>45225</v>
      </c>
      <c r="F2131">
        <v>2018</v>
      </c>
      <c r="G2131">
        <v>7</v>
      </c>
      <c r="H2131"/>
      <c r="I2131"/>
      <c r="J2131"/>
      <c r="K2131"/>
      <c r="L2131"/>
      <c r="M2131"/>
      <c r="N2131"/>
      <c r="O2131"/>
      <c r="P2131"/>
      <c r="Q2131"/>
      <c r="R2131"/>
      <c r="S2131" s="10">
        <f t="shared" si="64"/>
        <v>0</v>
      </c>
      <c r="T2131"/>
      <c r="U2131"/>
      <c r="V2131"/>
      <c r="W2131"/>
      <c r="X2131"/>
      <c r="Y2131"/>
      <c r="Z2131"/>
    </row>
    <row r="2132" spans="1:26" hidden="1" x14ac:dyDescent="0.25">
      <c r="A2132" t="s">
        <v>6999</v>
      </c>
      <c r="B2132" t="s">
        <v>7000</v>
      </c>
      <c r="C2132" s="1" t="s">
        <v>7001</v>
      </c>
      <c r="D2132" s="2">
        <v>0.19014681689999999</v>
      </c>
      <c r="E2132">
        <v>77629</v>
      </c>
      <c r="F2132">
        <v>2018</v>
      </c>
      <c r="G2132">
        <v>7</v>
      </c>
      <c r="H2132"/>
      <c r="I2132"/>
      <c r="J2132"/>
      <c r="K2132"/>
      <c r="L2132"/>
      <c r="M2132"/>
      <c r="N2132"/>
      <c r="O2132"/>
      <c r="P2132"/>
      <c r="Q2132"/>
      <c r="R2132"/>
      <c r="S2132" s="10">
        <f t="shared" si="64"/>
        <v>0</v>
      </c>
      <c r="T2132"/>
      <c r="U2132"/>
      <c r="V2132"/>
      <c r="W2132"/>
      <c r="X2132"/>
      <c r="Y2132"/>
      <c r="Z2132"/>
    </row>
    <row r="2133" spans="1:26" hidden="1" x14ac:dyDescent="0.25">
      <c r="A2133" t="s">
        <v>668</v>
      </c>
      <c r="B2133" t="s">
        <v>669</v>
      </c>
      <c r="C2133" s="1" t="s">
        <v>3195</v>
      </c>
      <c r="D2133" s="2">
        <v>0.19020098960000001</v>
      </c>
      <c r="E2133">
        <v>90329</v>
      </c>
      <c r="F2133">
        <v>2018</v>
      </c>
      <c r="G2133">
        <v>7</v>
      </c>
      <c r="H2133"/>
      <c r="I2133"/>
      <c r="J2133"/>
      <c r="K2133"/>
      <c r="L2133"/>
      <c r="M2133"/>
      <c r="N2133"/>
      <c r="O2133"/>
      <c r="P2133"/>
      <c r="Q2133"/>
      <c r="R2133"/>
      <c r="S2133" s="10">
        <f t="shared" si="64"/>
        <v>0</v>
      </c>
      <c r="T2133"/>
      <c r="U2133"/>
      <c r="V2133"/>
      <c r="W2133"/>
      <c r="X2133"/>
      <c r="Y2133"/>
      <c r="Z2133"/>
    </row>
    <row r="2134" spans="1:26" hidden="1" x14ac:dyDescent="0.25">
      <c r="A2134" t="s">
        <v>8314</v>
      </c>
      <c r="B2134" t="s">
        <v>8315</v>
      </c>
      <c r="C2134" s="1" t="s">
        <v>8316</v>
      </c>
      <c r="D2134" s="2">
        <v>0.19067100670000001</v>
      </c>
      <c r="E2134">
        <v>17370</v>
      </c>
      <c r="F2134">
        <v>2018</v>
      </c>
      <c r="G2134">
        <v>7</v>
      </c>
      <c r="H2134"/>
      <c r="I2134"/>
      <c r="J2134"/>
      <c r="K2134"/>
      <c r="L2134"/>
      <c r="M2134"/>
      <c r="N2134"/>
      <c r="O2134"/>
      <c r="P2134"/>
      <c r="Q2134"/>
      <c r="R2134"/>
      <c r="S2134" s="10">
        <f t="shared" si="64"/>
        <v>0</v>
      </c>
      <c r="T2134"/>
      <c r="U2134"/>
      <c r="V2134"/>
      <c r="W2134"/>
      <c r="X2134"/>
      <c r="Y2134"/>
      <c r="Z2134"/>
    </row>
    <row r="2135" spans="1:26" hidden="1" x14ac:dyDescent="0.25">
      <c r="A2135" t="s">
        <v>6325</v>
      </c>
      <c r="B2135" t="s">
        <v>6326</v>
      </c>
      <c r="C2135" s="1" t="s">
        <v>6327</v>
      </c>
      <c r="D2135" s="2">
        <v>0.19080176709999999</v>
      </c>
      <c r="E2135">
        <v>15410</v>
      </c>
      <c r="F2135">
        <v>2018</v>
      </c>
      <c r="G2135">
        <v>7</v>
      </c>
      <c r="H2135"/>
      <c r="I2135"/>
      <c r="J2135"/>
      <c r="K2135"/>
      <c r="L2135"/>
      <c r="M2135"/>
      <c r="N2135"/>
      <c r="O2135"/>
      <c r="P2135"/>
      <c r="Q2135"/>
      <c r="R2135"/>
      <c r="S2135" s="10">
        <f t="shared" si="64"/>
        <v>0</v>
      </c>
      <c r="T2135"/>
      <c r="U2135"/>
      <c r="V2135"/>
      <c r="W2135"/>
      <c r="X2135"/>
      <c r="Y2135"/>
      <c r="Z2135"/>
    </row>
    <row r="2136" spans="1:26" hidden="1" x14ac:dyDescent="0.25">
      <c r="A2136" t="s">
        <v>5173</v>
      </c>
      <c r="B2136" t="s">
        <v>5174</v>
      </c>
      <c r="C2136" s="1" t="s">
        <v>5175</v>
      </c>
      <c r="D2136" s="2">
        <v>0.19105112160000001</v>
      </c>
      <c r="E2136">
        <v>14209</v>
      </c>
      <c r="F2136">
        <v>2018</v>
      </c>
      <c r="G2136">
        <v>7</v>
      </c>
      <c r="H2136"/>
      <c r="I2136"/>
      <c r="J2136"/>
      <c r="K2136"/>
      <c r="L2136"/>
      <c r="M2136"/>
      <c r="N2136"/>
      <c r="O2136"/>
      <c r="P2136"/>
      <c r="Q2136"/>
      <c r="R2136"/>
      <c r="S2136" s="10">
        <f t="shared" si="64"/>
        <v>0</v>
      </c>
      <c r="T2136"/>
      <c r="U2136"/>
      <c r="V2136"/>
      <c r="W2136"/>
      <c r="X2136"/>
      <c r="Y2136"/>
      <c r="Z2136"/>
    </row>
    <row r="2137" spans="1:26" hidden="1" x14ac:dyDescent="0.25">
      <c r="A2137" t="s">
        <v>8317</v>
      </c>
      <c r="B2137" t="s">
        <v>8318</v>
      </c>
      <c r="C2137" s="1" t="s">
        <v>8319</v>
      </c>
      <c r="D2137" s="2">
        <v>0.19168581730000001</v>
      </c>
      <c r="E2137">
        <v>16617</v>
      </c>
      <c r="F2137">
        <v>2018</v>
      </c>
      <c r="G2137">
        <v>7</v>
      </c>
      <c r="H2137"/>
      <c r="I2137"/>
      <c r="J2137"/>
      <c r="K2137"/>
      <c r="L2137"/>
      <c r="M2137"/>
      <c r="N2137"/>
      <c r="O2137"/>
      <c r="P2137"/>
      <c r="Q2137"/>
      <c r="R2137"/>
      <c r="S2137" s="10">
        <f t="shared" si="64"/>
        <v>0</v>
      </c>
      <c r="T2137"/>
      <c r="U2137"/>
      <c r="V2137"/>
      <c r="W2137"/>
      <c r="X2137"/>
      <c r="Y2137"/>
      <c r="Z2137"/>
    </row>
    <row r="2138" spans="1:26" hidden="1" x14ac:dyDescent="0.25">
      <c r="A2138" t="s">
        <v>824</v>
      </c>
      <c r="B2138" t="s">
        <v>825</v>
      </c>
      <c r="C2138" s="1" t="s">
        <v>3679</v>
      </c>
      <c r="D2138" s="2">
        <v>0.19172026280000001</v>
      </c>
      <c r="E2138">
        <v>11654</v>
      </c>
      <c r="F2138">
        <v>2018</v>
      </c>
      <c r="G2138">
        <v>7</v>
      </c>
      <c r="H2138"/>
      <c r="I2138"/>
      <c r="J2138"/>
      <c r="K2138"/>
      <c r="L2138"/>
      <c r="M2138"/>
      <c r="N2138"/>
      <c r="O2138"/>
      <c r="P2138"/>
      <c r="Q2138"/>
      <c r="R2138"/>
      <c r="S2138" s="10">
        <f t="shared" si="64"/>
        <v>0</v>
      </c>
      <c r="T2138"/>
      <c r="U2138"/>
      <c r="V2138"/>
      <c r="W2138"/>
      <c r="X2138"/>
      <c r="Y2138"/>
      <c r="Z2138"/>
    </row>
    <row r="2139" spans="1:26" hidden="1" x14ac:dyDescent="0.25">
      <c r="A2139" t="s">
        <v>167</v>
      </c>
      <c r="B2139" t="s">
        <v>168</v>
      </c>
      <c r="C2139" s="1" t="s">
        <v>169</v>
      </c>
      <c r="D2139" s="2">
        <v>0.19194575950000001</v>
      </c>
      <c r="E2139">
        <v>10550</v>
      </c>
      <c r="F2139">
        <v>2018</v>
      </c>
      <c r="G2139">
        <v>7</v>
      </c>
      <c r="H2139"/>
      <c r="I2139"/>
      <c r="J2139"/>
      <c r="K2139"/>
      <c r="L2139"/>
      <c r="M2139"/>
      <c r="N2139"/>
      <c r="O2139"/>
      <c r="P2139"/>
      <c r="Q2139"/>
      <c r="R2139"/>
      <c r="S2139" s="10">
        <f t="shared" si="64"/>
        <v>0</v>
      </c>
      <c r="T2139"/>
      <c r="U2139"/>
      <c r="V2139"/>
      <c r="W2139"/>
      <c r="X2139"/>
      <c r="Y2139"/>
      <c r="Z2139"/>
    </row>
    <row r="2140" spans="1:26" hidden="1" x14ac:dyDescent="0.25">
      <c r="A2140" t="s">
        <v>2061</v>
      </c>
      <c r="B2140" t="s">
        <v>2062</v>
      </c>
      <c r="C2140" s="1" t="s">
        <v>3836</v>
      </c>
      <c r="D2140" s="2">
        <v>0.1920343551</v>
      </c>
      <c r="E2140">
        <v>48144</v>
      </c>
      <c r="F2140">
        <v>2018</v>
      </c>
      <c r="G2140">
        <v>8</v>
      </c>
      <c r="H2140"/>
      <c r="I2140"/>
      <c r="J2140"/>
      <c r="K2140"/>
      <c r="L2140"/>
      <c r="M2140"/>
      <c r="N2140"/>
      <c r="O2140"/>
      <c r="P2140"/>
      <c r="Q2140"/>
      <c r="R2140"/>
      <c r="S2140" s="10">
        <f t="shared" si="64"/>
        <v>0</v>
      </c>
      <c r="T2140"/>
      <c r="U2140"/>
      <c r="V2140"/>
      <c r="W2140"/>
      <c r="X2140"/>
      <c r="Y2140"/>
      <c r="Z2140"/>
    </row>
    <row r="2141" spans="1:26" hidden="1" x14ac:dyDescent="0.25">
      <c r="A2141" t="s">
        <v>2516</v>
      </c>
      <c r="B2141" t="s">
        <v>2517</v>
      </c>
      <c r="C2141" s="1" t="s">
        <v>3510</v>
      </c>
      <c r="D2141" s="2">
        <v>0.19248939109999999</v>
      </c>
      <c r="E2141">
        <v>11752</v>
      </c>
      <c r="F2141">
        <v>2018</v>
      </c>
      <c r="G2141">
        <v>8</v>
      </c>
      <c r="H2141"/>
      <c r="I2141"/>
      <c r="J2141"/>
      <c r="K2141"/>
      <c r="L2141"/>
      <c r="M2141"/>
      <c r="N2141"/>
      <c r="O2141"/>
      <c r="P2141"/>
      <c r="Q2141"/>
      <c r="R2141"/>
      <c r="S2141" s="10">
        <f t="shared" si="64"/>
        <v>0</v>
      </c>
      <c r="T2141"/>
      <c r="U2141"/>
      <c r="V2141"/>
      <c r="W2141"/>
      <c r="X2141"/>
      <c r="Y2141"/>
      <c r="Z2141"/>
    </row>
    <row r="2142" spans="1:26" hidden="1" x14ac:dyDescent="0.25">
      <c r="A2142" t="s">
        <v>8320</v>
      </c>
      <c r="B2142" t="s">
        <v>8321</v>
      </c>
      <c r="C2142" s="1" t="s">
        <v>8322</v>
      </c>
      <c r="D2142" s="2">
        <v>0.19319938840000001</v>
      </c>
      <c r="E2142">
        <v>16671</v>
      </c>
      <c r="F2142">
        <v>2018</v>
      </c>
      <c r="G2142">
        <v>8</v>
      </c>
      <c r="H2142"/>
      <c r="I2142"/>
      <c r="J2142"/>
      <c r="K2142"/>
      <c r="L2142"/>
      <c r="M2142"/>
      <c r="N2142"/>
      <c r="O2142"/>
      <c r="P2142"/>
      <c r="Q2142"/>
      <c r="R2142"/>
      <c r="S2142" s="10">
        <f t="shared" si="64"/>
        <v>0</v>
      </c>
      <c r="T2142"/>
      <c r="U2142"/>
      <c r="V2142"/>
      <c r="W2142"/>
      <c r="X2142"/>
      <c r="Y2142"/>
      <c r="Z2142"/>
    </row>
    <row r="2143" spans="1:26" hidden="1" x14ac:dyDescent="0.25">
      <c r="A2143" t="s">
        <v>2878</v>
      </c>
      <c r="B2143" t="s">
        <v>2879</v>
      </c>
      <c r="C2143" s="1" t="s">
        <v>2880</v>
      </c>
      <c r="D2143" s="2">
        <v>0.19320947590000001</v>
      </c>
      <c r="E2143">
        <v>92852</v>
      </c>
      <c r="F2143">
        <v>2018</v>
      </c>
      <c r="G2143">
        <v>8</v>
      </c>
      <c r="H2143"/>
      <c r="I2143"/>
      <c r="J2143"/>
      <c r="K2143"/>
      <c r="L2143"/>
      <c r="M2143"/>
      <c r="N2143"/>
      <c r="O2143"/>
      <c r="P2143"/>
      <c r="Q2143"/>
      <c r="R2143"/>
      <c r="S2143" s="10">
        <f t="shared" si="64"/>
        <v>0</v>
      </c>
      <c r="T2143"/>
      <c r="U2143"/>
      <c r="V2143"/>
      <c r="W2143"/>
      <c r="X2143"/>
      <c r="Y2143"/>
      <c r="Z2143"/>
    </row>
    <row r="2144" spans="1:26" hidden="1" x14ac:dyDescent="0.25">
      <c r="A2144" t="s">
        <v>1117</v>
      </c>
      <c r="B2144" t="s">
        <v>1118</v>
      </c>
      <c r="C2144" s="1" t="s">
        <v>1119</v>
      </c>
      <c r="D2144" s="2">
        <v>0.1936685289</v>
      </c>
      <c r="E2144">
        <v>86026</v>
      </c>
      <c r="F2144">
        <v>2018</v>
      </c>
      <c r="G2144">
        <v>8</v>
      </c>
      <c r="H2144"/>
      <c r="I2144"/>
      <c r="J2144"/>
      <c r="K2144"/>
      <c r="L2144"/>
      <c r="M2144"/>
      <c r="N2144"/>
      <c r="O2144"/>
      <c r="P2144"/>
      <c r="Q2144"/>
      <c r="R2144"/>
      <c r="S2144" s="10">
        <f t="shared" si="64"/>
        <v>0</v>
      </c>
      <c r="T2144"/>
      <c r="U2144"/>
      <c r="V2144"/>
      <c r="W2144"/>
      <c r="X2144"/>
      <c r="Y2144"/>
      <c r="Z2144"/>
    </row>
    <row r="2145" spans="1:26" hidden="1" x14ac:dyDescent="0.25">
      <c r="A2145" t="s">
        <v>5431</v>
      </c>
      <c r="B2145" t="s">
        <v>5432</v>
      </c>
      <c r="C2145" s="1" t="s">
        <v>5433</v>
      </c>
      <c r="D2145" s="2">
        <v>0.1941033435</v>
      </c>
      <c r="E2145">
        <v>14540</v>
      </c>
      <c r="F2145">
        <v>2018</v>
      </c>
      <c r="G2145">
        <v>8</v>
      </c>
      <c r="H2145"/>
      <c r="I2145"/>
      <c r="J2145"/>
      <c r="K2145"/>
      <c r="L2145"/>
      <c r="M2145"/>
      <c r="N2145"/>
      <c r="O2145"/>
      <c r="P2145"/>
      <c r="Q2145"/>
      <c r="R2145"/>
      <c r="S2145" s="10">
        <f t="shared" si="64"/>
        <v>0</v>
      </c>
      <c r="T2145"/>
      <c r="U2145"/>
      <c r="V2145"/>
      <c r="W2145"/>
      <c r="X2145"/>
      <c r="Y2145"/>
      <c r="Z2145"/>
    </row>
    <row r="2146" spans="1:26" hidden="1" x14ac:dyDescent="0.25">
      <c r="A2146" t="s">
        <v>6854</v>
      </c>
      <c r="B2146" t="s">
        <v>6855</v>
      </c>
      <c r="C2146" s="1" t="s">
        <v>6856</v>
      </c>
      <c r="D2146" s="2">
        <v>0.19448170149999999</v>
      </c>
      <c r="E2146">
        <v>16279</v>
      </c>
      <c r="F2146">
        <v>2018</v>
      </c>
      <c r="G2146">
        <v>8</v>
      </c>
      <c r="H2146"/>
      <c r="I2146"/>
      <c r="J2146"/>
      <c r="K2146"/>
      <c r="L2146"/>
      <c r="M2146"/>
      <c r="N2146"/>
      <c r="O2146"/>
      <c r="P2146"/>
      <c r="Q2146"/>
      <c r="R2146"/>
      <c r="S2146" s="10">
        <f t="shared" si="64"/>
        <v>0</v>
      </c>
      <c r="T2146"/>
      <c r="U2146"/>
      <c r="V2146"/>
      <c r="W2146"/>
      <c r="X2146"/>
      <c r="Y2146"/>
      <c r="Z2146"/>
    </row>
    <row r="2147" spans="1:26" hidden="1" x14ac:dyDescent="0.25">
      <c r="A2147" t="s">
        <v>4428</v>
      </c>
      <c r="B2147" t="s">
        <v>4429</v>
      </c>
      <c r="C2147" s="1" t="s">
        <v>4430</v>
      </c>
      <c r="D2147" s="2">
        <v>0.19470300260000001</v>
      </c>
      <c r="E2147">
        <v>14262</v>
      </c>
      <c r="F2147">
        <v>2018</v>
      </c>
      <c r="G2147">
        <v>8</v>
      </c>
      <c r="H2147"/>
      <c r="I2147"/>
      <c r="J2147"/>
      <c r="K2147"/>
      <c r="L2147"/>
      <c r="M2147"/>
      <c r="N2147"/>
      <c r="O2147"/>
      <c r="P2147"/>
      <c r="Q2147"/>
      <c r="R2147"/>
      <c r="S2147" s="10">
        <f t="shared" si="64"/>
        <v>0</v>
      </c>
      <c r="T2147"/>
      <c r="U2147"/>
      <c r="V2147"/>
      <c r="W2147"/>
      <c r="X2147"/>
      <c r="Y2147"/>
      <c r="Z2147"/>
    </row>
    <row r="2148" spans="1:26" hidden="1" x14ac:dyDescent="0.25">
      <c r="A2148" t="s">
        <v>2702</v>
      </c>
      <c r="B2148" t="s">
        <v>2703</v>
      </c>
      <c r="C2148" s="1" t="s">
        <v>2704</v>
      </c>
      <c r="D2148" s="2">
        <v>0.1947623305</v>
      </c>
      <c r="E2148">
        <v>90215</v>
      </c>
      <c r="F2148">
        <v>2018</v>
      </c>
      <c r="G2148">
        <v>8</v>
      </c>
      <c r="H2148"/>
      <c r="I2148"/>
      <c r="J2148"/>
      <c r="K2148"/>
      <c r="L2148"/>
      <c r="M2148"/>
      <c r="N2148"/>
      <c r="O2148"/>
      <c r="P2148"/>
      <c r="Q2148"/>
      <c r="R2148"/>
      <c r="S2148" s="10">
        <f t="shared" si="64"/>
        <v>0</v>
      </c>
      <c r="T2148"/>
      <c r="U2148"/>
      <c r="V2148"/>
      <c r="W2148"/>
      <c r="X2148"/>
      <c r="Y2148"/>
      <c r="Z2148"/>
    </row>
    <row r="2149" spans="1:26" hidden="1" x14ac:dyDescent="0.25">
      <c r="A2149" t="s">
        <v>8323</v>
      </c>
      <c r="B2149" t="s">
        <v>8324</v>
      </c>
      <c r="C2149" s="1" t="s">
        <v>8325</v>
      </c>
      <c r="D2149" s="2">
        <v>0.1947974438</v>
      </c>
      <c r="E2149">
        <v>17679</v>
      </c>
      <c r="F2149">
        <v>2018</v>
      </c>
      <c r="G2149">
        <v>8</v>
      </c>
      <c r="H2149"/>
      <c r="I2149"/>
      <c r="J2149"/>
      <c r="K2149"/>
      <c r="L2149"/>
      <c r="M2149"/>
      <c r="N2149"/>
      <c r="O2149"/>
      <c r="P2149"/>
      <c r="Q2149"/>
      <c r="R2149"/>
      <c r="S2149" s="10">
        <f t="shared" si="64"/>
        <v>0</v>
      </c>
      <c r="T2149"/>
      <c r="U2149"/>
      <c r="V2149"/>
      <c r="W2149"/>
      <c r="X2149"/>
      <c r="Y2149"/>
      <c r="Z2149"/>
    </row>
    <row r="2150" spans="1:26" hidden="1" x14ac:dyDescent="0.25">
      <c r="A2150" t="s">
        <v>5670</v>
      </c>
      <c r="B2150" t="s">
        <v>5671</v>
      </c>
      <c r="C2150" s="1" t="s">
        <v>5672</v>
      </c>
      <c r="D2150" s="2">
        <v>0.194893027</v>
      </c>
      <c r="E2150">
        <v>86196</v>
      </c>
      <c r="F2150">
        <v>2018</v>
      </c>
      <c r="G2150">
        <v>8</v>
      </c>
      <c r="H2150"/>
      <c r="I2150"/>
      <c r="J2150"/>
      <c r="K2150"/>
      <c r="L2150"/>
      <c r="M2150"/>
      <c r="N2150"/>
      <c r="O2150"/>
      <c r="P2150"/>
      <c r="Q2150"/>
      <c r="R2150"/>
      <c r="S2150" s="10">
        <f t="shared" si="64"/>
        <v>0</v>
      </c>
      <c r="T2150"/>
      <c r="U2150"/>
      <c r="V2150"/>
      <c r="W2150"/>
      <c r="X2150"/>
      <c r="Y2150"/>
      <c r="Z2150"/>
    </row>
    <row r="2151" spans="1:26" hidden="1" x14ac:dyDescent="0.25">
      <c r="A2151" t="s">
        <v>4789</v>
      </c>
      <c r="B2151" t="s">
        <v>4790</v>
      </c>
      <c r="C2151" s="1" t="s">
        <v>4791</v>
      </c>
      <c r="D2151" s="2">
        <v>0.195237254</v>
      </c>
      <c r="E2151">
        <v>13650</v>
      </c>
      <c r="F2151">
        <v>2018</v>
      </c>
      <c r="G2151">
        <v>8</v>
      </c>
      <c r="H2151"/>
      <c r="I2151"/>
      <c r="J2151"/>
      <c r="K2151"/>
      <c r="L2151"/>
      <c r="M2151"/>
      <c r="N2151"/>
      <c r="O2151"/>
      <c r="P2151"/>
      <c r="Q2151"/>
      <c r="R2151"/>
      <c r="S2151" s="10">
        <f t="shared" si="64"/>
        <v>0</v>
      </c>
      <c r="T2151"/>
      <c r="U2151"/>
      <c r="V2151"/>
      <c r="W2151"/>
      <c r="X2151"/>
      <c r="Y2151"/>
      <c r="Z2151"/>
    </row>
    <row r="2152" spans="1:26" hidden="1" x14ac:dyDescent="0.25">
      <c r="A2152" t="s">
        <v>1832</v>
      </c>
      <c r="B2152" t="s">
        <v>1833</v>
      </c>
      <c r="C2152" s="1" t="s">
        <v>1834</v>
      </c>
      <c r="D2152" s="2">
        <v>0.19534457429999999</v>
      </c>
      <c r="E2152">
        <v>92261</v>
      </c>
      <c r="F2152">
        <v>2018</v>
      </c>
      <c r="G2152">
        <v>8</v>
      </c>
      <c r="H2152"/>
      <c r="I2152"/>
      <c r="J2152"/>
      <c r="K2152"/>
      <c r="L2152"/>
      <c r="M2152"/>
      <c r="N2152"/>
      <c r="O2152"/>
      <c r="P2152"/>
      <c r="Q2152"/>
      <c r="R2152"/>
      <c r="S2152" s="10">
        <f t="shared" si="64"/>
        <v>0</v>
      </c>
      <c r="T2152"/>
      <c r="U2152"/>
      <c r="V2152"/>
      <c r="W2152"/>
      <c r="X2152"/>
      <c r="Y2152"/>
      <c r="Z2152"/>
    </row>
    <row r="2153" spans="1:26" hidden="1" x14ac:dyDescent="0.25">
      <c r="A2153" t="s">
        <v>2346</v>
      </c>
      <c r="B2153" t="s">
        <v>2347</v>
      </c>
      <c r="C2153" s="1" t="s">
        <v>2348</v>
      </c>
      <c r="D2153" s="2">
        <v>0.1961843774</v>
      </c>
      <c r="E2153">
        <v>13337</v>
      </c>
      <c r="F2153">
        <v>2018</v>
      </c>
      <c r="G2153">
        <v>8</v>
      </c>
      <c r="H2153"/>
      <c r="I2153"/>
      <c r="J2153"/>
      <c r="K2153"/>
      <c r="L2153"/>
      <c r="M2153"/>
      <c r="N2153"/>
      <c r="O2153"/>
      <c r="P2153"/>
      <c r="Q2153"/>
      <c r="R2153"/>
      <c r="S2153" s="10">
        <f t="shared" si="64"/>
        <v>0</v>
      </c>
      <c r="T2153"/>
      <c r="U2153"/>
      <c r="V2153"/>
      <c r="W2153"/>
      <c r="X2153"/>
      <c r="Y2153"/>
      <c r="Z2153"/>
    </row>
    <row r="2154" spans="1:26" hidden="1" x14ac:dyDescent="0.25">
      <c r="A2154" t="s">
        <v>1674</v>
      </c>
      <c r="B2154" t="s">
        <v>1675</v>
      </c>
      <c r="C2154" s="1" t="s">
        <v>3792</v>
      </c>
      <c r="D2154" s="2">
        <v>0.19621554569999999</v>
      </c>
      <c r="E2154">
        <v>79150</v>
      </c>
      <c r="F2154">
        <v>2018</v>
      </c>
      <c r="G2154">
        <v>8</v>
      </c>
      <c r="H2154"/>
      <c r="I2154"/>
      <c r="J2154"/>
      <c r="K2154"/>
      <c r="L2154"/>
      <c r="M2154"/>
      <c r="N2154"/>
      <c r="O2154"/>
      <c r="P2154"/>
      <c r="Q2154"/>
      <c r="R2154"/>
      <c r="S2154" s="10">
        <f t="shared" si="64"/>
        <v>0</v>
      </c>
      <c r="T2154"/>
      <c r="U2154"/>
      <c r="V2154"/>
      <c r="W2154"/>
      <c r="X2154"/>
      <c r="Y2154"/>
      <c r="Z2154"/>
    </row>
    <row r="2155" spans="1:26" hidden="1" x14ac:dyDescent="0.25">
      <c r="A2155" t="s">
        <v>7318</v>
      </c>
      <c r="B2155" t="s">
        <v>7319</v>
      </c>
      <c r="C2155" s="1" t="s">
        <v>7320</v>
      </c>
      <c r="D2155" s="2">
        <v>0.19628051669999999</v>
      </c>
      <c r="E2155">
        <v>16186</v>
      </c>
      <c r="F2155">
        <v>2018</v>
      </c>
      <c r="G2155">
        <v>8</v>
      </c>
      <c r="H2155"/>
      <c r="I2155"/>
      <c r="J2155"/>
      <c r="K2155"/>
      <c r="L2155"/>
      <c r="M2155"/>
      <c r="N2155"/>
      <c r="O2155"/>
      <c r="P2155"/>
      <c r="Q2155"/>
      <c r="R2155"/>
      <c r="S2155" s="10">
        <f t="shared" si="64"/>
        <v>0</v>
      </c>
      <c r="T2155"/>
      <c r="U2155"/>
      <c r="V2155"/>
      <c r="W2155"/>
      <c r="X2155"/>
      <c r="Y2155"/>
      <c r="Z2155"/>
    </row>
    <row r="2156" spans="1:26" hidden="1" x14ac:dyDescent="0.25">
      <c r="A2156" t="s">
        <v>6419</v>
      </c>
      <c r="B2156" t="s">
        <v>6420</v>
      </c>
      <c r="C2156" s="1" t="s">
        <v>6421</v>
      </c>
      <c r="D2156" s="2">
        <v>0.19630019530000001</v>
      </c>
      <c r="E2156">
        <v>15729</v>
      </c>
      <c r="F2156">
        <v>2018</v>
      </c>
      <c r="G2156">
        <v>8</v>
      </c>
      <c r="H2156"/>
      <c r="I2156"/>
      <c r="J2156"/>
      <c r="K2156"/>
      <c r="L2156"/>
      <c r="M2156"/>
      <c r="N2156"/>
      <c r="O2156"/>
      <c r="P2156"/>
      <c r="Q2156"/>
      <c r="R2156"/>
      <c r="S2156" s="10">
        <f t="shared" si="64"/>
        <v>0</v>
      </c>
      <c r="T2156"/>
      <c r="U2156"/>
      <c r="V2156"/>
      <c r="W2156"/>
      <c r="X2156"/>
      <c r="Y2156"/>
      <c r="Z2156"/>
    </row>
    <row r="2157" spans="1:26" hidden="1" x14ac:dyDescent="0.25">
      <c r="A2157" t="s">
        <v>4929</v>
      </c>
      <c r="B2157" t="s">
        <v>4930</v>
      </c>
      <c r="C2157" s="1" t="s">
        <v>4931</v>
      </c>
      <c r="D2157" s="2">
        <v>0.19638090759999999</v>
      </c>
      <c r="E2157">
        <v>93130</v>
      </c>
      <c r="F2157">
        <v>2018</v>
      </c>
      <c r="G2157">
        <v>8</v>
      </c>
      <c r="H2157"/>
      <c r="I2157"/>
      <c r="J2157"/>
      <c r="K2157"/>
      <c r="L2157"/>
      <c r="M2157"/>
      <c r="N2157"/>
      <c r="O2157"/>
      <c r="P2157"/>
      <c r="Q2157"/>
      <c r="R2157"/>
      <c r="S2157" s="10">
        <f t="shared" si="64"/>
        <v>0</v>
      </c>
      <c r="T2157"/>
      <c r="U2157"/>
      <c r="V2157"/>
      <c r="W2157"/>
      <c r="X2157"/>
      <c r="Y2157"/>
      <c r="Z2157"/>
    </row>
    <row r="2158" spans="1:26" hidden="1" x14ac:dyDescent="0.25">
      <c r="A2158" t="s">
        <v>569</v>
      </c>
      <c r="B2158" t="s">
        <v>570</v>
      </c>
      <c r="C2158" s="1" t="s">
        <v>8326</v>
      </c>
      <c r="D2158" s="2">
        <v>0.1964176618</v>
      </c>
      <c r="E2158">
        <v>12527</v>
      </c>
      <c r="F2158">
        <v>2018</v>
      </c>
      <c r="G2158">
        <v>8</v>
      </c>
      <c r="H2158"/>
      <c r="I2158"/>
      <c r="J2158"/>
      <c r="K2158"/>
      <c r="L2158"/>
      <c r="M2158"/>
      <c r="N2158"/>
      <c r="O2158"/>
      <c r="P2158"/>
      <c r="Q2158"/>
      <c r="R2158"/>
      <c r="S2158" s="10">
        <f t="shared" si="64"/>
        <v>0</v>
      </c>
      <c r="T2158"/>
      <c r="U2158"/>
      <c r="V2158"/>
      <c r="W2158"/>
      <c r="X2158"/>
      <c r="Y2158"/>
      <c r="Z2158"/>
    </row>
    <row r="2159" spans="1:26" hidden="1" x14ac:dyDescent="0.25">
      <c r="A2159" t="s">
        <v>6898</v>
      </c>
      <c r="B2159" t="s">
        <v>6899</v>
      </c>
      <c r="C2159" s="1" t="s">
        <v>6900</v>
      </c>
      <c r="D2159" s="2">
        <v>0.19695737629999999</v>
      </c>
      <c r="E2159">
        <v>16310</v>
      </c>
      <c r="F2159">
        <v>2018</v>
      </c>
      <c r="G2159">
        <v>8</v>
      </c>
      <c r="H2159"/>
      <c r="I2159"/>
      <c r="J2159"/>
      <c r="K2159"/>
      <c r="L2159"/>
      <c r="M2159"/>
      <c r="N2159"/>
      <c r="O2159"/>
      <c r="P2159"/>
      <c r="Q2159"/>
      <c r="R2159"/>
      <c r="S2159" s="10">
        <f t="shared" si="64"/>
        <v>0</v>
      </c>
      <c r="T2159"/>
      <c r="U2159"/>
      <c r="V2159"/>
      <c r="W2159"/>
      <c r="X2159"/>
      <c r="Y2159"/>
      <c r="Z2159"/>
    </row>
    <row r="2160" spans="1:26" hidden="1" x14ac:dyDescent="0.25">
      <c r="A2160" t="s">
        <v>5032</v>
      </c>
      <c r="B2160" t="s">
        <v>6732</v>
      </c>
      <c r="C2160" s="1" t="s">
        <v>5033</v>
      </c>
      <c r="D2160" s="2">
        <v>0.1974591409</v>
      </c>
      <c r="E2160">
        <v>89927</v>
      </c>
      <c r="F2160">
        <v>2018</v>
      </c>
      <c r="G2160">
        <v>8</v>
      </c>
      <c r="H2160"/>
      <c r="I2160"/>
      <c r="J2160"/>
      <c r="K2160"/>
      <c r="L2160"/>
      <c r="M2160"/>
      <c r="N2160"/>
      <c r="O2160"/>
      <c r="P2160"/>
      <c r="Q2160"/>
      <c r="R2160"/>
      <c r="S2160" s="10">
        <f t="shared" si="64"/>
        <v>0</v>
      </c>
      <c r="T2160"/>
      <c r="U2160"/>
      <c r="V2160"/>
      <c r="W2160"/>
      <c r="X2160"/>
      <c r="Y2160"/>
      <c r="Z2160"/>
    </row>
    <row r="2161" spans="1:26" hidden="1" x14ac:dyDescent="0.25">
      <c r="A2161" t="s">
        <v>8327</v>
      </c>
      <c r="B2161" t="s">
        <v>8328</v>
      </c>
      <c r="C2161" s="1" t="s">
        <v>8329</v>
      </c>
      <c r="D2161" s="2">
        <v>0.1977824755</v>
      </c>
      <c r="E2161">
        <v>17790</v>
      </c>
      <c r="F2161">
        <v>2018</v>
      </c>
      <c r="G2161">
        <v>8</v>
      </c>
      <c r="H2161"/>
      <c r="I2161"/>
      <c r="J2161"/>
      <c r="K2161"/>
      <c r="L2161"/>
      <c r="M2161"/>
      <c r="N2161"/>
      <c r="O2161"/>
      <c r="P2161"/>
      <c r="Q2161"/>
      <c r="R2161"/>
      <c r="S2161" s="10">
        <f t="shared" si="64"/>
        <v>0</v>
      </c>
      <c r="T2161"/>
      <c r="U2161"/>
      <c r="V2161"/>
      <c r="W2161"/>
      <c r="X2161"/>
      <c r="Y2161"/>
      <c r="Z2161"/>
    </row>
    <row r="2162" spans="1:26" hidden="1" x14ac:dyDescent="0.25">
      <c r="A2162" t="s">
        <v>3009</v>
      </c>
      <c r="B2162" t="s">
        <v>3010</v>
      </c>
      <c r="C2162" s="1" t="s">
        <v>3558</v>
      </c>
      <c r="D2162" s="2">
        <v>0.19782613960000001</v>
      </c>
      <c r="E2162">
        <v>37154</v>
      </c>
      <c r="F2162">
        <v>2018</v>
      </c>
      <c r="G2162">
        <v>8</v>
      </c>
      <c r="H2162"/>
      <c r="I2162"/>
      <c r="J2162"/>
      <c r="K2162"/>
      <c r="L2162"/>
      <c r="M2162"/>
      <c r="N2162"/>
      <c r="O2162"/>
      <c r="P2162"/>
      <c r="Q2162"/>
      <c r="R2162"/>
      <c r="S2162" s="10">
        <f t="shared" si="64"/>
        <v>0</v>
      </c>
      <c r="T2162"/>
      <c r="U2162"/>
      <c r="V2162"/>
      <c r="W2162"/>
      <c r="X2162"/>
      <c r="Y2162"/>
      <c r="Z2162"/>
    </row>
    <row r="2163" spans="1:26" hidden="1" x14ac:dyDescent="0.25">
      <c r="A2163" t="s">
        <v>6838</v>
      </c>
      <c r="B2163" t="s">
        <v>6839</v>
      </c>
      <c r="C2163" s="1" t="s">
        <v>6840</v>
      </c>
      <c r="D2163" s="2">
        <v>0.19797974779999999</v>
      </c>
      <c r="E2163">
        <v>15703</v>
      </c>
      <c r="F2163">
        <v>2018</v>
      </c>
      <c r="G2163">
        <v>8</v>
      </c>
      <c r="H2163"/>
      <c r="I2163"/>
      <c r="J2163"/>
      <c r="K2163"/>
      <c r="L2163"/>
      <c r="M2163"/>
      <c r="N2163"/>
      <c r="O2163"/>
      <c r="P2163"/>
      <c r="Q2163"/>
      <c r="R2163"/>
      <c r="S2163" s="10">
        <f t="shared" si="64"/>
        <v>0</v>
      </c>
      <c r="T2163"/>
      <c r="U2163"/>
      <c r="V2163"/>
      <c r="W2163"/>
      <c r="X2163"/>
      <c r="Y2163"/>
      <c r="Z2163"/>
    </row>
    <row r="2164" spans="1:26" hidden="1" x14ac:dyDescent="0.25">
      <c r="A2164" t="s">
        <v>833</v>
      </c>
      <c r="B2164" t="s">
        <v>834</v>
      </c>
      <c r="C2164" s="1" t="s">
        <v>3680</v>
      </c>
      <c r="D2164" s="2">
        <v>0.19915649369999999</v>
      </c>
      <c r="E2164">
        <v>59256</v>
      </c>
      <c r="F2164">
        <v>2018</v>
      </c>
      <c r="G2164">
        <v>8</v>
      </c>
      <c r="H2164"/>
      <c r="I2164"/>
      <c r="J2164"/>
      <c r="K2164"/>
      <c r="L2164"/>
      <c r="M2164"/>
      <c r="N2164"/>
      <c r="O2164"/>
      <c r="P2164"/>
      <c r="Q2164"/>
      <c r="R2164"/>
      <c r="S2164" s="10">
        <f t="shared" si="64"/>
        <v>0</v>
      </c>
      <c r="T2164"/>
      <c r="U2164"/>
      <c r="V2164"/>
      <c r="W2164"/>
      <c r="X2164"/>
      <c r="Y2164"/>
      <c r="Z2164"/>
    </row>
    <row r="2165" spans="1:26" hidden="1" x14ac:dyDescent="0.25">
      <c r="A2165" t="s">
        <v>342</v>
      </c>
      <c r="B2165" t="s">
        <v>343</v>
      </c>
      <c r="C2165" s="1" t="s">
        <v>3608</v>
      </c>
      <c r="D2165" s="2">
        <v>0.20004362049999999</v>
      </c>
      <c r="E2165">
        <v>89167</v>
      </c>
      <c r="F2165">
        <v>2018</v>
      </c>
      <c r="G2165">
        <v>8</v>
      </c>
      <c r="H2165"/>
      <c r="I2165"/>
      <c r="J2165"/>
      <c r="K2165"/>
      <c r="L2165"/>
      <c r="M2165"/>
      <c r="N2165"/>
      <c r="O2165"/>
      <c r="P2165"/>
      <c r="Q2165"/>
      <c r="R2165"/>
      <c r="S2165" s="10">
        <f t="shared" si="64"/>
        <v>0</v>
      </c>
      <c r="T2165"/>
      <c r="U2165"/>
      <c r="V2165"/>
      <c r="W2165"/>
      <c r="X2165"/>
      <c r="Y2165"/>
      <c r="Z2165"/>
    </row>
    <row r="2166" spans="1:26" hidden="1" x14ac:dyDescent="0.25">
      <c r="A2166" t="s">
        <v>1187</v>
      </c>
      <c r="B2166" t="s">
        <v>1188</v>
      </c>
      <c r="C2166" s="1" t="s">
        <v>3726</v>
      </c>
      <c r="D2166" s="2">
        <v>0.2008180866</v>
      </c>
      <c r="E2166">
        <v>88970</v>
      </c>
      <c r="F2166">
        <v>2018</v>
      </c>
      <c r="G2166">
        <v>8</v>
      </c>
      <c r="H2166"/>
      <c r="I2166"/>
      <c r="J2166"/>
      <c r="K2166"/>
      <c r="L2166"/>
      <c r="M2166"/>
      <c r="N2166"/>
      <c r="O2166"/>
      <c r="P2166"/>
      <c r="Q2166"/>
      <c r="R2166"/>
      <c r="S2166" s="10">
        <f t="shared" si="64"/>
        <v>0</v>
      </c>
      <c r="T2166"/>
      <c r="U2166"/>
      <c r="V2166"/>
      <c r="W2166"/>
      <c r="X2166"/>
      <c r="Y2166"/>
      <c r="Z2166"/>
    </row>
    <row r="2167" spans="1:26" hidden="1" x14ac:dyDescent="0.25">
      <c r="A2167" t="s">
        <v>6765</v>
      </c>
      <c r="B2167" t="s">
        <v>6766</v>
      </c>
      <c r="C2167" s="1" t="s">
        <v>6767</v>
      </c>
      <c r="D2167" s="2">
        <v>0.20084751749999999</v>
      </c>
      <c r="E2167">
        <v>15186</v>
      </c>
      <c r="F2167">
        <v>2018</v>
      </c>
      <c r="G2167">
        <v>8</v>
      </c>
      <c r="H2167"/>
      <c r="I2167"/>
      <c r="J2167"/>
      <c r="K2167"/>
      <c r="L2167"/>
      <c r="M2167"/>
      <c r="N2167"/>
      <c r="O2167"/>
      <c r="P2167"/>
      <c r="Q2167"/>
      <c r="R2167"/>
      <c r="S2167" s="10">
        <f t="shared" si="64"/>
        <v>0</v>
      </c>
      <c r="T2167"/>
      <c r="U2167"/>
      <c r="V2167"/>
      <c r="W2167"/>
      <c r="X2167"/>
      <c r="Y2167"/>
      <c r="Z2167"/>
    </row>
    <row r="2168" spans="1:26" hidden="1" x14ac:dyDescent="0.25">
      <c r="A2168" t="s">
        <v>4384</v>
      </c>
      <c r="B2168" t="s">
        <v>4385</v>
      </c>
      <c r="C2168" s="1" t="s">
        <v>4386</v>
      </c>
      <c r="D2168" s="2">
        <v>0.2011803523</v>
      </c>
      <c r="E2168">
        <v>14257</v>
      </c>
      <c r="F2168">
        <v>2018</v>
      </c>
      <c r="G2168">
        <v>8</v>
      </c>
      <c r="H2168"/>
      <c r="I2168"/>
      <c r="J2168"/>
      <c r="K2168"/>
      <c r="L2168"/>
      <c r="M2168"/>
      <c r="N2168"/>
      <c r="O2168"/>
      <c r="P2168"/>
      <c r="Q2168"/>
      <c r="R2168"/>
      <c r="S2168" s="10">
        <f t="shared" si="64"/>
        <v>0</v>
      </c>
      <c r="T2168"/>
      <c r="U2168"/>
      <c r="V2168"/>
      <c r="W2168"/>
      <c r="X2168"/>
      <c r="Y2168"/>
      <c r="Z2168"/>
    </row>
    <row r="2169" spans="1:26" hidden="1" x14ac:dyDescent="0.25">
      <c r="A2169" t="s">
        <v>206</v>
      </c>
      <c r="B2169" t="s">
        <v>207</v>
      </c>
      <c r="C2169" s="1" t="s">
        <v>208</v>
      </c>
      <c r="D2169" s="2">
        <v>0.20124670659999999</v>
      </c>
      <c r="E2169">
        <v>78081</v>
      </c>
      <c r="F2169">
        <v>2018</v>
      </c>
      <c r="G2169">
        <v>8</v>
      </c>
      <c r="H2169"/>
      <c r="I2169"/>
      <c r="J2169"/>
      <c r="K2169"/>
      <c r="L2169"/>
      <c r="M2169"/>
      <c r="N2169"/>
      <c r="O2169"/>
      <c r="P2169"/>
      <c r="Q2169"/>
      <c r="R2169"/>
      <c r="S2169" s="10">
        <f t="shared" si="64"/>
        <v>0</v>
      </c>
      <c r="T2169"/>
      <c r="U2169"/>
      <c r="V2169"/>
      <c r="W2169"/>
      <c r="X2169"/>
      <c r="Y2169"/>
      <c r="Z2169"/>
    </row>
    <row r="2170" spans="1:26" hidden="1" x14ac:dyDescent="0.25">
      <c r="A2170" t="s">
        <v>40</v>
      </c>
      <c r="B2170" t="s">
        <v>41</v>
      </c>
      <c r="C2170" s="1" t="s">
        <v>42</v>
      </c>
      <c r="D2170" s="2">
        <v>0.20171289980000001</v>
      </c>
      <c r="E2170">
        <v>93188</v>
      </c>
      <c r="F2170">
        <v>2018</v>
      </c>
      <c r="G2170">
        <v>8</v>
      </c>
      <c r="H2170"/>
      <c r="I2170"/>
      <c r="J2170"/>
      <c r="K2170"/>
      <c r="L2170"/>
      <c r="M2170"/>
      <c r="N2170"/>
      <c r="O2170"/>
      <c r="P2170"/>
      <c r="Q2170"/>
      <c r="R2170"/>
      <c r="S2170" s="10">
        <f t="shared" si="64"/>
        <v>0</v>
      </c>
      <c r="T2170"/>
      <c r="U2170"/>
      <c r="V2170"/>
      <c r="W2170"/>
      <c r="X2170"/>
      <c r="Y2170"/>
      <c r="Z2170"/>
    </row>
    <row r="2171" spans="1:26" hidden="1" x14ac:dyDescent="0.25">
      <c r="A2171" t="s">
        <v>8330</v>
      </c>
      <c r="B2171" t="s">
        <v>8331</v>
      </c>
      <c r="C2171" s="1" t="s">
        <v>8332</v>
      </c>
      <c r="D2171" s="2">
        <v>0.20199922740000001</v>
      </c>
      <c r="E2171">
        <v>87426</v>
      </c>
      <c r="F2171">
        <v>2018</v>
      </c>
      <c r="G2171">
        <v>8</v>
      </c>
      <c r="H2171"/>
      <c r="I2171"/>
      <c r="J2171"/>
      <c r="K2171"/>
      <c r="L2171"/>
      <c r="M2171"/>
      <c r="N2171"/>
      <c r="O2171"/>
      <c r="P2171"/>
      <c r="Q2171"/>
      <c r="R2171"/>
      <c r="S2171" s="10">
        <f t="shared" si="64"/>
        <v>0</v>
      </c>
      <c r="T2171"/>
      <c r="U2171"/>
      <c r="V2171"/>
      <c r="W2171"/>
      <c r="X2171"/>
      <c r="Y2171"/>
      <c r="Z2171"/>
    </row>
    <row r="2172" spans="1:26" hidden="1" x14ac:dyDescent="0.25">
      <c r="A2172" t="s">
        <v>5308</v>
      </c>
      <c r="B2172" t="s">
        <v>5309</v>
      </c>
      <c r="C2172" s="1" t="s">
        <v>5310</v>
      </c>
      <c r="D2172" s="2">
        <v>0.20220222660000001</v>
      </c>
      <c r="E2172">
        <v>14530</v>
      </c>
      <c r="F2172">
        <v>2018</v>
      </c>
      <c r="G2172">
        <v>8</v>
      </c>
      <c r="H2172"/>
      <c r="I2172"/>
      <c r="J2172"/>
      <c r="K2172"/>
      <c r="L2172"/>
      <c r="M2172"/>
      <c r="N2172"/>
      <c r="O2172"/>
      <c r="P2172"/>
      <c r="Q2172"/>
      <c r="R2172"/>
      <c r="S2172" s="10">
        <f t="shared" si="64"/>
        <v>0</v>
      </c>
      <c r="T2172"/>
      <c r="U2172"/>
      <c r="V2172"/>
      <c r="W2172"/>
      <c r="X2172"/>
      <c r="Y2172"/>
      <c r="Z2172"/>
    </row>
    <row r="2173" spans="1:26" hidden="1" x14ac:dyDescent="0.25">
      <c r="A2173" t="s">
        <v>2585</v>
      </c>
      <c r="B2173" t="s">
        <v>2586</v>
      </c>
      <c r="C2173" s="1" t="s">
        <v>2587</v>
      </c>
      <c r="D2173" s="2">
        <v>0.20239831259999999</v>
      </c>
      <c r="E2173">
        <v>79909</v>
      </c>
      <c r="F2173">
        <v>2018</v>
      </c>
      <c r="G2173">
        <v>8</v>
      </c>
      <c r="H2173"/>
      <c r="I2173"/>
      <c r="J2173"/>
      <c r="K2173"/>
      <c r="L2173"/>
      <c r="M2173"/>
      <c r="N2173"/>
      <c r="O2173"/>
      <c r="P2173"/>
      <c r="Q2173"/>
      <c r="R2173"/>
      <c r="S2173" s="10">
        <f t="shared" si="64"/>
        <v>0</v>
      </c>
      <c r="T2173"/>
      <c r="U2173"/>
      <c r="V2173"/>
      <c r="W2173"/>
      <c r="X2173"/>
      <c r="Y2173"/>
      <c r="Z2173"/>
    </row>
    <row r="2174" spans="1:26" hidden="1" x14ac:dyDescent="0.25">
      <c r="A2174" t="s">
        <v>7300</v>
      </c>
      <c r="B2174" t="s">
        <v>7301</v>
      </c>
      <c r="C2174" s="1" t="s">
        <v>7302</v>
      </c>
      <c r="D2174" s="2">
        <v>0.20263165999999999</v>
      </c>
      <c r="E2174">
        <v>16282</v>
      </c>
      <c r="F2174">
        <v>2018</v>
      </c>
      <c r="G2174">
        <v>8</v>
      </c>
      <c r="H2174"/>
      <c r="I2174"/>
      <c r="J2174"/>
      <c r="K2174"/>
      <c r="L2174"/>
      <c r="M2174"/>
      <c r="N2174"/>
      <c r="O2174"/>
      <c r="P2174"/>
      <c r="Q2174"/>
      <c r="R2174"/>
      <c r="S2174" s="10">
        <f t="shared" si="64"/>
        <v>0</v>
      </c>
      <c r="T2174"/>
      <c r="U2174"/>
      <c r="V2174"/>
      <c r="W2174"/>
      <c r="X2174"/>
      <c r="Y2174"/>
      <c r="Z2174"/>
    </row>
    <row r="2175" spans="1:26" hidden="1" x14ac:dyDescent="0.25">
      <c r="A2175" t="s">
        <v>2719</v>
      </c>
      <c r="B2175" t="s">
        <v>2720</v>
      </c>
      <c r="C2175" s="1" t="s">
        <v>3531</v>
      </c>
      <c r="D2175" s="2">
        <v>0.2026604897</v>
      </c>
      <c r="E2175">
        <v>89002</v>
      </c>
      <c r="F2175">
        <v>2018</v>
      </c>
      <c r="G2175">
        <v>8</v>
      </c>
      <c r="H2175"/>
      <c r="I2175"/>
      <c r="J2175"/>
      <c r="K2175"/>
      <c r="L2175"/>
      <c r="M2175"/>
      <c r="N2175"/>
      <c r="O2175"/>
      <c r="P2175"/>
      <c r="Q2175"/>
      <c r="R2175"/>
      <c r="S2175" s="10">
        <f t="shared" si="64"/>
        <v>0</v>
      </c>
      <c r="T2175"/>
      <c r="U2175"/>
      <c r="V2175"/>
      <c r="W2175"/>
      <c r="X2175"/>
      <c r="Y2175"/>
      <c r="Z2175"/>
    </row>
    <row r="2176" spans="1:26" hidden="1" x14ac:dyDescent="0.25">
      <c r="A2176" t="s">
        <v>6033</v>
      </c>
      <c r="B2176" t="s">
        <v>6034</v>
      </c>
      <c r="C2176" s="1" t="s">
        <v>6035</v>
      </c>
      <c r="D2176" s="2">
        <v>0.2034653465</v>
      </c>
      <c r="E2176">
        <v>15398</v>
      </c>
      <c r="F2176">
        <v>2018</v>
      </c>
      <c r="G2176">
        <v>8</v>
      </c>
      <c r="H2176"/>
      <c r="I2176"/>
      <c r="J2176"/>
      <c r="K2176"/>
      <c r="L2176"/>
      <c r="M2176"/>
      <c r="N2176"/>
      <c r="O2176"/>
      <c r="P2176"/>
      <c r="Q2176"/>
      <c r="R2176"/>
      <c r="S2176" s="10">
        <f t="shared" si="64"/>
        <v>0</v>
      </c>
      <c r="T2176"/>
      <c r="U2176"/>
      <c r="V2176"/>
      <c r="W2176"/>
      <c r="X2176"/>
      <c r="Y2176"/>
      <c r="Z2176"/>
    </row>
    <row r="2177" spans="1:26" hidden="1" x14ac:dyDescent="0.25">
      <c r="A2177" t="s">
        <v>1779</v>
      </c>
      <c r="B2177" t="s">
        <v>1780</v>
      </c>
      <c r="C2177" s="1" t="s">
        <v>3801</v>
      </c>
      <c r="D2177" s="2">
        <v>0.20371376999999999</v>
      </c>
      <c r="E2177">
        <v>79133</v>
      </c>
      <c r="F2177">
        <v>2018</v>
      </c>
      <c r="G2177">
        <v>8</v>
      </c>
      <c r="H2177"/>
      <c r="I2177"/>
      <c r="J2177"/>
      <c r="K2177"/>
      <c r="L2177"/>
      <c r="M2177"/>
      <c r="N2177"/>
      <c r="O2177"/>
      <c r="P2177"/>
      <c r="Q2177"/>
      <c r="R2177"/>
      <c r="S2177" s="10">
        <f t="shared" si="64"/>
        <v>0</v>
      </c>
      <c r="T2177"/>
      <c r="U2177"/>
      <c r="V2177"/>
      <c r="W2177"/>
      <c r="X2177"/>
      <c r="Y2177"/>
      <c r="Z2177"/>
    </row>
    <row r="2178" spans="1:26" hidden="1" x14ac:dyDescent="0.25">
      <c r="A2178" t="s">
        <v>2552</v>
      </c>
      <c r="B2178" t="s">
        <v>2553</v>
      </c>
      <c r="C2178" s="1" t="s">
        <v>2554</v>
      </c>
      <c r="D2178" s="2">
        <v>0.20387572600000001</v>
      </c>
      <c r="E2178">
        <v>80054</v>
      </c>
      <c r="F2178">
        <v>2018</v>
      </c>
      <c r="G2178">
        <v>8</v>
      </c>
      <c r="H2178"/>
      <c r="I2178"/>
      <c r="J2178"/>
      <c r="K2178"/>
      <c r="L2178"/>
      <c r="M2178"/>
      <c r="N2178"/>
      <c r="O2178"/>
      <c r="P2178"/>
      <c r="Q2178"/>
      <c r="R2178"/>
      <c r="S2178" s="10">
        <f t="shared" si="64"/>
        <v>0</v>
      </c>
      <c r="T2178"/>
      <c r="U2178"/>
      <c r="V2178"/>
      <c r="W2178"/>
      <c r="X2178"/>
      <c r="Y2178"/>
      <c r="Z2178"/>
    </row>
    <row r="2179" spans="1:26" hidden="1" x14ac:dyDescent="0.25">
      <c r="A2179" t="s">
        <v>298</v>
      </c>
      <c r="B2179" t="s">
        <v>299</v>
      </c>
      <c r="C2179" s="1" t="s">
        <v>3132</v>
      </c>
      <c r="D2179" s="2">
        <v>0.20411415390000001</v>
      </c>
      <c r="E2179">
        <v>91359</v>
      </c>
      <c r="F2179">
        <v>2018</v>
      </c>
      <c r="G2179">
        <v>8</v>
      </c>
      <c r="H2179"/>
      <c r="I2179"/>
      <c r="J2179"/>
      <c r="K2179"/>
      <c r="L2179"/>
      <c r="M2179"/>
      <c r="N2179"/>
      <c r="O2179"/>
      <c r="P2179"/>
      <c r="Q2179"/>
      <c r="R2179"/>
      <c r="S2179" s="10">
        <f t="shared" si="64"/>
        <v>0</v>
      </c>
      <c r="T2179"/>
      <c r="U2179"/>
      <c r="V2179"/>
      <c r="W2179"/>
      <c r="X2179"/>
      <c r="Y2179"/>
      <c r="Z2179"/>
    </row>
    <row r="2180" spans="1:26" hidden="1" x14ac:dyDescent="0.25">
      <c r="A2180" t="s">
        <v>1763</v>
      </c>
      <c r="B2180" t="s">
        <v>1764</v>
      </c>
      <c r="C2180" s="1" t="s">
        <v>3389</v>
      </c>
      <c r="D2180" s="2">
        <v>0.20411698089999999</v>
      </c>
      <c r="E2180">
        <v>41080</v>
      </c>
      <c r="F2180">
        <v>2018</v>
      </c>
      <c r="G2180">
        <v>8</v>
      </c>
      <c r="H2180"/>
      <c r="I2180"/>
      <c r="J2180"/>
      <c r="K2180"/>
      <c r="L2180"/>
      <c r="M2180"/>
      <c r="N2180"/>
      <c r="O2180"/>
      <c r="P2180"/>
      <c r="Q2180"/>
      <c r="R2180"/>
      <c r="S2180" s="10">
        <f t="shared" si="64"/>
        <v>0</v>
      </c>
      <c r="T2180"/>
      <c r="U2180"/>
      <c r="V2180"/>
      <c r="W2180"/>
      <c r="X2180"/>
      <c r="Y2180"/>
      <c r="Z2180"/>
    </row>
    <row r="2181" spans="1:26" hidden="1" x14ac:dyDescent="0.25">
      <c r="A2181" t="s">
        <v>4508</v>
      </c>
      <c r="B2181" t="s">
        <v>4509</v>
      </c>
      <c r="C2181" s="1" t="s">
        <v>4510</v>
      </c>
      <c r="D2181" s="2">
        <v>0.20437429530000001</v>
      </c>
      <c r="E2181">
        <v>13941</v>
      </c>
      <c r="F2181">
        <v>2018</v>
      </c>
      <c r="G2181">
        <v>8</v>
      </c>
      <c r="H2181"/>
      <c r="I2181"/>
      <c r="J2181"/>
      <c r="K2181"/>
      <c r="L2181"/>
      <c r="M2181"/>
      <c r="N2181"/>
      <c r="O2181"/>
      <c r="P2181"/>
      <c r="Q2181"/>
      <c r="R2181"/>
      <c r="S2181" s="10">
        <f t="shared" si="64"/>
        <v>0</v>
      </c>
      <c r="T2181"/>
      <c r="U2181"/>
      <c r="V2181"/>
      <c r="W2181"/>
      <c r="X2181"/>
      <c r="Y2181"/>
      <c r="Z2181"/>
    </row>
    <row r="2182" spans="1:26" hidden="1" x14ac:dyDescent="0.25">
      <c r="A2182" t="s">
        <v>2116</v>
      </c>
      <c r="B2182" t="s">
        <v>2117</v>
      </c>
      <c r="C2182" s="1" t="s">
        <v>3848</v>
      </c>
      <c r="D2182" s="2">
        <v>0.20536339749999999</v>
      </c>
      <c r="E2182">
        <v>87184</v>
      </c>
      <c r="F2182">
        <v>2018</v>
      </c>
      <c r="G2182">
        <v>8</v>
      </c>
      <c r="H2182"/>
      <c r="I2182"/>
      <c r="J2182"/>
      <c r="K2182"/>
      <c r="L2182"/>
      <c r="M2182"/>
      <c r="N2182"/>
      <c r="O2182"/>
      <c r="P2182"/>
      <c r="Q2182"/>
      <c r="R2182"/>
      <c r="S2182" s="10">
        <f t="shared" si="64"/>
        <v>0</v>
      </c>
      <c r="T2182"/>
      <c r="U2182"/>
      <c r="V2182"/>
      <c r="W2182"/>
      <c r="X2182"/>
      <c r="Y2182"/>
      <c r="Z2182"/>
    </row>
    <row r="2183" spans="1:26" hidden="1" x14ac:dyDescent="0.25">
      <c r="A2183" t="s">
        <v>1849</v>
      </c>
      <c r="B2183" t="s">
        <v>1850</v>
      </c>
      <c r="C2183" s="1" t="s">
        <v>3412</v>
      </c>
      <c r="D2183" s="2">
        <v>0.20544505709999999</v>
      </c>
      <c r="E2183">
        <v>56223</v>
      </c>
      <c r="F2183">
        <v>2018</v>
      </c>
      <c r="G2183">
        <v>8</v>
      </c>
      <c r="H2183"/>
      <c r="I2183"/>
      <c r="J2183"/>
      <c r="K2183"/>
      <c r="L2183"/>
      <c r="M2183"/>
      <c r="N2183"/>
      <c r="O2183"/>
      <c r="P2183"/>
      <c r="Q2183"/>
      <c r="R2183"/>
      <c r="S2183" s="10">
        <f t="shared" si="64"/>
        <v>0</v>
      </c>
      <c r="T2183"/>
      <c r="U2183"/>
      <c r="V2183"/>
      <c r="W2183"/>
      <c r="X2183"/>
      <c r="Y2183"/>
      <c r="Z2183"/>
    </row>
    <row r="2184" spans="1:26" hidden="1" x14ac:dyDescent="0.25">
      <c r="A2184" t="s">
        <v>5955</v>
      </c>
      <c r="B2184" t="s">
        <v>5956</v>
      </c>
      <c r="C2184" s="1" t="s">
        <v>5957</v>
      </c>
      <c r="D2184" s="2">
        <v>0.20549695700000001</v>
      </c>
      <c r="E2184">
        <v>92229</v>
      </c>
      <c r="F2184">
        <v>2018</v>
      </c>
      <c r="G2184">
        <v>8</v>
      </c>
      <c r="H2184"/>
      <c r="I2184"/>
      <c r="J2184"/>
      <c r="K2184"/>
      <c r="L2184"/>
      <c r="M2184"/>
      <c r="N2184"/>
      <c r="O2184"/>
      <c r="P2184"/>
      <c r="Q2184"/>
      <c r="R2184"/>
      <c r="S2184" s="10">
        <f t="shared" si="64"/>
        <v>0</v>
      </c>
      <c r="T2184"/>
      <c r="U2184"/>
      <c r="V2184"/>
      <c r="W2184"/>
      <c r="X2184"/>
      <c r="Y2184"/>
      <c r="Z2184"/>
    </row>
    <row r="2185" spans="1:26" hidden="1" x14ac:dyDescent="0.25">
      <c r="A2185" t="s">
        <v>4600</v>
      </c>
      <c r="B2185" t="s">
        <v>4601</v>
      </c>
      <c r="C2185" s="1" t="s">
        <v>4602</v>
      </c>
      <c r="D2185" s="2">
        <v>0.20597515120000001</v>
      </c>
      <c r="E2185">
        <v>81134</v>
      </c>
      <c r="F2185">
        <v>2018</v>
      </c>
      <c r="G2185">
        <v>8</v>
      </c>
      <c r="H2185"/>
      <c r="I2185"/>
      <c r="J2185"/>
      <c r="K2185"/>
      <c r="L2185"/>
      <c r="M2185"/>
      <c r="N2185"/>
      <c r="O2185"/>
      <c r="P2185"/>
      <c r="Q2185"/>
      <c r="R2185"/>
      <c r="S2185" s="10">
        <f t="shared" si="64"/>
        <v>0</v>
      </c>
      <c r="T2185"/>
      <c r="U2185"/>
      <c r="V2185"/>
      <c r="W2185"/>
      <c r="X2185"/>
      <c r="Y2185"/>
      <c r="Z2185"/>
    </row>
    <row r="2186" spans="1:26" hidden="1" x14ac:dyDescent="0.25">
      <c r="A2186" t="s">
        <v>5930</v>
      </c>
      <c r="B2186" t="s">
        <v>5931</v>
      </c>
      <c r="C2186" s="1" t="s">
        <v>5932</v>
      </c>
      <c r="D2186" s="2">
        <v>0.2060383697</v>
      </c>
      <c r="E2186">
        <v>91279</v>
      </c>
      <c r="F2186">
        <v>2018</v>
      </c>
      <c r="G2186">
        <v>8</v>
      </c>
      <c r="H2186"/>
      <c r="I2186"/>
      <c r="J2186"/>
      <c r="K2186"/>
      <c r="L2186"/>
      <c r="M2186"/>
      <c r="N2186"/>
      <c r="O2186"/>
      <c r="P2186"/>
      <c r="Q2186"/>
      <c r="R2186"/>
      <c r="S2186" s="10">
        <f t="shared" si="64"/>
        <v>0</v>
      </c>
      <c r="T2186"/>
      <c r="U2186"/>
      <c r="V2186"/>
      <c r="W2186"/>
      <c r="X2186"/>
      <c r="Y2186"/>
      <c r="Z2186"/>
    </row>
    <row r="2187" spans="1:26" hidden="1" x14ac:dyDescent="0.25">
      <c r="A2187" t="s">
        <v>2332</v>
      </c>
      <c r="B2187" t="s">
        <v>2333</v>
      </c>
      <c r="C2187" s="1" t="s">
        <v>3488</v>
      </c>
      <c r="D2187" s="2">
        <v>0.20658343940000001</v>
      </c>
      <c r="E2187">
        <v>93101</v>
      </c>
      <c r="F2187">
        <v>2018</v>
      </c>
      <c r="G2187">
        <v>8</v>
      </c>
      <c r="H2187"/>
      <c r="I2187"/>
      <c r="J2187"/>
      <c r="K2187"/>
      <c r="L2187"/>
      <c r="M2187"/>
      <c r="N2187"/>
      <c r="O2187"/>
      <c r="P2187"/>
      <c r="Q2187"/>
      <c r="R2187"/>
      <c r="S2187" s="10">
        <f t="shared" ref="S2187:S2250" si="65">IF(AND(R2187&gt;0.2,R2187&lt;0.8),1,0)</f>
        <v>0</v>
      </c>
      <c r="T2187"/>
      <c r="U2187"/>
      <c r="V2187"/>
      <c r="W2187"/>
      <c r="X2187"/>
      <c r="Y2187"/>
      <c r="Z2187"/>
    </row>
    <row r="2188" spans="1:26" hidden="1" x14ac:dyDescent="0.25">
      <c r="A2188" t="s">
        <v>3065</v>
      </c>
      <c r="B2188" t="s">
        <v>3066</v>
      </c>
      <c r="C2188" s="1" t="s">
        <v>3067</v>
      </c>
      <c r="D2188" s="2">
        <v>0.20671137710000001</v>
      </c>
      <c r="E2188">
        <v>70704</v>
      </c>
      <c r="F2188">
        <v>2018</v>
      </c>
      <c r="G2188">
        <v>8</v>
      </c>
      <c r="H2188"/>
      <c r="I2188"/>
      <c r="J2188"/>
      <c r="K2188"/>
      <c r="L2188"/>
      <c r="M2188"/>
      <c r="N2188"/>
      <c r="O2188"/>
      <c r="P2188"/>
      <c r="Q2188"/>
      <c r="R2188"/>
      <c r="S2188" s="10">
        <f t="shared" si="65"/>
        <v>0</v>
      </c>
      <c r="T2188"/>
      <c r="U2188"/>
      <c r="V2188"/>
      <c r="W2188"/>
      <c r="X2188"/>
      <c r="Y2188"/>
      <c r="Z2188"/>
    </row>
    <row r="2189" spans="1:26" hidden="1" x14ac:dyDescent="0.25">
      <c r="A2189" t="s">
        <v>8333</v>
      </c>
      <c r="B2189" t="s">
        <v>8334</v>
      </c>
      <c r="C2189" s="1" t="s">
        <v>8335</v>
      </c>
      <c r="D2189" s="2">
        <v>0.20694818640000001</v>
      </c>
      <c r="E2189">
        <v>17043</v>
      </c>
      <c r="F2189">
        <v>2018</v>
      </c>
      <c r="G2189">
        <v>8</v>
      </c>
      <c r="H2189"/>
      <c r="I2189"/>
      <c r="J2189"/>
      <c r="K2189"/>
      <c r="L2189"/>
      <c r="M2189"/>
      <c r="N2189"/>
      <c r="O2189"/>
      <c r="P2189"/>
      <c r="Q2189"/>
      <c r="R2189"/>
      <c r="S2189" s="10">
        <f t="shared" si="65"/>
        <v>0</v>
      </c>
      <c r="T2189"/>
      <c r="U2189"/>
      <c r="V2189"/>
      <c r="W2189"/>
      <c r="X2189"/>
      <c r="Y2189"/>
      <c r="Z2189"/>
    </row>
    <row r="2190" spans="1:26" hidden="1" x14ac:dyDescent="0.25">
      <c r="A2190" t="s">
        <v>7274</v>
      </c>
      <c r="B2190" t="s">
        <v>7275</v>
      </c>
      <c r="C2190" s="1" t="s">
        <v>7276</v>
      </c>
      <c r="D2190" s="2">
        <v>0.2079799846</v>
      </c>
      <c r="E2190">
        <v>16537</v>
      </c>
      <c r="F2190">
        <v>2018</v>
      </c>
      <c r="G2190">
        <v>8</v>
      </c>
      <c r="H2190"/>
      <c r="I2190"/>
      <c r="J2190"/>
      <c r="K2190"/>
      <c r="L2190"/>
      <c r="M2190"/>
      <c r="N2190"/>
      <c r="O2190"/>
      <c r="P2190"/>
      <c r="Q2190"/>
      <c r="R2190"/>
      <c r="S2190" s="10">
        <f t="shared" si="65"/>
        <v>0</v>
      </c>
      <c r="T2190"/>
      <c r="U2190"/>
      <c r="V2190"/>
      <c r="W2190"/>
      <c r="X2190"/>
      <c r="Y2190"/>
      <c r="Z2190"/>
    </row>
    <row r="2191" spans="1:26" hidden="1" x14ac:dyDescent="0.25">
      <c r="A2191" t="s">
        <v>2383</v>
      </c>
      <c r="B2191" t="s">
        <v>2384</v>
      </c>
      <c r="C2191" s="1" t="s">
        <v>3497</v>
      </c>
      <c r="D2191" s="2">
        <v>0.20817341049999999</v>
      </c>
      <c r="E2191">
        <v>11144</v>
      </c>
      <c r="F2191">
        <v>2018</v>
      </c>
      <c r="G2191">
        <v>8</v>
      </c>
      <c r="H2191"/>
      <c r="I2191"/>
      <c r="J2191"/>
      <c r="K2191"/>
      <c r="L2191"/>
      <c r="M2191"/>
      <c r="N2191"/>
      <c r="O2191"/>
      <c r="P2191"/>
      <c r="Q2191"/>
      <c r="R2191"/>
      <c r="S2191" s="10">
        <f t="shared" si="65"/>
        <v>0</v>
      </c>
      <c r="T2191"/>
      <c r="U2191"/>
      <c r="V2191"/>
      <c r="W2191"/>
      <c r="X2191"/>
      <c r="Y2191"/>
      <c r="Z2191"/>
    </row>
    <row r="2192" spans="1:26" hidden="1" x14ac:dyDescent="0.25">
      <c r="A2192" t="s">
        <v>1519</v>
      </c>
      <c r="B2192" t="s">
        <v>1520</v>
      </c>
      <c r="C2192" s="1" t="s">
        <v>3348</v>
      </c>
      <c r="D2192" s="2">
        <v>0.20877611130000001</v>
      </c>
      <c r="E2192">
        <v>42550</v>
      </c>
      <c r="F2192">
        <v>2018</v>
      </c>
      <c r="G2192">
        <v>8</v>
      </c>
      <c r="H2192"/>
      <c r="I2192"/>
      <c r="J2192"/>
      <c r="K2192"/>
      <c r="L2192"/>
      <c r="M2192"/>
      <c r="N2192"/>
      <c r="O2192"/>
      <c r="P2192"/>
      <c r="Q2192"/>
      <c r="R2192"/>
      <c r="S2192" s="10">
        <f t="shared" si="65"/>
        <v>0</v>
      </c>
      <c r="T2192"/>
      <c r="U2192"/>
      <c r="V2192"/>
      <c r="W2192"/>
      <c r="X2192"/>
      <c r="Y2192"/>
      <c r="Z2192"/>
    </row>
    <row r="2193" spans="1:26" hidden="1" x14ac:dyDescent="0.25">
      <c r="A2193" t="s">
        <v>2413</v>
      </c>
      <c r="B2193" t="s">
        <v>2414</v>
      </c>
      <c r="C2193" s="1" t="s">
        <v>3501</v>
      </c>
      <c r="D2193" s="2">
        <v>0.209846634</v>
      </c>
      <c r="E2193">
        <v>20336</v>
      </c>
      <c r="F2193">
        <v>2018</v>
      </c>
      <c r="G2193">
        <v>8</v>
      </c>
      <c r="H2193"/>
      <c r="I2193"/>
      <c r="J2193"/>
      <c r="K2193"/>
      <c r="L2193"/>
      <c r="M2193"/>
      <c r="N2193"/>
      <c r="O2193"/>
      <c r="P2193"/>
      <c r="Q2193"/>
      <c r="R2193"/>
      <c r="S2193" s="10">
        <f t="shared" si="65"/>
        <v>0</v>
      </c>
      <c r="T2193"/>
      <c r="U2193"/>
      <c r="V2193"/>
      <c r="W2193"/>
      <c r="X2193"/>
      <c r="Y2193"/>
      <c r="Z2193"/>
    </row>
    <row r="2194" spans="1:26" hidden="1" x14ac:dyDescent="0.25">
      <c r="A2194" t="s">
        <v>6922</v>
      </c>
      <c r="B2194" t="s">
        <v>6923</v>
      </c>
      <c r="C2194" s="1" t="s">
        <v>6924</v>
      </c>
      <c r="D2194" s="2">
        <v>0.21005034789999999</v>
      </c>
      <c r="E2194">
        <v>15526</v>
      </c>
      <c r="F2194">
        <v>2018</v>
      </c>
      <c r="G2194">
        <v>8</v>
      </c>
      <c r="H2194"/>
      <c r="I2194"/>
      <c r="J2194"/>
      <c r="K2194"/>
      <c r="L2194"/>
      <c r="M2194"/>
      <c r="N2194"/>
      <c r="O2194"/>
      <c r="P2194"/>
      <c r="Q2194"/>
      <c r="R2194"/>
      <c r="S2194" s="10">
        <f t="shared" si="65"/>
        <v>0</v>
      </c>
      <c r="T2194"/>
      <c r="U2194"/>
      <c r="V2194"/>
      <c r="W2194"/>
      <c r="X2194"/>
      <c r="Y2194"/>
      <c r="Z2194"/>
    </row>
    <row r="2195" spans="1:26" hidden="1" x14ac:dyDescent="0.25">
      <c r="A2195" t="s">
        <v>2103</v>
      </c>
      <c r="B2195" t="s">
        <v>4229</v>
      </c>
      <c r="C2195" s="1" t="s">
        <v>3847</v>
      </c>
      <c r="D2195" s="2">
        <v>0.21015252770000001</v>
      </c>
      <c r="E2195">
        <v>90011</v>
      </c>
      <c r="F2195">
        <v>2018</v>
      </c>
      <c r="G2195">
        <v>8</v>
      </c>
      <c r="H2195"/>
      <c r="I2195"/>
      <c r="J2195"/>
      <c r="K2195"/>
      <c r="L2195"/>
      <c r="M2195"/>
      <c r="N2195"/>
      <c r="O2195"/>
      <c r="P2195"/>
      <c r="Q2195"/>
      <c r="R2195"/>
      <c r="S2195" s="10">
        <f t="shared" si="65"/>
        <v>0</v>
      </c>
      <c r="T2195"/>
      <c r="U2195"/>
      <c r="V2195"/>
      <c r="W2195"/>
      <c r="X2195"/>
      <c r="Y2195"/>
      <c r="Z2195"/>
    </row>
    <row r="2196" spans="1:26" hidden="1" x14ac:dyDescent="0.25">
      <c r="A2196" t="s">
        <v>1887</v>
      </c>
      <c r="B2196" t="s">
        <v>1888</v>
      </c>
      <c r="C2196" s="1" t="s">
        <v>3816</v>
      </c>
      <c r="D2196" s="2">
        <v>0.21032547460000001</v>
      </c>
      <c r="E2196">
        <v>85792</v>
      </c>
      <c r="F2196">
        <v>2018</v>
      </c>
      <c r="G2196">
        <v>8</v>
      </c>
      <c r="H2196"/>
      <c r="I2196"/>
      <c r="J2196"/>
      <c r="K2196"/>
      <c r="L2196"/>
      <c r="M2196"/>
      <c r="N2196"/>
      <c r="O2196"/>
      <c r="P2196"/>
      <c r="Q2196"/>
      <c r="R2196"/>
      <c r="S2196" s="10">
        <f t="shared" si="65"/>
        <v>0</v>
      </c>
      <c r="T2196"/>
      <c r="U2196"/>
      <c r="V2196"/>
      <c r="W2196"/>
      <c r="X2196"/>
      <c r="Y2196"/>
      <c r="Z2196"/>
    </row>
    <row r="2197" spans="1:26" hidden="1" x14ac:dyDescent="0.25">
      <c r="A2197" t="s">
        <v>2212</v>
      </c>
      <c r="B2197" t="s">
        <v>2213</v>
      </c>
      <c r="C2197" s="1" t="s">
        <v>3471</v>
      </c>
      <c r="D2197" s="2">
        <v>0.2103405163</v>
      </c>
      <c r="E2197">
        <v>11707</v>
      </c>
      <c r="F2197">
        <v>2018</v>
      </c>
      <c r="G2197">
        <v>8</v>
      </c>
      <c r="H2197"/>
      <c r="I2197"/>
      <c r="J2197"/>
      <c r="K2197"/>
      <c r="L2197"/>
      <c r="M2197"/>
      <c r="N2197"/>
      <c r="O2197"/>
      <c r="P2197"/>
      <c r="Q2197"/>
      <c r="R2197"/>
      <c r="S2197" s="10">
        <f t="shared" si="65"/>
        <v>0</v>
      </c>
      <c r="T2197"/>
      <c r="U2197"/>
      <c r="V2197"/>
      <c r="W2197"/>
      <c r="X2197"/>
      <c r="Y2197"/>
      <c r="Z2197"/>
    </row>
    <row r="2198" spans="1:26" hidden="1" x14ac:dyDescent="0.25">
      <c r="A2198" t="s">
        <v>6701</v>
      </c>
      <c r="B2198" t="s">
        <v>6702</v>
      </c>
      <c r="C2198" s="1" t="s">
        <v>6703</v>
      </c>
      <c r="D2198" s="2">
        <v>0.21079814259999999</v>
      </c>
      <c r="E2198">
        <v>92690</v>
      </c>
      <c r="F2198">
        <v>2018</v>
      </c>
      <c r="G2198">
        <v>8</v>
      </c>
      <c r="H2198"/>
      <c r="I2198"/>
      <c r="J2198"/>
      <c r="K2198"/>
      <c r="L2198"/>
      <c r="M2198"/>
      <c r="N2198"/>
      <c r="O2198"/>
      <c r="P2198"/>
      <c r="Q2198"/>
      <c r="R2198"/>
      <c r="S2198" s="10">
        <f t="shared" si="65"/>
        <v>0</v>
      </c>
      <c r="T2198"/>
      <c r="U2198"/>
      <c r="V2198"/>
      <c r="W2198"/>
      <c r="X2198"/>
      <c r="Y2198"/>
      <c r="Z2198"/>
    </row>
    <row r="2199" spans="1:26" hidden="1" x14ac:dyDescent="0.25">
      <c r="A2199" t="s">
        <v>551</v>
      </c>
      <c r="B2199" t="s">
        <v>552</v>
      </c>
      <c r="C2199" s="1" t="s">
        <v>3171</v>
      </c>
      <c r="D2199" s="2">
        <v>0.2108159171</v>
      </c>
      <c r="E2199">
        <v>34367</v>
      </c>
      <c r="F2199">
        <v>2018</v>
      </c>
      <c r="G2199">
        <v>8</v>
      </c>
      <c r="H2199"/>
      <c r="I2199"/>
      <c r="J2199"/>
      <c r="K2199"/>
      <c r="L2199"/>
      <c r="M2199"/>
      <c r="N2199"/>
      <c r="O2199"/>
      <c r="P2199"/>
      <c r="Q2199"/>
      <c r="R2199"/>
      <c r="S2199" s="10">
        <f t="shared" si="65"/>
        <v>0</v>
      </c>
      <c r="T2199"/>
      <c r="U2199"/>
      <c r="V2199"/>
      <c r="W2199"/>
      <c r="X2199"/>
      <c r="Y2199"/>
      <c r="Z2199"/>
    </row>
    <row r="2200" spans="1:26" hidden="1" x14ac:dyDescent="0.25">
      <c r="A2200" t="s">
        <v>8336</v>
      </c>
      <c r="B2200" t="s">
        <v>8337</v>
      </c>
      <c r="C2200" s="1" t="s">
        <v>8338</v>
      </c>
      <c r="D2200" s="2">
        <v>0.21090925990000001</v>
      </c>
      <c r="E2200">
        <v>16828</v>
      </c>
      <c r="F2200">
        <v>2018</v>
      </c>
      <c r="G2200">
        <v>8</v>
      </c>
      <c r="H2200"/>
      <c r="I2200"/>
      <c r="J2200"/>
      <c r="K2200"/>
      <c r="L2200"/>
      <c r="M2200"/>
      <c r="N2200"/>
      <c r="O2200"/>
      <c r="P2200"/>
      <c r="Q2200"/>
      <c r="R2200"/>
      <c r="S2200" s="10">
        <f t="shared" si="65"/>
        <v>0</v>
      </c>
      <c r="T2200"/>
      <c r="U2200"/>
      <c r="V2200"/>
      <c r="W2200"/>
      <c r="X2200"/>
      <c r="Y2200"/>
      <c r="Z2200"/>
    </row>
    <row r="2201" spans="1:26" hidden="1" x14ac:dyDescent="0.25">
      <c r="A2201" t="s">
        <v>6059</v>
      </c>
      <c r="B2201" t="s">
        <v>6060</v>
      </c>
      <c r="C2201" s="1" t="s">
        <v>6061</v>
      </c>
      <c r="D2201" s="2">
        <v>0.21102319019999999</v>
      </c>
      <c r="E2201">
        <v>79776</v>
      </c>
      <c r="F2201">
        <v>2018</v>
      </c>
      <c r="G2201">
        <v>8</v>
      </c>
      <c r="H2201"/>
      <c r="I2201"/>
      <c r="J2201"/>
      <c r="K2201"/>
      <c r="L2201"/>
      <c r="M2201"/>
      <c r="N2201"/>
      <c r="O2201"/>
      <c r="P2201"/>
      <c r="Q2201"/>
      <c r="R2201"/>
      <c r="S2201" s="10">
        <f t="shared" si="65"/>
        <v>0</v>
      </c>
      <c r="T2201"/>
      <c r="U2201"/>
      <c r="V2201"/>
      <c r="W2201"/>
      <c r="X2201"/>
      <c r="Y2201"/>
      <c r="Z2201"/>
    </row>
    <row r="2202" spans="1:26" hidden="1" x14ac:dyDescent="0.25">
      <c r="A2202" t="s">
        <v>1048</v>
      </c>
      <c r="B2202" t="s">
        <v>1049</v>
      </c>
      <c r="C2202" s="1" t="s">
        <v>3707</v>
      </c>
      <c r="D2202" s="2">
        <v>0.2110305485</v>
      </c>
      <c r="E2202">
        <v>90081</v>
      </c>
      <c r="F2202">
        <v>2018</v>
      </c>
      <c r="G2202">
        <v>8</v>
      </c>
      <c r="H2202"/>
      <c r="I2202"/>
      <c r="J2202"/>
      <c r="K2202"/>
      <c r="L2202"/>
      <c r="M2202"/>
      <c r="N2202"/>
      <c r="O2202"/>
      <c r="P2202"/>
      <c r="Q2202"/>
      <c r="R2202"/>
      <c r="S2202" s="10">
        <f t="shared" si="65"/>
        <v>0</v>
      </c>
      <c r="T2202"/>
      <c r="U2202"/>
      <c r="V2202"/>
      <c r="W2202"/>
      <c r="X2202"/>
      <c r="Y2202"/>
      <c r="Z2202"/>
    </row>
    <row r="2203" spans="1:26" hidden="1" x14ac:dyDescent="0.25">
      <c r="A2203" t="s">
        <v>1843</v>
      </c>
      <c r="B2203" t="s">
        <v>1844</v>
      </c>
      <c r="C2203" s="1" t="s">
        <v>3409</v>
      </c>
      <c r="D2203" s="2">
        <v>0.21123653279999999</v>
      </c>
      <c r="E2203">
        <v>44134</v>
      </c>
      <c r="F2203">
        <v>2018</v>
      </c>
      <c r="G2203">
        <v>8</v>
      </c>
      <c r="H2203"/>
      <c r="I2203"/>
      <c r="J2203"/>
      <c r="K2203"/>
      <c r="L2203"/>
      <c r="M2203"/>
      <c r="N2203"/>
      <c r="O2203"/>
      <c r="P2203"/>
      <c r="Q2203"/>
      <c r="R2203"/>
      <c r="S2203" s="10">
        <f t="shared" si="65"/>
        <v>0</v>
      </c>
      <c r="T2203"/>
      <c r="U2203"/>
      <c r="V2203"/>
      <c r="W2203"/>
      <c r="X2203"/>
      <c r="Y2203"/>
      <c r="Z2203"/>
    </row>
    <row r="2204" spans="1:26" hidden="1" x14ac:dyDescent="0.25">
      <c r="A2204" t="s">
        <v>6880</v>
      </c>
      <c r="B2204" t="s">
        <v>6881</v>
      </c>
      <c r="C2204" s="1" t="s">
        <v>6882</v>
      </c>
      <c r="D2204" s="2">
        <v>0.21197056</v>
      </c>
      <c r="E2204">
        <v>13943</v>
      </c>
      <c r="F2204">
        <v>2018</v>
      </c>
      <c r="G2204">
        <v>8</v>
      </c>
      <c r="H2204"/>
      <c r="I2204"/>
      <c r="J2204"/>
      <c r="K2204"/>
      <c r="L2204"/>
      <c r="M2204"/>
      <c r="N2204"/>
      <c r="O2204"/>
      <c r="P2204"/>
      <c r="Q2204"/>
      <c r="R2204"/>
      <c r="S2204" s="10">
        <f t="shared" si="65"/>
        <v>0</v>
      </c>
      <c r="T2204"/>
      <c r="U2204"/>
      <c r="V2204"/>
      <c r="W2204"/>
      <c r="X2204"/>
      <c r="Y2204"/>
      <c r="Z2204"/>
    </row>
    <row r="2205" spans="1:26" hidden="1" x14ac:dyDescent="0.25">
      <c r="A2205" t="s">
        <v>4815</v>
      </c>
      <c r="B2205" t="s">
        <v>4816</v>
      </c>
      <c r="C2205" s="1" t="s">
        <v>4817</v>
      </c>
      <c r="D2205" s="2">
        <v>0.21216080949999999</v>
      </c>
      <c r="E2205">
        <v>12751</v>
      </c>
      <c r="F2205">
        <v>2018</v>
      </c>
      <c r="G2205">
        <v>8</v>
      </c>
      <c r="H2205"/>
      <c r="I2205"/>
      <c r="J2205"/>
      <c r="K2205"/>
      <c r="L2205"/>
      <c r="M2205"/>
      <c r="N2205"/>
      <c r="O2205"/>
      <c r="P2205"/>
      <c r="Q2205"/>
      <c r="R2205"/>
      <c r="S2205" s="10">
        <f t="shared" si="65"/>
        <v>0</v>
      </c>
      <c r="T2205"/>
      <c r="U2205"/>
      <c r="V2205"/>
      <c r="W2205"/>
      <c r="X2205"/>
      <c r="Y2205"/>
      <c r="Z2205"/>
    </row>
    <row r="2206" spans="1:26" hidden="1" x14ac:dyDescent="0.25">
      <c r="A2206" t="s">
        <v>5311</v>
      </c>
      <c r="B2206" t="s">
        <v>5312</v>
      </c>
      <c r="C2206" s="1" t="s">
        <v>5313</v>
      </c>
      <c r="D2206" s="2">
        <v>0.2123488218</v>
      </c>
      <c r="E2206">
        <v>14432</v>
      </c>
      <c r="F2206">
        <v>2018</v>
      </c>
      <c r="G2206">
        <v>8</v>
      </c>
      <c r="H2206"/>
      <c r="I2206"/>
      <c r="J2206"/>
      <c r="K2206"/>
      <c r="L2206"/>
      <c r="M2206"/>
      <c r="N2206"/>
      <c r="O2206"/>
      <c r="P2206"/>
      <c r="Q2206"/>
      <c r="R2206"/>
      <c r="S2206" s="10">
        <f t="shared" si="65"/>
        <v>0</v>
      </c>
      <c r="T2206"/>
      <c r="U2206"/>
      <c r="V2206"/>
      <c r="W2206"/>
      <c r="X2206"/>
      <c r="Y2206"/>
      <c r="Z2206"/>
    </row>
    <row r="2207" spans="1:26" hidden="1" x14ac:dyDescent="0.25">
      <c r="A2207" t="s">
        <v>946</v>
      </c>
      <c r="B2207" t="s">
        <v>947</v>
      </c>
      <c r="C2207" s="1" t="s">
        <v>3686</v>
      </c>
      <c r="D2207" s="2">
        <v>0.21293881049999999</v>
      </c>
      <c r="E2207">
        <v>80204</v>
      </c>
      <c r="F2207">
        <v>2018</v>
      </c>
      <c r="G2207">
        <v>8</v>
      </c>
      <c r="H2207"/>
      <c r="I2207"/>
      <c r="J2207"/>
      <c r="K2207"/>
      <c r="L2207"/>
      <c r="M2207"/>
      <c r="N2207"/>
      <c r="O2207"/>
      <c r="P2207"/>
      <c r="Q2207"/>
      <c r="R2207"/>
      <c r="S2207" s="10">
        <f t="shared" si="65"/>
        <v>0</v>
      </c>
      <c r="T2207"/>
      <c r="U2207"/>
      <c r="V2207"/>
      <c r="W2207"/>
      <c r="X2207"/>
      <c r="Y2207"/>
      <c r="Z2207"/>
    </row>
    <row r="2208" spans="1:26" hidden="1" x14ac:dyDescent="0.25">
      <c r="A2208" t="s">
        <v>6937</v>
      </c>
      <c r="B2208" t="s">
        <v>6938</v>
      </c>
      <c r="C2208" s="1" t="s">
        <v>6939</v>
      </c>
      <c r="D2208" s="2">
        <v>0.2130438318</v>
      </c>
      <c r="E2208">
        <v>12799</v>
      </c>
      <c r="F2208">
        <v>2018</v>
      </c>
      <c r="G2208">
        <v>8</v>
      </c>
      <c r="H2208"/>
      <c r="I2208"/>
      <c r="J2208"/>
      <c r="K2208"/>
      <c r="L2208"/>
      <c r="M2208"/>
      <c r="N2208"/>
      <c r="O2208"/>
      <c r="P2208"/>
      <c r="Q2208"/>
      <c r="R2208"/>
      <c r="S2208" s="10">
        <f t="shared" si="65"/>
        <v>0</v>
      </c>
      <c r="T2208"/>
      <c r="U2208"/>
      <c r="V2208"/>
      <c r="W2208"/>
      <c r="X2208"/>
      <c r="Y2208"/>
      <c r="Z2208"/>
    </row>
    <row r="2209" spans="1:26" hidden="1" x14ac:dyDescent="0.25">
      <c r="A2209" t="s">
        <v>5296</v>
      </c>
      <c r="B2209" t="s">
        <v>5297</v>
      </c>
      <c r="C2209" s="1" t="s">
        <v>5298</v>
      </c>
      <c r="D2209" s="2">
        <v>0.21328310280000001</v>
      </c>
      <c r="E2209">
        <v>14531</v>
      </c>
      <c r="F2209">
        <v>2018</v>
      </c>
      <c r="G2209">
        <v>8</v>
      </c>
      <c r="H2209"/>
      <c r="I2209"/>
      <c r="J2209"/>
      <c r="K2209"/>
      <c r="L2209"/>
      <c r="M2209"/>
      <c r="N2209"/>
      <c r="O2209"/>
      <c r="P2209"/>
      <c r="Q2209"/>
      <c r="R2209"/>
      <c r="S2209" s="10">
        <f t="shared" si="65"/>
        <v>0</v>
      </c>
      <c r="T2209"/>
      <c r="U2209"/>
      <c r="V2209"/>
      <c r="W2209"/>
      <c r="X2209"/>
      <c r="Y2209"/>
      <c r="Z2209"/>
    </row>
    <row r="2210" spans="1:26" hidden="1" x14ac:dyDescent="0.25">
      <c r="A2210" t="s">
        <v>4836</v>
      </c>
      <c r="B2210" t="s">
        <v>7059</v>
      </c>
      <c r="C2210" s="1" t="s">
        <v>4837</v>
      </c>
      <c r="D2210" s="2">
        <v>0.21348291380000001</v>
      </c>
      <c r="E2210">
        <v>15082</v>
      </c>
      <c r="F2210">
        <v>2018</v>
      </c>
      <c r="G2210">
        <v>8</v>
      </c>
      <c r="H2210"/>
      <c r="I2210"/>
      <c r="J2210"/>
      <c r="K2210"/>
      <c r="L2210"/>
      <c r="M2210"/>
      <c r="N2210"/>
      <c r="O2210"/>
      <c r="P2210"/>
      <c r="Q2210"/>
      <c r="R2210"/>
      <c r="S2210" s="10">
        <f t="shared" si="65"/>
        <v>0</v>
      </c>
      <c r="T2210"/>
      <c r="U2210"/>
      <c r="V2210"/>
      <c r="W2210"/>
      <c r="X2210"/>
      <c r="Y2210"/>
      <c r="Z2210"/>
    </row>
    <row r="2211" spans="1:26" hidden="1" x14ac:dyDescent="0.25">
      <c r="A2211" t="s">
        <v>2466</v>
      </c>
      <c r="B2211" t="s">
        <v>2467</v>
      </c>
      <c r="C2211" s="1" t="s">
        <v>2468</v>
      </c>
      <c r="D2211" s="2">
        <v>0.21461562149999999</v>
      </c>
      <c r="E2211">
        <v>13262</v>
      </c>
      <c r="F2211">
        <v>2018</v>
      </c>
      <c r="G2211">
        <v>8</v>
      </c>
      <c r="H2211"/>
      <c r="I2211"/>
      <c r="J2211"/>
      <c r="K2211"/>
      <c r="L2211"/>
      <c r="M2211"/>
      <c r="N2211"/>
      <c r="O2211"/>
      <c r="P2211"/>
      <c r="Q2211"/>
      <c r="R2211"/>
      <c r="S2211" s="10">
        <f t="shared" si="65"/>
        <v>0</v>
      </c>
      <c r="T2211"/>
      <c r="U2211"/>
      <c r="V2211"/>
      <c r="W2211"/>
      <c r="X2211"/>
      <c r="Y2211"/>
      <c r="Z2211"/>
    </row>
    <row r="2212" spans="1:26" hidden="1" x14ac:dyDescent="0.25">
      <c r="A2212" t="s">
        <v>51</v>
      </c>
      <c r="B2212" t="s">
        <v>52</v>
      </c>
      <c r="C2212" s="1" t="s">
        <v>53</v>
      </c>
      <c r="D2212" s="2">
        <v>0.2151123643</v>
      </c>
      <c r="E2212">
        <v>77393</v>
      </c>
      <c r="F2212">
        <v>2018</v>
      </c>
      <c r="G2212">
        <v>8</v>
      </c>
      <c r="H2212"/>
      <c r="I2212"/>
      <c r="J2212"/>
      <c r="K2212"/>
      <c r="L2212"/>
      <c r="M2212"/>
      <c r="N2212"/>
      <c r="O2212"/>
      <c r="P2212"/>
      <c r="Q2212"/>
      <c r="R2212"/>
      <c r="S2212" s="10">
        <f t="shared" si="65"/>
        <v>0</v>
      </c>
      <c r="T2212"/>
      <c r="U2212"/>
      <c r="V2212"/>
      <c r="W2212"/>
      <c r="X2212"/>
      <c r="Y2212"/>
      <c r="Z2212"/>
    </row>
    <row r="2213" spans="1:26" hidden="1" x14ac:dyDescent="0.25">
      <c r="A2213" t="s">
        <v>281</v>
      </c>
      <c r="B2213" t="s">
        <v>282</v>
      </c>
      <c r="C2213" s="1" t="s">
        <v>283</v>
      </c>
      <c r="D2213" s="2">
        <v>0.21525880659999999</v>
      </c>
      <c r="E2213">
        <v>13085</v>
      </c>
      <c r="F2213">
        <v>2018</v>
      </c>
      <c r="G2213">
        <v>8</v>
      </c>
      <c r="H2213"/>
      <c r="I2213"/>
      <c r="J2213"/>
      <c r="K2213"/>
      <c r="L2213"/>
      <c r="M2213"/>
      <c r="N2213"/>
      <c r="O2213"/>
      <c r="P2213"/>
      <c r="Q2213"/>
      <c r="R2213"/>
      <c r="S2213" s="10">
        <f t="shared" si="65"/>
        <v>0</v>
      </c>
      <c r="T2213"/>
      <c r="U2213"/>
      <c r="V2213"/>
      <c r="W2213"/>
      <c r="X2213"/>
      <c r="Y2213"/>
      <c r="Z2213"/>
    </row>
    <row r="2214" spans="1:26" hidden="1" x14ac:dyDescent="0.25">
      <c r="A2214" t="s">
        <v>594</v>
      </c>
      <c r="B2214" t="s">
        <v>595</v>
      </c>
      <c r="C2214" s="1" t="s">
        <v>596</v>
      </c>
      <c r="D2214" s="2">
        <v>0.21541203889999999</v>
      </c>
      <c r="E2214">
        <v>41574</v>
      </c>
      <c r="F2214">
        <v>2018</v>
      </c>
      <c r="G2214">
        <v>8</v>
      </c>
      <c r="H2214"/>
      <c r="I2214"/>
      <c r="J2214"/>
      <c r="K2214"/>
      <c r="L2214"/>
      <c r="M2214"/>
      <c r="N2214"/>
      <c r="O2214"/>
      <c r="P2214"/>
      <c r="Q2214"/>
      <c r="R2214"/>
      <c r="S2214" s="10">
        <f t="shared" si="65"/>
        <v>0</v>
      </c>
      <c r="T2214"/>
      <c r="U2214"/>
      <c r="V2214"/>
      <c r="W2214"/>
      <c r="X2214"/>
      <c r="Y2214"/>
      <c r="Z2214"/>
    </row>
    <row r="2215" spans="1:26" hidden="1" x14ac:dyDescent="0.25">
      <c r="A2215" t="s">
        <v>2170</v>
      </c>
      <c r="B2215" t="s">
        <v>2171</v>
      </c>
      <c r="C2215" s="1" t="s">
        <v>3464</v>
      </c>
      <c r="D2215" s="2">
        <v>0.21547717329999999</v>
      </c>
      <c r="E2215">
        <v>63335</v>
      </c>
      <c r="F2215">
        <v>2018</v>
      </c>
      <c r="G2215">
        <v>8</v>
      </c>
      <c r="H2215"/>
      <c r="I2215"/>
      <c r="J2215"/>
      <c r="K2215"/>
      <c r="L2215"/>
      <c r="M2215"/>
      <c r="N2215"/>
      <c r="O2215"/>
      <c r="P2215"/>
      <c r="Q2215"/>
      <c r="R2215"/>
      <c r="S2215" s="10">
        <f t="shared" si="65"/>
        <v>0</v>
      </c>
      <c r="T2215"/>
      <c r="U2215"/>
      <c r="V2215"/>
      <c r="W2215"/>
      <c r="X2215"/>
      <c r="Y2215"/>
      <c r="Z2215"/>
    </row>
    <row r="2216" spans="1:26" hidden="1" x14ac:dyDescent="0.25">
      <c r="A2216" t="s">
        <v>8339</v>
      </c>
      <c r="B2216" t="s">
        <v>8340</v>
      </c>
      <c r="C2216" s="1" t="s">
        <v>8341</v>
      </c>
      <c r="D2216" s="2">
        <v>0.21551752029999999</v>
      </c>
      <c r="E2216">
        <v>89031</v>
      </c>
      <c r="F2216">
        <v>2018</v>
      </c>
      <c r="G2216">
        <v>8</v>
      </c>
      <c r="H2216"/>
      <c r="I2216"/>
      <c r="J2216"/>
      <c r="K2216"/>
      <c r="L2216"/>
      <c r="M2216"/>
      <c r="N2216"/>
      <c r="O2216"/>
      <c r="P2216"/>
      <c r="Q2216"/>
      <c r="R2216"/>
      <c r="S2216" s="10">
        <f t="shared" si="65"/>
        <v>0</v>
      </c>
      <c r="T2216"/>
      <c r="U2216"/>
      <c r="V2216"/>
      <c r="W2216"/>
      <c r="X2216"/>
      <c r="Y2216"/>
      <c r="Z2216"/>
    </row>
    <row r="2217" spans="1:26" hidden="1" x14ac:dyDescent="0.25">
      <c r="A2217" t="s">
        <v>2457</v>
      </c>
      <c r="B2217" t="s">
        <v>2458</v>
      </c>
      <c r="C2217" s="1" t="s">
        <v>3895</v>
      </c>
      <c r="D2217" s="2">
        <v>0.21599306439999999</v>
      </c>
      <c r="E2217">
        <v>13377</v>
      </c>
      <c r="F2217">
        <v>2018</v>
      </c>
      <c r="G2217">
        <v>8</v>
      </c>
      <c r="H2217"/>
      <c r="I2217"/>
      <c r="J2217"/>
      <c r="K2217"/>
      <c r="L2217"/>
      <c r="M2217"/>
      <c r="N2217"/>
      <c r="O2217"/>
      <c r="P2217"/>
      <c r="Q2217"/>
      <c r="R2217"/>
      <c r="S2217" s="10">
        <f t="shared" si="65"/>
        <v>0</v>
      </c>
      <c r="T2217"/>
      <c r="U2217"/>
      <c r="V2217"/>
      <c r="W2217"/>
      <c r="X2217"/>
      <c r="Y2217"/>
      <c r="Z2217"/>
    </row>
    <row r="2218" spans="1:26" hidden="1" x14ac:dyDescent="0.25">
      <c r="A2218" t="s">
        <v>5914</v>
      </c>
      <c r="B2218" t="s">
        <v>5915</v>
      </c>
      <c r="C2218" s="1" t="s">
        <v>5916</v>
      </c>
      <c r="D2218" s="2">
        <v>0.21622835379999999</v>
      </c>
      <c r="E2218">
        <v>15824</v>
      </c>
      <c r="F2218">
        <v>2018</v>
      </c>
      <c r="G2218">
        <v>8</v>
      </c>
      <c r="H2218"/>
      <c r="I2218"/>
      <c r="J2218"/>
      <c r="K2218"/>
      <c r="L2218"/>
      <c r="M2218"/>
      <c r="N2218"/>
      <c r="O2218"/>
      <c r="P2218"/>
      <c r="Q2218"/>
      <c r="R2218"/>
      <c r="S2218" s="10">
        <f t="shared" si="65"/>
        <v>0</v>
      </c>
      <c r="T2218"/>
      <c r="U2218"/>
      <c r="V2218"/>
      <c r="W2218"/>
      <c r="X2218"/>
      <c r="Y2218"/>
      <c r="Z2218"/>
    </row>
    <row r="2219" spans="1:26" hidden="1" x14ac:dyDescent="0.25">
      <c r="A2219" t="s">
        <v>8342</v>
      </c>
      <c r="B2219" t="s">
        <v>1637</v>
      </c>
      <c r="C2219" s="1" t="s">
        <v>1638</v>
      </c>
      <c r="D2219" s="2">
        <v>0.21637751559999999</v>
      </c>
      <c r="E2219">
        <v>11203</v>
      </c>
      <c r="F2219">
        <v>2018</v>
      </c>
      <c r="G2219">
        <v>8</v>
      </c>
      <c r="H2219"/>
      <c r="I2219"/>
      <c r="J2219"/>
      <c r="K2219"/>
      <c r="L2219"/>
      <c r="M2219"/>
      <c r="N2219"/>
      <c r="O2219"/>
      <c r="P2219"/>
      <c r="Q2219"/>
      <c r="R2219"/>
      <c r="S2219" s="10">
        <f t="shared" si="65"/>
        <v>0</v>
      </c>
      <c r="T2219"/>
      <c r="U2219"/>
      <c r="V2219"/>
      <c r="W2219"/>
      <c r="X2219"/>
      <c r="Y2219"/>
      <c r="Z2219"/>
    </row>
    <row r="2220" spans="1:26" hidden="1" x14ac:dyDescent="0.25">
      <c r="A2220" t="s">
        <v>398</v>
      </c>
      <c r="B2220" t="s">
        <v>399</v>
      </c>
      <c r="C2220" s="1" t="s">
        <v>3615</v>
      </c>
      <c r="D2220" s="2">
        <v>0.21690997710000001</v>
      </c>
      <c r="E2220">
        <v>30648</v>
      </c>
      <c r="F2220">
        <v>2018</v>
      </c>
      <c r="G2220">
        <v>8</v>
      </c>
      <c r="H2220"/>
      <c r="I2220"/>
      <c r="J2220"/>
      <c r="K2220"/>
      <c r="L2220"/>
      <c r="M2220"/>
      <c r="N2220"/>
      <c r="O2220"/>
      <c r="P2220"/>
      <c r="Q2220"/>
      <c r="R2220"/>
      <c r="S2220" s="10">
        <f t="shared" si="65"/>
        <v>0</v>
      </c>
      <c r="T2220"/>
      <c r="U2220"/>
      <c r="V2220"/>
      <c r="W2220"/>
      <c r="X2220"/>
      <c r="Y2220"/>
      <c r="Z2220"/>
    </row>
    <row r="2221" spans="1:26" hidden="1" x14ac:dyDescent="0.25">
      <c r="A2221" t="s">
        <v>1192</v>
      </c>
      <c r="B2221" t="s">
        <v>1193</v>
      </c>
      <c r="C2221" s="1" t="s">
        <v>3287</v>
      </c>
      <c r="D2221" s="2">
        <v>0.21720751869999999</v>
      </c>
      <c r="E2221">
        <v>11995</v>
      </c>
      <c r="F2221">
        <v>2018</v>
      </c>
      <c r="G2221">
        <v>8</v>
      </c>
      <c r="H2221"/>
      <c r="I2221"/>
      <c r="J2221"/>
      <c r="K2221"/>
      <c r="L2221"/>
      <c r="M2221"/>
      <c r="N2221"/>
      <c r="O2221"/>
      <c r="P2221"/>
      <c r="Q2221"/>
      <c r="R2221"/>
      <c r="S2221" s="10">
        <f t="shared" si="65"/>
        <v>0</v>
      </c>
      <c r="T2221"/>
      <c r="U2221"/>
      <c r="V2221"/>
      <c r="W2221"/>
      <c r="X2221"/>
      <c r="Y2221"/>
      <c r="Z2221"/>
    </row>
    <row r="2222" spans="1:26" hidden="1" x14ac:dyDescent="0.25">
      <c r="A2222" t="s">
        <v>2057</v>
      </c>
      <c r="B2222" t="s">
        <v>2058</v>
      </c>
      <c r="C2222" s="1" t="s">
        <v>3835</v>
      </c>
      <c r="D2222" s="2">
        <v>0.21727896969999999</v>
      </c>
      <c r="E2222">
        <v>84185</v>
      </c>
      <c r="F2222">
        <v>2018</v>
      </c>
      <c r="G2222">
        <v>8</v>
      </c>
      <c r="H2222"/>
      <c r="I2222"/>
      <c r="J2222"/>
      <c r="K2222"/>
      <c r="L2222"/>
      <c r="M2222"/>
      <c r="N2222"/>
      <c r="O2222"/>
      <c r="P2222"/>
      <c r="Q2222"/>
      <c r="R2222"/>
      <c r="S2222" s="10">
        <f t="shared" si="65"/>
        <v>0</v>
      </c>
      <c r="T2222"/>
      <c r="U2222"/>
      <c r="V2222"/>
      <c r="W2222"/>
      <c r="X2222"/>
      <c r="Y2222"/>
      <c r="Z2222"/>
    </row>
    <row r="2223" spans="1:26" hidden="1" x14ac:dyDescent="0.25">
      <c r="A2223" t="s">
        <v>487</v>
      </c>
      <c r="B2223" t="s">
        <v>488</v>
      </c>
      <c r="C2223" s="1" t="s">
        <v>3624</v>
      </c>
      <c r="D2223" s="2">
        <v>0.2177575487</v>
      </c>
      <c r="E2223">
        <v>11343</v>
      </c>
      <c r="F2223">
        <v>2018</v>
      </c>
      <c r="G2223">
        <v>8</v>
      </c>
      <c r="H2223"/>
      <c r="I2223"/>
      <c r="J2223"/>
      <c r="K2223"/>
      <c r="L2223"/>
      <c r="M2223"/>
      <c r="N2223"/>
      <c r="O2223"/>
      <c r="P2223"/>
      <c r="Q2223"/>
      <c r="R2223"/>
      <c r="S2223" s="10">
        <f t="shared" si="65"/>
        <v>0</v>
      </c>
      <c r="T2223"/>
      <c r="U2223"/>
      <c r="V2223"/>
      <c r="W2223"/>
      <c r="X2223"/>
      <c r="Y2223"/>
      <c r="Z2223"/>
    </row>
    <row r="2224" spans="1:26" hidden="1" x14ac:dyDescent="0.25">
      <c r="A2224" t="s">
        <v>2491</v>
      </c>
      <c r="B2224" t="s">
        <v>2492</v>
      </c>
      <c r="C2224" s="1" t="s">
        <v>3506</v>
      </c>
      <c r="D2224" s="2">
        <v>0.21777663050000001</v>
      </c>
      <c r="E2224">
        <v>15457</v>
      </c>
      <c r="F2224">
        <v>2018</v>
      </c>
      <c r="G2224">
        <v>8</v>
      </c>
      <c r="H2224"/>
      <c r="I2224"/>
      <c r="J2224"/>
      <c r="K2224"/>
      <c r="L2224"/>
      <c r="M2224"/>
      <c r="N2224"/>
      <c r="O2224"/>
      <c r="P2224"/>
      <c r="Q2224"/>
      <c r="R2224"/>
      <c r="S2224" s="10">
        <f t="shared" si="65"/>
        <v>0</v>
      </c>
      <c r="T2224"/>
      <c r="U2224"/>
      <c r="V2224"/>
      <c r="W2224"/>
      <c r="X2224"/>
      <c r="Y2224"/>
      <c r="Z2224"/>
    </row>
    <row r="2225" spans="1:26" hidden="1" x14ac:dyDescent="0.25">
      <c r="A2225" t="s">
        <v>6288</v>
      </c>
      <c r="B2225" t="s">
        <v>6289</v>
      </c>
      <c r="C2225" s="1" t="s">
        <v>6290</v>
      </c>
      <c r="D2225" s="2">
        <v>0.21791981360000001</v>
      </c>
      <c r="E2225">
        <v>14521</v>
      </c>
      <c r="F2225">
        <v>2018</v>
      </c>
      <c r="G2225">
        <v>8</v>
      </c>
      <c r="H2225"/>
      <c r="I2225"/>
      <c r="J2225"/>
      <c r="K2225"/>
      <c r="L2225"/>
      <c r="M2225"/>
      <c r="N2225"/>
      <c r="O2225"/>
      <c r="P2225"/>
      <c r="Q2225"/>
      <c r="R2225"/>
      <c r="S2225" s="10">
        <f t="shared" si="65"/>
        <v>0</v>
      </c>
      <c r="T2225"/>
      <c r="U2225"/>
      <c r="V2225"/>
      <c r="W2225"/>
      <c r="X2225"/>
      <c r="Y2225"/>
      <c r="Z2225"/>
    </row>
    <row r="2226" spans="1:26" hidden="1" x14ac:dyDescent="0.25">
      <c r="A2226" t="s">
        <v>8343</v>
      </c>
      <c r="B2226" t="s">
        <v>8344</v>
      </c>
      <c r="C2226" s="1" t="s">
        <v>8345</v>
      </c>
      <c r="D2226" s="2">
        <v>0.21810100709999999</v>
      </c>
      <c r="E2226">
        <v>16632</v>
      </c>
      <c r="F2226">
        <v>2018</v>
      </c>
      <c r="G2226">
        <v>8</v>
      </c>
      <c r="H2226"/>
      <c r="I2226"/>
      <c r="J2226"/>
      <c r="K2226"/>
      <c r="L2226"/>
      <c r="M2226"/>
      <c r="N2226"/>
      <c r="O2226"/>
      <c r="P2226"/>
      <c r="Q2226"/>
      <c r="R2226"/>
      <c r="S2226" s="10">
        <f t="shared" si="65"/>
        <v>0</v>
      </c>
      <c r="T2226"/>
      <c r="U2226"/>
      <c r="V2226"/>
      <c r="W2226"/>
      <c r="X2226"/>
      <c r="Y2226"/>
      <c r="Z2226"/>
    </row>
    <row r="2227" spans="1:26" hidden="1" x14ac:dyDescent="0.25">
      <c r="A2227" t="s">
        <v>5162</v>
      </c>
      <c r="B2227" t="s">
        <v>5163</v>
      </c>
      <c r="C2227" s="1" t="s">
        <v>5164</v>
      </c>
      <c r="D2227" s="2">
        <v>0.2181415635</v>
      </c>
      <c r="E2227">
        <v>14596</v>
      </c>
      <c r="F2227">
        <v>2018</v>
      </c>
      <c r="G2227">
        <v>8</v>
      </c>
      <c r="H2227"/>
      <c r="I2227"/>
      <c r="J2227"/>
      <c r="K2227"/>
      <c r="L2227"/>
      <c r="M2227"/>
      <c r="N2227"/>
      <c r="O2227"/>
      <c r="P2227"/>
      <c r="Q2227"/>
      <c r="R2227"/>
      <c r="S2227" s="10">
        <f t="shared" si="65"/>
        <v>0</v>
      </c>
      <c r="T2227"/>
      <c r="U2227"/>
      <c r="V2227"/>
      <c r="W2227"/>
      <c r="X2227"/>
      <c r="Y2227"/>
      <c r="Z2227"/>
    </row>
    <row r="2228" spans="1:26" hidden="1" x14ac:dyDescent="0.25">
      <c r="A2228" t="s">
        <v>8346</v>
      </c>
      <c r="B2228" t="s">
        <v>8347</v>
      </c>
      <c r="C2228" s="1" t="s">
        <v>8348</v>
      </c>
      <c r="D2228" s="2">
        <v>0.21883377800000001</v>
      </c>
      <c r="E2228">
        <v>88873</v>
      </c>
      <c r="F2228">
        <v>2018</v>
      </c>
      <c r="G2228">
        <v>8</v>
      </c>
      <c r="H2228"/>
      <c r="I2228"/>
      <c r="J2228"/>
      <c r="K2228"/>
      <c r="L2228"/>
      <c r="M2228"/>
      <c r="N2228"/>
      <c r="O2228"/>
      <c r="P2228"/>
      <c r="Q2228"/>
      <c r="R2228"/>
      <c r="S2228" s="10">
        <f t="shared" si="65"/>
        <v>0</v>
      </c>
      <c r="T2228"/>
      <c r="U2228"/>
      <c r="V2228"/>
      <c r="W2228"/>
      <c r="X2228"/>
      <c r="Y2228"/>
      <c r="Z2228"/>
    </row>
    <row r="2229" spans="1:26" hidden="1" x14ac:dyDescent="0.25">
      <c r="A2229" t="s">
        <v>7024</v>
      </c>
      <c r="B2229" t="s">
        <v>7025</v>
      </c>
      <c r="C2229" s="1" t="s">
        <v>7026</v>
      </c>
      <c r="D2229" s="2">
        <v>0.21895381459999999</v>
      </c>
      <c r="E2229">
        <v>16535</v>
      </c>
      <c r="F2229">
        <v>2018</v>
      </c>
      <c r="G2229">
        <v>8</v>
      </c>
      <c r="H2229"/>
      <c r="I2229"/>
      <c r="J2229"/>
      <c r="K2229"/>
      <c r="L2229"/>
      <c r="M2229"/>
      <c r="N2229"/>
      <c r="O2229"/>
      <c r="P2229"/>
      <c r="Q2229"/>
      <c r="R2229"/>
      <c r="S2229" s="10">
        <f t="shared" si="65"/>
        <v>0</v>
      </c>
      <c r="T2229"/>
      <c r="U2229"/>
      <c r="V2229"/>
      <c r="W2229"/>
      <c r="X2229"/>
      <c r="Y2229"/>
      <c r="Z2229"/>
    </row>
    <row r="2230" spans="1:26" hidden="1" x14ac:dyDescent="0.25">
      <c r="A2230" t="s">
        <v>1894</v>
      </c>
      <c r="B2230" t="s">
        <v>1895</v>
      </c>
      <c r="C2230" s="1" t="s">
        <v>1896</v>
      </c>
      <c r="D2230" s="2">
        <v>0.2196714951</v>
      </c>
      <c r="E2230">
        <v>89406</v>
      </c>
      <c r="F2230">
        <v>2018</v>
      </c>
      <c r="G2230">
        <v>8</v>
      </c>
      <c r="H2230"/>
      <c r="I2230"/>
      <c r="J2230"/>
      <c r="K2230"/>
      <c r="L2230"/>
      <c r="M2230"/>
      <c r="N2230"/>
      <c r="O2230"/>
      <c r="P2230"/>
      <c r="Q2230"/>
      <c r="R2230"/>
      <c r="S2230" s="10">
        <f t="shared" si="65"/>
        <v>0</v>
      </c>
      <c r="T2230"/>
      <c r="U2230"/>
      <c r="V2230"/>
      <c r="W2230"/>
      <c r="X2230"/>
      <c r="Y2230"/>
      <c r="Z2230"/>
    </row>
    <row r="2231" spans="1:26" hidden="1" x14ac:dyDescent="0.25">
      <c r="A2231" t="s">
        <v>897</v>
      </c>
      <c r="B2231" t="s">
        <v>898</v>
      </c>
      <c r="C2231" s="1" t="s">
        <v>3682</v>
      </c>
      <c r="D2231" s="2">
        <v>0.21999317090000001</v>
      </c>
      <c r="E2231">
        <v>12914</v>
      </c>
      <c r="F2231">
        <v>2018</v>
      </c>
      <c r="G2231">
        <v>8</v>
      </c>
      <c r="H2231"/>
      <c r="I2231"/>
      <c r="J2231"/>
      <c r="K2231"/>
      <c r="L2231"/>
      <c r="M2231"/>
      <c r="N2231"/>
      <c r="O2231"/>
      <c r="P2231"/>
      <c r="Q2231"/>
      <c r="R2231"/>
      <c r="S2231" s="10">
        <f t="shared" si="65"/>
        <v>0</v>
      </c>
      <c r="T2231"/>
      <c r="U2231"/>
      <c r="V2231"/>
      <c r="W2231"/>
      <c r="X2231"/>
      <c r="Y2231"/>
      <c r="Z2231"/>
    </row>
    <row r="2232" spans="1:26" hidden="1" x14ac:dyDescent="0.25">
      <c r="A2232" t="s">
        <v>2140</v>
      </c>
      <c r="B2232" t="s">
        <v>2141</v>
      </c>
      <c r="C2232" s="1" t="s">
        <v>3460</v>
      </c>
      <c r="D2232" s="2">
        <v>0.22023814950000001</v>
      </c>
      <c r="E2232">
        <v>52708</v>
      </c>
      <c r="F2232">
        <v>2018</v>
      </c>
      <c r="G2232">
        <v>8</v>
      </c>
      <c r="H2232"/>
      <c r="I2232"/>
      <c r="J2232"/>
      <c r="K2232"/>
      <c r="L2232"/>
      <c r="M2232"/>
      <c r="N2232"/>
      <c r="O2232"/>
      <c r="P2232"/>
      <c r="Q2232"/>
      <c r="R2232"/>
      <c r="S2232" s="10">
        <f t="shared" si="65"/>
        <v>0</v>
      </c>
      <c r="T2232"/>
      <c r="U2232"/>
      <c r="V2232"/>
      <c r="W2232"/>
      <c r="X2232"/>
      <c r="Y2232"/>
      <c r="Z2232"/>
    </row>
    <row r="2233" spans="1:26" hidden="1" x14ac:dyDescent="0.25">
      <c r="A2233" t="s">
        <v>856</v>
      </c>
      <c r="B2233" t="s">
        <v>857</v>
      </c>
      <c r="C2233" s="1" t="s">
        <v>3681</v>
      </c>
      <c r="D2233" s="2">
        <v>0.22034039229999999</v>
      </c>
      <c r="E2233">
        <v>43350</v>
      </c>
      <c r="F2233">
        <v>2018</v>
      </c>
      <c r="G2233">
        <v>8</v>
      </c>
      <c r="H2233"/>
      <c r="I2233"/>
      <c r="J2233"/>
      <c r="K2233"/>
      <c r="L2233"/>
      <c r="M2233"/>
      <c r="N2233"/>
      <c r="O2233"/>
      <c r="P2233"/>
      <c r="Q2233"/>
      <c r="R2233"/>
      <c r="S2233" s="10">
        <f t="shared" si="65"/>
        <v>0</v>
      </c>
      <c r="T2233"/>
      <c r="U2233"/>
      <c r="V2233"/>
      <c r="W2233"/>
      <c r="X2233"/>
      <c r="Y2233"/>
      <c r="Z2233"/>
    </row>
    <row r="2234" spans="1:26" hidden="1" x14ac:dyDescent="0.25">
      <c r="A2234" t="s">
        <v>8349</v>
      </c>
      <c r="B2234" t="s">
        <v>8350</v>
      </c>
      <c r="C2234" s="1" t="s">
        <v>8351</v>
      </c>
      <c r="D2234" s="2">
        <v>0.22161638910000001</v>
      </c>
      <c r="E2234">
        <v>17092</v>
      </c>
      <c r="F2234">
        <v>2018</v>
      </c>
      <c r="G2234">
        <v>8</v>
      </c>
      <c r="H2234"/>
      <c r="I2234"/>
      <c r="J2234"/>
      <c r="K2234"/>
      <c r="L2234"/>
      <c r="M2234"/>
      <c r="N2234"/>
      <c r="O2234"/>
      <c r="P2234"/>
      <c r="Q2234"/>
      <c r="R2234"/>
      <c r="S2234" s="10">
        <f t="shared" si="65"/>
        <v>0</v>
      </c>
      <c r="T2234"/>
      <c r="U2234"/>
      <c r="V2234"/>
      <c r="W2234"/>
      <c r="X2234"/>
      <c r="Y2234"/>
      <c r="Z2234"/>
    </row>
    <row r="2235" spans="1:26" hidden="1" x14ac:dyDescent="0.25">
      <c r="A2235" t="s">
        <v>4872</v>
      </c>
      <c r="B2235" t="s">
        <v>4873</v>
      </c>
      <c r="C2235" s="1" t="s">
        <v>4874</v>
      </c>
      <c r="D2235" s="2">
        <v>0.22251429959999999</v>
      </c>
      <c r="E2235">
        <v>15006</v>
      </c>
      <c r="F2235">
        <v>2018</v>
      </c>
      <c r="G2235">
        <v>8</v>
      </c>
      <c r="H2235"/>
      <c r="I2235"/>
      <c r="J2235"/>
      <c r="K2235"/>
      <c r="L2235"/>
      <c r="M2235"/>
      <c r="N2235"/>
      <c r="O2235"/>
      <c r="P2235"/>
      <c r="Q2235"/>
      <c r="R2235"/>
      <c r="S2235" s="10">
        <f t="shared" si="65"/>
        <v>0</v>
      </c>
      <c r="T2235"/>
      <c r="U2235"/>
      <c r="V2235"/>
      <c r="W2235"/>
      <c r="X2235"/>
      <c r="Y2235"/>
      <c r="Z2235"/>
    </row>
    <row r="2236" spans="1:26" hidden="1" x14ac:dyDescent="0.25">
      <c r="A2236" t="s">
        <v>5863</v>
      </c>
      <c r="B2236" t="s">
        <v>5864</v>
      </c>
      <c r="C2236" s="1" t="s">
        <v>5865</v>
      </c>
      <c r="D2236" s="2">
        <v>0.22269333059999999</v>
      </c>
      <c r="E2236">
        <v>34666</v>
      </c>
      <c r="F2236">
        <v>2018</v>
      </c>
      <c r="G2236">
        <v>8</v>
      </c>
      <c r="H2236"/>
      <c r="I2236"/>
      <c r="J2236"/>
      <c r="K2236"/>
      <c r="L2236"/>
      <c r="M2236"/>
      <c r="N2236"/>
      <c r="O2236"/>
      <c r="P2236"/>
      <c r="Q2236"/>
      <c r="R2236"/>
      <c r="S2236" s="10">
        <f t="shared" si="65"/>
        <v>0</v>
      </c>
      <c r="T2236"/>
      <c r="U2236"/>
      <c r="V2236"/>
      <c r="W2236"/>
      <c r="X2236"/>
      <c r="Y2236"/>
      <c r="Z2236"/>
    </row>
    <row r="2237" spans="1:26" hidden="1" x14ac:dyDescent="0.25">
      <c r="A2237" t="s">
        <v>994</v>
      </c>
      <c r="B2237" t="s">
        <v>995</v>
      </c>
      <c r="C2237" s="1" t="s">
        <v>3254</v>
      </c>
      <c r="D2237" s="2">
        <v>0.22278201680000001</v>
      </c>
      <c r="E2237">
        <v>62367</v>
      </c>
      <c r="F2237">
        <v>2018</v>
      </c>
      <c r="G2237">
        <v>8</v>
      </c>
      <c r="H2237"/>
      <c r="I2237"/>
      <c r="J2237"/>
      <c r="K2237"/>
      <c r="L2237"/>
      <c r="M2237"/>
      <c r="N2237"/>
      <c r="O2237"/>
      <c r="P2237"/>
      <c r="Q2237"/>
      <c r="R2237"/>
      <c r="S2237" s="10">
        <f t="shared" si="65"/>
        <v>0</v>
      </c>
      <c r="T2237"/>
      <c r="U2237"/>
      <c r="V2237"/>
      <c r="W2237"/>
      <c r="X2237"/>
      <c r="Y2237"/>
      <c r="Z2237"/>
    </row>
    <row r="2238" spans="1:26" hidden="1" x14ac:dyDescent="0.25">
      <c r="A2238" t="s">
        <v>2783</v>
      </c>
      <c r="B2238" t="s">
        <v>2784</v>
      </c>
      <c r="C2238" s="1" t="s">
        <v>3946</v>
      </c>
      <c r="D2238" s="2">
        <v>0.22346156389999999</v>
      </c>
      <c r="E2238">
        <v>87077</v>
      </c>
      <c r="F2238">
        <v>2018</v>
      </c>
      <c r="G2238">
        <v>8</v>
      </c>
      <c r="H2238"/>
      <c r="I2238"/>
      <c r="J2238"/>
      <c r="K2238"/>
      <c r="L2238"/>
      <c r="M2238"/>
      <c r="N2238"/>
      <c r="O2238"/>
      <c r="P2238"/>
      <c r="Q2238"/>
      <c r="R2238"/>
      <c r="S2238" s="10">
        <f t="shared" si="65"/>
        <v>0</v>
      </c>
      <c r="T2238"/>
      <c r="U2238"/>
      <c r="V2238"/>
      <c r="W2238"/>
      <c r="X2238"/>
      <c r="Y2238"/>
      <c r="Z2238"/>
    </row>
    <row r="2239" spans="1:26" hidden="1" x14ac:dyDescent="0.25">
      <c r="A2239" t="s">
        <v>2728</v>
      </c>
      <c r="B2239" t="s">
        <v>5087</v>
      </c>
      <c r="C2239" s="1" t="s">
        <v>2729</v>
      </c>
      <c r="D2239" s="2">
        <v>0.22359527139999999</v>
      </c>
      <c r="E2239">
        <v>92221</v>
      </c>
      <c r="F2239">
        <v>2018</v>
      </c>
      <c r="G2239">
        <v>8</v>
      </c>
      <c r="H2239"/>
      <c r="I2239"/>
      <c r="J2239"/>
      <c r="K2239"/>
      <c r="L2239"/>
      <c r="M2239"/>
      <c r="N2239"/>
      <c r="O2239"/>
      <c r="P2239"/>
      <c r="Q2239"/>
      <c r="R2239"/>
      <c r="S2239" s="10">
        <f t="shared" si="65"/>
        <v>0</v>
      </c>
      <c r="T2239"/>
      <c r="U2239"/>
      <c r="V2239"/>
      <c r="W2239"/>
      <c r="X2239"/>
      <c r="Y2239"/>
      <c r="Z2239"/>
    </row>
    <row r="2240" spans="1:26" hidden="1" x14ac:dyDescent="0.25">
      <c r="A2240" t="s">
        <v>6797</v>
      </c>
      <c r="B2240" t="s">
        <v>6798</v>
      </c>
      <c r="C2240" s="1" t="s">
        <v>6799</v>
      </c>
      <c r="D2240" s="2">
        <v>0.2241196885</v>
      </c>
      <c r="E2240">
        <v>76744</v>
      </c>
      <c r="F2240">
        <v>2018</v>
      </c>
      <c r="G2240">
        <v>8</v>
      </c>
      <c r="H2240"/>
      <c r="I2240"/>
      <c r="J2240"/>
      <c r="K2240"/>
      <c r="L2240"/>
      <c r="M2240"/>
      <c r="N2240"/>
      <c r="O2240"/>
      <c r="P2240"/>
      <c r="Q2240"/>
      <c r="R2240"/>
      <c r="S2240" s="10">
        <f t="shared" si="65"/>
        <v>0</v>
      </c>
      <c r="T2240"/>
      <c r="U2240"/>
      <c r="V2240"/>
      <c r="W2240"/>
      <c r="X2240"/>
      <c r="Y2240"/>
      <c r="Z2240"/>
    </row>
    <row r="2241" spans="1:26" hidden="1" x14ac:dyDescent="0.25">
      <c r="A2241" t="s">
        <v>5225</v>
      </c>
      <c r="B2241" t="s">
        <v>5226</v>
      </c>
      <c r="C2241" s="1" t="s">
        <v>5227</v>
      </c>
      <c r="D2241" s="2">
        <v>0.22472814720000001</v>
      </c>
      <c r="E2241">
        <v>14655</v>
      </c>
      <c r="F2241">
        <v>2018</v>
      </c>
      <c r="G2241">
        <v>8</v>
      </c>
      <c r="H2241"/>
      <c r="I2241"/>
      <c r="J2241"/>
      <c r="K2241"/>
      <c r="L2241"/>
      <c r="M2241"/>
      <c r="N2241"/>
      <c r="O2241"/>
      <c r="P2241"/>
      <c r="Q2241"/>
      <c r="R2241"/>
      <c r="S2241" s="10">
        <f t="shared" si="65"/>
        <v>0</v>
      </c>
      <c r="T2241"/>
      <c r="U2241"/>
      <c r="V2241"/>
      <c r="W2241"/>
      <c r="X2241"/>
      <c r="Y2241"/>
      <c r="Z2241"/>
    </row>
    <row r="2242" spans="1:26" hidden="1" x14ac:dyDescent="0.25">
      <c r="A2242" t="s">
        <v>4950</v>
      </c>
      <c r="B2242" t="s">
        <v>4951</v>
      </c>
      <c r="C2242" s="1" t="s">
        <v>4952</v>
      </c>
      <c r="D2242" s="2">
        <v>0.2273441159</v>
      </c>
      <c r="E2242">
        <v>14493</v>
      </c>
      <c r="F2242">
        <v>2018</v>
      </c>
      <c r="G2242">
        <v>8</v>
      </c>
      <c r="H2242"/>
      <c r="I2242"/>
      <c r="J2242"/>
      <c r="K2242"/>
      <c r="L2242"/>
      <c r="M2242"/>
      <c r="N2242"/>
      <c r="O2242"/>
      <c r="P2242"/>
      <c r="Q2242"/>
      <c r="R2242"/>
      <c r="S2242" s="10">
        <f t="shared" si="65"/>
        <v>0</v>
      </c>
      <c r="T2242"/>
      <c r="U2242"/>
      <c r="V2242"/>
      <c r="W2242"/>
      <c r="X2242"/>
      <c r="Y2242"/>
      <c r="Z2242"/>
    </row>
    <row r="2243" spans="1:26" hidden="1" x14ac:dyDescent="0.25">
      <c r="A2243" t="s">
        <v>2713</v>
      </c>
      <c r="B2243" t="s">
        <v>2714</v>
      </c>
      <c r="C2243" s="1" t="s">
        <v>3933</v>
      </c>
      <c r="D2243" s="2">
        <v>0.22752999769999999</v>
      </c>
      <c r="E2243">
        <v>53613</v>
      </c>
      <c r="F2243">
        <v>2018</v>
      </c>
      <c r="G2243">
        <v>8</v>
      </c>
      <c r="H2243"/>
      <c r="I2243"/>
      <c r="J2243"/>
      <c r="K2243"/>
      <c r="L2243"/>
      <c r="M2243"/>
      <c r="N2243"/>
      <c r="O2243"/>
      <c r="P2243"/>
      <c r="Q2243"/>
      <c r="R2243"/>
      <c r="S2243" s="10">
        <f t="shared" si="65"/>
        <v>0</v>
      </c>
      <c r="T2243"/>
      <c r="U2243"/>
      <c r="V2243"/>
      <c r="W2243"/>
      <c r="X2243"/>
      <c r="Y2243"/>
      <c r="Z2243"/>
    </row>
    <row r="2244" spans="1:26" hidden="1" x14ac:dyDescent="0.25">
      <c r="A2244" t="s">
        <v>964</v>
      </c>
      <c r="B2244" t="s">
        <v>965</v>
      </c>
      <c r="C2244" s="1" t="s">
        <v>966</v>
      </c>
      <c r="D2244" s="2">
        <v>0.22780417140000001</v>
      </c>
      <c r="E2244">
        <v>87066</v>
      </c>
      <c r="F2244">
        <v>2018</v>
      </c>
      <c r="G2244">
        <v>8</v>
      </c>
      <c r="H2244"/>
      <c r="I2244"/>
      <c r="J2244"/>
      <c r="K2244"/>
      <c r="L2244"/>
      <c r="M2244"/>
      <c r="N2244"/>
      <c r="O2244"/>
      <c r="P2244"/>
      <c r="Q2244"/>
      <c r="R2244"/>
      <c r="S2244" s="10">
        <f t="shared" si="65"/>
        <v>0</v>
      </c>
      <c r="T2244"/>
      <c r="U2244"/>
      <c r="V2244"/>
      <c r="W2244"/>
      <c r="X2244"/>
      <c r="Y2244"/>
      <c r="Z2244"/>
    </row>
    <row r="2245" spans="1:26" hidden="1" x14ac:dyDescent="0.25">
      <c r="A2245" t="s">
        <v>2330</v>
      </c>
      <c r="B2245" t="s">
        <v>2331</v>
      </c>
      <c r="C2245" s="1" t="s">
        <v>3880</v>
      </c>
      <c r="D2245" s="2">
        <v>0.22809886460000001</v>
      </c>
      <c r="E2245">
        <v>88446</v>
      </c>
      <c r="F2245">
        <v>2018</v>
      </c>
      <c r="G2245">
        <v>8</v>
      </c>
      <c r="H2245"/>
      <c r="I2245"/>
      <c r="J2245"/>
      <c r="K2245"/>
      <c r="L2245"/>
      <c r="M2245"/>
      <c r="N2245"/>
      <c r="O2245"/>
      <c r="P2245"/>
      <c r="Q2245"/>
      <c r="R2245"/>
      <c r="S2245" s="10">
        <f t="shared" si="65"/>
        <v>0</v>
      </c>
      <c r="T2245"/>
      <c r="U2245"/>
      <c r="V2245"/>
      <c r="W2245"/>
      <c r="X2245"/>
      <c r="Y2245"/>
      <c r="Z2245"/>
    </row>
    <row r="2246" spans="1:26" hidden="1" x14ac:dyDescent="0.25">
      <c r="A2246" t="s">
        <v>4641</v>
      </c>
      <c r="B2246" t="s">
        <v>4642</v>
      </c>
      <c r="C2246" s="1" t="s">
        <v>4643</v>
      </c>
      <c r="D2246" s="2">
        <v>0.2287041011</v>
      </c>
      <c r="E2246">
        <v>80655</v>
      </c>
      <c r="F2246">
        <v>2018</v>
      </c>
      <c r="G2246">
        <v>8</v>
      </c>
      <c r="H2246"/>
      <c r="I2246"/>
      <c r="J2246"/>
      <c r="K2246"/>
      <c r="L2246"/>
      <c r="M2246"/>
      <c r="N2246"/>
      <c r="O2246"/>
      <c r="P2246"/>
      <c r="Q2246"/>
      <c r="R2246"/>
      <c r="S2246" s="10">
        <f t="shared" si="65"/>
        <v>0</v>
      </c>
      <c r="T2246"/>
      <c r="U2246"/>
      <c r="V2246"/>
      <c r="W2246"/>
      <c r="X2246"/>
      <c r="Y2246"/>
      <c r="Z2246"/>
    </row>
    <row r="2247" spans="1:26" hidden="1" x14ac:dyDescent="0.25">
      <c r="A2247" t="s">
        <v>6432</v>
      </c>
      <c r="B2247" t="s">
        <v>6433</v>
      </c>
      <c r="C2247" s="1" t="s">
        <v>6434</v>
      </c>
      <c r="D2247" s="2">
        <v>0.22958469440000001</v>
      </c>
      <c r="E2247">
        <v>87006</v>
      </c>
      <c r="F2247">
        <v>2018</v>
      </c>
      <c r="G2247">
        <v>8</v>
      </c>
      <c r="H2247"/>
      <c r="I2247"/>
      <c r="J2247"/>
      <c r="K2247"/>
      <c r="L2247"/>
      <c r="M2247"/>
      <c r="N2247"/>
      <c r="O2247"/>
      <c r="P2247"/>
      <c r="Q2247"/>
      <c r="R2247"/>
      <c r="S2247" s="10">
        <f t="shared" si="65"/>
        <v>0</v>
      </c>
      <c r="T2247"/>
      <c r="U2247"/>
      <c r="V2247"/>
      <c r="W2247"/>
      <c r="X2247"/>
      <c r="Y2247"/>
      <c r="Z2247"/>
    </row>
    <row r="2248" spans="1:26" hidden="1" x14ac:dyDescent="0.25">
      <c r="A2248" t="s">
        <v>4548</v>
      </c>
      <c r="B2248" t="s">
        <v>5676</v>
      </c>
      <c r="C2248" s="1" t="s">
        <v>4549</v>
      </c>
      <c r="D2248" s="2">
        <v>0.2304030748</v>
      </c>
      <c r="E2248">
        <v>87439</v>
      </c>
      <c r="F2248">
        <v>2018</v>
      </c>
      <c r="G2248">
        <v>8</v>
      </c>
      <c r="H2248"/>
      <c r="I2248"/>
      <c r="J2248"/>
      <c r="K2248"/>
      <c r="L2248"/>
      <c r="M2248"/>
      <c r="N2248"/>
      <c r="O2248"/>
      <c r="P2248"/>
      <c r="Q2248"/>
      <c r="R2248"/>
      <c r="S2248" s="10">
        <f t="shared" si="65"/>
        <v>0</v>
      </c>
      <c r="T2248"/>
      <c r="U2248"/>
      <c r="V2248"/>
      <c r="W2248"/>
      <c r="X2248"/>
      <c r="Y2248"/>
      <c r="Z2248"/>
    </row>
    <row r="2249" spans="1:26" hidden="1" x14ac:dyDescent="0.25">
      <c r="A2249" t="s">
        <v>4378</v>
      </c>
      <c r="B2249" t="s">
        <v>4379</v>
      </c>
      <c r="C2249" s="1" t="s">
        <v>4380</v>
      </c>
      <c r="D2249" s="2">
        <v>0.23064052409999999</v>
      </c>
      <c r="E2249">
        <v>14094</v>
      </c>
      <c r="F2249">
        <v>2018</v>
      </c>
      <c r="G2249">
        <v>8</v>
      </c>
      <c r="H2249"/>
      <c r="I2249"/>
      <c r="J2249"/>
      <c r="K2249"/>
      <c r="L2249"/>
      <c r="M2249"/>
      <c r="N2249"/>
      <c r="O2249"/>
      <c r="P2249"/>
      <c r="Q2249"/>
      <c r="R2249"/>
      <c r="S2249" s="10">
        <f t="shared" si="65"/>
        <v>0</v>
      </c>
      <c r="T2249"/>
      <c r="U2249"/>
      <c r="V2249"/>
      <c r="W2249"/>
      <c r="X2249"/>
      <c r="Y2249"/>
      <c r="Z2249"/>
    </row>
    <row r="2250" spans="1:26" hidden="1" x14ac:dyDescent="0.25">
      <c r="A2250" t="s">
        <v>2151</v>
      </c>
      <c r="B2250" t="s">
        <v>2152</v>
      </c>
      <c r="C2250" s="1" t="s">
        <v>2153</v>
      </c>
      <c r="D2250" s="2">
        <v>0.23123839309999999</v>
      </c>
      <c r="E2250">
        <v>83304</v>
      </c>
      <c r="F2250">
        <v>2018</v>
      </c>
      <c r="G2250">
        <v>8</v>
      </c>
      <c r="H2250"/>
      <c r="I2250"/>
      <c r="J2250"/>
      <c r="K2250"/>
      <c r="L2250"/>
      <c r="M2250"/>
      <c r="N2250"/>
      <c r="O2250"/>
      <c r="P2250"/>
      <c r="Q2250"/>
      <c r="R2250"/>
      <c r="S2250" s="10">
        <f t="shared" si="65"/>
        <v>0</v>
      </c>
      <c r="T2250"/>
      <c r="U2250"/>
      <c r="V2250"/>
      <c r="W2250"/>
      <c r="X2250"/>
      <c r="Y2250"/>
      <c r="Z2250"/>
    </row>
    <row r="2251" spans="1:26" hidden="1" x14ac:dyDescent="0.25">
      <c r="A2251" t="s">
        <v>2640</v>
      </c>
      <c r="B2251" t="s">
        <v>4206</v>
      </c>
      <c r="C2251" s="1" t="s">
        <v>2641</v>
      </c>
      <c r="D2251" s="2">
        <v>0.23138473879999999</v>
      </c>
      <c r="E2251">
        <v>13405</v>
      </c>
      <c r="F2251">
        <v>2018</v>
      </c>
      <c r="G2251">
        <v>8</v>
      </c>
      <c r="H2251"/>
      <c r="I2251"/>
      <c r="J2251"/>
      <c r="K2251"/>
      <c r="L2251"/>
      <c r="M2251"/>
      <c r="N2251"/>
      <c r="O2251"/>
      <c r="P2251"/>
      <c r="Q2251"/>
      <c r="R2251"/>
      <c r="S2251" s="10">
        <f t="shared" ref="S2251:S2314" si="66">IF(AND(R2251&gt;0.2,R2251&lt;0.8),1,0)</f>
        <v>0</v>
      </c>
      <c r="T2251"/>
      <c r="U2251"/>
      <c r="V2251"/>
      <c r="W2251"/>
      <c r="X2251"/>
      <c r="Y2251"/>
      <c r="Z2251"/>
    </row>
    <row r="2252" spans="1:26" hidden="1" x14ac:dyDescent="0.25">
      <c r="A2252" t="s">
        <v>6778</v>
      </c>
      <c r="B2252" t="s">
        <v>6779</v>
      </c>
      <c r="C2252" s="1" t="s">
        <v>6780</v>
      </c>
      <c r="D2252" s="2">
        <v>0.23173126299999999</v>
      </c>
      <c r="E2252">
        <v>15488</v>
      </c>
      <c r="F2252">
        <v>2018</v>
      </c>
      <c r="G2252">
        <v>8</v>
      </c>
      <c r="H2252"/>
      <c r="I2252"/>
      <c r="J2252"/>
      <c r="K2252"/>
      <c r="L2252"/>
      <c r="M2252"/>
      <c r="N2252"/>
      <c r="O2252"/>
      <c r="P2252"/>
      <c r="Q2252"/>
      <c r="R2252"/>
      <c r="S2252" s="10">
        <f t="shared" si="66"/>
        <v>0</v>
      </c>
      <c r="T2252"/>
      <c r="U2252"/>
      <c r="V2252"/>
      <c r="W2252"/>
      <c r="X2252"/>
      <c r="Y2252"/>
      <c r="Z2252"/>
    </row>
    <row r="2253" spans="1:26" hidden="1" x14ac:dyDescent="0.25">
      <c r="A2253" t="s">
        <v>2615</v>
      </c>
      <c r="B2253" t="s">
        <v>2616</v>
      </c>
      <c r="C2253" s="1" t="s">
        <v>3521</v>
      </c>
      <c r="D2253" s="2">
        <v>0.2319008568</v>
      </c>
      <c r="E2253">
        <v>32678</v>
      </c>
      <c r="F2253">
        <v>2018</v>
      </c>
      <c r="G2253">
        <v>8</v>
      </c>
      <c r="H2253"/>
      <c r="I2253"/>
      <c r="J2253"/>
      <c r="K2253"/>
      <c r="L2253"/>
      <c r="M2253"/>
      <c r="N2253"/>
      <c r="O2253"/>
      <c r="P2253"/>
      <c r="Q2253"/>
      <c r="R2253"/>
      <c r="S2253" s="10">
        <f t="shared" si="66"/>
        <v>0</v>
      </c>
      <c r="T2253"/>
      <c r="U2253"/>
      <c r="V2253"/>
      <c r="W2253"/>
      <c r="X2253"/>
      <c r="Y2253"/>
      <c r="Z2253"/>
    </row>
    <row r="2254" spans="1:26" hidden="1" x14ac:dyDescent="0.25">
      <c r="A2254" t="s">
        <v>1575</v>
      </c>
      <c r="B2254" t="s">
        <v>4043</v>
      </c>
      <c r="C2254" s="1" t="s">
        <v>3358</v>
      </c>
      <c r="D2254" s="2">
        <v>0.23211135560000001</v>
      </c>
      <c r="E2254">
        <v>84176</v>
      </c>
      <c r="F2254">
        <v>2018</v>
      </c>
      <c r="G2254">
        <v>8</v>
      </c>
      <c r="H2254"/>
      <c r="I2254"/>
      <c r="J2254"/>
      <c r="K2254"/>
      <c r="L2254"/>
      <c r="M2254"/>
      <c r="N2254"/>
      <c r="O2254"/>
      <c r="P2254"/>
      <c r="Q2254"/>
      <c r="R2254"/>
      <c r="S2254" s="10">
        <f t="shared" si="66"/>
        <v>0</v>
      </c>
      <c r="T2254"/>
      <c r="U2254"/>
      <c r="V2254"/>
      <c r="W2254"/>
      <c r="X2254"/>
      <c r="Y2254"/>
      <c r="Z2254"/>
    </row>
    <row r="2255" spans="1:26" hidden="1" x14ac:dyDescent="0.25">
      <c r="A2255" t="s">
        <v>1728</v>
      </c>
      <c r="B2255" t="s">
        <v>1729</v>
      </c>
      <c r="C2255" s="1" t="s">
        <v>3382</v>
      </c>
      <c r="D2255" s="2">
        <v>0.2327403565</v>
      </c>
      <c r="E2255">
        <v>75316</v>
      </c>
      <c r="F2255">
        <v>2018</v>
      </c>
      <c r="G2255">
        <v>8</v>
      </c>
      <c r="H2255"/>
      <c r="I2255"/>
      <c r="J2255"/>
      <c r="K2255"/>
      <c r="L2255"/>
      <c r="M2255"/>
      <c r="N2255"/>
      <c r="O2255"/>
      <c r="P2255"/>
      <c r="Q2255"/>
      <c r="R2255"/>
      <c r="S2255" s="10">
        <f t="shared" si="66"/>
        <v>0</v>
      </c>
      <c r="T2255"/>
      <c r="U2255"/>
      <c r="V2255"/>
      <c r="W2255"/>
      <c r="X2255"/>
      <c r="Y2255"/>
      <c r="Z2255"/>
    </row>
    <row r="2256" spans="1:26" hidden="1" x14ac:dyDescent="0.25">
      <c r="A2256" t="s">
        <v>712</v>
      </c>
      <c r="B2256" t="s">
        <v>4151</v>
      </c>
      <c r="C2256" s="1" t="s">
        <v>3204</v>
      </c>
      <c r="D2256" s="2">
        <v>0.2335133959</v>
      </c>
      <c r="E2256">
        <v>14795</v>
      </c>
      <c r="F2256">
        <v>2018</v>
      </c>
      <c r="G2256">
        <v>8</v>
      </c>
      <c r="H2256"/>
      <c r="I2256"/>
      <c r="J2256"/>
      <c r="K2256"/>
      <c r="L2256"/>
      <c r="M2256"/>
      <c r="N2256"/>
      <c r="O2256"/>
      <c r="P2256"/>
      <c r="Q2256"/>
      <c r="R2256"/>
      <c r="S2256" s="10">
        <f t="shared" si="66"/>
        <v>0</v>
      </c>
      <c r="T2256"/>
      <c r="U2256"/>
      <c r="V2256"/>
      <c r="W2256"/>
      <c r="X2256"/>
      <c r="Y2256"/>
      <c r="Z2256"/>
    </row>
    <row r="2257" spans="1:26" hidden="1" x14ac:dyDescent="0.25">
      <c r="A2257" t="s">
        <v>2529</v>
      </c>
      <c r="B2257" t="s">
        <v>2530</v>
      </c>
      <c r="C2257" s="1" t="s">
        <v>3907</v>
      </c>
      <c r="D2257" s="2">
        <v>0.233532829</v>
      </c>
      <c r="E2257">
        <v>77274</v>
      </c>
      <c r="F2257">
        <v>2018</v>
      </c>
      <c r="G2257">
        <v>8</v>
      </c>
      <c r="H2257"/>
      <c r="I2257"/>
      <c r="J2257"/>
      <c r="K2257"/>
      <c r="L2257"/>
      <c r="M2257"/>
      <c r="N2257"/>
      <c r="O2257"/>
      <c r="P2257"/>
      <c r="Q2257"/>
      <c r="R2257"/>
      <c r="S2257" s="10">
        <f t="shared" si="66"/>
        <v>0</v>
      </c>
      <c r="T2257"/>
      <c r="U2257"/>
      <c r="V2257"/>
      <c r="W2257"/>
      <c r="X2257"/>
      <c r="Y2257"/>
      <c r="Z2257"/>
    </row>
    <row r="2258" spans="1:26" hidden="1" x14ac:dyDescent="0.25">
      <c r="A2258" t="s">
        <v>5360</v>
      </c>
      <c r="B2258" t="s">
        <v>5361</v>
      </c>
      <c r="C2258" s="1" t="s">
        <v>5362</v>
      </c>
      <c r="D2258" s="2">
        <v>0.23406218540000001</v>
      </c>
      <c r="E2258">
        <v>14546</v>
      </c>
      <c r="F2258">
        <v>2018</v>
      </c>
      <c r="G2258">
        <v>8</v>
      </c>
      <c r="H2258"/>
      <c r="I2258"/>
      <c r="J2258"/>
      <c r="K2258"/>
      <c r="L2258"/>
      <c r="M2258"/>
      <c r="N2258"/>
      <c r="O2258"/>
      <c r="P2258"/>
      <c r="Q2258"/>
      <c r="R2258"/>
      <c r="S2258" s="10">
        <f t="shared" si="66"/>
        <v>0</v>
      </c>
      <c r="T2258"/>
      <c r="U2258"/>
      <c r="V2258"/>
      <c r="W2258"/>
      <c r="X2258"/>
      <c r="Y2258"/>
      <c r="Z2258"/>
    </row>
    <row r="2259" spans="1:26" hidden="1" x14ac:dyDescent="0.25">
      <c r="A2259" t="s">
        <v>6791</v>
      </c>
      <c r="B2259" t="s">
        <v>6792</v>
      </c>
      <c r="C2259" s="1" t="s">
        <v>6793</v>
      </c>
      <c r="D2259" s="2">
        <v>0.23416511000000001</v>
      </c>
      <c r="E2259">
        <v>15454</v>
      </c>
      <c r="F2259">
        <v>2018</v>
      </c>
      <c r="G2259">
        <v>8</v>
      </c>
      <c r="H2259"/>
      <c r="I2259"/>
      <c r="J2259"/>
      <c r="K2259"/>
      <c r="L2259"/>
      <c r="M2259"/>
      <c r="N2259"/>
      <c r="O2259"/>
      <c r="P2259"/>
      <c r="Q2259"/>
      <c r="R2259"/>
      <c r="S2259" s="10">
        <f t="shared" si="66"/>
        <v>0</v>
      </c>
      <c r="T2259"/>
      <c r="U2259"/>
      <c r="V2259"/>
      <c r="W2259"/>
      <c r="X2259"/>
      <c r="Y2259"/>
      <c r="Z2259"/>
    </row>
    <row r="2260" spans="1:26" hidden="1" x14ac:dyDescent="0.25">
      <c r="A2260" t="s">
        <v>1160</v>
      </c>
      <c r="B2260" t="s">
        <v>1161</v>
      </c>
      <c r="C2260" s="1" t="s">
        <v>3281</v>
      </c>
      <c r="D2260" s="2">
        <v>0.23441703429999999</v>
      </c>
      <c r="E2260">
        <v>62092</v>
      </c>
      <c r="F2260">
        <v>2018</v>
      </c>
      <c r="G2260">
        <v>8</v>
      </c>
      <c r="H2260"/>
      <c r="I2260"/>
      <c r="J2260"/>
      <c r="K2260"/>
      <c r="L2260"/>
      <c r="M2260"/>
      <c r="N2260"/>
      <c r="O2260"/>
      <c r="P2260"/>
      <c r="Q2260"/>
      <c r="R2260"/>
      <c r="S2260" s="10">
        <f t="shared" si="66"/>
        <v>0</v>
      </c>
      <c r="T2260"/>
      <c r="U2260"/>
      <c r="V2260"/>
      <c r="W2260"/>
      <c r="X2260"/>
      <c r="Y2260"/>
      <c r="Z2260"/>
    </row>
    <row r="2261" spans="1:26" hidden="1" x14ac:dyDescent="0.25">
      <c r="A2261" t="s">
        <v>1266</v>
      </c>
      <c r="B2261" t="s">
        <v>1267</v>
      </c>
      <c r="C2261" s="1" t="s">
        <v>3738</v>
      </c>
      <c r="D2261" s="2">
        <v>0.23444290340000001</v>
      </c>
      <c r="E2261">
        <v>93401</v>
      </c>
      <c r="F2261">
        <v>2018</v>
      </c>
      <c r="G2261">
        <v>8</v>
      </c>
      <c r="H2261"/>
      <c r="I2261"/>
      <c r="J2261"/>
      <c r="K2261"/>
      <c r="L2261"/>
      <c r="M2261"/>
      <c r="N2261"/>
      <c r="O2261"/>
      <c r="P2261"/>
      <c r="Q2261"/>
      <c r="R2261"/>
      <c r="S2261" s="10">
        <f t="shared" si="66"/>
        <v>0</v>
      </c>
      <c r="T2261"/>
      <c r="U2261"/>
      <c r="V2261"/>
      <c r="W2261"/>
      <c r="X2261"/>
      <c r="Y2261"/>
      <c r="Z2261"/>
    </row>
    <row r="2262" spans="1:26" hidden="1" x14ac:dyDescent="0.25">
      <c r="A2262" t="s">
        <v>4855</v>
      </c>
      <c r="B2262" t="s">
        <v>8352</v>
      </c>
      <c r="C2262" s="1" t="s">
        <v>8353</v>
      </c>
      <c r="D2262" s="2">
        <v>0.23518882760000001</v>
      </c>
      <c r="E2262">
        <v>93123</v>
      </c>
      <c r="F2262">
        <v>2018</v>
      </c>
      <c r="G2262">
        <v>8</v>
      </c>
      <c r="H2262"/>
      <c r="I2262"/>
      <c r="J2262"/>
      <c r="K2262"/>
      <c r="L2262"/>
      <c r="M2262"/>
      <c r="N2262"/>
      <c r="O2262"/>
      <c r="P2262"/>
      <c r="Q2262"/>
      <c r="R2262"/>
      <c r="S2262" s="10">
        <f t="shared" si="66"/>
        <v>0</v>
      </c>
      <c r="T2262"/>
      <c r="U2262"/>
      <c r="V2262"/>
      <c r="W2262"/>
      <c r="X2262"/>
      <c r="Y2262"/>
      <c r="Z2262"/>
    </row>
    <row r="2263" spans="1:26" hidden="1" x14ac:dyDescent="0.25">
      <c r="A2263" t="s">
        <v>4338</v>
      </c>
      <c r="B2263" t="s">
        <v>4339</v>
      </c>
      <c r="C2263" s="1" t="s">
        <v>4340</v>
      </c>
      <c r="D2263" s="2">
        <v>0.2359350328</v>
      </c>
      <c r="E2263">
        <v>92780</v>
      </c>
      <c r="F2263">
        <v>2018</v>
      </c>
      <c r="G2263">
        <v>8</v>
      </c>
      <c r="H2263"/>
      <c r="I2263"/>
      <c r="J2263"/>
      <c r="K2263"/>
      <c r="L2263"/>
      <c r="M2263"/>
      <c r="N2263"/>
      <c r="O2263"/>
      <c r="P2263"/>
      <c r="Q2263"/>
      <c r="R2263"/>
      <c r="S2263" s="10">
        <f t="shared" si="66"/>
        <v>0</v>
      </c>
      <c r="T2263"/>
      <c r="U2263"/>
      <c r="V2263"/>
      <c r="W2263"/>
      <c r="X2263"/>
      <c r="Y2263"/>
      <c r="Z2263"/>
    </row>
    <row r="2264" spans="1:26" hidden="1" x14ac:dyDescent="0.25">
      <c r="A2264" t="s">
        <v>4153</v>
      </c>
      <c r="B2264" t="s">
        <v>4154</v>
      </c>
      <c r="C2264" s="1" t="s">
        <v>4155</v>
      </c>
      <c r="D2264" s="2">
        <v>0.2360426404</v>
      </c>
      <c r="E2264">
        <v>13895</v>
      </c>
      <c r="F2264">
        <v>2018</v>
      </c>
      <c r="G2264">
        <v>8</v>
      </c>
      <c r="H2264"/>
      <c r="I2264"/>
      <c r="J2264"/>
      <c r="K2264"/>
      <c r="L2264"/>
      <c r="M2264"/>
      <c r="N2264"/>
      <c r="O2264"/>
      <c r="P2264"/>
      <c r="Q2264"/>
      <c r="R2264"/>
      <c r="S2264" s="10">
        <f t="shared" si="66"/>
        <v>0</v>
      </c>
      <c r="T2264"/>
      <c r="U2264"/>
      <c r="V2264"/>
      <c r="W2264"/>
      <c r="X2264"/>
      <c r="Y2264"/>
      <c r="Z2264"/>
    </row>
    <row r="2265" spans="1:26" hidden="1" x14ac:dyDescent="0.25">
      <c r="A2265" t="s">
        <v>261</v>
      </c>
      <c r="B2265" t="s">
        <v>262</v>
      </c>
      <c r="C2265" s="1" t="s">
        <v>3126</v>
      </c>
      <c r="D2265" s="2">
        <v>0.23696401519999999</v>
      </c>
      <c r="E2265">
        <v>77366</v>
      </c>
      <c r="F2265">
        <v>2018</v>
      </c>
      <c r="G2265">
        <v>8</v>
      </c>
      <c r="H2265"/>
      <c r="I2265"/>
      <c r="J2265"/>
      <c r="K2265"/>
      <c r="L2265"/>
      <c r="M2265"/>
      <c r="N2265"/>
      <c r="O2265"/>
      <c r="P2265"/>
      <c r="Q2265"/>
      <c r="R2265"/>
      <c r="S2265" s="10">
        <f t="shared" si="66"/>
        <v>0</v>
      </c>
      <c r="T2265"/>
      <c r="U2265"/>
      <c r="V2265"/>
      <c r="W2265"/>
      <c r="X2265"/>
      <c r="Y2265"/>
      <c r="Z2265"/>
    </row>
    <row r="2266" spans="1:26" hidden="1" x14ac:dyDescent="0.25">
      <c r="A2266" t="s">
        <v>2937</v>
      </c>
      <c r="B2266" t="s">
        <v>6208</v>
      </c>
      <c r="C2266" s="1" t="s">
        <v>6209</v>
      </c>
      <c r="D2266" s="2">
        <v>0.2372714487</v>
      </c>
      <c r="E2266">
        <v>92680</v>
      </c>
      <c r="F2266">
        <v>2018</v>
      </c>
      <c r="G2266">
        <v>8</v>
      </c>
      <c r="H2266"/>
      <c r="I2266"/>
      <c r="J2266"/>
      <c r="K2266"/>
      <c r="L2266"/>
      <c r="M2266"/>
      <c r="N2266"/>
      <c r="O2266"/>
      <c r="P2266"/>
      <c r="Q2266"/>
      <c r="R2266"/>
      <c r="S2266" s="10">
        <f t="shared" si="66"/>
        <v>0</v>
      </c>
      <c r="T2266"/>
      <c r="U2266"/>
      <c r="V2266"/>
      <c r="W2266"/>
      <c r="X2266"/>
      <c r="Y2266"/>
      <c r="Z2266"/>
    </row>
    <row r="2267" spans="1:26" hidden="1" x14ac:dyDescent="0.25">
      <c r="A2267" t="s">
        <v>953</v>
      </c>
      <c r="B2267" t="s">
        <v>954</v>
      </c>
      <c r="C2267" s="1" t="s">
        <v>3687</v>
      </c>
      <c r="D2267" s="2">
        <v>0.23762269250000001</v>
      </c>
      <c r="E2267">
        <v>79791</v>
      </c>
      <c r="F2267">
        <v>2018</v>
      </c>
      <c r="G2267">
        <v>8</v>
      </c>
      <c r="H2267"/>
      <c r="I2267"/>
      <c r="J2267"/>
      <c r="K2267"/>
      <c r="L2267"/>
      <c r="M2267"/>
      <c r="N2267"/>
      <c r="O2267"/>
      <c r="P2267"/>
      <c r="Q2267"/>
      <c r="R2267"/>
      <c r="S2267" s="10">
        <f t="shared" si="66"/>
        <v>0</v>
      </c>
      <c r="T2267"/>
      <c r="U2267"/>
      <c r="V2267"/>
      <c r="W2267"/>
      <c r="X2267"/>
      <c r="Y2267"/>
      <c r="Z2267"/>
    </row>
    <row r="2268" spans="1:26" hidden="1" x14ac:dyDescent="0.25">
      <c r="A2268" t="s">
        <v>4865</v>
      </c>
      <c r="B2268" t="s">
        <v>5589</v>
      </c>
      <c r="C2268" s="1" t="s">
        <v>5590</v>
      </c>
      <c r="D2268" s="2">
        <v>0.23773845499999999</v>
      </c>
      <c r="E2268">
        <v>12293</v>
      </c>
      <c r="F2268">
        <v>2018</v>
      </c>
      <c r="G2268">
        <v>8</v>
      </c>
      <c r="H2268"/>
      <c r="I2268"/>
      <c r="J2268"/>
      <c r="K2268"/>
      <c r="L2268"/>
      <c r="M2268"/>
      <c r="N2268"/>
      <c r="O2268"/>
      <c r="P2268"/>
      <c r="Q2268"/>
      <c r="R2268"/>
      <c r="S2268" s="10">
        <f t="shared" si="66"/>
        <v>0</v>
      </c>
      <c r="T2268"/>
      <c r="U2268"/>
      <c r="V2268"/>
      <c r="W2268"/>
      <c r="X2268"/>
      <c r="Y2268"/>
      <c r="Z2268"/>
    </row>
    <row r="2269" spans="1:26" hidden="1" x14ac:dyDescent="0.25">
      <c r="A2269" t="s">
        <v>802</v>
      </c>
      <c r="B2269" t="s">
        <v>803</v>
      </c>
      <c r="C2269" s="1" t="s">
        <v>3672</v>
      </c>
      <c r="D2269" s="2">
        <v>0.2378603665</v>
      </c>
      <c r="E2269">
        <v>71985</v>
      </c>
      <c r="F2269">
        <v>2018</v>
      </c>
      <c r="G2269">
        <v>8</v>
      </c>
      <c r="H2269"/>
      <c r="I2269"/>
      <c r="J2269"/>
      <c r="K2269"/>
      <c r="L2269"/>
      <c r="M2269"/>
      <c r="N2269"/>
      <c r="O2269"/>
      <c r="P2269"/>
      <c r="Q2269"/>
      <c r="R2269"/>
      <c r="S2269" s="10">
        <f t="shared" si="66"/>
        <v>0</v>
      </c>
      <c r="T2269"/>
      <c r="U2269"/>
      <c r="V2269"/>
      <c r="W2269"/>
      <c r="X2269"/>
      <c r="Y2269"/>
      <c r="Z2269"/>
    </row>
    <row r="2270" spans="1:26" hidden="1" x14ac:dyDescent="0.25">
      <c r="A2270" t="s">
        <v>317</v>
      </c>
      <c r="B2270" t="s">
        <v>318</v>
      </c>
      <c r="C2270" s="1" t="s">
        <v>319</v>
      </c>
      <c r="D2270" s="2">
        <v>0.23820980420000001</v>
      </c>
      <c r="E2270">
        <v>79636</v>
      </c>
      <c r="F2270">
        <v>2018</v>
      </c>
      <c r="G2270">
        <v>8</v>
      </c>
      <c r="H2270"/>
      <c r="I2270"/>
      <c r="J2270"/>
      <c r="K2270"/>
      <c r="L2270"/>
      <c r="M2270"/>
      <c r="N2270"/>
      <c r="O2270"/>
      <c r="P2270"/>
      <c r="Q2270"/>
      <c r="R2270"/>
      <c r="S2270" s="10">
        <f t="shared" si="66"/>
        <v>0</v>
      </c>
      <c r="T2270"/>
      <c r="U2270"/>
      <c r="V2270"/>
      <c r="W2270"/>
      <c r="X2270"/>
      <c r="Y2270"/>
      <c r="Z2270"/>
    </row>
    <row r="2271" spans="1:26" hidden="1" x14ac:dyDescent="0.25">
      <c r="A2271" t="s">
        <v>1539</v>
      </c>
      <c r="B2271" t="s">
        <v>1540</v>
      </c>
      <c r="C2271" s="1" t="s">
        <v>3778</v>
      </c>
      <c r="D2271" s="2">
        <v>0.23829432079999999</v>
      </c>
      <c r="E2271">
        <v>81678</v>
      </c>
      <c r="F2271">
        <v>2018</v>
      </c>
      <c r="G2271">
        <v>8</v>
      </c>
      <c r="H2271"/>
      <c r="I2271"/>
      <c r="J2271"/>
      <c r="K2271"/>
      <c r="L2271"/>
      <c r="M2271"/>
      <c r="N2271"/>
      <c r="O2271"/>
      <c r="P2271"/>
      <c r="Q2271"/>
      <c r="R2271"/>
      <c r="S2271" s="10">
        <f t="shared" si="66"/>
        <v>0</v>
      </c>
      <c r="T2271"/>
      <c r="U2271"/>
      <c r="V2271"/>
      <c r="W2271"/>
      <c r="X2271"/>
      <c r="Y2271"/>
      <c r="Z2271"/>
    </row>
    <row r="2272" spans="1:26" hidden="1" x14ac:dyDescent="0.25">
      <c r="A2272" t="s">
        <v>6971</v>
      </c>
      <c r="B2272" t="s">
        <v>6972</v>
      </c>
      <c r="C2272" s="1" t="s">
        <v>6973</v>
      </c>
      <c r="D2272" s="2">
        <v>0.2383193086</v>
      </c>
      <c r="E2272">
        <v>15841</v>
      </c>
      <c r="F2272">
        <v>2018</v>
      </c>
      <c r="G2272">
        <v>8</v>
      </c>
      <c r="H2272"/>
      <c r="I2272"/>
      <c r="J2272"/>
      <c r="K2272"/>
      <c r="L2272"/>
      <c r="M2272"/>
      <c r="N2272"/>
      <c r="O2272"/>
      <c r="P2272"/>
      <c r="Q2272"/>
      <c r="R2272"/>
      <c r="S2272" s="10">
        <f t="shared" si="66"/>
        <v>0</v>
      </c>
      <c r="T2272"/>
      <c r="U2272"/>
      <c r="V2272"/>
      <c r="W2272"/>
      <c r="X2272"/>
      <c r="Y2272"/>
      <c r="Z2272"/>
    </row>
    <row r="2273" spans="1:26" hidden="1" x14ac:dyDescent="0.25">
      <c r="A2273" t="s">
        <v>5491</v>
      </c>
      <c r="B2273" t="s">
        <v>8354</v>
      </c>
      <c r="C2273" s="1" t="s">
        <v>8355</v>
      </c>
      <c r="D2273" s="2">
        <v>0.2389980743</v>
      </c>
      <c r="E2273">
        <v>17854</v>
      </c>
      <c r="F2273">
        <v>2018</v>
      </c>
      <c r="G2273">
        <v>8</v>
      </c>
      <c r="H2273"/>
      <c r="I2273"/>
      <c r="J2273"/>
      <c r="K2273"/>
      <c r="L2273"/>
      <c r="M2273"/>
      <c r="N2273"/>
      <c r="O2273"/>
      <c r="P2273"/>
      <c r="Q2273"/>
      <c r="R2273"/>
      <c r="S2273" s="10">
        <f t="shared" si="66"/>
        <v>0</v>
      </c>
      <c r="T2273"/>
      <c r="U2273"/>
      <c r="V2273"/>
      <c r="W2273"/>
      <c r="X2273"/>
      <c r="Y2273"/>
      <c r="Z2273"/>
    </row>
    <row r="2274" spans="1:26" hidden="1" x14ac:dyDescent="0.25">
      <c r="A2274" t="s">
        <v>5654</v>
      </c>
      <c r="B2274" t="s">
        <v>5655</v>
      </c>
      <c r="C2274" s="1" t="s">
        <v>5656</v>
      </c>
      <c r="D2274" s="2">
        <v>0.2393104841</v>
      </c>
      <c r="E2274">
        <v>15218</v>
      </c>
      <c r="F2274">
        <v>2018</v>
      </c>
      <c r="G2274">
        <v>8</v>
      </c>
      <c r="H2274"/>
      <c r="I2274"/>
      <c r="J2274"/>
      <c r="K2274"/>
      <c r="L2274"/>
      <c r="M2274"/>
      <c r="N2274"/>
      <c r="O2274"/>
      <c r="P2274"/>
      <c r="Q2274"/>
      <c r="R2274"/>
      <c r="S2274" s="10">
        <f t="shared" si="66"/>
        <v>0</v>
      </c>
      <c r="T2274"/>
      <c r="U2274"/>
      <c r="V2274"/>
      <c r="W2274"/>
      <c r="X2274"/>
      <c r="Y2274"/>
      <c r="Z2274"/>
    </row>
    <row r="2275" spans="1:26" hidden="1" x14ac:dyDescent="0.25">
      <c r="A2275" t="s">
        <v>8356</v>
      </c>
      <c r="B2275" t="s">
        <v>8357</v>
      </c>
      <c r="C2275" s="1" t="s">
        <v>8358</v>
      </c>
      <c r="D2275" s="2">
        <v>0.23935133589999999</v>
      </c>
      <c r="E2275">
        <v>16633</v>
      </c>
      <c r="F2275">
        <v>2018</v>
      </c>
      <c r="G2275">
        <v>8</v>
      </c>
      <c r="H2275"/>
      <c r="I2275"/>
      <c r="J2275"/>
      <c r="K2275"/>
      <c r="L2275"/>
      <c r="M2275"/>
      <c r="N2275"/>
      <c r="O2275"/>
      <c r="P2275"/>
      <c r="Q2275"/>
      <c r="R2275"/>
      <c r="S2275" s="10">
        <f t="shared" si="66"/>
        <v>0</v>
      </c>
      <c r="T2275"/>
      <c r="U2275"/>
      <c r="V2275"/>
      <c r="W2275"/>
      <c r="X2275"/>
      <c r="Y2275"/>
      <c r="Z2275"/>
    </row>
    <row r="2276" spans="1:26" hidden="1" x14ac:dyDescent="0.25">
      <c r="A2276" t="s">
        <v>1534</v>
      </c>
      <c r="B2276" t="s">
        <v>1535</v>
      </c>
      <c r="C2276" s="1" t="s">
        <v>3776</v>
      </c>
      <c r="D2276" s="2">
        <v>0.2393842471</v>
      </c>
      <c r="E2276">
        <v>91503</v>
      </c>
      <c r="F2276">
        <v>2018</v>
      </c>
      <c r="G2276">
        <v>8</v>
      </c>
      <c r="H2276"/>
      <c r="I2276"/>
      <c r="J2276"/>
      <c r="K2276"/>
      <c r="L2276"/>
      <c r="M2276"/>
      <c r="N2276"/>
      <c r="O2276"/>
      <c r="P2276"/>
      <c r="Q2276"/>
      <c r="R2276"/>
      <c r="S2276" s="10">
        <f t="shared" si="66"/>
        <v>0</v>
      </c>
      <c r="T2276"/>
      <c r="U2276"/>
      <c r="V2276"/>
      <c r="W2276"/>
      <c r="X2276"/>
      <c r="Y2276"/>
      <c r="Z2276"/>
    </row>
    <row r="2277" spans="1:26" hidden="1" x14ac:dyDescent="0.25">
      <c r="A2277" t="s">
        <v>8359</v>
      </c>
      <c r="B2277" t="s">
        <v>8360</v>
      </c>
      <c r="C2277" s="1" t="s">
        <v>8361</v>
      </c>
      <c r="D2277" s="2">
        <v>0.23938659440000001</v>
      </c>
      <c r="E2277">
        <v>16995</v>
      </c>
      <c r="F2277">
        <v>2018</v>
      </c>
      <c r="G2277">
        <v>8</v>
      </c>
      <c r="H2277"/>
      <c r="I2277"/>
      <c r="J2277"/>
      <c r="K2277"/>
      <c r="L2277"/>
      <c r="M2277"/>
      <c r="N2277"/>
      <c r="O2277"/>
      <c r="P2277"/>
      <c r="Q2277"/>
      <c r="R2277"/>
      <c r="S2277" s="10">
        <f t="shared" si="66"/>
        <v>0</v>
      </c>
      <c r="T2277"/>
      <c r="U2277"/>
      <c r="V2277"/>
      <c r="W2277"/>
      <c r="X2277"/>
      <c r="Y2277"/>
      <c r="Z2277"/>
    </row>
    <row r="2278" spans="1:26" hidden="1" x14ac:dyDescent="0.25">
      <c r="A2278" t="s">
        <v>2597</v>
      </c>
      <c r="B2278" t="s">
        <v>2598</v>
      </c>
      <c r="C2278" s="1" t="s">
        <v>2599</v>
      </c>
      <c r="D2278" s="2">
        <v>0.23963590100000001</v>
      </c>
      <c r="E2278">
        <v>13037</v>
      </c>
      <c r="F2278">
        <v>2018</v>
      </c>
      <c r="G2278">
        <v>8</v>
      </c>
      <c r="H2278"/>
      <c r="I2278"/>
      <c r="J2278"/>
      <c r="K2278"/>
      <c r="L2278"/>
      <c r="M2278"/>
      <c r="N2278"/>
      <c r="O2278"/>
      <c r="P2278"/>
      <c r="Q2278"/>
      <c r="R2278"/>
      <c r="S2278" s="10">
        <f t="shared" si="66"/>
        <v>0</v>
      </c>
      <c r="T2278"/>
      <c r="U2278"/>
      <c r="V2278"/>
      <c r="W2278"/>
      <c r="X2278"/>
      <c r="Y2278"/>
      <c r="Z2278"/>
    </row>
    <row r="2279" spans="1:26" hidden="1" x14ac:dyDescent="0.25">
      <c r="A2279" t="s">
        <v>1194</v>
      </c>
      <c r="B2279" t="s">
        <v>1195</v>
      </c>
      <c r="C2279" s="1" t="s">
        <v>3288</v>
      </c>
      <c r="D2279" s="2">
        <v>0.24000100129999999</v>
      </c>
      <c r="E2279">
        <v>75654</v>
      </c>
      <c r="F2279">
        <v>2018</v>
      </c>
      <c r="G2279">
        <v>8</v>
      </c>
      <c r="H2279"/>
      <c r="I2279"/>
      <c r="J2279"/>
      <c r="K2279"/>
      <c r="L2279"/>
      <c r="M2279"/>
      <c r="N2279"/>
      <c r="O2279"/>
      <c r="P2279"/>
      <c r="Q2279"/>
      <c r="R2279"/>
      <c r="S2279" s="10">
        <f t="shared" si="66"/>
        <v>0</v>
      </c>
      <c r="T2279"/>
      <c r="U2279"/>
      <c r="V2279"/>
      <c r="W2279"/>
      <c r="X2279"/>
      <c r="Y2279"/>
      <c r="Z2279"/>
    </row>
    <row r="2280" spans="1:26" hidden="1" x14ac:dyDescent="0.25">
      <c r="A2280" t="s">
        <v>8362</v>
      </c>
      <c r="B2280" t="s">
        <v>8363</v>
      </c>
      <c r="C2280" s="1" t="s">
        <v>8364</v>
      </c>
      <c r="D2280" s="2">
        <v>0.2408443713</v>
      </c>
      <c r="E2280">
        <v>17685</v>
      </c>
      <c r="F2280">
        <v>2018</v>
      </c>
      <c r="G2280">
        <v>8</v>
      </c>
      <c r="H2280"/>
      <c r="I2280"/>
      <c r="J2280"/>
      <c r="K2280"/>
      <c r="L2280"/>
      <c r="M2280"/>
      <c r="N2280"/>
      <c r="O2280"/>
      <c r="P2280"/>
      <c r="Q2280"/>
      <c r="R2280"/>
      <c r="S2280" s="10">
        <f t="shared" si="66"/>
        <v>0</v>
      </c>
      <c r="T2280"/>
      <c r="U2280"/>
      <c r="V2280"/>
      <c r="W2280"/>
      <c r="X2280"/>
      <c r="Y2280"/>
      <c r="Z2280"/>
    </row>
    <row r="2281" spans="1:26" hidden="1" x14ac:dyDescent="0.25">
      <c r="A2281" t="s">
        <v>2144</v>
      </c>
      <c r="B2281" t="s">
        <v>2145</v>
      </c>
      <c r="C2281" s="1" t="s">
        <v>3851</v>
      </c>
      <c r="D2281" s="2">
        <v>0.2423109246</v>
      </c>
      <c r="E2281">
        <v>60186</v>
      </c>
      <c r="F2281">
        <v>2018</v>
      </c>
      <c r="G2281">
        <v>8</v>
      </c>
      <c r="H2281"/>
      <c r="I2281"/>
      <c r="J2281"/>
      <c r="K2281"/>
      <c r="L2281"/>
      <c r="M2281"/>
      <c r="N2281"/>
      <c r="O2281"/>
      <c r="P2281"/>
      <c r="Q2281"/>
      <c r="R2281"/>
      <c r="S2281" s="10">
        <f t="shared" si="66"/>
        <v>0</v>
      </c>
      <c r="T2281"/>
      <c r="U2281"/>
      <c r="V2281"/>
      <c r="W2281"/>
      <c r="X2281"/>
      <c r="Y2281"/>
      <c r="Z2281"/>
    </row>
    <row r="2282" spans="1:26" hidden="1" x14ac:dyDescent="0.25">
      <c r="A2282" t="s">
        <v>8365</v>
      </c>
      <c r="B2282" t="s">
        <v>8366</v>
      </c>
      <c r="C2282" s="1" t="s">
        <v>8367</v>
      </c>
      <c r="D2282" s="2">
        <v>0.242338043</v>
      </c>
      <c r="E2282">
        <v>16592</v>
      </c>
      <c r="F2282">
        <v>2018</v>
      </c>
      <c r="G2282">
        <v>8</v>
      </c>
      <c r="H2282"/>
      <c r="I2282"/>
      <c r="J2282"/>
      <c r="K2282"/>
      <c r="L2282"/>
      <c r="M2282"/>
      <c r="N2282"/>
      <c r="O2282"/>
      <c r="P2282"/>
      <c r="Q2282"/>
      <c r="R2282"/>
      <c r="S2282" s="10">
        <f t="shared" si="66"/>
        <v>0</v>
      </c>
      <c r="T2282"/>
      <c r="U2282"/>
      <c r="V2282"/>
      <c r="W2282"/>
      <c r="X2282"/>
      <c r="Y2282"/>
      <c r="Z2282"/>
    </row>
    <row r="2283" spans="1:26" hidden="1" x14ac:dyDescent="0.25">
      <c r="A2283" t="s">
        <v>2709</v>
      </c>
      <c r="B2283" t="s">
        <v>2710</v>
      </c>
      <c r="C2283" s="1" t="s">
        <v>3530</v>
      </c>
      <c r="D2283" s="2">
        <v>0.24286968940000001</v>
      </c>
      <c r="E2283">
        <v>10355</v>
      </c>
      <c r="F2283">
        <v>2018</v>
      </c>
      <c r="G2283">
        <v>8</v>
      </c>
      <c r="H2283"/>
      <c r="I2283"/>
      <c r="J2283"/>
      <c r="K2283"/>
      <c r="L2283"/>
      <c r="M2283"/>
      <c r="N2283"/>
      <c r="O2283"/>
      <c r="P2283"/>
      <c r="Q2283"/>
      <c r="R2283"/>
      <c r="S2283" s="10">
        <f t="shared" si="66"/>
        <v>0</v>
      </c>
      <c r="T2283"/>
      <c r="U2283"/>
      <c r="V2283"/>
      <c r="W2283"/>
      <c r="X2283"/>
      <c r="Y2283"/>
      <c r="Z2283"/>
    </row>
    <row r="2284" spans="1:26" hidden="1" x14ac:dyDescent="0.25">
      <c r="A2284" t="s">
        <v>764</v>
      </c>
      <c r="B2284" t="s">
        <v>765</v>
      </c>
      <c r="C2284" s="1" t="s">
        <v>3668</v>
      </c>
      <c r="D2284" s="2">
        <v>0.24293450580000001</v>
      </c>
      <c r="E2284">
        <v>85059</v>
      </c>
      <c r="F2284">
        <v>2018</v>
      </c>
      <c r="G2284">
        <v>8</v>
      </c>
      <c r="H2284"/>
      <c r="I2284"/>
      <c r="J2284"/>
      <c r="K2284"/>
      <c r="L2284"/>
      <c r="M2284"/>
      <c r="N2284"/>
      <c r="O2284"/>
      <c r="P2284"/>
      <c r="Q2284"/>
      <c r="R2284"/>
      <c r="S2284" s="10">
        <f t="shared" si="66"/>
        <v>0</v>
      </c>
      <c r="T2284"/>
      <c r="U2284"/>
      <c r="V2284"/>
      <c r="W2284"/>
      <c r="X2284"/>
      <c r="Y2284"/>
      <c r="Z2284"/>
    </row>
    <row r="2285" spans="1:26" hidden="1" x14ac:dyDescent="0.25">
      <c r="A2285" t="s">
        <v>390</v>
      </c>
      <c r="B2285" t="s">
        <v>391</v>
      </c>
      <c r="C2285" s="1" t="s">
        <v>3151</v>
      </c>
      <c r="D2285" s="2">
        <v>0.2429930699</v>
      </c>
      <c r="E2285">
        <v>51530</v>
      </c>
      <c r="F2285">
        <v>2018</v>
      </c>
      <c r="G2285">
        <v>8</v>
      </c>
      <c r="H2285"/>
      <c r="I2285"/>
      <c r="J2285"/>
      <c r="K2285"/>
      <c r="L2285"/>
      <c r="M2285"/>
      <c r="N2285"/>
      <c r="O2285"/>
      <c r="P2285"/>
      <c r="Q2285"/>
      <c r="R2285"/>
      <c r="S2285" s="10">
        <f t="shared" si="66"/>
        <v>0</v>
      </c>
      <c r="T2285"/>
      <c r="U2285"/>
      <c r="V2285"/>
      <c r="W2285"/>
      <c r="X2285"/>
      <c r="Y2285"/>
      <c r="Z2285"/>
    </row>
    <row r="2286" spans="1:26" hidden="1" x14ac:dyDescent="0.25">
      <c r="A2286" t="s">
        <v>6443</v>
      </c>
      <c r="B2286" t="s">
        <v>6444</v>
      </c>
      <c r="C2286" s="1" t="s">
        <v>6445</v>
      </c>
      <c r="D2286" s="2">
        <v>0.2433455507</v>
      </c>
      <c r="E2286">
        <v>92257</v>
      </c>
      <c r="F2286">
        <v>2018</v>
      </c>
      <c r="G2286">
        <v>8</v>
      </c>
      <c r="H2286"/>
      <c r="I2286"/>
      <c r="J2286"/>
      <c r="K2286"/>
      <c r="L2286"/>
      <c r="M2286"/>
      <c r="N2286"/>
      <c r="O2286"/>
      <c r="P2286"/>
      <c r="Q2286"/>
      <c r="R2286"/>
      <c r="S2286" s="10">
        <f t="shared" si="66"/>
        <v>0</v>
      </c>
      <c r="T2286"/>
      <c r="U2286"/>
      <c r="V2286"/>
      <c r="W2286"/>
      <c r="X2286"/>
      <c r="Y2286"/>
      <c r="Z2286"/>
    </row>
    <row r="2287" spans="1:26" hidden="1" x14ac:dyDescent="0.25">
      <c r="A2287" t="s">
        <v>8368</v>
      </c>
      <c r="B2287" t="s">
        <v>8369</v>
      </c>
      <c r="C2287" s="1" t="s">
        <v>8370</v>
      </c>
      <c r="D2287" s="2">
        <v>0.2438741233</v>
      </c>
      <c r="E2287">
        <v>16792</v>
      </c>
      <c r="F2287">
        <v>2018</v>
      </c>
      <c r="G2287">
        <v>8</v>
      </c>
      <c r="H2287"/>
      <c r="I2287"/>
      <c r="J2287"/>
      <c r="K2287"/>
      <c r="L2287"/>
      <c r="M2287"/>
      <c r="N2287"/>
      <c r="O2287"/>
      <c r="P2287"/>
      <c r="Q2287"/>
      <c r="R2287"/>
      <c r="S2287" s="10">
        <f t="shared" si="66"/>
        <v>0</v>
      </c>
      <c r="T2287"/>
      <c r="U2287"/>
      <c r="V2287"/>
      <c r="W2287"/>
      <c r="X2287"/>
      <c r="Y2287"/>
      <c r="Z2287"/>
    </row>
    <row r="2288" spans="1:26" hidden="1" x14ac:dyDescent="0.25">
      <c r="A2288" t="s">
        <v>4694</v>
      </c>
      <c r="B2288" t="s">
        <v>4695</v>
      </c>
      <c r="C2288" s="1" t="s">
        <v>4696</v>
      </c>
      <c r="D2288" s="2">
        <v>0.24440587329999999</v>
      </c>
      <c r="E2288">
        <v>54253</v>
      </c>
      <c r="F2288">
        <v>2018</v>
      </c>
      <c r="G2288">
        <v>8</v>
      </c>
      <c r="H2288"/>
      <c r="I2288"/>
      <c r="J2288"/>
      <c r="K2288"/>
      <c r="L2288"/>
      <c r="M2288"/>
      <c r="N2288"/>
      <c r="O2288"/>
      <c r="P2288"/>
      <c r="Q2288"/>
      <c r="R2288"/>
      <c r="S2288" s="10">
        <f t="shared" si="66"/>
        <v>0</v>
      </c>
      <c r="T2288"/>
      <c r="U2288"/>
      <c r="V2288"/>
      <c r="W2288"/>
      <c r="X2288"/>
      <c r="Y2288"/>
      <c r="Z2288"/>
    </row>
    <row r="2289" spans="1:26" hidden="1" x14ac:dyDescent="0.25">
      <c r="A2289" t="s">
        <v>3095</v>
      </c>
      <c r="B2289" t="s">
        <v>5447</v>
      </c>
      <c r="C2289" s="1" t="s">
        <v>5448</v>
      </c>
      <c r="D2289" s="2">
        <v>0.2454780362</v>
      </c>
      <c r="E2289">
        <v>91283</v>
      </c>
      <c r="F2289">
        <v>2018</v>
      </c>
      <c r="G2289">
        <v>8</v>
      </c>
      <c r="H2289"/>
      <c r="I2289"/>
      <c r="J2289"/>
      <c r="K2289"/>
      <c r="L2289"/>
      <c r="M2289"/>
      <c r="N2289"/>
      <c r="O2289"/>
      <c r="P2289"/>
      <c r="Q2289"/>
      <c r="R2289"/>
      <c r="S2289" s="10">
        <f t="shared" si="66"/>
        <v>0</v>
      </c>
      <c r="T2289"/>
      <c r="U2289"/>
      <c r="V2289"/>
      <c r="W2289"/>
      <c r="X2289"/>
      <c r="Y2289"/>
      <c r="Z2289"/>
    </row>
    <row r="2290" spans="1:26" hidden="1" x14ac:dyDescent="0.25">
      <c r="A2290" t="s">
        <v>4701</v>
      </c>
      <c r="B2290" t="s">
        <v>4702</v>
      </c>
      <c r="C2290" s="1" t="s">
        <v>4703</v>
      </c>
      <c r="D2290" s="2">
        <v>0.24581749019999999</v>
      </c>
      <c r="E2290">
        <v>14944</v>
      </c>
      <c r="F2290">
        <v>2018</v>
      </c>
      <c r="G2290">
        <v>8</v>
      </c>
      <c r="H2290"/>
      <c r="I2290"/>
      <c r="J2290"/>
      <c r="K2290"/>
      <c r="L2290"/>
      <c r="M2290"/>
      <c r="N2290"/>
      <c r="O2290"/>
      <c r="P2290"/>
      <c r="Q2290"/>
      <c r="R2290"/>
      <c r="S2290" s="10">
        <f t="shared" si="66"/>
        <v>0</v>
      </c>
      <c r="T2290"/>
      <c r="U2290"/>
      <c r="V2290"/>
      <c r="W2290"/>
      <c r="X2290"/>
      <c r="Y2290"/>
      <c r="Z2290"/>
    </row>
    <row r="2291" spans="1:26" hidden="1" x14ac:dyDescent="0.25">
      <c r="A2291" t="s">
        <v>7214</v>
      </c>
      <c r="B2291" t="s">
        <v>7215</v>
      </c>
      <c r="C2291" s="1" t="s">
        <v>7216</v>
      </c>
      <c r="D2291" s="2">
        <v>0.24586189820000001</v>
      </c>
      <c r="E2291">
        <v>91625</v>
      </c>
      <c r="F2291">
        <v>2018</v>
      </c>
      <c r="G2291">
        <v>8</v>
      </c>
      <c r="H2291"/>
      <c r="I2291"/>
      <c r="J2291"/>
      <c r="K2291"/>
      <c r="L2291"/>
      <c r="M2291"/>
      <c r="N2291"/>
      <c r="O2291"/>
      <c r="P2291"/>
      <c r="Q2291"/>
      <c r="R2291"/>
      <c r="S2291" s="10">
        <f t="shared" si="66"/>
        <v>0</v>
      </c>
      <c r="T2291"/>
      <c r="U2291"/>
      <c r="V2291"/>
      <c r="W2291"/>
      <c r="X2291"/>
      <c r="Y2291"/>
      <c r="Z2291"/>
    </row>
    <row r="2292" spans="1:26" hidden="1" x14ac:dyDescent="0.25">
      <c r="A2292" t="s">
        <v>8371</v>
      </c>
      <c r="B2292" t="s">
        <v>8372</v>
      </c>
      <c r="C2292" s="1" t="s">
        <v>8373</v>
      </c>
      <c r="D2292" s="2">
        <v>0.2460323579</v>
      </c>
      <c r="E2292">
        <v>76788</v>
      </c>
      <c r="F2292">
        <v>2018</v>
      </c>
      <c r="G2292">
        <v>8</v>
      </c>
      <c r="H2292"/>
      <c r="I2292"/>
      <c r="J2292"/>
      <c r="K2292"/>
      <c r="L2292"/>
      <c r="M2292"/>
      <c r="N2292"/>
      <c r="O2292"/>
      <c r="P2292"/>
      <c r="Q2292"/>
      <c r="R2292"/>
      <c r="S2292" s="10">
        <f t="shared" si="66"/>
        <v>0</v>
      </c>
      <c r="T2292"/>
      <c r="U2292"/>
      <c r="V2292"/>
      <c r="W2292"/>
      <c r="X2292"/>
      <c r="Y2292"/>
      <c r="Z2292"/>
    </row>
    <row r="2293" spans="1:26" hidden="1" x14ac:dyDescent="0.25">
      <c r="A2293" t="s">
        <v>2531</v>
      </c>
      <c r="B2293" t="s">
        <v>2532</v>
      </c>
      <c r="C2293" s="1" t="s">
        <v>3512</v>
      </c>
      <c r="D2293" s="2">
        <v>0.24616783440000001</v>
      </c>
      <c r="E2293">
        <v>60038</v>
      </c>
      <c r="F2293">
        <v>2018</v>
      </c>
      <c r="G2293">
        <v>8</v>
      </c>
      <c r="H2293"/>
      <c r="I2293"/>
      <c r="J2293"/>
      <c r="K2293"/>
      <c r="L2293"/>
      <c r="M2293"/>
      <c r="N2293"/>
      <c r="O2293"/>
      <c r="P2293"/>
      <c r="Q2293"/>
      <c r="R2293"/>
      <c r="S2293" s="10">
        <f t="shared" si="66"/>
        <v>0</v>
      </c>
      <c r="T2293"/>
      <c r="U2293"/>
      <c r="V2293"/>
      <c r="W2293"/>
      <c r="X2293"/>
      <c r="Y2293"/>
      <c r="Z2293"/>
    </row>
    <row r="2294" spans="1:26" hidden="1" x14ac:dyDescent="0.25">
      <c r="A2294" t="s">
        <v>1537</v>
      </c>
      <c r="B2294" t="s">
        <v>1538</v>
      </c>
      <c r="C2294" s="1" t="s">
        <v>3777</v>
      </c>
      <c r="D2294" s="2">
        <v>0.2462026658</v>
      </c>
      <c r="E2294">
        <v>72611</v>
      </c>
      <c r="F2294">
        <v>2018</v>
      </c>
      <c r="G2294">
        <v>8</v>
      </c>
      <c r="H2294"/>
      <c r="I2294"/>
      <c r="J2294"/>
      <c r="K2294"/>
      <c r="L2294"/>
      <c r="M2294"/>
      <c r="N2294"/>
      <c r="O2294"/>
      <c r="P2294"/>
      <c r="Q2294"/>
      <c r="R2294"/>
      <c r="S2294" s="10">
        <f t="shared" si="66"/>
        <v>0</v>
      </c>
      <c r="T2294"/>
      <c r="U2294"/>
      <c r="V2294"/>
      <c r="W2294"/>
      <c r="X2294"/>
      <c r="Y2294"/>
      <c r="Z2294"/>
    </row>
    <row r="2295" spans="1:26" hidden="1" x14ac:dyDescent="0.25">
      <c r="A2295" t="s">
        <v>5208</v>
      </c>
      <c r="B2295" t="s">
        <v>5209</v>
      </c>
      <c r="C2295" s="1" t="s">
        <v>5210</v>
      </c>
      <c r="D2295" s="2">
        <v>0.2469909263</v>
      </c>
      <c r="E2295">
        <v>14928</v>
      </c>
      <c r="F2295">
        <v>2018</v>
      </c>
      <c r="G2295">
        <v>8</v>
      </c>
      <c r="H2295"/>
      <c r="I2295"/>
      <c r="J2295"/>
      <c r="K2295"/>
      <c r="L2295"/>
      <c r="M2295"/>
      <c r="N2295"/>
      <c r="O2295"/>
      <c r="P2295"/>
      <c r="Q2295"/>
      <c r="R2295"/>
      <c r="S2295" s="10">
        <f t="shared" si="66"/>
        <v>0</v>
      </c>
      <c r="T2295"/>
      <c r="U2295"/>
      <c r="V2295"/>
      <c r="W2295"/>
      <c r="X2295"/>
      <c r="Y2295"/>
      <c r="Z2295"/>
    </row>
    <row r="2296" spans="1:26" hidden="1" x14ac:dyDescent="0.25">
      <c r="A2296" t="s">
        <v>8374</v>
      </c>
      <c r="B2296" t="s">
        <v>8375</v>
      </c>
      <c r="C2296" s="1" t="s">
        <v>8376</v>
      </c>
      <c r="D2296" s="2">
        <v>0.2481581836</v>
      </c>
      <c r="E2296">
        <v>16991</v>
      </c>
      <c r="F2296">
        <v>2018</v>
      </c>
      <c r="G2296">
        <v>8</v>
      </c>
      <c r="H2296"/>
      <c r="I2296"/>
      <c r="J2296"/>
      <c r="K2296"/>
      <c r="L2296"/>
      <c r="M2296"/>
      <c r="N2296"/>
      <c r="O2296"/>
      <c r="P2296"/>
      <c r="Q2296"/>
      <c r="R2296"/>
      <c r="S2296" s="10">
        <f t="shared" si="66"/>
        <v>0</v>
      </c>
      <c r="T2296"/>
      <c r="U2296"/>
      <c r="V2296"/>
      <c r="W2296"/>
      <c r="X2296"/>
      <c r="Y2296"/>
      <c r="Z2296"/>
    </row>
    <row r="2297" spans="1:26" hidden="1" x14ac:dyDescent="0.25">
      <c r="A2297" t="s">
        <v>1987</v>
      </c>
      <c r="B2297" t="s">
        <v>1988</v>
      </c>
      <c r="C2297" s="1" t="s">
        <v>1989</v>
      </c>
      <c r="D2297" s="2">
        <v>0.25</v>
      </c>
      <c r="E2297">
        <v>89541</v>
      </c>
      <c r="F2297">
        <v>2018</v>
      </c>
      <c r="G2297">
        <v>8</v>
      </c>
      <c r="H2297"/>
      <c r="I2297"/>
      <c r="J2297"/>
      <c r="K2297"/>
      <c r="L2297"/>
      <c r="M2297"/>
      <c r="N2297"/>
      <c r="O2297"/>
      <c r="P2297"/>
      <c r="Q2297"/>
      <c r="R2297"/>
      <c r="S2297" s="10">
        <f t="shared" si="66"/>
        <v>0</v>
      </c>
      <c r="T2297"/>
      <c r="U2297"/>
      <c r="V2297"/>
      <c r="W2297"/>
      <c r="X2297"/>
      <c r="Y2297"/>
      <c r="Z2297"/>
    </row>
    <row r="2298" spans="1:26" hidden="1" x14ac:dyDescent="0.25">
      <c r="A2298" t="s">
        <v>2397</v>
      </c>
      <c r="B2298" t="s">
        <v>2398</v>
      </c>
      <c r="C2298" s="1" t="s">
        <v>3498</v>
      </c>
      <c r="D2298" s="2">
        <v>0.2507114345</v>
      </c>
      <c r="E2298">
        <v>77178</v>
      </c>
      <c r="F2298">
        <v>2018</v>
      </c>
      <c r="G2298">
        <v>8</v>
      </c>
      <c r="H2298"/>
      <c r="I2298"/>
      <c r="J2298"/>
      <c r="K2298"/>
      <c r="L2298"/>
      <c r="M2298"/>
      <c r="N2298"/>
      <c r="O2298"/>
      <c r="P2298"/>
      <c r="Q2298"/>
      <c r="R2298"/>
      <c r="S2298" s="10">
        <f t="shared" si="66"/>
        <v>0</v>
      </c>
      <c r="T2298"/>
      <c r="U2298"/>
      <c r="V2298"/>
      <c r="W2298"/>
      <c r="X2298"/>
      <c r="Y2298"/>
      <c r="Z2298"/>
    </row>
    <row r="2299" spans="1:26" hidden="1" x14ac:dyDescent="0.25">
      <c r="A2299" t="s">
        <v>2509</v>
      </c>
      <c r="B2299" t="s">
        <v>2510</v>
      </c>
      <c r="C2299" s="1" t="s">
        <v>3902</v>
      </c>
      <c r="D2299" s="2">
        <v>0.25162049120000002</v>
      </c>
      <c r="E2299">
        <v>84167</v>
      </c>
      <c r="F2299">
        <v>2018</v>
      </c>
      <c r="G2299">
        <v>8</v>
      </c>
      <c r="H2299"/>
      <c r="I2299"/>
      <c r="J2299"/>
      <c r="K2299"/>
      <c r="L2299"/>
      <c r="M2299"/>
      <c r="N2299"/>
      <c r="O2299"/>
      <c r="P2299"/>
      <c r="Q2299"/>
      <c r="R2299"/>
      <c r="S2299" s="10">
        <f t="shared" si="66"/>
        <v>0</v>
      </c>
      <c r="T2299"/>
      <c r="U2299"/>
      <c r="V2299"/>
      <c r="W2299"/>
      <c r="X2299"/>
      <c r="Y2299"/>
      <c r="Z2299"/>
    </row>
    <row r="2300" spans="1:26" hidden="1" x14ac:dyDescent="0.25">
      <c r="A2300" t="s">
        <v>2831</v>
      </c>
      <c r="B2300" t="s">
        <v>2832</v>
      </c>
      <c r="C2300" s="1" t="s">
        <v>3951</v>
      </c>
      <c r="D2300" s="2">
        <v>0.2522613648</v>
      </c>
      <c r="E2300">
        <v>13249</v>
      </c>
      <c r="F2300">
        <v>2018</v>
      </c>
      <c r="G2300">
        <v>8</v>
      </c>
      <c r="H2300"/>
      <c r="I2300"/>
      <c r="J2300"/>
      <c r="K2300"/>
      <c r="L2300"/>
      <c r="M2300"/>
      <c r="N2300"/>
      <c r="O2300"/>
      <c r="P2300"/>
      <c r="Q2300"/>
      <c r="R2300"/>
      <c r="S2300" s="10">
        <f t="shared" si="66"/>
        <v>0</v>
      </c>
      <c r="T2300"/>
      <c r="U2300"/>
      <c r="V2300"/>
      <c r="W2300"/>
      <c r="X2300"/>
      <c r="Y2300"/>
      <c r="Z2300"/>
    </row>
    <row r="2301" spans="1:26" hidden="1" x14ac:dyDescent="0.25">
      <c r="A2301" t="s">
        <v>7358</v>
      </c>
      <c r="B2301" t="s">
        <v>7359</v>
      </c>
      <c r="C2301" s="1" t="s">
        <v>7360</v>
      </c>
      <c r="D2301" s="2">
        <v>0.25248926939999999</v>
      </c>
      <c r="E2301">
        <v>15417</v>
      </c>
      <c r="F2301">
        <v>2018</v>
      </c>
      <c r="G2301">
        <v>8</v>
      </c>
      <c r="H2301"/>
      <c r="I2301"/>
      <c r="J2301"/>
      <c r="K2301"/>
      <c r="L2301"/>
      <c r="M2301"/>
      <c r="N2301"/>
      <c r="O2301"/>
      <c r="P2301"/>
      <c r="Q2301"/>
      <c r="R2301"/>
      <c r="S2301" s="10">
        <f t="shared" si="66"/>
        <v>0</v>
      </c>
      <c r="T2301"/>
      <c r="U2301"/>
      <c r="V2301"/>
      <c r="W2301"/>
      <c r="X2301"/>
      <c r="Y2301"/>
      <c r="Z2301"/>
    </row>
    <row r="2302" spans="1:26" hidden="1" x14ac:dyDescent="0.25">
      <c r="A2302" t="s">
        <v>646</v>
      </c>
      <c r="B2302" t="s">
        <v>647</v>
      </c>
      <c r="C2302" s="1" t="s">
        <v>3651</v>
      </c>
      <c r="D2302" s="2">
        <v>0.25312335390000001</v>
      </c>
      <c r="E2302">
        <v>81225</v>
      </c>
      <c r="F2302">
        <v>2018</v>
      </c>
      <c r="G2302">
        <v>8</v>
      </c>
      <c r="H2302"/>
      <c r="I2302"/>
      <c r="J2302"/>
      <c r="K2302"/>
      <c r="L2302"/>
      <c r="M2302"/>
      <c r="N2302"/>
      <c r="O2302"/>
      <c r="P2302"/>
      <c r="Q2302"/>
      <c r="R2302"/>
      <c r="S2302" s="10">
        <f t="shared" si="66"/>
        <v>0</v>
      </c>
      <c r="T2302"/>
      <c r="U2302"/>
      <c r="V2302"/>
      <c r="W2302"/>
      <c r="X2302"/>
      <c r="Y2302"/>
      <c r="Z2302"/>
    </row>
    <row r="2303" spans="1:26" hidden="1" x14ac:dyDescent="0.25">
      <c r="A2303" t="s">
        <v>6688</v>
      </c>
      <c r="B2303" t="s">
        <v>6689</v>
      </c>
      <c r="C2303" s="1" t="s">
        <v>6690</v>
      </c>
      <c r="D2303" s="2">
        <v>0.25363511640000003</v>
      </c>
      <c r="E2303">
        <v>77610</v>
      </c>
      <c r="F2303">
        <v>2018</v>
      </c>
      <c r="G2303">
        <v>8</v>
      </c>
      <c r="H2303"/>
      <c r="I2303"/>
      <c r="J2303"/>
      <c r="K2303"/>
      <c r="L2303"/>
      <c r="M2303"/>
      <c r="N2303"/>
      <c r="O2303"/>
      <c r="P2303"/>
      <c r="Q2303"/>
      <c r="R2303"/>
      <c r="S2303" s="10">
        <f t="shared" si="66"/>
        <v>0</v>
      </c>
      <c r="T2303"/>
      <c r="U2303"/>
      <c r="V2303"/>
      <c r="W2303"/>
      <c r="X2303"/>
      <c r="Y2303"/>
      <c r="Z2303"/>
    </row>
    <row r="2304" spans="1:26" hidden="1" x14ac:dyDescent="0.25">
      <c r="A2304" t="s">
        <v>5022</v>
      </c>
      <c r="B2304" t="s">
        <v>5023</v>
      </c>
      <c r="C2304" s="1" t="s">
        <v>5024</v>
      </c>
      <c r="D2304" s="2">
        <v>0.2543617514</v>
      </c>
      <c r="E2304">
        <v>14785</v>
      </c>
      <c r="F2304">
        <v>2018</v>
      </c>
      <c r="G2304">
        <v>8</v>
      </c>
      <c r="H2304"/>
      <c r="I2304"/>
      <c r="J2304"/>
      <c r="K2304"/>
      <c r="L2304"/>
      <c r="M2304"/>
      <c r="N2304"/>
      <c r="O2304"/>
      <c r="P2304"/>
      <c r="Q2304"/>
      <c r="R2304"/>
      <c r="S2304" s="10">
        <f t="shared" si="66"/>
        <v>0</v>
      </c>
      <c r="T2304"/>
      <c r="U2304"/>
      <c r="V2304"/>
      <c r="W2304"/>
      <c r="X2304"/>
      <c r="Y2304"/>
      <c r="Z2304"/>
    </row>
    <row r="2305" spans="1:26" hidden="1" x14ac:dyDescent="0.25">
      <c r="A2305" t="s">
        <v>6077</v>
      </c>
      <c r="B2305" t="s">
        <v>6078</v>
      </c>
      <c r="C2305" s="1" t="s">
        <v>6079</v>
      </c>
      <c r="D2305" s="2">
        <v>0.25445849910000001</v>
      </c>
      <c r="E2305">
        <v>77730</v>
      </c>
      <c r="F2305">
        <v>2018</v>
      </c>
      <c r="G2305">
        <v>8</v>
      </c>
      <c r="H2305"/>
      <c r="I2305"/>
      <c r="J2305"/>
      <c r="K2305"/>
      <c r="L2305"/>
      <c r="M2305"/>
      <c r="N2305"/>
      <c r="O2305"/>
      <c r="P2305"/>
      <c r="Q2305"/>
      <c r="R2305"/>
      <c r="S2305" s="10">
        <f t="shared" si="66"/>
        <v>0</v>
      </c>
      <c r="T2305"/>
      <c r="U2305"/>
      <c r="V2305"/>
      <c r="W2305"/>
      <c r="X2305"/>
      <c r="Y2305"/>
      <c r="Z2305"/>
    </row>
    <row r="2306" spans="1:26" hidden="1" x14ac:dyDescent="0.25">
      <c r="A2306" t="s">
        <v>6647</v>
      </c>
      <c r="B2306" t="s">
        <v>6648</v>
      </c>
      <c r="C2306" s="1" t="s">
        <v>6649</v>
      </c>
      <c r="D2306" s="2">
        <v>0.25490365129999998</v>
      </c>
      <c r="E2306">
        <v>14607</v>
      </c>
      <c r="F2306">
        <v>2018</v>
      </c>
      <c r="G2306">
        <v>8</v>
      </c>
      <c r="H2306"/>
      <c r="I2306"/>
      <c r="J2306"/>
      <c r="K2306"/>
      <c r="L2306"/>
      <c r="M2306"/>
      <c r="N2306"/>
      <c r="O2306"/>
      <c r="P2306"/>
      <c r="Q2306"/>
      <c r="R2306"/>
      <c r="S2306" s="10">
        <f t="shared" si="66"/>
        <v>0</v>
      </c>
      <c r="T2306"/>
      <c r="U2306"/>
      <c r="V2306"/>
      <c r="W2306"/>
      <c r="X2306"/>
      <c r="Y2306"/>
      <c r="Z2306"/>
    </row>
    <row r="2307" spans="1:26" hidden="1" x14ac:dyDescent="0.25">
      <c r="A2307" t="s">
        <v>4798</v>
      </c>
      <c r="B2307" t="s">
        <v>4799</v>
      </c>
      <c r="C2307" s="1" t="s">
        <v>4800</v>
      </c>
      <c r="D2307" s="2">
        <v>0.25529445220000002</v>
      </c>
      <c r="E2307">
        <v>92981</v>
      </c>
      <c r="F2307">
        <v>2018</v>
      </c>
      <c r="G2307">
        <v>8</v>
      </c>
      <c r="H2307"/>
      <c r="I2307"/>
      <c r="J2307"/>
      <c r="K2307"/>
      <c r="L2307"/>
      <c r="M2307"/>
      <c r="N2307"/>
      <c r="O2307"/>
      <c r="P2307"/>
      <c r="Q2307"/>
      <c r="R2307"/>
      <c r="S2307" s="10">
        <f t="shared" si="66"/>
        <v>0</v>
      </c>
      <c r="T2307"/>
      <c r="U2307"/>
      <c r="V2307"/>
      <c r="W2307"/>
      <c r="X2307"/>
      <c r="Y2307"/>
      <c r="Z2307"/>
    </row>
    <row r="2308" spans="1:26" hidden="1" x14ac:dyDescent="0.25">
      <c r="A2308" t="s">
        <v>8377</v>
      </c>
      <c r="B2308" t="s">
        <v>8378</v>
      </c>
      <c r="C2308" s="1" t="s">
        <v>8379</v>
      </c>
      <c r="D2308" s="2">
        <v>0.25609121699999998</v>
      </c>
      <c r="E2308">
        <v>16784</v>
      </c>
      <c r="F2308">
        <v>2018</v>
      </c>
      <c r="G2308">
        <v>8</v>
      </c>
      <c r="H2308"/>
      <c r="I2308"/>
      <c r="J2308"/>
      <c r="K2308"/>
      <c r="L2308"/>
      <c r="M2308"/>
      <c r="N2308"/>
      <c r="O2308"/>
      <c r="P2308"/>
      <c r="Q2308"/>
      <c r="R2308"/>
      <c r="S2308" s="10">
        <f t="shared" si="66"/>
        <v>0</v>
      </c>
      <c r="T2308"/>
      <c r="U2308"/>
      <c r="V2308"/>
      <c r="W2308"/>
      <c r="X2308"/>
      <c r="Y2308"/>
      <c r="Z2308"/>
    </row>
    <row r="2309" spans="1:26" hidden="1" x14ac:dyDescent="0.25">
      <c r="A2309" t="s">
        <v>8380</v>
      </c>
      <c r="B2309" t="s">
        <v>8381</v>
      </c>
      <c r="C2309" s="1" t="s">
        <v>8382</v>
      </c>
      <c r="D2309" s="2">
        <v>0.25639501840000001</v>
      </c>
      <c r="E2309">
        <v>14579</v>
      </c>
      <c r="F2309">
        <v>2018</v>
      </c>
      <c r="G2309">
        <v>8</v>
      </c>
      <c r="H2309"/>
      <c r="I2309"/>
      <c r="J2309"/>
      <c r="K2309"/>
      <c r="L2309"/>
      <c r="M2309"/>
      <c r="N2309"/>
      <c r="O2309"/>
      <c r="P2309"/>
      <c r="Q2309"/>
      <c r="R2309"/>
      <c r="S2309" s="10">
        <f t="shared" si="66"/>
        <v>0</v>
      </c>
      <c r="T2309"/>
      <c r="U2309"/>
      <c r="V2309"/>
      <c r="W2309"/>
      <c r="X2309"/>
      <c r="Y2309"/>
      <c r="Z2309"/>
    </row>
    <row r="2310" spans="1:26" hidden="1" x14ac:dyDescent="0.25">
      <c r="A2310" t="s">
        <v>4967</v>
      </c>
      <c r="B2310" t="s">
        <v>4968</v>
      </c>
      <c r="C2310" s="1" t="s">
        <v>4969</v>
      </c>
      <c r="D2310" s="2">
        <v>0.25735336380000001</v>
      </c>
      <c r="E2310">
        <v>14240</v>
      </c>
      <c r="F2310">
        <v>2018</v>
      </c>
      <c r="G2310">
        <v>8</v>
      </c>
      <c r="H2310"/>
      <c r="I2310"/>
      <c r="J2310"/>
      <c r="K2310"/>
      <c r="L2310"/>
      <c r="M2310"/>
      <c r="N2310"/>
      <c r="O2310"/>
      <c r="P2310"/>
      <c r="Q2310"/>
      <c r="R2310"/>
      <c r="S2310" s="10">
        <f t="shared" si="66"/>
        <v>0</v>
      </c>
      <c r="T2310"/>
      <c r="U2310"/>
      <c r="V2310"/>
      <c r="W2310"/>
      <c r="X2310"/>
      <c r="Y2310"/>
      <c r="Z2310"/>
    </row>
    <row r="2311" spans="1:26" hidden="1" x14ac:dyDescent="0.25">
      <c r="A2311" t="s">
        <v>5964</v>
      </c>
      <c r="B2311" t="s">
        <v>5965</v>
      </c>
      <c r="C2311" s="1" t="s">
        <v>5966</v>
      </c>
      <c r="D2311" s="2">
        <v>0.25761772849999998</v>
      </c>
      <c r="E2311">
        <v>10890</v>
      </c>
      <c r="F2311">
        <v>2018</v>
      </c>
      <c r="G2311">
        <v>8</v>
      </c>
      <c r="H2311"/>
      <c r="I2311"/>
      <c r="J2311"/>
      <c r="K2311"/>
      <c r="L2311"/>
      <c r="M2311"/>
      <c r="N2311"/>
      <c r="O2311"/>
      <c r="P2311"/>
      <c r="Q2311"/>
      <c r="R2311"/>
      <c r="S2311" s="10">
        <f t="shared" si="66"/>
        <v>0</v>
      </c>
      <c r="T2311"/>
      <c r="U2311"/>
      <c r="V2311"/>
      <c r="W2311"/>
      <c r="X2311"/>
      <c r="Y2311"/>
      <c r="Z2311"/>
    </row>
    <row r="2312" spans="1:26" hidden="1" x14ac:dyDescent="0.25">
      <c r="A2312" t="s">
        <v>603</v>
      </c>
      <c r="B2312" t="s">
        <v>604</v>
      </c>
      <c r="C2312" s="1" t="s">
        <v>3642</v>
      </c>
      <c r="D2312" s="2">
        <v>0.25783986660000002</v>
      </c>
      <c r="E2312">
        <v>13188</v>
      </c>
      <c r="F2312">
        <v>2018</v>
      </c>
      <c r="G2312">
        <v>8</v>
      </c>
      <c r="H2312"/>
      <c r="I2312"/>
      <c r="J2312"/>
      <c r="K2312"/>
      <c r="L2312"/>
      <c r="M2312"/>
      <c r="N2312"/>
      <c r="O2312"/>
      <c r="P2312"/>
      <c r="Q2312"/>
      <c r="R2312"/>
      <c r="S2312" s="10">
        <f t="shared" si="66"/>
        <v>0</v>
      </c>
      <c r="T2312"/>
      <c r="U2312"/>
      <c r="V2312"/>
      <c r="W2312"/>
      <c r="X2312"/>
      <c r="Y2312"/>
      <c r="Z2312"/>
    </row>
    <row r="2313" spans="1:26" hidden="1" x14ac:dyDescent="0.25">
      <c r="A2313" t="s">
        <v>6925</v>
      </c>
      <c r="B2313" t="s">
        <v>6926</v>
      </c>
      <c r="C2313" s="1" t="s">
        <v>6927</v>
      </c>
      <c r="D2313" s="2">
        <v>0.25843706709999997</v>
      </c>
      <c r="E2313">
        <v>15976</v>
      </c>
      <c r="F2313">
        <v>2018</v>
      </c>
      <c r="G2313">
        <v>8</v>
      </c>
      <c r="H2313"/>
      <c r="I2313"/>
      <c r="J2313"/>
      <c r="K2313"/>
      <c r="L2313"/>
      <c r="M2313"/>
      <c r="N2313"/>
      <c r="O2313"/>
      <c r="P2313"/>
      <c r="Q2313"/>
      <c r="R2313"/>
      <c r="S2313" s="10">
        <f t="shared" si="66"/>
        <v>0</v>
      </c>
      <c r="T2313"/>
      <c r="U2313"/>
      <c r="V2313"/>
      <c r="W2313"/>
      <c r="X2313"/>
      <c r="Y2313"/>
      <c r="Z2313"/>
    </row>
    <row r="2314" spans="1:26" hidden="1" x14ac:dyDescent="0.25">
      <c r="A2314" t="s">
        <v>7408</v>
      </c>
      <c r="B2314" t="s">
        <v>7409</v>
      </c>
      <c r="C2314" s="1" t="s">
        <v>7410</v>
      </c>
      <c r="D2314" s="2">
        <v>0.25844151069999999</v>
      </c>
      <c r="E2314">
        <v>16064</v>
      </c>
      <c r="F2314">
        <v>2018</v>
      </c>
      <c r="G2314">
        <v>8</v>
      </c>
      <c r="H2314"/>
      <c r="I2314"/>
      <c r="J2314"/>
      <c r="K2314"/>
      <c r="L2314"/>
      <c r="M2314"/>
      <c r="N2314"/>
      <c r="O2314"/>
      <c r="P2314"/>
      <c r="Q2314"/>
      <c r="R2314"/>
      <c r="S2314" s="10">
        <f t="shared" si="66"/>
        <v>0</v>
      </c>
      <c r="T2314"/>
      <c r="U2314"/>
      <c r="V2314"/>
      <c r="W2314"/>
      <c r="X2314"/>
      <c r="Y2314"/>
      <c r="Z2314"/>
    </row>
    <row r="2315" spans="1:26" hidden="1" x14ac:dyDescent="0.25">
      <c r="A2315" t="s">
        <v>535</v>
      </c>
      <c r="B2315" t="s">
        <v>536</v>
      </c>
      <c r="C2315" s="1" t="s">
        <v>3169</v>
      </c>
      <c r="D2315" s="2">
        <v>0.25867688799999999</v>
      </c>
      <c r="E2315">
        <v>90053</v>
      </c>
      <c r="F2315">
        <v>2018</v>
      </c>
      <c r="G2315">
        <v>8</v>
      </c>
      <c r="H2315"/>
      <c r="I2315"/>
      <c r="J2315"/>
      <c r="K2315"/>
      <c r="L2315"/>
      <c r="M2315"/>
      <c r="N2315"/>
      <c r="O2315"/>
      <c r="P2315"/>
      <c r="Q2315"/>
      <c r="R2315"/>
      <c r="S2315" s="10">
        <f t="shared" ref="S2315:S2378" si="67">IF(AND(R2315&gt;0.2,R2315&lt;0.8),1,0)</f>
        <v>0</v>
      </c>
      <c r="T2315"/>
      <c r="U2315"/>
      <c r="V2315"/>
      <c r="W2315"/>
      <c r="X2315"/>
      <c r="Y2315"/>
      <c r="Z2315"/>
    </row>
    <row r="2316" spans="1:26" hidden="1" x14ac:dyDescent="0.25">
      <c r="A2316" t="s">
        <v>6158</v>
      </c>
      <c r="B2316" t="s">
        <v>6159</v>
      </c>
      <c r="C2316" s="1" t="s">
        <v>6160</v>
      </c>
      <c r="D2316" s="2">
        <v>0.25984034760000002</v>
      </c>
      <c r="E2316">
        <v>85753</v>
      </c>
      <c r="F2316">
        <v>2018</v>
      </c>
      <c r="G2316">
        <v>8</v>
      </c>
      <c r="H2316"/>
      <c r="I2316"/>
      <c r="J2316"/>
      <c r="K2316"/>
      <c r="L2316"/>
      <c r="M2316"/>
      <c r="N2316"/>
      <c r="O2316"/>
      <c r="P2316"/>
      <c r="Q2316"/>
      <c r="R2316"/>
      <c r="S2316" s="10">
        <f t="shared" si="67"/>
        <v>0</v>
      </c>
      <c r="T2316"/>
      <c r="U2316"/>
      <c r="V2316"/>
      <c r="W2316"/>
      <c r="X2316"/>
      <c r="Y2316"/>
      <c r="Z2316"/>
    </row>
    <row r="2317" spans="1:26" hidden="1" x14ac:dyDescent="0.25">
      <c r="A2317" t="s">
        <v>4899</v>
      </c>
      <c r="B2317" t="s">
        <v>8383</v>
      </c>
      <c r="C2317" s="1" t="s">
        <v>4900</v>
      </c>
      <c r="D2317" s="2">
        <v>0.26047530749999998</v>
      </c>
      <c r="E2317">
        <v>14930</v>
      </c>
      <c r="F2317">
        <v>2018</v>
      </c>
      <c r="G2317">
        <v>8</v>
      </c>
      <c r="H2317"/>
      <c r="I2317"/>
      <c r="J2317"/>
      <c r="K2317"/>
      <c r="L2317"/>
      <c r="M2317"/>
      <c r="N2317"/>
      <c r="O2317"/>
      <c r="P2317"/>
      <c r="Q2317"/>
      <c r="R2317"/>
      <c r="S2317" s="10">
        <f t="shared" si="67"/>
        <v>0</v>
      </c>
      <c r="T2317"/>
      <c r="U2317"/>
      <c r="V2317"/>
      <c r="W2317"/>
      <c r="X2317"/>
      <c r="Y2317"/>
      <c r="Z2317"/>
    </row>
    <row r="2318" spans="1:26" hidden="1" x14ac:dyDescent="0.25">
      <c r="A2318" t="s">
        <v>6165</v>
      </c>
      <c r="B2318" t="s">
        <v>6166</v>
      </c>
      <c r="C2318" s="1" t="s">
        <v>6167</v>
      </c>
      <c r="D2318" s="2">
        <v>0.2608624095</v>
      </c>
      <c r="E2318">
        <v>85663</v>
      </c>
      <c r="F2318">
        <v>2018</v>
      </c>
      <c r="G2318">
        <v>8</v>
      </c>
      <c r="H2318"/>
      <c r="I2318"/>
      <c r="J2318"/>
      <c r="K2318"/>
      <c r="L2318"/>
      <c r="M2318"/>
      <c r="N2318"/>
      <c r="O2318"/>
      <c r="P2318"/>
      <c r="Q2318"/>
      <c r="R2318"/>
      <c r="S2318" s="10">
        <f t="shared" si="67"/>
        <v>0</v>
      </c>
      <c r="T2318"/>
      <c r="U2318"/>
      <c r="V2318"/>
      <c r="W2318"/>
      <c r="X2318"/>
      <c r="Y2318"/>
      <c r="Z2318"/>
    </row>
    <row r="2319" spans="1:26" hidden="1" x14ac:dyDescent="0.25">
      <c r="A2319" t="s">
        <v>2885</v>
      </c>
      <c r="B2319" t="s">
        <v>2886</v>
      </c>
      <c r="C2319" s="1" t="s">
        <v>2887</v>
      </c>
      <c r="D2319" s="2">
        <v>0.26196603880000002</v>
      </c>
      <c r="E2319">
        <v>76614</v>
      </c>
      <c r="F2319">
        <v>2018</v>
      </c>
      <c r="G2319">
        <v>8</v>
      </c>
      <c r="H2319"/>
      <c r="I2319"/>
      <c r="J2319"/>
      <c r="K2319"/>
      <c r="L2319"/>
      <c r="M2319"/>
      <c r="N2319"/>
      <c r="O2319"/>
      <c r="P2319"/>
      <c r="Q2319"/>
      <c r="R2319"/>
      <c r="S2319" s="10">
        <f t="shared" si="67"/>
        <v>0</v>
      </c>
      <c r="T2319"/>
      <c r="U2319"/>
      <c r="V2319"/>
      <c r="W2319"/>
      <c r="X2319"/>
      <c r="Y2319"/>
      <c r="Z2319"/>
    </row>
    <row r="2320" spans="1:26" hidden="1" x14ac:dyDescent="0.25">
      <c r="A2320" t="s">
        <v>2077</v>
      </c>
      <c r="B2320" t="s">
        <v>2078</v>
      </c>
      <c r="C2320" s="1" t="s">
        <v>3451</v>
      </c>
      <c r="D2320" s="2">
        <v>0.2629268293</v>
      </c>
      <c r="E2320">
        <v>87657</v>
      </c>
      <c r="F2320">
        <v>2018</v>
      </c>
      <c r="G2320">
        <v>8</v>
      </c>
      <c r="H2320"/>
      <c r="I2320"/>
      <c r="J2320"/>
      <c r="K2320"/>
      <c r="L2320"/>
      <c r="M2320"/>
      <c r="N2320"/>
      <c r="O2320"/>
      <c r="P2320"/>
      <c r="Q2320"/>
      <c r="R2320"/>
      <c r="S2320" s="10">
        <f t="shared" si="67"/>
        <v>0</v>
      </c>
      <c r="T2320"/>
      <c r="U2320"/>
      <c r="V2320"/>
      <c r="W2320"/>
      <c r="X2320"/>
      <c r="Y2320"/>
      <c r="Z2320"/>
    </row>
    <row r="2321" spans="1:26" hidden="1" x14ac:dyDescent="0.25">
      <c r="A2321" t="s">
        <v>4019</v>
      </c>
      <c r="B2321" t="s">
        <v>4020</v>
      </c>
      <c r="C2321" s="1" t="s">
        <v>4021</v>
      </c>
      <c r="D2321" s="2">
        <v>0.26347598979999998</v>
      </c>
      <c r="E2321">
        <v>14168</v>
      </c>
      <c r="F2321">
        <v>2018</v>
      </c>
      <c r="G2321">
        <v>8</v>
      </c>
      <c r="H2321"/>
      <c r="I2321"/>
      <c r="J2321"/>
      <c r="K2321"/>
      <c r="L2321"/>
      <c r="M2321"/>
      <c r="N2321"/>
      <c r="O2321"/>
      <c r="P2321"/>
      <c r="Q2321"/>
      <c r="R2321"/>
      <c r="S2321" s="10">
        <f t="shared" si="67"/>
        <v>0</v>
      </c>
      <c r="T2321"/>
      <c r="U2321"/>
      <c r="V2321"/>
      <c r="W2321"/>
      <c r="X2321"/>
      <c r="Y2321"/>
      <c r="Z2321"/>
    </row>
    <row r="2322" spans="1:26" hidden="1" x14ac:dyDescent="0.25">
      <c r="A2322" t="s">
        <v>5040</v>
      </c>
      <c r="B2322" t="s">
        <v>5041</v>
      </c>
      <c r="C2322" s="1" t="s">
        <v>5042</v>
      </c>
      <c r="D2322" s="2">
        <v>0.26360387190000001</v>
      </c>
      <c r="E2322">
        <v>14594</v>
      </c>
      <c r="F2322">
        <v>2018</v>
      </c>
      <c r="G2322">
        <v>8</v>
      </c>
      <c r="H2322"/>
      <c r="I2322"/>
      <c r="J2322"/>
      <c r="K2322"/>
      <c r="L2322"/>
      <c r="M2322"/>
      <c r="N2322"/>
      <c r="O2322"/>
      <c r="P2322"/>
      <c r="Q2322"/>
      <c r="R2322"/>
      <c r="S2322" s="10">
        <f t="shared" si="67"/>
        <v>0</v>
      </c>
      <c r="T2322"/>
      <c r="U2322"/>
      <c r="V2322"/>
      <c r="W2322"/>
      <c r="X2322"/>
      <c r="Y2322"/>
      <c r="Z2322"/>
    </row>
    <row r="2323" spans="1:26" hidden="1" x14ac:dyDescent="0.25">
      <c r="A2323" t="s">
        <v>7112</v>
      </c>
      <c r="B2323" t="s">
        <v>7113</v>
      </c>
      <c r="C2323" s="1" t="s">
        <v>7114</v>
      </c>
      <c r="D2323" s="2">
        <v>0.263701676</v>
      </c>
      <c r="E2323">
        <v>15171</v>
      </c>
      <c r="F2323">
        <v>2018</v>
      </c>
      <c r="G2323">
        <v>8</v>
      </c>
      <c r="H2323"/>
      <c r="I2323"/>
      <c r="J2323"/>
      <c r="K2323"/>
      <c r="L2323"/>
      <c r="M2323"/>
      <c r="N2323"/>
      <c r="O2323"/>
      <c r="P2323"/>
      <c r="Q2323"/>
      <c r="R2323"/>
      <c r="S2323" s="10">
        <f t="shared" si="67"/>
        <v>0</v>
      </c>
      <c r="T2323"/>
      <c r="U2323"/>
      <c r="V2323"/>
      <c r="W2323"/>
      <c r="X2323"/>
      <c r="Y2323"/>
      <c r="Z2323"/>
    </row>
    <row r="2324" spans="1:26" hidden="1" x14ac:dyDescent="0.25">
      <c r="A2324" t="s">
        <v>194</v>
      </c>
      <c r="B2324" t="s">
        <v>195</v>
      </c>
      <c r="C2324" s="1" t="s">
        <v>196</v>
      </c>
      <c r="D2324" s="2">
        <v>0.26383183789999998</v>
      </c>
      <c r="E2324">
        <v>93266</v>
      </c>
      <c r="F2324">
        <v>2018</v>
      </c>
      <c r="G2324">
        <v>8</v>
      </c>
      <c r="H2324"/>
      <c r="I2324"/>
      <c r="J2324"/>
      <c r="K2324"/>
      <c r="L2324"/>
      <c r="M2324"/>
      <c r="N2324"/>
      <c r="O2324"/>
      <c r="P2324"/>
      <c r="Q2324"/>
      <c r="R2324"/>
      <c r="S2324" s="10">
        <f t="shared" si="67"/>
        <v>0</v>
      </c>
      <c r="T2324"/>
      <c r="U2324"/>
      <c r="V2324"/>
      <c r="W2324"/>
      <c r="X2324"/>
      <c r="Y2324"/>
      <c r="Z2324"/>
    </row>
    <row r="2325" spans="1:26" hidden="1" x14ac:dyDescent="0.25">
      <c r="A2325" t="s">
        <v>5945</v>
      </c>
      <c r="B2325" t="s">
        <v>5946</v>
      </c>
      <c r="C2325" s="1" t="s">
        <v>5947</v>
      </c>
      <c r="D2325" s="2">
        <v>0.2640023473</v>
      </c>
      <c r="E2325">
        <v>15351</v>
      </c>
      <c r="F2325">
        <v>2018</v>
      </c>
      <c r="G2325">
        <v>8</v>
      </c>
      <c r="H2325"/>
      <c r="I2325"/>
      <c r="J2325"/>
      <c r="K2325"/>
      <c r="L2325"/>
      <c r="M2325"/>
      <c r="N2325"/>
      <c r="O2325"/>
      <c r="P2325"/>
      <c r="Q2325"/>
      <c r="R2325"/>
      <c r="S2325" s="10">
        <f t="shared" si="67"/>
        <v>0</v>
      </c>
      <c r="T2325"/>
      <c r="U2325"/>
      <c r="V2325"/>
      <c r="W2325"/>
      <c r="X2325"/>
      <c r="Y2325"/>
      <c r="Z2325"/>
    </row>
    <row r="2326" spans="1:26" hidden="1" x14ac:dyDescent="0.25">
      <c r="A2326" t="s">
        <v>2881</v>
      </c>
      <c r="B2326" t="s">
        <v>7380</v>
      </c>
      <c r="C2326" s="1" t="s">
        <v>2882</v>
      </c>
      <c r="D2326" s="2">
        <v>0.2643517849</v>
      </c>
      <c r="E2326">
        <v>93436</v>
      </c>
      <c r="F2326">
        <v>2018</v>
      </c>
      <c r="G2326">
        <v>8</v>
      </c>
      <c r="H2326"/>
      <c r="I2326"/>
      <c r="J2326"/>
      <c r="K2326"/>
      <c r="L2326"/>
      <c r="M2326"/>
      <c r="N2326"/>
      <c r="O2326"/>
      <c r="P2326"/>
      <c r="Q2326"/>
      <c r="R2326"/>
      <c r="S2326" s="10">
        <f t="shared" si="67"/>
        <v>0</v>
      </c>
      <c r="T2326"/>
      <c r="U2326"/>
      <c r="V2326"/>
      <c r="W2326"/>
      <c r="X2326"/>
      <c r="Y2326"/>
      <c r="Z2326"/>
    </row>
    <row r="2327" spans="1:26" hidden="1" x14ac:dyDescent="0.25">
      <c r="A2327" t="s">
        <v>4528</v>
      </c>
      <c r="B2327" t="s">
        <v>4529</v>
      </c>
      <c r="C2327" s="1" t="s">
        <v>4530</v>
      </c>
      <c r="D2327" s="2">
        <v>0.26436581349999999</v>
      </c>
      <c r="E2327">
        <v>12629</v>
      </c>
      <c r="F2327">
        <v>2018</v>
      </c>
      <c r="G2327">
        <v>8</v>
      </c>
      <c r="H2327"/>
      <c r="I2327"/>
      <c r="J2327"/>
      <c r="K2327"/>
      <c r="L2327"/>
      <c r="M2327"/>
      <c r="N2327"/>
      <c r="O2327"/>
      <c r="P2327"/>
      <c r="Q2327"/>
      <c r="R2327"/>
      <c r="S2327" s="10">
        <f t="shared" si="67"/>
        <v>0</v>
      </c>
      <c r="T2327"/>
      <c r="U2327"/>
      <c r="V2327"/>
      <c r="W2327"/>
      <c r="X2327"/>
      <c r="Y2327"/>
      <c r="Z2327"/>
    </row>
    <row r="2328" spans="1:26" hidden="1" x14ac:dyDescent="0.25">
      <c r="A2328" t="s">
        <v>6934</v>
      </c>
      <c r="B2328" t="s">
        <v>6935</v>
      </c>
      <c r="C2328" s="1" t="s">
        <v>6936</v>
      </c>
      <c r="D2328" s="2">
        <v>0.26487935280000002</v>
      </c>
      <c r="E2328">
        <v>16162</v>
      </c>
      <c r="F2328">
        <v>2018</v>
      </c>
      <c r="G2328">
        <v>8</v>
      </c>
      <c r="H2328"/>
      <c r="I2328"/>
      <c r="J2328"/>
      <c r="K2328"/>
      <c r="L2328"/>
      <c r="M2328"/>
      <c r="N2328"/>
      <c r="O2328"/>
      <c r="P2328"/>
      <c r="Q2328"/>
      <c r="R2328"/>
      <c r="S2328" s="10">
        <f t="shared" si="67"/>
        <v>0</v>
      </c>
      <c r="T2328"/>
      <c r="U2328"/>
      <c r="V2328"/>
      <c r="W2328"/>
      <c r="X2328"/>
      <c r="Y2328"/>
      <c r="Z2328"/>
    </row>
    <row r="2329" spans="1:26" hidden="1" x14ac:dyDescent="0.25">
      <c r="A2329" t="s">
        <v>2483</v>
      </c>
      <c r="B2329" t="s">
        <v>2484</v>
      </c>
      <c r="C2329" s="1" t="s">
        <v>2485</v>
      </c>
      <c r="D2329" s="2">
        <v>0.26807787259999999</v>
      </c>
      <c r="E2329">
        <v>92143</v>
      </c>
      <c r="F2329">
        <v>2018</v>
      </c>
      <c r="G2329">
        <v>8</v>
      </c>
      <c r="H2329"/>
      <c r="I2329"/>
      <c r="J2329"/>
      <c r="K2329"/>
      <c r="L2329"/>
      <c r="M2329"/>
      <c r="N2329"/>
      <c r="O2329"/>
      <c r="P2329"/>
      <c r="Q2329"/>
      <c r="R2329"/>
      <c r="S2329" s="10">
        <f t="shared" si="67"/>
        <v>0</v>
      </c>
      <c r="T2329"/>
      <c r="U2329"/>
      <c r="V2329"/>
      <c r="W2329"/>
      <c r="X2329"/>
      <c r="Y2329"/>
      <c r="Z2329"/>
    </row>
    <row r="2330" spans="1:26" hidden="1" x14ac:dyDescent="0.25">
      <c r="A2330" t="s">
        <v>4329</v>
      </c>
      <c r="B2330" t="s">
        <v>4330</v>
      </c>
      <c r="C2330" s="1" t="s">
        <v>4331</v>
      </c>
      <c r="D2330" s="2">
        <v>0.26819816559999998</v>
      </c>
      <c r="E2330">
        <v>12690</v>
      </c>
      <c r="F2330">
        <v>2018</v>
      </c>
      <c r="G2330">
        <v>8</v>
      </c>
      <c r="H2330"/>
      <c r="I2330"/>
      <c r="J2330"/>
      <c r="K2330"/>
      <c r="L2330"/>
      <c r="M2330"/>
      <c r="N2330"/>
      <c r="O2330"/>
      <c r="P2330"/>
      <c r="Q2330"/>
      <c r="R2330"/>
      <c r="S2330" s="10">
        <f t="shared" si="67"/>
        <v>0</v>
      </c>
      <c r="T2330"/>
      <c r="U2330"/>
      <c r="V2330"/>
      <c r="W2330"/>
      <c r="X2330"/>
      <c r="Y2330"/>
      <c r="Z2330"/>
    </row>
    <row r="2331" spans="1:26" hidden="1" x14ac:dyDescent="0.25">
      <c r="A2331" t="s">
        <v>2173</v>
      </c>
      <c r="B2331" t="s">
        <v>2174</v>
      </c>
      <c r="C2331" s="1" t="s">
        <v>3856</v>
      </c>
      <c r="D2331" s="2">
        <v>0.26900854149999998</v>
      </c>
      <c r="E2331">
        <v>41292</v>
      </c>
      <c r="F2331">
        <v>2018</v>
      </c>
      <c r="G2331">
        <v>8</v>
      </c>
      <c r="H2331"/>
      <c r="I2331"/>
      <c r="J2331"/>
      <c r="K2331"/>
      <c r="L2331"/>
      <c r="M2331"/>
      <c r="N2331"/>
      <c r="O2331"/>
      <c r="P2331"/>
      <c r="Q2331"/>
      <c r="R2331"/>
      <c r="S2331" s="10">
        <f t="shared" si="67"/>
        <v>0</v>
      </c>
      <c r="T2331"/>
      <c r="U2331"/>
      <c r="V2331"/>
      <c r="W2331"/>
      <c r="X2331"/>
      <c r="Y2331"/>
      <c r="Z2331"/>
    </row>
    <row r="2332" spans="1:26" hidden="1" x14ac:dyDescent="0.25">
      <c r="A2332" t="s">
        <v>4302</v>
      </c>
      <c r="B2332" t="s">
        <v>4303</v>
      </c>
      <c r="C2332" s="1" t="s">
        <v>4304</v>
      </c>
      <c r="D2332" s="2">
        <v>0.26993292559999998</v>
      </c>
      <c r="E2332">
        <v>10966</v>
      </c>
      <c r="F2332">
        <v>2018</v>
      </c>
      <c r="G2332">
        <v>8</v>
      </c>
      <c r="H2332"/>
      <c r="I2332"/>
      <c r="J2332"/>
      <c r="K2332"/>
      <c r="L2332"/>
      <c r="M2332"/>
      <c r="N2332"/>
      <c r="O2332"/>
      <c r="P2332"/>
      <c r="Q2332"/>
      <c r="R2332"/>
      <c r="S2332" s="10">
        <f t="shared" si="67"/>
        <v>0</v>
      </c>
      <c r="T2332"/>
      <c r="U2332"/>
      <c r="V2332"/>
      <c r="W2332"/>
      <c r="X2332"/>
      <c r="Y2332"/>
      <c r="Z2332"/>
    </row>
    <row r="2333" spans="1:26" hidden="1" x14ac:dyDescent="0.25">
      <c r="A2333" t="s">
        <v>718</v>
      </c>
      <c r="B2333" t="s">
        <v>719</v>
      </c>
      <c r="C2333" s="1" t="s">
        <v>720</v>
      </c>
      <c r="D2333" s="2">
        <v>0.27010252330000001</v>
      </c>
      <c r="E2333">
        <v>90734</v>
      </c>
      <c r="F2333">
        <v>2018</v>
      </c>
      <c r="G2333">
        <v>8</v>
      </c>
      <c r="H2333"/>
      <c r="I2333"/>
      <c r="J2333"/>
      <c r="K2333"/>
      <c r="L2333"/>
      <c r="M2333"/>
      <c r="N2333"/>
      <c r="O2333"/>
      <c r="P2333"/>
      <c r="Q2333"/>
      <c r="R2333"/>
      <c r="S2333" s="10">
        <f t="shared" si="67"/>
        <v>0</v>
      </c>
      <c r="T2333"/>
      <c r="U2333"/>
      <c r="V2333"/>
      <c r="W2333"/>
      <c r="X2333"/>
      <c r="Y2333"/>
      <c r="Z2333"/>
    </row>
    <row r="2334" spans="1:26" hidden="1" x14ac:dyDescent="0.25">
      <c r="A2334" t="s">
        <v>7259</v>
      </c>
      <c r="B2334" t="s">
        <v>7260</v>
      </c>
      <c r="C2334" s="1" t="s">
        <v>7261</v>
      </c>
      <c r="D2334" s="2">
        <v>0.27244997370000001</v>
      </c>
      <c r="E2334">
        <v>16402</v>
      </c>
      <c r="F2334">
        <v>2018</v>
      </c>
      <c r="G2334">
        <v>8</v>
      </c>
      <c r="H2334"/>
      <c r="I2334"/>
      <c r="J2334"/>
      <c r="K2334"/>
      <c r="L2334"/>
      <c r="M2334"/>
      <c r="N2334"/>
      <c r="O2334"/>
      <c r="P2334"/>
      <c r="Q2334"/>
      <c r="R2334"/>
      <c r="S2334" s="10">
        <f t="shared" si="67"/>
        <v>0</v>
      </c>
      <c r="T2334"/>
      <c r="U2334"/>
      <c r="V2334"/>
      <c r="W2334"/>
      <c r="X2334"/>
      <c r="Y2334"/>
      <c r="Z2334"/>
    </row>
    <row r="2335" spans="1:26" hidden="1" x14ac:dyDescent="0.25">
      <c r="A2335" t="s">
        <v>2341</v>
      </c>
      <c r="B2335" t="s">
        <v>2342</v>
      </c>
      <c r="C2335" s="1" t="s">
        <v>3489</v>
      </c>
      <c r="D2335" s="2">
        <v>0.27286135690000002</v>
      </c>
      <c r="E2335">
        <v>78975</v>
      </c>
      <c r="F2335">
        <v>2018</v>
      </c>
      <c r="G2335">
        <v>8</v>
      </c>
      <c r="H2335"/>
      <c r="I2335"/>
      <c r="J2335"/>
      <c r="K2335"/>
      <c r="L2335"/>
      <c r="M2335"/>
      <c r="N2335"/>
      <c r="O2335"/>
      <c r="P2335"/>
      <c r="Q2335"/>
      <c r="R2335"/>
      <c r="S2335" s="10">
        <f t="shared" si="67"/>
        <v>0</v>
      </c>
      <c r="T2335"/>
      <c r="U2335"/>
      <c r="V2335"/>
      <c r="W2335"/>
      <c r="X2335"/>
      <c r="Y2335"/>
      <c r="Z2335"/>
    </row>
    <row r="2336" spans="1:26" hidden="1" x14ac:dyDescent="0.25">
      <c r="A2336" t="s">
        <v>1648</v>
      </c>
      <c r="B2336" t="s">
        <v>1649</v>
      </c>
      <c r="C2336" s="1" t="s">
        <v>3788</v>
      </c>
      <c r="D2336" s="2">
        <v>0.27326225920000002</v>
      </c>
      <c r="E2336">
        <v>92685</v>
      </c>
      <c r="F2336">
        <v>2018</v>
      </c>
      <c r="G2336">
        <v>8</v>
      </c>
      <c r="H2336"/>
      <c r="I2336"/>
      <c r="J2336"/>
      <c r="K2336"/>
      <c r="L2336"/>
      <c r="M2336"/>
      <c r="N2336"/>
      <c r="O2336"/>
      <c r="P2336"/>
      <c r="Q2336"/>
      <c r="R2336"/>
      <c r="S2336" s="10">
        <f t="shared" si="67"/>
        <v>0</v>
      </c>
      <c r="T2336"/>
      <c r="U2336"/>
      <c r="V2336"/>
      <c r="W2336"/>
      <c r="X2336"/>
      <c r="Y2336"/>
      <c r="Z2336"/>
    </row>
    <row r="2337" spans="1:26" hidden="1" x14ac:dyDescent="0.25">
      <c r="A2337" t="s">
        <v>2296</v>
      </c>
      <c r="B2337" t="s">
        <v>2297</v>
      </c>
      <c r="C2337" s="1" t="s">
        <v>3874</v>
      </c>
      <c r="D2337" s="2">
        <v>0.27339807799999999</v>
      </c>
      <c r="E2337">
        <v>88860</v>
      </c>
      <c r="F2337">
        <v>2018</v>
      </c>
      <c r="G2337">
        <v>8</v>
      </c>
      <c r="H2337"/>
      <c r="I2337"/>
      <c r="J2337"/>
      <c r="K2337"/>
      <c r="L2337"/>
      <c r="M2337"/>
      <c r="N2337"/>
      <c r="O2337"/>
      <c r="P2337"/>
      <c r="Q2337"/>
      <c r="R2337"/>
      <c r="S2337" s="10">
        <f t="shared" si="67"/>
        <v>0</v>
      </c>
      <c r="T2337"/>
      <c r="U2337"/>
      <c r="V2337"/>
      <c r="W2337"/>
      <c r="X2337"/>
      <c r="Y2337"/>
      <c r="Z2337"/>
    </row>
    <row r="2338" spans="1:26" hidden="1" x14ac:dyDescent="0.25">
      <c r="A2338" t="s">
        <v>7208</v>
      </c>
      <c r="B2338" t="s">
        <v>7209</v>
      </c>
      <c r="C2338" s="1" t="s">
        <v>7210</v>
      </c>
      <c r="D2338" s="2">
        <v>0.2735034657</v>
      </c>
      <c r="E2338">
        <v>15140</v>
      </c>
      <c r="F2338">
        <v>2018</v>
      </c>
      <c r="G2338">
        <v>8</v>
      </c>
      <c r="H2338"/>
      <c r="I2338"/>
      <c r="J2338"/>
      <c r="K2338"/>
      <c r="L2338"/>
      <c r="M2338"/>
      <c r="N2338"/>
      <c r="O2338"/>
      <c r="P2338"/>
      <c r="Q2338"/>
      <c r="R2338"/>
      <c r="S2338" s="10">
        <f t="shared" si="67"/>
        <v>0</v>
      </c>
      <c r="T2338"/>
      <c r="U2338"/>
      <c r="V2338"/>
      <c r="W2338"/>
      <c r="X2338"/>
      <c r="Y2338"/>
      <c r="Z2338"/>
    </row>
    <row r="2339" spans="1:26" hidden="1" x14ac:dyDescent="0.25">
      <c r="A2339" t="s">
        <v>6729</v>
      </c>
      <c r="B2339" t="s">
        <v>6730</v>
      </c>
      <c r="C2339" s="1" t="s">
        <v>6731</v>
      </c>
      <c r="D2339" s="2">
        <v>0.27371006669999998</v>
      </c>
      <c r="E2339">
        <v>15295</v>
      </c>
      <c r="F2339">
        <v>2018</v>
      </c>
      <c r="G2339">
        <v>8</v>
      </c>
      <c r="H2339"/>
      <c r="I2339"/>
      <c r="J2339"/>
      <c r="K2339"/>
      <c r="L2339"/>
      <c r="M2339"/>
      <c r="N2339"/>
      <c r="O2339"/>
      <c r="P2339"/>
      <c r="Q2339"/>
      <c r="R2339"/>
      <c r="S2339" s="10">
        <f t="shared" si="67"/>
        <v>0</v>
      </c>
      <c r="T2339"/>
      <c r="U2339"/>
      <c r="V2339"/>
      <c r="W2339"/>
      <c r="X2339"/>
      <c r="Y2339"/>
      <c r="Z2339"/>
    </row>
    <row r="2340" spans="1:26" hidden="1" x14ac:dyDescent="0.25">
      <c r="A2340" t="s">
        <v>5686</v>
      </c>
      <c r="B2340" t="s">
        <v>5687</v>
      </c>
      <c r="C2340" s="1" t="s">
        <v>5688</v>
      </c>
      <c r="D2340" s="2">
        <v>0.2737812711</v>
      </c>
      <c r="E2340">
        <v>16146</v>
      </c>
      <c r="F2340">
        <v>2018</v>
      </c>
      <c r="G2340">
        <v>8</v>
      </c>
      <c r="H2340"/>
      <c r="I2340"/>
      <c r="J2340"/>
      <c r="K2340"/>
      <c r="L2340"/>
      <c r="M2340"/>
      <c r="N2340"/>
      <c r="O2340"/>
      <c r="P2340"/>
      <c r="Q2340"/>
      <c r="R2340"/>
      <c r="S2340" s="10">
        <f t="shared" si="67"/>
        <v>0</v>
      </c>
      <c r="T2340"/>
      <c r="U2340"/>
      <c r="V2340"/>
      <c r="W2340"/>
      <c r="X2340"/>
      <c r="Y2340"/>
      <c r="Z2340"/>
    </row>
    <row r="2341" spans="1:26" hidden="1" x14ac:dyDescent="0.25">
      <c r="A2341" t="s">
        <v>1420</v>
      </c>
      <c r="B2341" t="s">
        <v>1421</v>
      </c>
      <c r="C2341" s="1" t="s">
        <v>3757</v>
      </c>
      <c r="D2341" s="2">
        <v>0.27421950350000002</v>
      </c>
      <c r="E2341">
        <v>10158</v>
      </c>
      <c r="F2341">
        <v>2018</v>
      </c>
      <c r="G2341">
        <v>8</v>
      </c>
      <c r="H2341"/>
      <c r="I2341"/>
      <c r="J2341"/>
      <c r="K2341"/>
      <c r="L2341"/>
      <c r="M2341"/>
      <c r="N2341"/>
      <c r="O2341"/>
      <c r="P2341"/>
      <c r="Q2341"/>
      <c r="R2341"/>
      <c r="S2341" s="10">
        <f t="shared" si="67"/>
        <v>0</v>
      </c>
      <c r="T2341"/>
      <c r="U2341"/>
      <c r="V2341"/>
      <c r="W2341"/>
      <c r="X2341"/>
      <c r="Y2341"/>
      <c r="Z2341"/>
    </row>
    <row r="2342" spans="1:26" hidden="1" x14ac:dyDescent="0.25">
      <c r="A2342" t="s">
        <v>5257</v>
      </c>
      <c r="B2342" t="s">
        <v>5258</v>
      </c>
      <c r="C2342" s="1" t="s">
        <v>5259</v>
      </c>
      <c r="D2342" s="2">
        <v>0.2743094438</v>
      </c>
      <c r="E2342">
        <v>14456</v>
      </c>
      <c r="F2342">
        <v>2018</v>
      </c>
      <c r="G2342">
        <v>8</v>
      </c>
      <c r="H2342"/>
      <c r="I2342"/>
      <c r="J2342"/>
      <c r="K2342"/>
      <c r="L2342"/>
      <c r="M2342"/>
      <c r="N2342"/>
      <c r="O2342"/>
      <c r="P2342"/>
      <c r="Q2342"/>
      <c r="R2342"/>
      <c r="S2342" s="10">
        <f t="shared" si="67"/>
        <v>0</v>
      </c>
      <c r="T2342"/>
      <c r="U2342"/>
      <c r="V2342"/>
      <c r="W2342"/>
      <c r="X2342"/>
      <c r="Y2342"/>
      <c r="Z2342"/>
    </row>
    <row r="2343" spans="1:26" hidden="1" x14ac:dyDescent="0.25">
      <c r="A2343" t="s">
        <v>6558</v>
      </c>
      <c r="B2343" t="s">
        <v>6559</v>
      </c>
      <c r="C2343" s="1" t="s">
        <v>6560</v>
      </c>
      <c r="D2343" s="2">
        <v>0.27437141679999999</v>
      </c>
      <c r="E2343">
        <v>15435</v>
      </c>
      <c r="F2343">
        <v>2018</v>
      </c>
      <c r="G2343">
        <v>8</v>
      </c>
      <c r="H2343"/>
      <c r="I2343"/>
      <c r="J2343"/>
      <c r="K2343"/>
      <c r="L2343"/>
      <c r="M2343"/>
      <c r="N2343"/>
      <c r="O2343"/>
      <c r="P2343"/>
      <c r="Q2343"/>
      <c r="R2343"/>
      <c r="S2343" s="10">
        <f t="shared" si="67"/>
        <v>0</v>
      </c>
      <c r="T2343"/>
      <c r="U2343"/>
      <c r="V2343"/>
      <c r="W2343"/>
      <c r="X2343"/>
      <c r="Y2343"/>
      <c r="Z2343"/>
    </row>
    <row r="2344" spans="1:26" hidden="1" x14ac:dyDescent="0.25">
      <c r="A2344" t="s">
        <v>2150</v>
      </c>
      <c r="B2344" t="s">
        <v>8384</v>
      </c>
      <c r="C2344" s="1" t="s">
        <v>8385</v>
      </c>
      <c r="D2344" s="2">
        <v>0.27464362689999999</v>
      </c>
      <c r="E2344">
        <v>83916</v>
      </c>
      <c r="F2344">
        <v>2018</v>
      </c>
      <c r="G2344">
        <v>8</v>
      </c>
      <c r="H2344"/>
      <c r="I2344"/>
      <c r="J2344"/>
      <c r="K2344"/>
      <c r="L2344"/>
      <c r="M2344"/>
      <c r="N2344"/>
      <c r="O2344"/>
      <c r="P2344"/>
      <c r="Q2344"/>
      <c r="R2344"/>
      <c r="S2344" s="10">
        <f t="shared" si="67"/>
        <v>0</v>
      </c>
      <c r="T2344"/>
      <c r="U2344"/>
      <c r="V2344"/>
      <c r="W2344"/>
      <c r="X2344"/>
      <c r="Y2344"/>
      <c r="Z2344"/>
    </row>
    <row r="2345" spans="1:26" hidden="1" x14ac:dyDescent="0.25">
      <c r="A2345" t="s">
        <v>6636</v>
      </c>
      <c r="B2345" t="s">
        <v>6637</v>
      </c>
      <c r="C2345" s="1" t="s">
        <v>6638</v>
      </c>
      <c r="D2345" s="2">
        <v>0.27580043780000002</v>
      </c>
      <c r="E2345">
        <v>14472</v>
      </c>
      <c r="F2345">
        <v>2018</v>
      </c>
      <c r="G2345">
        <v>8</v>
      </c>
      <c r="H2345"/>
      <c r="I2345"/>
      <c r="J2345"/>
      <c r="K2345"/>
      <c r="L2345"/>
      <c r="M2345"/>
      <c r="N2345"/>
      <c r="O2345"/>
      <c r="P2345"/>
      <c r="Q2345"/>
      <c r="R2345"/>
      <c r="S2345" s="10">
        <f t="shared" si="67"/>
        <v>0</v>
      </c>
      <c r="T2345"/>
      <c r="U2345"/>
      <c r="V2345"/>
      <c r="W2345"/>
      <c r="X2345"/>
      <c r="Y2345"/>
      <c r="Z2345"/>
    </row>
    <row r="2346" spans="1:26" hidden="1" x14ac:dyDescent="0.25">
      <c r="A2346" t="s">
        <v>4220</v>
      </c>
      <c r="B2346" t="s">
        <v>6717</v>
      </c>
      <c r="C2346" s="1" t="s">
        <v>4221</v>
      </c>
      <c r="D2346" s="2">
        <v>0.27650651669999998</v>
      </c>
      <c r="E2346">
        <v>89875</v>
      </c>
      <c r="F2346">
        <v>2018</v>
      </c>
      <c r="G2346">
        <v>8</v>
      </c>
      <c r="H2346"/>
      <c r="I2346"/>
      <c r="J2346"/>
      <c r="K2346"/>
      <c r="L2346"/>
      <c r="M2346"/>
      <c r="N2346"/>
      <c r="O2346"/>
      <c r="P2346"/>
      <c r="Q2346"/>
      <c r="R2346"/>
      <c r="S2346" s="10">
        <f t="shared" si="67"/>
        <v>0</v>
      </c>
      <c r="T2346"/>
      <c r="U2346"/>
      <c r="V2346"/>
      <c r="W2346"/>
      <c r="X2346"/>
      <c r="Y2346"/>
      <c r="Z2346"/>
    </row>
    <row r="2347" spans="1:26" hidden="1" x14ac:dyDescent="0.25">
      <c r="A2347" t="s">
        <v>1444</v>
      </c>
      <c r="B2347" t="s">
        <v>1445</v>
      </c>
      <c r="C2347" s="1" t="s">
        <v>3764</v>
      </c>
      <c r="D2347" s="2">
        <v>0.27672824309999999</v>
      </c>
      <c r="E2347">
        <v>90455</v>
      </c>
      <c r="F2347">
        <v>2018</v>
      </c>
      <c r="G2347">
        <v>8</v>
      </c>
      <c r="H2347"/>
      <c r="I2347"/>
      <c r="J2347"/>
      <c r="K2347"/>
      <c r="L2347"/>
      <c r="M2347"/>
      <c r="N2347"/>
      <c r="O2347"/>
      <c r="P2347"/>
      <c r="Q2347"/>
      <c r="R2347"/>
      <c r="S2347" s="10">
        <f t="shared" si="67"/>
        <v>0</v>
      </c>
      <c r="T2347"/>
      <c r="U2347"/>
      <c r="V2347"/>
      <c r="W2347"/>
      <c r="X2347"/>
      <c r="Y2347"/>
      <c r="Z2347"/>
    </row>
    <row r="2348" spans="1:26" hidden="1" x14ac:dyDescent="0.25">
      <c r="A2348" t="s">
        <v>2799</v>
      </c>
      <c r="B2348" t="s">
        <v>2800</v>
      </c>
      <c r="C2348" s="1" t="s">
        <v>8386</v>
      </c>
      <c r="D2348" s="2">
        <v>0.27784319159999998</v>
      </c>
      <c r="E2348">
        <v>88511</v>
      </c>
      <c r="F2348">
        <v>2018</v>
      </c>
      <c r="G2348">
        <v>8</v>
      </c>
      <c r="H2348"/>
      <c r="I2348"/>
      <c r="J2348"/>
      <c r="K2348"/>
      <c r="L2348"/>
      <c r="M2348"/>
      <c r="N2348"/>
      <c r="O2348"/>
      <c r="P2348"/>
      <c r="Q2348"/>
      <c r="R2348"/>
      <c r="S2348" s="10">
        <f t="shared" si="67"/>
        <v>0</v>
      </c>
      <c r="T2348"/>
      <c r="U2348"/>
      <c r="V2348"/>
      <c r="W2348"/>
      <c r="X2348"/>
      <c r="Y2348"/>
      <c r="Z2348"/>
    </row>
    <row r="2349" spans="1:26" hidden="1" x14ac:dyDescent="0.25">
      <c r="A2349" t="s">
        <v>5778</v>
      </c>
      <c r="B2349" t="s">
        <v>5779</v>
      </c>
      <c r="C2349" s="1" t="s">
        <v>5780</v>
      </c>
      <c r="D2349" s="2">
        <v>0.27842064179999998</v>
      </c>
      <c r="E2349">
        <v>14232</v>
      </c>
      <c r="F2349">
        <v>2018</v>
      </c>
      <c r="G2349">
        <v>8</v>
      </c>
      <c r="H2349"/>
      <c r="I2349"/>
      <c r="J2349"/>
      <c r="K2349"/>
      <c r="L2349"/>
      <c r="M2349"/>
      <c r="N2349"/>
      <c r="O2349"/>
      <c r="P2349"/>
      <c r="Q2349"/>
      <c r="R2349"/>
      <c r="S2349" s="10">
        <f t="shared" si="67"/>
        <v>0</v>
      </c>
      <c r="T2349"/>
      <c r="U2349"/>
      <c r="V2349"/>
      <c r="W2349"/>
      <c r="X2349"/>
      <c r="Y2349"/>
      <c r="Z2349"/>
    </row>
    <row r="2350" spans="1:26" hidden="1" x14ac:dyDescent="0.25">
      <c r="A2350" t="s">
        <v>2401</v>
      </c>
      <c r="B2350" t="s">
        <v>2402</v>
      </c>
      <c r="C2350" s="1" t="s">
        <v>2403</v>
      </c>
      <c r="D2350" s="2">
        <v>0.27904778790000001</v>
      </c>
      <c r="E2350">
        <v>92940</v>
      </c>
      <c r="F2350">
        <v>2018</v>
      </c>
      <c r="G2350">
        <v>8</v>
      </c>
      <c r="H2350"/>
      <c r="I2350"/>
      <c r="J2350"/>
      <c r="K2350"/>
      <c r="L2350"/>
      <c r="M2350"/>
      <c r="N2350"/>
      <c r="O2350"/>
      <c r="P2350"/>
      <c r="Q2350"/>
      <c r="R2350"/>
      <c r="S2350" s="10">
        <f t="shared" si="67"/>
        <v>0</v>
      </c>
      <c r="T2350"/>
      <c r="U2350"/>
      <c r="V2350"/>
      <c r="W2350"/>
      <c r="X2350"/>
      <c r="Y2350"/>
      <c r="Z2350"/>
    </row>
    <row r="2351" spans="1:26" hidden="1" x14ac:dyDescent="0.25">
      <c r="A2351" t="s">
        <v>531</v>
      </c>
      <c r="B2351" t="s">
        <v>532</v>
      </c>
      <c r="C2351" s="1" t="s">
        <v>3634</v>
      </c>
      <c r="D2351" s="2">
        <v>0.28032009940000002</v>
      </c>
      <c r="E2351">
        <v>13577</v>
      </c>
      <c r="F2351">
        <v>2018</v>
      </c>
      <c r="G2351">
        <v>8</v>
      </c>
      <c r="H2351"/>
      <c r="I2351"/>
      <c r="J2351"/>
      <c r="K2351"/>
      <c r="L2351"/>
      <c r="M2351"/>
      <c r="N2351"/>
      <c r="O2351"/>
      <c r="P2351"/>
      <c r="Q2351"/>
      <c r="R2351"/>
      <c r="S2351" s="10">
        <f t="shared" si="67"/>
        <v>0</v>
      </c>
      <c r="T2351"/>
      <c r="U2351"/>
      <c r="V2351"/>
      <c r="W2351"/>
      <c r="X2351"/>
      <c r="Y2351"/>
      <c r="Z2351"/>
    </row>
    <row r="2352" spans="1:26" hidden="1" x14ac:dyDescent="0.25">
      <c r="A2352" t="s">
        <v>4833</v>
      </c>
      <c r="B2352" t="s">
        <v>4834</v>
      </c>
      <c r="C2352" s="1" t="s">
        <v>4835</v>
      </c>
      <c r="D2352" s="2">
        <v>0.28057033059999997</v>
      </c>
      <c r="E2352">
        <v>14651</v>
      </c>
      <c r="F2352">
        <v>2018</v>
      </c>
      <c r="G2352">
        <v>8</v>
      </c>
      <c r="H2352"/>
      <c r="I2352"/>
      <c r="J2352"/>
      <c r="K2352"/>
      <c r="L2352"/>
      <c r="M2352"/>
      <c r="N2352"/>
      <c r="O2352"/>
      <c r="P2352"/>
      <c r="Q2352"/>
      <c r="R2352"/>
      <c r="S2352" s="10">
        <f t="shared" si="67"/>
        <v>0</v>
      </c>
      <c r="T2352"/>
      <c r="U2352"/>
      <c r="V2352"/>
      <c r="W2352"/>
      <c r="X2352"/>
      <c r="Y2352"/>
      <c r="Z2352"/>
    </row>
    <row r="2353" spans="1:26" hidden="1" x14ac:dyDescent="0.25">
      <c r="A2353" t="s">
        <v>6733</v>
      </c>
      <c r="B2353" t="s">
        <v>6734</v>
      </c>
      <c r="C2353" s="1" t="s">
        <v>6735</v>
      </c>
      <c r="D2353" s="2">
        <v>0.28215585240000002</v>
      </c>
      <c r="E2353">
        <v>16087</v>
      </c>
      <c r="F2353">
        <v>2018</v>
      </c>
      <c r="G2353">
        <v>8</v>
      </c>
      <c r="H2353"/>
      <c r="I2353"/>
      <c r="J2353"/>
      <c r="K2353"/>
      <c r="L2353"/>
      <c r="M2353"/>
      <c r="N2353"/>
      <c r="O2353"/>
      <c r="P2353"/>
      <c r="Q2353"/>
      <c r="R2353"/>
      <c r="S2353" s="10">
        <f t="shared" si="67"/>
        <v>0</v>
      </c>
      <c r="T2353"/>
      <c r="U2353"/>
      <c r="V2353"/>
      <c r="W2353"/>
      <c r="X2353"/>
      <c r="Y2353"/>
      <c r="Z2353"/>
    </row>
    <row r="2354" spans="1:26" hidden="1" x14ac:dyDescent="0.25">
      <c r="A2354" t="s">
        <v>8387</v>
      </c>
      <c r="B2354" t="s">
        <v>8388</v>
      </c>
      <c r="C2354" s="1" t="s">
        <v>8389</v>
      </c>
      <c r="D2354" s="2">
        <v>0.2826243222</v>
      </c>
      <c r="E2354">
        <v>17350</v>
      </c>
      <c r="F2354">
        <v>2018</v>
      </c>
      <c r="G2354">
        <v>8</v>
      </c>
      <c r="H2354"/>
      <c r="I2354"/>
      <c r="J2354"/>
      <c r="K2354"/>
      <c r="L2354"/>
      <c r="M2354"/>
      <c r="N2354"/>
      <c r="O2354"/>
      <c r="P2354"/>
      <c r="Q2354"/>
      <c r="R2354"/>
      <c r="S2354" s="10">
        <f t="shared" si="67"/>
        <v>0</v>
      </c>
      <c r="T2354"/>
      <c r="U2354"/>
      <c r="V2354"/>
      <c r="W2354"/>
      <c r="X2354"/>
      <c r="Y2354"/>
      <c r="Z2354"/>
    </row>
    <row r="2355" spans="1:26" hidden="1" x14ac:dyDescent="0.25">
      <c r="A2355" t="s">
        <v>7240</v>
      </c>
      <c r="B2355" t="s">
        <v>7241</v>
      </c>
      <c r="C2355" s="1" t="s">
        <v>7242</v>
      </c>
      <c r="D2355" s="2">
        <v>0.28274799249999999</v>
      </c>
      <c r="E2355">
        <v>15490</v>
      </c>
      <c r="F2355">
        <v>2018</v>
      </c>
      <c r="G2355">
        <v>8</v>
      </c>
      <c r="H2355"/>
      <c r="I2355"/>
      <c r="J2355"/>
      <c r="K2355"/>
      <c r="L2355"/>
      <c r="M2355"/>
      <c r="N2355"/>
      <c r="O2355"/>
      <c r="P2355"/>
      <c r="Q2355"/>
      <c r="R2355"/>
      <c r="S2355" s="10">
        <f t="shared" si="67"/>
        <v>0</v>
      </c>
      <c r="T2355"/>
      <c r="U2355"/>
      <c r="V2355"/>
      <c r="W2355"/>
      <c r="X2355"/>
      <c r="Y2355"/>
      <c r="Z2355"/>
    </row>
    <row r="2356" spans="1:26" hidden="1" x14ac:dyDescent="0.25">
      <c r="A2356" t="s">
        <v>8390</v>
      </c>
      <c r="B2356" t="s">
        <v>8391</v>
      </c>
      <c r="C2356" s="1" t="s">
        <v>8392</v>
      </c>
      <c r="D2356" s="2">
        <v>0.28289220659999997</v>
      </c>
      <c r="E2356">
        <v>86783</v>
      </c>
      <c r="F2356">
        <v>2018</v>
      </c>
      <c r="G2356">
        <v>8</v>
      </c>
      <c r="H2356"/>
      <c r="I2356"/>
      <c r="J2356"/>
      <c r="K2356"/>
      <c r="L2356"/>
      <c r="M2356"/>
      <c r="N2356"/>
      <c r="O2356"/>
      <c r="P2356"/>
      <c r="Q2356"/>
      <c r="R2356"/>
      <c r="S2356" s="10">
        <f t="shared" si="67"/>
        <v>0</v>
      </c>
      <c r="T2356"/>
      <c r="U2356"/>
      <c r="V2356"/>
      <c r="W2356"/>
      <c r="X2356"/>
      <c r="Y2356"/>
      <c r="Z2356"/>
    </row>
    <row r="2357" spans="1:26" hidden="1" x14ac:dyDescent="0.25">
      <c r="A2357" t="s">
        <v>5522</v>
      </c>
      <c r="B2357" t="s">
        <v>5523</v>
      </c>
      <c r="C2357" s="1" t="s">
        <v>5524</v>
      </c>
      <c r="D2357" s="2">
        <v>0.28292402700000002</v>
      </c>
      <c r="E2357">
        <v>86083</v>
      </c>
      <c r="F2357">
        <v>2018</v>
      </c>
      <c r="G2357">
        <v>8</v>
      </c>
      <c r="H2357"/>
      <c r="I2357"/>
      <c r="J2357"/>
      <c r="K2357"/>
      <c r="L2357"/>
      <c r="M2357"/>
      <c r="N2357"/>
      <c r="O2357"/>
      <c r="P2357"/>
      <c r="Q2357"/>
      <c r="R2357"/>
      <c r="S2357" s="10">
        <f t="shared" si="67"/>
        <v>0</v>
      </c>
      <c r="T2357"/>
      <c r="U2357"/>
      <c r="V2357"/>
      <c r="W2357"/>
      <c r="X2357"/>
      <c r="Y2357"/>
      <c r="Z2357"/>
    </row>
    <row r="2358" spans="1:26" hidden="1" x14ac:dyDescent="0.25">
      <c r="A2358" t="s">
        <v>996</v>
      </c>
      <c r="B2358" t="s">
        <v>997</v>
      </c>
      <c r="C2358" s="1" t="s">
        <v>3694</v>
      </c>
      <c r="D2358" s="2">
        <v>0.28306350159999999</v>
      </c>
      <c r="E2358">
        <v>82547</v>
      </c>
      <c r="F2358">
        <v>2018</v>
      </c>
      <c r="G2358">
        <v>8</v>
      </c>
      <c r="H2358"/>
      <c r="I2358"/>
      <c r="J2358"/>
      <c r="K2358"/>
      <c r="L2358"/>
      <c r="M2358"/>
      <c r="N2358"/>
      <c r="O2358"/>
      <c r="P2358"/>
      <c r="Q2358"/>
      <c r="R2358"/>
      <c r="S2358" s="10">
        <f t="shared" si="67"/>
        <v>0</v>
      </c>
      <c r="T2358"/>
      <c r="U2358"/>
      <c r="V2358"/>
      <c r="W2358"/>
      <c r="X2358"/>
      <c r="Y2358"/>
      <c r="Z2358"/>
    </row>
    <row r="2359" spans="1:26" hidden="1" x14ac:dyDescent="0.25">
      <c r="A2359" t="s">
        <v>2506</v>
      </c>
      <c r="B2359" t="s">
        <v>2507</v>
      </c>
      <c r="C2359" s="1" t="s">
        <v>2508</v>
      </c>
      <c r="D2359" s="2">
        <v>0.28373269449999999</v>
      </c>
      <c r="E2359">
        <v>91486</v>
      </c>
      <c r="F2359">
        <v>2018</v>
      </c>
      <c r="G2359">
        <v>8</v>
      </c>
      <c r="H2359"/>
      <c r="I2359"/>
      <c r="J2359"/>
      <c r="K2359"/>
      <c r="L2359"/>
      <c r="M2359"/>
      <c r="N2359"/>
      <c r="O2359"/>
      <c r="P2359"/>
      <c r="Q2359"/>
      <c r="R2359"/>
      <c r="S2359" s="10">
        <f t="shared" si="67"/>
        <v>0</v>
      </c>
      <c r="T2359"/>
      <c r="U2359"/>
      <c r="V2359"/>
      <c r="W2359"/>
      <c r="X2359"/>
      <c r="Y2359"/>
      <c r="Z2359"/>
    </row>
    <row r="2360" spans="1:26" hidden="1" x14ac:dyDescent="0.25">
      <c r="A2360" t="s">
        <v>7021</v>
      </c>
      <c r="B2360" t="s">
        <v>7022</v>
      </c>
      <c r="C2360" s="1" t="s">
        <v>7023</v>
      </c>
      <c r="D2360" s="2">
        <v>0.28483394509999999</v>
      </c>
      <c r="E2360">
        <v>92294</v>
      </c>
      <c r="F2360">
        <v>2018</v>
      </c>
      <c r="G2360">
        <v>8</v>
      </c>
      <c r="H2360"/>
      <c r="I2360"/>
      <c r="J2360"/>
      <c r="K2360"/>
      <c r="L2360"/>
      <c r="M2360"/>
      <c r="N2360"/>
      <c r="O2360"/>
      <c r="P2360"/>
      <c r="Q2360"/>
      <c r="R2360"/>
      <c r="S2360" s="10">
        <f t="shared" si="67"/>
        <v>0</v>
      </c>
      <c r="T2360"/>
      <c r="U2360"/>
      <c r="V2360"/>
      <c r="W2360"/>
      <c r="X2360"/>
      <c r="Y2360"/>
      <c r="Z2360"/>
    </row>
    <row r="2361" spans="1:26" hidden="1" x14ac:dyDescent="0.25">
      <c r="A2361" t="s">
        <v>5100</v>
      </c>
      <c r="B2361" t="s">
        <v>5101</v>
      </c>
      <c r="C2361" s="1" t="s">
        <v>5102</v>
      </c>
      <c r="D2361" s="2">
        <v>0.28508892819999998</v>
      </c>
      <c r="E2361">
        <v>14459</v>
      </c>
      <c r="F2361">
        <v>2018</v>
      </c>
      <c r="G2361">
        <v>8</v>
      </c>
      <c r="H2361"/>
      <c r="I2361"/>
      <c r="J2361"/>
      <c r="K2361"/>
      <c r="L2361"/>
      <c r="M2361"/>
      <c r="N2361"/>
      <c r="O2361"/>
      <c r="P2361"/>
      <c r="Q2361"/>
      <c r="R2361"/>
      <c r="S2361" s="10">
        <f t="shared" si="67"/>
        <v>0</v>
      </c>
      <c r="T2361"/>
      <c r="U2361"/>
      <c r="V2361"/>
      <c r="W2361"/>
      <c r="X2361"/>
      <c r="Y2361"/>
      <c r="Z2361"/>
    </row>
    <row r="2362" spans="1:26" hidden="1" x14ac:dyDescent="0.25">
      <c r="A2362" t="s">
        <v>8393</v>
      </c>
      <c r="B2362" t="s">
        <v>8394</v>
      </c>
      <c r="C2362" s="1" t="s">
        <v>8395</v>
      </c>
      <c r="D2362" s="2">
        <v>0.28592817590000003</v>
      </c>
      <c r="E2362">
        <v>12566</v>
      </c>
      <c r="F2362">
        <v>2018</v>
      </c>
      <c r="G2362">
        <v>8</v>
      </c>
      <c r="H2362"/>
      <c r="I2362"/>
      <c r="J2362"/>
      <c r="K2362"/>
      <c r="L2362"/>
      <c r="M2362"/>
      <c r="N2362"/>
      <c r="O2362"/>
      <c r="P2362"/>
      <c r="Q2362"/>
      <c r="R2362"/>
      <c r="S2362" s="10">
        <f t="shared" si="67"/>
        <v>0</v>
      </c>
      <c r="T2362"/>
      <c r="U2362"/>
      <c r="V2362"/>
      <c r="W2362"/>
      <c r="X2362"/>
      <c r="Y2362"/>
      <c r="Z2362"/>
    </row>
    <row r="2363" spans="1:26" hidden="1" x14ac:dyDescent="0.25">
      <c r="A2363" t="s">
        <v>4569</v>
      </c>
      <c r="B2363" t="s">
        <v>4570</v>
      </c>
      <c r="C2363" s="1" t="s">
        <v>4571</v>
      </c>
      <c r="D2363" s="2">
        <v>0.28741270790000001</v>
      </c>
      <c r="E2363">
        <v>14951</v>
      </c>
      <c r="F2363">
        <v>2018</v>
      </c>
      <c r="G2363">
        <v>8</v>
      </c>
      <c r="H2363"/>
      <c r="I2363"/>
      <c r="J2363"/>
      <c r="K2363"/>
      <c r="L2363"/>
      <c r="M2363"/>
      <c r="N2363"/>
      <c r="O2363"/>
      <c r="P2363"/>
      <c r="Q2363"/>
      <c r="R2363"/>
      <c r="S2363" s="10">
        <f t="shared" si="67"/>
        <v>0</v>
      </c>
      <c r="T2363"/>
      <c r="U2363"/>
      <c r="V2363"/>
      <c r="W2363"/>
      <c r="X2363"/>
      <c r="Y2363"/>
      <c r="Z2363"/>
    </row>
    <row r="2364" spans="1:26" hidden="1" x14ac:dyDescent="0.25">
      <c r="A2364" t="s">
        <v>1146</v>
      </c>
      <c r="B2364" t="s">
        <v>1147</v>
      </c>
      <c r="C2364" s="1" t="s">
        <v>3278</v>
      </c>
      <c r="D2364" s="2">
        <v>0.28830883169999999</v>
      </c>
      <c r="E2364">
        <v>76478</v>
      </c>
      <c r="F2364">
        <v>2018</v>
      </c>
      <c r="G2364">
        <v>8</v>
      </c>
      <c r="H2364"/>
      <c r="I2364"/>
      <c r="J2364"/>
      <c r="K2364"/>
      <c r="L2364"/>
      <c r="M2364"/>
      <c r="N2364"/>
      <c r="O2364"/>
      <c r="P2364"/>
      <c r="Q2364"/>
      <c r="R2364"/>
      <c r="S2364" s="10">
        <f t="shared" si="67"/>
        <v>0</v>
      </c>
      <c r="T2364"/>
      <c r="U2364"/>
      <c r="V2364"/>
      <c r="W2364"/>
      <c r="X2364"/>
      <c r="Y2364"/>
      <c r="Z2364"/>
    </row>
    <row r="2365" spans="1:26" hidden="1" x14ac:dyDescent="0.25">
      <c r="A2365" t="s">
        <v>1783</v>
      </c>
      <c r="B2365" t="s">
        <v>1784</v>
      </c>
      <c r="C2365" s="1" t="s">
        <v>3803</v>
      </c>
      <c r="D2365" s="2">
        <v>0.2889107796</v>
      </c>
      <c r="E2365">
        <v>53197</v>
      </c>
      <c r="F2365">
        <v>2018</v>
      </c>
      <c r="G2365">
        <v>8</v>
      </c>
      <c r="H2365"/>
      <c r="I2365"/>
      <c r="J2365"/>
      <c r="K2365"/>
      <c r="L2365"/>
      <c r="M2365"/>
      <c r="N2365"/>
      <c r="O2365"/>
      <c r="P2365"/>
      <c r="Q2365"/>
      <c r="R2365"/>
      <c r="S2365" s="10">
        <f t="shared" si="67"/>
        <v>0</v>
      </c>
      <c r="T2365"/>
      <c r="U2365"/>
      <c r="V2365"/>
      <c r="W2365"/>
      <c r="X2365"/>
      <c r="Y2365"/>
      <c r="Z2365"/>
    </row>
    <row r="2366" spans="1:26" hidden="1" x14ac:dyDescent="0.25">
      <c r="A2366" t="s">
        <v>809</v>
      </c>
      <c r="B2366" t="s">
        <v>810</v>
      </c>
      <c r="C2366" s="1" t="s">
        <v>3674</v>
      </c>
      <c r="D2366" s="2">
        <v>0.28983500760000003</v>
      </c>
      <c r="E2366">
        <v>24441</v>
      </c>
      <c r="F2366">
        <v>2018</v>
      </c>
      <c r="G2366">
        <v>8</v>
      </c>
      <c r="H2366"/>
      <c r="I2366"/>
      <c r="J2366"/>
      <c r="K2366"/>
      <c r="L2366"/>
      <c r="M2366"/>
      <c r="N2366"/>
      <c r="O2366"/>
      <c r="P2366"/>
      <c r="Q2366"/>
      <c r="R2366"/>
      <c r="S2366" s="10">
        <f t="shared" si="67"/>
        <v>0</v>
      </c>
      <c r="T2366"/>
      <c r="U2366"/>
      <c r="V2366"/>
      <c r="W2366"/>
      <c r="X2366"/>
      <c r="Y2366"/>
      <c r="Z2366"/>
    </row>
    <row r="2367" spans="1:26" hidden="1" x14ac:dyDescent="0.25">
      <c r="A2367" t="b">
        <v>1</v>
      </c>
      <c r="B2367" t="s">
        <v>6256</v>
      </c>
      <c r="C2367" s="1" t="s">
        <v>6257</v>
      </c>
      <c r="D2367" s="2">
        <v>0.29074435749999999</v>
      </c>
      <c r="E2367">
        <v>14677</v>
      </c>
      <c r="F2367">
        <v>2018</v>
      </c>
      <c r="G2367">
        <v>8</v>
      </c>
      <c r="H2367"/>
      <c r="I2367"/>
      <c r="J2367"/>
      <c r="K2367"/>
      <c r="L2367"/>
      <c r="M2367"/>
      <c r="N2367"/>
      <c r="O2367"/>
      <c r="P2367"/>
      <c r="Q2367"/>
      <c r="R2367"/>
      <c r="S2367" s="10">
        <f t="shared" si="67"/>
        <v>0</v>
      </c>
      <c r="T2367"/>
      <c r="U2367"/>
      <c r="V2367"/>
      <c r="W2367"/>
      <c r="X2367"/>
      <c r="Y2367"/>
      <c r="Z2367"/>
    </row>
    <row r="2368" spans="1:26" hidden="1" x14ac:dyDescent="0.25">
      <c r="A2368" t="s">
        <v>8396</v>
      </c>
      <c r="B2368" t="s">
        <v>8397</v>
      </c>
      <c r="C2368" s="1" t="s">
        <v>8398</v>
      </c>
      <c r="D2368" s="2">
        <v>0.29089745989999999</v>
      </c>
      <c r="E2368">
        <v>15645</v>
      </c>
      <c r="F2368">
        <v>2018</v>
      </c>
      <c r="G2368">
        <v>8</v>
      </c>
      <c r="H2368"/>
      <c r="I2368"/>
      <c r="J2368"/>
      <c r="K2368"/>
      <c r="L2368"/>
      <c r="M2368"/>
      <c r="N2368"/>
      <c r="O2368"/>
      <c r="P2368"/>
      <c r="Q2368"/>
      <c r="R2368"/>
      <c r="S2368" s="10">
        <f t="shared" si="67"/>
        <v>0</v>
      </c>
      <c r="T2368"/>
      <c r="U2368"/>
      <c r="V2368"/>
      <c r="W2368"/>
      <c r="X2368"/>
      <c r="Y2368"/>
      <c r="Z2368"/>
    </row>
    <row r="2369" spans="1:26" hidden="1" x14ac:dyDescent="0.25">
      <c r="A2369" t="s">
        <v>403</v>
      </c>
      <c r="B2369" t="s">
        <v>404</v>
      </c>
      <c r="C2369" s="1" t="s">
        <v>3155</v>
      </c>
      <c r="D2369" s="2">
        <v>0.29107907760000001</v>
      </c>
      <c r="E2369">
        <v>76839</v>
      </c>
      <c r="F2369">
        <v>2018</v>
      </c>
      <c r="G2369">
        <v>8</v>
      </c>
      <c r="H2369"/>
      <c r="I2369"/>
      <c r="J2369"/>
      <c r="K2369"/>
      <c r="L2369"/>
      <c r="M2369"/>
      <c r="N2369"/>
      <c r="O2369"/>
      <c r="P2369"/>
      <c r="Q2369"/>
      <c r="R2369"/>
      <c r="S2369" s="10">
        <f t="shared" si="67"/>
        <v>0</v>
      </c>
      <c r="T2369"/>
      <c r="U2369"/>
      <c r="V2369"/>
      <c r="W2369"/>
      <c r="X2369"/>
      <c r="Y2369"/>
      <c r="Z2369"/>
    </row>
    <row r="2370" spans="1:26" hidden="1" x14ac:dyDescent="0.25">
      <c r="A2370" t="s">
        <v>8399</v>
      </c>
      <c r="B2370" t="s">
        <v>8400</v>
      </c>
      <c r="C2370" s="1" t="s">
        <v>8401</v>
      </c>
      <c r="D2370" s="2">
        <v>0.29130318109999997</v>
      </c>
      <c r="E2370">
        <v>17809</v>
      </c>
      <c r="F2370">
        <v>2018</v>
      </c>
      <c r="G2370">
        <v>8</v>
      </c>
      <c r="H2370"/>
      <c r="I2370"/>
      <c r="J2370"/>
      <c r="K2370"/>
      <c r="L2370"/>
      <c r="M2370"/>
      <c r="N2370"/>
      <c r="O2370"/>
      <c r="P2370"/>
      <c r="Q2370"/>
      <c r="R2370"/>
      <c r="S2370" s="10">
        <f t="shared" si="67"/>
        <v>0</v>
      </c>
      <c r="T2370"/>
      <c r="U2370"/>
      <c r="V2370"/>
      <c r="W2370"/>
      <c r="X2370"/>
      <c r="Y2370"/>
      <c r="Z2370"/>
    </row>
    <row r="2371" spans="1:26" hidden="1" x14ac:dyDescent="0.25">
      <c r="A2371" t="s">
        <v>2223</v>
      </c>
      <c r="B2371" t="s">
        <v>2224</v>
      </c>
      <c r="C2371" s="1" t="s">
        <v>2225</v>
      </c>
      <c r="D2371" s="2">
        <v>0.29167675669999998</v>
      </c>
      <c r="E2371">
        <v>13080</v>
      </c>
      <c r="F2371">
        <v>2018</v>
      </c>
      <c r="G2371">
        <v>8</v>
      </c>
      <c r="H2371"/>
      <c r="I2371"/>
      <c r="J2371"/>
      <c r="K2371"/>
      <c r="L2371"/>
      <c r="M2371"/>
      <c r="N2371"/>
      <c r="O2371"/>
      <c r="P2371"/>
      <c r="Q2371"/>
      <c r="R2371"/>
      <c r="S2371" s="10">
        <f t="shared" si="67"/>
        <v>0</v>
      </c>
      <c r="T2371"/>
      <c r="U2371"/>
      <c r="V2371"/>
      <c r="W2371"/>
      <c r="X2371"/>
      <c r="Y2371"/>
      <c r="Z2371"/>
    </row>
    <row r="2372" spans="1:26" hidden="1" x14ac:dyDescent="0.25">
      <c r="A2372" t="s">
        <v>1961</v>
      </c>
      <c r="B2372" t="s">
        <v>1962</v>
      </c>
      <c r="C2372" s="1" t="s">
        <v>3434</v>
      </c>
      <c r="D2372" s="2">
        <v>0.29324966359999999</v>
      </c>
      <c r="E2372">
        <v>86290</v>
      </c>
      <c r="F2372">
        <v>2018</v>
      </c>
      <c r="G2372">
        <v>8</v>
      </c>
      <c r="H2372"/>
      <c r="I2372"/>
      <c r="J2372"/>
      <c r="K2372"/>
      <c r="L2372"/>
      <c r="M2372"/>
      <c r="N2372"/>
      <c r="O2372"/>
      <c r="P2372"/>
      <c r="Q2372"/>
      <c r="R2372"/>
      <c r="S2372" s="10">
        <f t="shared" si="67"/>
        <v>0</v>
      </c>
      <c r="T2372"/>
      <c r="U2372"/>
      <c r="V2372"/>
      <c r="W2372"/>
      <c r="X2372"/>
      <c r="Y2372"/>
      <c r="Z2372"/>
    </row>
    <row r="2373" spans="1:26" hidden="1" x14ac:dyDescent="0.25">
      <c r="A2373" t="s">
        <v>5049</v>
      </c>
      <c r="B2373" t="s">
        <v>5050</v>
      </c>
      <c r="C2373" s="1" t="s">
        <v>5051</v>
      </c>
      <c r="D2373" s="2">
        <v>0.29433553369999998</v>
      </c>
      <c r="E2373">
        <v>58836</v>
      </c>
      <c r="F2373">
        <v>2018</v>
      </c>
      <c r="G2373">
        <v>8</v>
      </c>
      <c r="H2373"/>
      <c r="I2373"/>
      <c r="J2373"/>
      <c r="K2373"/>
      <c r="L2373"/>
      <c r="M2373"/>
      <c r="N2373"/>
      <c r="O2373"/>
      <c r="P2373"/>
      <c r="Q2373"/>
      <c r="R2373"/>
      <c r="S2373" s="10">
        <f t="shared" si="67"/>
        <v>0</v>
      </c>
      <c r="T2373"/>
      <c r="U2373"/>
      <c r="V2373"/>
      <c r="W2373"/>
      <c r="X2373"/>
      <c r="Y2373"/>
      <c r="Z2373"/>
    </row>
    <row r="2374" spans="1:26" hidden="1" x14ac:dyDescent="0.25">
      <c r="A2374" t="s">
        <v>5106</v>
      </c>
      <c r="B2374" t="s">
        <v>5107</v>
      </c>
      <c r="C2374" s="1" t="s">
        <v>5108</v>
      </c>
      <c r="D2374" s="2">
        <v>0.29461486580000001</v>
      </c>
      <c r="E2374">
        <v>15031</v>
      </c>
      <c r="F2374">
        <v>2018</v>
      </c>
      <c r="G2374">
        <v>8</v>
      </c>
      <c r="H2374"/>
      <c r="I2374"/>
      <c r="J2374"/>
      <c r="K2374"/>
      <c r="L2374"/>
      <c r="M2374"/>
      <c r="N2374"/>
      <c r="O2374"/>
      <c r="P2374"/>
      <c r="Q2374"/>
      <c r="R2374"/>
      <c r="S2374" s="10">
        <f t="shared" si="67"/>
        <v>0</v>
      </c>
      <c r="T2374"/>
      <c r="U2374"/>
      <c r="V2374"/>
      <c r="W2374"/>
      <c r="X2374"/>
      <c r="Y2374"/>
      <c r="Z2374"/>
    </row>
    <row r="2375" spans="1:26" hidden="1" x14ac:dyDescent="0.25">
      <c r="A2375" t="s">
        <v>8402</v>
      </c>
      <c r="B2375" t="s">
        <v>8403</v>
      </c>
      <c r="C2375" s="1" t="s">
        <v>8404</v>
      </c>
      <c r="D2375" s="2">
        <v>0.29477394229999998</v>
      </c>
      <c r="E2375">
        <v>17120</v>
      </c>
      <c r="F2375">
        <v>2018</v>
      </c>
      <c r="G2375">
        <v>8</v>
      </c>
      <c r="H2375"/>
      <c r="I2375"/>
      <c r="J2375"/>
      <c r="K2375"/>
      <c r="L2375"/>
      <c r="M2375"/>
      <c r="N2375"/>
      <c r="O2375"/>
      <c r="P2375"/>
      <c r="Q2375"/>
      <c r="R2375"/>
      <c r="S2375" s="10">
        <f t="shared" si="67"/>
        <v>0</v>
      </c>
      <c r="T2375"/>
      <c r="U2375"/>
      <c r="V2375"/>
      <c r="W2375"/>
      <c r="X2375"/>
      <c r="Y2375"/>
      <c r="Z2375"/>
    </row>
    <row r="2376" spans="1:26" hidden="1" x14ac:dyDescent="0.25">
      <c r="A2376" t="s">
        <v>4760</v>
      </c>
      <c r="B2376" t="s">
        <v>4761</v>
      </c>
      <c r="C2376" s="1" t="s">
        <v>4762</v>
      </c>
      <c r="D2376" s="2">
        <v>0.29594726269999999</v>
      </c>
      <c r="E2376">
        <v>88181</v>
      </c>
      <c r="F2376">
        <v>2018</v>
      </c>
      <c r="G2376">
        <v>8</v>
      </c>
      <c r="H2376"/>
      <c r="I2376"/>
      <c r="J2376"/>
      <c r="K2376"/>
      <c r="L2376"/>
      <c r="M2376"/>
      <c r="N2376"/>
      <c r="O2376"/>
      <c r="P2376"/>
      <c r="Q2376"/>
      <c r="R2376"/>
      <c r="S2376" s="10">
        <f t="shared" si="67"/>
        <v>0</v>
      </c>
      <c r="T2376"/>
      <c r="U2376"/>
      <c r="V2376"/>
      <c r="W2376"/>
      <c r="X2376"/>
      <c r="Y2376"/>
      <c r="Z2376"/>
    </row>
    <row r="2377" spans="1:26" hidden="1" x14ac:dyDescent="0.25">
      <c r="A2377" t="s">
        <v>4821</v>
      </c>
      <c r="B2377" t="s">
        <v>4822</v>
      </c>
      <c r="C2377" s="1" t="s">
        <v>4823</v>
      </c>
      <c r="D2377" s="2">
        <v>0.2967249803</v>
      </c>
      <c r="E2377">
        <v>12541</v>
      </c>
      <c r="F2377">
        <v>2018</v>
      </c>
      <c r="G2377">
        <v>8</v>
      </c>
      <c r="H2377"/>
      <c r="I2377"/>
      <c r="J2377"/>
      <c r="K2377"/>
      <c r="L2377"/>
      <c r="M2377"/>
      <c r="N2377"/>
      <c r="O2377"/>
      <c r="P2377"/>
      <c r="Q2377"/>
      <c r="R2377"/>
      <c r="S2377" s="10">
        <f t="shared" si="67"/>
        <v>0</v>
      </c>
      <c r="T2377"/>
      <c r="U2377"/>
      <c r="V2377"/>
      <c r="W2377"/>
      <c r="X2377"/>
      <c r="Y2377"/>
      <c r="Z2377"/>
    </row>
    <row r="2378" spans="1:26" hidden="1" x14ac:dyDescent="0.25">
      <c r="A2378" t="s">
        <v>4233</v>
      </c>
      <c r="B2378" t="s">
        <v>4234</v>
      </c>
      <c r="C2378" s="1" t="s">
        <v>4235</v>
      </c>
      <c r="D2378" s="2">
        <v>0.29812606470000003</v>
      </c>
      <c r="E2378">
        <v>14035</v>
      </c>
      <c r="F2378">
        <v>2018</v>
      </c>
      <c r="G2378">
        <v>8</v>
      </c>
      <c r="H2378"/>
      <c r="I2378"/>
      <c r="J2378"/>
      <c r="K2378"/>
      <c r="L2378"/>
      <c r="M2378"/>
      <c r="N2378"/>
      <c r="O2378"/>
      <c r="P2378"/>
      <c r="Q2378"/>
      <c r="R2378"/>
      <c r="S2378" s="10">
        <f t="shared" si="67"/>
        <v>0</v>
      </c>
      <c r="T2378"/>
      <c r="U2378"/>
      <c r="V2378"/>
      <c r="W2378"/>
      <c r="X2378"/>
      <c r="Y2378"/>
      <c r="Z2378"/>
    </row>
    <row r="2379" spans="1:26" hidden="1" x14ac:dyDescent="0.25">
      <c r="A2379" t="s">
        <v>1287</v>
      </c>
      <c r="B2379" t="s">
        <v>1288</v>
      </c>
      <c r="C2379" s="1" t="s">
        <v>3743</v>
      </c>
      <c r="D2379" s="2">
        <v>0.29832378529999998</v>
      </c>
      <c r="E2379">
        <v>92449</v>
      </c>
      <c r="F2379">
        <v>2018</v>
      </c>
      <c r="G2379">
        <v>8</v>
      </c>
      <c r="H2379"/>
      <c r="I2379"/>
      <c r="J2379"/>
      <c r="K2379"/>
      <c r="L2379"/>
      <c r="M2379"/>
      <c r="N2379"/>
      <c r="O2379"/>
      <c r="P2379"/>
      <c r="Q2379"/>
      <c r="R2379"/>
      <c r="S2379" s="10">
        <f t="shared" ref="S2379:S2442" si="68">IF(AND(R2379&gt;0.2,R2379&lt;0.8),1,0)</f>
        <v>0</v>
      </c>
      <c r="T2379"/>
      <c r="U2379"/>
      <c r="V2379"/>
      <c r="W2379"/>
      <c r="X2379"/>
      <c r="Y2379"/>
      <c r="Z2379"/>
    </row>
    <row r="2380" spans="1:26" hidden="1" x14ac:dyDescent="0.25">
      <c r="A2380" t="s">
        <v>2248</v>
      </c>
      <c r="B2380" t="s">
        <v>2249</v>
      </c>
      <c r="C2380" s="1" t="s">
        <v>3869</v>
      </c>
      <c r="D2380" s="2">
        <v>0.29858768029999999</v>
      </c>
      <c r="E2380">
        <v>19880</v>
      </c>
      <c r="F2380">
        <v>2018</v>
      </c>
      <c r="G2380">
        <v>8</v>
      </c>
      <c r="H2380"/>
      <c r="I2380"/>
      <c r="J2380"/>
      <c r="K2380"/>
      <c r="L2380"/>
      <c r="M2380"/>
      <c r="N2380"/>
      <c r="O2380"/>
      <c r="P2380"/>
      <c r="Q2380"/>
      <c r="R2380"/>
      <c r="S2380" s="10">
        <f t="shared" si="68"/>
        <v>0</v>
      </c>
      <c r="T2380"/>
      <c r="U2380"/>
      <c r="V2380"/>
      <c r="W2380"/>
      <c r="X2380"/>
      <c r="Y2380"/>
      <c r="Z2380"/>
    </row>
    <row r="2381" spans="1:26" hidden="1" x14ac:dyDescent="0.25">
      <c r="A2381" t="s">
        <v>2773</v>
      </c>
      <c r="B2381" t="s">
        <v>2774</v>
      </c>
      <c r="C2381" s="1" t="s">
        <v>3944</v>
      </c>
      <c r="D2381" s="2">
        <v>0.29895606209999998</v>
      </c>
      <c r="E2381">
        <v>86887</v>
      </c>
      <c r="F2381">
        <v>2018</v>
      </c>
      <c r="G2381">
        <v>8</v>
      </c>
      <c r="H2381"/>
      <c r="I2381"/>
      <c r="J2381"/>
      <c r="K2381"/>
      <c r="L2381"/>
      <c r="M2381"/>
      <c r="N2381"/>
      <c r="O2381"/>
      <c r="P2381"/>
      <c r="Q2381"/>
      <c r="R2381"/>
      <c r="S2381" s="10">
        <f t="shared" si="68"/>
        <v>0</v>
      </c>
      <c r="T2381"/>
      <c r="U2381"/>
      <c r="V2381"/>
      <c r="W2381"/>
      <c r="X2381"/>
      <c r="Y2381"/>
      <c r="Z2381"/>
    </row>
    <row r="2382" spans="1:26" hidden="1" x14ac:dyDescent="0.25">
      <c r="A2382" t="s">
        <v>4203</v>
      </c>
      <c r="B2382" t="s">
        <v>4204</v>
      </c>
      <c r="C2382" s="1" t="s">
        <v>4205</v>
      </c>
      <c r="D2382" s="2">
        <v>0.29927055940000002</v>
      </c>
      <c r="E2382">
        <v>14095</v>
      </c>
      <c r="F2382">
        <v>2018</v>
      </c>
      <c r="G2382">
        <v>8</v>
      </c>
      <c r="H2382"/>
      <c r="I2382"/>
      <c r="J2382"/>
      <c r="K2382"/>
      <c r="L2382"/>
      <c r="M2382"/>
      <c r="N2382"/>
      <c r="O2382"/>
      <c r="P2382"/>
      <c r="Q2382"/>
      <c r="R2382"/>
      <c r="S2382" s="10">
        <f t="shared" si="68"/>
        <v>0</v>
      </c>
      <c r="T2382"/>
      <c r="U2382"/>
      <c r="V2382"/>
      <c r="W2382"/>
      <c r="X2382"/>
      <c r="Y2382"/>
      <c r="Z2382"/>
    </row>
    <row r="2383" spans="1:26" hidden="1" x14ac:dyDescent="0.25">
      <c r="A2383" t="s">
        <v>5714</v>
      </c>
      <c r="B2383" t="s">
        <v>5715</v>
      </c>
      <c r="C2383" s="1" t="s">
        <v>5716</v>
      </c>
      <c r="D2383" s="2">
        <v>0.29994385899999998</v>
      </c>
      <c r="E2383">
        <v>93089</v>
      </c>
      <c r="F2383">
        <v>2018</v>
      </c>
      <c r="G2383">
        <v>8</v>
      </c>
      <c r="H2383"/>
      <c r="I2383"/>
      <c r="J2383"/>
      <c r="K2383"/>
      <c r="L2383"/>
      <c r="M2383"/>
      <c r="N2383"/>
      <c r="O2383"/>
      <c r="P2383"/>
      <c r="Q2383"/>
      <c r="R2383"/>
      <c r="S2383" s="10">
        <f t="shared" si="68"/>
        <v>0</v>
      </c>
      <c r="T2383"/>
      <c r="U2383"/>
      <c r="V2383"/>
      <c r="W2383"/>
      <c r="X2383"/>
      <c r="Y2383"/>
      <c r="Z2383"/>
    </row>
    <row r="2384" spans="1:26" hidden="1" x14ac:dyDescent="0.25">
      <c r="A2384" t="s">
        <v>5942</v>
      </c>
      <c r="B2384" t="s">
        <v>5943</v>
      </c>
      <c r="C2384" s="1" t="s">
        <v>5944</v>
      </c>
      <c r="D2384" s="2">
        <v>0.30004061830000001</v>
      </c>
      <c r="E2384">
        <v>15786</v>
      </c>
      <c r="F2384">
        <v>2018</v>
      </c>
      <c r="G2384">
        <v>8</v>
      </c>
      <c r="H2384"/>
      <c r="I2384"/>
      <c r="J2384"/>
      <c r="K2384"/>
      <c r="L2384"/>
      <c r="M2384"/>
      <c r="N2384"/>
      <c r="O2384"/>
      <c r="P2384"/>
      <c r="Q2384"/>
      <c r="R2384"/>
      <c r="S2384" s="10">
        <f t="shared" si="68"/>
        <v>0</v>
      </c>
      <c r="T2384"/>
      <c r="U2384"/>
      <c r="V2384"/>
      <c r="W2384"/>
      <c r="X2384"/>
      <c r="Y2384"/>
      <c r="Z2384"/>
    </row>
    <row r="2385" spans="1:26" hidden="1" x14ac:dyDescent="0.25">
      <c r="A2385" t="s">
        <v>8405</v>
      </c>
      <c r="B2385" t="s">
        <v>8406</v>
      </c>
      <c r="C2385" s="1" t="s">
        <v>8407</v>
      </c>
      <c r="D2385" s="2">
        <v>0.30032041700000001</v>
      </c>
      <c r="E2385">
        <v>17382</v>
      </c>
      <c r="F2385">
        <v>2018</v>
      </c>
      <c r="G2385">
        <v>8</v>
      </c>
      <c r="H2385"/>
      <c r="I2385"/>
      <c r="J2385"/>
      <c r="K2385"/>
      <c r="L2385"/>
      <c r="M2385"/>
      <c r="N2385"/>
      <c r="O2385"/>
      <c r="P2385"/>
      <c r="Q2385"/>
      <c r="R2385"/>
      <c r="S2385" s="10">
        <f t="shared" si="68"/>
        <v>0</v>
      </c>
      <c r="T2385"/>
      <c r="U2385"/>
      <c r="V2385"/>
      <c r="W2385"/>
      <c r="X2385"/>
      <c r="Y2385"/>
      <c r="Z2385"/>
    </row>
    <row r="2386" spans="1:26" hidden="1" x14ac:dyDescent="0.25">
      <c r="A2386" t="s">
        <v>8408</v>
      </c>
      <c r="B2386" t="s">
        <v>8409</v>
      </c>
      <c r="C2386" s="1" t="s">
        <v>8410</v>
      </c>
      <c r="D2386" s="2">
        <v>0.30037037039999998</v>
      </c>
      <c r="E2386">
        <v>17871</v>
      </c>
      <c r="F2386">
        <v>2018</v>
      </c>
      <c r="G2386">
        <v>8</v>
      </c>
      <c r="H2386"/>
      <c r="I2386"/>
      <c r="J2386"/>
      <c r="K2386"/>
      <c r="L2386"/>
      <c r="M2386"/>
      <c r="N2386"/>
      <c r="O2386"/>
      <c r="P2386"/>
      <c r="Q2386"/>
      <c r="R2386"/>
      <c r="S2386" s="10">
        <f t="shared" si="68"/>
        <v>0</v>
      </c>
      <c r="T2386"/>
      <c r="U2386"/>
      <c r="V2386"/>
      <c r="W2386"/>
      <c r="X2386"/>
      <c r="Y2386"/>
      <c r="Z2386"/>
    </row>
    <row r="2387" spans="1:26" hidden="1" x14ac:dyDescent="0.25">
      <c r="A2387" t="s">
        <v>1897</v>
      </c>
      <c r="B2387" t="s">
        <v>1898</v>
      </c>
      <c r="C2387" s="1" t="s">
        <v>1899</v>
      </c>
      <c r="D2387" s="2">
        <v>0.30114992070000002</v>
      </c>
      <c r="E2387">
        <v>13407</v>
      </c>
      <c r="F2387">
        <v>2018</v>
      </c>
      <c r="G2387">
        <v>8</v>
      </c>
      <c r="H2387"/>
      <c r="I2387"/>
      <c r="J2387"/>
      <c r="K2387"/>
      <c r="L2387"/>
      <c r="M2387"/>
      <c r="N2387"/>
      <c r="O2387"/>
      <c r="P2387"/>
      <c r="Q2387"/>
      <c r="R2387"/>
      <c r="S2387" s="10">
        <f t="shared" si="68"/>
        <v>0</v>
      </c>
      <c r="T2387"/>
      <c r="U2387"/>
      <c r="V2387"/>
      <c r="W2387"/>
      <c r="X2387"/>
      <c r="Y2387"/>
      <c r="Z2387"/>
    </row>
    <row r="2388" spans="1:26" hidden="1" x14ac:dyDescent="0.25">
      <c r="A2388" t="s">
        <v>24</v>
      </c>
      <c r="B2388" t="s">
        <v>25</v>
      </c>
      <c r="C2388" s="1" t="s">
        <v>26</v>
      </c>
      <c r="D2388" s="2">
        <v>0.30156553539999997</v>
      </c>
      <c r="E2388">
        <v>86062</v>
      </c>
      <c r="F2388">
        <v>2018</v>
      </c>
      <c r="G2388">
        <v>8</v>
      </c>
      <c r="H2388"/>
      <c r="I2388"/>
      <c r="J2388"/>
      <c r="K2388"/>
      <c r="L2388"/>
      <c r="M2388"/>
      <c r="N2388"/>
      <c r="O2388"/>
      <c r="P2388"/>
      <c r="Q2388"/>
      <c r="R2388"/>
      <c r="S2388" s="10">
        <f t="shared" si="68"/>
        <v>0</v>
      </c>
      <c r="T2388"/>
      <c r="U2388"/>
      <c r="V2388"/>
      <c r="W2388"/>
      <c r="X2388"/>
      <c r="Y2388"/>
      <c r="Z2388"/>
    </row>
    <row r="2389" spans="1:26" hidden="1" x14ac:dyDescent="0.25">
      <c r="A2389" t="s">
        <v>4405</v>
      </c>
      <c r="B2389" t="s">
        <v>4406</v>
      </c>
      <c r="C2389" s="1" t="s">
        <v>4407</v>
      </c>
      <c r="D2389" s="2">
        <v>0.30280391359999997</v>
      </c>
      <c r="E2389">
        <v>13794</v>
      </c>
      <c r="F2389">
        <v>2018</v>
      </c>
      <c r="G2389">
        <v>8</v>
      </c>
      <c r="H2389"/>
      <c r="I2389"/>
      <c r="J2389"/>
      <c r="K2389"/>
      <c r="L2389"/>
      <c r="M2389"/>
      <c r="N2389"/>
      <c r="O2389"/>
      <c r="P2389"/>
      <c r="Q2389"/>
      <c r="R2389"/>
      <c r="S2389" s="10">
        <f t="shared" si="68"/>
        <v>0</v>
      </c>
      <c r="T2389"/>
      <c r="U2389"/>
      <c r="V2389"/>
      <c r="W2389"/>
      <c r="X2389"/>
      <c r="Y2389"/>
      <c r="Z2389"/>
    </row>
    <row r="2390" spans="1:26" hidden="1" x14ac:dyDescent="0.25">
      <c r="A2390" t="s">
        <v>1510</v>
      </c>
      <c r="B2390" t="s">
        <v>1511</v>
      </c>
      <c r="C2390" s="1" t="s">
        <v>3773</v>
      </c>
      <c r="D2390" s="2">
        <v>0.3028860981</v>
      </c>
      <c r="E2390">
        <v>14526</v>
      </c>
      <c r="F2390">
        <v>2018</v>
      </c>
      <c r="G2390">
        <v>8</v>
      </c>
      <c r="H2390"/>
      <c r="I2390"/>
      <c r="J2390"/>
      <c r="K2390"/>
      <c r="L2390"/>
      <c r="M2390"/>
      <c r="N2390"/>
      <c r="O2390"/>
      <c r="P2390"/>
      <c r="Q2390"/>
      <c r="R2390"/>
      <c r="S2390" s="10">
        <f t="shared" si="68"/>
        <v>0</v>
      </c>
      <c r="T2390"/>
      <c r="U2390"/>
      <c r="V2390"/>
      <c r="W2390"/>
      <c r="X2390"/>
      <c r="Y2390"/>
      <c r="Z2390"/>
    </row>
    <row r="2391" spans="1:26" hidden="1" x14ac:dyDescent="0.25">
      <c r="A2391" t="s">
        <v>7030</v>
      </c>
      <c r="B2391" t="s">
        <v>7031</v>
      </c>
      <c r="C2391" s="1" t="s">
        <v>7032</v>
      </c>
      <c r="D2391" s="2">
        <v>0.30435654350000002</v>
      </c>
      <c r="E2391">
        <v>14231</v>
      </c>
      <c r="F2391">
        <v>2018</v>
      </c>
      <c r="G2391">
        <v>8</v>
      </c>
      <c r="H2391"/>
      <c r="I2391"/>
      <c r="J2391"/>
      <c r="K2391"/>
      <c r="L2391"/>
      <c r="M2391"/>
      <c r="N2391"/>
      <c r="O2391"/>
      <c r="P2391"/>
      <c r="Q2391"/>
      <c r="R2391"/>
      <c r="S2391" s="10">
        <f t="shared" si="68"/>
        <v>0</v>
      </c>
      <c r="T2391"/>
      <c r="U2391"/>
      <c r="V2391"/>
      <c r="W2391"/>
      <c r="X2391"/>
      <c r="Y2391"/>
      <c r="Z2391"/>
    </row>
    <row r="2392" spans="1:26" hidden="1" x14ac:dyDescent="0.25">
      <c r="A2392" t="s">
        <v>429</v>
      </c>
      <c r="B2392" t="s">
        <v>4041</v>
      </c>
      <c r="C2392" s="1" t="s">
        <v>3619</v>
      </c>
      <c r="D2392" s="2">
        <v>0.30459657540000001</v>
      </c>
      <c r="E2392">
        <v>80719</v>
      </c>
      <c r="F2392">
        <v>2018</v>
      </c>
      <c r="G2392">
        <v>8</v>
      </c>
      <c r="H2392"/>
      <c r="I2392"/>
      <c r="J2392"/>
      <c r="K2392"/>
      <c r="L2392"/>
      <c r="M2392"/>
      <c r="N2392"/>
      <c r="O2392"/>
      <c r="P2392"/>
      <c r="Q2392"/>
      <c r="R2392"/>
      <c r="S2392" s="10">
        <f t="shared" si="68"/>
        <v>0</v>
      </c>
      <c r="T2392"/>
      <c r="U2392"/>
      <c r="V2392"/>
      <c r="W2392"/>
      <c r="X2392"/>
      <c r="Y2392"/>
      <c r="Z2392"/>
    </row>
    <row r="2393" spans="1:26" hidden="1" x14ac:dyDescent="0.25">
      <c r="A2393" t="s">
        <v>8411</v>
      </c>
      <c r="B2393" t="s">
        <v>8412</v>
      </c>
      <c r="C2393" s="1" t="s">
        <v>8413</v>
      </c>
      <c r="D2393" s="2">
        <v>0.30473201970000002</v>
      </c>
      <c r="E2393">
        <v>15279</v>
      </c>
      <c r="F2393">
        <v>2018</v>
      </c>
      <c r="G2393">
        <v>8</v>
      </c>
      <c r="H2393"/>
      <c r="I2393"/>
      <c r="J2393"/>
      <c r="K2393"/>
      <c r="L2393"/>
      <c r="M2393"/>
      <c r="N2393"/>
      <c r="O2393"/>
      <c r="P2393"/>
      <c r="Q2393"/>
      <c r="R2393"/>
      <c r="S2393" s="10">
        <f t="shared" si="68"/>
        <v>0</v>
      </c>
      <c r="T2393"/>
      <c r="U2393"/>
      <c r="V2393"/>
      <c r="W2393"/>
      <c r="X2393"/>
      <c r="Y2393"/>
      <c r="Z2393"/>
    </row>
    <row r="2394" spans="1:26" hidden="1" x14ac:dyDescent="0.25">
      <c r="A2394" t="s">
        <v>683</v>
      </c>
      <c r="B2394" t="s">
        <v>684</v>
      </c>
      <c r="C2394" s="1" t="s">
        <v>3656</v>
      </c>
      <c r="D2394" s="2">
        <v>0.30491759070000002</v>
      </c>
      <c r="E2394">
        <v>85738</v>
      </c>
      <c r="F2394">
        <v>2018</v>
      </c>
      <c r="G2394">
        <v>8</v>
      </c>
      <c r="H2394"/>
      <c r="I2394"/>
      <c r="J2394"/>
      <c r="K2394"/>
      <c r="L2394"/>
      <c r="M2394"/>
      <c r="N2394"/>
      <c r="O2394"/>
      <c r="P2394"/>
      <c r="Q2394"/>
      <c r="R2394"/>
      <c r="S2394" s="10">
        <f t="shared" si="68"/>
        <v>0</v>
      </c>
      <c r="T2394"/>
      <c r="U2394"/>
      <c r="V2394"/>
      <c r="W2394"/>
      <c r="X2394"/>
      <c r="Y2394"/>
      <c r="Z2394"/>
    </row>
    <row r="2395" spans="1:26" hidden="1" x14ac:dyDescent="0.25">
      <c r="A2395" t="s">
        <v>4922</v>
      </c>
      <c r="B2395" t="s">
        <v>4923</v>
      </c>
      <c r="C2395" s="1" t="s">
        <v>4924</v>
      </c>
      <c r="D2395" s="2">
        <v>0.30619711869999999</v>
      </c>
      <c r="E2395">
        <v>88362</v>
      </c>
      <c r="F2395">
        <v>2018</v>
      </c>
      <c r="G2395">
        <v>8</v>
      </c>
      <c r="H2395"/>
      <c r="I2395"/>
      <c r="J2395"/>
      <c r="K2395"/>
      <c r="L2395"/>
      <c r="M2395"/>
      <c r="N2395"/>
      <c r="O2395"/>
      <c r="P2395"/>
      <c r="Q2395"/>
      <c r="R2395"/>
      <c r="S2395" s="10">
        <f t="shared" si="68"/>
        <v>0</v>
      </c>
      <c r="T2395"/>
      <c r="U2395"/>
      <c r="V2395"/>
      <c r="W2395"/>
      <c r="X2395"/>
      <c r="Y2395"/>
      <c r="Z2395"/>
    </row>
    <row r="2396" spans="1:26" hidden="1" x14ac:dyDescent="0.25">
      <c r="A2396" t="s">
        <v>8414</v>
      </c>
      <c r="B2396" t="s">
        <v>8415</v>
      </c>
      <c r="C2396" s="1" t="s">
        <v>8416</v>
      </c>
      <c r="D2396" s="2">
        <v>0.30632170590000002</v>
      </c>
      <c r="E2396">
        <v>16647</v>
      </c>
      <c r="F2396">
        <v>2018</v>
      </c>
      <c r="G2396">
        <v>8</v>
      </c>
      <c r="H2396"/>
      <c r="I2396"/>
      <c r="J2396"/>
      <c r="K2396"/>
      <c r="L2396"/>
      <c r="M2396"/>
      <c r="N2396"/>
      <c r="O2396"/>
      <c r="P2396"/>
      <c r="Q2396"/>
      <c r="R2396"/>
      <c r="S2396" s="10">
        <f t="shared" si="68"/>
        <v>0</v>
      </c>
      <c r="T2396"/>
      <c r="U2396"/>
      <c r="V2396"/>
      <c r="W2396"/>
      <c r="X2396"/>
      <c r="Y2396"/>
      <c r="Z2396"/>
    </row>
    <row r="2397" spans="1:26" hidden="1" x14ac:dyDescent="0.25">
      <c r="A2397" t="s">
        <v>8417</v>
      </c>
      <c r="B2397" t="s">
        <v>8418</v>
      </c>
      <c r="C2397" s="1" t="s">
        <v>8419</v>
      </c>
      <c r="D2397" s="2">
        <v>0.30662278009999999</v>
      </c>
      <c r="E2397">
        <v>17885</v>
      </c>
      <c r="F2397">
        <v>2018</v>
      </c>
      <c r="G2397">
        <v>8</v>
      </c>
      <c r="H2397"/>
      <c r="I2397"/>
      <c r="J2397"/>
      <c r="K2397"/>
      <c r="L2397"/>
      <c r="M2397"/>
      <c r="N2397"/>
      <c r="O2397"/>
      <c r="P2397"/>
      <c r="Q2397"/>
      <c r="R2397"/>
      <c r="S2397" s="10">
        <f t="shared" si="68"/>
        <v>0</v>
      </c>
      <c r="T2397"/>
      <c r="U2397"/>
      <c r="V2397"/>
      <c r="W2397"/>
      <c r="X2397"/>
      <c r="Y2397"/>
      <c r="Z2397"/>
    </row>
    <row r="2398" spans="1:26" hidden="1" x14ac:dyDescent="0.25">
      <c r="A2398" t="s">
        <v>54</v>
      </c>
      <c r="B2398" t="s">
        <v>55</v>
      </c>
      <c r="C2398" s="1" t="s">
        <v>56</v>
      </c>
      <c r="D2398" s="2">
        <v>0.30668438799999997</v>
      </c>
      <c r="E2398">
        <v>88379</v>
      </c>
      <c r="F2398">
        <v>2018</v>
      </c>
      <c r="G2398">
        <v>8</v>
      </c>
      <c r="H2398"/>
      <c r="I2398"/>
      <c r="J2398"/>
      <c r="K2398"/>
      <c r="L2398"/>
      <c r="M2398"/>
      <c r="N2398"/>
      <c r="O2398"/>
      <c r="P2398"/>
      <c r="Q2398"/>
      <c r="R2398"/>
      <c r="S2398" s="10">
        <f t="shared" si="68"/>
        <v>0</v>
      </c>
      <c r="T2398"/>
      <c r="U2398"/>
      <c r="V2398"/>
      <c r="W2398"/>
      <c r="X2398"/>
      <c r="Y2398"/>
      <c r="Z2398"/>
    </row>
    <row r="2399" spans="1:26" hidden="1" x14ac:dyDescent="0.25">
      <c r="A2399" t="s">
        <v>5135</v>
      </c>
      <c r="B2399" t="s">
        <v>5136</v>
      </c>
      <c r="C2399" s="1" t="s">
        <v>5137</v>
      </c>
      <c r="D2399" s="2">
        <v>0.30674583960000001</v>
      </c>
      <c r="E2399">
        <v>14589</v>
      </c>
      <c r="F2399">
        <v>2018</v>
      </c>
      <c r="G2399">
        <v>8</v>
      </c>
      <c r="H2399"/>
      <c r="I2399"/>
      <c r="J2399"/>
      <c r="K2399"/>
      <c r="L2399"/>
      <c r="M2399"/>
      <c r="N2399"/>
      <c r="O2399"/>
      <c r="P2399"/>
      <c r="Q2399"/>
      <c r="R2399"/>
      <c r="S2399" s="10">
        <f t="shared" si="68"/>
        <v>0</v>
      </c>
      <c r="T2399"/>
      <c r="U2399"/>
      <c r="V2399"/>
      <c r="W2399"/>
      <c r="X2399"/>
      <c r="Y2399"/>
      <c r="Z2399"/>
    </row>
    <row r="2400" spans="1:26" hidden="1" x14ac:dyDescent="0.25">
      <c r="A2400" t="s">
        <v>8420</v>
      </c>
      <c r="B2400" t="s">
        <v>8421</v>
      </c>
      <c r="C2400" s="1" t="s">
        <v>8422</v>
      </c>
      <c r="D2400" s="2">
        <v>0.30704577970000002</v>
      </c>
      <c r="E2400">
        <v>16981</v>
      </c>
      <c r="F2400">
        <v>2018</v>
      </c>
      <c r="G2400">
        <v>8</v>
      </c>
      <c r="H2400"/>
      <c r="I2400"/>
      <c r="J2400"/>
      <c r="K2400"/>
      <c r="L2400"/>
      <c r="M2400"/>
      <c r="N2400"/>
      <c r="O2400"/>
      <c r="P2400"/>
      <c r="Q2400"/>
      <c r="R2400"/>
      <c r="S2400" s="10">
        <f t="shared" si="68"/>
        <v>0</v>
      </c>
      <c r="T2400"/>
      <c r="U2400"/>
      <c r="V2400"/>
      <c r="W2400"/>
      <c r="X2400"/>
      <c r="Y2400"/>
      <c r="Z2400"/>
    </row>
    <row r="2401" spans="1:26" hidden="1" x14ac:dyDescent="0.25">
      <c r="A2401" t="s">
        <v>8423</v>
      </c>
      <c r="B2401" t="s">
        <v>8424</v>
      </c>
      <c r="C2401" s="1" t="s">
        <v>8425</v>
      </c>
      <c r="D2401" s="2">
        <v>0.30722748509999998</v>
      </c>
      <c r="E2401">
        <v>17037</v>
      </c>
      <c r="F2401">
        <v>2018</v>
      </c>
      <c r="G2401">
        <v>8</v>
      </c>
      <c r="H2401"/>
      <c r="I2401"/>
      <c r="J2401"/>
      <c r="K2401"/>
      <c r="L2401"/>
      <c r="M2401"/>
      <c r="N2401"/>
      <c r="O2401"/>
      <c r="P2401"/>
      <c r="Q2401"/>
      <c r="R2401"/>
      <c r="S2401" s="10">
        <f t="shared" si="68"/>
        <v>0</v>
      </c>
      <c r="T2401"/>
      <c r="U2401"/>
      <c r="V2401"/>
      <c r="W2401"/>
      <c r="X2401"/>
      <c r="Y2401"/>
      <c r="Z2401"/>
    </row>
    <row r="2402" spans="1:26" hidden="1" x14ac:dyDescent="0.25">
      <c r="A2402" t="s">
        <v>1389</v>
      </c>
      <c r="B2402" t="s">
        <v>1390</v>
      </c>
      <c r="C2402" s="1" t="s">
        <v>3322</v>
      </c>
      <c r="D2402" s="2">
        <v>0.30756872549999997</v>
      </c>
      <c r="E2402">
        <v>24766</v>
      </c>
      <c r="F2402">
        <v>2018</v>
      </c>
      <c r="G2402">
        <v>8</v>
      </c>
      <c r="H2402"/>
      <c r="I2402"/>
      <c r="J2402"/>
      <c r="K2402"/>
      <c r="L2402"/>
      <c r="M2402"/>
      <c r="N2402"/>
      <c r="O2402"/>
      <c r="P2402"/>
      <c r="Q2402"/>
      <c r="R2402"/>
      <c r="S2402" s="10">
        <f t="shared" si="68"/>
        <v>0</v>
      </c>
      <c r="T2402"/>
      <c r="U2402"/>
      <c r="V2402"/>
      <c r="W2402"/>
      <c r="X2402"/>
      <c r="Y2402"/>
      <c r="Z2402"/>
    </row>
    <row r="2403" spans="1:26" hidden="1" x14ac:dyDescent="0.25">
      <c r="A2403" t="s">
        <v>6338</v>
      </c>
      <c r="B2403" t="s">
        <v>8426</v>
      </c>
      <c r="C2403" s="1" t="s">
        <v>8427</v>
      </c>
      <c r="D2403" s="2">
        <v>0.30838220080000001</v>
      </c>
      <c r="E2403">
        <v>17040</v>
      </c>
      <c r="F2403">
        <v>2018</v>
      </c>
      <c r="G2403">
        <v>8</v>
      </c>
      <c r="H2403"/>
      <c r="I2403"/>
      <c r="J2403"/>
      <c r="K2403"/>
      <c r="L2403"/>
      <c r="M2403"/>
      <c r="N2403"/>
      <c r="O2403"/>
      <c r="P2403"/>
      <c r="Q2403"/>
      <c r="R2403"/>
      <c r="S2403" s="10">
        <f t="shared" si="68"/>
        <v>0</v>
      </c>
      <c r="T2403"/>
      <c r="U2403"/>
      <c r="V2403"/>
      <c r="W2403"/>
      <c r="X2403"/>
      <c r="Y2403"/>
      <c r="Z2403"/>
    </row>
    <row r="2404" spans="1:26" hidden="1" x14ac:dyDescent="0.25">
      <c r="A2404" t="s">
        <v>2559</v>
      </c>
      <c r="B2404" t="s">
        <v>2560</v>
      </c>
      <c r="C2404" s="1" t="s">
        <v>3913</v>
      </c>
      <c r="D2404" s="2">
        <v>0.30921036730000001</v>
      </c>
      <c r="E2404">
        <v>12796</v>
      </c>
      <c r="F2404">
        <v>2018</v>
      </c>
      <c r="G2404">
        <v>8</v>
      </c>
      <c r="H2404"/>
      <c r="I2404"/>
      <c r="J2404"/>
      <c r="K2404"/>
      <c r="L2404"/>
      <c r="M2404"/>
      <c r="N2404"/>
      <c r="O2404"/>
      <c r="P2404"/>
      <c r="Q2404"/>
      <c r="R2404"/>
      <c r="S2404" s="10">
        <f t="shared" si="68"/>
        <v>0</v>
      </c>
      <c r="T2404"/>
      <c r="U2404"/>
      <c r="V2404"/>
      <c r="W2404"/>
      <c r="X2404"/>
      <c r="Y2404"/>
      <c r="Z2404"/>
    </row>
    <row r="2405" spans="1:26" hidden="1" x14ac:dyDescent="0.25">
      <c r="A2405" t="s">
        <v>4185</v>
      </c>
      <c r="B2405" t="s">
        <v>4186</v>
      </c>
      <c r="C2405" s="1" t="s">
        <v>4187</v>
      </c>
      <c r="D2405" s="2">
        <v>0.3095619785</v>
      </c>
      <c r="E2405">
        <v>14097</v>
      </c>
      <c r="F2405">
        <v>2018</v>
      </c>
      <c r="G2405">
        <v>8</v>
      </c>
      <c r="H2405"/>
      <c r="I2405"/>
      <c r="J2405"/>
      <c r="K2405"/>
      <c r="L2405"/>
      <c r="M2405"/>
      <c r="N2405"/>
      <c r="O2405"/>
      <c r="P2405"/>
      <c r="Q2405"/>
      <c r="R2405"/>
      <c r="S2405" s="10">
        <f t="shared" si="68"/>
        <v>0</v>
      </c>
      <c r="T2405"/>
      <c r="U2405"/>
      <c r="V2405"/>
      <c r="W2405"/>
      <c r="X2405"/>
      <c r="Y2405"/>
      <c r="Z2405"/>
    </row>
    <row r="2406" spans="1:26" hidden="1" x14ac:dyDescent="0.25">
      <c r="A2406" t="s">
        <v>5416</v>
      </c>
      <c r="B2406" t="s">
        <v>5417</v>
      </c>
      <c r="C2406" s="1" t="s">
        <v>5418</v>
      </c>
      <c r="D2406" s="2">
        <v>0.31000343609999997</v>
      </c>
      <c r="E2406">
        <v>14828</v>
      </c>
      <c r="F2406">
        <v>2018</v>
      </c>
      <c r="G2406">
        <v>8</v>
      </c>
      <c r="H2406"/>
      <c r="I2406"/>
      <c r="J2406"/>
      <c r="K2406"/>
      <c r="L2406"/>
      <c r="M2406"/>
      <c r="N2406"/>
      <c r="O2406"/>
      <c r="P2406"/>
      <c r="Q2406"/>
      <c r="R2406"/>
      <c r="S2406" s="10">
        <f t="shared" si="68"/>
        <v>0</v>
      </c>
      <c r="T2406"/>
      <c r="U2406"/>
      <c r="V2406"/>
      <c r="W2406"/>
      <c r="X2406"/>
      <c r="Y2406"/>
      <c r="Z2406"/>
    </row>
    <row r="2407" spans="1:26" hidden="1" x14ac:dyDescent="0.25">
      <c r="A2407" t="s">
        <v>98</v>
      </c>
      <c r="B2407" t="s">
        <v>99</v>
      </c>
      <c r="C2407" s="1" t="s">
        <v>3100</v>
      </c>
      <c r="D2407" s="2">
        <v>0.31036191089999998</v>
      </c>
      <c r="E2407">
        <v>21135</v>
      </c>
      <c r="F2407">
        <v>2018</v>
      </c>
      <c r="G2407">
        <v>8</v>
      </c>
      <c r="H2407"/>
      <c r="I2407"/>
      <c r="J2407"/>
      <c r="K2407"/>
      <c r="L2407"/>
      <c r="M2407"/>
      <c r="N2407"/>
      <c r="O2407"/>
      <c r="P2407"/>
      <c r="Q2407"/>
      <c r="R2407"/>
      <c r="S2407" s="10">
        <f t="shared" si="68"/>
        <v>0</v>
      </c>
      <c r="T2407"/>
      <c r="U2407"/>
      <c r="V2407"/>
      <c r="W2407"/>
      <c r="X2407"/>
      <c r="Y2407"/>
      <c r="Z2407"/>
    </row>
    <row r="2408" spans="1:26" hidden="1" x14ac:dyDescent="0.25">
      <c r="A2408" t="s">
        <v>432</v>
      </c>
      <c r="B2408" t="s">
        <v>433</v>
      </c>
      <c r="C2408" s="1" t="s">
        <v>3157</v>
      </c>
      <c r="D2408" s="2">
        <v>0.3111731016</v>
      </c>
      <c r="E2408">
        <v>88626</v>
      </c>
      <c r="F2408">
        <v>2018</v>
      </c>
      <c r="G2408">
        <v>8</v>
      </c>
      <c r="H2408"/>
      <c r="I2408"/>
      <c r="J2408"/>
      <c r="K2408"/>
      <c r="L2408"/>
      <c r="M2408"/>
      <c r="N2408"/>
      <c r="O2408"/>
      <c r="P2408"/>
      <c r="Q2408"/>
      <c r="R2408"/>
      <c r="S2408" s="10">
        <f t="shared" si="68"/>
        <v>0</v>
      </c>
      <c r="T2408"/>
      <c r="U2408"/>
      <c r="V2408"/>
      <c r="W2408"/>
      <c r="X2408"/>
      <c r="Y2408"/>
      <c r="Z2408"/>
    </row>
    <row r="2409" spans="1:26" hidden="1" x14ac:dyDescent="0.25">
      <c r="A2409" t="s">
        <v>4682</v>
      </c>
      <c r="B2409" t="s">
        <v>4683</v>
      </c>
      <c r="C2409" s="1" t="s">
        <v>4684</v>
      </c>
      <c r="D2409" s="2">
        <v>0.3117274122</v>
      </c>
      <c r="E2409">
        <v>14763</v>
      </c>
      <c r="F2409">
        <v>2018</v>
      </c>
      <c r="G2409">
        <v>8</v>
      </c>
      <c r="H2409"/>
      <c r="I2409"/>
      <c r="J2409"/>
      <c r="K2409"/>
      <c r="L2409"/>
      <c r="M2409"/>
      <c r="N2409"/>
      <c r="O2409"/>
      <c r="P2409"/>
      <c r="Q2409"/>
      <c r="R2409"/>
      <c r="S2409" s="10">
        <f t="shared" si="68"/>
        <v>0</v>
      </c>
      <c r="T2409"/>
      <c r="U2409"/>
      <c r="V2409"/>
      <c r="W2409"/>
      <c r="X2409"/>
      <c r="Y2409"/>
      <c r="Z2409"/>
    </row>
    <row r="2410" spans="1:26" hidden="1" x14ac:dyDescent="0.25">
      <c r="A2410" t="s">
        <v>5028</v>
      </c>
      <c r="B2410" t="s">
        <v>5029</v>
      </c>
      <c r="C2410" s="1" t="s">
        <v>5030</v>
      </c>
      <c r="D2410" s="2">
        <v>0.3117487685</v>
      </c>
      <c r="E2410">
        <v>85502</v>
      </c>
      <c r="F2410">
        <v>2018</v>
      </c>
      <c r="G2410">
        <v>8</v>
      </c>
      <c r="H2410"/>
      <c r="I2410"/>
      <c r="J2410"/>
      <c r="K2410"/>
      <c r="L2410"/>
      <c r="M2410"/>
      <c r="N2410"/>
      <c r="O2410"/>
      <c r="P2410"/>
      <c r="Q2410"/>
      <c r="R2410"/>
      <c r="S2410" s="10">
        <f t="shared" si="68"/>
        <v>0</v>
      </c>
      <c r="T2410"/>
      <c r="U2410"/>
      <c r="V2410"/>
      <c r="W2410"/>
      <c r="X2410"/>
      <c r="Y2410"/>
      <c r="Z2410"/>
    </row>
    <row r="2411" spans="1:26" hidden="1" x14ac:dyDescent="0.25">
      <c r="A2411" t="s">
        <v>7049</v>
      </c>
      <c r="B2411" t="s">
        <v>7050</v>
      </c>
      <c r="C2411" s="1" t="s">
        <v>7051</v>
      </c>
      <c r="D2411" s="2">
        <v>0.31181639779999998</v>
      </c>
      <c r="E2411">
        <v>16188</v>
      </c>
      <c r="F2411">
        <v>2018</v>
      </c>
      <c r="G2411">
        <v>8</v>
      </c>
      <c r="H2411"/>
      <c r="I2411"/>
      <c r="J2411"/>
      <c r="K2411"/>
      <c r="L2411"/>
      <c r="M2411"/>
      <c r="N2411"/>
      <c r="O2411"/>
      <c r="P2411"/>
      <c r="Q2411"/>
      <c r="R2411"/>
      <c r="S2411" s="10">
        <f t="shared" si="68"/>
        <v>0</v>
      </c>
      <c r="T2411"/>
      <c r="U2411"/>
      <c r="V2411"/>
      <c r="W2411"/>
      <c r="X2411"/>
      <c r="Y2411"/>
      <c r="Z2411"/>
    </row>
    <row r="2412" spans="1:26" hidden="1" x14ac:dyDescent="0.25">
      <c r="A2412" t="s">
        <v>5012</v>
      </c>
      <c r="B2412" t="s">
        <v>5013</v>
      </c>
      <c r="C2412" s="1" t="s">
        <v>5014</v>
      </c>
      <c r="D2412" s="2">
        <v>0.3118808133</v>
      </c>
      <c r="E2412">
        <v>14547</v>
      </c>
      <c r="F2412">
        <v>2018</v>
      </c>
      <c r="G2412">
        <v>8</v>
      </c>
      <c r="H2412"/>
      <c r="I2412"/>
      <c r="J2412"/>
      <c r="K2412"/>
      <c r="L2412"/>
      <c r="M2412"/>
      <c r="N2412"/>
      <c r="O2412"/>
      <c r="P2412"/>
      <c r="Q2412"/>
      <c r="R2412"/>
      <c r="S2412" s="10">
        <f t="shared" si="68"/>
        <v>0</v>
      </c>
      <c r="T2412"/>
      <c r="U2412"/>
      <c r="V2412"/>
      <c r="W2412"/>
      <c r="X2412"/>
      <c r="Y2412"/>
      <c r="Z2412"/>
    </row>
    <row r="2413" spans="1:26" hidden="1" x14ac:dyDescent="0.25">
      <c r="A2413" t="s">
        <v>1449</v>
      </c>
      <c r="B2413" t="s">
        <v>1450</v>
      </c>
      <c r="C2413" s="1" t="s">
        <v>3765</v>
      </c>
      <c r="D2413" s="2">
        <v>0.31421998810000001</v>
      </c>
      <c r="E2413">
        <v>82649</v>
      </c>
      <c r="F2413">
        <v>2018</v>
      </c>
      <c r="G2413">
        <v>8</v>
      </c>
      <c r="H2413"/>
      <c r="I2413"/>
      <c r="J2413"/>
      <c r="K2413"/>
      <c r="L2413"/>
      <c r="M2413"/>
      <c r="N2413"/>
      <c r="O2413"/>
      <c r="P2413"/>
      <c r="Q2413"/>
      <c r="R2413"/>
      <c r="S2413" s="10">
        <f t="shared" si="68"/>
        <v>0</v>
      </c>
      <c r="T2413"/>
      <c r="U2413"/>
      <c r="V2413"/>
      <c r="W2413"/>
      <c r="X2413"/>
      <c r="Y2413"/>
      <c r="Z2413"/>
    </row>
    <row r="2414" spans="1:26" hidden="1" x14ac:dyDescent="0.25">
      <c r="A2414" t="s">
        <v>8428</v>
      </c>
      <c r="B2414" t="s">
        <v>8429</v>
      </c>
      <c r="C2414" s="1" t="s">
        <v>8430</v>
      </c>
      <c r="D2414" s="2">
        <v>0.31436086299999999</v>
      </c>
      <c r="E2414">
        <v>86989</v>
      </c>
      <c r="F2414">
        <v>2018</v>
      </c>
      <c r="G2414">
        <v>8</v>
      </c>
      <c r="H2414"/>
      <c r="I2414"/>
      <c r="J2414"/>
      <c r="K2414"/>
      <c r="L2414"/>
      <c r="M2414"/>
      <c r="N2414"/>
      <c r="O2414"/>
      <c r="P2414"/>
      <c r="Q2414"/>
      <c r="R2414"/>
      <c r="S2414" s="10">
        <f t="shared" si="68"/>
        <v>0</v>
      </c>
      <c r="T2414"/>
      <c r="U2414"/>
      <c r="V2414"/>
      <c r="W2414"/>
      <c r="X2414"/>
      <c r="Y2414"/>
      <c r="Z2414"/>
    </row>
    <row r="2415" spans="1:26" hidden="1" x14ac:dyDescent="0.25">
      <c r="A2415" t="s">
        <v>2859</v>
      </c>
      <c r="B2415" t="s">
        <v>2860</v>
      </c>
      <c r="C2415" s="1" t="s">
        <v>2861</v>
      </c>
      <c r="D2415" s="2">
        <v>0.31503805610000002</v>
      </c>
      <c r="E2415">
        <v>86288</v>
      </c>
      <c r="F2415">
        <v>2018</v>
      </c>
      <c r="G2415">
        <v>8</v>
      </c>
      <c r="H2415"/>
      <c r="I2415"/>
      <c r="J2415"/>
      <c r="K2415"/>
      <c r="L2415"/>
      <c r="M2415"/>
      <c r="N2415"/>
      <c r="O2415"/>
      <c r="P2415"/>
      <c r="Q2415"/>
      <c r="R2415"/>
      <c r="S2415" s="10">
        <f t="shared" si="68"/>
        <v>0</v>
      </c>
      <c r="T2415"/>
      <c r="U2415"/>
      <c r="V2415"/>
      <c r="W2415"/>
      <c r="X2415"/>
      <c r="Y2415"/>
      <c r="Z2415"/>
    </row>
    <row r="2416" spans="1:26" hidden="1" x14ac:dyDescent="0.25">
      <c r="A2416" t="s">
        <v>7011</v>
      </c>
      <c r="B2416" t="s">
        <v>8431</v>
      </c>
      <c r="C2416" s="1" t="s">
        <v>7012</v>
      </c>
      <c r="D2416" s="2">
        <v>0.3168956362</v>
      </c>
      <c r="E2416">
        <v>15577</v>
      </c>
      <c r="F2416">
        <v>2018</v>
      </c>
      <c r="G2416">
        <v>8</v>
      </c>
      <c r="H2416"/>
      <c r="I2416"/>
      <c r="J2416"/>
      <c r="K2416"/>
      <c r="L2416"/>
      <c r="M2416"/>
      <c r="N2416"/>
      <c r="O2416"/>
      <c r="P2416"/>
      <c r="Q2416"/>
      <c r="R2416"/>
      <c r="S2416" s="10">
        <f t="shared" si="68"/>
        <v>0</v>
      </c>
      <c r="T2416"/>
      <c r="U2416"/>
      <c r="V2416"/>
      <c r="W2416"/>
      <c r="X2416"/>
      <c r="Y2416"/>
      <c r="Z2416"/>
    </row>
    <row r="2417" spans="1:26" hidden="1" x14ac:dyDescent="0.25">
      <c r="A2417" t="s">
        <v>7205</v>
      </c>
      <c r="B2417" t="s">
        <v>7206</v>
      </c>
      <c r="C2417" s="1" t="s">
        <v>7207</v>
      </c>
      <c r="D2417" s="2">
        <v>0.31764860499999997</v>
      </c>
      <c r="E2417">
        <v>15084</v>
      </c>
      <c r="F2417">
        <v>2018</v>
      </c>
      <c r="G2417">
        <v>8</v>
      </c>
      <c r="H2417"/>
      <c r="I2417"/>
      <c r="J2417"/>
      <c r="K2417"/>
      <c r="L2417"/>
      <c r="M2417"/>
      <c r="N2417"/>
      <c r="O2417"/>
      <c r="P2417"/>
      <c r="Q2417"/>
      <c r="R2417"/>
      <c r="S2417" s="10">
        <f t="shared" si="68"/>
        <v>0</v>
      </c>
      <c r="T2417"/>
      <c r="U2417"/>
      <c r="V2417"/>
      <c r="W2417"/>
      <c r="X2417"/>
      <c r="Y2417"/>
      <c r="Z2417"/>
    </row>
    <row r="2418" spans="1:26" hidden="1" x14ac:dyDescent="0.25">
      <c r="A2418" t="s">
        <v>4810</v>
      </c>
      <c r="B2418" t="s">
        <v>4811</v>
      </c>
      <c r="C2418" s="1" t="s">
        <v>4812</v>
      </c>
      <c r="D2418" s="2">
        <v>0.31795844740000001</v>
      </c>
      <c r="E2418">
        <v>75754</v>
      </c>
      <c r="F2418">
        <v>2018</v>
      </c>
      <c r="G2418">
        <v>8</v>
      </c>
      <c r="H2418"/>
      <c r="I2418"/>
      <c r="J2418"/>
      <c r="K2418"/>
      <c r="L2418"/>
      <c r="M2418"/>
      <c r="N2418"/>
      <c r="O2418"/>
      <c r="P2418"/>
      <c r="Q2418"/>
      <c r="R2418"/>
      <c r="S2418" s="10">
        <f t="shared" si="68"/>
        <v>0</v>
      </c>
      <c r="T2418"/>
      <c r="U2418"/>
      <c r="V2418"/>
      <c r="W2418"/>
      <c r="X2418"/>
      <c r="Y2418"/>
      <c r="Z2418"/>
    </row>
    <row r="2419" spans="1:26" hidden="1" x14ac:dyDescent="0.25">
      <c r="A2419" t="s">
        <v>4282</v>
      </c>
      <c r="B2419" t="s">
        <v>4283</v>
      </c>
      <c r="C2419" s="1" t="s">
        <v>4284</v>
      </c>
      <c r="D2419" s="2">
        <v>0.3202178577</v>
      </c>
      <c r="E2419">
        <v>14317</v>
      </c>
      <c r="F2419">
        <v>2018</v>
      </c>
      <c r="G2419">
        <v>8</v>
      </c>
      <c r="H2419"/>
      <c r="I2419"/>
      <c r="J2419"/>
      <c r="K2419"/>
      <c r="L2419"/>
      <c r="M2419"/>
      <c r="N2419"/>
      <c r="O2419"/>
      <c r="P2419"/>
      <c r="Q2419"/>
      <c r="R2419"/>
      <c r="S2419" s="10">
        <f t="shared" si="68"/>
        <v>0</v>
      </c>
      <c r="T2419"/>
      <c r="U2419"/>
      <c r="V2419"/>
      <c r="W2419"/>
      <c r="X2419"/>
      <c r="Y2419"/>
      <c r="Z2419"/>
    </row>
    <row r="2420" spans="1:26" hidden="1" x14ac:dyDescent="0.25">
      <c r="A2420" t="s">
        <v>4609</v>
      </c>
      <c r="B2420" t="s">
        <v>8432</v>
      </c>
      <c r="C2420" s="1" t="s">
        <v>8433</v>
      </c>
      <c r="D2420" s="2">
        <v>0.32099894800000001</v>
      </c>
      <c r="E2420">
        <v>88467</v>
      </c>
      <c r="F2420">
        <v>2018</v>
      </c>
      <c r="G2420">
        <v>8</v>
      </c>
      <c r="H2420"/>
      <c r="I2420"/>
      <c r="J2420"/>
      <c r="K2420"/>
      <c r="L2420"/>
      <c r="M2420"/>
      <c r="N2420"/>
      <c r="O2420"/>
      <c r="P2420"/>
      <c r="Q2420"/>
      <c r="R2420"/>
      <c r="S2420" s="10">
        <f t="shared" si="68"/>
        <v>0</v>
      </c>
      <c r="T2420"/>
      <c r="U2420"/>
      <c r="V2420"/>
      <c r="W2420"/>
      <c r="X2420"/>
      <c r="Y2420"/>
      <c r="Z2420"/>
    </row>
    <row r="2421" spans="1:26" hidden="1" x14ac:dyDescent="0.25">
      <c r="A2421" t="s">
        <v>8434</v>
      </c>
      <c r="B2421" t="s">
        <v>8435</v>
      </c>
      <c r="C2421" s="1" t="s">
        <v>8436</v>
      </c>
      <c r="D2421" s="2">
        <v>0.32116876820000001</v>
      </c>
      <c r="E2421">
        <v>82215</v>
      </c>
      <c r="F2421">
        <v>2018</v>
      </c>
      <c r="G2421">
        <v>8</v>
      </c>
      <c r="H2421"/>
      <c r="I2421"/>
      <c r="J2421"/>
      <c r="K2421"/>
      <c r="L2421"/>
      <c r="M2421"/>
      <c r="N2421"/>
      <c r="O2421"/>
      <c r="P2421"/>
      <c r="Q2421"/>
      <c r="R2421"/>
      <c r="S2421" s="10">
        <f t="shared" si="68"/>
        <v>0</v>
      </c>
      <c r="T2421"/>
      <c r="U2421"/>
      <c r="V2421"/>
      <c r="W2421"/>
      <c r="X2421"/>
      <c r="Y2421"/>
      <c r="Z2421"/>
    </row>
    <row r="2422" spans="1:26" hidden="1" x14ac:dyDescent="0.25">
      <c r="A2422" t="s">
        <v>5746</v>
      </c>
      <c r="B2422" t="s">
        <v>5747</v>
      </c>
      <c r="C2422" s="1" t="s">
        <v>5748</v>
      </c>
      <c r="D2422" s="2">
        <v>0.32169049179999998</v>
      </c>
      <c r="E2422">
        <v>16174</v>
      </c>
      <c r="F2422">
        <v>2018</v>
      </c>
      <c r="G2422">
        <v>8</v>
      </c>
      <c r="H2422"/>
      <c r="I2422"/>
      <c r="J2422"/>
      <c r="K2422"/>
      <c r="L2422"/>
      <c r="M2422"/>
      <c r="N2422"/>
      <c r="O2422"/>
      <c r="P2422"/>
      <c r="Q2422"/>
      <c r="R2422"/>
      <c r="S2422" s="10">
        <f t="shared" si="68"/>
        <v>0</v>
      </c>
      <c r="T2422"/>
      <c r="U2422"/>
      <c r="V2422"/>
      <c r="W2422"/>
      <c r="X2422"/>
      <c r="Y2422"/>
      <c r="Z2422"/>
    </row>
    <row r="2423" spans="1:26" hidden="1" x14ac:dyDescent="0.25">
      <c r="A2423" t="s">
        <v>8437</v>
      </c>
      <c r="B2423" t="s">
        <v>8438</v>
      </c>
      <c r="C2423" s="1" t="s">
        <v>8439</v>
      </c>
      <c r="D2423" s="2">
        <v>0.32197659449999999</v>
      </c>
      <c r="E2423">
        <v>17141</v>
      </c>
      <c r="F2423">
        <v>2018</v>
      </c>
      <c r="G2423">
        <v>8</v>
      </c>
      <c r="H2423"/>
      <c r="I2423"/>
      <c r="J2423"/>
      <c r="K2423"/>
      <c r="L2423"/>
      <c r="M2423"/>
      <c r="N2423"/>
      <c r="O2423"/>
      <c r="P2423"/>
      <c r="Q2423"/>
      <c r="R2423"/>
      <c r="S2423" s="10">
        <f t="shared" si="68"/>
        <v>0</v>
      </c>
      <c r="T2423"/>
      <c r="U2423"/>
      <c r="V2423"/>
      <c r="W2423"/>
      <c r="X2423"/>
      <c r="Y2423"/>
      <c r="Z2423"/>
    </row>
    <row r="2424" spans="1:26" hidden="1" x14ac:dyDescent="0.25">
      <c r="A2424" t="s">
        <v>2821</v>
      </c>
      <c r="B2424" t="s">
        <v>2822</v>
      </c>
      <c r="C2424" s="1" t="s">
        <v>2823</v>
      </c>
      <c r="D2424" s="2">
        <v>0.32248956560000003</v>
      </c>
      <c r="E2424">
        <v>91668</v>
      </c>
      <c r="F2424">
        <v>2018</v>
      </c>
      <c r="G2424">
        <v>8</v>
      </c>
      <c r="H2424"/>
      <c r="I2424"/>
      <c r="J2424"/>
      <c r="K2424"/>
      <c r="L2424"/>
      <c r="M2424"/>
      <c r="N2424"/>
      <c r="O2424"/>
      <c r="P2424"/>
      <c r="Q2424"/>
      <c r="R2424"/>
      <c r="S2424" s="10">
        <f t="shared" si="68"/>
        <v>0</v>
      </c>
      <c r="T2424"/>
      <c r="U2424"/>
      <c r="V2424"/>
      <c r="W2424"/>
      <c r="X2424"/>
      <c r="Y2424"/>
      <c r="Z2424"/>
    </row>
    <row r="2425" spans="1:26" hidden="1" x14ac:dyDescent="0.25">
      <c r="A2425" t="s">
        <v>95</v>
      </c>
      <c r="B2425" t="s">
        <v>96</v>
      </c>
      <c r="C2425" s="1" t="s">
        <v>5682</v>
      </c>
      <c r="D2425" s="2">
        <v>0.32250025430000001</v>
      </c>
      <c r="E2425">
        <v>90098</v>
      </c>
      <c r="F2425">
        <v>2018</v>
      </c>
      <c r="G2425">
        <v>8</v>
      </c>
      <c r="H2425"/>
      <c r="I2425"/>
      <c r="J2425"/>
      <c r="K2425"/>
      <c r="L2425"/>
      <c r="M2425"/>
      <c r="N2425"/>
      <c r="O2425"/>
      <c r="P2425"/>
      <c r="Q2425"/>
      <c r="R2425"/>
      <c r="S2425" s="10">
        <f t="shared" si="68"/>
        <v>0</v>
      </c>
      <c r="T2425"/>
      <c r="U2425"/>
      <c r="V2425"/>
      <c r="W2425"/>
      <c r="X2425"/>
      <c r="Y2425"/>
      <c r="Z2425"/>
    </row>
    <row r="2426" spans="1:26" hidden="1" x14ac:dyDescent="0.25">
      <c r="A2426" t="s">
        <v>4666</v>
      </c>
      <c r="B2426" t="s">
        <v>4667</v>
      </c>
      <c r="C2426" s="1" t="s">
        <v>4668</v>
      </c>
      <c r="D2426" s="2">
        <v>0.3239520354</v>
      </c>
      <c r="E2426">
        <v>12405</v>
      </c>
      <c r="F2426">
        <v>2018</v>
      </c>
      <c r="G2426">
        <v>8</v>
      </c>
      <c r="H2426"/>
      <c r="I2426"/>
      <c r="J2426"/>
      <c r="K2426"/>
      <c r="L2426"/>
      <c r="M2426"/>
      <c r="N2426"/>
      <c r="O2426"/>
      <c r="P2426"/>
      <c r="Q2426"/>
      <c r="R2426"/>
      <c r="S2426" s="10">
        <f t="shared" si="68"/>
        <v>0</v>
      </c>
      <c r="T2426"/>
      <c r="U2426"/>
      <c r="V2426"/>
      <c r="W2426"/>
      <c r="X2426"/>
      <c r="Y2426"/>
      <c r="Z2426"/>
    </row>
    <row r="2427" spans="1:26" hidden="1" x14ac:dyDescent="0.25">
      <c r="A2427" t="s">
        <v>6315</v>
      </c>
      <c r="B2427" t="s">
        <v>6316</v>
      </c>
      <c r="C2427" s="1" t="s">
        <v>6317</v>
      </c>
      <c r="D2427" s="2">
        <v>0.32413793880000003</v>
      </c>
      <c r="E2427">
        <v>77235</v>
      </c>
      <c r="F2427">
        <v>2018</v>
      </c>
      <c r="G2427">
        <v>8</v>
      </c>
      <c r="H2427"/>
      <c r="I2427"/>
      <c r="J2427"/>
      <c r="K2427"/>
      <c r="L2427"/>
      <c r="M2427"/>
      <c r="N2427"/>
      <c r="O2427"/>
      <c r="P2427"/>
      <c r="Q2427"/>
      <c r="R2427"/>
      <c r="S2427" s="10">
        <f t="shared" si="68"/>
        <v>0</v>
      </c>
      <c r="T2427"/>
      <c r="U2427"/>
      <c r="V2427"/>
      <c r="W2427"/>
      <c r="X2427"/>
      <c r="Y2427"/>
      <c r="Z2427"/>
    </row>
    <row r="2428" spans="1:26" hidden="1" x14ac:dyDescent="0.25">
      <c r="A2428" t="s">
        <v>6812</v>
      </c>
      <c r="B2428" t="s">
        <v>6813</v>
      </c>
      <c r="C2428" s="1" t="s">
        <v>6814</v>
      </c>
      <c r="D2428" s="2">
        <v>0.32491958539999999</v>
      </c>
      <c r="E2428">
        <v>86810</v>
      </c>
      <c r="F2428">
        <v>2018</v>
      </c>
      <c r="G2428">
        <v>8</v>
      </c>
      <c r="H2428"/>
      <c r="I2428"/>
      <c r="J2428"/>
      <c r="K2428"/>
      <c r="L2428"/>
      <c r="M2428"/>
      <c r="N2428"/>
      <c r="O2428"/>
      <c r="P2428"/>
      <c r="Q2428"/>
      <c r="R2428"/>
      <c r="S2428" s="10">
        <f t="shared" si="68"/>
        <v>0</v>
      </c>
      <c r="T2428"/>
      <c r="U2428"/>
      <c r="V2428"/>
      <c r="W2428"/>
      <c r="X2428"/>
      <c r="Y2428"/>
      <c r="Z2428"/>
    </row>
    <row r="2429" spans="1:26" hidden="1" x14ac:dyDescent="0.25">
      <c r="A2429" t="s">
        <v>2463</v>
      </c>
      <c r="B2429" t="s">
        <v>2464</v>
      </c>
      <c r="C2429" s="1" t="s">
        <v>2465</v>
      </c>
      <c r="D2429" s="2">
        <v>0.32898202469999999</v>
      </c>
      <c r="E2429">
        <v>13600</v>
      </c>
      <c r="F2429">
        <v>2018</v>
      </c>
      <c r="G2429">
        <v>8</v>
      </c>
      <c r="H2429"/>
      <c r="I2429"/>
      <c r="J2429"/>
      <c r="K2429"/>
      <c r="L2429"/>
      <c r="M2429"/>
      <c r="N2429"/>
      <c r="O2429"/>
      <c r="P2429"/>
      <c r="Q2429"/>
      <c r="R2429"/>
      <c r="S2429" s="10">
        <f t="shared" si="68"/>
        <v>0</v>
      </c>
      <c r="T2429"/>
      <c r="U2429"/>
      <c r="V2429"/>
      <c r="W2429"/>
      <c r="X2429"/>
      <c r="Y2429"/>
      <c r="Z2429"/>
    </row>
    <row r="2430" spans="1:26" hidden="1" x14ac:dyDescent="0.25">
      <c r="A2430" t="s">
        <v>36</v>
      </c>
      <c r="B2430" t="s">
        <v>37</v>
      </c>
      <c r="C2430" s="1" t="s">
        <v>3096</v>
      </c>
      <c r="D2430" s="2">
        <v>0.32977695820000003</v>
      </c>
      <c r="E2430">
        <v>28629</v>
      </c>
      <c r="F2430">
        <v>2018</v>
      </c>
      <c r="G2430">
        <v>8</v>
      </c>
      <c r="H2430"/>
      <c r="I2430"/>
      <c r="J2430"/>
      <c r="K2430"/>
      <c r="L2430"/>
      <c r="M2430"/>
      <c r="N2430"/>
      <c r="O2430"/>
      <c r="P2430"/>
      <c r="Q2430"/>
      <c r="R2430"/>
      <c r="S2430" s="10">
        <f t="shared" si="68"/>
        <v>0</v>
      </c>
      <c r="T2430"/>
      <c r="U2430"/>
      <c r="V2430"/>
      <c r="W2430"/>
      <c r="X2430"/>
      <c r="Y2430"/>
      <c r="Z2430"/>
    </row>
    <row r="2431" spans="1:26" hidden="1" x14ac:dyDescent="0.25">
      <c r="A2431" t="s">
        <v>6803</v>
      </c>
      <c r="B2431" t="s">
        <v>6804</v>
      </c>
      <c r="C2431" s="1" t="s">
        <v>6805</v>
      </c>
      <c r="D2431" s="2">
        <v>0.33037174019999999</v>
      </c>
      <c r="E2431">
        <v>80955</v>
      </c>
      <c r="F2431">
        <v>2018</v>
      </c>
      <c r="G2431">
        <v>8</v>
      </c>
      <c r="H2431"/>
      <c r="I2431"/>
      <c r="J2431"/>
      <c r="K2431"/>
      <c r="L2431"/>
      <c r="M2431"/>
      <c r="N2431"/>
      <c r="O2431"/>
      <c r="P2431"/>
      <c r="Q2431"/>
      <c r="R2431"/>
      <c r="S2431" s="10">
        <f t="shared" si="68"/>
        <v>0</v>
      </c>
      <c r="T2431"/>
      <c r="U2431"/>
      <c r="V2431"/>
      <c r="W2431"/>
      <c r="X2431"/>
      <c r="Y2431"/>
      <c r="Z2431"/>
    </row>
    <row r="2432" spans="1:26" hidden="1" x14ac:dyDescent="0.25">
      <c r="A2432" t="s">
        <v>249</v>
      </c>
      <c r="B2432" t="s">
        <v>250</v>
      </c>
      <c r="C2432" s="1" t="s">
        <v>3597</v>
      </c>
      <c r="D2432" s="2">
        <v>0.33141407909999998</v>
      </c>
      <c r="E2432">
        <v>14702</v>
      </c>
      <c r="F2432">
        <v>2018</v>
      </c>
      <c r="G2432">
        <v>8</v>
      </c>
      <c r="H2432"/>
      <c r="I2432"/>
      <c r="J2432"/>
      <c r="K2432"/>
      <c r="L2432"/>
      <c r="M2432"/>
      <c r="N2432"/>
      <c r="O2432"/>
      <c r="P2432"/>
      <c r="Q2432"/>
      <c r="R2432"/>
      <c r="S2432" s="10">
        <f t="shared" si="68"/>
        <v>0</v>
      </c>
      <c r="T2432"/>
      <c r="U2432"/>
      <c r="V2432"/>
      <c r="W2432"/>
      <c r="X2432"/>
      <c r="Y2432"/>
      <c r="Z2432"/>
    </row>
    <row r="2433" spans="1:26" hidden="1" x14ac:dyDescent="0.25">
      <c r="A2433" t="s">
        <v>5285</v>
      </c>
      <c r="B2433" t="s">
        <v>6446</v>
      </c>
      <c r="C2433" s="1" t="s">
        <v>5286</v>
      </c>
      <c r="D2433" s="2">
        <v>0.33395845839999999</v>
      </c>
      <c r="E2433">
        <v>14927</v>
      </c>
      <c r="F2433">
        <v>2018</v>
      </c>
      <c r="G2433">
        <v>8</v>
      </c>
      <c r="H2433"/>
      <c r="I2433"/>
      <c r="J2433"/>
      <c r="K2433"/>
      <c r="L2433"/>
      <c r="M2433"/>
      <c r="N2433"/>
      <c r="O2433"/>
      <c r="P2433"/>
      <c r="Q2433"/>
      <c r="R2433"/>
      <c r="S2433" s="10">
        <f t="shared" si="68"/>
        <v>0</v>
      </c>
      <c r="T2433"/>
      <c r="U2433"/>
      <c r="V2433"/>
      <c r="W2433"/>
      <c r="X2433"/>
      <c r="Y2433"/>
      <c r="Z2433"/>
    </row>
    <row r="2434" spans="1:26" hidden="1" x14ac:dyDescent="0.25">
      <c r="A2434" t="s">
        <v>1042</v>
      </c>
      <c r="B2434" t="s">
        <v>1043</v>
      </c>
      <c r="C2434" s="1" t="s">
        <v>3704</v>
      </c>
      <c r="D2434" s="2">
        <v>0.33485379430000001</v>
      </c>
      <c r="E2434">
        <v>79839</v>
      </c>
      <c r="F2434">
        <v>2018</v>
      </c>
      <c r="G2434">
        <v>8</v>
      </c>
      <c r="H2434"/>
      <c r="I2434"/>
      <c r="J2434"/>
      <c r="K2434"/>
      <c r="L2434"/>
      <c r="M2434"/>
      <c r="N2434"/>
      <c r="O2434"/>
      <c r="P2434"/>
      <c r="Q2434"/>
      <c r="R2434"/>
      <c r="S2434" s="10">
        <f t="shared" si="68"/>
        <v>0</v>
      </c>
      <c r="T2434"/>
      <c r="U2434"/>
      <c r="V2434"/>
      <c r="W2434"/>
      <c r="X2434"/>
      <c r="Y2434"/>
      <c r="Z2434"/>
    </row>
    <row r="2435" spans="1:26" hidden="1" x14ac:dyDescent="0.25">
      <c r="A2435" t="s">
        <v>8440</v>
      </c>
      <c r="B2435" t="s">
        <v>8441</v>
      </c>
      <c r="C2435" s="1" t="s">
        <v>8442</v>
      </c>
      <c r="D2435" s="2">
        <v>0.33550854660000001</v>
      </c>
      <c r="E2435">
        <v>16777</v>
      </c>
      <c r="F2435">
        <v>2018</v>
      </c>
      <c r="G2435">
        <v>8</v>
      </c>
      <c r="H2435"/>
      <c r="I2435"/>
      <c r="J2435"/>
      <c r="K2435"/>
      <c r="L2435"/>
      <c r="M2435"/>
      <c r="N2435"/>
      <c r="O2435"/>
      <c r="P2435"/>
      <c r="Q2435"/>
      <c r="R2435"/>
      <c r="S2435" s="10">
        <f t="shared" si="68"/>
        <v>0</v>
      </c>
      <c r="T2435"/>
      <c r="U2435"/>
      <c r="V2435"/>
      <c r="W2435"/>
      <c r="X2435"/>
      <c r="Y2435"/>
      <c r="Z2435"/>
    </row>
    <row r="2436" spans="1:26" hidden="1" x14ac:dyDescent="0.25">
      <c r="A2436" t="s">
        <v>5619</v>
      </c>
      <c r="B2436" t="s">
        <v>5620</v>
      </c>
      <c r="C2436" s="1" t="s">
        <v>5621</v>
      </c>
      <c r="D2436" s="2">
        <v>0.3356352708</v>
      </c>
      <c r="E2436">
        <v>16154</v>
      </c>
      <c r="F2436">
        <v>2018</v>
      </c>
      <c r="G2436">
        <v>8</v>
      </c>
      <c r="H2436"/>
      <c r="I2436"/>
      <c r="J2436"/>
      <c r="K2436"/>
      <c r="L2436"/>
      <c r="M2436"/>
      <c r="N2436"/>
      <c r="O2436"/>
      <c r="P2436"/>
      <c r="Q2436"/>
      <c r="R2436"/>
      <c r="S2436" s="10">
        <f t="shared" si="68"/>
        <v>0</v>
      </c>
      <c r="T2436"/>
      <c r="U2436"/>
      <c r="V2436"/>
      <c r="W2436"/>
      <c r="X2436"/>
      <c r="Y2436"/>
      <c r="Z2436"/>
    </row>
    <row r="2437" spans="1:26" hidden="1" x14ac:dyDescent="0.25">
      <c r="A2437" t="s">
        <v>1948</v>
      </c>
      <c r="B2437" t="s">
        <v>1949</v>
      </c>
      <c r="C2437" s="1" t="s">
        <v>3432</v>
      </c>
      <c r="D2437" s="2">
        <v>0.33637601490000002</v>
      </c>
      <c r="E2437">
        <v>27334</v>
      </c>
      <c r="F2437">
        <v>2018</v>
      </c>
      <c r="G2437">
        <v>8</v>
      </c>
      <c r="H2437"/>
      <c r="I2437"/>
      <c r="J2437"/>
      <c r="K2437"/>
      <c r="L2437"/>
      <c r="M2437"/>
      <c r="N2437"/>
      <c r="O2437"/>
      <c r="P2437"/>
      <c r="Q2437"/>
      <c r="R2437"/>
      <c r="S2437" s="10">
        <f t="shared" si="68"/>
        <v>0</v>
      </c>
      <c r="T2437"/>
      <c r="U2437"/>
      <c r="V2437"/>
      <c r="W2437"/>
      <c r="X2437"/>
      <c r="Y2437"/>
      <c r="Z2437"/>
    </row>
    <row r="2438" spans="1:26" hidden="1" x14ac:dyDescent="0.25">
      <c r="A2438" t="s">
        <v>8443</v>
      </c>
      <c r="B2438" t="s">
        <v>8444</v>
      </c>
      <c r="C2438" s="1" t="s">
        <v>8445</v>
      </c>
      <c r="D2438" s="2">
        <v>0.33737890679999999</v>
      </c>
      <c r="E2438">
        <v>93189</v>
      </c>
      <c r="F2438">
        <v>2018</v>
      </c>
      <c r="G2438">
        <v>8</v>
      </c>
      <c r="H2438"/>
      <c r="I2438"/>
      <c r="J2438"/>
      <c r="K2438"/>
      <c r="L2438"/>
      <c r="M2438"/>
      <c r="N2438"/>
      <c r="O2438"/>
      <c r="P2438"/>
      <c r="Q2438"/>
      <c r="R2438"/>
      <c r="S2438" s="10">
        <f t="shared" si="68"/>
        <v>0</v>
      </c>
      <c r="T2438"/>
      <c r="U2438"/>
      <c r="V2438"/>
      <c r="W2438"/>
      <c r="X2438"/>
      <c r="Y2438"/>
      <c r="Z2438"/>
    </row>
    <row r="2439" spans="1:26" hidden="1" x14ac:dyDescent="0.25">
      <c r="A2439" t="s">
        <v>5549</v>
      </c>
      <c r="B2439" t="s">
        <v>5550</v>
      </c>
      <c r="C2439" s="1" t="s">
        <v>5551</v>
      </c>
      <c r="D2439" s="2">
        <v>0.33953482569999999</v>
      </c>
      <c r="E2439">
        <v>15531</v>
      </c>
      <c r="F2439">
        <v>2018</v>
      </c>
      <c r="G2439">
        <v>8</v>
      </c>
      <c r="H2439"/>
      <c r="I2439"/>
      <c r="J2439"/>
      <c r="K2439"/>
      <c r="L2439"/>
      <c r="M2439"/>
      <c r="N2439"/>
      <c r="O2439"/>
      <c r="P2439"/>
      <c r="Q2439"/>
      <c r="R2439"/>
      <c r="S2439" s="10">
        <f t="shared" si="68"/>
        <v>0</v>
      </c>
      <c r="T2439"/>
      <c r="U2439"/>
      <c r="V2439"/>
      <c r="W2439"/>
      <c r="X2439"/>
      <c r="Y2439"/>
      <c r="Z2439"/>
    </row>
    <row r="2440" spans="1:26" hidden="1" x14ac:dyDescent="0.25">
      <c r="A2440" t="s">
        <v>8446</v>
      </c>
      <c r="B2440" t="s">
        <v>8447</v>
      </c>
      <c r="C2440" s="1" t="s">
        <v>8448</v>
      </c>
      <c r="D2440" s="2">
        <v>0.3404655647</v>
      </c>
      <c r="E2440">
        <v>17344</v>
      </c>
      <c r="F2440">
        <v>2018</v>
      </c>
      <c r="G2440">
        <v>8</v>
      </c>
      <c r="H2440"/>
      <c r="I2440"/>
      <c r="J2440"/>
      <c r="K2440"/>
      <c r="L2440"/>
      <c r="M2440"/>
      <c r="N2440"/>
      <c r="O2440"/>
      <c r="P2440"/>
      <c r="Q2440"/>
      <c r="R2440"/>
      <c r="S2440" s="10">
        <f t="shared" si="68"/>
        <v>0</v>
      </c>
      <c r="T2440"/>
      <c r="U2440"/>
      <c r="V2440"/>
      <c r="W2440"/>
      <c r="X2440"/>
      <c r="Y2440"/>
      <c r="Z2440"/>
    </row>
    <row r="2441" spans="1:26" hidden="1" x14ac:dyDescent="0.25">
      <c r="A2441" t="s">
        <v>6829</v>
      </c>
      <c r="B2441" t="s">
        <v>6830</v>
      </c>
      <c r="C2441" s="1" t="s">
        <v>6831</v>
      </c>
      <c r="D2441" s="2">
        <v>0.34101169240000001</v>
      </c>
      <c r="E2441">
        <v>15365</v>
      </c>
      <c r="F2441">
        <v>2018</v>
      </c>
      <c r="G2441">
        <v>8</v>
      </c>
      <c r="H2441"/>
      <c r="I2441"/>
      <c r="J2441"/>
      <c r="K2441"/>
      <c r="L2441"/>
      <c r="M2441"/>
      <c r="N2441"/>
      <c r="O2441"/>
      <c r="P2441"/>
      <c r="Q2441"/>
      <c r="R2441"/>
      <c r="S2441" s="10">
        <f t="shared" si="68"/>
        <v>0</v>
      </c>
      <c r="T2441"/>
      <c r="U2441"/>
      <c r="V2441"/>
      <c r="W2441"/>
      <c r="X2441"/>
      <c r="Y2441"/>
      <c r="Z2441"/>
    </row>
    <row r="2442" spans="1:26" hidden="1" x14ac:dyDescent="0.25">
      <c r="A2442" t="s">
        <v>8449</v>
      </c>
      <c r="B2442" t="s">
        <v>8450</v>
      </c>
      <c r="C2442" s="1" t="s">
        <v>8451</v>
      </c>
      <c r="D2442" s="2">
        <v>0.34190200700000001</v>
      </c>
      <c r="E2442">
        <v>17908</v>
      </c>
      <c r="F2442">
        <v>2018</v>
      </c>
      <c r="G2442">
        <v>8</v>
      </c>
      <c r="H2442"/>
      <c r="I2442"/>
      <c r="J2442"/>
      <c r="K2442"/>
      <c r="L2442"/>
      <c r="M2442"/>
      <c r="N2442"/>
      <c r="O2442"/>
      <c r="P2442"/>
      <c r="Q2442"/>
      <c r="R2442"/>
      <c r="S2442" s="10">
        <f t="shared" si="68"/>
        <v>0</v>
      </c>
      <c r="T2442"/>
      <c r="U2442"/>
      <c r="V2442"/>
      <c r="W2442"/>
      <c r="X2442"/>
      <c r="Y2442"/>
      <c r="Z2442"/>
    </row>
    <row r="2443" spans="1:26" hidden="1" x14ac:dyDescent="0.25">
      <c r="A2443" t="s">
        <v>8452</v>
      </c>
      <c r="B2443" t="s">
        <v>8453</v>
      </c>
      <c r="C2443" s="1" t="s">
        <v>8454</v>
      </c>
      <c r="D2443" s="2">
        <v>0.34240605429999998</v>
      </c>
      <c r="E2443">
        <v>17038</v>
      </c>
      <c r="F2443">
        <v>2018</v>
      </c>
      <c r="G2443">
        <v>8</v>
      </c>
      <c r="H2443"/>
      <c r="I2443"/>
      <c r="J2443"/>
      <c r="K2443"/>
      <c r="L2443"/>
      <c r="M2443"/>
      <c r="N2443"/>
      <c r="O2443"/>
      <c r="P2443"/>
      <c r="Q2443"/>
      <c r="R2443"/>
      <c r="S2443" s="10">
        <f t="shared" ref="S2443:S2506" si="69">IF(AND(R2443&gt;0.2,R2443&lt;0.8),1,0)</f>
        <v>0</v>
      </c>
      <c r="T2443"/>
      <c r="U2443"/>
      <c r="V2443"/>
      <c r="W2443"/>
      <c r="X2443"/>
      <c r="Y2443"/>
      <c r="Z2443"/>
    </row>
    <row r="2444" spans="1:26" hidden="1" x14ac:dyDescent="0.25">
      <c r="A2444" t="s">
        <v>8455</v>
      </c>
      <c r="B2444" t="s">
        <v>8456</v>
      </c>
      <c r="C2444" s="1" t="s">
        <v>8457</v>
      </c>
      <c r="D2444" s="2">
        <v>0.34254551909999997</v>
      </c>
      <c r="E2444">
        <v>77486</v>
      </c>
      <c r="F2444">
        <v>2018</v>
      </c>
      <c r="G2444">
        <v>8</v>
      </c>
      <c r="H2444"/>
      <c r="I2444"/>
      <c r="J2444"/>
      <c r="K2444"/>
      <c r="L2444"/>
      <c r="M2444"/>
      <c r="N2444"/>
      <c r="O2444"/>
      <c r="P2444"/>
      <c r="Q2444"/>
      <c r="R2444"/>
      <c r="S2444" s="10">
        <f t="shared" si="69"/>
        <v>0</v>
      </c>
      <c r="T2444"/>
      <c r="U2444"/>
      <c r="V2444"/>
      <c r="W2444"/>
      <c r="X2444"/>
      <c r="Y2444"/>
      <c r="Z2444"/>
    </row>
    <row r="2445" spans="1:26" hidden="1" x14ac:dyDescent="0.25">
      <c r="A2445" t="s">
        <v>2959</v>
      </c>
      <c r="B2445" t="s">
        <v>2960</v>
      </c>
      <c r="C2445" s="1" t="s">
        <v>2961</v>
      </c>
      <c r="D2445" s="2">
        <v>0.34285801510000002</v>
      </c>
      <c r="E2445">
        <v>90276</v>
      </c>
      <c r="F2445">
        <v>2018</v>
      </c>
      <c r="G2445">
        <v>9</v>
      </c>
      <c r="H2445"/>
      <c r="I2445" s="9"/>
      <c r="J2445" s="9"/>
      <c r="K2445" s="9"/>
      <c r="L2445"/>
      <c r="M2445"/>
      <c r="N2445"/>
      <c r="O2445"/>
      <c r="P2445"/>
      <c r="Q2445"/>
      <c r="R2445"/>
      <c r="S2445" s="10">
        <f t="shared" si="69"/>
        <v>0</v>
      </c>
      <c r="T2445"/>
      <c r="U2445"/>
      <c r="V2445"/>
      <c r="W2445"/>
      <c r="X2445"/>
      <c r="Y2445"/>
      <c r="Z2445"/>
    </row>
    <row r="2446" spans="1:26" hidden="1" x14ac:dyDescent="0.25">
      <c r="A2446" t="s">
        <v>8458</v>
      </c>
      <c r="B2446" t="s">
        <v>8459</v>
      </c>
      <c r="C2446" s="1" t="s">
        <v>8460</v>
      </c>
      <c r="D2446" s="2">
        <v>0.3429589629</v>
      </c>
      <c r="E2446">
        <v>16937</v>
      </c>
      <c r="F2446">
        <v>2018</v>
      </c>
      <c r="G2446">
        <v>9</v>
      </c>
      <c r="H2446"/>
      <c r="I2446" s="9"/>
      <c r="J2446" s="9"/>
      <c r="K2446" s="9"/>
      <c r="L2446"/>
      <c r="M2446"/>
      <c r="N2446"/>
      <c r="O2446"/>
      <c r="P2446"/>
      <c r="Q2446"/>
      <c r="R2446"/>
      <c r="S2446" s="10">
        <f t="shared" si="69"/>
        <v>0</v>
      </c>
      <c r="T2446"/>
      <c r="U2446"/>
      <c r="V2446"/>
      <c r="W2446"/>
      <c r="X2446"/>
      <c r="Y2446"/>
      <c r="Z2446"/>
    </row>
    <row r="2447" spans="1:26" hidden="1" x14ac:dyDescent="0.25">
      <c r="A2447" t="s">
        <v>8461</v>
      </c>
      <c r="B2447" t="s">
        <v>8462</v>
      </c>
      <c r="C2447" s="1" t="s">
        <v>8463</v>
      </c>
      <c r="D2447" s="2">
        <v>0.34300833870000003</v>
      </c>
      <c r="E2447">
        <v>17343</v>
      </c>
      <c r="F2447">
        <v>2018</v>
      </c>
      <c r="G2447">
        <v>9</v>
      </c>
      <c r="H2447"/>
      <c r="I2447" s="9"/>
      <c r="J2447" s="9"/>
      <c r="K2447" s="9"/>
      <c r="L2447"/>
      <c r="M2447"/>
      <c r="N2447"/>
      <c r="O2447"/>
      <c r="P2447"/>
      <c r="Q2447"/>
      <c r="R2447"/>
      <c r="S2447" s="10">
        <f t="shared" si="69"/>
        <v>0</v>
      </c>
      <c r="T2447"/>
      <c r="U2447"/>
      <c r="V2447"/>
      <c r="W2447"/>
      <c r="X2447"/>
      <c r="Y2447"/>
      <c r="Z2447"/>
    </row>
    <row r="2448" spans="1:26" hidden="1" x14ac:dyDescent="0.25">
      <c r="A2448" t="s">
        <v>5231</v>
      </c>
      <c r="B2448" t="s">
        <v>6137</v>
      </c>
      <c r="C2448" s="1" t="s">
        <v>5232</v>
      </c>
      <c r="D2448" s="2">
        <v>0.34358705620000002</v>
      </c>
      <c r="E2448">
        <v>14805</v>
      </c>
      <c r="F2448">
        <v>2018</v>
      </c>
      <c r="G2448">
        <v>9</v>
      </c>
      <c r="H2448"/>
      <c r="I2448" s="9"/>
      <c r="J2448" s="9"/>
      <c r="K2448" s="9"/>
      <c r="L2448"/>
      <c r="M2448"/>
      <c r="N2448"/>
      <c r="O2448"/>
      <c r="P2448"/>
      <c r="Q2448"/>
      <c r="R2448"/>
      <c r="S2448" s="10">
        <f t="shared" si="69"/>
        <v>0</v>
      </c>
      <c r="T2448"/>
      <c r="U2448"/>
      <c r="V2448"/>
      <c r="W2448"/>
      <c r="X2448"/>
      <c r="Y2448"/>
      <c r="Z2448"/>
    </row>
    <row r="2449" spans="1:26" hidden="1" x14ac:dyDescent="0.25">
      <c r="A2449" t="s">
        <v>8464</v>
      </c>
      <c r="B2449" t="s">
        <v>8465</v>
      </c>
      <c r="C2449" s="1" t="s">
        <v>8466</v>
      </c>
      <c r="D2449" s="2">
        <v>0.3442554552</v>
      </c>
      <c r="E2449">
        <v>92665</v>
      </c>
      <c r="F2449">
        <v>2018</v>
      </c>
      <c r="G2449">
        <v>9</v>
      </c>
      <c r="H2449"/>
      <c r="I2449" s="9"/>
      <c r="J2449" s="9"/>
      <c r="K2449" s="9"/>
      <c r="L2449"/>
      <c r="M2449"/>
      <c r="N2449"/>
      <c r="O2449"/>
      <c r="P2449"/>
      <c r="Q2449"/>
      <c r="R2449"/>
      <c r="S2449" s="10">
        <f t="shared" si="69"/>
        <v>0</v>
      </c>
      <c r="T2449"/>
      <c r="U2449"/>
      <c r="V2449"/>
      <c r="W2449"/>
      <c r="X2449"/>
      <c r="Y2449"/>
      <c r="Z2449"/>
    </row>
    <row r="2450" spans="1:26" hidden="1" x14ac:dyDescent="0.25">
      <c r="A2450" t="s">
        <v>5260</v>
      </c>
      <c r="B2450" t="s">
        <v>5261</v>
      </c>
      <c r="C2450" s="1" t="s">
        <v>5262</v>
      </c>
      <c r="D2450" s="2">
        <v>0.34445574919999999</v>
      </c>
      <c r="E2450">
        <v>14803</v>
      </c>
      <c r="F2450">
        <v>2018</v>
      </c>
      <c r="G2450">
        <v>9</v>
      </c>
      <c r="H2450"/>
      <c r="I2450" s="9"/>
      <c r="J2450" s="9"/>
      <c r="K2450" s="9"/>
      <c r="L2450"/>
      <c r="M2450"/>
      <c r="N2450"/>
      <c r="O2450"/>
      <c r="P2450"/>
      <c r="Q2450"/>
      <c r="R2450"/>
      <c r="S2450" s="10">
        <f t="shared" si="69"/>
        <v>0</v>
      </c>
      <c r="T2450"/>
      <c r="U2450"/>
      <c r="V2450"/>
      <c r="W2450"/>
      <c r="X2450"/>
      <c r="Y2450"/>
      <c r="Z2450"/>
    </row>
    <row r="2451" spans="1:26" hidden="1" x14ac:dyDescent="0.25">
      <c r="A2451" t="s">
        <v>2617</v>
      </c>
      <c r="B2451" t="s">
        <v>2618</v>
      </c>
      <c r="C2451" s="1" t="s">
        <v>2619</v>
      </c>
      <c r="D2451" s="2">
        <v>0.34474052589999998</v>
      </c>
      <c r="E2451">
        <v>88244</v>
      </c>
      <c r="F2451">
        <v>2018</v>
      </c>
      <c r="G2451">
        <v>9</v>
      </c>
      <c r="H2451"/>
      <c r="I2451" s="9"/>
      <c r="J2451" s="9"/>
      <c r="K2451" s="9"/>
      <c r="L2451"/>
      <c r="M2451"/>
      <c r="N2451"/>
      <c r="O2451"/>
      <c r="P2451"/>
      <c r="Q2451"/>
      <c r="R2451"/>
      <c r="S2451" s="10">
        <f t="shared" si="69"/>
        <v>0</v>
      </c>
      <c r="T2451"/>
      <c r="U2451"/>
      <c r="V2451"/>
      <c r="W2451"/>
      <c r="X2451"/>
      <c r="Y2451"/>
      <c r="Z2451"/>
    </row>
    <row r="2452" spans="1:26" hidden="1" x14ac:dyDescent="0.25">
      <c r="A2452" t="s">
        <v>8467</v>
      </c>
      <c r="B2452" t="s">
        <v>8468</v>
      </c>
      <c r="C2452" s="1" t="s">
        <v>8469</v>
      </c>
      <c r="D2452" s="2">
        <v>0.3472762646</v>
      </c>
      <c r="E2452">
        <v>17273</v>
      </c>
      <c r="F2452">
        <v>2018</v>
      </c>
      <c r="G2452">
        <v>9</v>
      </c>
      <c r="H2452"/>
      <c r="I2452" s="9"/>
      <c r="J2452" s="9"/>
      <c r="K2452" s="9"/>
      <c r="L2452"/>
      <c r="M2452"/>
      <c r="N2452"/>
      <c r="O2452"/>
      <c r="P2452"/>
      <c r="Q2452"/>
      <c r="R2452"/>
      <c r="S2452" s="10">
        <f t="shared" si="69"/>
        <v>0</v>
      </c>
      <c r="T2452"/>
      <c r="U2452"/>
      <c r="V2452"/>
      <c r="W2452"/>
      <c r="X2452"/>
      <c r="Y2452"/>
      <c r="Z2452"/>
    </row>
    <row r="2453" spans="1:26" hidden="1" x14ac:dyDescent="0.25">
      <c r="A2453" t="s">
        <v>1499</v>
      </c>
      <c r="B2453" t="s">
        <v>1500</v>
      </c>
      <c r="C2453" s="1" t="s">
        <v>1501</v>
      </c>
      <c r="D2453" s="2">
        <v>0.34746154940000001</v>
      </c>
      <c r="E2453">
        <v>93304</v>
      </c>
      <c r="F2453">
        <v>2018</v>
      </c>
      <c r="G2453">
        <v>9</v>
      </c>
      <c r="H2453"/>
      <c r="I2453" s="9"/>
      <c r="J2453" s="9"/>
      <c r="K2453" s="9"/>
      <c r="L2453"/>
      <c r="M2453"/>
      <c r="N2453"/>
      <c r="O2453"/>
      <c r="P2453"/>
      <c r="Q2453"/>
      <c r="R2453"/>
      <c r="S2453" s="10">
        <f t="shared" si="69"/>
        <v>0</v>
      </c>
      <c r="T2453"/>
      <c r="U2453"/>
      <c r="V2453"/>
      <c r="W2453"/>
      <c r="X2453"/>
      <c r="Y2453"/>
      <c r="Z2453"/>
    </row>
    <row r="2454" spans="1:26" hidden="1" x14ac:dyDescent="0.25">
      <c r="A2454" t="s">
        <v>4619</v>
      </c>
      <c r="B2454" t="s">
        <v>4620</v>
      </c>
      <c r="C2454" s="1" t="s">
        <v>4621</v>
      </c>
      <c r="D2454" s="2">
        <v>0.3485708233</v>
      </c>
      <c r="E2454">
        <v>92696</v>
      </c>
      <c r="F2454">
        <v>2018</v>
      </c>
      <c r="G2454">
        <v>9</v>
      </c>
      <c r="H2454"/>
      <c r="I2454" s="9"/>
      <c r="J2454" s="9"/>
      <c r="K2454" s="9"/>
      <c r="L2454"/>
      <c r="M2454"/>
      <c r="N2454"/>
      <c r="O2454"/>
      <c r="P2454"/>
      <c r="Q2454"/>
      <c r="R2454"/>
      <c r="S2454" s="10">
        <f t="shared" si="69"/>
        <v>0</v>
      </c>
      <c r="T2454"/>
      <c r="U2454"/>
      <c r="V2454"/>
      <c r="W2454"/>
      <c r="X2454"/>
      <c r="Y2454"/>
      <c r="Z2454"/>
    </row>
    <row r="2455" spans="1:26" hidden="1" x14ac:dyDescent="0.25">
      <c r="A2455" t="s">
        <v>7060</v>
      </c>
      <c r="B2455" t="s">
        <v>7061</v>
      </c>
      <c r="C2455" s="1" t="s">
        <v>7062</v>
      </c>
      <c r="D2455" s="2">
        <v>0.34983213489999998</v>
      </c>
      <c r="E2455">
        <v>12588</v>
      </c>
      <c r="F2455">
        <v>2018</v>
      </c>
      <c r="G2455">
        <v>9</v>
      </c>
      <c r="H2455"/>
      <c r="I2455" s="9"/>
      <c r="J2455" s="9"/>
      <c r="K2455" s="9"/>
      <c r="L2455"/>
      <c r="M2455"/>
      <c r="N2455"/>
      <c r="O2455"/>
      <c r="P2455"/>
      <c r="Q2455"/>
      <c r="R2455"/>
      <c r="S2455" s="10">
        <f t="shared" si="69"/>
        <v>0</v>
      </c>
      <c r="T2455"/>
      <c r="U2455"/>
      <c r="V2455"/>
      <c r="W2455"/>
      <c r="X2455"/>
      <c r="Y2455"/>
      <c r="Z2455"/>
    </row>
    <row r="2456" spans="1:26" hidden="1" x14ac:dyDescent="0.25">
      <c r="A2456" t="s">
        <v>2833</v>
      </c>
      <c r="B2456" t="s">
        <v>2834</v>
      </c>
      <c r="C2456" s="1" t="s">
        <v>2835</v>
      </c>
      <c r="D2456" s="2">
        <v>0.35044409710000002</v>
      </c>
      <c r="E2456">
        <v>13210</v>
      </c>
      <c r="F2456">
        <v>2018</v>
      </c>
      <c r="G2456">
        <v>9</v>
      </c>
      <c r="H2456"/>
      <c r="I2456" s="9"/>
      <c r="J2456" s="9"/>
      <c r="K2456" s="9"/>
      <c r="L2456"/>
      <c r="M2456"/>
      <c r="N2456"/>
      <c r="O2456"/>
      <c r="P2456"/>
      <c r="Q2456"/>
      <c r="R2456"/>
      <c r="S2456" s="10">
        <f t="shared" si="69"/>
        <v>0</v>
      </c>
      <c r="T2456"/>
      <c r="U2456"/>
      <c r="V2456"/>
      <c r="W2456"/>
      <c r="X2456"/>
      <c r="Y2456"/>
      <c r="Z2456"/>
    </row>
    <row r="2457" spans="1:26" hidden="1" x14ac:dyDescent="0.25">
      <c r="A2457" t="s">
        <v>4676</v>
      </c>
      <c r="B2457" t="s">
        <v>4677</v>
      </c>
      <c r="C2457" s="1" t="s">
        <v>4678</v>
      </c>
      <c r="D2457" s="2">
        <v>0.35049484539999998</v>
      </c>
      <c r="E2457">
        <v>87061</v>
      </c>
      <c r="F2457">
        <v>2018</v>
      </c>
      <c r="G2457">
        <v>9</v>
      </c>
      <c r="H2457"/>
      <c r="I2457" s="9"/>
      <c r="J2457" s="9"/>
      <c r="K2457" s="9"/>
      <c r="L2457"/>
      <c r="M2457"/>
      <c r="N2457"/>
      <c r="O2457"/>
      <c r="P2457"/>
      <c r="Q2457"/>
      <c r="R2457"/>
      <c r="S2457" s="10">
        <f t="shared" si="69"/>
        <v>0</v>
      </c>
      <c r="T2457"/>
      <c r="U2457"/>
      <c r="V2457"/>
      <c r="W2457"/>
      <c r="X2457"/>
      <c r="Y2457"/>
      <c r="Z2457"/>
    </row>
    <row r="2458" spans="1:26" hidden="1" x14ac:dyDescent="0.25">
      <c r="A2458" t="s">
        <v>434</v>
      </c>
      <c r="B2458" t="s">
        <v>435</v>
      </c>
      <c r="C2458" s="1" t="s">
        <v>436</v>
      </c>
      <c r="D2458" s="2">
        <v>0.35146595590000002</v>
      </c>
      <c r="E2458">
        <v>81624</v>
      </c>
      <c r="F2458">
        <v>2018</v>
      </c>
      <c r="G2458">
        <v>9</v>
      </c>
      <c r="H2458"/>
      <c r="I2458" s="9"/>
      <c r="J2458" s="9"/>
      <c r="K2458" s="9"/>
      <c r="L2458"/>
      <c r="M2458"/>
      <c r="N2458"/>
      <c r="O2458"/>
      <c r="P2458"/>
      <c r="Q2458"/>
      <c r="R2458"/>
      <c r="S2458" s="10">
        <f t="shared" si="69"/>
        <v>0</v>
      </c>
      <c r="T2458"/>
      <c r="U2458"/>
      <c r="V2458"/>
      <c r="W2458"/>
      <c r="X2458"/>
      <c r="Y2458"/>
      <c r="Z2458"/>
    </row>
    <row r="2459" spans="1:26" hidden="1" x14ac:dyDescent="0.25">
      <c r="A2459" t="s">
        <v>8470</v>
      </c>
      <c r="B2459" t="s">
        <v>8471</v>
      </c>
      <c r="C2459" s="1" t="s">
        <v>8472</v>
      </c>
      <c r="D2459" s="2">
        <v>0.35265138880000002</v>
      </c>
      <c r="E2459">
        <v>16638</v>
      </c>
      <c r="F2459">
        <v>2018</v>
      </c>
      <c r="G2459">
        <v>9</v>
      </c>
      <c r="H2459"/>
      <c r="I2459" s="9"/>
      <c r="J2459" s="9"/>
      <c r="K2459" s="9"/>
      <c r="L2459"/>
      <c r="M2459"/>
      <c r="N2459"/>
      <c r="O2459"/>
      <c r="P2459"/>
      <c r="Q2459"/>
      <c r="R2459"/>
      <c r="S2459" s="10">
        <f t="shared" si="69"/>
        <v>0</v>
      </c>
      <c r="T2459"/>
      <c r="U2459"/>
      <c r="V2459"/>
      <c r="W2459"/>
      <c r="X2459"/>
      <c r="Y2459"/>
      <c r="Z2459"/>
    </row>
    <row r="2460" spans="1:26" hidden="1" x14ac:dyDescent="0.25">
      <c r="A2460" t="s">
        <v>84</v>
      </c>
      <c r="B2460" t="s">
        <v>85</v>
      </c>
      <c r="C2460" s="1" t="s">
        <v>86</v>
      </c>
      <c r="D2460" s="2">
        <v>0.35288055239999999</v>
      </c>
      <c r="E2460">
        <v>68145</v>
      </c>
      <c r="F2460">
        <v>2018</v>
      </c>
      <c r="G2460">
        <v>9</v>
      </c>
      <c r="H2460"/>
      <c r="I2460" s="9"/>
      <c r="J2460" s="9"/>
      <c r="K2460" s="9"/>
      <c r="L2460"/>
      <c r="M2460"/>
      <c r="N2460"/>
      <c r="O2460"/>
      <c r="P2460"/>
      <c r="Q2460"/>
      <c r="R2460"/>
      <c r="S2460" s="10">
        <f t="shared" si="69"/>
        <v>0</v>
      </c>
      <c r="T2460"/>
      <c r="U2460"/>
      <c r="V2460"/>
      <c r="W2460"/>
      <c r="X2460"/>
      <c r="Y2460"/>
      <c r="Z2460"/>
    </row>
    <row r="2461" spans="1:26" hidden="1" x14ac:dyDescent="0.25">
      <c r="A2461" t="s">
        <v>3015</v>
      </c>
      <c r="B2461" t="s">
        <v>3016</v>
      </c>
      <c r="C2461" s="1" t="s">
        <v>3017</v>
      </c>
      <c r="D2461" s="2">
        <v>0.35582465489999998</v>
      </c>
      <c r="E2461">
        <v>90825</v>
      </c>
      <c r="F2461">
        <v>2018</v>
      </c>
      <c r="G2461">
        <v>9</v>
      </c>
      <c r="H2461"/>
      <c r="I2461" s="9"/>
      <c r="J2461" s="9"/>
      <c r="K2461" s="9"/>
      <c r="L2461"/>
      <c r="M2461"/>
      <c r="N2461"/>
      <c r="O2461"/>
      <c r="P2461"/>
      <c r="Q2461"/>
      <c r="R2461"/>
      <c r="S2461" s="10">
        <f t="shared" si="69"/>
        <v>0</v>
      </c>
      <c r="T2461"/>
      <c r="U2461"/>
      <c r="V2461"/>
      <c r="W2461"/>
      <c r="X2461"/>
      <c r="Y2461"/>
      <c r="Z2461"/>
    </row>
    <row r="2462" spans="1:26" hidden="1" x14ac:dyDescent="0.25">
      <c r="A2462" t="s">
        <v>5393</v>
      </c>
      <c r="B2462" t="s">
        <v>5394</v>
      </c>
      <c r="C2462" s="1" t="s">
        <v>5395</v>
      </c>
      <c r="D2462" s="2">
        <v>0.3566923904</v>
      </c>
      <c r="E2462">
        <v>14707</v>
      </c>
      <c r="F2462">
        <v>2018</v>
      </c>
      <c r="G2462">
        <v>9</v>
      </c>
      <c r="H2462"/>
      <c r="I2462" s="9"/>
      <c r="J2462" s="9"/>
      <c r="K2462" s="9"/>
      <c r="L2462"/>
      <c r="M2462"/>
      <c r="N2462"/>
      <c r="O2462"/>
      <c r="P2462"/>
      <c r="Q2462"/>
      <c r="R2462"/>
      <c r="S2462" s="10">
        <f t="shared" si="69"/>
        <v>0</v>
      </c>
      <c r="T2462"/>
      <c r="U2462"/>
      <c r="V2462"/>
      <c r="W2462"/>
      <c r="X2462"/>
      <c r="Y2462"/>
      <c r="Z2462"/>
    </row>
    <row r="2463" spans="1:26" hidden="1" x14ac:dyDescent="0.25">
      <c r="A2463" t="s">
        <v>4970</v>
      </c>
      <c r="B2463" t="s">
        <v>4971</v>
      </c>
      <c r="C2463" s="1" t="s">
        <v>4972</v>
      </c>
      <c r="D2463" s="2">
        <v>0.35719136670000001</v>
      </c>
      <c r="E2463">
        <v>88196</v>
      </c>
      <c r="F2463">
        <v>2018</v>
      </c>
      <c r="G2463">
        <v>9</v>
      </c>
      <c r="H2463"/>
      <c r="I2463" s="9"/>
      <c r="J2463" s="9"/>
      <c r="K2463" s="9"/>
      <c r="L2463"/>
      <c r="M2463"/>
      <c r="N2463"/>
      <c r="O2463"/>
      <c r="P2463"/>
      <c r="Q2463"/>
      <c r="R2463"/>
      <c r="S2463" s="10">
        <f t="shared" si="69"/>
        <v>0</v>
      </c>
      <c r="T2463"/>
      <c r="U2463"/>
      <c r="V2463"/>
      <c r="W2463"/>
      <c r="X2463"/>
      <c r="Y2463"/>
      <c r="Z2463"/>
    </row>
    <row r="2464" spans="1:26" hidden="1" x14ac:dyDescent="0.25">
      <c r="A2464" t="s">
        <v>8473</v>
      </c>
      <c r="B2464" t="s">
        <v>8474</v>
      </c>
      <c r="C2464" s="1" t="s">
        <v>8475</v>
      </c>
      <c r="D2464" s="2">
        <v>0.35751015450000001</v>
      </c>
      <c r="E2464">
        <v>16780</v>
      </c>
      <c r="F2464">
        <v>2018</v>
      </c>
      <c r="G2464">
        <v>9</v>
      </c>
      <c r="H2464"/>
      <c r="I2464" s="9"/>
      <c r="J2464" s="9"/>
      <c r="K2464" s="9"/>
      <c r="L2464"/>
      <c r="M2464"/>
      <c r="N2464"/>
      <c r="O2464"/>
      <c r="P2464"/>
      <c r="Q2464"/>
      <c r="R2464"/>
      <c r="S2464" s="10">
        <f t="shared" si="69"/>
        <v>0</v>
      </c>
      <c r="T2464"/>
      <c r="U2464"/>
      <c r="V2464"/>
      <c r="W2464"/>
      <c r="X2464"/>
      <c r="Y2464"/>
      <c r="Z2464"/>
    </row>
    <row r="2465" spans="1:26" hidden="1" x14ac:dyDescent="0.25">
      <c r="A2465" t="s">
        <v>2762</v>
      </c>
      <c r="B2465" t="s">
        <v>2763</v>
      </c>
      <c r="C2465" s="1" t="s">
        <v>2764</v>
      </c>
      <c r="D2465" s="2">
        <v>0.35784150739999998</v>
      </c>
      <c r="E2465">
        <v>13527</v>
      </c>
      <c r="F2465">
        <v>2018</v>
      </c>
      <c r="G2465">
        <v>9</v>
      </c>
      <c r="H2465"/>
      <c r="I2465" s="9"/>
      <c r="J2465" s="9"/>
      <c r="K2465" s="9"/>
      <c r="L2465"/>
      <c r="M2465"/>
      <c r="N2465"/>
      <c r="O2465"/>
      <c r="P2465"/>
      <c r="Q2465"/>
      <c r="R2465"/>
      <c r="S2465" s="10">
        <f t="shared" si="69"/>
        <v>0</v>
      </c>
      <c r="T2465"/>
      <c r="U2465"/>
      <c r="V2465"/>
      <c r="W2465"/>
      <c r="X2465"/>
      <c r="Y2465"/>
      <c r="Z2465"/>
    </row>
    <row r="2466" spans="1:26" hidden="1" x14ac:dyDescent="0.25">
      <c r="A2466" t="s">
        <v>1513</v>
      </c>
      <c r="B2466" t="s">
        <v>1514</v>
      </c>
      <c r="C2466" s="1" t="s">
        <v>3347</v>
      </c>
      <c r="D2466" s="2">
        <v>0.35898203080000002</v>
      </c>
      <c r="E2466">
        <v>31500</v>
      </c>
      <c r="F2466">
        <v>2018</v>
      </c>
      <c r="G2466">
        <v>9</v>
      </c>
      <c r="H2466"/>
      <c r="I2466" s="9"/>
      <c r="J2466" s="9"/>
      <c r="K2466" s="9"/>
      <c r="L2466"/>
      <c r="M2466"/>
      <c r="N2466"/>
      <c r="O2466"/>
      <c r="P2466"/>
      <c r="Q2466"/>
      <c r="R2466"/>
      <c r="S2466" s="10">
        <f t="shared" si="69"/>
        <v>0</v>
      </c>
      <c r="T2466"/>
      <c r="U2466"/>
      <c r="V2466"/>
      <c r="W2466"/>
      <c r="X2466"/>
      <c r="Y2466"/>
      <c r="Z2466"/>
    </row>
    <row r="2467" spans="1:26" hidden="1" x14ac:dyDescent="0.25">
      <c r="A2467" t="s">
        <v>4938</v>
      </c>
      <c r="B2467" t="s">
        <v>4939</v>
      </c>
      <c r="C2467" s="1" t="s">
        <v>4940</v>
      </c>
      <c r="D2467" s="2">
        <v>0.35991332819999999</v>
      </c>
      <c r="E2467">
        <v>91457</v>
      </c>
      <c r="F2467">
        <v>2018</v>
      </c>
      <c r="G2467">
        <v>9</v>
      </c>
      <c r="H2467"/>
      <c r="I2467" s="9"/>
      <c r="J2467" s="9"/>
      <c r="K2467" s="9"/>
      <c r="L2467"/>
      <c r="M2467"/>
      <c r="N2467"/>
      <c r="O2467"/>
      <c r="P2467"/>
      <c r="Q2467"/>
      <c r="R2467"/>
      <c r="S2467" s="10">
        <f t="shared" si="69"/>
        <v>0</v>
      </c>
      <c r="T2467"/>
      <c r="U2467"/>
      <c r="V2467"/>
      <c r="W2467"/>
      <c r="X2467"/>
      <c r="Y2467"/>
      <c r="Z2467"/>
    </row>
    <row r="2468" spans="1:26" hidden="1" x14ac:dyDescent="0.25">
      <c r="A2468" t="s">
        <v>4437</v>
      </c>
      <c r="B2468" t="s">
        <v>4438</v>
      </c>
      <c r="C2468" s="1" t="s">
        <v>4439</v>
      </c>
      <c r="D2468" s="2">
        <v>0.36036103990000001</v>
      </c>
      <c r="E2468">
        <v>82163</v>
      </c>
      <c r="F2468">
        <v>2018</v>
      </c>
      <c r="G2468">
        <v>9</v>
      </c>
      <c r="H2468"/>
      <c r="I2468" s="9"/>
      <c r="J2468" s="9"/>
      <c r="K2468" s="9"/>
      <c r="L2468"/>
      <c r="M2468"/>
      <c r="N2468"/>
      <c r="O2468"/>
      <c r="P2468"/>
      <c r="Q2468"/>
      <c r="R2468"/>
      <c r="S2468" s="10">
        <f t="shared" si="69"/>
        <v>0</v>
      </c>
      <c r="T2468"/>
      <c r="U2468"/>
      <c r="V2468"/>
      <c r="W2468"/>
      <c r="X2468"/>
      <c r="Y2468"/>
      <c r="Z2468"/>
    </row>
    <row r="2469" spans="1:26" hidden="1" x14ac:dyDescent="0.25">
      <c r="A2469" t="s">
        <v>1738</v>
      </c>
      <c r="B2469" t="s">
        <v>1739</v>
      </c>
      <c r="C2469" s="1" t="s">
        <v>3385</v>
      </c>
      <c r="D2469" s="2">
        <v>0.36149962990000001</v>
      </c>
      <c r="E2469">
        <v>90971</v>
      </c>
      <c r="F2469">
        <v>2018</v>
      </c>
      <c r="G2469">
        <v>9</v>
      </c>
      <c r="H2469"/>
      <c r="I2469" s="9"/>
      <c r="J2469" s="9"/>
      <c r="K2469" s="9"/>
      <c r="L2469"/>
      <c r="M2469"/>
      <c r="N2469"/>
      <c r="O2469"/>
      <c r="P2469"/>
      <c r="Q2469"/>
      <c r="R2469"/>
      <c r="S2469" s="10">
        <f t="shared" si="69"/>
        <v>0</v>
      </c>
      <c r="T2469"/>
      <c r="U2469"/>
      <c r="V2469"/>
      <c r="W2469"/>
      <c r="X2469"/>
      <c r="Y2469"/>
      <c r="Z2469"/>
    </row>
    <row r="2470" spans="1:26" hidden="1" x14ac:dyDescent="0.25">
      <c r="A2470" t="s">
        <v>6809</v>
      </c>
      <c r="B2470" t="s">
        <v>6810</v>
      </c>
      <c r="C2470" s="1" t="s">
        <v>6811</v>
      </c>
      <c r="D2470" s="2">
        <v>0.36163195949999999</v>
      </c>
      <c r="E2470">
        <v>15264</v>
      </c>
      <c r="F2470">
        <v>2018</v>
      </c>
      <c r="G2470">
        <v>9</v>
      </c>
      <c r="H2470"/>
      <c r="I2470" s="9"/>
      <c r="J2470" s="9"/>
      <c r="K2470" s="9"/>
      <c r="L2470"/>
      <c r="M2470"/>
      <c r="N2470"/>
      <c r="O2470"/>
      <c r="P2470"/>
      <c r="Q2470"/>
      <c r="R2470"/>
      <c r="S2470" s="10">
        <f t="shared" si="69"/>
        <v>0</v>
      </c>
      <c r="T2470"/>
      <c r="U2470"/>
      <c r="V2470"/>
      <c r="W2470"/>
      <c r="X2470"/>
      <c r="Y2470"/>
      <c r="Z2470"/>
    </row>
    <row r="2471" spans="1:26" hidden="1" x14ac:dyDescent="0.25">
      <c r="A2471" t="s">
        <v>2090</v>
      </c>
      <c r="B2471" t="s">
        <v>4459</v>
      </c>
      <c r="C2471" s="1" t="s">
        <v>8476</v>
      </c>
      <c r="D2471" s="2">
        <v>0.36206356029999998</v>
      </c>
      <c r="E2471">
        <v>87236</v>
      </c>
      <c r="F2471">
        <v>2018</v>
      </c>
      <c r="G2471">
        <v>9</v>
      </c>
      <c r="H2471"/>
      <c r="I2471" s="9"/>
      <c r="J2471" s="9"/>
      <c r="K2471" s="9"/>
      <c r="L2471"/>
      <c r="M2471"/>
      <c r="N2471"/>
      <c r="O2471"/>
      <c r="P2471"/>
      <c r="Q2471"/>
      <c r="R2471"/>
      <c r="S2471" s="10">
        <f t="shared" si="69"/>
        <v>0</v>
      </c>
      <c r="T2471"/>
      <c r="U2471"/>
      <c r="V2471"/>
      <c r="W2471"/>
      <c r="X2471"/>
      <c r="Y2471"/>
      <c r="Z2471"/>
    </row>
    <row r="2472" spans="1:26" hidden="1" x14ac:dyDescent="0.25">
      <c r="A2472" t="s">
        <v>5402</v>
      </c>
      <c r="B2472" t="s">
        <v>5403</v>
      </c>
      <c r="C2472" s="1" t="s">
        <v>7463</v>
      </c>
      <c r="D2472" s="2">
        <v>0.36305879689999998</v>
      </c>
      <c r="E2472">
        <v>14934</v>
      </c>
      <c r="F2472">
        <v>2018</v>
      </c>
      <c r="G2472">
        <v>9</v>
      </c>
      <c r="H2472"/>
      <c r="I2472" s="9"/>
      <c r="J2472" s="9"/>
      <c r="K2472" s="9"/>
      <c r="L2472"/>
      <c r="M2472"/>
      <c r="N2472"/>
      <c r="O2472"/>
      <c r="P2472"/>
      <c r="Q2472"/>
      <c r="R2472"/>
      <c r="S2472" s="10">
        <f t="shared" si="69"/>
        <v>0</v>
      </c>
      <c r="T2472"/>
      <c r="U2472"/>
      <c r="V2472"/>
      <c r="W2472"/>
      <c r="X2472"/>
      <c r="Y2472"/>
      <c r="Z2472"/>
    </row>
    <row r="2473" spans="1:26" hidden="1" x14ac:dyDescent="0.25">
      <c r="A2473" t="s">
        <v>7500</v>
      </c>
      <c r="B2473" t="s">
        <v>7501</v>
      </c>
      <c r="C2473" s="1" t="s">
        <v>7502</v>
      </c>
      <c r="D2473" s="2">
        <v>0.3638979168</v>
      </c>
      <c r="E2473">
        <v>16021</v>
      </c>
      <c r="F2473">
        <v>2018</v>
      </c>
      <c r="G2473">
        <v>9</v>
      </c>
      <c r="H2473"/>
      <c r="I2473" s="9"/>
      <c r="J2473" s="9"/>
      <c r="K2473" s="9"/>
      <c r="L2473"/>
      <c r="M2473"/>
      <c r="N2473"/>
      <c r="O2473"/>
      <c r="P2473"/>
      <c r="Q2473"/>
      <c r="R2473"/>
      <c r="S2473" s="10">
        <f t="shared" si="69"/>
        <v>0</v>
      </c>
      <c r="T2473"/>
      <c r="U2473"/>
      <c r="V2473"/>
      <c r="W2473"/>
      <c r="X2473"/>
      <c r="Y2473"/>
      <c r="Z2473"/>
    </row>
    <row r="2474" spans="1:26" hidden="1" x14ac:dyDescent="0.25">
      <c r="A2474" t="s">
        <v>6685</v>
      </c>
      <c r="B2474" t="s">
        <v>6686</v>
      </c>
      <c r="C2474" s="1" t="s">
        <v>6687</v>
      </c>
      <c r="D2474" s="2">
        <v>0.36458843260000001</v>
      </c>
      <c r="E2474">
        <v>16063</v>
      </c>
      <c r="F2474">
        <v>2018</v>
      </c>
      <c r="G2474">
        <v>9</v>
      </c>
      <c r="H2474"/>
      <c r="I2474" s="9"/>
      <c r="J2474" s="9"/>
      <c r="K2474" s="9"/>
      <c r="L2474"/>
      <c r="M2474"/>
      <c r="N2474"/>
      <c r="O2474"/>
      <c r="P2474"/>
      <c r="Q2474"/>
      <c r="R2474"/>
      <c r="S2474" s="10">
        <f t="shared" si="69"/>
        <v>0</v>
      </c>
      <c r="T2474"/>
      <c r="U2474"/>
      <c r="V2474"/>
      <c r="W2474"/>
      <c r="X2474"/>
      <c r="Y2474"/>
      <c r="Z2474"/>
    </row>
    <row r="2475" spans="1:26" hidden="1" x14ac:dyDescent="0.25">
      <c r="A2475" t="s">
        <v>1792</v>
      </c>
      <c r="B2475" t="s">
        <v>6348</v>
      </c>
      <c r="C2475" s="1" t="s">
        <v>6349</v>
      </c>
      <c r="D2475" s="2">
        <v>0.36493109089999998</v>
      </c>
      <c r="E2475">
        <v>92457</v>
      </c>
      <c r="F2475">
        <v>2018</v>
      </c>
      <c r="G2475">
        <v>9</v>
      </c>
      <c r="H2475"/>
      <c r="I2475" s="9"/>
      <c r="J2475" s="9"/>
      <c r="K2475" s="9"/>
      <c r="L2475"/>
      <c r="M2475"/>
      <c r="N2475"/>
      <c r="O2475"/>
      <c r="P2475"/>
      <c r="Q2475"/>
      <c r="R2475"/>
      <c r="S2475" s="10">
        <f t="shared" si="69"/>
        <v>0</v>
      </c>
      <c r="T2475"/>
      <c r="U2475"/>
      <c r="V2475"/>
      <c r="W2475"/>
      <c r="X2475"/>
      <c r="Y2475"/>
      <c r="Z2475"/>
    </row>
    <row r="2476" spans="1:26" hidden="1" x14ac:dyDescent="0.25">
      <c r="A2476" t="s">
        <v>1740</v>
      </c>
      <c r="B2476" t="s">
        <v>1741</v>
      </c>
      <c r="C2476" s="1" t="s">
        <v>3799</v>
      </c>
      <c r="D2476" s="2">
        <v>0.36683928729999998</v>
      </c>
      <c r="E2476">
        <v>17144</v>
      </c>
      <c r="F2476">
        <v>2018</v>
      </c>
      <c r="G2476">
        <v>9</v>
      </c>
      <c r="H2476"/>
      <c r="I2476" s="9"/>
      <c r="J2476" s="9"/>
      <c r="K2476" s="9"/>
      <c r="L2476"/>
      <c r="M2476"/>
      <c r="N2476"/>
      <c r="O2476"/>
      <c r="P2476"/>
      <c r="Q2476"/>
      <c r="R2476"/>
      <c r="S2476" s="10">
        <f t="shared" si="69"/>
        <v>0</v>
      </c>
      <c r="T2476"/>
      <c r="U2476"/>
      <c r="V2476"/>
      <c r="W2476"/>
      <c r="X2476"/>
      <c r="Y2476"/>
      <c r="Z2476"/>
    </row>
    <row r="2477" spans="1:26" hidden="1" x14ac:dyDescent="0.25">
      <c r="A2477" t="s">
        <v>4956</v>
      </c>
      <c r="B2477" t="s">
        <v>7321</v>
      </c>
      <c r="C2477" s="1" t="s">
        <v>4957</v>
      </c>
      <c r="D2477" s="2">
        <v>0.36717055879999999</v>
      </c>
      <c r="E2477">
        <v>14166</v>
      </c>
      <c r="F2477">
        <v>2018</v>
      </c>
      <c r="G2477">
        <v>9</v>
      </c>
      <c r="H2477"/>
      <c r="I2477" s="9"/>
      <c r="J2477" s="9"/>
      <c r="K2477" s="9"/>
      <c r="L2477"/>
      <c r="M2477"/>
      <c r="N2477"/>
      <c r="O2477"/>
      <c r="P2477"/>
      <c r="Q2477"/>
      <c r="R2477"/>
      <c r="S2477" s="10">
        <f t="shared" si="69"/>
        <v>0</v>
      </c>
      <c r="T2477"/>
      <c r="U2477"/>
      <c r="V2477"/>
      <c r="W2477"/>
      <c r="X2477"/>
      <c r="Y2477"/>
      <c r="Z2477"/>
    </row>
    <row r="2478" spans="1:26" hidden="1" x14ac:dyDescent="0.25">
      <c r="A2478" t="s">
        <v>8477</v>
      </c>
      <c r="B2478" t="s">
        <v>8478</v>
      </c>
      <c r="C2478" s="1" t="s">
        <v>8479</v>
      </c>
      <c r="D2478" s="2">
        <v>0.36867479110000001</v>
      </c>
      <c r="E2478">
        <v>17121</v>
      </c>
      <c r="F2478">
        <v>2018</v>
      </c>
      <c r="G2478">
        <v>9</v>
      </c>
      <c r="H2478"/>
      <c r="I2478" s="9"/>
      <c r="J2478" s="9"/>
      <c r="K2478" s="9"/>
      <c r="L2478"/>
      <c r="M2478"/>
      <c r="N2478"/>
      <c r="O2478"/>
      <c r="P2478"/>
      <c r="Q2478"/>
      <c r="R2478"/>
      <c r="S2478" s="10">
        <f t="shared" si="69"/>
        <v>0</v>
      </c>
      <c r="T2478"/>
      <c r="U2478"/>
      <c r="V2478"/>
      <c r="W2478"/>
      <c r="X2478"/>
      <c r="Y2478"/>
      <c r="Z2478"/>
    </row>
    <row r="2479" spans="1:26" hidden="1" x14ac:dyDescent="0.25">
      <c r="A2479" t="s">
        <v>1241</v>
      </c>
      <c r="B2479" t="s">
        <v>1242</v>
      </c>
      <c r="C2479" s="1" t="s">
        <v>1243</v>
      </c>
      <c r="D2479" s="2">
        <v>0.36924134180000001</v>
      </c>
      <c r="E2479">
        <v>86051</v>
      </c>
      <c r="F2479">
        <v>2018</v>
      </c>
      <c r="G2479">
        <v>9</v>
      </c>
      <c r="H2479"/>
      <c r="I2479" s="9"/>
      <c r="J2479" s="9"/>
      <c r="K2479" s="9"/>
      <c r="L2479"/>
      <c r="M2479"/>
      <c r="N2479"/>
      <c r="O2479"/>
      <c r="P2479"/>
      <c r="Q2479"/>
      <c r="R2479"/>
      <c r="S2479" s="10">
        <f t="shared" si="69"/>
        <v>0</v>
      </c>
      <c r="T2479"/>
      <c r="U2479"/>
      <c r="V2479"/>
      <c r="W2479"/>
      <c r="X2479"/>
      <c r="Y2479"/>
      <c r="Z2479"/>
    </row>
    <row r="2480" spans="1:26" hidden="1" x14ac:dyDescent="0.25">
      <c r="A2480" t="s">
        <v>235</v>
      </c>
      <c r="B2480" t="s">
        <v>236</v>
      </c>
      <c r="C2480" s="1" t="s">
        <v>237</v>
      </c>
      <c r="D2480" s="2">
        <v>0.36952284600000002</v>
      </c>
      <c r="E2480">
        <v>89695</v>
      </c>
      <c r="F2480">
        <v>2018</v>
      </c>
      <c r="G2480">
        <v>9</v>
      </c>
      <c r="H2480"/>
      <c r="I2480" s="9"/>
      <c r="J2480" s="9"/>
      <c r="K2480" s="9"/>
      <c r="L2480"/>
      <c r="M2480"/>
      <c r="N2480"/>
      <c r="O2480"/>
      <c r="P2480"/>
      <c r="Q2480"/>
      <c r="R2480"/>
      <c r="S2480" s="10">
        <f t="shared" si="69"/>
        <v>0</v>
      </c>
      <c r="T2480"/>
      <c r="U2480"/>
      <c r="V2480"/>
      <c r="W2480"/>
      <c r="X2480"/>
      <c r="Y2480"/>
      <c r="Z2480"/>
    </row>
    <row r="2481" spans="1:26" hidden="1" x14ac:dyDescent="0.25">
      <c r="A2481" t="s">
        <v>621</v>
      </c>
      <c r="B2481" t="s">
        <v>622</v>
      </c>
      <c r="C2481" s="1" t="s">
        <v>3188</v>
      </c>
      <c r="D2481" s="2">
        <v>0.37095941570000002</v>
      </c>
      <c r="E2481">
        <v>84519</v>
      </c>
      <c r="F2481">
        <v>2018</v>
      </c>
      <c r="G2481">
        <v>9</v>
      </c>
      <c r="H2481"/>
      <c r="I2481" s="9"/>
      <c r="J2481" s="9"/>
      <c r="K2481" s="9"/>
      <c r="L2481"/>
      <c r="M2481"/>
      <c r="N2481"/>
      <c r="O2481"/>
      <c r="P2481"/>
      <c r="Q2481"/>
      <c r="R2481"/>
      <c r="S2481" s="10">
        <f t="shared" si="69"/>
        <v>0</v>
      </c>
      <c r="T2481"/>
      <c r="U2481"/>
      <c r="V2481"/>
      <c r="W2481"/>
      <c r="X2481"/>
      <c r="Y2481"/>
      <c r="Z2481"/>
    </row>
    <row r="2482" spans="1:26" hidden="1" x14ac:dyDescent="0.25">
      <c r="A2482" t="s">
        <v>8480</v>
      </c>
      <c r="B2482" t="s">
        <v>8481</v>
      </c>
      <c r="C2482" s="1" t="s">
        <v>8482</v>
      </c>
      <c r="D2482" s="2">
        <v>0.37109466730000001</v>
      </c>
      <c r="E2482">
        <v>16569</v>
      </c>
      <c r="F2482">
        <v>2018</v>
      </c>
      <c r="G2482">
        <v>9</v>
      </c>
      <c r="H2482"/>
      <c r="I2482" s="9"/>
      <c r="J2482" s="9"/>
      <c r="K2482" s="9"/>
      <c r="L2482"/>
      <c r="M2482"/>
      <c r="N2482"/>
      <c r="O2482"/>
      <c r="P2482"/>
      <c r="Q2482"/>
      <c r="R2482"/>
      <c r="S2482" s="10">
        <f t="shared" si="69"/>
        <v>0</v>
      </c>
      <c r="T2482"/>
      <c r="U2482"/>
      <c r="V2482"/>
      <c r="W2482"/>
      <c r="X2482"/>
      <c r="Y2482"/>
      <c r="Z2482"/>
    </row>
    <row r="2483" spans="1:26" hidden="1" x14ac:dyDescent="0.25">
      <c r="A2483" t="s">
        <v>5689</v>
      </c>
      <c r="B2483" t="s">
        <v>5690</v>
      </c>
      <c r="C2483" s="1" t="s">
        <v>5691</v>
      </c>
      <c r="D2483" s="2">
        <v>0.37281047249999999</v>
      </c>
      <c r="E2483">
        <v>15847</v>
      </c>
      <c r="F2483">
        <v>2018</v>
      </c>
      <c r="G2483">
        <v>9</v>
      </c>
      <c r="H2483"/>
      <c r="I2483" s="9"/>
      <c r="J2483" s="9"/>
      <c r="K2483" s="9"/>
      <c r="L2483"/>
      <c r="M2483"/>
      <c r="N2483"/>
      <c r="O2483"/>
      <c r="P2483"/>
      <c r="Q2483"/>
      <c r="R2483"/>
      <c r="S2483" s="10">
        <f t="shared" si="69"/>
        <v>0</v>
      </c>
      <c r="T2483"/>
      <c r="U2483"/>
      <c r="V2483"/>
      <c r="W2483"/>
      <c r="X2483"/>
      <c r="Y2483"/>
      <c r="Z2483"/>
    </row>
    <row r="2484" spans="1:26" hidden="1" x14ac:dyDescent="0.25">
      <c r="A2484" t="s">
        <v>1878</v>
      </c>
      <c r="B2484" t="s">
        <v>1879</v>
      </c>
      <c r="C2484" s="1" t="s">
        <v>3815</v>
      </c>
      <c r="D2484" s="2">
        <v>0.37333483579999999</v>
      </c>
      <c r="E2484">
        <v>85040</v>
      </c>
      <c r="F2484">
        <v>2018</v>
      </c>
      <c r="G2484">
        <v>9</v>
      </c>
      <c r="H2484"/>
      <c r="I2484" s="9"/>
      <c r="J2484" s="9"/>
      <c r="K2484" s="9"/>
      <c r="L2484"/>
      <c r="M2484"/>
      <c r="N2484"/>
      <c r="O2484"/>
      <c r="P2484"/>
      <c r="Q2484"/>
      <c r="R2484"/>
      <c r="S2484" s="10">
        <f t="shared" si="69"/>
        <v>0</v>
      </c>
      <c r="T2484"/>
      <c r="U2484"/>
      <c r="V2484"/>
      <c r="W2484"/>
      <c r="X2484"/>
      <c r="Y2484"/>
      <c r="Z2484"/>
    </row>
    <row r="2485" spans="1:26" hidden="1" x14ac:dyDescent="0.25">
      <c r="A2485" t="s">
        <v>7398</v>
      </c>
      <c r="B2485" t="s">
        <v>7399</v>
      </c>
      <c r="C2485" s="1" t="s">
        <v>7400</v>
      </c>
      <c r="D2485" s="2">
        <v>0.37415449420000002</v>
      </c>
      <c r="E2485">
        <v>16397</v>
      </c>
      <c r="F2485">
        <v>2018</v>
      </c>
      <c r="G2485">
        <v>9</v>
      </c>
      <c r="H2485"/>
      <c r="I2485" s="9"/>
      <c r="J2485" s="9"/>
      <c r="K2485" s="9"/>
      <c r="L2485"/>
      <c r="M2485"/>
      <c r="N2485"/>
      <c r="O2485"/>
      <c r="P2485"/>
      <c r="Q2485"/>
      <c r="R2485"/>
      <c r="S2485" s="10">
        <f t="shared" si="69"/>
        <v>0</v>
      </c>
      <c r="T2485"/>
      <c r="U2485"/>
      <c r="V2485"/>
      <c r="W2485"/>
      <c r="X2485"/>
      <c r="Y2485"/>
      <c r="Z2485"/>
    </row>
    <row r="2486" spans="1:26" hidden="1" x14ac:dyDescent="0.25">
      <c r="A2486" t="s">
        <v>6835</v>
      </c>
      <c r="B2486" t="s">
        <v>6836</v>
      </c>
      <c r="C2486" s="1" t="s">
        <v>6837</v>
      </c>
      <c r="D2486" s="2">
        <v>0.37426994390000001</v>
      </c>
      <c r="E2486">
        <v>13318</v>
      </c>
      <c r="F2486">
        <v>2018</v>
      </c>
      <c r="G2486">
        <v>9</v>
      </c>
      <c r="H2486"/>
      <c r="I2486" s="9"/>
      <c r="J2486" s="9"/>
      <c r="K2486" s="9"/>
      <c r="L2486"/>
      <c r="M2486"/>
      <c r="N2486"/>
      <c r="O2486"/>
      <c r="P2486"/>
      <c r="Q2486"/>
      <c r="R2486"/>
      <c r="S2486" s="10">
        <f t="shared" si="69"/>
        <v>0</v>
      </c>
      <c r="T2486"/>
      <c r="U2486"/>
      <c r="V2486"/>
      <c r="W2486"/>
      <c r="X2486"/>
      <c r="Y2486"/>
      <c r="Z2486"/>
    </row>
    <row r="2487" spans="1:26" hidden="1" x14ac:dyDescent="0.25">
      <c r="A2487" t="s">
        <v>3023</v>
      </c>
      <c r="B2487" t="s">
        <v>3024</v>
      </c>
      <c r="C2487" s="1" t="s">
        <v>3559</v>
      </c>
      <c r="D2487" s="2">
        <v>0.37521965270000002</v>
      </c>
      <c r="E2487">
        <v>91128</v>
      </c>
      <c r="F2487">
        <v>2018</v>
      </c>
      <c r="G2487">
        <v>9</v>
      </c>
      <c r="H2487"/>
      <c r="I2487" s="9"/>
      <c r="J2487" s="9"/>
      <c r="K2487" s="9"/>
      <c r="L2487"/>
      <c r="M2487"/>
      <c r="N2487"/>
      <c r="O2487"/>
      <c r="P2487"/>
      <c r="Q2487"/>
      <c r="R2487"/>
      <c r="S2487" s="10">
        <f t="shared" si="69"/>
        <v>0</v>
      </c>
      <c r="T2487"/>
      <c r="U2487"/>
      <c r="V2487"/>
      <c r="W2487"/>
      <c r="X2487"/>
      <c r="Y2487"/>
      <c r="Z2487"/>
    </row>
    <row r="2488" spans="1:26" hidden="1" x14ac:dyDescent="0.25">
      <c r="A2488" t="s">
        <v>8483</v>
      </c>
      <c r="B2488" t="s">
        <v>8484</v>
      </c>
      <c r="C2488" s="1" t="s">
        <v>8485</v>
      </c>
      <c r="D2488" s="2">
        <v>0.37599095830000001</v>
      </c>
      <c r="E2488">
        <v>15432</v>
      </c>
      <c r="F2488">
        <v>2018</v>
      </c>
      <c r="G2488">
        <v>9</v>
      </c>
      <c r="H2488"/>
      <c r="I2488" s="9"/>
      <c r="J2488" s="9"/>
      <c r="K2488" s="9"/>
      <c r="L2488"/>
      <c r="M2488"/>
      <c r="N2488"/>
      <c r="O2488"/>
      <c r="P2488"/>
      <c r="Q2488"/>
      <c r="R2488"/>
      <c r="S2488" s="10">
        <f t="shared" si="69"/>
        <v>0</v>
      </c>
      <c r="T2488"/>
      <c r="U2488"/>
      <c r="V2488"/>
      <c r="W2488"/>
      <c r="X2488"/>
      <c r="Y2488"/>
      <c r="Z2488"/>
    </row>
    <row r="2489" spans="1:26" hidden="1" x14ac:dyDescent="0.25">
      <c r="A2489" t="s">
        <v>619</v>
      </c>
      <c r="B2489" t="s">
        <v>620</v>
      </c>
      <c r="C2489" s="1" t="s">
        <v>3646</v>
      </c>
      <c r="D2489" s="2">
        <v>0.37711883559999998</v>
      </c>
      <c r="E2489">
        <v>87016</v>
      </c>
      <c r="F2489">
        <v>2018</v>
      </c>
      <c r="G2489">
        <v>9</v>
      </c>
      <c r="H2489"/>
      <c r="I2489" s="9"/>
      <c r="J2489" s="9"/>
      <c r="K2489" s="9"/>
      <c r="L2489"/>
      <c r="M2489"/>
      <c r="N2489"/>
      <c r="O2489"/>
      <c r="P2489"/>
      <c r="Q2489"/>
      <c r="R2489"/>
      <c r="S2489" s="10">
        <f t="shared" si="69"/>
        <v>0</v>
      </c>
      <c r="T2489"/>
      <c r="U2489"/>
      <c r="V2489"/>
      <c r="W2489"/>
      <c r="X2489"/>
      <c r="Y2489"/>
      <c r="Z2489"/>
    </row>
    <row r="2490" spans="1:26" hidden="1" x14ac:dyDescent="0.25">
      <c r="A2490" t="s">
        <v>140</v>
      </c>
      <c r="B2490" t="s">
        <v>7087</v>
      </c>
      <c r="C2490" s="1" t="s">
        <v>141</v>
      </c>
      <c r="D2490" s="2">
        <v>0.37741081370000001</v>
      </c>
      <c r="E2490">
        <v>13326</v>
      </c>
      <c r="F2490">
        <v>2018</v>
      </c>
      <c r="G2490">
        <v>9</v>
      </c>
      <c r="H2490"/>
      <c r="I2490" s="9"/>
      <c r="J2490" s="9"/>
      <c r="K2490" s="9"/>
      <c r="L2490"/>
      <c r="M2490"/>
      <c r="N2490"/>
      <c r="O2490"/>
      <c r="P2490"/>
      <c r="Q2490"/>
      <c r="R2490"/>
      <c r="S2490" s="10">
        <f t="shared" si="69"/>
        <v>0</v>
      </c>
      <c r="T2490"/>
      <c r="U2490"/>
      <c r="V2490"/>
      <c r="W2490"/>
      <c r="X2490"/>
      <c r="Y2490"/>
      <c r="Z2490"/>
    </row>
    <row r="2491" spans="1:26" hidden="1" x14ac:dyDescent="0.25">
      <c r="A2491" t="s">
        <v>4774</v>
      </c>
      <c r="B2491" t="s">
        <v>4775</v>
      </c>
      <c r="C2491" s="1" t="s">
        <v>4776</v>
      </c>
      <c r="D2491" s="2">
        <v>0.37911058390000002</v>
      </c>
      <c r="E2491">
        <v>78201</v>
      </c>
      <c r="F2491">
        <v>2018</v>
      </c>
      <c r="G2491">
        <v>9</v>
      </c>
      <c r="H2491"/>
      <c r="I2491" s="9"/>
      <c r="J2491" s="9"/>
      <c r="K2491" s="9"/>
      <c r="L2491"/>
      <c r="M2491"/>
      <c r="N2491"/>
      <c r="O2491"/>
      <c r="P2491"/>
      <c r="Q2491"/>
      <c r="R2491"/>
      <c r="S2491" s="10">
        <f t="shared" si="69"/>
        <v>0</v>
      </c>
      <c r="T2491"/>
      <c r="U2491"/>
      <c r="V2491"/>
      <c r="W2491"/>
      <c r="X2491"/>
      <c r="Y2491"/>
      <c r="Z2491"/>
    </row>
    <row r="2492" spans="1:26" hidden="1" x14ac:dyDescent="0.25">
      <c r="A2492" t="s">
        <v>2680</v>
      </c>
      <c r="B2492" t="s">
        <v>2681</v>
      </c>
      <c r="C2492" s="1" t="s">
        <v>3925</v>
      </c>
      <c r="D2492" s="2">
        <v>0.38141062450000002</v>
      </c>
      <c r="E2492">
        <v>23393</v>
      </c>
      <c r="F2492">
        <v>2018</v>
      </c>
      <c r="G2492">
        <v>9</v>
      </c>
      <c r="H2492"/>
      <c r="I2492" s="9"/>
      <c r="J2492" s="9"/>
      <c r="K2492" s="9"/>
      <c r="L2492"/>
      <c r="M2492"/>
      <c r="N2492"/>
      <c r="O2492"/>
      <c r="P2492"/>
      <c r="Q2492"/>
      <c r="R2492"/>
      <c r="S2492" s="10">
        <f t="shared" si="69"/>
        <v>0</v>
      </c>
      <c r="T2492"/>
      <c r="U2492"/>
      <c r="V2492"/>
      <c r="W2492"/>
      <c r="X2492"/>
      <c r="Y2492"/>
      <c r="Z2492"/>
    </row>
    <row r="2493" spans="1:26" hidden="1" x14ac:dyDescent="0.25">
      <c r="A2493" t="s">
        <v>6865</v>
      </c>
      <c r="B2493" t="s">
        <v>6866</v>
      </c>
      <c r="C2493" s="1" t="s">
        <v>6867</v>
      </c>
      <c r="D2493" s="2">
        <v>0.3818630039</v>
      </c>
      <c r="E2493">
        <v>15409</v>
      </c>
      <c r="F2493">
        <v>2018</v>
      </c>
      <c r="G2493">
        <v>9</v>
      </c>
      <c r="H2493"/>
      <c r="I2493" s="9"/>
      <c r="J2493" s="9"/>
      <c r="K2493" s="9"/>
      <c r="L2493"/>
      <c r="M2493"/>
      <c r="N2493"/>
      <c r="O2493"/>
      <c r="P2493"/>
      <c r="Q2493"/>
      <c r="R2493"/>
      <c r="S2493" s="10">
        <f t="shared" si="69"/>
        <v>0</v>
      </c>
      <c r="T2493"/>
      <c r="U2493"/>
      <c r="V2493"/>
      <c r="W2493"/>
      <c r="X2493"/>
      <c r="Y2493"/>
      <c r="Z2493"/>
    </row>
    <row r="2494" spans="1:26" hidden="1" x14ac:dyDescent="0.25">
      <c r="A2494" t="s">
        <v>4991</v>
      </c>
      <c r="B2494" t="s">
        <v>4992</v>
      </c>
      <c r="C2494" s="1" t="s">
        <v>4993</v>
      </c>
      <c r="D2494" s="2">
        <v>0.3827468249</v>
      </c>
      <c r="E2494">
        <v>90361</v>
      </c>
      <c r="F2494">
        <v>2018</v>
      </c>
      <c r="G2494">
        <v>9</v>
      </c>
      <c r="H2494"/>
      <c r="I2494" s="9"/>
      <c r="J2494" s="9"/>
      <c r="K2494" s="9"/>
      <c r="L2494"/>
      <c r="M2494"/>
      <c r="N2494"/>
      <c r="O2494"/>
      <c r="P2494"/>
      <c r="Q2494"/>
      <c r="R2494"/>
      <c r="S2494" s="10">
        <f t="shared" si="69"/>
        <v>0</v>
      </c>
      <c r="T2494"/>
      <c r="U2494"/>
      <c r="V2494"/>
      <c r="W2494"/>
      <c r="X2494"/>
      <c r="Y2494"/>
      <c r="Z2494"/>
    </row>
    <row r="2495" spans="1:26" hidden="1" x14ac:dyDescent="0.25">
      <c r="A2495" t="s">
        <v>4381</v>
      </c>
      <c r="B2495" t="s">
        <v>4382</v>
      </c>
      <c r="C2495" s="1" t="s">
        <v>4383</v>
      </c>
      <c r="D2495" s="2">
        <v>0.38412802969999998</v>
      </c>
      <c r="E2495">
        <v>13756</v>
      </c>
      <c r="F2495">
        <v>2018</v>
      </c>
      <c r="G2495">
        <v>9</v>
      </c>
      <c r="H2495"/>
      <c r="I2495" s="9"/>
      <c r="J2495" s="9"/>
      <c r="K2495" s="9"/>
      <c r="L2495"/>
      <c r="M2495"/>
      <c r="N2495"/>
      <c r="O2495"/>
      <c r="P2495"/>
      <c r="Q2495"/>
      <c r="R2495"/>
      <c r="S2495" s="10">
        <f t="shared" si="69"/>
        <v>0</v>
      </c>
      <c r="T2495"/>
      <c r="U2495"/>
      <c r="V2495"/>
      <c r="W2495"/>
      <c r="X2495"/>
      <c r="Y2495"/>
      <c r="Z2495"/>
    </row>
    <row r="2496" spans="1:26" hidden="1" x14ac:dyDescent="0.25">
      <c r="A2496" t="s">
        <v>2604</v>
      </c>
      <c r="B2496" t="s">
        <v>2605</v>
      </c>
      <c r="C2496" s="1" t="s">
        <v>3919</v>
      </c>
      <c r="D2496" s="2">
        <v>0.38476650220000003</v>
      </c>
      <c r="E2496">
        <v>11481</v>
      </c>
      <c r="F2496">
        <v>2018</v>
      </c>
      <c r="G2496">
        <v>9</v>
      </c>
      <c r="H2496"/>
      <c r="I2496" s="9"/>
      <c r="J2496" s="9"/>
      <c r="K2496" s="9"/>
      <c r="L2496"/>
      <c r="M2496"/>
      <c r="N2496"/>
      <c r="O2496"/>
      <c r="P2496"/>
      <c r="Q2496"/>
      <c r="R2496"/>
      <c r="S2496" s="10">
        <f t="shared" si="69"/>
        <v>0</v>
      </c>
      <c r="T2496"/>
      <c r="U2496"/>
      <c r="V2496"/>
      <c r="W2496"/>
      <c r="X2496"/>
      <c r="Y2496"/>
      <c r="Z2496"/>
    </row>
    <row r="2497" spans="1:26" hidden="1" x14ac:dyDescent="0.25">
      <c r="A2497" t="s">
        <v>2044</v>
      </c>
      <c r="B2497" t="s">
        <v>2045</v>
      </c>
      <c r="C2497" s="1" t="s">
        <v>3446</v>
      </c>
      <c r="D2497" s="2">
        <v>0.38608641910000002</v>
      </c>
      <c r="E2497">
        <v>20482</v>
      </c>
      <c r="F2497">
        <v>2018</v>
      </c>
      <c r="G2497">
        <v>9</v>
      </c>
      <c r="H2497"/>
      <c r="I2497" s="9"/>
      <c r="J2497" s="9"/>
      <c r="K2497" s="9"/>
      <c r="L2497"/>
      <c r="M2497"/>
      <c r="N2497"/>
      <c r="O2497"/>
      <c r="P2497"/>
      <c r="Q2497"/>
      <c r="R2497"/>
      <c r="S2497" s="10">
        <f t="shared" si="69"/>
        <v>0</v>
      </c>
      <c r="T2497"/>
      <c r="U2497"/>
      <c r="V2497"/>
      <c r="W2497"/>
      <c r="X2497"/>
      <c r="Y2497"/>
      <c r="Z2497"/>
    </row>
    <row r="2498" spans="1:26" hidden="1" x14ac:dyDescent="0.25">
      <c r="A2498" t="s">
        <v>2687</v>
      </c>
      <c r="B2498" t="s">
        <v>2688</v>
      </c>
      <c r="C2498" s="1" t="s">
        <v>3529</v>
      </c>
      <c r="D2498" s="2">
        <v>0.38638985009999999</v>
      </c>
      <c r="E2498">
        <v>87445</v>
      </c>
      <c r="F2498">
        <v>2018</v>
      </c>
      <c r="G2498">
        <v>9</v>
      </c>
      <c r="H2498"/>
      <c r="I2498" s="9"/>
      <c r="J2498" s="9"/>
      <c r="K2498" s="9"/>
      <c r="L2498"/>
      <c r="M2498"/>
      <c r="N2498"/>
      <c r="O2498"/>
      <c r="P2498"/>
      <c r="Q2498"/>
      <c r="R2498"/>
      <c r="S2498" s="10">
        <f t="shared" si="69"/>
        <v>0</v>
      </c>
      <c r="T2498"/>
      <c r="U2498"/>
      <c r="V2498"/>
      <c r="W2498"/>
      <c r="X2498"/>
      <c r="Y2498"/>
      <c r="Z2498"/>
    </row>
    <row r="2499" spans="1:26" hidden="1" x14ac:dyDescent="0.25">
      <c r="A2499" t="s">
        <v>3035</v>
      </c>
      <c r="B2499" t="s">
        <v>3036</v>
      </c>
      <c r="C2499" s="1" t="s">
        <v>3037</v>
      </c>
      <c r="D2499" s="2">
        <v>0.38774520940000001</v>
      </c>
      <c r="E2499">
        <v>90608</v>
      </c>
      <c r="F2499">
        <v>2018</v>
      </c>
      <c r="G2499">
        <v>9</v>
      </c>
      <c r="H2499"/>
      <c r="I2499" s="9"/>
      <c r="J2499" s="9"/>
      <c r="K2499" s="9"/>
      <c r="L2499"/>
      <c r="M2499"/>
      <c r="N2499"/>
      <c r="O2499"/>
      <c r="P2499"/>
      <c r="Q2499"/>
      <c r="R2499"/>
      <c r="S2499" s="10">
        <f t="shared" si="69"/>
        <v>0</v>
      </c>
      <c r="T2499"/>
      <c r="U2499"/>
      <c r="V2499"/>
      <c r="W2499"/>
      <c r="X2499"/>
      <c r="Y2499"/>
      <c r="Z2499"/>
    </row>
    <row r="2500" spans="1:26" hidden="1" x14ac:dyDescent="0.25">
      <c r="A2500" t="s">
        <v>941</v>
      </c>
      <c r="B2500" t="s">
        <v>942</v>
      </c>
      <c r="C2500" s="1" t="s">
        <v>3245</v>
      </c>
      <c r="D2500" s="2">
        <v>0.38878041949999997</v>
      </c>
      <c r="E2500">
        <v>11292</v>
      </c>
      <c r="F2500">
        <v>2018</v>
      </c>
      <c r="G2500">
        <v>9</v>
      </c>
      <c r="H2500"/>
      <c r="I2500" s="9"/>
      <c r="J2500" s="9"/>
      <c r="K2500" s="9"/>
      <c r="L2500"/>
      <c r="M2500"/>
      <c r="N2500"/>
      <c r="O2500"/>
      <c r="P2500"/>
      <c r="Q2500"/>
      <c r="R2500"/>
      <c r="S2500" s="10">
        <f t="shared" si="69"/>
        <v>0</v>
      </c>
      <c r="T2500"/>
      <c r="U2500"/>
      <c r="V2500"/>
      <c r="W2500"/>
      <c r="X2500"/>
      <c r="Y2500"/>
      <c r="Z2500"/>
    </row>
    <row r="2501" spans="1:26" hidden="1" x14ac:dyDescent="0.25">
      <c r="A2501" t="s">
        <v>8486</v>
      </c>
      <c r="B2501" t="s">
        <v>8487</v>
      </c>
      <c r="C2501" s="1" t="s">
        <v>8488</v>
      </c>
      <c r="D2501" s="2">
        <v>0.38920971430000001</v>
      </c>
      <c r="E2501">
        <v>12350</v>
      </c>
      <c r="F2501">
        <v>2018</v>
      </c>
      <c r="G2501">
        <v>9</v>
      </c>
      <c r="H2501"/>
      <c r="I2501" s="9"/>
      <c r="J2501" s="9"/>
      <c r="K2501" s="9"/>
      <c r="L2501"/>
      <c r="M2501"/>
      <c r="N2501"/>
      <c r="O2501"/>
      <c r="P2501"/>
      <c r="Q2501"/>
      <c r="R2501"/>
      <c r="S2501" s="10">
        <f t="shared" si="69"/>
        <v>0</v>
      </c>
      <c r="T2501"/>
      <c r="U2501"/>
      <c r="V2501"/>
      <c r="W2501"/>
      <c r="X2501"/>
      <c r="Y2501"/>
      <c r="Z2501"/>
    </row>
    <row r="2502" spans="1:26" hidden="1" x14ac:dyDescent="0.25">
      <c r="A2502" t="s">
        <v>6913</v>
      </c>
      <c r="B2502" t="s">
        <v>6914</v>
      </c>
      <c r="C2502" s="1" t="s">
        <v>6915</v>
      </c>
      <c r="D2502" s="2">
        <v>0.38953758939999999</v>
      </c>
      <c r="E2502">
        <v>15020</v>
      </c>
      <c r="F2502">
        <v>2018</v>
      </c>
      <c r="G2502">
        <v>9</v>
      </c>
      <c r="H2502"/>
      <c r="I2502" s="9"/>
      <c r="J2502" s="9"/>
      <c r="K2502" s="9"/>
      <c r="L2502"/>
      <c r="M2502"/>
      <c r="N2502"/>
      <c r="O2502"/>
      <c r="P2502"/>
      <c r="Q2502"/>
      <c r="R2502"/>
      <c r="S2502" s="10">
        <f t="shared" si="69"/>
        <v>0</v>
      </c>
      <c r="T2502"/>
      <c r="U2502"/>
      <c r="V2502"/>
      <c r="W2502"/>
      <c r="X2502"/>
      <c r="Y2502"/>
      <c r="Z2502"/>
    </row>
    <row r="2503" spans="1:26" hidden="1" x14ac:dyDescent="0.25">
      <c r="A2503" t="s">
        <v>4402</v>
      </c>
      <c r="B2503" t="s">
        <v>4403</v>
      </c>
      <c r="C2503" s="1" t="s">
        <v>4404</v>
      </c>
      <c r="D2503" s="2">
        <v>0.39024274320000002</v>
      </c>
      <c r="E2503">
        <v>14137</v>
      </c>
      <c r="F2503">
        <v>2018</v>
      </c>
      <c r="G2503">
        <v>9</v>
      </c>
      <c r="H2503"/>
      <c r="I2503" s="9"/>
      <c r="J2503" s="9"/>
      <c r="K2503" s="9"/>
      <c r="L2503"/>
      <c r="M2503"/>
      <c r="N2503"/>
      <c r="O2503"/>
      <c r="P2503"/>
      <c r="Q2503"/>
      <c r="R2503"/>
      <c r="S2503" s="10">
        <f t="shared" si="69"/>
        <v>0</v>
      </c>
      <c r="T2503"/>
      <c r="U2503"/>
      <c r="V2503"/>
      <c r="W2503"/>
      <c r="X2503"/>
      <c r="Y2503"/>
      <c r="Z2503"/>
    </row>
    <row r="2504" spans="1:26" hidden="1" x14ac:dyDescent="0.25">
      <c r="A2504" t="s">
        <v>7405</v>
      </c>
      <c r="B2504" t="s">
        <v>7406</v>
      </c>
      <c r="C2504" s="1" t="s">
        <v>7407</v>
      </c>
      <c r="D2504" s="2">
        <v>0.39045764360000002</v>
      </c>
      <c r="E2504">
        <v>16043</v>
      </c>
      <c r="F2504">
        <v>2018</v>
      </c>
      <c r="G2504">
        <v>9</v>
      </c>
      <c r="H2504"/>
      <c r="I2504" s="9"/>
      <c r="J2504" s="9"/>
      <c r="K2504" s="9"/>
      <c r="L2504"/>
      <c r="M2504"/>
      <c r="N2504"/>
      <c r="O2504"/>
      <c r="P2504"/>
      <c r="Q2504"/>
      <c r="R2504"/>
      <c r="S2504" s="10">
        <f t="shared" si="69"/>
        <v>0</v>
      </c>
      <c r="T2504"/>
      <c r="U2504"/>
      <c r="V2504"/>
      <c r="W2504"/>
      <c r="X2504"/>
      <c r="Y2504"/>
      <c r="Z2504"/>
    </row>
    <row r="2505" spans="1:26" hidden="1" x14ac:dyDescent="0.25">
      <c r="A2505" t="s">
        <v>8489</v>
      </c>
      <c r="B2505" t="s">
        <v>8490</v>
      </c>
      <c r="C2505" s="1" t="s">
        <v>8491</v>
      </c>
      <c r="D2505" s="2">
        <v>0.39152514970000002</v>
      </c>
      <c r="E2505">
        <v>16998</v>
      </c>
      <c r="F2505">
        <v>2018</v>
      </c>
      <c r="G2505">
        <v>9</v>
      </c>
      <c r="H2505"/>
      <c r="I2505" s="9"/>
      <c r="J2505" s="9"/>
      <c r="K2505" s="9"/>
      <c r="L2505"/>
      <c r="M2505"/>
      <c r="N2505"/>
      <c r="O2505"/>
      <c r="P2505"/>
      <c r="Q2505"/>
      <c r="R2505"/>
      <c r="S2505" s="10">
        <f t="shared" si="69"/>
        <v>0</v>
      </c>
      <c r="T2505"/>
      <c r="U2505"/>
      <c r="V2505"/>
      <c r="W2505"/>
      <c r="X2505"/>
      <c r="Y2505"/>
      <c r="Z2505"/>
    </row>
    <row r="2506" spans="1:26" hidden="1" x14ac:dyDescent="0.25">
      <c r="A2506" t="s">
        <v>4249</v>
      </c>
      <c r="B2506" t="s">
        <v>4250</v>
      </c>
      <c r="C2506" s="1" t="s">
        <v>4251</v>
      </c>
      <c r="D2506" s="2">
        <v>0.39363818540000001</v>
      </c>
      <c r="E2506">
        <v>14037</v>
      </c>
      <c r="F2506">
        <v>2018</v>
      </c>
      <c r="G2506">
        <v>9</v>
      </c>
      <c r="H2506"/>
      <c r="I2506" s="9"/>
      <c r="J2506" s="9"/>
      <c r="K2506" s="9"/>
      <c r="L2506"/>
      <c r="M2506"/>
      <c r="N2506"/>
      <c r="O2506"/>
      <c r="P2506"/>
      <c r="Q2506"/>
      <c r="R2506"/>
      <c r="S2506" s="10">
        <f t="shared" si="69"/>
        <v>0</v>
      </c>
      <c r="T2506"/>
      <c r="U2506"/>
      <c r="V2506"/>
      <c r="W2506"/>
      <c r="X2506"/>
      <c r="Y2506"/>
      <c r="Z2506"/>
    </row>
    <row r="2507" spans="1:26" hidden="1" x14ac:dyDescent="0.25">
      <c r="A2507" t="s">
        <v>8492</v>
      </c>
      <c r="B2507" t="s">
        <v>8493</v>
      </c>
      <c r="C2507" s="1" t="s">
        <v>8494</v>
      </c>
      <c r="D2507" s="2">
        <v>0.39402730380000001</v>
      </c>
      <c r="E2507">
        <v>12683</v>
      </c>
      <c r="F2507">
        <v>2018</v>
      </c>
      <c r="G2507">
        <v>9</v>
      </c>
      <c r="H2507"/>
      <c r="I2507" s="9"/>
      <c r="J2507" s="9"/>
      <c r="K2507" s="9"/>
      <c r="L2507"/>
      <c r="M2507"/>
      <c r="N2507"/>
      <c r="O2507"/>
      <c r="P2507"/>
      <c r="Q2507"/>
      <c r="R2507"/>
      <c r="S2507" s="10">
        <f t="shared" ref="S2507:S2570" si="70">IF(AND(R2507&gt;0.2,R2507&lt;0.8),1,0)</f>
        <v>0</v>
      </c>
      <c r="T2507"/>
      <c r="U2507"/>
      <c r="V2507"/>
      <c r="W2507"/>
      <c r="X2507"/>
      <c r="Y2507"/>
      <c r="Z2507"/>
    </row>
    <row r="2508" spans="1:26" hidden="1" x14ac:dyDescent="0.25">
      <c r="A2508" t="s">
        <v>8495</v>
      </c>
      <c r="B2508" t="s">
        <v>8496</v>
      </c>
      <c r="C2508" s="1" t="s">
        <v>8497</v>
      </c>
      <c r="D2508" s="2">
        <v>0.39417387349999999</v>
      </c>
      <c r="E2508">
        <v>17330</v>
      </c>
      <c r="F2508">
        <v>2018</v>
      </c>
      <c r="G2508">
        <v>9</v>
      </c>
      <c r="H2508"/>
      <c r="I2508" s="9"/>
      <c r="J2508" s="9"/>
      <c r="K2508" s="9"/>
      <c r="L2508"/>
      <c r="M2508"/>
      <c r="N2508"/>
      <c r="O2508"/>
      <c r="P2508"/>
      <c r="Q2508"/>
      <c r="R2508"/>
      <c r="S2508" s="10">
        <f t="shared" si="70"/>
        <v>0</v>
      </c>
      <c r="T2508"/>
      <c r="U2508"/>
      <c r="V2508"/>
      <c r="W2508"/>
      <c r="X2508"/>
      <c r="Y2508"/>
      <c r="Z2508"/>
    </row>
    <row r="2509" spans="1:26" hidden="1" x14ac:dyDescent="0.25">
      <c r="A2509" t="s">
        <v>8498</v>
      </c>
      <c r="B2509" t="s">
        <v>8499</v>
      </c>
      <c r="C2509" s="1" t="s">
        <v>8500</v>
      </c>
      <c r="D2509" s="2">
        <v>0.39597335509999998</v>
      </c>
      <c r="E2509">
        <v>17887</v>
      </c>
      <c r="F2509">
        <v>2018</v>
      </c>
      <c r="G2509">
        <v>9</v>
      </c>
      <c r="H2509"/>
      <c r="I2509" s="9"/>
      <c r="J2509" s="9"/>
      <c r="K2509" s="9"/>
      <c r="L2509"/>
      <c r="M2509"/>
      <c r="N2509"/>
      <c r="O2509"/>
      <c r="P2509"/>
      <c r="Q2509"/>
      <c r="R2509"/>
      <c r="S2509" s="10">
        <f t="shared" si="70"/>
        <v>0</v>
      </c>
      <c r="T2509"/>
      <c r="U2509"/>
      <c r="V2509"/>
      <c r="W2509"/>
      <c r="X2509"/>
      <c r="Y2509"/>
      <c r="Z2509"/>
    </row>
    <row r="2510" spans="1:26" hidden="1" x14ac:dyDescent="0.25">
      <c r="A2510" t="s">
        <v>6516</v>
      </c>
      <c r="B2510" t="s">
        <v>6517</v>
      </c>
      <c r="C2510" s="1" t="s">
        <v>6518</v>
      </c>
      <c r="D2510" s="2">
        <v>0.39653906220000001</v>
      </c>
      <c r="E2510">
        <v>15340</v>
      </c>
      <c r="F2510">
        <v>2018</v>
      </c>
      <c r="G2510">
        <v>9</v>
      </c>
      <c r="H2510"/>
      <c r="I2510" s="9"/>
      <c r="J2510" s="9"/>
      <c r="K2510" s="9"/>
      <c r="L2510"/>
      <c r="M2510"/>
      <c r="N2510"/>
      <c r="O2510"/>
      <c r="P2510"/>
      <c r="Q2510"/>
      <c r="R2510"/>
      <c r="S2510" s="10">
        <f t="shared" si="70"/>
        <v>0</v>
      </c>
      <c r="T2510"/>
      <c r="U2510"/>
      <c r="V2510"/>
      <c r="W2510"/>
      <c r="X2510"/>
      <c r="Y2510"/>
      <c r="Z2510"/>
    </row>
    <row r="2511" spans="1:26" hidden="1" x14ac:dyDescent="0.25">
      <c r="A2511" t="s">
        <v>8501</v>
      </c>
      <c r="B2511" t="s">
        <v>8502</v>
      </c>
      <c r="C2511" s="1" t="s">
        <v>8503</v>
      </c>
      <c r="D2511" s="2">
        <v>0.39698915219999997</v>
      </c>
      <c r="E2511">
        <v>14332</v>
      </c>
      <c r="F2511">
        <v>2018</v>
      </c>
      <c r="G2511">
        <v>9</v>
      </c>
      <c r="H2511"/>
      <c r="I2511" s="9"/>
      <c r="J2511" s="9"/>
      <c r="K2511" s="9"/>
      <c r="L2511"/>
      <c r="M2511"/>
      <c r="N2511"/>
      <c r="O2511"/>
      <c r="P2511"/>
      <c r="Q2511"/>
      <c r="R2511"/>
      <c r="S2511" s="10">
        <f t="shared" si="70"/>
        <v>0</v>
      </c>
      <c r="T2511"/>
      <c r="U2511"/>
      <c r="V2511"/>
      <c r="W2511"/>
      <c r="X2511"/>
      <c r="Y2511"/>
      <c r="Z2511"/>
    </row>
    <row r="2512" spans="1:26" hidden="1" x14ac:dyDescent="0.25">
      <c r="A2512" t="s">
        <v>2657</v>
      </c>
      <c r="B2512" t="s">
        <v>2658</v>
      </c>
      <c r="C2512" s="1" t="s">
        <v>2659</v>
      </c>
      <c r="D2512" s="2">
        <v>0.39937335359999998</v>
      </c>
      <c r="E2512">
        <v>89393</v>
      </c>
      <c r="F2512">
        <v>2018</v>
      </c>
      <c r="G2512">
        <v>9</v>
      </c>
      <c r="H2512"/>
      <c r="I2512" s="9"/>
      <c r="J2512" s="9"/>
      <c r="K2512" s="9"/>
      <c r="L2512"/>
      <c r="M2512"/>
      <c r="N2512"/>
      <c r="O2512"/>
      <c r="P2512"/>
      <c r="Q2512"/>
      <c r="R2512"/>
      <c r="S2512" s="10">
        <f t="shared" si="70"/>
        <v>0</v>
      </c>
      <c r="T2512"/>
      <c r="U2512"/>
      <c r="V2512"/>
      <c r="W2512"/>
      <c r="X2512"/>
      <c r="Y2512"/>
      <c r="Z2512"/>
    </row>
    <row r="2513" spans="1:26" hidden="1" x14ac:dyDescent="0.25">
      <c r="A2513" t="s">
        <v>8504</v>
      </c>
      <c r="B2513" t="s">
        <v>8505</v>
      </c>
      <c r="C2513" s="1" t="s">
        <v>8506</v>
      </c>
      <c r="D2513" s="2">
        <v>0.40077458570000002</v>
      </c>
      <c r="E2513">
        <v>37284</v>
      </c>
      <c r="F2513">
        <v>2018</v>
      </c>
      <c r="G2513">
        <v>9</v>
      </c>
      <c r="H2513"/>
      <c r="I2513" s="9"/>
      <c r="J2513" s="9"/>
      <c r="K2513" s="9"/>
      <c r="L2513"/>
      <c r="M2513"/>
      <c r="N2513"/>
      <c r="O2513"/>
      <c r="P2513"/>
      <c r="Q2513"/>
      <c r="R2513"/>
      <c r="S2513" s="10">
        <f t="shared" si="70"/>
        <v>0</v>
      </c>
      <c r="T2513"/>
      <c r="U2513"/>
      <c r="V2513"/>
      <c r="W2513"/>
      <c r="X2513"/>
      <c r="Y2513"/>
      <c r="Z2513"/>
    </row>
    <row r="2514" spans="1:26" hidden="1" x14ac:dyDescent="0.25">
      <c r="A2514" t="s">
        <v>57</v>
      </c>
      <c r="B2514" t="s">
        <v>58</v>
      </c>
      <c r="C2514" s="1" t="s">
        <v>6086</v>
      </c>
      <c r="D2514" s="2">
        <v>0.40186637549999998</v>
      </c>
      <c r="E2514">
        <v>91964</v>
      </c>
      <c r="F2514">
        <v>2018</v>
      </c>
      <c r="G2514">
        <v>9</v>
      </c>
      <c r="H2514"/>
      <c r="I2514" s="9"/>
      <c r="J2514" s="9"/>
      <c r="K2514" s="9"/>
      <c r="L2514"/>
      <c r="M2514"/>
      <c r="N2514"/>
      <c r="O2514"/>
      <c r="P2514"/>
      <c r="Q2514"/>
      <c r="R2514"/>
      <c r="S2514" s="10">
        <f t="shared" si="70"/>
        <v>0</v>
      </c>
      <c r="T2514"/>
      <c r="U2514"/>
      <c r="V2514"/>
      <c r="W2514"/>
      <c r="X2514"/>
      <c r="Y2514"/>
      <c r="Z2514"/>
    </row>
    <row r="2515" spans="1:26" hidden="1" x14ac:dyDescent="0.25">
      <c r="A2515" t="s">
        <v>7115</v>
      </c>
      <c r="B2515" t="s">
        <v>7116</v>
      </c>
      <c r="C2515" s="1" t="s">
        <v>8507</v>
      </c>
      <c r="D2515" s="2">
        <v>0.40268534210000001</v>
      </c>
      <c r="E2515">
        <v>15219</v>
      </c>
      <c r="F2515">
        <v>2018</v>
      </c>
      <c r="G2515">
        <v>9</v>
      </c>
      <c r="H2515"/>
      <c r="I2515" s="9"/>
      <c r="J2515" s="9"/>
      <c r="K2515" s="9"/>
      <c r="L2515"/>
      <c r="M2515"/>
      <c r="N2515"/>
      <c r="O2515"/>
      <c r="P2515"/>
      <c r="Q2515"/>
      <c r="R2515"/>
      <c r="S2515" s="10">
        <f t="shared" si="70"/>
        <v>0</v>
      </c>
      <c r="T2515"/>
      <c r="U2515"/>
      <c r="V2515"/>
      <c r="W2515"/>
      <c r="X2515"/>
      <c r="Y2515"/>
      <c r="Z2515"/>
    </row>
    <row r="2516" spans="1:26" hidden="1" x14ac:dyDescent="0.25">
      <c r="A2516" t="s">
        <v>6650</v>
      </c>
      <c r="B2516" t="s">
        <v>6651</v>
      </c>
      <c r="C2516" s="1" t="s">
        <v>6652</v>
      </c>
      <c r="D2516" s="2">
        <v>0.40310069980000002</v>
      </c>
      <c r="E2516">
        <v>15270</v>
      </c>
      <c r="F2516">
        <v>2018</v>
      </c>
      <c r="G2516">
        <v>9</v>
      </c>
      <c r="H2516"/>
      <c r="I2516" s="9"/>
      <c r="J2516" s="9"/>
      <c r="K2516" s="9"/>
      <c r="L2516"/>
      <c r="M2516"/>
      <c r="N2516"/>
      <c r="O2516"/>
      <c r="P2516"/>
      <c r="Q2516"/>
      <c r="R2516"/>
      <c r="S2516" s="10">
        <f t="shared" si="70"/>
        <v>0</v>
      </c>
      <c r="T2516"/>
      <c r="U2516"/>
      <c r="V2516"/>
      <c r="W2516"/>
      <c r="X2516"/>
      <c r="Y2516"/>
      <c r="Z2516"/>
    </row>
    <row r="2517" spans="1:26" hidden="1" x14ac:dyDescent="0.25">
      <c r="A2517" t="s">
        <v>4740</v>
      </c>
      <c r="B2517" t="s">
        <v>4741</v>
      </c>
      <c r="C2517" s="1" t="s">
        <v>4742</v>
      </c>
      <c r="D2517" s="2">
        <v>0.40314411249999998</v>
      </c>
      <c r="E2517">
        <v>14932</v>
      </c>
      <c r="F2517">
        <v>2018</v>
      </c>
      <c r="G2517">
        <v>9</v>
      </c>
      <c r="H2517"/>
      <c r="I2517" s="9"/>
      <c r="J2517" s="9"/>
      <c r="K2517" s="9"/>
      <c r="L2517"/>
      <c r="M2517"/>
      <c r="N2517"/>
      <c r="O2517"/>
      <c r="P2517"/>
      <c r="Q2517"/>
      <c r="R2517"/>
      <c r="S2517" s="10">
        <f t="shared" si="70"/>
        <v>0</v>
      </c>
      <c r="T2517"/>
      <c r="U2517"/>
      <c r="V2517"/>
      <c r="W2517"/>
      <c r="X2517"/>
      <c r="Y2517"/>
      <c r="Z2517"/>
    </row>
    <row r="2518" spans="1:26" hidden="1" x14ac:dyDescent="0.25">
      <c r="A2518" t="s">
        <v>8508</v>
      </c>
      <c r="B2518" t="s">
        <v>8509</v>
      </c>
      <c r="C2518" s="1" t="s">
        <v>8510</v>
      </c>
      <c r="D2518" s="2">
        <v>0.40385126869999999</v>
      </c>
      <c r="E2518">
        <v>16668</v>
      </c>
      <c r="F2518">
        <v>2018</v>
      </c>
      <c r="G2518">
        <v>9</v>
      </c>
      <c r="H2518"/>
      <c r="I2518" s="9"/>
      <c r="J2518" s="9"/>
      <c r="K2518" s="9"/>
      <c r="L2518"/>
      <c r="M2518"/>
      <c r="N2518"/>
      <c r="O2518"/>
      <c r="P2518"/>
      <c r="Q2518"/>
      <c r="R2518"/>
      <c r="S2518" s="10">
        <f t="shared" si="70"/>
        <v>0</v>
      </c>
      <c r="T2518"/>
      <c r="U2518"/>
      <c r="V2518"/>
      <c r="W2518"/>
      <c r="X2518"/>
      <c r="Y2518"/>
      <c r="Z2518"/>
    </row>
    <row r="2519" spans="1:26" hidden="1" x14ac:dyDescent="0.25">
      <c r="A2519" t="s">
        <v>7248</v>
      </c>
      <c r="B2519" t="s">
        <v>7249</v>
      </c>
      <c r="C2519" s="1" t="s">
        <v>7250</v>
      </c>
      <c r="D2519" s="2">
        <v>0.40486622360000002</v>
      </c>
      <c r="E2519">
        <v>15788</v>
      </c>
      <c r="F2519">
        <v>2018</v>
      </c>
      <c r="G2519">
        <v>9</v>
      </c>
      <c r="H2519"/>
      <c r="I2519" s="9"/>
      <c r="J2519" s="9"/>
      <c r="K2519" s="9"/>
      <c r="L2519"/>
      <c r="M2519"/>
      <c r="N2519"/>
      <c r="O2519"/>
      <c r="P2519"/>
      <c r="Q2519"/>
      <c r="R2519"/>
      <c r="S2519" s="10">
        <f t="shared" si="70"/>
        <v>0</v>
      </c>
      <c r="T2519"/>
      <c r="U2519"/>
      <c r="V2519"/>
      <c r="W2519"/>
      <c r="X2519"/>
      <c r="Y2519"/>
      <c r="Z2519"/>
    </row>
    <row r="2520" spans="1:26" hidden="1" x14ac:dyDescent="0.25">
      <c r="A2520" t="s">
        <v>950</v>
      </c>
      <c r="B2520" t="s">
        <v>951</v>
      </c>
      <c r="C2520" s="1" t="s">
        <v>952</v>
      </c>
      <c r="D2520" s="2">
        <v>0.40521555939999998</v>
      </c>
      <c r="E2520">
        <v>79906</v>
      </c>
      <c r="F2520">
        <v>2018</v>
      </c>
      <c r="G2520">
        <v>9</v>
      </c>
      <c r="H2520"/>
      <c r="I2520" s="9"/>
      <c r="J2520" s="9"/>
      <c r="K2520" s="9"/>
      <c r="L2520"/>
      <c r="M2520"/>
      <c r="N2520"/>
      <c r="O2520"/>
      <c r="P2520"/>
      <c r="Q2520"/>
      <c r="R2520"/>
      <c r="S2520" s="10">
        <f t="shared" si="70"/>
        <v>0</v>
      </c>
      <c r="T2520"/>
      <c r="U2520"/>
      <c r="V2520"/>
      <c r="W2520"/>
      <c r="X2520"/>
      <c r="Y2520"/>
      <c r="Z2520"/>
    </row>
    <row r="2521" spans="1:26" hidden="1" x14ac:dyDescent="0.25">
      <c r="A2521" t="s">
        <v>4357</v>
      </c>
      <c r="B2521" t="s">
        <v>4358</v>
      </c>
      <c r="C2521" s="1" t="s">
        <v>4359</v>
      </c>
      <c r="D2521" s="2">
        <v>0.40539467229999998</v>
      </c>
      <c r="E2521">
        <v>14145</v>
      </c>
      <c r="F2521">
        <v>2018</v>
      </c>
      <c r="G2521">
        <v>9</v>
      </c>
      <c r="H2521"/>
      <c r="I2521" s="9"/>
      <c r="J2521" s="9"/>
      <c r="K2521" s="9"/>
      <c r="L2521"/>
      <c r="M2521"/>
      <c r="N2521"/>
      <c r="O2521"/>
      <c r="P2521"/>
      <c r="Q2521"/>
      <c r="R2521"/>
      <c r="S2521" s="10">
        <f t="shared" si="70"/>
        <v>0</v>
      </c>
      <c r="T2521"/>
      <c r="U2521"/>
      <c r="V2521"/>
      <c r="W2521"/>
      <c r="X2521"/>
      <c r="Y2521"/>
      <c r="Z2521"/>
    </row>
    <row r="2522" spans="1:26" hidden="1" x14ac:dyDescent="0.25">
      <c r="A2522" t="s">
        <v>8511</v>
      </c>
      <c r="B2522" t="s">
        <v>8512</v>
      </c>
      <c r="C2522" s="1" t="s">
        <v>8513</v>
      </c>
      <c r="D2522" s="2">
        <v>0.40616448640000002</v>
      </c>
      <c r="E2522">
        <v>17313</v>
      </c>
      <c r="F2522">
        <v>2018</v>
      </c>
      <c r="G2522">
        <v>9</v>
      </c>
      <c r="H2522"/>
      <c r="I2522" s="9"/>
      <c r="J2522" s="9"/>
      <c r="K2522" s="9"/>
      <c r="L2522"/>
      <c r="M2522"/>
      <c r="N2522"/>
      <c r="O2522"/>
      <c r="P2522"/>
      <c r="Q2522"/>
      <c r="R2522"/>
      <c r="S2522" s="10">
        <f t="shared" si="70"/>
        <v>0</v>
      </c>
      <c r="T2522"/>
      <c r="U2522"/>
      <c r="V2522"/>
      <c r="W2522"/>
      <c r="X2522"/>
      <c r="Y2522"/>
      <c r="Z2522"/>
    </row>
    <row r="2523" spans="1:26" hidden="1" x14ac:dyDescent="0.25">
      <c r="A2523" t="s">
        <v>2751</v>
      </c>
      <c r="B2523" t="s">
        <v>2752</v>
      </c>
      <c r="C2523" s="1" t="s">
        <v>3537</v>
      </c>
      <c r="D2523" s="2">
        <v>0.4095889761</v>
      </c>
      <c r="E2523">
        <v>57809</v>
      </c>
      <c r="F2523">
        <v>2018</v>
      </c>
      <c r="G2523">
        <v>9</v>
      </c>
      <c r="H2523"/>
      <c r="I2523" s="9"/>
      <c r="J2523" s="9"/>
      <c r="K2523" s="9"/>
      <c r="L2523"/>
      <c r="M2523"/>
      <c r="N2523"/>
      <c r="O2523"/>
      <c r="P2523"/>
      <c r="Q2523"/>
      <c r="R2523"/>
      <c r="S2523" s="10">
        <f t="shared" si="70"/>
        <v>0</v>
      </c>
      <c r="T2523"/>
      <c r="U2523"/>
      <c r="V2523"/>
      <c r="W2523"/>
      <c r="X2523"/>
      <c r="Y2523"/>
      <c r="Z2523"/>
    </row>
    <row r="2524" spans="1:26" hidden="1" x14ac:dyDescent="0.25">
      <c r="A2524" t="s">
        <v>8514</v>
      </c>
      <c r="B2524" t="s">
        <v>8515</v>
      </c>
      <c r="C2524" s="1" t="s">
        <v>8516</v>
      </c>
      <c r="D2524" s="2">
        <v>0.41102946060000001</v>
      </c>
      <c r="E2524">
        <v>16560</v>
      </c>
      <c r="F2524">
        <v>2018</v>
      </c>
      <c r="G2524">
        <v>9</v>
      </c>
      <c r="H2524"/>
      <c r="I2524" s="9"/>
      <c r="J2524" s="9"/>
      <c r="K2524" s="9"/>
      <c r="L2524"/>
      <c r="M2524"/>
      <c r="N2524"/>
      <c r="O2524"/>
      <c r="P2524"/>
      <c r="Q2524"/>
      <c r="R2524"/>
      <c r="S2524" s="10">
        <f t="shared" si="70"/>
        <v>0</v>
      </c>
      <c r="T2524"/>
      <c r="U2524"/>
      <c r="V2524"/>
      <c r="W2524"/>
      <c r="X2524"/>
      <c r="Y2524"/>
      <c r="Z2524"/>
    </row>
    <row r="2525" spans="1:26" hidden="1" x14ac:dyDescent="0.25">
      <c r="A2525" t="s">
        <v>6994</v>
      </c>
      <c r="B2525" t="s">
        <v>6995</v>
      </c>
      <c r="C2525" s="1" t="s">
        <v>6996</v>
      </c>
      <c r="D2525" s="2">
        <v>0.41122661119999998</v>
      </c>
      <c r="E2525">
        <v>15324</v>
      </c>
      <c r="F2525">
        <v>2018</v>
      </c>
      <c r="G2525">
        <v>9</v>
      </c>
      <c r="H2525"/>
      <c r="I2525" s="9"/>
      <c r="J2525" s="9"/>
      <c r="K2525" s="9"/>
      <c r="L2525"/>
      <c r="M2525"/>
      <c r="N2525"/>
      <c r="O2525"/>
      <c r="P2525"/>
      <c r="Q2525"/>
      <c r="R2525"/>
      <c r="S2525" s="10">
        <f t="shared" si="70"/>
        <v>0</v>
      </c>
      <c r="T2525"/>
      <c r="U2525"/>
      <c r="V2525"/>
      <c r="W2525"/>
      <c r="X2525"/>
      <c r="Y2525"/>
      <c r="Z2525"/>
    </row>
    <row r="2526" spans="1:26" hidden="1" x14ac:dyDescent="0.25">
      <c r="A2526" t="s">
        <v>8517</v>
      </c>
      <c r="B2526" t="s">
        <v>8518</v>
      </c>
      <c r="C2526" s="1" t="s">
        <v>8519</v>
      </c>
      <c r="D2526" s="2">
        <v>0.41371012019999998</v>
      </c>
      <c r="E2526">
        <v>65429</v>
      </c>
      <c r="F2526">
        <v>2018</v>
      </c>
      <c r="G2526">
        <v>9</v>
      </c>
      <c r="H2526"/>
      <c r="I2526" s="9"/>
      <c r="J2526" s="9"/>
      <c r="K2526" s="9"/>
      <c r="L2526"/>
      <c r="M2526"/>
      <c r="N2526"/>
      <c r="O2526"/>
      <c r="P2526"/>
      <c r="Q2526"/>
      <c r="R2526"/>
      <c r="S2526" s="10">
        <f t="shared" si="70"/>
        <v>0</v>
      </c>
      <c r="T2526"/>
      <c r="U2526"/>
      <c r="V2526"/>
      <c r="W2526"/>
      <c r="X2526"/>
      <c r="Y2526"/>
      <c r="Z2526"/>
    </row>
    <row r="2527" spans="1:26" hidden="1" x14ac:dyDescent="0.25">
      <c r="A2527" t="s">
        <v>6858</v>
      </c>
      <c r="B2527" t="s">
        <v>6859</v>
      </c>
      <c r="C2527" s="1" t="s">
        <v>6860</v>
      </c>
      <c r="D2527" s="2">
        <v>0.41472513090000002</v>
      </c>
      <c r="E2527">
        <v>92188</v>
      </c>
      <c r="F2527">
        <v>2018</v>
      </c>
      <c r="G2527">
        <v>9</v>
      </c>
      <c r="H2527"/>
      <c r="I2527" s="9"/>
      <c r="J2527" s="9"/>
      <c r="K2527" s="9"/>
      <c r="L2527"/>
      <c r="M2527"/>
      <c r="N2527"/>
      <c r="O2527"/>
      <c r="P2527"/>
      <c r="Q2527"/>
      <c r="R2527"/>
      <c r="S2527" s="10">
        <f t="shared" si="70"/>
        <v>0</v>
      </c>
      <c r="T2527"/>
      <c r="U2527"/>
      <c r="V2527"/>
      <c r="W2527"/>
      <c r="X2527"/>
      <c r="Y2527"/>
      <c r="Z2527"/>
    </row>
    <row r="2528" spans="1:26" hidden="1" x14ac:dyDescent="0.25">
      <c r="A2528" t="s">
        <v>4655</v>
      </c>
      <c r="B2528" t="s">
        <v>4656</v>
      </c>
      <c r="C2528" s="1" t="s">
        <v>4657</v>
      </c>
      <c r="D2528" s="2">
        <v>0.41571763150000002</v>
      </c>
      <c r="E2528">
        <v>90517</v>
      </c>
      <c r="F2528">
        <v>2018</v>
      </c>
      <c r="G2528">
        <v>9</v>
      </c>
      <c r="H2528"/>
      <c r="I2528" s="9"/>
      <c r="J2528" s="9"/>
      <c r="K2528" s="9"/>
      <c r="L2528"/>
      <c r="M2528"/>
      <c r="N2528"/>
      <c r="O2528"/>
      <c r="P2528"/>
      <c r="Q2528"/>
      <c r="R2528"/>
      <c r="S2528" s="10">
        <f t="shared" si="70"/>
        <v>0</v>
      </c>
      <c r="T2528"/>
      <c r="U2528"/>
      <c r="V2528"/>
      <c r="W2528"/>
      <c r="X2528"/>
      <c r="Y2528"/>
      <c r="Z2528"/>
    </row>
    <row r="2529" spans="1:26" hidden="1" x14ac:dyDescent="0.25">
      <c r="A2529" t="s">
        <v>8520</v>
      </c>
      <c r="B2529" t="s">
        <v>8521</v>
      </c>
      <c r="C2529" s="1" t="s">
        <v>8522</v>
      </c>
      <c r="D2529" s="2">
        <v>0.41678810170000002</v>
      </c>
      <c r="E2529">
        <v>17354</v>
      </c>
      <c r="F2529">
        <v>2018</v>
      </c>
      <c r="G2529">
        <v>9</v>
      </c>
      <c r="H2529"/>
      <c r="I2529" s="9"/>
      <c r="J2529" s="9"/>
      <c r="K2529" s="9"/>
      <c r="L2529"/>
      <c r="M2529"/>
      <c r="N2529"/>
      <c r="O2529"/>
      <c r="P2529"/>
      <c r="Q2529"/>
      <c r="R2529"/>
      <c r="S2529" s="10">
        <f t="shared" si="70"/>
        <v>0</v>
      </c>
      <c r="T2529"/>
      <c r="U2529"/>
      <c r="V2529"/>
      <c r="W2529"/>
      <c r="X2529"/>
      <c r="Y2529"/>
      <c r="Z2529"/>
    </row>
    <row r="2530" spans="1:26" hidden="1" x14ac:dyDescent="0.25">
      <c r="A2530" t="s">
        <v>201</v>
      </c>
      <c r="B2530" t="s">
        <v>202</v>
      </c>
      <c r="C2530" s="1" t="s">
        <v>203</v>
      </c>
      <c r="D2530" s="2">
        <v>0.41697315029999998</v>
      </c>
      <c r="E2530">
        <v>85440</v>
      </c>
      <c r="F2530">
        <v>2018</v>
      </c>
      <c r="G2530">
        <v>9</v>
      </c>
      <c r="H2530"/>
      <c r="I2530" s="9"/>
      <c r="J2530" s="9"/>
      <c r="K2530" s="9"/>
      <c r="L2530"/>
      <c r="M2530"/>
      <c r="N2530"/>
      <c r="O2530"/>
      <c r="P2530"/>
      <c r="Q2530"/>
      <c r="R2530"/>
      <c r="S2530" s="10">
        <f t="shared" si="70"/>
        <v>0</v>
      </c>
      <c r="T2530"/>
      <c r="U2530"/>
      <c r="V2530"/>
      <c r="W2530"/>
      <c r="X2530"/>
      <c r="Y2530"/>
      <c r="Z2530"/>
    </row>
    <row r="2531" spans="1:26" hidden="1" x14ac:dyDescent="0.25">
      <c r="A2531" t="s">
        <v>5064</v>
      </c>
      <c r="B2531" t="s">
        <v>5065</v>
      </c>
      <c r="C2531" s="1" t="s">
        <v>5066</v>
      </c>
      <c r="D2531" s="2">
        <v>0.417188053</v>
      </c>
      <c r="E2531">
        <v>14643</v>
      </c>
      <c r="F2531">
        <v>2018</v>
      </c>
      <c r="G2531">
        <v>9</v>
      </c>
      <c r="H2531"/>
      <c r="I2531" s="9"/>
      <c r="J2531" s="9"/>
      <c r="K2531" s="9"/>
      <c r="L2531"/>
      <c r="M2531"/>
      <c r="N2531"/>
      <c r="O2531"/>
      <c r="P2531"/>
      <c r="Q2531"/>
      <c r="R2531"/>
      <c r="S2531" s="10">
        <f t="shared" si="70"/>
        <v>0</v>
      </c>
      <c r="T2531"/>
      <c r="U2531"/>
      <c r="V2531"/>
      <c r="W2531"/>
      <c r="X2531"/>
      <c r="Y2531"/>
      <c r="Z2531"/>
    </row>
    <row r="2532" spans="1:26" hidden="1" x14ac:dyDescent="0.25">
      <c r="A2532" t="s">
        <v>2568</v>
      </c>
      <c r="B2532" t="s">
        <v>2569</v>
      </c>
      <c r="C2532" s="1" t="s">
        <v>3516</v>
      </c>
      <c r="D2532" s="2">
        <v>0.41894949729999997</v>
      </c>
      <c r="E2532">
        <v>87812</v>
      </c>
      <c r="F2532">
        <v>2018</v>
      </c>
      <c r="G2532">
        <v>9</v>
      </c>
      <c r="H2532"/>
      <c r="I2532" s="9"/>
      <c r="J2532" s="9"/>
      <c r="K2532" s="9"/>
      <c r="L2532"/>
      <c r="M2532"/>
      <c r="N2532"/>
      <c r="O2532"/>
      <c r="P2532"/>
      <c r="Q2532"/>
      <c r="R2532"/>
      <c r="S2532" s="10">
        <f t="shared" si="70"/>
        <v>0</v>
      </c>
      <c r="T2532"/>
      <c r="U2532"/>
      <c r="V2532"/>
      <c r="W2532"/>
      <c r="X2532"/>
      <c r="Y2532"/>
      <c r="Z2532"/>
    </row>
    <row r="2533" spans="1:26" hidden="1" x14ac:dyDescent="0.25">
      <c r="A2533" t="s">
        <v>7043</v>
      </c>
      <c r="B2533" t="s">
        <v>7044</v>
      </c>
      <c r="C2533" s="1" t="s">
        <v>7045</v>
      </c>
      <c r="D2533" s="2">
        <v>0.41925066080000001</v>
      </c>
      <c r="E2533">
        <v>16471</v>
      </c>
      <c r="F2533">
        <v>2018</v>
      </c>
      <c r="G2533">
        <v>9</v>
      </c>
      <c r="H2533"/>
      <c r="I2533" s="9"/>
      <c r="J2533" s="9"/>
      <c r="K2533" s="9"/>
      <c r="L2533"/>
      <c r="M2533"/>
      <c r="N2533"/>
      <c r="O2533"/>
      <c r="P2533"/>
      <c r="Q2533"/>
      <c r="R2533"/>
      <c r="S2533" s="10">
        <f t="shared" si="70"/>
        <v>0</v>
      </c>
      <c r="T2533"/>
      <c r="U2533"/>
      <c r="V2533"/>
      <c r="W2533"/>
      <c r="X2533"/>
      <c r="Y2533"/>
      <c r="Z2533"/>
    </row>
    <row r="2534" spans="1:26" hidden="1" x14ac:dyDescent="0.25">
      <c r="A2534" t="s">
        <v>8523</v>
      </c>
      <c r="B2534" t="s">
        <v>8524</v>
      </c>
      <c r="C2534" s="1" t="s">
        <v>8525</v>
      </c>
      <c r="D2534" s="2">
        <v>0.41944514989999998</v>
      </c>
      <c r="E2534">
        <v>16675</v>
      </c>
      <c r="F2534">
        <v>2018</v>
      </c>
      <c r="G2534">
        <v>9</v>
      </c>
      <c r="H2534"/>
      <c r="I2534" s="9"/>
      <c r="J2534" s="9"/>
      <c r="K2534" s="9"/>
      <c r="L2534"/>
      <c r="M2534"/>
      <c r="N2534"/>
      <c r="O2534"/>
      <c r="P2534"/>
      <c r="Q2534"/>
      <c r="R2534"/>
      <c r="S2534" s="10">
        <f t="shared" si="70"/>
        <v>0</v>
      </c>
      <c r="T2534"/>
      <c r="U2534"/>
      <c r="V2534"/>
      <c r="W2534"/>
      <c r="X2534"/>
      <c r="Y2534"/>
      <c r="Z2534"/>
    </row>
    <row r="2535" spans="1:26" hidden="1" x14ac:dyDescent="0.25">
      <c r="A2535" t="s">
        <v>506</v>
      </c>
      <c r="B2535" t="s">
        <v>507</v>
      </c>
      <c r="C2535" s="1" t="s">
        <v>3625</v>
      </c>
      <c r="D2535" s="2">
        <v>0.41948134170000001</v>
      </c>
      <c r="E2535">
        <v>13410</v>
      </c>
      <c r="F2535">
        <v>2018</v>
      </c>
      <c r="G2535">
        <v>9</v>
      </c>
      <c r="H2535"/>
      <c r="I2535" s="9"/>
      <c r="J2535" s="9"/>
      <c r="K2535" s="9"/>
      <c r="L2535"/>
      <c r="M2535"/>
      <c r="N2535"/>
      <c r="O2535"/>
      <c r="P2535"/>
      <c r="Q2535"/>
      <c r="R2535"/>
      <c r="S2535" s="10">
        <f t="shared" si="70"/>
        <v>0</v>
      </c>
      <c r="T2535"/>
      <c r="U2535"/>
      <c r="V2535"/>
      <c r="W2535"/>
      <c r="X2535"/>
      <c r="Y2535"/>
      <c r="Z2535"/>
    </row>
    <row r="2536" spans="1:26" hidden="1" x14ac:dyDescent="0.25">
      <c r="A2536" t="s">
        <v>1842</v>
      </c>
      <c r="B2536" t="s">
        <v>4090</v>
      </c>
      <c r="C2536" s="1" t="s">
        <v>3408</v>
      </c>
      <c r="D2536" s="2">
        <v>0.42077836749999997</v>
      </c>
      <c r="E2536">
        <v>31480</v>
      </c>
      <c r="F2536">
        <v>2018</v>
      </c>
      <c r="G2536">
        <v>9</v>
      </c>
      <c r="H2536"/>
      <c r="I2536" s="9"/>
      <c r="J2536" s="9"/>
      <c r="K2536" s="9"/>
      <c r="L2536"/>
      <c r="M2536"/>
      <c r="N2536"/>
      <c r="O2536"/>
      <c r="P2536"/>
      <c r="Q2536"/>
      <c r="R2536"/>
      <c r="S2536" s="10">
        <f t="shared" si="70"/>
        <v>0</v>
      </c>
      <c r="T2536"/>
      <c r="U2536"/>
      <c r="V2536"/>
      <c r="W2536"/>
      <c r="X2536"/>
      <c r="Y2536"/>
      <c r="Z2536"/>
    </row>
    <row r="2537" spans="1:26" hidden="1" x14ac:dyDescent="0.25">
      <c r="A2537" t="s">
        <v>2128</v>
      </c>
      <c r="B2537" t="s">
        <v>2129</v>
      </c>
      <c r="C2537" s="1" t="s">
        <v>2130</v>
      </c>
      <c r="D2537" s="2">
        <v>0.42123557070000001</v>
      </c>
      <c r="E2537">
        <v>91402</v>
      </c>
      <c r="F2537">
        <v>2018</v>
      </c>
      <c r="G2537">
        <v>9</v>
      </c>
      <c r="H2537"/>
      <c r="I2537" s="9"/>
      <c r="J2537" s="9"/>
      <c r="K2537" s="9"/>
      <c r="L2537"/>
      <c r="M2537"/>
      <c r="N2537"/>
      <c r="O2537"/>
      <c r="P2537"/>
      <c r="Q2537"/>
      <c r="R2537"/>
      <c r="S2537" s="10">
        <f t="shared" si="70"/>
        <v>0</v>
      </c>
      <c r="T2537"/>
      <c r="U2537"/>
      <c r="V2537"/>
      <c r="W2537"/>
      <c r="X2537"/>
      <c r="Y2537"/>
      <c r="Z2537"/>
    </row>
    <row r="2538" spans="1:26" hidden="1" x14ac:dyDescent="0.25">
      <c r="A2538" t="s">
        <v>5205</v>
      </c>
      <c r="B2538" t="s">
        <v>5206</v>
      </c>
      <c r="C2538" s="1" t="s">
        <v>5207</v>
      </c>
      <c r="D2538" s="2">
        <v>0.42154639319999998</v>
      </c>
      <c r="E2538">
        <v>14822</v>
      </c>
      <c r="F2538">
        <v>2018</v>
      </c>
      <c r="G2538">
        <v>9</v>
      </c>
      <c r="H2538"/>
      <c r="I2538" s="9"/>
      <c r="J2538" s="9"/>
      <c r="K2538" s="9"/>
      <c r="L2538"/>
      <c r="M2538"/>
      <c r="N2538"/>
      <c r="O2538"/>
      <c r="P2538"/>
      <c r="Q2538"/>
      <c r="R2538"/>
      <c r="S2538" s="10">
        <f t="shared" si="70"/>
        <v>0</v>
      </c>
      <c r="T2538"/>
      <c r="U2538"/>
      <c r="V2538"/>
      <c r="W2538"/>
      <c r="X2538"/>
      <c r="Y2538"/>
      <c r="Z2538"/>
    </row>
    <row r="2539" spans="1:26" hidden="1" x14ac:dyDescent="0.25">
      <c r="A2539" t="s">
        <v>4387</v>
      </c>
      <c r="B2539" t="s">
        <v>4388</v>
      </c>
      <c r="C2539" s="1" t="s">
        <v>4389</v>
      </c>
      <c r="D2539" s="2">
        <v>0.42196110749999999</v>
      </c>
      <c r="E2539">
        <v>13878</v>
      </c>
      <c r="F2539">
        <v>2018</v>
      </c>
      <c r="G2539">
        <v>9</v>
      </c>
      <c r="H2539"/>
      <c r="I2539" s="9"/>
      <c r="J2539" s="9"/>
      <c r="K2539" s="9"/>
      <c r="L2539"/>
      <c r="M2539"/>
      <c r="N2539"/>
      <c r="O2539"/>
      <c r="P2539"/>
      <c r="Q2539"/>
      <c r="R2539"/>
      <c r="S2539" s="10">
        <f t="shared" si="70"/>
        <v>0</v>
      </c>
      <c r="T2539"/>
      <c r="U2539"/>
      <c r="V2539"/>
      <c r="W2539"/>
      <c r="X2539"/>
      <c r="Y2539"/>
      <c r="Z2539"/>
    </row>
    <row r="2540" spans="1:26" hidden="1" x14ac:dyDescent="0.25">
      <c r="A2540" t="s">
        <v>5595</v>
      </c>
      <c r="B2540" t="s">
        <v>5596</v>
      </c>
      <c r="C2540" s="1" t="s">
        <v>5597</v>
      </c>
      <c r="D2540" s="2">
        <v>0.42235927600000001</v>
      </c>
      <c r="E2540">
        <v>76908</v>
      </c>
      <c r="F2540">
        <v>2018</v>
      </c>
      <c r="G2540">
        <v>9</v>
      </c>
      <c r="H2540"/>
      <c r="I2540" s="9"/>
      <c r="J2540" s="9"/>
      <c r="K2540" s="9"/>
      <c r="L2540"/>
      <c r="M2540"/>
      <c r="N2540"/>
      <c r="O2540"/>
      <c r="P2540"/>
      <c r="Q2540"/>
      <c r="R2540"/>
      <c r="S2540" s="10">
        <f t="shared" si="70"/>
        <v>0</v>
      </c>
      <c r="T2540"/>
      <c r="U2540"/>
      <c r="V2540"/>
      <c r="W2540"/>
      <c r="X2540"/>
      <c r="Y2540"/>
      <c r="Z2540"/>
    </row>
    <row r="2541" spans="1:26" hidden="1" x14ac:dyDescent="0.25">
      <c r="A2541" t="s">
        <v>5188</v>
      </c>
      <c r="B2541" t="s">
        <v>5189</v>
      </c>
      <c r="C2541" s="1" t="s">
        <v>5190</v>
      </c>
      <c r="D2541" s="2">
        <v>0.42327937370000002</v>
      </c>
      <c r="E2541">
        <v>14714</v>
      </c>
      <c r="F2541">
        <v>2018</v>
      </c>
      <c r="G2541">
        <v>9</v>
      </c>
      <c r="H2541"/>
      <c r="I2541" s="9"/>
      <c r="J2541" s="9"/>
      <c r="K2541" s="9"/>
      <c r="L2541"/>
      <c r="M2541"/>
      <c r="N2541"/>
      <c r="O2541"/>
      <c r="P2541"/>
      <c r="Q2541"/>
      <c r="R2541"/>
      <c r="S2541" s="10">
        <f t="shared" si="70"/>
        <v>0</v>
      </c>
      <c r="T2541"/>
      <c r="U2541"/>
      <c r="V2541"/>
      <c r="W2541"/>
      <c r="X2541"/>
      <c r="Y2541"/>
      <c r="Z2541"/>
    </row>
    <row r="2542" spans="1:26" hidden="1" x14ac:dyDescent="0.25">
      <c r="A2542" t="s">
        <v>1105</v>
      </c>
      <c r="B2542" t="s">
        <v>1106</v>
      </c>
      <c r="C2542" s="1" t="s">
        <v>3717</v>
      </c>
      <c r="D2542" s="2">
        <v>0.42434288440000001</v>
      </c>
      <c r="E2542">
        <v>42200</v>
      </c>
      <c r="F2542">
        <v>2018</v>
      </c>
      <c r="G2542">
        <v>9</v>
      </c>
      <c r="H2542"/>
      <c r="I2542" s="9"/>
      <c r="J2542" s="9"/>
      <c r="K2542" s="9"/>
      <c r="L2542"/>
      <c r="M2542"/>
      <c r="N2542"/>
      <c r="O2542"/>
      <c r="P2542"/>
      <c r="Q2542"/>
      <c r="R2542"/>
      <c r="S2542" s="10">
        <f t="shared" si="70"/>
        <v>0</v>
      </c>
      <c r="T2542"/>
      <c r="U2542"/>
      <c r="V2542"/>
      <c r="W2542"/>
      <c r="X2542"/>
      <c r="Y2542"/>
      <c r="Z2542"/>
    </row>
    <row r="2543" spans="1:26" hidden="1" x14ac:dyDescent="0.25">
      <c r="A2543" t="s">
        <v>2846</v>
      </c>
      <c r="B2543" t="s">
        <v>2847</v>
      </c>
      <c r="C2543" s="1" t="s">
        <v>2848</v>
      </c>
      <c r="D2543" s="2">
        <v>0.42448842190000002</v>
      </c>
      <c r="E2543">
        <v>10860</v>
      </c>
      <c r="F2543">
        <v>2018</v>
      </c>
      <c r="G2543">
        <v>9</v>
      </c>
      <c r="H2543"/>
      <c r="I2543" s="9"/>
      <c r="J2543" s="9"/>
      <c r="K2543" s="9"/>
      <c r="L2543"/>
      <c r="M2543"/>
      <c r="N2543"/>
      <c r="O2543"/>
      <c r="P2543"/>
      <c r="Q2543"/>
      <c r="R2543"/>
      <c r="S2543" s="10">
        <f t="shared" si="70"/>
        <v>0</v>
      </c>
      <c r="T2543"/>
      <c r="U2543"/>
      <c r="V2543"/>
      <c r="W2543"/>
      <c r="X2543"/>
      <c r="Y2543"/>
      <c r="Z2543"/>
    </row>
    <row r="2544" spans="1:26" hidden="1" x14ac:dyDescent="0.25">
      <c r="A2544" t="s">
        <v>2788</v>
      </c>
      <c r="B2544" t="s">
        <v>2789</v>
      </c>
      <c r="C2544" s="1" t="s">
        <v>5503</v>
      </c>
      <c r="D2544" s="2">
        <v>0.42680851060000002</v>
      </c>
      <c r="E2544">
        <v>88177</v>
      </c>
      <c r="F2544">
        <v>2018</v>
      </c>
      <c r="G2544">
        <v>9</v>
      </c>
      <c r="H2544"/>
      <c r="I2544" s="9"/>
      <c r="J2544" s="9"/>
      <c r="K2544" s="9"/>
      <c r="L2544"/>
      <c r="M2544"/>
      <c r="N2544"/>
      <c r="O2544"/>
      <c r="P2544"/>
      <c r="Q2544"/>
      <c r="R2544"/>
      <c r="S2544" s="10">
        <f t="shared" si="70"/>
        <v>0</v>
      </c>
      <c r="T2544"/>
      <c r="U2544"/>
      <c r="V2544"/>
      <c r="W2544"/>
      <c r="X2544"/>
      <c r="Y2544"/>
      <c r="Z2544"/>
    </row>
    <row r="2545" spans="1:26" hidden="1" x14ac:dyDescent="0.25">
      <c r="A2545" t="s">
        <v>1967</v>
      </c>
      <c r="B2545" t="s">
        <v>1968</v>
      </c>
      <c r="C2545" s="1" t="s">
        <v>3824</v>
      </c>
      <c r="D2545" s="2">
        <v>0.42869730779999998</v>
      </c>
      <c r="E2545">
        <v>75107</v>
      </c>
      <c r="F2545">
        <v>2018</v>
      </c>
      <c r="G2545">
        <v>9</v>
      </c>
      <c r="H2545"/>
      <c r="I2545" s="9"/>
      <c r="J2545" s="9"/>
      <c r="K2545" s="9"/>
      <c r="L2545"/>
      <c r="M2545"/>
      <c r="N2545"/>
      <c r="O2545"/>
      <c r="P2545"/>
      <c r="Q2545"/>
      <c r="R2545"/>
      <c r="S2545" s="10">
        <f t="shared" si="70"/>
        <v>0</v>
      </c>
      <c r="T2545"/>
      <c r="U2545"/>
      <c r="V2545"/>
      <c r="W2545"/>
      <c r="X2545"/>
      <c r="Y2545"/>
      <c r="Z2545"/>
    </row>
    <row r="2546" spans="1:26" hidden="1" x14ac:dyDescent="0.25">
      <c r="A2546" t="s">
        <v>6452</v>
      </c>
      <c r="B2546" t="s">
        <v>6453</v>
      </c>
      <c r="C2546" s="1" t="s">
        <v>6454</v>
      </c>
      <c r="D2546" s="2">
        <v>0.4310737805</v>
      </c>
      <c r="E2546">
        <v>90698</v>
      </c>
      <c r="F2546">
        <v>2018</v>
      </c>
      <c r="G2546">
        <v>9</v>
      </c>
      <c r="H2546"/>
      <c r="I2546" s="9"/>
      <c r="J2546" s="9"/>
      <c r="K2546" s="9"/>
      <c r="L2546"/>
      <c r="M2546"/>
      <c r="N2546"/>
      <c r="O2546"/>
      <c r="P2546"/>
      <c r="Q2546"/>
      <c r="R2546"/>
      <c r="S2546" s="10">
        <f t="shared" si="70"/>
        <v>0</v>
      </c>
      <c r="T2546"/>
      <c r="U2546"/>
      <c r="V2546"/>
      <c r="W2546"/>
      <c r="X2546"/>
      <c r="Y2546"/>
      <c r="Z2546"/>
    </row>
    <row r="2547" spans="1:26" hidden="1" x14ac:dyDescent="0.25">
      <c r="A2547" t="s">
        <v>905</v>
      </c>
      <c r="B2547" t="s">
        <v>906</v>
      </c>
      <c r="C2547" s="1" t="s">
        <v>3683</v>
      </c>
      <c r="D2547" s="2">
        <v>0.4312810426</v>
      </c>
      <c r="E2547">
        <v>92810</v>
      </c>
      <c r="F2547">
        <v>2018</v>
      </c>
      <c r="G2547">
        <v>9</v>
      </c>
      <c r="H2547"/>
      <c r="I2547" s="9"/>
      <c r="J2547" s="9"/>
      <c r="K2547" s="9"/>
      <c r="L2547"/>
      <c r="M2547"/>
      <c r="N2547"/>
      <c r="O2547"/>
      <c r="P2547"/>
      <c r="Q2547"/>
      <c r="R2547"/>
      <c r="S2547" s="10">
        <f t="shared" si="70"/>
        <v>0</v>
      </c>
      <c r="T2547"/>
      <c r="U2547"/>
      <c r="V2547"/>
      <c r="W2547"/>
      <c r="X2547"/>
      <c r="Y2547"/>
      <c r="Z2547"/>
    </row>
    <row r="2548" spans="1:26" hidden="1" x14ac:dyDescent="0.25">
      <c r="A2548" t="s">
        <v>8526</v>
      </c>
      <c r="B2548" t="s">
        <v>8527</v>
      </c>
      <c r="C2548" s="1" t="s">
        <v>8528</v>
      </c>
      <c r="D2548" s="2">
        <v>0.43192795309999998</v>
      </c>
      <c r="E2548">
        <v>76461</v>
      </c>
      <c r="F2548">
        <v>2018</v>
      </c>
      <c r="G2548">
        <v>9</v>
      </c>
      <c r="H2548"/>
      <c r="I2548" s="9"/>
      <c r="J2548" s="9"/>
      <c r="K2548" s="9"/>
      <c r="L2548"/>
      <c r="M2548"/>
      <c r="N2548"/>
      <c r="O2548"/>
      <c r="P2548"/>
      <c r="Q2548"/>
      <c r="R2548"/>
      <c r="S2548" s="10">
        <f t="shared" si="70"/>
        <v>0</v>
      </c>
      <c r="T2548"/>
      <c r="U2548"/>
      <c r="V2548"/>
      <c r="W2548"/>
      <c r="X2548"/>
      <c r="Y2548"/>
      <c r="Z2548"/>
    </row>
    <row r="2549" spans="1:26" hidden="1" x14ac:dyDescent="0.25">
      <c r="A2549" t="s">
        <v>304</v>
      </c>
      <c r="B2549" t="s">
        <v>6639</v>
      </c>
      <c r="C2549" s="1" t="s">
        <v>3604</v>
      </c>
      <c r="D2549" s="2">
        <v>0.4327986036</v>
      </c>
      <c r="E2549">
        <v>13303</v>
      </c>
      <c r="F2549">
        <v>2018</v>
      </c>
      <c r="G2549">
        <v>9</v>
      </c>
      <c r="H2549"/>
      <c r="I2549" s="9"/>
      <c r="J2549" s="9"/>
      <c r="K2549" s="9"/>
      <c r="L2549"/>
      <c r="M2549"/>
      <c r="N2549"/>
      <c r="O2549"/>
      <c r="P2549"/>
      <c r="Q2549"/>
      <c r="R2549"/>
      <c r="S2549" s="10">
        <f t="shared" si="70"/>
        <v>0</v>
      </c>
      <c r="T2549"/>
      <c r="U2549"/>
      <c r="V2549"/>
      <c r="W2549"/>
      <c r="X2549"/>
      <c r="Y2549"/>
      <c r="Z2549"/>
    </row>
    <row r="2550" spans="1:26" hidden="1" x14ac:dyDescent="0.25">
      <c r="A2550" t="s">
        <v>5299</v>
      </c>
      <c r="B2550" t="s">
        <v>5300</v>
      </c>
      <c r="C2550" s="1" t="s">
        <v>5301</v>
      </c>
      <c r="D2550" s="2">
        <v>0.43456506719999999</v>
      </c>
      <c r="E2550">
        <v>14618</v>
      </c>
      <c r="F2550">
        <v>2018</v>
      </c>
      <c r="G2550">
        <v>9</v>
      </c>
      <c r="H2550"/>
      <c r="I2550" s="9"/>
      <c r="J2550" s="9"/>
      <c r="K2550" s="9"/>
      <c r="L2550"/>
      <c r="M2550"/>
      <c r="N2550"/>
      <c r="O2550"/>
      <c r="P2550"/>
      <c r="Q2550"/>
      <c r="R2550"/>
      <c r="S2550" s="10">
        <f t="shared" si="70"/>
        <v>0</v>
      </c>
      <c r="T2550"/>
      <c r="U2550"/>
      <c r="V2550"/>
      <c r="W2550"/>
      <c r="X2550"/>
      <c r="Y2550"/>
      <c r="Z2550"/>
    </row>
    <row r="2551" spans="1:26" hidden="1" x14ac:dyDescent="0.25">
      <c r="A2551" t="s">
        <v>6744</v>
      </c>
      <c r="B2551" t="s">
        <v>6745</v>
      </c>
      <c r="C2551" s="1" t="s">
        <v>6746</v>
      </c>
      <c r="D2551" s="2">
        <v>0.43853151880000002</v>
      </c>
      <c r="E2551">
        <v>16319</v>
      </c>
      <c r="F2551">
        <v>2018</v>
      </c>
      <c r="G2551">
        <v>9</v>
      </c>
      <c r="H2551"/>
      <c r="I2551" s="9"/>
      <c r="J2551" s="9"/>
      <c r="K2551" s="9"/>
      <c r="L2551"/>
      <c r="M2551"/>
      <c r="N2551"/>
      <c r="O2551"/>
      <c r="P2551"/>
      <c r="Q2551"/>
      <c r="R2551"/>
      <c r="S2551" s="10">
        <f t="shared" si="70"/>
        <v>0</v>
      </c>
      <c r="T2551"/>
      <c r="U2551"/>
      <c r="V2551"/>
      <c r="W2551"/>
      <c r="X2551"/>
      <c r="Y2551"/>
      <c r="Z2551"/>
    </row>
    <row r="2552" spans="1:26" hidden="1" x14ac:dyDescent="0.25">
      <c r="A2552" t="s">
        <v>5129</v>
      </c>
      <c r="B2552" t="s">
        <v>5130</v>
      </c>
      <c r="C2552" s="1" t="s">
        <v>5131</v>
      </c>
      <c r="D2552" s="2">
        <v>0.4394471211</v>
      </c>
      <c r="E2552">
        <v>15033</v>
      </c>
      <c r="F2552">
        <v>2018</v>
      </c>
      <c r="G2552">
        <v>9</v>
      </c>
      <c r="H2552"/>
      <c r="I2552" s="9"/>
      <c r="J2552" s="9"/>
      <c r="K2552" s="9"/>
      <c r="L2552"/>
      <c r="M2552"/>
      <c r="N2552"/>
      <c r="O2552"/>
      <c r="P2552"/>
      <c r="Q2552"/>
      <c r="R2552"/>
      <c r="S2552" s="10">
        <f t="shared" si="70"/>
        <v>0</v>
      </c>
      <c r="T2552"/>
      <c r="U2552"/>
      <c r="V2552"/>
      <c r="W2552"/>
      <c r="X2552"/>
      <c r="Y2552"/>
      <c r="Z2552"/>
    </row>
    <row r="2553" spans="1:26" hidden="1" x14ac:dyDescent="0.25">
      <c r="A2553" t="s">
        <v>8529</v>
      </c>
      <c r="B2553" t="s">
        <v>8530</v>
      </c>
      <c r="C2553" s="1" t="s">
        <v>8531</v>
      </c>
      <c r="D2553" s="2">
        <v>0.43988316579999998</v>
      </c>
      <c r="E2553">
        <v>13325</v>
      </c>
      <c r="F2553">
        <v>2018</v>
      </c>
      <c r="G2553">
        <v>9</v>
      </c>
      <c r="H2553"/>
      <c r="I2553" s="9"/>
      <c r="J2553" s="9"/>
      <c r="K2553" s="9"/>
      <c r="L2553"/>
      <c r="M2553"/>
      <c r="N2553"/>
      <c r="O2553"/>
      <c r="P2553"/>
      <c r="Q2553"/>
      <c r="R2553"/>
      <c r="S2553" s="10">
        <f t="shared" si="70"/>
        <v>0</v>
      </c>
      <c r="T2553"/>
      <c r="U2553"/>
      <c r="V2553"/>
      <c r="W2553"/>
      <c r="X2553"/>
      <c r="Y2553"/>
      <c r="Z2553"/>
    </row>
    <row r="2554" spans="1:26" hidden="1" x14ac:dyDescent="0.25">
      <c r="A2554" t="s">
        <v>7151</v>
      </c>
      <c r="B2554" t="s">
        <v>7152</v>
      </c>
      <c r="C2554" s="1" t="s">
        <v>7153</v>
      </c>
      <c r="D2554" s="2">
        <v>0.44057025379999998</v>
      </c>
      <c r="E2554">
        <v>13159</v>
      </c>
      <c r="F2554">
        <v>2018</v>
      </c>
      <c r="G2554">
        <v>9</v>
      </c>
      <c r="H2554"/>
      <c r="I2554" s="9"/>
      <c r="J2554" s="9"/>
      <c r="K2554" s="9"/>
      <c r="L2554"/>
      <c r="M2554"/>
      <c r="N2554"/>
      <c r="O2554"/>
      <c r="P2554"/>
      <c r="Q2554"/>
      <c r="R2554"/>
      <c r="S2554" s="10">
        <f t="shared" si="70"/>
        <v>0</v>
      </c>
      <c r="T2554"/>
      <c r="U2554"/>
      <c r="V2554"/>
      <c r="W2554"/>
      <c r="X2554"/>
      <c r="Y2554"/>
      <c r="Z2554"/>
    </row>
    <row r="2555" spans="1:26" hidden="1" x14ac:dyDescent="0.25">
      <c r="A2555" t="s">
        <v>7088</v>
      </c>
      <c r="B2555" t="s">
        <v>7089</v>
      </c>
      <c r="C2555" s="1" t="s">
        <v>7090</v>
      </c>
      <c r="D2555" s="2">
        <v>0.44627341040000001</v>
      </c>
      <c r="E2555">
        <v>15838</v>
      </c>
      <c r="F2555">
        <v>2018</v>
      </c>
      <c r="G2555">
        <v>9</v>
      </c>
      <c r="H2555"/>
      <c r="I2555" s="9"/>
      <c r="J2555" s="9"/>
      <c r="K2555" s="9"/>
      <c r="L2555"/>
      <c r="M2555"/>
      <c r="N2555"/>
      <c r="O2555"/>
      <c r="P2555"/>
      <c r="Q2555"/>
      <c r="R2555"/>
      <c r="S2555" s="10">
        <f t="shared" si="70"/>
        <v>0</v>
      </c>
      <c r="T2555"/>
      <c r="U2555"/>
      <c r="V2555"/>
      <c r="W2555"/>
      <c r="X2555"/>
      <c r="Y2555"/>
      <c r="Z2555"/>
    </row>
    <row r="2556" spans="1:26" hidden="1" x14ac:dyDescent="0.25">
      <c r="A2556" t="s">
        <v>5396</v>
      </c>
      <c r="B2556" t="s">
        <v>5397</v>
      </c>
      <c r="C2556" s="1" t="s">
        <v>5398</v>
      </c>
      <c r="D2556" s="2">
        <v>0.44695145819999998</v>
      </c>
      <c r="E2556">
        <v>14467</v>
      </c>
      <c r="F2556">
        <v>2018</v>
      </c>
      <c r="G2556">
        <v>9</v>
      </c>
      <c r="H2556"/>
      <c r="I2556" s="9"/>
      <c r="J2556" s="9"/>
      <c r="K2556" s="9"/>
      <c r="L2556"/>
      <c r="M2556"/>
      <c r="N2556"/>
      <c r="O2556"/>
      <c r="P2556"/>
      <c r="Q2556"/>
      <c r="R2556"/>
      <c r="S2556" s="10">
        <f t="shared" si="70"/>
        <v>0</v>
      </c>
      <c r="T2556"/>
      <c r="U2556"/>
      <c r="V2556"/>
      <c r="W2556"/>
      <c r="X2556"/>
      <c r="Y2556"/>
      <c r="Z2556"/>
    </row>
    <row r="2557" spans="1:26" hidden="1" x14ac:dyDescent="0.25">
      <c r="A2557" t="s">
        <v>6006</v>
      </c>
      <c r="B2557" t="s">
        <v>6007</v>
      </c>
      <c r="C2557" s="1" t="s">
        <v>6008</v>
      </c>
      <c r="D2557" s="2">
        <v>0.4488458213</v>
      </c>
      <c r="E2557">
        <v>76661</v>
      </c>
      <c r="F2557">
        <v>2018</v>
      </c>
      <c r="G2557">
        <v>9</v>
      </c>
      <c r="H2557"/>
      <c r="I2557" s="9"/>
      <c r="J2557" s="9"/>
      <c r="K2557" s="9"/>
      <c r="L2557"/>
      <c r="M2557"/>
      <c r="N2557"/>
      <c r="O2557"/>
      <c r="P2557"/>
      <c r="Q2557"/>
      <c r="R2557"/>
      <c r="S2557" s="10">
        <f t="shared" si="70"/>
        <v>0</v>
      </c>
      <c r="T2557"/>
      <c r="U2557"/>
      <c r="V2557"/>
      <c r="W2557"/>
      <c r="X2557"/>
      <c r="Y2557"/>
      <c r="Z2557"/>
    </row>
    <row r="2558" spans="1:26" hidden="1" x14ac:dyDescent="0.25">
      <c r="A2558" t="s">
        <v>1018</v>
      </c>
      <c r="B2558" t="s">
        <v>1019</v>
      </c>
      <c r="C2558" s="1" t="s">
        <v>3258</v>
      </c>
      <c r="D2558" s="2">
        <v>0.45173978770000001</v>
      </c>
      <c r="E2558">
        <v>91125</v>
      </c>
      <c r="F2558">
        <v>2018</v>
      </c>
      <c r="G2558">
        <v>9</v>
      </c>
      <c r="H2558"/>
      <c r="I2558" s="9"/>
      <c r="J2558" s="9"/>
      <c r="K2558" s="9"/>
      <c r="L2558"/>
      <c r="M2558"/>
      <c r="N2558"/>
      <c r="O2558"/>
      <c r="P2558"/>
      <c r="Q2558"/>
      <c r="R2558"/>
      <c r="S2558" s="10">
        <f t="shared" si="70"/>
        <v>0</v>
      </c>
      <c r="T2558"/>
      <c r="U2558"/>
      <c r="V2558"/>
      <c r="W2558"/>
      <c r="X2558"/>
      <c r="Y2558"/>
      <c r="Z2558"/>
    </row>
    <row r="2559" spans="1:26" hidden="1" x14ac:dyDescent="0.25">
      <c r="A2559" t="s">
        <v>7036</v>
      </c>
      <c r="B2559" t="s">
        <v>7037</v>
      </c>
      <c r="C2559" s="1" t="s">
        <v>7038</v>
      </c>
      <c r="D2559" s="2">
        <v>0.45391049300000003</v>
      </c>
      <c r="E2559">
        <v>15837</v>
      </c>
      <c r="F2559">
        <v>2018</v>
      </c>
      <c r="G2559">
        <v>9</v>
      </c>
      <c r="H2559"/>
      <c r="I2559" s="9"/>
      <c r="J2559" s="9"/>
      <c r="K2559" s="9"/>
      <c r="L2559"/>
      <c r="M2559"/>
      <c r="N2559"/>
      <c r="O2559"/>
      <c r="P2559"/>
      <c r="Q2559"/>
      <c r="R2559"/>
      <c r="S2559" s="10">
        <f t="shared" si="70"/>
        <v>0</v>
      </c>
      <c r="T2559"/>
      <c r="U2559"/>
      <c r="V2559"/>
      <c r="W2559"/>
      <c r="X2559"/>
      <c r="Y2559"/>
      <c r="Z2559"/>
    </row>
    <row r="2560" spans="1:26" hidden="1" x14ac:dyDescent="0.25">
      <c r="A2560" t="s">
        <v>4425</v>
      </c>
      <c r="B2560" t="s">
        <v>4426</v>
      </c>
      <c r="C2560" s="1" t="s">
        <v>4427</v>
      </c>
      <c r="D2560" s="2">
        <v>0.45409419150000002</v>
      </c>
      <c r="E2560">
        <v>13967</v>
      </c>
      <c r="F2560">
        <v>2018</v>
      </c>
      <c r="G2560">
        <v>9</v>
      </c>
      <c r="H2560"/>
      <c r="I2560" s="9"/>
      <c r="J2560" s="9"/>
      <c r="K2560" s="9"/>
      <c r="L2560"/>
      <c r="M2560"/>
      <c r="N2560"/>
      <c r="O2560"/>
      <c r="P2560"/>
      <c r="Q2560"/>
      <c r="R2560"/>
      <c r="S2560" s="10">
        <f t="shared" si="70"/>
        <v>0</v>
      </c>
      <c r="T2560"/>
      <c r="U2560"/>
      <c r="V2560"/>
      <c r="W2560"/>
      <c r="X2560"/>
      <c r="Y2560"/>
      <c r="Z2560"/>
    </row>
    <row r="2561" spans="1:26" hidden="1" x14ac:dyDescent="0.25">
      <c r="A2561" t="s">
        <v>2091</v>
      </c>
      <c r="B2561" t="s">
        <v>2092</v>
      </c>
      <c r="C2561" s="1" t="s">
        <v>3842</v>
      </c>
      <c r="D2561" s="2">
        <v>0.45789144910000001</v>
      </c>
      <c r="E2561">
        <v>51960</v>
      </c>
      <c r="F2561">
        <v>2018</v>
      </c>
      <c r="G2561">
        <v>9</v>
      </c>
      <c r="H2561"/>
      <c r="I2561" s="9"/>
      <c r="J2561" s="9"/>
      <c r="K2561" s="9"/>
      <c r="L2561"/>
      <c r="M2561"/>
      <c r="N2561"/>
      <c r="O2561"/>
      <c r="P2561"/>
      <c r="Q2561"/>
      <c r="R2561"/>
      <c r="S2561" s="10">
        <f t="shared" si="70"/>
        <v>0</v>
      </c>
      <c r="T2561"/>
      <c r="U2561"/>
      <c r="V2561"/>
      <c r="W2561"/>
      <c r="X2561"/>
      <c r="Y2561"/>
      <c r="Z2561"/>
    </row>
    <row r="2562" spans="1:26" hidden="1" x14ac:dyDescent="0.25">
      <c r="A2562" t="s">
        <v>1168</v>
      </c>
      <c r="B2562" t="s">
        <v>1169</v>
      </c>
      <c r="C2562" s="1" t="s">
        <v>1170</v>
      </c>
      <c r="D2562" s="2">
        <v>0.45894335800000002</v>
      </c>
      <c r="E2562">
        <v>12783</v>
      </c>
      <c r="F2562">
        <v>2018</v>
      </c>
      <c r="G2562">
        <v>9</v>
      </c>
      <c r="H2562"/>
      <c r="I2562" s="9"/>
      <c r="J2562" s="9"/>
      <c r="K2562" s="9"/>
      <c r="L2562"/>
      <c r="M2562"/>
      <c r="N2562"/>
      <c r="O2562"/>
      <c r="P2562"/>
      <c r="Q2562"/>
      <c r="R2562"/>
      <c r="S2562" s="10">
        <f t="shared" si="70"/>
        <v>0</v>
      </c>
      <c r="T2562"/>
      <c r="U2562"/>
      <c r="V2562"/>
      <c r="W2562"/>
      <c r="X2562"/>
      <c r="Y2562"/>
      <c r="Z2562"/>
    </row>
    <row r="2563" spans="1:26" hidden="1" x14ac:dyDescent="0.25">
      <c r="A2563" t="s">
        <v>8532</v>
      </c>
      <c r="B2563" t="s">
        <v>8533</v>
      </c>
      <c r="C2563" s="1" t="s">
        <v>8534</v>
      </c>
      <c r="D2563" s="2">
        <v>0.46109584180000002</v>
      </c>
      <c r="E2563">
        <v>66739</v>
      </c>
      <c r="F2563">
        <v>2018</v>
      </c>
      <c r="G2563">
        <v>9</v>
      </c>
      <c r="H2563"/>
      <c r="I2563" s="9"/>
      <c r="J2563" s="9"/>
      <c r="K2563" s="9"/>
      <c r="L2563"/>
      <c r="M2563"/>
      <c r="N2563"/>
      <c r="O2563"/>
      <c r="P2563"/>
      <c r="Q2563"/>
      <c r="R2563"/>
      <c r="S2563" s="10">
        <f t="shared" si="70"/>
        <v>0</v>
      </c>
      <c r="T2563"/>
      <c r="U2563"/>
      <c r="V2563"/>
      <c r="W2563"/>
      <c r="X2563"/>
      <c r="Y2563"/>
      <c r="Z2563"/>
    </row>
    <row r="2564" spans="1:26" hidden="1" x14ac:dyDescent="0.25">
      <c r="A2564" t="s">
        <v>6328</v>
      </c>
      <c r="B2564" t="s">
        <v>6329</v>
      </c>
      <c r="C2564" s="1" t="s">
        <v>6330</v>
      </c>
      <c r="D2564" s="2">
        <v>0.46131039759999998</v>
      </c>
      <c r="E2564">
        <v>15510</v>
      </c>
      <c r="F2564">
        <v>2018</v>
      </c>
      <c r="G2564">
        <v>9</v>
      </c>
      <c r="H2564"/>
      <c r="I2564" s="9"/>
      <c r="J2564" s="9"/>
      <c r="K2564" s="9"/>
      <c r="L2564"/>
      <c r="M2564"/>
      <c r="N2564"/>
      <c r="O2564"/>
      <c r="P2564"/>
      <c r="Q2564"/>
      <c r="R2564"/>
      <c r="S2564" s="10">
        <f t="shared" si="70"/>
        <v>0</v>
      </c>
      <c r="T2564"/>
      <c r="U2564"/>
      <c r="V2564"/>
      <c r="W2564"/>
      <c r="X2564"/>
      <c r="Y2564"/>
      <c r="Z2564"/>
    </row>
    <row r="2565" spans="1:26" hidden="1" x14ac:dyDescent="0.25">
      <c r="A2565" t="s">
        <v>2431</v>
      </c>
      <c r="B2565" t="s">
        <v>6570</v>
      </c>
      <c r="C2565" s="1" t="s">
        <v>2432</v>
      </c>
      <c r="D2565" s="2">
        <v>0.46193748880000002</v>
      </c>
      <c r="E2565">
        <v>15537</v>
      </c>
      <c r="F2565">
        <v>2018</v>
      </c>
      <c r="G2565">
        <v>9</v>
      </c>
      <c r="H2565"/>
      <c r="I2565" s="9"/>
      <c r="J2565" s="9"/>
      <c r="K2565" s="9"/>
      <c r="L2565"/>
      <c r="M2565"/>
      <c r="N2565"/>
      <c r="O2565"/>
      <c r="P2565"/>
      <c r="Q2565"/>
      <c r="R2565"/>
      <c r="S2565" s="10">
        <f t="shared" si="70"/>
        <v>0</v>
      </c>
      <c r="T2565"/>
      <c r="U2565"/>
      <c r="V2565"/>
      <c r="W2565"/>
      <c r="X2565"/>
      <c r="Y2565"/>
      <c r="Z2565"/>
    </row>
    <row r="2566" spans="1:26" hidden="1" x14ac:dyDescent="0.25">
      <c r="A2566" t="s">
        <v>2730</v>
      </c>
      <c r="B2566" t="s">
        <v>2731</v>
      </c>
      <c r="C2566" s="1" t="s">
        <v>3533</v>
      </c>
      <c r="D2566" s="2">
        <v>0.46496980539999999</v>
      </c>
      <c r="E2566">
        <v>13244</v>
      </c>
      <c r="F2566">
        <v>2018</v>
      </c>
      <c r="G2566">
        <v>9</v>
      </c>
      <c r="H2566"/>
      <c r="I2566" s="9"/>
      <c r="J2566" s="9"/>
      <c r="K2566" s="9"/>
      <c r="L2566"/>
      <c r="M2566"/>
      <c r="N2566"/>
      <c r="O2566"/>
      <c r="P2566"/>
      <c r="Q2566"/>
      <c r="R2566"/>
      <c r="S2566" s="10">
        <f t="shared" si="70"/>
        <v>0</v>
      </c>
      <c r="T2566"/>
      <c r="U2566"/>
      <c r="V2566"/>
      <c r="W2566"/>
      <c r="X2566"/>
      <c r="Y2566"/>
      <c r="Z2566"/>
    </row>
    <row r="2567" spans="1:26" hidden="1" x14ac:dyDescent="0.25">
      <c r="A2567" t="s">
        <v>2918</v>
      </c>
      <c r="B2567" t="s">
        <v>2919</v>
      </c>
      <c r="C2567" s="1" t="s">
        <v>3961</v>
      </c>
      <c r="D2567" s="2">
        <v>0.4651340685</v>
      </c>
      <c r="E2567">
        <v>92601</v>
      </c>
      <c r="F2567">
        <v>2018</v>
      </c>
      <c r="G2567">
        <v>9</v>
      </c>
      <c r="H2567"/>
      <c r="I2567" s="9"/>
      <c r="J2567" s="9"/>
      <c r="K2567" s="9"/>
      <c r="L2567"/>
      <c r="M2567"/>
      <c r="N2567"/>
      <c r="O2567"/>
      <c r="P2567"/>
      <c r="Q2567"/>
      <c r="R2567"/>
      <c r="S2567" s="10">
        <f t="shared" si="70"/>
        <v>0</v>
      </c>
      <c r="T2567"/>
      <c r="U2567"/>
      <c r="V2567"/>
      <c r="W2567"/>
      <c r="X2567"/>
      <c r="Y2567"/>
      <c r="Z2567"/>
    </row>
    <row r="2568" spans="1:26" hidden="1" x14ac:dyDescent="0.25">
      <c r="A2568" t="s">
        <v>6595</v>
      </c>
      <c r="B2568" t="s">
        <v>6596</v>
      </c>
      <c r="C2568" s="1" t="s">
        <v>6597</v>
      </c>
      <c r="D2568" s="2">
        <v>0.46854484610000002</v>
      </c>
      <c r="E2568">
        <v>15277</v>
      </c>
      <c r="F2568">
        <v>2018</v>
      </c>
      <c r="G2568">
        <v>9</v>
      </c>
      <c r="H2568"/>
      <c r="I2568" s="9"/>
      <c r="J2568" s="9"/>
      <c r="K2568" s="9"/>
      <c r="L2568"/>
      <c r="M2568"/>
      <c r="N2568"/>
      <c r="O2568"/>
      <c r="P2568"/>
      <c r="Q2568"/>
      <c r="R2568"/>
      <c r="S2568" s="10">
        <f t="shared" si="70"/>
        <v>0</v>
      </c>
      <c r="T2568"/>
      <c r="U2568"/>
      <c r="V2568"/>
      <c r="W2568"/>
      <c r="X2568"/>
      <c r="Y2568"/>
      <c r="Z2568"/>
    </row>
    <row r="2569" spans="1:26" hidden="1" x14ac:dyDescent="0.25">
      <c r="A2569" t="s">
        <v>4565</v>
      </c>
      <c r="B2569" t="s">
        <v>7073</v>
      </c>
      <c r="C2569" s="1" t="s">
        <v>4566</v>
      </c>
      <c r="D2569" s="2">
        <v>0.46912060150000001</v>
      </c>
      <c r="E2569">
        <v>14617</v>
      </c>
      <c r="F2569">
        <v>2018</v>
      </c>
      <c r="G2569">
        <v>9</v>
      </c>
      <c r="H2569"/>
      <c r="I2569" s="9"/>
      <c r="J2569" s="9"/>
      <c r="K2569" s="9"/>
      <c r="L2569"/>
      <c r="M2569"/>
      <c r="N2569"/>
      <c r="O2569"/>
      <c r="P2569"/>
      <c r="Q2569"/>
      <c r="R2569"/>
      <c r="S2569" s="10">
        <f t="shared" si="70"/>
        <v>0</v>
      </c>
      <c r="T2569"/>
      <c r="U2569"/>
      <c r="V2569"/>
      <c r="W2569"/>
      <c r="X2569"/>
      <c r="Y2569"/>
      <c r="Z2569"/>
    </row>
    <row r="2570" spans="1:26" hidden="1" x14ac:dyDescent="0.25">
      <c r="A2570" t="s">
        <v>8535</v>
      </c>
      <c r="B2570" t="s">
        <v>8536</v>
      </c>
      <c r="C2570" s="1" t="s">
        <v>8537</v>
      </c>
      <c r="D2570" s="2">
        <v>0.46935502750000002</v>
      </c>
      <c r="E2570">
        <v>16613</v>
      </c>
      <c r="F2570">
        <v>2018</v>
      </c>
      <c r="G2570">
        <v>9</v>
      </c>
      <c r="H2570"/>
      <c r="I2570" s="9"/>
      <c r="J2570" s="9"/>
      <c r="K2570" s="9"/>
      <c r="L2570"/>
      <c r="M2570"/>
      <c r="N2570"/>
      <c r="O2570"/>
      <c r="P2570"/>
      <c r="Q2570"/>
      <c r="R2570"/>
      <c r="S2570" s="10">
        <f t="shared" si="70"/>
        <v>0</v>
      </c>
      <c r="T2570"/>
      <c r="U2570"/>
      <c r="V2570"/>
      <c r="W2570"/>
      <c r="X2570"/>
      <c r="Y2570"/>
      <c r="Z2570"/>
    </row>
    <row r="2571" spans="1:26" hidden="1" x14ac:dyDescent="0.25">
      <c r="A2571" t="s">
        <v>2561</v>
      </c>
      <c r="B2571" t="s">
        <v>2562</v>
      </c>
      <c r="C2571" s="1" t="s">
        <v>2563</v>
      </c>
      <c r="D2571" s="2">
        <v>0.47152764279999998</v>
      </c>
      <c r="E2571">
        <v>13641</v>
      </c>
      <c r="F2571">
        <v>2018</v>
      </c>
      <c r="G2571">
        <v>9</v>
      </c>
      <c r="H2571"/>
      <c r="I2571" s="9"/>
      <c r="J2571" s="9"/>
      <c r="K2571" s="9"/>
      <c r="L2571"/>
      <c r="M2571"/>
      <c r="N2571"/>
      <c r="O2571"/>
      <c r="P2571"/>
      <c r="Q2571"/>
      <c r="R2571"/>
      <c r="S2571" s="10">
        <f t="shared" ref="S2571:S2634" si="71">IF(AND(R2571&gt;0.2,R2571&lt;0.8),1,0)</f>
        <v>0</v>
      </c>
      <c r="T2571"/>
      <c r="U2571"/>
      <c r="V2571"/>
      <c r="W2571"/>
      <c r="X2571"/>
      <c r="Y2571"/>
      <c r="Z2571"/>
    </row>
    <row r="2572" spans="1:26" hidden="1" x14ac:dyDescent="0.25">
      <c r="A2572" t="s">
        <v>1415</v>
      </c>
      <c r="B2572" t="s">
        <v>1416</v>
      </c>
      <c r="C2572" s="1" t="s">
        <v>1417</v>
      </c>
      <c r="D2572" s="2">
        <v>0.47389208620000001</v>
      </c>
      <c r="E2572">
        <v>89900</v>
      </c>
      <c r="F2572">
        <v>2018</v>
      </c>
      <c r="G2572">
        <v>9</v>
      </c>
      <c r="H2572"/>
      <c r="I2572" s="9"/>
      <c r="J2572" s="9"/>
      <c r="K2572" s="9"/>
      <c r="L2572"/>
      <c r="M2572"/>
      <c r="N2572"/>
      <c r="O2572"/>
      <c r="P2572"/>
      <c r="Q2572"/>
      <c r="R2572"/>
      <c r="S2572" s="10">
        <f t="shared" si="71"/>
        <v>0</v>
      </c>
      <c r="T2572"/>
      <c r="U2572"/>
      <c r="V2572"/>
      <c r="W2572"/>
      <c r="X2572"/>
      <c r="Y2572"/>
      <c r="Z2572"/>
    </row>
    <row r="2573" spans="1:26" hidden="1" x14ac:dyDescent="0.25">
      <c r="A2573" t="s">
        <v>2660</v>
      </c>
      <c r="B2573" t="s">
        <v>2661</v>
      </c>
      <c r="C2573" s="1" t="s">
        <v>3922</v>
      </c>
      <c r="D2573" s="2">
        <v>0.47476981439999999</v>
      </c>
      <c r="E2573">
        <v>33770</v>
      </c>
      <c r="F2573">
        <v>2018</v>
      </c>
      <c r="G2573">
        <v>9</v>
      </c>
      <c r="H2573"/>
      <c r="I2573" s="9"/>
      <c r="J2573" s="9"/>
      <c r="K2573" s="9"/>
      <c r="L2573"/>
      <c r="M2573"/>
      <c r="N2573"/>
      <c r="O2573"/>
      <c r="P2573"/>
      <c r="Q2573"/>
      <c r="R2573"/>
      <c r="S2573" s="10">
        <f t="shared" si="71"/>
        <v>0</v>
      </c>
      <c r="T2573"/>
      <c r="U2573"/>
      <c r="V2573"/>
      <c r="W2573"/>
      <c r="X2573"/>
      <c r="Y2573"/>
      <c r="Z2573"/>
    </row>
    <row r="2574" spans="1:26" hidden="1" x14ac:dyDescent="0.25">
      <c r="A2574" t="s">
        <v>4157</v>
      </c>
      <c r="B2574" t="s">
        <v>4158</v>
      </c>
      <c r="C2574" s="1" t="s">
        <v>4159</v>
      </c>
      <c r="D2574" s="2">
        <v>0.47479090130000001</v>
      </c>
      <c r="E2574">
        <v>39642</v>
      </c>
      <c r="F2574">
        <v>2018</v>
      </c>
      <c r="G2574">
        <v>9</v>
      </c>
      <c r="H2574"/>
      <c r="I2574" s="9"/>
      <c r="J2574" s="9"/>
      <c r="K2574" s="9"/>
      <c r="L2574"/>
      <c r="M2574"/>
      <c r="N2574"/>
      <c r="O2574"/>
      <c r="P2574"/>
      <c r="Q2574"/>
      <c r="R2574"/>
      <c r="S2574" s="10">
        <f t="shared" si="71"/>
        <v>0</v>
      </c>
      <c r="T2574"/>
      <c r="U2574"/>
      <c r="V2574"/>
      <c r="W2574"/>
      <c r="X2574"/>
      <c r="Y2574"/>
      <c r="Z2574"/>
    </row>
    <row r="2575" spans="1:26" hidden="1" x14ac:dyDescent="0.25">
      <c r="A2575" t="s">
        <v>4193</v>
      </c>
      <c r="B2575" t="s">
        <v>4194</v>
      </c>
      <c r="C2575" s="1" t="s">
        <v>4195</v>
      </c>
      <c r="D2575" s="2">
        <v>0.47495777579999998</v>
      </c>
      <c r="E2575">
        <v>14352</v>
      </c>
      <c r="F2575">
        <v>2018</v>
      </c>
      <c r="G2575">
        <v>9</v>
      </c>
      <c r="H2575"/>
      <c r="I2575" s="9"/>
      <c r="J2575" s="9"/>
      <c r="K2575" s="9"/>
      <c r="L2575"/>
      <c r="M2575"/>
      <c r="N2575"/>
      <c r="O2575"/>
      <c r="P2575"/>
      <c r="Q2575"/>
      <c r="R2575"/>
      <c r="S2575" s="10">
        <f t="shared" si="71"/>
        <v>0</v>
      </c>
      <c r="T2575"/>
      <c r="U2575"/>
      <c r="V2575"/>
      <c r="W2575"/>
      <c r="X2575"/>
      <c r="Y2575"/>
      <c r="Z2575"/>
    </row>
    <row r="2576" spans="1:26" hidden="1" x14ac:dyDescent="0.25">
      <c r="A2576" t="s">
        <v>1974</v>
      </c>
      <c r="B2576" t="s">
        <v>1975</v>
      </c>
      <c r="C2576" s="1" t="s">
        <v>3436</v>
      </c>
      <c r="D2576" s="2">
        <v>0.47503135530000001</v>
      </c>
      <c r="E2576">
        <v>84563</v>
      </c>
      <c r="F2576">
        <v>2018</v>
      </c>
      <c r="G2576">
        <v>9</v>
      </c>
      <c r="H2576"/>
      <c r="I2576" s="9"/>
      <c r="J2576" s="9"/>
      <c r="K2576" s="9"/>
      <c r="L2576"/>
      <c r="M2576"/>
      <c r="N2576"/>
      <c r="O2576"/>
      <c r="P2576"/>
      <c r="Q2576"/>
      <c r="R2576"/>
      <c r="S2576" s="10">
        <f t="shared" si="71"/>
        <v>0</v>
      </c>
      <c r="T2576"/>
      <c r="U2576"/>
      <c r="V2576"/>
      <c r="W2576"/>
      <c r="X2576"/>
      <c r="Y2576"/>
      <c r="Z2576"/>
    </row>
    <row r="2577" spans="1:26" hidden="1" x14ac:dyDescent="0.25">
      <c r="A2577" t="s">
        <v>5015</v>
      </c>
      <c r="B2577" t="s">
        <v>5016</v>
      </c>
      <c r="C2577" s="1" t="s">
        <v>5017</v>
      </c>
      <c r="D2577" s="2">
        <v>0.47606512159999997</v>
      </c>
      <c r="E2577">
        <v>90857</v>
      </c>
      <c r="F2577">
        <v>2018</v>
      </c>
      <c r="G2577">
        <v>9</v>
      </c>
      <c r="H2577"/>
      <c r="I2577" s="9"/>
      <c r="J2577" s="9"/>
      <c r="K2577" s="9"/>
      <c r="L2577"/>
      <c r="M2577"/>
      <c r="N2577"/>
      <c r="O2577"/>
      <c r="P2577"/>
      <c r="Q2577"/>
      <c r="R2577"/>
      <c r="S2577" s="10">
        <f t="shared" si="71"/>
        <v>0</v>
      </c>
      <c r="T2577"/>
      <c r="U2577"/>
      <c r="V2577"/>
      <c r="W2577"/>
      <c r="X2577"/>
      <c r="Y2577"/>
      <c r="Z2577"/>
    </row>
    <row r="2578" spans="1:26" hidden="1" x14ac:dyDescent="0.25">
      <c r="A2578" t="s">
        <v>29</v>
      </c>
      <c r="B2578" t="s">
        <v>30</v>
      </c>
      <c r="C2578" s="1" t="s">
        <v>3570</v>
      </c>
      <c r="D2578" s="2">
        <v>0.47702178449999999</v>
      </c>
      <c r="E2578">
        <v>83885</v>
      </c>
      <c r="F2578">
        <v>2018</v>
      </c>
      <c r="G2578">
        <v>9</v>
      </c>
      <c r="H2578"/>
      <c r="I2578" s="9"/>
      <c r="J2578" s="9"/>
      <c r="K2578" s="9"/>
      <c r="L2578"/>
      <c r="M2578"/>
      <c r="N2578"/>
      <c r="O2578"/>
      <c r="P2578"/>
      <c r="Q2578"/>
      <c r="R2578"/>
      <c r="S2578" s="10">
        <f t="shared" si="71"/>
        <v>0</v>
      </c>
      <c r="T2578"/>
      <c r="U2578"/>
      <c r="V2578"/>
      <c r="W2578"/>
      <c r="X2578"/>
      <c r="Y2578"/>
      <c r="Z2578"/>
    </row>
    <row r="2579" spans="1:26" hidden="1" x14ac:dyDescent="0.25">
      <c r="A2579" t="s">
        <v>1463</v>
      </c>
      <c r="B2579" t="s">
        <v>1464</v>
      </c>
      <c r="C2579" s="1" t="s">
        <v>3334</v>
      </c>
      <c r="D2579" s="2">
        <v>0.47763980950000001</v>
      </c>
      <c r="E2579">
        <v>85013</v>
      </c>
      <c r="F2579">
        <v>2018</v>
      </c>
      <c r="G2579">
        <v>9</v>
      </c>
      <c r="H2579"/>
      <c r="I2579" s="9"/>
      <c r="J2579" s="9"/>
      <c r="K2579" s="9"/>
      <c r="L2579"/>
      <c r="M2579"/>
      <c r="N2579"/>
      <c r="O2579"/>
      <c r="P2579"/>
      <c r="Q2579"/>
      <c r="R2579"/>
      <c r="S2579" s="10">
        <f t="shared" si="71"/>
        <v>0</v>
      </c>
      <c r="T2579"/>
      <c r="U2579"/>
      <c r="V2579"/>
      <c r="W2579"/>
      <c r="X2579"/>
      <c r="Y2579"/>
      <c r="Z2579"/>
    </row>
    <row r="2580" spans="1:26" hidden="1" x14ac:dyDescent="0.25">
      <c r="A2580" t="s">
        <v>6721</v>
      </c>
      <c r="B2580" t="s">
        <v>6722</v>
      </c>
      <c r="C2580" s="1" t="s">
        <v>6723</v>
      </c>
      <c r="D2580" s="2">
        <v>0.47994862059999999</v>
      </c>
      <c r="E2580">
        <v>90097</v>
      </c>
      <c r="F2580">
        <v>2018</v>
      </c>
      <c r="G2580">
        <v>9</v>
      </c>
      <c r="H2580"/>
      <c r="I2580" s="9"/>
      <c r="J2580" s="9"/>
      <c r="K2580" s="9"/>
      <c r="L2580"/>
      <c r="M2580"/>
      <c r="N2580"/>
      <c r="O2580"/>
      <c r="P2580"/>
      <c r="Q2580"/>
      <c r="R2580"/>
      <c r="S2580" s="10">
        <f t="shared" si="71"/>
        <v>0</v>
      </c>
      <c r="T2580"/>
      <c r="U2580"/>
      <c r="V2580"/>
      <c r="W2580"/>
      <c r="X2580"/>
      <c r="Y2580"/>
      <c r="Z2580"/>
    </row>
    <row r="2581" spans="1:26" hidden="1" x14ac:dyDescent="0.25">
      <c r="A2581" t="s">
        <v>2415</v>
      </c>
      <c r="B2581" t="s">
        <v>2416</v>
      </c>
      <c r="C2581" s="1" t="s">
        <v>2417</v>
      </c>
      <c r="D2581" s="2">
        <v>0.48179660470000002</v>
      </c>
      <c r="E2581">
        <v>75860</v>
      </c>
      <c r="F2581">
        <v>2018</v>
      </c>
      <c r="G2581">
        <v>9</v>
      </c>
      <c r="H2581"/>
      <c r="I2581" s="9"/>
      <c r="J2581" s="9"/>
      <c r="K2581" s="9"/>
      <c r="L2581"/>
      <c r="M2581"/>
      <c r="N2581"/>
      <c r="O2581"/>
      <c r="P2581"/>
      <c r="Q2581"/>
      <c r="R2581"/>
      <c r="S2581" s="10">
        <f t="shared" si="71"/>
        <v>0</v>
      </c>
      <c r="T2581"/>
      <c r="U2581"/>
      <c r="V2581"/>
      <c r="W2581"/>
      <c r="X2581"/>
      <c r="Y2581"/>
      <c r="Z2581"/>
    </row>
    <row r="2582" spans="1:26" hidden="1" x14ac:dyDescent="0.25">
      <c r="A2582" t="s">
        <v>6931</v>
      </c>
      <c r="B2582" t="s">
        <v>6932</v>
      </c>
      <c r="C2582" s="1" t="s">
        <v>6933</v>
      </c>
      <c r="D2582" s="2">
        <v>0.48280613500000003</v>
      </c>
      <c r="E2582">
        <v>15898</v>
      </c>
      <c r="F2582">
        <v>2018</v>
      </c>
      <c r="G2582">
        <v>9</v>
      </c>
      <c r="H2582"/>
      <c r="I2582" s="9"/>
      <c r="J2582" s="9"/>
      <c r="K2582" s="9"/>
      <c r="L2582"/>
      <c r="M2582"/>
      <c r="N2582"/>
      <c r="O2582"/>
      <c r="P2582"/>
      <c r="Q2582"/>
      <c r="R2582"/>
      <c r="S2582" s="10">
        <f t="shared" si="71"/>
        <v>0</v>
      </c>
      <c r="T2582"/>
      <c r="U2582"/>
      <c r="V2582"/>
      <c r="W2582"/>
      <c r="X2582"/>
      <c r="Y2582"/>
      <c r="Z2582"/>
    </row>
    <row r="2583" spans="1:26" hidden="1" x14ac:dyDescent="0.25">
      <c r="A2583" t="s">
        <v>7366</v>
      </c>
      <c r="B2583" t="s">
        <v>7367</v>
      </c>
      <c r="C2583" s="1" t="s">
        <v>7368</v>
      </c>
      <c r="D2583" s="2">
        <v>0.48283097339999997</v>
      </c>
      <c r="E2583">
        <v>16309</v>
      </c>
      <c r="F2583">
        <v>2018</v>
      </c>
      <c r="G2583">
        <v>9</v>
      </c>
      <c r="H2583"/>
      <c r="I2583" s="9"/>
      <c r="J2583" s="9"/>
      <c r="K2583" s="9"/>
      <c r="L2583"/>
      <c r="M2583"/>
      <c r="N2583"/>
      <c r="O2583"/>
      <c r="P2583"/>
      <c r="Q2583"/>
      <c r="R2583"/>
      <c r="S2583" s="10">
        <f t="shared" si="71"/>
        <v>0</v>
      </c>
      <c r="T2583"/>
      <c r="U2583"/>
      <c r="V2583"/>
      <c r="W2583"/>
      <c r="X2583"/>
      <c r="Y2583"/>
      <c r="Z2583"/>
    </row>
    <row r="2584" spans="1:26" hidden="1" x14ac:dyDescent="0.25">
      <c r="A2584" t="s">
        <v>4253</v>
      </c>
      <c r="B2584" t="s">
        <v>4254</v>
      </c>
      <c r="C2584" s="1" t="s">
        <v>4255</v>
      </c>
      <c r="D2584" s="2">
        <v>0.4838131349</v>
      </c>
      <c r="E2584">
        <v>13877</v>
      </c>
      <c r="F2584">
        <v>2018</v>
      </c>
      <c r="G2584">
        <v>9</v>
      </c>
      <c r="H2584"/>
      <c r="I2584" s="9"/>
      <c r="J2584" s="9"/>
      <c r="K2584" s="9"/>
      <c r="L2584"/>
      <c r="M2584"/>
      <c r="N2584"/>
      <c r="O2584"/>
      <c r="P2584"/>
      <c r="Q2584"/>
      <c r="R2584"/>
      <c r="S2584" s="10">
        <f t="shared" si="71"/>
        <v>0</v>
      </c>
      <c r="T2584"/>
      <c r="U2584"/>
      <c r="V2584"/>
      <c r="W2584"/>
      <c r="X2584"/>
      <c r="Y2584"/>
      <c r="Z2584"/>
    </row>
    <row r="2585" spans="1:26" hidden="1" x14ac:dyDescent="0.25">
      <c r="A2585" t="s">
        <v>819</v>
      </c>
      <c r="B2585" t="s">
        <v>820</v>
      </c>
      <c r="C2585" s="1" t="s">
        <v>3218</v>
      </c>
      <c r="D2585" s="2">
        <v>0.48847682069999998</v>
      </c>
      <c r="E2585">
        <v>75578</v>
      </c>
      <c r="F2585">
        <v>2018</v>
      </c>
      <c r="G2585">
        <v>9</v>
      </c>
      <c r="H2585"/>
      <c r="I2585" s="9"/>
      <c r="J2585" s="9"/>
      <c r="K2585" s="9"/>
      <c r="L2585"/>
      <c r="M2585"/>
      <c r="N2585"/>
      <c r="O2585"/>
      <c r="P2585"/>
      <c r="Q2585"/>
      <c r="R2585"/>
      <c r="S2585" s="10">
        <f t="shared" si="71"/>
        <v>0</v>
      </c>
      <c r="T2585"/>
      <c r="U2585"/>
      <c r="V2585"/>
      <c r="W2585"/>
      <c r="X2585"/>
      <c r="Y2585"/>
      <c r="Z2585"/>
    </row>
    <row r="2586" spans="1:26" hidden="1" x14ac:dyDescent="0.25">
      <c r="A2586" t="s">
        <v>8538</v>
      </c>
      <c r="B2586" t="s">
        <v>8539</v>
      </c>
      <c r="C2586" s="1" t="s">
        <v>8540</v>
      </c>
      <c r="D2586" s="2">
        <v>0.48955560869999998</v>
      </c>
      <c r="E2586">
        <v>16603</v>
      </c>
      <c r="F2586">
        <v>2018</v>
      </c>
      <c r="G2586">
        <v>9</v>
      </c>
      <c r="H2586"/>
      <c r="I2586" s="9"/>
      <c r="J2586" s="9"/>
      <c r="K2586" s="9"/>
      <c r="L2586"/>
      <c r="M2586"/>
      <c r="N2586"/>
      <c r="O2586"/>
      <c r="P2586"/>
      <c r="Q2586"/>
      <c r="R2586"/>
      <c r="S2586" s="10">
        <f t="shared" si="71"/>
        <v>0</v>
      </c>
      <c r="T2586"/>
      <c r="U2586"/>
      <c r="V2586"/>
      <c r="W2586"/>
      <c r="X2586"/>
      <c r="Y2586"/>
      <c r="Z2586"/>
    </row>
    <row r="2587" spans="1:26" hidden="1" x14ac:dyDescent="0.25">
      <c r="A2587" t="s">
        <v>8541</v>
      </c>
      <c r="B2587" t="s">
        <v>8542</v>
      </c>
      <c r="C2587" s="1" t="s">
        <v>8543</v>
      </c>
      <c r="D2587" s="2">
        <v>0.49334743399999997</v>
      </c>
      <c r="E2587">
        <v>17106</v>
      </c>
      <c r="F2587">
        <v>2018</v>
      </c>
      <c r="G2587">
        <v>9</v>
      </c>
      <c r="H2587"/>
      <c r="I2587" s="9"/>
      <c r="J2587" s="9"/>
      <c r="K2587" s="9"/>
      <c r="L2587"/>
      <c r="M2587"/>
      <c r="N2587"/>
      <c r="O2587"/>
      <c r="P2587"/>
      <c r="Q2587"/>
      <c r="R2587"/>
      <c r="S2587" s="10">
        <f t="shared" si="71"/>
        <v>0</v>
      </c>
      <c r="T2587"/>
      <c r="U2587"/>
      <c r="V2587"/>
      <c r="W2587"/>
      <c r="X2587"/>
      <c r="Y2587"/>
      <c r="Z2587"/>
    </row>
    <row r="2588" spans="1:26" hidden="1" x14ac:dyDescent="0.25">
      <c r="A2588" t="s">
        <v>5800</v>
      </c>
      <c r="B2588" t="s">
        <v>5801</v>
      </c>
      <c r="C2588" s="1" t="s">
        <v>5802</v>
      </c>
      <c r="D2588" s="2">
        <v>0.49538102010000001</v>
      </c>
      <c r="E2588">
        <v>86536</v>
      </c>
      <c r="F2588">
        <v>2018</v>
      </c>
      <c r="G2588">
        <v>9</v>
      </c>
      <c r="H2588"/>
      <c r="I2588" s="9"/>
      <c r="J2588" s="9"/>
      <c r="K2588" s="9"/>
      <c r="L2588"/>
      <c r="M2588"/>
      <c r="N2588"/>
      <c r="O2588"/>
      <c r="P2588"/>
      <c r="Q2588"/>
      <c r="R2588"/>
      <c r="S2588" s="10">
        <f t="shared" si="71"/>
        <v>0</v>
      </c>
      <c r="T2588"/>
      <c r="U2588"/>
      <c r="V2588"/>
      <c r="W2588"/>
      <c r="X2588"/>
      <c r="Y2588"/>
      <c r="Z2588"/>
    </row>
    <row r="2589" spans="1:26" hidden="1" x14ac:dyDescent="0.25">
      <c r="A2589" t="s">
        <v>186</v>
      </c>
      <c r="B2589" t="s">
        <v>187</v>
      </c>
      <c r="C2589" s="1" t="s">
        <v>3591</v>
      </c>
      <c r="D2589" s="2">
        <v>0.49616616720000001</v>
      </c>
      <c r="E2589">
        <v>11803</v>
      </c>
      <c r="F2589">
        <v>2018</v>
      </c>
      <c r="G2589">
        <v>9</v>
      </c>
      <c r="H2589"/>
      <c r="I2589" s="9"/>
      <c r="J2589" s="9"/>
      <c r="K2589" s="9"/>
      <c r="L2589"/>
      <c r="M2589"/>
      <c r="N2589"/>
      <c r="O2589"/>
      <c r="P2589"/>
      <c r="Q2589"/>
      <c r="R2589"/>
      <c r="S2589" s="10">
        <f t="shared" si="71"/>
        <v>0</v>
      </c>
      <c r="T2589"/>
      <c r="U2589"/>
      <c r="V2589"/>
      <c r="W2589"/>
      <c r="X2589"/>
      <c r="Y2589"/>
      <c r="Z2589"/>
    </row>
    <row r="2590" spans="1:26" hidden="1" x14ac:dyDescent="0.25">
      <c r="A2590" t="s">
        <v>8544</v>
      </c>
      <c r="B2590" t="s">
        <v>8545</v>
      </c>
      <c r="C2590" s="1" t="s">
        <v>8546</v>
      </c>
      <c r="D2590" s="2">
        <v>0.4981745843</v>
      </c>
      <c r="E2590">
        <v>17373</v>
      </c>
      <c r="F2590">
        <v>2018</v>
      </c>
      <c r="G2590">
        <v>9</v>
      </c>
      <c r="H2590"/>
      <c r="I2590" s="9"/>
      <c r="J2590" s="9"/>
      <c r="K2590" s="9"/>
      <c r="L2590"/>
      <c r="M2590"/>
      <c r="N2590"/>
      <c r="O2590"/>
      <c r="P2590"/>
      <c r="Q2590"/>
      <c r="R2590"/>
      <c r="S2590" s="10">
        <f t="shared" si="71"/>
        <v>0</v>
      </c>
      <c r="T2590"/>
      <c r="U2590"/>
      <c r="V2590"/>
      <c r="W2590"/>
      <c r="X2590"/>
      <c r="Y2590"/>
      <c r="Z2590"/>
    </row>
    <row r="2591" spans="1:26" hidden="1" x14ac:dyDescent="0.25">
      <c r="A2591" t="s">
        <v>2328</v>
      </c>
      <c r="B2591" t="s">
        <v>2329</v>
      </c>
      <c r="C2591" s="1" t="s">
        <v>3487</v>
      </c>
      <c r="D2591" s="2">
        <v>0.49956835469999999</v>
      </c>
      <c r="E2591">
        <v>19166</v>
      </c>
      <c r="F2591">
        <v>2018</v>
      </c>
      <c r="G2591">
        <v>9</v>
      </c>
      <c r="H2591"/>
      <c r="I2591" s="9"/>
      <c r="J2591" s="9"/>
      <c r="K2591" s="9"/>
      <c r="L2591"/>
      <c r="M2591"/>
      <c r="N2591"/>
      <c r="O2591"/>
      <c r="P2591"/>
      <c r="Q2591"/>
      <c r="R2591"/>
      <c r="S2591" s="10">
        <f t="shared" si="71"/>
        <v>0</v>
      </c>
      <c r="T2591"/>
      <c r="U2591"/>
      <c r="V2591"/>
      <c r="W2591"/>
      <c r="X2591"/>
      <c r="Y2591"/>
      <c r="Z2591"/>
    </row>
    <row r="2592" spans="1:26" hidden="1" x14ac:dyDescent="0.25">
      <c r="A2592" t="s">
        <v>6481</v>
      </c>
      <c r="B2592" t="s">
        <v>6482</v>
      </c>
      <c r="C2592" s="1" t="s">
        <v>6483</v>
      </c>
      <c r="D2592" s="2">
        <v>0.50004298589999996</v>
      </c>
      <c r="E2592">
        <v>15429</v>
      </c>
      <c r="F2592">
        <v>2018</v>
      </c>
      <c r="G2592">
        <v>9</v>
      </c>
      <c r="H2592"/>
      <c r="I2592" s="9"/>
      <c r="J2592" s="9"/>
      <c r="K2592" s="9"/>
      <c r="L2592"/>
      <c r="M2592"/>
      <c r="N2592"/>
      <c r="O2592"/>
      <c r="P2592"/>
      <c r="Q2592"/>
      <c r="R2592"/>
      <c r="S2592" s="10">
        <f t="shared" si="71"/>
        <v>0</v>
      </c>
      <c r="T2592"/>
      <c r="U2592"/>
      <c r="V2592"/>
      <c r="W2592"/>
      <c r="X2592"/>
      <c r="Y2592"/>
      <c r="Z2592"/>
    </row>
    <row r="2593" spans="1:26" hidden="1" x14ac:dyDescent="0.25">
      <c r="A2593" t="s">
        <v>8547</v>
      </c>
      <c r="B2593" t="s">
        <v>8548</v>
      </c>
      <c r="C2593" s="1" t="s">
        <v>8549</v>
      </c>
      <c r="D2593" s="2">
        <v>0.50384141289999995</v>
      </c>
      <c r="E2593">
        <v>16931</v>
      </c>
      <c r="F2593">
        <v>2018</v>
      </c>
      <c r="G2593">
        <v>9</v>
      </c>
      <c r="H2593"/>
      <c r="I2593" s="9"/>
      <c r="J2593" s="9"/>
      <c r="K2593" s="9"/>
      <c r="L2593"/>
      <c r="M2593"/>
      <c r="N2593"/>
      <c r="O2593"/>
      <c r="P2593"/>
      <c r="Q2593"/>
      <c r="R2593"/>
      <c r="S2593" s="10">
        <f t="shared" si="71"/>
        <v>0</v>
      </c>
      <c r="T2593"/>
      <c r="U2593"/>
      <c r="V2593"/>
      <c r="W2593"/>
      <c r="X2593"/>
      <c r="Y2593"/>
      <c r="Z2593"/>
    </row>
    <row r="2594" spans="1:26" hidden="1" x14ac:dyDescent="0.25">
      <c r="A2594" t="s">
        <v>87</v>
      </c>
      <c r="B2594" t="s">
        <v>88</v>
      </c>
      <c r="C2594" s="1" t="s">
        <v>3576</v>
      </c>
      <c r="D2594" s="2">
        <v>0.50429196590000003</v>
      </c>
      <c r="E2594">
        <v>93345</v>
      </c>
      <c r="F2594">
        <v>2018</v>
      </c>
      <c r="G2594">
        <v>9</v>
      </c>
      <c r="H2594"/>
      <c r="I2594" s="9"/>
      <c r="J2594" s="9"/>
      <c r="K2594" s="9"/>
      <c r="L2594"/>
      <c r="M2594"/>
      <c r="N2594"/>
      <c r="O2594"/>
      <c r="P2594"/>
      <c r="Q2594"/>
      <c r="R2594"/>
      <c r="S2594" s="10">
        <f t="shared" si="71"/>
        <v>0</v>
      </c>
      <c r="T2594"/>
      <c r="U2594"/>
      <c r="V2594"/>
      <c r="W2594"/>
      <c r="X2594"/>
      <c r="Y2594"/>
      <c r="Z2594"/>
    </row>
    <row r="2595" spans="1:26" hidden="1" x14ac:dyDescent="0.25">
      <c r="A2595" t="s">
        <v>6871</v>
      </c>
      <c r="B2595" t="s">
        <v>6872</v>
      </c>
      <c r="C2595" s="1" t="s">
        <v>6873</v>
      </c>
      <c r="D2595" s="2">
        <v>0.50586713520000004</v>
      </c>
      <c r="E2595">
        <v>92517</v>
      </c>
      <c r="F2595">
        <v>2018</v>
      </c>
      <c r="G2595">
        <v>9</v>
      </c>
      <c r="H2595"/>
      <c r="I2595" s="9"/>
      <c r="J2595" s="9"/>
      <c r="K2595" s="9"/>
      <c r="L2595"/>
      <c r="M2595"/>
      <c r="N2595"/>
      <c r="O2595"/>
      <c r="P2595"/>
      <c r="Q2595"/>
      <c r="R2595"/>
      <c r="S2595" s="10">
        <f t="shared" si="71"/>
        <v>0</v>
      </c>
      <c r="T2595"/>
      <c r="U2595"/>
      <c r="V2595"/>
      <c r="W2595"/>
      <c r="X2595"/>
      <c r="Y2595"/>
      <c r="Z2595"/>
    </row>
    <row r="2596" spans="1:26" hidden="1" x14ac:dyDescent="0.25">
      <c r="A2596" t="s">
        <v>5078</v>
      </c>
      <c r="B2596" t="s">
        <v>5079</v>
      </c>
      <c r="C2596" s="1" t="s">
        <v>5080</v>
      </c>
      <c r="D2596" s="2">
        <v>0.50662861950000004</v>
      </c>
      <c r="E2596">
        <v>92728</v>
      </c>
      <c r="F2596">
        <v>2018</v>
      </c>
      <c r="G2596">
        <v>9</v>
      </c>
      <c r="H2596"/>
      <c r="I2596" s="9"/>
      <c r="J2596" s="9"/>
      <c r="K2596" s="9"/>
      <c r="L2596"/>
      <c r="M2596"/>
      <c r="N2596"/>
      <c r="O2596"/>
      <c r="P2596"/>
      <c r="Q2596"/>
      <c r="R2596"/>
      <c r="S2596" s="10">
        <f t="shared" si="71"/>
        <v>0</v>
      </c>
      <c r="T2596"/>
      <c r="U2596"/>
      <c r="V2596"/>
      <c r="W2596"/>
      <c r="X2596"/>
      <c r="Y2596"/>
      <c r="Z2596"/>
    </row>
    <row r="2597" spans="1:26" hidden="1" x14ac:dyDescent="0.25">
      <c r="A2597" t="s">
        <v>3986</v>
      </c>
      <c r="B2597" t="s">
        <v>3987</v>
      </c>
      <c r="C2597" s="1" t="s">
        <v>3988</v>
      </c>
      <c r="D2597" s="2">
        <v>0.50722964169999996</v>
      </c>
      <c r="E2597">
        <v>14313</v>
      </c>
      <c r="F2597">
        <v>2018</v>
      </c>
      <c r="G2597">
        <v>9</v>
      </c>
      <c r="H2597"/>
      <c r="I2597" s="9"/>
      <c r="J2597" s="9"/>
      <c r="K2597" s="9"/>
      <c r="L2597"/>
      <c r="M2597"/>
      <c r="N2597"/>
      <c r="O2597"/>
      <c r="P2597"/>
      <c r="Q2597"/>
      <c r="R2597"/>
      <c r="S2597" s="10">
        <f t="shared" si="71"/>
        <v>0</v>
      </c>
      <c r="T2597"/>
      <c r="U2597"/>
      <c r="V2597"/>
      <c r="W2597"/>
      <c r="X2597"/>
      <c r="Y2597"/>
      <c r="Z2597"/>
    </row>
    <row r="2598" spans="1:26" hidden="1" x14ac:dyDescent="0.25">
      <c r="A2598" t="s">
        <v>7103</v>
      </c>
      <c r="B2598" t="s">
        <v>7104</v>
      </c>
      <c r="C2598" s="1" t="s">
        <v>7105</v>
      </c>
      <c r="D2598" s="2">
        <v>0.509865966</v>
      </c>
      <c r="E2598">
        <v>15272</v>
      </c>
      <c r="F2598">
        <v>2018</v>
      </c>
      <c r="G2598">
        <v>9</v>
      </c>
      <c r="H2598"/>
      <c r="I2598" s="9"/>
      <c r="J2598" s="9"/>
      <c r="K2598" s="9"/>
      <c r="L2598"/>
      <c r="M2598"/>
      <c r="N2598"/>
      <c r="O2598"/>
      <c r="P2598"/>
      <c r="Q2598"/>
      <c r="R2598"/>
      <c r="S2598" s="10">
        <f t="shared" si="71"/>
        <v>0</v>
      </c>
      <c r="T2598"/>
      <c r="U2598"/>
      <c r="V2598"/>
      <c r="W2598"/>
      <c r="X2598"/>
      <c r="Y2598"/>
      <c r="Z2598"/>
    </row>
    <row r="2599" spans="1:26" hidden="1" x14ac:dyDescent="0.25">
      <c r="A2599" t="s">
        <v>2193</v>
      </c>
      <c r="B2599" t="s">
        <v>2194</v>
      </c>
      <c r="C2599" s="1" t="s">
        <v>3861</v>
      </c>
      <c r="D2599" s="2">
        <v>0.51025324270000005</v>
      </c>
      <c r="E2599">
        <v>84052</v>
      </c>
      <c r="F2599">
        <v>2018</v>
      </c>
      <c r="G2599">
        <v>9</v>
      </c>
      <c r="H2599"/>
      <c r="I2599" s="9"/>
      <c r="J2599" s="9"/>
      <c r="K2599" s="9"/>
      <c r="L2599"/>
      <c r="M2599"/>
      <c r="N2599"/>
      <c r="O2599"/>
      <c r="P2599"/>
      <c r="Q2599"/>
      <c r="R2599"/>
      <c r="S2599" s="10">
        <f t="shared" si="71"/>
        <v>0</v>
      </c>
      <c r="T2599"/>
      <c r="U2599"/>
      <c r="V2599"/>
      <c r="W2599"/>
      <c r="X2599"/>
      <c r="Y2599"/>
      <c r="Z2599"/>
    </row>
    <row r="2600" spans="1:26" hidden="1" x14ac:dyDescent="0.25">
      <c r="A2600" t="s">
        <v>7008</v>
      </c>
      <c r="B2600" t="s">
        <v>7009</v>
      </c>
      <c r="C2600" s="1" t="s">
        <v>7010</v>
      </c>
      <c r="D2600" s="2">
        <v>0.51075760309999996</v>
      </c>
      <c r="E2600">
        <v>15139</v>
      </c>
      <c r="F2600">
        <v>2018</v>
      </c>
      <c r="G2600">
        <v>9</v>
      </c>
      <c r="H2600"/>
      <c r="I2600" s="9"/>
      <c r="J2600" s="9"/>
      <c r="K2600" s="9"/>
      <c r="L2600"/>
      <c r="M2600"/>
      <c r="N2600"/>
      <c r="O2600"/>
      <c r="P2600"/>
      <c r="Q2600"/>
      <c r="R2600"/>
      <c r="S2600" s="10">
        <f t="shared" si="71"/>
        <v>0</v>
      </c>
      <c r="T2600"/>
      <c r="U2600"/>
      <c r="V2600"/>
      <c r="W2600"/>
      <c r="X2600"/>
      <c r="Y2600"/>
      <c r="Z2600"/>
    </row>
    <row r="2601" spans="1:26" hidden="1" x14ac:dyDescent="0.25">
      <c r="A2601" t="s">
        <v>7179</v>
      </c>
      <c r="B2601" t="s">
        <v>7180</v>
      </c>
      <c r="C2601" s="1" t="s">
        <v>7181</v>
      </c>
      <c r="D2601" s="2">
        <v>0.51152475590000002</v>
      </c>
      <c r="E2601">
        <v>13400</v>
      </c>
      <c r="F2601">
        <v>2018</v>
      </c>
      <c r="G2601">
        <v>9</v>
      </c>
      <c r="H2601"/>
      <c r="I2601" s="9"/>
      <c r="J2601" s="9"/>
      <c r="K2601" s="9"/>
      <c r="L2601"/>
      <c r="M2601"/>
      <c r="N2601"/>
      <c r="O2601"/>
      <c r="P2601"/>
      <c r="Q2601"/>
      <c r="R2601"/>
      <c r="S2601" s="10">
        <f t="shared" si="71"/>
        <v>0</v>
      </c>
      <c r="T2601"/>
      <c r="U2601"/>
      <c r="V2601"/>
      <c r="W2601"/>
      <c r="X2601"/>
      <c r="Y2601"/>
      <c r="Z2601"/>
    </row>
    <row r="2602" spans="1:26" hidden="1" x14ac:dyDescent="0.25">
      <c r="A2602" t="s">
        <v>4266</v>
      </c>
      <c r="B2602" t="s">
        <v>4267</v>
      </c>
      <c r="C2602" s="1" t="s">
        <v>4268</v>
      </c>
      <c r="D2602" s="2">
        <v>0.51174449590000004</v>
      </c>
      <c r="E2602">
        <v>13752</v>
      </c>
      <c r="F2602">
        <v>2018</v>
      </c>
      <c r="G2602">
        <v>9</v>
      </c>
      <c r="H2602"/>
      <c r="I2602" s="9"/>
      <c r="J2602" s="9"/>
      <c r="K2602" s="9"/>
      <c r="L2602"/>
      <c r="M2602"/>
      <c r="N2602"/>
      <c r="O2602"/>
      <c r="P2602"/>
      <c r="Q2602"/>
      <c r="R2602"/>
      <c r="S2602" s="10">
        <f t="shared" si="71"/>
        <v>0</v>
      </c>
      <c r="T2602"/>
      <c r="U2602"/>
      <c r="V2602"/>
      <c r="W2602"/>
      <c r="X2602"/>
      <c r="Y2602"/>
      <c r="Z2602"/>
    </row>
    <row r="2603" spans="1:26" hidden="1" x14ac:dyDescent="0.25">
      <c r="A2603" t="s">
        <v>1798</v>
      </c>
      <c r="B2603" t="s">
        <v>1799</v>
      </c>
      <c r="C2603" s="1" t="s">
        <v>3804</v>
      </c>
      <c r="D2603" s="2">
        <v>0.51365371339999999</v>
      </c>
      <c r="E2603">
        <v>79857</v>
      </c>
      <c r="F2603">
        <v>2018</v>
      </c>
      <c r="G2603">
        <v>9</v>
      </c>
      <c r="H2603"/>
      <c r="I2603" s="9"/>
      <c r="J2603" s="9"/>
      <c r="K2603" s="9"/>
      <c r="L2603"/>
      <c r="M2603"/>
      <c r="N2603"/>
      <c r="O2603"/>
      <c r="P2603"/>
      <c r="Q2603"/>
      <c r="R2603"/>
      <c r="S2603" s="10">
        <f t="shared" si="71"/>
        <v>0</v>
      </c>
      <c r="T2603"/>
      <c r="U2603"/>
      <c r="V2603"/>
      <c r="W2603"/>
      <c r="X2603"/>
      <c r="Y2603"/>
      <c r="Z2603"/>
    </row>
    <row r="2604" spans="1:26" hidden="1" x14ac:dyDescent="0.25">
      <c r="A2604" t="s">
        <v>3049</v>
      </c>
      <c r="B2604" t="s">
        <v>3050</v>
      </c>
      <c r="C2604" s="1" t="s">
        <v>3051</v>
      </c>
      <c r="D2604" s="2">
        <v>0.51489402790000005</v>
      </c>
      <c r="E2604">
        <v>84184</v>
      </c>
      <c r="F2604">
        <v>2018</v>
      </c>
      <c r="G2604">
        <v>9</v>
      </c>
      <c r="H2604"/>
      <c r="I2604" s="9"/>
      <c r="J2604" s="9"/>
      <c r="K2604" s="9"/>
      <c r="L2604"/>
      <c r="M2604"/>
      <c r="N2604"/>
      <c r="O2604"/>
      <c r="P2604"/>
      <c r="Q2604"/>
      <c r="R2604"/>
      <c r="S2604" s="10">
        <f t="shared" si="71"/>
        <v>0</v>
      </c>
      <c r="T2604"/>
      <c r="U2604"/>
      <c r="V2604"/>
      <c r="W2604"/>
      <c r="X2604"/>
      <c r="Y2604"/>
      <c r="Z2604"/>
    </row>
    <row r="2605" spans="1:26" hidden="1" x14ac:dyDescent="0.25">
      <c r="A2605" t="s">
        <v>6592</v>
      </c>
      <c r="B2605" t="s">
        <v>6593</v>
      </c>
      <c r="C2605" s="1" t="s">
        <v>6594</v>
      </c>
      <c r="D2605" s="2">
        <v>0.51530275420000005</v>
      </c>
      <c r="E2605">
        <v>15315</v>
      </c>
      <c r="F2605">
        <v>2018</v>
      </c>
      <c r="G2605">
        <v>9</v>
      </c>
      <c r="H2605"/>
      <c r="I2605" s="9"/>
      <c r="J2605" s="9"/>
      <c r="K2605" s="9"/>
      <c r="L2605"/>
      <c r="M2605"/>
      <c r="N2605"/>
      <c r="O2605"/>
      <c r="P2605"/>
      <c r="Q2605"/>
      <c r="R2605"/>
      <c r="S2605" s="10">
        <f t="shared" si="71"/>
        <v>0</v>
      </c>
      <c r="T2605"/>
      <c r="U2605"/>
      <c r="V2605"/>
      <c r="W2605"/>
      <c r="X2605"/>
      <c r="Y2605"/>
      <c r="Z2605"/>
    </row>
    <row r="2606" spans="1:26" hidden="1" x14ac:dyDescent="0.25">
      <c r="A2606" t="s">
        <v>6707</v>
      </c>
      <c r="B2606" t="s">
        <v>6708</v>
      </c>
      <c r="C2606" s="1" t="s">
        <v>6709</v>
      </c>
      <c r="D2606" s="2">
        <v>0.51881985900000005</v>
      </c>
      <c r="E2606">
        <v>16068</v>
      </c>
      <c r="F2606">
        <v>2018</v>
      </c>
      <c r="G2606">
        <v>9</v>
      </c>
      <c r="H2606"/>
      <c r="I2606" s="9"/>
      <c r="J2606" s="9"/>
      <c r="K2606" s="9"/>
      <c r="L2606"/>
      <c r="M2606"/>
      <c r="N2606"/>
      <c r="O2606"/>
      <c r="P2606"/>
      <c r="Q2606"/>
      <c r="R2606"/>
      <c r="S2606" s="10">
        <f t="shared" si="71"/>
        <v>0</v>
      </c>
      <c r="T2606"/>
      <c r="U2606"/>
      <c r="V2606"/>
      <c r="W2606"/>
      <c r="X2606"/>
      <c r="Y2606"/>
      <c r="Z2606"/>
    </row>
    <row r="2607" spans="1:26" hidden="1" x14ac:dyDescent="0.25">
      <c r="A2607" t="s">
        <v>5279</v>
      </c>
      <c r="B2607" t="s">
        <v>5280</v>
      </c>
      <c r="C2607" s="1" t="s">
        <v>5281</v>
      </c>
      <c r="D2607" s="2">
        <v>0.51977188689999998</v>
      </c>
      <c r="E2607">
        <v>14422</v>
      </c>
      <c r="F2607">
        <v>2018</v>
      </c>
      <c r="G2607">
        <v>9</v>
      </c>
      <c r="H2607"/>
      <c r="I2607" s="9"/>
      <c r="J2607" s="9"/>
      <c r="K2607" s="9"/>
      <c r="L2607"/>
      <c r="M2607"/>
      <c r="N2607"/>
      <c r="O2607"/>
      <c r="P2607"/>
      <c r="Q2607"/>
      <c r="R2607"/>
      <c r="S2607" s="10">
        <f t="shared" si="71"/>
        <v>0</v>
      </c>
      <c r="T2607"/>
      <c r="U2607"/>
      <c r="V2607"/>
      <c r="W2607"/>
      <c r="X2607"/>
      <c r="Y2607"/>
      <c r="Z2607"/>
    </row>
    <row r="2608" spans="1:26" hidden="1" x14ac:dyDescent="0.25">
      <c r="A2608" t="s">
        <v>5952</v>
      </c>
      <c r="B2608" t="s">
        <v>5953</v>
      </c>
      <c r="C2608" s="1" t="s">
        <v>5954</v>
      </c>
      <c r="D2608" s="2">
        <v>0.52186649289999998</v>
      </c>
      <c r="E2608">
        <v>15303</v>
      </c>
      <c r="F2608">
        <v>2018</v>
      </c>
      <c r="G2608">
        <v>9</v>
      </c>
      <c r="H2608"/>
      <c r="I2608" s="9"/>
      <c r="J2608" s="9"/>
      <c r="K2608" s="9"/>
      <c r="L2608"/>
      <c r="M2608"/>
      <c r="N2608"/>
      <c r="O2608"/>
      <c r="P2608"/>
      <c r="Q2608"/>
      <c r="R2608"/>
      <c r="S2608" s="10">
        <f t="shared" si="71"/>
        <v>0</v>
      </c>
      <c r="T2608"/>
      <c r="U2608"/>
      <c r="V2608"/>
      <c r="W2608"/>
      <c r="X2608"/>
      <c r="Y2608"/>
      <c r="Z2608"/>
    </row>
    <row r="2609" spans="1:26" hidden="1" x14ac:dyDescent="0.25">
      <c r="A2609" t="s">
        <v>4172</v>
      </c>
      <c r="B2609" t="s">
        <v>4173</v>
      </c>
      <c r="C2609" s="1" t="s">
        <v>4174</v>
      </c>
      <c r="D2609" s="2">
        <v>0.52200200060000002</v>
      </c>
      <c r="E2609">
        <v>13816</v>
      </c>
      <c r="F2609">
        <v>2018</v>
      </c>
      <c r="G2609">
        <v>9</v>
      </c>
      <c r="H2609"/>
      <c r="I2609" s="9"/>
      <c r="J2609" s="9"/>
      <c r="K2609" s="9"/>
      <c r="L2609"/>
      <c r="M2609"/>
      <c r="N2609"/>
      <c r="O2609"/>
      <c r="P2609"/>
      <c r="Q2609"/>
      <c r="R2609"/>
      <c r="S2609" s="10">
        <f t="shared" si="71"/>
        <v>0</v>
      </c>
      <c r="T2609"/>
      <c r="U2609"/>
      <c r="V2609"/>
      <c r="W2609"/>
      <c r="X2609"/>
      <c r="Y2609"/>
      <c r="Z2609"/>
    </row>
    <row r="2610" spans="1:26" hidden="1" x14ac:dyDescent="0.25">
      <c r="A2610" t="s">
        <v>4792</v>
      </c>
      <c r="B2610" t="s">
        <v>4793</v>
      </c>
      <c r="C2610" s="1" t="s">
        <v>4794</v>
      </c>
      <c r="D2610" s="2">
        <v>0.52307106179999996</v>
      </c>
      <c r="E2610">
        <v>82511</v>
      </c>
      <c r="F2610">
        <v>2018</v>
      </c>
      <c r="G2610">
        <v>9</v>
      </c>
      <c r="H2610"/>
      <c r="I2610" s="9"/>
      <c r="J2610" s="9"/>
      <c r="K2610" s="9"/>
      <c r="L2610"/>
      <c r="M2610"/>
      <c r="N2610"/>
      <c r="O2610"/>
      <c r="P2610"/>
      <c r="Q2610"/>
      <c r="R2610"/>
      <c r="S2610" s="10">
        <f t="shared" si="71"/>
        <v>0</v>
      </c>
      <c r="T2610"/>
      <c r="U2610"/>
      <c r="V2610"/>
      <c r="W2610"/>
      <c r="X2610"/>
      <c r="Y2610"/>
      <c r="Z2610"/>
    </row>
    <row r="2611" spans="1:26" hidden="1" x14ac:dyDescent="0.25">
      <c r="A2611" t="s">
        <v>2479</v>
      </c>
      <c r="B2611" t="s">
        <v>2480</v>
      </c>
      <c r="C2611" s="1" t="s">
        <v>3899</v>
      </c>
      <c r="D2611" s="2">
        <v>0.52444518389999994</v>
      </c>
      <c r="E2611">
        <v>88810</v>
      </c>
      <c r="F2611">
        <v>2018</v>
      </c>
      <c r="G2611">
        <v>9</v>
      </c>
      <c r="H2611"/>
      <c r="I2611" s="9"/>
      <c r="J2611" s="9"/>
      <c r="K2611" s="9"/>
      <c r="L2611"/>
      <c r="M2611"/>
      <c r="N2611"/>
      <c r="O2611"/>
      <c r="P2611"/>
      <c r="Q2611"/>
      <c r="R2611"/>
      <c r="S2611" s="10">
        <f t="shared" si="71"/>
        <v>0</v>
      </c>
      <c r="T2611"/>
      <c r="U2611"/>
      <c r="V2611"/>
      <c r="W2611"/>
      <c r="X2611"/>
      <c r="Y2611"/>
      <c r="Z2611"/>
    </row>
    <row r="2612" spans="1:26" hidden="1" x14ac:dyDescent="0.25">
      <c r="A2612" t="s">
        <v>8550</v>
      </c>
      <c r="B2612" t="s">
        <v>8551</v>
      </c>
      <c r="C2612" s="1" t="s">
        <v>8552</v>
      </c>
      <c r="D2612" s="2">
        <v>0.52495733789999999</v>
      </c>
      <c r="E2612">
        <v>13918</v>
      </c>
      <c r="F2612">
        <v>2018</v>
      </c>
      <c r="G2612">
        <v>9</v>
      </c>
      <c r="H2612"/>
      <c r="I2612" s="9"/>
      <c r="J2612" s="9"/>
      <c r="K2612" s="9"/>
      <c r="L2612"/>
      <c r="M2612"/>
      <c r="N2612"/>
      <c r="O2612"/>
      <c r="P2612"/>
      <c r="Q2612"/>
      <c r="R2612"/>
      <c r="S2612" s="10">
        <f t="shared" si="71"/>
        <v>0</v>
      </c>
      <c r="T2612"/>
      <c r="U2612"/>
      <c r="V2612"/>
      <c r="W2612"/>
      <c r="X2612"/>
      <c r="Y2612"/>
      <c r="Z2612"/>
    </row>
    <row r="2613" spans="1:26" hidden="1" x14ac:dyDescent="0.25">
      <c r="A2613" t="s">
        <v>2652</v>
      </c>
      <c r="B2613" t="s">
        <v>2653</v>
      </c>
      <c r="C2613" s="1" t="s">
        <v>3921</v>
      </c>
      <c r="D2613" s="2">
        <v>0.52646997279999996</v>
      </c>
      <c r="E2613">
        <v>84788</v>
      </c>
      <c r="F2613">
        <v>2018</v>
      </c>
      <c r="G2613">
        <v>9</v>
      </c>
      <c r="H2613"/>
      <c r="I2613" s="9"/>
      <c r="J2613" s="9"/>
      <c r="K2613" s="9"/>
      <c r="L2613"/>
      <c r="M2613"/>
      <c r="N2613"/>
      <c r="O2613"/>
      <c r="P2613"/>
      <c r="Q2613"/>
      <c r="R2613"/>
      <c r="S2613" s="10">
        <f t="shared" si="71"/>
        <v>0</v>
      </c>
      <c r="T2613"/>
      <c r="U2613"/>
      <c r="V2613"/>
      <c r="W2613"/>
      <c r="X2613"/>
      <c r="Y2613"/>
      <c r="Z2613"/>
    </row>
    <row r="2614" spans="1:26" hidden="1" x14ac:dyDescent="0.25">
      <c r="A2614" t="s">
        <v>8553</v>
      </c>
      <c r="B2614" t="s">
        <v>8554</v>
      </c>
      <c r="C2614" s="1" t="s">
        <v>8555</v>
      </c>
      <c r="D2614" s="2">
        <v>0.52677266290000002</v>
      </c>
      <c r="E2614">
        <v>17045</v>
      </c>
      <c r="F2614">
        <v>2018</v>
      </c>
      <c r="G2614">
        <v>9</v>
      </c>
      <c r="H2614"/>
      <c r="I2614" s="9"/>
      <c r="J2614" s="9"/>
      <c r="K2614" s="9"/>
      <c r="L2614"/>
      <c r="M2614"/>
      <c r="N2614"/>
      <c r="O2614"/>
      <c r="P2614"/>
      <c r="Q2614"/>
      <c r="R2614"/>
      <c r="S2614" s="10">
        <f t="shared" si="71"/>
        <v>0</v>
      </c>
      <c r="T2614"/>
      <c r="U2614"/>
      <c r="V2614"/>
      <c r="W2614"/>
      <c r="X2614"/>
      <c r="Y2614"/>
      <c r="Z2614"/>
    </row>
    <row r="2615" spans="1:26" hidden="1" x14ac:dyDescent="0.25">
      <c r="A2615" t="s">
        <v>2954</v>
      </c>
      <c r="B2615" t="s">
        <v>2955</v>
      </c>
      <c r="C2615" s="1" t="s">
        <v>3968</v>
      </c>
      <c r="D2615" s="2">
        <v>0.52865893129999997</v>
      </c>
      <c r="E2615">
        <v>93393</v>
      </c>
      <c r="F2615">
        <v>2018</v>
      </c>
      <c r="G2615">
        <v>9</v>
      </c>
      <c r="H2615"/>
      <c r="I2615" s="9"/>
      <c r="J2615" s="9"/>
      <c r="K2615" s="9"/>
      <c r="L2615"/>
      <c r="M2615"/>
      <c r="N2615"/>
      <c r="O2615"/>
      <c r="P2615"/>
      <c r="Q2615"/>
      <c r="R2615"/>
      <c r="S2615" s="10">
        <f t="shared" si="71"/>
        <v>0</v>
      </c>
      <c r="T2615"/>
      <c r="U2615"/>
      <c r="V2615"/>
      <c r="W2615"/>
      <c r="X2615"/>
      <c r="Y2615"/>
      <c r="Z2615"/>
    </row>
    <row r="2616" spans="1:26" hidden="1" x14ac:dyDescent="0.25">
      <c r="A2616" t="s">
        <v>8556</v>
      </c>
      <c r="B2616" t="s">
        <v>8557</v>
      </c>
      <c r="C2616" s="1" t="s">
        <v>8558</v>
      </c>
      <c r="D2616" s="2">
        <v>0.53020750549999995</v>
      </c>
      <c r="E2616">
        <v>93263</v>
      </c>
      <c r="F2616">
        <v>2018</v>
      </c>
      <c r="G2616">
        <v>9</v>
      </c>
      <c r="H2616"/>
      <c r="I2616" s="9"/>
      <c r="J2616" s="9"/>
      <c r="K2616" s="9"/>
      <c r="L2616"/>
      <c r="M2616"/>
      <c r="N2616"/>
      <c r="O2616"/>
      <c r="P2616"/>
      <c r="Q2616"/>
      <c r="R2616"/>
      <c r="S2616" s="10">
        <f t="shared" si="71"/>
        <v>0</v>
      </c>
      <c r="T2616"/>
      <c r="U2616"/>
      <c r="V2616"/>
      <c r="W2616"/>
      <c r="X2616"/>
      <c r="Y2616"/>
      <c r="Z2616"/>
    </row>
    <row r="2617" spans="1:26" hidden="1" x14ac:dyDescent="0.25">
      <c r="A2617" t="s">
        <v>5973</v>
      </c>
      <c r="B2617" t="s">
        <v>5974</v>
      </c>
      <c r="C2617" s="1" t="s">
        <v>5975</v>
      </c>
      <c r="D2617" s="2">
        <v>0.53167959779999996</v>
      </c>
      <c r="E2617">
        <v>77117</v>
      </c>
      <c r="F2617">
        <v>2018</v>
      </c>
      <c r="G2617">
        <v>9</v>
      </c>
      <c r="H2617"/>
      <c r="I2617" s="9"/>
      <c r="J2617" s="9"/>
      <c r="K2617" s="9"/>
      <c r="L2617"/>
      <c r="M2617"/>
      <c r="N2617"/>
      <c r="O2617"/>
      <c r="P2617"/>
      <c r="Q2617"/>
      <c r="R2617"/>
      <c r="S2617" s="10">
        <f t="shared" si="71"/>
        <v>0</v>
      </c>
      <c r="T2617"/>
      <c r="U2617"/>
      <c r="V2617"/>
      <c r="W2617"/>
      <c r="X2617"/>
      <c r="Y2617"/>
      <c r="Z2617"/>
    </row>
    <row r="2618" spans="1:26" hidden="1" x14ac:dyDescent="0.25">
      <c r="A2618" t="s">
        <v>5357</v>
      </c>
      <c r="B2618" t="s">
        <v>5358</v>
      </c>
      <c r="C2618" s="1" t="s">
        <v>5359</v>
      </c>
      <c r="D2618" s="2">
        <v>0.53195298769999999</v>
      </c>
      <c r="E2618">
        <v>76038</v>
      </c>
      <c r="F2618">
        <v>2018</v>
      </c>
      <c r="G2618">
        <v>9</v>
      </c>
      <c r="H2618"/>
      <c r="I2618" s="9"/>
      <c r="J2618" s="9"/>
      <c r="K2618" s="9"/>
      <c r="L2618"/>
      <c r="M2618"/>
      <c r="N2618"/>
      <c r="O2618"/>
      <c r="P2618"/>
      <c r="Q2618"/>
      <c r="R2618"/>
      <c r="S2618" s="10">
        <f t="shared" si="71"/>
        <v>0</v>
      </c>
      <c r="T2618"/>
      <c r="U2618"/>
      <c r="V2618"/>
      <c r="W2618"/>
      <c r="X2618"/>
      <c r="Y2618"/>
      <c r="Z2618"/>
    </row>
    <row r="2619" spans="1:26" hidden="1" x14ac:dyDescent="0.25">
      <c r="A2619" t="s">
        <v>4596</v>
      </c>
      <c r="B2619" t="s">
        <v>4597</v>
      </c>
      <c r="C2619" s="1" t="s">
        <v>4598</v>
      </c>
      <c r="D2619" s="2">
        <v>0.53308062349999996</v>
      </c>
      <c r="E2619">
        <v>15079</v>
      </c>
      <c r="F2619">
        <v>2018</v>
      </c>
      <c r="G2619">
        <v>9</v>
      </c>
      <c r="H2619"/>
      <c r="I2619" s="9"/>
      <c r="J2619" s="9"/>
      <c r="K2619" s="9"/>
      <c r="L2619"/>
      <c r="M2619"/>
      <c r="N2619"/>
      <c r="O2619"/>
      <c r="P2619"/>
      <c r="Q2619"/>
      <c r="R2619"/>
      <c r="S2619" s="10">
        <f t="shared" si="71"/>
        <v>0</v>
      </c>
      <c r="T2619"/>
      <c r="U2619"/>
      <c r="V2619"/>
      <c r="W2619"/>
      <c r="X2619"/>
      <c r="Y2619"/>
      <c r="Z2619"/>
    </row>
    <row r="2620" spans="1:26" hidden="1" x14ac:dyDescent="0.25">
      <c r="A2620" t="s">
        <v>1566</v>
      </c>
      <c r="B2620" t="s">
        <v>4085</v>
      </c>
      <c r="C2620" s="1" t="s">
        <v>3353</v>
      </c>
      <c r="D2620" s="2">
        <v>0.53378784840000004</v>
      </c>
      <c r="E2620">
        <v>18649</v>
      </c>
      <c r="F2620">
        <v>2018</v>
      </c>
      <c r="G2620">
        <v>9</v>
      </c>
      <c r="H2620"/>
      <c r="I2620" s="9"/>
      <c r="J2620" s="9"/>
      <c r="K2620" s="9"/>
      <c r="L2620"/>
      <c r="M2620"/>
      <c r="N2620"/>
      <c r="O2620"/>
      <c r="P2620"/>
      <c r="Q2620"/>
      <c r="R2620"/>
      <c r="S2620" s="10">
        <f t="shared" si="71"/>
        <v>0</v>
      </c>
      <c r="T2620"/>
      <c r="U2620"/>
      <c r="V2620"/>
      <c r="W2620"/>
      <c r="X2620"/>
      <c r="Y2620"/>
      <c r="Z2620"/>
    </row>
    <row r="2621" spans="1:26" hidden="1" x14ac:dyDescent="0.25">
      <c r="A2621" t="s">
        <v>1859</v>
      </c>
      <c r="B2621" t="s">
        <v>1860</v>
      </c>
      <c r="C2621" s="1" t="s">
        <v>3811</v>
      </c>
      <c r="D2621" s="2">
        <v>0.53499898950000002</v>
      </c>
      <c r="E2621">
        <v>76927</v>
      </c>
      <c r="F2621">
        <v>2018</v>
      </c>
      <c r="G2621">
        <v>9</v>
      </c>
      <c r="H2621"/>
      <c r="I2621" s="9"/>
      <c r="J2621" s="9"/>
      <c r="K2621" s="9"/>
      <c r="L2621"/>
      <c r="M2621"/>
      <c r="N2621"/>
      <c r="O2621"/>
      <c r="P2621"/>
      <c r="Q2621"/>
      <c r="R2621"/>
      <c r="S2621" s="10">
        <f t="shared" si="71"/>
        <v>0</v>
      </c>
      <c r="T2621"/>
      <c r="U2621"/>
      <c r="V2621"/>
      <c r="W2621"/>
      <c r="X2621"/>
      <c r="Y2621"/>
      <c r="Z2621"/>
    </row>
    <row r="2622" spans="1:26" hidden="1" x14ac:dyDescent="0.25">
      <c r="A2622" t="s">
        <v>8559</v>
      </c>
      <c r="B2622" t="s">
        <v>8560</v>
      </c>
      <c r="C2622" s="1" t="s">
        <v>8561</v>
      </c>
      <c r="D2622" s="2">
        <v>0.53511097249999995</v>
      </c>
      <c r="E2622">
        <v>27422</v>
      </c>
      <c r="F2622">
        <v>2018</v>
      </c>
      <c r="G2622">
        <v>9</v>
      </c>
      <c r="H2622"/>
      <c r="I2622" s="9"/>
      <c r="J2622" s="9"/>
      <c r="K2622" s="9"/>
      <c r="L2622"/>
      <c r="M2622"/>
      <c r="N2622"/>
      <c r="O2622"/>
      <c r="P2622"/>
      <c r="Q2622"/>
      <c r="R2622"/>
      <c r="S2622" s="10">
        <f t="shared" si="71"/>
        <v>0</v>
      </c>
      <c r="T2622"/>
      <c r="U2622"/>
      <c r="V2622"/>
      <c r="W2622"/>
      <c r="X2622"/>
      <c r="Y2622"/>
      <c r="Z2622"/>
    </row>
    <row r="2623" spans="1:26" hidden="1" x14ac:dyDescent="0.25">
      <c r="A2623" t="s">
        <v>7147</v>
      </c>
      <c r="B2623" t="s">
        <v>7148</v>
      </c>
      <c r="C2623" s="1" t="s">
        <v>7149</v>
      </c>
      <c r="D2623" s="2">
        <v>0.53720351769999997</v>
      </c>
      <c r="E2623">
        <v>14326</v>
      </c>
      <c r="F2623">
        <v>2018</v>
      </c>
      <c r="G2623">
        <v>9</v>
      </c>
      <c r="H2623"/>
      <c r="I2623" s="9"/>
      <c r="J2623" s="9"/>
      <c r="K2623" s="9"/>
      <c r="L2623"/>
      <c r="M2623"/>
      <c r="N2623"/>
      <c r="O2623"/>
      <c r="P2623"/>
      <c r="Q2623"/>
      <c r="R2623"/>
      <c r="S2623" s="10">
        <f t="shared" si="71"/>
        <v>0</v>
      </c>
      <c r="T2623"/>
      <c r="U2623"/>
      <c r="V2623"/>
      <c r="W2623"/>
      <c r="X2623"/>
      <c r="Y2623"/>
      <c r="Z2623"/>
    </row>
    <row r="2624" spans="1:26" hidden="1" x14ac:dyDescent="0.25">
      <c r="A2624" t="s">
        <v>4108</v>
      </c>
      <c r="B2624" t="s">
        <v>4109</v>
      </c>
      <c r="C2624" s="1" t="s">
        <v>4110</v>
      </c>
      <c r="D2624" s="2">
        <v>0.53768080039999999</v>
      </c>
      <c r="E2624">
        <v>14273</v>
      </c>
      <c r="F2624">
        <v>2018</v>
      </c>
      <c r="G2624">
        <v>9</v>
      </c>
      <c r="H2624"/>
      <c r="I2624" s="9"/>
      <c r="J2624" s="9"/>
      <c r="K2624" s="9"/>
      <c r="L2624"/>
      <c r="M2624"/>
      <c r="N2624"/>
      <c r="O2624"/>
      <c r="P2624"/>
      <c r="Q2624"/>
      <c r="R2624"/>
      <c r="S2624" s="10">
        <f t="shared" si="71"/>
        <v>0</v>
      </c>
      <c r="T2624"/>
      <c r="U2624"/>
      <c r="V2624"/>
      <c r="W2624"/>
      <c r="X2624"/>
      <c r="Y2624"/>
      <c r="Z2624"/>
    </row>
    <row r="2625" spans="1:26" hidden="1" x14ac:dyDescent="0.25">
      <c r="A2625" t="s">
        <v>5269</v>
      </c>
      <c r="B2625" t="s">
        <v>5270</v>
      </c>
      <c r="C2625" s="1" t="s">
        <v>5271</v>
      </c>
      <c r="D2625" s="2">
        <v>0.53771568179999996</v>
      </c>
      <c r="E2625">
        <v>14400</v>
      </c>
      <c r="F2625">
        <v>2018</v>
      </c>
      <c r="G2625">
        <v>9</v>
      </c>
      <c r="H2625"/>
      <c r="I2625" s="9"/>
      <c r="J2625" s="9"/>
      <c r="K2625" s="9"/>
      <c r="L2625"/>
      <c r="M2625"/>
      <c r="N2625"/>
      <c r="O2625"/>
      <c r="P2625"/>
      <c r="Q2625"/>
      <c r="R2625"/>
      <c r="S2625" s="10">
        <f t="shared" si="71"/>
        <v>0</v>
      </c>
      <c r="T2625"/>
      <c r="U2625"/>
      <c r="V2625"/>
      <c r="W2625"/>
      <c r="X2625"/>
      <c r="Y2625"/>
      <c r="Z2625"/>
    </row>
    <row r="2626" spans="1:26" hidden="1" x14ac:dyDescent="0.25">
      <c r="A2626" t="s">
        <v>6009</v>
      </c>
      <c r="B2626" t="s">
        <v>6010</v>
      </c>
      <c r="C2626" s="1" t="s">
        <v>6011</v>
      </c>
      <c r="D2626" s="2">
        <v>0.53951207540000001</v>
      </c>
      <c r="E2626">
        <v>16463</v>
      </c>
      <c r="F2626">
        <v>2018</v>
      </c>
      <c r="G2626">
        <v>9</v>
      </c>
      <c r="H2626"/>
      <c r="I2626" s="9"/>
      <c r="J2626" s="9"/>
      <c r="K2626" s="9"/>
      <c r="L2626"/>
      <c r="M2626"/>
      <c r="N2626"/>
      <c r="O2626"/>
      <c r="P2626"/>
      <c r="Q2626"/>
      <c r="R2626"/>
      <c r="S2626" s="10">
        <f t="shared" si="71"/>
        <v>0</v>
      </c>
      <c r="T2626"/>
      <c r="U2626"/>
      <c r="V2626"/>
      <c r="W2626"/>
      <c r="X2626"/>
      <c r="Y2626"/>
      <c r="Z2626"/>
    </row>
    <row r="2627" spans="1:26" hidden="1" x14ac:dyDescent="0.25">
      <c r="A2627" t="s">
        <v>6425</v>
      </c>
      <c r="B2627" t="s">
        <v>6426</v>
      </c>
      <c r="C2627" s="1" t="s">
        <v>6427</v>
      </c>
      <c r="D2627" s="2">
        <v>0.53955320939999996</v>
      </c>
      <c r="E2627">
        <v>79022</v>
      </c>
      <c r="F2627">
        <v>2018</v>
      </c>
      <c r="G2627">
        <v>9</v>
      </c>
      <c r="H2627"/>
      <c r="I2627" s="9"/>
      <c r="J2627" s="9"/>
      <c r="K2627" s="9"/>
      <c r="L2627"/>
      <c r="M2627"/>
      <c r="N2627"/>
      <c r="O2627"/>
      <c r="P2627"/>
      <c r="Q2627"/>
      <c r="R2627"/>
      <c r="S2627" s="10">
        <f t="shared" si="71"/>
        <v>0</v>
      </c>
      <c r="T2627"/>
      <c r="U2627"/>
      <c r="V2627"/>
      <c r="W2627"/>
      <c r="X2627"/>
      <c r="Y2627"/>
      <c r="Z2627"/>
    </row>
    <row r="2628" spans="1:26" hidden="1" x14ac:dyDescent="0.25">
      <c r="A2628" t="s">
        <v>8562</v>
      </c>
      <c r="B2628" t="s">
        <v>8563</v>
      </c>
      <c r="C2628" s="1" t="s">
        <v>8564</v>
      </c>
      <c r="D2628" s="2">
        <v>0.54019148979999998</v>
      </c>
      <c r="E2628">
        <v>88208</v>
      </c>
      <c r="F2628">
        <v>2018</v>
      </c>
      <c r="G2628">
        <v>9</v>
      </c>
      <c r="H2628"/>
      <c r="I2628" s="9"/>
      <c r="J2628" s="9"/>
      <c r="K2628" s="9"/>
      <c r="L2628"/>
      <c r="M2628"/>
      <c r="N2628"/>
      <c r="O2628"/>
      <c r="P2628"/>
      <c r="Q2628"/>
      <c r="R2628"/>
      <c r="S2628" s="10">
        <f t="shared" si="71"/>
        <v>0</v>
      </c>
      <c r="T2628"/>
      <c r="U2628"/>
      <c r="V2628"/>
      <c r="W2628"/>
      <c r="X2628"/>
      <c r="Y2628"/>
      <c r="Z2628"/>
    </row>
    <row r="2629" spans="1:26" hidden="1" x14ac:dyDescent="0.25">
      <c r="A2629" t="s">
        <v>2936</v>
      </c>
      <c r="B2629" t="s">
        <v>4077</v>
      </c>
      <c r="C2629" s="1" t="s">
        <v>3551</v>
      </c>
      <c r="D2629" s="2">
        <v>0.5420414724</v>
      </c>
      <c r="E2629">
        <v>12356</v>
      </c>
      <c r="F2629">
        <v>2018</v>
      </c>
      <c r="G2629">
        <v>9</v>
      </c>
      <c r="H2629"/>
      <c r="I2629" s="9"/>
      <c r="J2629" s="9"/>
      <c r="K2629" s="9"/>
      <c r="L2629"/>
      <c r="M2629"/>
      <c r="N2629"/>
      <c r="O2629"/>
      <c r="P2629"/>
      <c r="Q2629"/>
      <c r="R2629"/>
      <c r="S2629" s="10">
        <f t="shared" si="71"/>
        <v>0</v>
      </c>
      <c r="T2629"/>
      <c r="U2629"/>
      <c r="V2629"/>
      <c r="W2629"/>
      <c r="X2629"/>
      <c r="Y2629"/>
      <c r="Z2629"/>
    </row>
    <row r="2630" spans="1:26" hidden="1" x14ac:dyDescent="0.25">
      <c r="A2630" t="s">
        <v>238</v>
      </c>
      <c r="B2630" t="s">
        <v>239</v>
      </c>
      <c r="C2630" s="1" t="s">
        <v>3121</v>
      </c>
      <c r="D2630" s="2">
        <v>0.54275497510000004</v>
      </c>
      <c r="E2630">
        <v>47706</v>
      </c>
      <c r="F2630">
        <v>2018</v>
      </c>
      <c r="G2630">
        <v>9</v>
      </c>
      <c r="H2630"/>
      <c r="I2630" s="9"/>
      <c r="J2630" s="9"/>
      <c r="K2630" s="9"/>
      <c r="L2630"/>
      <c r="M2630"/>
      <c r="N2630"/>
      <c r="O2630"/>
      <c r="P2630"/>
      <c r="Q2630"/>
      <c r="R2630"/>
      <c r="S2630" s="10">
        <f t="shared" si="71"/>
        <v>0</v>
      </c>
      <c r="T2630"/>
      <c r="U2630"/>
      <c r="V2630"/>
      <c r="W2630"/>
      <c r="X2630"/>
      <c r="Y2630"/>
      <c r="Z2630"/>
    </row>
    <row r="2631" spans="1:26" hidden="1" x14ac:dyDescent="0.25">
      <c r="A2631" t="s">
        <v>6821</v>
      </c>
      <c r="B2631" t="s">
        <v>6822</v>
      </c>
      <c r="C2631" s="1" t="s">
        <v>6823</v>
      </c>
      <c r="D2631" s="2">
        <v>0.54634489740000003</v>
      </c>
      <c r="E2631">
        <v>15694</v>
      </c>
      <c r="F2631">
        <v>2018</v>
      </c>
      <c r="G2631">
        <v>9</v>
      </c>
      <c r="H2631"/>
      <c r="I2631" s="9"/>
      <c r="J2631" s="9"/>
      <c r="K2631" s="9"/>
      <c r="L2631"/>
      <c r="M2631"/>
      <c r="N2631"/>
      <c r="O2631"/>
      <c r="P2631"/>
      <c r="Q2631"/>
      <c r="R2631"/>
      <c r="S2631" s="10">
        <f t="shared" si="71"/>
        <v>0</v>
      </c>
      <c r="T2631"/>
      <c r="U2631"/>
      <c r="V2631"/>
      <c r="W2631"/>
      <c r="X2631"/>
      <c r="Y2631"/>
      <c r="Z2631"/>
    </row>
    <row r="2632" spans="1:26" hidden="1" x14ac:dyDescent="0.25">
      <c r="A2632" t="s">
        <v>2019</v>
      </c>
      <c r="B2632" t="s">
        <v>2020</v>
      </c>
      <c r="C2632" s="1" t="s">
        <v>2021</v>
      </c>
      <c r="D2632" s="2">
        <v>0.54662597489999998</v>
      </c>
      <c r="E2632">
        <v>89960</v>
      </c>
      <c r="F2632">
        <v>2018</v>
      </c>
      <c r="G2632">
        <v>9</v>
      </c>
      <c r="H2632"/>
      <c r="I2632" s="9"/>
      <c r="J2632" s="9"/>
      <c r="K2632" s="9"/>
      <c r="L2632"/>
      <c r="M2632"/>
      <c r="N2632"/>
      <c r="O2632"/>
      <c r="P2632"/>
      <c r="Q2632"/>
      <c r="R2632"/>
      <c r="S2632" s="10">
        <f t="shared" si="71"/>
        <v>0</v>
      </c>
      <c r="T2632"/>
      <c r="U2632"/>
      <c r="V2632"/>
      <c r="W2632"/>
      <c r="X2632"/>
      <c r="Y2632"/>
      <c r="Z2632"/>
    </row>
    <row r="2633" spans="1:26" hidden="1" x14ac:dyDescent="0.25">
      <c r="A2633" t="s">
        <v>5199</v>
      </c>
      <c r="B2633" t="s">
        <v>5200</v>
      </c>
      <c r="C2633" s="1" t="s">
        <v>5201</v>
      </c>
      <c r="D2633" s="2">
        <v>0.5500897039</v>
      </c>
      <c r="E2633">
        <v>14888</v>
      </c>
      <c r="F2633">
        <v>2018</v>
      </c>
      <c r="G2633">
        <v>9</v>
      </c>
      <c r="H2633"/>
      <c r="I2633" s="9"/>
      <c r="J2633" s="9"/>
      <c r="K2633" s="9"/>
      <c r="L2633"/>
      <c r="M2633"/>
      <c r="N2633"/>
      <c r="O2633"/>
      <c r="P2633"/>
      <c r="Q2633"/>
      <c r="R2633"/>
      <c r="S2633" s="10">
        <f t="shared" si="71"/>
        <v>0</v>
      </c>
      <c r="T2633"/>
      <c r="U2633"/>
      <c r="V2633"/>
      <c r="W2633"/>
      <c r="X2633"/>
      <c r="Y2633"/>
      <c r="Z2633"/>
    </row>
    <row r="2634" spans="1:26" hidden="1" x14ac:dyDescent="0.25">
      <c r="A2634" t="s">
        <v>8565</v>
      </c>
      <c r="B2634" t="s">
        <v>8566</v>
      </c>
      <c r="C2634" s="1" t="s">
        <v>8567</v>
      </c>
      <c r="D2634" s="2">
        <v>0.55009217690000001</v>
      </c>
      <c r="E2634">
        <v>17691</v>
      </c>
      <c r="F2634">
        <v>2018</v>
      </c>
      <c r="G2634">
        <v>9</v>
      </c>
      <c r="H2634"/>
      <c r="I2634" s="9"/>
      <c r="J2634" s="9"/>
      <c r="K2634" s="9"/>
      <c r="L2634"/>
      <c r="M2634"/>
      <c r="N2634"/>
      <c r="O2634"/>
      <c r="P2634"/>
      <c r="Q2634"/>
      <c r="R2634"/>
      <c r="S2634" s="10">
        <f t="shared" si="71"/>
        <v>0</v>
      </c>
      <c r="T2634"/>
      <c r="U2634"/>
      <c r="V2634"/>
      <c r="W2634"/>
      <c r="X2634"/>
      <c r="Y2634"/>
      <c r="Z2634"/>
    </row>
    <row r="2635" spans="1:26" hidden="1" x14ac:dyDescent="0.25">
      <c r="A2635" t="s">
        <v>2622</v>
      </c>
      <c r="B2635" t="s">
        <v>2623</v>
      </c>
      <c r="C2635" s="1" t="s">
        <v>2624</v>
      </c>
      <c r="D2635" s="2">
        <v>0.55090606750000004</v>
      </c>
      <c r="E2635">
        <v>12639</v>
      </c>
      <c r="F2635">
        <v>2018</v>
      </c>
      <c r="G2635">
        <v>9</v>
      </c>
      <c r="H2635"/>
      <c r="I2635" s="9"/>
      <c r="J2635" s="9"/>
      <c r="K2635" s="9"/>
      <c r="L2635"/>
      <c r="M2635"/>
      <c r="N2635"/>
      <c r="O2635"/>
      <c r="P2635"/>
      <c r="Q2635"/>
      <c r="R2635"/>
      <c r="S2635" s="10">
        <f t="shared" ref="S2635:S2698" si="72">IF(AND(R2635&gt;0.2,R2635&lt;0.8),1,0)</f>
        <v>0</v>
      </c>
      <c r="T2635"/>
      <c r="U2635"/>
      <c r="V2635"/>
      <c r="W2635"/>
      <c r="X2635"/>
      <c r="Y2635"/>
      <c r="Z2635"/>
    </row>
    <row r="2636" spans="1:26" hidden="1" x14ac:dyDescent="0.25">
      <c r="A2636" t="s">
        <v>4651</v>
      </c>
      <c r="B2636" t="s">
        <v>4652</v>
      </c>
      <c r="C2636" s="1" t="s">
        <v>4653</v>
      </c>
      <c r="D2636" s="2">
        <v>0.55277115990000003</v>
      </c>
      <c r="E2636">
        <v>14532</v>
      </c>
      <c r="F2636">
        <v>2018</v>
      </c>
      <c r="G2636">
        <v>9</v>
      </c>
      <c r="H2636"/>
      <c r="I2636" s="9"/>
      <c r="J2636" s="9"/>
      <c r="K2636" s="9"/>
      <c r="L2636"/>
      <c r="M2636"/>
      <c r="N2636"/>
      <c r="O2636"/>
      <c r="P2636"/>
      <c r="Q2636"/>
      <c r="R2636"/>
      <c r="S2636" s="10">
        <f t="shared" si="72"/>
        <v>0</v>
      </c>
      <c r="T2636"/>
      <c r="U2636"/>
      <c r="V2636"/>
      <c r="W2636"/>
      <c r="X2636"/>
      <c r="Y2636"/>
      <c r="Z2636"/>
    </row>
    <row r="2637" spans="1:26" hidden="1" x14ac:dyDescent="0.25">
      <c r="A2637" t="s">
        <v>8568</v>
      </c>
      <c r="B2637" t="s">
        <v>8569</v>
      </c>
      <c r="C2637" s="1" t="s">
        <v>8570</v>
      </c>
      <c r="D2637" s="2">
        <v>0.55376679240000004</v>
      </c>
      <c r="E2637">
        <v>15787</v>
      </c>
      <c r="F2637">
        <v>2018</v>
      </c>
      <c r="G2637">
        <v>9</v>
      </c>
      <c r="H2637"/>
      <c r="I2637" s="9"/>
      <c r="J2637" s="9"/>
      <c r="K2637" s="9"/>
      <c r="L2637"/>
      <c r="M2637"/>
      <c r="N2637"/>
      <c r="O2637"/>
      <c r="P2637"/>
      <c r="Q2637"/>
      <c r="R2637"/>
      <c r="S2637" s="10">
        <f t="shared" si="72"/>
        <v>0</v>
      </c>
      <c r="T2637"/>
      <c r="U2637"/>
      <c r="V2637"/>
      <c r="W2637"/>
      <c r="X2637"/>
      <c r="Y2637"/>
      <c r="Z2637"/>
    </row>
    <row r="2638" spans="1:26" hidden="1" x14ac:dyDescent="0.25">
      <c r="A2638" t="s">
        <v>5639</v>
      </c>
      <c r="B2638" t="s">
        <v>5640</v>
      </c>
      <c r="C2638" s="1" t="s">
        <v>5641</v>
      </c>
      <c r="D2638" s="2">
        <v>0.55529170930000005</v>
      </c>
      <c r="E2638">
        <v>16252</v>
      </c>
      <c r="F2638">
        <v>2018</v>
      </c>
      <c r="G2638">
        <v>9</v>
      </c>
      <c r="H2638"/>
      <c r="I2638" s="9"/>
      <c r="J2638" s="9"/>
      <c r="K2638" s="9"/>
      <c r="L2638"/>
      <c r="M2638"/>
      <c r="N2638"/>
      <c r="O2638"/>
      <c r="P2638"/>
      <c r="Q2638"/>
      <c r="R2638"/>
      <c r="S2638" s="10">
        <f t="shared" si="72"/>
        <v>0</v>
      </c>
      <c r="T2638"/>
      <c r="U2638"/>
      <c r="V2638"/>
      <c r="W2638"/>
      <c r="X2638"/>
      <c r="Y2638"/>
      <c r="Z2638"/>
    </row>
    <row r="2639" spans="1:26" hidden="1" x14ac:dyDescent="0.25">
      <c r="A2639" t="s">
        <v>2312</v>
      </c>
      <c r="B2639" t="s">
        <v>2313</v>
      </c>
      <c r="C2639" s="1" t="s">
        <v>2314</v>
      </c>
      <c r="D2639" s="2">
        <v>0.55544692740000001</v>
      </c>
      <c r="E2639">
        <v>87487</v>
      </c>
      <c r="F2639">
        <v>2018</v>
      </c>
      <c r="G2639">
        <v>9</v>
      </c>
      <c r="H2639"/>
      <c r="I2639" s="9"/>
      <c r="J2639" s="9"/>
      <c r="K2639" s="9"/>
      <c r="L2639"/>
      <c r="M2639"/>
      <c r="N2639"/>
      <c r="O2639"/>
      <c r="P2639"/>
      <c r="Q2639"/>
      <c r="R2639"/>
      <c r="S2639" s="10">
        <f t="shared" si="72"/>
        <v>0</v>
      </c>
      <c r="T2639"/>
      <c r="U2639"/>
      <c r="V2639"/>
      <c r="W2639"/>
      <c r="X2639"/>
      <c r="Y2639"/>
      <c r="Z2639"/>
    </row>
    <row r="2640" spans="1:26" hidden="1" x14ac:dyDescent="0.25">
      <c r="A2640" t="s">
        <v>8571</v>
      </c>
      <c r="B2640" t="s">
        <v>8572</v>
      </c>
      <c r="C2640" s="1" t="s">
        <v>8573</v>
      </c>
      <c r="D2640" s="2">
        <v>0.55726436239999999</v>
      </c>
      <c r="E2640">
        <v>16657</v>
      </c>
      <c r="F2640">
        <v>2018</v>
      </c>
      <c r="G2640">
        <v>9</v>
      </c>
      <c r="H2640"/>
      <c r="I2640" s="9"/>
      <c r="J2640" s="9"/>
      <c r="K2640" s="9"/>
      <c r="L2640"/>
      <c r="M2640"/>
      <c r="N2640"/>
      <c r="O2640"/>
      <c r="P2640"/>
      <c r="Q2640"/>
      <c r="R2640"/>
      <c r="S2640" s="10">
        <f t="shared" si="72"/>
        <v>0</v>
      </c>
      <c r="T2640"/>
      <c r="U2640"/>
      <c r="V2640"/>
      <c r="W2640"/>
      <c r="X2640"/>
      <c r="Y2640"/>
      <c r="Z2640"/>
    </row>
    <row r="2641" spans="1:26" hidden="1" x14ac:dyDescent="0.25">
      <c r="A2641" t="s">
        <v>8574</v>
      </c>
      <c r="B2641" t="s">
        <v>8575</v>
      </c>
      <c r="C2641" s="1" t="s">
        <v>8576</v>
      </c>
      <c r="D2641" s="2">
        <v>0.55780199019999999</v>
      </c>
      <c r="E2641">
        <v>16966</v>
      </c>
      <c r="F2641">
        <v>2018</v>
      </c>
      <c r="G2641">
        <v>9</v>
      </c>
      <c r="H2641"/>
      <c r="I2641" s="9"/>
      <c r="J2641" s="9"/>
      <c r="K2641" s="9"/>
      <c r="L2641"/>
      <c r="M2641"/>
      <c r="N2641"/>
      <c r="O2641"/>
      <c r="P2641"/>
      <c r="Q2641"/>
      <c r="R2641"/>
      <c r="S2641" s="10">
        <f t="shared" si="72"/>
        <v>0</v>
      </c>
      <c r="T2641"/>
      <c r="U2641"/>
      <c r="V2641"/>
      <c r="W2641"/>
      <c r="X2641"/>
      <c r="Y2641"/>
      <c r="Z2641"/>
    </row>
    <row r="2642" spans="1:26" hidden="1" x14ac:dyDescent="0.25">
      <c r="A2642" t="s">
        <v>5046</v>
      </c>
      <c r="B2642" t="s">
        <v>5047</v>
      </c>
      <c r="C2642" s="1" t="s">
        <v>5048</v>
      </c>
      <c r="D2642" s="2">
        <v>0.56008414409999996</v>
      </c>
      <c r="E2642">
        <v>14939</v>
      </c>
      <c r="F2642">
        <v>2018</v>
      </c>
      <c r="G2642">
        <v>9</v>
      </c>
      <c r="H2642"/>
      <c r="I2642" s="9"/>
      <c r="J2642" s="9"/>
      <c r="K2642" s="9"/>
      <c r="L2642"/>
      <c r="M2642"/>
      <c r="N2642"/>
      <c r="O2642"/>
      <c r="P2642"/>
      <c r="Q2642"/>
      <c r="R2642"/>
      <c r="S2642" s="10">
        <f t="shared" si="72"/>
        <v>0</v>
      </c>
      <c r="T2642"/>
      <c r="U2642"/>
      <c r="V2642"/>
      <c r="W2642"/>
      <c r="X2642"/>
      <c r="Y2642"/>
      <c r="Z2642"/>
    </row>
    <row r="2643" spans="1:26" hidden="1" x14ac:dyDescent="0.25">
      <c r="A2643" t="s">
        <v>6800</v>
      </c>
      <c r="B2643" t="s">
        <v>6801</v>
      </c>
      <c r="C2643" s="1" t="s">
        <v>6802</v>
      </c>
      <c r="D2643" s="2">
        <v>0.56246415510000003</v>
      </c>
      <c r="E2643">
        <v>13628</v>
      </c>
      <c r="F2643">
        <v>2018</v>
      </c>
      <c r="G2643">
        <v>9</v>
      </c>
      <c r="H2643"/>
      <c r="I2643" s="9"/>
      <c r="J2643" s="9"/>
      <c r="K2643" s="9"/>
      <c r="L2643"/>
      <c r="M2643"/>
      <c r="N2643"/>
      <c r="O2643"/>
      <c r="P2643"/>
      <c r="Q2643"/>
      <c r="R2643"/>
      <c r="S2643" s="10">
        <f t="shared" si="72"/>
        <v>0</v>
      </c>
      <c r="T2643"/>
      <c r="U2643"/>
      <c r="V2643"/>
      <c r="W2643"/>
      <c r="X2643"/>
      <c r="Y2643"/>
      <c r="Z2643"/>
    </row>
    <row r="2644" spans="1:26" hidden="1" x14ac:dyDescent="0.25">
      <c r="A2644" t="s">
        <v>8577</v>
      </c>
      <c r="B2644" t="s">
        <v>8578</v>
      </c>
      <c r="C2644" s="1" t="s">
        <v>8579</v>
      </c>
      <c r="D2644" s="2">
        <v>0.56253669989999999</v>
      </c>
      <c r="E2644">
        <v>16773</v>
      </c>
      <c r="F2644">
        <v>2018</v>
      </c>
      <c r="G2644">
        <v>9</v>
      </c>
      <c r="H2644"/>
      <c r="I2644" s="9"/>
      <c r="J2644" s="9"/>
      <c r="K2644" s="9"/>
      <c r="L2644"/>
      <c r="M2644"/>
      <c r="N2644"/>
      <c r="O2644"/>
      <c r="P2644"/>
      <c r="Q2644"/>
      <c r="R2644"/>
      <c r="S2644" s="10">
        <f t="shared" si="72"/>
        <v>0</v>
      </c>
      <c r="T2644"/>
      <c r="U2644"/>
      <c r="V2644"/>
      <c r="W2644"/>
      <c r="X2644"/>
      <c r="Y2644"/>
      <c r="Z2644"/>
    </row>
    <row r="2645" spans="1:26" hidden="1" x14ac:dyDescent="0.25">
      <c r="A2645" t="s">
        <v>8580</v>
      </c>
      <c r="B2645" t="s">
        <v>8581</v>
      </c>
      <c r="C2645" s="1" t="s">
        <v>8582</v>
      </c>
      <c r="D2645" s="2">
        <v>0.56267204989999997</v>
      </c>
      <c r="E2645">
        <v>15917</v>
      </c>
      <c r="F2645">
        <v>2018</v>
      </c>
      <c r="G2645">
        <v>9</v>
      </c>
      <c r="H2645"/>
      <c r="I2645" s="9"/>
      <c r="J2645" s="9"/>
      <c r="K2645" s="9"/>
      <c r="L2645"/>
      <c r="M2645"/>
      <c r="N2645"/>
      <c r="O2645"/>
      <c r="P2645"/>
      <c r="Q2645"/>
      <c r="R2645"/>
      <c r="S2645" s="10">
        <f t="shared" si="72"/>
        <v>0</v>
      </c>
      <c r="T2645"/>
      <c r="U2645"/>
      <c r="V2645"/>
      <c r="W2645"/>
      <c r="X2645"/>
      <c r="Y2645"/>
      <c r="Z2645"/>
    </row>
    <row r="2646" spans="1:26" hidden="1" x14ac:dyDescent="0.25">
      <c r="A2646" t="s">
        <v>5504</v>
      </c>
      <c r="B2646" t="s">
        <v>5505</v>
      </c>
      <c r="C2646" s="1" t="s">
        <v>5506</v>
      </c>
      <c r="D2646" s="2">
        <v>0.56578686229999997</v>
      </c>
      <c r="E2646">
        <v>27167</v>
      </c>
      <c r="F2646">
        <v>2018</v>
      </c>
      <c r="G2646">
        <v>9</v>
      </c>
      <c r="H2646"/>
      <c r="I2646" s="9"/>
      <c r="J2646" s="9"/>
      <c r="K2646" s="9"/>
      <c r="L2646"/>
      <c r="M2646"/>
      <c r="N2646"/>
      <c r="O2646"/>
      <c r="P2646"/>
      <c r="Q2646"/>
      <c r="R2646"/>
      <c r="S2646" s="10">
        <f t="shared" si="72"/>
        <v>0</v>
      </c>
      <c r="T2646"/>
      <c r="U2646"/>
      <c r="V2646"/>
      <c r="W2646"/>
      <c r="X2646"/>
      <c r="Y2646"/>
      <c r="Z2646"/>
    </row>
    <row r="2647" spans="1:26" hidden="1" x14ac:dyDescent="0.25">
      <c r="A2647" t="s">
        <v>5452</v>
      </c>
      <c r="B2647" t="s">
        <v>5453</v>
      </c>
      <c r="C2647" s="1" t="s">
        <v>5454</v>
      </c>
      <c r="D2647" s="2">
        <v>0.56693517449999997</v>
      </c>
      <c r="E2647">
        <v>10333</v>
      </c>
      <c r="F2647">
        <v>2018</v>
      </c>
      <c r="G2647">
        <v>9</v>
      </c>
      <c r="H2647"/>
      <c r="I2647" s="9"/>
      <c r="J2647" s="9"/>
      <c r="K2647" s="9"/>
      <c r="L2647"/>
      <c r="M2647"/>
      <c r="N2647"/>
      <c r="O2647"/>
      <c r="P2647"/>
      <c r="Q2647"/>
      <c r="R2647"/>
      <c r="S2647" s="10">
        <f t="shared" si="72"/>
        <v>0</v>
      </c>
      <c r="T2647"/>
      <c r="U2647"/>
      <c r="V2647"/>
      <c r="W2647"/>
      <c r="X2647"/>
      <c r="Y2647"/>
      <c r="Z2647"/>
    </row>
    <row r="2648" spans="1:26" hidden="1" x14ac:dyDescent="0.25">
      <c r="A2648" t="s">
        <v>8583</v>
      </c>
      <c r="B2648" t="s">
        <v>8584</v>
      </c>
      <c r="C2648" s="1" t="s">
        <v>8585</v>
      </c>
      <c r="D2648" s="2">
        <v>0.56759913569999998</v>
      </c>
      <c r="E2648">
        <v>16698</v>
      </c>
      <c r="F2648">
        <v>2018</v>
      </c>
      <c r="G2648">
        <v>9</v>
      </c>
      <c r="H2648"/>
      <c r="I2648" s="9"/>
      <c r="J2648" s="9"/>
      <c r="K2648" s="9"/>
      <c r="L2648"/>
      <c r="M2648"/>
      <c r="N2648"/>
      <c r="O2648"/>
      <c r="P2648"/>
      <c r="Q2648"/>
      <c r="R2648"/>
      <c r="S2648" s="10">
        <f t="shared" si="72"/>
        <v>0</v>
      </c>
      <c r="T2648"/>
      <c r="U2648"/>
      <c r="V2648"/>
      <c r="W2648"/>
      <c r="X2648"/>
      <c r="Y2648"/>
      <c r="Z2648"/>
    </row>
    <row r="2649" spans="1:26" hidden="1" x14ac:dyDescent="0.25">
      <c r="A2649" t="s">
        <v>8586</v>
      </c>
      <c r="B2649" t="s">
        <v>8587</v>
      </c>
      <c r="C2649" s="1" t="s">
        <v>8588</v>
      </c>
      <c r="D2649" s="2">
        <v>0.5702072748</v>
      </c>
      <c r="E2649">
        <v>17898</v>
      </c>
      <c r="F2649">
        <v>2018</v>
      </c>
      <c r="G2649">
        <v>9</v>
      </c>
      <c r="H2649"/>
      <c r="I2649" s="9"/>
      <c r="J2649" s="9"/>
      <c r="K2649" s="9"/>
      <c r="L2649"/>
      <c r="M2649"/>
      <c r="N2649"/>
      <c r="O2649"/>
      <c r="P2649"/>
      <c r="Q2649"/>
      <c r="R2649"/>
      <c r="S2649" s="10">
        <f t="shared" si="72"/>
        <v>0</v>
      </c>
      <c r="T2649"/>
      <c r="U2649"/>
      <c r="V2649"/>
      <c r="W2649"/>
      <c r="X2649"/>
      <c r="Y2649"/>
      <c r="Z2649"/>
    </row>
    <row r="2650" spans="1:26" hidden="1" x14ac:dyDescent="0.25">
      <c r="A2650" t="s">
        <v>8589</v>
      </c>
      <c r="B2650" t="s">
        <v>8590</v>
      </c>
      <c r="C2650" s="1" t="s">
        <v>8591</v>
      </c>
      <c r="D2650" s="2">
        <v>0.57071082989999999</v>
      </c>
      <c r="E2650">
        <v>91615</v>
      </c>
      <c r="F2650">
        <v>2018</v>
      </c>
      <c r="G2650">
        <v>9</v>
      </c>
      <c r="H2650"/>
      <c r="I2650" s="9"/>
      <c r="J2650" s="9"/>
      <c r="K2650" s="9"/>
      <c r="L2650"/>
      <c r="M2650"/>
      <c r="N2650"/>
      <c r="O2650"/>
      <c r="P2650"/>
      <c r="Q2650"/>
      <c r="R2650"/>
      <c r="S2650" s="10">
        <f t="shared" si="72"/>
        <v>0</v>
      </c>
      <c r="T2650"/>
      <c r="U2650"/>
      <c r="V2650"/>
      <c r="W2650"/>
      <c r="X2650"/>
      <c r="Y2650"/>
      <c r="Z2650"/>
    </row>
    <row r="2651" spans="1:26" hidden="1" x14ac:dyDescent="0.25">
      <c r="A2651" t="s">
        <v>4393</v>
      </c>
      <c r="B2651" t="s">
        <v>4394</v>
      </c>
      <c r="C2651" s="1" t="s">
        <v>4395</v>
      </c>
      <c r="D2651" s="2">
        <v>0.57149894810000001</v>
      </c>
      <c r="E2651">
        <v>14176</v>
      </c>
      <c r="F2651">
        <v>2018</v>
      </c>
      <c r="G2651">
        <v>9</v>
      </c>
      <c r="H2651"/>
      <c r="I2651" s="9"/>
      <c r="J2651" s="9"/>
      <c r="K2651" s="9"/>
      <c r="L2651"/>
      <c r="M2651"/>
      <c r="N2651"/>
      <c r="O2651"/>
      <c r="P2651"/>
      <c r="Q2651"/>
      <c r="R2651"/>
      <c r="S2651" s="10">
        <f t="shared" si="72"/>
        <v>0</v>
      </c>
      <c r="T2651"/>
      <c r="U2651"/>
      <c r="V2651"/>
      <c r="W2651"/>
      <c r="X2651"/>
      <c r="Y2651"/>
      <c r="Z2651"/>
    </row>
    <row r="2652" spans="1:26" hidden="1" x14ac:dyDescent="0.25">
      <c r="A2652" t="s">
        <v>7234</v>
      </c>
      <c r="B2652" t="s">
        <v>7235</v>
      </c>
      <c r="C2652" s="1" t="s">
        <v>7236</v>
      </c>
      <c r="D2652" s="2">
        <v>0.57154633980000003</v>
      </c>
      <c r="E2652">
        <v>15527</v>
      </c>
      <c r="F2652">
        <v>2018</v>
      </c>
      <c r="G2652">
        <v>9</v>
      </c>
      <c r="H2652"/>
      <c r="I2652" s="9"/>
      <c r="J2652" s="9"/>
      <c r="K2652" s="9"/>
      <c r="L2652"/>
      <c r="M2652"/>
      <c r="N2652"/>
      <c r="O2652"/>
      <c r="P2652"/>
      <c r="Q2652"/>
      <c r="R2652"/>
      <c r="S2652" s="10">
        <f t="shared" si="72"/>
        <v>0</v>
      </c>
      <c r="T2652"/>
      <c r="U2652"/>
      <c r="V2652"/>
      <c r="W2652"/>
      <c r="X2652"/>
      <c r="Y2652"/>
      <c r="Z2652"/>
    </row>
    <row r="2653" spans="1:26" hidden="1" x14ac:dyDescent="0.25">
      <c r="A2653" t="s">
        <v>6976</v>
      </c>
      <c r="B2653" t="s">
        <v>6977</v>
      </c>
      <c r="C2653" s="1" t="s">
        <v>6978</v>
      </c>
      <c r="D2653" s="2">
        <v>0.57673513590000003</v>
      </c>
      <c r="E2653">
        <v>13701</v>
      </c>
      <c r="F2653">
        <v>2018</v>
      </c>
      <c r="G2653">
        <v>9</v>
      </c>
      <c r="H2653"/>
      <c r="I2653" s="9"/>
      <c r="J2653" s="9"/>
      <c r="K2653" s="9"/>
      <c r="L2653"/>
      <c r="M2653"/>
      <c r="N2653"/>
      <c r="O2653"/>
      <c r="P2653"/>
      <c r="Q2653"/>
      <c r="R2653"/>
      <c r="S2653" s="10">
        <f t="shared" si="72"/>
        <v>0</v>
      </c>
      <c r="T2653"/>
      <c r="U2653"/>
      <c r="V2653"/>
      <c r="W2653"/>
      <c r="X2653"/>
      <c r="Y2653"/>
      <c r="Z2653"/>
    </row>
    <row r="2654" spans="1:26" hidden="1" x14ac:dyDescent="0.25">
      <c r="A2654" t="s">
        <v>8592</v>
      </c>
      <c r="B2654" t="s">
        <v>8593</v>
      </c>
      <c r="C2654" s="1" t="s">
        <v>8594</v>
      </c>
      <c r="D2654" s="2">
        <v>0.57747073520000003</v>
      </c>
      <c r="E2654">
        <v>16957</v>
      </c>
      <c r="F2654">
        <v>2018</v>
      </c>
      <c r="G2654">
        <v>9</v>
      </c>
      <c r="H2654"/>
      <c r="I2654" s="9"/>
      <c r="J2654" s="9"/>
      <c r="K2654" s="9"/>
      <c r="L2654"/>
      <c r="M2654"/>
      <c r="N2654"/>
      <c r="O2654"/>
      <c r="P2654"/>
      <c r="Q2654"/>
      <c r="R2654"/>
      <c r="S2654" s="10">
        <f t="shared" si="72"/>
        <v>0</v>
      </c>
      <c r="T2654"/>
      <c r="U2654"/>
      <c r="V2654"/>
      <c r="W2654"/>
      <c r="X2654"/>
      <c r="Y2654"/>
      <c r="Z2654"/>
    </row>
    <row r="2655" spans="1:26" hidden="1" x14ac:dyDescent="0.25">
      <c r="A2655" t="s">
        <v>1133</v>
      </c>
      <c r="B2655" t="s">
        <v>1134</v>
      </c>
      <c r="C2655" s="1" t="s">
        <v>1135</v>
      </c>
      <c r="D2655" s="2">
        <v>0.57959629710000005</v>
      </c>
      <c r="E2655">
        <v>90178</v>
      </c>
      <c r="F2655">
        <v>2018</v>
      </c>
      <c r="G2655">
        <v>9</v>
      </c>
      <c r="H2655"/>
      <c r="I2655" s="9"/>
      <c r="J2655" s="9"/>
      <c r="K2655" s="9"/>
      <c r="L2655"/>
      <c r="M2655"/>
      <c r="N2655"/>
      <c r="O2655"/>
      <c r="P2655"/>
      <c r="Q2655"/>
      <c r="R2655"/>
      <c r="S2655" s="10">
        <f t="shared" si="72"/>
        <v>0</v>
      </c>
      <c r="T2655"/>
      <c r="U2655"/>
      <c r="V2655"/>
      <c r="W2655"/>
      <c r="X2655"/>
      <c r="Y2655"/>
      <c r="Z2655"/>
    </row>
    <row r="2656" spans="1:26" hidden="1" x14ac:dyDescent="0.25">
      <c r="A2656" t="s">
        <v>8595</v>
      </c>
      <c r="B2656" t="s">
        <v>8596</v>
      </c>
      <c r="C2656" s="1" t="s">
        <v>8597</v>
      </c>
      <c r="D2656" s="2">
        <v>0.58147321880000002</v>
      </c>
      <c r="E2656">
        <v>17362</v>
      </c>
      <c r="F2656">
        <v>2018</v>
      </c>
      <c r="G2656">
        <v>9</v>
      </c>
      <c r="H2656"/>
      <c r="I2656" s="9"/>
      <c r="J2656" s="9"/>
      <c r="K2656" s="9"/>
      <c r="L2656"/>
      <c r="M2656"/>
      <c r="N2656"/>
      <c r="O2656"/>
      <c r="P2656"/>
      <c r="Q2656"/>
      <c r="R2656"/>
      <c r="S2656" s="10">
        <f t="shared" si="72"/>
        <v>0</v>
      </c>
      <c r="T2656"/>
      <c r="U2656"/>
      <c r="V2656"/>
      <c r="W2656"/>
      <c r="X2656"/>
      <c r="Y2656"/>
      <c r="Z2656"/>
    </row>
    <row r="2657" spans="1:26" hidden="1" x14ac:dyDescent="0.25">
      <c r="A2657" t="s">
        <v>5242</v>
      </c>
      <c r="B2657" t="s">
        <v>5243</v>
      </c>
      <c r="C2657" s="1" t="s">
        <v>5244</v>
      </c>
      <c r="D2657" s="2">
        <v>0.58623366379999997</v>
      </c>
      <c r="E2657">
        <v>14502</v>
      </c>
      <c r="F2657">
        <v>2018</v>
      </c>
      <c r="G2657">
        <v>9</v>
      </c>
      <c r="H2657"/>
      <c r="I2657" s="9"/>
      <c r="J2657" s="9"/>
      <c r="K2657" s="9"/>
      <c r="L2657"/>
      <c r="M2657"/>
      <c r="N2657"/>
      <c r="O2657"/>
      <c r="P2657"/>
      <c r="Q2657"/>
      <c r="R2657"/>
      <c r="S2657" s="10">
        <f t="shared" si="72"/>
        <v>0</v>
      </c>
      <c r="T2657"/>
      <c r="U2657"/>
      <c r="V2657"/>
      <c r="W2657"/>
      <c r="X2657"/>
      <c r="Y2657"/>
      <c r="Z2657"/>
    </row>
    <row r="2658" spans="1:26" hidden="1" x14ac:dyDescent="0.25">
      <c r="A2658" t="s">
        <v>2245</v>
      </c>
      <c r="B2658" t="s">
        <v>2246</v>
      </c>
      <c r="C2658" s="1" t="s">
        <v>2247</v>
      </c>
      <c r="D2658" s="2">
        <v>0.58752387009999996</v>
      </c>
      <c r="E2658">
        <v>88863</v>
      </c>
      <c r="F2658">
        <v>2018</v>
      </c>
      <c r="G2658">
        <v>9</v>
      </c>
      <c r="H2658"/>
      <c r="I2658" s="9"/>
      <c r="J2658" s="9"/>
      <c r="K2658" s="9"/>
      <c r="L2658"/>
      <c r="M2658"/>
      <c r="N2658"/>
      <c r="O2658"/>
      <c r="P2658"/>
      <c r="Q2658"/>
      <c r="R2658"/>
      <c r="S2658" s="10">
        <f t="shared" si="72"/>
        <v>0</v>
      </c>
      <c r="T2658"/>
      <c r="U2658"/>
      <c r="V2658"/>
      <c r="W2658"/>
      <c r="X2658"/>
      <c r="Y2658"/>
      <c r="Z2658"/>
    </row>
    <row r="2659" spans="1:26" hidden="1" x14ac:dyDescent="0.25">
      <c r="A2659" t="s">
        <v>533</v>
      </c>
      <c r="B2659" t="s">
        <v>534</v>
      </c>
      <c r="C2659" s="1" t="s">
        <v>3168</v>
      </c>
      <c r="D2659" s="2">
        <v>0.58857713519999999</v>
      </c>
      <c r="E2659">
        <v>44329</v>
      </c>
      <c r="F2659">
        <v>2018</v>
      </c>
      <c r="G2659">
        <v>9</v>
      </c>
      <c r="H2659"/>
      <c r="I2659" s="9"/>
      <c r="J2659" s="9"/>
      <c r="K2659" s="9"/>
      <c r="L2659"/>
      <c r="M2659"/>
      <c r="N2659"/>
      <c r="O2659"/>
      <c r="P2659"/>
      <c r="Q2659"/>
      <c r="R2659"/>
      <c r="S2659" s="10">
        <f t="shared" si="72"/>
        <v>0</v>
      </c>
      <c r="T2659"/>
      <c r="U2659"/>
      <c r="V2659"/>
      <c r="W2659"/>
      <c r="X2659"/>
      <c r="Y2659"/>
      <c r="Z2659"/>
    </row>
    <row r="2660" spans="1:26" hidden="1" x14ac:dyDescent="0.25">
      <c r="A2660" t="s">
        <v>8598</v>
      </c>
      <c r="B2660" t="s">
        <v>8599</v>
      </c>
      <c r="C2660" s="1" t="s">
        <v>8600</v>
      </c>
      <c r="D2660" s="2">
        <v>0.59006491809999995</v>
      </c>
      <c r="E2660">
        <v>17266</v>
      </c>
      <c r="F2660">
        <v>2018</v>
      </c>
      <c r="G2660">
        <v>9</v>
      </c>
      <c r="H2660"/>
      <c r="I2660" s="9"/>
      <c r="J2660" s="9"/>
      <c r="K2660" s="9"/>
      <c r="L2660"/>
      <c r="M2660"/>
      <c r="N2660"/>
      <c r="O2660"/>
      <c r="P2660"/>
      <c r="Q2660"/>
      <c r="R2660"/>
      <c r="S2660" s="10">
        <f t="shared" si="72"/>
        <v>0</v>
      </c>
      <c r="T2660"/>
      <c r="U2660"/>
      <c r="V2660"/>
      <c r="W2660"/>
      <c r="X2660"/>
      <c r="Y2660"/>
      <c r="Z2660"/>
    </row>
    <row r="2661" spans="1:26" hidden="1" x14ac:dyDescent="0.25">
      <c r="A2661" t="s">
        <v>1884</v>
      </c>
      <c r="B2661" t="s">
        <v>1885</v>
      </c>
      <c r="C2661" s="1" t="s">
        <v>1886</v>
      </c>
      <c r="D2661" s="2">
        <v>0.59357478910000006</v>
      </c>
      <c r="E2661">
        <v>86822</v>
      </c>
      <c r="F2661">
        <v>2018</v>
      </c>
      <c r="G2661">
        <v>9</v>
      </c>
      <c r="H2661"/>
      <c r="I2661" s="9"/>
      <c r="J2661" s="9"/>
      <c r="K2661" s="9"/>
      <c r="L2661"/>
      <c r="M2661"/>
      <c r="N2661"/>
      <c r="O2661"/>
      <c r="P2661"/>
      <c r="Q2661"/>
      <c r="R2661"/>
      <c r="S2661" s="10">
        <f t="shared" si="72"/>
        <v>0</v>
      </c>
      <c r="T2661"/>
      <c r="U2661"/>
      <c r="V2661"/>
      <c r="W2661"/>
      <c r="X2661"/>
      <c r="Y2661"/>
      <c r="Z2661"/>
    </row>
    <row r="2662" spans="1:26" hidden="1" x14ac:dyDescent="0.25">
      <c r="A2662" t="s">
        <v>4947</v>
      </c>
      <c r="B2662" t="s">
        <v>4948</v>
      </c>
      <c r="C2662" s="1" t="s">
        <v>4949</v>
      </c>
      <c r="D2662" s="2">
        <v>0.59868858140000003</v>
      </c>
      <c r="E2662">
        <v>14479</v>
      </c>
      <c r="F2662">
        <v>2018</v>
      </c>
      <c r="G2662">
        <v>9</v>
      </c>
      <c r="H2662"/>
      <c r="I2662" s="9"/>
      <c r="J2662" s="9"/>
      <c r="K2662" s="9"/>
      <c r="L2662"/>
      <c r="M2662"/>
      <c r="N2662"/>
      <c r="O2662"/>
      <c r="P2662"/>
      <c r="Q2662"/>
      <c r="R2662"/>
      <c r="S2662" s="10">
        <f t="shared" si="72"/>
        <v>0</v>
      </c>
      <c r="T2662"/>
      <c r="U2662"/>
      <c r="V2662"/>
      <c r="W2662"/>
      <c r="X2662"/>
      <c r="Y2662"/>
      <c r="Z2662"/>
    </row>
    <row r="2663" spans="1:26" hidden="1" x14ac:dyDescent="0.25">
      <c r="A2663" t="s">
        <v>817</v>
      </c>
      <c r="B2663" t="s">
        <v>818</v>
      </c>
      <c r="C2663" s="1" t="s">
        <v>3677</v>
      </c>
      <c r="D2663" s="2">
        <v>0.60517388480000001</v>
      </c>
      <c r="E2663">
        <v>12583</v>
      </c>
      <c r="F2663">
        <v>2018</v>
      </c>
      <c r="G2663">
        <v>9</v>
      </c>
      <c r="H2663"/>
      <c r="I2663" s="9"/>
      <c r="J2663" s="9"/>
      <c r="K2663" s="9"/>
      <c r="L2663"/>
      <c r="M2663"/>
      <c r="N2663"/>
      <c r="O2663"/>
      <c r="P2663"/>
      <c r="Q2663"/>
      <c r="R2663"/>
      <c r="S2663" s="10">
        <f t="shared" si="72"/>
        <v>0</v>
      </c>
      <c r="T2663"/>
      <c r="U2663"/>
      <c r="V2663"/>
      <c r="W2663"/>
      <c r="X2663"/>
      <c r="Y2663"/>
      <c r="Z2663"/>
    </row>
    <row r="2664" spans="1:26" hidden="1" x14ac:dyDescent="0.25">
      <c r="A2664" t="s">
        <v>605</v>
      </c>
      <c r="B2664" t="s">
        <v>606</v>
      </c>
      <c r="C2664" s="1" t="s">
        <v>3643</v>
      </c>
      <c r="D2664" s="2">
        <v>0.60816300489999997</v>
      </c>
      <c r="E2664">
        <v>60599</v>
      </c>
      <c r="F2664">
        <v>2018</v>
      </c>
      <c r="G2664">
        <v>9</v>
      </c>
      <c r="H2664"/>
      <c r="I2664" s="9"/>
      <c r="J2664" s="9"/>
      <c r="K2664" s="9"/>
      <c r="L2664"/>
      <c r="M2664"/>
      <c r="N2664"/>
      <c r="O2664"/>
      <c r="P2664"/>
      <c r="Q2664"/>
      <c r="R2664"/>
      <c r="S2664" s="10">
        <f t="shared" si="72"/>
        <v>0</v>
      </c>
      <c r="T2664"/>
      <c r="U2664"/>
      <c r="V2664"/>
      <c r="W2664"/>
      <c r="X2664"/>
      <c r="Y2664"/>
      <c r="Z2664"/>
    </row>
    <row r="2665" spans="1:26" hidden="1" x14ac:dyDescent="0.25">
      <c r="A2665" t="s">
        <v>7097</v>
      </c>
      <c r="B2665" t="s">
        <v>7098</v>
      </c>
      <c r="C2665" s="1" t="s">
        <v>7099</v>
      </c>
      <c r="D2665" s="2">
        <v>0.60966341909999999</v>
      </c>
      <c r="E2665">
        <v>87656</v>
      </c>
      <c r="F2665">
        <v>2018</v>
      </c>
      <c r="G2665">
        <v>9</v>
      </c>
      <c r="H2665"/>
      <c r="I2665" s="9"/>
      <c r="J2665" s="9"/>
      <c r="K2665" s="9"/>
      <c r="L2665"/>
      <c r="M2665"/>
      <c r="N2665"/>
      <c r="O2665"/>
      <c r="P2665"/>
      <c r="Q2665"/>
      <c r="R2665"/>
      <c r="S2665" s="10">
        <f t="shared" si="72"/>
        <v>0</v>
      </c>
      <c r="T2665"/>
      <c r="U2665"/>
      <c r="V2665"/>
      <c r="W2665"/>
      <c r="X2665"/>
      <c r="Y2665"/>
      <c r="Z2665"/>
    </row>
    <row r="2666" spans="1:26" hidden="1" x14ac:dyDescent="0.25">
      <c r="A2666" t="s">
        <v>8601</v>
      </c>
      <c r="B2666" t="s">
        <v>8602</v>
      </c>
      <c r="C2666" s="1" t="s">
        <v>8603</v>
      </c>
      <c r="D2666" s="2">
        <v>0.61168102199999996</v>
      </c>
      <c r="E2666">
        <v>17281</v>
      </c>
      <c r="F2666">
        <v>2018</v>
      </c>
      <c r="G2666">
        <v>9</v>
      </c>
      <c r="H2666"/>
      <c r="I2666" s="9"/>
      <c r="J2666" s="9"/>
      <c r="K2666" s="9"/>
      <c r="L2666"/>
      <c r="M2666"/>
      <c r="N2666"/>
      <c r="O2666"/>
      <c r="P2666"/>
      <c r="Q2666"/>
      <c r="R2666"/>
      <c r="S2666" s="10">
        <f t="shared" si="72"/>
        <v>0</v>
      </c>
      <c r="T2666"/>
      <c r="U2666"/>
      <c r="V2666"/>
      <c r="W2666"/>
      <c r="X2666"/>
      <c r="Y2666"/>
      <c r="Z2666"/>
    </row>
    <row r="2667" spans="1:26" hidden="1" x14ac:dyDescent="0.25">
      <c r="A2667" t="s">
        <v>5586</v>
      </c>
      <c r="B2667" t="s">
        <v>5587</v>
      </c>
      <c r="C2667" s="1" t="s">
        <v>5588</v>
      </c>
      <c r="D2667" s="2">
        <v>0.61178012439999996</v>
      </c>
      <c r="E2667">
        <v>15914</v>
      </c>
      <c r="F2667">
        <v>2018</v>
      </c>
      <c r="G2667">
        <v>9</v>
      </c>
      <c r="H2667"/>
      <c r="I2667" s="9"/>
      <c r="J2667" s="9"/>
      <c r="K2667" s="9"/>
      <c r="L2667"/>
      <c r="M2667"/>
      <c r="N2667"/>
      <c r="O2667"/>
      <c r="P2667"/>
      <c r="Q2667"/>
      <c r="R2667"/>
      <c r="S2667" s="10">
        <f t="shared" si="72"/>
        <v>0</v>
      </c>
      <c r="T2667"/>
      <c r="U2667"/>
      <c r="V2667"/>
      <c r="W2667"/>
      <c r="X2667"/>
      <c r="Y2667"/>
      <c r="Z2667"/>
    </row>
    <row r="2668" spans="1:26" hidden="1" x14ac:dyDescent="0.25">
      <c r="A2668" t="s">
        <v>2742</v>
      </c>
      <c r="B2668" t="s">
        <v>2743</v>
      </c>
      <c r="C2668" s="1" t="s">
        <v>3535</v>
      </c>
      <c r="D2668" s="2">
        <v>0.61323747490000002</v>
      </c>
      <c r="E2668">
        <v>48506</v>
      </c>
      <c r="F2668">
        <v>2018</v>
      </c>
      <c r="G2668">
        <v>9</v>
      </c>
      <c r="H2668"/>
      <c r="I2668" s="9"/>
      <c r="J2668" s="9"/>
      <c r="K2668" s="9"/>
      <c r="L2668"/>
      <c r="M2668"/>
      <c r="N2668"/>
      <c r="O2668"/>
      <c r="P2668"/>
      <c r="Q2668"/>
      <c r="R2668"/>
      <c r="S2668" s="10">
        <f t="shared" si="72"/>
        <v>0</v>
      </c>
      <c r="T2668"/>
      <c r="U2668"/>
      <c r="V2668"/>
      <c r="W2668"/>
      <c r="X2668"/>
      <c r="Y2668"/>
      <c r="Z2668"/>
    </row>
    <row r="2669" spans="1:26" hidden="1" x14ac:dyDescent="0.25">
      <c r="A2669" t="s">
        <v>6826</v>
      </c>
      <c r="B2669" t="s">
        <v>6827</v>
      </c>
      <c r="C2669" s="1" t="s">
        <v>6828</v>
      </c>
      <c r="D2669" s="2">
        <v>0.61522968680000001</v>
      </c>
      <c r="E2669">
        <v>13315</v>
      </c>
      <c r="F2669">
        <v>2018</v>
      </c>
      <c r="G2669">
        <v>9</v>
      </c>
      <c r="H2669"/>
      <c r="I2669" s="9"/>
      <c r="J2669" s="9"/>
      <c r="K2669" s="9"/>
      <c r="L2669"/>
      <c r="M2669"/>
      <c r="N2669"/>
      <c r="O2669"/>
      <c r="P2669"/>
      <c r="Q2669"/>
      <c r="R2669"/>
      <c r="S2669" s="10">
        <f t="shared" si="72"/>
        <v>0</v>
      </c>
      <c r="T2669"/>
      <c r="U2669"/>
      <c r="V2669"/>
      <c r="W2669"/>
      <c r="X2669"/>
      <c r="Y2669"/>
      <c r="Z2669"/>
    </row>
    <row r="2670" spans="1:26" hidden="1" x14ac:dyDescent="0.25">
      <c r="A2670" t="s">
        <v>165</v>
      </c>
      <c r="B2670" t="s">
        <v>166</v>
      </c>
      <c r="C2670" s="1" t="s">
        <v>6438</v>
      </c>
      <c r="D2670" s="2">
        <v>0.61538028860000005</v>
      </c>
      <c r="E2670">
        <v>88417</v>
      </c>
      <c r="F2670">
        <v>2018</v>
      </c>
      <c r="G2670">
        <v>9</v>
      </c>
      <c r="H2670"/>
      <c r="I2670" s="9"/>
      <c r="J2670" s="9"/>
      <c r="K2670" s="9"/>
      <c r="L2670"/>
      <c r="M2670"/>
      <c r="N2670"/>
      <c r="O2670"/>
      <c r="P2670"/>
      <c r="Q2670"/>
      <c r="R2670"/>
      <c r="S2670" s="10">
        <f t="shared" si="72"/>
        <v>0</v>
      </c>
      <c r="T2670"/>
      <c r="U2670"/>
      <c r="V2670"/>
      <c r="W2670"/>
      <c r="X2670"/>
      <c r="Y2670"/>
      <c r="Z2670"/>
    </row>
    <row r="2671" spans="1:26" hidden="1" x14ac:dyDescent="0.25">
      <c r="A2671" t="s">
        <v>5729</v>
      </c>
      <c r="B2671" t="s">
        <v>5730</v>
      </c>
      <c r="C2671" s="1" t="s">
        <v>5731</v>
      </c>
      <c r="D2671" s="2">
        <v>0.61558656270000001</v>
      </c>
      <c r="E2671">
        <v>15198</v>
      </c>
      <c r="F2671">
        <v>2018</v>
      </c>
      <c r="G2671">
        <v>9</v>
      </c>
      <c r="H2671"/>
      <c r="I2671" s="9"/>
      <c r="J2671" s="9"/>
      <c r="K2671" s="9"/>
      <c r="L2671"/>
      <c r="M2671"/>
      <c r="N2671"/>
      <c r="O2671"/>
      <c r="P2671"/>
      <c r="Q2671"/>
      <c r="R2671"/>
      <c r="S2671" s="10">
        <f t="shared" si="72"/>
        <v>0</v>
      </c>
      <c r="T2671"/>
      <c r="U2671"/>
      <c r="V2671"/>
      <c r="W2671"/>
      <c r="X2671"/>
      <c r="Y2671"/>
      <c r="Z2671"/>
    </row>
    <row r="2672" spans="1:26" hidden="1" x14ac:dyDescent="0.25">
      <c r="A2672" t="s">
        <v>923</v>
      </c>
      <c r="B2672" t="s">
        <v>924</v>
      </c>
      <c r="C2672" s="1" t="s">
        <v>925</v>
      </c>
      <c r="D2672" s="2">
        <v>0.61697164380000002</v>
      </c>
      <c r="E2672">
        <v>78077</v>
      </c>
      <c r="F2672">
        <v>2018</v>
      </c>
      <c r="G2672">
        <v>9</v>
      </c>
      <c r="H2672"/>
      <c r="I2672" s="9"/>
      <c r="J2672" s="9"/>
      <c r="K2672" s="9"/>
      <c r="L2672"/>
      <c r="M2672"/>
      <c r="N2672"/>
      <c r="O2672"/>
      <c r="P2672"/>
      <c r="Q2672"/>
      <c r="R2672"/>
      <c r="S2672" s="10">
        <f t="shared" si="72"/>
        <v>0</v>
      </c>
      <c r="T2672"/>
      <c r="U2672"/>
      <c r="V2672"/>
      <c r="W2672"/>
      <c r="X2672"/>
      <c r="Y2672"/>
      <c r="Z2672"/>
    </row>
    <row r="2673" spans="1:26" hidden="1" x14ac:dyDescent="0.25">
      <c r="A2673" t="s">
        <v>45</v>
      </c>
      <c r="B2673" t="s">
        <v>46</v>
      </c>
      <c r="C2673" s="1" t="s">
        <v>3571</v>
      </c>
      <c r="D2673" s="2">
        <v>0.61802752679999995</v>
      </c>
      <c r="E2673">
        <v>65008</v>
      </c>
      <c r="F2673">
        <v>2018</v>
      </c>
      <c r="G2673">
        <v>9</v>
      </c>
      <c r="H2673"/>
      <c r="I2673" s="9"/>
      <c r="J2673" s="9"/>
      <c r="K2673" s="9"/>
      <c r="L2673"/>
      <c r="M2673"/>
      <c r="N2673"/>
      <c r="O2673"/>
      <c r="P2673"/>
      <c r="Q2673"/>
      <c r="R2673"/>
      <c r="S2673" s="10">
        <f t="shared" si="72"/>
        <v>0</v>
      </c>
      <c r="T2673"/>
      <c r="U2673"/>
      <c r="V2673"/>
      <c r="W2673"/>
      <c r="X2673"/>
      <c r="Y2673"/>
      <c r="Z2673"/>
    </row>
    <row r="2674" spans="1:26" hidden="1" x14ac:dyDescent="0.25">
      <c r="A2674" t="s">
        <v>6367</v>
      </c>
      <c r="B2674" t="s">
        <v>6368</v>
      </c>
      <c r="C2674" s="1" t="s">
        <v>6369</v>
      </c>
      <c r="D2674" s="2">
        <v>0.6196162476</v>
      </c>
      <c r="E2674">
        <v>15906</v>
      </c>
      <c r="F2674">
        <v>2018</v>
      </c>
      <c r="G2674">
        <v>9</v>
      </c>
      <c r="H2674"/>
      <c r="I2674" s="9"/>
      <c r="J2674" s="9"/>
      <c r="K2674" s="9"/>
      <c r="L2674"/>
      <c r="M2674"/>
      <c r="N2674"/>
      <c r="O2674"/>
      <c r="P2674"/>
      <c r="Q2674"/>
      <c r="R2674"/>
      <c r="S2674" s="10">
        <f t="shared" si="72"/>
        <v>0</v>
      </c>
      <c r="T2674"/>
      <c r="U2674"/>
      <c r="V2674"/>
      <c r="W2674"/>
      <c r="X2674"/>
      <c r="Y2674"/>
      <c r="Z2674"/>
    </row>
    <row r="2675" spans="1:26" hidden="1" x14ac:dyDescent="0.25">
      <c r="A2675" t="s">
        <v>8604</v>
      </c>
      <c r="B2675" t="s">
        <v>8605</v>
      </c>
      <c r="C2675" s="1" t="s">
        <v>8606</v>
      </c>
      <c r="D2675" s="2">
        <v>0.61990944219999999</v>
      </c>
      <c r="E2675">
        <v>16625</v>
      </c>
      <c r="F2675">
        <v>2018</v>
      </c>
      <c r="G2675">
        <v>9</v>
      </c>
      <c r="H2675"/>
      <c r="I2675" s="9"/>
      <c r="J2675" s="9"/>
      <c r="K2675" s="9"/>
      <c r="L2675"/>
      <c r="M2675"/>
      <c r="N2675"/>
      <c r="O2675"/>
      <c r="P2675"/>
      <c r="Q2675"/>
      <c r="R2675"/>
      <c r="S2675" s="10">
        <f t="shared" si="72"/>
        <v>0</v>
      </c>
      <c r="T2675"/>
      <c r="U2675"/>
      <c r="V2675"/>
      <c r="W2675"/>
      <c r="X2675"/>
      <c r="Y2675"/>
      <c r="Z2675"/>
    </row>
    <row r="2676" spans="1:26" hidden="1" x14ac:dyDescent="0.25">
      <c r="A2676" t="s">
        <v>2928</v>
      </c>
      <c r="B2676" t="s">
        <v>2929</v>
      </c>
      <c r="C2676" s="1" t="s">
        <v>3963</v>
      </c>
      <c r="D2676" s="2">
        <v>0.62004673330000004</v>
      </c>
      <c r="E2676">
        <v>61496</v>
      </c>
      <c r="F2676">
        <v>2018</v>
      </c>
      <c r="G2676">
        <v>9</v>
      </c>
      <c r="H2676"/>
      <c r="I2676" s="9"/>
      <c r="J2676" s="9"/>
      <c r="K2676" s="9"/>
      <c r="L2676"/>
      <c r="M2676"/>
      <c r="N2676"/>
      <c r="O2676"/>
      <c r="P2676"/>
      <c r="Q2676"/>
      <c r="R2676"/>
      <c r="S2676" s="10">
        <f t="shared" si="72"/>
        <v>0</v>
      </c>
      <c r="T2676"/>
      <c r="U2676"/>
      <c r="V2676"/>
      <c r="W2676"/>
      <c r="X2676"/>
      <c r="Y2676"/>
      <c r="Z2676"/>
    </row>
    <row r="2677" spans="1:26" hidden="1" x14ac:dyDescent="0.25">
      <c r="A2677" t="s">
        <v>347</v>
      </c>
      <c r="B2677" t="s">
        <v>3995</v>
      </c>
      <c r="C2677" s="1" t="s">
        <v>348</v>
      </c>
      <c r="D2677" s="2">
        <v>0.62116844149999995</v>
      </c>
      <c r="E2677">
        <v>33849</v>
      </c>
      <c r="F2677">
        <v>2018</v>
      </c>
      <c r="G2677">
        <v>9</v>
      </c>
      <c r="H2677"/>
      <c r="I2677" s="9"/>
      <c r="J2677" s="9"/>
      <c r="K2677" s="9"/>
      <c r="L2677"/>
      <c r="M2677"/>
      <c r="N2677"/>
      <c r="O2677"/>
      <c r="P2677"/>
      <c r="Q2677"/>
      <c r="R2677"/>
      <c r="S2677" s="10">
        <f t="shared" si="72"/>
        <v>0</v>
      </c>
      <c r="T2677"/>
      <c r="U2677"/>
      <c r="V2677"/>
      <c r="W2677"/>
      <c r="X2677"/>
      <c r="Y2677"/>
      <c r="Z2677"/>
    </row>
    <row r="2678" spans="1:26" hidden="1" x14ac:dyDescent="0.25">
      <c r="A2678" t="s">
        <v>1582</v>
      </c>
      <c r="B2678" t="s">
        <v>6656</v>
      </c>
      <c r="C2678" s="1" t="s">
        <v>6657</v>
      </c>
      <c r="D2678" s="2">
        <v>0.62500802970000002</v>
      </c>
      <c r="E2678">
        <v>93128</v>
      </c>
      <c r="F2678">
        <v>2018</v>
      </c>
      <c r="G2678">
        <v>9</v>
      </c>
      <c r="H2678"/>
      <c r="I2678" s="9"/>
      <c r="J2678" s="9"/>
      <c r="K2678" s="9"/>
      <c r="L2678"/>
      <c r="M2678"/>
      <c r="N2678"/>
      <c r="O2678"/>
      <c r="P2678"/>
      <c r="Q2678"/>
      <c r="R2678"/>
      <c r="S2678" s="10">
        <f t="shared" si="72"/>
        <v>0</v>
      </c>
      <c r="T2678"/>
      <c r="U2678"/>
      <c r="V2678"/>
      <c r="W2678"/>
      <c r="X2678"/>
      <c r="Y2678"/>
      <c r="Z2678"/>
    </row>
    <row r="2679" spans="1:26" hidden="1" x14ac:dyDescent="0.25">
      <c r="A2679" t="s">
        <v>4494</v>
      </c>
      <c r="B2679" t="s">
        <v>4495</v>
      </c>
      <c r="C2679" s="1" t="s">
        <v>4496</v>
      </c>
      <c r="D2679" s="2">
        <v>0.62743618580000005</v>
      </c>
      <c r="E2679">
        <v>83651</v>
      </c>
      <c r="F2679">
        <v>2018</v>
      </c>
      <c r="G2679">
        <v>9</v>
      </c>
      <c r="H2679"/>
      <c r="I2679" s="9"/>
      <c r="J2679" s="9"/>
      <c r="K2679" s="9"/>
      <c r="L2679"/>
      <c r="M2679"/>
      <c r="N2679"/>
      <c r="O2679"/>
      <c r="P2679"/>
      <c r="Q2679"/>
      <c r="R2679"/>
      <c r="S2679" s="10">
        <f t="shared" si="72"/>
        <v>0</v>
      </c>
      <c r="T2679"/>
      <c r="U2679"/>
      <c r="V2679"/>
      <c r="W2679"/>
      <c r="X2679"/>
      <c r="Y2679"/>
      <c r="Z2679"/>
    </row>
    <row r="2680" spans="1:26" hidden="1" x14ac:dyDescent="0.25">
      <c r="A2680" t="s">
        <v>7188</v>
      </c>
      <c r="B2680" t="s">
        <v>7189</v>
      </c>
      <c r="C2680" s="1" t="s">
        <v>7190</v>
      </c>
      <c r="D2680" s="2">
        <v>0.62866193680000004</v>
      </c>
      <c r="E2680">
        <v>15937</v>
      </c>
      <c r="F2680">
        <v>2018</v>
      </c>
      <c r="G2680">
        <v>9</v>
      </c>
      <c r="H2680"/>
      <c r="I2680" s="9"/>
      <c r="J2680" s="9"/>
      <c r="K2680" s="9"/>
      <c r="L2680"/>
      <c r="M2680"/>
      <c r="N2680"/>
      <c r="O2680"/>
      <c r="P2680"/>
      <c r="Q2680"/>
      <c r="R2680"/>
      <c r="S2680" s="10">
        <f t="shared" si="72"/>
        <v>0</v>
      </c>
      <c r="T2680"/>
      <c r="U2680"/>
      <c r="V2680"/>
      <c r="W2680"/>
      <c r="X2680"/>
      <c r="Y2680"/>
      <c r="Z2680"/>
    </row>
    <row r="2681" spans="1:26" hidden="1" x14ac:dyDescent="0.25">
      <c r="A2681" t="s">
        <v>5191</v>
      </c>
      <c r="B2681" t="s">
        <v>5192</v>
      </c>
      <c r="C2681" s="1" t="s">
        <v>5193</v>
      </c>
      <c r="D2681" s="2">
        <v>0.63535318760000004</v>
      </c>
      <c r="E2681">
        <v>14434</v>
      </c>
      <c r="F2681">
        <v>2018</v>
      </c>
      <c r="G2681">
        <v>9</v>
      </c>
      <c r="H2681"/>
      <c r="I2681" s="9"/>
      <c r="J2681" s="9"/>
      <c r="K2681" s="9"/>
      <c r="L2681"/>
      <c r="M2681"/>
      <c r="N2681"/>
      <c r="O2681"/>
      <c r="P2681"/>
      <c r="Q2681"/>
      <c r="R2681"/>
      <c r="S2681" s="10">
        <f t="shared" si="72"/>
        <v>0</v>
      </c>
      <c r="T2681"/>
      <c r="U2681"/>
      <c r="V2681"/>
      <c r="W2681"/>
      <c r="X2681"/>
      <c r="Y2681"/>
      <c r="Z2681"/>
    </row>
    <row r="2682" spans="1:26" hidden="1" x14ac:dyDescent="0.25">
      <c r="A2682" t="s">
        <v>6771</v>
      </c>
      <c r="B2682" t="s">
        <v>6772</v>
      </c>
      <c r="C2682" s="1" t="s">
        <v>6773</v>
      </c>
      <c r="D2682" s="2">
        <v>0.63802554810000001</v>
      </c>
      <c r="E2682">
        <v>15183</v>
      </c>
      <c r="F2682">
        <v>2018</v>
      </c>
      <c r="G2682">
        <v>9</v>
      </c>
      <c r="H2682"/>
      <c r="I2682" s="9"/>
      <c r="J2682" s="9"/>
      <c r="K2682" s="9"/>
      <c r="L2682"/>
      <c r="M2682"/>
      <c r="N2682"/>
      <c r="O2682"/>
      <c r="P2682"/>
      <c r="Q2682"/>
      <c r="R2682"/>
      <c r="S2682" s="10">
        <f t="shared" si="72"/>
        <v>0</v>
      </c>
      <c r="T2682"/>
      <c r="U2682"/>
      <c r="V2682"/>
      <c r="W2682"/>
      <c r="X2682"/>
      <c r="Y2682"/>
      <c r="Z2682"/>
    </row>
    <row r="2683" spans="1:26" hidden="1" x14ac:dyDescent="0.25">
      <c r="A2683" t="s">
        <v>8607</v>
      </c>
      <c r="B2683" t="s">
        <v>8608</v>
      </c>
      <c r="C2683" s="1" t="s">
        <v>8609</v>
      </c>
      <c r="D2683" s="2">
        <v>0.64107322899999997</v>
      </c>
      <c r="E2683">
        <v>91269</v>
      </c>
      <c r="F2683">
        <v>2018</v>
      </c>
      <c r="G2683">
        <v>9</v>
      </c>
      <c r="H2683"/>
      <c r="I2683" s="9"/>
      <c r="J2683" s="9"/>
      <c r="K2683" s="9"/>
      <c r="L2683"/>
      <c r="M2683"/>
      <c r="N2683"/>
      <c r="O2683"/>
      <c r="P2683"/>
      <c r="Q2683"/>
      <c r="R2683"/>
      <c r="S2683" s="10">
        <f t="shared" si="72"/>
        <v>0</v>
      </c>
      <c r="T2683"/>
      <c r="U2683"/>
      <c r="V2683"/>
      <c r="W2683"/>
      <c r="X2683"/>
      <c r="Y2683"/>
      <c r="Z2683"/>
    </row>
    <row r="2684" spans="1:26" hidden="1" x14ac:dyDescent="0.25">
      <c r="A2684" t="s">
        <v>8610</v>
      </c>
      <c r="B2684" t="s">
        <v>8611</v>
      </c>
      <c r="C2684" s="1" t="s">
        <v>8612</v>
      </c>
      <c r="D2684" s="2">
        <v>0.64393362300000001</v>
      </c>
      <c r="E2684">
        <v>17263</v>
      </c>
      <c r="F2684">
        <v>2018</v>
      </c>
      <c r="G2684">
        <v>9</v>
      </c>
      <c r="H2684"/>
      <c r="I2684" s="9"/>
      <c r="J2684" s="9"/>
      <c r="K2684" s="9"/>
      <c r="L2684"/>
      <c r="M2684"/>
      <c r="N2684"/>
      <c r="O2684"/>
      <c r="P2684"/>
      <c r="Q2684"/>
      <c r="R2684"/>
      <c r="S2684" s="10">
        <f t="shared" si="72"/>
        <v>0</v>
      </c>
      <c r="T2684"/>
      <c r="U2684"/>
      <c r="V2684"/>
      <c r="W2684"/>
      <c r="X2684"/>
      <c r="Y2684"/>
      <c r="Z2684"/>
    </row>
    <row r="2685" spans="1:26" hidden="1" x14ac:dyDescent="0.25">
      <c r="A2685" t="s">
        <v>2606</v>
      </c>
      <c r="B2685" t="s">
        <v>2607</v>
      </c>
      <c r="C2685" s="1" t="s">
        <v>2608</v>
      </c>
      <c r="D2685" s="2">
        <v>0.64919307169999996</v>
      </c>
      <c r="E2685">
        <v>88790</v>
      </c>
      <c r="F2685">
        <v>2018</v>
      </c>
      <c r="G2685">
        <v>9</v>
      </c>
      <c r="H2685"/>
      <c r="I2685" s="9"/>
      <c r="J2685" s="9"/>
      <c r="K2685" s="9"/>
      <c r="L2685"/>
      <c r="M2685"/>
      <c r="N2685"/>
      <c r="O2685"/>
      <c r="P2685"/>
      <c r="Q2685"/>
      <c r="R2685"/>
      <c r="S2685" s="10">
        <f t="shared" si="72"/>
        <v>0</v>
      </c>
      <c r="T2685"/>
      <c r="U2685"/>
      <c r="V2685"/>
      <c r="W2685"/>
      <c r="X2685"/>
      <c r="Y2685"/>
      <c r="Z2685"/>
    </row>
    <row r="2686" spans="1:26" hidden="1" x14ac:dyDescent="0.25">
      <c r="A2686" t="s">
        <v>8613</v>
      </c>
      <c r="B2686" t="s">
        <v>8614</v>
      </c>
      <c r="C2686" s="1" t="s">
        <v>8615</v>
      </c>
      <c r="D2686" s="2">
        <v>0.65334489780000005</v>
      </c>
      <c r="E2686">
        <v>17379</v>
      </c>
      <c r="F2686">
        <v>2018</v>
      </c>
      <c r="G2686">
        <v>9</v>
      </c>
      <c r="H2686"/>
      <c r="I2686" s="9"/>
      <c r="J2686" s="9"/>
      <c r="K2686" s="9"/>
      <c r="L2686"/>
      <c r="M2686"/>
      <c r="N2686"/>
      <c r="O2686"/>
      <c r="P2686"/>
      <c r="Q2686"/>
      <c r="R2686"/>
      <c r="S2686" s="10">
        <f t="shared" si="72"/>
        <v>0</v>
      </c>
      <c r="T2686"/>
      <c r="U2686"/>
      <c r="V2686"/>
      <c r="W2686"/>
      <c r="X2686"/>
      <c r="Y2686"/>
      <c r="Z2686"/>
    </row>
    <row r="2687" spans="1:26" hidden="1" x14ac:dyDescent="0.25">
      <c r="A2687" t="s">
        <v>7225</v>
      </c>
      <c r="B2687" t="s">
        <v>7226</v>
      </c>
      <c r="C2687" s="1" t="s">
        <v>7227</v>
      </c>
      <c r="D2687" s="2">
        <v>0.65619991470000005</v>
      </c>
      <c r="E2687">
        <v>84588</v>
      </c>
      <c r="F2687">
        <v>2018</v>
      </c>
      <c r="G2687">
        <v>9</v>
      </c>
      <c r="H2687"/>
      <c r="I2687" s="9"/>
      <c r="J2687" s="9"/>
      <c r="K2687" s="9"/>
      <c r="L2687"/>
      <c r="M2687"/>
      <c r="N2687"/>
      <c r="O2687"/>
      <c r="P2687"/>
      <c r="Q2687"/>
      <c r="R2687"/>
      <c r="S2687" s="10">
        <f t="shared" si="72"/>
        <v>0</v>
      </c>
      <c r="T2687"/>
      <c r="U2687"/>
      <c r="V2687"/>
      <c r="W2687"/>
      <c r="X2687"/>
      <c r="Y2687"/>
      <c r="Z2687"/>
    </row>
    <row r="2688" spans="1:26" hidden="1" x14ac:dyDescent="0.25">
      <c r="A2688" t="s">
        <v>757</v>
      </c>
      <c r="B2688" t="s">
        <v>758</v>
      </c>
      <c r="C2688" s="1" t="s">
        <v>3210</v>
      </c>
      <c r="D2688" s="2">
        <v>0.65662337660000003</v>
      </c>
      <c r="E2688">
        <v>13267</v>
      </c>
      <c r="F2688">
        <v>2018</v>
      </c>
      <c r="G2688">
        <v>9</v>
      </c>
      <c r="H2688"/>
      <c r="I2688" s="9"/>
      <c r="J2688" s="9"/>
      <c r="K2688" s="9"/>
      <c r="L2688"/>
      <c r="M2688"/>
      <c r="N2688"/>
      <c r="O2688"/>
      <c r="P2688"/>
      <c r="Q2688"/>
      <c r="R2688"/>
      <c r="S2688" s="10">
        <f t="shared" si="72"/>
        <v>0</v>
      </c>
      <c r="T2688"/>
      <c r="U2688"/>
      <c r="V2688"/>
      <c r="W2688"/>
      <c r="X2688"/>
      <c r="Y2688"/>
      <c r="Z2688"/>
    </row>
    <row r="2689" spans="1:26" hidden="1" x14ac:dyDescent="0.25">
      <c r="A2689" t="s">
        <v>437</v>
      </c>
      <c r="B2689" t="s">
        <v>438</v>
      </c>
      <c r="C2689" s="1" t="s">
        <v>3158</v>
      </c>
      <c r="D2689" s="2">
        <v>0.65857394140000003</v>
      </c>
      <c r="E2689">
        <v>78001</v>
      </c>
      <c r="F2689">
        <v>2018</v>
      </c>
      <c r="G2689">
        <v>9</v>
      </c>
      <c r="H2689"/>
      <c r="I2689" s="9"/>
      <c r="J2689" s="9"/>
      <c r="K2689" s="9"/>
      <c r="L2689"/>
      <c r="M2689"/>
      <c r="N2689"/>
      <c r="O2689"/>
      <c r="P2689"/>
      <c r="Q2689"/>
      <c r="R2689"/>
      <c r="S2689" s="10">
        <f t="shared" si="72"/>
        <v>0</v>
      </c>
      <c r="T2689"/>
      <c r="U2689"/>
      <c r="V2689"/>
      <c r="W2689"/>
      <c r="X2689"/>
      <c r="Y2689"/>
      <c r="Z2689"/>
    </row>
    <row r="2690" spans="1:26" hidden="1" x14ac:dyDescent="0.25">
      <c r="A2690" t="s">
        <v>93</v>
      </c>
      <c r="B2690" t="s">
        <v>94</v>
      </c>
      <c r="C2690" s="1" t="s">
        <v>3577</v>
      </c>
      <c r="D2690" s="2">
        <v>0.65960533050000003</v>
      </c>
      <c r="E2690">
        <v>32054</v>
      </c>
      <c r="F2690">
        <v>2018</v>
      </c>
      <c r="G2690">
        <v>9</v>
      </c>
      <c r="H2690"/>
      <c r="I2690" s="9"/>
      <c r="J2690" s="9"/>
      <c r="K2690" s="9"/>
      <c r="L2690"/>
      <c r="M2690"/>
      <c r="N2690"/>
      <c r="O2690"/>
      <c r="P2690"/>
      <c r="Q2690"/>
      <c r="R2690"/>
      <c r="S2690" s="10">
        <f t="shared" si="72"/>
        <v>0</v>
      </c>
      <c r="T2690"/>
      <c r="U2690"/>
      <c r="V2690"/>
      <c r="W2690"/>
      <c r="X2690"/>
      <c r="Y2690"/>
      <c r="Z2690"/>
    </row>
    <row r="2691" spans="1:26" hidden="1" x14ac:dyDescent="0.25">
      <c r="A2691" t="s">
        <v>7289</v>
      </c>
      <c r="B2691" t="s">
        <v>7290</v>
      </c>
      <c r="C2691" s="1" t="s">
        <v>7291</v>
      </c>
      <c r="D2691" s="2">
        <v>0.6610841355</v>
      </c>
      <c r="E2691">
        <v>15775</v>
      </c>
      <c r="F2691">
        <v>2018</v>
      </c>
      <c r="G2691">
        <v>9</v>
      </c>
      <c r="H2691"/>
      <c r="I2691" s="9"/>
      <c r="J2691" s="9"/>
      <c r="K2691" s="9"/>
      <c r="L2691"/>
      <c r="M2691"/>
      <c r="N2691"/>
      <c r="O2691"/>
      <c r="P2691"/>
      <c r="Q2691"/>
      <c r="R2691"/>
      <c r="S2691" s="10">
        <f t="shared" si="72"/>
        <v>0</v>
      </c>
      <c r="T2691"/>
      <c r="U2691"/>
      <c r="V2691"/>
      <c r="W2691"/>
      <c r="X2691"/>
      <c r="Y2691"/>
      <c r="Z2691"/>
    </row>
    <row r="2692" spans="1:26" hidden="1" x14ac:dyDescent="0.25">
      <c r="A2692" t="s">
        <v>4343</v>
      </c>
      <c r="B2692" t="s">
        <v>4344</v>
      </c>
      <c r="C2692" s="1" t="s">
        <v>8616</v>
      </c>
      <c r="D2692" s="2">
        <v>0.66250726719999997</v>
      </c>
      <c r="E2692">
        <v>90170</v>
      </c>
      <c r="F2692">
        <v>2018</v>
      </c>
      <c r="G2692">
        <v>9</v>
      </c>
      <c r="H2692"/>
      <c r="I2692" s="9"/>
      <c r="J2692" s="9"/>
      <c r="K2692" s="9"/>
      <c r="L2692"/>
      <c r="M2692"/>
      <c r="N2692"/>
      <c r="O2692"/>
      <c r="P2692"/>
      <c r="Q2692"/>
      <c r="R2692"/>
      <c r="S2692" s="10">
        <f t="shared" si="72"/>
        <v>0</v>
      </c>
      <c r="T2692"/>
      <c r="U2692"/>
      <c r="V2692"/>
      <c r="W2692"/>
      <c r="X2692"/>
      <c r="Y2692"/>
      <c r="Z2692"/>
    </row>
    <row r="2693" spans="1:26" hidden="1" x14ac:dyDescent="0.25">
      <c r="A2693" t="s">
        <v>4299</v>
      </c>
      <c r="B2693" t="s">
        <v>4300</v>
      </c>
      <c r="C2693" s="1" t="s">
        <v>4301</v>
      </c>
      <c r="D2693" s="2">
        <v>0.66457797090000004</v>
      </c>
      <c r="E2693">
        <v>13940</v>
      </c>
      <c r="F2693">
        <v>2018</v>
      </c>
      <c r="G2693">
        <v>9</v>
      </c>
      <c r="H2693"/>
      <c r="I2693" s="9"/>
      <c r="J2693" s="9"/>
      <c r="K2693" s="9"/>
      <c r="L2693"/>
      <c r="M2693"/>
      <c r="N2693"/>
      <c r="O2693"/>
      <c r="P2693"/>
      <c r="Q2693"/>
      <c r="R2693"/>
      <c r="S2693" s="10">
        <f t="shared" si="72"/>
        <v>0</v>
      </c>
      <c r="T2693"/>
      <c r="U2693"/>
      <c r="V2693"/>
      <c r="W2693"/>
      <c r="X2693"/>
      <c r="Y2693"/>
      <c r="Z2693"/>
    </row>
    <row r="2694" spans="1:26" hidden="1" x14ac:dyDescent="0.25">
      <c r="A2694" t="s">
        <v>2</v>
      </c>
      <c r="B2694" t="s">
        <v>3</v>
      </c>
      <c r="C2694" s="1" t="s">
        <v>4</v>
      </c>
      <c r="D2694" s="2">
        <v>0.66762747879999995</v>
      </c>
      <c r="E2694">
        <v>78066</v>
      </c>
      <c r="F2694">
        <v>2018</v>
      </c>
      <c r="G2694">
        <v>9</v>
      </c>
      <c r="H2694"/>
      <c r="I2694" s="9"/>
      <c r="J2694" s="9"/>
      <c r="K2694" s="9"/>
      <c r="L2694"/>
      <c r="M2694"/>
      <c r="N2694"/>
      <c r="O2694"/>
      <c r="P2694"/>
      <c r="Q2694"/>
      <c r="R2694"/>
      <c r="S2694" s="10">
        <f t="shared" si="72"/>
        <v>0</v>
      </c>
      <c r="T2694"/>
      <c r="U2694"/>
      <c r="V2694"/>
      <c r="W2694"/>
      <c r="X2694"/>
      <c r="Y2694"/>
      <c r="Z2694"/>
    </row>
    <row r="2695" spans="1:26" hidden="1" x14ac:dyDescent="0.25">
      <c r="A2695" t="s">
        <v>2214</v>
      </c>
      <c r="B2695" t="s">
        <v>7247</v>
      </c>
      <c r="C2695" s="1" t="s">
        <v>5128</v>
      </c>
      <c r="D2695" s="2">
        <v>0.6701302053</v>
      </c>
      <c r="E2695">
        <v>12339</v>
      </c>
      <c r="F2695">
        <v>2018</v>
      </c>
      <c r="G2695">
        <v>9</v>
      </c>
      <c r="H2695"/>
      <c r="I2695" s="9"/>
      <c r="J2695" s="9"/>
      <c r="K2695" s="9"/>
      <c r="L2695"/>
      <c r="M2695"/>
      <c r="N2695"/>
      <c r="O2695"/>
      <c r="P2695"/>
      <c r="Q2695"/>
      <c r="R2695"/>
      <c r="S2695" s="10">
        <f t="shared" si="72"/>
        <v>0</v>
      </c>
      <c r="T2695"/>
      <c r="U2695"/>
      <c r="V2695"/>
      <c r="W2695"/>
      <c r="X2695"/>
      <c r="Y2695"/>
      <c r="Z2695"/>
    </row>
    <row r="2696" spans="1:26" hidden="1" x14ac:dyDescent="0.25">
      <c r="A2696" t="s">
        <v>5176</v>
      </c>
      <c r="B2696" t="s">
        <v>5177</v>
      </c>
      <c r="C2696" s="1" t="s">
        <v>5178</v>
      </c>
      <c r="D2696" s="2">
        <v>0.67015038199999999</v>
      </c>
      <c r="E2696">
        <v>14705</v>
      </c>
      <c r="F2696">
        <v>2018</v>
      </c>
      <c r="G2696">
        <v>9</v>
      </c>
      <c r="H2696"/>
      <c r="I2696" s="9"/>
      <c r="J2696" s="9"/>
      <c r="K2696" s="9"/>
      <c r="L2696"/>
      <c r="M2696"/>
      <c r="N2696"/>
      <c r="O2696"/>
      <c r="P2696"/>
      <c r="Q2696"/>
      <c r="R2696"/>
      <c r="S2696" s="10">
        <f t="shared" si="72"/>
        <v>0</v>
      </c>
      <c r="T2696"/>
      <c r="U2696"/>
      <c r="V2696"/>
      <c r="W2696"/>
      <c r="X2696"/>
      <c r="Y2696"/>
      <c r="Z2696"/>
    </row>
    <row r="2697" spans="1:26" hidden="1" x14ac:dyDescent="0.25">
      <c r="A2697" t="s">
        <v>3077</v>
      </c>
      <c r="B2697" t="s">
        <v>3078</v>
      </c>
      <c r="C2697" s="1" t="s">
        <v>3079</v>
      </c>
      <c r="D2697" s="2">
        <v>0.67074399380000005</v>
      </c>
      <c r="E2697">
        <v>13447</v>
      </c>
      <c r="F2697">
        <v>2018</v>
      </c>
      <c r="G2697">
        <v>9</v>
      </c>
      <c r="H2697"/>
      <c r="I2697" s="9"/>
      <c r="J2697" s="9"/>
      <c r="K2697" s="9"/>
      <c r="L2697"/>
      <c r="M2697"/>
      <c r="N2697"/>
      <c r="O2697"/>
      <c r="P2697"/>
      <c r="Q2697"/>
      <c r="R2697"/>
      <c r="S2697" s="10">
        <f t="shared" si="72"/>
        <v>0</v>
      </c>
      <c r="T2697"/>
      <c r="U2697"/>
      <c r="V2697"/>
      <c r="W2697"/>
      <c r="X2697"/>
      <c r="Y2697"/>
      <c r="Z2697"/>
    </row>
    <row r="2698" spans="1:26" hidden="1" x14ac:dyDescent="0.25">
      <c r="A2698" t="s">
        <v>4474</v>
      </c>
      <c r="B2698" t="s">
        <v>4475</v>
      </c>
      <c r="C2698" s="1" t="s">
        <v>4476</v>
      </c>
      <c r="D2698" s="2">
        <v>0.67102476590000004</v>
      </c>
      <c r="E2698">
        <v>87437</v>
      </c>
      <c r="F2698">
        <v>2018</v>
      </c>
      <c r="G2698">
        <v>9</v>
      </c>
      <c r="H2698"/>
      <c r="I2698" s="9"/>
      <c r="J2698" s="9"/>
      <c r="K2698" s="9"/>
      <c r="L2698"/>
      <c r="M2698"/>
      <c r="N2698"/>
      <c r="O2698"/>
      <c r="P2698"/>
      <c r="Q2698"/>
      <c r="R2698"/>
      <c r="S2698" s="10">
        <f t="shared" si="72"/>
        <v>0</v>
      </c>
      <c r="T2698"/>
      <c r="U2698"/>
      <c r="V2698"/>
      <c r="W2698"/>
      <c r="X2698"/>
      <c r="Y2698"/>
      <c r="Z2698"/>
    </row>
    <row r="2699" spans="1:26" hidden="1" x14ac:dyDescent="0.25">
      <c r="A2699" t="s">
        <v>8617</v>
      </c>
      <c r="B2699" t="s">
        <v>8618</v>
      </c>
      <c r="C2699" s="1" t="s">
        <v>8619</v>
      </c>
      <c r="D2699" s="2">
        <v>0.67111182520000001</v>
      </c>
      <c r="E2699">
        <v>16543</v>
      </c>
      <c r="F2699">
        <v>2018</v>
      </c>
      <c r="G2699">
        <v>9</v>
      </c>
      <c r="H2699"/>
      <c r="I2699" s="9"/>
      <c r="J2699" s="9"/>
      <c r="K2699" s="9"/>
      <c r="L2699"/>
      <c r="M2699"/>
      <c r="N2699"/>
      <c r="O2699"/>
      <c r="P2699"/>
      <c r="Q2699"/>
      <c r="R2699"/>
      <c r="S2699" s="10">
        <f t="shared" ref="S2699:S2762" si="73">IF(AND(R2699&gt;0.2,R2699&lt;0.8),1,0)</f>
        <v>0</v>
      </c>
      <c r="T2699"/>
      <c r="U2699"/>
      <c r="V2699"/>
      <c r="W2699"/>
      <c r="X2699"/>
      <c r="Y2699"/>
      <c r="Z2699"/>
    </row>
    <row r="2700" spans="1:26" hidden="1" x14ac:dyDescent="0.25">
      <c r="A2700" t="s">
        <v>4610</v>
      </c>
      <c r="B2700" t="s">
        <v>4611</v>
      </c>
      <c r="C2700" s="1" t="s">
        <v>4612</v>
      </c>
      <c r="D2700" s="2">
        <v>0.67428615889999999</v>
      </c>
      <c r="E2700">
        <v>93340</v>
      </c>
      <c r="F2700">
        <v>2018</v>
      </c>
      <c r="G2700">
        <v>9</v>
      </c>
      <c r="H2700"/>
      <c r="I2700" s="9"/>
      <c r="J2700" s="9"/>
      <c r="K2700" s="9"/>
      <c r="L2700"/>
      <c r="M2700"/>
      <c r="N2700"/>
      <c r="O2700"/>
      <c r="P2700"/>
      <c r="Q2700"/>
      <c r="R2700"/>
      <c r="S2700" s="10">
        <f t="shared" si="73"/>
        <v>0</v>
      </c>
      <c r="T2700"/>
      <c r="U2700"/>
      <c r="V2700"/>
      <c r="W2700"/>
      <c r="X2700"/>
      <c r="Y2700"/>
      <c r="Z2700"/>
    </row>
    <row r="2701" spans="1:26" hidden="1" x14ac:dyDescent="0.25">
      <c r="A2701" t="s">
        <v>7330</v>
      </c>
      <c r="B2701" t="s">
        <v>7331</v>
      </c>
      <c r="C2701" s="1" t="s">
        <v>7332</v>
      </c>
      <c r="D2701" s="2">
        <v>0.6773739902</v>
      </c>
      <c r="E2701">
        <v>15896</v>
      </c>
      <c r="F2701">
        <v>2018</v>
      </c>
      <c r="G2701">
        <v>9</v>
      </c>
      <c r="H2701"/>
      <c r="I2701" s="9"/>
      <c r="J2701" s="9"/>
      <c r="K2701" s="9"/>
      <c r="L2701"/>
      <c r="M2701"/>
      <c r="N2701"/>
      <c r="O2701"/>
      <c r="P2701"/>
      <c r="Q2701"/>
      <c r="R2701"/>
      <c r="S2701" s="10">
        <f t="shared" si="73"/>
        <v>0</v>
      </c>
      <c r="T2701"/>
      <c r="U2701"/>
      <c r="V2701"/>
      <c r="W2701"/>
      <c r="X2701"/>
      <c r="Y2701"/>
      <c r="Z2701"/>
    </row>
    <row r="2702" spans="1:26" hidden="1" x14ac:dyDescent="0.25">
      <c r="A2702" t="s">
        <v>8620</v>
      </c>
      <c r="B2702" t="s">
        <v>8621</v>
      </c>
      <c r="C2702" s="1" t="s">
        <v>8622</v>
      </c>
      <c r="D2702" s="2">
        <v>0.67961770840000002</v>
      </c>
      <c r="E2702">
        <v>17046</v>
      </c>
      <c r="F2702">
        <v>2018</v>
      </c>
      <c r="G2702">
        <v>9</v>
      </c>
      <c r="H2702"/>
      <c r="I2702" s="9"/>
      <c r="J2702" s="9"/>
      <c r="K2702" s="9"/>
      <c r="L2702"/>
      <c r="M2702"/>
      <c r="N2702"/>
      <c r="O2702"/>
      <c r="P2702"/>
      <c r="Q2702"/>
      <c r="R2702"/>
      <c r="S2702" s="10">
        <f t="shared" si="73"/>
        <v>0</v>
      </c>
      <c r="T2702"/>
      <c r="U2702"/>
      <c r="V2702"/>
      <c r="W2702"/>
      <c r="X2702"/>
      <c r="Y2702"/>
      <c r="Z2702"/>
    </row>
    <row r="2703" spans="1:26" hidden="1" x14ac:dyDescent="0.25">
      <c r="A2703" t="s">
        <v>3058</v>
      </c>
      <c r="B2703" t="s">
        <v>3059</v>
      </c>
      <c r="C2703" s="1" t="s">
        <v>3060</v>
      </c>
      <c r="D2703" s="2">
        <v>0.68382324829999996</v>
      </c>
      <c r="E2703">
        <v>89445</v>
      </c>
      <c r="F2703">
        <v>2018</v>
      </c>
      <c r="G2703">
        <v>9</v>
      </c>
      <c r="H2703"/>
      <c r="I2703" s="9"/>
      <c r="J2703" s="9"/>
      <c r="K2703" s="9"/>
      <c r="L2703"/>
      <c r="M2703"/>
      <c r="N2703"/>
      <c r="O2703"/>
      <c r="P2703"/>
      <c r="Q2703"/>
      <c r="R2703"/>
      <c r="S2703" s="10">
        <f t="shared" si="73"/>
        <v>0</v>
      </c>
      <c r="T2703"/>
      <c r="U2703"/>
      <c r="V2703"/>
      <c r="W2703"/>
      <c r="X2703"/>
      <c r="Y2703"/>
      <c r="Z2703"/>
    </row>
    <row r="2704" spans="1:26" hidden="1" x14ac:dyDescent="0.25">
      <c r="A2704" t="s">
        <v>4707</v>
      </c>
      <c r="B2704" t="s">
        <v>4708</v>
      </c>
      <c r="C2704" s="1" t="s">
        <v>4709</v>
      </c>
      <c r="D2704" s="2">
        <v>0.68430215510000003</v>
      </c>
      <c r="E2704">
        <v>85397</v>
      </c>
      <c r="F2704">
        <v>2018</v>
      </c>
      <c r="G2704">
        <v>9</v>
      </c>
      <c r="H2704"/>
      <c r="I2704" s="9"/>
      <c r="J2704" s="9"/>
      <c r="K2704" s="9"/>
      <c r="L2704"/>
      <c r="M2704"/>
      <c r="N2704"/>
      <c r="O2704"/>
      <c r="P2704"/>
      <c r="Q2704"/>
      <c r="R2704"/>
      <c r="S2704" s="10">
        <f t="shared" si="73"/>
        <v>0</v>
      </c>
      <c r="T2704"/>
      <c r="U2704"/>
      <c r="V2704"/>
      <c r="W2704"/>
      <c r="X2704"/>
      <c r="Y2704"/>
      <c r="Z2704"/>
    </row>
    <row r="2705" spans="1:26" hidden="1" x14ac:dyDescent="0.25">
      <c r="A2705" t="s">
        <v>4935</v>
      </c>
      <c r="B2705" t="s">
        <v>4936</v>
      </c>
      <c r="C2705" s="1" t="s">
        <v>4937</v>
      </c>
      <c r="D2705" s="2">
        <v>0.68451195220000005</v>
      </c>
      <c r="E2705">
        <v>13142</v>
      </c>
      <c r="F2705">
        <v>2018</v>
      </c>
      <c r="G2705">
        <v>9</v>
      </c>
      <c r="H2705"/>
      <c r="I2705" s="9"/>
      <c r="J2705" s="9"/>
      <c r="K2705" s="9"/>
      <c r="L2705"/>
      <c r="M2705"/>
      <c r="N2705"/>
      <c r="O2705"/>
      <c r="P2705"/>
      <c r="Q2705"/>
      <c r="R2705"/>
      <c r="S2705" s="10">
        <f t="shared" si="73"/>
        <v>0</v>
      </c>
      <c r="T2705"/>
      <c r="U2705"/>
      <c r="V2705"/>
      <c r="W2705"/>
      <c r="X2705"/>
      <c r="Y2705"/>
      <c r="Z2705"/>
    </row>
    <row r="2706" spans="1:26" hidden="1" x14ac:dyDescent="0.25">
      <c r="A2706" t="s">
        <v>8623</v>
      </c>
      <c r="B2706" t="s">
        <v>8624</v>
      </c>
      <c r="C2706" s="1" t="s">
        <v>8625</v>
      </c>
      <c r="D2706" s="2">
        <v>0.68699150580000001</v>
      </c>
      <c r="E2706">
        <v>16709</v>
      </c>
      <c r="F2706">
        <v>2018</v>
      </c>
      <c r="G2706">
        <v>9</v>
      </c>
      <c r="H2706"/>
      <c r="I2706" s="9"/>
      <c r="J2706" s="9"/>
      <c r="K2706" s="9"/>
      <c r="L2706"/>
      <c r="M2706"/>
      <c r="N2706"/>
      <c r="O2706"/>
      <c r="P2706"/>
      <c r="Q2706"/>
      <c r="R2706"/>
      <c r="S2706" s="10">
        <f t="shared" si="73"/>
        <v>0</v>
      </c>
      <c r="T2706"/>
      <c r="U2706"/>
      <c r="V2706"/>
      <c r="W2706"/>
      <c r="X2706"/>
      <c r="Y2706"/>
      <c r="Z2706"/>
    </row>
    <row r="2707" spans="1:26" hidden="1" x14ac:dyDescent="0.25">
      <c r="A2707" t="s">
        <v>8626</v>
      </c>
      <c r="B2707" t="s">
        <v>8627</v>
      </c>
      <c r="C2707" s="1" t="s">
        <v>8628</v>
      </c>
      <c r="D2707" s="2">
        <v>0.68795210539999996</v>
      </c>
      <c r="E2707">
        <v>14538</v>
      </c>
      <c r="F2707">
        <v>2018</v>
      </c>
      <c r="G2707">
        <v>9</v>
      </c>
      <c r="H2707"/>
      <c r="I2707" s="9"/>
      <c r="J2707" s="9"/>
      <c r="K2707" s="9"/>
      <c r="L2707"/>
      <c r="M2707"/>
      <c r="N2707"/>
      <c r="O2707"/>
      <c r="P2707"/>
      <c r="Q2707"/>
      <c r="R2707"/>
      <c r="S2707" s="10">
        <f t="shared" si="73"/>
        <v>0</v>
      </c>
      <c r="T2707"/>
      <c r="U2707"/>
      <c r="V2707"/>
      <c r="W2707"/>
      <c r="X2707"/>
      <c r="Y2707"/>
      <c r="Z2707"/>
    </row>
    <row r="2708" spans="1:26" hidden="1" x14ac:dyDescent="0.25">
      <c r="A2708" t="s">
        <v>5369</v>
      </c>
      <c r="B2708" t="s">
        <v>5370</v>
      </c>
      <c r="C2708" s="1" t="s">
        <v>5371</v>
      </c>
      <c r="D2708" s="2">
        <v>0.68852320079999996</v>
      </c>
      <c r="E2708">
        <v>80640</v>
      </c>
      <c r="F2708">
        <v>2018</v>
      </c>
      <c r="G2708">
        <v>9</v>
      </c>
      <c r="H2708"/>
      <c r="I2708" s="9"/>
      <c r="J2708" s="9"/>
      <c r="K2708" s="9"/>
      <c r="L2708"/>
      <c r="M2708"/>
      <c r="N2708"/>
      <c r="O2708"/>
      <c r="P2708"/>
      <c r="Q2708"/>
      <c r="R2708"/>
      <c r="S2708" s="10">
        <f t="shared" si="73"/>
        <v>0</v>
      </c>
      <c r="T2708"/>
      <c r="U2708"/>
      <c r="V2708"/>
      <c r="W2708"/>
      <c r="X2708"/>
      <c r="Y2708"/>
      <c r="Z2708"/>
    </row>
    <row r="2709" spans="1:26" hidden="1" x14ac:dyDescent="0.25">
      <c r="A2709" t="s">
        <v>5381</v>
      </c>
      <c r="B2709" t="s">
        <v>5382</v>
      </c>
      <c r="C2709" s="1" t="s">
        <v>5383</v>
      </c>
      <c r="D2709" s="2">
        <v>0.69017883930000001</v>
      </c>
      <c r="E2709">
        <v>15135</v>
      </c>
      <c r="F2709">
        <v>2018</v>
      </c>
      <c r="G2709">
        <v>9</v>
      </c>
      <c r="H2709"/>
      <c r="I2709" s="9"/>
      <c r="J2709" s="9"/>
      <c r="K2709" s="9"/>
      <c r="L2709"/>
      <c r="M2709"/>
      <c r="N2709"/>
      <c r="O2709"/>
      <c r="P2709"/>
      <c r="Q2709"/>
      <c r="R2709"/>
      <c r="S2709" s="10">
        <f t="shared" si="73"/>
        <v>0</v>
      </c>
      <c r="T2709"/>
      <c r="U2709"/>
      <c r="V2709"/>
      <c r="W2709"/>
      <c r="X2709"/>
      <c r="Y2709"/>
      <c r="Z2709"/>
    </row>
    <row r="2710" spans="1:26" hidden="1" x14ac:dyDescent="0.25">
      <c r="A2710" t="s">
        <v>8629</v>
      </c>
      <c r="B2710" t="s">
        <v>8630</v>
      </c>
      <c r="C2710" s="1" t="s">
        <v>8631</v>
      </c>
      <c r="D2710" s="2">
        <v>0.6909426608</v>
      </c>
      <c r="E2710">
        <v>16987</v>
      </c>
      <c r="F2710">
        <v>2018</v>
      </c>
      <c r="G2710">
        <v>9</v>
      </c>
      <c r="H2710"/>
      <c r="I2710" s="9"/>
      <c r="J2710" s="9"/>
      <c r="K2710" s="9"/>
      <c r="L2710"/>
      <c r="M2710"/>
      <c r="N2710"/>
      <c r="O2710"/>
      <c r="P2710"/>
      <c r="Q2710"/>
      <c r="R2710"/>
      <c r="S2710" s="10">
        <f t="shared" si="73"/>
        <v>0</v>
      </c>
      <c r="T2710"/>
      <c r="U2710"/>
      <c r="V2710"/>
      <c r="W2710"/>
      <c r="X2710"/>
      <c r="Y2710"/>
      <c r="Z2710"/>
    </row>
    <row r="2711" spans="1:26" hidden="1" x14ac:dyDescent="0.25">
      <c r="A2711" t="s">
        <v>2785</v>
      </c>
      <c r="B2711" t="s">
        <v>2786</v>
      </c>
      <c r="C2711" s="1" t="s">
        <v>3947</v>
      </c>
      <c r="D2711" s="2">
        <v>0.6935694966</v>
      </c>
      <c r="E2711">
        <v>13511</v>
      </c>
      <c r="F2711">
        <v>2018</v>
      </c>
      <c r="G2711">
        <v>9</v>
      </c>
      <c r="H2711"/>
      <c r="I2711" s="9"/>
      <c r="J2711" s="9"/>
      <c r="K2711" s="9"/>
      <c r="L2711"/>
      <c r="M2711"/>
      <c r="N2711"/>
      <c r="O2711"/>
      <c r="P2711"/>
      <c r="Q2711"/>
      <c r="R2711"/>
      <c r="S2711" s="10">
        <f t="shared" si="73"/>
        <v>0</v>
      </c>
      <c r="T2711"/>
      <c r="U2711"/>
      <c r="V2711"/>
      <c r="W2711"/>
      <c r="X2711"/>
      <c r="Y2711"/>
      <c r="Z2711"/>
    </row>
    <row r="2712" spans="1:26" hidden="1" x14ac:dyDescent="0.25">
      <c r="A2712" t="s">
        <v>892</v>
      </c>
      <c r="B2712" t="s">
        <v>893</v>
      </c>
      <c r="C2712" s="1" t="s">
        <v>3238</v>
      </c>
      <c r="D2712" s="2">
        <v>0.69384093830000004</v>
      </c>
      <c r="E2712">
        <v>76888</v>
      </c>
      <c r="F2712">
        <v>2018</v>
      </c>
      <c r="G2712">
        <v>9</v>
      </c>
      <c r="H2712"/>
      <c r="I2712" s="9"/>
      <c r="J2712" s="9"/>
      <c r="K2712" s="9"/>
      <c r="L2712"/>
      <c r="M2712"/>
      <c r="N2712"/>
      <c r="O2712"/>
      <c r="P2712"/>
      <c r="Q2712"/>
      <c r="R2712"/>
      <c r="S2712" s="10">
        <f t="shared" si="73"/>
        <v>0</v>
      </c>
      <c r="T2712"/>
      <c r="U2712"/>
      <c r="V2712"/>
      <c r="W2712"/>
      <c r="X2712"/>
      <c r="Y2712"/>
      <c r="Z2712"/>
    </row>
    <row r="2713" spans="1:26" hidden="1" x14ac:dyDescent="0.25">
      <c r="A2713" t="s">
        <v>8632</v>
      </c>
      <c r="B2713" t="s">
        <v>8633</v>
      </c>
      <c r="C2713" s="1" t="s">
        <v>8634</v>
      </c>
      <c r="D2713" s="2">
        <v>0.69961149789999999</v>
      </c>
      <c r="E2713">
        <v>12367</v>
      </c>
      <c r="F2713">
        <v>2018</v>
      </c>
      <c r="G2713">
        <v>9</v>
      </c>
      <c r="H2713"/>
      <c r="I2713" s="9"/>
      <c r="J2713" s="9"/>
      <c r="K2713" s="9"/>
      <c r="L2713"/>
      <c r="M2713"/>
      <c r="N2713"/>
      <c r="O2713"/>
      <c r="P2713"/>
      <c r="Q2713"/>
      <c r="R2713"/>
      <c r="S2713" s="10">
        <f t="shared" si="73"/>
        <v>0</v>
      </c>
      <c r="T2713"/>
      <c r="U2713"/>
      <c r="V2713"/>
      <c r="W2713"/>
      <c r="X2713"/>
      <c r="Y2713"/>
      <c r="Z2713"/>
    </row>
    <row r="2714" spans="1:26" hidden="1" x14ac:dyDescent="0.25">
      <c r="A2714" t="s">
        <v>4320</v>
      </c>
      <c r="B2714" t="s">
        <v>5218</v>
      </c>
      <c r="C2714" s="1" t="s">
        <v>4321</v>
      </c>
      <c r="D2714" s="2">
        <v>0.69978499660000004</v>
      </c>
      <c r="E2714">
        <v>13947</v>
      </c>
      <c r="F2714">
        <v>2018</v>
      </c>
      <c r="G2714">
        <v>9</v>
      </c>
      <c r="H2714"/>
      <c r="I2714" s="9"/>
      <c r="J2714" s="9"/>
      <c r="K2714" s="9"/>
      <c r="L2714"/>
      <c r="M2714"/>
      <c r="N2714"/>
      <c r="O2714"/>
      <c r="P2714"/>
      <c r="Q2714"/>
      <c r="R2714"/>
      <c r="S2714" s="10">
        <f t="shared" si="73"/>
        <v>0</v>
      </c>
      <c r="T2714"/>
      <c r="U2714"/>
      <c r="V2714"/>
      <c r="W2714"/>
      <c r="X2714"/>
      <c r="Y2714"/>
      <c r="Z2714"/>
    </row>
    <row r="2715" spans="1:26" hidden="1" x14ac:dyDescent="0.25">
      <c r="A2715" t="s">
        <v>5185</v>
      </c>
      <c r="B2715" t="s">
        <v>5186</v>
      </c>
      <c r="C2715" s="1" t="s">
        <v>5187</v>
      </c>
      <c r="D2715" s="2">
        <v>0.70377306989999999</v>
      </c>
      <c r="E2715">
        <v>14625</v>
      </c>
      <c r="F2715">
        <v>2018</v>
      </c>
      <c r="G2715">
        <v>9</v>
      </c>
      <c r="H2715"/>
      <c r="I2715" s="9"/>
      <c r="J2715" s="9"/>
      <c r="K2715" s="9"/>
      <c r="L2715"/>
      <c r="M2715"/>
      <c r="N2715"/>
      <c r="O2715"/>
      <c r="P2715"/>
      <c r="Q2715"/>
      <c r="R2715"/>
      <c r="S2715" s="10">
        <f t="shared" si="73"/>
        <v>0</v>
      </c>
      <c r="T2715"/>
      <c r="U2715"/>
      <c r="V2715"/>
      <c r="W2715"/>
      <c r="X2715"/>
      <c r="Y2715"/>
      <c r="Z2715"/>
    </row>
    <row r="2716" spans="1:26" hidden="1" x14ac:dyDescent="0.25">
      <c r="A2716" t="s">
        <v>835</v>
      </c>
      <c r="B2716" t="s">
        <v>836</v>
      </c>
      <c r="C2716" s="1" t="s">
        <v>3222</v>
      </c>
      <c r="D2716" s="2">
        <v>0.70656661890000005</v>
      </c>
      <c r="E2716">
        <v>31051</v>
      </c>
      <c r="F2716">
        <v>2018</v>
      </c>
      <c r="G2716">
        <v>9</v>
      </c>
      <c r="H2716"/>
      <c r="I2716" s="9"/>
      <c r="J2716" s="9"/>
      <c r="K2716" s="9"/>
      <c r="L2716"/>
      <c r="M2716"/>
      <c r="N2716"/>
      <c r="O2716"/>
      <c r="P2716"/>
      <c r="Q2716"/>
      <c r="R2716"/>
      <c r="S2716" s="10">
        <f t="shared" si="73"/>
        <v>0</v>
      </c>
      <c r="T2716"/>
      <c r="U2716"/>
      <c r="V2716"/>
      <c r="W2716"/>
      <c r="X2716"/>
      <c r="Y2716"/>
      <c r="Z2716"/>
    </row>
    <row r="2717" spans="1:26" hidden="1" x14ac:dyDescent="0.25">
      <c r="A2717" t="s">
        <v>6322</v>
      </c>
      <c r="B2717" t="s">
        <v>6323</v>
      </c>
      <c r="C2717" s="1" t="s">
        <v>6324</v>
      </c>
      <c r="D2717" s="2">
        <v>0.70733042479999997</v>
      </c>
      <c r="E2717">
        <v>82261</v>
      </c>
      <c r="F2717">
        <v>2018</v>
      </c>
      <c r="G2717">
        <v>9</v>
      </c>
      <c r="H2717"/>
      <c r="I2717" s="9"/>
      <c r="J2717" s="9"/>
      <c r="K2717" s="9"/>
      <c r="L2717"/>
      <c r="M2717"/>
      <c r="N2717"/>
      <c r="O2717"/>
      <c r="P2717"/>
      <c r="Q2717"/>
      <c r="R2717"/>
      <c r="S2717" s="10">
        <f t="shared" si="73"/>
        <v>0</v>
      </c>
      <c r="T2717"/>
      <c r="U2717"/>
      <c r="V2717"/>
      <c r="W2717"/>
      <c r="X2717"/>
      <c r="Y2717"/>
      <c r="Z2717"/>
    </row>
    <row r="2718" spans="1:26" hidden="1" x14ac:dyDescent="0.25">
      <c r="A2718" t="s">
        <v>2557</v>
      </c>
      <c r="B2718" t="s">
        <v>2558</v>
      </c>
      <c r="C2718" s="1" t="s">
        <v>3912</v>
      </c>
      <c r="D2718" s="2">
        <v>0.70833048949999999</v>
      </c>
      <c r="E2718">
        <v>85280</v>
      </c>
      <c r="F2718">
        <v>2018</v>
      </c>
      <c r="G2718">
        <v>9</v>
      </c>
      <c r="H2718"/>
      <c r="I2718" s="9"/>
      <c r="J2718" s="9"/>
      <c r="K2718" s="9"/>
      <c r="L2718"/>
      <c r="M2718"/>
      <c r="N2718"/>
      <c r="O2718"/>
      <c r="P2718"/>
      <c r="Q2718"/>
      <c r="R2718"/>
      <c r="S2718" s="10">
        <f t="shared" si="73"/>
        <v>0</v>
      </c>
      <c r="T2718"/>
      <c r="U2718"/>
      <c r="V2718"/>
      <c r="W2718"/>
      <c r="X2718"/>
      <c r="Y2718"/>
      <c r="Z2718"/>
    </row>
    <row r="2719" spans="1:26" hidden="1" x14ac:dyDescent="0.25">
      <c r="A2719" t="s">
        <v>8635</v>
      </c>
      <c r="B2719" t="s">
        <v>8636</v>
      </c>
      <c r="C2719" s="1" t="s">
        <v>8637</v>
      </c>
      <c r="D2719" s="2">
        <v>0.71083744169999996</v>
      </c>
      <c r="E2719">
        <v>17346</v>
      </c>
      <c r="F2719">
        <v>2018</v>
      </c>
      <c r="G2719">
        <v>9</v>
      </c>
      <c r="H2719"/>
      <c r="I2719" s="9"/>
      <c r="J2719" s="9"/>
      <c r="K2719" s="9"/>
      <c r="L2719"/>
      <c r="M2719"/>
      <c r="N2719"/>
      <c r="O2719"/>
      <c r="P2719"/>
      <c r="Q2719"/>
      <c r="R2719"/>
      <c r="S2719" s="10">
        <f t="shared" si="73"/>
        <v>0</v>
      </c>
      <c r="T2719"/>
      <c r="U2719"/>
      <c r="V2719"/>
      <c r="W2719"/>
      <c r="X2719"/>
      <c r="Y2719"/>
      <c r="Z2719"/>
    </row>
    <row r="2720" spans="1:26" hidden="1" x14ac:dyDescent="0.25">
      <c r="A2720" t="s">
        <v>4567</v>
      </c>
      <c r="B2720" t="s">
        <v>4568</v>
      </c>
      <c r="C2720" s="1" t="s">
        <v>6713</v>
      </c>
      <c r="D2720" s="2">
        <v>0.71677705250000001</v>
      </c>
      <c r="E2720">
        <v>78569</v>
      </c>
      <c r="F2720">
        <v>2018</v>
      </c>
      <c r="G2720">
        <v>9</v>
      </c>
      <c r="H2720"/>
      <c r="I2720" s="9"/>
      <c r="J2720" s="9"/>
      <c r="K2720" s="9"/>
      <c r="L2720"/>
      <c r="M2720"/>
      <c r="N2720"/>
      <c r="O2720"/>
      <c r="P2720"/>
      <c r="Q2720"/>
      <c r="R2720"/>
      <c r="S2720" s="10">
        <f t="shared" si="73"/>
        <v>0</v>
      </c>
      <c r="T2720"/>
      <c r="U2720"/>
      <c r="V2720"/>
      <c r="W2720"/>
      <c r="X2720"/>
      <c r="Y2720"/>
      <c r="Z2720"/>
    </row>
    <row r="2721" spans="1:26" hidden="1" x14ac:dyDescent="0.25">
      <c r="A2721" t="s">
        <v>5182</v>
      </c>
      <c r="B2721" t="s">
        <v>5183</v>
      </c>
      <c r="C2721" s="1" t="s">
        <v>5184</v>
      </c>
      <c r="D2721" s="2">
        <v>0.72153167659999995</v>
      </c>
      <c r="E2721">
        <v>14716</v>
      </c>
      <c r="F2721">
        <v>2018</v>
      </c>
      <c r="G2721">
        <v>9</v>
      </c>
      <c r="H2721"/>
      <c r="I2721" s="9"/>
      <c r="J2721" s="9"/>
      <c r="K2721" s="9"/>
      <c r="L2721"/>
      <c r="M2721"/>
      <c r="N2721"/>
      <c r="O2721"/>
      <c r="P2721"/>
      <c r="Q2721"/>
      <c r="R2721"/>
      <c r="S2721" s="10">
        <f t="shared" si="73"/>
        <v>0</v>
      </c>
      <c r="T2721"/>
      <c r="U2721"/>
      <c r="V2721"/>
      <c r="W2721"/>
      <c r="X2721"/>
      <c r="Y2721"/>
      <c r="Z2721"/>
    </row>
    <row r="2722" spans="1:26" hidden="1" x14ac:dyDescent="0.25">
      <c r="A2722" t="s">
        <v>5236</v>
      </c>
      <c r="B2722" t="s">
        <v>5237</v>
      </c>
      <c r="C2722" s="1" t="s">
        <v>5238</v>
      </c>
      <c r="D2722" s="2">
        <v>0.72549835350000003</v>
      </c>
      <c r="E2722">
        <v>12497</v>
      </c>
      <c r="F2722">
        <v>2018</v>
      </c>
      <c r="G2722">
        <v>9</v>
      </c>
      <c r="H2722"/>
      <c r="I2722" s="9"/>
      <c r="J2722" s="9"/>
      <c r="K2722" s="9"/>
      <c r="L2722"/>
      <c r="M2722"/>
      <c r="N2722"/>
      <c r="O2722"/>
      <c r="P2722"/>
      <c r="Q2722"/>
      <c r="R2722"/>
      <c r="S2722" s="10">
        <f t="shared" si="73"/>
        <v>0</v>
      </c>
      <c r="T2722"/>
      <c r="U2722"/>
      <c r="V2722"/>
      <c r="W2722"/>
      <c r="X2722"/>
      <c r="Y2722"/>
      <c r="Z2722"/>
    </row>
    <row r="2723" spans="1:26" hidden="1" x14ac:dyDescent="0.25">
      <c r="A2723" t="s">
        <v>1598</v>
      </c>
      <c r="B2723" t="s">
        <v>6095</v>
      </c>
      <c r="C2723" s="1" t="s">
        <v>1599</v>
      </c>
      <c r="D2723" s="2">
        <v>0.72561598729999999</v>
      </c>
      <c r="E2723">
        <v>91421</v>
      </c>
      <c r="F2723">
        <v>2018</v>
      </c>
      <c r="G2723">
        <v>9</v>
      </c>
      <c r="H2723"/>
      <c r="I2723" s="9"/>
      <c r="J2723" s="9"/>
      <c r="K2723" s="9"/>
      <c r="L2723"/>
      <c r="M2723"/>
      <c r="N2723"/>
      <c r="O2723"/>
      <c r="P2723"/>
      <c r="Q2723"/>
      <c r="R2723"/>
      <c r="S2723" s="10">
        <f t="shared" si="73"/>
        <v>0</v>
      </c>
      <c r="T2723"/>
      <c r="U2723"/>
      <c r="V2723"/>
      <c r="W2723"/>
      <c r="X2723"/>
      <c r="Y2723"/>
      <c r="Z2723"/>
    </row>
    <row r="2724" spans="1:26" hidden="1" x14ac:dyDescent="0.25">
      <c r="A2724" t="s">
        <v>8638</v>
      </c>
      <c r="B2724" t="s">
        <v>8639</v>
      </c>
      <c r="C2724" s="1" t="s">
        <v>8640</v>
      </c>
      <c r="D2724" s="2">
        <v>0.727366438</v>
      </c>
      <c r="E2724">
        <v>81087</v>
      </c>
      <c r="F2724">
        <v>2018</v>
      </c>
      <c r="G2724">
        <v>9</v>
      </c>
      <c r="H2724"/>
      <c r="I2724" s="9"/>
      <c r="J2724" s="9"/>
      <c r="K2724" s="9"/>
      <c r="L2724"/>
      <c r="M2724"/>
      <c r="N2724"/>
      <c r="O2724"/>
      <c r="P2724"/>
      <c r="Q2724"/>
      <c r="R2724"/>
      <c r="S2724" s="10">
        <f t="shared" si="73"/>
        <v>0</v>
      </c>
      <c r="T2724"/>
      <c r="U2724"/>
      <c r="V2724"/>
      <c r="W2724"/>
      <c r="X2724"/>
      <c r="Y2724"/>
      <c r="Z2724"/>
    </row>
    <row r="2725" spans="1:26" hidden="1" x14ac:dyDescent="0.25">
      <c r="A2725" t="s">
        <v>790</v>
      </c>
      <c r="B2725" t="s">
        <v>791</v>
      </c>
      <c r="C2725" s="1" t="s">
        <v>3215</v>
      </c>
      <c r="D2725" s="2">
        <v>0.72906447870000002</v>
      </c>
      <c r="E2725">
        <v>93085</v>
      </c>
      <c r="F2725">
        <v>2018</v>
      </c>
      <c r="G2725">
        <v>9</v>
      </c>
      <c r="H2725"/>
      <c r="I2725" s="9"/>
      <c r="J2725" s="9"/>
      <c r="K2725" s="9"/>
      <c r="L2725"/>
      <c r="M2725"/>
      <c r="N2725"/>
      <c r="O2725"/>
      <c r="P2725"/>
      <c r="Q2725"/>
      <c r="R2725"/>
      <c r="S2725" s="10">
        <f t="shared" si="73"/>
        <v>0</v>
      </c>
      <c r="T2725"/>
      <c r="U2725"/>
      <c r="V2725"/>
      <c r="W2725"/>
      <c r="X2725"/>
      <c r="Y2725"/>
      <c r="Z2725"/>
    </row>
    <row r="2726" spans="1:26" hidden="1" x14ac:dyDescent="0.25">
      <c r="A2726" t="s">
        <v>8641</v>
      </c>
      <c r="B2726" t="s">
        <v>8642</v>
      </c>
      <c r="C2726" s="1" t="s">
        <v>8643</v>
      </c>
      <c r="D2726" s="2">
        <v>0.73177179390000002</v>
      </c>
      <c r="E2726">
        <v>16827</v>
      </c>
      <c r="F2726">
        <v>2018</v>
      </c>
      <c r="G2726">
        <v>9</v>
      </c>
      <c r="H2726"/>
      <c r="I2726" s="9"/>
      <c r="J2726" s="9"/>
      <c r="K2726" s="9"/>
      <c r="L2726"/>
      <c r="M2726"/>
      <c r="N2726"/>
      <c r="O2726"/>
      <c r="P2726"/>
      <c r="Q2726"/>
      <c r="R2726"/>
      <c r="S2726" s="10">
        <f t="shared" si="73"/>
        <v>0</v>
      </c>
      <c r="T2726"/>
      <c r="U2726"/>
      <c r="V2726"/>
      <c r="W2726"/>
      <c r="X2726"/>
      <c r="Y2726"/>
      <c r="Z2726"/>
    </row>
    <row r="2727" spans="1:26" hidden="1" x14ac:dyDescent="0.25">
      <c r="A2727" t="s">
        <v>4160</v>
      </c>
      <c r="B2727" t="s">
        <v>4161</v>
      </c>
      <c r="C2727" s="1" t="s">
        <v>4162</v>
      </c>
      <c r="D2727" s="2">
        <v>0.73272913210000001</v>
      </c>
      <c r="E2727">
        <v>90126</v>
      </c>
      <c r="F2727">
        <v>2018</v>
      </c>
      <c r="G2727">
        <v>9</v>
      </c>
      <c r="H2727"/>
      <c r="I2727" s="9"/>
      <c r="J2727" s="9"/>
      <c r="K2727" s="9"/>
      <c r="L2727"/>
      <c r="M2727"/>
      <c r="N2727"/>
      <c r="O2727"/>
      <c r="P2727"/>
      <c r="Q2727"/>
      <c r="R2727"/>
      <c r="S2727" s="10">
        <f t="shared" si="73"/>
        <v>0</v>
      </c>
      <c r="T2727"/>
      <c r="U2727"/>
      <c r="V2727"/>
      <c r="W2727"/>
      <c r="X2727"/>
      <c r="Y2727"/>
      <c r="Z2727"/>
    </row>
    <row r="2728" spans="1:26" hidden="1" x14ac:dyDescent="0.25">
      <c r="A2728" t="s">
        <v>8644</v>
      </c>
      <c r="B2728" t="s">
        <v>8645</v>
      </c>
      <c r="C2728" s="1" t="s">
        <v>8646</v>
      </c>
      <c r="D2728" s="2">
        <v>0.73639496090000001</v>
      </c>
      <c r="E2728">
        <v>17374</v>
      </c>
      <c r="F2728">
        <v>2018</v>
      </c>
      <c r="G2728">
        <v>9</v>
      </c>
      <c r="H2728"/>
      <c r="I2728" s="9"/>
      <c r="J2728" s="9"/>
      <c r="K2728" s="9"/>
      <c r="L2728"/>
      <c r="M2728"/>
      <c r="N2728"/>
      <c r="O2728"/>
      <c r="P2728"/>
      <c r="Q2728"/>
      <c r="R2728"/>
      <c r="S2728" s="10">
        <f t="shared" si="73"/>
        <v>0</v>
      </c>
      <c r="T2728"/>
      <c r="U2728"/>
      <c r="V2728"/>
      <c r="W2728"/>
      <c r="X2728"/>
      <c r="Y2728"/>
      <c r="Z2728"/>
    </row>
    <row r="2729" spans="1:26" hidden="1" x14ac:dyDescent="0.25">
      <c r="A2729" t="s">
        <v>8647</v>
      </c>
      <c r="B2729" t="s">
        <v>8648</v>
      </c>
      <c r="C2729" s="1" t="s">
        <v>8649</v>
      </c>
      <c r="D2729" s="2">
        <v>0.7370806553</v>
      </c>
      <c r="E2729">
        <v>17816</v>
      </c>
      <c r="F2729">
        <v>2018</v>
      </c>
      <c r="G2729">
        <v>9</v>
      </c>
      <c r="H2729"/>
      <c r="I2729" s="9"/>
      <c r="J2729" s="9"/>
      <c r="K2729" s="9"/>
      <c r="L2729"/>
      <c r="M2729"/>
      <c r="N2729"/>
      <c r="O2729"/>
      <c r="P2729"/>
      <c r="Q2729"/>
      <c r="R2729"/>
      <c r="S2729" s="10">
        <f t="shared" si="73"/>
        <v>0</v>
      </c>
      <c r="T2729"/>
      <c r="U2729"/>
      <c r="V2729"/>
      <c r="W2729"/>
      <c r="X2729"/>
      <c r="Y2729"/>
      <c r="Z2729"/>
    </row>
    <row r="2730" spans="1:26" hidden="1" x14ac:dyDescent="0.25">
      <c r="A2730" t="s">
        <v>5948</v>
      </c>
      <c r="B2730" t="s">
        <v>5949</v>
      </c>
      <c r="C2730" s="1" t="s">
        <v>5950</v>
      </c>
      <c r="D2730" s="2">
        <v>0.7418181344</v>
      </c>
      <c r="E2730">
        <v>86990</v>
      </c>
      <c r="F2730">
        <v>2018</v>
      </c>
      <c r="G2730">
        <v>9</v>
      </c>
      <c r="H2730"/>
      <c r="I2730" s="9"/>
      <c r="J2730" s="9"/>
      <c r="K2730" s="9"/>
      <c r="L2730"/>
      <c r="M2730"/>
      <c r="N2730"/>
      <c r="O2730"/>
      <c r="P2730"/>
      <c r="Q2730"/>
      <c r="R2730"/>
      <c r="S2730" s="10">
        <f t="shared" si="73"/>
        <v>0</v>
      </c>
      <c r="T2730"/>
      <c r="U2730"/>
      <c r="V2730"/>
      <c r="W2730"/>
      <c r="X2730"/>
      <c r="Y2730"/>
      <c r="Z2730"/>
    </row>
    <row r="2731" spans="1:26" hidden="1" x14ac:dyDescent="0.25">
      <c r="A2731" t="s">
        <v>7460</v>
      </c>
      <c r="B2731" t="s">
        <v>7461</v>
      </c>
      <c r="C2731" s="1" t="s">
        <v>7462</v>
      </c>
      <c r="D2731" s="2">
        <v>0.74203638679999995</v>
      </c>
      <c r="E2731">
        <v>16263</v>
      </c>
      <c r="F2731">
        <v>2018</v>
      </c>
      <c r="G2731">
        <v>9</v>
      </c>
      <c r="H2731"/>
      <c r="I2731" s="9"/>
      <c r="J2731" s="9"/>
      <c r="K2731" s="9"/>
      <c r="L2731"/>
      <c r="M2731"/>
      <c r="N2731"/>
      <c r="O2731"/>
      <c r="P2731"/>
      <c r="Q2731"/>
      <c r="R2731"/>
      <c r="S2731" s="10">
        <f t="shared" si="73"/>
        <v>0</v>
      </c>
      <c r="T2731"/>
      <c r="U2731"/>
      <c r="V2731"/>
      <c r="W2731"/>
      <c r="X2731"/>
      <c r="Y2731"/>
      <c r="Z2731"/>
    </row>
    <row r="2732" spans="1:26" hidden="1" x14ac:dyDescent="0.25">
      <c r="A2732" t="s">
        <v>6841</v>
      </c>
      <c r="B2732" t="s">
        <v>6842</v>
      </c>
      <c r="C2732" s="1" t="s">
        <v>6843</v>
      </c>
      <c r="D2732" s="2">
        <v>0.74528614280000005</v>
      </c>
      <c r="E2732">
        <v>15849</v>
      </c>
      <c r="F2732">
        <v>2018</v>
      </c>
      <c r="G2732">
        <v>9</v>
      </c>
      <c r="H2732"/>
      <c r="I2732" s="9"/>
      <c r="J2732" s="9"/>
      <c r="K2732" s="9"/>
      <c r="L2732"/>
      <c r="M2732"/>
      <c r="N2732"/>
      <c r="O2732"/>
      <c r="P2732"/>
      <c r="Q2732"/>
      <c r="R2732"/>
      <c r="S2732" s="10">
        <f t="shared" si="73"/>
        <v>0</v>
      </c>
      <c r="T2732"/>
      <c r="U2732"/>
      <c r="V2732"/>
      <c r="W2732"/>
      <c r="X2732"/>
      <c r="Y2732"/>
      <c r="Z2732"/>
    </row>
    <row r="2733" spans="1:26" hidden="1" x14ac:dyDescent="0.25">
      <c r="A2733" t="s">
        <v>8650</v>
      </c>
      <c r="B2733" t="s">
        <v>8651</v>
      </c>
      <c r="C2733" s="1" t="s">
        <v>8652</v>
      </c>
      <c r="D2733" s="2">
        <v>0.75332056849999995</v>
      </c>
      <c r="E2733">
        <v>17254</v>
      </c>
      <c r="F2733">
        <v>2018</v>
      </c>
      <c r="G2733">
        <v>9</v>
      </c>
      <c r="H2733"/>
      <c r="I2733" s="9"/>
      <c r="J2733" s="9"/>
      <c r="K2733" s="9"/>
      <c r="L2733"/>
      <c r="M2733"/>
      <c r="N2733"/>
      <c r="O2733"/>
      <c r="P2733"/>
      <c r="Q2733"/>
      <c r="R2733"/>
      <c r="S2733" s="10">
        <f t="shared" si="73"/>
        <v>0</v>
      </c>
      <c r="T2733"/>
      <c r="U2733"/>
      <c r="V2733"/>
      <c r="W2733"/>
      <c r="X2733"/>
      <c r="Y2733"/>
      <c r="Z2733"/>
    </row>
    <row r="2734" spans="1:26" hidden="1" x14ac:dyDescent="0.25">
      <c r="A2734" t="s">
        <v>5211</v>
      </c>
      <c r="B2734" t="s">
        <v>5212</v>
      </c>
      <c r="C2734" s="1" t="s">
        <v>5213</v>
      </c>
      <c r="D2734" s="2">
        <v>0.75383203219999995</v>
      </c>
      <c r="E2734">
        <v>14647</v>
      </c>
      <c r="F2734">
        <v>2018</v>
      </c>
      <c r="G2734">
        <v>9</v>
      </c>
      <c r="H2734"/>
      <c r="I2734" s="9"/>
      <c r="J2734" s="9"/>
      <c r="K2734" s="9"/>
      <c r="L2734"/>
      <c r="M2734"/>
      <c r="N2734"/>
      <c r="O2734"/>
      <c r="P2734"/>
      <c r="Q2734"/>
      <c r="R2734"/>
      <c r="S2734" s="10">
        <f t="shared" si="73"/>
        <v>0</v>
      </c>
      <c r="T2734"/>
      <c r="U2734"/>
      <c r="V2734"/>
      <c r="W2734"/>
      <c r="X2734"/>
      <c r="Y2734"/>
      <c r="Z2734"/>
    </row>
    <row r="2735" spans="1:26" hidden="1" x14ac:dyDescent="0.25">
      <c r="A2735" t="s">
        <v>8653</v>
      </c>
      <c r="B2735" t="s">
        <v>8654</v>
      </c>
      <c r="C2735" s="1" t="s">
        <v>8655</v>
      </c>
      <c r="D2735" s="2">
        <v>0.76011402260000005</v>
      </c>
      <c r="E2735">
        <v>16967</v>
      </c>
      <c r="F2735">
        <v>2018</v>
      </c>
      <c r="G2735">
        <v>9</v>
      </c>
      <c r="H2735"/>
      <c r="I2735" s="9"/>
      <c r="J2735" s="9"/>
      <c r="K2735" s="9"/>
      <c r="L2735"/>
      <c r="M2735"/>
      <c r="N2735"/>
      <c r="O2735"/>
      <c r="P2735"/>
      <c r="Q2735"/>
      <c r="R2735"/>
      <c r="S2735" s="10">
        <f t="shared" si="73"/>
        <v>0</v>
      </c>
      <c r="T2735"/>
      <c r="U2735"/>
      <c r="V2735"/>
      <c r="W2735"/>
      <c r="X2735"/>
      <c r="Y2735"/>
      <c r="Z2735"/>
    </row>
    <row r="2736" spans="1:26" hidden="1" x14ac:dyDescent="0.25">
      <c r="A2736" t="s">
        <v>2947</v>
      </c>
      <c r="B2736" t="s">
        <v>2948</v>
      </c>
      <c r="C2736" s="1" t="s">
        <v>2949</v>
      </c>
      <c r="D2736" s="2">
        <v>0.76248688350000005</v>
      </c>
      <c r="E2736">
        <v>92456</v>
      </c>
      <c r="F2736">
        <v>2018</v>
      </c>
      <c r="G2736">
        <v>9</v>
      </c>
      <c r="H2736"/>
      <c r="I2736" s="9"/>
      <c r="J2736" s="9"/>
      <c r="K2736" s="9"/>
      <c r="L2736"/>
      <c r="M2736"/>
      <c r="N2736"/>
      <c r="O2736"/>
      <c r="P2736"/>
      <c r="Q2736"/>
      <c r="R2736"/>
      <c r="S2736" s="10">
        <f t="shared" si="73"/>
        <v>0</v>
      </c>
      <c r="T2736"/>
      <c r="U2736"/>
      <c r="V2736"/>
      <c r="W2736"/>
      <c r="X2736"/>
      <c r="Y2736"/>
      <c r="Z2736"/>
    </row>
    <row r="2737" spans="1:91" hidden="1" x14ac:dyDescent="0.25">
      <c r="A2737" t="s">
        <v>7056</v>
      </c>
      <c r="B2737" t="s">
        <v>7057</v>
      </c>
      <c r="C2737" s="1" t="s">
        <v>7058</v>
      </c>
      <c r="D2737" s="2">
        <v>0.76256380099999999</v>
      </c>
      <c r="E2737">
        <v>15638</v>
      </c>
      <c r="F2737">
        <v>2018</v>
      </c>
      <c r="G2737">
        <v>9</v>
      </c>
      <c r="H2737"/>
      <c r="I2737" s="9"/>
      <c r="J2737" s="9"/>
      <c r="K2737" s="9"/>
      <c r="L2737"/>
      <c r="M2737"/>
      <c r="N2737"/>
      <c r="O2737"/>
      <c r="P2737"/>
      <c r="Q2737"/>
      <c r="R2737"/>
      <c r="S2737" s="10">
        <f t="shared" si="73"/>
        <v>0</v>
      </c>
      <c r="T2737"/>
      <c r="U2737"/>
      <c r="V2737"/>
      <c r="W2737"/>
      <c r="X2737"/>
      <c r="Y2737"/>
      <c r="Z2737"/>
    </row>
    <row r="2738" spans="1:91" hidden="1" x14ac:dyDescent="0.25">
      <c r="A2738" t="s">
        <v>8656</v>
      </c>
      <c r="B2738" t="s">
        <v>8657</v>
      </c>
      <c r="C2738" s="1" t="s">
        <v>8658</v>
      </c>
      <c r="D2738" s="2">
        <v>0.76592643910000002</v>
      </c>
      <c r="E2738">
        <v>16984</v>
      </c>
      <c r="F2738">
        <v>2018</v>
      </c>
      <c r="G2738">
        <v>9</v>
      </c>
      <c r="H2738"/>
      <c r="I2738" s="9"/>
      <c r="J2738" s="9"/>
      <c r="K2738" s="9"/>
      <c r="L2738"/>
      <c r="M2738"/>
      <c r="N2738"/>
      <c r="O2738"/>
      <c r="P2738"/>
      <c r="Q2738"/>
      <c r="R2738"/>
      <c r="S2738" s="10">
        <f t="shared" si="73"/>
        <v>0</v>
      </c>
      <c r="T2738"/>
      <c r="U2738"/>
      <c r="V2738"/>
      <c r="W2738"/>
      <c r="X2738"/>
      <c r="Y2738"/>
      <c r="Z2738"/>
    </row>
    <row r="2739" spans="1:91" hidden="1" x14ac:dyDescent="0.25">
      <c r="A2739" t="s">
        <v>867</v>
      </c>
      <c r="B2739" t="s">
        <v>868</v>
      </c>
      <c r="C2739" s="1" t="s">
        <v>3233</v>
      </c>
      <c r="D2739" s="2">
        <v>0.7738032614</v>
      </c>
      <c r="E2739">
        <v>47730</v>
      </c>
      <c r="F2739">
        <v>2018</v>
      </c>
      <c r="G2739">
        <v>9</v>
      </c>
      <c r="H2739"/>
      <c r="I2739" s="9"/>
      <c r="J2739" s="9"/>
      <c r="K2739" s="9"/>
      <c r="L2739"/>
      <c r="M2739"/>
      <c r="N2739"/>
      <c r="O2739"/>
      <c r="P2739"/>
      <c r="Q2739"/>
      <c r="R2739"/>
      <c r="S2739" s="10">
        <f t="shared" si="73"/>
        <v>0</v>
      </c>
      <c r="T2739"/>
      <c r="U2739"/>
      <c r="V2739"/>
      <c r="W2739"/>
      <c r="X2739"/>
      <c r="Y2739"/>
      <c r="Z2739"/>
    </row>
    <row r="2740" spans="1:91" hidden="1" x14ac:dyDescent="0.25">
      <c r="A2740" t="s">
        <v>1099</v>
      </c>
      <c r="B2740" t="s">
        <v>1100</v>
      </c>
      <c r="C2740" s="1" t="s">
        <v>3267</v>
      </c>
      <c r="D2740" s="2">
        <v>0.77618291169999998</v>
      </c>
      <c r="E2740">
        <v>82179</v>
      </c>
      <c r="F2740">
        <v>2018</v>
      </c>
      <c r="G2740">
        <v>9</v>
      </c>
      <c r="H2740"/>
      <c r="I2740" s="9"/>
      <c r="J2740" s="9"/>
      <c r="K2740" s="9"/>
      <c r="L2740"/>
      <c r="M2740"/>
      <c r="N2740"/>
      <c r="O2740"/>
      <c r="P2740"/>
      <c r="Q2740"/>
      <c r="R2740"/>
      <c r="S2740" s="10">
        <f t="shared" si="73"/>
        <v>0</v>
      </c>
      <c r="T2740"/>
      <c r="U2740"/>
      <c r="V2740"/>
      <c r="W2740"/>
      <c r="X2740"/>
      <c r="Y2740"/>
      <c r="Z2740"/>
    </row>
    <row r="2741" spans="1:91" hidden="1" x14ac:dyDescent="0.25">
      <c r="A2741" t="s">
        <v>4375</v>
      </c>
      <c r="B2741" t="s">
        <v>4376</v>
      </c>
      <c r="C2741" s="1" t="s">
        <v>4377</v>
      </c>
      <c r="D2741" s="2">
        <v>0.77763389319999998</v>
      </c>
      <c r="E2741">
        <v>82670</v>
      </c>
      <c r="F2741">
        <v>2018</v>
      </c>
      <c r="G2741">
        <v>9</v>
      </c>
      <c r="H2741"/>
      <c r="I2741" s="9"/>
      <c r="J2741" s="9"/>
      <c r="K2741" s="9"/>
      <c r="L2741"/>
      <c r="M2741"/>
      <c r="N2741"/>
      <c r="O2741"/>
      <c r="P2741"/>
      <c r="Q2741"/>
      <c r="R2741"/>
      <c r="S2741" s="10">
        <f t="shared" si="73"/>
        <v>0</v>
      </c>
      <c r="T2741"/>
      <c r="U2741"/>
      <c r="V2741"/>
      <c r="W2741"/>
      <c r="X2741"/>
      <c r="Y2741"/>
      <c r="Z2741"/>
    </row>
    <row r="2742" spans="1:91" hidden="1" x14ac:dyDescent="0.25">
      <c r="A2742" t="s">
        <v>6714</v>
      </c>
      <c r="B2742" t="s">
        <v>6715</v>
      </c>
      <c r="C2742" s="1" t="s">
        <v>6716</v>
      </c>
      <c r="D2742" s="2">
        <v>0.77901950620000004</v>
      </c>
      <c r="E2742">
        <v>14504</v>
      </c>
      <c r="F2742">
        <v>2018</v>
      </c>
      <c r="G2742">
        <v>9</v>
      </c>
      <c r="H2742"/>
      <c r="I2742" s="9"/>
      <c r="J2742" s="9"/>
      <c r="K2742" s="9"/>
      <c r="L2742"/>
      <c r="M2742"/>
      <c r="N2742"/>
      <c r="O2742"/>
      <c r="P2742"/>
      <c r="Q2742"/>
      <c r="R2742"/>
      <c r="S2742" s="10">
        <f t="shared" si="73"/>
        <v>0</v>
      </c>
      <c r="T2742"/>
      <c r="U2742"/>
      <c r="V2742"/>
      <c r="W2742"/>
      <c r="X2742"/>
      <c r="Y2742"/>
      <c r="Z2742"/>
    </row>
    <row r="2743" spans="1:91" hidden="1" x14ac:dyDescent="0.25">
      <c r="A2743" t="s">
        <v>5510</v>
      </c>
      <c r="B2743" t="s">
        <v>5511</v>
      </c>
      <c r="C2743" s="1" t="s">
        <v>5512</v>
      </c>
      <c r="D2743" s="2">
        <v>0.78742174990000002</v>
      </c>
      <c r="E2743">
        <v>15285</v>
      </c>
      <c r="F2743">
        <v>2018</v>
      </c>
      <c r="G2743">
        <v>9</v>
      </c>
      <c r="H2743"/>
      <c r="I2743" s="9"/>
      <c r="J2743" s="9"/>
      <c r="K2743" s="9"/>
      <c r="L2743"/>
      <c r="M2743"/>
      <c r="N2743"/>
      <c r="O2743"/>
      <c r="P2743"/>
      <c r="Q2743"/>
      <c r="R2743"/>
      <c r="S2743" s="10">
        <f t="shared" si="73"/>
        <v>0</v>
      </c>
      <c r="T2743"/>
      <c r="U2743"/>
      <c r="V2743"/>
      <c r="W2743"/>
      <c r="X2743"/>
      <c r="Y2743"/>
      <c r="Z2743"/>
    </row>
    <row r="2744" spans="1:91" hidden="1" x14ac:dyDescent="0.25">
      <c r="A2744" t="s">
        <v>481</v>
      </c>
      <c r="B2744" t="s">
        <v>482</v>
      </c>
      <c r="C2744" s="1" t="s">
        <v>483</v>
      </c>
      <c r="D2744" s="2">
        <v>0.78856753690000003</v>
      </c>
      <c r="E2744">
        <v>92050</v>
      </c>
      <c r="F2744">
        <v>2018</v>
      </c>
      <c r="G2744">
        <v>9</v>
      </c>
      <c r="H2744"/>
      <c r="I2744" s="9"/>
      <c r="J2744" s="9"/>
      <c r="K2744" s="9"/>
      <c r="L2744"/>
      <c r="M2744"/>
      <c r="N2744"/>
      <c r="O2744"/>
      <c r="P2744"/>
      <c r="Q2744"/>
      <c r="R2744"/>
      <c r="S2744" s="10">
        <f t="shared" si="73"/>
        <v>0</v>
      </c>
      <c r="T2744"/>
      <c r="U2744"/>
      <c r="V2744"/>
      <c r="W2744"/>
      <c r="X2744"/>
      <c r="Y2744"/>
      <c r="Z2744"/>
    </row>
    <row r="2745" spans="1:91" hidden="1" x14ac:dyDescent="0.25">
      <c r="A2745" t="s">
        <v>5378</v>
      </c>
      <c r="B2745" t="s">
        <v>5379</v>
      </c>
      <c r="C2745" s="1" t="s">
        <v>5380</v>
      </c>
      <c r="D2745" s="2">
        <v>0.79396099180000002</v>
      </c>
      <c r="E2745">
        <v>15003</v>
      </c>
      <c r="F2745">
        <v>2018</v>
      </c>
      <c r="G2745">
        <v>9</v>
      </c>
      <c r="H2745"/>
      <c r="I2745" s="9"/>
      <c r="J2745" s="9"/>
      <c r="K2745" s="9"/>
      <c r="L2745"/>
      <c r="M2745"/>
      <c r="N2745"/>
      <c r="O2745"/>
      <c r="P2745"/>
      <c r="Q2745"/>
      <c r="R2745"/>
      <c r="S2745" s="10">
        <f t="shared" si="73"/>
        <v>0</v>
      </c>
      <c r="T2745"/>
      <c r="U2745"/>
      <c r="V2745"/>
      <c r="W2745"/>
      <c r="X2745"/>
      <c r="Y2745"/>
      <c r="Z2745"/>
    </row>
    <row r="2746" spans="1:91" hidden="1" x14ac:dyDescent="0.25">
      <c r="A2746" t="s">
        <v>8659</v>
      </c>
      <c r="B2746" t="s">
        <v>8660</v>
      </c>
      <c r="C2746" s="1" t="s">
        <v>8661</v>
      </c>
      <c r="D2746" s="2">
        <v>0.7955745259</v>
      </c>
      <c r="E2746">
        <v>17125</v>
      </c>
      <c r="F2746">
        <v>2018</v>
      </c>
      <c r="G2746">
        <v>9</v>
      </c>
      <c r="H2746"/>
      <c r="I2746" s="9"/>
      <c r="J2746" s="9"/>
      <c r="K2746" s="9"/>
      <c r="L2746"/>
      <c r="M2746"/>
      <c r="N2746"/>
      <c r="O2746"/>
      <c r="P2746"/>
      <c r="Q2746"/>
      <c r="R2746"/>
      <c r="S2746" s="10">
        <f t="shared" si="73"/>
        <v>0</v>
      </c>
      <c r="T2746"/>
      <c r="U2746"/>
      <c r="V2746"/>
      <c r="W2746"/>
      <c r="X2746"/>
      <c r="Y2746"/>
      <c r="Z2746"/>
    </row>
    <row r="2747" spans="1:91" hidden="1" x14ac:dyDescent="0.25">
      <c r="A2747" t="s">
        <v>5644</v>
      </c>
      <c r="B2747" t="s">
        <v>5645</v>
      </c>
      <c r="C2747" s="1" t="s">
        <v>5646</v>
      </c>
      <c r="D2747" s="2">
        <v>0.79674586780000001</v>
      </c>
      <c r="E2747">
        <v>15961</v>
      </c>
      <c r="F2747">
        <v>2018</v>
      </c>
      <c r="G2747">
        <v>9</v>
      </c>
      <c r="H2747"/>
      <c r="I2747" s="9"/>
      <c r="J2747" s="9"/>
      <c r="K2747" s="9"/>
      <c r="L2747"/>
      <c r="M2747"/>
      <c r="N2747"/>
      <c r="O2747"/>
      <c r="P2747"/>
      <c r="Q2747"/>
      <c r="R2747"/>
      <c r="S2747" s="10">
        <f t="shared" si="73"/>
        <v>0</v>
      </c>
      <c r="T2747"/>
      <c r="U2747"/>
      <c r="V2747"/>
      <c r="W2747"/>
      <c r="X2747"/>
      <c r="Y2747"/>
      <c r="Z2747"/>
    </row>
    <row r="2748" spans="1:91" hidden="1" x14ac:dyDescent="0.25">
      <c r="A2748" t="s">
        <v>5287</v>
      </c>
      <c r="B2748" t="s">
        <v>5288</v>
      </c>
      <c r="C2748" s="1" t="s">
        <v>5289</v>
      </c>
      <c r="D2748" s="2">
        <v>0.80013637400000004</v>
      </c>
      <c r="E2748">
        <v>14667</v>
      </c>
      <c r="F2748">
        <v>2018</v>
      </c>
      <c r="G2748">
        <v>9</v>
      </c>
      <c r="H2748"/>
      <c r="I2748" s="9"/>
      <c r="J2748" s="9"/>
      <c r="K2748" s="9"/>
      <c r="L2748"/>
      <c r="M2748"/>
      <c r="N2748"/>
      <c r="O2748"/>
      <c r="P2748"/>
      <c r="Q2748"/>
      <c r="R2748"/>
      <c r="S2748" s="10">
        <f t="shared" si="73"/>
        <v>0</v>
      </c>
      <c r="T2748"/>
      <c r="U2748"/>
      <c r="V2748"/>
      <c r="W2748"/>
      <c r="X2748"/>
      <c r="Y2748"/>
      <c r="Z2748"/>
    </row>
    <row r="2749" spans="1:91" hidden="1" x14ac:dyDescent="0.25">
      <c r="A2749" t="s">
        <v>8662</v>
      </c>
      <c r="B2749" t="s">
        <v>8663</v>
      </c>
      <c r="C2749" s="1" t="s">
        <v>8664</v>
      </c>
      <c r="D2749" s="2">
        <v>0.80257039419999998</v>
      </c>
      <c r="E2749">
        <v>17150</v>
      </c>
      <c r="F2749">
        <v>2018</v>
      </c>
      <c r="G2749" s="9">
        <v>9</v>
      </c>
      <c r="H2749" s="9"/>
      <c r="I2749" s="9"/>
      <c r="J2749" s="9"/>
      <c r="K2749" s="9"/>
      <c r="L2749" s="9"/>
      <c r="M2749" s="9"/>
      <c r="N2749" s="9"/>
      <c r="O2749" s="9"/>
      <c r="P2749"/>
      <c r="Q2749"/>
      <c r="R2749"/>
      <c r="S2749" s="10">
        <f t="shared" si="73"/>
        <v>0</v>
      </c>
      <c r="T2749"/>
      <c r="U2749"/>
      <c r="V2749"/>
      <c r="W2749"/>
      <c r="X2749"/>
      <c r="Y2749"/>
      <c r="Z2749"/>
    </row>
    <row r="2750" spans="1:91" x14ac:dyDescent="0.25">
      <c r="A2750" t="s">
        <v>9095</v>
      </c>
      <c r="B2750" t="s">
        <v>9096</v>
      </c>
      <c r="C2750" s="1" t="s">
        <v>9097</v>
      </c>
      <c r="D2750">
        <v>11.598635723999999</v>
      </c>
      <c r="E2750">
        <v>92433</v>
      </c>
      <c r="F2750">
        <v>2018</v>
      </c>
      <c r="G2750" s="9">
        <v>10</v>
      </c>
      <c r="H2750" s="9"/>
      <c r="I2750" s="8">
        <f>_xll.FDS(A2750,"FF_CURR_RATIO(ANN_R,0)")</f>
        <v>1.9785822658799119</v>
      </c>
      <c r="J2750" s="8">
        <f>IF(I2750&lt;2,1,0)</f>
        <v>1</v>
      </c>
      <c r="K2750" s="8">
        <f>_xll.FDS(A2750,"FF_PBK(ANN_R,0)")</f>
        <v>0.59996089146626019</v>
      </c>
      <c r="L2750" s="9" t="e">
        <f>_xll.FDSR($A2750,"FF_PE(ANN_R,NOW,NOW,AY)")</f>
        <v>#N/A</v>
      </c>
      <c r="M2750" s="9">
        <f>_xll.FDSR(A2750,"FF_EPS(ANN_R,NOW,NOW,AY)")</f>
        <v>-46.05</v>
      </c>
      <c r="N2750" s="9">
        <f>IF(M2750&lt;-0.3,1,0)</f>
        <v>1</v>
      </c>
      <c r="O2750" s="9">
        <f>_xll.FDSR(A2750,"FF_SALES(ANN_R,NOW,NOW,AY)")</f>
        <v>1.2871539999999999</v>
      </c>
      <c r="P2750">
        <f>_xll.FDSR(A2750,"FF_RD_EXP(ANN_R,NOW,NOW,AY)")</f>
        <v>5.7750979999999998</v>
      </c>
      <c r="Q2750" s="10">
        <f>_xll.FDS(A2750,"FF_ASSETS(ANN_R,0)")</f>
        <v>88.704549</v>
      </c>
      <c r="R2750" s="10"/>
      <c r="S2750" s="10">
        <f>IF(AND(R2750&gt;0.2,R2750&lt;0.8),1,0)</f>
        <v>0</v>
      </c>
      <c r="T2750" s="10">
        <f>($CM2750/$AA2750)-1</f>
        <v>-0.98183486238532114</v>
      </c>
      <c r="U2750" s="10">
        <f t="array" ref="U2750:V2750">_xll.FDSR(A2750,"FF_DEBT_ASSETS(ANN_R,11/30/2016,10/31/2018,AY)")</f>
        <v>10.9361586628561</v>
      </c>
      <c r="V2750" s="10">
        <v>0</v>
      </c>
      <c r="W2750" s="10">
        <f>V2750-U2750</f>
        <v>-10.9361586628561</v>
      </c>
      <c r="X2750" s="10">
        <f>_xll.FDSR(A2750,"FF_SGA(ANN_R,8/1/2018,10/31/2018,AY)")</f>
        <v>31.758645000000001</v>
      </c>
      <c r="Y2750" s="10"/>
      <c r="Z2750"/>
      <c r="AA2750" s="3">
        <f t="array" ref="AA2750:CM2750">_xll.FDSR($A2750,"FG_PRICE(8/1/2018,10/31/2018,,USD)")</f>
        <v>1.0900000000000001</v>
      </c>
      <c r="AB2750" s="3">
        <v>0.53059999999999996</v>
      </c>
      <c r="AC2750" s="4">
        <v>0.45219999999999999</v>
      </c>
      <c r="AD2750" s="3">
        <v>0.33019999999999999</v>
      </c>
      <c r="AE2750" s="3">
        <v>0.32869999999999999</v>
      </c>
      <c r="AF2750" s="3">
        <v>6.6100000000000006E-2</v>
      </c>
      <c r="AG2750" s="3">
        <v>7.1999999999999995E-2</v>
      </c>
      <c r="AH2750" s="3">
        <v>9.5000000000000001E-2</v>
      </c>
      <c r="AI2750" s="3">
        <v>0.13109999999999999</v>
      </c>
      <c r="AJ2750" s="3">
        <v>0.12239999999999999</v>
      </c>
      <c r="AK2750" s="3">
        <v>8.1500000000000003E-2</v>
      </c>
      <c r="AL2750" s="3">
        <v>7.9000000000000001E-2</v>
      </c>
      <c r="AM2750" s="3">
        <v>6.7000000000000004E-2</v>
      </c>
      <c r="AN2750" s="3">
        <v>7.4999999999999997E-2</v>
      </c>
      <c r="AO2750" s="3">
        <v>7.1400000000000005E-2</v>
      </c>
      <c r="AP2750" s="3">
        <v>7.0772000000000002E-2</v>
      </c>
      <c r="AQ2750" s="3">
        <v>6.6000000000000003E-2</v>
      </c>
      <c r="AR2750" s="3">
        <v>6.5000000000000002E-2</v>
      </c>
      <c r="AS2750" s="3">
        <v>6.8500000000000005E-2</v>
      </c>
      <c r="AT2750" s="3">
        <v>6.88E-2</v>
      </c>
      <c r="AU2750" s="3">
        <v>6.8599999999999994E-2</v>
      </c>
      <c r="AV2750" s="3">
        <v>6.7199999999999996E-2</v>
      </c>
      <c r="AW2750" s="3">
        <v>6.6400000000000001E-2</v>
      </c>
      <c r="AX2750" s="3">
        <v>6.7199999999999996E-2</v>
      </c>
      <c r="AY2750" s="3">
        <v>6.3600000000000004E-2</v>
      </c>
      <c r="AZ2750" s="3">
        <v>5.8799999999999998E-2</v>
      </c>
      <c r="BA2750" s="3">
        <v>5.5E-2</v>
      </c>
      <c r="BB2750" s="3">
        <v>5.91E-2</v>
      </c>
      <c r="BC2750" s="3">
        <v>6.4000000000000001E-2</v>
      </c>
      <c r="BD2750" s="3">
        <v>6.1100000000000002E-2</v>
      </c>
      <c r="BE2750" s="3">
        <v>5.8000000000000003E-2</v>
      </c>
      <c r="BF2750" s="3">
        <v>6.5000000000000002E-2</v>
      </c>
      <c r="BG2750" s="3">
        <v>5.2900000000000003E-2</v>
      </c>
      <c r="BH2750" s="3">
        <v>4.4499999999999998E-2</v>
      </c>
      <c r="BI2750" s="3">
        <v>4.0099999999999997E-2</v>
      </c>
      <c r="BJ2750" s="3">
        <v>4.0500000000000001E-2</v>
      </c>
      <c r="BK2750" s="3">
        <v>3.8699999999999998E-2</v>
      </c>
      <c r="BL2750" s="3">
        <v>3.6700000000000003E-2</v>
      </c>
      <c r="BM2750" s="3">
        <v>3.7999999999999999E-2</v>
      </c>
      <c r="BN2750" s="3">
        <v>4.6986E-2</v>
      </c>
      <c r="BO2750" s="3">
        <v>4.3700000000000003E-2</v>
      </c>
      <c r="BP2750" s="3">
        <v>4.3999999999999997E-2</v>
      </c>
      <c r="BQ2750" s="3">
        <v>4.4999999999999998E-2</v>
      </c>
      <c r="BR2750" s="3">
        <v>4.65E-2</v>
      </c>
      <c r="BS2750" s="3">
        <v>4.9099999999999998E-2</v>
      </c>
      <c r="BT2750" s="3">
        <v>4.2700000000000002E-2</v>
      </c>
      <c r="BU2750" s="3">
        <v>3.6200000000000003E-2</v>
      </c>
      <c r="BV2750" s="3">
        <v>3.49E-2</v>
      </c>
      <c r="BW2750" s="3">
        <v>3.0700000000000002E-2</v>
      </c>
      <c r="BX2750" s="3">
        <v>3.1E-2</v>
      </c>
      <c r="BY2750" s="3">
        <v>3.0099999999999998E-2</v>
      </c>
      <c r="BZ2750" s="3">
        <v>3.1600000000000003E-2</v>
      </c>
      <c r="CA2750" s="3">
        <v>3.1E-2</v>
      </c>
      <c r="CB2750" s="3">
        <v>0.03</v>
      </c>
      <c r="CC2750" s="3">
        <v>3.15E-2</v>
      </c>
      <c r="CD2750" s="3">
        <v>3.1600000000000003E-2</v>
      </c>
      <c r="CE2750" s="3">
        <v>2.8500000000000001E-2</v>
      </c>
      <c r="CF2750" s="3">
        <v>0.03</v>
      </c>
      <c r="CG2750" s="3">
        <v>2.7900000000000001E-2</v>
      </c>
      <c r="CH2750" s="3">
        <v>2.4E-2</v>
      </c>
      <c r="CI2750" s="3">
        <v>2.4E-2</v>
      </c>
      <c r="CJ2750" s="3">
        <v>2.69E-2</v>
      </c>
      <c r="CK2750" s="3">
        <v>1.9400000000000001E-2</v>
      </c>
      <c r="CL2750" s="3">
        <v>2.3099999999999999E-2</v>
      </c>
      <c r="CM2750" s="3">
        <v>1.9800000000000002E-2</v>
      </c>
    </row>
    <row r="2751" spans="1:91" hidden="1" x14ac:dyDescent="0.25">
      <c r="A2751" t="s">
        <v>89</v>
      </c>
      <c r="B2751" t="s">
        <v>90</v>
      </c>
      <c r="C2751" s="1" t="s">
        <v>5650</v>
      </c>
      <c r="D2751" s="2">
        <v>0.88702963020000003</v>
      </c>
      <c r="E2751">
        <v>90031</v>
      </c>
      <c r="F2751">
        <v>2018</v>
      </c>
      <c r="G2751" s="9">
        <v>10</v>
      </c>
      <c r="H2751" s="9"/>
      <c r="I2751" s="8">
        <f>_xll.FDS(A2751,"FF_CURR_RATIO(ANN_R,0)")</f>
        <v>5.7776802507836988</v>
      </c>
      <c r="J2751" s="8">
        <f>IF(I2751&lt;2,1,0)</f>
        <v>0</v>
      </c>
      <c r="K2751" s="8">
        <f>_xll.FDS(A2751,"FF_PBK(ANN_R,0)")</f>
        <v>7.1560480147737771</v>
      </c>
      <c r="L2751" s="9" t="e">
        <f>_xll.FDSR($A2751,"FF_PE(ANN_R,NOW,NOW,AY)")</f>
        <v>#N/A</v>
      </c>
      <c r="M2751" s="9">
        <f>_xll.FDSR(A2751,"FF_EPS(ANN_R,NOW,NOW,AY)")</f>
        <v>-1.75</v>
      </c>
      <c r="N2751" s="9"/>
      <c r="O2751" s="9">
        <f>_xll.FDSR(A2751,"FF_SALES(ANN_R,NOW,NOW,AY)")</f>
        <v>0</v>
      </c>
      <c r="P2751">
        <f>_xll.FDSR(A2751,"FF_RD_EXP(ANN_R,NOW,NOW,AY)")</f>
        <v>21.465</v>
      </c>
      <c r="Q2751" s="10">
        <f>_xll.FDS(A2751,"FF_ASSETS(ANN_R,0)")</f>
        <v>46.235999999999997</v>
      </c>
      <c r="R2751" s="10"/>
      <c r="S2751" s="10">
        <f>IF(AND(R2751&gt;0.2,R2751&lt;0.8),1,0)</f>
        <v>0</v>
      </c>
      <c r="T2751" s="10">
        <f>($CM2751/$AA2751)-1</f>
        <v>-0.90690866510538637</v>
      </c>
      <c r="U2751" s="10">
        <f t="array" ref="U2751:V2751">_xll.FDSR(A2751,"FF_DEBT_ASSETS(ANN_R,11/30/2016,10/31/2018,AY)")</f>
        <v>0</v>
      </c>
      <c r="V2751" s="10">
        <v>0</v>
      </c>
      <c r="W2751" s="10">
        <f>V2751-U2751</f>
        <v>0</v>
      </c>
      <c r="X2751" s="10">
        <f>_xll.FDSR(A2751,"FF_SGA(ANN_R,8/1/2018,10/31/2018,AY)")</f>
        <v>30.608000000000001</v>
      </c>
      <c r="Y2751" s="10"/>
      <c r="Z2751"/>
      <c r="AA2751" s="3">
        <f t="array" ref="AA2751:CM2751">_xll.FDSR($A2751,"FG_PRICE(8/1/2018,10/31/2018,,USD)")</f>
        <v>17.079999999999998</v>
      </c>
      <c r="AB2751" s="3">
        <v>17.39</v>
      </c>
      <c r="AC2751" s="4">
        <v>16.55</v>
      </c>
      <c r="AD2751" s="3">
        <v>16.59</v>
      </c>
      <c r="AE2751" s="3">
        <v>17.14</v>
      </c>
      <c r="AF2751" s="3">
        <v>17.07</v>
      </c>
      <c r="AG2751" s="3">
        <v>17.78</v>
      </c>
      <c r="AH2751" s="3">
        <v>17.87</v>
      </c>
      <c r="AI2751" s="3">
        <v>17.78</v>
      </c>
      <c r="AJ2751" s="3">
        <v>18.079999999999998</v>
      </c>
      <c r="AK2751" s="3">
        <v>18.22</v>
      </c>
      <c r="AL2751" s="3">
        <v>18.36</v>
      </c>
      <c r="AM2751" s="3">
        <v>18.34</v>
      </c>
      <c r="AN2751" s="3">
        <v>18.510000000000002</v>
      </c>
      <c r="AO2751" s="3">
        <v>19.02</v>
      </c>
      <c r="AP2751" s="3">
        <v>19.18</v>
      </c>
      <c r="AQ2751" s="3">
        <v>19.809999999999999</v>
      </c>
      <c r="AR2751" s="3">
        <v>19.38</v>
      </c>
      <c r="AS2751" s="3">
        <v>19.89</v>
      </c>
      <c r="AT2751" s="3">
        <v>20.23</v>
      </c>
      <c r="AU2751" s="3">
        <v>20.39</v>
      </c>
      <c r="AV2751" s="3">
        <v>23.41</v>
      </c>
      <c r="AW2751" s="3">
        <v>23.92</v>
      </c>
      <c r="AX2751" s="3">
        <v>23.12</v>
      </c>
      <c r="AY2751" s="3">
        <v>22.93</v>
      </c>
      <c r="AZ2751" s="3">
        <v>22.16</v>
      </c>
      <c r="BA2751" s="3">
        <v>22.19</v>
      </c>
      <c r="BB2751" s="3">
        <v>22</v>
      </c>
      <c r="BC2751" s="3">
        <v>24.8</v>
      </c>
      <c r="BD2751" s="3">
        <v>24.65</v>
      </c>
      <c r="BE2751" s="3">
        <v>25.24</v>
      </c>
      <c r="BF2751" s="3">
        <v>24.12</v>
      </c>
      <c r="BG2751" s="3">
        <v>22.13</v>
      </c>
      <c r="BH2751" s="3">
        <v>22.45</v>
      </c>
      <c r="BI2751" s="3">
        <v>21.9</v>
      </c>
      <c r="BJ2751" s="3">
        <v>23.29</v>
      </c>
      <c r="BK2751" s="3">
        <v>1.8</v>
      </c>
      <c r="BL2751" s="3">
        <v>1.86</v>
      </c>
      <c r="BM2751" s="3">
        <v>1.66</v>
      </c>
      <c r="BN2751" s="3">
        <v>1.52</v>
      </c>
      <c r="BO2751" s="3">
        <v>1.57</v>
      </c>
      <c r="BP2751" s="3">
        <v>1.57</v>
      </c>
      <c r="BQ2751" s="3">
        <v>1.52</v>
      </c>
      <c r="BR2751" s="3">
        <v>1.42</v>
      </c>
      <c r="BS2751" s="3">
        <v>1.37</v>
      </c>
      <c r="BT2751" s="3">
        <v>1.41</v>
      </c>
      <c r="BU2751" s="3">
        <v>1.91</v>
      </c>
      <c r="BV2751" s="3">
        <v>1.79</v>
      </c>
      <c r="BW2751" s="3">
        <v>1.68</v>
      </c>
      <c r="BX2751" s="3">
        <v>1.56</v>
      </c>
      <c r="BY2751" s="3">
        <v>1.5</v>
      </c>
      <c r="BZ2751" s="3">
        <v>1.72</v>
      </c>
      <c r="CA2751" s="3">
        <v>1.61</v>
      </c>
      <c r="CB2751" s="3">
        <v>1.88</v>
      </c>
      <c r="CC2751" s="3">
        <v>1.77</v>
      </c>
      <c r="CD2751" s="3">
        <v>1.87</v>
      </c>
      <c r="CE2751" s="3">
        <v>1.79</v>
      </c>
      <c r="CF2751" s="3">
        <v>1.74</v>
      </c>
      <c r="CG2751" s="3">
        <v>1.72</v>
      </c>
      <c r="CH2751" s="3">
        <v>1.59</v>
      </c>
      <c r="CI2751" s="3">
        <v>1.64</v>
      </c>
      <c r="CJ2751" s="3">
        <v>1.64</v>
      </c>
      <c r="CK2751" s="3">
        <v>1.53</v>
      </c>
      <c r="CL2751" s="3">
        <v>1.51</v>
      </c>
      <c r="CM2751" s="3">
        <v>1.59</v>
      </c>
    </row>
    <row r="2752" spans="1:91" hidden="1" x14ac:dyDescent="0.25">
      <c r="A2752" t="s">
        <v>3028</v>
      </c>
      <c r="B2752" t="s">
        <v>3029</v>
      </c>
      <c r="C2752" s="1" t="s">
        <v>3976</v>
      </c>
      <c r="D2752" s="2">
        <v>0.85422695100000001</v>
      </c>
      <c r="E2752">
        <v>13167</v>
      </c>
      <c r="F2752">
        <v>2018</v>
      </c>
      <c r="G2752" s="9">
        <v>10</v>
      </c>
      <c r="H2752" s="9"/>
      <c r="I2752" s="8">
        <f>_xll.FDS(A2752,"FF_CURR_RATIO(ANN_R,0)")</f>
        <v>4.3295672005662311</v>
      </c>
      <c r="J2752" s="8">
        <f>IF(I2752&lt;2,1,0)</f>
        <v>0</v>
      </c>
      <c r="K2752" s="8" t="e">
        <f>_xll.FDS(A2752,"FF_PBK(ANN_R,0)")</f>
        <v>#N/A</v>
      </c>
      <c r="L2752" s="9" t="e">
        <f>_xll.FDSR($A2752,"FF_PE(ANN_R,NOW,NOW,AY)")</f>
        <v>#N/A</v>
      </c>
      <c r="M2752" s="9">
        <f>_xll.FDSR(A2752,"FF_EPS(ANN_R,NOW,NOW,AY)")</f>
        <v>-1</v>
      </c>
      <c r="N2752" s="9"/>
      <c r="O2752" s="9">
        <f>_xll.FDSR(A2752,"FF_SALES(ANN_R,NOW,NOW,AY)")</f>
        <v>16.82</v>
      </c>
      <c r="P2752">
        <f>_xll.FDSR(A2752,"FF_RD_EXP(ANN_R,NOW,NOW,AY)")</f>
        <v>48.345999999999997</v>
      </c>
      <c r="Q2752" s="10">
        <f>_xll.FDS(A2752,"FF_ASSETS(ANN_R,0)")</f>
        <v>166.60599999999999</v>
      </c>
      <c r="R2752" s="10"/>
      <c r="S2752" s="10">
        <f>IF(AND(R2752&gt;0.2,R2752&lt;0.8),1,0)</f>
        <v>0</v>
      </c>
      <c r="T2752">
        <f>($CM2752/$AA2752)-1</f>
        <v>-0.75488235294117645</v>
      </c>
      <c r="U2752">
        <f t="array" ref="U2752:V2752">_xll.FDSR(A2752,"FF_DEBT_ASSETS(ANN_R,11/30/2016,10/31/2018,AY)")</f>
        <v>130.46002294507849</v>
      </c>
      <c r="V2752">
        <v>25.224814138806039</v>
      </c>
      <c r="W2752">
        <f>V2752-U2752</f>
        <v>-105.23520880627245</v>
      </c>
      <c r="X2752" s="3">
        <f>_xll.FDSR(A2752,"FF_SGA(ANN_R,8/1/2018,10/31/2018,AY)")</f>
        <v>230.208</v>
      </c>
      <c r="Y2752"/>
      <c r="Z2752"/>
      <c r="AA2752" s="3">
        <f t="array" ref="AA2752:CM2752">_xll.FDSR($A2752,"FG_PRICE(8/1/2018,10/31/2018,,USD)")</f>
        <v>1.7</v>
      </c>
      <c r="AB2752" s="3">
        <v>1.63</v>
      </c>
      <c r="AC2752" s="4">
        <v>1.59</v>
      </c>
      <c r="AD2752" s="3">
        <v>1.6</v>
      </c>
      <c r="AE2752" s="3">
        <v>1.63</v>
      </c>
      <c r="AF2752" s="3">
        <v>1.86</v>
      </c>
      <c r="AG2752" s="3">
        <v>1.8</v>
      </c>
      <c r="AH2752" s="3">
        <v>1.75</v>
      </c>
      <c r="AI2752" s="3">
        <v>1.76</v>
      </c>
      <c r="AJ2752" s="3">
        <v>1.77</v>
      </c>
      <c r="AK2752" s="3">
        <v>1.75</v>
      </c>
      <c r="AL2752" s="3">
        <v>1.82</v>
      </c>
      <c r="AM2752" s="3">
        <v>1.83</v>
      </c>
      <c r="AN2752" s="3">
        <v>1.85</v>
      </c>
      <c r="AO2752" s="3">
        <v>1.92</v>
      </c>
      <c r="AP2752" s="3">
        <v>1.95</v>
      </c>
      <c r="AQ2752" s="3">
        <v>1.96</v>
      </c>
      <c r="AR2752" s="3">
        <v>1.99</v>
      </c>
      <c r="AS2752" s="3">
        <v>1.99</v>
      </c>
      <c r="AT2752" s="3">
        <v>1.95</v>
      </c>
      <c r="AU2752" s="3">
        <v>1.96</v>
      </c>
      <c r="AV2752" s="3">
        <v>1.94</v>
      </c>
      <c r="AW2752" s="3">
        <v>1.95</v>
      </c>
      <c r="AX2752" s="3">
        <v>1.82</v>
      </c>
      <c r="AY2752" s="3">
        <v>1.86</v>
      </c>
      <c r="AZ2752" s="3">
        <v>1.74</v>
      </c>
      <c r="BA2752" s="3">
        <v>1.71</v>
      </c>
      <c r="BB2752" s="3">
        <v>1.68</v>
      </c>
      <c r="BC2752" s="3">
        <v>1.67</v>
      </c>
      <c r="BD2752" s="3">
        <v>1.69</v>
      </c>
      <c r="BE2752" s="3">
        <v>1.66</v>
      </c>
      <c r="BF2752" s="3">
        <v>1.69</v>
      </c>
      <c r="BG2752" s="3">
        <v>1.68</v>
      </c>
      <c r="BH2752" s="3">
        <v>1.69</v>
      </c>
      <c r="BI2752" s="3">
        <v>1.71</v>
      </c>
      <c r="BJ2752" s="3">
        <v>1.72</v>
      </c>
      <c r="BK2752" s="3">
        <v>1.69</v>
      </c>
      <c r="BL2752" s="3">
        <v>1.7</v>
      </c>
      <c r="BM2752" s="3">
        <v>1.7</v>
      </c>
      <c r="BN2752" s="3">
        <v>1.68</v>
      </c>
      <c r="BO2752" s="3">
        <v>1.7</v>
      </c>
      <c r="BP2752" s="3">
        <v>1.7</v>
      </c>
      <c r="BQ2752" s="3">
        <v>1.68</v>
      </c>
      <c r="BR2752" s="3">
        <v>1.58</v>
      </c>
      <c r="BS2752" s="3">
        <v>1.6</v>
      </c>
      <c r="BT2752" s="3">
        <v>1.51</v>
      </c>
      <c r="BU2752" s="3">
        <v>1.5</v>
      </c>
      <c r="BV2752" s="3">
        <v>1.47</v>
      </c>
      <c r="BW2752" s="3">
        <v>1.45</v>
      </c>
      <c r="BX2752" s="3">
        <v>1.33</v>
      </c>
      <c r="BY2752" s="3">
        <v>1.38</v>
      </c>
      <c r="BZ2752" s="3">
        <v>1.4</v>
      </c>
      <c r="CA2752" s="3">
        <v>1.38</v>
      </c>
      <c r="CB2752" s="3">
        <v>1.48</v>
      </c>
      <c r="CC2752" s="3">
        <v>1.46</v>
      </c>
      <c r="CD2752" s="3">
        <v>1.47</v>
      </c>
      <c r="CE2752" s="3">
        <v>1.42</v>
      </c>
      <c r="CF2752" s="3">
        <v>1.44</v>
      </c>
      <c r="CG2752" s="3">
        <v>1.4</v>
      </c>
      <c r="CH2752" s="3">
        <v>1.28</v>
      </c>
      <c r="CI2752" s="3">
        <v>1.4</v>
      </c>
      <c r="CJ2752" s="3">
        <v>0.43</v>
      </c>
      <c r="CK2752" s="3">
        <v>0.48309999999999997</v>
      </c>
      <c r="CL2752" s="3">
        <v>0.37340000000000001</v>
      </c>
      <c r="CM2752" s="3">
        <v>0.41670000000000001</v>
      </c>
    </row>
    <row r="2753" spans="1:91" hidden="1" x14ac:dyDescent="0.25">
      <c r="A2753" t="s">
        <v>64</v>
      </c>
      <c r="B2753" t="s">
        <v>65</v>
      </c>
      <c r="C2753" s="1" t="s">
        <v>3573</v>
      </c>
      <c r="D2753" s="2">
        <v>1.0167765259999999</v>
      </c>
      <c r="E2753">
        <v>13107</v>
      </c>
      <c r="F2753">
        <v>2018</v>
      </c>
      <c r="G2753" s="9">
        <v>10</v>
      </c>
      <c r="H2753" s="9"/>
      <c r="I2753" s="8">
        <f>_xll.FDS(A2753,"FF_CURR_RATIO(ANN_R,0)")</f>
        <v>7.6909110982985158</v>
      </c>
      <c r="J2753" s="8">
        <f>IF(I2753&lt;2,1,0)</f>
        <v>0</v>
      </c>
      <c r="K2753" s="8">
        <f>_xll.FDS(A2753,"FF_PBK(ANN_R,0)")</f>
        <v>9.3527999944983531</v>
      </c>
      <c r="L2753" s="9" t="e">
        <f>_xll.FDSR($A2753,"FF_PE(ANN_R,NOW,NOW,AY)")</f>
        <v>#N/A</v>
      </c>
      <c r="M2753" s="9">
        <f>_xll.FDSR(A2753,"FF_EPS(ANN_R,NOW,NOW,AY)")</f>
        <v>-7.36</v>
      </c>
      <c r="N2753" s="9"/>
      <c r="O2753" s="9">
        <f>_xll.FDSR(A2753,"FF_SALES(ANN_R,NOW,NOW,AY)")</f>
        <v>55.511000000000003</v>
      </c>
      <c r="P2753">
        <f>_xll.FDSR(A2753,"FF_RD_EXP(ANN_R,NOW,NOW,AY)")</f>
        <v>142.49799999999999</v>
      </c>
      <c r="Q2753" s="10">
        <f>_xll.FDS(A2753,"FF_ASSETS(ANN_R,0)")</f>
        <v>735.23</v>
      </c>
      <c r="R2753" s="10"/>
      <c r="S2753" s="10">
        <f>IF(AND(R2753&gt;0.2,R2753&lt;0.8),1,0)</f>
        <v>0</v>
      </c>
      <c r="T2753">
        <f>($CM2753/$AA2753)-1</f>
        <v>-0.74722886329058902</v>
      </c>
      <c r="U2753">
        <f t="array" ref="U2753:V2753">_xll.FDSR(A2753,"FF_DEBT_ASSETS(ANN_R,11/30/2016,10/31/2018,AY)")</f>
        <v>39.233318287715207</v>
      </c>
      <c r="V2753">
        <v>77.11441557835947</v>
      </c>
      <c r="W2753">
        <f>V2753-U2753</f>
        <v>37.881097290644263</v>
      </c>
      <c r="X2753" s="3">
        <f>_xll.FDSR(A2753,"FF_SGA(ANN_R,8/1/2018,10/31/2018,AY)")</f>
        <v>281.40499999999997</v>
      </c>
      <c r="Y2753"/>
      <c r="Z2753"/>
      <c r="AA2753" s="3">
        <f t="array" ref="AA2753:CM2753">_xll.FDSR($A2753,"FG_PRICE(8/1/2018,10/31/2018,,USD)")</f>
        <v>46.01</v>
      </c>
      <c r="AB2753" s="3">
        <v>41.11</v>
      </c>
      <c r="AC2753" s="4">
        <v>37.68</v>
      </c>
      <c r="AD2753" s="3">
        <v>36.19</v>
      </c>
      <c r="AE2753" s="3">
        <v>36.880000000000003</v>
      </c>
      <c r="AF2753" s="3">
        <v>35.049999999999997</v>
      </c>
      <c r="AG2753" s="3">
        <v>34.68</v>
      </c>
      <c r="AH2753" s="3">
        <v>34.770000000000003</v>
      </c>
      <c r="AI2753" s="3">
        <v>34.67</v>
      </c>
      <c r="AJ2753" s="3">
        <v>34.549999999999997</v>
      </c>
      <c r="AK2753" s="3">
        <v>34.880000000000003</v>
      </c>
      <c r="AL2753" s="3">
        <v>35.369999999999997</v>
      </c>
      <c r="AM2753" s="3">
        <v>35.25</v>
      </c>
      <c r="AN2753" s="3">
        <v>34.75</v>
      </c>
      <c r="AO2753" s="3">
        <v>36.28</v>
      </c>
      <c r="AP2753" s="3">
        <v>37.03</v>
      </c>
      <c r="AQ2753" s="3">
        <v>35.950000000000003</v>
      </c>
      <c r="AR2753" s="3">
        <v>35.15</v>
      </c>
      <c r="AS2753" s="3">
        <v>36</v>
      </c>
      <c r="AT2753" s="3">
        <v>36.22</v>
      </c>
      <c r="AU2753" s="3">
        <v>36.549999999999997</v>
      </c>
      <c r="AV2753" s="3">
        <v>35.81</v>
      </c>
      <c r="AW2753" s="3">
        <v>35.75</v>
      </c>
      <c r="AX2753" s="3">
        <v>35.08</v>
      </c>
      <c r="AY2753" s="3">
        <v>35.69</v>
      </c>
      <c r="AZ2753" s="3">
        <v>35.24</v>
      </c>
      <c r="BA2753" s="3">
        <v>35.19</v>
      </c>
      <c r="BB2753" s="3">
        <v>35.31</v>
      </c>
      <c r="BC2753" s="3">
        <v>33.909999999999997</v>
      </c>
      <c r="BD2753" s="3">
        <v>32.81</v>
      </c>
      <c r="BE2753" s="3">
        <v>32.299999999999997</v>
      </c>
      <c r="BF2753" s="3">
        <v>31.77</v>
      </c>
      <c r="BG2753" s="3">
        <v>32.229999999999997</v>
      </c>
      <c r="BH2753" s="3">
        <v>32.19</v>
      </c>
      <c r="BI2753" s="3">
        <v>32.21</v>
      </c>
      <c r="BJ2753" s="3">
        <v>32.479999999999997</v>
      </c>
      <c r="BK2753" s="3">
        <v>32.380000000000003</v>
      </c>
      <c r="BL2753" s="3">
        <v>32.64</v>
      </c>
      <c r="BM2753" s="3">
        <v>31.43</v>
      </c>
      <c r="BN2753" s="3">
        <v>31.34</v>
      </c>
      <c r="BO2753" s="3">
        <v>29.69</v>
      </c>
      <c r="BP2753" s="3">
        <v>29.37</v>
      </c>
      <c r="BQ2753" s="3">
        <v>29.14</v>
      </c>
      <c r="BR2753" s="3">
        <v>31.39</v>
      </c>
      <c r="BS2753" s="3">
        <v>32.67</v>
      </c>
      <c r="BT2753" s="3">
        <v>31.81</v>
      </c>
      <c r="BU2753" s="3">
        <v>30.69</v>
      </c>
      <c r="BV2753" s="3">
        <v>30.3</v>
      </c>
      <c r="BW2753" s="3">
        <v>29.08</v>
      </c>
      <c r="BX2753" s="3">
        <v>28.39</v>
      </c>
      <c r="BY2753" s="3">
        <v>27.92</v>
      </c>
      <c r="BZ2753" s="3">
        <v>26.73</v>
      </c>
      <c r="CA2753" s="3">
        <v>27.84</v>
      </c>
      <c r="CB2753" s="3">
        <v>30.53</v>
      </c>
      <c r="CC2753" s="3">
        <v>31.45</v>
      </c>
      <c r="CD2753" s="3">
        <v>29.96</v>
      </c>
      <c r="CE2753" s="3">
        <v>26.36</v>
      </c>
      <c r="CF2753" s="3">
        <v>21.12</v>
      </c>
      <c r="CG2753" s="3">
        <v>20.11</v>
      </c>
      <c r="CH2753" s="3">
        <v>18.004999999999999</v>
      </c>
      <c r="CI2753" s="3">
        <v>18.78</v>
      </c>
      <c r="CJ2753" s="3">
        <v>17.98</v>
      </c>
      <c r="CK2753" s="3">
        <v>16.7</v>
      </c>
      <c r="CL2753" s="3">
        <v>16.61</v>
      </c>
      <c r="CM2753" s="3">
        <v>11.63</v>
      </c>
    </row>
    <row r="2754" spans="1:91" x14ac:dyDescent="0.25">
      <c r="A2754" t="s">
        <v>5629</v>
      </c>
      <c r="B2754" t="s">
        <v>5630</v>
      </c>
      <c r="C2754" s="1" t="s">
        <v>5631</v>
      </c>
      <c r="D2754">
        <v>1.1915940919000001</v>
      </c>
      <c r="E2754">
        <v>15290</v>
      </c>
      <c r="F2754">
        <v>2018</v>
      </c>
      <c r="G2754" s="9">
        <v>10</v>
      </c>
      <c r="H2754" s="9"/>
      <c r="I2754" s="8">
        <f>_xll.FDS(A2754,"FF_CURR_RATIO(ANN_R,0)")</f>
        <v>0.93385737006520797</v>
      </c>
      <c r="J2754" s="8">
        <f>IF(I2754&lt;2,1,0)</f>
        <v>1</v>
      </c>
      <c r="K2754" s="8">
        <f>_xll.FDS(A2754,"FF_PBK(ANN_R,0)")</f>
        <v>1.2928911508783449</v>
      </c>
      <c r="L2754" s="9" t="e">
        <f>_xll.FDSR($A2754,"FF_PE(ANN_R,NOW,NOW,AY)")</f>
        <v>#N/A</v>
      </c>
      <c r="M2754" s="9">
        <f>_xll.FDSR(A2754,"FF_EPS(ANN_R,NOW,NOW,AY)")</f>
        <v>-0.41</v>
      </c>
      <c r="N2754" s="9">
        <f>IF(M2754&lt;-0.3,1,0)</f>
        <v>1</v>
      </c>
      <c r="O2754" s="9">
        <f>_xll.FDSR(A2754,"FF_SALES(ANN_R,NOW,NOW,AY)")</f>
        <v>44.017747999999997</v>
      </c>
      <c r="P2754">
        <f>_xll.FDSR(A2754,"FF_RD_EXP(ANN_R,NOW,NOW,AY)")</f>
        <v>0.45628800000000003</v>
      </c>
      <c r="Q2754" s="10">
        <f>_xll.FDS(A2754,"FF_ASSETS(ANN_R,0)")</f>
        <v>103.668814</v>
      </c>
      <c r="R2754" s="10"/>
      <c r="S2754" s="10">
        <f>IF(AND(R2754&gt;0.2,R2754&lt;0.8),1,0)</f>
        <v>0</v>
      </c>
      <c r="T2754" s="10">
        <f>($CM2754/$AA2754)-1</f>
        <v>-0.68791366906474816</v>
      </c>
      <c r="U2754" s="10">
        <f t="array" ref="U2754:V2754">_xll.FDSR(A2754,"FF_DEBT_ASSETS(ANN_R,11/30/2016,10/31/2018,AY)")</f>
        <v>42.808869931855227</v>
      </c>
      <c r="V2754" s="10">
        <v>53.470815332330432</v>
      </c>
      <c r="W2754" s="10">
        <f>V2754-U2754</f>
        <v>10.661945400475204</v>
      </c>
      <c r="X2754" s="10">
        <f>_xll.FDSR(A2754,"FF_SGA(ANN_R,8/1/2018,10/31/2018,AY)")</f>
        <v>8.8982209999999995</v>
      </c>
      <c r="Y2754" s="10"/>
      <c r="Z2754"/>
      <c r="AA2754" s="3">
        <f t="array" ref="AA2754:CM2754">_xll.FDSR($A2754,"FG_PRICE(8/1/2018,10/31/2018,,USD)")</f>
        <v>0.69499999999999995</v>
      </c>
      <c r="AB2754" s="3">
        <v>0.69499999999999995</v>
      </c>
      <c r="AC2754" s="4">
        <v>0.66500000000000004</v>
      </c>
      <c r="AD2754" s="3">
        <v>0.69450000000000001</v>
      </c>
      <c r="AE2754" s="3">
        <v>0.66500000000000004</v>
      </c>
      <c r="AF2754" s="3">
        <v>0.67600000000000005</v>
      </c>
      <c r="AG2754" s="3">
        <v>0.63009999999999999</v>
      </c>
      <c r="AH2754" s="3">
        <v>0.56499999999999995</v>
      </c>
      <c r="AI2754" s="3">
        <v>0.61509999999999998</v>
      </c>
      <c r="AJ2754" s="3">
        <v>0.62</v>
      </c>
      <c r="AK2754" s="3">
        <v>0.6</v>
      </c>
      <c r="AL2754" s="3">
        <v>0.44</v>
      </c>
      <c r="AM2754" s="3">
        <v>0.48</v>
      </c>
      <c r="AN2754" s="3">
        <v>0.46886</v>
      </c>
      <c r="AO2754" s="3">
        <v>0.46800000000000003</v>
      </c>
      <c r="AP2754" s="3">
        <v>0.45</v>
      </c>
      <c r="AQ2754" s="3">
        <v>0.43</v>
      </c>
      <c r="AR2754" s="3">
        <v>0.39800000000000002</v>
      </c>
      <c r="AS2754" s="3">
        <v>0.37830000000000003</v>
      </c>
      <c r="AT2754" s="3">
        <v>0.37</v>
      </c>
      <c r="AU2754" s="3">
        <v>0.37390000000000001</v>
      </c>
      <c r="AV2754" s="3">
        <v>0.37</v>
      </c>
      <c r="AW2754" s="3">
        <v>0.41710000000000003</v>
      </c>
      <c r="AX2754" s="3">
        <v>0.46</v>
      </c>
      <c r="AY2754" s="3">
        <v>0.41899999999999998</v>
      </c>
      <c r="AZ2754" s="3">
        <v>0.37519999999999998</v>
      </c>
      <c r="BA2754" s="3">
        <v>0.39</v>
      </c>
      <c r="BB2754" s="3">
        <v>0.39300000000000002</v>
      </c>
      <c r="BC2754" s="3">
        <v>0.38600000000000001</v>
      </c>
      <c r="BD2754" s="3">
        <v>0.38400000000000001</v>
      </c>
      <c r="BE2754" s="3">
        <v>0.42099999999999999</v>
      </c>
      <c r="BF2754" s="3">
        <v>0.4</v>
      </c>
      <c r="BG2754" s="3">
        <v>0.42399999999999999</v>
      </c>
      <c r="BH2754" s="3">
        <v>0.40350000000000003</v>
      </c>
      <c r="BI2754" s="3">
        <v>0.44</v>
      </c>
      <c r="BJ2754" s="3">
        <v>0.40200000000000002</v>
      </c>
      <c r="BK2754" s="3">
        <v>0.39</v>
      </c>
      <c r="BL2754" s="3">
        <v>0.33</v>
      </c>
      <c r="BM2754" s="3">
        <v>0.35</v>
      </c>
      <c r="BN2754" s="3">
        <v>0.29899999999999999</v>
      </c>
      <c r="BO2754" s="3">
        <v>0.28699999999999998</v>
      </c>
      <c r="BP2754" s="3">
        <v>0.28100000000000003</v>
      </c>
      <c r="BQ2754" s="3">
        <v>0.27500000000000002</v>
      </c>
      <c r="BR2754" s="3">
        <v>0.26490000000000002</v>
      </c>
      <c r="BS2754" s="3">
        <v>0.27</v>
      </c>
      <c r="BT2754" s="3">
        <v>0.26850000000000002</v>
      </c>
      <c r="BU2754" s="3">
        <v>0.28000000000000003</v>
      </c>
      <c r="BV2754" s="3">
        <v>0.26</v>
      </c>
      <c r="BW2754" s="3">
        <v>0.28000000000000003</v>
      </c>
      <c r="BX2754" s="3">
        <v>0.25</v>
      </c>
      <c r="BY2754" s="3">
        <v>0.22789999999999999</v>
      </c>
      <c r="BZ2754" s="3">
        <v>0.22989999999999999</v>
      </c>
      <c r="CA2754" s="3">
        <v>0.19950000000000001</v>
      </c>
      <c r="CB2754" s="3">
        <v>0.17</v>
      </c>
      <c r="CC2754" s="3">
        <v>0.1658</v>
      </c>
      <c r="CD2754" s="3">
        <v>0.15</v>
      </c>
      <c r="CE2754" s="3">
        <v>0.1671</v>
      </c>
      <c r="CF2754" s="3">
        <v>0.23699999999999999</v>
      </c>
      <c r="CG2754" s="3">
        <v>0.1956</v>
      </c>
      <c r="CH2754" s="3">
        <v>0.184888</v>
      </c>
      <c r="CI2754" s="3">
        <v>0.18429999999999999</v>
      </c>
      <c r="CJ2754" s="3">
        <v>0.19500000000000001</v>
      </c>
      <c r="CK2754" s="3">
        <v>0.20077600000000001</v>
      </c>
      <c r="CL2754" s="3">
        <v>0.20780000000000001</v>
      </c>
      <c r="CM2754" s="3">
        <v>0.21690000000000001</v>
      </c>
    </row>
    <row r="2755" spans="1:91" hidden="1" x14ac:dyDescent="0.25">
      <c r="A2755" t="s">
        <v>8894</v>
      </c>
      <c r="B2755" t="s">
        <v>8895</v>
      </c>
      <c r="C2755" s="1" t="s">
        <v>8896</v>
      </c>
      <c r="D2755">
        <v>2.0711867152000001</v>
      </c>
      <c r="E2755">
        <v>92213</v>
      </c>
      <c r="F2755">
        <v>2018</v>
      </c>
      <c r="G2755" s="9">
        <v>10</v>
      </c>
      <c r="H2755" s="9"/>
      <c r="I2755" s="8">
        <f>_xll.FDS(A2755,"FF_CURR_RATIO(ANN_R,0)")</f>
        <v>40.740035789659828</v>
      </c>
      <c r="J2755" s="8">
        <f>IF(I2755&lt;2,1,0)</f>
        <v>0</v>
      </c>
      <c r="K2755" s="8">
        <f>_xll.FDS(A2755,"FF_PBK(ANN_R,0)")</f>
        <v>8.0261584940213595</v>
      </c>
      <c r="L2755" s="9" t="e">
        <f>_xll.FDSR($A2755,"FF_PE(ANN_R,NOW,NOW,AY)")</f>
        <v>#N/A</v>
      </c>
      <c r="M2755" s="9">
        <f>_xll.FDSR(A2755,"FF_EPS(ANN_R,NOW,NOW,AY)")</f>
        <v>-3.3</v>
      </c>
      <c r="N2755" s="9"/>
      <c r="O2755" s="9">
        <f>_xll.FDSR(A2755,"FF_SALES(ANN_R,NOW,NOW,AY)")</f>
        <v>0.172959</v>
      </c>
      <c r="P2755">
        <f>_xll.FDSR(A2755,"FF_RD_EXP(ANN_R,NOW,NOW,AY)")</f>
        <v>2.0032999999999999E-2</v>
      </c>
      <c r="Q2755" s="10">
        <f>_xll.FDS(A2755,"FF_ASSETS(ANN_R,0)")</f>
        <v>52.335540000000002</v>
      </c>
      <c r="R2755" s="10"/>
      <c r="S2755" s="10">
        <f>IF(AND(R2755&gt;0.2,R2755&lt;0.8),1,0)</f>
        <v>0</v>
      </c>
      <c r="T2755" s="10">
        <f>($CM2755/$AA2755)-1</f>
        <v>-0.63297045101088645</v>
      </c>
      <c r="U2755" s="10">
        <f t="array" ref="U2755:V2755">_xll.FDSR(A2755,"FF_DEBT_ASSETS(ANN_R,11/30/2016,10/31/2018,AY)")</f>
        <v>10.257927293084229</v>
      </c>
      <c r="V2755" s="10">
        <v>0.81927419551236258</v>
      </c>
      <c r="W2755" s="10">
        <f>V2755-U2755</f>
        <v>-9.4386530975718674</v>
      </c>
      <c r="X2755" s="10">
        <f>_xll.FDSR(A2755,"FF_SGA(ANN_R,8/1/2018,10/31/2018,AY)")</f>
        <v>7.2456259999999997</v>
      </c>
      <c r="Y2755" s="10"/>
      <c r="Z2755"/>
      <c r="AA2755" s="3">
        <f t="array" ref="AA2755:CM2755">_xll.FDSR($A2755,"FG_PRICE(8/1/2018,10/31/2018,,USD)")</f>
        <v>6.43</v>
      </c>
      <c r="AB2755" s="3">
        <v>6.79</v>
      </c>
      <c r="AC2755" s="4">
        <v>6.83</v>
      </c>
      <c r="AD2755" s="3">
        <v>6.8</v>
      </c>
      <c r="AE2755" s="3">
        <v>6.93</v>
      </c>
      <c r="AF2755" s="3">
        <v>6.73</v>
      </c>
      <c r="AG2755" s="3">
        <v>6.8</v>
      </c>
      <c r="AH2755" s="3">
        <v>6.96</v>
      </c>
      <c r="AI2755" s="3">
        <v>6.71</v>
      </c>
      <c r="AJ2755" s="3">
        <v>6.65</v>
      </c>
      <c r="AK2755" s="3">
        <v>5.35</v>
      </c>
      <c r="AL2755" s="3">
        <v>5.39</v>
      </c>
      <c r="AM2755" s="3">
        <v>5.37</v>
      </c>
      <c r="AN2755" s="3">
        <v>5.31</v>
      </c>
      <c r="AO2755" s="3">
        <v>5.31</v>
      </c>
      <c r="AP2755" s="3">
        <v>5.63</v>
      </c>
      <c r="AQ2755" s="3">
        <v>5.47</v>
      </c>
      <c r="AR2755" s="3">
        <v>5.5</v>
      </c>
      <c r="AS2755" s="3">
        <v>5.76</v>
      </c>
      <c r="AT2755" s="3">
        <v>6.31</v>
      </c>
      <c r="AU2755" s="3">
        <v>6.22</v>
      </c>
      <c r="AV2755" s="3">
        <v>6.1</v>
      </c>
      <c r="AW2755" s="3">
        <v>6.3</v>
      </c>
      <c r="AX2755" s="3">
        <v>6.19</v>
      </c>
      <c r="AY2755" s="3">
        <v>5.71</v>
      </c>
      <c r="AZ2755" s="3">
        <v>5.68</v>
      </c>
      <c r="BA2755" s="3">
        <v>4.3</v>
      </c>
      <c r="BB2755" s="3">
        <v>4.5</v>
      </c>
      <c r="BC2755" s="3">
        <v>4.29</v>
      </c>
      <c r="BD2755" s="3">
        <v>3.74</v>
      </c>
      <c r="BE2755" s="3">
        <v>3.8</v>
      </c>
      <c r="BF2755" s="3">
        <v>3.94</v>
      </c>
      <c r="BG2755" s="3">
        <v>3.81</v>
      </c>
      <c r="BH2755" s="3">
        <v>3.89</v>
      </c>
      <c r="BI2755" s="3">
        <v>4.12</v>
      </c>
      <c r="BJ2755" s="3">
        <v>4.09</v>
      </c>
      <c r="BK2755" s="3">
        <v>3.99</v>
      </c>
      <c r="BL2755" s="3">
        <v>4.08</v>
      </c>
      <c r="BM2755" s="3">
        <v>3.95</v>
      </c>
      <c r="BN2755" s="3">
        <v>3.82</v>
      </c>
      <c r="BO2755" s="3">
        <v>3.78</v>
      </c>
      <c r="BP2755" s="3">
        <v>3.65</v>
      </c>
      <c r="BQ2755" s="3">
        <v>3.45</v>
      </c>
      <c r="BR2755" s="3">
        <v>3.42</v>
      </c>
      <c r="BS2755" s="3">
        <v>3.4321000000000002</v>
      </c>
      <c r="BT2755" s="3">
        <v>3.36</v>
      </c>
      <c r="BU2755" s="3">
        <v>3.02</v>
      </c>
      <c r="BV2755" s="3">
        <v>2.85</v>
      </c>
      <c r="BW2755" s="3">
        <v>2.71</v>
      </c>
      <c r="BX2755" s="3">
        <v>2.17</v>
      </c>
      <c r="BY2755" s="3">
        <v>2.16</v>
      </c>
      <c r="BZ2755" s="3">
        <v>2.57</v>
      </c>
      <c r="CA2755" s="3">
        <v>2.7</v>
      </c>
      <c r="CB2755" s="3">
        <v>2.96</v>
      </c>
      <c r="CC2755" s="3">
        <v>2.72</v>
      </c>
      <c r="CD2755" s="3">
        <v>2.5299999999999998</v>
      </c>
      <c r="CE2755" s="3">
        <v>2.48</v>
      </c>
      <c r="CF2755" s="3">
        <v>2.39</v>
      </c>
      <c r="CG2755" s="3">
        <v>2.4</v>
      </c>
      <c r="CH2755" s="3">
        <v>2.37</v>
      </c>
      <c r="CI2755" s="3">
        <v>2.42</v>
      </c>
      <c r="CJ2755" s="3">
        <v>2.52</v>
      </c>
      <c r="CK2755" s="3">
        <v>2.41</v>
      </c>
      <c r="CL2755" s="3">
        <v>2.2799999999999998</v>
      </c>
      <c r="CM2755" s="3">
        <v>2.36</v>
      </c>
    </row>
    <row r="2756" spans="1:91" x14ac:dyDescent="0.25">
      <c r="A2756" t="s">
        <v>2993</v>
      </c>
      <c r="B2756" t="s">
        <v>2994</v>
      </c>
      <c r="C2756" s="1" t="s">
        <v>2995</v>
      </c>
      <c r="D2756" s="2">
        <v>0.92075986570000001</v>
      </c>
      <c r="E2756">
        <v>13139</v>
      </c>
      <c r="F2756">
        <v>2018</v>
      </c>
      <c r="G2756" s="9">
        <v>10</v>
      </c>
      <c r="H2756" s="9"/>
      <c r="I2756" s="8">
        <f>_xll.FDS(A2756,"FF_CURR_RATIO(ANN_R,0)")</f>
        <v>0.75843624602186244</v>
      </c>
      <c r="J2756" s="8">
        <f>IF(I2756&lt;2,1,0)</f>
        <v>1</v>
      </c>
      <c r="K2756" s="8" t="e">
        <f>_xll.FDS(A2756,"FF_PBK(ANN_R,0)")</f>
        <v>#N/A</v>
      </c>
      <c r="L2756" s="9" t="e">
        <f>_xll.FDSR($A2756,"FF_PE(ANN_R,NOW,NOW,AY)")</f>
        <v>#N/A</v>
      </c>
      <c r="M2756" s="9">
        <f>_xll.FDSR(A2756,"FF_EPS(ANN_R,NOW,NOW,AY)")</f>
        <v>-0.46</v>
      </c>
      <c r="N2756" s="9">
        <f>IF(M2756&lt;-0.3,1,0)</f>
        <v>1</v>
      </c>
      <c r="O2756" s="9">
        <f>_xll.FDSR(A2756,"FF_SALES(ANN_R,NOW,NOW,AY)")</f>
        <v>740.33100000000002</v>
      </c>
      <c r="P2756" t="e">
        <f>_xll.FDSR(A2756,"FF_RD_EXP(ANN_R,NOW,NOW,AY)")</f>
        <v>#N/A</v>
      </c>
      <c r="Q2756" s="10">
        <f>_xll.FDS(A2756,"FF_ASSETS(ANN_R,0)")</f>
        <v>2470.6350000000002</v>
      </c>
      <c r="R2756" s="10"/>
      <c r="S2756" s="10">
        <f>IF(AND(R2756&gt;0.2,R2756&lt;0.8),1,0)</f>
        <v>0</v>
      </c>
      <c r="T2756">
        <f>($CM2756/$AA2756)-1</f>
        <v>-0.6244343891402715</v>
      </c>
      <c r="U2756">
        <f t="array" ref="U2756:V2756">_xll.FDSR(A2756,"FF_DEBT_ASSETS(ANN_R,11/30/2016,10/31/2018,AY)")</f>
        <v>113.6296845941928</v>
      </c>
      <c r="V2756">
        <v>128.56574521603559</v>
      </c>
      <c r="W2756">
        <f>V2756-U2756</f>
        <v>14.936060621842799</v>
      </c>
      <c r="X2756" s="3">
        <f>_xll.FDSR(A2756,"FF_SGA(ANN_R,8/1/2018,10/31/2018,AY)")</f>
        <v>113.901</v>
      </c>
      <c r="Y2756"/>
      <c r="Z2756"/>
      <c r="AA2756" s="3">
        <f t="array" ref="AA2756:CM2756">_xll.FDSR($A2756,"FG_PRICE(8/1/2018,10/31/2018,,USD)")</f>
        <v>4.42</v>
      </c>
      <c r="AB2756" s="3">
        <v>4.5199999999999996</v>
      </c>
      <c r="AC2756" s="4">
        <v>4.4000000000000004</v>
      </c>
      <c r="AD2756" s="3">
        <v>4.57</v>
      </c>
      <c r="AE2756" s="3">
        <v>3.31</v>
      </c>
      <c r="AF2756" s="3">
        <v>3.08</v>
      </c>
      <c r="AG2756" s="3">
        <v>3.05</v>
      </c>
      <c r="AH2756" s="3">
        <v>2.9</v>
      </c>
      <c r="AI2756" s="3">
        <v>2.79</v>
      </c>
      <c r="AJ2756" s="3">
        <v>2.82</v>
      </c>
      <c r="AK2756" s="3">
        <v>2.66</v>
      </c>
      <c r="AL2756" s="3">
        <v>2.42</v>
      </c>
      <c r="AM2756" s="3">
        <v>2.4500000000000002</v>
      </c>
      <c r="AN2756" s="3">
        <v>2.73</v>
      </c>
      <c r="AO2756" s="3">
        <v>2.72</v>
      </c>
      <c r="AP2756" s="3">
        <v>2.91</v>
      </c>
      <c r="AQ2756" s="3">
        <v>2.88</v>
      </c>
      <c r="AR2756" s="3">
        <v>2.75</v>
      </c>
      <c r="AS2756" s="3">
        <v>2.72</v>
      </c>
      <c r="AT2756" s="3">
        <v>2.71</v>
      </c>
      <c r="AU2756" s="3">
        <v>2.71</v>
      </c>
      <c r="AV2756" s="3">
        <v>2.67</v>
      </c>
      <c r="AW2756" s="3">
        <v>2.63</v>
      </c>
      <c r="AX2756" s="3">
        <v>2.64</v>
      </c>
      <c r="AY2756" s="3">
        <v>2.68</v>
      </c>
      <c r="AZ2756" s="3">
        <v>2.5499999999999998</v>
      </c>
      <c r="BA2756" s="3">
        <v>2.4500000000000002</v>
      </c>
      <c r="BB2756" s="3">
        <v>2.4500000000000002</v>
      </c>
      <c r="BC2756" s="3">
        <v>2.54</v>
      </c>
      <c r="BD2756" s="3">
        <v>2.59</v>
      </c>
      <c r="BE2756" s="3">
        <v>2.56</v>
      </c>
      <c r="BF2756" s="3">
        <v>2.5</v>
      </c>
      <c r="BG2756" s="3">
        <v>2.65</v>
      </c>
      <c r="BH2756" s="3">
        <v>2.65</v>
      </c>
      <c r="BI2756" s="3">
        <v>2.7</v>
      </c>
      <c r="BJ2756" s="3">
        <v>2.68</v>
      </c>
      <c r="BK2756" s="3">
        <v>2.58</v>
      </c>
      <c r="BL2756" s="3">
        <v>2.64</v>
      </c>
      <c r="BM2756" s="3">
        <v>2.61</v>
      </c>
      <c r="BN2756" s="3">
        <v>2.4700000000000002</v>
      </c>
      <c r="BO2756" s="3">
        <v>2.3199999999999998</v>
      </c>
      <c r="BP2756" s="3">
        <v>2.2999999999999998</v>
      </c>
      <c r="BQ2756" s="3">
        <v>2.34</v>
      </c>
      <c r="BR2756" s="3">
        <v>2.34</v>
      </c>
      <c r="BS2756" s="3">
        <v>2.52</v>
      </c>
      <c r="BT2756" s="3">
        <v>2.4300000000000002</v>
      </c>
      <c r="BU2756" s="3">
        <v>2.4</v>
      </c>
      <c r="BV2756" s="3">
        <v>2.46</v>
      </c>
      <c r="BW2756" s="3">
        <v>2.52</v>
      </c>
      <c r="BX2756" s="3">
        <v>2.4</v>
      </c>
      <c r="BY2756" s="3">
        <v>2.38</v>
      </c>
      <c r="BZ2756" s="3">
        <v>2.5</v>
      </c>
      <c r="CA2756" s="3">
        <v>2.4500000000000002</v>
      </c>
      <c r="CB2756" s="3">
        <v>2.5</v>
      </c>
      <c r="CC2756" s="3">
        <v>2.34</v>
      </c>
      <c r="CD2756" s="3">
        <v>2.21</v>
      </c>
      <c r="CE2756" s="3">
        <v>2.23</v>
      </c>
      <c r="CF2756" s="3">
        <v>2.2000000000000002</v>
      </c>
      <c r="CG2756" s="3">
        <v>2.04</v>
      </c>
      <c r="CH2756" s="3">
        <v>1.74</v>
      </c>
      <c r="CI2756" s="3">
        <v>1.96</v>
      </c>
      <c r="CJ2756" s="3">
        <v>1.84</v>
      </c>
      <c r="CK2756" s="3">
        <v>1.76</v>
      </c>
      <c r="CL2756" s="3">
        <v>1.55</v>
      </c>
      <c r="CM2756" s="3">
        <v>1.66</v>
      </c>
    </row>
    <row r="2757" spans="1:91" x14ac:dyDescent="0.25">
      <c r="A2757" t="s">
        <v>9083</v>
      </c>
      <c r="B2757" t="s">
        <v>9084</v>
      </c>
      <c r="C2757" s="1" t="s">
        <v>9085</v>
      </c>
      <c r="D2757">
        <v>11.24456513</v>
      </c>
      <c r="E2757">
        <v>15375</v>
      </c>
      <c r="F2757">
        <v>2018</v>
      </c>
      <c r="G2757" s="9">
        <v>10</v>
      </c>
      <c r="H2757" s="9"/>
      <c r="I2757" s="8">
        <f>_xll.FDS(A2757,"FF_CURR_RATIO(ANN_R,0)")</f>
        <v>0.24692269160192021</v>
      </c>
      <c r="J2757" s="8">
        <f>IF(I2757&lt;2,1,0)</f>
        <v>1</v>
      </c>
      <c r="K2757" s="8">
        <f>_xll.FDS(A2757,"FF_PBK(ANN_R,0)")</f>
        <v>0.85329337050898602</v>
      </c>
      <c r="L2757" s="9" t="e">
        <f>_xll.FDSR($A2757,"FF_PE(ANN_R,NOW,NOW,AY)")</f>
        <v>#N/A</v>
      </c>
      <c r="M2757" s="9">
        <f>_xll.FDSR(A2757,"FF_EPS(ANN_R,NOW,NOW,AY)")</f>
        <v>-7.65</v>
      </c>
      <c r="N2757" s="9">
        <f>IF(M2757&lt;-0.3,1,0)</f>
        <v>1</v>
      </c>
      <c r="O2757" s="9">
        <f>_xll.FDSR(A2757,"FF_SALES(ANN_R,NOW,NOW,AY)")</f>
        <v>4.361186</v>
      </c>
      <c r="P2757">
        <f>_xll.FDSR(A2757,"FF_RD_EXP(ANN_R,NOW,NOW,AY)")</f>
        <v>4.2302099999999996</v>
      </c>
      <c r="Q2757" s="10">
        <f>_xll.FDS(A2757,"FF_ASSETS(ANN_R,0)")</f>
        <v>43.629206000000003</v>
      </c>
      <c r="R2757" s="10"/>
      <c r="S2757" s="10">
        <f>IF(AND(R2757&gt;0.2,R2757&lt;0.8),1,0)</f>
        <v>0</v>
      </c>
      <c r="T2757" s="10">
        <f>($CM2757/$AA2757)-1</f>
        <v>-0.57647058823529407</v>
      </c>
      <c r="U2757" s="10">
        <f t="array" ref="U2757:V2757">_xll.FDSR(A2757,"FF_DEBT_ASSETS(ANN_R,11/30/2016,10/31/2018,AY)")</f>
        <v>47.987441049813313</v>
      </c>
      <c r="V2757" s="10">
        <v>109.0945396894713</v>
      </c>
      <c r="W2757" s="10">
        <f>V2757-U2757</f>
        <v>61.107098639657991</v>
      </c>
      <c r="X2757" s="10">
        <f>_xll.FDSR(A2757,"FF_SGA(ANN_R,8/1/2018,10/31/2018,AY)")</f>
        <v>14.701359500000001</v>
      </c>
      <c r="Y2757" s="10"/>
      <c r="Z2757"/>
      <c r="AA2757" s="3">
        <f t="array" ref="AA2757:CM2757">_xll.FDSR($A2757,"FG_PRICE(8/1/2018,10/31/2018,,USD)")</f>
        <v>1.02</v>
      </c>
      <c r="AB2757" s="3">
        <v>1.03</v>
      </c>
      <c r="AC2757" s="4">
        <v>1.01</v>
      </c>
      <c r="AD2757" s="3">
        <v>1.02</v>
      </c>
      <c r="AE2757" s="3">
        <v>1.04</v>
      </c>
      <c r="AF2757" s="3">
        <v>1.06</v>
      </c>
      <c r="AG2757" s="3">
        <v>1.0999000000000001</v>
      </c>
      <c r="AH2757" s="3">
        <v>1.1299999999999999</v>
      </c>
      <c r="AI2757" s="3">
        <v>1.1000000000000001</v>
      </c>
      <c r="AJ2757" s="3">
        <v>0.99</v>
      </c>
      <c r="AK2757" s="3">
        <v>0.91</v>
      </c>
      <c r="AL2757" s="3">
        <v>0.92312700000000003</v>
      </c>
      <c r="AM2757" s="3">
        <v>0.90539999999999998</v>
      </c>
      <c r="AN2757" s="3">
        <v>0.85099999999999998</v>
      </c>
      <c r="AO2757" s="3">
        <v>0.86</v>
      </c>
      <c r="AP2757" s="3">
        <v>0.85009999999999997</v>
      </c>
      <c r="AQ2757" s="3">
        <v>0.86</v>
      </c>
      <c r="AR2757" s="3">
        <v>0.86</v>
      </c>
      <c r="AS2757" s="3">
        <v>0.83199999999999996</v>
      </c>
      <c r="AT2757" s="3">
        <v>0.83550000000000002</v>
      </c>
      <c r="AU2757" s="3">
        <v>0.86499999999999999</v>
      </c>
      <c r="AV2757" s="3">
        <v>0.86</v>
      </c>
      <c r="AW2757" s="3">
        <v>0.84199999999999997</v>
      </c>
      <c r="AX2757" s="3">
        <v>0.88490000000000002</v>
      </c>
      <c r="AY2757" s="3">
        <v>0.88029999999999997</v>
      </c>
      <c r="AZ2757" s="3">
        <v>0.87</v>
      </c>
      <c r="BA2757" s="3">
        <v>0.875</v>
      </c>
      <c r="BB2757" s="3">
        <v>0.66</v>
      </c>
      <c r="BC2757" s="3">
        <v>0.64</v>
      </c>
      <c r="BD2757" s="3">
        <v>0.56240000000000001</v>
      </c>
      <c r="BE2757" s="3">
        <v>0.54</v>
      </c>
      <c r="BF2757" s="3">
        <v>0.54</v>
      </c>
      <c r="BG2757" s="3">
        <v>0.54790000000000005</v>
      </c>
      <c r="BH2757" s="3">
        <v>0.55889999999999995</v>
      </c>
      <c r="BI2757" s="3">
        <v>0.56489999999999996</v>
      </c>
      <c r="BJ2757" s="3">
        <v>0.57799999999999996</v>
      </c>
      <c r="BK2757" s="3">
        <v>0.65200000000000002</v>
      </c>
      <c r="BL2757" s="3">
        <v>0.65</v>
      </c>
      <c r="BM2757" s="3">
        <v>1.68</v>
      </c>
      <c r="BN2757" s="3">
        <v>1.06</v>
      </c>
      <c r="BO2757" s="3">
        <v>1.02</v>
      </c>
      <c r="BP2757" s="3">
        <v>0.86450000000000005</v>
      </c>
      <c r="BQ2757" s="3">
        <v>0.84009999999999996</v>
      </c>
      <c r="BR2757" s="3">
        <v>0.63700000000000001</v>
      </c>
      <c r="BS2757" s="3">
        <v>0.5988</v>
      </c>
      <c r="BT2757" s="3">
        <v>0.58520000000000005</v>
      </c>
      <c r="BU2757" s="3">
        <v>0.56499999999999995</v>
      </c>
      <c r="BV2757" s="3">
        <v>0.57630000000000003</v>
      </c>
      <c r="BW2757" s="3">
        <v>0.54520000000000002</v>
      </c>
      <c r="BX2757" s="3">
        <v>0.52</v>
      </c>
      <c r="BY2757" s="3">
        <v>0.50980000000000003</v>
      </c>
      <c r="BZ2757" s="3">
        <v>0.51480000000000004</v>
      </c>
      <c r="CA2757" s="3">
        <v>0.51500000000000001</v>
      </c>
      <c r="CB2757" s="3">
        <v>0.57999999999999996</v>
      </c>
      <c r="CC2757" s="3">
        <v>0.55989999999999995</v>
      </c>
      <c r="CD2757" s="3">
        <v>0.54</v>
      </c>
      <c r="CE2757" s="3">
        <v>0.54500000000000004</v>
      </c>
      <c r="CF2757" s="3">
        <v>0.54</v>
      </c>
      <c r="CG2757" s="3">
        <v>0.51862699999999995</v>
      </c>
      <c r="CH2757" s="3">
        <v>0.46750000000000003</v>
      </c>
      <c r="CI2757" s="3">
        <v>0.47499999999999998</v>
      </c>
      <c r="CJ2757" s="3">
        <v>0.44702500000000001</v>
      </c>
      <c r="CK2757" s="3">
        <v>0.44521100000000002</v>
      </c>
      <c r="CL2757" s="3">
        <v>0.42699999999999999</v>
      </c>
      <c r="CM2757" s="3">
        <v>0.432</v>
      </c>
    </row>
    <row r="2758" spans="1:91" x14ac:dyDescent="0.25">
      <c r="A2758" t="s">
        <v>8925</v>
      </c>
      <c r="B2758" t="s">
        <v>8926</v>
      </c>
      <c r="C2758" s="1" t="s">
        <v>8927</v>
      </c>
      <c r="D2758">
        <v>2.6075798265999999</v>
      </c>
      <c r="E2758">
        <v>17939</v>
      </c>
      <c r="F2758">
        <v>2018</v>
      </c>
      <c r="G2758" s="9">
        <v>10</v>
      </c>
      <c r="H2758" s="9"/>
      <c r="I2758" s="8">
        <f>_xll.FDS(A2758,"FF_CURR_RATIO(ANN_R,0)")</f>
        <v>0.24211667757856581</v>
      </c>
      <c r="J2758" s="8">
        <f>IF(I2758&lt;2,1,0)</f>
        <v>1</v>
      </c>
      <c r="K2758" s="8" t="e">
        <f>_xll.FDS(A2758,"FF_PBK(ANN_R,0)")</f>
        <v>#N/A</v>
      </c>
      <c r="L2758" s="9" t="e">
        <f>_xll.FDSR($A2758,"FF_PE(ANN_R,NOW,NOW,AY)")</f>
        <v>#N/A</v>
      </c>
      <c r="M2758" s="9">
        <f>_xll.FDSR(A2758,"FF_EPS(ANN_R,NOW,NOW,AY)")</f>
        <v>-0.62739999999999996</v>
      </c>
      <c r="N2758" s="9">
        <f>IF(M2758&lt;-0.3,1,0)</f>
        <v>1</v>
      </c>
      <c r="O2758" s="9">
        <f>_xll.FDSR(A2758,"FF_SALES(ANN_R,NOW,NOW,AY)")</f>
        <v>189.77803832415299</v>
      </c>
      <c r="P2758" t="e">
        <f>_xll.FDSR(A2758,"FF_RD_EXP(ANN_R,NOW,NOW,AY)")</f>
        <v>#N/A</v>
      </c>
      <c r="Q2758" s="10">
        <f>_xll.FDS(A2758,"FF_ASSETS(ANN_R,0)")</f>
        <v>308.41415847665797</v>
      </c>
      <c r="R2758" s="10"/>
      <c r="S2758" s="10">
        <f>IF(AND(R2758&gt;0.2,R2758&lt;0.8),1,0)</f>
        <v>0</v>
      </c>
      <c r="T2758">
        <f>($CM2758/$AA2758)-1</f>
        <v>-0.56705882352941173</v>
      </c>
      <c r="U2758" t="e">
        <f t="array" ref="U2758:V2758">_xll.FDSR(A2758,"FF_DEBT_ASSETS(ANN_R,11/30/2016,10/31/2018,AY)")</f>
        <v>#N/A</v>
      </c>
      <c r="V2758">
        <v>0</v>
      </c>
      <c r="W2758" t="e">
        <f>V2758-U2758</f>
        <v>#N/A</v>
      </c>
      <c r="X2758" s="3">
        <f>_xll.FDSR(A2758,"FF_SGA(ANN_R,8/1/2018,10/31/2018,AY)")</f>
        <v>119.509994139434</v>
      </c>
      <c r="Y2758"/>
      <c r="Z2758"/>
      <c r="AA2758" s="3">
        <f t="array" ref="AA2758:CM2758">_xll.FDSR($A2758,"FG_PRICE(8/1/2018,10/31/2018,,USD)")</f>
        <v>17</v>
      </c>
      <c r="AB2758" s="3">
        <v>16.43</v>
      </c>
      <c r="AC2758" s="4">
        <v>16.03</v>
      </c>
      <c r="AD2758" s="3">
        <v>15.8</v>
      </c>
      <c r="AE2758" s="3">
        <v>16.239999999999998</v>
      </c>
      <c r="AF2758" s="3">
        <v>15.76</v>
      </c>
      <c r="AG2758" s="3">
        <v>15.7</v>
      </c>
      <c r="AH2758" s="3">
        <v>15.48</v>
      </c>
      <c r="AI2758" s="3">
        <v>15.25</v>
      </c>
      <c r="AJ2758" s="3">
        <v>14.67</v>
      </c>
      <c r="AK2758" s="3">
        <v>13.86</v>
      </c>
      <c r="AL2758" s="3">
        <v>14.18</v>
      </c>
      <c r="AM2758" s="3">
        <v>14.15</v>
      </c>
      <c r="AN2758" s="3">
        <v>14.07</v>
      </c>
      <c r="AO2758" s="3">
        <v>13</v>
      </c>
      <c r="AP2758" s="3">
        <v>15.9</v>
      </c>
      <c r="AQ2758" s="3">
        <v>14.5</v>
      </c>
      <c r="AR2758" s="3">
        <v>14.5</v>
      </c>
      <c r="AS2758" s="3">
        <v>13.92</v>
      </c>
      <c r="AT2758" s="3">
        <v>14</v>
      </c>
      <c r="AU2758" s="3">
        <v>13.2</v>
      </c>
      <c r="AV2758" s="3">
        <v>13.01</v>
      </c>
      <c r="AW2758" s="3">
        <v>13.05</v>
      </c>
      <c r="AX2758" s="3">
        <v>12.48</v>
      </c>
      <c r="AY2758" s="3">
        <v>12.21</v>
      </c>
      <c r="AZ2758" s="3">
        <v>11.75</v>
      </c>
      <c r="BA2758" s="3">
        <v>11.6</v>
      </c>
      <c r="BB2758" s="3">
        <v>11.02</v>
      </c>
      <c r="BC2758" s="3">
        <v>10.34</v>
      </c>
      <c r="BD2758" s="3">
        <v>10.199999999999999</v>
      </c>
      <c r="BE2758" s="3">
        <v>9.99</v>
      </c>
      <c r="BF2758" s="3">
        <v>9.75</v>
      </c>
      <c r="BG2758" s="3">
        <v>9.0299999999999994</v>
      </c>
      <c r="BH2758" s="3">
        <v>8.3000000000000007</v>
      </c>
      <c r="BI2758" s="3">
        <v>7.53</v>
      </c>
      <c r="BJ2758" s="3">
        <v>8.31</v>
      </c>
      <c r="BK2758" s="3">
        <v>9.1</v>
      </c>
      <c r="BL2758" s="3">
        <v>9.36</v>
      </c>
      <c r="BM2758" s="3">
        <v>8.59</v>
      </c>
      <c r="BN2758" s="3">
        <v>8.25</v>
      </c>
      <c r="BO2758" s="3">
        <v>8.7200000000000006</v>
      </c>
      <c r="BP2758" s="3">
        <v>8.74</v>
      </c>
      <c r="BQ2758" s="3">
        <v>8.83</v>
      </c>
      <c r="BR2758" s="3">
        <v>8.86</v>
      </c>
      <c r="BS2758" s="3">
        <v>9</v>
      </c>
      <c r="BT2758" s="3">
        <v>9</v>
      </c>
      <c r="BU2758" s="3">
        <v>9.09</v>
      </c>
      <c r="BV2758" s="3">
        <v>8.6</v>
      </c>
      <c r="BW2758" s="3">
        <v>8.8000000000000007</v>
      </c>
      <c r="BX2758" s="3">
        <v>8</v>
      </c>
      <c r="BY2758" s="3">
        <v>7.15</v>
      </c>
      <c r="BZ2758" s="3">
        <v>7.74</v>
      </c>
      <c r="CA2758" s="3">
        <v>7.8</v>
      </c>
      <c r="CB2758" s="3">
        <v>8.42</v>
      </c>
      <c r="CC2758" s="3">
        <v>8.43</v>
      </c>
      <c r="CD2758" s="3">
        <v>8.36</v>
      </c>
      <c r="CE2758" s="3">
        <v>9.1</v>
      </c>
      <c r="CF2758" s="3">
        <v>9.25</v>
      </c>
      <c r="CG2758" s="3">
        <v>8.9499999999999993</v>
      </c>
      <c r="CH2758" s="3">
        <v>8.5500000000000007</v>
      </c>
      <c r="CI2758" s="3">
        <v>8.82</v>
      </c>
      <c r="CJ2758" s="3">
        <v>8.6999999999999993</v>
      </c>
      <c r="CK2758" s="3">
        <v>8.32</v>
      </c>
      <c r="CL2758" s="3">
        <v>7.38</v>
      </c>
      <c r="CM2758" s="3">
        <v>7.36</v>
      </c>
    </row>
    <row r="2759" spans="1:91" x14ac:dyDescent="0.25">
      <c r="A2759" t="s">
        <v>1476</v>
      </c>
      <c r="B2759" t="s">
        <v>1477</v>
      </c>
      <c r="C2759" s="1" t="s">
        <v>7447</v>
      </c>
      <c r="D2759">
        <v>1.4495022928000001</v>
      </c>
      <c r="E2759">
        <v>79790</v>
      </c>
      <c r="F2759">
        <v>2018</v>
      </c>
      <c r="G2759" s="9">
        <v>10</v>
      </c>
      <c r="H2759" s="9"/>
      <c r="I2759" s="8">
        <f>_xll.FDS(A2759,"FF_CURR_RATIO(ANN_R,0)")</f>
        <v>0.16505721346541241</v>
      </c>
      <c r="J2759" s="8">
        <f>IF(I2759&lt;2,1,0)</f>
        <v>1</v>
      </c>
      <c r="K2759" s="8">
        <f>_xll.FDS(A2759,"FF_PBK(ANN_R,0)")</f>
        <v>3.2401490468561551</v>
      </c>
      <c r="L2759" s="9" t="e">
        <f>_xll.FDSR($A2759,"FF_PE(ANN_R,NOW,NOW,AY)")</f>
        <v>#N/A</v>
      </c>
      <c r="M2759" s="9">
        <f>_xll.FDSR(A2759,"FF_EPS(ANN_R,NOW,NOW,AY)")</f>
        <v>-1.5</v>
      </c>
      <c r="N2759" s="9">
        <f>IF(M2759&lt;-0.3,1,0)</f>
        <v>1</v>
      </c>
      <c r="O2759" s="9">
        <f>_xll.FDSR(A2759,"FF_SALES(ANN_R,NOW,NOW,AY)")</f>
        <v>65.850999999999999</v>
      </c>
      <c r="P2759">
        <f>_xll.FDSR(A2759,"FF_RD_EXP(ANN_R,NOW,NOW,AY)")</f>
        <v>21.558</v>
      </c>
      <c r="Q2759" s="10">
        <f>_xll.FDS(A2759,"FF_ASSETS(ANN_R,0)")</f>
        <v>832.23800000000006</v>
      </c>
      <c r="R2759" s="10"/>
      <c r="S2759" s="10">
        <f>IF(AND(R2759&gt;0.2,R2759&lt;0.8),1,0)</f>
        <v>0</v>
      </c>
      <c r="T2759" s="10">
        <f>($CM2759/$AA2759)-1</f>
        <v>-0.51547169811320748</v>
      </c>
      <c r="U2759" s="10">
        <f t="array" ref="U2759:V2759">_xll.FDSR(A2759,"FF_DEBT_ASSETS(ANN_R,11/30/2016,10/31/2018,AY)")</f>
        <v>70.937662417071749</v>
      </c>
      <c r="V2759" s="10">
        <v>0</v>
      </c>
      <c r="W2759" s="10">
        <f>V2759-U2759</f>
        <v>-70.937662417071749</v>
      </c>
      <c r="X2759" s="10">
        <f>_xll.FDSR(A2759,"FF_SGA(ANN_R,8/1/2018,10/31/2018,AY)")</f>
        <v>40.055999999999997</v>
      </c>
      <c r="Y2759" s="10"/>
      <c r="Z2759"/>
      <c r="AA2759" s="3">
        <f t="array" ref="AA2759:CM2759">_xll.FDSR($A2759,"FG_PRICE(8/1/2018,10/31/2018,,USD)")</f>
        <v>13.25</v>
      </c>
      <c r="AB2759" s="3">
        <v>12.6</v>
      </c>
      <c r="AC2759" s="4">
        <v>12.35</v>
      </c>
      <c r="AD2759" s="3">
        <v>12.8246</v>
      </c>
      <c r="AE2759" s="3">
        <v>12.65</v>
      </c>
      <c r="AF2759" s="3">
        <v>12.8</v>
      </c>
      <c r="AG2759" s="3">
        <v>12.6</v>
      </c>
      <c r="AH2759" s="3">
        <v>12.6</v>
      </c>
      <c r="AI2759" s="3">
        <v>11.95</v>
      </c>
      <c r="AJ2759" s="3">
        <v>12.6</v>
      </c>
      <c r="AK2759" s="3">
        <v>12.25</v>
      </c>
      <c r="AL2759" s="3">
        <v>12.324999999999999</v>
      </c>
      <c r="AM2759" s="3">
        <v>13</v>
      </c>
      <c r="AN2759" s="3">
        <v>12.9</v>
      </c>
      <c r="AO2759" s="3">
        <v>12.35</v>
      </c>
      <c r="AP2759" s="3">
        <v>12.75</v>
      </c>
      <c r="AQ2759" s="3">
        <v>13.1</v>
      </c>
      <c r="AR2759" s="3">
        <v>13</v>
      </c>
      <c r="AS2759" s="3">
        <v>12.15</v>
      </c>
      <c r="AT2759" s="3">
        <v>12.35</v>
      </c>
      <c r="AU2759" s="3">
        <v>12.45</v>
      </c>
      <c r="AV2759" s="3">
        <v>12.25</v>
      </c>
      <c r="AW2759" s="3">
        <v>12.45</v>
      </c>
      <c r="AX2759" s="3">
        <v>10.9</v>
      </c>
      <c r="AY2759" s="3">
        <v>10.95</v>
      </c>
      <c r="AZ2759" s="3">
        <v>10.3</v>
      </c>
      <c r="BA2759" s="3">
        <v>9.9</v>
      </c>
      <c r="BB2759" s="3">
        <v>9.25</v>
      </c>
      <c r="BC2759" s="3">
        <v>9.3000000000000007</v>
      </c>
      <c r="BD2759" s="3">
        <v>9.15</v>
      </c>
      <c r="BE2759" s="3">
        <v>9.4499999999999993</v>
      </c>
      <c r="BF2759" s="3">
        <v>9.5500000000000007</v>
      </c>
      <c r="BG2759" s="3">
        <v>9.25</v>
      </c>
      <c r="BH2759" s="3">
        <v>9.5500000000000007</v>
      </c>
      <c r="BI2759" s="3">
        <v>9.4499999999999993</v>
      </c>
      <c r="BJ2759" s="3">
        <v>9.625</v>
      </c>
      <c r="BK2759" s="3">
        <v>9.3000000000000007</v>
      </c>
      <c r="BL2759" s="3">
        <v>8.9499999999999993</v>
      </c>
      <c r="BM2759" s="3">
        <v>8.65</v>
      </c>
      <c r="BN2759" s="3">
        <v>8.65</v>
      </c>
      <c r="BO2759" s="3">
        <v>8.8000000000000007</v>
      </c>
      <c r="BP2759" s="3">
        <v>9.3000000000000007</v>
      </c>
      <c r="BQ2759" s="3">
        <v>8.98</v>
      </c>
      <c r="BR2759" s="3">
        <v>8.6199999999999992</v>
      </c>
      <c r="BS2759" s="3">
        <v>9.75</v>
      </c>
      <c r="BT2759" s="3">
        <v>8.7100000000000009</v>
      </c>
      <c r="BU2759" s="3">
        <v>8.59</v>
      </c>
      <c r="BV2759" s="3">
        <v>8.36</v>
      </c>
      <c r="BW2759" s="3">
        <v>8.31</v>
      </c>
      <c r="BX2759" s="3">
        <v>8.14</v>
      </c>
      <c r="BY2759" s="3">
        <v>7.61</v>
      </c>
      <c r="BZ2759" s="3">
        <v>7.17</v>
      </c>
      <c r="CA2759" s="3">
        <v>7.51</v>
      </c>
      <c r="CB2759" s="3">
        <v>8.25</v>
      </c>
      <c r="CC2759" s="3">
        <v>7.8</v>
      </c>
      <c r="CD2759" s="3">
        <v>8.08</v>
      </c>
      <c r="CE2759" s="3">
        <v>7.67</v>
      </c>
      <c r="CF2759" s="3">
        <v>7.94</v>
      </c>
      <c r="CG2759" s="3">
        <v>7.75</v>
      </c>
      <c r="CH2759" s="3">
        <v>7.75</v>
      </c>
      <c r="CI2759" s="3">
        <v>7.95</v>
      </c>
      <c r="CJ2759" s="3">
        <v>7.67</v>
      </c>
      <c r="CK2759" s="3">
        <v>7.4450000000000003</v>
      </c>
      <c r="CL2759" s="3">
        <v>6.72</v>
      </c>
      <c r="CM2759" s="3">
        <v>6.42</v>
      </c>
    </row>
    <row r="2760" spans="1:91" hidden="1" x14ac:dyDescent="0.25">
      <c r="A2760" t="s">
        <v>2967</v>
      </c>
      <c r="B2760" t="s">
        <v>2968</v>
      </c>
      <c r="C2760" s="1" t="s">
        <v>3970</v>
      </c>
      <c r="D2760">
        <v>1.6246754307</v>
      </c>
      <c r="E2760">
        <v>81084</v>
      </c>
      <c r="F2760">
        <v>2018</v>
      </c>
      <c r="G2760" s="9">
        <v>10</v>
      </c>
      <c r="H2760" s="9"/>
      <c r="I2760" s="8">
        <f>_xll.FDS(A2760,"FF_CURR_RATIO(ANN_R,0)")</f>
        <v>2.190813758389262</v>
      </c>
      <c r="J2760" s="8">
        <f>IF(I2760&lt;2,1,0)</f>
        <v>0</v>
      </c>
      <c r="K2760" s="8">
        <f>_xll.FDS(A2760,"FF_PBK(ANN_R,0)")</f>
        <v>2.084649833777509</v>
      </c>
      <c r="L2760" s="9">
        <f>_xll.FDSR($A2760,"FF_PE(ANN_R,NOW,NOW,AY)")</f>
        <v>23.34615384615385</v>
      </c>
      <c r="M2760" s="9">
        <f>_xll.FDSR(A2760,"FF_EPS(ANN_R,NOW,NOW,AY)")</f>
        <v>0.26</v>
      </c>
      <c r="N2760" s="9"/>
      <c r="O2760" s="9">
        <f>_xll.FDSR(A2760,"FF_SALES(ANN_R,NOW,NOW,AY)")</f>
        <v>140.38</v>
      </c>
      <c r="P2760" t="e">
        <f>_xll.FDSR(A2760,"FF_RD_EXP(ANN_R,NOW,NOW,AY)")</f>
        <v>#N/A</v>
      </c>
      <c r="Q2760" s="10">
        <f>_xll.FDS(A2760,"FF_ASSETS(ANN_R,0)")</f>
        <v>321.44400000000002</v>
      </c>
      <c r="R2760" s="10"/>
      <c r="S2760" s="10">
        <f>IF(AND(R2760&gt;0.2,R2760&lt;0.8),1,0)</f>
        <v>0</v>
      </c>
      <c r="T2760">
        <f>($CM2760/$AA2760)-1</f>
        <v>-0.56153439153439155</v>
      </c>
      <c r="U2760">
        <f t="array" ref="U2760:V2760">_xll.FDSR(A2760,"FF_DEBT_ASSETS(ANN_R,11/30/2016,10/31/2018,AY)")</f>
        <v>29.250332309936361</v>
      </c>
      <c r="V2760">
        <v>0.28660080019596629</v>
      </c>
      <c r="W2760">
        <f>V2760-U2760</f>
        <v>-28.963731509740395</v>
      </c>
      <c r="X2760" s="3">
        <f>_xll.FDSR(A2760,"FF_SGA(ANN_R,8/1/2018,10/31/2018,AY)")</f>
        <v>21.745000000000001</v>
      </c>
      <c r="Y2760"/>
      <c r="Z2760"/>
      <c r="AA2760" s="3">
        <f t="array" ref="AA2760:CM2760">_xll.FDSR($A2760,"FG_PRICE(8/1/2018,10/31/2018,,USD)")</f>
        <v>1.89</v>
      </c>
      <c r="AB2760" s="3">
        <v>1.89</v>
      </c>
      <c r="AC2760" s="4">
        <v>1.88</v>
      </c>
      <c r="AD2760" s="3">
        <v>1.91</v>
      </c>
      <c r="AE2760" s="3">
        <v>1.84</v>
      </c>
      <c r="AF2760" s="3">
        <v>1.77</v>
      </c>
      <c r="AG2760" s="3">
        <v>1.87</v>
      </c>
      <c r="AH2760" s="3">
        <v>1.83</v>
      </c>
      <c r="AI2760" s="3">
        <v>1.87</v>
      </c>
      <c r="AJ2760" s="3">
        <v>1.88</v>
      </c>
      <c r="AK2760" s="3">
        <v>1.83</v>
      </c>
      <c r="AL2760" s="3">
        <v>1.75</v>
      </c>
      <c r="AM2760" s="3">
        <v>1.76</v>
      </c>
      <c r="AN2760" s="3">
        <v>1.73</v>
      </c>
      <c r="AO2760" s="3">
        <v>1.78</v>
      </c>
      <c r="AP2760" s="3">
        <v>1.72</v>
      </c>
      <c r="AQ2760" s="3">
        <v>1.76</v>
      </c>
      <c r="AR2760" s="3">
        <v>1.79</v>
      </c>
      <c r="AS2760" s="3">
        <v>1.71</v>
      </c>
      <c r="AT2760" s="3">
        <v>1.74</v>
      </c>
      <c r="AU2760" s="3">
        <v>1.75</v>
      </c>
      <c r="AV2760" s="3">
        <v>1.81</v>
      </c>
      <c r="AW2760" s="3">
        <v>1.87</v>
      </c>
      <c r="AX2760" s="3">
        <v>1.84</v>
      </c>
      <c r="AY2760" s="3">
        <v>1.84</v>
      </c>
      <c r="AZ2760" s="3">
        <v>1.78</v>
      </c>
      <c r="BA2760" s="3">
        <v>1.78</v>
      </c>
      <c r="BB2760" s="3">
        <v>1.71</v>
      </c>
      <c r="BC2760" s="3">
        <v>1.53</v>
      </c>
      <c r="BD2760" s="3">
        <v>1.54</v>
      </c>
      <c r="BE2760" s="3">
        <v>1.4</v>
      </c>
      <c r="BF2760" s="3">
        <v>1.39</v>
      </c>
      <c r="BG2760" s="3">
        <v>1.32</v>
      </c>
      <c r="BH2760" s="3">
        <v>1.3</v>
      </c>
      <c r="BI2760" s="3">
        <v>1.42</v>
      </c>
      <c r="BJ2760" s="3">
        <v>1.31</v>
      </c>
      <c r="BK2760" s="3">
        <v>1.34</v>
      </c>
      <c r="BL2760" s="3">
        <v>1.4</v>
      </c>
      <c r="BM2760" s="3">
        <v>1.38</v>
      </c>
      <c r="BN2760" s="3">
        <v>1.3</v>
      </c>
      <c r="BO2760" s="3">
        <v>1.29</v>
      </c>
      <c r="BP2760" s="3">
        <v>1.28</v>
      </c>
      <c r="BQ2760" s="3">
        <v>1.27</v>
      </c>
      <c r="BR2760" s="3">
        <v>1.1599999999999999</v>
      </c>
      <c r="BS2760" s="3">
        <v>1.1499999999999999</v>
      </c>
      <c r="BT2760" s="3">
        <v>1.2</v>
      </c>
      <c r="BU2760" s="3">
        <v>1.17</v>
      </c>
      <c r="BV2760" s="3">
        <v>1.27</v>
      </c>
      <c r="BW2760" s="3">
        <v>1.1499999999999999</v>
      </c>
      <c r="BX2760" s="3">
        <v>1.1200000000000001</v>
      </c>
      <c r="BY2760" s="3">
        <v>1.02</v>
      </c>
      <c r="BZ2760" s="3">
        <v>1.05</v>
      </c>
      <c r="CA2760" s="3">
        <v>1.23</v>
      </c>
      <c r="CB2760" s="3">
        <v>0.84189999999999998</v>
      </c>
      <c r="CC2760" s="3">
        <v>0.84109999999999996</v>
      </c>
      <c r="CD2760" s="3">
        <v>0.80300000000000005</v>
      </c>
      <c r="CE2760" s="3">
        <v>0.83630000000000004</v>
      </c>
      <c r="CF2760" s="3">
        <v>0.82820000000000005</v>
      </c>
      <c r="CG2760" s="3">
        <v>0.93</v>
      </c>
      <c r="CH2760" s="3">
        <v>0.84009999999999996</v>
      </c>
      <c r="CI2760" s="3">
        <v>0.79049999999999998</v>
      </c>
      <c r="CJ2760" s="3">
        <v>0.76280000000000003</v>
      </c>
      <c r="CK2760" s="3">
        <v>0.83589999999999998</v>
      </c>
      <c r="CL2760" s="3">
        <v>0.83919999999999995</v>
      </c>
      <c r="CM2760" s="3">
        <v>0.82869999999999999</v>
      </c>
    </row>
    <row r="2761" spans="1:91" x14ac:dyDescent="0.25">
      <c r="A2761" t="s">
        <v>9110</v>
      </c>
      <c r="B2761" t="s">
        <v>9111</v>
      </c>
      <c r="C2761" s="1" t="s">
        <v>9112</v>
      </c>
      <c r="D2761">
        <v>20.652104845</v>
      </c>
      <c r="E2761">
        <v>88471</v>
      </c>
      <c r="F2761">
        <v>2018</v>
      </c>
      <c r="G2761" s="9">
        <v>10</v>
      </c>
      <c r="H2761" s="9"/>
      <c r="I2761" s="8">
        <f>_xll.FDS(A2761,"FF_CURR_RATIO(ANN_R,0)")</f>
        <v>0.17357512953367879</v>
      </c>
      <c r="J2761" s="8">
        <f>IF(I2761&lt;2,1,0)</f>
        <v>1</v>
      </c>
      <c r="K2761" s="8">
        <f>_xll.FDS(A2761,"FF_PBK(ANN_R,0)")</f>
        <v>0.93942288120997663</v>
      </c>
      <c r="L2761" s="9" t="e">
        <f>_xll.FDSR($A2761,"FF_PE(ANN_R,NOW,NOW,AY)")</f>
        <v>#N/A</v>
      </c>
      <c r="M2761" s="9">
        <f>_xll.FDSR(A2761,"FF_EPS(ANN_R,NOW,NOW,AY)")</f>
        <v>-7.16</v>
      </c>
      <c r="N2761" s="9">
        <f>IF(M2761&lt;-0.3,1,0)</f>
        <v>1</v>
      </c>
      <c r="O2761" s="9">
        <f>_xll.FDSR(A2761,"FF_SALES(ANN_R,NOW,NOW,AY)")</f>
        <v>1.7230000000000001</v>
      </c>
      <c r="P2761">
        <f>_xll.FDSR(A2761,"FF_RD_EXP(ANN_R,NOW,NOW,AY)")</f>
        <v>0.5</v>
      </c>
      <c r="Q2761" s="10">
        <f>_xll.FDS(A2761,"FF_ASSETS(ANN_R,0)")</f>
        <v>27.26</v>
      </c>
      <c r="R2761" s="10"/>
      <c r="S2761" s="10">
        <f>IF(AND(R2761&gt;0.2,R2761&lt;0.8),1,0)</f>
        <v>0</v>
      </c>
      <c r="T2761" s="10">
        <f>($CM2761/$AA2761)-1</f>
        <v>-0.46555513752202926</v>
      </c>
      <c r="U2761" s="10">
        <f t="array" ref="U2761:V2761">_xll.FDSR(A2761,"FF_DEBT_ASSETS(ANN_R,11/30/2016,10/31/2018,AY)")</f>
        <v>157.72425249169439</v>
      </c>
      <c r="V2761" s="10">
        <v>644.41805225653206</v>
      </c>
      <c r="W2761" s="10">
        <f>V2761-U2761</f>
        <v>486.69379976483765</v>
      </c>
      <c r="X2761" s="10">
        <f>_xll.FDSR(A2761,"FF_SGA(ANN_R,8/1/2018,10/31/2018,AY)")</f>
        <v>6.4880000000000004</v>
      </c>
      <c r="Y2761" s="10"/>
      <c r="Z2761"/>
      <c r="AA2761" s="3">
        <f t="array" ref="AA2761:CM2761">_xll.FDSR($A2761,"FG_PRICE(8/1/2018,10/31/2018,,USD)")</f>
        <v>0.50500999999999996</v>
      </c>
      <c r="AB2761" s="3">
        <v>0.45</v>
      </c>
      <c r="AC2761" s="4">
        <v>0.42699999999999999</v>
      </c>
      <c r="AD2761" s="3">
        <v>0.42930000000000001</v>
      </c>
      <c r="AE2761" s="3">
        <v>0.42499999999999999</v>
      </c>
      <c r="AF2761" s="3">
        <v>0.4355</v>
      </c>
      <c r="AG2761" s="3">
        <v>0.42959999999999998</v>
      </c>
      <c r="AH2761" s="3">
        <v>0.42570000000000002</v>
      </c>
      <c r="AI2761" s="3">
        <v>0.44109999999999999</v>
      </c>
      <c r="AJ2761" s="3">
        <v>0.44600000000000001</v>
      </c>
      <c r="AK2761" s="3">
        <v>0.432</v>
      </c>
      <c r="AL2761" s="3">
        <v>0.4385</v>
      </c>
      <c r="AM2761" s="3">
        <v>0.42249999999999999</v>
      </c>
      <c r="AN2761" s="3">
        <v>0.44101400000000002</v>
      </c>
      <c r="AO2761" s="3">
        <v>0.44019999999999998</v>
      </c>
      <c r="AP2761" s="3">
        <v>0.47499999999999998</v>
      </c>
      <c r="AQ2761" s="3">
        <v>0.43501000000000001</v>
      </c>
      <c r="AR2761" s="3">
        <v>0.4355</v>
      </c>
      <c r="AS2761" s="3">
        <v>0.41499999999999998</v>
      </c>
      <c r="AT2761" s="3">
        <v>0.41499999999999998</v>
      </c>
      <c r="AU2761" s="3">
        <v>0.40300000000000002</v>
      </c>
      <c r="AV2761" s="3">
        <v>0.3947</v>
      </c>
      <c r="AW2761" s="3">
        <v>0.39989999999999998</v>
      </c>
      <c r="AX2761" s="3">
        <v>0.40010000000000001</v>
      </c>
      <c r="AY2761" s="3">
        <v>0.39989999999999998</v>
      </c>
      <c r="AZ2761" s="3">
        <v>0.42849999999999999</v>
      </c>
      <c r="BA2761" s="3">
        <v>0.41889999999999999</v>
      </c>
      <c r="BB2761" s="3">
        <v>0.40489999999999998</v>
      </c>
      <c r="BC2761" s="3">
        <v>0.39129999999999998</v>
      </c>
      <c r="BD2761" s="3">
        <v>0.4</v>
      </c>
      <c r="BE2761" s="3">
        <v>0.39800000000000002</v>
      </c>
      <c r="BF2761" s="3">
        <v>0.38500000000000001</v>
      </c>
      <c r="BG2761" s="3">
        <v>0.38340000000000002</v>
      </c>
      <c r="BH2761" s="3">
        <v>0.38500000000000001</v>
      </c>
      <c r="BI2761" s="3">
        <v>0.40300000000000002</v>
      </c>
      <c r="BJ2761" s="3">
        <v>0.41160000000000002</v>
      </c>
      <c r="BK2761" s="3">
        <v>0.42</v>
      </c>
      <c r="BL2761" s="3">
        <v>0.39500000000000002</v>
      </c>
      <c r="BM2761" s="3">
        <v>0.4</v>
      </c>
      <c r="BN2761" s="3">
        <v>0.40050000000000002</v>
      </c>
      <c r="BO2761" s="3">
        <v>0.4</v>
      </c>
      <c r="BP2761" s="3">
        <v>0.3952</v>
      </c>
      <c r="BQ2761" s="3">
        <v>0.40200000000000002</v>
      </c>
      <c r="BR2761" s="3">
        <v>0.39600000000000002</v>
      </c>
      <c r="BS2761" s="3">
        <v>0.39510000000000001</v>
      </c>
      <c r="BT2761" s="3">
        <v>0.38840000000000002</v>
      </c>
      <c r="BU2761" s="3">
        <v>0.375</v>
      </c>
      <c r="BV2761" s="3">
        <v>0.3775</v>
      </c>
      <c r="BW2761" s="3">
        <v>0.36</v>
      </c>
      <c r="BX2761" s="3">
        <v>0.32</v>
      </c>
      <c r="BY2761" s="3">
        <v>0.32790000000000002</v>
      </c>
      <c r="BZ2761" s="3">
        <v>0.33</v>
      </c>
      <c r="CA2761" s="3">
        <v>0.31259999999999999</v>
      </c>
      <c r="CB2761" s="3">
        <v>0.33</v>
      </c>
      <c r="CC2761" s="3">
        <v>0.3397</v>
      </c>
      <c r="CD2761" s="3">
        <v>0.32979999999999998</v>
      </c>
      <c r="CE2761" s="3">
        <v>0.32</v>
      </c>
      <c r="CF2761" s="3">
        <v>0.31</v>
      </c>
      <c r="CG2761" s="3">
        <v>0.29599999999999999</v>
      </c>
      <c r="CH2761" s="3">
        <v>0.28999999999999998</v>
      </c>
      <c r="CI2761" s="3">
        <v>0.28129999999999999</v>
      </c>
      <c r="CJ2761" s="3">
        <v>0.27979999999999999</v>
      </c>
      <c r="CK2761" s="3">
        <v>0.25950000000000001</v>
      </c>
      <c r="CL2761" s="3">
        <v>0.25969999999999999</v>
      </c>
      <c r="CM2761" s="3">
        <v>0.26989999999999997</v>
      </c>
    </row>
    <row r="2762" spans="1:91" hidden="1" x14ac:dyDescent="0.25">
      <c r="A2762" t="s">
        <v>8949</v>
      </c>
      <c r="B2762" t="s">
        <v>8950</v>
      </c>
      <c r="C2762" s="1" t="s">
        <v>8951</v>
      </c>
      <c r="D2762">
        <v>2.9626812242999998</v>
      </c>
      <c r="E2762">
        <v>16712</v>
      </c>
      <c r="F2762">
        <v>2018</v>
      </c>
      <c r="G2762" s="9">
        <v>10</v>
      </c>
      <c r="H2762" s="9"/>
      <c r="I2762" s="8">
        <f>_xll.FDS(A2762,"FF_CURR_RATIO(ANN_R,0)")</f>
        <v>3.074735837980628</v>
      </c>
      <c r="J2762" s="8">
        <f>IF(I2762&lt;2,1,0)</f>
        <v>0</v>
      </c>
      <c r="K2762" s="8">
        <f>_xll.FDS(A2762,"FF_PBK(ANN_R,0)")</f>
        <v>6.1154018504362497</v>
      </c>
      <c r="L2762" s="9" t="e">
        <f>_xll.FDSR($A2762,"FF_PE(ANN_R,NOW,NOW,AY)")</f>
        <v>#N/A</v>
      </c>
      <c r="M2762" s="9">
        <f>_xll.FDSR(A2762,"FF_EPS(ANN_R,NOW,NOW,AY)")</f>
        <v>-6.2</v>
      </c>
      <c r="N2762" s="9"/>
      <c r="O2762" s="9">
        <f>_xll.FDSR(A2762,"FF_SALES(ANN_R,NOW,NOW,AY)")</f>
        <v>14.413</v>
      </c>
      <c r="P2762">
        <f>_xll.FDSR(A2762,"FF_RD_EXP(ANN_R,NOW,NOW,AY)")</f>
        <v>13.97</v>
      </c>
      <c r="Q2762" s="10">
        <f>_xll.FDS(A2762,"FF_ASSETS(ANN_R,0)")</f>
        <v>88.558000000000007</v>
      </c>
      <c r="R2762" s="10"/>
      <c r="S2762" s="10">
        <f>IF(AND(R2762&gt;0.2,R2762&lt;0.8),1,0)</f>
        <v>0</v>
      </c>
      <c r="T2762" s="10">
        <f>($CM2762/$AA2762)-1</f>
        <v>-0.53441295546558698</v>
      </c>
      <c r="U2762" s="10">
        <f t="array" ref="U2762:V2762">_xll.FDSR(A2762,"FF_DEBT_ASSETS(ANN_R,11/30/2016,10/31/2018,AY)")</f>
        <v>0</v>
      </c>
      <c r="V2762" s="10">
        <v>58.6271702165742</v>
      </c>
      <c r="W2762" s="10">
        <f>V2762-U2762</f>
        <v>58.6271702165742</v>
      </c>
      <c r="X2762" s="10">
        <f>_xll.FDSR(A2762,"FF_SGA(ANN_R,8/1/2018,10/31/2018,AY)")</f>
        <v>60.104999999999997</v>
      </c>
      <c r="Y2762" s="10"/>
      <c r="Z2762"/>
      <c r="AA2762" s="3">
        <f t="array" ref="AA2762:CM2762">_xll.FDSR($A2762,"FG_PRICE(8/1/2018,10/31/2018,,USD)")</f>
        <v>14.82</v>
      </c>
      <c r="AB2762" s="3">
        <v>14.49</v>
      </c>
      <c r="AC2762" s="4">
        <v>13.94</v>
      </c>
      <c r="AD2762" s="3">
        <v>14.07</v>
      </c>
      <c r="AE2762" s="3">
        <v>14.57</v>
      </c>
      <c r="AF2762" s="3">
        <v>14.41</v>
      </c>
      <c r="AG2762" s="3">
        <v>14.75</v>
      </c>
      <c r="AH2762" s="3">
        <v>14.68</v>
      </c>
      <c r="AI2762" s="3">
        <v>15.8</v>
      </c>
      <c r="AJ2762" s="3">
        <v>12.3</v>
      </c>
      <c r="AK2762" s="3">
        <v>10.79</v>
      </c>
      <c r="AL2762" s="3">
        <v>11.31</v>
      </c>
      <c r="AM2762" s="3">
        <v>11.38</v>
      </c>
      <c r="AN2762" s="3">
        <v>11.22</v>
      </c>
      <c r="AO2762" s="3">
        <v>11.28</v>
      </c>
      <c r="AP2762" s="3">
        <v>11.01</v>
      </c>
      <c r="AQ2762" s="3">
        <v>10.72</v>
      </c>
      <c r="AR2762" s="3">
        <v>10.49</v>
      </c>
      <c r="AS2762" s="3">
        <v>10.28</v>
      </c>
      <c r="AT2762" s="3">
        <v>10.51</v>
      </c>
      <c r="AU2762" s="3">
        <v>10.31</v>
      </c>
      <c r="AV2762" s="3">
        <v>10.32</v>
      </c>
      <c r="AW2762" s="3">
        <v>10.44</v>
      </c>
      <c r="AX2762" s="3">
        <v>10.35</v>
      </c>
      <c r="AY2762" s="3">
        <v>10.32</v>
      </c>
      <c r="AZ2762" s="3">
        <v>10.47</v>
      </c>
      <c r="BA2762" s="3">
        <v>10.32</v>
      </c>
      <c r="BB2762" s="3">
        <v>10.37</v>
      </c>
      <c r="BC2762" s="3">
        <v>10.27</v>
      </c>
      <c r="BD2762" s="3">
        <v>10.16</v>
      </c>
      <c r="BE2762" s="3">
        <v>10.52</v>
      </c>
      <c r="BF2762" s="3">
        <v>10.41</v>
      </c>
      <c r="BG2762" s="3">
        <v>10.130000000000001</v>
      </c>
      <c r="BH2762" s="3">
        <v>10.27</v>
      </c>
      <c r="BI2762" s="3">
        <v>10.45</v>
      </c>
      <c r="BJ2762" s="3">
        <v>10.65</v>
      </c>
      <c r="BK2762" s="3">
        <v>10.7</v>
      </c>
      <c r="BL2762" s="3">
        <v>10.62</v>
      </c>
      <c r="BM2762" s="3">
        <v>10.69</v>
      </c>
      <c r="BN2762" s="3">
        <v>10.5</v>
      </c>
      <c r="BO2762" s="3">
        <v>10.33</v>
      </c>
      <c r="BP2762" s="3">
        <v>10.43</v>
      </c>
      <c r="BQ2762" s="3">
        <v>9.5500000000000007</v>
      </c>
      <c r="BR2762" s="3">
        <v>9.2200000000000006</v>
      </c>
      <c r="BS2762" s="3">
        <v>9.4600000000000009</v>
      </c>
      <c r="BT2762" s="3">
        <v>8.93</v>
      </c>
      <c r="BU2762" s="3">
        <v>8.91</v>
      </c>
      <c r="BV2762" s="3">
        <v>9.11</v>
      </c>
      <c r="BW2762" s="3">
        <v>9.11</v>
      </c>
      <c r="BX2762" s="3">
        <v>8.1300000000000008</v>
      </c>
      <c r="BY2762" s="3">
        <v>8.5299999999999994</v>
      </c>
      <c r="BZ2762" s="3">
        <v>8.6</v>
      </c>
      <c r="CA2762" s="3">
        <v>8.34</v>
      </c>
      <c r="CB2762" s="3">
        <v>8.6199999999999992</v>
      </c>
      <c r="CC2762" s="3">
        <v>8.4499999999999993</v>
      </c>
      <c r="CD2762" s="3">
        <v>8.1199999999999992</v>
      </c>
      <c r="CE2762" s="3">
        <v>7.81</v>
      </c>
      <c r="CF2762" s="3">
        <v>7.61</v>
      </c>
      <c r="CG2762" s="3">
        <v>7.6</v>
      </c>
      <c r="CH2762" s="3">
        <v>7.23</v>
      </c>
      <c r="CI2762" s="3">
        <v>7.2</v>
      </c>
      <c r="CJ2762" s="3">
        <v>6.96</v>
      </c>
      <c r="CK2762" s="3">
        <v>6.68</v>
      </c>
      <c r="CL2762" s="3">
        <v>6.92</v>
      </c>
      <c r="CM2762" s="3">
        <v>6.9</v>
      </c>
    </row>
    <row r="2763" spans="1:91" x14ac:dyDescent="0.25">
      <c r="A2763" t="s">
        <v>9074</v>
      </c>
      <c r="B2763" t="s">
        <v>9075</v>
      </c>
      <c r="C2763" s="1" t="s">
        <v>9076</v>
      </c>
      <c r="D2763">
        <v>8.7563725761000004</v>
      </c>
      <c r="E2763">
        <v>17182</v>
      </c>
      <c r="F2763">
        <v>2018</v>
      </c>
      <c r="G2763" s="9">
        <v>10</v>
      </c>
      <c r="H2763" s="9"/>
      <c r="I2763" s="8">
        <f>_xll.FDS(A2763,"FF_CURR_RATIO(ANN_R,0)")</f>
        <v>1.020089805773833</v>
      </c>
      <c r="J2763" s="8">
        <f>IF(I2763&lt;2,1,0)</f>
        <v>1</v>
      </c>
      <c r="K2763" s="8">
        <f>_xll.FDS(A2763,"FF_PBK(ANN_R,0)")</f>
        <v>4.9127881062984722</v>
      </c>
      <c r="L2763" s="9" t="e">
        <f>_xll.FDSR($A2763,"FF_PE(ANN_R,NOW,NOW,AY)")</f>
        <v>#N/A</v>
      </c>
      <c r="M2763" s="9">
        <f>_xll.FDSR(A2763,"FF_EPS(ANN_R,NOW,NOW,AY)")</f>
        <v>-4.2300000000000004</v>
      </c>
      <c r="N2763" s="9">
        <f>IF(M2763&lt;-0.3,1,0)</f>
        <v>1</v>
      </c>
      <c r="O2763" s="9">
        <f>_xll.FDSR(A2763,"FF_SALES(ANN_R,NOW,NOW,AY)")</f>
        <v>243.40899999999999</v>
      </c>
      <c r="P2763">
        <f>_xll.FDSR(A2763,"FF_RD_EXP(ANN_R,NOW,NOW,AY)")</f>
        <v>0</v>
      </c>
      <c r="Q2763" s="10">
        <f>_xll.FDS(A2763,"FF_ASSETS(ANN_R,0)")</f>
        <v>171.322</v>
      </c>
      <c r="R2763" s="10"/>
      <c r="S2763" s="10">
        <f>IF(AND(R2763&gt;0.2,R2763&lt;0.8),1,0)</f>
        <v>0</v>
      </c>
      <c r="T2763" s="10">
        <f>($CM2763/$AA2763)-1</f>
        <v>-0.45794392523364491</v>
      </c>
      <c r="U2763" s="10">
        <f t="array" ref="U2763:V2763">_xll.FDSR(A2763,"FF_DEBT_ASSETS(ANN_R,11/30/2016,10/31/2018,AY)")</f>
        <v>128.79023879241819</v>
      </c>
      <c r="V2763" s="10">
        <v>104.4486294573211</v>
      </c>
      <c r="W2763" s="10">
        <f>V2763-U2763</f>
        <v>-24.34160933509709</v>
      </c>
      <c r="X2763" s="10">
        <f>_xll.FDSR(A2763,"FF_SGA(ANN_R,8/1/2018,10/31/2018,AY)")</f>
        <v>34.344000000000001</v>
      </c>
      <c r="Y2763" s="10"/>
      <c r="Z2763"/>
      <c r="AA2763" s="3">
        <f t="array" ref="AA2763:CM2763">_xll.FDSR($A2763,"FG_PRICE(8/1/2018,10/31/2018,,USD)")</f>
        <v>16.05</v>
      </c>
      <c r="AB2763" s="3">
        <v>16.510000000000002</v>
      </c>
      <c r="AC2763" s="4">
        <v>16.96</v>
      </c>
      <c r="AD2763" s="3">
        <v>16.739999999999998</v>
      </c>
      <c r="AE2763" s="3">
        <v>16.7</v>
      </c>
      <c r="AF2763" s="3">
        <v>16.690000000000001</v>
      </c>
      <c r="AG2763" s="3">
        <v>16.39</v>
      </c>
      <c r="AH2763" s="3">
        <v>16.600000000000001</v>
      </c>
      <c r="AI2763" s="3">
        <v>16.619800000000001</v>
      </c>
      <c r="AJ2763" s="3">
        <v>16.2669</v>
      </c>
      <c r="AK2763" s="3">
        <v>14.8</v>
      </c>
      <c r="AL2763" s="3">
        <v>14.54</v>
      </c>
      <c r="AM2763" s="3">
        <v>14.16</v>
      </c>
      <c r="AN2763" s="3">
        <v>14.46</v>
      </c>
      <c r="AO2763" s="3">
        <v>14.15</v>
      </c>
      <c r="AP2763" s="3">
        <v>14</v>
      </c>
      <c r="AQ2763" s="3">
        <v>13.94</v>
      </c>
      <c r="AR2763" s="3">
        <v>13.49</v>
      </c>
      <c r="AS2763" s="3">
        <v>13.5</v>
      </c>
      <c r="AT2763" s="3">
        <v>13</v>
      </c>
      <c r="AU2763" s="3">
        <v>12.72</v>
      </c>
      <c r="AV2763" s="3">
        <v>12.96</v>
      </c>
      <c r="AW2763" s="3">
        <v>13</v>
      </c>
      <c r="AX2763" s="3">
        <v>12.42</v>
      </c>
      <c r="AY2763" s="3">
        <v>11.88</v>
      </c>
      <c r="AZ2763" s="3">
        <v>11.81</v>
      </c>
      <c r="BA2763" s="3">
        <v>11.13</v>
      </c>
      <c r="BB2763" s="3">
        <v>11.05</v>
      </c>
      <c r="BC2763" s="3">
        <v>11.7</v>
      </c>
      <c r="BD2763" s="3">
        <v>11.41</v>
      </c>
      <c r="BE2763" s="3">
        <v>11.145799999999999</v>
      </c>
      <c r="BF2763" s="3">
        <v>11.3</v>
      </c>
      <c r="BG2763" s="3">
        <v>10.4</v>
      </c>
      <c r="BH2763" s="3">
        <v>10.14</v>
      </c>
      <c r="BI2763" s="3">
        <v>9.8000000000000007</v>
      </c>
      <c r="BJ2763" s="3">
        <v>11.27</v>
      </c>
      <c r="BK2763" s="3">
        <v>11.67</v>
      </c>
      <c r="BL2763" s="3">
        <v>11.18</v>
      </c>
      <c r="BM2763" s="3">
        <v>12.27</v>
      </c>
      <c r="BN2763" s="3">
        <v>12.16</v>
      </c>
      <c r="BO2763" s="3">
        <v>11.25</v>
      </c>
      <c r="BP2763" s="3">
        <v>11.67</v>
      </c>
      <c r="BQ2763" s="3">
        <v>11.08</v>
      </c>
      <c r="BR2763" s="3">
        <v>11.4</v>
      </c>
      <c r="BS2763" s="3">
        <v>11.93</v>
      </c>
      <c r="BT2763" s="3">
        <v>11.6</v>
      </c>
      <c r="BU2763" s="3">
        <v>11.51</v>
      </c>
      <c r="BV2763" s="3">
        <v>10.7</v>
      </c>
      <c r="BW2763" s="3">
        <v>10.49</v>
      </c>
      <c r="BX2763" s="3">
        <v>10.77</v>
      </c>
      <c r="BY2763" s="3">
        <v>10.14</v>
      </c>
      <c r="BZ2763" s="3">
        <v>10.574999999999999</v>
      </c>
      <c r="CA2763" s="3">
        <v>10.5</v>
      </c>
      <c r="CB2763" s="3">
        <v>10.75</v>
      </c>
      <c r="CC2763" s="3">
        <v>10.7</v>
      </c>
      <c r="CD2763" s="3">
        <v>10.1899</v>
      </c>
      <c r="CE2763" s="3">
        <v>9.25</v>
      </c>
      <c r="CF2763" s="3">
        <v>8.31</v>
      </c>
      <c r="CG2763" s="3">
        <v>8.6999999999999993</v>
      </c>
      <c r="CH2763" s="3">
        <v>8.1999999999999993</v>
      </c>
      <c r="CI2763" s="3">
        <v>8.59</v>
      </c>
      <c r="CJ2763" s="3">
        <v>8.8000000000000007</v>
      </c>
      <c r="CK2763" s="3">
        <v>8.2942999999999998</v>
      </c>
      <c r="CL2763" s="3">
        <v>8.1999999999999993</v>
      </c>
      <c r="CM2763" s="3">
        <v>8.6999999999999993</v>
      </c>
    </row>
    <row r="2764" spans="1:91" hidden="1" x14ac:dyDescent="0.25">
      <c r="A2764" t="s">
        <v>9056</v>
      </c>
      <c r="B2764" t="s">
        <v>9057</v>
      </c>
      <c r="C2764" s="1" t="s">
        <v>9058</v>
      </c>
      <c r="D2764">
        <v>7.7729329570000001</v>
      </c>
      <c r="E2764">
        <v>17869</v>
      </c>
      <c r="F2764">
        <v>2018</v>
      </c>
      <c r="G2764" s="9">
        <v>10</v>
      </c>
      <c r="H2764" s="9"/>
      <c r="I2764" s="8">
        <f>_xll.FDS(A2764,"FF_CURR_RATIO(ANN_R,0)")</f>
        <v>5.8180723374545256</v>
      </c>
      <c r="J2764" s="8">
        <f>IF(I2764&lt;2,1,0)</f>
        <v>0</v>
      </c>
      <c r="K2764" s="8">
        <f>_xll.FDS(A2764,"FF_PBK(ANN_R,0)")</f>
        <v>7.3747457653433521</v>
      </c>
      <c r="L2764" s="9" t="e">
        <f>_xll.FDSR($A2764,"FF_PE(ANN_R,NOW,NOW,AY)")</f>
        <v>#N/A</v>
      </c>
      <c r="M2764" s="9">
        <f>_xll.FDSR(A2764,"FF_EPS(ANN_R,NOW,NOW,AY)")</f>
        <v>-1.03</v>
      </c>
      <c r="N2764" s="9"/>
      <c r="O2764" s="9">
        <f>_xll.FDSR(A2764,"FF_SALES(ANN_R,NOW,NOW,AY)")</f>
        <v>0</v>
      </c>
      <c r="P2764">
        <f>_xll.FDSR(A2764,"FF_RD_EXP(ANN_R,NOW,NOW,AY)")</f>
        <v>12.147131999999999</v>
      </c>
      <c r="Q2764" s="10">
        <f>_xll.FDS(A2764,"FF_ASSETS(ANN_R,0)")</f>
        <v>21.027653000000001</v>
      </c>
      <c r="R2764" s="10"/>
      <c r="S2764" s="10">
        <f>IF(AND(R2764&gt;0.2,R2764&lt;0.8),1,0)</f>
        <v>0</v>
      </c>
      <c r="T2764" s="10">
        <f>($CM2764/$AA2764)-1</f>
        <v>-0.50518134715025909</v>
      </c>
      <c r="U2764" s="10">
        <f t="array" ref="U2764:V2764">_xll.FDSR(A2764,"FF_DEBT_ASSETS(ANN_R,11/30/2016,10/31/2018,AY)")</f>
        <v>0</v>
      </c>
      <c r="V2764" s="10">
        <v>516.78253962028941</v>
      </c>
      <c r="W2764" s="10">
        <f>V2764-U2764</f>
        <v>516.78253962028941</v>
      </c>
      <c r="X2764" s="10">
        <f>_xll.FDSR(A2764,"FF_SGA(ANN_R,8/1/2018,10/31/2018,AY)")</f>
        <v>21.337275000000002</v>
      </c>
      <c r="Y2764" s="10"/>
      <c r="Z2764"/>
      <c r="AA2764" s="3">
        <f t="array" ref="AA2764:CM2764">_xll.FDSR($A2764,"FG_PRICE(8/1/2018,10/31/2018,,USD)")</f>
        <v>3.86</v>
      </c>
      <c r="AB2764" s="3">
        <v>3.63</v>
      </c>
      <c r="AC2764" s="4">
        <v>3.63</v>
      </c>
      <c r="AD2764" s="3">
        <v>3.89</v>
      </c>
      <c r="AE2764" s="3">
        <v>3.56</v>
      </c>
      <c r="AF2764" s="3">
        <v>3.55</v>
      </c>
      <c r="AG2764" s="3">
        <v>3.4851999999999999</v>
      </c>
      <c r="AH2764" s="3">
        <v>3.75</v>
      </c>
      <c r="AI2764" s="3">
        <v>3.7538</v>
      </c>
      <c r="AJ2764" s="3">
        <v>3.69</v>
      </c>
      <c r="AK2764" s="3">
        <v>3.33</v>
      </c>
      <c r="AL2764" s="3">
        <v>3.62</v>
      </c>
      <c r="AM2764" s="3">
        <v>3.9</v>
      </c>
      <c r="AN2764" s="3">
        <v>3.7</v>
      </c>
      <c r="AO2764" s="3">
        <v>3.75</v>
      </c>
      <c r="AP2764" s="3">
        <v>3.79</v>
      </c>
      <c r="AQ2764" s="3">
        <v>3.55</v>
      </c>
      <c r="AR2764" s="3">
        <v>3.35</v>
      </c>
      <c r="AS2764" s="3">
        <v>3.43</v>
      </c>
      <c r="AT2764" s="3">
        <v>3.55</v>
      </c>
      <c r="AU2764" s="3">
        <v>3.48</v>
      </c>
      <c r="AV2764" s="3">
        <v>3.61</v>
      </c>
      <c r="AW2764" s="3">
        <v>3.57</v>
      </c>
      <c r="AX2764" s="3">
        <v>3.49</v>
      </c>
      <c r="AY2764" s="3">
        <v>3.35</v>
      </c>
      <c r="AZ2764" s="3">
        <v>3.4</v>
      </c>
      <c r="BA2764" s="3">
        <v>3.49</v>
      </c>
      <c r="BB2764" s="3">
        <v>3.71</v>
      </c>
      <c r="BC2764" s="3">
        <v>3.82</v>
      </c>
      <c r="BD2764" s="3">
        <v>3.5</v>
      </c>
      <c r="BE2764" s="3">
        <v>3.61</v>
      </c>
      <c r="BF2764" s="3">
        <v>3.54</v>
      </c>
      <c r="BG2764" s="3">
        <v>3.52</v>
      </c>
      <c r="BH2764" s="3">
        <v>3.79</v>
      </c>
      <c r="BI2764" s="3">
        <v>3.73</v>
      </c>
      <c r="BJ2764" s="3">
        <v>3.7</v>
      </c>
      <c r="BK2764" s="3">
        <v>3.39</v>
      </c>
      <c r="BL2764" s="3">
        <v>3.2</v>
      </c>
      <c r="BM2764" s="3">
        <v>3.14</v>
      </c>
      <c r="BN2764" s="3">
        <v>3.04</v>
      </c>
      <c r="BO2764" s="3">
        <v>3.14</v>
      </c>
      <c r="BP2764" s="3">
        <v>3.09</v>
      </c>
      <c r="BQ2764" s="3">
        <v>2.89</v>
      </c>
      <c r="BR2764" s="3">
        <v>2.9649999999999999</v>
      </c>
      <c r="BS2764" s="3">
        <v>2.95</v>
      </c>
      <c r="BT2764" s="3">
        <v>2.97</v>
      </c>
      <c r="BU2764" s="3">
        <v>2.98</v>
      </c>
      <c r="BV2764" s="3">
        <v>2.95</v>
      </c>
      <c r="BW2764" s="3">
        <v>2.8</v>
      </c>
      <c r="BX2764" s="3">
        <v>2.71</v>
      </c>
      <c r="BY2764" s="3">
        <v>2.54</v>
      </c>
      <c r="BZ2764" s="3">
        <v>2.6</v>
      </c>
      <c r="CA2764" s="3">
        <v>2.52</v>
      </c>
      <c r="CB2764" s="3">
        <v>2.2999999999999998</v>
      </c>
      <c r="CC2764" s="3">
        <v>2.31</v>
      </c>
      <c r="CD2764" s="3">
        <v>2.3199999999999998</v>
      </c>
      <c r="CE2764" s="3">
        <v>2.2000000000000002</v>
      </c>
      <c r="CF2764" s="3">
        <v>2.0699999999999998</v>
      </c>
      <c r="CG2764" s="3">
        <v>2.0299999999999998</v>
      </c>
      <c r="CH2764" s="3">
        <v>1.88</v>
      </c>
      <c r="CI2764" s="3">
        <v>2.11</v>
      </c>
      <c r="CJ2764" s="3">
        <v>2.0499999999999998</v>
      </c>
      <c r="CK2764" s="3">
        <v>1.97</v>
      </c>
      <c r="CL2764" s="3">
        <v>1.92</v>
      </c>
      <c r="CM2764" s="3">
        <v>1.91</v>
      </c>
    </row>
    <row r="2765" spans="1:91" x14ac:dyDescent="0.25">
      <c r="A2765" t="s">
        <v>464</v>
      </c>
      <c r="B2765" t="s">
        <v>9015</v>
      </c>
      <c r="C2765" s="1" t="s">
        <v>9016</v>
      </c>
      <c r="D2765">
        <v>4.5756578947</v>
      </c>
      <c r="E2765">
        <v>84302</v>
      </c>
      <c r="F2765">
        <v>2018</v>
      </c>
      <c r="G2765" s="9">
        <v>10</v>
      </c>
      <c r="H2765" s="9"/>
      <c r="I2765" s="8">
        <f>_xll.FDS(A2765,"FF_CURR_RATIO(ANN_R,0)")</f>
        <v>0.77332123411978226</v>
      </c>
      <c r="J2765" s="8">
        <f>IF(I2765&lt;2,1,0)</f>
        <v>1</v>
      </c>
      <c r="K2765" s="8">
        <f>_xll.FDS(A2765,"FF_PBK(ANN_R,0)")</f>
        <v>5.3869906692622678</v>
      </c>
      <c r="L2765" s="9" t="e">
        <f>_xll.FDSR($A2765,"FF_PE(ANN_R,NOW,NOW,AY)")</f>
        <v>#N/A</v>
      </c>
      <c r="M2765" s="9">
        <f>_xll.FDSR(A2765,"FF_EPS(ANN_R,NOW,NOW,AY)")</f>
        <v>-0.88</v>
      </c>
      <c r="N2765" s="9">
        <f>IF(M2765&lt;-0.3,1,0)</f>
        <v>1</v>
      </c>
      <c r="O2765" s="9">
        <f>_xll.FDSR(A2765,"FF_SALES(ANN_R,NOW,NOW,AY)")</f>
        <v>10.175000000000001</v>
      </c>
      <c r="P2765">
        <f>_xll.FDSR(A2765,"FF_RD_EXP(ANN_R,NOW,NOW,AY)")</f>
        <v>1.1200000000000001</v>
      </c>
      <c r="Q2765" s="10">
        <f>_xll.FDS(A2765,"FF_ASSETS(ANN_R,0)")</f>
        <v>30.51</v>
      </c>
      <c r="R2765" s="10"/>
      <c r="S2765" s="10">
        <f>IF(AND(R2765&gt;0.2,R2765&lt;0.8),1,0)</f>
        <v>0</v>
      </c>
      <c r="T2765" s="10">
        <f>($CM2765/$AA2765)-1</f>
        <v>-0.44298820445609433</v>
      </c>
      <c r="U2765" s="10">
        <f t="array" ref="U2765:V2765">_xll.FDSR(A2765,"FF_DEBT_ASSETS(ANN_R,11/30/2016,10/31/2018,AY)")</f>
        <v>0</v>
      </c>
      <c r="V2765" s="10">
        <v>5.1900584795321638</v>
      </c>
      <c r="W2765" s="10">
        <f>V2765-U2765</f>
        <v>5.1900584795321638</v>
      </c>
      <c r="X2765" s="10">
        <f>_xll.FDSR(A2765,"FF_SGA(ANN_R,8/1/2018,10/31/2018,AY)")</f>
        <v>9.8330000000000002</v>
      </c>
      <c r="Y2765" s="10"/>
      <c r="Z2765"/>
      <c r="AA2765" s="3">
        <f t="array" ref="AA2765:CM2765">_xll.FDSR($A2765,"FG_PRICE(8/1/2018,10/31/2018,,USD)")</f>
        <v>0.45779999999999998</v>
      </c>
      <c r="AB2765" s="3">
        <v>0.44819999999999999</v>
      </c>
      <c r="AC2765" s="4">
        <v>0.46700000000000003</v>
      </c>
      <c r="AD2765" s="3">
        <v>0.46500000000000002</v>
      </c>
      <c r="AE2765" s="3">
        <v>0.4501</v>
      </c>
      <c r="AF2765" s="3">
        <v>0.44919999999999999</v>
      </c>
      <c r="AG2765" s="3">
        <v>0.46260000000000001</v>
      </c>
      <c r="AH2765" s="3">
        <v>0.45400000000000001</v>
      </c>
      <c r="AI2765" s="3">
        <v>0.48</v>
      </c>
      <c r="AJ2765" s="3">
        <v>0.48</v>
      </c>
      <c r="AK2765" s="3">
        <v>0.41</v>
      </c>
      <c r="AL2765" s="3">
        <v>0.39500000000000002</v>
      </c>
      <c r="AM2765" s="3">
        <v>0.40649999999999997</v>
      </c>
      <c r="AN2765" s="3">
        <v>0.4239</v>
      </c>
      <c r="AO2765" s="3">
        <v>0.39500000000000002</v>
      </c>
      <c r="AP2765" s="3">
        <v>0.40289999999999998</v>
      </c>
      <c r="AQ2765" s="3">
        <v>0.40400000000000003</v>
      </c>
      <c r="AR2765" s="3">
        <v>0.40620000000000001</v>
      </c>
      <c r="AS2765" s="3">
        <v>0.41599999999999998</v>
      </c>
      <c r="AT2765" s="3">
        <v>0.47499999999999998</v>
      </c>
      <c r="AU2765" s="3">
        <v>0.48970000000000002</v>
      </c>
      <c r="AV2765" s="3">
        <v>0.48770000000000002</v>
      </c>
      <c r="AW2765" s="3">
        <v>0.49009999999999998</v>
      </c>
      <c r="AX2765" s="3">
        <v>0.55900000000000005</v>
      </c>
      <c r="AY2765" s="3">
        <v>0.51980000000000004</v>
      </c>
      <c r="AZ2765" s="3">
        <v>0.48499999999999999</v>
      </c>
      <c r="BA2765" s="3">
        <v>0.49380000000000002</v>
      </c>
      <c r="BB2765" s="3">
        <v>0.46850000000000003</v>
      </c>
      <c r="BC2765" s="3">
        <v>0.44330000000000003</v>
      </c>
      <c r="BD2765" s="3">
        <v>0.43890000000000001</v>
      </c>
      <c r="BE2765" s="3">
        <v>0.46750000000000003</v>
      </c>
      <c r="BF2765" s="3">
        <v>0.45500000000000002</v>
      </c>
      <c r="BG2765" s="3">
        <v>0.42420000000000002</v>
      </c>
      <c r="BH2765" s="3">
        <v>0.43380000000000002</v>
      </c>
      <c r="BI2765" s="3">
        <v>0.435</v>
      </c>
      <c r="BJ2765" s="3">
        <v>0.42380000000000001</v>
      </c>
      <c r="BK2765" s="3">
        <v>0.42630000000000001</v>
      </c>
      <c r="BL2765" s="3">
        <v>0.42159999999999997</v>
      </c>
      <c r="BM2765" s="3">
        <v>0.4244</v>
      </c>
      <c r="BN2765" s="3">
        <v>0.42199999999999999</v>
      </c>
      <c r="BO2765" s="3">
        <v>0.42299999999999999</v>
      </c>
      <c r="BP2765" s="3">
        <v>0.41849999999999998</v>
      </c>
      <c r="BQ2765" s="3">
        <v>0.41499999999999998</v>
      </c>
      <c r="BR2765" s="3">
        <v>0.39200000000000002</v>
      </c>
      <c r="BS2765" s="3">
        <v>0.41</v>
      </c>
      <c r="BT2765" s="3">
        <v>0.40239999999999998</v>
      </c>
      <c r="BU2765" s="3">
        <v>0.37319999999999998</v>
      </c>
      <c r="BV2765" s="3">
        <v>0.3836</v>
      </c>
      <c r="BW2765" s="3">
        <v>0.37019999999999997</v>
      </c>
      <c r="BX2765" s="3">
        <v>0.32290000000000002</v>
      </c>
      <c r="BY2765" s="3">
        <v>0.33</v>
      </c>
      <c r="BZ2765" s="3">
        <v>0.34620000000000001</v>
      </c>
      <c r="CA2765" s="3">
        <v>0.35410000000000003</v>
      </c>
      <c r="CB2765" s="3">
        <v>0.32019999999999998</v>
      </c>
      <c r="CC2765" s="3">
        <v>0.318</v>
      </c>
      <c r="CD2765" s="3">
        <v>0.3115</v>
      </c>
      <c r="CE2765" s="3">
        <v>0.31</v>
      </c>
      <c r="CF2765" s="3">
        <v>0.29930000000000001</v>
      </c>
      <c r="CG2765" s="3">
        <v>0.26700000000000002</v>
      </c>
      <c r="CH2765" s="3">
        <v>0.26900000000000002</v>
      </c>
      <c r="CI2765" s="3">
        <v>0.26200000000000001</v>
      </c>
      <c r="CJ2765" s="3">
        <v>0.25109999999999999</v>
      </c>
      <c r="CK2765" s="3">
        <v>0.2555</v>
      </c>
      <c r="CL2765" s="3">
        <v>0.26600000000000001</v>
      </c>
      <c r="CM2765" s="3">
        <v>0.255</v>
      </c>
    </row>
    <row r="2766" spans="1:91" x14ac:dyDescent="0.25">
      <c r="A2766" t="s">
        <v>8928</v>
      </c>
      <c r="B2766" t="s">
        <v>8929</v>
      </c>
      <c r="C2766" s="1" t="s">
        <v>8930</v>
      </c>
      <c r="D2766">
        <v>2.6612044320999999</v>
      </c>
      <c r="E2766">
        <v>13113</v>
      </c>
      <c r="F2766">
        <v>2018</v>
      </c>
      <c r="G2766" s="9">
        <v>10</v>
      </c>
      <c r="H2766" s="9"/>
      <c r="I2766" s="8">
        <f>_xll.FDS(A2766,"FF_CURR_RATIO(ANN_R,0)")</f>
        <v>1.001454688421467</v>
      </c>
      <c r="J2766" s="8">
        <f>IF(I2766&lt;2,1,0)</f>
        <v>1</v>
      </c>
      <c r="K2766" s="8" t="e">
        <f>_xll.FDS(A2766,"FF_PBK(ANN_R,0)")</f>
        <v>#N/A</v>
      </c>
      <c r="L2766" s="9" t="e">
        <f>_xll.FDSR($A2766,"FF_PE(ANN_R,NOW,NOW,AY)")</f>
        <v>#N/A</v>
      </c>
      <c r="M2766" s="9">
        <f>_xll.FDSR(A2766,"FF_EPS(ANN_R,NOW,NOW,AY)")</f>
        <v>-1.9996</v>
      </c>
      <c r="N2766" s="9">
        <f>IF(M2766&lt;-0.3,1,0)</f>
        <v>1</v>
      </c>
      <c r="O2766" s="9">
        <f>_xll.FDSR(A2766,"FF_SALES(ANN_R,NOW,NOW,AY)")</f>
        <v>21.611999999999998</v>
      </c>
      <c r="P2766" t="e">
        <f>_xll.FDSR(A2766,"FF_RD_EXP(ANN_R,NOW,NOW,AY)")</f>
        <v>#N/A</v>
      </c>
      <c r="Q2766" s="10">
        <f>_xll.FDS(A2766,"FF_ASSETS(ANN_R,0)")</f>
        <v>195.94399999999999</v>
      </c>
      <c r="R2766" s="10"/>
      <c r="S2766" s="10">
        <f>IF(AND(R2766&gt;0.2,R2766&lt;0.8),1,0)</f>
        <v>0</v>
      </c>
      <c r="T2766">
        <f>($CM2766/$AA2766)-1</f>
        <v>-0.43514644351464438</v>
      </c>
      <c r="U2766">
        <f t="array" ref="U2766:V2766">_xll.FDSR(A2766,"FF_DEBT_ASSETS(ANN_R,11/30/2016,10/31/2018,AY)")</f>
        <v>298.46278317152098</v>
      </c>
      <c r="V2766">
        <v>56.508903380108002</v>
      </c>
      <c r="W2766">
        <f>V2766-U2766</f>
        <v>-241.95387979141299</v>
      </c>
      <c r="X2766" s="3">
        <f>_xll.FDSR(A2766,"FF_SGA(ANN_R,8/1/2018,10/31/2018,AY)")</f>
        <v>49.850999999999999</v>
      </c>
      <c r="Y2766"/>
      <c r="Z2766"/>
      <c r="AA2766" s="3">
        <f t="array" ref="AA2766:CM2766">_xll.FDSR($A2766,"FG_PRICE(8/1/2018,10/31/2018,,USD)")</f>
        <v>4.78</v>
      </c>
      <c r="AB2766" s="3">
        <v>4.7</v>
      </c>
      <c r="AC2766" s="4">
        <v>4.5199999999999996</v>
      </c>
      <c r="AD2766" s="3">
        <v>4.37</v>
      </c>
      <c r="AE2766" s="3">
        <v>4.2300000000000004</v>
      </c>
      <c r="AF2766" s="3">
        <v>4.21</v>
      </c>
      <c r="AG2766" s="3">
        <v>4.2699999999999996</v>
      </c>
      <c r="AH2766" s="3">
        <v>4.12</v>
      </c>
      <c r="AI2766" s="3">
        <v>3.97</v>
      </c>
      <c r="AJ2766" s="3">
        <v>3.96</v>
      </c>
      <c r="AK2766" s="3">
        <v>3.93</v>
      </c>
      <c r="AL2766" s="3">
        <v>4.1500000000000004</v>
      </c>
      <c r="AM2766" s="3">
        <v>4.05</v>
      </c>
      <c r="AN2766" s="3">
        <v>4.1500000000000004</v>
      </c>
      <c r="AO2766" s="3">
        <v>4.97</v>
      </c>
      <c r="AP2766" s="3">
        <v>5.25</v>
      </c>
      <c r="AQ2766" s="3">
        <v>5.21</v>
      </c>
      <c r="AR2766" s="3">
        <v>5.13</v>
      </c>
      <c r="AS2766" s="3">
        <v>5.07</v>
      </c>
      <c r="AT2766" s="3">
        <v>5.05</v>
      </c>
      <c r="AU2766" s="3">
        <v>5.12</v>
      </c>
      <c r="AV2766" s="3">
        <v>5.36</v>
      </c>
      <c r="AW2766" s="3">
        <v>5.32</v>
      </c>
      <c r="AX2766" s="3">
        <v>5.56</v>
      </c>
      <c r="AY2766" s="3">
        <v>5.44</v>
      </c>
      <c r="AZ2766" s="3">
        <v>5.0999999999999996</v>
      </c>
      <c r="BA2766" s="3">
        <v>5.04</v>
      </c>
      <c r="BB2766" s="3">
        <v>5.15</v>
      </c>
      <c r="BC2766" s="3">
        <v>5.37</v>
      </c>
      <c r="BD2766" s="3">
        <v>5.52</v>
      </c>
      <c r="BE2766" s="3">
        <v>5.51</v>
      </c>
      <c r="BF2766" s="3">
        <v>5.37</v>
      </c>
      <c r="BG2766" s="3">
        <v>5.35</v>
      </c>
      <c r="BH2766" s="3">
        <v>5.24</v>
      </c>
      <c r="BI2766" s="3">
        <v>5.13</v>
      </c>
      <c r="BJ2766" s="3">
        <v>4.99</v>
      </c>
      <c r="BK2766" s="3">
        <v>5.09</v>
      </c>
      <c r="BL2766" s="3">
        <v>5.05</v>
      </c>
      <c r="BM2766" s="3">
        <v>4.9000000000000004</v>
      </c>
      <c r="BN2766" s="3">
        <v>4.76</v>
      </c>
      <c r="BO2766" s="3">
        <v>4.83</v>
      </c>
      <c r="BP2766" s="3">
        <v>4.9000000000000004</v>
      </c>
      <c r="BQ2766" s="3">
        <v>4.8899999999999997</v>
      </c>
      <c r="BR2766" s="3">
        <v>4.7699999999999996</v>
      </c>
      <c r="BS2766" s="3">
        <v>5</v>
      </c>
      <c r="BT2766" s="3">
        <v>4.6900000000000004</v>
      </c>
      <c r="BU2766" s="3">
        <v>4.57</v>
      </c>
      <c r="BV2766" s="3">
        <v>4.51</v>
      </c>
      <c r="BW2766" s="3">
        <v>4.41</v>
      </c>
      <c r="BX2766" s="3">
        <v>4.13</v>
      </c>
      <c r="BY2766" s="3">
        <v>4.09</v>
      </c>
      <c r="BZ2766" s="3">
        <v>4.04</v>
      </c>
      <c r="CA2766" s="3">
        <v>3.92</v>
      </c>
      <c r="CB2766" s="3">
        <v>4.07</v>
      </c>
      <c r="CC2766" s="3">
        <v>3.73</v>
      </c>
      <c r="CD2766" s="3">
        <v>3.44</v>
      </c>
      <c r="CE2766" s="3">
        <v>3.28</v>
      </c>
      <c r="CF2766" s="3">
        <v>3.11</v>
      </c>
      <c r="CG2766" s="3">
        <v>2.97</v>
      </c>
      <c r="CH2766" s="3">
        <v>3.06</v>
      </c>
      <c r="CI2766" s="3">
        <v>3.01</v>
      </c>
      <c r="CJ2766" s="3">
        <v>2.86</v>
      </c>
      <c r="CK2766" s="3">
        <v>2.63</v>
      </c>
      <c r="CL2766" s="3">
        <v>2.7</v>
      </c>
      <c r="CM2766" s="3">
        <v>2.7</v>
      </c>
    </row>
    <row r="2767" spans="1:91" x14ac:dyDescent="0.25">
      <c r="A2767" t="s">
        <v>8774</v>
      </c>
      <c r="B2767" t="s">
        <v>8775</v>
      </c>
      <c r="C2767" s="1" t="s">
        <v>8776</v>
      </c>
      <c r="D2767">
        <v>1.2542175809</v>
      </c>
      <c r="E2767">
        <v>17324</v>
      </c>
      <c r="F2767">
        <v>2018</v>
      </c>
      <c r="G2767" s="9">
        <v>10</v>
      </c>
      <c r="H2767" s="9"/>
      <c r="I2767" s="8">
        <f>_xll.FDS(A2767,"FF_CURR_RATIO(ANN_R,0)")</f>
        <v>0.95944420386679041</v>
      </c>
      <c r="J2767" s="8">
        <f>IF(I2767&lt;2,1,0)</f>
        <v>1</v>
      </c>
      <c r="K2767" s="8">
        <f>_xll.FDS(A2767,"FF_PBK(ANN_R,0)")</f>
        <v>31.488739786089159</v>
      </c>
      <c r="L2767" s="9" t="e">
        <f>_xll.FDSR($A2767,"FF_PE(ANN_R,NOW,NOW,AY)")</f>
        <v>#N/A</v>
      </c>
      <c r="M2767" s="9">
        <f>_xll.FDSR(A2767,"FF_EPS(ANN_R,NOW,NOW,AY)")</f>
        <v>-1.61</v>
      </c>
      <c r="N2767" s="9">
        <f>IF(M2767&lt;-0.3,1,0)</f>
        <v>1</v>
      </c>
      <c r="O2767" s="9">
        <f>_xll.FDSR(A2767,"FF_SALES(ANN_R,NOW,NOW,AY)")</f>
        <v>0.43079699999999999</v>
      </c>
      <c r="P2767">
        <f>_xll.FDSR(A2767,"FF_RD_EXP(ANN_R,NOW,NOW,AY)")</f>
        <v>0.50633899999999998</v>
      </c>
      <c r="Q2767" s="10">
        <f>_xll.FDS(A2767,"FF_ASSETS(ANN_R,0)")</f>
        <v>5.8317240000000004</v>
      </c>
      <c r="R2767" s="10"/>
      <c r="S2767" s="10">
        <f>IF(AND(R2767&gt;0.2,R2767&lt;0.8),1,0)</f>
        <v>0</v>
      </c>
      <c r="T2767" s="10">
        <f>($CM2767/$AA2767)-1</f>
        <v>-0.43083003952569165</v>
      </c>
      <c r="U2767" s="10">
        <f t="array" ref="U2767:V2767">_xll.FDSR(A2767,"FF_DEBT_ASSETS(ANN_R,11/30/2016,10/31/2018,AY)")</f>
        <v>82.351339712720545</v>
      </c>
      <c r="V2767" s="10">
        <v>100.59133492177121</v>
      </c>
      <c r="W2767" s="10">
        <f>V2767-U2767</f>
        <v>18.239995209050662</v>
      </c>
      <c r="X2767" s="10">
        <f>_xll.FDSR(A2767,"FF_SGA(ANN_R,8/1/2018,10/31/2018,AY)")</f>
        <v>2.4779800000000001</v>
      </c>
      <c r="Y2767" s="10"/>
      <c r="Z2767"/>
      <c r="AA2767" s="3">
        <f t="array" ref="AA2767:CM2767">_xll.FDSR($A2767,"FG_PRICE(8/1/2018,10/31/2018,,USD)")</f>
        <v>2.5299999999999998</v>
      </c>
      <c r="AB2767" s="3">
        <v>2.67</v>
      </c>
      <c r="AC2767" s="4">
        <v>2.31</v>
      </c>
      <c r="AD2767" s="3">
        <v>2.4300000000000002</v>
      </c>
      <c r="AE2767" s="3">
        <v>2.13</v>
      </c>
      <c r="AF2767" s="3">
        <v>2.2999999999999998</v>
      </c>
      <c r="AG2767" s="3">
        <v>2.1798999999999999</v>
      </c>
      <c r="AH2767" s="3">
        <v>2.09</v>
      </c>
      <c r="AI2767" s="3">
        <v>2</v>
      </c>
      <c r="AJ2767" s="3">
        <v>2.2286999999999999</v>
      </c>
      <c r="AK2767" s="3">
        <v>2.06</v>
      </c>
      <c r="AL2767" s="3">
        <v>2.0600999999999998</v>
      </c>
      <c r="AM2767" s="3">
        <v>2.19</v>
      </c>
      <c r="AN2767" s="3">
        <v>2.1665999999999999</v>
      </c>
      <c r="AO2767" s="3">
        <v>2.1</v>
      </c>
      <c r="AP2767" s="3">
        <v>2.1882000000000001</v>
      </c>
      <c r="AQ2767" s="3">
        <v>2.2483</v>
      </c>
      <c r="AR2767" s="3">
        <v>2.2599999999999998</v>
      </c>
      <c r="AS2767" s="3">
        <v>2.2400000000000002</v>
      </c>
      <c r="AT2767" s="3">
        <v>2.38</v>
      </c>
      <c r="AU2767" s="3">
        <v>2.2877999999999998</v>
      </c>
      <c r="AV2767" s="3">
        <v>2.19</v>
      </c>
      <c r="AW2767" s="3">
        <v>2.0973999999999999</v>
      </c>
      <c r="AX2767" s="3">
        <v>2.1</v>
      </c>
      <c r="AY2767" s="3">
        <v>2.27</v>
      </c>
      <c r="AZ2767" s="3">
        <v>2.1800000000000002</v>
      </c>
      <c r="BA2767" s="3">
        <v>2.2400000000000002</v>
      </c>
      <c r="BB2767" s="3">
        <v>2.21</v>
      </c>
      <c r="BC2767" s="3">
        <v>2.1800000000000002</v>
      </c>
      <c r="BD2767" s="3">
        <v>2.3199999999999998</v>
      </c>
      <c r="BE2767" s="3">
        <v>2.2999999999999998</v>
      </c>
      <c r="BF2767" s="3">
        <v>2.17</v>
      </c>
      <c r="BG2767" s="3">
        <v>2.25</v>
      </c>
      <c r="BH2767" s="3">
        <v>2.1821999999999999</v>
      </c>
      <c r="BI2767" s="3">
        <v>2.2867999999999999</v>
      </c>
      <c r="BJ2767" s="3">
        <v>2.62</v>
      </c>
      <c r="BK2767" s="3">
        <v>2.81</v>
      </c>
      <c r="BL2767" s="3">
        <v>2.83</v>
      </c>
      <c r="BM2767" s="3">
        <v>2.9796</v>
      </c>
      <c r="BN2767" s="3">
        <v>2.77</v>
      </c>
      <c r="BO2767" s="3">
        <v>2.85</v>
      </c>
      <c r="BP2767" s="3">
        <v>2.1501000000000001</v>
      </c>
      <c r="BQ2767" s="3">
        <v>2.1</v>
      </c>
      <c r="BR2767" s="3">
        <v>1.95</v>
      </c>
      <c r="BS2767" s="3">
        <v>1.95</v>
      </c>
      <c r="BT2767" s="3">
        <v>1.94</v>
      </c>
      <c r="BU2767" s="3">
        <v>1.86</v>
      </c>
      <c r="BV2767" s="3">
        <v>1.7191000000000001</v>
      </c>
      <c r="BW2767" s="3">
        <v>1.69</v>
      </c>
      <c r="BX2767" s="3">
        <v>1.58</v>
      </c>
      <c r="BY2767" s="3">
        <v>1.7</v>
      </c>
      <c r="BZ2767" s="3">
        <v>1.71</v>
      </c>
      <c r="CA2767" s="3">
        <v>1.73</v>
      </c>
      <c r="CB2767" s="3">
        <v>1.75</v>
      </c>
      <c r="CC2767" s="3">
        <v>1.75</v>
      </c>
      <c r="CD2767" s="3">
        <v>1.72</v>
      </c>
      <c r="CE2767" s="3">
        <v>1.75</v>
      </c>
      <c r="CF2767" s="3">
        <v>1.6</v>
      </c>
      <c r="CG2767" s="3">
        <v>1.57</v>
      </c>
      <c r="CH2767" s="3">
        <v>1.61</v>
      </c>
      <c r="CI2767" s="3">
        <v>1.59</v>
      </c>
      <c r="CJ2767" s="3">
        <v>1.51</v>
      </c>
      <c r="CK2767" s="3">
        <v>1.37</v>
      </c>
      <c r="CL2767" s="3">
        <v>1.35</v>
      </c>
      <c r="CM2767" s="3">
        <v>1.44</v>
      </c>
    </row>
    <row r="2768" spans="1:91" hidden="1" x14ac:dyDescent="0.25">
      <c r="A2768" t="s">
        <v>9032</v>
      </c>
      <c r="B2768" t="s">
        <v>9033</v>
      </c>
      <c r="C2768" s="1" t="s">
        <v>9034</v>
      </c>
      <c r="D2768">
        <v>4.8033741667000003</v>
      </c>
      <c r="E2768">
        <v>16992</v>
      </c>
      <c r="F2768">
        <v>2018</v>
      </c>
      <c r="G2768" s="9">
        <v>10</v>
      </c>
      <c r="H2768" s="9"/>
      <c r="I2768" s="8">
        <f>_xll.FDS(A2768,"FF_CURR_RATIO(ANN_R,0)")</f>
        <v>16.117412194626791</v>
      </c>
      <c r="J2768" s="8">
        <f>IF(I2768&lt;2,1,0)</f>
        <v>0</v>
      </c>
      <c r="K2768" s="8">
        <f>_xll.FDS(A2768,"FF_PBK(ANN_R,0)")</f>
        <v>4.6245094105096252</v>
      </c>
      <c r="L2768" s="9" t="e">
        <f>_xll.FDSR($A2768,"FF_PE(ANN_R,NOW,NOW,AY)")</f>
        <v>#N/A</v>
      </c>
      <c r="M2768" s="9">
        <f>_xll.FDSR(A2768,"FF_EPS(ANN_R,NOW,NOW,AY)")</f>
        <v>-5.63</v>
      </c>
      <c r="N2768" s="9"/>
      <c r="O2768" s="9">
        <f>_xll.FDSR(A2768,"FF_SALES(ANN_R,NOW,NOW,AY)")</f>
        <v>0</v>
      </c>
      <c r="P2768">
        <f>_xll.FDSR(A2768,"FF_RD_EXP(ANN_R,NOW,NOW,AY)")</f>
        <v>16.832000000000001</v>
      </c>
      <c r="Q2768" s="10">
        <f>_xll.FDS(A2768,"FF_ASSETS(ANN_R,0)")</f>
        <v>241.136</v>
      </c>
      <c r="R2768" s="10"/>
      <c r="S2768" s="10">
        <f>IF(AND(R2768&gt;0.2,R2768&lt;0.8),1,0)</f>
        <v>0</v>
      </c>
      <c r="T2768" s="10">
        <f>($CM2768/$AA2768)-1</f>
        <v>-0.49280920421860019</v>
      </c>
      <c r="U2768" s="10">
        <f t="array" ref="U2768:V2768">_xll.FDSR(A2768,"FF_DEBT_ASSETS(ANN_R,11/30/2016,10/31/2018,AY)")</f>
        <v>90.449122368667616</v>
      </c>
      <c r="V2768" s="10">
        <v>36.716324516858798</v>
      </c>
      <c r="W2768" s="10">
        <f>V2768-U2768</f>
        <v>-53.732797851808819</v>
      </c>
      <c r="X2768" s="10">
        <f>_xll.FDSR(A2768,"FF_SGA(ANN_R,8/1/2018,10/31/2018,AY)")</f>
        <v>48.366</v>
      </c>
      <c r="Y2768" s="10"/>
      <c r="Z2768"/>
      <c r="AA2768" s="3">
        <f t="array" ref="AA2768:CM2768">_xll.FDSR($A2768,"FG_PRICE(8/1/2018,10/31/2018,,USD)")</f>
        <v>20.86</v>
      </c>
      <c r="AB2768" s="3">
        <v>21.26</v>
      </c>
      <c r="AC2768" s="4">
        <v>21.38</v>
      </c>
      <c r="AD2768" s="3">
        <v>21.67</v>
      </c>
      <c r="AE2768" s="3">
        <v>21.92</v>
      </c>
      <c r="AF2768" s="3">
        <v>21.07</v>
      </c>
      <c r="AG2768" s="3">
        <v>21.01</v>
      </c>
      <c r="AH2768" s="3">
        <v>20.98</v>
      </c>
      <c r="AI2768" s="3">
        <v>19.5</v>
      </c>
      <c r="AJ2768" s="3">
        <v>13.85</v>
      </c>
      <c r="AK2768" s="3">
        <v>13.46</v>
      </c>
      <c r="AL2768" s="3">
        <v>14.18</v>
      </c>
      <c r="AM2768" s="3">
        <v>13.8</v>
      </c>
      <c r="AN2768" s="3">
        <v>14.67</v>
      </c>
      <c r="AO2768" s="3">
        <v>15.09</v>
      </c>
      <c r="AP2768" s="3">
        <v>15.26</v>
      </c>
      <c r="AQ2768" s="3">
        <v>15.36</v>
      </c>
      <c r="AR2768" s="3">
        <v>15.2</v>
      </c>
      <c r="AS2768" s="3">
        <v>15.42</v>
      </c>
      <c r="AT2768" s="3">
        <v>15.3</v>
      </c>
      <c r="AU2768" s="3">
        <v>14.73</v>
      </c>
      <c r="AV2768" s="3">
        <v>15.05</v>
      </c>
      <c r="AW2768" s="3">
        <v>14.87</v>
      </c>
      <c r="AX2768" s="3">
        <v>14.84</v>
      </c>
      <c r="AY2768" s="3">
        <v>14.79</v>
      </c>
      <c r="AZ2768" s="3">
        <v>14.25</v>
      </c>
      <c r="BA2768" s="3">
        <v>14.61</v>
      </c>
      <c r="BB2768" s="3">
        <v>14.55</v>
      </c>
      <c r="BC2768" s="3">
        <v>14.33</v>
      </c>
      <c r="BD2768" s="3">
        <v>13.83</v>
      </c>
      <c r="BE2768" s="3">
        <v>13.57</v>
      </c>
      <c r="BF2768" s="3">
        <v>13.49</v>
      </c>
      <c r="BG2768" s="3">
        <v>13.53</v>
      </c>
      <c r="BH2768" s="3">
        <v>13.65</v>
      </c>
      <c r="BI2768" s="3">
        <v>13.66</v>
      </c>
      <c r="BJ2768" s="3">
        <v>13.69</v>
      </c>
      <c r="BK2768" s="3">
        <v>13.57</v>
      </c>
      <c r="BL2768" s="3">
        <v>13.81</v>
      </c>
      <c r="BM2768" s="3">
        <v>12.94</v>
      </c>
      <c r="BN2768" s="3">
        <v>13.06</v>
      </c>
      <c r="BO2768" s="3">
        <v>12.67</v>
      </c>
      <c r="BP2768" s="3">
        <v>12.43</v>
      </c>
      <c r="BQ2768" s="3">
        <v>11.67</v>
      </c>
      <c r="BR2768" s="3">
        <v>11.13</v>
      </c>
      <c r="BS2768" s="3">
        <v>11.54</v>
      </c>
      <c r="BT2768" s="3">
        <v>10.914999999999999</v>
      </c>
      <c r="BU2768" s="3">
        <v>11</v>
      </c>
      <c r="BV2768" s="3">
        <v>10.65</v>
      </c>
      <c r="BW2768" s="3">
        <v>10.74</v>
      </c>
      <c r="BX2768" s="3">
        <v>10.43</v>
      </c>
      <c r="BY2768" s="3">
        <v>10</v>
      </c>
      <c r="BZ2768" s="3">
        <v>10.99</v>
      </c>
      <c r="CA2768" s="3">
        <v>10.98</v>
      </c>
      <c r="CB2768" s="3">
        <v>11.05</v>
      </c>
      <c r="CC2768" s="3">
        <v>11.79</v>
      </c>
      <c r="CD2768" s="3">
        <v>11.42</v>
      </c>
      <c r="CE2768" s="3">
        <v>11.39</v>
      </c>
      <c r="CF2768" s="3">
        <v>10.84</v>
      </c>
      <c r="CG2768" s="3">
        <v>11.02</v>
      </c>
      <c r="CH2768" s="3">
        <v>11.26</v>
      </c>
      <c r="CI2768" s="3">
        <v>11.38</v>
      </c>
      <c r="CJ2768" s="3">
        <v>11.19</v>
      </c>
      <c r="CK2768" s="3">
        <v>11.02</v>
      </c>
      <c r="CL2768" s="3">
        <v>10.5</v>
      </c>
      <c r="CM2768" s="3">
        <v>10.58</v>
      </c>
    </row>
    <row r="2769" spans="1:91" hidden="1" x14ac:dyDescent="0.25">
      <c r="A2769" t="s">
        <v>5467</v>
      </c>
      <c r="B2769" t="s">
        <v>5468</v>
      </c>
      <c r="C2769" s="1" t="s">
        <v>8900</v>
      </c>
      <c r="D2769">
        <v>2.1551581048999999</v>
      </c>
      <c r="E2769">
        <v>15436</v>
      </c>
      <c r="F2769">
        <v>2018</v>
      </c>
      <c r="G2769" s="9">
        <v>10</v>
      </c>
      <c r="H2769" s="9"/>
      <c r="I2769" s="8">
        <f>_xll.FDS(A2769,"FF_CURR_RATIO(ANN_R,0)")</f>
        <v>8.4205466267393714</v>
      </c>
      <c r="J2769" s="8">
        <f>IF(I2769&lt;2,1,0)</f>
        <v>0</v>
      </c>
      <c r="K2769" s="8">
        <f>_xll.FDS(A2769,"FF_PBK(ANN_R,0)")</f>
        <v>1.085151802656547</v>
      </c>
      <c r="L2769" s="9" t="e">
        <f>_xll.FDSR($A2769,"FF_PE(ANN_R,NOW,NOW,AY)")</f>
        <v>#N/A</v>
      </c>
      <c r="M2769" s="9">
        <f>_xll.FDSR(A2769,"FF_EPS(ANN_R,NOW,NOW,AY)")</f>
        <v>-5</v>
      </c>
      <c r="N2769" s="9"/>
      <c r="O2769" s="9">
        <f>_xll.FDSR(A2769,"FF_SALES(ANN_R,NOW,NOW,AY)")</f>
        <v>0</v>
      </c>
      <c r="P2769">
        <f>_xll.FDSR(A2769,"FF_RD_EXP(ANN_R,NOW,NOW,AY)")</f>
        <v>2.8741840000000001</v>
      </c>
      <c r="Q2769" s="10">
        <f>_xll.FDS(A2769,"FF_ASSETS(ANN_R,0)")</f>
        <v>22.833570000000002</v>
      </c>
      <c r="R2769" s="10"/>
      <c r="S2769" s="10">
        <f>IF(AND(R2769&gt;0.2,R2769&lt;0.8),1,0)</f>
        <v>0</v>
      </c>
      <c r="T2769" s="10">
        <f>($CM2769/$AA2769)-1</f>
        <v>-0.47488584474885842</v>
      </c>
      <c r="U2769" s="10">
        <f t="array" ref="U2769:V2769">_xll.FDSR(A2769,"FF_DEBT_ASSETS(ANN_R,11/30/2016,10/31/2018,AY)")</f>
        <v>0</v>
      </c>
      <c r="V2769" s="10">
        <v>0</v>
      </c>
      <c r="W2769" s="10">
        <f>V2769-U2769</f>
        <v>0</v>
      </c>
      <c r="X2769" s="10">
        <f>_xll.FDSR(A2769,"FF_SGA(ANN_R,8/1/2018,10/31/2018,AY)")</f>
        <v>7.8967580000000002</v>
      </c>
      <c r="Y2769" s="10"/>
      <c r="Z2769"/>
      <c r="AA2769" s="3">
        <f t="array" ref="AA2769:CM2769">_xll.FDSR($A2769,"FG_PRICE(8/1/2018,10/31/2018,,USD)")</f>
        <v>2.19</v>
      </c>
      <c r="AB2769" s="3">
        <v>2.13</v>
      </c>
      <c r="AC2769" s="4">
        <v>2.16</v>
      </c>
      <c r="AD2769" s="3">
        <v>2.35</v>
      </c>
      <c r="AE2769" s="3">
        <v>2.35</v>
      </c>
      <c r="AF2769" s="3">
        <v>2.16</v>
      </c>
      <c r="AG2769" s="3">
        <v>2.2599999999999998</v>
      </c>
      <c r="AH2769" s="3">
        <v>2.12</v>
      </c>
      <c r="AI2769" s="3">
        <v>2.0499999999999998</v>
      </c>
      <c r="AJ2769" s="3">
        <v>2.0099999999999998</v>
      </c>
      <c r="AK2769" s="3">
        <v>2</v>
      </c>
      <c r="AL2769" s="3">
        <v>1.97</v>
      </c>
      <c r="AM2769" s="3">
        <v>1.93</v>
      </c>
      <c r="AN2769" s="3">
        <v>1.85</v>
      </c>
      <c r="AO2769" s="3">
        <v>1.95</v>
      </c>
      <c r="AP2769" s="3">
        <v>1.94</v>
      </c>
      <c r="AQ2769" s="3">
        <v>1.85</v>
      </c>
      <c r="AR2769" s="3">
        <v>1.93</v>
      </c>
      <c r="AS2769" s="3">
        <v>1.91</v>
      </c>
      <c r="AT2769" s="3">
        <v>2.1</v>
      </c>
      <c r="AU2769" s="3">
        <v>2.09</v>
      </c>
      <c r="AV2769" s="3">
        <v>2.06</v>
      </c>
      <c r="AW2769" s="3">
        <v>2</v>
      </c>
      <c r="AX2769" s="3">
        <v>2.1</v>
      </c>
      <c r="AY2769" s="3">
        <v>2.14</v>
      </c>
      <c r="AZ2769" s="3">
        <v>1.85</v>
      </c>
      <c r="BA2769" s="3">
        <v>1.8</v>
      </c>
      <c r="BB2769" s="3">
        <v>1.74</v>
      </c>
      <c r="BC2769" s="3">
        <v>1.79</v>
      </c>
      <c r="BD2769" s="3">
        <v>1.78</v>
      </c>
      <c r="BE2769" s="3">
        <v>1.67</v>
      </c>
      <c r="BF2769" s="3">
        <v>1.67</v>
      </c>
      <c r="BG2769" s="3">
        <v>1.71</v>
      </c>
      <c r="BH2769" s="3">
        <v>1.69</v>
      </c>
      <c r="BI2769" s="3">
        <v>1.74</v>
      </c>
      <c r="BJ2769" s="3">
        <v>1.8</v>
      </c>
      <c r="BK2769" s="3">
        <v>1.94</v>
      </c>
      <c r="BL2769" s="3">
        <v>1.87</v>
      </c>
      <c r="BM2769" s="3">
        <v>1.91</v>
      </c>
      <c r="BN2769" s="3">
        <v>1.79</v>
      </c>
      <c r="BO2769" s="3">
        <v>1.95</v>
      </c>
      <c r="BP2769" s="3">
        <v>1.86</v>
      </c>
      <c r="BQ2769" s="3">
        <v>1.855</v>
      </c>
      <c r="BR2769" s="3">
        <v>1.97</v>
      </c>
      <c r="BS2769" s="3">
        <v>2.09</v>
      </c>
      <c r="BT2769" s="3">
        <v>2.02</v>
      </c>
      <c r="BU2769" s="3">
        <v>2.12</v>
      </c>
      <c r="BV2769" s="3">
        <v>1.94</v>
      </c>
      <c r="BW2769" s="3">
        <v>1.92</v>
      </c>
      <c r="BX2769" s="3">
        <v>1.85</v>
      </c>
      <c r="BY2769" s="3">
        <v>1.73</v>
      </c>
      <c r="BZ2769" s="3">
        <v>1.74</v>
      </c>
      <c r="CA2769" s="3">
        <v>1.64</v>
      </c>
      <c r="CB2769" s="3">
        <v>1.74</v>
      </c>
      <c r="CC2769" s="3">
        <v>1.67</v>
      </c>
      <c r="CD2769" s="3">
        <v>1.72</v>
      </c>
      <c r="CE2769" s="3">
        <v>1.68</v>
      </c>
      <c r="CF2769" s="3">
        <v>1.78</v>
      </c>
      <c r="CG2769" s="3">
        <v>1.835</v>
      </c>
      <c r="CH2769" s="3">
        <v>1.75</v>
      </c>
      <c r="CI2769" s="3">
        <v>1.48</v>
      </c>
      <c r="CJ2769" s="3">
        <v>1.45</v>
      </c>
      <c r="CK2769" s="3">
        <v>1.28</v>
      </c>
      <c r="CL2769" s="3">
        <v>1.23</v>
      </c>
      <c r="CM2769" s="3">
        <v>1.1499999999999999</v>
      </c>
    </row>
    <row r="2770" spans="1:91" hidden="1" x14ac:dyDescent="0.25">
      <c r="A2770" t="s">
        <v>9158</v>
      </c>
      <c r="B2770" t="s">
        <v>9159</v>
      </c>
      <c r="C2770" s="1" t="s">
        <v>9160</v>
      </c>
      <c r="D2770">
        <v>2636.574294</v>
      </c>
      <c r="E2770">
        <v>16677</v>
      </c>
      <c r="F2770">
        <v>2018</v>
      </c>
      <c r="G2770" s="9">
        <v>10</v>
      </c>
      <c r="H2770" s="9"/>
      <c r="I2770" s="8" t="e">
        <f>_xll.FDS(A2770,"FF_CURR_RATIO(ANN_R,0)")</f>
        <v>#N/A</v>
      </c>
      <c r="J2770" s="8" t="e">
        <f>IF(I2770&lt;1,1,0)</f>
        <v>#N/A</v>
      </c>
      <c r="K2770" s="8">
        <f>_xll.FDS(A2770,"FF_PBK(ANN_R,0)")</f>
        <v>58.938979421910311</v>
      </c>
      <c r="L2770" s="9">
        <f>_xll.FDSR($A2770,"FF_PE(ANN_R,NOW,NOW,AY)")</f>
        <v>991</v>
      </c>
      <c r="M2770" s="9">
        <f>_xll.FDSR(A2770,"FF_EPS(ANN_R,NOW,NOW,AY)")</f>
        <v>0.01</v>
      </c>
      <c r="N2770" s="9"/>
      <c r="O2770" s="9">
        <f>_xll.FDSR(A2770,"FF_SALES(ANN_R,NOW,NOW,AY)")</f>
        <v>0</v>
      </c>
      <c r="P2770" t="e">
        <f>_xll.FDSR(A2770,"FF_RD_EXP(ANN_R,NOW,NOW,AY)")</f>
        <v>#N/A</v>
      </c>
      <c r="Q2770" s="10">
        <f>_xll.FDS(A2770,"FF_ASSETS(ANN_R,0)")</f>
        <v>1041.9787120000001</v>
      </c>
      <c r="R2770" s="10"/>
      <c r="S2770" s="10">
        <f>IF(AND(R2770&gt;0.2,R2770&lt;0.8),1,0)</f>
        <v>0</v>
      </c>
      <c r="T2770">
        <f>($CM2770/$AA2770)-1</f>
        <v>-0.46610169491525433</v>
      </c>
      <c r="U2770" t="e">
        <f t="array" ref="U2770:V2770">_xll.FDSR(A2770,"FF_DEBT_ASSETS(ANN_R,11/30/2016,10/31/2018,AY)")</f>
        <v>#N/A</v>
      </c>
      <c r="V2770">
        <v>75.939370006986422</v>
      </c>
      <c r="W2770" t="e">
        <f>V2770-U2770</f>
        <v>#N/A</v>
      </c>
      <c r="X2770" s="3">
        <f>_xll.FDSR(A2770,"FF_SGA(ANN_R,8/1/2018,10/31/2018,AY)")</f>
        <v>2.2287659999999998</v>
      </c>
      <c r="Y2770"/>
      <c r="Z2770"/>
      <c r="AA2770" s="3">
        <f t="array" ref="AA2770:CM2770">_xll.FDSR($A2770,"FG_PRICE(8/1/2018,10/31/2018,,USD)")</f>
        <v>5.9</v>
      </c>
      <c r="AB2770" s="3">
        <v>6.01</v>
      </c>
      <c r="AC2770" s="4">
        <v>6.02</v>
      </c>
      <c r="AD2770" s="3">
        <v>6.11</v>
      </c>
      <c r="AE2770" s="3">
        <v>6.22</v>
      </c>
      <c r="AF2770" s="3">
        <v>6.18</v>
      </c>
      <c r="AG2770" s="3">
        <v>6.14</v>
      </c>
      <c r="AH2770" s="3">
        <v>6.42</v>
      </c>
      <c r="AI2770" s="3">
        <v>6.08</v>
      </c>
      <c r="AJ2770" s="3">
        <v>4.7699999999999996</v>
      </c>
      <c r="AK2770" s="3">
        <v>4.34</v>
      </c>
      <c r="AL2770" s="3">
        <v>4.33</v>
      </c>
      <c r="AM2770" s="3">
        <v>4.3499999999999996</v>
      </c>
      <c r="AN2770" s="3">
        <v>4.33</v>
      </c>
      <c r="AO2770" s="3">
        <v>4.4400000000000004</v>
      </c>
      <c r="AP2770" s="3">
        <v>4.7699999999999996</v>
      </c>
      <c r="AQ2770" s="3">
        <v>4.74</v>
      </c>
      <c r="AR2770" s="3">
        <v>4.78</v>
      </c>
      <c r="AS2770" s="3">
        <v>4.78</v>
      </c>
      <c r="AT2770" s="3">
        <v>4.9000000000000004</v>
      </c>
      <c r="AU2770" s="3">
        <v>4.91</v>
      </c>
      <c r="AV2770" s="3">
        <v>4.9000000000000004</v>
      </c>
      <c r="AW2770" s="3">
        <v>4.74</v>
      </c>
      <c r="AX2770" s="3">
        <v>4.8600000000000003</v>
      </c>
      <c r="AY2770" s="3">
        <v>4.87</v>
      </c>
      <c r="AZ2770" s="3">
        <v>4.6900000000000004</v>
      </c>
      <c r="BA2770" s="3">
        <v>4.68</v>
      </c>
      <c r="BB2770" s="3">
        <v>4.7699999999999996</v>
      </c>
      <c r="BC2770" s="3">
        <v>4.8600000000000003</v>
      </c>
      <c r="BD2770" s="3">
        <v>4.78</v>
      </c>
      <c r="BE2770" s="3">
        <v>4.6500000000000004</v>
      </c>
      <c r="BF2770" s="3">
        <v>4.57</v>
      </c>
      <c r="BG2770" s="3">
        <v>4.4800000000000004</v>
      </c>
      <c r="BH2770" s="3">
        <v>4.57</v>
      </c>
      <c r="BI2770" s="3">
        <v>4.57</v>
      </c>
      <c r="BJ2770" s="3">
        <v>4.55</v>
      </c>
      <c r="BK2770" s="3">
        <v>4.4400000000000004</v>
      </c>
      <c r="BL2770" s="3">
        <v>4.1500000000000004</v>
      </c>
      <c r="BM2770" s="3">
        <v>4.16</v>
      </c>
      <c r="BN2770" s="3">
        <v>4.2300000000000004</v>
      </c>
      <c r="BO2770" s="3">
        <v>4.1500000000000004</v>
      </c>
      <c r="BP2770" s="3">
        <v>4.18</v>
      </c>
      <c r="BQ2770" s="3">
        <v>4.21</v>
      </c>
      <c r="BR2770" s="3">
        <v>4.1100000000000003</v>
      </c>
      <c r="BS2770" s="3">
        <v>4.17</v>
      </c>
      <c r="BT2770" s="3">
        <v>3.95</v>
      </c>
      <c r="BU2770" s="3">
        <v>3.9</v>
      </c>
      <c r="BV2770" s="3">
        <v>4.09</v>
      </c>
      <c r="BW2770" s="3">
        <v>4.18</v>
      </c>
      <c r="BX2770" s="3">
        <v>3.9</v>
      </c>
      <c r="BY2770" s="3">
        <v>3.76</v>
      </c>
      <c r="BZ2770" s="3">
        <v>3.75</v>
      </c>
      <c r="CA2770" s="3">
        <v>3.7</v>
      </c>
      <c r="CB2770" s="3">
        <v>3.75</v>
      </c>
      <c r="CC2770" s="3">
        <v>3.66</v>
      </c>
      <c r="CD2770" s="3">
        <v>3.51</v>
      </c>
      <c r="CE2770" s="3">
        <v>3.52</v>
      </c>
      <c r="CF2770" s="3">
        <v>3.47</v>
      </c>
      <c r="CG2770" s="3">
        <v>3.4</v>
      </c>
      <c r="CH2770" s="3">
        <v>3.11</v>
      </c>
      <c r="CI2770" s="3">
        <v>3.17</v>
      </c>
      <c r="CJ2770" s="3">
        <v>3.09</v>
      </c>
      <c r="CK2770" s="3">
        <v>2.88</v>
      </c>
      <c r="CL2770" s="3">
        <v>3.27</v>
      </c>
      <c r="CM2770" s="3">
        <v>3.15</v>
      </c>
    </row>
    <row r="2771" spans="1:91" hidden="1" x14ac:dyDescent="0.25">
      <c r="A2771" t="s">
        <v>8719</v>
      </c>
      <c r="B2771" t="s">
        <v>8720</v>
      </c>
      <c r="C2771" s="1" t="s">
        <v>8721</v>
      </c>
      <c r="D2771" s="2">
        <v>0.98605867680000003</v>
      </c>
      <c r="E2771">
        <v>16595</v>
      </c>
      <c r="F2771">
        <v>2018</v>
      </c>
      <c r="G2771" s="9">
        <v>10</v>
      </c>
      <c r="H2771" s="9"/>
      <c r="I2771" s="8">
        <f>_xll.FDS(A2771,"FF_CURR_RATIO(ANN_R,0)")</f>
        <v>6.8353876900328094</v>
      </c>
      <c r="J2771" s="8">
        <f>IF(I2771&lt;2,1,0)</f>
        <v>0</v>
      </c>
      <c r="K2771" s="8">
        <f>_xll.FDS(A2771,"FF_PBK(ANN_R,0)")</f>
        <v>5.9673815815807627</v>
      </c>
      <c r="L2771" s="9" t="e">
        <f>_xll.FDSR($A2771,"FF_PE(ANN_R,NOW,NOW,AY)")</f>
        <v>#N/A</v>
      </c>
      <c r="M2771" s="9">
        <f>_xll.FDSR(A2771,"FF_EPS(ANN_R,NOW,NOW,AY)")</f>
        <v>-2.9544000000000001</v>
      </c>
      <c r="N2771" s="9"/>
      <c r="O2771" s="9">
        <f>_xll.FDSR(A2771,"FF_SALES(ANN_R,NOW,NOW,AY)")</f>
        <v>824.94899999999996</v>
      </c>
      <c r="P2771">
        <f>_xll.FDSR(A2771,"FF_RD_EXP(ANN_R,NOW,NOW,AY)")</f>
        <v>1509.787</v>
      </c>
      <c r="Q2771" s="10">
        <f>_xll.FDS(A2771,"FF_ASSETS(ANN_R,0)")</f>
        <v>3421.5659999999998</v>
      </c>
      <c r="R2771" s="10"/>
      <c r="S2771" s="10">
        <f>IF(AND(R2771&gt;0.2,R2771&lt;0.8),1,0)</f>
        <v>0</v>
      </c>
      <c r="T2771">
        <f>($CM2771/$AA2771)-1</f>
        <v>-0.46607431340872374</v>
      </c>
      <c r="U2771">
        <f t="array" ref="U2771:V2771">_xll.FDSR(A2771,"FF_DEBT_ASSETS(ANN_R,11/30/2016,10/31/2018,AY)")</f>
        <v>0</v>
      </c>
      <c r="V2771">
        <v>0.87648421864043957</v>
      </c>
      <c r="W2771">
        <f>V2771-U2771</f>
        <v>0.87648421864043957</v>
      </c>
      <c r="X2771" s="3">
        <f>_xll.FDSR(A2771,"FF_SGA(ANN_R,8/1/2018,10/31/2018,AY)")</f>
        <v>3546.9969999999998</v>
      </c>
      <c r="Y2771"/>
      <c r="Z2771"/>
      <c r="AA2771" s="3">
        <f t="array" ref="AA2771:CM2771">_xll.FDSR($A2771,"FG_PRICE(8/1/2018,10/31/2018,,USD)")</f>
        <v>12.38</v>
      </c>
      <c r="AB2771" s="3">
        <v>12.7</v>
      </c>
      <c r="AC2771" s="4">
        <v>12.73</v>
      </c>
      <c r="AD2771" s="3">
        <v>13.05</v>
      </c>
      <c r="AE2771" s="3">
        <v>13.12</v>
      </c>
      <c r="AF2771" s="3">
        <v>12.23</v>
      </c>
      <c r="AG2771" s="3">
        <v>12.31</v>
      </c>
      <c r="AH2771" s="3">
        <v>12.31</v>
      </c>
      <c r="AI2771" s="3">
        <v>12.57</v>
      </c>
      <c r="AJ2771" s="3">
        <v>12.34</v>
      </c>
      <c r="AK2771" s="3">
        <v>12.18</v>
      </c>
      <c r="AL2771" s="3">
        <v>12.17</v>
      </c>
      <c r="AM2771" s="3">
        <v>11.89</v>
      </c>
      <c r="AN2771" s="3">
        <v>11.73</v>
      </c>
      <c r="AO2771" s="3">
        <v>11.44</v>
      </c>
      <c r="AP2771" s="3">
        <v>11.44</v>
      </c>
      <c r="AQ2771" s="3">
        <v>11.4</v>
      </c>
      <c r="AR2771" s="3">
        <v>11.63</v>
      </c>
      <c r="AS2771" s="3">
        <v>11.81</v>
      </c>
      <c r="AT2771" s="3">
        <v>11.29</v>
      </c>
      <c r="AU2771" s="3">
        <v>11.17</v>
      </c>
      <c r="AV2771" s="3">
        <v>11.08</v>
      </c>
      <c r="AW2771" s="3">
        <v>10.9</v>
      </c>
      <c r="AX2771" s="3">
        <v>10.59</v>
      </c>
      <c r="AY2771" s="3">
        <v>10.11</v>
      </c>
      <c r="AZ2771" s="3">
        <v>9.8000000000000007</v>
      </c>
      <c r="BA2771" s="3">
        <v>9.93</v>
      </c>
      <c r="BB2771" s="3">
        <v>9.74</v>
      </c>
      <c r="BC2771" s="3">
        <v>9.89</v>
      </c>
      <c r="BD2771" s="3">
        <v>9.1999999999999993</v>
      </c>
      <c r="BE2771" s="3">
        <v>9.35</v>
      </c>
      <c r="BF2771" s="3">
        <v>9.2899999999999991</v>
      </c>
      <c r="BG2771" s="3">
        <v>9.18</v>
      </c>
      <c r="BH2771" s="3">
        <v>9.1300000000000008</v>
      </c>
      <c r="BI2771" s="3">
        <v>9.16</v>
      </c>
      <c r="BJ2771" s="3">
        <v>9.2100000000000009</v>
      </c>
      <c r="BK2771" s="3">
        <v>9.14</v>
      </c>
      <c r="BL2771" s="3">
        <v>8.9499999999999993</v>
      </c>
      <c r="BM2771" s="3">
        <v>9.0500000000000007</v>
      </c>
      <c r="BN2771" s="3">
        <v>8.99</v>
      </c>
      <c r="BO2771" s="3">
        <v>8.8000000000000007</v>
      </c>
      <c r="BP2771" s="3">
        <v>8.48</v>
      </c>
      <c r="BQ2771" s="3">
        <v>8.36</v>
      </c>
      <c r="BR2771" s="3">
        <v>8.18</v>
      </c>
      <c r="BS2771" s="3">
        <v>8.23</v>
      </c>
      <c r="BT2771" s="3">
        <v>7.8</v>
      </c>
      <c r="BU2771" s="3">
        <v>7.77</v>
      </c>
      <c r="BV2771" s="3">
        <v>7.48</v>
      </c>
      <c r="BW2771" s="3">
        <v>7</v>
      </c>
      <c r="BX2771" s="3">
        <v>6.59</v>
      </c>
      <c r="BY2771" s="3">
        <v>6.81</v>
      </c>
      <c r="BZ2771" s="3">
        <v>7.18</v>
      </c>
      <c r="CA2771" s="3">
        <v>7.4</v>
      </c>
      <c r="CB2771" s="3">
        <v>7.25</v>
      </c>
      <c r="CC2771" s="3">
        <v>7.06</v>
      </c>
      <c r="CD2771" s="3">
        <v>6.81</v>
      </c>
      <c r="CE2771" s="3">
        <v>6.81</v>
      </c>
      <c r="CF2771" s="3">
        <v>6.84</v>
      </c>
      <c r="CG2771" s="3">
        <v>6.82</v>
      </c>
      <c r="CH2771" s="3">
        <v>6.59</v>
      </c>
      <c r="CI2771" s="3">
        <v>6.99</v>
      </c>
      <c r="CJ2771" s="3">
        <v>6.28</v>
      </c>
      <c r="CK2771" s="3">
        <v>5.99</v>
      </c>
      <c r="CL2771" s="3">
        <v>6.43</v>
      </c>
      <c r="CM2771" s="3">
        <v>6.61</v>
      </c>
    </row>
    <row r="2772" spans="1:91" x14ac:dyDescent="0.25">
      <c r="A2772" t="s">
        <v>9012</v>
      </c>
      <c r="B2772" t="s">
        <v>9013</v>
      </c>
      <c r="C2772" s="1" t="s">
        <v>9014</v>
      </c>
      <c r="D2772">
        <v>4.5737159345</v>
      </c>
      <c r="E2772">
        <v>15970</v>
      </c>
      <c r="F2772">
        <v>2018</v>
      </c>
      <c r="G2772" s="9">
        <v>10</v>
      </c>
      <c r="H2772" s="9"/>
      <c r="I2772" s="8">
        <f>_xll.FDS(A2772,"FF_CURR_RATIO(ANN_R,0)")</f>
        <v>0.42111218568665382</v>
      </c>
      <c r="J2772" s="8">
        <f>IF(I2772&lt;2,1,0)</f>
        <v>1</v>
      </c>
      <c r="K2772" s="8">
        <f>_xll.FDS(A2772,"FF_PBK(ANN_R,0)")</f>
        <v>1.632965119781939</v>
      </c>
      <c r="L2772" s="9" t="e">
        <f>_xll.FDSR($A2772,"FF_PE(ANN_R,NOW,NOW,AY)")</f>
        <v>#N/A</v>
      </c>
      <c r="M2772" s="9">
        <f>_xll.FDSR(A2772,"FF_EPS(ANN_R,NOW,NOW,AY)")</f>
        <v>-1.43</v>
      </c>
      <c r="N2772" s="9">
        <f>IF(M2772&lt;-0.3,1,0)</f>
        <v>1</v>
      </c>
      <c r="O2772" s="9">
        <f>_xll.FDSR(A2772,"FF_SALES(ANN_R,NOW,NOW,AY)")</f>
        <v>76.236000000000004</v>
      </c>
      <c r="P2772">
        <f>_xll.FDSR(A2772,"FF_RD_EXP(ANN_R,NOW,NOW,AY)")</f>
        <v>0</v>
      </c>
      <c r="Q2772" s="10">
        <f>_xll.FDS(A2772,"FF_ASSETS(ANN_R,0)")</f>
        <v>476.98200000000003</v>
      </c>
      <c r="R2772" s="10"/>
      <c r="S2772" s="10">
        <f>IF(AND(R2772&gt;0.2,R2772&lt;0.8),1,0)</f>
        <v>0</v>
      </c>
      <c r="T2772" s="10">
        <f>($CM2772/$AA2772)-1</f>
        <v>-0.38407494145199061</v>
      </c>
      <c r="U2772" s="10">
        <f t="array" ref="U2772:V2772">_xll.FDSR(A2772,"FF_DEBT_ASSETS(ANN_R,11/30/2016,10/31/2018,AY)")</f>
        <v>79.743726447120792</v>
      </c>
      <c r="V2772" s="10">
        <v>39.334601576244758</v>
      </c>
      <c r="W2772" s="10">
        <f>V2772-U2772</f>
        <v>-40.409124870876035</v>
      </c>
      <c r="X2772" s="10">
        <f>_xll.FDSR(A2772,"FF_SGA(ANN_R,8/1/2018,10/31/2018,AY)")</f>
        <v>13.428000000000001</v>
      </c>
      <c r="Y2772" s="10"/>
      <c r="Z2772"/>
      <c r="AA2772" s="3">
        <f t="array" ref="AA2772:CM2772">_xll.FDSR($A2772,"FG_PRICE(8/1/2018,10/31/2018,,USD)")</f>
        <v>8.5399999999999991</v>
      </c>
      <c r="AB2772" s="3">
        <v>8.52</v>
      </c>
      <c r="AC2772" s="4">
        <v>8.36</v>
      </c>
      <c r="AD2772" s="3">
        <v>8.01</v>
      </c>
      <c r="AE2772" s="3">
        <v>7.88</v>
      </c>
      <c r="AF2772" s="3">
        <v>8.64</v>
      </c>
      <c r="AG2772" s="3">
        <v>8.6</v>
      </c>
      <c r="AH2772" s="3">
        <v>8.49</v>
      </c>
      <c r="AI2772" s="3">
        <v>8.5</v>
      </c>
      <c r="AJ2772" s="3">
        <v>8.15</v>
      </c>
      <c r="AK2772" s="3">
        <v>7.63</v>
      </c>
      <c r="AL2772" s="3">
        <v>7.09</v>
      </c>
      <c r="AM2772" s="3">
        <v>6.68</v>
      </c>
      <c r="AN2772" s="3">
        <v>6.66</v>
      </c>
      <c r="AO2772" s="3">
        <v>7.14</v>
      </c>
      <c r="AP2772" s="3">
        <v>7.34</v>
      </c>
      <c r="AQ2772" s="3">
        <v>7.28</v>
      </c>
      <c r="AR2772" s="3">
        <v>8.1999999999999993</v>
      </c>
      <c r="AS2772" s="3">
        <v>8.33</v>
      </c>
      <c r="AT2772" s="3">
        <v>8.2200000000000006</v>
      </c>
      <c r="AU2772" s="3">
        <v>8.09</v>
      </c>
      <c r="AV2772" s="3">
        <v>8.0299999999999994</v>
      </c>
      <c r="AW2772" s="3">
        <v>7.98</v>
      </c>
      <c r="AX2772" s="3">
        <v>7.98</v>
      </c>
      <c r="AY2772" s="3">
        <v>7.55</v>
      </c>
      <c r="AZ2772" s="3">
        <v>6.97</v>
      </c>
      <c r="BA2772" s="3">
        <v>6.81</v>
      </c>
      <c r="BB2772" s="3">
        <v>7.47</v>
      </c>
      <c r="BC2772" s="3">
        <v>7.9</v>
      </c>
      <c r="BD2772" s="3">
        <v>8.16</v>
      </c>
      <c r="BE2772" s="3">
        <v>8.34</v>
      </c>
      <c r="BF2772" s="3">
        <v>8.25</v>
      </c>
      <c r="BG2772" s="3">
        <v>8.1300000000000008</v>
      </c>
      <c r="BH2772" s="3">
        <v>8.35</v>
      </c>
      <c r="BI2772" s="3">
        <v>8.4499999999999993</v>
      </c>
      <c r="BJ2772" s="3">
        <v>8.56</v>
      </c>
      <c r="BK2772" s="3">
        <v>8.0500000000000007</v>
      </c>
      <c r="BL2772" s="3">
        <v>7.2</v>
      </c>
      <c r="BM2772" s="3">
        <v>7.25</v>
      </c>
      <c r="BN2772" s="3">
        <v>7.06</v>
      </c>
      <c r="BO2772" s="3">
        <v>6.85</v>
      </c>
      <c r="BP2772" s="3">
        <v>6.1</v>
      </c>
      <c r="BQ2772" s="3">
        <v>6</v>
      </c>
      <c r="BR2772" s="3">
        <v>5.97</v>
      </c>
      <c r="BS2772" s="3">
        <v>6.19</v>
      </c>
      <c r="BT2772" s="3">
        <v>6.12</v>
      </c>
      <c r="BU2772" s="3">
        <v>6.19</v>
      </c>
      <c r="BV2772" s="3">
        <v>6.28</v>
      </c>
      <c r="BW2772" s="3">
        <v>6.44</v>
      </c>
      <c r="BX2772" s="3">
        <v>6.18</v>
      </c>
      <c r="BY2772" s="3">
        <v>5.8</v>
      </c>
      <c r="BZ2772" s="3">
        <v>5.57</v>
      </c>
      <c r="CA2772" s="3">
        <v>5.56</v>
      </c>
      <c r="CB2772" s="3">
        <v>5.73</v>
      </c>
      <c r="CC2772" s="3">
        <v>5.65</v>
      </c>
      <c r="CD2772" s="3">
        <v>5.65</v>
      </c>
      <c r="CE2772" s="3">
        <v>5.82</v>
      </c>
      <c r="CF2772" s="3">
        <v>5.51</v>
      </c>
      <c r="CG2772" s="3">
        <v>5.34</v>
      </c>
      <c r="CH2772" s="3">
        <v>4.8899999999999997</v>
      </c>
      <c r="CI2772" s="3">
        <v>4.91</v>
      </c>
      <c r="CJ2772" s="3">
        <v>5</v>
      </c>
      <c r="CK2772" s="3">
        <v>4.82</v>
      </c>
      <c r="CL2772" s="3">
        <v>4.75</v>
      </c>
      <c r="CM2772" s="3">
        <v>5.26</v>
      </c>
    </row>
    <row r="2773" spans="1:91" hidden="1" x14ac:dyDescent="0.25">
      <c r="A2773" t="s">
        <v>1014</v>
      </c>
      <c r="B2773" t="s">
        <v>1015</v>
      </c>
      <c r="C2773" s="1" t="s">
        <v>3699</v>
      </c>
      <c r="D2773">
        <v>1.8581019832000001</v>
      </c>
      <c r="E2773">
        <v>52396</v>
      </c>
      <c r="F2773">
        <v>2018</v>
      </c>
      <c r="G2773" s="9">
        <v>10</v>
      </c>
      <c r="H2773" s="9"/>
      <c r="I2773" s="8">
        <f>_xll.FDS(A2773,"FF_CURR_RATIO(ANN_R,0)")</f>
        <v>2.139778220948533</v>
      </c>
      <c r="J2773" s="8">
        <f>IF(I2773&lt;2,1,0)</f>
        <v>0</v>
      </c>
      <c r="K2773" s="8">
        <f>_xll.FDS(A2773,"FF_PBK(ANN_R,0)")</f>
        <v>0.93965634521139108</v>
      </c>
      <c r="L2773" s="9" t="e">
        <f>_xll.FDSR($A2773,"FF_PE(ANN_R,NOW,NOW,AY)")</f>
        <v>#N/A</v>
      </c>
      <c r="M2773" s="9">
        <f>_xll.FDSR(A2773,"FF_EPS(ANN_R,NOW,NOW,AY)")</f>
        <v>-1.01</v>
      </c>
      <c r="N2773" s="9"/>
      <c r="O2773" s="9">
        <f>_xll.FDSR(A2773,"FF_SALES(ANN_R,NOW,NOW,AY)")</f>
        <v>1108.0550000000001</v>
      </c>
      <c r="P2773">
        <f>_xll.FDSR(A2773,"FF_RD_EXP(ANN_R,NOW,NOW,AY)")</f>
        <v>7.7</v>
      </c>
      <c r="Q2773" s="10">
        <f>_xll.FDS(A2773,"FF_ASSETS(ANN_R,0)")</f>
        <v>1551.252</v>
      </c>
      <c r="R2773" s="10"/>
      <c r="S2773" s="10">
        <f>IF(AND(R2773&gt;0.2,R2773&lt;0.8),1,0)</f>
        <v>0</v>
      </c>
      <c r="T2773" s="10">
        <f>($CM2773/$AA2773)-1</f>
        <v>-0.4643051771117167</v>
      </c>
      <c r="U2773" s="10">
        <f t="array" ref="U2773:V2773">_xll.FDSR(A2773,"FF_DEBT_ASSETS(ANN_R,11/30/2016,10/31/2018,AY)")</f>
        <v>0</v>
      </c>
      <c r="V2773" s="10">
        <v>0</v>
      </c>
      <c r="W2773" s="10">
        <f>V2773-U2773</f>
        <v>0</v>
      </c>
      <c r="X2773" s="10">
        <f>_xll.FDSR(A2773,"FF_SGA(ANN_R,8/1/2018,10/31/2018,AY)")</f>
        <v>56.978999999999999</v>
      </c>
      <c r="Y2773" s="10"/>
      <c r="Z2773"/>
      <c r="AA2773" s="3">
        <f t="array" ref="AA2773:CM2773">_xll.FDSR($A2773,"FG_PRICE(8/1/2018,10/31/2018,,USD)")</f>
        <v>18.350000000000001</v>
      </c>
      <c r="AB2773" s="3">
        <v>18.850000000000001</v>
      </c>
      <c r="AC2773" s="4">
        <v>18.600000000000001</v>
      </c>
      <c r="AD2773" s="3">
        <v>19.45</v>
      </c>
      <c r="AE2773" s="3">
        <v>19.5</v>
      </c>
      <c r="AF2773" s="3">
        <v>22.3</v>
      </c>
      <c r="AG2773" s="3">
        <v>21.9</v>
      </c>
      <c r="AH2773" s="3">
        <v>21.95</v>
      </c>
      <c r="AI2773" s="3">
        <v>21.45</v>
      </c>
      <c r="AJ2773" s="3">
        <v>21.95</v>
      </c>
      <c r="AK2773" s="3">
        <v>22.25</v>
      </c>
      <c r="AL2773" s="3">
        <v>22.45</v>
      </c>
      <c r="AM2773" s="3">
        <v>22.65</v>
      </c>
      <c r="AN2773" s="3">
        <v>22.65</v>
      </c>
      <c r="AO2773" s="3">
        <v>22.7</v>
      </c>
      <c r="AP2773" s="3">
        <v>22.05</v>
      </c>
      <c r="AQ2773" s="3">
        <v>21.75</v>
      </c>
      <c r="AR2773" s="3">
        <v>21.9</v>
      </c>
      <c r="AS2773" s="3">
        <v>22.3</v>
      </c>
      <c r="AT2773" s="3">
        <v>22.45</v>
      </c>
      <c r="AU2773" s="3">
        <v>22.3</v>
      </c>
      <c r="AV2773" s="3">
        <v>21.6</v>
      </c>
      <c r="AW2773" s="3">
        <v>21.7</v>
      </c>
      <c r="AX2773" s="3">
        <v>20.65</v>
      </c>
      <c r="AY2773" s="3">
        <v>19.8</v>
      </c>
      <c r="AZ2773" s="3">
        <v>19.350000000000001</v>
      </c>
      <c r="BA2773" s="3">
        <v>18.899999999999999</v>
      </c>
      <c r="BB2773" s="3">
        <v>18.5</v>
      </c>
      <c r="BC2773" s="3">
        <v>18.850000000000001</v>
      </c>
      <c r="BD2773" s="3">
        <v>18.350000000000001</v>
      </c>
      <c r="BE2773" s="3">
        <v>18.350000000000001</v>
      </c>
      <c r="BF2773" s="3">
        <v>18.399999999999999</v>
      </c>
      <c r="BG2773" s="3">
        <v>18.05</v>
      </c>
      <c r="BH2773" s="3">
        <v>18.149999999999999</v>
      </c>
      <c r="BI2773" s="3">
        <v>18</v>
      </c>
      <c r="BJ2773" s="3">
        <v>18.399999999999999</v>
      </c>
      <c r="BK2773" s="3">
        <v>18.149999999999999</v>
      </c>
      <c r="BL2773" s="3">
        <v>17.8</v>
      </c>
      <c r="BM2773" s="3">
        <v>16.850000000000001</v>
      </c>
      <c r="BN2773" s="3">
        <v>17.05</v>
      </c>
      <c r="BO2773" s="3">
        <v>17</v>
      </c>
      <c r="BP2773" s="3">
        <v>17.05</v>
      </c>
      <c r="BQ2773" s="3">
        <v>16.84</v>
      </c>
      <c r="BR2773" s="3">
        <v>16.93</v>
      </c>
      <c r="BS2773" s="3">
        <v>16.809999999999999</v>
      </c>
      <c r="BT2773" s="3">
        <v>15.89</v>
      </c>
      <c r="BU2773" s="3">
        <v>15.47</v>
      </c>
      <c r="BV2773" s="3">
        <v>14.71</v>
      </c>
      <c r="BW2773" s="3">
        <v>13.94</v>
      </c>
      <c r="BX2773" s="3">
        <v>13.23</v>
      </c>
      <c r="BY2773" s="3">
        <v>13.15</v>
      </c>
      <c r="BZ2773" s="3">
        <v>13.07</v>
      </c>
      <c r="CA2773" s="3">
        <v>13.1</v>
      </c>
      <c r="CB2773" s="3">
        <v>13.38</v>
      </c>
      <c r="CC2773" s="3">
        <v>13.04</v>
      </c>
      <c r="CD2773" s="3">
        <v>12.77</v>
      </c>
      <c r="CE2773" s="3">
        <v>12.45</v>
      </c>
      <c r="CF2773" s="3">
        <v>12.2</v>
      </c>
      <c r="CG2773" s="3">
        <v>12.43</v>
      </c>
      <c r="CH2773" s="3">
        <v>11.47</v>
      </c>
      <c r="CI2773" s="3">
        <v>10.34</v>
      </c>
      <c r="CJ2773" s="3">
        <v>10.06</v>
      </c>
      <c r="CK2773" s="3">
        <v>10.4</v>
      </c>
      <c r="CL2773" s="3">
        <v>10.220000000000001</v>
      </c>
      <c r="CM2773" s="3">
        <v>9.83</v>
      </c>
    </row>
    <row r="2774" spans="1:91" hidden="1" x14ac:dyDescent="0.25">
      <c r="A2774" t="s">
        <v>6273</v>
      </c>
      <c r="B2774" t="s">
        <v>6274</v>
      </c>
      <c r="C2774" s="1" t="s">
        <v>6275</v>
      </c>
      <c r="D2774" s="2">
        <v>0.99580824209999996</v>
      </c>
      <c r="E2774">
        <v>15779</v>
      </c>
      <c r="F2774">
        <v>2018</v>
      </c>
      <c r="G2774" s="9">
        <v>10</v>
      </c>
      <c r="H2774" s="9"/>
      <c r="I2774" s="8">
        <f>_xll.FDS(A2774,"FF_CURR_RATIO(ANN_R,0)")</f>
        <v>6.3551932228891026</v>
      </c>
      <c r="J2774" s="8">
        <f>IF(I2774&lt;2,1,0)</f>
        <v>0</v>
      </c>
      <c r="K2774" s="8">
        <f>_xll.FDS(A2774,"FF_PBK(ANN_R,0)")</f>
        <v>11.621313632334889</v>
      </c>
      <c r="L2774" s="9" t="e">
        <f>_xll.FDSR($A2774,"FF_PE(ANN_R,NOW,NOW,AY)")</f>
        <v>#N/A</v>
      </c>
      <c r="M2774" s="9">
        <f>_xll.FDSR(A2774,"FF_EPS(ANN_R,NOW,NOW,AY)")</f>
        <v>-1.1599999999999999</v>
      </c>
      <c r="N2774" s="9"/>
      <c r="O2774" s="9">
        <f>_xll.FDSR(A2774,"FF_SALES(ANN_R,NOW,NOW,AY)")</f>
        <v>71.623000000000005</v>
      </c>
      <c r="P2774">
        <f>_xll.FDSR(A2774,"FF_RD_EXP(ANN_R,NOW,NOW,AY)")</f>
        <v>92.277000000000001</v>
      </c>
      <c r="Q2774" s="10">
        <f>_xll.FDS(A2774,"FF_ASSETS(ANN_R,0)")</f>
        <v>398.04199999999997</v>
      </c>
      <c r="R2774" s="10"/>
      <c r="S2774" s="10">
        <f>IF(AND(R2774&gt;0.2,R2774&lt;0.8),1,0)</f>
        <v>0</v>
      </c>
      <c r="T2774">
        <f>($CM2774/$AA2774)-1</f>
        <v>-0.46005301022340028</v>
      </c>
      <c r="U2774">
        <f t="array" ref="U2774:V2774">_xll.FDSR(A2774,"FF_DEBT_ASSETS(ANN_R,11/30/2016,10/31/2018,AY)")</f>
        <v>0</v>
      </c>
      <c r="V2774">
        <v>0</v>
      </c>
      <c r="W2774">
        <f>V2774-U2774</f>
        <v>0</v>
      </c>
      <c r="X2774" s="3">
        <f>_xll.FDSR(A2774,"FF_SGA(ANN_R,8/1/2018,10/31/2018,AY)")</f>
        <v>116.23699999999999</v>
      </c>
      <c r="Y2774"/>
      <c r="Z2774"/>
      <c r="AA2774" s="3">
        <f t="array" ref="AA2774:CM2774">_xll.FDSR($A2774,"FG_PRICE(8/1/2018,10/31/2018,,USD)")</f>
        <v>26.41</v>
      </c>
      <c r="AB2774" s="3">
        <v>25.65</v>
      </c>
      <c r="AC2774" s="4">
        <v>24.34</v>
      </c>
      <c r="AD2774" s="3">
        <v>24.48</v>
      </c>
      <c r="AE2774" s="3">
        <v>24.99</v>
      </c>
      <c r="AF2774" s="3">
        <v>25.4</v>
      </c>
      <c r="AG2774" s="3">
        <v>24.89</v>
      </c>
      <c r="AH2774" s="3">
        <v>24.34</v>
      </c>
      <c r="AI2774" s="3">
        <v>23.94</v>
      </c>
      <c r="AJ2774" s="3">
        <v>22.56</v>
      </c>
      <c r="AK2774" s="3">
        <v>22.63</v>
      </c>
      <c r="AL2774" s="3">
        <v>22.84</v>
      </c>
      <c r="AM2774" s="3">
        <v>22.49</v>
      </c>
      <c r="AN2774" s="3">
        <v>22.56</v>
      </c>
      <c r="AO2774" s="3">
        <v>22.85</v>
      </c>
      <c r="AP2774" s="3">
        <v>23.24</v>
      </c>
      <c r="AQ2774" s="3">
        <v>23.09</v>
      </c>
      <c r="AR2774" s="3">
        <v>23.1</v>
      </c>
      <c r="AS2774" s="3">
        <v>23.94</v>
      </c>
      <c r="AT2774" s="3">
        <v>24.07</v>
      </c>
      <c r="AU2774" s="3">
        <v>23.31</v>
      </c>
      <c r="AV2774" s="3">
        <v>22.72</v>
      </c>
      <c r="AW2774" s="3">
        <v>22.49</v>
      </c>
      <c r="AX2774" s="3">
        <v>22.23</v>
      </c>
      <c r="AY2774" s="3">
        <v>21.33</v>
      </c>
      <c r="AZ2774" s="3">
        <v>20.170000000000002</v>
      </c>
      <c r="BA2774" s="3">
        <v>20.14</v>
      </c>
      <c r="BB2774" s="3">
        <v>20.05</v>
      </c>
      <c r="BC2774" s="3">
        <v>20.010000000000002</v>
      </c>
      <c r="BD2774" s="3">
        <v>18.98</v>
      </c>
      <c r="BE2774" s="3">
        <v>19.510000000000002</v>
      </c>
      <c r="BF2774" s="3">
        <v>18.82</v>
      </c>
      <c r="BG2774" s="3">
        <v>18.5</v>
      </c>
      <c r="BH2774" s="3">
        <v>18.87</v>
      </c>
      <c r="BI2774" s="3">
        <v>18.71</v>
      </c>
      <c r="BJ2774" s="3">
        <v>18.84</v>
      </c>
      <c r="BK2774" s="3">
        <v>18.07</v>
      </c>
      <c r="BL2774" s="3">
        <v>18.510000000000002</v>
      </c>
      <c r="BM2774" s="3">
        <v>18.489999999999998</v>
      </c>
      <c r="BN2774" s="3">
        <v>18.04</v>
      </c>
      <c r="BO2774" s="3">
        <v>18.21</v>
      </c>
      <c r="BP2774" s="3">
        <v>18.5</v>
      </c>
      <c r="BQ2774" s="3">
        <v>18.61</v>
      </c>
      <c r="BR2774" s="3">
        <v>18</v>
      </c>
      <c r="BS2774" s="3">
        <v>18.5</v>
      </c>
      <c r="BT2774" s="3">
        <v>17.46</v>
      </c>
      <c r="BU2774" s="3">
        <v>17.079999999999998</v>
      </c>
      <c r="BV2774" s="3">
        <v>16.46</v>
      </c>
      <c r="BW2774" s="3">
        <v>16.79</v>
      </c>
      <c r="BX2774" s="3">
        <v>15.62</v>
      </c>
      <c r="BY2774" s="3">
        <v>15.32</v>
      </c>
      <c r="BZ2774" s="3">
        <v>15.79</v>
      </c>
      <c r="CA2774" s="3">
        <v>15.92</v>
      </c>
      <c r="CB2774" s="3">
        <v>16.98</v>
      </c>
      <c r="CC2774" s="3">
        <v>16.96</v>
      </c>
      <c r="CD2774" s="3">
        <v>16.46</v>
      </c>
      <c r="CE2774" s="3">
        <v>15.39</v>
      </c>
      <c r="CF2774" s="3">
        <v>14.87</v>
      </c>
      <c r="CG2774" s="3">
        <v>14.91</v>
      </c>
      <c r="CH2774" s="3">
        <v>13.48</v>
      </c>
      <c r="CI2774" s="3">
        <v>14.4</v>
      </c>
      <c r="CJ2774" s="3">
        <v>14.87</v>
      </c>
      <c r="CK2774" s="3">
        <v>13.97</v>
      </c>
      <c r="CL2774" s="3">
        <v>13.84</v>
      </c>
      <c r="CM2774" s="3">
        <v>14.26</v>
      </c>
    </row>
    <row r="2775" spans="1:91" x14ac:dyDescent="0.25">
      <c r="A2775" t="s">
        <v>9125</v>
      </c>
      <c r="B2775" t="s">
        <v>9126</v>
      </c>
      <c r="C2775" s="1" t="s">
        <v>9127</v>
      </c>
      <c r="D2775">
        <v>42.713392515999999</v>
      </c>
      <c r="E2775">
        <v>17323</v>
      </c>
      <c r="F2775">
        <v>2018</v>
      </c>
      <c r="G2775" s="9">
        <v>10</v>
      </c>
      <c r="H2775" s="9"/>
      <c r="I2775" s="8">
        <f>_xll.FDS(A2775,"FF_CURR_RATIO(ANN_R,0)")</f>
        <v>0.72887625574332227</v>
      </c>
      <c r="J2775" s="8">
        <f>IF(I2775&lt;2,1,0)</f>
        <v>1</v>
      </c>
      <c r="K2775" s="8">
        <f>_xll.FDS(A2775,"FF_PBK(ANN_R,0)")</f>
        <v>5.0900810394481271</v>
      </c>
      <c r="L2775" s="9" t="e">
        <f>_xll.FDSR($A2775,"FF_PE(ANN_R,NOW,NOW,AY)")</f>
        <v>#N/A</v>
      </c>
      <c r="M2775" s="9">
        <f>_xll.FDSR(A2775,"FF_EPS(ANN_R,NOW,NOW,AY)")</f>
        <v>-0.59</v>
      </c>
      <c r="N2775" s="9">
        <f>IF(M2775&lt;-0.3,1,0)</f>
        <v>1</v>
      </c>
      <c r="O2775" s="9">
        <f>_xll.FDSR(A2775,"FF_SALES(ANN_R,NOW,NOW,AY)")</f>
        <v>7.1950000000000003</v>
      </c>
      <c r="P2775">
        <f>_xll.FDSR(A2775,"FF_RD_EXP(ANN_R,NOW,NOW,AY)")</f>
        <v>1.5229999999999999</v>
      </c>
      <c r="Q2775" s="10">
        <f>_xll.FDS(A2775,"FF_ASSETS(ANN_R,0)")</f>
        <v>68.027000000000001</v>
      </c>
      <c r="R2775" s="10"/>
      <c r="S2775" s="10">
        <f>IF(AND(R2775&gt;0.2,R2775&lt;0.8),1,0)</f>
        <v>0</v>
      </c>
      <c r="T2775" s="10">
        <f>($CM2775/$AA2775)-1</f>
        <v>-0.36344086021505384</v>
      </c>
      <c r="U2775" s="10">
        <f t="array" ref="U2775:V2775">_xll.FDSR(A2775,"FF_DEBT_ASSETS(ANN_R,11/30/2016,10/31/2018,AY)")</f>
        <v>60.485410213425503</v>
      </c>
      <c r="V2775" s="10">
        <v>268.63753213367607</v>
      </c>
      <c r="W2775" s="10">
        <f>V2775-U2775</f>
        <v>208.15212192025058</v>
      </c>
      <c r="X2775" s="10">
        <f>_xll.FDSR(A2775,"FF_SGA(ANN_R,8/1/2018,10/31/2018,AY)")</f>
        <v>12.039</v>
      </c>
      <c r="Y2775" s="10"/>
      <c r="Z2775"/>
      <c r="AA2775" s="3">
        <f t="array" ref="AA2775:CM2775">_xll.FDSR($A2775,"FG_PRICE(8/1/2018,10/31/2018,,USD)")</f>
        <v>4.6500000000000004</v>
      </c>
      <c r="AB2775" s="3">
        <v>4.83</v>
      </c>
      <c r="AC2775" s="4">
        <v>4.71</v>
      </c>
      <c r="AD2775" s="3">
        <v>4.5</v>
      </c>
      <c r="AE2775" s="3">
        <v>4.9800000000000004</v>
      </c>
      <c r="AF2775" s="3">
        <v>5</v>
      </c>
      <c r="AG2775" s="3">
        <v>4.95</v>
      </c>
      <c r="AH2775" s="3">
        <v>4.6500000000000004</v>
      </c>
      <c r="AI2775" s="3">
        <v>4.63</v>
      </c>
      <c r="AJ2775" s="3">
        <v>4.62</v>
      </c>
      <c r="AK2775" s="3">
        <v>4.47</v>
      </c>
      <c r="AL2775" s="3">
        <v>4.37</v>
      </c>
      <c r="AM2775" s="3">
        <v>4.46</v>
      </c>
      <c r="AN2775" s="3">
        <v>4.3899999999999997</v>
      </c>
      <c r="AO2775" s="3">
        <v>4.21</v>
      </c>
      <c r="AP2775" s="3">
        <v>4.46</v>
      </c>
      <c r="AQ2775" s="3">
        <v>4.38</v>
      </c>
      <c r="AR2775" s="3">
        <v>4.46</v>
      </c>
      <c r="AS2775" s="3">
        <v>4.3600000000000003</v>
      </c>
      <c r="AT2775" s="3">
        <v>4.46</v>
      </c>
      <c r="AU2775" s="3">
        <v>4.4000000000000004</v>
      </c>
      <c r="AV2775" s="3">
        <v>4.49</v>
      </c>
      <c r="AW2775" s="3">
        <v>5.07</v>
      </c>
      <c r="AX2775" s="3">
        <v>5.44</v>
      </c>
      <c r="AY2775" s="3">
        <v>5.42</v>
      </c>
      <c r="AZ2775" s="3">
        <v>5.17</v>
      </c>
      <c r="BA2775" s="3">
        <v>4.8899999999999997</v>
      </c>
      <c r="BB2775" s="3">
        <v>4.93</v>
      </c>
      <c r="BC2775" s="3">
        <v>4.99</v>
      </c>
      <c r="BD2775" s="3">
        <v>5</v>
      </c>
      <c r="BE2775" s="3">
        <v>4.8</v>
      </c>
      <c r="BF2775" s="3">
        <v>4.8499999999999996</v>
      </c>
      <c r="BG2775" s="3">
        <v>4.66</v>
      </c>
      <c r="BH2775" s="3">
        <v>4.5199999999999996</v>
      </c>
      <c r="BI2775" s="3">
        <v>4.75</v>
      </c>
      <c r="BJ2775" s="3">
        <v>4.78</v>
      </c>
      <c r="BK2775" s="3">
        <v>3.51</v>
      </c>
      <c r="BL2775" s="3">
        <v>4.05</v>
      </c>
      <c r="BM2775" s="3">
        <v>3.96</v>
      </c>
      <c r="BN2775" s="3">
        <v>4.1500000000000004</v>
      </c>
      <c r="BO2775" s="3">
        <v>4.07</v>
      </c>
      <c r="BP2775" s="3">
        <v>3.92</v>
      </c>
      <c r="BQ2775" s="3">
        <v>3.78</v>
      </c>
      <c r="BR2775" s="3">
        <v>3.69</v>
      </c>
      <c r="BS2775" s="3">
        <v>3.79</v>
      </c>
      <c r="BT2775" s="3">
        <v>3.63</v>
      </c>
      <c r="BU2775" s="3">
        <v>3.45</v>
      </c>
      <c r="BV2775" s="3">
        <v>3.25</v>
      </c>
      <c r="BW2775" s="3">
        <v>2.84</v>
      </c>
      <c r="BX2775" s="3">
        <v>2.77</v>
      </c>
      <c r="BY2775" s="3">
        <v>2.8</v>
      </c>
      <c r="BZ2775" s="3">
        <v>2.83</v>
      </c>
      <c r="CA2775" s="3">
        <v>2.86</v>
      </c>
      <c r="CB2775" s="3">
        <v>3.07</v>
      </c>
      <c r="CC2775" s="3">
        <v>3.08</v>
      </c>
      <c r="CD2775" s="3">
        <v>2.98</v>
      </c>
      <c r="CE2775" s="3">
        <v>2.77</v>
      </c>
      <c r="CF2775" s="3">
        <v>2.66</v>
      </c>
      <c r="CG2775" s="3">
        <v>2.66</v>
      </c>
      <c r="CH2775" s="3">
        <v>2.82</v>
      </c>
      <c r="CI2775" s="3">
        <v>2.85</v>
      </c>
      <c r="CJ2775" s="3">
        <v>2.94</v>
      </c>
      <c r="CK2775" s="3">
        <v>2.91</v>
      </c>
      <c r="CL2775" s="3">
        <v>2.93</v>
      </c>
      <c r="CM2775" s="3">
        <v>2.96</v>
      </c>
    </row>
    <row r="2776" spans="1:91" hidden="1" x14ac:dyDescent="0.25">
      <c r="A2776" t="s">
        <v>2933</v>
      </c>
      <c r="B2776" t="s">
        <v>4361</v>
      </c>
      <c r="C2776" s="1" t="s">
        <v>8718</v>
      </c>
      <c r="D2776" s="2">
        <v>0.96992306679999996</v>
      </c>
      <c r="E2776">
        <v>13693</v>
      </c>
      <c r="F2776">
        <v>2018</v>
      </c>
      <c r="G2776" s="9">
        <v>10</v>
      </c>
      <c r="H2776" s="9"/>
      <c r="I2776" s="8">
        <f>_xll.FDS(A2776,"FF_CURR_RATIO(ANN_R,0)")</f>
        <v>6.4452332979981346</v>
      </c>
      <c r="J2776" s="8">
        <f>IF(I2776&lt;2,1,0)</f>
        <v>0</v>
      </c>
      <c r="K2776" s="8">
        <f>_xll.FDS(A2776,"FF_PBK(ANN_R,0)")</f>
        <v>1.20619138066884</v>
      </c>
      <c r="L2776" s="9" t="e">
        <f>_xll.FDSR($A2776,"FF_PE(ANN_R,NOW,NOW,AY)")</f>
        <v>#N/A</v>
      </c>
      <c r="M2776" s="9">
        <f>_xll.FDSR(A2776,"FF_EPS(ANN_R,NOW,NOW,AY)")</f>
        <v>-10.92</v>
      </c>
      <c r="N2776" s="9"/>
      <c r="O2776" s="9">
        <f>_xll.FDSR(A2776,"FF_SALES(ANN_R,NOW,NOW,AY)")</f>
        <v>0</v>
      </c>
      <c r="P2776">
        <f>_xll.FDSR(A2776,"FF_RD_EXP(ANN_R,NOW,NOW,AY)")</f>
        <v>2.328087</v>
      </c>
      <c r="Q2776" s="10">
        <f>_xll.FDS(A2776,"FF_ASSETS(ANN_R,0)")</f>
        <v>8.1640940000000004</v>
      </c>
      <c r="R2776" s="10"/>
      <c r="S2776" s="10">
        <f>IF(AND(R2776&gt;0.2,R2776&lt;0.8),1,0)</f>
        <v>0</v>
      </c>
      <c r="T2776" s="10">
        <f>($CM2776/$AA2776)-1</f>
        <v>-0.4472573839662447</v>
      </c>
      <c r="U2776" s="10">
        <f t="array" ref="U2776:V2776">_xll.FDSR(A2776,"FF_DEBT_ASSETS(ANN_R,11/30/2016,10/31/2018,AY)")</f>
        <v>0</v>
      </c>
      <c r="V2776" s="10">
        <v>0</v>
      </c>
      <c r="W2776" s="10">
        <f>V2776-U2776</f>
        <v>0</v>
      </c>
      <c r="X2776" s="10">
        <f>_xll.FDSR(A2776,"FF_SGA(ANN_R,8/1/2018,10/31/2018,AY)")</f>
        <v>7.0584619999999996</v>
      </c>
      <c r="Y2776" s="10"/>
      <c r="Z2776"/>
      <c r="AA2776" s="3">
        <f t="array" ref="AA2776:CM2776">_xll.FDSR($A2776,"FG_PRICE(8/1/2018,10/31/2018,,USD)")</f>
        <v>2.37</v>
      </c>
      <c r="AB2776" s="3">
        <v>2.3199999999999998</v>
      </c>
      <c r="AC2776" s="4">
        <v>2.48</v>
      </c>
      <c r="AD2776" s="3">
        <v>2.4500000000000002</v>
      </c>
      <c r="AE2776" s="3">
        <v>2.38</v>
      </c>
      <c r="AF2776" s="3">
        <v>2.3199999999999998</v>
      </c>
      <c r="AG2776" s="3">
        <v>2.29</v>
      </c>
      <c r="AH2776" s="3">
        <v>2.2799999999999998</v>
      </c>
      <c r="AI2776" s="3">
        <v>2.2599999999999998</v>
      </c>
      <c r="AJ2776" s="3">
        <v>2.23</v>
      </c>
      <c r="AK2776" s="3">
        <v>2.17</v>
      </c>
      <c r="AL2776" s="3">
        <v>2.31</v>
      </c>
      <c r="AM2776" s="3">
        <v>2.23</v>
      </c>
      <c r="AN2776" s="3">
        <v>2.1800000000000002</v>
      </c>
      <c r="AO2776" s="3">
        <v>2.21</v>
      </c>
      <c r="AP2776" s="3">
        <v>2.19</v>
      </c>
      <c r="AQ2776" s="3">
        <v>2.21</v>
      </c>
      <c r="AR2776" s="3">
        <v>2.17</v>
      </c>
      <c r="AS2776" s="3">
        <v>2.1800000000000002</v>
      </c>
      <c r="AT2776" s="3">
        <v>2.2000000000000002</v>
      </c>
      <c r="AU2776" s="3">
        <v>2.19</v>
      </c>
      <c r="AV2776" s="3">
        <v>2.15</v>
      </c>
      <c r="AW2776" s="3">
        <v>2.14</v>
      </c>
      <c r="AX2776" s="3">
        <v>2.17</v>
      </c>
      <c r="AY2776" s="3">
        <v>2.1</v>
      </c>
      <c r="AZ2776" s="3">
        <v>2.08</v>
      </c>
      <c r="BA2776" s="3">
        <v>2.1</v>
      </c>
      <c r="BB2776" s="3">
        <v>2.0499999999999998</v>
      </c>
      <c r="BC2776" s="3">
        <v>2.04</v>
      </c>
      <c r="BD2776" s="3">
        <v>1.82</v>
      </c>
      <c r="BE2776" s="3">
        <v>1.8</v>
      </c>
      <c r="BF2776" s="3">
        <v>1.63</v>
      </c>
      <c r="BG2776" s="3">
        <v>1.56</v>
      </c>
      <c r="BH2776" s="3">
        <v>1.47</v>
      </c>
      <c r="BI2776" s="3">
        <v>1.5</v>
      </c>
      <c r="BJ2776" s="3">
        <v>1.56</v>
      </c>
      <c r="BK2776" s="3">
        <v>1.56</v>
      </c>
      <c r="BL2776" s="3">
        <v>1.7</v>
      </c>
      <c r="BM2776" s="3">
        <v>1.63</v>
      </c>
      <c r="BN2776" s="3">
        <v>1.6298999999999999</v>
      </c>
      <c r="BO2776" s="3">
        <v>1.81</v>
      </c>
      <c r="BP2776" s="3">
        <v>1.75</v>
      </c>
      <c r="BQ2776" s="3">
        <v>1.64</v>
      </c>
      <c r="BR2776" s="3">
        <v>1.59</v>
      </c>
      <c r="BS2776" s="3">
        <v>1.58</v>
      </c>
      <c r="BT2776" s="3">
        <v>1.58</v>
      </c>
      <c r="BU2776" s="3">
        <v>1.66</v>
      </c>
      <c r="BV2776" s="3">
        <v>1.63</v>
      </c>
      <c r="BW2776" s="3">
        <v>1.67</v>
      </c>
      <c r="BX2776" s="3">
        <v>1.59</v>
      </c>
      <c r="BY2776" s="3">
        <v>1.53</v>
      </c>
      <c r="BZ2776" s="3">
        <v>1.47</v>
      </c>
      <c r="CA2776" s="3">
        <v>1.5401</v>
      </c>
      <c r="CB2776" s="3">
        <v>1.61</v>
      </c>
      <c r="CC2776" s="3">
        <v>1.61</v>
      </c>
      <c r="CD2776" s="3">
        <v>1.59</v>
      </c>
      <c r="CE2776" s="3">
        <v>1.5</v>
      </c>
      <c r="CF2776" s="3">
        <v>1.49</v>
      </c>
      <c r="CG2776" s="3">
        <v>1.51</v>
      </c>
      <c r="CH2776" s="3">
        <v>1.54</v>
      </c>
      <c r="CI2776" s="3">
        <v>1.46</v>
      </c>
      <c r="CJ2776" s="3">
        <v>1.35</v>
      </c>
      <c r="CK2776" s="3">
        <v>1.36</v>
      </c>
      <c r="CL2776" s="3">
        <v>1.3149999999999999</v>
      </c>
      <c r="CM2776" s="3">
        <v>1.31</v>
      </c>
    </row>
    <row r="2777" spans="1:91" hidden="1" x14ac:dyDescent="0.25">
      <c r="A2777" t="s">
        <v>9080</v>
      </c>
      <c r="B2777" t="s">
        <v>9081</v>
      </c>
      <c r="C2777" s="1" t="s">
        <v>9082</v>
      </c>
      <c r="D2777">
        <v>9.6856917411999994</v>
      </c>
      <c r="E2777">
        <v>17105</v>
      </c>
      <c r="F2777">
        <v>2018</v>
      </c>
      <c r="G2777" s="9">
        <v>10</v>
      </c>
      <c r="H2777" s="9"/>
      <c r="I2777" s="8">
        <f>_xll.FDS(A2777,"FF_CURR_RATIO(ANN_R,0)")</f>
        <v>7.4466292134831464</v>
      </c>
      <c r="J2777" s="8">
        <f>IF(I2777&lt;2,1,0)</f>
        <v>0</v>
      </c>
      <c r="K2777" s="8">
        <f>_xll.FDS(A2777,"FF_PBK(ANN_R,0)")</f>
        <v>3.1068906744582421</v>
      </c>
      <c r="L2777" s="9" t="e">
        <f>_xll.FDSR($A2777,"FF_PE(ANN_R,NOW,NOW,AY)")</f>
        <v>#N/A</v>
      </c>
      <c r="M2777" s="9">
        <f>_xll.FDSR(A2777,"FF_EPS(ANN_R,NOW,NOW,AY)")</f>
        <v>-16.45</v>
      </c>
      <c r="N2777" s="9"/>
      <c r="O2777" s="9">
        <f>_xll.FDSR(A2777,"FF_SALES(ANN_R,NOW,NOW,AY)")</f>
        <v>0</v>
      </c>
      <c r="P2777">
        <f>_xll.FDSR(A2777,"FF_RD_EXP(ANN_R,NOW,NOW,AY)")</f>
        <v>28.128</v>
      </c>
      <c r="Q2777" s="10">
        <f>_xll.FDS(A2777,"FF_ASSETS(ANN_R,0)")</f>
        <v>81.254000000000005</v>
      </c>
      <c r="R2777" s="10"/>
      <c r="S2777" s="10">
        <f>IF(AND(R2777&gt;0.2,R2777&lt;0.8),1,0)</f>
        <v>0</v>
      </c>
      <c r="T2777">
        <f>($CM2777/$AA2777)-1</f>
        <v>-0.44398340248962653</v>
      </c>
      <c r="U2777">
        <f t="array" ref="U2777:V2777">_xll.FDSR(A2777,"FF_DEBT_ASSETS(ANN_R,11/30/2016,10/31/2018,AY)")</f>
        <v>75.63617245005257</v>
      </c>
      <c r="V2777">
        <v>200.71015255128879</v>
      </c>
      <c r="W2777">
        <f>V2777-U2777</f>
        <v>125.07398010123622</v>
      </c>
      <c r="X2777" s="3">
        <f>_xll.FDSR(A2777,"FF_SGA(ANN_R,8/1/2018,10/31/2018,AY)")</f>
        <v>35.933</v>
      </c>
      <c r="Y2777" s="3"/>
      <c r="Z2777"/>
      <c r="AA2777" s="3">
        <f t="array" ref="AA2777:CM2777">_xll.FDSR($A2777,"FG_PRICE(8/1/2018,10/31/2018,,USD)")</f>
        <v>2.41</v>
      </c>
      <c r="AB2777" s="3">
        <v>2.42</v>
      </c>
      <c r="AC2777" s="4">
        <v>2.2400000000000002</v>
      </c>
      <c r="AD2777" s="3">
        <v>2.17</v>
      </c>
      <c r="AE2777" s="3">
        <v>2.4</v>
      </c>
      <c r="AF2777" s="3">
        <v>2.23</v>
      </c>
      <c r="AG2777" s="3">
        <v>2.27</v>
      </c>
      <c r="AH2777" s="3">
        <v>2.2599999999999998</v>
      </c>
      <c r="AI2777" s="3">
        <v>1.83</v>
      </c>
      <c r="AJ2777" s="3">
        <v>1.86</v>
      </c>
      <c r="AK2777" s="3">
        <v>2.21</v>
      </c>
      <c r="AL2777" s="3">
        <v>1.87</v>
      </c>
      <c r="AM2777" s="3">
        <v>1.7849999999999999</v>
      </c>
      <c r="AN2777" s="3">
        <v>1.84</v>
      </c>
      <c r="AO2777" s="3">
        <v>1.78</v>
      </c>
      <c r="AP2777" s="3">
        <v>1.95</v>
      </c>
      <c r="AQ2777" s="3">
        <v>1.8</v>
      </c>
      <c r="AR2777" s="3">
        <v>1.89</v>
      </c>
      <c r="AS2777" s="3">
        <v>1.9</v>
      </c>
      <c r="AT2777" s="3">
        <v>1.87</v>
      </c>
      <c r="AU2777" s="3">
        <v>1.85</v>
      </c>
      <c r="AV2777" s="3">
        <v>1.88</v>
      </c>
      <c r="AW2777" s="3">
        <v>2.29</v>
      </c>
      <c r="AX2777" s="3">
        <v>2.14</v>
      </c>
      <c r="AY2777" s="3">
        <v>2.0499999999999998</v>
      </c>
      <c r="AZ2777" s="3">
        <v>1.94</v>
      </c>
      <c r="BA2777" s="3">
        <v>1.87</v>
      </c>
      <c r="BB2777" s="3">
        <v>1.79</v>
      </c>
      <c r="BC2777" s="3">
        <v>1.86</v>
      </c>
      <c r="BD2777" s="3">
        <v>1.89</v>
      </c>
      <c r="BE2777" s="3">
        <v>1.81</v>
      </c>
      <c r="BF2777" s="3">
        <v>1.77</v>
      </c>
      <c r="BG2777" s="3">
        <v>1.72</v>
      </c>
      <c r="BH2777" s="3">
        <v>1.66</v>
      </c>
      <c r="BI2777" s="3">
        <v>1.74</v>
      </c>
      <c r="BJ2777" s="3">
        <v>1.73</v>
      </c>
      <c r="BK2777" s="3">
        <v>1.69</v>
      </c>
      <c r="BL2777" s="3">
        <v>1.63</v>
      </c>
      <c r="BM2777" s="3">
        <v>1.64</v>
      </c>
      <c r="BN2777" s="3">
        <v>1.84</v>
      </c>
      <c r="BO2777" s="3">
        <v>1.72</v>
      </c>
      <c r="BP2777" s="3">
        <v>1.62</v>
      </c>
      <c r="BQ2777" s="3">
        <v>1.55</v>
      </c>
      <c r="BR2777" s="3">
        <v>1.59</v>
      </c>
      <c r="BS2777" s="3">
        <v>1.68</v>
      </c>
      <c r="BT2777" s="3">
        <v>1.7</v>
      </c>
      <c r="BU2777" s="3">
        <v>1.84</v>
      </c>
      <c r="BV2777" s="3">
        <v>2.0699999999999998</v>
      </c>
      <c r="BW2777" s="3">
        <v>1.95</v>
      </c>
      <c r="BX2777" s="3">
        <v>1.78</v>
      </c>
      <c r="BY2777" s="3">
        <v>1.65</v>
      </c>
      <c r="BZ2777" s="3">
        <v>1.63</v>
      </c>
      <c r="CA2777" s="3">
        <v>1.55</v>
      </c>
      <c r="CB2777" s="3">
        <v>1.6</v>
      </c>
      <c r="CC2777" s="3">
        <v>1.54</v>
      </c>
      <c r="CD2777" s="3">
        <v>1.48</v>
      </c>
      <c r="CE2777" s="3">
        <v>1.5</v>
      </c>
      <c r="CF2777" s="3">
        <v>1.49</v>
      </c>
      <c r="CG2777" s="3">
        <v>1.42</v>
      </c>
      <c r="CH2777" s="3">
        <v>1.36</v>
      </c>
      <c r="CI2777" s="3">
        <v>1.33</v>
      </c>
      <c r="CJ2777" s="3">
        <v>1.32</v>
      </c>
      <c r="CK2777" s="3">
        <v>1.26</v>
      </c>
      <c r="CL2777" s="3">
        <v>1.32</v>
      </c>
      <c r="CM2777" s="3">
        <v>1.34</v>
      </c>
    </row>
    <row r="2778" spans="1:91" x14ac:dyDescent="0.25">
      <c r="A2778" t="s">
        <v>1814</v>
      </c>
      <c r="B2778" t="s">
        <v>1815</v>
      </c>
      <c r="C2778" s="1" t="s">
        <v>3399</v>
      </c>
      <c r="D2778" s="2">
        <v>0.91979888239999996</v>
      </c>
      <c r="E2778">
        <v>10656</v>
      </c>
      <c r="F2778">
        <v>2018</v>
      </c>
      <c r="G2778" s="9">
        <v>10</v>
      </c>
      <c r="H2778" s="9"/>
      <c r="I2778" s="8">
        <f>_xll.FDS(A2778,"FF_CURR_RATIO(ANN_R,0)")</f>
        <v>1.661477994697836</v>
      </c>
      <c r="J2778" s="8">
        <f>IF(I2778&lt;2,1,0)</f>
        <v>1</v>
      </c>
      <c r="K2778" s="8">
        <f>_xll.FDS(A2778,"FF_PBK(ANN_R,0)")</f>
        <v>1.08239794764425</v>
      </c>
      <c r="L2778" s="9" t="e">
        <f>_xll.FDSR($A2778,"FF_PE(ANN_R,NOW,NOW,AY)")</f>
        <v>#N/A</v>
      </c>
      <c r="M2778" s="9">
        <f>_xll.FDSR(A2778,"FF_EPS(ANN_R,NOW,NOW,AY)")</f>
        <v>-8.98</v>
      </c>
      <c r="N2778" s="9">
        <f>IF(M2778&lt;-0.3,1,0)</f>
        <v>1</v>
      </c>
      <c r="O2778" s="9">
        <f>_xll.FDSR(A2778,"FF_SALES(ANN_R,NOW,NOW,AY)")</f>
        <v>711.35900000000004</v>
      </c>
      <c r="P2778">
        <f>_xll.FDSR(A2778,"FF_RD_EXP(ANN_R,NOW,NOW,AY)")</f>
        <v>7.9329999999999998</v>
      </c>
      <c r="Q2778" s="10">
        <f>_xll.FDS(A2778,"FF_ASSETS(ANN_R,0)")</f>
        <v>767.024</v>
      </c>
      <c r="R2778" s="10"/>
      <c r="S2778" s="10">
        <f>IF(AND(R2778&gt;0.2,R2778&lt;0.8),1,0)</f>
        <v>0</v>
      </c>
      <c r="T2778" s="10">
        <f>($CM2778/$AA2778)-1</f>
        <v>-0.35331230283911674</v>
      </c>
      <c r="U2778" s="10">
        <f t="array" ref="U2778:V2778">_xll.FDSR(A2778,"FF_DEBT_ASSETS(ANN_R,11/30/2016,10/31/2018,AY)")</f>
        <v>22.07264206862849</v>
      </c>
      <c r="V2778" s="10">
        <v>33.529676663964693</v>
      </c>
      <c r="W2778" s="10">
        <f>V2778-U2778</f>
        <v>11.457034595336204</v>
      </c>
      <c r="X2778" s="10">
        <f>_xll.FDSR(A2778,"FF_SGA(ANN_R,8/1/2018,10/31/2018,AY)")</f>
        <v>106.129</v>
      </c>
      <c r="Y2778" s="10"/>
      <c r="Z2778"/>
      <c r="AA2778" s="3">
        <f t="array" ref="AA2778:CM2778">_xll.FDSR($A2778,"FG_PRICE(8/1/2018,10/31/2018,,USD)")</f>
        <v>3.17</v>
      </c>
      <c r="AB2778" s="3">
        <v>3.17</v>
      </c>
      <c r="AC2778" s="4">
        <v>3.21</v>
      </c>
      <c r="AD2778" s="3">
        <v>3.24</v>
      </c>
      <c r="AE2778" s="3">
        <v>3.24</v>
      </c>
      <c r="AF2778" s="3">
        <v>3.2</v>
      </c>
      <c r="AG2778" s="3">
        <v>3.26</v>
      </c>
      <c r="AH2778" s="3">
        <v>3.14</v>
      </c>
      <c r="AI2778" s="3">
        <v>3.18</v>
      </c>
      <c r="AJ2778" s="3">
        <v>3.22</v>
      </c>
      <c r="AK2778" s="3">
        <v>3.23</v>
      </c>
      <c r="AL2778" s="3">
        <v>3.21</v>
      </c>
      <c r="AM2778" s="3">
        <v>3.26</v>
      </c>
      <c r="AN2778" s="3">
        <v>3.3050000000000002</v>
      </c>
      <c r="AO2778" s="3">
        <v>3.31</v>
      </c>
      <c r="AP2778" s="3">
        <v>3.27</v>
      </c>
      <c r="AQ2778" s="3">
        <v>3.24</v>
      </c>
      <c r="AR2778" s="3">
        <v>3.2650000000000001</v>
      </c>
      <c r="AS2778" s="3">
        <v>3.31</v>
      </c>
      <c r="AT2778" s="3">
        <v>3.37</v>
      </c>
      <c r="AU2778" s="3">
        <v>3.46</v>
      </c>
      <c r="AV2778" s="3">
        <v>3.33</v>
      </c>
      <c r="AW2778" s="3">
        <v>3.32</v>
      </c>
      <c r="AX2778" s="3">
        <v>3.33</v>
      </c>
      <c r="AY2778" s="3">
        <v>3.29</v>
      </c>
      <c r="AZ2778" s="3">
        <v>3.4</v>
      </c>
      <c r="BA2778" s="3">
        <v>3.23</v>
      </c>
      <c r="BB2778" s="3">
        <v>3.18</v>
      </c>
      <c r="BC2778" s="3">
        <v>3.06</v>
      </c>
      <c r="BD2778" s="3">
        <v>3</v>
      </c>
      <c r="BE2778" s="3">
        <v>3.08</v>
      </c>
      <c r="BF2778" s="3">
        <v>2.88</v>
      </c>
      <c r="BG2778" s="3">
        <v>2.93</v>
      </c>
      <c r="BH2778" s="3">
        <v>2.9</v>
      </c>
      <c r="BI2778" s="3">
        <v>2.92</v>
      </c>
      <c r="BJ2778" s="3">
        <v>2.99</v>
      </c>
      <c r="BK2778" s="3">
        <v>3.04</v>
      </c>
      <c r="BL2778" s="3">
        <v>2.92</v>
      </c>
      <c r="BM2778" s="3">
        <v>2.83</v>
      </c>
      <c r="BN2778" s="3">
        <v>2.39</v>
      </c>
      <c r="BO2778" s="3">
        <v>2.39</v>
      </c>
      <c r="BP2778" s="3">
        <v>2.2599999999999998</v>
      </c>
      <c r="BQ2778" s="3">
        <v>2.23</v>
      </c>
      <c r="BR2778" s="3">
        <v>2.37</v>
      </c>
      <c r="BS2778" s="3">
        <v>2.33</v>
      </c>
      <c r="BT2778" s="3">
        <v>2.2999999999999998</v>
      </c>
      <c r="BU2778" s="3">
        <v>2.25</v>
      </c>
      <c r="BV2778" s="3">
        <v>2.37</v>
      </c>
      <c r="BW2778" s="3">
        <v>2.23</v>
      </c>
      <c r="BX2778" s="3">
        <v>2.27</v>
      </c>
      <c r="BY2778" s="3">
        <v>2.23</v>
      </c>
      <c r="BZ2778" s="3">
        <v>2.21</v>
      </c>
      <c r="CA2778" s="3">
        <v>2.15</v>
      </c>
      <c r="CB2778" s="3">
        <v>2.19</v>
      </c>
      <c r="CC2778" s="3">
        <v>2.23</v>
      </c>
      <c r="CD2778" s="3">
        <v>2.16</v>
      </c>
      <c r="CE2778" s="3">
        <v>2.15</v>
      </c>
      <c r="CF2778" s="3">
        <v>2.12</v>
      </c>
      <c r="CG2778" s="3">
        <v>2.12</v>
      </c>
      <c r="CH2778" s="3">
        <v>2.12</v>
      </c>
      <c r="CI2778" s="3">
        <v>2.0699999999999998</v>
      </c>
      <c r="CJ2778" s="3">
        <v>2.06</v>
      </c>
      <c r="CK2778" s="3">
        <v>2.0299999999999998</v>
      </c>
      <c r="CL2778" s="3">
        <v>2.04</v>
      </c>
      <c r="CM2778" s="3">
        <v>2.0499999999999998</v>
      </c>
    </row>
    <row r="2779" spans="1:91" x14ac:dyDescent="0.25">
      <c r="A2779" t="s">
        <v>8671</v>
      </c>
      <c r="B2779" t="s">
        <v>8672</v>
      </c>
      <c r="C2779" s="1" t="s">
        <v>8673</v>
      </c>
      <c r="D2779" s="2">
        <v>0.8439130601</v>
      </c>
      <c r="E2779">
        <v>16940</v>
      </c>
      <c r="F2779">
        <v>2018</v>
      </c>
      <c r="G2779" s="9">
        <v>10</v>
      </c>
      <c r="H2779" s="9"/>
      <c r="I2779" s="8">
        <f>_xll.FDS(A2779,"FF_CURR_RATIO(ANN_R,0)")</f>
        <v>1.2476221897697599</v>
      </c>
      <c r="J2779" s="8">
        <f>IF(I2779&lt;2,1,0)</f>
        <v>1</v>
      </c>
      <c r="K2779" s="8">
        <f>_xll.FDS(A2779,"FF_PBK(ANN_R,0)")</f>
        <v>4.9867279734337346</v>
      </c>
      <c r="L2779" s="9" t="e">
        <f>_xll.FDSR($A2779,"FF_PE(ANN_R,NOW,NOW,AY)")</f>
        <v>#N/A</v>
      </c>
      <c r="M2779" s="9">
        <f>_xll.FDSR(A2779,"FF_EPS(ANN_R,NOW,NOW,AY)")</f>
        <v>-1.2257</v>
      </c>
      <c r="N2779" s="9">
        <f>IF(M2779&lt;-0.3,1,0)</f>
        <v>1</v>
      </c>
      <c r="O2779" s="9">
        <f>_xll.FDSR(A2779,"FF_SALES(ANN_R,NOW,NOW,AY)")</f>
        <v>2957.8140185963998</v>
      </c>
      <c r="P2779">
        <f>_xll.FDSR(A2779,"FF_RD_EXP(ANN_R,NOW,NOW,AY)")</f>
        <v>20.5688733405498</v>
      </c>
      <c r="Q2779" s="10">
        <f>_xll.FDS(A2779,"FF_ASSETS(ANN_R,0)")</f>
        <v>1670.5357800982799</v>
      </c>
      <c r="R2779" s="10"/>
      <c r="S2779" s="10">
        <f>IF(AND(R2779&gt;0.2,R2779&lt;0.8),1,0)</f>
        <v>0</v>
      </c>
      <c r="T2779" s="10">
        <f>($CM2779/$AA2779)-1</f>
        <v>-0.3392857142857143</v>
      </c>
      <c r="U2779" s="10">
        <f t="array" ref="U2779:V2779">_xll.FDSR(A2779,"FF_DEBT_ASSETS(ANN_R,11/30/2016,10/31/2018,AY)")</f>
        <v>14.90812909071985</v>
      </c>
      <c r="V2779" s="10">
        <v>7.6042118518332629</v>
      </c>
      <c r="W2779" s="10">
        <f>V2779-U2779</f>
        <v>-7.3039172388865872</v>
      </c>
      <c r="X2779" s="10">
        <f>_xll.FDSR(A2779,"FF_SGA(ANN_R,8/1/2018,10/31/2018,AY)")</f>
        <v>260.72673496566699</v>
      </c>
      <c r="Y2779" s="10"/>
      <c r="Z2779"/>
      <c r="AA2779" s="3">
        <f t="array" ref="AA2779:CM2779">_xll.FDSR($A2779,"FG_PRICE(8/1/2018,10/31/2018,,USD)")</f>
        <v>9.52</v>
      </c>
      <c r="AB2779" s="3">
        <v>9.2899999999999991</v>
      </c>
      <c r="AC2779" s="4">
        <v>8.99</v>
      </c>
      <c r="AD2779" s="3">
        <v>8.8800000000000008</v>
      </c>
      <c r="AE2779" s="3">
        <v>9.3000000000000007</v>
      </c>
      <c r="AF2779" s="3">
        <v>8.81</v>
      </c>
      <c r="AG2779" s="3">
        <v>9.01</v>
      </c>
      <c r="AH2779" s="3">
        <v>8.67</v>
      </c>
      <c r="AI2779" s="3">
        <v>8.76</v>
      </c>
      <c r="AJ2779" s="3">
        <v>8.52</v>
      </c>
      <c r="AK2779" s="3">
        <v>7.81</v>
      </c>
      <c r="AL2779" s="3">
        <v>7.94</v>
      </c>
      <c r="AM2779" s="3">
        <v>7.65</v>
      </c>
      <c r="AN2779" s="3">
        <v>7.7</v>
      </c>
      <c r="AO2779" s="3">
        <v>7.61</v>
      </c>
      <c r="AP2779" s="3">
        <v>7.62</v>
      </c>
      <c r="AQ2779" s="3">
        <v>7.67</v>
      </c>
      <c r="AR2779" s="3">
        <v>7.9</v>
      </c>
      <c r="AS2779" s="3">
        <v>8.17</v>
      </c>
      <c r="AT2779" s="3">
        <v>7.84</v>
      </c>
      <c r="AU2779" s="3">
        <v>7.91</v>
      </c>
      <c r="AV2779" s="3">
        <v>7.4</v>
      </c>
      <c r="AW2779" s="3">
        <v>7.44</v>
      </c>
      <c r="AX2779" s="3">
        <v>7.31</v>
      </c>
      <c r="AY2779" s="3">
        <v>6.82</v>
      </c>
      <c r="AZ2779" s="3">
        <v>6.91</v>
      </c>
      <c r="BA2779" s="3">
        <v>6.81</v>
      </c>
      <c r="BB2779" s="3">
        <v>6.5</v>
      </c>
      <c r="BC2779" s="3">
        <v>6.35</v>
      </c>
      <c r="BD2779" s="3">
        <v>6.54</v>
      </c>
      <c r="BE2779" s="3">
        <v>6.73</v>
      </c>
      <c r="BF2779" s="3">
        <v>6.35</v>
      </c>
      <c r="BG2779" s="3">
        <v>5.94</v>
      </c>
      <c r="BH2779" s="3">
        <v>6.1</v>
      </c>
      <c r="BI2779" s="3">
        <v>6.38</v>
      </c>
      <c r="BJ2779" s="3">
        <v>6.5</v>
      </c>
      <c r="BK2779" s="3">
        <v>6.64</v>
      </c>
      <c r="BL2779" s="3">
        <v>6.06</v>
      </c>
      <c r="BM2779" s="3">
        <v>5.94</v>
      </c>
      <c r="BN2779" s="3">
        <v>6.02</v>
      </c>
      <c r="BO2779" s="3">
        <v>5.96</v>
      </c>
      <c r="BP2779" s="3">
        <v>5.92</v>
      </c>
      <c r="BQ2779" s="3">
        <v>5.9</v>
      </c>
      <c r="BR2779" s="3">
        <v>5.93</v>
      </c>
      <c r="BS2779" s="3">
        <v>5.96</v>
      </c>
      <c r="BT2779" s="3">
        <v>5.8</v>
      </c>
      <c r="BU2779" s="3">
        <v>5.42</v>
      </c>
      <c r="BV2779" s="3">
        <v>5.26</v>
      </c>
      <c r="BW2779" s="3">
        <v>5.07</v>
      </c>
      <c r="BX2779" s="3">
        <v>4.74</v>
      </c>
      <c r="BY2779" s="3">
        <v>4.84</v>
      </c>
      <c r="BZ2779" s="3">
        <v>5.2</v>
      </c>
      <c r="CA2779" s="3">
        <v>4.99</v>
      </c>
      <c r="CB2779" s="3">
        <v>5.46</v>
      </c>
      <c r="CC2779" s="3">
        <v>5.33</v>
      </c>
      <c r="CD2779" s="3">
        <v>5.0199999999999996</v>
      </c>
      <c r="CE2779" s="3">
        <v>5.16</v>
      </c>
      <c r="CF2779" s="3">
        <v>5.28</v>
      </c>
      <c r="CG2779" s="3">
        <v>5.3</v>
      </c>
      <c r="CH2779" s="3">
        <v>5.28</v>
      </c>
      <c r="CI2779" s="3">
        <v>5.47</v>
      </c>
      <c r="CJ2779" s="3">
        <v>5.55</v>
      </c>
      <c r="CK2779" s="3">
        <v>5.64</v>
      </c>
      <c r="CL2779" s="3">
        <v>5.99</v>
      </c>
      <c r="CM2779" s="3">
        <v>6.29</v>
      </c>
    </row>
    <row r="2780" spans="1:91" hidden="1" x14ac:dyDescent="0.25">
      <c r="A2780" t="s">
        <v>8916</v>
      </c>
      <c r="B2780" t="s">
        <v>8917</v>
      </c>
      <c r="C2780" s="1" t="s">
        <v>8918</v>
      </c>
      <c r="D2780">
        <v>2.3776401730000001</v>
      </c>
      <c r="E2780">
        <v>16924</v>
      </c>
      <c r="F2780">
        <v>2018</v>
      </c>
      <c r="G2780" s="9">
        <v>10</v>
      </c>
      <c r="H2780" s="9"/>
      <c r="I2780" s="8">
        <f>_xll.FDS(A2780,"FF_CURR_RATIO(ANN_R,0)")</f>
        <v>14.34542164314151</v>
      </c>
      <c r="J2780" s="8">
        <f>IF(I2780&lt;2,1,0)</f>
        <v>0</v>
      </c>
      <c r="K2780" s="8">
        <f>_xll.FDS(A2780,"FF_PBK(ANN_R,0)")</f>
        <v>4.0160998302856799</v>
      </c>
      <c r="L2780" s="9" t="e">
        <f>_xll.FDSR($A2780,"FF_PE(ANN_R,NOW,NOW,AY)")</f>
        <v>#N/A</v>
      </c>
      <c r="M2780" s="9">
        <f>_xll.FDSR(A2780,"FF_EPS(ANN_R,NOW,NOW,AY)")</f>
        <v>-2.99</v>
      </c>
      <c r="N2780" s="9"/>
      <c r="O2780" s="9">
        <f>_xll.FDSR(A2780,"FF_SALES(ANN_R,NOW,NOW,AY)")</f>
        <v>0</v>
      </c>
      <c r="P2780">
        <f>_xll.FDSR(A2780,"FF_RD_EXP(ANN_R,NOW,NOW,AY)")</f>
        <v>39.514000000000003</v>
      </c>
      <c r="Q2780" s="10">
        <f>_xll.FDS(A2780,"FF_ASSETS(ANN_R,0)")</f>
        <v>199.095</v>
      </c>
      <c r="R2780" s="10"/>
      <c r="S2780" s="10">
        <f>IF(AND(R2780&gt;0.2,R2780&lt;0.8),1,0)</f>
        <v>0</v>
      </c>
      <c r="T2780">
        <f>($CM2780/$AA2780)-1</f>
        <v>-0.43110735418427726</v>
      </c>
      <c r="U2780">
        <f t="array" ref="U2780:V2780">_xll.FDSR(A2780,"FF_DEBT_ASSETS(ANN_R,11/30/2016,10/31/2018,AY)")</f>
        <v>6.9652855543113112</v>
      </c>
      <c r="V2780">
        <v>2.8297565527186359</v>
      </c>
      <c r="W2780">
        <f>V2780-U2780</f>
        <v>-4.1355290015926753</v>
      </c>
      <c r="X2780" s="3">
        <f>_xll.FDSR(A2780,"FF_SGA(ANN_R,8/1/2018,10/31/2018,AY)")</f>
        <v>50.784999999999997</v>
      </c>
      <c r="Y2780"/>
      <c r="Z2780"/>
      <c r="AA2780" s="3">
        <f t="array" ref="AA2780:CM2780">_xll.FDSR($A2780,"FG_PRICE(8/1/2018,10/31/2018,,USD)")</f>
        <v>35.49</v>
      </c>
      <c r="AB2780" s="3">
        <v>36.25</v>
      </c>
      <c r="AC2780" s="4">
        <v>35.69</v>
      </c>
      <c r="AD2780" s="3">
        <v>35.96</v>
      </c>
      <c r="AE2780" s="3">
        <v>36</v>
      </c>
      <c r="AF2780" s="3">
        <v>34.880000000000003</v>
      </c>
      <c r="AG2780" s="3">
        <v>36.58</v>
      </c>
      <c r="AH2780" s="3">
        <v>35.590000000000003</v>
      </c>
      <c r="AI2780" s="3">
        <v>35.380000000000003</v>
      </c>
      <c r="AJ2780" s="3">
        <v>34.49</v>
      </c>
      <c r="AK2780" s="3">
        <v>33.71</v>
      </c>
      <c r="AL2780" s="3">
        <v>35.520000000000003</v>
      </c>
      <c r="AM2780" s="3">
        <v>34.96</v>
      </c>
      <c r="AN2780" s="3">
        <v>34.25</v>
      </c>
      <c r="AO2780" s="3">
        <v>34.68</v>
      </c>
      <c r="AP2780" s="3">
        <v>36.25</v>
      </c>
      <c r="AQ2780" s="3">
        <v>35.770000000000003</v>
      </c>
      <c r="AR2780" s="3">
        <v>35.47</v>
      </c>
      <c r="AS2780" s="3">
        <v>38.549999999999997</v>
      </c>
      <c r="AT2780" s="3">
        <v>38.31</v>
      </c>
      <c r="AU2780" s="3">
        <v>37.65</v>
      </c>
      <c r="AV2780" s="3">
        <v>37.31</v>
      </c>
      <c r="AW2780" s="3">
        <v>36.99</v>
      </c>
      <c r="AX2780" s="3">
        <v>36.21</v>
      </c>
      <c r="AY2780" s="3">
        <v>35.67</v>
      </c>
      <c r="AZ2780" s="3">
        <v>36.9</v>
      </c>
      <c r="BA2780" s="3">
        <v>37.96</v>
      </c>
      <c r="BB2780" s="3">
        <v>38.21</v>
      </c>
      <c r="BC2780" s="3">
        <v>38.409999999999997</v>
      </c>
      <c r="BD2780" s="3">
        <v>36.56</v>
      </c>
      <c r="BE2780" s="3">
        <v>36.450000000000003</v>
      </c>
      <c r="BF2780" s="3">
        <v>35.5</v>
      </c>
      <c r="BG2780" s="3">
        <v>34.74</v>
      </c>
      <c r="BH2780" s="3">
        <v>36.1</v>
      </c>
      <c r="BI2780" s="3">
        <v>36.380000000000003</v>
      </c>
      <c r="BJ2780" s="3">
        <v>39.31</v>
      </c>
      <c r="BK2780" s="3">
        <v>38.97</v>
      </c>
      <c r="BL2780" s="3">
        <v>39.92</v>
      </c>
      <c r="BM2780" s="3">
        <v>38.26</v>
      </c>
      <c r="BN2780" s="3">
        <v>38.5</v>
      </c>
      <c r="BO2780" s="3">
        <v>38.49</v>
      </c>
      <c r="BP2780" s="3">
        <v>38.72</v>
      </c>
      <c r="BQ2780" s="3">
        <v>35.54</v>
      </c>
      <c r="BR2780" s="3">
        <v>35.1</v>
      </c>
      <c r="BS2780" s="3">
        <v>36.14</v>
      </c>
      <c r="BT2780" s="3">
        <v>32.200000000000003</v>
      </c>
      <c r="BU2780" s="3">
        <v>31.16</v>
      </c>
      <c r="BV2780" s="3">
        <v>30.81</v>
      </c>
      <c r="BW2780" s="3">
        <v>31.39</v>
      </c>
      <c r="BX2780" s="3">
        <v>29.28</v>
      </c>
      <c r="BY2780" s="3">
        <v>28.08</v>
      </c>
      <c r="BZ2780" s="3">
        <v>28.15</v>
      </c>
      <c r="CA2780" s="3">
        <v>27.98</v>
      </c>
      <c r="CB2780" s="3">
        <v>28.75</v>
      </c>
      <c r="CC2780" s="3">
        <v>28.65</v>
      </c>
      <c r="CD2780" s="3">
        <v>27.23</v>
      </c>
      <c r="CE2780" s="3">
        <v>22.26</v>
      </c>
      <c r="CF2780" s="3">
        <v>22.65</v>
      </c>
      <c r="CG2780" s="3">
        <v>22.54</v>
      </c>
      <c r="CH2780" s="3">
        <v>20.81</v>
      </c>
      <c r="CI2780" s="3">
        <v>21.14</v>
      </c>
      <c r="CJ2780" s="3">
        <v>20.48</v>
      </c>
      <c r="CK2780" s="3">
        <v>19.079999999999998</v>
      </c>
      <c r="CL2780" s="3">
        <v>19.940000000000001</v>
      </c>
      <c r="CM2780" s="3">
        <v>20.190000000000001</v>
      </c>
    </row>
    <row r="2781" spans="1:91" x14ac:dyDescent="0.25">
      <c r="A2781" t="s">
        <v>9053</v>
      </c>
      <c r="B2781" t="s">
        <v>9054</v>
      </c>
      <c r="C2781" s="1" t="s">
        <v>9055</v>
      </c>
      <c r="D2781">
        <v>7.5798586447999998</v>
      </c>
      <c r="E2781">
        <v>17380</v>
      </c>
      <c r="F2781">
        <v>2018</v>
      </c>
      <c r="G2781" s="9">
        <v>10</v>
      </c>
      <c r="H2781" s="9"/>
      <c r="I2781" s="8">
        <f>_xll.FDS(A2781,"FF_CURR_RATIO(ANN_R,0)")</f>
        <v>0.66909475076626634</v>
      </c>
      <c r="J2781" s="8">
        <f>IF(I2781&lt;2,1,0)</f>
        <v>1</v>
      </c>
      <c r="K2781" s="8" t="e">
        <f>_xll.FDS(A2781,"FF_PBK(ANN_R,0)")</f>
        <v>#N/A</v>
      </c>
      <c r="L2781" s="9" t="e">
        <f>_xll.FDSR($A2781,"FF_PE(ANN_R,NOW,NOW,AY)")</f>
        <v>#N/A</v>
      </c>
      <c r="M2781" s="9">
        <f>_xll.FDSR(A2781,"FF_EPS(ANN_R,NOW,NOW,AY)")</f>
        <v>-0.77800000000000002</v>
      </c>
      <c r="N2781" s="9">
        <f>IF(M2781&lt;-0.3,1,0)</f>
        <v>1</v>
      </c>
      <c r="O2781" s="9">
        <f>_xll.FDSR(A2781,"FF_SALES(ANN_R,NOW,NOW,AY)")</f>
        <v>143.552858432292</v>
      </c>
      <c r="P2781">
        <f>_xll.FDSR(A2781,"FF_RD_EXP(ANN_R,NOW,NOW,AY)")</f>
        <v>4.8625219641688497</v>
      </c>
      <c r="Q2781" s="10">
        <f>_xll.FDS(A2781,"FF_ASSETS(ANN_R,0)")</f>
        <v>302.46606265356297</v>
      </c>
      <c r="R2781" s="10"/>
      <c r="S2781" s="10">
        <f>IF(AND(R2781&gt;0.2,R2781&lt;0.8),1,0)</f>
        <v>0</v>
      </c>
      <c r="T2781" s="10">
        <f>($CM2781/$AA2781)-1</f>
        <v>-0.3267651888341544</v>
      </c>
      <c r="U2781" s="10" t="e">
        <f t="array" ref="U2781:V2781">_xll.FDSR(A2781,"FF_DEBT_ASSETS(ANN_R,11/30/2016,10/31/2018,AY)")</f>
        <v>#N/A</v>
      </c>
      <c r="V2781" s="10">
        <v>0</v>
      </c>
      <c r="W2781" s="10" t="e">
        <f>V2781-U2781</f>
        <v>#N/A</v>
      </c>
      <c r="X2781" s="10">
        <f>_xll.FDSR(A2781,"FF_SGA(ANN_R,8/1/2018,10/31/2018,AY)")</f>
        <v>255.62628057747099</v>
      </c>
      <c r="Y2781" s="10"/>
      <c r="Z2781"/>
      <c r="AA2781" s="3">
        <f t="array" ref="AA2781:CM2781">_xll.FDSR($A2781,"FG_PRICE(8/1/2018,10/31/2018,,USD)")</f>
        <v>6.09</v>
      </c>
      <c r="AB2781" s="3">
        <v>6.25</v>
      </c>
      <c r="AC2781" s="4">
        <v>6.2</v>
      </c>
      <c r="AD2781" s="3">
        <v>6.05</v>
      </c>
      <c r="AE2781" s="3">
        <v>6.14</v>
      </c>
      <c r="AF2781" s="3">
        <v>6.11</v>
      </c>
      <c r="AG2781" s="3">
        <v>6.31</v>
      </c>
      <c r="AH2781" s="3">
        <v>6.51</v>
      </c>
      <c r="AI2781" s="3">
        <v>6.28</v>
      </c>
      <c r="AJ2781" s="3">
        <v>6</v>
      </c>
      <c r="AK2781" s="3">
        <v>5.67</v>
      </c>
      <c r="AL2781" s="3">
        <v>6.14</v>
      </c>
      <c r="AM2781" s="3">
        <v>5.13</v>
      </c>
      <c r="AN2781" s="3">
        <v>5.42</v>
      </c>
      <c r="AO2781" s="3">
        <v>5.72</v>
      </c>
      <c r="AP2781" s="3">
        <v>5.68</v>
      </c>
      <c r="AQ2781" s="3">
        <v>5.6</v>
      </c>
      <c r="AR2781" s="3">
        <v>5.41</v>
      </c>
      <c r="AS2781" s="3">
        <v>6.1</v>
      </c>
      <c r="AT2781" s="3">
        <v>6.16</v>
      </c>
      <c r="AU2781" s="3">
        <v>6.6</v>
      </c>
      <c r="AV2781" s="3">
        <v>6.35</v>
      </c>
      <c r="AW2781" s="3">
        <v>6.38</v>
      </c>
      <c r="AX2781" s="3">
        <v>6.44</v>
      </c>
      <c r="AY2781" s="3">
        <v>6.13</v>
      </c>
      <c r="AZ2781" s="3">
        <v>5.91</v>
      </c>
      <c r="BA2781" s="3">
        <v>6.01</v>
      </c>
      <c r="BB2781" s="3">
        <v>5.9</v>
      </c>
      <c r="BC2781" s="3">
        <v>6.3</v>
      </c>
      <c r="BD2781" s="3">
        <v>6.27</v>
      </c>
      <c r="BE2781" s="3">
        <v>6.5</v>
      </c>
      <c r="BF2781" s="3">
        <v>6.25</v>
      </c>
      <c r="BG2781" s="3">
        <v>6.48</v>
      </c>
      <c r="BH2781" s="3">
        <v>6.41</v>
      </c>
      <c r="BI2781" s="3">
        <v>6.83</v>
      </c>
      <c r="BJ2781" s="3">
        <v>6.7</v>
      </c>
      <c r="BK2781" s="3">
        <v>6.4</v>
      </c>
      <c r="BL2781" s="3">
        <v>6.14</v>
      </c>
      <c r="BM2781" s="3">
        <v>6.27</v>
      </c>
      <c r="BN2781" s="3">
        <v>6.01</v>
      </c>
      <c r="BO2781" s="3">
        <v>6.1</v>
      </c>
      <c r="BP2781" s="3">
        <v>6.05</v>
      </c>
      <c r="BQ2781" s="3">
        <v>5.57</v>
      </c>
      <c r="BR2781" s="3">
        <v>5.4</v>
      </c>
      <c r="BS2781" s="3">
        <v>5.55</v>
      </c>
      <c r="BT2781" s="3">
        <v>5.58</v>
      </c>
      <c r="BU2781" s="3">
        <v>5.46</v>
      </c>
      <c r="BV2781" s="3">
        <v>4.4000000000000004</v>
      </c>
      <c r="BW2781" s="3">
        <v>5.35</v>
      </c>
      <c r="BX2781" s="3">
        <v>5</v>
      </c>
      <c r="BY2781" s="3">
        <v>5.0999999999999996</v>
      </c>
      <c r="BZ2781" s="3">
        <v>4.95</v>
      </c>
      <c r="CA2781" s="3">
        <v>4.8099999999999996</v>
      </c>
      <c r="CB2781" s="3">
        <v>4.88</v>
      </c>
      <c r="CC2781" s="3">
        <v>4.92</v>
      </c>
      <c r="CD2781" s="3">
        <v>4.96</v>
      </c>
      <c r="CE2781" s="3">
        <v>4.87</v>
      </c>
      <c r="CF2781" s="3">
        <v>4.96</v>
      </c>
      <c r="CG2781" s="3">
        <v>4.7699999999999996</v>
      </c>
      <c r="CH2781" s="3">
        <v>4.7300000000000004</v>
      </c>
      <c r="CI2781" s="3">
        <v>4.5599999999999996</v>
      </c>
      <c r="CJ2781" s="3">
        <v>4.6900000000000004</v>
      </c>
      <c r="CK2781" s="3">
        <v>4.2300000000000004</v>
      </c>
      <c r="CL2781" s="3">
        <v>4.2699999999999996</v>
      </c>
      <c r="CM2781" s="3">
        <v>4.0999999999999996</v>
      </c>
    </row>
    <row r="2782" spans="1:91" hidden="1" x14ac:dyDescent="0.25">
      <c r="A2782" t="s">
        <v>8827</v>
      </c>
      <c r="B2782" t="s">
        <v>8828</v>
      </c>
      <c r="C2782" s="1" t="s">
        <v>8829</v>
      </c>
      <c r="D2782">
        <v>1.5067020657000001</v>
      </c>
      <c r="E2782">
        <v>16824</v>
      </c>
      <c r="F2782">
        <v>2018</v>
      </c>
      <c r="G2782" s="9">
        <v>10</v>
      </c>
      <c r="H2782" s="9"/>
      <c r="I2782" s="8">
        <f>_xll.FDS(A2782,"FF_CURR_RATIO(ANN_R,0)")</f>
        <v>7.9688061972610313</v>
      </c>
      <c r="J2782" s="8">
        <f>IF(I2782&lt;2,1,0)</f>
        <v>0</v>
      </c>
      <c r="K2782" s="8">
        <f>_xll.FDS(A2782,"FF_PBK(ANN_R,0)")</f>
        <v>5.0593080048705064</v>
      </c>
      <c r="L2782" s="9" t="e">
        <f>_xll.FDSR($A2782,"FF_PE(ANN_R,NOW,NOW,AY)")</f>
        <v>#N/A</v>
      </c>
      <c r="M2782" s="9">
        <f>_xll.FDSR(A2782,"FF_EPS(ANN_R,NOW,NOW,AY)")</f>
        <v>-6.11</v>
      </c>
      <c r="N2782" s="9"/>
      <c r="O2782" s="9">
        <f>_xll.FDSR(A2782,"FF_SALES(ANN_R,NOW,NOW,AY)")</f>
        <v>0</v>
      </c>
      <c r="P2782">
        <f>_xll.FDSR(A2782,"FF_RD_EXP(ANN_R,NOW,NOW,AY)")</f>
        <v>29.007999999999999</v>
      </c>
      <c r="Q2782" s="10">
        <f>_xll.FDS(A2782,"FF_ASSETS(ANN_R,0)")</f>
        <v>116.133</v>
      </c>
      <c r="R2782" s="10"/>
      <c r="S2782" s="10">
        <f>IF(AND(R2782&gt;0.2,R2782&lt;0.8),1,0)</f>
        <v>0</v>
      </c>
      <c r="T2782">
        <f>($CM2782/$AA2782)-1</f>
        <v>-0.4268774703557312</v>
      </c>
      <c r="U2782">
        <f t="array" ref="U2782:V2782">_xll.FDSR(A2782,"FF_DEBT_ASSETS(ANN_R,11/30/2016,10/31/2018,AY)")</f>
        <v>115.94460227272729</v>
      </c>
      <c r="V2782">
        <v>20.837920093246129</v>
      </c>
      <c r="W2782">
        <f>V2782-U2782</f>
        <v>-95.106682179481169</v>
      </c>
      <c r="X2782" s="3">
        <f>_xll.FDSR(A2782,"FF_SGA(ANN_R,8/1/2018,10/31/2018,AY)")</f>
        <v>39.588000000000001</v>
      </c>
      <c r="Y2782"/>
      <c r="Z2782"/>
      <c r="AA2782" s="3">
        <f t="array" ref="AA2782:CM2782">_xll.FDSR($A2782,"FG_PRICE(8/1/2018,10/31/2018,,USD)")</f>
        <v>12.65</v>
      </c>
      <c r="AB2782" s="3">
        <v>12.83</v>
      </c>
      <c r="AC2782" s="4">
        <v>12.62</v>
      </c>
      <c r="AD2782" s="3">
        <v>12.56</v>
      </c>
      <c r="AE2782" s="3">
        <v>12.48</v>
      </c>
      <c r="AF2782" s="3">
        <v>12.4</v>
      </c>
      <c r="AG2782" s="3">
        <v>12.84</v>
      </c>
      <c r="AH2782" s="3">
        <v>12.6</v>
      </c>
      <c r="AI2782" s="3">
        <v>12.4</v>
      </c>
      <c r="AJ2782" s="3">
        <v>11.92</v>
      </c>
      <c r="AK2782" s="3">
        <v>11.7</v>
      </c>
      <c r="AL2782" s="3">
        <v>12.46</v>
      </c>
      <c r="AM2782" s="3">
        <v>12.14</v>
      </c>
      <c r="AN2782" s="3">
        <v>12.73</v>
      </c>
      <c r="AO2782" s="3">
        <v>13.87</v>
      </c>
      <c r="AP2782" s="3">
        <v>13.48</v>
      </c>
      <c r="AQ2782" s="3">
        <v>12.51</v>
      </c>
      <c r="AR2782" s="3">
        <v>12.83</v>
      </c>
      <c r="AS2782" s="3">
        <v>12.92</v>
      </c>
      <c r="AT2782" s="3">
        <v>12.9</v>
      </c>
      <c r="AU2782" s="3">
        <v>12.93</v>
      </c>
      <c r="AV2782" s="3">
        <v>13.4</v>
      </c>
      <c r="AW2782" s="3">
        <v>13.51</v>
      </c>
      <c r="AX2782" s="3">
        <v>13.18</v>
      </c>
      <c r="AY2782" s="3">
        <v>12.64</v>
      </c>
      <c r="AZ2782" s="3">
        <v>11.31</v>
      </c>
      <c r="BA2782" s="3">
        <v>11.34</v>
      </c>
      <c r="BB2782" s="3">
        <v>11.27</v>
      </c>
      <c r="BC2782" s="3">
        <v>10.98</v>
      </c>
      <c r="BD2782" s="3">
        <v>10.85</v>
      </c>
      <c r="BE2782" s="3">
        <v>11.29</v>
      </c>
      <c r="BF2782" s="3">
        <v>11.12</v>
      </c>
      <c r="BG2782" s="3">
        <v>10.68</v>
      </c>
      <c r="BH2782" s="3">
        <v>10.72</v>
      </c>
      <c r="BI2782" s="3">
        <v>10.7</v>
      </c>
      <c r="BJ2782" s="3">
        <v>10.96</v>
      </c>
      <c r="BK2782" s="3">
        <v>10.75</v>
      </c>
      <c r="BL2782" s="3">
        <v>10.85</v>
      </c>
      <c r="BM2782" s="3">
        <v>10.38</v>
      </c>
      <c r="BN2782" s="3">
        <v>9.5399999999999991</v>
      </c>
      <c r="BO2782" s="3">
        <v>9.9499999999999993</v>
      </c>
      <c r="BP2782" s="3">
        <v>9.8699999999999992</v>
      </c>
      <c r="BQ2782" s="3">
        <v>9.6300000000000008</v>
      </c>
      <c r="BR2782" s="3">
        <v>9.2799999999999994</v>
      </c>
      <c r="BS2782" s="3">
        <v>7.84</v>
      </c>
      <c r="BT2782" s="3">
        <v>7.9050000000000002</v>
      </c>
      <c r="BU2782" s="3">
        <v>7.73</v>
      </c>
      <c r="BV2782" s="3">
        <v>8.3000000000000007</v>
      </c>
      <c r="BW2782" s="3">
        <v>8.35</v>
      </c>
      <c r="BX2782" s="3">
        <v>8.25</v>
      </c>
      <c r="BY2782" s="3">
        <v>8.06</v>
      </c>
      <c r="BZ2782" s="3">
        <v>8.56</v>
      </c>
      <c r="CA2782" s="3">
        <v>8.9600000000000009</v>
      </c>
      <c r="CB2782" s="3">
        <v>9.94</v>
      </c>
      <c r="CC2782" s="3">
        <v>9.86</v>
      </c>
      <c r="CD2782" s="3">
        <v>9.5399999999999991</v>
      </c>
      <c r="CE2782" s="3">
        <v>9.23</v>
      </c>
      <c r="CF2782" s="3">
        <v>8.98</v>
      </c>
      <c r="CG2782" s="3">
        <v>9.1300000000000008</v>
      </c>
      <c r="CH2782" s="3">
        <v>8.1999999999999993</v>
      </c>
      <c r="CI2782" s="3">
        <v>8.4499999999999993</v>
      </c>
      <c r="CJ2782" s="3">
        <v>7.93</v>
      </c>
      <c r="CK2782" s="3">
        <v>7.65</v>
      </c>
      <c r="CL2782" s="3">
        <v>7.45</v>
      </c>
      <c r="CM2782" s="3">
        <v>7.25</v>
      </c>
    </row>
    <row r="2783" spans="1:91" x14ac:dyDescent="0.25">
      <c r="A2783" t="s">
        <v>8697</v>
      </c>
      <c r="B2783" t="s">
        <v>8698</v>
      </c>
      <c r="C2783" s="1" t="s">
        <v>8699</v>
      </c>
      <c r="D2783" s="2">
        <v>0.91378039789999999</v>
      </c>
      <c r="E2783">
        <v>16866</v>
      </c>
      <c r="F2783">
        <v>2018</v>
      </c>
      <c r="G2783" s="9">
        <v>10</v>
      </c>
      <c r="H2783" s="9"/>
      <c r="I2783" s="8">
        <f>_xll.FDS(A2783,"FF_CURR_RATIO(ANN_R,0)")</f>
        <v>0.93950850661625718</v>
      </c>
      <c r="J2783" s="8">
        <f>IF(I2783&lt;2,1,0)</f>
        <v>1</v>
      </c>
      <c r="K2783" s="8">
        <f>_xll.FDS(A2783,"FF_PBK(ANN_R,0)")</f>
        <v>0.74882970006247007</v>
      </c>
      <c r="L2783" s="9" t="e">
        <f>_xll.FDSR($A2783,"FF_PE(ANN_R,NOW,NOW,AY)")</f>
        <v>#N/A</v>
      </c>
      <c r="M2783" s="9">
        <f>_xll.FDSR(A2783,"FF_EPS(ANN_R,NOW,NOW,AY)")</f>
        <v>-0.78</v>
      </c>
      <c r="N2783" s="9">
        <f>IF(M2783&lt;-0.3,1,0)</f>
        <v>1</v>
      </c>
      <c r="O2783" s="9">
        <f>_xll.FDSR(A2783,"FF_SALES(ANN_R,NOW,NOW,AY)")</f>
        <v>154</v>
      </c>
      <c r="P2783" t="e">
        <f>_xll.FDSR(A2783,"FF_RD_EXP(ANN_R,NOW,NOW,AY)")</f>
        <v>#N/A</v>
      </c>
      <c r="Q2783" s="10">
        <f>_xll.FDS(A2783,"FF_ASSETS(ANN_R,0)")</f>
        <v>259.7</v>
      </c>
      <c r="R2783" s="10"/>
      <c r="S2783" s="10">
        <f>IF(AND(R2783&gt;0.2,R2783&lt;0.8),1,0)</f>
        <v>0</v>
      </c>
      <c r="T2783">
        <f>($CM2783/$AA2783)-1</f>
        <v>-0.31506849315068497</v>
      </c>
      <c r="U2783">
        <f t="array" ref="U2783:V2783">_xll.FDSR(A2783,"FF_DEBT_ASSETS(ANN_R,11/30/2016,10/31/2018,AY)")</f>
        <v>20.37037037037037</v>
      </c>
      <c r="V2783">
        <v>9.5062638172439229</v>
      </c>
      <c r="W2783">
        <f>V2783-U2783</f>
        <v>-10.864106553126447</v>
      </c>
      <c r="X2783" s="3">
        <f>_xll.FDSR(A2783,"FF_SGA(ANN_R,8/1/2018,10/31/2018,AY)")</f>
        <v>30.4</v>
      </c>
      <c r="Y2783"/>
      <c r="Z2783"/>
      <c r="AA2783" s="3">
        <f t="array" ref="AA2783:CM2783">_xll.FDSR($A2783,"FG_PRICE(8/1/2018,10/31/2018,,USD)")</f>
        <v>9.49</v>
      </c>
      <c r="AB2783" s="3">
        <v>9.4600000000000009</v>
      </c>
      <c r="AC2783" s="4">
        <v>9.3000000000000007</v>
      </c>
      <c r="AD2783" s="3">
        <v>9.36</v>
      </c>
      <c r="AE2783" s="3">
        <v>9.2799999999999994</v>
      </c>
      <c r="AF2783" s="3">
        <v>8.7200000000000006</v>
      </c>
      <c r="AG2783" s="3">
        <v>9</v>
      </c>
      <c r="AH2783" s="3">
        <v>9</v>
      </c>
      <c r="AI2783" s="3">
        <v>9.09</v>
      </c>
      <c r="AJ2783" s="3">
        <v>8.81</v>
      </c>
      <c r="AK2783" s="3">
        <v>8.6199999999999992</v>
      </c>
      <c r="AL2783" s="3">
        <v>8.6050000000000004</v>
      </c>
      <c r="AM2783" s="3">
        <v>8.8000000000000007</v>
      </c>
      <c r="AN2783" s="3">
        <v>8.7850000000000001</v>
      </c>
      <c r="AO2783" s="3">
        <v>8.6199999999999992</v>
      </c>
      <c r="AP2783" s="3">
        <v>8.64</v>
      </c>
      <c r="AQ2783" s="3">
        <v>8.5500000000000007</v>
      </c>
      <c r="AR2783" s="3">
        <v>8.1999999999999993</v>
      </c>
      <c r="AS2783" s="3">
        <v>8.18</v>
      </c>
      <c r="AT2783" s="3">
        <v>8.08</v>
      </c>
      <c r="AU2783" s="3">
        <v>8.09</v>
      </c>
      <c r="AV2783" s="3">
        <v>8.42</v>
      </c>
      <c r="AW2783" s="3">
        <v>8.35</v>
      </c>
      <c r="AX2783" s="3">
        <v>8.5</v>
      </c>
      <c r="AY2783" s="3">
        <v>8.5</v>
      </c>
      <c r="AZ2783" s="3">
        <v>8.4</v>
      </c>
      <c r="BA2783" s="3">
        <v>8.49</v>
      </c>
      <c r="BB2783" s="3">
        <v>8.34</v>
      </c>
      <c r="BC2783" s="3">
        <v>8.44</v>
      </c>
      <c r="BD2783" s="3">
        <v>8.3000000000000007</v>
      </c>
      <c r="BE2783" s="3">
        <v>8.2200000000000006</v>
      </c>
      <c r="BF2783" s="3">
        <v>8.26</v>
      </c>
      <c r="BG2783" s="3">
        <v>8.18</v>
      </c>
      <c r="BH2783" s="3">
        <v>8.36</v>
      </c>
      <c r="BI2783" s="3">
        <v>8.35</v>
      </c>
      <c r="BJ2783" s="3">
        <v>8.5</v>
      </c>
      <c r="BK2783" s="3">
        <v>8.52</v>
      </c>
      <c r="BL2783" s="3">
        <v>8.4700000000000006</v>
      </c>
      <c r="BM2783" s="3">
        <v>8.4600000000000009</v>
      </c>
      <c r="BN2783" s="3">
        <v>8.3699999999999992</v>
      </c>
      <c r="BO2783" s="3">
        <v>8.39</v>
      </c>
      <c r="BP2783" s="3">
        <v>8.3800000000000008</v>
      </c>
      <c r="BQ2783" s="3">
        <v>8.48</v>
      </c>
      <c r="BR2783" s="3">
        <v>8.4</v>
      </c>
      <c r="BS2783" s="3">
        <v>8</v>
      </c>
      <c r="BT2783" s="3">
        <v>7.94</v>
      </c>
      <c r="BU2783" s="3">
        <v>8</v>
      </c>
      <c r="BV2783" s="3">
        <v>8</v>
      </c>
      <c r="BW2783" s="3">
        <v>8.25</v>
      </c>
      <c r="BX2783" s="3">
        <v>7.5</v>
      </c>
      <c r="BY2783" s="3">
        <v>7.6</v>
      </c>
      <c r="BZ2783" s="3">
        <v>7.64</v>
      </c>
      <c r="CA2783" s="3">
        <v>7.65</v>
      </c>
      <c r="CB2783" s="3">
        <v>7.86</v>
      </c>
      <c r="CC2783" s="3">
        <v>7.97</v>
      </c>
      <c r="CD2783" s="3">
        <v>7.5</v>
      </c>
      <c r="CE2783" s="3">
        <v>7.4</v>
      </c>
      <c r="CF2783" s="3">
        <v>7.43</v>
      </c>
      <c r="CG2783" s="3">
        <v>7.15</v>
      </c>
      <c r="CH2783" s="3">
        <v>6.95</v>
      </c>
      <c r="CI2783" s="3">
        <v>6.7</v>
      </c>
      <c r="CJ2783" s="3">
        <v>6.8</v>
      </c>
      <c r="CK2783" s="3">
        <v>6.7</v>
      </c>
      <c r="CL2783" s="3">
        <v>6.4</v>
      </c>
      <c r="CM2783" s="3">
        <v>6.5</v>
      </c>
    </row>
    <row r="2784" spans="1:91" hidden="1" x14ac:dyDescent="0.25">
      <c r="A2784" t="s">
        <v>5387</v>
      </c>
      <c r="B2784" t="s">
        <v>5388</v>
      </c>
      <c r="C2784" s="1" t="s">
        <v>5389</v>
      </c>
      <c r="D2784" s="2">
        <v>0.95046720129999995</v>
      </c>
      <c r="E2784">
        <v>14457</v>
      </c>
      <c r="F2784">
        <v>2018</v>
      </c>
      <c r="G2784" s="9">
        <v>10</v>
      </c>
      <c r="H2784" s="9"/>
      <c r="I2784" s="8">
        <f>_xll.FDS(A2784,"FF_CURR_RATIO(ANN_R,0)")</f>
        <v>13.018121156613899</v>
      </c>
      <c r="J2784" s="8">
        <f>IF(I2784&lt;2,1,0)</f>
        <v>0</v>
      </c>
      <c r="K2784" s="8">
        <f>_xll.FDS(A2784,"FF_PBK(ANN_R,0)")</f>
        <v>3.6184029895176129</v>
      </c>
      <c r="L2784" s="9" t="e">
        <f>_xll.FDSR($A2784,"FF_PE(ANN_R,NOW,NOW,AY)")</f>
        <v>#N/A</v>
      </c>
      <c r="M2784" s="9">
        <f>_xll.FDSR(A2784,"FF_EPS(ANN_R,NOW,NOW,AY)")</f>
        <v>-4.16</v>
      </c>
      <c r="N2784" s="9"/>
      <c r="O2784" s="9">
        <f>_xll.FDSR(A2784,"FF_SALES(ANN_R,NOW,NOW,AY)")</f>
        <v>0.35499999999999998</v>
      </c>
      <c r="P2784">
        <f>_xll.FDSR(A2784,"FF_RD_EXP(ANN_R,NOW,NOW,AY)")</f>
        <v>51.231000000000002</v>
      </c>
      <c r="Q2784" s="10">
        <f>_xll.FDS(A2784,"FF_ASSETS(ANN_R,0)")</f>
        <v>441.31700000000001</v>
      </c>
      <c r="R2784" s="10"/>
      <c r="S2784" s="10">
        <f>IF(AND(R2784&gt;0.2,R2784&lt;0.8),1,0)</f>
        <v>0</v>
      </c>
      <c r="T2784">
        <f>($CM2784/$AA2784)-1</f>
        <v>-0.4171330176495911</v>
      </c>
      <c r="U2784">
        <f t="array" ref="U2784:V2784">_xll.FDSR(A2784,"FF_DEBT_ASSETS(ANN_R,11/30/2016,10/31/2018,AY)")</f>
        <v>11.799759776958849</v>
      </c>
      <c r="V2784">
        <v>13.49442660265432</v>
      </c>
      <c r="W2784">
        <f>V2784-U2784</f>
        <v>1.6946668256954709</v>
      </c>
      <c r="X2784" s="3">
        <f>_xll.FDSR(A2784,"FF_SGA(ANN_R,8/1/2018,10/31/2018,AY)")</f>
        <v>128.024</v>
      </c>
      <c r="Y2784"/>
      <c r="Z2784"/>
      <c r="AA2784" s="3">
        <f t="array" ref="AA2784:CM2784">_xll.FDSR($A2784,"FG_PRICE(8/1/2018,10/31/2018,,USD)")</f>
        <v>23.23</v>
      </c>
      <c r="AB2784" s="3">
        <v>23.03</v>
      </c>
      <c r="AC2784" s="4">
        <v>23.03</v>
      </c>
      <c r="AD2784" s="3">
        <v>22.57</v>
      </c>
      <c r="AE2784" s="3">
        <v>22.82</v>
      </c>
      <c r="AF2784" s="3">
        <v>23.47</v>
      </c>
      <c r="AG2784" s="3">
        <v>22.1</v>
      </c>
      <c r="AH2784" s="3">
        <v>22.96</v>
      </c>
      <c r="AI2784" s="3">
        <v>23.96</v>
      </c>
      <c r="AJ2784" s="3">
        <v>22.83</v>
      </c>
      <c r="AK2784" s="3">
        <v>21.35</v>
      </c>
      <c r="AL2784" s="3">
        <v>21.91</v>
      </c>
      <c r="AM2784" s="3">
        <v>21.93</v>
      </c>
      <c r="AN2784" s="3">
        <v>21.15</v>
      </c>
      <c r="AO2784" s="3">
        <v>21.19</v>
      </c>
      <c r="AP2784" s="3">
        <v>21.62</v>
      </c>
      <c r="AQ2784" s="3">
        <v>21.24</v>
      </c>
      <c r="AR2784" s="3">
        <v>21.47</v>
      </c>
      <c r="AS2784" s="3">
        <v>21.04</v>
      </c>
      <c r="AT2784" s="3">
        <v>22.1</v>
      </c>
      <c r="AU2784" s="3">
        <v>22.12</v>
      </c>
      <c r="AV2784" s="3">
        <v>22.44</v>
      </c>
      <c r="AW2784" s="3">
        <v>22.9</v>
      </c>
      <c r="AX2784" s="3">
        <v>22.67</v>
      </c>
      <c r="AY2784" s="3">
        <v>22.9</v>
      </c>
      <c r="AZ2784" s="3">
        <v>22.44</v>
      </c>
      <c r="BA2784" s="3">
        <v>21.9</v>
      </c>
      <c r="BB2784" s="3">
        <v>21.71</v>
      </c>
      <c r="BC2784" s="3">
        <v>22.09</v>
      </c>
      <c r="BD2784" s="3">
        <v>21.64</v>
      </c>
      <c r="BE2784" s="3">
        <v>21.25</v>
      </c>
      <c r="BF2784" s="3">
        <v>20.72</v>
      </c>
      <c r="BG2784" s="3">
        <v>19.73</v>
      </c>
      <c r="BH2784" s="3">
        <v>19.8</v>
      </c>
      <c r="BI2784" s="3">
        <v>19.62</v>
      </c>
      <c r="BJ2784" s="3">
        <v>18.87</v>
      </c>
      <c r="BK2784" s="3">
        <v>18.43</v>
      </c>
      <c r="BL2784" s="3">
        <v>18.2</v>
      </c>
      <c r="BM2784" s="3">
        <v>17.989999999999998</v>
      </c>
      <c r="BN2784" s="3">
        <v>18.07</v>
      </c>
      <c r="BO2784" s="3">
        <v>19.059999999999999</v>
      </c>
      <c r="BP2784" s="3">
        <v>18.71</v>
      </c>
      <c r="BQ2784" s="3">
        <v>18.14</v>
      </c>
      <c r="BR2784" s="3">
        <v>18.09</v>
      </c>
      <c r="BS2784" s="3">
        <v>18.809999999999999</v>
      </c>
      <c r="BT2784" s="3">
        <v>18.239999999999998</v>
      </c>
      <c r="BU2784" s="3">
        <v>18.600000000000001</v>
      </c>
      <c r="BV2784" s="3">
        <v>18.600000000000001</v>
      </c>
      <c r="BW2784" s="3">
        <v>18.78</v>
      </c>
      <c r="BX2784" s="3">
        <v>18.47</v>
      </c>
      <c r="BY2784" s="3">
        <v>18.57</v>
      </c>
      <c r="BZ2784" s="3">
        <v>18.38</v>
      </c>
      <c r="CA2784" s="3">
        <v>18.45</v>
      </c>
      <c r="CB2784" s="3">
        <v>19.600000000000001</v>
      </c>
      <c r="CC2784" s="3">
        <v>18.54</v>
      </c>
      <c r="CD2784" s="3">
        <v>18.63</v>
      </c>
      <c r="CE2784" s="3">
        <v>18.940000000000001</v>
      </c>
      <c r="CF2784" s="3">
        <v>17.22</v>
      </c>
      <c r="CG2784" s="3">
        <v>16.670000000000002</v>
      </c>
      <c r="CH2784" s="3">
        <v>15.68</v>
      </c>
      <c r="CI2784" s="3">
        <v>15.43</v>
      </c>
      <c r="CJ2784" s="3">
        <v>15.09</v>
      </c>
      <c r="CK2784" s="3">
        <v>14.36</v>
      </c>
      <c r="CL2784" s="3">
        <v>14.32</v>
      </c>
      <c r="CM2784" s="3">
        <v>13.54</v>
      </c>
    </row>
    <row r="2785" spans="1:91" hidden="1" x14ac:dyDescent="0.25">
      <c r="A2785" t="s">
        <v>9065</v>
      </c>
      <c r="B2785" t="s">
        <v>9066</v>
      </c>
      <c r="C2785" s="1" t="s">
        <v>9067</v>
      </c>
      <c r="D2785">
        <v>8.1665197641000002</v>
      </c>
      <c r="E2785">
        <v>16930</v>
      </c>
      <c r="F2785">
        <v>2018</v>
      </c>
      <c r="G2785" s="9">
        <v>10</v>
      </c>
      <c r="H2785" s="9"/>
      <c r="I2785" s="8">
        <f>_xll.FDS(A2785,"FF_CURR_RATIO(ANN_R,0)")</f>
        <v>14.36782099094146</v>
      </c>
      <c r="J2785" s="8">
        <f>IF(I2785&lt;2,1,0)</f>
        <v>0</v>
      </c>
      <c r="K2785" s="8">
        <f>_xll.FDS(A2785,"FF_PBK(ANN_R,0)")</f>
        <v>3.014255683319357</v>
      </c>
      <c r="L2785" s="9" t="e">
        <f>_xll.FDSR($A2785,"FF_PE(ANN_R,NOW,NOW,AY)")</f>
        <v>#N/A</v>
      </c>
      <c r="M2785" s="9">
        <f>_xll.FDSR(A2785,"FF_EPS(ANN_R,NOW,NOW,AY)")</f>
        <v>-1.6475</v>
      </c>
      <c r="N2785" s="9"/>
      <c r="O2785" s="9">
        <f>_xll.FDSR(A2785,"FF_SALES(ANN_R,NOW,NOW,AY)")</f>
        <v>0</v>
      </c>
      <c r="P2785">
        <f>_xll.FDSR(A2785,"FF_RD_EXP(ANN_R,NOW,NOW,AY)")</f>
        <v>20.513611505355001</v>
      </c>
      <c r="Q2785" s="10">
        <f>_xll.FDS(A2785,"FF_ASSETS(ANN_R,0)")</f>
        <v>135.197</v>
      </c>
      <c r="R2785" s="10"/>
      <c r="S2785" s="10">
        <f>IF(AND(R2785&gt;0.2,R2785&lt;0.8),1,0)</f>
        <v>0</v>
      </c>
      <c r="T2785" s="10">
        <f>($CM2785/$AA2785)-1</f>
        <v>-0.41652224147891392</v>
      </c>
      <c r="U2785" s="10">
        <f t="array" ref="U2785:V2785">_xll.FDSR(A2785,"FF_DEBT_ASSETS(ANN_R,11/30/2016,10/31/2018,AY)")</f>
        <v>0</v>
      </c>
      <c r="V2785" s="10">
        <v>0</v>
      </c>
      <c r="W2785" s="10">
        <f>V2785-U2785</f>
        <v>0</v>
      </c>
      <c r="X2785" s="10">
        <f>_xll.FDSR(A2785,"FF_SGA(ANN_R,8/1/2018,10/31/2018,AY)")</f>
        <v>27.589675466185</v>
      </c>
      <c r="Y2785" s="10"/>
      <c r="Z2785"/>
      <c r="AA2785" s="3">
        <f t="array" ref="AA2785:CM2785">_xll.FDSR($A2785,"FG_PRICE(8/1/2018,10/31/2018,,USD)")</f>
        <v>17.309999999999999</v>
      </c>
      <c r="AB2785" s="3">
        <v>17.14</v>
      </c>
      <c r="AC2785" s="4">
        <v>16.260000000000002</v>
      </c>
      <c r="AD2785" s="3">
        <v>17.95</v>
      </c>
      <c r="AE2785" s="3">
        <v>16.16</v>
      </c>
      <c r="AF2785" s="3">
        <v>17.88</v>
      </c>
      <c r="AG2785" s="3">
        <v>17.899999999999999</v>
      </c>
      <c r="AH2785" s="3">
        <v>16.8</v>
      </c>
      <c r="AI2785" s="3">
        <v>17.98</v>
      </c>
      <c r="AJ2785" s="3">
        <v>18.579999999999998</v>
      </c>
      <c r="AK2785" s="3">
        <v>19.82</v>
      </c>
      <c r="AL2785" s="3">
        <v>19.510000000000002</v>
      </c>
      <c r="AM2785" s="3">
        <v>19.88</v>
      </c>
      <c r="AN2785" s="3">
        <v>19.73</v>
      </c>
      <c r="AO2785" s="3">
        <v>19.79</v>
      </c>
      <c r="AP2785" s="3">
        <v>19.350000000000001</v>
      </c>
      <c r="AQ2785" s="3">
        <v>20</v>
      </c>
      <c r="AR2785" s="3">
        <v>19.89</v>
      </c>
      <c r="AS2785" s="3">
        <v>19.649999999999999</v>
      </c>
      <c r="AT2785" s="3">
        <v>21.54</v>
      </c>
      <c r="AU2785" s="3">
        <v>20.3</v>
      </c>
      <c r="AV2785" s="3">
        <v>20.87</v>
      </c>
      <c r="AW2785" s="3">
        <v>21.5</v>
      </c>
      <c r="AX2785" s="3">
        <v>21.25</v>
      </c>
      <c r="AY2785" s="3">
        <v>22.48</v>
      </c>
      <c r="AZ2785" s="3">
        <v>22.6</v>
      </c>
      <c r="BA2785" s="3">
        <v>24.8</v>
      </c>
      <c r="BB2785" s="3">
        <v>24.35</v>
      </c>
      <c r="BC2785" s="3">
        <v>25.16</v>
      </c>
      <c r="BD2785" s="3">
        <v>24.95</v>
      </c>
      <c r="BE2785" s="3">
        <v>25.48</v>
      </c>
      <c r="BF2785" s="3">
        <v>26.42</v>
      </c>
      <c r="BG2785" s="3">
        <v>26.04</v>
      </c>
      <c r="BH2785" s="3">
        <v>25.44</v>
      </c>
      <c r="BI2785" s="3">
        <v>25.83</v>
      </c>
      <c r="BJ2785" s="3">
        <v>27.78</v>
      </c>
      <c r="BK2785" s="3">
        <v>25.5</v>
      </c>
      <c r="BL2785" s="3">
        <v>21.31</v>
      </c>
      <c r="BM2785" s="3">
        <v>20.440000000000001</v>
      </c>
      <c r="BN2785" s="3">
        <v>19</v>
      </c>
      <c r="BO2785" s="3">
        <v>18.62</v>
      </c>
      <c r="BP2785" s="3">
        <v>20.43</v>
      </c>
      <c r="BQ2785" s="3">
        <v>18.52</v>
      </c>
      <c r="BR2785" s="3">
        <v>18.239999999999998</v>
      </c>
      <c r="BS2785" s="3">
        <v>18.64</v>
      </c>
      <c r="BT2785" s="3">
        <v>17.93</v>
      </c>
      <c r="BU2785" s="3">
        <v>17.55</v>
      </c>
      <c r="BV2785" s="3">
        <v>16.96</v>
      </c>
      <c r="BW2785" s="3">
        <v>15.04</v>
      </c>
      <c r="BX2785" s="3">
        <v>15.03</v>
      </c>
      <c r="BY2785" s="3">
        <v>14.02</v>
      </c>
      <c r="BZ2785" s="3">
        <v>14.19</v>
      </c>
      <c r="CA2785" s="3">
        <v>14.06</v>
      </c>
      <c r="CB2785" s="3">
        <v>14.1</v>
      </c>
      <c r="CC2785" s="3">
        <v>13.61</v>
      </c>
      <c r="CD2785" s="3">
        <v>13.64</v>
      </c>
      <c r="CE2785" s="3">
        <v>13.57</v>
      </c>
      <c r="CF2785" s="3">
        <v>12.89</v>
      </c>
      <c r="CG2785" s="3">
        <v>12.3</v>
      </c>
      <c r="CH2785" s="3">
        <v>11.35</v>
      </c>
      <c r="CI2785" s="3">
        <v>10.93</v>
      </c>
      <c r="CJ2785" s="3">
        <v>10.75</v>
      </c>
      <c r="CK2785" s="3">
        <v>10</v>
      </c>
      <c r="CL2785" s="3">
        <v>10</v>
      </c>
      <c r="CM2785" s="3">
        <v>10.1</v>
      </c>
    </row>
    <row r="2786" spans="1:91" hidden="1" x14ac:dyDescent="0.25">
      <c r="A2786" t="s">
        <v>1921</v>
      </c>
      <c r="B2786" t="s">
        <v>1922</v>
      </c>
      <c r="C2786" s="1" t="s">
        <v>3425</v>
      </c>
      <c r="D2786" s="2">
        <v>0.94173292539999998</v>
      </c>
      <c r="E2786">
        <v>88351</v>
      </c>
      <c r="F2786">
        <v>2018</v>
      </c>
      <c r="G2786" s="9">
        <v>10</v>
      </c>
      <c r="H2786" s="9"/>
      <c r="I2786" s="8">
        <f>_xll.FDS(A2786,"FF_CURR_RATIO(ANN_R,0)")</f>
        <v>8.7209781440343974</v>
      </c>
      <c r="J2786" s="8">
        <f>IF(I2786&lt;2,1,0)</f>
        <v>0</v>
      </c>
      <c r="K2786" s="8">
        <f>_xll.FDS(A2786,"FF_PBK(ANN_R,0)")</f>
        <v>6.6158559873708862</v>
      </c>
      <c r="L2786" s="9" t="e">
        <f>_xll.FDSR($A2786,"FF_PE(ANN_R,NOW,NOW,AY)")</f>
        <v>#N/A</v>
      </c>
      <c r="M2786" s="9">
        <f>_xll.FDSR(A2786,"FF_EPS(ANN_R,NOW,NOW,AY)")</f>
        <v>-2.89</v>
      </c>
      <c r="N2786" s="9"/>
      <c r="O2786" s="9">
        <f>_xll.FDSR(A2786,"FF_SALES(ANN_R,NOW,NOW,AY)")</f>
        <v>0</v>
      </c>
      <c r="P2786">
        <f>_xll.FDSR(A2786,"FF_RD_EXP(ANN_R,NOW,NOW,AY)")</f>
        <v>109.749</v>
      </c>
      <c r="Q2786" s="10">
        <f>_xll.FDS(A2786,"FF_ASSETS(ANN_R,0)")</f>
        <v>462.04700000000003</v>
      </c>
      <c r="R2786" s="10"/>
      <c r="S2786" s="10">
        <f>IF(AND(R2786&gt;0.2,R2786&lt;0.8),1,0)</f>
        <v>0</v>
      </c>
      <c r="T2786">
        <f>($CM2786/$AA2786)-1</f>
        <v>-0.4105773112636254</v>
      </c>
      <c r="U2786">
        <f t="array" ref="U2786:V2786">_xll.FDSR(A2786,"FF_DEBT_ASSETS(ANN_R,11/30/2016,10/31/2018,AY)")</f>
        <v>7.0507858513108754</v>
      </c>
      <c r="V2786">
        <v>23.025685420834101</v>
      </c>
      <c r="W2786">
        <f>V2786-U2786</f>
        <v>15.974899569523226</v>
      </c>
      <c r="X2786" s="3">
        <f>_xll.FDSR(A2786,"FF_SGA(ANN_R,8/1/2018,10/31/2018,AY)")</f>
        <v>186.01900000000001</v>
      </c>
      <c r="Y2786"/>
      <c r="Z2786"/>
      <c r="AA2786" s="3">
        <f t="array" ref="AA2786:CM2786">_xll.FDSR($A2786,"FG_PRICE(8/1/2018,10/31/2018,,USD)")</f>
        <v>24.77</v>
      </c>
      <c r="AB2786" s="3">
        <v>28.08</v>
      </c>
      <c r="AC2786" s="4">
        <v>26.15</v>
      </c>
      <c r="AD2786" s="3">
        <v>24.37</v>
      </c>
      <c r="AE2786" s="3">
        <v>24.37</v>
      </c>
      <c r="AF2786" s="3">
        <v>22.19</v>
      </c>
      <c r="AG2786" s="3">
        <v>21.75</v>
      </c>
      <c r="AH2786" s="3">
        <v>22.22</v>
      </c>
      <c r="AI2786" s="3">
        <v>21.87</v>
      </c>
      <c r="AJ2786" s="3">
        <v>21.02</v>
      </c>
      <c r="AK2786" s="3">
        <v>21</v>
      </c>
      <c r="AL2786" s="3">
        <v>20.92</v>
      </c>
      <c r="AM2786" s="3">
        <v>20.99</v>
      </c>
      <c r="AN2786" s="3">
        <v>20.11</v>
      </c>
      <c r="AO2786" s="3">
        <v>20.85</v>
      </c>
      <c r="AP2786" s="3">
        <v>21.73</v>
      </c>
      <c r="AQ2786" s="3">
        <v>21.38</v>
      </c>
      <c r="AR2786" s="3">
        <v>21.34</v>
      </c>
      <c r="AS2786" s="3">
        <v>21.64</v>
      </c>
      <c r="AT2786" s="3">
        <v>21.55</v>
      </c>
      <c r="AU2786" s="3">
        <v>21.59</v>
      </c>
      <c r="AV2786" s="3">
        <v>21.81</v>
      </c>
      <c r="AW2786" s="3">
        <v>19.93</v>
      </c>
      <c r="AX2786" s="3">
        <v>20.2</v>
      </c>
      <c r="AY2786" s="3">
        <v>20.39</v>
      </c>
      <c r="AZ2786" s="3">
        <v>20.11</v>
      </c>
      <c r="BA2786" s="3">
        <v>19.89</v>
      </c>
      <c r="BB2786" s="3">
        <v>20.309999999999999</v>
      </c>
      <c r="BC2786" s="3">
        <v>19.72</v>
      </c>
      <c r="BD2786" s="3">
        <v>19.690000000000001</v>
      </c>
      <c r="BE2786" s="3">
        <v>19.88</v>
      </c>
      <c r="BF2786" s="3">
        <v>19.100000000000001</v>
      </c>
      <c r="BG2786" s="3">
        <v>18.95</v>
      </c>
      <c r="BH2786" s="3">
        <v>19.45</v>
      </c>
      <c r="BI2786" s="3">
        <v>20.309999999999999</v>
      </c>
      <c r="BJ2786" s="3">
        <v>21.73</v>
      </c>
      <c r="BK2786" s="3">
        <v>21.31</v>
      </c>
      <c r="BL2786" s="3">
        <v>22.49</v>
      </c>
      <c r="BM2786" s="3">
        <v>21.21</v>
      </c>
      <c r="BN2786" s="3">
        <v>21.22</v>
      </c>
      <c r="BO2786" s="3">
        <v>21.34</v>
      </c>
      <c r="BP2786" s="3">
        <v>20.22</v>
      </c>
      <c r="BQ2786" s="3">
        <v>15.74</v>
      </c>
      <c r="BR2786" s="3">
        <v>16</v>
      </c>
      <c r="BS2786" s="3">
        <v>17.59</v>
      </c>
      <c r="BT2786" s="3">
        <v>18.2</v>
      </c>
      <c r="BU2786" s="3">
        <v>17.260000000000002</v>
      </c>
      <c r="BV2786" s="3">
        <v>16.920000000000002</v>
      </c>
      <c r="BW2786" s="3">
        <v>16.309999999999999</v>
      </c>
      <c r="BX2786" s="3">
        <v>15.72</v>
      </c>
      <c r="BY2786" s="3">
        <v>16.260000000000002</v>
      </c>
      <c r="BZ2786" s="3">
        <v>16.84</v>
      </c>
      <c r="CA2786" s="3">
        <v>16.420000000000002</v>
      </c>
      <c r="CB2786" s="3">
        <v>17.510000000000002</v>
      </c>
      <c r="CC2786" s="3">
        <v>17.57</v>
      </c>
      <c r="CD2786" s="3">
        <v>17.03</v>
      </c>
      <c r="CE2786" s="3">
        <v>16.41</v>
      </c>
      <c r="CF2786" s="3">
        <v>16.190000000000001</v>
      </c>
      <c r="CG2786" s="3">
        <v>15.48</v>
      </c>
      <c r="CH2786" s="3">
        <v>14.51</v>
      </c>
      <c r="CI2786" s="3">
        <v>15.61</v>
      </c>
      <c r="CJ2786" s="3">
        <v>15.85</v>
      </c>
      <c r="CK2786" s="3">
        <v>15.24</v>
      </c>
      <c r="CL2786" s="3">
        <v>14.01</v>
      </c>
      <c r="CM2786" s="3">
        <v>14.6</v>
      </c>
    </row>
    <row r="2787" spans="1:91" hidden="1" x14ac:dyDescent="0.25">
      <c r="A2787" t="s">
        <v>8818</v>
      </c>
      <c r="B2787" t="s">
        <v>8819</v>
      </c>
      <c r="C2787" s="1" t="s">
        <v>8820</v>
      </c>
      <c r="D2787">
        <v>1.470218177</v>
      </c>
      <c r="E2787">
        <v>13279</v>
      </c>
      <c r="F2787">
        <v>2018</v>
      </c>
      <c r="G2787" s="9">
        <v>10</v>
      </c>
      <c r="H2787" s="9"/>
      <c r="I2787" s="8">
        <f>_xll.FDS(A2787,"FF_CURR_RATIO(ANN_R,0)")</f>
        <v>8.543280726924916</v>
      </c>
      <c r="J2787" s="8">
        <f>IF(I2787&lt;2,1,0)</f>
        <v>0</v>
      </c>
      <c r="K2787" s="8">
        <f>_xll.FDS(A2787,"FF_PBK(ANN_R,0)")</f>
        <v>0.80947791014327297</v>
      </c>
      <c r="L2787" s="9" t="e">
        <f>_xll.FDSR($A2787,"FF_PE(ANN_R,NOW,NOW,AY)")</f>
        <v>#N/A</v>
      </c>
      <c r="M2787" s="9">
        <f>_xll.FDSR(A2787,"FF_EPS(ANN_R,NOW,NOW,AY)")</f>
        <v>-37.551900000000003</v>
      </c>
      <c r="N2787" s="9"/>
      <c r="O2787" s="9">
        <f>_xll.FDSR(A2787,"FF_SALES(ANN_R,NOW,NOW,AY)")</f>
        <v>3.5529999999999999</v>
      </c>
      <c r="P2787">
        <f>_xll.FDSR(A2787,"FF_RD_EXP(ANN_R,NOW,NOW,AY)")</f>
        <v>1.4810000000000001</v>
      </c>
      <c r="Q2787" s="10">
        <f>_xll.FDS(A2787,"FF_ASSETS(ANN_R,0)")</f>
        <v>18.454999999999998</v>
      </c>
      <c r="R2787" s="10"/>
      <c r="S2787" s="10">
        <f>IF(AND(R2787&gt;0.2,R2787&lt;0.8),1,0)</f>
        <v>0</v>
      </c>
      <c r="T2787" s="10">
        <f>($CM2787/$AA2787)-1</f>
        <v>-0.40583333333333338</v>
      </c>
      <c r="U2787" s="10">
        <f t="array" ref="U2787:V2787">_xll.FDSR(A2787,"FF_DEBT_ASSETS(ANN_R,11/30/2016,10/31/2018,AY)")</f>
        <v>31.40695296523517</v>
      </c>
      <c r="V2787" s="10">
        <v>0</v>
      </c>
      <c r="W2787" s="10">
        <f>V2787-U2787</f>
        <v>-31.40695296523517</v>
      </c>
      <c r="X2787" s="10">
        <f>_xll.FDSR(A2787,"FF_SGA(ANN_R,8/1/2018,10/31/2018,AY)")</f>
        <v>11.651</v>
      </c>
      <c r="Y2787" s="10"/>
      <c r="Z2787"/>
      <c r="AA2787" s="3">
        <f t="array" ref="AA2787:CM2787">_xll.FDSR($A2787,"FG_PRICE(8/1/2018,10/31/2018,,USD)")</f>
        <v>1.68</v>
      </c>
      <c r="AB2787" s="3">
        <v>1.64</v>
      </c>
      <c r="AC2787" s="4">
        <v>1.68</v>
      </c>
      <c r="AD2787" s="3">
        <v>1.63</v>
      </c>
      <c r="AE2787" s="3">
        <v>1.36</v>
      </c>
      <c r="AF2787" s="3">
        <v>1.2</v>
      </c>
      <c r="AG2787" s="3">
        <v>1.1100000000000001</v>
      </c>
      <c r="AH2787" s="3">
        <v>1.02</v>
      </c>
      <c r="AI2787" s="3">
        <v>1.06</v>
      </c>
      <c r="AJ2787" s="3">
        <v>1.06</v>
      </c>
      <c r="AK2787" s="3">
        <v>1</v>
      </c>
      <c r="AL2787" s="3">
        <v>1.06</v>
      </c>
      <c r="AM2787" s="3">
        <v>1.07</v>
      </c>
      <c r="AN2787" s="3">
        <v>1.06</v>
      </c>
      <c r="AO2787" s="3">
        <v>1.05</v>
      </c>
      <c r="AP2787" s="3">
        <v>1.1000000000000001</v>
      </c>
      <c r="AQ2787" s="3">
        <v>1.2509999999999999</v>
      </c>
      <c r="AR2787" s="3">
        <v>1.17</v>
      </c>
      <c r="AS2787" s="3">
        <v>1.18</v>
      </c>
      <c r="AT2787" s="3">
        <v>1.28</v>
      </c>
      <c r="AU2787" s="3">
        <v>1.23</v>
      </c>
      <c r="AV2787" s="3">
        <v>1.23</v>
      </c>
      <c r="AW2787" s="3">
        <v>1.23</v>
      </c>
      <c r="AX2787" s="3">
        <v>1.19</v>
      </c>
      <c r="AY2787" s="3">
        <v>1.29</v>
      </c>
      <c r="AZ2787" s="3">
        <v>1.24</v>
      </c>
      <c r="BA2787" s="3">
        <v>1.27</v>
      </c>
      <c r="BB2787" s="3">
        <v>1.26</v>
      </c>
      <c r="BC2787" s="3">
        <v>1.24</v>
      </c>
      <c r="BD2787" s="3">
        <v>1.2</v>
      </c>
      <c r="BE2787" s="3">
        <v>1.2</v>
      </c>
      <c r="BF2787" s="3">
        <v>1.18</v>
      </c>
      <c r="BG2787" s="3">
        <v>1.1299999999999999</v>
      </c>
      <c r="BH2787" s="3">
        <v>1.1200000000000001</v>
      </c>
      <c r="BI2787" s="3">
        <v>1.1499999999999999</v>
      </c>
      <c r="BJ2787" s="3">
        <v>1.2</v>
      </c>
      <c r="BK2787" s="3">
        <v>1.2</v>
      </c>
      <c r="BL2787" s="3">
        <v>1.18</v>
      </c>
      <c r="BM2787" s="3">
        <v>1.18</v>
      </c>
      <c r="BN2787" s="3">
        <v>1.1434</v>
      </c>
      <c r="BO2787" s="3">
        <v>1.2</v>
      </c>
      <c r="BP2787" s="3">
        <v>1.18</v>
      </c>
      <c r="BQ2787" s="3">
        <v>1.2</v>
      </c>
      <c r="BR2787" s="3">
        <v>1.19</v>
      </c>
      <c r="BS2787" s="3">
        <v>1.2569999999999999</v>
      </c>
      <c r="BT2787" s="3">
        <v>1.24</v>
      </c>
      <c r="BU2787" s="3">
        <v>1.18</v>
      </c>
      <c r="BV2787" s="3">
        <v>1.2023999999999999</v>
      </c>
      <c r="BW2787" s="3">
        <v>1.23</v>
      </c>
      <c r="BX2787" s="3">
        <v>1.2</v>
      </c>
      <c r="BY2787" s="3">
        <v>1.1100000000000001</v>
      </c>
      <c r="BZ2787" s="3">
        <v>1.08</v>
      </c>
      <c r="CA2787" s="3">
        <v>1.1000000000000001</v>
      </c>
      <c r="CB2787" s="3">
        <v>1.1100000000000001</v>
      </c>
      <c r="CC2787" s="3">
        <v>1.0900000000000001</v>
      </c>
      <c r="CD2787" s="3">
        <v>1.1100000000000001</v>
      </c>
      <c r="CE2787" s="3">
        <v>1.1599999999999999</v>
      </c>
      <c r="CF2787" s="3">
        <v>1.08</v>
      </c>
      <c r="CG2787" s="3">
        <v>1.07</v>
      </c>
      <c r="CH2787" s="3">
        <v>0.98</v>
      </c>
      <c r="CI2787" s="3">
        <v>0.97109999999999996</v>
      </c>
      <c r="CJ2787" s="3">
        <v>0.95</v>
      </c>
      <c r="CK2787" s="3">
        <v>0.86250000000000004</v>
      </c>
      <c r="CL2787" s="3">
        <v>0.85909999999999997</v>
      </c>
      <c r="CM2787" s="3">
        <v>0.99819999999999998</v>
      </c>
    </row>
    <row r="2788" spans="1:91" hidden="1" x14ac:dyDescent="0.25">
      <c r="A2788" t="s">
        <v>8778</v>
      </c>
      <c r="B2788" t="s">
        <v>8779</v>
      </c>
      <c r="C2788" s="1" t="s">
        <v>8780</v>
      </c>
      <c r="D2788">
        <v>1.3089203244000001</v>
      </c>
      <c r="E2788">
        <v>16903</v>
      </c>
      <c r="F2788">
        <v>2018</v>
      </c>
      <c r="G2788" s="9">
        <v>10</v>
      </c>
      <c r="H2788" s="9"/>
      <c r="I2788" s="8">
        <f>_xll.FDS(A2788,"FF_CURR_RATIO(ANN_R,0)")</f>
        <v>16.992799778454721</v>
      </c>
      <c r="J2788" s="8">
        <f>IF(I2788&lt;2,1,0)</f>
        <v>0</v>
      </c>
      <c r="K2788" s="8">
        <f>_xll.FDS(A2788,"FF_PBK(ANN_R,0)")</f>
        <v>5.2575958886389449</v>
      </c>
      <c r="L2788" s="9" t="e">
        <f>_xll.FDSR($A2788,"FF_PE(ANN_R,NOW,NOW,AY)")</f>
        <v>#N/A</v>
      </c>
      <c r="M2788" s="9">
        <f>_xll.FDSR(A2788,"FF_EPS(ANN_R,NOW,NOW,AY)")</f>
        <v>-1.24</v>
      </c>
      <c r="N2788" s="9"/>
      <c r="O2788" s="9">
        <f>_xll.FDSR(A2788,"FF_SALES(ANN_R,NOW,NOW,AY)")</f>
        <v>0</v>
      </c>
      <c r="P2788">
        <f>_xll.FDSR(A2788,"FF_RD_EXP(ANN_R,NOW,NOW,AY)")</f>
        <v>20.376000000000001</v>
      </c>
      <c r="Q2788" s="10">
        <f>_xll.FDS(A2788,"FF_ASSETS(ANN_R,0)")</f>
        <v>63.493000000000002</v>
      </c>
      <c r="R2788" s="10"/>
      <c r="S2788" s="10">
        <f>IF(AND(R2788&gt;0.2,R2788&lt;0.8),1,0)</f>
        <v>0</v>
      </c>
      <c r="T2788" s="10">
        <f>($CM2788/$AA2788)-1</f>
        <v>-0.3987915407854985</v>
      </c>
      <c r="U2788" s="10" t="e">
        <f t="array" ref="U2788:V2788">_xll.FDSR(A2788,"FF_DEBT_ASSETS(ANN_R,11/30/2016,10/31/2018,AY)")</f>
        <v>#N/A</v>
      </c>
      <c r="V2788" s="10">
        <v>1.1636786792246989</v>
      </c>
      <c r="W2788" s="10" t="e">
        <f>V2788-U2788</f>
        <v>#N/A</v>
      </c>
      <c r="X2788" s="10">
        <f>_xll.FDSR(A2788,"FF_SGA(ANN_R,8/1/2018,10/31/2018,AY)")</f>
        <v>31.582999999999998</v>
      </c>
      <c r="Y2788" s="10"/>
      <c r="Z2788"/>
      <c r="AA2788" s="3">
        <f t="array" ref="AA2788:CM2788">_xll.FDSR($A2788,"FG_PRICE(8/1/2018,10/31/2018,,USD)")</f>
        <v>6.62</v>
      </c>
      <c r="AB2788" s="3">
        <v>6.63</v>
      </c>
      <c r="AC2788" s="4">
        <v>6.2</v>
      </c>
      <c r="AD2788" s="3">
        <v>6.27</v>
      </c>
      <c r="AE2788" s="3">
        <v>6.4</v>
      </c>
      <c r="AF2788" s="3">
        <v>6.67</v>
      </c>
      <c r="AG2788" s="3">
        <v>6.56</v>
      </c>
      <c r="AH2788" s="3">
        <v>6.41</v>
      </c>
      <c r="AI2788" s="3">
        <v>6.27</v>
      </c>
      <c r="AJ2788" s="3">
        <v>5.99</v>
      </c>
      <c r="AK2788" s="3">
        <v>6.2</v>
      </c>
      <c r="AL2788" s="3">
        <v>6.49</v>
      </c>
      <c r="AM2788" s="3">
        <v>6.18</v>
      </c>
      <c r="AN2788" s="3">
        <v>6.28</v>
      </c>
      <c r="AO2788" s="3">
        <v>6.47</v>
      </c>
      <c r="AP2788" s="3">
        <v>6.52</v>
      </c>
      <c r="AQ2788" s="3">
        <v>6.46</v>
      </c>
      <c r="AR2788" s="3">
        <v>6.3949999999999996</v>
      </c>
      <c r="AS2788" s="3">
        <v>6.74</v>
      </c>
      <c r="AT2788" s="3">
        <v>6.7</v>
      </c>
      <c r="AU2788" s="3">
        <v>6.9</v>
      </c>
      <c r="AV2788" s="3">
        <v>7.01</v>
      </c>
      <c r="AW2788" s="3">
        <v>6.92</v>
      </c>
      <c r="AX2788" s="3">
        <v>6.8</v>
      </c>
      <c r="AY2788" s="3">
        <v>6.44</v>
      </c>
      <c r="AZ2788" s="3">
        <v>6.36</v>
      </c>
      <c r="BA2788" s="3">
        <v>6.54</v>
      </c>
      <c r="BB2788" s="3">
        <v>6.46</v>
      </c>
      <c r="BC2788" s="3">
        <v>6.6</v>
      </c>
      <c r="BD2788" s="3">
        <v>6.61</v>
      </c>
      <c r="BE2788" s="3">
        <v>6.13</v>
      </c>
      <c r="BF2788" s="3">
        <v>6.09</v>
      </c>
      <c r="BG2788" s="3">
        <v>6.12</v>
      </c>
      <c r="BH2788" s="3">
        <v>6.36</v>
      </c>
      <c r="BI2788" s="3">
        <v>6.38</v>
      </c>
      <c r="BJ2788" s="3">
        <v>6.08</v>
      </c>
      <c r="BK2788" s="3">
        <v>6.14</v>
      </c>
      <c r="BL2788" s="3">
        <v>5.89</v>
      </c>
      <c r="BM2788" s="3">
        <v>5.71</v>
      </c>
      <c r="BN2788" s="3">
        <v>6.19</v>
      </c>
      <c r="BO2788" s="3">
        <v>5.97</v>
      </c>
      <c r="BP2788" s="3">
        <v>5.95</v>
      </c>
      <c r="BQ2788" s="3">
        <v>5.61</v>
      </c>
      <c r="BR2788" s="3">
        <v>5.65</v>
      </c>
      <c r="BS2788" s="3">
        <v>5.35</v>
      </c>
      <c r="BT2788" s="3">
        <v>5.39</v>
      </c>
      <c r="BU2788" s="3">
        <v>5.18</v>
      </c>
      <c r="BV2788" s="3">
        <v>5.21</v>
      </c>
      <c r="BW2788" s="3">
        <v>4.96</v>
      </c>
      <c r="BX2788" s="3">
        <v>4.71</v>
      </c>
      <c r="BY2788" s="3">
        <v>4.63</v>
      </c>
      <c r="BZ2788" s="3">
        <v>4.54</v>
      </c>
      <c r="CA2788" s="3">
        <v>4.8499999999999996</v>
      </c>
      <c r="CB2788" s="3">
        <v>5.14</v>
      </c>
      <c r="CC2788" s="3">
        <v>4.76</v>
      </c>
      <c r="CD2788" s="3">
        <v>4.84</v>
      </c>
      <c r="CE2788" s="3">
        <v>4.99</v>
      </c>
      <c r="CF2788" s="3">
        <v>4.47</v>
      </c>
      <c r="CG2788" s="3">
        <v>4.29</v>
      </c>
      <c r="CH2788" s="3">
        <v>4.28</v>
      </c>
      <c r="CI2788" s="3">
        <v>4.16</v>
      </c>
      <c r="CJ2788" s="3">
        <v>4</v>
      </c>
      <c r="CK2788" s="3">
        <v>3.98</v>
      </c>
      <c r="CL2788" s="3">
        <v>3.88</v>
      </c>
      <c r="CM2788" s="3">
        <v>3.98</v>
      </c>
    </row>
    <row r="2789" spans="1:91" hidden="1" x14ac:dyDescent="0.25">
      <c r="A2789" t="s">
        <v>8759</v>
      </c>
      <c r="B2789" t="s">
        <v>8760</v>
      </c>
      <c r="C2789" s="1" t="s">
        <v>8761</v>
      </c>
      <c r="D2789">
        <v>1.1938695351999999</v>
      </c>
      <c r="E2789">
        <v>16830</v>
      </c>
      <c r="F2789">
        <v>2018</v>
      </c>
      <c r="G2789" s="9">
        <v>10</v>
      </c>
      <c r="H2789" s="9"/>
      <c r="I2789" s="8">
        <f>_xll.FDS(A2789,"FF_CURR_RATIO(ANN_R,0)")</f>
        <v>9.38551146705497</v>
      </c>
      <c r="J2789" s="8">
        <f>IF(I2789&lt;2,1,0)</f>
        <v>0</v>
      </c>
      <c r="K2789" s="8">
        <f>_xll.FDS(A2789,"FF_PBK(ANN_R,0)")</f>
        <v>4.0189188111971728</v>
      </c>
      <c r="L2789" s="9" t="e">
        <f>_xll.FDSR($A2789,"FF_PE(ANN_R,NOW,NOW,AY)")</f>
        <v>#N/A</v>
      </c>
      <c r="M2789" s="9">
        <f>_xll.FDSR(A2789,"FF_EPS(ANN_R,NOW,NOW,AY)")</f>
        <v>-5.19</v>
      </c>
      <c r="N2789" s="9"/>
      <c r="O2789" s="9">
        <f>_xll.FDSR(A2789,"FF_SALES(ANN_R,NOW,NOW,AY)")</f>
        <v>0</v>
      </c>
      <c r="P2789">
        <f>_xll.FDSR(A2789,"FF_RD_EXP(ANN_R,NOW,NOW,AY)")</f>
        <v>30.484000000000002</v>
      </c>
      <c r="Q2789" s="10">
        <f>_xll.FDS(A2789,"FF_ASSETS(ANN_R,0)")</f>
        <v>136.84700000000001</v>
      </c>
      <c r="R2789" s="10"/>
      <c r="S2789" s="10">
        <f>IF(AND(R2789&gt;0.2,R2789&lt;0.8),1,0)</f>
        <v>0</v>
      </c>
      <c r="T2789">
        <f>($CM2789/$AA2789)-1</f>
        <v>-0.39075907590759074</v>
      </c>
      <c r="U2789">
        <f t="array" ref="U2789:V2789">_xll.FDSR(A2789,"FF_DEBT_ASSETS(ANN_R,11/30/2016,10/31/2018,AY)")</f>
        <v>0</v>
      </c>
      <c r="V2789">
        <v>0</v>
      </c>
      <c r="W2789">
        <f>V2789-U2789</f>
        <v>0</v>
      </c>
      <c r="X2789" s="3">
        <f>_xll.FDSR(A2789,"FF_SGA(ANN_R,8/1/2018,10/31/2018,AY)")</f>
        <v>45.462000000000003</v>
      </c>
      <c r="Y2789"/>
      <c r="Z2789"/>
      <c r="AA2789" s="3">
        <f t="array" ref="AA2789:CM2789">_xll.FDSR($A2789,"FG_PRICE(8/1/2018,10/31/2018,,USD)")</f>
        <v>15.15</v>
      </c>
      <c r="AB2789" s="3">
        <v>15.27</v>
      </c>
      <c r="AC2789" s="4">
        <v>15.13</v>
      </c>
      <c r="AD2789" s="3">
        <v>15.62</v>
      </c>
      <c r="AE2789" s="3">
        <v>15.31</v>
      </c>
      <c r="AF2789" s="3">
        <v>15.04</v>
      </c>
      <c r="AG2789" s="3">
        <v>14.79</v>
      </c>
      <c r="AH2789" s="3">
        <v>15.01</v>
      </c>
      <c r="AI2789" s="3">
        <v>14.96</v>
      </c>
      <c r="AJ2789" s="3">
        <v>15.12</v>
      </c>
      <c r="AK2789" s="3">
        <v>15</v>
      </c>
      <c r="AL2789" s="3">
        <v>14.84</v>
      </c>
      <c r="AM2789" s="3">
        <v>15.18</v>
      </c>
      <c r="AN2789" s="3">
        <v>15.24</v>
      </c>
      <c r="AO2789" s="3">
        <v>15.79</v>
      </c>
      <c r="AP2789" s="3">
        <v>15.63</v>
      </c>
      <c r="AQ2789" s="3">
        <v>16</v>
      </c>
      <c r="AR2789" s="3">
        <v>15.93</v>
      </c>
      <c r="AS2789" s="3">
        <v>16.12</v>
      </c>
      <c r="AT2789" s="3">
        <v>17.68</v>
      </c>
      <c r="AU2789" s="3">
        <v>16.97</v>
      </c>
      <c r="AV2789" s="3">
        <v>16.940000000000001</v>
      </c>
      <c r="AW2789" s="3">
        <v>16.66</v>
      </c>
      <c r="AX2789" s="3">
        <v>16.440000000000001</v>
      </c>
      <c r="AY2789" s="3">
        <v>16.399999999999999</v>
      </c>
      <c r="AZ2789" s="3">
        <v>16.2</v>
      </c>
      <c r="BA2789" s="3">
        <v>16.440000000000001</v>
      </c>
      <c r="BB2789" s="3">
        <v>16.46</v>
      </c>
      <c r="BC2789" s="3">
        <v>16.13</v>
      </c>
      <c r="BD2789" s="3">
        <v>16.23</v>
      </c>
      <c r="BE2789" s="3">
        <v>16.47</v>
      </c>
      <c r="BF2789" s="3">
        <v>16.11</v>
      </c>
      <c r="BG2789" s="3">
        <v>15.93</v>
      </c>
      <c r="BH2789" s="3">
        <v>16.100000000000001</v>
      </c>
      <c r="BI2789" s="3">
        <v>15.77</v>
      </c>
      <c r="BJ2789" s="3">
        <v>16</v>
      </c>
      <c r="BK2789" s="3">
        <v>15.42</v>
      </c>
      <c r="BL2789" s="3">
        <v>15.01</v>
      </c>
      <c r="BM2789" s="3">
        <v>14.88</v>
      </c>
      <c r="BN2789" s="3">
        <v>15.3</v>
      </c>
      <c r="BO2789" s="3">
        <v>14.58</v>
      </c>
      <c r="BP2789" s="3">
        <v>14.82</v>
      </c>
      <c r="BQ2789" s="3">
        <v>14.41</v>
      </c>
      <c r="BR2789" s="3">
        <v>14.63</v>
      </c>
      <c r="BS2789" s="3">
        <v>14.64</v>
      </c>
      <c r="BT2789" s="3">
        <v>13.75</v>
      </c>
      <c r="BU2789" s="3">
        <v>13.72</v>
      </c>
      <c r="BV2789" s="3">
        <v>14.07</v>
      </c>
      <c r="BW2789" s="3">
        <v>14.84</v>
      </c>
      <c r="BX2789" s="3">
        <v>13.42</v>
      </c>
      <c r="BY2789" s="3">
        <v>11.77</v>
      </c>
      <c r="BZ2789" s="3">
        <v>10.71</v>
      </c>
      <c r="CA2789" s="3">
        <v>10.34</v>
      </c>
      <c r="CB2789" s="3">
        <v>11.71</v>
      </c>
      <c r="CC2789" s="3">
        <v>11.79</v>
      </c>
      <c r="CD2789" s="3">
        <v>11.03</v>
      </c>
      <c r="CE2789" s="3">
        <v>11.25</v>
      </c>
      <c r="CF2789" s="3">
        <v>12.14</v>
      </c>
      <c r="CG2789" s="3">
        <v>11.07</v>
      </c>
      <c r="CH2789" s="3">
        <v>9.86</v>
      </c>
      <c r="CI2789" s="3">
        <v>9.74</v>
      </c>
      <c r="CJ2789" s="3">
        <v>9.6300000000000008</v>
      </c>
      <c r="CK2789" s="3">
        <v>9.73</v>
      </c>
      <c r="CL2789" s="3">
        <v>9.65</v>
      </c>
      <c r="CM2789" s="3">
        <v>9.23</v>
      </c>
    </row>
    <row r="2790" spans="1:91" x14ac:dyDescent="0.25">
      <c r="A2790" t="s">
        <v>4007</v>
      </c>
      <c r="B2790" t="s">
        <v>4008</v>
      </c>
      <c r="C2790" s="1" t="s">
        <v>8777</v>
      </c>
      <c r="D2790">
        <v>1.2693480958000001</v>
      </c>
      <c r="E2790">
        <v>14051</v>
      </c>
      <c r="F2790">
        <v>2018</v>
      </c>
      <c r="G2790" s="9">
        <v>10</v>
      </c>
      <c r="H2790" s="9"/>
      <c r="I2790" s="8">
        <f>_xll.FDS(A2790,"FF_CURR_RATIO(ANN_R,0)")</f>
        <v>1.136279991900546</v>
      </c>
      <c r="J2790" s="8">
        <f>IF(I2790&lt;2,1,0)</f>
        <v>1</v>
      </c>
      <c r="K2790" s="8">
        <f>_xll.FDS(A2790,"FF_PBK(ANN_R,0)")</f>
        <v>2.1820026099691709</v>
      </c>
      <c r="L2790" s="9" t="e">
        <f>_xll.FDSR($A2790,"FF_PE(ANN_R,NOW,NOW,AY)")</f>
        <v>#N/A</v>
      </c>
      <c r="M2790" s="9">
        <f>_xll.FDSR(A2790,"FF_EPS(ANN_R,NOW,NOW,AY)")</f>
        <v>-3.0794999999999999</v>
      </c>
      <c r="N2790" s="9">
        <f>IF(M2790&lt;-0.3,1,0)</f>
        <v>1</v>
      </c>
      <c r="O2790" s="9">
        <f>_xll.FDSR(A2790,"FF_SALES(ANN_R,NOW,NOW,AY)")</f>
        <v>1.519943</v>
      </c>
      <c r="P2790">
        <f>_xll.FDSR(A2790,"FF_RD_EXP(ANN_R,NOW,NOW,AY)")</f>
        <v>8.2675490000000007</v>
      </c>
      <c r="Q2790" s="10">
        <f>_xll.FDS(A2790,"FF_ASSETS(ANN_R,0)")</f>
        <v>20.189475999999999</v>
      </c>
      <c r="R2790" s="10"/>
      <c r="S2790" s="10">
        <f>IF(AND(R2790&gt;0.2,R2790&lt;0.8),1,0)</f>
        <v>0</v>
      </c>
      <c r="T2790" s="10">
        <f>($CM2790/$AA2790)-1</f>
        <v>-0.31067961165048552</v>
      </c>
      <c r="U2790" s="10">
        <f t="array" ref="U2790:V2790">_xll.FDSR(A2790,"FF_DEBT_ASSETS(ANN_R,11/30/2016,10/31/2018,AY)")</f>
        <v>51.036465425934338</v>
      </c>
      <c r="V2790" s="10">
        <v>0</v>
      </c>
      <c r="W2790" s="10">
        <f>V2790-U2790</f>
        <v>-51.036465425934338</v>
      </c>
      <c r="X2790" s="10">
        <f>_xll.FDSR(A2790,"FF_SGA(ANN_R,8/1/2018,10/31/2018,AY)")</f>
        <v>14.504419</v>
      </c>
      <c r="Y2790" s="10"/>
      <c r="Z2790"/>
      <c r="AA2790" s="3">
        <f t="array" ref="AA2790:CM2790">_xll.FDSR($A2790,"FG_PRICE(8/1/2018,10/31/2018,,USD)")</f>
        <v>2.06</v>
      </c>
      <c r="AB2790" s="3">
        <v>2.04</v>
      </c>
      <c r="AC2790" s="4">
        <v>2.06</v>
      </c>
      <c r="AD2790" s="3">
        <v>2.09</v>
      </c>
      <c r="AE2790" s="3">
        <v>2.1800000000000002</v>
      </c>
      <c r="AF2790" s="3">
        <v>2.08</v>
      </c>
      <c r="AG2790" s="3">
        <v>2.0699999999999998</v>
      </c>
      <c r="AH2790" s="3">
        <v>2.06</v>
      </c>
      <c r="AI2790" s="3">
        <v>2.02</v>
      </c>
      <c r="AJ2790" s="3">
        <v>2.0099999999999998</v>
      </c>
      <c r="AK2790" s="3">
        <v>1.92</v>
      </c>
      <c r="AL2790" s="3">
        <v>1.84</v>
      </c>
      <c r="AM2790" s="3">
        <v>1.89</v>
      </c>
      <c r="AN2790" s="3">
        <v>1.84</v>
      </c>
      <c r="AO2790" s="3">
        <v>1.86</v>
      </c>
      <c r="AP2790" s="3">
        <v>1.93</v>
      </c>
      <c r="AQ2790" s="3">
        <v>1.95</v>
      </c>
      <c r="AR2790" s="3">
        <v>1.95</v>
      </c>
      <c r="AS2790" s="3">
        <v>1.9</v>
      </c>
      <c r="AT2790" s="3">
        <v>1.88</v>
      </c>
      <c r="AU2790" s="3">
        <v>1.93</v>
      </c>
      <c r="AV2790" s="3">
        <v>2.0299999999999998</v>
      </c>
      <c r="AW2790" s="3">
        <v>2.06</v>
      </c>
      <c r="AX2790" s="3">
        <v>2.1</v>
      </c>
      <c r="AY2790" s="3">
        <v>2.1</v>
      </c>
      <c r="AZ2790" s="3">
        <v>1.98</v>
      </c>
      <c r="BA2790" s="3">
        <v>1.962</v>
      </c>
      <c r="BB2790" s="3">
        <v>1.9</v>
      </c>
      <c r="BC2790" s="3">
        <v>1.85</v>
      </c>
      <c r="BD2790" s="3">
        <v>1.9</v>
      </c>
      <c r="BE2790" s="3">
        <v>1.87</v>
      </c>
      <c r="BF2790" s="3">
        <v>1.86</v>
      </c>
      <c r="BG2790" s="3">
        <v>1.87</v>
      </c>
      <c r="BH2790" s="3">
        <v>1.89</v>
      </c>
      <c r="BI2790" s="3">
        <v>1.87</v>
      </c>
      <c r="BJ2790" s="3">
        <v>1.89</v>
      </c>
      <c r="BK2790" s="3">
        <v>1.96</v>
      </c>
      <c r="BL2790" s="3">
        <v>1.91</v>
      </c>
      <c r="BM2790" s="3">
        <v>1.93</v>
      </c>
      <c r="BN2790" s="3">
        <v>2.02</v>
      </c>
      <c r="BO2790" s="3">
        <v>2.16</v>
      </c>
      <c r="BP2790" s="3">
        <v>2</v>
      </c>
      <c r="BQ2790" s="3">
        <v>2</v>
      </c>
      <c r="BR2790" s="3">
        <v>2</v>
      </c>
      <c r="BS2790" s="3">
        <v>1.94</v>
      </c>
      <c r="BT2790" s="3">
        <v>1.95</v>
      </c>
      <c r="BU2790" s="3">
        <v>1.96</v>
      </c>
      <c r="BV2790" s="3">
        <v>1.88</v>
      </c>
      <c r="BW2790" s="3">
        <v>1.93</v>
      </c>
      <c r="BX2790" s="3">
        <v>1.82</v>
      </c>
      <c r="BY2790" s="3">
        <v>1.67</v>
      </c>
      <c r="BZ2790" s="3">
        <v>1.72</v>
      </c>
      <c r="CA2790" s="3">
        <v>1.64</v>
      </c>
      <c r="CB2790" s="3">
        <v>1.74</v>
      </c>
      <c r="CC2790" s="3">
        <v>1.78</v>
      </c>
      <c r="CD2790" s="3">
        <v>1.78</v>
      </c>
      <c r="CE2790" s="3">
        <v>1.73</v>
      </c>
      <c r="CF2790" s="3">
        <v>1.6850000000000001</v>
      </c>
      <c r="CG2790" s="3">
        <v>1.62</v>
      </c>
      <c r="CH2790" s="3">
        <v>1.5</v>
      </c>
      <c r="CI2790" s="3">
        <v>1.54</v>
      </c>
      <c r="CJ2790" s="3">
        <v>1.47</v>
      </c>
      <c r="CK2790" s="3">
        <v>1.4</v>
      </c>
      <c r="CL2790" s="3">
        <v>1.32</v>
      </c>
      <c r="CM2790" s="3">
        <v>1.42</v>
      </c>
    </row>
    <row r="2791" spans="1:91" hidden="1" x14ac:dyDescent="0.25">
      <c r="A2791" t="s">
        <v>8830</v>
      </c>
      <c r="B2791" t="s">
        <v>8831</v>
      </c>
      <c r="C2791" s="1" t="s">
        <v>8832</v>
      </c>
      <c r="D2791">
        <v>1.5151947876</v>
      </c>
      <c r="E2791">
        <v>17098</v>
      </c>
      <c r="F2791">
        <v>2018</v>
      </c>
      <c r="G2791" s="9">
        <v>10</v>
      </c>
      <c r="H2791" s="9"/>
      <c r="I2791" s="8">
        <f>_xll.FDS(A2791,"FF_CURR_RATIO(ANN_R,0)")</f>
        <v>2.7162199154544018</v>
      </c>
      <c r="J2791" s="8">
        <f>IF(I2791&lt;2,1,0)</f>
        <v>0</v>
      </c>
      <c r="K2791" s="8">
        <f>_xll.FDS(A2791,"FF_PBK(ANN_R,0)")</f>
        <v>4.9279967288664759</v>
      </c>
      <c r="L2791" s="9">
        <f>_xll.FDSR($A2791,"FF_PE(ANN_R,NOW,NOW,AY)")</f>
        <v>52.424105120072497</v>
      </c>
      <c r="M2791" s="9">
        <f>_xll.FDSR(A2791,"FF_EPS(ANN_R,NOW,NOW,AY)")</f>
        <v>0.22070000000000001</v>
      </c>
      <c r="N2791" s="9"/>
      <c r="O2791" s="9">
        <f>_xll.FDSR(A2791,"FF_SALES(ANN_R,NOW,NOW,AY)")</f>
        <v>911.43917463507603</v>
      </c>
      <c r="P2791">
        <f>_xll.FDSR(A2791,"FF_RD_EXP(ANN_R,NOW,NOW,AY)")</f>
        <v>173.41543150215799</v>
      </c>
      <c r="Q2791" s="10">
        <f>_xll.FDS(A2791,"FF_ASSETS(ANN_R,0)")</f>
        <v>1321.0131724979201</v>
      </c>
      <c r="R2791" s="10"/>
      <c r="S2791" s="10">
        <f>IF(AND(R2791&gt;0.2,R2791&lt;0.8),1,0)</f>
        <v>0</v>
      </c>
      <c r="T2791">
        <f>($CM2791/$AA2791)-1</f>
        <v>-0.38518518518518519</v>
      </c>
      <c r="U2791">
        <f t="array" ref="U2791:V2791">_xll.FDSR(A2791,"FF_DEBT_ASSETS(ANN_R,11/30/2016,10/31/2018,AY)")</f>
        <v>1.08799891779859</v>
      </c>
      <c r="V2791">
        <v>2.2301064368981249</v>
      </c>
      <c r="W2791">
        <f>V2791-U2791</f>
        <v>1.1421075190995349</v>
      </c>
      <c r="X2791" s="3">
        <f>_xll.FDSR(A2791,"FF_SGA(ANN_R,8/1/2018,10/31/2018,AY)")</f>
        <v>358.28158541955003</v>
      </c>
      <c r="Y2791"/>
      <c r="Z2791"/>
      <c r="AA2791" s="3">
        <f t="array" ref="AA2791:CM2791">_xll.FDSR($A2791,"FG_PRICE(8/1/2018,10/31/2018,,USD)")</f>
        <v>9.4499999999999993</v>
      </c>
      <c r="AB2791" s="3">
        <v>9.09</v>
      </c>
      <c r="AC2791" s="4">
        <v>9.3699999999999992</v>
      </c>
      <c r="AD2791" s="3">
        <v>9.24</v>
      </c>
      <c r="AE2791" s="3">
        <v>9.3000000000000007</v>
      </c>
      <c r="AF2791" s="3">
        <v>9</v>
      </c>
      <c r="AG2791" s="3">
        <v>9.02</v>
      </c>
      <c r="AH2791" s="3">
        <v>8.9600000000000009</v>
      </c>
      <c r="AI2791" s="3">
        <v>8.8000000000000007</v>
      </c>
      <c r="AJ2791" s="3">
        <v>8.56</v>
      </c>
      <c r="AK2791" s="3">
        <v>8.36</v>
      </c>
      <c r="AL2791" s="3">
        <v>9.02</v>
      </c>
      <c r="AM2791" s="3">
        <v>9.09</v>
      </c>
      <c r="AN2791" s="3">
        <v>8.68</v>
      </c>
      <c r="AO2791" s="3">
        <v>8.9</v>
      </c>
      <c r="AP2791" s="3">
        <v>8.83</v>
      </c>
      <c r="AQ2791" s="3">
        <v>8.5</v>
      </c>
      <c r="AR2791" s="3">
        <v>8.59</v>
      </c>
      <c r="AS2791" s="3">
        <v>8.9499999999999993</v>
      </c>
      <c r="AT2791" s="3">
        <v>8.75</v>
      </c>
      <c r="AU2791" s="3">
        <v>8.6999999999999993</v>
      </c>
      <c r="AV2791" s="3">
        <v>8.34</v>
      </c>
      <c r="AW2791" s="3">
        <v>8.23</v>
      </c>
      <c r="AX2791" s="3">
        <v>7.97</v>
      </c>
      <c r="AY2791" s="3">
        <v>7.72</v>
      </c>
      <c r="AZ2791" s="3">
        <v>7.86</v>
      </c>
      <c r="BA2791" s="3">
        <v>7.76</v>
      </c>
      <c r="BB2791" s="3">
        <v>7.57</v>
      </c>
      <c r="BC2791" s="3">
        <v>7.47</v>
      </c>
      <c r="BD2791" s="3">
        <v>7.53</v>
      </c>
      <c r="BE2791" s="3">
        <v>7.72</v>
      </c>
      <c r="BF2791" s="3">
        <v>7.55</v>
      </c>
      <c r="BG2791" s="3">
        <v>7.4</v>
      </c>
      <c r="BH2791" s="3">
        <v>7.54</v>
      </c>
      <c r="BI2791" s="3">
        <v>7.75</v>
      </c>
      <c r="BJ2791" s="3">
        <v>8</v>
      </c>
      <c r="BK2791" s="3">
        <v>7.93</v>
      </c>
      <c r="BL2791" s="3">
        <v>7.79</v>
      </c>
      <c r="BM2791" s="3">
        <v>7.62</v>
      </c>
      <c r="BN2791" s="3">
        <v>7.61</v>
      </c>
      <c r="BO2791" s="3">
        <v>7.7</v>
      </c>
      <c r="BP2791" s="3">
        <v>7.43</v>
      </c>
      <c r="BQ2791" s="3">
        <v>7.5</v>
      </c>
      <c r="BR2791" s="3">
        <v>7.19</v>
      </c>
      <c r="BS2791" s="3">
        <v>7.23</v>
      </c>
      <c r="BT2791" s="3">
        <v>6.99</v>
      </c>
      <c r="BU2791" s="3">
        <v>6.72</v>
      </c>
      <c r="BV2791" s="3">
        <v>6.82</v>
      </c>
      <c r="BW2791" s="3">
        <v>6.36</v>
      </c>
      <c r="BX2791" s="3">
        <v>6.1</v>
      </c>
      <c r="BY2791" s="3">
        <v>6.24</v>
      </c>
      <c r="BZ2791" s="3">
        <v>6.4</v>
      </c>
      <c r="CA2791" s="3">
        <v>6.4</v>
      </c>
      <c r="CB2791" s="3">
        <v>6.53</v>
      </c>
      <c r="CC2791" s="3">
        <v>6.35</v>
      </c>
      <c r="CD2791" s="3">
        <v>6.07</v>
      </c>
      <c r="CE2791" s="3">
        <v>5.81</v>
      </c>
      <c r="CF2791" s="3">
        <v>5.96</v>
      </c>
      <c r="CG2791" s="3">
        <v>5.93</v>
      </c>
      <c r="CH2791" s="3">
        <v>5.69</v>
      </c>
      <c r="CI2791" s="3">
        <v>5.75</v>
      </c>
      <c r="CJ2791" s="3">
        <v>5.74</v>
      </c>
      <c r="CK2791" s="3">
        <v>5.58</v>
      </c>
      <c r="CL2791" s="3">
        <v>5.5</v>
      </c>
      <c r="CM2791" s="3">
        <v>5.81</v>
      </c>
    </row>
    <row r="2792" spans="1:91" x14ac:dyDescent="0.25">
      <c r="A2792" t="s">
        <v>6907</v>
      </c>
      <c r="B2792" t="s">
        <v>6908</v>
      </c>
      <c r="C2792" s="1" t="s">
        <v>6909</v>
      </c>
      <c r="D2792" s="2">
        <v>0.84160008040000001</v>
      </c>
      <c r="E2792">
        <v>14060</v>
      </c>
      <c r="F2792">
        <v>2018</v>
      </c>
      <c r="G2792" s="9">
        <v>10</v>
      </c>
      <c r="H2792" s="9"/>
      <c r="I2792" s="8">
        <f>_xll.FDS(A2792,"FF_CURR_RATIO(ANN_R,0)")</f>
        <v>1.3963347201011109</v>
      </c>
      <c r="J2792" s="8">
        <f>IF(I2792&lt;2,1,0)</f>
        <v>1</v>
      </c>
      <c r="K2792" s="8">
        <f>_xll.FDS(A2792,"FF_PBK(ANN_R,0)")</f>
        <v>1.3691336426561189</v>
      </c>
      <c r="L2792" s="9" t="e">
        <f>_xll.FDSR($A2792,"FF_PE(ANN_R,NOW,NOW,AY)")</f>
        <v>#N/A</v>
      </c>
      <c r="M2792" s="9">
        <f>_xll.FDSR(A2792,"FF_EPS(ANN_R,NOW,NOW,AY)")</f>
        <v>-0.87</v>
      </c>
      <c r="N2792" s="9">
        <f>IF(M2792&lt;-0.3,1,0)</f>
        <v>1</v>
      </c>
      <c r="O2792" s="9">
        <f>_xll.FDSR(A2792,"FF_SALES(ANN_R,NOW,NOW,AY)")</f>
        <v>47.823999999999998</v>
      </c>
      <c r="P2792">
        <f>_xll.FDSR(A2792,"FF_RD_EXP(ANN_R,NOW,NOW,AY)")</f>
        <v>9.7989999999999995</v>
      </c>
      <c r="Q2792" s="10">
        <f>_xll.FDS(A2792,"FF_ASSETS(ANN_R,0)")</f>
        <v>36.646000000000001</v>
      </c>
      <c r="R2792" s="10"/>
      <c r="S2792" s="10">
        <f>IF(AND(R2792&gt;0.2,R2792&lt;0.8),1,0)</f>
        <v>0</v>
      </c>
      <c r="T2792" s="10">
        <f>($CM2792/$AA2792)-1</f>
        <v>-0.29204966940815991</v>
      </c>
      <c r="U2792" s="10">
        <f t="array" ref="U2792:V2792">_xll.FDSR(A2792,"FF_DEBT_ASSETS(ANN_R,11/30/2016,10/31/2018,AY)")</f>
        <v>17.744660311331</v>
      </c>
      <c r="V2792" s="10">
        <v>10.58847178250163</v>
      </c>
      <c r="W2792" s="10">
        <f>V2792-U2792</f>
        <v>-7.1561885288293698</v>
      </c>
      <c r="X2792" s="10">
        <f>_xll.FDSR(A2792,"FF_SGA(ANN_R,8/1/2018,10/31/2018,AY)")</f>
        <v>34.113999999999997</v>
      </c>
      <c r="Y2792" s="10"/>
      <c r="Z2792"/>
      <c r="AA2792" s="3">
        <f t="array" ref="AA2792:CM2792">_xll.FDSR($A2792,"FG_PRICE(8/1/2018,10/31/2018,,USD)")</f>
        <v>0.62009999999999998</v>
      </c>
      <c r="AB2792" s="3">
        <v>0.60499999999999998</v>
      </c>
      <c r="AC2792" s="4">
        <v>0.58099999999999996</v>
      </c>
      <c r="AD2792" s="3">
        <v>0.59529699999999997</v>
      </c>
      <c r="AE2792" s="3">
        <v>0.61019999999999996</v>
      </c>
      <c r="AF2792" s="3">
        <v>0.6</v>
      </c>
      <c r="AG2792" s="3">
        <v>0.58509999999999995</v>
      </c>
      <c r="AH2792" s="3">
        <v>0.57050000000000001</v>
      </c>
      <c r="AI2792" s="3">
        <v>0.63263899999999995</v>
      </c>
      <c r="AJ2792" s="3">
        <v>0.60509999999999997</v>
      </c>
      <c r="AK2792" s="3">
        <v>0.499</v>
      </c>
      <c r="AL2792" s="3">
        <v>0.42159999999999997</v>
      </c>
      <c r="AM2792" s="3">
        <v>0.47</v>
      </c>
      <c r="AN2792" s="3">
        <v>0.48</v>
      </c>
      <c r="AO2792" s="3">
        <v>0.45100000000000001</v>
      </c>
      <c r="AP2792" s="3">
        <v>0.45950000000000002</v>
      </c>
      <c r="AQ2792" s="3">
        <v>0.45078000000000001</v>
      </c>
      <c r="AR2792" s="3">
        <v>0.44990000000000002</v>
      </c>
      <c r="AS2792" s="3">
        <v>0.42</v>
      </c>
      <c r="AT2792" s="3">
        <v>0.42</v>
      </c>
      <c r="AU2792" s="3">
        <v>0.4299</v>
      </c>
      <c r="AV2792" s="3">
        <v>0.42043399999999997</v>
      </c>
      <c r="AW2792" s="3">
        <v>0.43</v>
      </c>
      <c r="AX2792" s="3">
        <v>0.42909999999999998</v>
      </c>
      <c r="AY2792" s="3">
        <v>0.4103</v>
      </c>
      <c r="AZ2792" s="3">
        <v>0.47939999999999999</v>
      </c>
      <c r="BA2792" s="3">
        <v>0.45329999999999998</v>
      </c>
      <c r="BB2792" s="3">
        <v>0.43</v>
      </c>
      <c r="BC2792" s="3">
        <v>0.45500000000000002</v>
      </c>
      <c r="BD2792" s="3">
        <v>0.43109999999999998</v>
      </c>
      <c r="BE2792" s="3">
        <v>0.44800000000000001</v>
      </c>
      <c r="BF2792" s="3">
        <v>0.43090000000000001</v>
      </c>
      <c r="BG2792" s="3">
        <v>0.46</v>
      </c>
      <c r="BH2792" s="3">
        <v>0.47499999999999998</v>
      </c>
      <c r="BI2792" s="3">
        <v>0.46</v>
      </c>
      <c r="BJ2792" s="3">
        <v>0.45</v>
      </c>
      <c r="BK2792" s="3">
        <v>0.41610000000000003</v>
      </c>
      <c r="BL2792" s="3">
        <v>0.41489999999999999</v>
      </c>
      <c r="BM2792" s="3">
        <v>0.45929999999999999</v>
      </c>
      <c r="BN2792" s="3">
        <v>0.43</v>
      </c>
      <c r="BO2792" s="3">
        <v>0.42599999999999999</v>
      </c>
      <c r="BP2792" s="3">
        <v>0.4219</v>
      </c>
      <c r="BQ2792" s="3">
        <v>0.43</v>
      </c>
      <c r="BR2792" s="3">
        <v>0.4108</v>
      </c>
      <c r="BS2792" s="3">
        <v>0.41909999999999997</v>
      </c>
      <c r="BT2792" s="3">
        <v>0.6</v>
      </c>
      <c r="BU2792" s="3">
        <v>0.55000000000000004</v>
      </c>
      <c r="BV2792" s="3">
        <v>0.54</v>
      </c>
      <c r="BW2792" s="3">
        <v>0.52010000000000001</v>
      </c>
      <c r="BX2792" s="3">
        <v>0.49</v>
      </c>
      <c r="BY2792" s="3">
        <v>0.47920000000000001</v>
      </c>
      <c r="BZ2792" s="3">
        <v>0.48020000000000002</v>
      </c>
      <c r="CA2792" s="3">
        <v>0.49099999999999999</v>
      </c>
      <c r="CB2792" s="3">
        <v>0.49009999999999998</v>
      </c>
      <c r="CC2792" s="3">
        <v>0.49709999999999999</v>
      </c>
      <c r="CD2792" s="3">
        <v>0.51170000000000004</v>
      </c>
      <c r="CE2792" s="3">
        <v>0.52</v>
      </c>
      <c r="CF2792" s="3">
        <v>0.51</v>
      </c>
      <c r="CG2792" s="3">
        <v>0.53</v>
      </c>
      <c r="CH2792" s="3">
        <v>0.56999999999999995</v>
      </c>
      <c r="CI2792" s="3">
        <v>0.47499999999999998</v>
      </c>
      <c r="CJ2792" s="3">
        <v>0.48633599999999999</v>
      </c>
      <c r="CK2792" s="3">
        <v>0.45550000000000002</v>
      </c>
      <c r="CL2792" s="3">
        <v>0.43009999999999998</v>
      </c>
      <c r="CM2792" s="3">
        <v>0.439</v>
      </c>
    </row>
    <row r="2793" spans="1:91" hidden="1" x14ac:dyDescent="0.25">
      <c r="A2793" t="s">
        <v>4345</v>
      </c>
      <c r="B2793" t="s">
        <v>4346</v>
      </c>
      <c r="C2793" s="1" t="s">
        <v>4347</v>
      </c>
      <c r="D2793">
        <v>1.478500725</v>
      </c>
      <c r="E2793">
        <v>14054</v>
      </c>
      <c r="F2793">
        <v>2018</v>
      </c>
      <c r="G2793" s="9">
        <v>10</v>
      </c>
      <c r="H2793" s="9"/>
      <c r="I2793" s="8">
        <f>_xll.FDS(A2793,"FF_CURR_RATIO(ANN_R,0)")</f>
        <v>11.41593374377015</v>
      </c>
      <c r="J2793" s="8">
        <f>IF(I2793&lt;2,1,0)</f>
        <v>0</v>
      </c>
      <c r="K2793" s="8">
        <f>_xll.FDS(A2793,"FF_PBK(ANN_R,0)")</f>
        <v>3.6455816348701782</v>
      </c>
      <c r="L2793" s="9" t="e">
        <f>_xll.FDSR($A2793,"FF_PE(ANN_R,NOW,NOW,AY)")</f>
        <v>#N/A</v>
      </c>
      <c r="M2793" s="9">
        <f>_xll.FDSR(A2793,"FF_EPS(ANN_R,NOW,NOW,AY)")</f>
        <v>-2.78</v>
      </c>
      <c r="N2793" s="9"/>
      <c r="O2793" s="9">
        <f>_xll.FDSR(A2793,"FF_SALES(ANN_R,NOW,NOW,AY)")</f>
        <v>0</v>
      </c>
      <c r="P2793">
        <f>_xll.FDSR(A2793,"FF_RD_EXP(ANN_R,NOW,NOW,AY)")</f>
        <v>58.085000000068</v>
      </c>
      <c r="Q2793" s="10">
        <f>_xll.FDS(A2793,"FF_ASSETS(ANN_R,0)")</f>
        <v>157.24600000000001</v>
      </c>
      <c r="R2793" s="10"/>
      <c r="S2793" s="10">
        <f>IF(AND(R2793&gt;0.2,R2793&lt;0.8),1,0)</f>
        <v>0</v>
      </c>
      <c r="T2793">
        <f>($CM2793/$AA2793)-1</f>
        <v>-0.37403685092127315</v>
      </c>
      <c r="U2793">
        <f t="array" ref="U2793:V2793">_xll.FDSR(A2793,"FF_DEBT_ASSETS(ANN_R,11/30/2016,10/31/2018,AY)")</f>
        <v>0</v>
      </c>
      <c r="V2793">
        <v>0</v>
      </c>
      <c r="W2793">
        <f>V2793-U2793</f>
        <v>0</v>
      </c>
      <c r="X2793" s="3">
        <f>_xll.FDSR(A2793,"FF_SGA(ANN_R,8/1/2018,10/31/2018,AY)")</f>
        <v>71.351000000083602</v>
      </c>
      <c r="Y2793"/>
      <c r="Z2793"/>
      <c r="AA2793" s="3">
        <f t="array" ref="AA2793:CM2793">_xll.FDSR($A2793,"FG_PRICE(8/1/2018,10/31/2018,,USD)")</f>
        <v>59.7</v>
      </c>
      <c r="AB2793" s="3">
        <v>61.05</v>
      </c>
      <c r="AC2793" s="4">
        <v>57.6</v>
      </c>
      <c r="AD2793" s="3">
        <v>58.25</v>
      </c>
      <c r="AE2793" s="3">
        <v>59.1</v>
      </c>
      <c r="AF2793" s="3">
        <v>58.75</v>
      </c>
      <c r="AG2793" s="3">
        <v>58.65</v>
      </c>
      <c r="AH2793" s="3">
        <v>58.5</v>
      </c>
      <c r="AI2793" s="3">
        <v>57.95</v>
      </c>
      <c r="AJ2793" s="3">
        <v>58.35</v>
      </c>
      <c r="AK2793" s="3">
        <v>58.25</v>
      </c>
      <c r="AL2793" s="3">
        <v>58.85</v>
      </c>
      <c r="AM2793" s="3">
        <v>59.95</v>
      </c>
      <c r="AN2793" s="3">
        <v>56.95</v>
      </c>
      <c r="AO2793" s="3">
        <v>56.9</v>
      </c>
      <c r="AP2793" s="3">
        <v>58.25</v>
      </c>
      <c r="AQ2793" s="3">
        <v>58.25</v>
      </c>
      <c r="AR2793" s="3">
        <v>58.6</v>
      </c>
      <c r="AS2793" s="3">
        <v>55.9</v>
      </c>
      <c r="AT2793" s="3">
        <v>56.7</v>
      </c>
      <c r="AU2793" s="3">
        <v>57.1</v>
      </c>
      <c r="AV2793" s="3">
        <v>56.95</v>
      </c>
      <c r="AW2793" s="3">
        <v>56.55</v>
      </c>
      <c r="AX2793" s="3">
        <v>57.25</v>
      </c>
      <c r="AY2793" s="3">
        <v>56.65</v>
      </c>
      <c r="AZ2793" s="3">
        <v>52.65</v>
      </c>
      <c r="BA2793" s="3">
        <v>54.6</v>
      </c>
      <c r="BB2793" s="3">
        <v>55</v>
      </c>
      <c r="BC2793" s="3">
        <v>56.8</v>
      </c>
      <c r="BD2793" s="3">
        <v>55.1</v>
      </c>
      <c r="BE2793" s="3">
        <v>55.3</v>
      </c>
      <c r="BF2793" s="3">
        <v>55.3</v>
      </c>
      <c r="BG2793" s="3">
        <v>54.7</v>
      </c>
      <c r="BH2793" s="3">
        <v>54.5</v>
      </c>
      <c r="BI2793" s="3">
        <v>57.3</v>
      </c>
      <c r="BJ2793" s="3">
        <v>60.25</v>
      </c>
      <c r="BK2793" s="3">
        <v>59.3</v>
      </c>
      <c r="BL2793" s="3">
        <v>59.5</v>
      </c>
      <c r="BM2793" s="3">
        <v>57.5</v>
      </c>
      <c r="BN2793" s="3">
        <v>50.1</v>
      </c>
      <c r="BO2793" s="3">
        <v>49.3</v>
      </c>
      <c r="BP2793" s="3">
        <v>47.1</v>
      </c>
      <c r="BQ2793" s="3">
        <v>47.43</v>
      </c>
      <c r="BR2793" s="3">
        <v>46.59</v>
      </c>
      <c r="BS2793" s="3">
        <v>46.84</v>
      </c>
      <c r="BT2793" s="3">
        <v>46.43</v>
      </c>
      <c r="BU2793" s="3">
        <v>45.45</v>
      </c>
      <c r="BV2793" s="3">
        <v>44.37</v>
      </c>
      <c r="BW2793" s="3">
        <v>43.15</v>
      </c>
      <c r="BX2793" s="3">
        <v>41.28</v>
      </c>
      <c r="BY2793" s="3">
        <v>40.520000000000003</v>
      </c>
      <c r="BZ2793" s="3">
        <v>42.58</v>
      </c>
      <c r="CA2793" s="3">
        <v>41.14</v>
      </c>
      <c r="CB2793" s="3">
        <v>43.98</v>
      </c>
      <c r="CC2793" s="3">
        <v>42.18</v>
      </c>
      <c r="CD2793" s="3">
        <v>41.86</v>
      </c>
      <c r="CE2793" s="3">
        <v>40.01</v>
      </c>
      <c r="CF2793" s="3">
        <v>34.01</v>
      </c>
      <c r="CG2793" s="3">
        <v>37.58</v>
      </c>
      <c r="CH2793" s="3">
        <v>32</v>
      </c>
      <c r="CI2793" s="3">
        <v>33.76</v>
      </c>
      <c r="CJ2793" s="3">
        <v>34.67</v>
      </c>
      <c r="CK2793" s="3">
        <v>34.86</v>
      </c>
      <c r="CL2793" s="3">
        <v>36.99</v>
      </c>
      <c r="CM2793" s="3">
        <v>37.369999999999997</v>
      </c>
    </row>
    <row r="2794" spans="1:91" x14ac:dyDescent="0.25">
      <c r="A2794" t="s">
        <v>5936</v>
      </c>
      <c r="B2794" t="s">
        <v>5937</v>
      </c>
      <c r="C2794" s="1" t="s">
        <v>5938</v>
      </c>
      <c r="D2794">
        <v>1.7830161595</v>
      </c>
      <c r="E2794">
        <v>15978</v>
      </c>
      <c r="F2794">
        <v>2018</v>
      </c>
      <c r="G2794" s="9">
        <v>10</v>
      </c>
      <c r="H2794" s="9"/>
      <c r="I2794" s="8">
        <f>_xll.FDS(A2794,"FF_CURR_RATIO(ANN_R,0)")</f>
        <v>1.9396889236902051</v>
      </c>
      <c r="J2794" s="8">
        <f>IF(I2794&lt;2,1,0)</f>
        <v>1</v>
      </c>
      <c r="K2794" s="8">
        <f>_xll.FDS(A2794,"FF_PBK(ANN_R,0)")</f>
        <v>315.28770854613549</v>
      </c>
      <c r="L2794" s="9" t="e">
        <f>_xll.FDSR($A2794,"FF_PE(ANN_R,NOW,NOW,AY)")</f>
        <v>#N/A</v>
      </c>
      <c r="M2794" s="9">
        <f>_xll.FDSR(A2794,"FF_EPS(ANN_R,NOW,NOW,AY)")</f>
        <v>-1.23</v>
      </c>
      <c r="N2794" s="9">
        <f>IF(M2794&lt;-0.3,1,0)</f>
        <v>1</v>
      </c>
      <c r="O2794" s="9">
        <f>_xll.FDSR(A2794,"FF_SALES(ANN_R,NOW,NOW,AY)")</f>
        <v>34.042000000000002</v>
      </c>
      <c r="P2794">
        <f>_xll.FDSR(A2794,"FF_RD_EXP(ANN_R,NOW,NOW,AY)")</f>
        <v>14.709</v>
      </c>
      <c r="Q2794" s="10">
        <f>_xll.FDS(A2794,"FF_ASSETS(ANN_R,0)")</f>
        <v>135.71100000000001</v>
      </c>
      <c r="R2794" s="10"/>
      <c r="S2794" s="10">
        <f>IF(AND(R2794&gt;0.2,R2794&lt;0.8),1,0)</f>
        <v>0</v>
      </c>
      <c r="T2794" s="10">
        <f>($CM2794/$AA2794)-1</f>
        <v>-0.27432885906040261</v>
      </c>
      <c r="U2794" s="10">
        <f t="array" ref="U2794:V2794">_xll.FDSR(A2794,"FF_DEBT_ASSETS(ANN_R,11/30/2016,10/31/2018,AY)")</f>
        <v>55.632034051038218</v>
      </c>
      <c r="V2794" s="10">
        <v>90.825198917234019</v>
      </c>
      <c r="W2794" s="10">
        <f>V2794-U2794</f>
        <v>35.193164866195801</v>
      </c>
      <c r="X2794" s="10">
        <f>_xll.FDSR(A2794,"FF_SGA(ANN_R,8/1/2018,10/31/2018,AY)")</f>
        <v>54.476999999999997</v>
      </c>
      <c r="Y2794" s="10"/>
      <c r="Z2794"/>
      <c r="AA2794" s="3">
        <f t="array" ref="AA2794:CM2794">_xll.FDSR($A2794,"FG_PRICE(8/1/2018,10/31/2018,,USD)")</f>
        <v>11.92</v>
      </c>
      <c r="AB2794" s="3">
        <v>12.19</v>
      </c>
      <c r="AC2794" s="4">
        <v>11.045</v>
      </c>
      <c r="AD2794" s="3">
        <v>10.44</v>
      </c>
      <c r="AE2794" s="3">
        <v>9.9499999999999993</v>
      </c>
      <c r="AF2794" s="3">
        <v>9.98</v>
      </c>
      <c r="AG2794" s="3">
        <v>9.7899999999999991</v>
      </c>
      <c r="AH2794" s="3">
        <v>9.89</v>
      </c>
      <c r="AI2794" s="3">
        <v>9.9</v>
      </c>
      <c r="AJ2794" s="3">
        <v>9.8800000000000008</v>
      </c>
      <c r="AK2794" s="3">
        <v>9.66</v>
      </c>
      <c r="AL2794" s="3">
        <v>9.9700000000000006</v>
      </c>
      <c r="AM2794" s="3">
        <v>9.98</v>
      </c>
      <c r="AN2794" s="3">
        <v>9.99</v>
      </c>
      <c r="AO2794" s="3">
        <v>9.9700000000000006</v>
      </c>
      <c r="AP2794" s="3">
        <v>10.01</v>
      </c>
      <c r="AQ2794" s="3">
        <v>9.99</v>
      </c>
      <c r="AR2794" s="3">
        <v>9.8699999999999992</v>
      </c>
      <c r="AS2794" s="3">
        <v>9.99</v>
      </c>
      <c r="AT2794" s="3">
        <v>10.06</v>
      </c>
      <c r="AU2794" s="3">
        <v>10.52</v>
      </c>
      <c r="AV2794" s="3">
        <v>10.37</v>
      </c>
      <c r="AW2794" s="3">
        <v>10.08</v>
      </c>
      <c r="AX2794" s="3">
        <v>9.91</v>
      </c>
      <c r="AY2794" s="3">
        <v>9.9499999999999993</v>
      </c>
      <c r="AZ2794" s="3">
        <v>9.7799999999999994</v>
      </c>
      <c r="BA2794" s="3">
        <v>9.82</v>
      </c>
      <c r="BB2794" s="3">
        <v>9.93</v>
      </c>
      <c r="BC2794" s="3">
        <v>9.92</v>
      </c>
      <c r="BD2794" s="3">
        <v>9.8699999999999992</v>
      </c>
      <c r="BE2794" s="3">
        <v>9.83</v>
      </c>
      <c r="BF2794" s="3">
        <v>10.050000000000001</v>
      </c>
      <c r="BG2794" s="3">
        <v>9.18</v>
      </c>
      <c r="BH2794" s="3">
        <v>9.35</v>
      </c>
      <c r="BI2794" s="3">
        <v>9.4600000000000009</v>
      </c>
      <c r="BJ2794" s="3">
        <v>9.81</v>
      </c>
      <c r="BK2794" s="3">
        <v>9.74</v>
      </c>
      <c r="BL2794" s="3">
        <v>9.4499999999999993</v>
      </c>
      <c r="BM2794" s="3">
        <v>9.39</v>
      </c>
      <c r="BN2794" s="3">
        <v>9.34</v>
      </c>
      <c r="BO2794" s="3">
        <v>9.7200000000000006</v>
      </c>
      <c r="BP2794" s="3">
        <v>9.36</v>
      </c>
      <c r="BQ2794" s="3">
        <v>9.7799999999999994</v>
      </c>
      <c r="BR2794" s="3">
        <v>9.5</v>
      </c>
      <c r="BS2794" s="3">
        <v>10.28</v>
      </c>
      <c r="BT2794" s="3">
        <v>9.84</v>
      </c>
      <c r="BU2794" s="3">
        <v>9.48</v>
      </c>
      <c r="BV2794" s="3">
        <v>9.2200000000000006</v>
      </c>
      <c r="BW2794" s="3">
        <v>8.7100000000000009</v>
      </c>
      <c r="BX2794" s="3">
        <v>8.56</v>
      </c>
      <c r="BY2794" s="3">
        <v>8.4600000000000009</v>
      </c>
      <c r="BZ2794" s="3">
        <v>8.74</v>
      </c>
      <c r="CA2794" s="3">
        <v>9.09</v>
      </c>
      <c r="CB2794" s="3">
        <v>9.43</v>
      </c>
      <c r="CC2794" s="3">
        <v>9.48</v>
      </c>
      <c r="CD2794" s="3">
        <v>9.42</v>
      </c>
      <c r="CE2794" s="3">
        <v>9.5</v>
      </c>
      <c r="CF2794" s="3">
        <v>8.5850000000000009</v>
      </c>
      <c r="CG2794" s="3">
        <v>8.3699999999999992</v>
      </c>
      <c r="CH2794" s="3">
        <v>7.92</v>
      </c>
      <c r="CI2794" s="3">
        <v>8.2100000000000009</v>
      </c>
      <c r="CJ2794" s="3">
        <v>7.85</v>
      </c>
      <c r="CK2794" s="3">
        <v>7.73</v>
      </c>
      <c r="CL2794" s="3">
        <v>8.17</v>
      </c>
      <c r="CM2794" s="3">
        <v>8.65</v>
      </c>
    </row>
    <row r="2795" spans="1:91" hidden="1" x14ac:dyDescent="0.25">
      <c r="A2795" t="s">
        <v>8747</v>
      </c>
      <c r="B2795" t="s">
        <v>8748</v>
      </c>
      <c r="C2795" s="1" t="s">
        <v>8749</v>
      </c>
      <c r="D2795" s="2">
        <v>1.1123864037</v>
      </c>
      <c r="E2795">
        <v>16829</v>
      </c>
      <c r="F2795">
        <v>2018</v>
      </c>
      <c r="G2795" s="9">
        <v>10</v>
      </c>
      <c r="H2795" s="9"/>
      <c r="I2795" s="8">
        <f>_xll.FDS(A2795,"FF_CURR_RATIO(ANN_R,0)")</f>
        <v>6.6989988007920349</v>
      </c>
      <c r="J2795" s="8">
        <f>IF(I2795&lt;2,1,0)</f>
        <v>0</v>
      </c>
      <c r="K2795" s="8">
        <f>_xll.FDS(A2795,"FF_PBK(ANN_R,0)")</f>
        <v>10.83808278052882</v>
      </c>
      <c r="L2795" s="9" t="e">
        <f>_xll.FDSR($A2795,"FF_PE(ANN_R,NOW,NOW,AY)")</f>
        <v>#N/A</v>
      </c>
      <c r="M2795" s="9">
        <f>_xll.FDSR(A2795,"FF_EPS(ANN_R,NOW,NOW,AY)")</f>
        <v>-4.47</v>
      </c>
      <c r="N2795" s="9"/>
      <c r="O2795" s="9">
        <f>_xll.FDSR(A2795,"FF_SALES(ANN_R,NOW,NOW,AY)")</f>
        <v>370.036</v>
      </c>
      <c r="P2795">
        <f>_xll.FDSR(A2795,"FF_RD_EXP(ANN_R,NOW,NOW,AY)")</f>
        <v>42.531999999999996</v>
      </c>
      <c r="Q2795" s="10">
        <f>_xll.FDS(A2795,"FF_ASSETS(ANN_R,0)")</f>
        <v>281.95499999999998</v>
      </c>
      <c r="R2795" s="10"/>
      <c r="S2795" s="10">
        <f>IF(AND(R2795&gt;0.2,R2795&lt;0.8),1,0)</f>
        <v>0</v>
      </c>
      <c r="T2795">
        <f>($CM2795/$AA2795)-1</f>
        <v>-0.37373327928658295</v>
      </c>
      <c r="U2795">
        <f t="array" ref="U2795:V2795">_xll.FDSR(A2795,"FF_DEBT_ASSETS(ANN_R,11/30/2016,10/31/2018,AY)")</f>
        <v>0</v>
      </c>
      <c r="V2795">
        <v>0</v>
      </c>
      <c r="W2795">
        <f>V2795-U2795</f>
        <v>0</v>
      </c>
      <c r="X2795" s="3">
        <f>_xll.FDSR(A2795,"FF_SGA(ANN_R,8/1/2018,10/31/2018,AY)")</f>
        <v>127.792</v>
      </c>
      <c r="Y2795"/>
      <c r="Z2795"/>
      <c r="AA2795" s="3">
        <f t="array" ref="AA2795:CM2795">_xll.FDSR($A2795,"FG_PRICE(8/1/2018,10/31/2018,,USD)")</f>
        <v>24.67</v>
      </c>
      <c r="AB2795" s="3">
        <v>24.02</v>
      </c>
      <c r="AC2795" s="4">
        <v>23.54</v>
      </c>
      <c r="AD2795" s="3">
        <v>23.24</v>
      </c>
      <c r="AE2795" s="3">
        <v>22.39</v>
      </c>
      <c r="AF2795" s="3">
        <v>22.67</v>
      </c>
      <c r="AG2795" s="3">
        <v>23.14</v>
      </c>
      <c r="AH2795" s="3">
        <v>17.96</v>
      </c>
      <c r="AI2795" s="3">
        <v>18.475000000000001</v>
      </c>
      <c r="AJ2795" s="3">
        <v>18.170000000000002</v>
      </c>
      <c r="AK2795" s="3">
        <v>17.86</v>
      </c>
      <c r="AL2795" s="3">
        <v>17.32</v>
      </c>
      <c r="AM2795" s="3">
        <v>17.190000000000001</v>
      </c>
      <c r="AN2795" s="3">
        <v>18.07</v>
      </c>
      <c r="AO2795" s="3">
        <v>18.850000000000001</v>
      </c>
      <c r="AP2795" s="3">
        <v>19.21</v>
      </c>
      <c r="AQ2795" s="3">
        <v>19.47</v>
      </c>
      <c r="AR2795" s="3">
        <v>19.72</v>
      </c>
      <c r="AS2795" s="3">
        <v>19.71</v>
      </c>
      <c r="AT2795" s="3">
        <v>19.920000000000002</v>
      </c>
      <c r="AU2795" s="3">
        <v>19.7</v>
      </c>
      <c r="AV2795" s="3">
        <v>19.82</v>
      </c>
      <c r="AW2795" s="3">
        <v>19.809999999999999</v>
      </c>
      <c r="AX2795" s="3">
        <v>19.809999999999999</v>
      </c>
      <c r="AY2795" s="3">
        <v>19.93</v>
      </c>
      <c r="AZ2795" s="3">
        <v>19.72</v>
      </c>
      <c r="BA2795" s="3">
        <v>19.73</v>
      </c>
      <c r="BB2795" s="3">
        <v>19.809999999999999</v>
      </c>
      <c r="BC2795" s="3">
        <v>19.93</v>
      </c>
      <c r="BD2795" s="3">
        <v>19.78</v>
      </c>
      <c r="BE2795" s="3">
        <v>18.77</v>
      </c>
      <c r="BF2795" s="3">
        <v>19.3</v>
      </c>
      <c r="BG2795" s="3">
        <v>19.21</v>
      </c>
      <c r="BH2795" s="3">
        <v>19.38</v>
      </c>
      <c r="BI2795" s="3">
        <v>19.059999999999999</v>
      </c>
      <c r="BJ2795" s="3">
        <v>18.63</v>
      </c>
      <c r="BK2795" s="3">
        <v>17.91</v>
      </c>
      <c r="BL2795" s="3">
        <v>18.25</v>
      </c>
      <c r="BM2795" s="3">
        <v>18.43</v>
      </c>
      <c r="BN2795" s="3">
        <v>18.43</v>
      </c>
      <c r="BO2795" s="3">
        <v>18.079999999999998</v>
      </c>
      <c r="BP2795" s="3">
        <v>18.7</v>
      </c>
      <c r="BQ2795" s="3">
        <v>18.11</v>
      </c>
      <c r="BR2795" s="3">
        <v>17.53</v>
      </c>
      <c r="BS2795" s="3">
        <v>17.36</v>
      </c>
      <c r="BT2795" s="3">
        <v>17.079999999999998</v>
      </c>
      <c r="BU2795" s="3">
        <v>16.62</v>
      </c>
      <c r="BV2795" s="3">
        <v>16.46</v>
      </c>
      <c r="BW2795" s="3">
        <v>16.21</v>
      </c>
      <c r="BX2795" s="3">
        <v>15.44</v>
      </c>
      <c r="BY2795" s="3">
        <v>15.97</v>
      </c>
      <c r="BZ2795" s="3">
        <v>15.66</v>
      </c>
      <c r="CA2795" s="3">
        <v>16.11</v>
      </c>
      <c r="CB2795" s="3">
        <v>17.079999999999998</v>
      </c>
      <c r="CC2795" s="3">
        <v>17.170000000000002</v>
      </c>
      <c r="CD2795" s="3">
        <v>16.48</v>
      </c>
      <c r="CE2795" s="3">
        <v>15.42</v>
      </c>
      <c r="CF2795" s="3">
        <v>15.97</v>
      </c>
      <c r="CG2795" s="3">
        <v>16.440000000000001</v>
      </c>
      <c r="CH2795" s="3">
        <v>16.13</v>
      </c>
      <c r="CI2795" s="3">
        <v>16.829999999999998</v>
      </c>
      <c r="CJ2795" s="3">
        <v>15.72</v>
      </c>
      <c r="CK2795" s="3">
        <v>14.79</v>
      </c>
      <c r="CL2795" s="3">
        <v>15.46</v>
      </c>
      <c r="CM2795" s="3">
        <v>15.45</v>
      </c>
    </row>
    <row r="2796" spans="1:91" x14ac:dyDescent="0.25">
      <c r="A2796" t="s">
        <v>8806</v>
      </c>
      <c r="B2796" t="s">
        <v>8807</v>
      </c>
      <c r="C2796" s="1" t="s">
        <v>8808</v>
      </c>
      <c r="D2796">
        <v>1.3979386135</v>
      </c>
      <c r="E2796">
        <v>17812</v>
      </c>
      <c r="F2796">
        <v>2018</v>
      </c>
      <c r="G2796" s="9">
        <v>10</v>
      </c>
      <c r="H2796" s="9"/>
      <c r="I2796" s="8">
        <f>_xll.FDS(A2796,"FF_CURR_RATIO(ANN_R,0)")</f>
        <v>1.262368669083676</v>
      </c>
      <c r="J2796" s="8">
        <f>IF(I2796&lt;2,1,0)</f>
        <v>1</v>
      </c>
      <c r="K2796" s="8">
        <f>_xll.FDS(A2796,"FF_PBK(ANN_R,0)")</f>
        <v>98.039215686274503</v>
      </c>
      <c r="L2796" s="9" t="e">
        <f>_xll.FDSR($A2796,"FF_PE(ANN_R,NOW,NOW,AY)")</f>
        <v>#N/A</v>
      </c>
      <c r="M2796" s="9">
        <f>_xll.FDSR(A2796,"FF_EPS(ANN_R,NOW,NOW,AY)")</f>
        <v>-0.42</v>
      </c>
      <c r="N2796" s="9">
        <f>IF(M2796&lt;-0.3,1,0)</f>
        <v>1</v>
      </c>
      <c r="O2796" s="9">
        <f>_xll.FDSR(A2796,"FF_SALES(ANN_R,NOW,NOW,AY)")</f>
        <v>156.104544</v>
      </c>
      <c r="P2796" t="e">
        <f>_xll.FDSR(A2796,"FF_RD_EXP(ANN_R,NOW,NOW,AY)")</f>
        <v>#N/A</v>
      </c>
      <c r="Q2796" s="10">
        <f>_xll.FDS(A2796,"FF_ASSETS(ANN_R,0)")</f>
        <v>14.637131</v>
      </c>
      <c r="R2796" s="10"/>
      <c r="S2796" s="10">
        <f>IF(AND(R2796&gt;0.2,R2796&lt;0.8),1,0)</f>
        <v>0</v>
      </c>
      <c r="T2796">
        <f>($CM2796/$AA2796)-1</f>
        <v>-0.27272727272727271</v>
      </c>
      <c r="U2796">
        <f t="array" ref="U2796:V2796">_xll.FDSR(A2796,"FF_DEBT_ASSETS(ANN_R,11/30/2016,10/31/2018,AY)")</f>
        <v>0</v>
      </c>
      <c r="V2796">
        <v>0.58613572274263293</v>
      </c>
      <c r="W2796">
        <f>V2796-U2796</f>
        <v>0.58613572274263293</v>
      </c>
      <c r="X2796" s="3">
        <f>_xll.FDSR(A2796,"FF_SGA(ANN_R,8/1/2018,10/31/2018,AY)")</f>
        <v>38.532228000000003</v>
      </c>
      <c r="Y2796"/>
      <c r="Z2796"/>
      <c r="AA2796" s="3">
        <f t="array" ref="AA2796:CM2796">_xll.FDSR($A2796,"FG_PRICE(8/1/2018,10/31/2018,,USD)")</f>
        <v>14.3</v>
      </c>
      <c r="AB2796" s="3">
        <v>14.35</v>
      </c>
      <c r="AC2796" s="4">
        <v>14.44</v>
      </c>
      <c r="AD2796" s="3">
        <v>15</v>
      </c>
      <c r="AE2796" s="3">
        <v>15.9</v>
      </c>
      <c r="AF2796" s="3">
        <v>16.13</v>
      </c>
      <c r="AG2796" s="3">
        <v>16.649999999999999</v>
      </c>
      <c r="AH2796" s="3">
        <v>17.059999999999999</v>
      </c>
      <c r="AI2796" s="3">
        <v>17.07</v>
      </c>
      <c r="AJ2796" s="3">
        <v>17</v>
      </c>
      <c r="AK2796" s="3">
        <v>16.05</v>
      </c>
      <c r="AL2796" s="3">
        <v>16.29</v>
      </c>
      <c r="AM2796" s="3">
        <v>15.9</v>
      </c>
      <c r="AN2796" s="3">
        <v>15.8</v>
      </c>
      <c r="AO2796" s="3">
        <v>15.65</v>
      </c>
      <c r="AP2796" s="3">
        <v>15.95</v>
      </c>
      <c r="AQ2796" s="3">
        <v>15.98</v>
      </c>
      <c r="AR2796" s="3">
        <v>15.85</v>
      </c>
      <c r="AS2796" s="3">
        <v>16.079999999999998</v>
      </c>
      <c r="AT2796" s="3">
        <v>15.58</v>
      </c>
      <c r="AU2796" s="3">
        <v>15.48</v>
      </c>
      <c r="AV2796" s="3">
        <v>15.96</v>
      </c>
      <c r="AW2796" s="3">
        <v>16.22</v>
      </c>
      <c r="AX2796" s="3">
        <v>15.61</v>
      </c>
      <c r="AY2796" s="3">
        <v>15.93</v>
      </c>
      <c r="AZ2796" s="3">
        <v>15.51</v>
      </c>
      <c r="BA2796" s="3">
        <v>15.41</v>
      </c>
      <c r="BB2796" s="3">
        <v>16.149999999999999</v>
      </c>
      <c r="BC2796" s="3">
        <v>16.16</v>
      </c>
      <c r="BD2796" s="3">
        <v>16.420000000000002</v>
      </c>
      <c r="BE2796" s="3">
        <v>17.079999999999998</v>
      </c>
      <c r="BF2796" s="3">
        <v>17.37</v>
      </c>
      <c r="BG2796" s="3">
        <v>17.77</v>
      </c>
      <c r="BH2796" s="3">
        <v>17.97</v>
      </c>
      <c r="BI2796" s="3">
        <v>18.52</v>
      </c>
      <c r="BJ2796" s="3">
        <v>19.059999999999999</v>
      </c>
      <c r="BK2796" s="3">
        <v>19.11</v>
      </c>
      <c r="BL2796" s="3">
        <v>18.39</v>
      </c>
      <c r="BM2796" s="3">
        <v>18.39</v>
      </c>
      <c r="BN2796" s="3">
        <v>18.14</v>
      </c>
      <c r="BO2796" s="3">
        <v>18.39</v>
      </c>
      <c r="BP2796" s="3">
        <v>18.39</v>
      </c>
      <c r="BQ2796" s="3">
        <v>15.87</v>
      </c>
      <c r="BR2796" s="3">
        <v>16.850000000000001</v>
      </c>
      <c r="BS2796" s="3">
        <v>16</v>
      </c>
      <c r="BT2796" s="3">
        <v>16.100000000000001</v>
      </c>
      <c r="BU2796" s="3">
        <v>15.39</v>
      </c>
      <c r="BV2796" s="3">
        <v>15.31</v>
      </c>
      <c r="BW2796" s="3">
        <v>14.75</v>
      </c>
      <c r="BX2796" s="3">
        <v>14.1</v>
      </c>
      <c r="BY2796" s="3">
        <v>13.28</v>
      </c>
      <c r="BZ2796" s="3">
        <v>12.77</v>
      </c>
      <c r="CA2796" s="3">
        <v>12.1</v>
      </c>
      <c r="CB2796" s="3">
        <v>13.46</v>
      </c>
      <c r="CC2796" s="3">
        <v>12.83</v>
      </c>
      <c r="CD2796" s="3">
        <v>12.12</v>
      </c>
      <c r="CE2796" s="3">
        <v>12.16</v>
      </c>
      <c r="CF2796" s="3">
        <v>12.5</v>
      </c>
      <c r="CG2796" s="3">
        <v>12.1</v>
      </c>
      <c r="CH2796" s="3">
        <v>11.91</v>
      </c>
      <c r="CI2796" s="3">
        <v>11.2</v>
      </c>
      <c r="CJ2796" s="3">
        <v>10.65</v>
      </c>
      <c r="CK2796" s="3">
        <v>10</v>
      </c>
      <c r="CL2796" s="3">
        <v>10</v>
      </c>
      <c r="CM2796" s="3">
        <v>10.4</v>
      </c>
    </row>
    <row r="2797" spans="1:91" hidden="1" x14ac:dyDescent="0.25">
      <c r="A2797" t="s">
        <v>8907</v>
      </c>
      <c r="B2797" t="s">
        <v>8908</v>
      </c>
      <c r="C2797" s="1" t="s">
        <v>8909</v>
      </c>
      <c r="D2797">
        <v>2.3485111068000002</v>
      </c>
      <c r="E2797">
        <v>16667</v>
      </c>
      <c r="F2797">
        <v>2018</v>
      </c>
      <c r="G2797" s="9">
        <v>10</v>
      </c>
      <c r="H2797" s="9"/>
      <c r="I2797" s="8">
        <f>_xll.FDS(A2797,"FF_CURR_RATIO(ANN_R,0)")</f>
        <v>2.4110846522276761</v>
      </c>
      <c r="J2797" s="8">
        <f>IF(I2797&lt;2,1,0)</f>
        <v>0</v>
      </c>
      <c r="K2797" s="8">
        <f>_xll.FDS(A2797,"FF_PBK(ANN_R,0)")</f>
        <v>2.9512461895916799</v>
      </c>
      <c r="L2797" s="9" t="e">
        <f>_xll.FDSR($A2797,"FF_PE(ANN_R,NOW,NOW,AY)")</f>
        <v>#N/A</v>
      </c>
      <c r="M2797" s="9">
        <f>_xll.FDSR(A2797,"FF_EPS(ANN_R,NOW,NOW,AY)")</f>
        <v>-0.51</v>
      </c>
      <c r="N2797" s="9"/>
      <c r="O2797" s="9">
        <f>_xll.FDSR(A2797,"FF_SALES(ANN_R,NOW,NOW,AY)")</f>
        <v>692.49099999999999</v>
      </c>
      <c r="P2797" t="e">
        <f>_xll.FDSR(A2797,"FF_RD_EXP(ANN_R,NOW,NOW,AY)")</f>
        <v>#N/A</v>
      </c>
      <c r="Q2797" s="10">
        <f>_xll.FDS(A2797,"FF_ASSETS(ANN_R,0)")</f>
        <v>1356.3679999999999</v>
      </c>
      <c r="R2797" s="10"/>
      <c r="S2797" s="10">
        <f>IF(AND(R2797&gt;0.2,R2797&lt;0.8),1,0)</f>
        <v>0</v>
      </c>
      <c r="T2797">
        <f>($CM2797/$AA2797)-1</f>
        <v>-0.36053511705685615</v>
      </c>
      <c r="U2797">
        <f t="array" ref="U2797:V2797">_xll.FDSR(A2797,"FF_DEBT_ASSETS(ANN_R,11/30/2016,10/31/2018,AY)")</f>
        <v>41.160603339033727</v>
      </c>
      <c r="V2797">
        <v>0</v>
      </c>
      <c r="W2797">
        <f>V2797-U2797</f>
        <v>-41.160603339033727</v>
      </c>
      <c r="X2797" s="3">
        <f>_xll.FDSR(A2797,"FF_SGA(ANN_R,8/1/2018,10/31/2018,AY)")</f>
        <v>72.403000000000006</v>
      </c>
      <c r="Y2797"/>
      <c r="Z2797"/>
      <c r="AA2797" s="3">
        <f t="array" ref="AA2797:CM2797">_xll.FDSR($A2797,"FG_PRICE(8/1/2018,10/31/2018,,USD)")</f>
        <v>14.95</v>
      </c>
      <c r="AB2797" s="3">
        <v>14.97</v>
      </c>
      <c r="AC2797" s="4">
        <v>14.86</v>
      </c>
      <c r="AD2797" s="3">
        <v>15.06</v>
      </c>
      <c r="AE2797" s="3">
        <v>15.19</v>
      </c>
      <c r="AF2797" s="3">
        <v>15.47</v>
      </c>
      <c r="AG2797" s="3">
        <v>15.6</v>
      </c>
      <c r="AH2797" s="3">
        <v>14.7</v>
      </c>
      <c r="AI2797" s="3">
        <v>13.73</v>
      </c>
      <c r="AJ2797" s="3">
        <v>13.17</v>
      </c>
      <c r="AK2797" s="3">
        <v>12.39</v>
      </c>
      <c r="AL2797" s="3">
        <v>13.01</v>
      </c>
      <c r="AM2797" s="3">
        <v>12.95</v>
      </c>
      <c r="AN2797" s="3">
        <v>13.15</v>
      </c>
      <c r="AO2797" s="3">
        <v>13.14</v>
      </c>
      <c r="AP2797" s="3">
        <v>13.24</v>
      </c>
      <c r="AQ2797" s="3">
        <v>13.07</v>
      </c>
      <c r="AR2797" s="3">
        <v>12.83</v>
      </c>
      <c r="AS2797" s="3">
        <v>13.54</v>
      </c>
      <c r="AT2797" s="3">
        <v>13.34</v>
      </c>
      <c r="AU2797" s="3">
        <v>13.77</v>
      </c>
      <c r="AV2797" s="3">
        <v>13.5</v>
      </c>
      <c r="AW2797" s="3">
        <v>13.65</v>
      </c>
      <c r="AX2797" s="3">
        <v>13.14</v>
      </c>
      <c r="AY2797" s="3">
        <v>12.84</v>
      </c>
      <c r="AZ2797" s="3">
        <v>11.86</v>
      </c>
      <c r="BA2797" s="3">
        <v>11.83</v>
      </c>
      <c r="BB2797" s="3">
        <v>11.77</v>
      </c>
      <c r="BC2797" s="3">
        <v>12.16</v>
      </c>
      <c r="BD2797" s="3">
        <v>12.71</v>
      </c>
      <c r="BE2797" s="3">
        <v>12.36</v>
      </c>
      <c r="BF2797" s="3">
        <v>12.25</v>
      </c>
      <c r="BG2797" s="3">
        <v>11.99</v>
      </c>
      <c r="BH2797" s="3">
        <v>12.12</v>
      </c>
      <c r="BI2797" s="3">
        <v>12.17</v>
      </c>
      <c r="BJ2797" s="3">
        <v>12.2</v>
      </c>
      <c r="BK2797" s="3">
        <v>12.29</v>
      </c>
      <c r="BL2797" s="3">
        <v>12.23</v>
      </c>
      <c r="BM2797" s="3">
        <v>12.18</v>
      </c>
      <c r="BN2797" s="3">
        <v>12.02</v>
      </c>
      <c r="BO2797" s="3">
        <v>12.09</v>
      </c>
      <c r="BP2797" s="3">
        <v>11.84</v>
      </c>
      <c r="BQ2797" s="3">
        <v>11.7</v>
      </c>
      <c r="BR2797" s="3">
        <v>12.08</v>
      </c>
      <c r="BS2797" s="3">
        <v>12.41</v>
      </c>
      <c r="BT2797" s="3">
        <v>12.5</v>
      </c>
      <c r="BU2797" s="3">
        <v>12.75</v>
      </c>
      <c r="BV2797" s="3">
        <v>12.44</v>
      </c>
      <c r="BW2797" s="3">
        <v>12.86</v>
      </c>
      <c r="BX2797" s="3">
        <v>12.28</v>
      </c>
      <c r="BY2797" s="3">
        <v>12.02</v>
      </c>
      <c r="BZ2797" s="3">
        <v>11.99</v>
      </c>
      <c r="CA2797" s="3">
        <v>11.7</v>
      </c>
      <c r="CB2797" s="3">
        <v>11.94</v>
      </c>
      <c r="CC2797" s="3">
        <v>11.6</v>
      </c>
      <c r="CD2797" s="3">
        <v>10.94</v>
      </c>
      <c r="CE2797" s="3">
        <v>10.9</v>
      </c>
      <c r="CF2797" s="3">
        <v>10.72</v>
      </c>
      <c r="CG2797" s="3">
        <v>10.25</v>
      </c>
      <c r="CH2797" s="3">
        <v>9.77</v>
      </c>
      <c r="CI2797" s="3">
        <v>10.130000000000001</v>
      </c>
      <c r="CJ2797" s="3">
        <v>10.119999999999999</v>
      </c>
      <c r="CK2797" s="3">
        <v>9.4499999999999993</v>
      </c>
      <c r="CL2797" s="3">
        <v>9.58</v>
      </c>
      <c r="CM2797" s="3">
        <v>9.56</v>
      </c>
    </row>
    <row r="2798" spans="1:91" hidden="1" x14ac:dyDescent="0.25">
      <c r="A2798" t="s">
        <v>8976</v>
      </c>
      <c r="B2798" t="s">
        <v>8977</v>
      </c>
      <c r="C2798" s="1" t="s">
        <v>8978</v>
      </c>
      <c r="D2798">
        <v>3.5008517887999999</v>
      </c>
      <c r="E2798">
        <v>16542</v>
      </c>
      <c r="F2798">
        <v>2018</v>
      </c>
      <c r="G2798" s="9">
        <v>10</v>
      </c>
      <c r="H2798" s="9"/>
      <c r="I2798" s="8">
        <f>_xll.FDS(A2798,"FF_CURR_RATIO(ANN_R,0)")</f>
        <v>4.546769686010192</v>
      </c>
      <c r="J2798" s="8">
        <f>IF(I2798&lt;2,1,0)</f>
        <v>0</v>
      </c>
      <c r="K2798" s="8">
        <f>_xll.FDS(A2798,"FF_PBK(ANN_R,0)")</f>
        <v>6.9343349594941497</v>
      </c>
      <c r="L2798" s="9" t="e">
        <f>_xll.FDSR($A2798,"FF_PE(ANN_R,NOW,NOW,AY)")</f>
        <v>#N/A</v>
      </c>
      <c r="M2798" s="9">
        <f>_xll.FDSR(A2798,"FF_EPS(ANN_R,NOW,NOW,AY)")</f>
        <v>-3.31</v>
      </c>
      <c r="N2798" s="9"/>
      <c r="O2798" s="9">
        <f>_xll.FDSR(A2798,"FF_SALES(ANN_R,NOW,NOW,AY)")</f>
        <v>0</v>
      </c>
      <c r="P2798">
        <f>_xll.FDSR(A2798,"FF_RD_EXP(ANN_R,NOW,NOW,AY)")</f>
        <v>22.503</v>
      </c>
      <c r="Q2798" s="10">
        <f>_xll.FDS(A2798,"FF_ASSETS(ANN_R,0)")</f>
        <v>29.062000000000001</v>
      </c>
      <c r="R2798" s="10"/>
      <c r="S2798" s="10">
        <f>IF(AND(R2798&gt;0.2,R2798&lt;0.8),1,0)</f>
        <v>0</v>
      </c>
      <c r="T2798" s="10">
        <f>($CM2798/$AA2798)-1</f>
        <v>-0.359375</v>
      </c>
      <c r="U2798" s="10">
        <f t="array" ref="U2798:V2798">_xll.FDSR(A2798,"FF_DEBT_ASSETS(ANN_R,11/30/2016,10/31/2018,AY)")</f>
        <v>249.28246031746031</v>
      </c>
      <c r="V2798" s="10">
        <v>468.83577512776827</v>
      </c>
      <c r="W2798" s="10">
        <f>V2798-U2798</f>
        <v>219.55331481030797</v>
      </c>
      <c r="X2798" s="10">
        <f>_xll.FDSR(A2798,"FF_SGA(ANN_R,8/1/2018,10/31/2018,AY)")</f>
        <v>32.304000000000002</v>
      </c>
      <c r="Y2798" s="10"/>
      <c r="Z2798"/>
      <c r="AA2798" s="3">
        <f t="array" ref="AA2798:CM2798">_xll.FDSR($A2798,"FG_PRICE(8/1/2018,10/31/2018,,USD)")</f>
        <v>7.04</v>
      </c>
      <c r="AB2798" s="3">
        <v>7.38</v>
      </c>
      <c r="AC2798" s="4">
        <v>7.19</v>
      </c>
      <c r="AD2798" s="3">
        <v>6.8</v>
      </c>
      <c r="AE2798" s="3">
        <v>6.52</v>
      </c>
      <c r="AF2798" s="3">
        <v>6.59</v>
      </c>
      <c r="AG2798" s="3">
        <v>6.66</v>
      </c>
      <c r="AH2798" s="3">
        <v>7.31</v>
      </c>
      <c r="AI2798" s="3">
        <v>6.92</v>
      </c>
      <c r="AJ2798" s="3">
        <v>7.26</v>
      </c>
      <c r="AK2798" s="3">
        <v>7.12</v>
      </c>
      <c r="AL2798" s="3">
        <v>6.93</v>
      </c>
      <c r="AM2798" s="3">
        <v>6.83</v>
      </c>
      <c r="AN2798" s="3">
        <v>6.71</v>
      </c>
      <c r="AO2798" s="3">
        <v>6.84</v>
      </c>
      <c r="AP2798" s="3">
        <v>6.98</v>
      </c>
      <c r="AQ2798" s="3">
        <v>6.96</v>
      </c>
      <c r="AR2798" s="3">
        <v>7</v>
      </c>
      <c r="AS2798" s="3">
        <v>6.64</v>
      </c>
      <c r="AT2798" s="3">
        <v>7.05</v>
      </c>
      <c r="AU2798" s="3">
        <v>7.08</v>
      </c>
      <c r="AV2798" s="3">
        <v>7.26</v>
      </c>
      <c r="AW2798" s="3">
        <v>7.37</v>
      </c>
      <c r="AX2798" s="3">
        <v>7.17</v>
      </c>
      <c r="AY2798" s="3">
        <v>7.15</v>
      </c>
      <c r="AZ2798" s="3">
        <v>7.47</v>
      </c>
      <c r="BA2798" s="3">
        <v>7.09</v>
      </c>
      <c r="BB2798" s="3">
        <v>6.82</v>
      </c>
      <c r="BC2798" s="3">
        <v>7.3</v>
      </c>
      <c r="BD2798" s="3">
        <v>7.0149999999999997</v>
      </c>
      <c r="BE2798" s="3">
        <v>6.75</v>
      </c>
      <c r="BF2798" s="3">
        <v>6.77</v>
      </c>
      <c r="BG2798" s="3">
        <v>6.6</v>
      </c>
      <c r="BH2798" s="3">
        <v>6.7</v>
      </c>
      <c r="BI2798" s="3">
        <v>6.97</v>
      </c>
      <c r="BJ2798" s="3">
        <v>6.87</v>
      </c>
      <c r="BK2798" s="3">
        <v>6.59</v>
      </c>
      <c r="BL2798" s="3">
        <v>6.79</v>
      </c>
      <c r="BM2798" s="3">
        <v>6.84</v>
      </c>
      <c r="BN2798" s="3">
        <v>7.01</v>
      </c>
      <c r="BO2798" s="3">
        <v>8.0399999999999991</v>
      </c>
      <c r="BP2798" s="3">
        <v>7.79</v>
      </c>
      <c r="BQ2798" s="3">
        <v>7.94</v>
      </c>
      <c r="BR2798" s="3">
        <v>7.67</v>
      </c>
      <c r="BS2798" s="3">
        <v>7.64</v>
      </c>
      <c r="BT2798" s="3">
        <v>7.45</v>
      </c>
      <c r="BU2798" s="3">
        <v>6.91</v>
      </c>
      <c r="BV2798" s="3">
        <v>6.54</v>
      </c>
      <c r="BW2798" s="3">
        <v>6.4</v>
      </c>
      <c r="BX2798" s="3">
        <v>6.33</v>
      </c>
      <c r="BY2798" s="3">
        <v>6.1150000000000002</v>
      </c>
      <c r="BZ2798" s="3">
        <v>6.25</v>
      </c>
      <c r="CA2798" s="3">
        <v>6.15</v>
      </c>
      <c r="CB2798" s="3">
        <v>6.6071</v>
      </c>
      <c r="CC2798" s="3">
        <v>6.36</v>
      </c>
      <c r="CD2798" s="3">
        <v>6.74</v>
      </c>
      <c r="CE2798" s="3">
        <v>6.53</v>
      </c>
      <c r="CF2798" s="3">
        <v>5.75</v>
      </c>
      <c r="CG2798" s="3">
        <v>5.65</v>
      </c>
      <c r="CH2798" s="3">
        <v>4.8899999999999997</v>
      </c>
      <c r="CI2798" s="3">
        <v>5.05</v>
      </c>
      <c r="CJ2798" s="3">
        <v>5.1100000000000003</v>
      </c>
      <c r="CK2798" s="3">
        <v>4.9000000000000004</v>
      </c>
      <c r="CL2798" s="3">
        <v>4.5</v>
      </c>
      <c r="CM2798" s="3">
        <v>4.51</v>
      </c>
    </row>
    <row r="2799" spans="1:91" x14ac:dyDescent="0.25">
      <c r="A2799" t="s">
        <v>5598</v>
      </c>
      <c r="B2799" t="s">
        <v>5599</v>
      </c>
      <c r="C2799" s="1" t="s">
        <v>5600</v>
      </c>
      <c r="D2799" s="2">
        <v>0.88378240819999998</v>
      </c>
      <c r="E2799">
        <v>16181</v>
      </c>
      <c r="F2799">
        <v>2018</v>
      </c>
      <c r="G2799" s="9">
        <v>10</v>
      </c>
      <c r="H2799" s="9"/>
      <c r="I2799" s="8">
        <f>_xll.FDS(A2799,"FF_CURR_RATIO(ANN_R,0)")</f>
        <v>0.63822186684404125</v>
      </c>
      <c r="J2799" s="8">
        <f>IF(I2799&lt;2,1,0)</f>
        <v>1</v>
      </c>
      <c r="K2799" s="8" t="e">
        <f>_xll.FDS(A2799,"FF_PBK(ANN_R,0)")</f>
        <v>#N/A</v>
      </c>
      <c r="L2799" s="9" t="e">
        <f>_xll.FDSR($A2799,"FF_PE(ANN_R,NOW,NOW,AY)")</f>
        <v>#N/A</v>
      </c>
      <c r="M2799" s="9">
        <f>_xll.FDSR(A2799,"FF_EPS(ANN_R,NOW,NOW,AY)")</f>
        <v>-0.77</v>
      </c>
      <c r="N2799" s="9">
        <f>IF(M2799&lt;-0.3,1,0)</f>
        <v>1</v>
      </c>
      <c r="O2799" s="9">
        <f>_xll.FDSR(A2799,"FF_SALES(ANN_R,NOW,NOW,AY)")</f>
        <v>0</v>
      </c>
      <c r="P2799">
        <f>_xll.FDSR(A2799,"FF_RD_EXP(ANN_R,NOW,NOW,AY)")</f>
        <v>2.618795</v>
      </c>
      <c r="Q2799" s="10">
        <f>_xll.FDS(A2799,"FF_ASSETS(ANN_R,0)")</f>
        <v>1.63968</v>
      </c>
      <c r="R2799" s="10"/>
      <c r="S2799" s="10">
        <f>IF(AND(R2799&gt;0.2,R2799&lt;0.8),1,0)</f>
        <v>0</v>
      </c>
      <c r="T2799" s="10">
        <f>($CM2799/$AA2799)-1</f>
        <v>-0.26451612903225818</v>
      </c>
      <c r="U2799" s="10">
        <f t="array" ref="U2799:V2799">_xll.FDSR(A2799,"FF_DEBT_ASSETS(ANN_R,11/30/2016,10/31/2018,AY)")</f>
        <v>0</v>
      </c>
      <c r="V2799" s="10">
        <v>0</v>
      </c>
      <c r="W2799" s="10">
        <f>V2799-U2799</f>
        <v>0</v>
      </c>
      <c r="X2799" s="10">
        <f>_xll.FDSR(A2799,"FF_SGA(ANN_R,8/1/2018,10/31/2018,AY)")</f>
        <v>8.0270089999999996</v>
      </c>
      <c r="Y2799" s="10"/>
      <c r="Z2799"/>
      <c r="AA2799" s="3">
        <f t="array" ref="AA2799:CM2799">_xll.FDSR($A2799,"FG_PRICE(8/1/2018,10/31/2018,,USD)")</f>
        <v>1.55</v>
      </c>
      <c r="AB2799" s="3">
        <v>1.54</v>
      </c>
      <c r="AC2799" s="4">
        <v>1.49</v>
      </c>
      <c r="AD2799" s="3">
        <v>1.46</v>
      </c>
      <c r="AE2799" s="3">
        <v>1.43</v>
      </c>
      <c r="AF2799" s="3">
        <v>1.41</v>
      </c>
      <c r="AG2799" s="3">
        <v>1.44</v>
      </c>
      <c r="AH2799" s="3">
        <v>1.44</v>
      </c>
      <c r="AI2799" s="3">
        <v>1.41</v>
      </c>
      <c r="AJ2799" s="3">
        <v>1.41</v>
      </c>
      <c r="AK2799" s="3">
        <v>1.4</v>
      </c>
      <c r="AL2799" s="3">
        <v>1.44</v>
      </c>
      <c r="AM2799" s="3">
        <v>1.44</v>
      </c>
      <c r="AN2799" s="3">
        <v>1.41</v>
      </c>
      <c r="AO2799" s="3">
        <v>1.34</v>
      </c>
      <c r="AP2799" s="3">
        <v>1.38</v>
      </c>
      <c r="AQ2799" s="3">
        <v>1.1100000000000001</v>
      </c>
      <c r="AR2799" s="3">
        <v>1.1299999999999999</v>
      </c>
      <c r="AS2799" s="3">
        <v>1.17</v>
      </c>
      <c r="AT2799" s="3">
        <v>1.23</v>
      </c>
      <c r="AU2799" s="3">
        <v>1.28</v>
      </c>
      <c r="AV2799" s="3">
        <v>1.2875000000000001</v>
      </c>
      <c r="AW2799" s="3">
        <v>1.3</v>
      </c>
      <c r="AX2799" s="3">
        <v>1.31</v>
      </c>
      <c r="AY2799" s="3">
        <v>1.36</v>
      </c>
      <c r="AZ2799" s="3">
        <v>1.4</v>
      </c>
      <c r="BA2799" s="3">
        <v>1.39</v>
      </c>
      <c r="BB2799" s="3">
        <v>1.41</v>
      </c>
      <c r="BC2799" s="3">
        <v>1.36</v>
      </c>
      <c r="BD2799" s="3">
        <v>1.39</v>
      </c>
      <c r="BE2799" s="3">
        <v>1.36</v>
      </c>
      <c r="BF2799" s="3">
        <v>1.34</v>
      </c>
      <c r="BG2799" s="3">
        <v>1.3</v>
      </c>
      <c r="BH2799" s="3">
        <v>1.28</v>
      </c>
      <c r="BI2799" s="3">
        <v>1.24</v>
      </c>
      <c r="BJ2799" s="3">
        <v>1.25</v>
      </c>
      <c r="BK2799" s="3">
        <v>1.31</v>
      </c>
      <c r="BL2799" s="3">
        <v>1.28</v>
      </c>
      <c r="BM2799" s="3">
        <v>1.35</v>
      </c>
      <c r="BN2799" s="3">
        <v>1.37</v>
      </c>
      <c r="BO2799" s="3">
        <v>1.35</v>
      </c>
      <c r="BP2799" s="3">
        <v>1.3</v>
      </c>
      <c r="BQ2799" s="3">
        <v>1.31</v>
      </c>
      <c r="BR2799" s="3">
        <v>1.28</v>
      </c>
      <c r="BS2799" s="3">
        <v>1.2873000000000001</v>
      </c>
      <c r="BT2799" s="3">
        <v>1.28</v>
      </c>
      <c r="BU2799" s="3">
        <v>1.27</v>
      </c>
      <c r="BV2799" s="3">
        <v>1.21</v>
      </c>
      <c r="BW2799" s="3">
        <v>1.17</v>
      </c>
      <c r="BX2799" s="3">
        <v>1.1499999999999999</v>
      </c>
      <c r="BY2799" s="3">
        <v>1.1299999999999999</v>
      </c>
      <c r="BZ2799" s="3">
        <v>1.1000000000000001</v>
      </c>
      <c r="CA2799" s="3">
        <v>1.1399999999999999</v>
      </c>
      <c r="CB2799" s="3">
        <v>1.1399999999999999</v>
      </c>
      <c r="CC2799" s="3">
        <v>1.21</v>
      </c>
      <c r="CD2799" s="3">
        <v>1.19</v>
      </c>
      <c r="CE2799" s="3">
        <v>1.18</v>
      </c>
      <c r="CF2799" s="3">
        <v>1.1299999999999999</v>
      </c>
      <c r="CG2799" s="3">
        <v>1.1762999999999999</v>
      </c>
      <c r="CH2799" s="3">
        <v>1.17</v>
      </c>
      <c r="CI2799" s="3">
        <v>1.1599999999999999</v>
      </c>
      <c r="CJ2799" s="3">
        <v>1.1599999999999999</v>
      </c>
      <c r="CK2799" s="3">
        <v>1.17</v>
      </c>
      <c r="CL2799" s="3">
        <v>1.1599999999999999</v>
      </c>
      <c r="CM2799" s="3">
        <v>1.1399999999999999</v>
      </c>
    </row>
    <row r="2800" spans="1:91" hidden="1" x14ac:dyDescent="0.25">
      <c r="A2800" t="s">
        <v>9089</v>
      </c>
      <c r="B2800" t="s">
        <v>9090</v>
      </c>
      <c r="C2800" s="1" t="s">
        <v>9091</v>
      </c>
      <c r="D2800">
        <v>11.322376145</v>
      </c>
      <c r="E2800">
        <v>14708</v>
      </c>
      <c r="F2800">
        <v>2018</v>
      </c>
      <c r="G2800" s="9">
        <v>10</v>
      </c>
      <c r="H2800" s="9"/>
      <c r="I2800" s="8">
        <f>_xll.FDS(A2800,"FF_CURR_RATIO(ANN_R,0)")</f>
        <v>13.30972542981781</v>
      </c>
      <c r="J2800" s="8">
        <f>IF(I2800&lt;2,1,0)</f>
        <v>0</v>
      </c>
      <c r="K2800" s="8">
        <f>_xll.FDS(A2800,"FF_PBK(ANN_R,0)")</f>
        <v>6.1122831692451944</v>
      </c>
      <c r="L2800" s="9" t="e">
        <f>_xll.FDSR($A2800,"FF_PE(ANN_R,NOW,NOW,AY)")</f>
        <v>#N/A</v>
      </c>
      <c r="M2800" s="9">
        <f>_xll.FDSR(A2800,"FF_EPS(ANN_R,NOW,NOW,AY)")</f>
        <v>-1.38</v>
      </c>
      <c r="N2800" s="9"/>
      <c r="O2800" s="9">
        <f>_xll.FDSR(A2800,"FF_SALES(ANN_R,NOW,NOW,AY)")</f>
        <v>4.0030000000000001</v>
      </c>
      <c r="P2800">
        <f>_xll.FDSR(A2800,"FF_RD_EXP(ANN_R,NOW,NOW,AY)")</f>
        <v>19.623000000000001</v>
      </c>
      <c r="Q2800" s="10">
        <f>_xll.FDS(A2800,"FF_ASSETS(ANN_R,0)")</f>
        <v>52.481000000000002</v>
      </c>
      <c r="R2800" s="10"/>
      <c r="S2800" s="10">
        <f>IF(AND(R2800&gt;0.2,R2800&lt;0.8),1,0)</f>
        <v>0</v>
      </c>
      <c r="T2800" s="10">
        <f>($CM2800/$AA2800)-1</f>
        <v>-0.35905044510385753</v>
      </c>
      <c r="U2800" s="10">
        <f t="array" ref="U2800:V2800">_xll.FDSR(A2800,"FF_DEBT_ASSETS(ANN_R,11/30/2016,10/31/2018,AY)")</f>
        <v>8.5645636335451876</v>
      </c>
      <c r="V2800" s="10">
        <v>19.341680129240711</v>
      </c>
      <c r="W2800" s="10">
        <f>V2800-U2800</f>
        <v>10.777116495695523</v>
      </c>
      <c r="X2800" s="10">
        <f>_xll.FDSR(A2800,"FF_SGA(ANN_R,8/1/2018,10/31/2018,AY)")</f>
        <v>30.227</v>
      </c>
      <c r="Y2800" s="10"/>
      <c r="Z2800"/>
      <c r="AA2800" s="3">
        <f t="array" ref="AA2800:CM2800">_xll.FDSR($A2800,"FG_PRICE(8/1/2018,10/31/2018,,USD)")</f>
        <v>6.74</v>
      </c>
      <c r="AB2800" s="3">
        <v>6.46</v>
      </c>
      <c r="AC2800" s="4">
        <v>6.38</v>
      </c>
      <c r="AD2800" s="3">
        <v>6.36</v>
      </c>
      <c r="AE2800" s="3">
        <v>6.29</v>
      </c>
      <c r="AF2800" s="3">
        <v>5.85</v>
      </c>
      <c r="AG2800" s="3">
        <v>5.89</v>
      </c>
      <c r="AH2800" s="3">
        <v>5.88</v>
      </c>
      <c r="AI2800" s="3">
        <v>5.71</v>
      </c>
      <c r="AJ2800" s="3">
        <v>5.91</v>
      </c>
      <c r="AK2800" s="3">
        <v>5.86</v>
      </c>
      <c r="AL2800" s="3">
        <v>6</v>
      </c>
      <c r="AM2800" s="3">
        <v>6.06</v>
      </c>
      <c r="AN2800" s="3">
        <v>6.06</v>
      </c>
      <c r="AO2800" s="3">
        <v>6.2</v>
      </c>
      <c r="AP2800" s="3">
        <v>6.28</v>
      </c>
      <c r="AQ2800" s="3">
        <v>6.18</v>
      </c>
      <c r="AR2800" s="3">
        <v>6.18</v>
      </c>
      <c r="AS2800" s="3">
        <v>6.23</v>
      </c>
      <c r="AT2800" s="3">
        <v>5.88</v>
      </c>
      <c r="AU2800" s="3">
        <v>5.74</v>
      </c>
      <c r="AV2800" s="3">
        <v>5.86</v>
      </c>
      <c r="AW2800" s="3">
        <v>6.21</v>
      </c>
      <c r="AX2800" s="3">
        <v>5.94</v>
      </c>
      <c r="AY2800" s="3">
        <v>5.89</v>
      </c>
      <c r="AZ2800" s="3">
        <v>5.88</v>
      </c>
      <c r="BA2800" s="3">
        <v>5.91</v>
      </c>
      <c r="BB2800" s="3">
        <v>6.06</v>
      </c>
      <c r="BC2800" s="3">
        <v>5.9</v>
      </c>
      <c r="BD2800" s="3">
        <v>5.58</v>
      </c>
      <c r="BE2800" s="3">
        <v>5.78</v>
      </c>
      <c r="BF2800" s="3">
        <v>5.67</v>
      </c>
      <c r="BG2800" s="3">
        <v>5.78</v>
      </c>
      <c r="BH2800" s="3">
        <v>5.75</v>
      </c>
      <c r="BI2800" s="3">
        <v>5.77</v>
      </c>
      <c r="BJ2800" s="3">
        <v>5.71</v>
      </c>
      <c r="BK2800" s="3">
        <v>5.62</v>
      </c>
      <c r="BL2800" s="3">
        <v>5.64</v>
      </c>
      <c r="BM2800" s="3">
        <v>5.66</v>
      </c>
      <c r="BN2800" s="3">
        <v>5.63</v>
      </c>
      <c r="BO2800" s="3">
        <v>5.59</v>
      </c>
      <c r="BP2800" s="3">
        <v>5.58</v>
      </c>
      <c r="BQ2800" s="3">
        <v>5.4</v>
      </c>
      <c r="BR2800" s="3">
        <v>5.22</v>
      </c>
      <c r="BS2800" s="3">
        <v>5.49</v>
      </c>
      <c r="BT2800" s="3">
        <v>5.4</v>
      </c>
      <c r="BU2800" s="3">
        <v>5.31</v>
      </c>
      <c r="BV2800" s="3">
        <v>5.26</v>
      </c>
      <c r="BW2800" s="3">
        <v>5.2</v>
      </c>
      <c r="BX2800" s="3">
        <v>4.78</v>
      </c>
      <c r="BY2800" s="3">
        <v>4.54</v>
      </c>
      <c r="BZ2800" s="3">
        <v>4.5</v>
      </c>
      <c r="CA2800" s="3">
        <v>4.62</v>
      </c>
      <c r="CB2800" s="3">
        <v>5.23</v>
      </c>
      <c r="CC2800" s="3">
        <v>5.29</v>
      </c>
      <c r="CD2800" s="3">
        <v>4.91</v>
      </c>
      <c r="CE2800" s="3">
        <v>4.75</v>
      </c>
      <c r="CF2800" s="3">
        <v>4.6100000000000003</v>
      </c>
      <c r="CG2800" s="3">
        <v>4.38</v>
      </c>
      <c r="CH2800" s="3">
        <v>4.0999999999999996</v>
      </c>
      <c r="CI2800" s="3">
        <v>4.0599999999999996</v>
      </c>
      <c r="CJ2800" s="3">
        <v>4.1900000000000004</v>
      </c>
      <c r="CK2800" s="3">
        <v>4.16</v>
      </c>
      <c r="CL2800" s="3">
        <v>4.3</v>
      </c>
      <c r="CM2800" s="3">
        <v>4.32</v>
      </c>
    </row>
    <row r="2801" spans="1:91" hidden="1" x14ac:dyDescent="0.25">
      <c r="A2801" t="s">
        <v>8922</v>
      </c>
      <c r="B2801" t="s">
        <v>8923</v>
      </c>
      <c r="C2801" s="1" t="s">
        <v>8924</v>
      </c>
      <c r="D2801">
        <v>2.5979540479000001</v>
      </c>
      <c r="E2801">
        <v>16820</v>
      </c>
      <c r="F2801">
        <v>2018</v>
      </c>
      <c r="G2801" s="9">
        <v>10</v>
      </c>
      <c r="H2801" s="9"/>
      <c r="I2801" s="8">
        <f>_xll.FDS(A2801,"FF_CURR_RATIO(ANN_R,0)")</f>
        <v>7.0860827433402944</v>
      </c>
      <c r="J2801" s="8">
        <f>IF(I2801&lt;2,1,0)</f>
        <v>0</v>
      </c>
      <c r="K2801" s="8">
        <f>_xll.FDS(A2801,"FF_PBK(ANN_R,0)")</f>
        <v>8.4450273503726692</v>
      </c>
      <c r="L2801" s="9" t="e">
        <f>_xll.FDSR($A2801,"FF_PE(ANN_R,NOW,NOW,AY)")</f>
        <v>#N/A</v>
      </c>
      <c r="M2801" s="9">
        <f>_xll.FDSR(A2801,"FF_EPS(ANN_R,NOW,NOW,AY)")</f>
        <v>-0.63</v>
      </c>
      <c r="N2801" s="9"/>
      <c r="O2801" s="9">
        <f>_xll.FDSR(A2801,"FF_SALES(ANN_R,NOW,NOW,AY)")</f>
        <v>7.6620000000000004E-3</v>
      </c>
      <c r="P2801">
        <f>_xll.FDSR(A2801,"FF_RD_EXP(ANN_R,NOW,NOW,AY)")</f>
        <v>1.0031669999999999</v>
      </c>
      <c r="Q2801" s="10">
        <f>_xll.FDS(A2801,"FF_ASSETS(ANN_R,0)")</f>
        <v>4.6623260000000002</v>
      </c>
      <c r="R2801" s="10"/>
      <c r="S2801" s="10">
        <f>IF(AND(R2801&gt;0.2,R2801&lt;0.8),1,0)</f>
        <v>0</v>
      </c>
      <c r="T2801" s="10">
        <f>($CM2801/$AA2801)-1</f>
        <v>-0.35833333333333328</v>
      </c>
      <c r="U2801" s="10">
        <f t="array" ref="U2801:V2801">_xll.FDSR(A2801,"FF_DEBT_ASSETS(ANN_R,11/30/2016,10/31/2018,AY)")</f>
        <v>272.70104871539098</v>
      </c>
      <c r="V2801" s="10">
        <v>261.92323512320701</v>
      </c>
      <c r="W2801" s="10">
        <f>V2801-U2801</f>
        <v>-10.777813592183975</v>
      </c>
      <c r="X2801" s="10">
        <f>_xll.FDSR(A2801,"FF_SGA(ANN_R,8/1/2018,10/31/2018,AY)")</f>
        <v>4.5256689999999997</v>
      </c>
      <c r="Y2801" s="10"/>
      <c r="Z2801"/>
      <c r="AA2801" s="3">
        <f t="array" ref="AA2801:CM2801">_xll.FDSR($A2801,"FG_PRICE(8/1/2018,10/31/2018,,USD)")</f>
        <v>3.6</v>
      </c>
      <c r="AB2801" s="3">
        <v>3.7498999999999998</v>
      </c>
      <c r="AC2801" s="4">
        <v>3.6888000000000001</v>
      </c>
      <c r="AD2801" s="3">
        <v>3.5903999999999998</v>
      </c>
      <c r="AE2801" s="3">
        <v>3.59</v>
      </c>
      <c r="AF2801" s="3">
        <v>3.6463999999999999</v>
      </c>
      <c r="AG2801" s="3">
        <v>3.53</v>
      </c>
      <c r="AH2801" s="3">
        <v>3.5</v>
      </c>
      <c r="AI2801" s="3">
        <v>3.4790000000000001</v>
      </c>
      <c r="AJ2801" s="3">
        <v>3.3626999999999998</v>
      </c>
      <c r="AK2801" s="3">
        <v>3.37</v>
      </c>
      <c r="AL2801" s="3">
        <v>3.36</v>
      </c>
      <c r="AM2801" s="3">
        <v>3.27</v>
      </c>
      <c r="AN2801" s="3">
        <v>3.25</v>
      </c>
      <c r="AO2801" s="3">
        <v>3.2</v>
      </c>
      <c r="AP2801" s="3">
        <v>3.17</v>
      </c>
      <c r="AQ2801" s="3">
        <v>3.1</v>
      </c>
      <c r="AR2801" s="3">
        <v>3.13</v>
      </c>
      <c r="AS2801" s="3">
        <v>3.18</v>
      </c>
      <c r="AT2801" s="3">
        <v>3.1932999999999998</v>
      </c>
      <c r="AU2801" s="3">
        <v>3.32</v>
      </c>
      <c r="AV2801" s="3">
        <v>3.24</v>
      </c>
      <c r="AW2801" s="3">
        <v>3.27</v>
      </c>
      <c r="AX2801" s="3">
        <v>3.24</v>
      </c>
      <c r="AY2801" s="3">
        <v>3.13</v>
      </c>
      <c r="AZ2801" s="3">
        <v>3.15</v>
      </c>
      <c r="BA2801" s="3">
        <v>3.15</v>
      </c>
      <c r="BB2801" s="3">
        <v>3.21</v>
      </c>
      <c r="BC2801" s="3">
        <v>3.12</v>
      </c>
      <c r="BD2801" s="3">
        <v>3.06</v>
      </c>
      <c r="BE2801" s="3">
        <v>2.91</v>
      </c>
      <c r="BF2801" s="3">
        <v>2.63</v>
      </c>
      <c r="BG2801" s="3">
        <v>2.66</v>
      </c>
      <c r="BH2801" s="3">
        <v>2.7</v>
      </c>
      <c r="BI2801" s="3">
        <v>2.64</v>
      </c>
      <c r="BJ2801" s="3">
        <v>2.75</v>
      </c>
      <c r="BK2801" s="3">
        <v>2.63</v>
      </c>
      <c r="BL2801" s="3">
        <v>2.67</v>
      </c>
      <c r="BM2801" s="3">
        <v>2.63</v>
      </c>
      <c r="BN2801" s="3">
        <v>2.64</v>
      </c>
      <c r="BO2801" s="3">
        <v>2.63</v>
      </c>
      <c r="BP2801" s="3">
        <v>2.63</v>
      </c>
      <c r="BQ2801" s="3">
        <v>2.4899</v>
      </c>
      <c r="BR2801" s="3">
        <v>2.41</v>
      </c>
      <c r="BS2801" s="3">
        <v>2.39</v>
      </c>
      <c r="BT2801" s="3">
        <v>2.4496000000000002</v>
      </c>
      <c r="BU2801" s="3">
        <v>2.37</v>
      </c>
      <c r="BV2801" s="3">
        <v>2.3054000000000001</v>
      </c>
      <c r="BW2801" s="3">
        <v>2.25</v>
      </c>
      <c r="BX2801" s="3">
        <v>2.31</v>
      </c>
      <c r="BY2801" s="3">
        <v>2.42</v>
      </c>
      <c r="BZ2801" s="3">
        <v>2.5</v>
      </c>
      <c r="CA2801" s="3">
        <v>2.4315000000000002</v>
      </c>
      <c r="CB2801" s="3">
        <v>2.61</v>
      </c>
      <c r="CC2801" s="3">
        <v>2.5099999999999998</v>
      </c>
      <c r="CD2801" s="3">
        <v>2.6</v>
      </c>
      <c r="CE2801" s="3">
        <v>2.5</v>
      </c>
      <c r="CF2801" s="3">
        <v>2.42</v>
      </c>
      <c r="CG2801" s="3">
        <v>2.4359000000000002</v>
      </c>
      <c r="CH2801" s="3">
        <v>2.4420000000000002</v>
      </c>
      <c r="CI2801" s="3">
        <v>2.4</v>
      </c>
      <c r="CJ2801" s="3">
        <v>2.37</v>
      </c>
      <c r="CK2801" s="3">
        <v>2.41</v>
      </c>
      <c r="CL2801" s="3">
        <v>2.4119000000000002</v>
      </c>
      <c r="CM2801" s="3">
        <v>2.31</v>
      </c>
    </row>
    <row r="2802" spans="1:91" hidden="1" x14ac:dyDescent="0.25">
      <c r="A2802" t="s">
        <v>5758</v>
      </c>
      <c r="B2802" t="s">
        <v>5759</v>
      </c>
      <c r="C2802" s="1" t="s">
        <v>5760</v>
      </c>
      <c r="D2802" s="2">
        <v>0.8289103162</v>
      </c>
      <c r="E2802">
        <v>81116</v>
      </c>
      <c r="F2802">
        <v>2018</v>
      </c>
      <c r="G2802" s="9">
        <v>10</v>
      </c>
      <c r="H2802" s="9"/>
      <c r="I2802" s="8">
        <f>_xll.FDS(A2802,"FF_CURR_RATIO(ANN_R,0)")</f>
        <v>2.5997601317485319</v>
      </c>
      <c r="J2802" s="8">
        <f>IF(I2802&lt;2,1,0)</f>
        <v>0</v>
      </c>
      <c r="K2802" s="8">
        <f>_xll.FDS(A2802,"FF_PBK(ANN_R,0)")</f>
        <v>0.85040246656801621</v>
      </c>
      <c r="L2802" s="9" t="e">
        <f>_xll.FDSR($A2802,"FF_PE(ANN_R,NOW,NOW,AY)")</f>
        <v>#N/A</v>
      </c>
      <c r="M2802" s="9">
        <f>_xll.FDSR(A2802,"FF_EPS(ANN_R,NOW,NOW,AY)")</f>
        <v>-1.01</v>
      </c>
      <c r="N2802" s="9"/>
      <c r="O2802" s="9">
        <f>_xll.FDSR(A2802,"FF_SALES(ANN_R,NOW,NOW,AY)")</f>
        <v>484.75599999999997</v>
      </c>
      <c r="P2802">
        <f>_xll.FDSR(A2802,"FF_RD_EXP(ANN_R,NOW,NOW,AY)")</f>
        <v>81.986999999999995</v>
      </c>
      <c r="Q2802" s="10">
        <f>_xll.FDS(A2802,"FF_ASSETS(ANN_R,0)")</f>
        <v>1387.287</v>
      </c>
      <c r="R2802" s="10"/>
      <c r="S2802" s="10">
        <f>IF(AND(R2802&gt;0.2,R2802&lt;0.8),1,0)</f>
        <v>0</v>
      </c>
      <c r="T2802">
        <f>($CM2802/$AA2802)-1</f>
        <v>-0.35525423728813565</v>
      </c>
      <c r="U2802">
        <f t="array" ref="U2802:V2802">_xll.FDSR(A2802,"FF_DEBT_ASSETS(ANN_R,11/30/2016,10/31/2018,AY)")</f>
        <v>0.1720946262246166</v>
      </c>
      <c r="V2802">
        <v>0.15740931167043709</v>
      </c>
      <c r="W2802">
        <f>V2802-U2802</f>
        <v>-1.4685314554179513E-2</v>
      </c>
      <c r="X2802" s="3">
        <f>_xll.FDSR(A2802,"FF_SGA(ANN_R,8/1/2018,10/31/2018,AY)")</f>
        <v>182.23699999999999</v>
      </c>
      <c r="Y2802"/>
      <c r="Z2802"/>
      <c r="AA2802" s="3">
        <f t="array" ref="AA2802:CM2802">_xll.FDSR($A2802,"FG_PRICE(8/1/2018,10/31/2018,,USD)")</f>
        <v>14.75</v>
      </c>
      <c r="AB2802" s="3">
        <v>11.875</v>
      </c>
      <c r="AC2802" s="4">
        <v>11.6</v>
      </c>
      <c r="AD2802" s="3">
        <v>11.6</v>
      </c>
      <c r="AE2802" s="3">
        <v>11.7</v>
      </c>
      <c r="AF2802" s="3">
        <v>11.8</v>
      </c>
      <c r="AG2802" s="3">
        <v>11.55</v>
      </c>
      <c r="AH2802" s="3">
        <v>11.4</v>
      </c>
      <c r="AI2802" s="3">
        <v>11.45</v>
      </c>
      <c r="AJ2802" s="3">
        <v>11.15</v>
      </c>
      <c r="AK2802" s="3">
        <v>10.6</v>
      </c>
      <c r="AL2802" s="3">
        <v>11.1</v>
      </c>
      <c r="AM2802" s="3">
        <v>10.85</v>
      </c>
      <c r="AN2802" s="3">
        <v>10.95</v>
      </c>
      <c r="AO2802" s="3">
        <v>11</v>
      </c>
      <c r="AP2802" s="3">
        <v>10.65</v>
      </c>
      <c r="AQ2802" s="3">
        <v>10.050000000000001</v>
      </c>
      <c r="AR2802" s="3">
        <v>10.85</v>
      </c>
      <c r="AS2802" s="3">
        <v>11.35</v>
      </c>
      <c r="AT2802" s="3">
        <v>11.25</v>
      </c>
      <c r="AU2802" s="3">
        <v>11.4</v>
      </c>
      <c r="AV2802" s="3">
        <v>11.6</v>
      </c>
      <c r="AW2802" s="3">
        <v>12</v>
      </c>
      <c r="AX2802" s="3">
        <v>11.85</v>
      </c>
      <c r="AY2802" s="3">
        <v>11.85</v>
      </c>
      <c r="AZ2802" s="3">
        <v>11.65</v>
      </c>
      <c r="BA2802" s="3">
        <v>11.8</v>
      </c>
      <c r="BB2802" s="3">
        <v>10.824999999999999</v>
      </c>
      <c r="BC2802" s="3">
        <v>10.85</v>
      </c>
      <c r="BD2802" s="3">
        <v>10.55</v>
      </c>
      <c r="BE2802" s="3">
        <v>10.95</v>
      </c>
      <c r="BF2802" s="3">
        <v>11.05</v>
      </c>
      <c r="BG2802" s="3">
        <v>10.55</v>
      </c>
      <c r="BH2802" s="3">
        <v>10.55</v>
      </c>
      <c r="BI2802" s="3">
        <v>10.85</v>
      </c>
      <c r="BJ2802" s="3">
        <v>11.1</v>
      </c>
      <c r="BK2802" s="3">
        <v>10.65</v>
      </c>
      <c r="BL2802" s="3">
        <v>10.7</v>
      </c>
      <c r="BM2802" s="3">
        <v>10.5</v>
      </c>
      <c r="BN2802" s="3">
        <v>10.3</v>
      </c>
      <c r="BO2802" s="3">
        <v>10.25</v>
      </c>
      <c r="BP2802" s="3">
        <v>10.25</v>
      </c>
      <c r="BQ2802" s="3">
        <v>10.5</v>
      </c>
      <c r="BR2802" s="3">
        <v>10.49</v>
      </c>
      <c r="BS2802" s="3">
        <v>10.61</v>
      </c>
      <c r="BT2802" s="3">
        <v>10.36</v>
      </c>
      <c r="BU2802" s="3">
        <v>10.16</v>
      </c>
      <c r="BV2802" s="3">
        <v>10.07</v>
      </c>
      <c r="BW2802" s="3">
        <v>9.85</v>
      </c>
      <c r="BX2802" s="3">
        <v>9.14</v>
      </c>
      <c r="BY2802" s="3">
        <v>9.06</v>
      </c>
      <c r="BZ2802" s="3">
        <v>9.3000000000000007</v>
      </c>
      <c r="CA2802" s="3">
        <v>9.17</v>
      </c>
      <c r="CB2802" s="3">
        <v>9.85</v>
      </c>
      <c r="CC2802" s="3">
        <v>10.039999999999999</v>
      </c>
      <c r="CD2802" s="3">
        <v>9.6300000000000008</v>
      </c>
      <c r="CE2802" s="3">
        <v>9.32</v>
      </c>
      <c r="CF2802" s="3">
        <v>9.2100000000000009</v>
      </c>
      <c r="CG2802" s="3">
        <v>9.23</v>
      </c>
      <c r="CH2802" s="3">
        <v>8.51</v>
      </c>
      <c r="CI2802" s="3">
        <v>8.65</v>
      </c>
      <c r="CJ2802" s="3">
        <v>8.58</v>
      </c>
      <c r="CK2802" s="3">
        <v>8.98</v>
      </c>
      <c r="CL2802" s="3">
        <v>9.31</v>
      </c>
      <c r="CM2802" s="3">
        <v>9.51</v>
      </c>
    </row>
    <row r="2803" spans="1:91" x14ac:dyDescent="0.25">
      <c r="A2803" t="s">
        <v>6361</v>
      </c>
      <c r="B2803" t="s">
        <v>6362</v>
      </c>
      <c r="C2803" s="1" t="s">
        <v>6363</v>
      </c>
      <c r="D2803">
        <v>1.9625674823999999</v>
      </c>
      <c r="E2803">
        <v>15433</v>
      </c>
      <c r="F2803">
        <v>2018</v>
      </c>
      <c r="G2803" s="9">
        <v>10</v>
      </c>
      <c r="H2803" s="9"/>
      <c r="I2803" s="8">
        <f>_xll.FDS(A2803,"FF_CURR_RATIO(ANN_R,0)")</f>
        <v>1.961551064991808</v>
      </c>
      <c r="J2803" s="8">
        <f>IF(I2803&lt;2,1,0)</f>
        <v>1</v>
      </c>
      <c r="K2803" s="8">
        <f>_xll.FDS(A2803,"FF_PBK(ANN_R,0)")</f>
        <v>29.497948818128538</v>
      </c>
      <c r="L2803" s="9" t="e">
        <f>_xll.FDSR($A2803,"FF_PE(ANN_R,NOW,NOW,AY)")</f>
        <v>#N/A</v>
      </c>
      <c r="M2803" s="9">
        <f>_xll.FDSR(A2803,"FF_EPS(ANN_R,NOW,NOW,AY)")</f>
        <v>-0.4</v>
      </c>
      <c r="N2803" s="9">
        <f>IF(M2803&lt;-0.3,1,0)</f>
        <v>1</v>
      </c>
      <c r="O2803" s="9">
        <f>_xll.FDSR(A2803,"FF_SALES(ANN_R,NOW,NOW,AY)")</f>
        <v>25.274999999999999</v>
      </c>
      <c r="P2803">
        <f>_xll.FDSR(A2803,"FF_RD_EXP(ANN_R,NOW,NOW,AY)")</f>
        <v>22.285</v>
      </c>
      <c r="Q2803" s="10">
        <f>_xll.FDS(A2803,"FF_ASSETS(ANN_R,0)")</f>
        <v>103.876</v>
      </c>
      <c r="R2803" s="10"/>
      <c r="S2803" s="10">
        <f>IF(AND(R2803&gt;0.2,R2803&lt;0.8),1,0)</f>
        <v>0</v>
      </c>
      <c r="T2803" s="10">
        <f>($CM2803/$AA2803)-1</f>
        <v>-0.25090909090909086</v>
      </c>
      <c r="U2803" s="10">
        <f t="array" ref="U2803:V2803">_xll.FDSR(A2803,"FF_DEBT_ASSETS(ANN_R,11/30/2016,10/31/2018,AY)")</f>
        <v>0</v>
      </c>
      <c r="V2803" s="10">
        <v>0</v>
      </c>
      <c r="W2803" s="10">
        <f>V2803-U2803</f>
        <v>0</v>
      </c>
      <c r="X2803" s="10">
        <f>_xll.FDSR(A2803,"FF_SGA(ANN_R,8/1/2018,10/31/2018,AY)")</f>
        <v>39.5</v>
      </c>
      <c r="Y2803" s="10"/>
      <c r="Z2803"/>
      <c r="AA2803" s="3">
        <f t="array" ref="AA2803:CM2803">_xll.FDSR($A2803,"FG_PRICE(8/1/2018,10/31/2018,,USD)")</f>
        <v>5.5</v>
      </c>
      <c r="AB2803" s="3">
        <v>5.45</v>
      </c>
      <c r="AC2803" s="4">
        <v>5.28</v>
      </c>
      <c r="AD2803" s="3">
        <v>5.41</v>
      </c>
      <c r="AE2803" s="3">
        <v>5.48</v>
      </c>
      <c r="AF2803" s="3">
        <v>5.3</v>
      </c>
      <c r="AG2803" s="3">
        <v>5.42</v>
      </c>
      <c r="AH2803" s="3">
        <v>5.68</v>
      </c>
      <c r="AI2803" s="3">
        <v>5.44</v>
      </c>
      <c r="AJ2803" s="3">
        <v>5.56</v>
      </c>
      <c r="AK2803" s="3">
        <v>5.18</v>
      </c>
      <c r="AL2803" s="3">
        <v>5.36</v>
      </c>
      <c r="AM2803" s="3">
        <v>5.09</v>
      </c>
      <c r="AN2803" s="3">
        <v>5.07</v>
      </c>
      <c r="AO2803" s="3">
        <v>5.24</v>
      </c>
      <c r="AP2803" s="3">
        <v>5.39</v>
      </c>
      <c r="AQ2803" s="3">
        <v>5.25</v>
      </c>
      <c r="AR2803" s="3">
        <v>5.26</v>
      </c>
      <c r="AS2803" s="3">
        <v>5.24</v>
      </c>
      <c r="AT2803" s="3">
        <v>5.24</v>
      </c>
      <c r="AU2803" s="3">
        <v>5.53</v>
      </c>
      <c r="AV2803" s="3">
        <v>5.57</v>
      </c>
      <c r="AW2803" s="3">
        <v>5.54</v>
      </c>
      <c r="AX2803" s="3">
        <v>5.66</v>
      </c>
      <c r="AY2803" s="3">
        <v>5.48</v>
      </c>
      <c r="AZ2803" s="3">
        <v>5.33</v>
      </c>
      <c r="BA2803" s="3">
        <v>5.27</v>
      </c>
      <c r="BB2803" s="3">
        <v>5.3</v>
      </c>
      <c r="BC2803" s="3">
        <v>5.26</v>
      </c>
      <c r="BD2803" s="3">
        <v>5.1100000000000003</v>
      </c>
      <c r="BE2803" s="3">
        <v>5.09</v>
      </c>
      <c r="BF2803" s="3">
        <v>4.99</v>
      </c>
      <c r="BG2803" s="3">
        <v>5.08</v>
      </c>
      <c r="BH2803" s="3">
        <v>5.28</v>
      </c>
      <c r="BI2803" s="3">
        <v>5.41</v>
      </c>
      <c r="BJ2803" s="3">
        <v>5.28</v>
      </c>
      <c r="BK2803" s="3">
        <v>5.35</v>
      </c>
      <c r="BL2803" s="3">
        <v>5.33</v>
      </c>
      <c r="BM2803" s="3">
        <v>5.69</v>
      </c>
      <c r="BN2803" s="3">
        <v>5.59</v>
      </c>
      <c r="BO2803" s="3">
        <v>5.67</v>
      </c>
      <c r="BP2803" s="3">
        <v>5.6</v>
      </c>
      <c r="BQ2803" s="3">
        <v>5.36</v>
      </c>
      <c r="BR2803" s="3">
        <v>5.23</v>
      </c>
      <c r="BS2803" s="3">
        <v>5.35</v>
      </c>
      <c r="BT2803" s="3">
        <v>5.07</v>
      </c>
      <c r="BU2803" s="3">
        <v>5.16</v>
      </c>
      <c r="BV2803" s="3">
        <v>5.05</v>
      </c>
      <c r="BW2803" s="3">
        <v>4.97</v>
      </c>
      <c r="BX2803" s="3">
        <v>4.7300000000000004</v>
      </c>
      <c r="BY2803" s="3">
        <v>4.76</v>
      </c>
      <c r="BZ2803" s="3">
        <v>5.05</v>
      </c>
      <c r="CA2803" s="3">
        <v>5.08</v>
      </c>
      <c r="CB2803" s="3">
        <v>5.23</v>
      </c>
      <c r="CC2803" s="3">
        <v>5.42</v>
      </c>
      <c r="CD2803" s="3">
        <v>5.3</v>
      </c>
      <c r="CE2803" s="3">
        <v>5.2</v>
      </c>
      <c r="CF2803" s="3">
        <v>4.83</v>
      </c>
      <c r="CG2803" s="3">
        <v>4.78</v>
      </c>
      <c r="CH2803" s="3">
        <v>4.46</v>
      </c>
      <c r="CI2803" s="3">
        <v>4.3600000000000003</v>
      </c>
      <c r="CJ2803" s="3">
        <v>4.28</v>
      </c>
      <c r="CK2803" s="3">
        <v>4.16</v>
      </c>
      <c r="CL2803" s="3">
        <v>4</v>
      </c>
      <c r="CM2803" s="3">
        <v>4.12</v>
      </c>
    </row>
    <row r="2804" spans="1:91" x14ac:dyDescent="0.25">
      <c r="A2804" t="s">
        <v>845</v>
      </c>
      <c r="B2804" t="s">
        <v>846</v>
      </c>
      <c r="C2804" s="1" t="s">
        <v>3227</v>
      </c>
      <c r="D2804" s="2">
        <v>1.1146782062</v>
      </c>
      <c r="E2804">
        <v>75460</v>
      </c>
      <c r="F2804">
        <v>2018</v>
      </c>
      <c r="G2804" s="9">
        <v>10</v>
      </c>
      <c r="H2804" s="9"/>
      <c r="I2804" s="8">
        <f>_xll.FDS(A2804,"FF_CURR_RATIO(ANN_R,0)")</f>
        <v>1.7890168155699411</v>
      </c>
      <c r="J2804" s="8">
        <f>IF(I2804&lt;2,1,0)</f>
        <v>1</v>
      </c>
      <c r="K2804" s="8">
        <f>_xll.FDS(A2804,"FF_PBK(ANN_R,0)")</f>
        <v>4.3812964174684979</v>
      </c>
      <c r="L2804" s="9" t="e">
        <f>_xll.FDSR($A2804,"FF_PE(ANN_R,NOW,NOW,AY)")</f>
        <v>#N/A</v>
      </c>
      <c r="M2804" s="9">
        <f>_xll.FDSR(A2804,"FF_EPS(ANN_R,NOW,NOW,AY)")</f>
        <v>-0.35</v>
      </c>
      <c r="N2804" s="9">
        <f>IF(M2804&lt;-0.3,1,0)</f>
        <v>1</v>
      </c>
      <c r="O2804" s="9">
        <f>_xll.FDSR(A2804,"FF_SALES(ANN_R,NOW,NOW,AY)")</f>
        <v>1003.2809999999999</v>
      </c>
      <c r="P2804">
        <f>_xll.FDSR(A2804,"FF_RD_EXP(ANN_R,NOW,NOW,AY)")</f>
        <v>32.012999999999998</v>
      </c>
      <c r="Q2804" s="10">
        <f>_xll.FDS(A2804,"FF_ASSETS(ANN_R,0)")</f>
        <v>993.97699999999998</v>
      </c>
      <c r="R2804" s="10"/>
      <c r="S2804" s="10">
        <f>IF(AND(R2804&gt;0.2,R2804&lt;0.8),1,0)</f>
        <v>0</v>
      </c>
      <c r="T2804">
        <f>($CM2804/$AA2804)-1</f>
        <v>-0.23980099502487573</v>
      </c>
      <c r="U2804">
        <f t="array" ref="U2804:V2804">_xll.FDSR(A2804,"FF_DEBT_ASSETS(ANN_R,11/30/2016,10/31/2018,AY)")</f>
        <v>5.7028186770608027</v>
      </c>
      <c r="V2804">
        <v>7.7002448743396821</v>
      </c>
      <c r="W2804">
        <f>V2804-U2804</f>
        <v>1.9974261972788794</v>
      </c>
      <c r="X2804" s="3">
        <f>_xll.FDSR(A2804,"FF_SGA(ANN_R,8/1/2018,10/31/2018,AY)")</f>
        <v>340.55200000000002</v>
      </c>
      <c r="Y2804"/>
      <c r="Z2804"/>
      <c r="AA2804" s="3">
        <f t="array" ref="AA2804:CM2804">_xll.FDSR($A2804,"FG_PRICE(8/1/2018,10/31/2018,,USD)")</f>
        <v>80.400000000000006</v>
      </c>
      <c r="AB2804" s="3">
        <v>81.8</v>
      </c>
      <c r="AC2804" s="4">
        <v>80.5</v>
      </c>
      <c r="AD2804" s="3">
        <v>80.849999999999994</v>
      </c>
      <c r="AE2804" s="3">
        <v>80.599999999999994</v>
      </c>
      <c r="AF2804" s="3">
        <v>79.150000000000006</v>
      </c>
      <c r="AG2804" s="3">
        <v>78.3</v>
      </c>
      <c r="AH2804" s="3">
        <v>77.900000000000006</v>
      </c>
      <c r="AI2804" s="3">
        <v>77.5</v>
      </c>
      <c r="AJ2804" s="3">
        <v>76.599999999999994</v>
      </c>
      <c r="AK2804" s="3">
        <v>75.8</v>
      </c>
      <c r="AL2804" s="3">
        <v>75.900000000000006</v>
      </c>
      <c r="AM2804" s="3">
        <v>76.599999999999994</v>
      </c>
      <c r="AN2804" s="3">
        <v>76.05</v>
      </c>
      <c r="AO2804" s="3">
        <v>76.650000000000006</v>
      </c>
      <c r="AP2804" s="3">
        <v>78.650000000000006</v>
      </c>
      <c r="AQ2804" s="3">
        <v>76</v>
      </c>
      <c r="AR2804" s="3">
        <v>75</v>
      </c>
      <c r="AS2804" s="3">
        <v>74.95</v>
      </c>
      <c r="AT2804" s="3">
        <v>74.45</v>
      </c>
      <c r="AU2804" s="3">
        <v>75.900000000000006</v>
      </c>
      <c r="AV2804" s="3">
        <v>76.05</v>
      </c>
      <c r="AW2804" s="3">
        <v>76.55</v>
      </c>
      <c r="AX2804" s="3">
        <v>75.3</v>
      </c>
      <c r="AY2804" s="3">
        <v>75.349999999999994</v>
      </c>
      <c r="AZ2804" s="3">
        <v>75.099999999999994</v>
      </c>
      <c r="BA2804" s="3">
        <v>75.400000000000006</v>
      </c>
      <c r="BB2804" s="3">
        <v>75.900000000000006</v>
      </c>
      <c r="BC2804" s="3">
        <v>76.95</v>
      </c>
      <c r="BD2804" s="3">
        <v>76.8</v>
      </c>
      <c r="BE2804" s="3">
        <v>77.2</v>
      </c>
      <c r="BF2804" s="3">
        <v>76.95</v>
      </c>
      <c r="BG2804" s="3">
        <v>75.3</v>
      </c>
      <c r="BH2804" s="3">
        <v>74.8</v>
      </c>
      <c r="BI2804" s="3">
        <v>75.2</v>
      </c>
      <c r="BJ2804" s="3">
        <v>75.099999999999994</v>
      </c>
      <c r="BK2804" s="3">
        <v>74</v>
      </c>
      <c r="BL2804" s="3">
        <v>73.05</v>
      </c>
      <c r="BM2804" s="3">
        <v>76.55</v>
      </c>
      <c r="BN2804" s="3">
        <v>75.55</v>
      </c>
      <c r="BO2804" s="3">
        <v>75.900000000000006</v>
      </c>
      <c r="BP2804" s="3">
        <v>75.95</v>
      </c>
      <c r="BQ2804" s="3">
        <v>74.97</v>
      </c>
      <c r="BR2804" s="3">
        <v>74.8</v>
      </c>
      <c r="BS2804" s="3">
        <v>75.11</v>
      </c>
      <c r="BT2804" s="3">
        <v>73.59</v>
      </c>
      <c r="BU2804" s="3">
        <v>72.33</v>
      </c>
      <c r="BV2804" s="3">
        <v>71.209999999999994</v>
      </c>
      <c r="BW2804" s="3">
        <v>71.78</v>
      </c>
      <c r="BX2804" s="3">
        <v>69.569999999999993</v>
      </c>
      <c r="BY2804" s="3">
        <v>66.52</v>
      </c>
      <c r="BZ2804" s="3">
        <v>64.88</v>
      </c>
      <c r="CA2804" s="3">
        <v>66.17</v>
      </c>
      <c r="CB2804" s="3">
        <v>68.36</v>
      </c>
      <c r="CC2804" s="3">
        <v>68.02</v>
      </c>
      <c r="CD2804" s="3">
        <v>65.709999999999994</v>
      </c>
      <c r="CE2804" s="3">
        <v>64.02</v>
      </c>
      <c r="CF2804" s="3">
        <v>64.680000000000007</v>
      </c>
      <c r="CG2804" s="3">
        <v>64.760000000000005</v>
      </c>
      <c r="CH2804" s="3">
        <v>61.58</v>
      </c>
      <c r="CI2804" s="3">
        <v>62.26</v>
      </c>
      <c r="CJ2804" s="3">
        <v>61.14</v>
      </c>
      <c r="CK2804" s="3">
        <v>59.79</v>
      </c>
      <c r="CL2804" s="3">
        <v>60.73</v>
      </c>
      <c r="CM2804" s="3">
        <v>61.12</v>
      </c>
    </row>
    <row r="2805" spans="1:91" hidden="1" x14ac:dyDescent="0.25">
      <c r="A2805" t="s">
        <v>8955</v>
      </c>
      <c r="B2805" t="s">
        <v>8956</v>
      </c>
      <c r="C2805" s="1" t="s">
        <v>8957</v>
      </c>
      <c r="D2805">
        <v>3.1129917646999998</v>
      </c>
      <c r="E2805">
        <v>17262</v>
      </c>
      <c r="F2805">
        <v>2018</v>
      </c>
      <c r="G2805" s="9">
        <v>10</v>
      </c>
      <c r="H2805" s="9"/>
      <c r="I2805" s="8">
        <f>_xll.FDS(A2805,"FF_CURR_RATIO(ANN_R,0)")</f>
        <v>12.16929104846094</v>
      </c>
      <c r="J2805" s="8">
        <f>IF(I2805&lt;2,1,0)</f>
        <v>0</v>
      </c>
      <c r="K2805" s="8" t="e">
        <f>_xll.FDS(A2805,"FF_PBK(ANN_R,0)")</f>
        <v>#N/A</v>
      </c>
      <c r="L2805" s="9" t="e">
        <f>_xll.FDSR($A2805,"FF_PE(ANN_R,NOW,NOW,AY)")</f>
        <v>#N/A</v>
      </c>
      <c r="M2805" s="9">
        <f>_xll.FDSR(A2805,"FF_EPS(ANN_R,NOW,NOW,AY)")</f>
        <v>-2.16</v>
      </c>
      <c r="N2805" s="9"/>
      <c r="O2805" s="9">
        <f>_xll.FDSR(A2805,"FF_SALES(ANN_R,NOW,NOW,AY)")</f>
        <v>0</v>
      </c>
      <c r="P2805">
        <f>_xll.FDSR(A2805,"FF_RD_EXP(ANN_R,NOW,NOW,AY)")</f>
        <v>18.495923000000001</v>
      </c>
      <c r="Q2805" s="10">
        <f>_xll.FDS(A2805,"FF_ASSETS(ANN_R,0)")</f>
        <v>66.953834000000001</v>
      </c>
      <c r="R2805" s="10"/>
      <c r="S2805" s="10">
        <f>IF(AND(R2805&gt;0.2,R2805&lt;0.8),1,0)</f>
        <v>0</v>
      </c>
      <c r="T2805" s="10">
        <f>($CM2805/$AA2805)-1</f>
        <v>-0.33542976939203351</v>
      </c>
      <c r="U2805" s="10">
        <f t="array" ref="U2805:V2805">_xll.FDSR(A2805,"FF_DEBT_ASSETS(ANN_R,11/30/2016,10/31/2018,AY)")</f>
        <v>0</v>
      </c>
      <c r="V2805" s="10">
        <v>0</v>
      </c>
      <c r="W2805" s="10">
        <f>V2805-U2805</f>
        <v>0</v>
      </c>
      <c r="X2805" s="10">
        <f>_xll.FDSR(A2805,"FF_SGA(ANN_R,8/1/2018,10/31/2018,AY)")</f>
        <v>22.814302000000001</v>
      </c>
      <c r="Y2805" s="10"/>
      <c r="Z2805"/>
      <c r="AA2805" s="3">
        <f t="array" ref="AA2805:CM2805">_xll.FDSR($A2805,"FG_PRICE(8/1/2018,10/31/2018,,USD)")</f>
        <v>9.5399999999999991</v>
      </c>
      <c r="AB2805" s="3">
        <v>8.67</v>
      </c>
      <c r="AC2805" s="4">
        <v>8.6</v>
      </c>
      <c r="AD2805" s="3">
        <v>8.66</v>
      </c>
      <c r="AE2805" s="3">
        <v>8.33</v>
      </c>
      <c r="AF2805" s="3">
        <v>8.41</v>
      </c>
      <c r="AG2805" s="3">
        <v>8.36</v>
      </c>
      <c r="AH2805" s="3">
        <v>8.32</v>
      </c>
      <c r="AI2805" s="3">
        <v>8.16</v>
      </c>
      <c r="AJ2805" s="3">
        <v>8.26</v>
      </c>
      <c r="AK2805" s="3">
        <v>7.92</v>
      </c>
      <c r="AL2805" s="3">
        <v>8.14</v>
      </c>
      <c r="AM2805" s="3">
        <v>7.91</v>
      </c>
      <c r="AN2805" s="3">
        <v>8.09</v>
      </c>
      <c r="AO2805" s="3">
        <v>9.0299999999999994</v>
      </c>
      <c r="AP2805" s="3">
        <v>9.1999999999999993</v>
      </c>
      <c r="AQ2805" s="3">
        <v>8.35</v>
      </c>
      <c r="AR2805" s="3">
        <v>8.58</v>
      </c>
      <c r="AS2805" s="3">
        <v>8.64</v>
      </c>
      <c r="AT2805" s="3">
        <v>8.61</v>
      </c>
      <c r="AU2805" s="3">
        <v>8.5500000000000007</v>
      </c>
      <c r="AV2805" s="3">
        <v>9.0299999999999994</v>
      </c>
      <c r="AW2805" s="3">
        <v>9.6199999999999992</v>
      </c>
      <c r="AX2805" s="3">
        <v>9.34</v>
      </c>
      <c r="AY2805" s="3">
        <v>9.5299999999999994</v>
      </c>
      <c r="AZ2805" s="3">
        <v>9.24</v>
      </c>
      <c r="BA2805" s="3">
        <v>9.24</v>
      </c>
      <c r="BB2805" s="3">
        <v>9.39</v>
      </c>
      <c r="BC2805" s="3">
        <v>9.4</v>
      </c>
      <c r="BD2805" s="3">
        <v>9.26</v>
      </c>
      <c r="BE2805" s="3">
        <v>9.0500000000000007</v>
      </c>
      <c r="BF2805" s="3">
        <v>9.0500000000000007</v>
      </c>
      <c r="BG2805" s="3">
        <v>9.09</v>
      </c>
      <c r="BH2805" s="3">
        <v>9.16</v>
      </c>
      <c r="BI2805" s="3">
        <v>9.25</v>
      </c>
      <c r="BJ2805" s="3">
        <v>9.19</v>
      </c>
      <c r="BK2805" s="3">
        <v>9.19</v>
      </c>
      <c r="BL2805" s="3">
        <v>9.15</v>
      </c>
      <c r="BM2805" s="3">
        <v>9.0299999999999994</v>
      </c>
      <c r="BN2805" s="3">
        <v>8.94</v>
      </c>
      <c r="BO2805" s="3">
        <v>8.93</v>
      </c>
      <c r="BP2805" s="3">
        <v>9.0500000000000007</v>
      </c>
      <c r="BQ2805" s="3">
        <v>8.73</v>
      </c>
      <c r="BR2805" s="3">
        <v>8.4600000000000009</v>
      </c>
      <c r="BS2805" s="3">
        <v>8.14</v>
      </c>
      <c r="BT2805" s="3">
        <v>7.91</v>
      </c>
      <c r="BU2805" s="3">
        <v>7.79</v>
      </c>
      <c r="BV2805" s="3">
        <v>7.24</v>
      </c>
      <c r="BW2805" s="3">
        <v>7.01</v>
      </c>
      <c r="BX2805" s="3">
        <v>7.61</v>
      </c>
      <c r="BY2805" s="3">
        <v>7.19</v>
      </c>
      <c r="BZ2805" s="3">
        <v>6.87</v>
      </c>
      <c r="CA2805" s="3">
        <v>6.76</v>
      </c>
      <c r="CB2805" s="3">
        <v>7.5</v>
      </c>
      <c r="CC2805" s="3">
        <v>7.11</v>
      </c>
      <c r="CD2805" s="3">
        <v>6.98</v>
      </c>
      <c r="CE2805" s="3">
        <v>6.76</v>
      </c>
      <c r="CF2805" s="3">
        <v>6.76</v>
      </c>
      <c r="CG2805" s="3">
        <v>6.72</v>
      </c>
      <c r="CH2805" s="3">
        <v>6.29</v>
      </c>
      <c r="CI2805" s="3">
        <v>6.13</v>
      </c>
      <c r="CJ2805" s="3">
        <v>6.16</v>
      </c>
      <c r="CK2805" s="3">
        <v>6.2</v>
      </c>
      <c r="CL2805" s="3">
        <v>6.19</v>
      </c>
      <c r="CM2805" s="3">
        <v>6.34</v>
      </c>
    </row>
    <row r="2806" spans="1:91" x14ac:dyDescent="0.25">
      <c r="A2806" t="s">
        <v>5097</v>
      </c>
      <c r="B2806" t="s">
        <v>5098</v>
      </c>
      <c r="C2806" s="1" t="s">
        <v>5099</v>
      </c>
      <c r="D2806" s="2">
        <v>0.83649196739999998</v>
      </c>
      <c r="E2806">
        <v>12365</v>
      </c>
      <c r="F2806">
        <v>2018</v>
      </c>
      <c r="G2806" s="9">
        <v>10</v>
      </c>
      <c r="H2806" s="9"/>
      <c r="I2806" s="8">
        <f>_xll.FDS(A2806,"FF_CURR_RATIO(ANN_R,0)")</f>
        <v>1.238692142939241</v>
      </c>
      <c r="J2806" s="8">
        <f>IF(I2806&lt;2,1,0)</f>
        <v>1</v>
      </c>
      <c r="K2806" s="8">
        <f>_xll.FDS(A2806,"FF_PBK(ANN_R,0)")</f>
        <v>1.329642668985876</v>
      </c>
      <c r="L2806" s="9" t="e">
        <f>_xll.FDSR($A2806,"FF_PE(ANN_R,NOW,NOW,AY)")</f>
        <v>#N/A</v>
      </c>
      <c r="M2806" s="9">
        <f>_xll.FDSR(A2806,"FF_EPS(ANN_R,NOW,NOW,AY)")</f>
        <v>-3.4047000000000001</v>
      </c>
      <c r="N2806" s="9">
        <f>IF(M2806&lt;-0.3,1,0)</f>
        <v>1</v>
      </c>
      <c r="O2806" s="9">
        <f>_xll.FDSR(A2806,"FF_SALES(ANN_R,NOW,NOW,AY)")</f>
        <v>1294.90563878128</v>
      </c>
      <c r="P2806">
        <f>_xll.FDSR(A2806,"FF_RD_EXP(ANN_R,NOW,NOW,AY)")</f>
        <v>83.705751329019705</v>
      </c>
      <c r="Q2806" s="10">
        <f>_xll.FDS(A2806,"FF_ASSETS(ANN_R,0)")</f>
        <v>7910.8925061425098</v>
      </c>
      <c r="R2806" s="10"/>
      <c r="S2806" s="10">
        <f>IF(AND(R2806&gt;0.2,R2806&lt;0.8),1,0)</f>
        <v>0</v>
      </c>
      <c r="T2806">
        <f>($CM2806/$AA2806)-1</f>
        <v>-0.21849427168576108</v>
      </c>
      <c r="U2806">
        <f t="array" ref="U2806:V2806">_xll.FDSR(A2806,"FF_DEBT_ASSETS(ANN_R,11/30/2016,10/31/2018,AY)")</f>
        <v>2.762479293875638</v>
      </c>
      <c r="V2806">
        <v>42.120884499609758</v>
      </c>
      <c r="W2806">
        <f>V2806-U2806</f>
        <v>39.358405205734122</v>
      </c>
      <c r="X2806" s="3">
        <f>_xll.FDSR(A2806,"FF_SGA(ANN_R,8/1/2018,10/31/2018,AY)")</f>
        <v>874.16920068935804</v>
      </c>
      <c r="Y2806"/>
      <c r="Z2806"/>
      <c r="AA2806" s="3">
        <f t="array" ref="AA2806:CM2806">_xll.FDSR($A2806,"FG_PRICE(8/1/2018,10/31/2018,,USD)")</f>
        <v>24.44</v>
      </c>
      <c r="AB2806" s="3">
        <v>24.71</v>
      </c>
      <c r="AC2806" s="4">
        <v>24.48</v>
      </c>
      <c r="AD2806" s="3">
        <v>24.05</v>
      </c>
      <c r="AE2806" s="3">
        <v>23.61</v>
      </c>
      <c r="AF2806" s="3">
        <v>22.56</v>
      </c>
      <c r="AG2806" s="3">
        <v>22.67</v>
      </c>
      <c r="AH2806" s="3">
        <v>21.08</v>
      </c>
      <c r="AI2806" s="3">
        <v>20.91</v>
      </c>
      <c r="AJ2806" s="3">
        <v>20.48</v>
      </c>
      <c r="AK2806" s="3">
        <v>20.12</v>
      </c>
      <c r="AL2806" s="3">
        <v>20.21</v>
      </c>
      <c r="AM2806" s="3">
        <v>20.09</v>
      </c>
      <c r="AN2806" s="3">
        <v>20.49</v>
      </c>
      <c r="AO2806" s="3">
        <v>20.86</v>
      </c>
      <c r="AP2806" s="3">
        <v>21.95</v>
      </c>
      <c r="AQ2806" s="3">
        <v>22.23</v>
      </c>
      <c r="AR2806" s="3">
        <v>21.84</v>
      </c>
      <c r="AS2806" s="3">
        <v>22.58</v>
      </c>
      <c r="AT2806" s="3">
        <v>22.55</v>
      </c>
      <c r="AU2806" s="3">
        <v>23.25</v>
      </c>
      <c r="AV2806" s="3">
        <v>23.04</v>
      </c>
      <c r="AW2806" s="3">
        <v>23.71</v>
      </c>
      <c r="AX2806" s="3">
        <v>22.06</v>
      </c>
      <c r="AY2806" s="3">
        <v>21.38</v>
      </c>
      <c r="AZ2806" s="3">
        <v>21.44</v>
      </c>
      <c r="BA2806" s="3">
        <v>21.36</v>
      </c>
      <c r="BB2806" s="3">
        <v>21.18</v>
      </c>
      <c r="BC2806" s="3">
        <v>20.350000000000001</v>
      </c>
      <c r="BD2806" s="3">
        <v>21.24</v>
      </c>
      <c r="BE2806" s="3">
        <v>22.89</v>
      </c>
      <c r="BF2806" s="3">
        <v>22.38</v>
      </c>
      <c r="BG2806" s="3">
        <v>22.3</v>
      </c>
      <c r="BH2806" s="3">
        <v>22.59</v>
      </c>
      <c r="BI2806" s="3">
        <v>23.71</v>
      </c>
      <c r="BJ2806" s="3">
        <v>23.89</v>
      </c>
      <c r="BK2806" s="3">
        <v>23.62</v>
      </c>
      <c r="BL2806" s="3">
        <v>22.3</v>
      </c>
      <c r="BM2806" s="3">
        <v>22.36</v>
      </c>
      <c r="BN2806" s="3">
        <v>22.9</v>
      </c>
      <c r="BO2806" s="3">
        <v>22.9</v>
      </c>
      <c r="BP2806" s="3">
        <v>23</v>
      </c>
      <c r="BQ2806" s="3">
        <v>23.03</v>
      </c>
      <c r="BR2806" s="3">
        <v>22.42</v>
      </c>
      <c r="BS2806" s="3">
        <v>22.57</v>
      </c>
      <c r="BT2806" s="3">
        <v>21.82</v>
      </c>
      <c r="BU2806" s="3">
        <v>20.87</v>
      </c>
      <c r="BV2806" s="3">
        <v>20.5</v>
      </c>
      <c r="BW2806" s="3">
        <v>19.66</v>
      </c>
      <c r="BX2806" s="3">
        <v>18.75</v>
      </c>
      <c r="BY2806" s="3">
        <v>18.07</v>
      </c>
      <c r="BZ2806" s="3">
        <v>20.5</v>
      </c>
      <c r="CA2806" s="3">
        <v>20.46</v>
      </c>
      <c r="CB2806" s="3">
        <v>20.57</v>
      </c>
      <c r="CC2806" s="3">
        <v>20.05</v>
      </c>
      <c r="CD2806" s="3">
        <v>19.600000000000001</v>
      </c>
      <c r="CE2806" s="3">
        <v>19.09</v>
      </c>
      <c r="CF2806" s="3">
        <v>20.49</v>
      </c>
      <c r="CG2806" s="3">
        <v>20.25</v>
      </c>
      <c r="CH2806" s="3">
        <v>19.190000000000001</v>
      </c>
      <c r="CI2806" s="3">
        <v>20.260000000000002</v>
      </c>
      <c r="CJ2806" s="3">
        <v>20.03</v>
      </c>
      <c r="CK2806" s="3">
        <v>18.82</v>
      </c>
      <c r="CL2806" s="3">
        <v>17.62</v>
      </c>
      <c r="CM2806" s="3">
        <v>19.100000000000001</v>
      </c>
    </row>
    <row r="2807" spans="1:91" hidden="1" x14ac:dyDescent="0.25">
      <c r="A2807" t="s">
        <v>5340</v>
      </c>
      <c r="B2807" t="s">
        <v>5341</v>
      </c>
      <c r="C2807" s="1" t="s">
        <v>5342</v>
      </c>
      <c r="D2807" s="2">
        <v>0.92934143160000005</v>
      </c>
      <c r="E2807">
        <v>14815</v>
      </c>
      <c r="F2807">
        <v>2018</v>
      </c>
      <c r="G2807" s="9">
        <v>10</v>
      </c>
      <c r="H2807" s="9"/>
      <c r="I2807" s="8">
        <f>_xll.FDS(A2807,"FF_CURR_RATIO(ANN_R,0)")</f>
        <v>21.37185534591195</v>
      </c>
      <c r="J2807" s="8">
        <f>IF(I2807&lt;2,1,0)</f>
        <v>0</v>
      </c>
      <c r="K2807" s="8">
        <f>_xll.FDS(A2807,"FF_PBK(ANN_R,0)")</f>
        <v>5.7000754421749704</v>
      </c>
      <c r="L2807" s="9" t="e">
        <f>_xll.FDSR($A2807,"FF_PE(ANN_R,NOW,NOW,AY)")</f>
        <v>#N/A</v>
      </c>
      <c r="M2807" s="9">
        <f>_xll.FDSR(A2807,"FF_EPS(ANN_R,NOW,NOW,AY)")</f>
        <v>-0.8</v>
      </c>
      <c r="N2807" s="9"/>
      <c r="O2807" s="9">
        <f>_xll.FDSR(A2807,"FF_SALES(ANN_R,NOW,NOW,AY)")</f>
        <v>0</v>
      </c>
      <c r="P2807">
        <f>_xll.FDSR(A2807,"FF_RD_EXP(ANN_R,NOW,NOW,AY)")</f>
        <v>12.375999999999999</v>
      </c>
      <c r="Q2807" s="10">
        <f>_xll.FDS(A2807,"FF_ASSETS(ANN_R,0)")</f>
        <v>60.671999999999997</v>
      </c>
      <c r="R2807" s="10"/>
      <c r="S2807" s="10">
        <f>IF(AND(R2807&gt;0.2,R2807&lt;0.8),1,0)</f>
        <v>0</v>
      </c>
      <c r="T2807" s="10">
        <f>($CM2807/$AA2807)-1</f>
        <v>-0.33428165007112387</v>
      </c>
      <c r="U2807" s="10">
        <f t="array" ref="U2807:V2807">_xll.FDSR(A2807,"FF_DEBT_ASSETS(ANN_R,11/30/2016,10/31/2018,AY)")</f>
        <v>12.34576180257511</v>
      </c>
      <c r="V2807" s="10">
        <v>16.672496581549911</v>
      </c>
      <c r="W2807" s="10">
        <f>V2807-U2807</f>
        <v>4.3267347789748012</v>
      </c>
      <c r="X2807" s="10">
        <f>_xll.FDSR(A2807,"FF_SGA(ANN_R,8/1/2018,10/31/2018,AY)")</f>
        <v>18.917000000000002</v>
      </c>
      <c r="Y2807" s="10"/>
      <c r="Z2807"/>
      <c r="AA2807" s="3">
        <f t="array" ref="AA2807:CM2807">_xll.FDSR($A2807,"FG_PRICE(8/1/2018,10/31/2018,,USD)")</f>
        <v>7.03</v>
      </c>
      <c r="AB2807" s="3">
        <v>6.1150000000000002</v>
      </c>
      <c r="AC2807" s="4">
        <v>5.66</v>
      </c>
      <c r="AD2807" s="3">
        <v>5.62</v>
      </c>
      <c r="AE2807" s="3">
        <v>5.86</v>
      </c>
      <c r="AF2807" s="3">
        <v>6.03</v>
      </c>
      <c r="AG2807" s="3">
        <v>5.92</v>
      </c>
      <c r="AH2807" s="3">
        <v>5.86</v>
      </c>
      <c r="AI2807" s="3">
        <v>5.98</v>
      </c>
      <c r="AJ2807" s="3">
        <v>5.83</v>
      </c>
      <c r="AK2807" s="3">
        <v>5.49</v>
      </c>
      <c r="AL2807" s="3">
        <v>5.7</v>
      </c>
      <c r="AM2807" s="3">
        <v>5.57</v>
      </c>
      <c r="AN2807" s="3">
        <v>5.62</v>
      </c>
      <c r="AO2807" s="3">
        <v>5.81</v>
      </c>
      <c r="AP2807" s="3">
        <v>5.76</v>
      </c>
      <c r="AQ2807" s="3">
        <v>5.81</v>
      </c>
      <c r="AR2807" s="3">
        <v>5.8</v>
      </c>
      <c r="AS2807" s="3">
        <v>6.19</v>
      </c>
      <c r="AT2807" s="3">
        <v>6.33</v>
      </c>
      <c r="AU2807" s="3">
        <v>6.56</v>
      </c>
      <c r="AV2807" s="3">
        <v>6.75</v>
      </c>
      <c r="AW2807" s="3">
        <v>7.14</v>
      </c>
      <c r="AX2807" s="3">
        <v>7.29</v>
      </c>
      <c r="AY2807" s="3">
        <v>7.21</v>
      </c>
      <c r="AZ2807" s="3">
        <v>6.87</v>
      </c>
      <c r="BA2807" s="3">
        <v>6.86</v>
      </c>
      <c r="BB2807" s="3">
        <v>6.69</v>
      </c>
      <c r="BC2807" s="3">
        <v>6.4</v>
      </c>
      <c r="BD2807" s="3">
        <v>6.61</v>
      </c>
      <c r="BE2807" s="3">
        <v>6.79</v>
      </c>
      <c r="BF2807" s="3">
        <v>6.83</v>
      </c>
      <c r="BG2807" s="3">
        <v>7</v>
      </c>
      <c r="BH2807" s="3">
        <v>7.56</v>
      </c>
      <c r="BI2807" s="3">
        <v>7.94</v>
      </c>
      <c r="BJ2807" s="3">
        <v>8.06</v>
      </c>
      <c r="BK2807" s="3">
        <v>8.7799999999999994</v>
      </c>
      <c r="BL2807" s="3">
        <v>8.99</v>
      </c>
      <c r="BM2807" s="3">
        <v>9.36</v>
      </c>
      <c r="BN2807" s="3">
        <v>9.4</v>
      </c>
      <c r="BO2807" s="3">
        <v>9.6199999999999992</v>
      </c>
      <c r="BP2807" s="3">
        <v>10</v>
      </c>
      <c r="BQ2807" s="3">
        <v>8.65</v>
      </c>
      <c r="BR2807" s="3">
        <v>8.52</v>
      </c>
      <c r="BS2807" s="3">
        <v>8.86</v>
      </c>
      <c r="BT2807" s="3">
        <v>8.7799999999999994</v>
      </c>
      <c r="BU2807" s="3">
        <v>7.83</v>
      </c>
      <c r="BV2807" s="3">
        <v>7.37</v>
      </c>
      <c r="BW2807" s="3">
        <v>7.28</v>
      </c>
      <c r="BX2807" s="3">
        <v>6.31</v>
      </c>
      <c r="BY2807" s="3">
        <v>6.54</v>
      </c>
      <c r="BZ2807" s="3">
        <v>6.28</v>
      </c>
      <c r="CA2807" s="3">
        <v>6.34</v>
      </c>
      <c r="CB2807" s="3">
        <v>6.47</v>
      </c>
      <c r="CC2807" s="3">
        <v>6.14</v>
      </c>
      <c r="CD2807" s="3">
        <v>5.9</v>
      </c>
      <c r="CE2807" s="3">
        <v>5.72</v>
      </c>
      <c r="CF2807" s="3">
        <v>5.74</v>
      </c>
      <c r="CG2807" s="3">
        <v>5.66</v>
      </c>
      <c r="CH2807" s="3">
        <v>5.25</v>
      </c>
      <c r="CI2807" s="3">
        <v>5.14</v>
      </c>
      <c r="CJ2807" s="3">
        <v>5.03</v>
      </c>
      <c r="CK2807" s="3">
        <v>4.87</v>
      </c>
      <c r="CL2807" s="3">
        <v>4.7300000000000004</v>
      </c>
      <c r="CM2807" s="3">
        <v>4.68</v>
      </c>
    </row>
    <row r="2808" spans="1:91" x14ac:dyDescent="0.25">
      <c r="A2808" t="s">
        <v>3018</v>
      </c>
      <c r="B2808" t="s">
        <v>3019</v>
      </c>
      <c r="C2808" s="1" t="s">
        <v>3020</v>
      </c>
      <c r="D2808">
        <v>1.3689570394999999</v>
      </c>
      <c r="E2808">
        <v>77505</v>
      </c>
      <c r="F2808">
        <v>2018</v>
      </c>
      <c r="G2808" s="9">
        <v>10</v>
      </c>
      <c r="H2808" s="9"/>
      <c r="I2808" s="8">
        <f>_xll.FDS(A2808,"FF_CURR_RATIO(ANN_R,0)")</f>
        <v>1.2447952610996089</v>
      </c>
      <c r="J2808" s="8">
        <f>IF(I2808&lt;2,1,0)</f>
        <v>1</v>
      </c>
      <c r="K2808" s="8">
        <f>_xll.FDS(A2808,"FF_PBK(ANN_R,0)")</f>
        <v>2.7658128296890019</v>
      </c>
      <c r="L2808" s="9" t="e">
        <f>_xll.FDSR($A2808,"FF_PE(ANN_R,NOW,NOW,AY)")</f>
        <v>#N/A</v>
      </c>
      <c r="M2808" s="9">
        <f>_xll.FDSR(A2808,"FF_EPS(ANN_R,NOW,NOW,AY)")</f>
        <v>-0.53</v>
      </c>
      <c r="N2808" s="9">
        <f>IF(M2808&lt;-0.3,1,0)</f>
        <v>1</v>
      </c>
      <c r="O2808" s="9">
        <f>_xll.FDSR(A2808,"FF_SALES(ANN_R,NOW,NOW,AY)")</f>
        <v>54.442</v>
      </c>
      <c r="P2808">
        <f>_xll.FDSR(A2808,"FF_RD_EXP(ANN_R,NOW,NOW,AY)")</f>
        <v>4.4589999999999996</v>
      </c>
      <c r="Q2808" s="10">
        <f>_xll.FDS(A2808,"FF_ASSETS(ANN_R,0)")</f>
        <v>203.31100000000001</v>
      </c>
      <c r="R2808" s="10"/>
      <c r="S2808" s="10">
        <f>IF(AND(R2808&gt;0.2,R2808&lt;0.8),1,0)</f>
        <v>0</v>
      </c>
      <c r="T2808" s="10">
        <f>($CM2808/$AA2808)-1</f>
        <v>-0.20768136557610239</v>
      </c>
      <c r="U2808" s="10">
        <f t="array" ref="U2808:V2808">_xll.FDSR(A2808,"FF_DEBT_ASSETS(ANN_R,11/30/2016,10/31/2018,AY)")</f>
        <v>39.308631753260201</v>
      </c>
      <c r="V2808" s="10">
        <v>34.997611362921369</v>
      </c>
      <c r="W2808" s="10">
        <f>V2808-U2808</f>
        <v>-4.3110203903388324</v>
      </c>
      <c r="X2808" s="10">
        <f>_xll.FDSR(A2808,"FF_SGA(ANN_R,8/1/2018,10/31/2018,AY)")</f>
        <v>35.234000000000002</v>
      </c>
      <c r="Y2808" s="10"/>
      <c r="Z2808"/>
      <c r="AA2808" s="3">
        <f t="array" ref="AA2808:CM2808">_xll.FDSR($A2808,"FG_PRICE(8/1/2018,10/31/2018,,USD)")</f>
        <v>14.06</v>
      </c>
      <c r="AB2808" s="3">
        <v>14.33</v>
      </c>
      <c r="AC2808" s="4">
        <v>14.1</v>
      </c>
      <c r="AD2808" s="3">
        <v>14.59</v>
      </c>
      <c r="AE2808" s="3">
        <v>14.59</v>
      </c>
      <c r="AF2808" s="3">
        <v>14.73</v>
      </c>
      <c r="AG2808" s="3">
        <v>15.79</v>
      </c>
      <c r="AH2808" s="3">
        <v>14.71</v>
      </c>
      <c r="AI2808" s="3">
        <v>13.98</v>
      </c>
      <c r="AJ2808" s="3">
        <v>14.01</v>
      </c>
      <c r="AK2808" s="3">
        <v>13.69</v>
      </c>
      <c r="AL2808" s="3">
        <v>13.19</v>
      </c>
      <c r="AM2808" s="3">
        <v>13.27</v>
      </c>
      <c r="AN2808" s="3">
        <v>13.27</v>
      </c>
      <c r="AO2808" s="3">
        <v>14.01</v>
      </c>
      <c r="AP2808" s="3">
        <v>14.1</v>
      </c>
      <c r="AQ2808" s="3">
        <v>14.18</v>
      </c>
      <c r="AR2808" s="3">
        <v>14.32</v>
      </c>
      <c r="AS2808" s="3">
        <v>14.14</v>
      </c>
      <c r="AT2808" s="3">
        <v>14.44</v>
      </c>
      <c r="AU2808" s="3">
        <v>15.03</v>
      </c>
      <c r="AV2808" s="3">
        <v>15.15</v>
      </c>
      <c r="AW2808" s="3">
        <v>15.03</v>
      </c>
      <c r="AX2808" s="3">
        <v>14.88</v>
      </c>
      <c r="AY2808" s="3">
        <v>14.7</v>
      </c>
      <c r="AZ2808" s="3">
        <v>14.11</v>
      </c>
      <c r="BA2808" s="3">
        <v>14.27</v>
      </c>
      <c r="BB2808" s="3">
        <v>14.4</v>
      </c>
      <c r="BC2808" s="3">
        <v>14.25</v>
      </c>
      <c r="BD2808" s="3">
        <v>14.18</v>
      </c>
      <c r="BE2808" s="3">
        <v>13.8</v>
      </c>
      <c r="BF2808" s="3">
        <v>13.76</v>
      </c>
      <c r="BG2808" s="3">
        <v>13.09</v>
      </c>
      <c r="BH2808" s="3">
        <v>13.16</v>
      </c>
      <c r="BI2808" s="3">
        <v>12.99</v>
      </c>
      <c r="BJ2808" s="3">
        <v>13.13</v>
      </c>
      <c r="BK2808" s="3">
        <v>12.78</v>
      </c>
      <c r="BL2808" s="3">
        <v>12.29</v>
      </c>
      <c r="BM2808" s="3">
        <v>12.52</v>
      </c>
      <c r="BN2808" s="3">
        <v>12.86</v>
      </c>
      <c r="BO2808" s="3">
        <v>12.64</v>
      </c>
      <c r="BP2808" s="3">
        <v>12.42</v>
      </c>
      <c r="BQ2808" s="3">
        <v>12.27</v>
      </c>
      <c r="BR2808" s="3">
        <v>11.46</v>
      </c>
      <c r="BS2808" s="3">
        <v>11.63</v>
      </c>
      <c r="BT2808" s="3">
        <v>11.24</v>
      </c>
      <c r="BU2808" s="3">
        <v>11.27</v>
      </c>
      <c r="BV2808" s="3">
        <v>10.81</v>
      </c>
      <c r="BW2808" s="3">
        <v>11.33</v>
      </c>
      <c r="BX2808" s="3">
        <v>10.79</v>
      </c>
      <c r="BY2808" s="3">
        <v>10.95</v>
      </c>
      <c r="BZ2808" s="3">
        <v>11.18</v>
      </c>
      <c r="CA2808" s="3">
        <v>11.28</v>
      </c>
      <c r="CB2808" s="3">
        <v>12</v>
      </c>
      <c r="CC2808" s="3">
        <v>12</v>
      </c>
      <c r="CD2808" s="3">
        <v>11.59</v>
      </c>
      <c r="CE2808" s="3">
        <v>11.3</v>
      </c>
      <c r="CF2808" s="3">
        <v>11.29</v>
      </c>
      <c r="CG2808" s="3">
        <v>10.98</v>
      </c>
      <c r="CH2808" s="3">
        <v>10.55</v>
      </c>
      <c r="CI2808" s="3">
        <v>10.25</v>
      </c>
      <c r="CJ2808" s="3">
        <v>9.92</v>
      </c>
      <c r="CK2808" s="3">
        <v>10.14</v>
      </c>
      <c r="CL2808" s="3">
        <v>10.68</v>
      </c>
      <c r="CM2808" s="3">
        <v>11.14</v>
      </c>
    </row>
    <row r="2809" spans="1:91" hidden="1" x14ac:dyDescent="0.25">
      <c r="A2809" t="s">
        <v>8988</v>
      </c>
      <c r="B2809" t="s">
        <v>8989</v>
      </c>
      <c r="C2809" s="1" t="s">
        <v>8990</v>
      </c>
      <c r="D2809">
        <v>3.8018867924999999</v>
      </c>
      <c r="E2809">
        <v>17892</v>
      </c>
      <c r="F2809">
        <v>2018</v>
      </c>
      <c r="G2809" s="9">
        <v>10</v>
      </c>
      <c r="H2809" s="9"/>
      <c r="I2809" s="8">
        <f>_xll.FDS(A2809,"FF_CURR_RATIO(ANN_R,0)")</f>
        <v>12.67576050217286</v>
      </c>
      <c r="J2809" s="8">
        <f>IF(I2809&lt;2,1,0)</f>
        <v>0</v>
      </c>
      <c r="K2809" s="8" t="e">
        <f>_xll.FDS(A2809,"FF_PBK(ANN_R,0)")</f>
        <v>#N/A</v>
      </c>
      <c r="L2809" s="9" t="e">
        <f>_xll.FDSR($A2809,"FF_PE(ANN_R,NOW,NOW,AY)")</f>
        <v>#N/A</v>
      </c>
      <c r="M2809" s="9">
        <f>_xll.FDSR(A2809,"FF_EPS(ANN_R,NOW,NOW,AY)")</f>
        <v>-1.0039</v>
      </c>
      <c r="N2809" s="9"/>
      <c r="O2809" s="9">
        <f>_xll.FDSR(A2809,"FF_SALES(ANN_R,NOW,NOW,AY)")</f>
        <v>0</v>
      </c>
      <c r="P2809">
        <f>_xll.FDSR(A2809,"FF_RD_EXP(ANN_R,NOW,NOW,AY)")</f>
        <v>27.899000000000001</v>
      </c>
      <c r="Q2809" s="10">
        <f>_xll.FDS(A2809,"FF_ASSETS(ANN_R,0)")</f>
        <v>54.463000000000001</v>
      </c>
      <c r="R2809" s="10"/>
      <c r="S2809" s="10">
        <f>IF(AND(R2809&gt;0.2,R2809&lt;0.8),1,0)</f>
        <v>0</v>
      </c>
      <c r="T2809" s="10">
        <f>($CM2809/$AA2809)-1</f>
        <v>-0.32899770466717682</v>
      </c>
      <c r="U2809" s="10" t="e">
        <f t="array" ref="U2809:V2809">_xll.FDSR(A2809,"FF_DEBT_ASSETS(ANN_R,11/30/2016,10/31/2018,AY)")</f>
        <v>#N/A</v>
      </c>
      <c r="V2809" s="10">
        <v>0</v>
      </c>
      <c r="W2809" s="10" t="e">
        <f>V2809-U2809</f>
        <v>#N/A</v>
      </c>
      <c r="X2809" s="10">
        <f>_xll.FDSR(A2809,"FF_SGA(ANN_R,8/1/2018,10/31/2018,AY)")</f>
        <v>35.350999999999999</v>
      </c>
      <c r="Y2809" s="10"/>
      <c r="Z2809"/>
      <c r="AA2809" s="3">
        <f t="array" ref="AA2809:CM2809">_xll.FDSR($A2809,"FG_PRICE(8/1/2018,10/31/2018,,USD)")</f>
        <v>13.07</v>
      </c>
      <c r="AB2809" s="3">
        <v>13.3</v>
      </c>
      <c r="AC2809" s="4">
        <v>13.19</v>
      </c>
      <c r="AD2809" s="3">
        <v>12.78</v>
      </c>
      <c r="AE2809" s="3">
        <v>12.83</v>
      </c>
      <c r="AF2809" s="3">
        <v>13.23</v>
      </c>
      <c r="AG2809" s="3">
        <v>13.39</v>
      </c>
      <c r="AH2809" s="3">
        <v>13</v>
      </c>
      <c r="AI2809" s="3">
        <v>12.89</v>
      </c>
      <c r="AJ2809" s="3">
        <v>12.67</v>
      </c>
      <c r="AK2809" s="3">
        <v>12.89</v>
      </c>
      <c r="AL2809" s="3">
        <v>12.69</v>
      </c>
      <c r="AM2809" s="3">
        <v>13.82</v>
      </c>
      <c r="AN2809" s="3">
        <v>13.22</v>
      </c>
      <c r="AO2809" s="3">
        <v>13.865</v>
      </c>
      <c r="AP2809" s="3">
        <v>14.25</v>
      </c>
      <c r="AQ2809" s="3">
        <v>14.2</v>
      </c>
      <c r="AR2809" s="3">
        <v>14.19</v>
      </c>
      <c r="AS2809" s="3">
        <v>14.14</v>
      </c>
      <c r="AT2809" s="3">
        <v>14.47</v>
      </c>
      <c r="AU2809" s="3">
        <v>14.45</v>
      </c>
      <c r="AV2809" s="3">
        <v>15.7</v>
      </c>
      <c r="AW2809" s="3">
        <v>14.6</v>
      </c>
      <c r="AX2809" s="3">
        <v>14.33</v>
      </c>
      <c r="AY2809" s="3">
        <v>13.3</v>
      </c>
      <c r="AZ2809" s="3">
        <v>13.11</v>
      </c>
      <c r="BA2809" s="3">
        <v>12.61</v>
      </c>
      <c r="BB2809" s="3">
        <v>12.65</v>
      </c>
      <c r="BC2809" s="3">
        <v>12.42</v>
      </c>
      <c r="BD2809" s="3">
        <v>12.14</v>
      </c>
      <c r="BE2809" s="3">
        <v>12</v>
      </c>
      <c r="BF2809" s="3">
        <v>12.07</v>
      </c>
      <c r="BG2809" s="3">
        <v>11.82</v>
      </c>
      <c r="BH2809" s="3">
        <v>11.87</v>
      </c>
      <c r="BI2809" s="3">
        <v>11.6</v>
      </c>
      <c r="BJ2809" s="3">
        <v>11.62</v>
      </c>
      <c r="BK2809" s="3">
        <v>11.32</v>
      </c>
      <c r="BL2809" s="3">
        <v>11.99</v>
      </c>
      <c r="BM2809" s="3">
        <v>11.67</v>
      </c>
      <c r="BN2809" s="3">
        <v>12</v>
      </c>
      <c r="BO2809" s="3">
        <v>12.21</v>
      </c>
      <c r="BP2809" s="3">
        <v>12.01</v>
      </c>
      <c r="BQ2809" s="3">
        <v>11.65</v>
      </c>
      <c r="BR2809" s="3">
        <v>11.23</v>
      </c>
      <c r="BS2809" s="3">
        <v>11.09</v>
      </c>
      <c r="BT2809" s="3">
        <v>11.09</v>
      </c>
      <c r="BU2809" s="3">
        <v>11.05</v>
      </c>
      <c r="BV2809" s="3">
        <v>10.37</v>
      </c>
      <c r="BW2809" s="3">
        <v>10.45</v>
      </c>
      <c r="BX2809" s="3">
        <v>9.5399999999999991</v>
      </c>
      <c r="BY2809" s="3">
        <v>9.06</v>
      </c>
      <c r="BZ2809" s="3">
        <v>9.98</v>
      </c>
      <c r="CA2809" s="3">
        <v>9.57</v>
      </c>
      <c r="CB2809" s="3">
        <v>9.8800000000000008</v>
      </c>
      <c r="CC2809" s="3">
        <v>9.9700000000000006</v>
      </c>
      <c r="CD2809" s="3">
        <v>9.8699999999999992</v>
      </c>
      <c r="CE2809" s="3">
        <v>10.07</v>
      </c>
      <c r="CF2809" s="3">
        <v>9.92</v>
      </c>
      <c r="CG2809" s="3">
        <v>9.3000000000000007</v>
      </c>
      <c r="CH2809" s="3">
        <v>9.23</v>
      </c>
      <c r="CI2809" s="3">
        <v>9.1999999999999993</v>
      </c>
      <c r="CJ2809" s="3">
        <v>9.17</v>
      </c>
      <c r="CK2809" s="3">
        <v>9.15</v>
      </c>
      <c r="CL2809" s="3">
        <v>9.1</v>
      </c>
      <c r="CM2809" s="3">
        <v>8.77</v>
      </c>
    </row>
    <row r="2810" spans="1:91" hidden="1" x14ac:dyDescent="0.25">
      <c r="A2810" t="s">
        <v>7306</v>
      </c>
      <c r="B2810" t="s">
        <v>7307</v>
      </c>
      <c r="C2810" s="1" t="s">
        <v>7308</v>
      </c>
      <c r="D2810">
        <v>2.0985209319</v>
      </c>
      <c r="E2810">
        <v>16062</v>
      </c>
      <c r="F2810">
        <v>2018</v>
      </c>
      <c r="G2810" s="9">
        <v>10</v>
      </c>
      <c r="H2810" s="9"/>
      <c r="I2810" s="8">
        <f>_xll.FDS(A2810,"FF_CURR_RATIO(ANN_R,0)")</f>
        <v>10.04935633780247</v>
      </c>
      <c r="J2810" s="8">
        <f>IF(I2810&lt;2,1,0)</f>
        <v>0</v>
      </c>
      <c r="K2810" s="8">
        <f>_xll.FDS(A2810,"FF_PBK(ANN_R,0)")</f>
        <v>6.5551613167089036</v>
      </c>
      <c r="L2810" s="9" t="e">
        <f>_xll.FDSR($A2810,"FF_PE(ANN_R,NOW,NOW,AY)")</f>
        <v>#N/A</v>
      </c>
      <c r="M2810" s="9">
        <f>_xll.FDSR(A2810,"FF_EPS(ANN_R,NOW,NOW,AY)")</f>
        <v>-4.2973999999999997</v>
      </c>
      <c r="N2810" s="9"/>
      <c r="O2810" s="9">
        <f>_xll.FDSR(A2810,"FF_SALES(ANN_R,NOW,NOW,AY)")</f>
        <v>13.9920282976985</v>
      </c>
      <c r="P2810">
        <f>_xll.FDSR(A2810,"FF_RD_EXP(ANN_R,NOW,NOW,AY)")</f>
        <v>38.490767082544302</v>
      </c>
      <c r="Q2810" s="10">
        <f>_xll.FDS(A2810,"FF_ASSETS(ANN_R,0)")</f>
        <v>236.32104240000001</v>
      </c>
      <c r="R2810" s="10"/>
      <c r="S2810" s="10">
        <f>IF(AND(R2810&gt;0.2,R2810&lt;0.8),1,0)</f>
        <v>0</v>
      </c>
      <c r="T2810">
        <f>($CM2810/$AA2810)-1</f>
        <v>-0.32735426008968616</v>
      </c>
      <c r="U2810">
        <f t="array" ref="U2810:V2810">_xll.FDSR(A2810,"FF_DEBT_ASSETS(ANN_R,11/30/2016,10/31/2018,AY)")</f>
        <v>1.839747562968389</v>
      </c>
      <c r="V2810">
        <v>0.6721062093762965</v>
      </c>
      <c r="W2810">
        <f>V2810-U2810</f>
        <v>-1.1676413535920926</v>
      </c>
      <c r="X2810" s="3">
        <f>_xll.FDSR(A2810,"FF_SGA(ANN_R,8/1/2018,10/31/2018,AY)")</f>
        <v>53.581403648034602</v>
      </c>
      <c r="Y2810"/>
      <c r="Z2810"/>
      <c r="AA2810" s="3">
        <f t="array" ref="AA2810:CM2810">_xll.FDSR($A2810,"FG_PRICE(8/1/2018,10/31/2018,,USD)")</f>
        <v>22.3</v>
      </c>
      <c r="AB2810" s="3">
        <v>19.68</v>
      </c>
      <c r="AC2810" s="4">
        <v>20.010000000000002</v>
      </c>
      <c r="AD2810" s="3">
        <v>20.41</v>
      </c>
      <c r="AE2810" s="3">
        <v>20.62</v>
      </c>
      <c r="AF2810" s="3">
        <v>19.93</v>
      </c>
      <c r="AG2810" s="3">
        <v>19.23</v>
      </c>
      <c r="AH2810" s="3">
        <v>18.809999999999999</v>
      </c>
      <c r="AI2810" s="3">
        <v>18.7</v>
      </c>
      <c r="AJ2810" s="3">
        <v>18.47</v>
      </c>
      <c r="AK2810" s="3">
        <v>18.73</v>
      </c>
      <c r="AL2810" s="3">
        <v>20.260000000000002</v>
      </c>
      <c r="AM2810" s="3">
        <v>19.100000000000001</v>
      </c>
      <c r="AN2810" s="3">
        <v>19.12</v>
      </c>
      <c r="AO2810" s="3">
        <v>19.3</v>
      </c>
      <c r="AP2810" s="3">
        <v>21.4</v>
      </c>
      <c r="AQ2810" s="3">
        <v>22.17</v>
      </c>
      <c r="AR2810" s="3">
        <v>19.86</v>
      </c>
      <c r="AS2810" s="3">
        <v>18.920000000000002</v>
      </c>
      <c r="AT2810" s="3">
        <v>19.86</v>
      </c>
      <c r="AU2810" s="3">
        <v>19.91</v>
      </c>
      <c r="AV2810" s="3">
        <v>20.34</v>
      </c>
      <c r="AW2810" s="3">
        <v>21.43</v>
      </c>
      <c r="AX2810" s="3">
        <v>21</v>
      </c>
      <c r="AY2810" s="3">
        <v>20.54</v>
      </c>
      <c r="AZ2810" s="3">
        <v>19.579999999999998</v>
      </c>
      <c r="BA2810" s="3">
        <v>19.28</v>
      </c>
      <c r="BB2810" s="3">
        <v>19.46</v>
      </c>
      <c r="BC2810" s="3">
        <v>20.05</v>
      </c>
      <c r="BD2810" s="3">
        <v>20.41</v>
      </c>
      <c r="BE2810" s="3">
        <v>19.989999999999998</v>
      </c>
      <c r="BF2810" s="3">
        <v>21</v>
      </c>
      <c r="BG2810" s="3">
        <v>19.829999999999998</v>
      </c>
      <c r="BH2810" s="3">
        <v>19.22</v>
      </c>
      <c r="BI2810" s="3">
        <v>19.73</v>
      </c>
      <c r="BJ2810" s="3">
        <v>19.36</v>
      </c>
      <c r="BK2810" s="3">
        <v>19</v>
      </c>
      <c r="BL2810" s="3">
        <v>19</v>
      </c>
      <c r="BM2810" s="3">
        <v>19.2</v>
      </c>
      <c r="BN2810" s="3">
        <v>18.940000000000001</v>
      </c>
      <c r="BO2810" s="3">
        <v>18.899999999999999</v>
      </c>
      <c r="BP2810" s="3">
        <v>19.739999999999998</v>
      </c>
      <c r="BQ2810" s="3">
        <v>20.04</v>
      </c>
      <c r="BR2810" s="3">
        <v>19.809999999999999</v>
      </c>
      <c r="BS2810" s="3">
        <v>20.81</v>
      </c>
      <c r="BT2810" s="3">
        <v>19.59</v>
      </c>
      <c r="BU2810" s="3">
        <v>19</v>
      </c>
      <c r="BV2810" s="3">
        <v>18.190000000000001</v>
      </c>
      <c r="BW2810" s="3">
        <v>17.13</v>
      </c>
      <c r="BX2810" s="3">
        <v>16</v>
      </c>
      <c r="BY2810" s="3">
        <v>16.03</v>
      </c>
      <c r="BZ2810" s="3">
        <v>15.71</v>
      </c>
      <c r="CA2810" s="3">
        <v>15.84</v>
      </c>
      <c r="CB2810" s="3">
        <v>16.39</v>
      </c>
      <c r="CC2810" s="3">
        <v>16.899999999999999</v>
      </c>
      <c r="CD2810" s="3">
        <v>17.100000000000001</v>
      </c>
      <c r="CE2810" s="3">
        <v>16.2</v>
      </c>
      <c r="CF2810" s="3">
        <v>15.29</v>
      </c>
      <c r="CG2810" s="3">
        <v>14.96</v>
      </c>
      <c r="CH2810" s="3">
        <v>14.01</v>
      </c>
      <c r="CI2810" s="3">
        <v>14.62</v>
      </c>
      <c r="CJ2810" s="3">
        <v>13.72</v>
      </c>
      <c r="CK2810" s="3">
        <v>13.48</v>
      </c>
      <c r="CL2810" s="3">
        <v>12.76</v>
      </c>
      <c r="CM2810" s="3">
        <v>15</v>
      </c>
    </row>
    <row r="2811" spans="1:91" x14ac:dyDescent="0.25">
      <c r="A2811" t="s">
        <v>97</v>
      </c>
      <c r="B2811" t="s">
        <v>8843</v>
      </c>
      <c r="C2811" s="1" t="s">
        <v>8844</v>
      </c>
      <c r="D2811">
        <v>1.5966405545</v>
      </c>
      <c r="E2811">
        <v>17100</v>
      </c>
      <c r="F2811">
        <v>2018</v>
      </c>
      <c r="G2811" s="9">
        <v>10</v>
      </c>
      <c r="H2811" s="9"/>
      <c r="I2811" s="8">
        <f>_xll.FDS(A2811,"FF_CURR_RATIO(ANN_R,0)")</f>
        <v>0.45022476501838982</v>
      </c>
      <c r="J2811" s="8">
        <f>IF(I2811&lt;2,1,0)</f>
        <v>1</v>
      </c>
      <c r="K2811" s="8">
        <f>_xll.FDS(A2811,"FF_PBK(ANN_R,0)")</f>
        <v>6.9947083510735357</v>
      </c>
      <c r="L2811" s="9" t="e">
        <f>_xll.FDSR($A2811,"FF_PE(ANN_R,NOW,NOW,AY)")</f>
        <v>#N/A</v>
      </c>
      <c r="M2811" s="9">
        <f>_xll.FDSR(A2811,"FF_EPS(ANN_R,NOW,NOW,AY)")</f>
        <v>-2.7612000000000001</v>
      </c>
      <c r="N2811" s="9">
        <f>IF(M2811&lt;-0.3,1,0)</f>
        <v>1</v>
      </c>
      <c r="O2811" s="9">
        <f>_xll.FDSR(A2811,"FF_SALES(ANN_R,NOW,NOW,AY)")</f>
        <v>97.591068829999998</v>
      </c>
      <c r="P2811">
        <f>_xll.FDSR(A2811,"FF_RD_EXP(ANN_R,NOW,NOW,AY)")</f>
        <v>5.8905407099999998</v>
      </c>
      <c r="Q2811" s="10">
        <f>_xll.FDS(A2811,"FF_ASSETS(ANN_R,0)")</f>
        <v>83.073745599999995</v>
      </c>
      <c r="R2811" s="10"/>
      <c r="S2811" s="10">
        <f>IF(AND(R2811&gt;0.2,R2811&lt;0.8),1,0)</f>
        <v>0</v>
      </c>
      <c r="T2811" s="10">
        <f>($CM2811/$AA2811)-1</f>
        <v>-0.20506535947712412</v>
      </c>
      <c r="U2811" s="10">
        <f t="array" ref="U2811:V2811">_xll.FDSR(A2811,"FF_DEBT_ASSETS(ANN_R,11/30/2016,10/31/2018,AY)")</f>
        <v>0</v>
      </c>
      <c r="V2811" s="10">
        <v>0</v>
      </c>
      <c r="W2811" s="10">
        <f>V2811-U2811</f>
        <v>0</v>
      </c>
      <c r="X2811" s="10">
        <f>_xll.FDSR(A2811,"FF_SGA(ANN_R,8/1/2018,10/31/2018,AY)")</f>
        <v>32.993409679999999</v>
      </c>
      <c r="Y2811" s="10"/>
      <c r="Z2811"/>
      <c r="AA2811" s="3">
        <f t="array" ref="AA2811:CM2811">_xll.FDSR($A2811,"FG_PRICE(8/1/2018,10/31/2018,,USD)")</f>
        <v>12.24</v>
      </c>
      <c r="AB2811" s="3">
        <v>12.46</v>
      </c>
      <c r="AC2811" s="4">
        <v>12.44</v>
      </c>
      <c r="AD2811" s="3">
        <v>12.2339</v>
      </c>
      <c r="AE2811" s="3">
        <v>12.25</v>
      </c>
      <c r="AF2811" s="3">
        <v>12.3</v>
      </c>
      <c r="AG2811" s="3">
        <v>12.5</v>
      </c>
      <c r="AH2811" s="3">
        <v>12.96</v>
      </c>
      <c r="AI2811" s="3">
        <v>12.73</v>
      </c>
      <c r="AJ2811" s="3">
        <v>12.88</v>
      </c>
      <c r="AK2811" s="3">
        <v>12.5</v>
      </c>
      <c r="AL2811" s="3">
        <v>13</v>
      </c>
      <c r="AM2811" s="3">
        <v>13.18</v>
      </c>
      <c r="AN2811" s="3">
        <v>12.95</v>
      </c>
      <c r="AO2811" s="3">
        <v>13</v>
      </c>
      <c r="AP2811" s="3">
        <v>12.9</v>
      </c>
      <c r="AQ2811" s="3">
        <v>12.75</v>
      </c>
      <c r="AR2811" s="3">
        <v>12.75</v>
      </c>
      <c r="AS2811" s="3">
        <v>12.75</v>
      </c>
      <c r="AT2811" s="3">
        <v>12.75</v>
      </c>
      <c r="AU2811" s="3">
        <v>12.73</v>
      </c>
      <c r="AV2811" s="3">
        <v>12.36</v>
      </c>
      <c r="AW2811" s="3">
        <v>12.39</v>
      </c>
      <c r="AX2811" s="3">
        <v>12.18</v>
      </c>
      <c r="AY2811" s="3">
        <v>12</v>
      </c>
      <c r="AZ2811" s="3">
        <v>11.95</v>
      </c>
      <c r="BA2811" s="3">
        <v>11.2</v>
      </c>
      <c r="BB2811" s="3">
        <v>11.5299</v>
      </c>
      <c r="BC2811" s="3">
        <v>11.3001</v>
      </c>
      <c r="BD2811" s="3">
        <v>11.64</v>
      </c>
      <c r="BE2811" s="3">
        <v>10.756</v>
      </c>
      <c r="BF2811" s="3">
        <v>11.78</v>
      </c>
      <c r="BG2811" s="3">
        <v>12.02</v>
      </c>
      <c r="BH2811" s="3">
        <v>11.9</v>
      </c>
      <c r="BI2811" s="3">
        <v>11.581300000000001</v>
      </c>
      <c r="BJ2811" s="3">
        <v>11.876799999999999</v>
      </c>
      <c r="BK2811" s="3">
        <v>11.75</v>
      </c>
      <c r="BL2811" s="3">
        <v>11.65</v>
      </c>
      <c r="BM2811" s="3">
        <v>11.3531</v>
      </c>
      <c r="BN2811" s="3">
        <v>11.61</v>
      </c>
      <c r="BO2811" s="3">
        <v>11.3293</v>
      </c>
      <c r="BP2811" s="3">
        <v>11.4</v>
      </c>
      <c r="BQ2811" s="3">
        <v>10.9</v>
      </c>
      <c r="BR2811" s="3">
        <v>11.21</v>
      </c>
      <c r="BS2811" s="3">
        <v>11.178100000000001</v>
      </c>
      <c r="BT2811" s="3">
        <v>11.13</v>
      </c>
      <c r="BU2811" s="3">
        <v>11.6</v>
      </c>
      <c r="BV2811" s="3">
        <v>11.47</v>
      </c>
      <c r="BW2811" s="3">
        <v>11.6</v>
      </c>
      <c r="BX2811" s="3">
        <v>11.6</v>
      </c>
      <c r="BY2811" s="3">
        <v>11.441000000000001</v>
      </c>
      <c r="BZ2811" s="3">
        <v>11.345000000000001</v>
      </c>
      <c r="CA2811" s="3">
        <v>10.9</v>
      </c>
      <c r="CB2811" s="3">
        <v>10.9</v>
      </c>
      <c r="CC2811" s="3">
        <v>10.77</v>
      </c>
      <c r="CD2811" s="3">
        <v>10.7</v>
      </c>
      <c r="CE2811" s="3">
        <v>10.7027</v>
      </c>
      <c r="CF2811" s="3">
        <v>10.25</v>
      </c>
      <c r="CG2811" s="3">
        <v>9.9</v>
      </c>
      <c r="CH2811" s="3">
        <v>10.23</v>
      </c>
      <c r="CI2811" s="3">
        <v>9.9</v>
      </c>
      <c r="CJ2811" s="3">
        <v>9.8699999999999992</v>
      </c>
      <c r="CK2811" s="3">
        <v>9.6</v>
      </c>
      <c r="CL2811" s="3">
        <v>9.59</v>
      </c>
      <c r="CM2811" s="3">
        <v>9.73</v>
      </c>
    </row>
    <row r="2812" spans="1:91" x14ac:dyDescent="0.25">
      <c r="A2812" t="s">
        <v>8958</v>
      </c>
      <c r="B2812" t="s">
        <v>8959</v>
      </c>
      <c r="C2812" s="1" t="s">
        <v>8960</v>
      </c>
      <c r="D2812">
        <v>3.1294580851</v>
      </c>
      <c r="E2812">
        <v>17680</v>
      </c>
      <c r="F2812">
        <v>2018</v>
      </c>
      <c r="G2812" s="9">
        <v>10</v>
      </c>
      <c r="H2812" s="9"/>
      <c r="I2812" s="8">
        <f>_xll.FDS(A2812,"FF_CURR_RATIO(ANN_R,0)")</f>
        <v>0.47490444640247248</v>
      </c>
      <c r="J2812" s="8">
        <f>IF(I2812&lt;2,1,0)</f>
        <v>1</v>
      </c>
      <c r="K2812" s="8" t="e">
        <f>_xll.FDS(A2812,"FF_PBK(ANN_R,0)")</f>
        <v>#N/A</v>
      </c>
      <c r="L2812" s="9" t="e">
        <f>_xll.FDSR($A2812,"FF_PE(ANN_R,NOW,NOW,AY)")</f>
        <v>#N/A</v>
      </c>
      <c r="M2812" s="9">
        <f>_xll.FDSR(A2812,"FF_EPS(ANN_R,NOW,NOW,AY)")</f>
        <v>-0.98</v>
      </c>
      <c r="N2812" s="9">
        <f>IF(M2812&lt;-0.3,1,0)</f>
        <v>1</v>
      </c>
      <c r="O2812" s="9">
        <f>_xll.FDSR(A2812,"FF_SALES(ANN_R,NOW,NOW,AY)")</f>
        <v>2.4212050000000001</v>
      </c>
      <c r="P2812">
        <f>_xll.FDSR(A2812,"FF_RD_EXP(ANN_R,NOW,NOW,AY)")</f>
        <v>0.81938900000000003</v>
      </c>
      <c r="Q2812" s="10">
        <f>_xll.FDS(A2812,"FF_ASSETS(ANN_R,0)")</f>
        <v>10.539619</v>
      </c>
      <c r="R2812" s="10"/>
      <c r="S2812" s="10">
        <f>IF(AND(R2812&gt;0.2,R2812&lt;0.8),1,0)</f>
        <v>0</v>
      </c>
      <c r="T2812" s="10">
        <f>($CM2812/$AA2812)-1</f>
        <v>-0.19894736842105265</v>
      </c>
      <c r="U2812" s="10">
        <f t="array" ref="U2812:V2812">_xll.FDSR(A2812,"FF_DEBT_ASSETS(ANN_R,11/30/2016,10/31/2018,AY)")</f>
        <v>264.2196029813532</v>
      </c>
      <c r="V2812" s="10">
        <v>451.65009926337058</v>
      </c>
      <c r="W2812" s="10">
        <f>V2812-U2812</f>
        <v>187.43049628201737</v>
      </c>
      <c r="X2812" s="10">
        <f>_xll.FDSR(A2812,"FF_SGA(ANN_R,8/1/2018,10/31/2018,AY)")</f>
        <v>7.1850480000000001</v>
      </c>
      <c r="Y2812" s="10"/>
      <c r="Z2812"/>
      <c r="AA2812" s="3">
        <f t="array" ref="AA2812:CM2812">_xll.FDSR($A2812,"FG_PRICE(8/1/2018,10/31/2018,,USD)")</f>
        <v>3.61</v>
      </c>
      <c r="AB2812" s="3">
        <v>3.62</v>
      </c>
      <c r="AC2812" s="4">
        <v>3.73</v>
      </c>
      <c r="AD2812" s="3">
        <v>3.63</v>
      </c>
      <c r="AE2812" s="3">
        <v>3.77</v>
      </c>
      <c r="AF2812" s="3">
        <v>4.04</v>
      </c>
      <c r="AG2812" s="3">
        <v>4</v>
      </c>
      <c r="AH2812" s="3">
        <v>4.22</v>
      </c>
      <c r="AI2812" s="3">
        <v>4.05</v>
      </c>
      <c r="AJ2812" s="3">
        <v>4.3899999999999997</v>
      </c>
      <c r="AK2812" s="3">
        <v>4.3049999999999997</v>
      </c>
      <c r="AL2812" s="3">
        <v>4.0999999999999996</v>
      </c>
      <c r="AM2812" s="3">
        <v>4.16</v>
      </c>
      <c r="AN2812" s="3">
        <v>4.085</v>
      </c>
      <c r="AO2812" s="3">
        <v>3.95</v>
      </c>
      <c r="AP2812" s="3">
        <v>4.0159000000000002</v>
      </c>
      <c r="AQ2812" s="3">
        <v>4.0250000000000004</v>
      </c>
      <c r="AR2812" s="3">
        <v>3.99</v>
      </c>
      <c r="AS2812" s="3">
        <v>3.8</v>
      </c>
      <c r="AT2812" s="3">
        <v>3.64</v>
      </c>
      <c r="AU2812" s="3">
        <v>3.4</v>
      </c>
      <c r="AV2812" s="3">
        <v>3.45</v>
      </c>
      <c r="AW2812" s="3">
        <v>3.41</v>
      </c>
      <c r="AX2812" s="3">
        <v>3.5</v>
      </c>
      <c r="AY2812" s="3">
        <v>3.45</v>
      </c>
      <c r="AZ2812" s="3">
        <v>3.49</v>
      </c>
      <c r="BA2812" s="3">
        <v>3.6200999999999999</v>
      </c>
      <c r="BB2812" s="3">
        <v>3.5</v>
      </c>
      <c r="BC2812" s="3">
        <v>3.42</v>
      </c>
      <c r="BD2812" s="3">
        <v>3.4910000000000001</v>
      </c>
      <c r="BE2812" s="3">
        <v>3.5</v>
      </c>
      <c r="BF2812" s="3">
        <v>3.45</v>
      </c>
      <c r="BG2812" s="3">
        <v>3.1</v>
      </c>
      <c r="BH2812" s="3">
        <v>3.62</v>
      </c>
      <c r="BI2812" s="3">
        <v>3.67</v>
      </c>
      <c r="BJ2812" s="3">
        <v>3.53</v>
      </c>
      <c r="BK2812" s="3">
        <v>4.4000000000000004</v>
      </c>
      <c r="BL2812" s="3">
        <v>3.99</v>
      </c>
      <c r="BM2812" s="3">
        <v>4.09</v>
      </c>
      <c r="BN2812" s="3">
        <v>3.79</v>
      </c>
      <c r="BO2812" s="3">
        <v>3.8</v>
      </c>
      <c r="BP2812" s="3">
        <v>3.39</v>
      </c>
      <c r="BQ2812" s="3">
        <v>3.42</v>
      </c>
      <c r="BR2812" s="3">
        <v>3.25</v>
      </c>
      <c r="BS2812" s="3">
        <v>3.29</v>
      </c>
      <c r="BT2812" s="3">
        <v>3.2446000000000002</v>
      </c>
      <c r="BU2812" s="3">
        <v>3.25</v>
      </c>
      <c r="BV2812" s="3">
        <v>3.2</v>
      </c>
      <c r="BW2812" s="3">
        <v>3.11</v>
      </c>
      <c r="BX2812" s="3">
        <v>3.1</v>
      </c>
      <c r="BY2812" s="3">
        <v>3.11</v>
      </c>
      <c r="BZ2812" s="3">
        <v>3.19</v>
      </c>
      <c r="CA2812" s="3">
        <v>3.01</v>
      </c>
      <c r="CB2812" s="3">
        <v>3.0579999999999998</v>
      </c>
      <c r="CC2812" s="3">
        <v>3.05</v>
      </c>
      <c r="CD2812" s="3">
        <v>3.05</v>
      </c>
      <c r="CE2812" s="3">
        <v>3</v>
      </c>
      <c r="CF2812" s="3">
        <v>2.8</v>
      </c>
      <c r="CG2812" s="3">
        <v>2.9098999999999999</v>
      </c>
      <c r="CH2812" s="3">
        <v>2.8643000000000001</v>
      </c>
      <c r="CI2812" s="3">
        <v>3</v>
      </c>
      <c r="CJ2812" s="3">
        <v>2.9</v>
      </c>
      <c r="CK2812" s="3">
        <v>2.9620000000000002</v>
      </c>
      <c r="CL2812" s="3">
        <v>2.7</v>
      </c>
      <c r="CM2812" s="3">
        <v>2.8917999999999999</v>
      </c>
    </row>
    <row r="2813" spans="1:91" hidden="1" x14ac:dyDescent="0.25">
      <c r="A2813" t="s">
        <v>5084</v>
      </c>
      <c r="B2813" t="s">
        <v>5085</v>
      </c>
      <c r="C2813" s="1" t="s">
        <v>5086</v>
      </c>
      <c r="D2813" s="2">
        <v>0.9138455379</v>
      </c>
      <c r="E2813">
        <v>15065</v>
      </c>
      <c r="F2813">
        <v>2018</v>
      </c>
      <c r="G2813" s="9">
        <v>10</v>
      </c>
      <c r="H2813" s="9"/>
      <c r="I2813" s="8">
        <f>_xll.FDS(A2813,"FF_CURR_RATIO(ANN_R,0)")</f>
        <v>9.6944005798752233</v>
      </c>
      <c r="J2813" s="8">
        <f>IF(I2813&lt;2,1,0)</f>
        <v>0</v>
      </c>
      <c r="K2813" s="8">
        <f>_xll.FDS(A2813,"FF_PBK(ANN_R,0)")</f>
        <v>6.9434475242361477</v>
      </c>
      <c r="L2813" s="9" t="e">
        <f>_xll.FDSR($A2813,"FF_PE(ANN_R,NOW,NOW,AY)")</f>
        <v>#N/A</v>
      </c>
      <c r="M2813" s="9">
        <f>_xll.FDSR(A2813,"FF_EPS(ANN_R,NOW,NOW,AY)")</f>
        <v>-1.73</v>
      </c>
      <c r="N2813" s="9"/>
      <c r="O2813" s="9">
        <f>_xll.FDSR(A2813,"FF_SALES(ANN_R,NOW,NOW,AY)")</f>
        <v>125.66800000000001</v>
      </c>
      <c r="P2813">
        <f>_xll.FDSR(A2813,"FF_RD_EXP(ANN_R,NOW,NOW,AY)")</f>
        <v>196.517</v>
      </c>
      <c r="Q2813" s="10">
        <f>_xll.FDS(A2813,"FF_ASSETS(ANN_R,0)")</f>
        <v>898.65</v>
      </c>
      <c r="R2813" s="10"/>
      <c r="S2813" s="10">
        <f>IF(AND(R2813&gt;0.2,R2813&lt;0.8),1,0)</f>
        <v>0</v>
      </c>
      <c r="T2813">
        <f>($CM2813/$AA2813)-1</f>
        <v>-0.32541306058221875</v>
      </c>
      <c r="U2813">
        <f t="array" ref="U2813:V2813">_xll.FDSR(A2813,"FF_DEBT_ASSETS(ANN_R,11/30/2016,10/31/2018,AY)")</f>
        <v>22.807677432242318</v>
      </c>
      <c r="V2813">
        <v>22.852846969025801</v>
      </c>
      <c r="W2813">
        <f>V2813-U2813</f>
        <v>4.5169536783483011E-2</v>
      </c>
      <c r="X2813" s="3">
        <f>_xll.FDSR(A2813,"FF_SGA(ANN_R,8/1/2018,10/31/2018,AY)")</f>
        <v>242.178</v>
      </c>
      <c r="Y2813"/>
      <c r="Z2813"/>
      <c r="AA2813" s="3">
        <f t="array" ref="AA2813:CM2813">_xll.FDSR($A2813,"FG_PRICE(8/1/2018,10/31/2018,,USD)")</f>
        <v>63.55</v>
      </c>
      <c r="AB2813" s="3">
        <v>62.95</v>
      </c>
      <c r="AC2813" s="4">
        <v>61.2</v>
      </c>
      <c r="AD2813" s="3">
        <v>62.35</v>
      </c>
      <c r="AE2813" s="3">
        <v>62.95</v>
      </c>
      <c r="AF2813" s="3">
        <v>61.75</v>
      </c>
      <c r="AG2813" s="3">
        <v>59.55</v>
      </c>
      <c r="AH2813" s="3">
        <v>59.95</v>
      </c>
      <c r="AI2813" s="3">
        <v>60.15</v>
      </c>
      <c r="AJ2813" s="3">
        <v>60.6</v>
      </c>
      <c r="AK2813" s="3">
        <v>60.25</v>
      </c>
      <c r="AL2813" s="3">
        <v>60.55</v>
      </c>
      <c r="AM2813" s="3">
        <v>60.7</v>
      </c>
      <c r="AN2813" s="3">
        <v>59.3</v>
      </c>
      <c r="AO2813" s="3">
        <v>60.95</v>
      </c>
      <c r="AP2813" s="3">
        <v>61.8</v>
      </c>
      <c r="AQ2813" s="3">
        <v>59.75</v>
      </c>
      <c r="AR2813" s="3">
        <v>59.55</v>
      </c>
      <c r="AS2813" s="3">
        <v>61.45</v>
      </c>
      <c r="AT2813" s="3">
        <v>60.45</v>
      </c>
      <c r="AU2813" s="3">
        <v>60.9</v>
      </c>
      <c r="AV2813" s="3">
        <v>60.8</v>
      </c>
      <c r="AW2813" s="3">
        <v>61.15</v>
      </c>
      <c r="AX2813" s="3">
        <v>61.05</v>
      </c>
      <c r="AY2813" s="3">
        <v>60.45</v>
      </c>
      <c r="AZ2813" s="3">
        <v>57.3</v>
      </c>
      <c r="BA2813" s="3">
        <v>56.95</v>
      </c>
      <c r="BB2813" s="3">
        <v>58.6</v>
      </c>
      <c r="BC2813" s="3">
        <v>59</v>
      </c>
      <c r="BD2813" s="3">
        <v>59.6</v>
      </c>
      <c r="BE2813" s="3">
        <v>59.55</v>
      </c>
      <c r="BF2813" s="3">
        <v>59.75</v>
      </c>
      <c r="BG2813" s="3">
        <v>56.8</v>
      </c>
      <c r="BH2813" s="3">
        <v>57.35</v>
      </c>
      <c r="BI2813" s="3">
        <v>56.3</v>
      </c>
      <c r="BJ2813" s="3">
        <v>59</v>
      </c>
      <c r="BK2813" s="3">
        <v>57.8</v>
      </c>
      <c r="BL2813" s="3">
        <v>60.1</v>
      </c>
      <c r="BM2813" s="3">
        <v>60.4</v>
      </c>
      <c r="BN2813" s="3">
        <v>60.25</v>
      </c>
      <c r="BO2813" s="3">
        <v>61.3</v>
      </c>
      <c r="BP2813" s="3">
        <v>60.75</v>
      </c>
      <c r="BQ2813" s="3">
        <v>58.86</v>
      </c>
      <c r="BR2813" s="3">
        <v>59.07</v>
      </c>
      <c r="BS2813" s="3">
        <v>60.16</v>
      </c>
      <c r="BT2813" s="3">
        <v>57.93</v>
      </c>
      <c r="BU2813" s="3">
        <v>54.2</v>
      </c>
      <c r="BV2813" s="3">
        <v>52.4</v>
      </c>
      <c r="BW2813" s="3">
        <v>52.76</v>
      </c>
      <c r="BX2813" s="3">
        <v>49.75</v>
      </c>
      <c r="BY2813" s="3">
        <v>49.16</v>
      </c>
      <c r="BZ2813" s="3">
        <v>49.79</v>
      </c>
      <c r="CA2813" s="3">
        <v>49.67</v>
      </c>
      <c r="CB2813" s="3">
        <v>53.52</v>
      </c>
      <c r="CC2813" s="3">
        <v>55.72</v>
      </c>
      <c r="CD2813" s="3">
        <v>54.63</v>
      </c>
      <c r="CE2813" s="3">
        <v>52.9</v>
      </c>
      <c r="CF2813" s="3">
        <v>50.6</v>
      </c>
      <c r="CG2813" s="3">
        <v>51.12</v>
      </c>
      <c r="CH2813" s="3">
        <v>45.58</v>
      </c>
      <c r="CI2813" s="3">
        <v>47.36</v>
      </c>
      <c r="CJ2813" s="3">
        <v>46.82</v>
      </c>
      <c r="CK2813" s="3">
        <v>41.62</v>
      </c>
      <c r="CL2813" s="3">
        <v>39.64</v>
      </c>
      <c r="CM2813" s="3">
        <v>42.87</v>
      </c>
    </row>
    <row r="2814" spans="1:91" x14ac:dyDescent="0.25">
      <c r="A2814" t="s">
        <v>8668</v>
      </c>
      <c r="B2814" t="s">
        <v>8669</v>
      </c>
      <c r="C2814" s="1" t="s">
        <v>8670</v>
      </c>
      <c r="D2814" s="2">
        <v>0.84288441849999995</v>
      </c>
      <c r="E2814">
        <v>13993</v>
      </c>
      <c r="F2814">
        <v>2018</v>
      </c>
      <c r="G2814" s="9">
        <v>10</v>
      </c>
      <c r="H2814" s="9"/>
      <c r="I2814" s="8">
        <f>_xll.FDS(A2814,"FF_CURR_RATIO(ANN_R,0)")</f>
        <v>1.2040490143846569</v>
      </c>
      <c r="J2814" s="8">
        <f>IF(I2814&lt;2,1,0)</f>
        <v>1</v>
      </c>
      <c r="K2814" s="8">
        <f>_xll.FDS(A2814,"FF_PBK(ANN_R,0)")</f>
        <v>9.0353272635948478</v>
      </c>
      <c r="L2814" s="9" t="e">
        <f>_xll.FDSR($A2814,"FF_PE(ANN_R,NOW,NOW,AY)")</f>
        <v>#N/A</v>
      </c>
      <c r="M2814" s="9">
        <f>_xll.FDSR(A2814,"FF_EPS(ANN_R,NOW,NOW,AY)")</f>
        <v>-1.71</v>
      </c>
      <c r="N2814" s="9">
        <f>IF(M2814&lt;-0.3,1,0)</f>
        <v>1</v>
      </c>
      <c r="O2814" s="9">
        <f>_xll.FDSR(A2814,"FF_SALES(ANN_R,NOW,NOW,AY)")</f>
        <v>827.9</v>
      </c>
      <c r="P2814" t="e">
        <f>_xll.FDSR(A2814,"FF_RD_EXP(ANN_R,NOW,NOW,AY)")</f>
        <v>#N/A</v>
      </c>
      <c r="Q2814" s="10">
        <f>_xll.FDS(A2814,"FF_ASSETS(ANN_R,0)")</f>
        <v>1798.2</v>
      </c>
      <c r="R2814" s="10"/>
      <c r="S2814" s="10">
        <f>IF(AND(R2814&gt;0.2,R2814&lt;0.8),1,0)</f>
        <v>0</v>
      </c>
      <c r="T2814">
        <f>($CM2814/$AA2814)-1</f>
        <v>-0.19686800894854595</v>
      </c>
      <c r="U2814">
        <f t="array" ref="U2814:V2814">_xll.FDSR(A2814,"FF_DEBT_ASSETS(ANN_R,11/30/2016,10/31/2018,AY)")</f>
        <v>65.151042662133221</v>
      </c>
      <c r="V2814">
        <v>74.871899979503993</v>
      </c>
      <c r="W2814">
        <f>V2814-U2814</f>
        <v>9.720857317370772</v>
      </c>
      <c r="X2814" s="3">
        <f>_xll.FDSR(A2814,"FF_SGA(ANN_R,8/1/2018,10/31/2018,AY)")</f>
        <v>196.3</v>
      </c>
      <c r="Y2814"/>
      <c r="Z2814"/>
      <c r="AA2814" s="3">
        <f t="array" ref="AA2814:CM2814">_xll.FDSR($A2814,"FG_PRICE(8/1/2018,10/31/2018,,USD)")</f>
        <v>44.7</v>
      </c>
      <c r="AB2814" s="3">
        <v>46.95</v>
      </c>
      <c r="AC2814" s="4">
        <v>40.4</v>
      </c>
      <c r="AD2814" s="3">
        <v>37.9</v>
      </c>
      <c r="AE2814" s="3">
        <v>35.9</v>
      </c>
      <c r="AF2814" s="3">
        <v>34.049999999999997</v>
      </c>
      <c r="AG2814" s="3">
        <v>34.799999999999997</v>
      </c>
      <c r="AH2814" s="3">
        <v>32.799999999999997</v>
      </c>
      <c r="AI2814" s="3">
        <v>35.15</v>
      </c>
      <c r="AJ2814" s="3">
        <v>36.35</v>
      </c>
      <c r="AK2814" s="3">
        <v>36.799999999999997</v>
      </c>
      <c r="AL2814" s="3">
        <v>40</v>
      </c>
      <c r="AM2814" s="3">
        <v>38.950000000000003</v>
      </c>
      <c r="AN2814" s="3">
        <v>38.35</v>
      </c>
      <c r="AO2814" s="3">
        <v>40.049999999999997</v>
      </c>
      <c r="AP2814" s="3">
        <v>41.25</v>
      </c>
      <c r="AQ2814" s="3">
        <v>40.200000000000003</v>
      </c>
      <c r="AR2814" s="3">
        <v>40.049999999999997</v>
      </c>
      <c r="AS2814" s="3">
        <v>43.15</v>
      </c>
      <c r="AT2814" s="3">
        <v>41.65</v>
      </c>
      <c r="AU2814" s="3">
        <v>41.65</v>
      </c>
      <c r="AV2814" s="3">
        <v>41.75</v>
      </c>
      <c r="AW2814" s="3">
        <v>43.05</v>
      </c>
      <c r="AX2814" s="3">
        <v>41.95</v>
      </c>
      <c r="AY2814" s="3">
        <v>39.5</v>
      </c>
      <c r="AZ2814" s="3">
        <v>40.200000000000003</v>
      </c>
      <c r="BA2814" s="3">
        <v>42.3</v>
      </c>
      <c r="BB2814" s="3">
        <v>43.7</v>
      </c>
      <c r="BC2814" s="3">
        <v>43.35</v>
      </c>
      <c r="BD2814" s="3">
        <v>43.3</v>
      </c>
      <c r="BE2814" s="3">
        <v>43.45</v>
      </c>
      <c r="BF2814" s="3">
        <v>42.95</v>
      </c>
      <c r="BG2814" s="3">
        <v>41.5</v>
      </c>
      <c r="BH2814" s="3">
        <v>43.3</v>
      </c>
      <c r="BI2814" s="3">
        <v>44.6</v>
      </c>
      <c r="BJ2814" s="3">
        <v>45.15</v>
      </c>
      <c r="BK2814" s="3">
        <v>46.35</v>
      </c>
      <c r="BL2814" s="3">
        <v>43.35</v>
      </c>
      <c r="BM2814" s="3">
        <v>44.35</v>
      </c>
      <c r="BN2814" s="3">
        <v>45.9</v>
      </c>
      <c r="BO2814" s="3">
        <v>43.9</v>
      </c>
      <c r="BP2814" s="3">
        <v>43.4</v>
      </c>
      <c r="BQ2814" s="3">
        <v>43.34</v>
      </c>
      <c r="BR2814" s="3">
        <v>44.61</v>
      </c>
      <c r="BS2814" s="3">
        <v>45.27</v>
      </c>
      <c r="BT2814" s="3">
        <v>44.31</v>
      </c>
      <c r="BU2814" s="3">
        <v>43.15</v>
      </c>
      <c r="BV2814" s="3">
        <v>43.13</v>
      </c>
      <c r="BW2814" s="3">
        <v>40.799999999999997</v>
      </c>
      <c r="BX2814" s="3">
        <v>37.85</v>
      </c>
      <c r="BY2814" s="3">
        <v>36.590000000000003</v>
      </c>
      <c r="BZ2814" s="3">
        <v>36.71</v>
      </c>
      <c r="CA2814" s="3">
        <v>37.65</v>
      </c>
      <c r="CB2814" s="3">
        <v>39.79</v>
      </c>
      <c r="CC2814" s="3">
        <v>38.479999999999997</v>
      </c>
      <c r="CD2814" s="3">
        <v>35.979999999999997</v>
      </c>
      <c r="CE2814" s="3">
        <v>34.74</v>
      </c>
      <c r="CF2814" s="3">
        <v>33.65</v>
      </c>
      <c r="CG2814" s="3">
        <v>33.119999999999997</v>
      </c>
      <c r="CH2814" s="3">
        <v>33.26</v>
      </c>
      <c r="CI2814" s="3">
        <v>34.9</v>
      </c>
      <c r="CJ2814" s="3">
        <v>34.5</v>
      </c>
      <c r="CK2814" s="3">
        <v>33.729999999999997</v>
      </c>
      <c r="CL2814" s="3">
        <v>35.33</v>
      </c>
      <c r="CM2814" s="3">
        <v>35.9</v>
      </c>
    </row>
    <row r="2815" spans="1:91" x14ac:dyDescent="0.25">
      <c r="A2815" t="s">
        <v>8851</v>
      </c>
      <c r="B2815" t="s">
        <v>8852</v>
      </c>
      <c r="C2815" s="1" t="s">
        <v>8853</v>
      </c>
      <c r="D2815">
        <v>1.6362886715</v>
      </c>
      <c r="E2815">
        <v>17073</v>
      </c>
      <c r="F2815">
        <v>2018</v>
      </c>
      <c r="G2815" s="9">
        <v>10</v>
      </c>
      <c r="H2815" s="9"/>
      <c r="I2815" s="8">
        <f>_xll.FDS(A2815,"FF_CURR_RATIO(ANN_R,0)")</f>
        <v>0.68361434235176233</v>
      </c>
      <c r="J2815" s="8">
        <f>IF(I2815&lt;2,1,0)</f>
        <v>1</v>
      </c>
      <c r="K2815" s="8">
        <f>_xll.FDS(A2815,"FF_PBK(ANN_R,0)")</f>
        <v>1.050329870768915</v>
      </c>
      <c r="L2815" s="9" t="e">
        <f>_xll.FDSR($A2815,"FF_PE(ANN_R,NOW,NOW,AY)")</f>
        <v>#N/A</v>
      </c>
      <c r="M2815" s="9">
        <f>_xll.FDSR(A2815,"FF_EPS(ANN_R,NOW,NOW,AY)")</f>
        <v>-0.53</v>
      </c>
      <c r="N2815" s="9">
        <f>IF(M2815&lt;-0.3,1,0)</f>
        <v>1</v>
      </c>
      <c r="O2815" s="9">
        <f>_xll.FDSR(A2815,"FF_SALES(ANN_R,NOW,NOW,AY)")</f>
        <v>108.078</v>
      </c>
      <c r="P2815">
        <f>_xll.FDSR(A2815,"FF_RD_EXP(ANN_R,NOW,NOW,AY)")</f>
        <v>0</v>
      </c>
      <c r="Q2815" s="10">
        <f>_xll.FDS(A2815,"FF_ASSETS(ANN_R,0)")</f>
        <v>834.41700000000003</v>
      </c>
      <c r="R2815" s="10"/>
      <c r="S2815" s="10">
        <f>IF(AND(R2815&gt;0.2,R2815&lt;0.8),1,0)</f>
        <v>0</v>
      </c>
      <c r="T2815" s="10">
        <f>($CM2815/$AA2815)-1</f>
        <v>-0.15154639175257723</v>
      </c>
      <c r="U2815" s="10">
        <f t="array" ref="U2815:V2815">_xll.FDSR(A2815,"FF_DEBT_ASSETS(ANN_R,11/30/2016,10/31/2018,AY)")</f>
        <v>4.2239114680838217</v>
      </c>
      <c r="V2815" s="10">
        <v>4.517048326761703</v>
      </c>
      <c r="W2815" s="10">
        <f>V2815-U2815</f>
        <v>0.29313685867788131</v>
      </c>
      <c r="X2815" s="10">
        <f>_xll.FDSR(A2815,"FF_SGA(ANN_R,8/1/2018,10/31/2018,AY)")</f>
        <v>27.067</v>
      </c>
      <c r="Y2815" s="10"/>
      <c r="Z2815"/>
      <c r="AA2815" s="3">
        <f t="array" ref="AA2815:CM2815">_xll.FDSR($A2815,"FG_PRICE(8/1/2018,10/31/2018,,USD)")</f>
        <v>9.6999999999999993</v>
      </c>
      <c r="AB2815" s="3">
        <v>9.92</v>
      </c>
      <c r="AC2815" s="4">
        <v>9.6</v>
      </c>
      <c r="AD2815" s="3">
        <v>9.73</v>
      </c>
      <c r="AE2815" s="3">
        <v>8.35</v>
      </c>
      <c r="AF2815" s="3">
        <v>8.4499999999999993</v>
      </c>
      <c r="AG2815" s="3">
        <v>8.4499999999999993</v>
      </c>
      <c r="AH2815" s="3">
        <v>8.4</v>
      </c>
      <c r="AI2815" s="3">
        <v>7.75</v>
      </c>
      <c r="AJ2815" s="3">
        <v>7.97</v>
      </c>
      <c r="AK2815" s="3">
        <v>7.8</v>
      </c>
      <c r="AL2815" s="3">
        <v>8</v>
      </c>
      <c r="AM2815" s="3">
        <v>8.11</v>
      </c>
      <c r="AN2815" s="3">
        <v>8.09</v>
      </c>
      <c r="AO2815" s="3">
        <v>8.49</v>
      </c>
      <c r="AP2815" s="3">
        <v>8.59</v>
      </c>
      <c r="AQ2815" s="3">
        <v>8.5500000000000007</v>
      </c>
      <c r="AR2815" s="3">
        <v>8.6199999999999992</v>
      </c>
      <c r="AS2815" s="3">
        <v>8.5399999999999991</v>
      </c>
      <c r="AT2815" s="3">
        <v>8.17</v>
      </c>
      <c r="AU2815" s="3">
        <v>8.2799999999999994</v>
      </c>
      <c r="AV2815" s="3">
        <v>8.4700000000000006</v>
      </c>
      <c r="AW2815" s="3">
        <v>8.3800000000000008</v>
      </c>
      <c r="AX2815" s="3">
        <v>8.44</v>
      </c>
      <c r="AY2815" s="3">
        <v>8.6199999999999992</v>
      </c>
      <c r="AZ2815" s="3">
        <v>8.2799999999999994</v>
      </c>
      <c r="BA2815" s="3">
        <v>8.2200000000000006</v>
      </c>
      <c r="BB2815" s="3">
        <v>8.3000000000000007</v>
      </c>
      <c r="BC2815" s="3">
        <v>8.5</v>
      </c>
      <c r="BD2815" s="3">
        <v>9</v>
      </c>
      <c r="BE2815" s="3">
        <v>8.86</v>
      </c>
      <c r="BF2815" s="3">
        <v>8.82</v>
      </c>
      <c r="BG2815" s="3">
        <v>8.7899999999999991</v>
      </c>
      <c r="BH2815" s="3">
        <v>9.1</v>
      </c>
      <c r="BI2815" s="3">
        <v>9.32</v>
      </c>
      <c r="BJ2815" s="3">
        <v>9.42</v>
      </c>
      <c r="BK2815" s="3">
        <v>9.7100000000000009</v>
      </c>
      <c r="BL2815" s="3">
        <v>9.6999999999999993</v>
      </c>
      <c r="BM2815" s="3">
        <v>9.6199999999999992</v>
      </c>
      <c r="BN2815" s="3">
        <v>8.66</v>
      </c>
      <c r="BO2815" s="3">
        <v>9.1300000000000008</v>
      </c>
      <c r="BP2815" s="3">
        <v>9.3800000000000008</v>
      </c>
      <c r="BQ2815" s="3">
        <v>9.3699999999999992</v>
      </c>
      <c r="BR2815" s="3">
        <v>9.11</v>
      </c>
      <c r="BS2815" s="3">
        <v>9.5</v>
      </c>
      <c r="BT2815" s="3">
        <v>9.08</v>
      </c>
      <c r="BU2815" s="3">
        <v>9.0299999999999994</v>
      </c>
      <c r="BV2815" s="3">
        <v>9.35</v>
      </c>
      <c r="BW2815" s="3">
        <v>9.98</v>
      </c>
      <c r="BX2815" s="3">
        <v>9.19</v>
      </c>
      <c r="BY2815" s="3">
        <v>8.83</v>
      </c>
      <c r="BZ2815" s="3">
        <v>8.9600000000000009</v>
      </c>
      <c r="CA2815" s="3">
        <v>9.3000000000000007</v>
      </c>
      <c r="CB2815" s="3">
        <v>9.75</v>
      </c>
      <c r="CC2815" s="3">
        <v>9.3800000000000008</v>
      </c>
      <c r="CD2815" s="3">
        <v>9.43</v>
      </c>
      <c r="CE2815" s="3">
        <v>9.41</v>
      </c>
      <c r="CF2815" s="3">
        <v>9.6300000000000008</v>
      </c>
      <c r="CG2815" s="3">
        <v>9.49</v>
      </c>
      <c r="CH2815" s="3">
        <v>8.59</v>
      </c>
      <c r="CI2815" s="3">
        <v>8.81</v>
      </c>
      <c r="CJ2815" s="3">
        <v>8.68</v>
      </c>
      <c r="CK2815" s="3">
        <v>8.58</v>
      </c>
      <c r="CL2815" s="3">
        <v>8.35</v>
      </c>
      <c r="CM2815" s="3">
        <v>8.23</v>
      </c>
    </row>
    <row r="2816" spans="1:91" hidden="1" x14ac:dyDescent="0.25">
      <c r="A2816" t="s">
        <v>8967</v>
      </c>
      <c r="B2816" t="s">
        <v>8968</v>
      </c>
      <c r="C2816" s="1" t="s">
        <v>8969</v>
      </c>
      <c r="D2816">
        <v>3.3413944535</v>
      </c>
      <c r="E2816">
        <v>16818</v>
      </c>
      <c r="F2816">
        <v>2018</v>
      </c>
      <c r="G2816" s="9">
        <v>10</v>
      </c>
      <c r="H2816" s="9"/>
      <c r="I2816" s="8">
        <f>_xll.FDS(A2816,"FF_CURR_RATIO(ANN_R,0)")</f>
        <v>13.506582040432541</v>
      </c>
      <c r="J2816" s="8">
        <f>IF(I2816&lt;2,1,0)</f>
        <v>0</v>
      </c>
      <c r="K2816" s="8" t="e">
        <f>_xll.FDS(A2816,"FF_PBK(ANN_R,0)")</f>
        <v>#N/A</v>
      </c>
      <c r="L2816" s="9" t="e">
        <f>_xll.FDSR($A2816,"FF_PE(ANN_R,NOW,NOW,AY)")</f>
        <v>#N/A</v>
      </c>
      <c r="M2816" s="9">
        <f>_xll.FDSR(A2816,"FF_EPS(ANN_R,NOW,NOW,AY)")</f>
        <v>-1.1200000000000001</v>
      </c>
      <c r="N2816" s="9"/>
      <c r="O2816" s="9">
        <f>_xll.FDSR(A2816,"FF_SALES(ANN_R,NOW,NOW,AY)")</f>
        <v>0.50800000000000001</v>
      </c>
      <c r="P2816">
        <f>_xll.FDSR(A2816,"FF_RD_EXP(ANN_R,NOW,NOW,AY)")</f>
        <v>11.555999999999999</v>
      </c>
      <c r="Q2816" s="10">
        <f>_xll.FDS(A2816,"FF_ASSETS(ANN_R,0)")</f>
        <v>72.167000000000002</v>
      </c>
      <c r="R2816" s="10"/>
      <c r="S2816" s="10">
        <f>IF(AND(R2816&gt;0.2,R2816&lt;0.8),1,0)</f>
        <v>0</v>
      </c>
      <c r="T2816" s="10">
        <f>($CM2816/$AA2816)-1</f>
        <v>-0.31396011396011403</v>
      </c>
      <c r="U2816" s="10">
        <f t="array" ref="U2816:V2816">_xll.FDSR(A2816,"FF_DEBT_ASSETS(ANN_R,11/30/2016,10/31/2018,AY)")</f>
        <v>0.30775149067128288</v>
      </c>
      <c r="V2816" s="10">
        <v>10.298983336341211</v>
      </c>
      <c r="W2816" s="10">
        <f>V2816-U2816</f>
        <v>9.9912318456699278</v>
      </c>
      <c r="X2816" s="10">
        <f>_xll.FDSR(A2816,"FF_SGA(ANN_R,8/1/2018,10/31/2018,AY)")</f>
        <v>25.745999999999999</v>
      </c>
      <c r="Y2816" s="10"/>
      <c r="Z2816"/>
      <c r="AA2816" s="3">
        <f t="array" ref="AA2816:CM2816">_xll.FDSR($A2816,"FG_PRICE(8/1/2018,10/31/2018,,USD)")</f>
        <v>17.55</v>
      </c>
      <c r="AB2816" s="3">
        <v>17.3</v>
      </c>
      <c r="AC2816" s="4">
        <v>17.72</v>
      </c>
      <c r="AD2816" s="3">
        <v>18.260000000000002</v>
      </c>
      <c r="AE2816" s="3">
        <v>17.66</v>
      </c>
      <c r="AF2816" s="3">
        <v>17.62</v>
      </c>
      <c r="AG2816" s="3">
        <v>17.46</v>
      </c>
      <c r="AH2816" s="3">
        <v>17.510000000000002</v>
      </c>
      <c r="AI2816" s="3">
        <v>17.2</v>
      </c>
      <c r="AJ2816" s="3">
        <v>17.600000000000001</v>
      </c>
      <c r="AK2816" s="3">
        <v>17.37</v>
      </c>
      <c r="AL2816" s="3">
        <v>17.38</v>
      </c>
      <c r="AM2816" s="3">
        <v>17.670000000000002</v>
      </c>
      <c r="AN2816" s="3">
        <v>17.100000000000001</v>
      </c>
      <c r="AO2816" s="3">
        <v>17.61</v>
      </c>
      <c r="AP2816" s="3">
        <v>17.149999999999999</v>
      </c>
      <c r="AQ2816" s="3">
        <v>17.32</v>
      </c>
      <c r="AR2816" s="3">
        <v>17.32</v>
      </c>
      <c r="AS2816" s="3">
        <v>17.43</v>
      </c>
      <c r="AT2816" s="3">
        <v>17.25</v>
      </c>
      <c r="AU2816" s="3">
        <v>17.09</v>
      </c>
      <c r="AV2816" s="3">
        <v>17.04</v>
      </c>
      <c r="AW2816" s="3">
        <v>16.93</v>
      </c>
      <c r="AX2816" s="3">
        <v>17.18</v>
      </c>
      <c r="AY2816" s="3">
        <v>18.04</v>
      </c>
      <c r="AZ2816" s="3">
        <v>17.37</v>
      </c>
      <c r="BA2816" s="3">
        <v>16.41</v>
      </c>
      <c r="BB2816" s="3">
        <v>16.03</v>
      </c>
      <c r="BC2816" s="3">
        <v>15.98</v>
      </c>
      <c r="BD2816" s="3">
        <v>15.97</v>
      </c>
      <c r="BE2816" s="3">
        <v>16.05</v>
      </c>
      <c r="BF2816" s="3">
        <v>16.36</v>
      </c>
      <c r="BG2816" s="3">
        <v>15.89</v>
      </c>
      <c r="BH2816" s="3">
        <v>16</v>
      </c>
      <c r="BI2816" s="3">
        <v>15.95</v>
      </c>
      <c r="BJ2816" s="3">
        <v>16.66</v>
      </c>
      <c r="BK2816" s="3">
        <v>16.48</v>
      </c>
      <c r="BL2816" s="3">
        <v>16.91</v>
      </c>
      <c r="BM2816" s="3">
        <v>15.75</v>
      </c>
      <c r="BN2816" s="3">
        <v>15.64</v>
      </c>
      <c r="BO2816" s="3">
        <v>15.19</v>
      </c>
      <c r="BP2816" s="3">
        <v>15.27</v>
      </c>
      <c r="BQ2816" s="3">
        <v>14.83</v>
      </c>
      <c r="BR2816" s="3">
        <v>14.94</v>
      </c>
      <c r="BS2816" s="3">
        <v>14.99</v>
      </c>
      <c r="BT2816" s="3">
        <v>14.71</v>
      </c>
      <c r="BU2816" s="3">
        <v>14.52</v>
      </c>
      <c r="BV2816" s="3">
        <v>14.24</v>
      </c>
      <c r="BW2816" s="3">
        <v>14.65</v>
      </c>
      <c r="BX2816" s="3">
        <v>13.54</v>
      </c>
      <c r="BY2816" s="3">
        <v>13.29</v>
      </c>
      <c r="BZ2816" s="3">
        <v>13.8</v>
      </c>
      <c r="CA2816" s="3">
        <v>12.93</v>
      </c>
      <c r="CB2816" s="3">
        <v>13.98</v>
      </c>
      <c r="CC2816" s="3">
        <v>13.57</v>
      </c>
      <c r="CD2816" s="3">
        <v>12.76</v>
      </c>
      <c r="CE2816" s="3">
        <v>12.42</v>
      </c>
      <c r="CF2816" s="3">
        <v>12.46</v>
      </c>
      <c r="CG2816" s="3">
        <v>12.5</v>
      </c>
      <c r="CH2816" s="3">
        <v>11.56</v>
      </c>
      <c r="CI2816" s="3">
        <v>12.04</v>
      </c>
      <c r="CJ2816" s="3">
        <v>12.2</v>
      </c>
      <c r="CK2816" s="3">
        <v>11.94</v>
      </c>
      <c r="CL2816" s="3">
        <v>11.9</v>
      </c>
      <c r="CM2816" s="3">
        <v>12.04</v>
      </c>
    </row>
    <row r="2817" spans="1:91" hidden="1" x14ac:dyDescent="0.25">
      <c r="A2817" t="s">
        <v>1917</v>
      </c>
      <c r="B2817" t="s">
        <v>1918</v>
      </c>
      <c r="C2817" s="1" t="s">
        <v>3817</v>
      </c>
      <c r="D2817" s="2">
        <v>1.0133523031</v>
      </c>
      <c r="E2817">
        <v>24476</v>
      </c>
      <c r="F2817">
        <v>2018</v>
      </c>
      <c r="G2817" s="9">
        <v>10</v>
      </c>
      <c r="H2817" s="9"/>
      <c r="I2817" s="8">
        <f>_xll.FDS(A2817,"FF_CURR_RATIO(ANN_R,0)")</f>
        <v>3.129380047477603</v>
      </c>
      <c r="J2817" s="8">
        <f>IF(I2817&lt;2,1,0)</f>
        <v>0</v>
      </c>
      <c r="K2817" s="8">
        <f>_xll.FDS(A2817,"FF_PBK(ANN_R,0)")</f>
        <v>4.9794992932105009</v>
      </c>
      <c r="L2817" s="9" t="e">
        <f>_xll.FDSR($A2817,"FF_PE(ANN_R,NOW,NOW,AY)")</f>
        <v>#N/A</v>
      </c>
      <c r="M2817" s="9" t="e">
        <f>_xll.FDSR(A2817,"FF_EPS(ANN_R,NOW,NOW,AY)")</f>
        <v>#N/A</v>
      </c>
      <c r="N2817" s="9"/>
      <c r="O2817" s="9" t="e">
        <f>_xll.FDSR(A2817,"FF_SALES(ANN_R,NOW,NOW,AY)")</f>
        <v>#N/A</v>
      </c>
      <c r="P2817" t="e">
        <f>_xll.FDSR(A2817,"FF_RD_EXP(ANN_R,NOW,NOW,AY)")</f>
        <v>#N/A</v>
      </c>
      <c r="Q2817" s="10">
        <f>_xll.FDS(A2817,"FF_ASSETS(ANN_R,0)")</f>
        <v>2337.8000000000002</v>
      </c>
      <c r="R2817" s="10"/>
      <c r="S2817" s="10">
        <f>IF(AND(R2817&gt;0.2,R2817&lt;0.8),1,0)</f>
        <v>0</v>
      </c>
      <c r="T2817">
        <f>($CM2817/$AA2817)-1</f>
        <v>-0.31302649930264992</v>
      </c>
      <c r="U2817">
        <f t="array" ref="U2817:V2817">_xll.FDSR(A2817,"FF_DEBT_ASSETS(ANN_R,11/30/2016,10/31/2018,AY)")</f>
        <v>1.7224333159941709</v>
      </c>
      <c r="V2817">
        <v>25.411882966891952</v>
      </c>
      <c r="W2817">
        <f>V2817-U2817</f>
        <v>23.689449650897782</v>
      </c>
      <c r="X2817" s="3">
        <f>_xll.FDSR(A2817,"FF_SGA(ANN_R,8/1/2018,10/31/2018,AY)")</f>
        <v>393.65</v>
      </c>
      <c r="Y2817"/>
      <c r="Z2817"/>
      <c r="AA2817" s="3">
        <f t="array" ref="AA2817:CM2817">_xll.FDSR($A2817,"FG_PRICE(8/1/2018,10/31/2018,,USD)")</f>
        <v>179.25</v>
      </c>
      <c r="AB2817" s="3">
        <v>183.58</v>
      </c>
      <c r="AC2817" s="4">
        <v>182.1</v>
      </c>
      <c r="AD2817" s="3">
        <v>187.23</v>
      </c>
      <c r="AE2817" s="3">
        <v>187.86</v>
      </c>
      <c r="AF2817" s="3">
        <v>177.08</v>
      </c>
      <c r="AG2817" s="3">
        <v>175.34</v>
      </c>
      <c r="AH2817" s="3">
        <v>180.2</v>
      </c>
      <c r="AI2817" s="3">
        <v>179.31</v>
      </c>
      <c r="AJ2817" s="3">
        <v>181.77</v>
      </c>
      <c r="AK2817" s="3">
        <v>180.45</v>
      </c>
      <c r="AL2817" s="3">
        <v>181.02</v>
      </c>
      <c r="AM2817" s="3">
        <v>181.18</v>
      </c>
      <c r="AN2817" s="3">
        <v>179.14</v>
      </c>
      <c r="AO2817" s="3">
        <v>179.7</v>
      </c>
      <c r="AP2817" s="3">
        <v>181.35</v>
      </c>
      <c r="AQ2817" s="3">
        <v>183.84</v>
      </c>
      <c r="AR2817" s="3">
        <v>183.4</v>
      </c>
      <c r="AS2817" s="3">
        <v>183.55</v>
      </c>
      <c r="AT2817" s="3">
        <v>187.74</v>
      </c>
      <c r="AU2817" s="3">
        <v>189.97</v>
      </c>
      <c r="AV2817" s="3">
        <v>188.98</v>
      </c>
      <c r="AW2817" s="3">
        <v>190.6</v>
      </c>
      <c r="AX2817" s="3">
        <v>191.03</v>
      </c>
      <c r="AY2817" s="3">
        <v>183.27</v>
      </c>
      <c r="AZ2817" s="3">
        <v>173.73</v>
      </c>
      <c r="BA2817" s="3">
        <v>173.24</v>
      </c>
      <c r="BB2817" s="3">
        <v>178.08</v>
      </c>
      <c r="BC2817" s="3">
        <v>177.9</v>
      </c>
      <c r="BD2817" s="3">
        <v>177.88</v>
      </c>
      <c r="BE2817" s="3">
        <v>179.36</v>
      </c>
      <c r="BF2817" s="3">
        <v>183.2</v>
      </c>
      <c r="BG2817" s="3">
        <v>180.01</v>
      </c>
      <c r="BH2817" s="3">
        <v>180.27</v>
      </c>
      <c r="BI2817" s="3">
        <v>181.36</v>
      </c>
      <c r="BJ2817" s="3">
        <v>185.8</v>
      </c>
      <c r="BK2817" s="3">
        <v>186.6</v>
      </c>
      <c r="BL2817" s="3">
        <v>189.03</v>
      </c>
      <c r="BM2817" s="3">
        <v>189</v>
      </c>
      <c r="BN2817" s="3">
        <v>174.23</v>
      </c>
      <c r="BO2817" s="3">
        <v>172.14</v>
      </c>
      <c r="BP2817" s="3">
        <v>172.19</v>
      </c>
      <c r="BQ2817" s="3">
        <v>172.59</v>
      </c>
      <c r="BR2817" s="3">
        <v>173.1</v>
      </c>
      <c r="BS2817" s="3">
        <v>179.03</v>
      </c>
      <c r="BT2817" s="3">
        <v>172.83</v>
      </c>
      <c r="BU2817" s="3">
        <v>157.69999999999999</v>
      </c>
      <c r="BV2817" s="3">
        <v>153.52000000000001</v>
      </c>
      <c r="BW2817" s="3">
        <v>145.54</v>
      </c>
      <c r="BX2817" s="3">
        <v>135.81</v>
      </c>
      <c r="BY2817" s="3">
        <v>131.75</v>
      </c>
      <c r="BZ2817" s="3">
        <v>132.57</v>
      </c>
      <c r="CA2817" s="3">
        <v>133.16</v>
      </c>
      <c r="CB2817" s="3">
        <v>143.31</v>
      </c>
      <c r="CC2817" s="3">
        <v>142.63</v>
      </c>
      <c r="CD2817" s="3">
        <v>139.63999999999999</v>
      </c>
      <c r="CE2817" s="3">
        <v>132.25</v>
      </c>
      <c r="CF2817" s="3">
        <v>123.57</v>
      </c>
      <c r="CG2817" s="3">
        <v>124.21</v>
      </c>
      <c r="CH2817" s="3">
        <v>120.64</v>
      </c>
      <c r="CI2817" s="3">
        <v>121.58</v>
      </c>
      <c r="CJ2817" s="3">
        <v>123.58</v>
      </c>
      <c r="CK2817" s="3">
        <v>120.14</v>
      </c>
      <c r="CL2817" s="3">
        <v>123.63</v>
      </c>
      <c r="CM2817" s="3">
        <v>123.14</v>
      </c>
    </row>
    <row r="2818" spans="1:91" x14ac:dyDescent="0.25">
      <c r="A2818" t="s">
        <v>8771</v>
      </c>
      <c r="B2818" t="s">
        <v>8772</v>
      </c>
      <c r="C2818" s="1" t="s">
        <v>8773</v>
      </c>
      <c r="D2818">
        <v>1.2459514798</v>
      </c>
      <c r="E2818">
        <v>16805</v>
      </c>
      <c r="F2818">
        <v>2018</v>
      </c>
      <c r="G2818" s="9">
        <v>10</v>
      </c>
      <c r="H2818" s="9"/>
      <c r="I2818" s="8">
        <f>_xll.FDS(A2818,"FF_CURR_RATIO(ANN_R,0)")</f>
        <v>1.1480539063236259</v>
      </c>
      <c r="J2818" s="8">
        <f>IF(I2818&lt;2,1,0)</f>
        <v>1</v>
      </c>
      <c r="K2818" s="8">
        <f>_xll.FDS(A2818,"FF_PBK(ANN_R,0)")</f>
        <v>11.35270970192067</v>
      </c>
      <c r="L2818" s="9" t="e">
        <f>_xll.FDSR($A2818,"FF_PE(ANN_R,NOW,NOW,AY)")</f>
        <v>#N/A</v>
      </c>
      <c r="M2818" s="9">
        <f>_xll.FDSR(A2818,"FF_EPS(ANN_R,NOW,NOW,AY)")</f>
        <v>-1.61</v>
      </c>
      <c r="N2818" s="9">
        <f>IF(M2818&lt;-0.3,1,0)</f>
        <v>1</v>
      </c>
      <c r="O2818" s="9">
        <f>_xll.FDSR(A2818,"FF_SALES(ANN_R,NOW,NOW,AY)")</f>
        <v>23.763000000000002</v>
      </c>
      <c r="P2818">
        <f>_xll.FDSR(A2818,"FF_RD_EXP(ANN_R,NOW,NOW,AY)")</f>
        <v>4.1239999999999997</v>
      </c>
      <c r="Q2818" s="10">
        <f>_xll.FDS(A2818,"FF_ASSETS(ANN_R,0)")</f>
        <v>36.198</v>
      </c>
      <c r="R2818" s="10"/>
      <c r="S2818" s="10">
        <f>IF(AND(R2818&gt;0.2,R2818&lt;0.8),1,0)</f>
        <v>0</v>
      </c>
      <c r="T2818" s="10">
        <f>($CM2818/$AA2818)-1</f>
        <v>-0.11950830867288864</v>
      </c>
      <c r="U2818" s="10" t="e">
        <f t="array" ref="U2818:V2818">_xll.FDSR(A2818,"FF_DEBT_ASSETS(ANN_R,11/30/2016,10/31/2018,AY)")</f>
        <v>#N/A</v>
      </c>
      <c r="V2818" s="10">
        <v>84.097536762424767</v>
      </c>
      <c r="W2818" s="10" t="e">
        <f>V2818-U2818</f>
        <v>#N/A</v>
      </c>
      <c r="X2818" s="10">
        <f>_xll.FDSR(A2818,"FF_SGA(ANN_R,8/1/2018,10/31/2018,AY)")</f>
        <v>15.839</v>
      </c>
      <c r="Y2818" s="10"/>
      <c r="Z2818"/>
      <c r="AA2818" s="3">
        <f t="array" ref="AA2818:CM2818">_xll.FDSR($A2818,"FG_PRICE(8/1/2018,10/31/2018,,USD)")</f>
        <v>43.93</v>
      </c>
      <c r="AB2818" s="3">
        <v>44.8</v>
      </c>
      <c r="AC2818" s="4">
        <v>42.97</v>
      </c>
      <c r="AD2818" s="3">
        <v>44.09</v>
      </c>
      <c r="AE2818" s="3">
        <v>47.39</v>
      </c>
      <c r="AF2818" s="3">
        <v>48.71</v>
      </c>
      <c r="AG2818" s="3">
        <v>46.1</v>
      </c>
      <c r="AH2818" s="3">
        <v>45.27</v>
      </c>
      <c r="AI2818" s="3">
        <v>43.13</v>
      </c>
      <c r="AJ2818" s="3">
        <v>40.81</v>
      </c>
      <c r="AK2818" s="3">
        <v>39.94</v>
      </c>
      <c r="AL2818" s="3">
        <v>39.14</v>
      </c>
      <c r="AM2818" s="3">
        <v>40.590000000000003</v>
      </c>
      <c r="AN2818" s="3">
        <v>41.7</v>
      </c>
      <c r="AO2818" s="3">
        <v>43.05</v>
      </c>
      <c r="AP2818" s="3">
        <v>44.49</v>
      </c>
      <c r="AQ2818" s="3">
        <v>44.9</v>
      </c>
      <c r="AR2818" s="3">
        <v>46.7</v>
      </c>
      <c r="AS2818" s="3">
        <v>48.28</v>
      </c>
      <c r="AT2818" s="3">
        <v>47.59</v>
      </c>
      <c r="AU2818" s="3">
        <v>50.23</v>
      </c>
      <c r="AV2818" s="3">
        <v>55.08</v>
      </c>
      <c r="AW2818" s="3">
        <v>57.04</v>
      </c>
      <c r="AX2818" s="3">
        <v>58.72</v>
      </c>
      <c r="AY2818" s="3">
        <v>58.09</v>
      </c>
      <c r="AZ2818" s="3">
        <v>58.06</v>
      </c>
      <c r="BA2818" s="3">
        <v>58.08</v>
      </c>
      <c r="BB2818" s="3">
        <v>60.54</v>
      </c>
      <c r="BC2818" s="3">
        <v>59.8</v>
      </c>
      <c r="BD2818" s="3">
        <v>59.61</v>
      </c>
      <c r="BE2818" s="3">
        <v>61.44</v>
      </c>
      <c r="BF2818" s="3">
        <v>62.81</v>
      </c>
      <c r="BG2818" s="3">
        <v>59.59</v>
      </c>
      <c r="BH2818" s="3">
        <v>59.82</v>
      </c>
      <c r="BI2818" s="3">
        <v>58.71</v>
      </c>
      <c r="BJ2818" s="3">
        <v>60.64</v>
      </c>
      <c r="BK2818" s="3">
        <v>61.83</v>
      </c>
      <c r="BL2818" s="3">
        <v>62.53</v>
      </c>
      <c r="BM2818" s="3">
        <v>61.96</v>
      </c>
      <c r="BN2818" s="3">
        <v>62.6</v>
      </c>
      <c r="BO2818" s="3">
        <v>63.12</v>
      </c>
      <c r="BP2818" s="3">
        <v>61.29</v>
      </c>
      <c r="BQ2818" s="3">
        <v>55.68</v>
      </c>
      <c r="BR2818" s="3">
        <v>53.11</v>
      </c>
      <c r="BS2818" s="3">
        <v>52.44</v>
      </c>
      <c r="BT2818" s="3">
        <v>53.33</v>
      </c>
      <c r="BU2818" s="3">
        <v>45.53</v>
      </c>
      <c r="BV2818" s="3">
        <v>42.62</v>
      </c>
      <c r="BW2818" s="3">
        <v>41.94</v>
      </c>
      <c r="BX2818" s="3">
        <v>40</v>
      </c>
      <c r="BY2818" s="3">
        <v>39.97</v>
      </c>
      <c r="BZ2818" s="3">
        <v>40.99</v>
      </c>
      <c r="CA2818" s="3">
        <v>40.270000000000003</v>
      </c>
      <c r="CB2818" s="3">
        <v>42.9</v>
      </c>
      <c r="CC2818" s="3">
        <v>42.53</v>
      </c>
      <c r="CD2818" s="3">
        <v>41.22</v>
      </c>
      <c r="CE2818" s="3">
        <v>40</v>
      </c>
      <c r="CF2818" s="3">
        <v>40.630000000000003</v>
      </c>
      <c r="CG2818" s="3">
        <v>38.97</v>
      </c>
      <c r="CH2818" s="3">
        <v>36.299999999999997</v>
      </c>
      <c r="CI2818" s="3">
        <v>38.15</v>
      </c>
      <c r="CJ2818" s="3">
        <v>36.25</v>
      </c>
      <c r="CK2818" s="3">
        <v>35.979999999999997</v>
      </c>
      <c r="CL2818" s="3">
        <v>36.99</v>
      </c>
      <c r="CM2818" s="3">
        <v>38.68</v>
      </c>
    </row>
    <row r="2819" spans="1:91" x14ac:dyDescent="0.25">
      <c r="A2819" t="s">
        <v>8753</v>
      </c>
      <c r="B2819" t="s">
        <v>8754</v>
      </c>
      <c r="C2819" s="1" t="s">
        <v>8755</v>
      </c>
      <c r="D2819" s="2">
        <v>1.1285590827</v>
      </c>
      <c r="E2819">
        <v>16553</v>
      </c>
      <c r="F2819">
        <v>2018</v>
      </c>
      <c r="G2819" s="9">
        <v>10</v>
      </c>
      <c r="H2819" s="9"/>
      <c r="I2819" s="8">
        <f>_xll.FDS(A2819,"FF_CURR_RATIO(ANN_R,0)")</f>
        <v>0.34998137268949708</v>
      </c>
      <c r="J2819" s="8">
        <f>IF(I2819&lt;2,1,0)</f>
        <v>1</v>
      </c>
      <c r="K2819" s="8">
        <f>_xll.FDS(A2819,"FF_PBK(ANN_R,0)")</f>
        <v>4.8045597647044493</v>
      </c>
      <c r="L2819" s="9" t="e">
        <f>_xll.FDSR($A2819,"FF_PE(ANN_R,NOW,NOW,AY)")</f>
        <v>#N/A</v>
      </c>
      <c r="M2819" s="9">
        <f>_xll.FDSR(A2819,"FF_EPS(ANN_R,NOW,NOW,AY)")</f>
        <v>-0.36</v>
      </c>
      <c r="N2819" s="9">
        <f>IF(M2819&lt;-0.3,1,0)</f>
        <v>1</v>
      </c>
      <c r="O2819" s="9">
        <f>_xll.FDSR(A2819,"FF_SALES(ANN_R,NOW,NOW,AY)")</f>
        <v>267.31200000000001</v>
      </c>
      <c r="P2819" t="e">
        <f>_xll.FDSR(A2819,"FF_RD_EXP(ANN_R,NOW,NOW,AY)")</f>
        <v>#N/A</v>
      </c>
      <c r="Q2819" s="10">
        <f>_xll.FDS(A2819,"FF_ASSETS(ANN_R,0)")</f>
        <v>1103.4280000000001</v>
      </c>
      <c r="R2819" s="10"/>
      <c r="S2819" s="10">
        <f>IF(AND(R2819&gt;0.2,R2819&lt;0.8),1,0)</f>
        <v>0</v>
      </c>
      <c r="T2819">
        <f>($CM2819/$AA2819)-1</f>
        <v>-0.11874105865522178</v>
      </c>
      <c r="U2819">
        <f t="array" ref="U2819:V2819">_xll.FDSR(A2819,"FF_DEBT_ASSETS(ANN_R,11/30/2016,10/31/2018,AY)")</f>
        <v>6.102547203202616</v>
      </c>
      <c r="V2819">
        <v>25.463355915986359</v>
      </c>
      <c r="W2819">
        <f>V2819-U2819</f>
        <v>19.360808712783744</v>
      </c>
      <c r="X2819" s="3">
        <f>_xll.FDSR(A2819,"FF_SGA(ANN_R,8/1/2018,10/31/2018,AY)")</f>
        <v>466.06700000000001</v>
      </c>
      <c r="Y2819"/>
      <c r="Z2819"/>
      <c r="AA2819" s="3">
        <f t="array" ref="AA2819:CM2819">_xll.FDSR($A2819,"FG_PRICE(8/1/2018,10/31/2018,,USD)")</f>
        <v>13.98</v>
      </c>
      <c r="AB2819" s="3">
        <v>14.25</v>
      </c>
      <c r="AC2819" s="4">
        <v>13.75</v>
      </c>
      <c r="AD2819" s="3">
        <v>13.8</v>
      </c>
      <c r="AE2819" s="3">
        <v>13.89</v>
      </c>
      <c r="AF2819" s="3">
        <v>13.74</v>
      </c>
      <c r="AG2819" s="3">
        <v>13.73</v>
      </c>
      <c r="AH2819" s="3">
        <v>14.35</v>
      </c>
      <c r="AI2819" s="3">
        <v>13.57</v>
      </c>
      <c r="AJ2819" s="3">
        <v>13.83</v>
      </c>
      <c r="AK2819" s="3">
        <v>12.74</v>
      </c>
      <c r="AL2819" s="3">
        <v>12.93</v>
      </c>
      <c r="AM2819" s="3">
        <v>12.96</v>
      </c>
      <c r="AN2819" s="3">
        <v>12.86</v>
      </c>
      <c r="AO2819" s="3">
        <v>13.13</v>
      </c>
      <c r="AP2819" s="3">
        <v>13.1</v>
      </c>
      <c r="AQ2819" s="3">
        <v>12.93</v>
      </c>
      <c r="AR2819" s="3">
        <v>12.77</v>
      </c>
      <c r="AS2819" s="3">
        <v>12.88</v>
      </c>
      <c r="AT2819" s="3">
        <v>12.84</v>
      </c>
      <c r="AU2819" s="3">
        <v>13.07</v>
      </c>
      <c r="AV2819" s="3">
        <v>13.38</v>
      </c>
      <c r="AW2819" s="3">
        <v>13.21</v>
      </c>
      <c r="AX2819" s="3">
        <v>13.1</v>
      </c>
      <c r="AY2819" s="3">
        <v>13.23</v>
      </c>
      <c r="AZ2819" s="3">
        <v>12.83</v>
      </c>
      <c r="BA2819" s="3">
        <v>12.46</v>
      </c>
      <c r="BB2819" s="3">
        <v>12.31</v>
      </c>
      <c r="BC2819" s="3">
        <v>12.72</v>
      </c>
      <c r="BD2819" s="3">
        <v>13.15</v>
      </c>
      <c r="BE2819" s="3">
        <v>13.15</v>
      </c>
      <c r="BF2819" s="3">
        <v>13.27</v>
      </c>
      <c r="BG2819" s="3">
        <v>13.48</v>
      </c>
      <c r="BH2819" s="3">
        <v>13.68</v>
      </c>
      <c r="BI2819" s="3">
        <v>14.14</v>
      </c>
      <c r="BJ2819" s="3">
        <v>13.78</v>
      </c>
      <c r="BK2819" s="3">
        <v>13.91</v>
      </c>
      <c r="BL2819" s="3">
        <v>14.01</v>
      </c>
      <c r="BM2819" s="3">
        <v>14.06</v>
      </c>
      <c r="BN2819" s="3">
        <v>13.47</v>
      </c>
      <c r="BO2819" s="3">
        <v>13.65</v>
      </c>
      <c r="BP2819" s="3">
        <v>13.83</v>
      </c>
      <c r="BQ2819" s="3">
        <v>13.93</v>
      </c>
      <c r="BR2819" s="3">
        <v>14.07</v>
      </c>
      <c r="BS2819" s="3">
        <v>14.48</v>
      </c>
      <c r="BT2819" s="3">
        <v>13.74</v>
      </c>
      <c r="BU2819" s="3">
        <v>14</v>
      </c>
      <c r="BV2819" s="3">
        <v>13.88</v>
      </c>
      <c r="BW2819" s="3">
        <v>14.62</v>
      </c>
      <c r="BX2819" s="3">
        <v>14.1</v>
      </c>
      <c r="BY2819" s="3">
        <v>13.31</v>
      </c>
      <c r="BZ2819" s="3">
        <v>13.53</v>
      </c>
      <c r="CA2819" s="3">
        <v>13.97</v>
      </c>
      <c r="CB2819" s="3">
        <v>14.18</v>
      </c>
      <c r="CC2819" s="3">
        <v>14.09</v>
      </c>
      <c r="CD2819" s="3">
        <v>13.81</v>
      </c>
      <c r="CE2819" s="3">
        <v>13.67</v>
      </c>
      <c r="CF2819" s="3">
        <v>13.37</v>
      </c>
      <c r="CG2819" s="3">
        <v>12.78</v>
      </c>
      <c r="CH2819" s="3">
        <v>11.87</v>
      </c>
      <c r="CI2819" s="3">
        <v>12.23</v>
      </c>
      <c r="CJ2819" s="3">
        <v>12.15</v>
      </c>
      <c r="CK2819" s="3">
        <v>11.93</v>
      </c>
      <c r="CL2819" s="3">
        <v>12.1</v>
      </c>
      <c r="CM2819" s="3">
        <v>12.32</v>
      </c>
    </row>
    <row r="2820" spans="1:91" hidden="1" x14ac:dyDescent="0.25">
      <c r="A2820" t="s">
        <v>7401</v>
      </c>
      <c r="B2820" t="s">
        <v>8842</v>
      </c>
      <c r="C2820" s="1" t="s">
        <v>7402</v>
      </c>
      <c r="D2820">
        <v>1.5795044384000001</v>
      </c>
      <c r="E2820">
        <v>15936</v>
      </c>
      <c r="F2820">
        <v>2018</v>
      </c>
      <c r="G2820" s="9">
        <v>10</v>
      </c>
      <c r="H2820" s="9"/>
      <c r="I2820" s="8">
        <f>_xll.FDS(A2820,"FF_CURR_RATIO(ANN_R,0)")</f>
        <v>6.0904672373789914</v>
      </c>
      <c r="J2820" s="8">
        <f>IF(I2820&lt;2,1,0)</f>
        <v>0</v>
      </c>
      <c r="K2820" s="8">
        <f>_xll.FDS(A2820,"FF_PBK(ANN_R,0)")</f>
        <v>6.6446402599106928</v>
      </c>
      <c r="L2820" s="9" t="e">
        <f>_xll.FDSR($A2820,"FF_PE(ANN_R,NOW,NOW,AY)")</f>
        <v>#N/A</v>
      </c>
      <c r="M2820" s="9">
        <f>_xll.FDSR(A2820,"FF_EPS(ANN_R,NOW,NOW,AY)")</f>
        <v>-2.2174999999999998</v>
      </c>
      <c r="N2820" s="9"/>
      <c r="O2820" s="9">
        <f>_xll.FDSR(A2820,"FF_SALES(ANN_R,NOW,NOW,AY)")</f>
        <v>239.19587840874399</v>
      </c>
      <c r="P2820">
        <f>_xll.FDSR(A2820,"FF_RD_EXP(ANN_R,NOW,NOW,AY)")</f>
        <v>265.57608722568602</v>
      </c>
      <c r="Q2820" s="10">
        <f>_xll.FDS(A2820,"FF_ASSETS(ANN_R,0)")</f>
        <v>1046.8309104492801</v>
      </c>
      <c r="R2820" s="10"/>
      <c r="S2820" s="10">
        <f>IF(AND(R2820&gt;0.2,R2820&lt;0.8),1,0)</f>
        <v>0</v>
      </c>
      <c r="T2820">
        <f>($CM2820/$AA2820)-1</f>
        <v>-0.30703202377022121</v>
      </c>
      <c r="U2820">
        <f t="array" ref="U2820:V2820">_xll.FDSR(A2820,"FF_DEBT_ASSETS(ANN_R,11/30/2016,10/31/2018,AY)")</f>
        <v>17.80171970812922</v>
      </c>
      <c r="V2820">
        <v>4.259104562939088</v>
      </c>
      <c r="W2820">
        <f>V2820-U2820</f>
        <v>-13.542615145190132</v>
      </c>
      <c r="X2820" s="3">
        <f>_xll.FDSR(A2820,"FF_SGA(ANN_R,8/1/2018,10/31/2018,AY)")</f>
        <v>328.39050403593302</v>
      </c>
      <c r="Y2820"/>
      <c r="Z2820"/>
      <c r="AA2820" s="3">
        <f t="array" ref="AA2820:CM2820">_xll.FDSR($A2820,"FG_PRICE(8/1/2018,10/31/2018,,USD)")</f>
        <v>181.74</v>
      </c>
      <c r="AB2820" s="3">
        <v>178.14</v>
      </c>
      <c r="AC2820" s="4">
        <v>175.02</v>
      </c>
      <c r="AD2820" s="3">
        <v>176.74</v>
      </c>
      <c r="AE2820" s="3">
        <v>179.44</v>
      </c>
      <c r="AF2820" s="3">
        <v>171.56</v>
      </c>
      <c r="AG2820" s="3">
        <v>172.2</v>
      </c>
      <c r="AH2820" s="3">
        <v>165.28</v>
      </c>
      <c r="AI2820" s="3">
        <v>159.03</v>
      </c>
      <c r="AJ2820" s="3">
        <v>164</v>
      </c>
      <c r="AK2820" s="3">
        <v>157.68</v>
      </c>
      <c r="AL2820" s="3">
        <v>157.13</v>
      </c>
      <c r="AM2820" s="3">
        <v>157.32</v>
      </c>
      <c r="AN2820" s="3">
        <v>160.31</v>
      </c>
      <c r="AO2820" s="3">
        <v>163.33000000000001</v>
      </c>
      <c r="AP2820" s="3">
        <v>167.97</v>
      </c>
      <c r="AQ2820" s="3">
        <v>167.2</v>
      </c>
      <c r="AR2820" s="3">
        <v>171.63</v>
      </c>
      <c r="AS2820" s="3">
        <v>178.29</v>
      </c>
      <c r="AT2820" s="3">
        <v>177.76</v>
      </c>
      <c r="AU2820" s="3">
        <v>178.9</v>
      </c>
      <c r="AV2820" s="3">
        <v>177.7</v>
      </c>
      <c r="AW2820" s="3">
        <v>177.53</v>
      </c>
      <c r="AX2820" s="3">
        <v>175.45</v>
      </c>
      <c r="AY2820" s="3">
        <v>169.21</v>
      </c>
      <c r="AZ2820" s="3">
        <v>163.30000000000001</v>
      </c>
      <c r="BA2820" s="3">
        <v>163.51</v>
      </c>
      <c r="BB2820" s="3">
        <v>165.34</v>
      </c>
      <c r="BC2820" s="3">
        <v>166.85</v>
      </c>
      <c r="BD2820" s="3">
        <v>164.09</v>
      </c>
      <c r="BE2820" s="3">
        <v>163.81</v>
      </c>
      <c r="BF2820" s="3">
        <v>161.68</v>
      </c>
      <c r="BG2820" s="3">
        <v>160</v>
      </c>
      <c r="BH2820" s="3">
        <v>160.75</v>
      </c>
      <c r="BI2820" s="3">
        <v>163.5</v>
      </c>
      <c r="BJ2820" s="3">
        <v>162.9</v>
      </c>
      <c r="BK2820" s="3">
        <v>163.97</v>
      </c>
      <c r="BL2820" s="3">
        <v>166.06</v>
      </c>
      <c r="BM2820" s="3">
        <v>169.44</v>
      </c>
      <c r="BN2820" s="3">
        <v>172.03</v>
      </c>
      <c r="BO2820" s="3">
        <v>172.67</v>
      </c>
      <c r="BP2820" s="3">
        <v>172.22</v>
      </c>
      <c r="BQ2820" s="3">
        <v>175.15</v>
      </c>
      <c r="BR2820" s="3">
        <v>170.68</v>
      </c>
      <c r="BS2820" s="3">
        <v>169</v>
      </c>
      <c r="BT2820" s="3">
        <v>160.59</v>
      </c>
      <c r="BU2820" s="3">
        <v>149.94999999999999</v>
      </c>
      <c r="BV2820" s="3">
        <v>146.61000000000001</v>
      </c>
      <c r="BW2820" s="3">
        <v>142.25</v>
      </c>
      <c r="BX2820" s="3">
        <v>130.22999999999999</v>
      </c>
      <c r="BY2820" s="3">
        <v>126.33</v>
      </c>
      <c r="BZ2820" s="3">
        <v>126.84</v>
      </c>
      <c r="CA2820" s="3">
        <v>126.28</v>
      </c>
      <c r="CB2820" s="3">
        <v>126.69</v>
      </c>
      <c r="CC2820" s="3">
        <v>126.28</v>
      </c>
      <c r="CD2820" s="3">
        <v>124.11</v>
      </c>
      <c r="CE2820" s="3">
        <v>124.74</v>
      </c>
      <c r="CF2820" s="3">
        <v>117.43</v>
      </c>
      <c r="CG2820" s="3">
        <v>116.85</v>
      </c>
      <c r="CH2820" s="3">
        <v>110.05</v>
      </c>
      <c r="CI2820" s="3">
        <v>113.79</v>
      </c>
      <c r="CJ2820" s="3">
        <v>113.69</v>
      </c>
      <c r="CK2820" s="3">
        <v>107.01</v>
      </c>
      <c r="CL2820" s="3">
        <v>110.69</v>
      </c>
      <c r="CM2820" s="3">
        <v>125.94</v>
      </c>
    </row>
    <row r="2821" spans="1:91" hidden="1" x14ac:dyDescent="0.25">
      <c r="A2821" t="s">
        <v>8790</v>
      </c>
      <c r="B2821" t="s">
        <v>8791</v>
      </c>
      <c r="C2821" s="1" t="s">
        <v>8792</v>
      </c>
      <c r="D2821">
        <v>1.3579967690000001</v>
      </c>
      <c r="E2821">
        <v>17811</v>
      </c>
      <c r="F2821">
        <v>2018</v>
      </c>
      <c r="G2821" s="9">
        <v>10</v>
      </c>
      <c r="H2821" s="9"/>
      <c r="I2821" s="8">
        <f>_xll.FDS(A2821,"FF_CURR_RATIO(ANN_R,0)")</f>
        <v>10.10080750195363</v>
      </c>
      <c r="J2821" s="8">
        <f>IF(I2821&lt;2,1,0)</f>
        <v>0</v>
      </c>
      <c r="K2821" s="8" t="e">
        <f>_xll.FDS(A2821,"FF_PBK(ANN_R,0)")</f>
        <v>#N/A</v>
      </c>
      <c r="L2821" s="9" t="e">
        <f>_xll.FDSR($A2821,"FF_PE(ANN_R,NOW,NOW,AY)")</f>
        <v>#N/A</v>
      </c>
      <c r="M2821" s="9">
        <f>_xll.FDSR(A2821,"FF_EPS(ANN_R,NOW,NOW,AY)")</f>
        <v>-1.0448</v>
      </c>
      <c r="N2821" s="9"/>
      <c r="O2821" s="9">
        <f>_xll.FDSR(A2821,"FF_SALES(ANN_R,NOW,NOW,AY)")</f>
        <v>0</v>
      </c>
      <c r="P2821">
        <f>_xll.FDSR(A2821,"FF_RD_EXP(ANN_R,NOW,NOW,AY)")</f>
        <v>19.957000000000001</v>
      </c>
      <c r="Q2821" s="10">
        <f>_xll.FDS(A2821,"FF_ASSETS(ANN_R,0)")</f>
        <v>43.787999999999997</v>
      </c>
      <c r="R2821" s="10"/>
      <c r="S2821" s="10">
        <f>IF(AND(R2821&gt;0.2,R2821&lt;0.8),1,0)</f>
        <v>0</v>
      </c>
      <c r="T2821" s="10">
        <f>($CM2821/$AA2821)-1</f>
        <v>-0.30616907844630625</v>
      </c>
      <c r="U2821" s="10" t="e">
        <f t="array" ref="U2821:V2821">_xll.FDSR(A2821,"FF_DEBT_ASSETS(ANN_R,11/30/2016,10/31/2018,AY)")</f>
        <v>#N/A</v>
      </c>
      <c r="V2821" s="10">
        <v>53.478729133010233</v>
      </c>
      <c r="W2821" s="10" t="e">
        <f>V2821-U2821</f>
        <v>#N/A</v>
      </c>
      <c r="X2821" s="10">
        <f>_xll.FDSR(A2821,"FF_SGA(ANN_R,8/1/2018,10/31/2018,AY)")</f>
        <v>26.696999999999999</v>
      </c>
      <c r="Y2821" s="10"/>
      <c r="Z2821"/>
      <c r="AA2821" s="3">
        <f t="array" ref="AA2821:CM2821">_xll.FDSR($A2821,"FG_PRICE(8/1/2018,10/31/2018,,USD)")</f>
        <v>13.13</v>
      </c>
      <c r="AB2821" s="3">
        <v>13.59</v>
      </c>
      <c r="AC2821" s="4">
        <v>12.69</v>
      </c>
      <c r="AD2821" s="3">
        <v>12.59</v>
      </c>
      <c r="AE2821" s="3">
        <v>12.35</v>
      </c>
      <c r="AF2821" s="3">
        <v>12.88</v>
      </c>
      <c r="AG2821" s="3">
        <v>12.85</v>
      </c>
      <c r="AH2821" s="3">
        <v>13.13</v>
      </c>
      <c r="AI2821" s="3">
        <v>13.22</v>
      </c>
      <c r="AJ2821" s="3">
        <v>13.09</v>
      </c>
      <c r="AK2821" s="3">
        <v>13.22</v>
      </c>
      <c r="AL2821" s="3">
        <v>13.37</v>
      </c>
      <c r="AM2821" s="3">
        <v>12.45</v>
      </c>
      <c r="AN2821" s="3">
        <v>12.84</v>
      </c>
      <c r="AO2821" s="3">
        <v>13.2</v>
      </c>
      <c r="AP2821" s="3">
        <v>12.37</v>
      </c>
      <c r="AQ2821" s="3">
        <v>12.64</v>
      </c>
      <c r="AR2821" s="3">
        <v>13.74</v>
      </c>
      <c r="AS2821" s="3">
        <v>13.75</v>
      </c>
      <c r="AT2821" s="3">
        <v>13.68</v>
      </c>
      <c r="AU2821" s="3">
        <v>13.65</v>
      </c>
      <c r="AV2821" s="3">
        <v>13.45</v>
      </c>
      <c r="AW2821" s="3">
        <v>13.47</v>
      </c>
      <c r="AX2821" s="3">
        <v>13.24</v>
      </c>
      <c r="AY2821" s="3">
        <v>13.38</v>
      </c>
      <c r="AZ2821" s="3">
        <v>13.1</v>
      </c>
      <c r="BA2821" s="3">
        <v>12.96</v>
      </c>
      <c r="BB2821" s="3">
        <v>13.04</v>
      </c>
      <c r="BC2821" s="3">
        <v>12.81</v>
      </c>
      <c r="BD2821" s="3">
        <v>12.95</v>
      </c>
      <c r="BE2821" s="3">
        <v>13.29</v>
      </c>
      <c r="BF2821" s="3">
        <v>13.15</v>
      </c>
      <c r="BG2821" s="3">
        <v>13.21</v>
      </c>
      <c r="BH2821" s="3">
        <v>13.57</v>
      </c>
      <c r="BI2821" s="3">
        <v>13.56</v>
      </c>
      <c r="BJ2821" s="3">
        <v>13.49</v>
      </c>
      <c r="BK2821" s="3">
        <v>12.67</v>
      </c>
      <c r="BL2821" s="3">
        <v>12.25</v>
      </c>
      <c r="BM2821" s="3">
        <v>12.2</v>
      </c>
      <c r="BN2821" s="3">
        <v>11.93</v>
      </c>
      <c r="BO2821" s="3">
        <v>12.23</v>
      </c>
      <c r="BP2821" s="3">
        <v>12.18</v>
      </c>
      <c r="BQ2821" s="3">
        <v>11.73</v>
      </c>
      <c r="BR2821" s="3">
        <v>11.54</v>
      </c>
      <c r="BS2821" s="3">
        <v>11.13</v>
      </c>
      <c r="BT2821" s="3">
        <v>12.3</v>
      </c>
      <c r="BU2821" s="3">
        <v>11.71</v>
      </c>
      <c r="BV2821" s="3">
        <v>11.51</v>
      </c>
      <c r="BW2821" s="3">
        <v>11.35</v>
      </c>
      <c r="BX2821" s="3">
        <v>10.06</v>
      </c>
      <c r="BY2821" s="3">
        <v>10.77</v>
      </c>
      <c r="BZ2821" s="3">
        <v>10.56</v>
      </c>
      <c r="CA2821" s="3">
        <v>9.6999999999999993</v>
      </c>
      <c r="CB2821" s="3">
        <v>9.65</v>
      </c>
      <c r="CC2821" s="3">
        <v>9.81</v>
      </c>
      <c r="CD2821" s="3">
        <v>9.99</v>
      </c>
      <c r="CE2821" s="3">
        <v>9.61</v>
      </c>
      <c r="CF2821" s="3">
        <v>9.6999999999999993</v>
      </c>
      <c r="CG2821" s="3">
        <v>9.11</v>
      </c>
      <c r="CH2821" s="3">
        <v>9.0500000000000007</v>
      </c>
      <c r="CI2821" s="3">
        <v>8.6300000000000008</v>
      </c>
      <c r="CJ2821" s="3">
        <v>8.5</v>
      </c>
      <c r="CK2821" s="3">
        <v>8.98</v>
      </c>
      <c r="CL2821" s="3">
        <v>9.33</v>
      </c>
      <c r="CM2821" s="3">
        <v>9.11</v>
      </c>
    </row>
    <row r="2822" spans="1:91" x14ac:dyDescent="0.25">
      <c r="A2822" t="s">
        <v>8784</v>
      </c>
      <c r="B2822" t="s">
        <v>8785</v>
      </c>
      <c r="C2822" s="1" t="s">
        <v>8786</v>
      </c>
      <c r="D2822">
        <v>1.3534262418</v>
      </c>
      <c r="E2822">
        <v>16650</v>
      </c>
      <c r="F2822">
        <v>2018</v>
      </c>
      <c r="G2822" s="9">
        <v>10</v>
      </c>
      <c r="H2822" s="9"/>
      <c r="I2822" s="8">
        <f>_xll.FDS(A2822,"FF_CURR_RATIO(ANN_R,0)")</f>
        <v>1.4444312816260221</v>
      </c>
      <c r="J2822" s="8">
        <f>IF(I2822&lt;2,1,0)</f>
        <v>1</v>
      </c>
      <c r="K2822" s="8">
        <f>_xll.FDS(A2822,"FF_PBK(ANN_R,0)")</f>
        <v>13.9028301777947</v>
      </c>
      <c r="L2822" s="9" t="e">
        <f>_xll.FDSR($A2822,"FF_PE(ANN_R,NOW,NOW,AY)")</f>
        <v>#N/A</v>
      </c>
      <c r="M2822" s="9">
        <f>_xll.FDSR(A2822,"FF_EPS(ANN_R,NOW,NOW,AY)")</f>
        <v>-0.85</v>
      </c>
      <c r="N2822" s="9">
        <f>IF(M2822&lt;-0.3,1,0)</f>
        <v>1</v>
      </c>
      <c r="O2822" s="9">
        <f>_xll.FDSR(A2822,"FF_SALES(ANN_R,NOW,NOW,AY)")</f>
        <v>170.20099999999999</v>
      </c>
      <c r="P2822">
        <f>_xll.FDSR(A2822,"FF_RD_EXP(ANN_R,NOW,NOW,AY)")</f>
        <v>25.687000000000001</v>
      </c>
      <c r="Q2822" s="10">
        <f>_xll.FDS(A2822,"FF_ASSETS(ANN_R,0)")</f>
        <v>203.489</v>
      </c>
      <c r="R2822" s="10"/>
      <c r="S2822" s="10">
        <f>IF(AND(R2822&gt;0.2,R2822&lt;0.8),1,0)</f>
        <v>0</v>
      </c>
      <c r="T2822" s="10">
        <f>($CM2822/$AA2822)-1</f>
        <v>-0.1183486238532111</v>
      </c>
      <c r="U2822" s="10">
        <f t="array" ref="U2822:V2822">_xll.FDSR(A2822,"FF_DEBT_ASSETS(ANN_R,11/30/2016,10/31/2018,AY)")</f>
        <v>0</v>
      </c>
      <c r="V2822" s="10">
        <v>5.7826866362111842</v>
      </c>
      <c r="W2822" s="10">
        <f>V2822-U2822</f>
        <v>5.7826866362111842</v>
      </c>
      <c r="X2822" s="10">
        <f>_xll.FDSR(A2822,"FF_SGA(ANN_R,8/1/2018,10/31/2018,AY)")</f>
        <v>189.523</v>
      </c>
      <c r="Y2822" s="10"/>
      <c r="Z2822"/>
      <c r="AA2822" s="3">
        <f t="array" ref="AA2822:CM2822">_xll.FDSR($A2822,"FG_PRICE(8/1/2018,10/31/2018,,USD)")</f>
        <v>21.8</v>
      </c>
      <c r="AB2822" s="3">
        <v>22.68</v>
      </c>
      <c r="AC2822" s="4">
        <v>21.49</v>
      </c>
      <c r="AD2822" s="3">
        <v>21.75</v>
      </c>
      <c r="AE2822" s="3">
        <v>21.45</v>
      </c>
      <c r="AF2822" s="3">
        <v>21.33</v>
      </c>
      <c r="AG2822" s="3">
        <v>22.29</v>
      </c>
      <c r="AH2822" s="3">
        <v>22.75</v>
      </c>
      <c r="AI2822" s="3">
        <v>22.57</v>
      </c>
      <c r="AJ2822" s="3">
        <v>23.93</v>
      </c>
      <c r="AK2822" s="3">
        <v>23.53</v>
      </c>
      <c r="AL2822" s="3">
        <v>23.7</v>
      </c>
      <c r="AM2822" s="3">
        <v>23.78</v>
      </c>
      <c r="AN2822" s="3">
        <v>24.17</v>
      </c>
      <c r="AO2822" s="3">
        <v>24.5</v>
      </c>
      <c r="AP2822" s="3">
        <v>25.06</v>
      </c>
      <c r="AQ2822" s="3">
        <v>24.61</v>
      </c>
      <c r="AR2822" s="3">
        <v>25.33</v>
      </c>
      <c r="AS2822" s="3">
        <v>26.12</v>
      </c>
      <c r="AT2822" s="3">
        <v>26.49</v>
      </c>
      <c r="AU2822" s="3">
        <v>26.75</v>
      </c>
      <c r="AV2822" s="3">
        <v>25.3</v>
      </c>
      <c r="AW2822" s="3">
        <v>24.86</v>
      </c>
      <c r="AX2822" s="3">
        <v>25.21</v>
      </c>
      <c r="AY2822" s="3">
        <v>25.09</v>
      </c>
      <c r="AZ2822" s="3">
        <v>25.22</v>
      </c>
      <c r="BA2822" s="3">
        <v>26.85</v>
      </c>
      <c r="BB2822" s="3">
        <v>26.04</v>
      </c>
      <c r="BC2822" s="3">
        <v>25.97</v>
      </c>
      <c r="BD2822" s="3">
        <v>25.89</v>
      </c>
      <c r="BE2822" s="3">
        <v>25.88</v>
      </c>
      <c r="BF2822" s="3">
        <v>25.78</v>
      </c>
      <c r="BG2822" s="3">
        <v>24.95</v>
      </c>
      <c r="BH2822" s="3">
        <v>25.49</v>
      </c>
      <c r="BI2822" s="3">
        <v>25.26</v>
      </c>
      <c r="BJ2822" s="3">
        <v>25.44</v>
      </c>
      <c r="BK2822" s="3">
        <v>24.77</v>
      </c>
      <c r="BL2822" s="3">
        <v>24.72</v>
      </c>
      <c r="BM2822" s="3">
        <v>25.07</v>
      </c>
      <c r="BN2822" s="3">
        <v>24.46</v>
      </c>
      <c r="BO2822" s="3">
        <v>24.06</v>
      </c>
      <c r="BP2822" s="3">
        <v>23.7</v>
      </c>
      <c r="BQ2822" s="3">
        <v>22.95</v>
      </c>
      <c r="BR2822" s="3">
        <v>22.72</v>
      </c>
      <c r="BS2822" s="3">
        <v>22.42</v>
      </c>
      <c r="BT2822" s="3">
        <v>21.31</v>
      </c>
      <c r="BU2822" s="3">
        <v>21</v>
      </c>
      <c r="BV2822" s="3">
        <v>20.3</v>
      </c>
      <c r="BW2822" s="3">
        <v>20.05</v>
      </c>
      <c r="BX2822" s="3">
        <v>19.05</v>
      </c>
      <c r="BY2822" s="3">
        <v>18.399999999999999</v>
      </c>
      <c r="BZ2822" s="3">
        <v>18.97</v>
      </c>
      <c r="CA2822" s="3">
        <v>19.02</v>
      </c>
      <c r="CB2822" s="3">
        <v>19.93</v>
      </c>
      <c r="CC2822" s="3">
        <v>19.899999999999999</v>
      </c>
      <c r="CD2822" s="3">
        <v>19.14</v>
      </c>
      <c r="CE2822" s="3">
        <v>18.600000000000001</v>
      </c>
      <c r="CF2822" s="3">
        <v>18.37</v>
      </c>
      <c r="CG2822" s="3">
        <v>18.829999999999998</v>
      </c>
      <c r="CH2822" s="3">
        <v>19.47</v>
      </c>
      <c r="CI2822" s="3">
        <v>19.73</v>
      </c>
      <c r="CJ2822" s="3">
        <v>18.18</v>
      </c>
      <c r="CK2822" s="3">
        <v>18.350000000000001</v>
      </c>
      <c r="CL2822" s="3">
        <v>18.46</v>
      </c>
      <c r="CM2822" s="3">
        <v>19.22</v>
      </c>
    </row>
    <row r="2823" spans="1:91" hidden="1" x14ac:dyDescent="0.25">
      <c r="A2823" t="s">
        <v>8677</v>
      </c>
      <c r="B2823" t="s">
        <v>8678</v>
      </c>
      <c r="C2823" s="1" t="s">
        <v>8679</v>
      </c>
      <c r="D2823" s="2">
        <v>0.85845595350000004</v>
      </c>
      <c r="E2823">
        <v>14682</v>
      </c>
      <c r="F2823">
        <v>2018</v>
      </c>
      <c r="G2823" s="9">
        <v>10</v>
      </c>
      <c r="H2823" s="9"/>
      <c r="I2823" s="8">
        <f>_xll.FDS(A2823,"FF_CURR_RATIO(ANN_R,0)")</f>
        <v>2.102073992671611</v>
      </c>
      <c r="J2823" s="8">
        <f>IF(I2823&lt;2,1,0)</f>
        <v>0</v>
      </c>
      <c r="K2823" s="8">
        <f>_xll.FDS(A2823,"FF_PBK(ANN_R,0)")</f>
        <v>1.5245152488799101</v>
      </c>
      <c r="L2823" s="9">
        <f>_xll.FDSR($A2823,"FF_PE(ANN_R,NOW,NOW,AY)")</f>
        <v>3.6739606913154388</v>
      </c>
      <c r="M2823" s="9">
        <f>_xll.FDSR(A2823,"FF_EPS(ANN_R,NOW,NOW,AY)")</f>
        <v>5.5662000000000003</v>
      </c>
      <c r="N2823" s="9"/>
      <c r="O2823" s="9">
        <f>_xll.FDSR(A2823,"FF_SALES(ANN_R,NOW,NOW,AY)")</f>
        <v>961.33299999999997</v>
      </c>
      <c r="P2823">
        <f>_xll.FDSR(A2823,"FF_RD_EXP(ANN_R,NOW,NOW,AY)")</f>
        <v>4</v>
      </c>
      <c r="Q2823" s="10">
        <f>_xll.FDS(A2823,"FF_ASSETS(ANN_R,0)")</f>
        <v>2642.6109999999999</v>
      </c>
      <c r="R2823" s="10"/>
      <c r="S2823" s="10">
        <f>IF(AND(R2823&gt;0.2,R2823&lt;0.8),1,0)</f>
        <v>0</v>
      </c>
      <c r="T2823" s="10">
        <f>($CM2823/$AA2823)-1</f>
        <v>-0.30135440180586903</v>
      </c>
      <c r="U2823" s="10">
        <f t="array" ref="U2823:V2823">_xll.FDSR(A2823,"FF_DEBT_ASSETS(ANN_R,11/30/2016,10/31/2018,AY)")</f>
        <v>67.108239246933394</v>
      </c>
      <c r="V2823" s="10">
        <v>55.085485382987592</v>
      </c>
      <c r="W2823" s="10">
        <f>V2823-U2823</f>
        <v>-12.022753863945802</v>
      </c>
      <c r="X2823" s="10">
        <f>_xll.FDSR(A2823,"FF_SGA(ANN_R,8/1/2018,10/31/2018,AY)")</f>
        <v>79.016000000000005</v>
      </c>
      <c r="Y2823" s="10"/>
      <c r="Z2823"/>
      <c r="AA2823" s="3">
        <f t="array" ref="AA2823:CM2823">_xll.FDSR($A2823,"FG_PRICE(8/1/2018,10/31/2018,,USD)")</f>
        <v>17.72</v>
      </c>
      <c r="AB2823" s="3">
        <v>17.91</v>
      </c>
      <c r="AC2823" s="4">
        <v>19.739999999999998</v>
      </c>
      <c r="AD2823" s="3">
        <v>20.41</v>
      </c>
      <c r="AE2823" s="3">
        <v>20.309999999999999</v>
      </c>
      <c r="AF2823" s="3">
        <v>20.48</v>
      </c>
      <c r="AG2823" s="3">
        <v>20.25</v>
      </c>
      <c r="AH2823" s="3">
        <v>20.3</v>
      </c>
      <c r="AI2823" s="3">
        <v>20.21</v>
      </c>
      <c r="AJ2823" s="3">
        <v>20.420000000000002</v>
      </c>
      <c r="AK2823" s="3">
        <v>20.190000000000001</v>
      </c>
      <c r="AL2823" s="3">
        <v>20.3</v>
      </c>
      <c r="AM2823" s="3">
        <v>20.89</v>
      </c>
      <c r="AN2823" s="3">
        <v>21.14</v>
      </c>
      <c r="AO2823" s="3">
        <v>21.37</v>
      </c>
      <c r="AP2823" s="3">
        <v>21.09</v>
      </c>
      <c r="AQ2823" s="3">
        <v>20.91</v>
      </c>
      <c r="AR2823" s="3">
        <v>21.03</v>
      </c>
      <c r="AS2823" s="3">
        <v>21.34</v>
      </c>
      <c r="AT2823" s="3">
        <v>21.24</v>
      </c>
      <c r="AU2823" s="3">
        <v>21.12</v>
      </c>
      <c r="AV2823" s="3">
        <v>20.81</v>
      </c>
      <c r="AW2823" s="3">
        <v>20.9</v>
      </c>
      <c r="AX2823" s="3">
        <v>20.53</v>
      </c>
      <c r="AY2823" s="3">
        <v>21.17</v>
      </c>
      <c r="AZ2823" s="3">
        <v>21.35</v>
      </c>
      <c r="BA2823" s="3">
        <v>20.74</v>
      </c>
      <c r="BB2823" s="3">
        <v>21.16</v>
      </c>
      <c r="BC2823" s="3">
        <v>21.38</v>
      </c>
      <c r="BD2823" s="3">
        <v>21.54</v>
      </c>
      <c r="BE2823" s="3">
        <v>21.67</v>
      </c>
      <c r="BF2823" s="3">
        <v>21.55</v>
      </c>
      <c r="BG2823" s="3">
        <v>21.44</v>
      </c>
      <c r="BH2823" s="3">
        <v>21.23</v>
      </c>
      <c r="BI2823" s="3">
        <v>21.38</v>
      </c>
      <c r="BJ2823" s="3">
        <v>21.06</v>
      </c>
      <c r="BK2823" s="3">
        <v>20.72</v>
      </c>
      <c r="BL2823" s="3">
        <v>20.74</v>
      </c>
      <c r="BM2823" s="3">
        <v>20.79</v>
      </c>
      <c r="BN2823" s="3">
        <v>20.64</v>
      </c>
      <c r="BO2823" s="3">
        <v>19.68</v>
      </c>
      <c r="BP2823" s="3">
        <v>18.43</v>
      </c>
      <c r="BQ2823" s="3">
        <v>18.02</v>
      </c>
      <c r="BR2823" s="3">
        <v>18.260000000000002</v>
      </c>
      <c r="BS2823" s="3">
        <v>18.05</v>
      </c>
      <c r="BT2823" s="3">
        <v>17.89</v>
      </c>
      <c r="BU2823" s="3">
        <v>17.63</v>
      </c>
      <c r="BV2823" s="3">
        <v>17.559999999999999</v>
      </c>
      <c r="BW2823" s="3">
        <v>16.850000000000001</v>
      </c>
      <c r="BX2823" s="3">
        <v>16.100000000000001</v>
      </c>
      <c r="BY2823" s="3">
        <v>15.47</v>
      </c>
      <c r="BZ2823" s="3">
        <v>14.63</v>
      </c>
      <c r="CA2823" s="3">
        <v>14.24</v>
      </c>
      <c r="CB2823" s="3">
        <v>14.65</v>
      </c>
      <c r="CC2823" s="3">
        <v>13.99</v>
      </c>
      <c r="CD2823" s="3">
        <v>13.42</v>
      </c>
      <c r="CE2823" s="3">
        <v>13.26</v>
      </c>
      <c r="CF2823" s="3">
        <v>12.93</v>
      </c>
      <c r="CG2823" s="3">
        <v>12.92</v>
      </c>
      <c r="CH2823" s="3">
        <v>11.98</v>
      </c>
      <c r="CI2823" s="3">
        <v>12.29</v>
      </c>
      <c r="CJ2823" s="3">
        <v>12.21</v>
      </c>
      <c r="CK2823" s="3">
        <v>11.96</v>
      </c>
      <c r="CL2823" s="3">
        <v>12.1</v>
      </c>
      <c r="CM2823" s="3">
        <v>12.38</v>
      </c>
    </row>
    <row r="2824" spans="1:91" hidden="1" x14ac:dyDescent="0.25">
      <c r="A2824" t="s">
        <v>9116</v>
      </c>
      <c r="B2824" t="s">
        <v>9117</v>
      </c>
      <c r="C2824" s="1" t="s">
        <v>9118</v>
      </c>
      <c r="D2824">
        <v>24.159490826999999</v>
      </c>
      <c r="E2824">
        <v>16814</v>
      </c>
      <c r="F2824">
        <v>2018</v>
      </c>
      <c r="G2824" s="9">
        <v>10</v>
      </c>
      <c r="H2824" s="9"/>
      <c r="I2824" s="8">
        <f>_xll.FDS(A2824,"FF_CURR_RATIO(ANN_R,0)")</f>
        <v>3.3003722805585451</v>
      </c>
      <c r="J2824" s="8">
        <f>IF(I2824&lt;2,1,0)</f>
        <v>0</v>
      </c>
      <c r="K2824" s="8">
        <f>_xll.FDS(A2824,"FF_PBK(ANN_R,0)")</f>
        <v>6.4306775919038657</v>
      </c>
      <c r="L2824" s="9" t="e">
        <f>_xll.FDSR($A2824,"FF_PE(ANN_R,NOW,NOW,AY)")</f>
        <v>#N/A</v>
      </c>
      <c r="M2824" s="9">
        <f>_xll.FDSR(A2824,"FF_EPS(ANN_R,NOW,NOW,AY)")</f>
        <v>-2.8222</v>
      </c>
      <c r="N2824" s="9"/>
      <c r="O2824" s="9">
        <f>_xll.FDSR(A2824,"FF_SALES(ANN_R,NOW,NOW,AY)")</f>
        <v>55.209000000000003</v>
      </c>
      <c r="P2824">
        <f>_xll.FDSR(A2824,"FF_RD_EXP(ANN_R,NOW,NOW,AY)")</f>
        <v>126.89</v>
      </c>
      <c r="Q2824" s="10">
        <f>_xll.FDS(A2824,"FF_ASSETS(ANN_R,0)")</f>
        <v>268.80399999999997</v>
      </c>
      <c r="R2824" s="10"/>
      <c r="S2824" s="10">
        <f>IF(AND(R2824&gt;0.2,R2824&lt;0.8),1,0)</f>
        <v>0</v>
      </c>
      <c r="T2824">
        <f>($CM2824/$AA2824)-1</f>
        <v>-0.29943502824858759</v>
      </c>
      <c r="U2824">
        <f t="array" ref="U2824:V2824">_xll.FDSR(A2824,"FF_DEBT_ASSETS(ANN_R,11/30/2016,10/31/2018,AY)")</f>
        <v>0</v>
      </c>
      <c r="V2824">
        <v>0</v>
      </c>
      <c r="W2824">
        <f>V2824-U2824</f>
        <v>0</v>
      </c>
      <c r="X2824" s="3">
        <f>_xll.FDSR(A2824,"FF_SGA(ANN_R,8/1/2018,10/31/2018,AY)")</f>
        <v>163.643</v>
      </c>
      <c r="Y2824"/>
      <c r="Z2824"/>
      <c r="AA2824" s="3">
        <f t="array" ref="AA2824:CM2824">_xll.FDSR($A2824,"FG_PRICE(8/1/2018,10/31/2018,,USD)")</f>
        <v>31.86</v>
      </c>
      <c r="AB2824" s="3">
        <v>35.18</v>
      </c>
      <c r="AC2824" s="4">
        <v>33.869999999999997</v>
      </c>
      <c r="AD2824" s="3">
        <v>34.19</v>
      </c>
      <c r="AE2824" s="3">
        <v>38.99</v>
      </c>
      <c r="AF2824" s="3">
        <v>35.549999999999997</v>
      </c>
      <c r="AG2824" s="3">
        <v>36.6</v>
      </c>
      <c r="AH2824" s="3">
        <v>34.93</v>
      </c>
      <c r="AI2824" s="3">
        <v>35.96</v>
      </c>
      <c r="AJ2824" s="3">
        <v>37.36</v>
      </c>
      <c r="AK2824" s="3">
        <v>35.1</v>
      </c>
      <c r="AL2824" s="3">
        <v>35.74</v>
      </c>
      <c r="AM2824" s="3">
        <v>35.89</v>
      </c>
      <c r="AN2824" s="3">
        <v>34.69</v>
      </c>
      <c r="AO2824" s="3">
        <v>35.35</v>
      </c>
      <c r="AP2824" s="3">
        <v>34</v>
      </c>
      <c r="AQ2824" s="3">
        <v>34.11</v>
      </c>
      <c r="AR2824" s="3">
        <v>32.630000000000003</v>
      </c>
      <c r="AS2824" s="3">
        <v>33.119999999999997</v>
      </c>
      <c r="AT2824" s="3">
        <v>24.73</v>
      </c>
      <c r="AU2824" s="3">
        <v>25.23</v>
      </c>
      <c r="AV2824" s="3">
        <v>25.59</v>
      </c>
      <c r="AW2824" s="3">
        <v>26.41</v>
      </c>
      <c r="AX2824" s="3">
        <v>26.44</v>
      </c>
      <c r="AY2824" s="3">
        <v>27.15</v>
      </c>
      <c r="AZ2824" s="3">
        <v>27.23</v>
      </c>
      <c r="BA2824" s="3">
        <v>26.17</v>
      </c>
      <c r="BB2824" s="3">
        <v>24.92</v>
      </c>
      <c r="BC2824" s="3">
        <v>25</v>
      </c>
      <c r="BD2824" s="3">
        <v>24.87</v>
      </c>
      <c r="BE2824" s="3">
        <v>24.38</v>
      </c>
      <c r="BF2824" s="3">
        <v>24.16</v>
      </c>
      <c r="BG2824" s="3">
        <v>24.85</v>
      </c>
      <c r="BH2824" s="3">
        <v>26.5</v>
      </c>
      <c r="BI2824" s="3">
        <v>27.05</v>
      </c>
      <c r="BJ2824" s="3">
        <v>28.92</v>
      </c>
      <c r="BK2824" s="3">
        <v>27.98</v>
      </c>
      <c r="BL2824" s="3">
        <v>33.08</v>
      </c>
      <c r="BM2824" s="3">
        <v>37.18</v>
      </c>
      <c r="BN2824" s="3">
        <v>33.99</v>
      </c>
      <c r="BO2824" s="3">
        <v>35.29</v>
      </c>
      <c r="BP2824" s="3">
        <v>35.020000000000003</v>
      </c>
      <c r="BQ2824" s="3">
        <v>33.68</v>
      </c>
      <c r="BR2824" s="3">
        <v>31.16</v>
      </c>
      <c r="BS2824" s="3">
        <v>31.87</v>
      </c>
      <c r="BT2824" s="3">
        <v>30.51</v>
      </c>
      <c r="BU2824" s="3">
        <v>31.85</v>
      </c>
      <c r="BV2824" s="3">
        <v>28.5</v>
      </c>
      <c r="BW2824" s="3">
        <v>29.91</v>
      </c>
      <c r="BX2824" s="3">
        <v>27.03</v>
      </c>
      <c r="BY2824" s="3">
        <v>25.76</v>
      </c>
      <c r="BZ2824" s="3">
        <v>23.31</v>
      </c>
      <c r="CA2824" s="3">
        <v>22.85</v>
      </c>
      <c r="CB2824" s="3">
        <v>24.84</v>
      </c>
      <c r="CC2824" s="3">
        <v>23.77</v>
      </c>
      <c r="CD2824" s="3">
        <v>22.81</v>
      </c>
      <c r="CE2824" s="3">
        <v>23.55</v>
      </c>
      <c r="CF2824" s="3">
        <v>22.09</v>
      </c>
      <c r="CG2824" s="3">
        <v>21.92</v>
      </c>
      <c r="CH2824" s="3">
        <v>21.45</v>
      </c>
      <c r="CI2824" s="3">
        <v>22.26</v>
      </c>
      <c r="CJ2824" s="3">
        <v>22.75</v>
      </c>
      <c r="CK2824" s="3">
        <v>23.88</v>
      </c>
      <c r="CL2824" s="3">
        <v>24.12</v>
      </c>
      <c r="CM2824" s="3">
        <v>22.32</v>
      </c>
    </row>
    <row r="2825" spans="1:91" hidden="1" x14ac:dyDescent="0.25">
      <c r="A2825" t="s">
        <v>9044</v>
      </c>
      <c r="B2825" t="s">
        <v>9045</v>
      </c>
      <c r="C2825" s="1" t="s">
        <v>9046</v>
      </c>
      <c r="D2825">
        <v>5.7876125472000002</v>
      </c>
      <c r="E2825">
        <v>17044</v>
      </c>
      <c r="F2825">
        <v>2018</v>
      </c>
      <c r="G2825" s="9">
        <v>10</v>
      </c>
      <c r="H2825" s="9"/>
      <c r="I2825" s="8">
        <f>_xll.FDS(A2825,"FF_CURR_RATIO(ANN_R,0)")</f>
        <v>11.28588942012995</v>
      </c>
      <c r="J2825" s="8">
        <f>IF(I2825&lt;2,1,0)</f>
        <v>0</v>
      </c>
      <c r="K2825" s="8">
        <f>_xll.FDS(A2825,"FF_PBK(ANN_R,0)")</f>
        <v>1.995672363249736</v>
      </c>
      <c r="L2825" s="9" t="e">
        <f>_xll.FDSR($A2825,"FF_PE(ANN_R,NOW,NOW,AY)")</f>
        <v>#N/A</v>
      </c>
      <c r="M2825" s="9">
        <f>_xll.FDSR(A2825,"FF_EPS(ANN_R,NOW,NOW,AY)")</f>
        <v>-17.82</v>
      </c>
      <c r="N2825" s="9"/>
      <c r="O2825" s="9">
        <f>_xll.FDSR(A2825,"FF_SALES(ANN_R,NOW,NOW,AY)")</f>
        <v>1.9790000000000001</v>
      </c>
      <c r="P2825">
        <f>_xll.FDSR(A2825,"FF_RD_EXP(ANN_R,NOW,NOW,AY)")</f>
        <v>32.869</v>
      </c>
      <c r="Q2825" s="10">
        <f>_xll.FDS(A2825,"FF_ASSETS(ANN_R,0)")</f>
        <v>93.478999999999999</v>
      </c>
      <c r="R2825" s="10"/>
      <c r="S2825" s="10">
        <f>IF(AND(R2825&gt;0.2,R2825&lt;0.8),1,0)</f>
        <v>0</v>
      </c>
      <c r="T2825">
        <f>($CM2825/$AA2825)-1</f>
        <v>-0.29772329246935203</v>
      </c>
      <c r="U2825">
        <f t="array" ref="U2825:V2825">_xll.FDSR(A2825,"FF_DEBT_ASSETS(ANN_R,11/30/2016,10/31/2018,AY)")</f>
        <v>0</v>
      </c>
      <c r="V2825">
        <v>0</v>
      </c>
      <c r="W2825">
        <f>V2825-U2825</f>
        <v>0</v>
      </c>
      <c r="X2825" s="3">
        <f>_xll.FDSR(A2825,"FF_SGA(ANN_R,8/1/2018,10/31/2018,AY)")</f>
        <v>43.345999999999997</v>
      </c>
      <c r="Y2825"/>
      <c r="Z2825"/>
      <c r="AA2825" s="3">
        <f t="array" ref="AA2825:CM2825">_xll.FDSR($A2825,"FG_PRICE(8/1/2018,10/31/2018,,USD)")</f>
        <v>11.42</v>
      </c>
      <c r="AB2825" s="3">
        <v>11.62</v>
      </c>
      <c r="AC2825" s="4">
        <v>11.34</v>
      </c>
      <c r="AD2825" s="3">
        <v>11.65</v>
      </c>
      <c r="AE2825" s="3">
        <v>11.79</v>
      </c>
      <c r="AF2825" s="3">
        <v>11.48</v>
      </c>
      <c r="AG2825" s="3">
        <v>11.3</v>
      </c>
      <c r="AH2825" s="3">
        <v>11.27</v>
      </c>
      <c r="AI2825" s="3">
        <v>11.1</v>
      </c>
      <c r="AJ2825" s="3">
        <v>10.95</v>
      </c>
      <c r="AK2825" s="3">
        <v>10.5</v>
      </c>
      <c r="AL2825" s="3">
        <v>10.5</v>
      </c>
      <c r="AM2825" s="3">
        <v>10.62</v>
      </c>
      <c r="AN2825" s="3">
        <v>10.84</v>
      </c>
      <c r="AO2825" s="3">
        <v>11.37</v>
      </c>
      <c r="AP2825" s="3">
        <v>11.52</v>
      </c>
      <c r="AQ2825" s="3">
        <v>11.31</v>
      </c>
      <c r="AR2825" s="3">
        <v>11.17</v>
      </c>
      <c r="AS2825" s="3">
        <v>11.38</v>
      </c>
      <c r="AT2825" s="3">
        <v>11.33</v>
      </c>
      <c r="AU2825" s="3">
        <v>11.31</v>
      </c>
      <c r="AV2825" s="3">
        <v>11.45</v>
      </c>
      <c r="AW2825" s="3">
        <v>11.41</v>
      </c>
      <c r="AX2825" s="3">
        <v>11.11</v>
      </c>
      <c r="AY2825" s="3">
        <v>11.09</v>
      </c>
      <c r="AZ2825" s="3">
        <v>11</v>
      </c>
      <c r="BA2825" s="3">
        <v>11.01</v>
      </c>
      <c r="BB2825" s="3">
        <v>10.6</v>
      </c>
      <c r="BC2825" s="3">
        <v>10.29</v>
      </c>
      <c r="BD2825" s="3">
        <v>9.99</v>
      </c>
      <c r="BE2825" s="3">
        <v>9.76</v>
      </c>
      <c r="BF2825" s="3">
        <v>9.69</v>
      </c>
      <c r="BG2825" s="3">
        <v>10.01</v>
      </c>
      <c r="BH2825" s="3">
        <v>10.16</v>
      </c>
      <c r="BI2825" s="3">
        <v>10.37</v>
      </c>
      <c r="BJ2825" s="3">
        <v>10.83</v>
      </c>
      <c r="BK2825" s="3">
        <v>10.25</v>
      </c>
      <c r="BL2825" s="3">
        <v>10.95</v>
      </c>
      <c r="BM2825" s="3">
        <v>10.89</v>
      </c>
      <c r="BN2825" s="3">
        <v>10.85</v>
      </c>
      <c r="BO2825" s="3">
        <v>10.59</v>
      </c>
      <c r="BP2825" s="3">
        <v>10.51</v>
      </c>
      <c r="BQ2825" s="3">
        <v>10.72</v>
      </c>
      <c r="BR2825" s="3">
        <v>10.91</v>
      </c>
      <c r="BS2825" s="3">
        <v>11.28</v>
      </c>
      <c r="BT2825" s="3">
        <v>11.06</v>
      </c>
      <c r="BU2825" s="3">
        <v>11.15</v>
      </c>
      <c r="BV2825" s="3">
        <v>10.4</v>
      </c>
      <c r="BW2825" s="3">
        <v>10.24</v>
      </c>
      <c r="BX2825" s="3">
        <v>10</v>
      </c>
      <c r="BY2825" s="3">
        <v>10.08</v>
      </c>
      <c r="BZ2825" s="3">
        <v>9.6</v>
      </c>
      <c r="CA2825" s="3">
        <v>9.76</v>
      </c>
      <c r="CB2825" s="3">
        <v>8.51</v>
      </c>
      <c r="CC2825" s="3">
        <v>8.59</v>
      </c>
      <c r="CD2825" s="3">
        <v>8.5350000000000001</v>
      </c>
      <c r="CE2825" s="3">
        <v>8.52</v>
      </c>
      <c r="CF2825" s="3">
        <v>8.41</v>
      </c>
      <c r="CG2825" s="3">
        <v>8.25</v>
      </c>
      <c r="CH2825" s="3">
        <v>8.01</v>
      </c>
      <c r="CI2825" s="3">
        <v>8.56</v>
      </c>
      <c r="CJ2825" s="3">
        <v>8.26</v>
      </c>
      <c r="CK2825" s="3">
        <v>8.11</v>
      </c>
      <c r="CL2825" s="3">
        <v>8.18</v>
      </c>
      <c r="CM2825" s="3">
        <v>8.02</v>
      </c>
    </row>
    <row r="2826" spans="1:91" hidden="1" x14ac:dyDescent="0.25">
      <c r="A2826" t="s">
        <v>8897</v>
      </c>
      <c r="B2826" t="s">
        <v>8898</v>
      </c>
      <c r="C2826" s="1" t="s">
        <v>8899</v>
      </c>
      <c r="D2826">
        <v>2.0902295174000001</v>
      </c>
      <c r="E2826">
        <v>16990</v>
      </c>
      <c r="F2826">
        <v>2018</v>
      </c>
      <c r="G2826" s="9">
        <v>10</v>
      </c>
      <c r="H2826" s="9"/>
      <c r="I2826" s="8">
        <f>_xll.FDS(A2826,"FF_CURR_RATIO(ANN_R,0)")</f>
        <v>5.8260240440074016</v>
      </c>
      <c r="J2826" s="8">
        <f>IF(I2826&lt;2,1,0)</f>
        <v>0</v>
      </c>
      <c r="K2826" s="8">
        <f>_xll.FDS(A2826,"FF_PBK(ANN_R,0)")</f>
        <v>3.5484769400575589</v>
      </c>
      <c r="L2826" s="9">
        <f>_xll.FDSR($A2826,"FF_PE(ANN_R,NOW,NOW,AY)")</f>
        <v>172</v>
      </c>
      <c r="M2826" s="9">
        <f>_xll.FDSR(A2826,"FF_EPS(ANN_R,NOW,NOW,AY)")</f>
        <v>0.02</v>
      </c>
      <c r="N2826" s="9"/>
      <c r="O2826" s="9">
        <f>_xll.FDSR(A2826,"FF_SALES(ANN_R,NOW,NOW,AY)")</f>
        <v>4.2685610000032197</v>
      </c>
      <c r="P2826" t="e">
        <f>_xll.FDSR(A2826,"FF_RD_EXP(ANN_R,NOW,NOW,AY)")</f>
        <v>#N/A</v>
      </c>
      <c r="Q2826" s="10">
        <f>_xll.FDS(A2826,"FF_ASSETS(ANN_R,0)")</f>
        <v>13.017697999999999</v>
      </c>
      <c r="R2826" s="10"/>
      <c r="S2826" s="10">
        <f>IF(AND(R2826&gt;0.2,R2826&lt;0.8),1,0)</f>
        <v>0</v>
      </c>
      <c r="T2826">
        <f>($CM2826/$AA2826)-1</f>
        <v>-0.29492805755395679</v>
      </c>
      <c r="U2826">
        <f t="array" ref="U2826:V2826">_xll.FDSR(A2826,"FF_DEBT_ASSETS(ANN_R,11/30/2016,10/31/2018,AY)")</f>
        <v>0.82907078629447328</v>
      </c>
      <c r="V2826">
        <v>0</v>
      </c>
      <c r="W2826">
        <f>V2826-U2826</f>
        <v>-0.82907078629447328</v>
      </c>
      <c r="X2826" s="3">
        <f>_xll.FDSR(A2826,"FF_SGA(ANN_R,8/1/2018,10/31/2018,AY)")</f>
        <v>3.8643460000029202</v>
      </c>
      <c r="Y2826"/>
      <c r="Z2826"/>
      <c r="AA2826" s="3">
        <f t="array" ref="AA2826:CM2826">_xll.FDSR($A2826,"FG_PRICE(8/1/2018,10/31/2018,,USD)")</f>
        <v>2.78</v>
      </c>
      <c r="AB2826" s="3">
        <v>2.7</v>
      </c>
      <c r="AC2826" s="4">
        <v>2.456</v>
      </c>
      <c r="AD2826" s="3">
        <v>2.4</v>
      </c>
      <c r="AE2826" s="3">
        <v>2.1</v>
      </c>
      <c r="AF2826" s="3">
        <v>2.2999999999999998</v>
      </c>
      <c r="AG2826" s="3">
        <v>2.2799999999999998</v>
      </c>
      <c r="AH2826" s="3">
        <v>2.2799999999999998</v>
      </c>
      <c r="AI2826" s="3">
        <v>2.12</v>
      </c>
      <c r="AJ2826" s="3">
        <v>2.5</v>
      </c>
      <c r="AK2826" s="3">
        <v>2.35</v>
      </c>
      <c r="AL2826" s="3">
        <v>2.4</v>
      </c>
      <c r="AM2826" s="3">
        <v>2.4</v>
      </c>
      <c r="AN2826" s="3">
        <v>2.4900000000000002</v>
      </c>
      <c r="AO2826" s="3">
        <v>2.54</v>
      </c>
      <c r="AP2826" s="3">
        <v>2.5</v>
      </c>
      <c r="AQ2826" s="3">
        <v>2.4500000000000002</v>
      </c>
      <c r="AR2826" s="3">
        <v>2.4702000000000002</v>
      </c>
      <c r="AS2826" s="3">
        <v>2.3641999999999999</v>
      </c>
      <c r="AT2826" s="3">
        <v>2.2183000000000002</v>
      </c>
      <c r="AU2826" s="3">
        <v>2.2027000000000001</v>
      </c>
      <c r="AV2826" s="3">
        <v>2.2664</v>
      </c>
      <c r="AW2826" s="3">
        <v>2.0499999999999998</v>
      </c>
      <c r="AX2826" s="3">
        <v>2.2400000000000002</v>
      </c>
      <c r="AY2826" s="3">
        <v>2.17</v>
      </c>
      <c r="AZ2826" s="3">
        <v>2.23</v>
      </c>
      <c r="BA2826" s="3">
        <v>1.9419999999999999</v>
      </c>
      <c r="BB2826" s="3">
        <v>2.0009999999999999</v>
      </c>
      <c r="BC2826" s="3">
        <v>2.0158999999999998</v>
      </c>
      <c r="BD2826" s="3">
        <v>2</v>
      </c>
      <c r="BE2826" s="3">
        <v>1.42</v>
      </c>
      <c r="BF2826" s="3">
        <v>1.51</v>
      </c>
      <c r="BG2826" s="3">
        <v>1.6677</v>
      </c>
      <c r="BH2826" s="3">
        <v>1.69</v>
      </c>
      <c r="BI2826" s="3">
        <v>1.65</v>
      </c>
      <c r="BJ2826" s="3">
        <v>1.49</v>
      </c>
      <c r="BK2826" s="3">
        <v>1.45</v>
      </c>
      <c r="BL2826" s="3">
        <v>1.4</v>
      </c>
      <c r="BM2826" s="3">
        <v>1.45</v>
      </c>
      <c r="BN2826" s="3">
        <v>1.6398999999999999</v>
      </c>
      <c r="BO2826" s="3">
        <v>1.5</v>
      </c>
      <c r="BP2826" s="3">
        <v>1.32</v>
      </c>
      <c r="BQ2826" s="3">
        <v>1.43</v>
      </c>
      <c r="BR2826" s="3">
        <v>1.52</v>
      </c>
      <c r="BS2826" s="3">
        <v>2.6</v>
      </c>
      <c r="BT2826" s="3">
        <v>2.0931999999999999</v>
      </c>
      <c r="BU2826" s="3">
        <v>2.5581999999999998</v>
      </c>
      <c r="BV2826" s="3">
        <v>2.4900000000000002</v>
      </c>
      <c r="BW2826" s="3">
        <v>1.96</v>
      </c>
      <c r="BX2826" s="3">
        <v>2.1800000000000002</v>
      </c>
      <c r="BY2826" s="3">
        <v>1.8142</v>
      </c>
      <c r="BZ2826" s="3">
        <v>2.04</v>
      </c>
      <c r="CA2826" s="3">
        <v>1.9094</v>
      </c>
      <c r="CB2826" s="3">
        <v>1.8801000000000001</v>
      </c>
      <c r="CC2826" s="3">
        <v>1.7930999999999999</v>
      </c>
      <c r="CD2826" s="3">
        <v>2.0914999999999999</v>
      </c>
      <c r="CE2826" s="3">
        <v>2.5</v>
      </c>
      <c r="CF2826" s="3">
        <v>2.06</v>
      </c>
      <c r="CG2826" s="3">
        <v>2.13</v>
      </c>
      <c r="CH2826" s="3">
        <v>2.02</v>
      </c>
      <c r="CI2826" s="3">
        <v>1.9790000000000001</v>
      </c>
      <c r="CJ2826" s="3">
        <v>2.17</v>
      </c>
      <c r="CK2826" s="3">
        <v>1.91</v>
      </c>
      <c r="CL2826" s="3">
        <v>1.95</v>
      </c>
      <c r="CM2826" s="3">
        <v>1.9601</v>
      </c>
    </row>
    <row r="2827" spans="1:91" x14ac:dyDescent="0.25">
      <c r="A2827" t="s">
        <v>8812</v>
      </c>
      <c r="B2827" t="s">
        <v>8813</v>
      </c>
      <c r="C2827" s="1" t="s">
        <v>8814</v>
      </c>
      <c r="D2827">
        <v>1.4395881108999999</v>
      </c>
      <c r="E2827">
        <v>17905</v>
      </c>
      <c r="F2827">
        <v>2018</v>
      </c>
      <c r="G2827" s="9">
        <v>10</v>
      </c>
      <c r="H2827" s="9"/>
      <c r="I2827" s="8">
        <f>_xll.FDS(A2827,"FF_CURR_RATIO(ANN_R,0)")</f>
        <v>1.129632556538537</v>
      </c>
      <c r="J2827" s="8">
        <f>IF(I2827&lt;2,1,0)</f>
        <v>1</v>
      </c>
      <c r="K2827" s="8" t="e">
        <f>_xll.FDS(A2827,"FF_PBK(ANN_R,0)")</f>
        <v>#N/A</v>
      </c>
      <c r="L2827" s="9" t="e">
        <f>_xll.FDSR($A2827,"FF_PE(ANN_R,NOW,NOW,AY)")</f>
        <v>#N/A</v>
      </c>
      <c r="M2827" s="9">
        <f>_xll.FDSR(A2827,"FF_EPS(ANN_R,NOW,NOW,AY)")</f>
        <v>-1.8853</v>
      </c>
      <c r="N2827" s="9">
        <f>IF(M2827&lt;-0.3,1,0)</f>
        <v>1</v>
      </c>
      <c r="O2827" s="9">
        <f>_xll.FDSR(A2827,"FF_SALES(ANN_R,NOW,NOW,AY)")</f>
        <v>288.74046650429301</v>
      </c>
      <c r="P2827">
        <f>_xll.FDSR(A2827,"FF_RD_EXP(ANN_R,NOW,NOW,AY)")</f>
        <v>33.442230817412202</v>
      </c>
      <c r="Q2827" s="10">
        <f>_xll.FDS(A2827,"FF_ASSETS(ANN_R,0)")</f>
        <v>813.71514127764101</v>
      </c>
      <c r="R2827" s="10"/>
      <c r="S2827" s="10">
        <f>IF(AND(R2827&gt;0.2,R2827&lt;0.8),1,0)</f>
        <v>0</v>
      </c>
      <c r="T2827">
        <f>($CM2827/$AA2827)-1</f>
        <v>-0.11688311688311681</v>
      </c>
      <c r="U2827" t="e">
        <f t="array" ref="U2827:V2827">_xll.FDSR(A2827,"FF_DEBT_ASSETS(ANN_R,11/30/2016,10/31/2018,AY)")</f>
        <v>#N/A</v>
      </c>
      <c r="V2827">
        <v>8.8037035710849967</v>
      </c>
      <c r="W2827" t="e">
        <f>V2827-U2827</f>
        <v>#N/A</v>
      </c>
      <c r="X2827" s="3">
        <f>_xll.FDSR(A2827,"FF_SGA(ANN_R,8/1/2018,10/31/2018,AY)")</f>
        <v>448.20283627452699</v>
      </c>
      <c r="Y2827"/>
      <c r="Z2827"/>
      <c r="AA2827" s="3">
        <f t="array" ref="AA2827:CM2827">_xll.FDSR($A2827,"FG_PRICE(8/1/2018,10/31/2018,,USD)")</f>
        <v>6.16</v>
      </c>
      <c r="AB2827" s="3">
        <v>6.75</v>
      </c>
      <c r="AC2827" s="4">
        <v>6.88</v>
      </c>
      <c r="AD2827" s="3">
        <v>6.51</v>
      </c>
      <c r="AE2827" s="3">
        <v>6.73</v>
      </c>
      <c r="AF2827" s="3">
        <v>6.62</v>
      </c>
      <c r="AG2827" s="3">
        <v>6.71</v>
      </c>
      <c r="AH2827" s="3">
        <v>6.57</v>
      </c>
      <c r="AI2827" s="3">
        <v>6.14</v>
      </c>
      <c r="AJ2827" s="3">
        <v>5.67</v>
      </c>
      <c r="AK2827" s="3">
        <v>5.26</v>
      </c>
      <c r="AL2827" s="3">
        <v>5.57</v>
      </c>
      <c r="AM2827" s="3">
        <v>5.26</v>
      </c>
      <c r="AN2827" s="3">
        <v>5.2</v>
      </c>
      <c r="AO2827" s="3">
        <v>6.24</v>
      </c>
      <c r="AP2827" s="3">
        <v>6.63</v>
      </c>
      <c r="AQ2827" s="3">
        <v>6.64</v>
      </c>
      <c r="AR2827" s="3">
        <v>6.19</v>
      </c>
      <c r="AS2827" s="3">
        <v>6.21</v>
      </c>
      <c r="AT2827" s="3">
        <v>6.27</v>
      </c>
      <c r="AU2827" s="3">
        <v>6.17</v>
      </c>
      <c r="AV2827" s="3">
        <v>5.93</v>
      </c>
      <c r="AW2827" s="3">
        <v>5.93</v>
      </c>
      <c r="AX2827" s="3">
        <v>5.92</v>
      </c>
      <c r="AY2827" s="3">
        <v>5.44</v>
      </c>
      <c r="AZ2827" s="3">
        <v>5.34</v>
      </c>
      <c r="BA2827" s="3">
        <v>5.38</v>
      </c>
      <c r="BB2827" s="3">
        <v>5.33</v>
      </c>
      <c r="BC2827" s="3">
        <v>5.2</v>
      </c>
      <c r="BD2827" s="3">
        <v>5.04</v>
      </c>
      <c r="BE2827" s="3">
        <v>5.14</v>
      </c>
      <c r="BF2827" s="3">
        <v>5.22</v>
      </c>
      <c r="BG2827" s="3">
        <v>5.0599999999999996</v>
      </c>
      <c r="BH2827" s="3">
        <v>5.03</v>
      </c>
      <c r="BI2827" s="3">
        <v>5.15</v>
      </c>
      <c r="BJ2827" s="3">
        <v>5.3</v>
      </c>
      <c r="BK2827" s="3">
        <v>5.45</v>
      </c>
      <c r="BL2827" s="3">
        <v>5.86</v>
      </c>
      <c r="BM2827" s="3">
        <v>6.4</v>
      </c>
      <c r="BN2827" s="3">
        <v>6.71</v>
      </c>
      <c r="BO2827" s="3">
        <v>6.5</v>
      </c>
      <c r="BP2827" s="3">
        <v>6.79</v>
      </c>
      <c r="BQ2827" s="3">
        <v>6.51</v>
      </c>
      <c r="BR2827" s="3">
        <v>6.14</v>
      </c>
      <c r="BS2827" s="3">
        <v>6.35</v>
      </c>
      <c r="BT2827" s="3">
        <v>6.53</v>
      </c>
      <c r="BU2827" s="3">
        <v>6.5</v>
      </c>
      <c r="BV2827" s="3">
        <v>6.3</v>
      </c>
      <c r="BW2827" s="3">
        <v>5.82</v>
      </c>
      <c r="BX2827" s="3">
        <v>5.87</v>
      </c>
      <c r="BY2827" s="3">
        <v>6.2</v>
      </c>
      <c r="BZ2827" s="3">
        <v>6.16</v>
      </c>
      <c r="CA2827" s="3">
        <v>6.31</v>
      </c>
      <c r="CB2827" s="3">
        <v>6.5</v>
      </c>
      <c r="CC2827" s="3">
        <v>6.32</v>
      </c>
      <c r="CD2827" s="3">
        <v>5.94</v>
      </c>
      <c r="CE2827" s="3">
        <v>5.6</v>
      </c>
      <c r="CF2827" s="3">
        <v>5.61</v>
      </c>
      <c r="CG2827" s="3">
        <v>5.4</v>
      </c>
      <c r="CH2827" s="3">
        <v>5.0599999999999996</v>
      </c>
      <c r="CI2827" s="3">
        <v>5.15</v>
      </c>
      <c r="CJ2827" s="3">
        <v>5.13</v>
      </c>
      <c r="CK2827" s="3">
        <v>5.13</v>
      </c>
      <c r="CL2827" s="3">
        <v>5.14</v>
      </c>
      <c r="CM2827" s="3">
        <v>5.44</v>
      </c>
    </row>
    <row r="2828" spans="1:91" hidden="1" x14ac:dyDescent="0.25">
      <c r="A2828" t="s">
        <v>9017</v>
      </c>
      <c r="B2828" t="s">
        <v>9018</v>
      </c>
      <c r="C2828" s="1" t="s">
        <v>9019</v>
      </c>
      <c r="D2828">
        <v>4.6166013033000004</v>
      </c>
      <c r="E2828">
        <v>15654</v>
      </c>
      <c r="F2828">
        <v>2018</v>
      </c>
      <c r="G2828" s="9">
        <v>10</v>
      </c>
      <c r="H2828" s="9"/>
      <c r="I2828" s="8">
        <f>_xll.FDS(A2828,"FF_CURR_RATIO(ANN_R,0)")</f>
        <v>2.467992375171189</v>
      </c>
      <c r="J2828" s="8">
        <f>IF(I2828&lt;2,1,0)</f>
        <v>0</v>
      </c>
      <c r="K2828" s="8">
        <f>_xll.FDS(A2828,"FF_PBK(ANN_R,0)")</f>
        <v>2.4319306193509518</v>
      </c>
      <c r="L2828" s="9">
        <f>_xll.FDSR($A2828,"FF_PE(ANN_R,NOW,NOW,AY)")</f>
        <v>25.517857142857139</v>
      </c>
      <c r="M2828" s="9">
        <f>_xll.FDSR(A2828,"FF_EPS(ANN_R,NOW,NOW,AY)")</f>
        <v>0.56000000000000005</v>
      </c>
      <c r="N2828" s="9"/>
      <c r="O2828" s="9">
        <f>_xll.FDSR(A2828,"FF_SALES(ANN_R,NOW,NOW,AY)")</f>
        <v>846.30399999999997</v>
      </c>
      <c r="P2828">
        <f>_xll.FDSR(A2828,"FF_RD_EXP(ANN_R,NOW,NOW,AY)")</f>
        <v>0</v>
      </c>
      <c r="Q2828" s="10">
        <f>_xll.FDS(A2828,"FF_ASSETS(ANN_R,0)")</f>
        <v>1125.6679999999999</v>
      </c>
      <c r="R2828" s="10"/>
      <c r="S2828" s="10">
        <f>IF(AND(R2828&gt;0.2,R2828&lt;0.8),1,0)</f>
        <v>0</v>
      </c>
      <c r="T2828" s="10">
        <f>($CM2828/$AA2828)-1</f>
        <v>-0.28554641598119856</v>
      </c>
      <c r="U2828" s="10">
        <f t="array" ref="U2828:V2828">_xll.FDSR(A2828,"FF_DEBT_ASSETS(ANN_R,11/30/2016,10/31/2018,AY)")</f>
        <v>0</v>
      </c>
      <c r="V2828" s="10">
        <v>58.631616789569222</v>
      </c>
      <c r="W2828" s="10">
        <f>V2828-U2828</f>
        <v>58.631616789569222</v>
      </c>
      <c r="X2828" s="10">
        <f>_xll.FDSR(A2828,"FF_SGA(ANN_R,8/1/2018,10/31/2018,AY)")</f>
        <v>61.305</v>
      </c>
      <c r="Y2828" s="10"/>
      <c r="Z2828"/>
      <c r="AA2828" s="3">
        <f t="array" ref="AA2828:CM2828">_xll.FDSR($A2828,"FG_PRICE(8/1/2018,10/31/2018,,USD)")</f>
        <v>8.51</v>
      </c>
      <c r="AB2828" s="3">
        <v>8.6</v>
      </c>
      <c r="AC2828" s="4">
        <v>8.44</v>
      </c>
      <c r="AD2828" s="3">
        <v>8.48</v>
      </c>
      <c r="AE2828" s="3">
        <v>8.41</v>
      </c>
      <c r="AF2828" s="3">
        <v>8.5299999999999994</v>
      </c>
      <c r="AG2828" s="3">
        <v>8.99</v>
      </c>
      <c r="AH2828" s="3">
        <v>9.01</v>
      </c>
      <c r="AI2828" s="3">
        <v>8.86</v>
      </c>
      <c r="AJ2828" s="3">
        <v>8.7899999999999991</v>
      </c>
      <c r="AK2828" s="3">
        <v>8.69</v>
      </c>
      <c r="AL2828" s="3">
        <v>8.69</v>
      </c>
      <c r="AM2828" s="3">
        <v>8.7799999999999994</v>
      </c>
      <c r="AN2828" s="3">
        <v>9</v>
      </c>
      <c r="AO2828" s="3">
        <v>9.26</v>
      </c>
      <c r="AP2828" s="3">
        <v>9.44</v>
      </c>
      <c r="AQ2828" s="3">
        <v>8.99</v>
      </c>
      <c r="AR2828" s="3">
        <v>8.91</v>
      </c>
      <c r="AS2828" s="3">
        <v>9.15</v>
      </c>
      <c r="AT2828" s="3">
        <v>8.9</v>
      </c>
      <c r="AU2828" s="3">
        <v>8.89</v>
      </c>
      <c r="AV2828" s="3">
        <v>9.02</v>
      </c>
      <c r="AW2828" s="3">
        <v>8.99</v>
      </c>
      <c r="AX2828" s="3">
        <v>8.59</v>
      </c>
      <c r="AY2828" s="3">
        <v>8.74</v>
      </c>
      <c r="AZ2828" s="3">
        <v>8.5399999999999991</v>
      </c>
      <c r="BA2828" s="3">
        <v>8.65</v>
      </c>
      <c r="BB2828" s="3">
        <v>8.9700000000000006</v>
      </c>
      <c r="BC2828" s="3">
        <v>8.8800000000000008</v>
      </c>
      <c r="BD2828" s="3">
        <v>8.85</v>
      </c>
      <c r="BE2828" s="3">
        <v>8.82</v>
      </c>
      <c r="BF2828" s="3">
        <v>8.89</v>
      </c>
      <c r="BG2828" s="3">
        <v>8.7799999999999994</v>
      </c>
      <c r="BH2828" s="3">
        <v>8.8000000000000007</v>
      </c>
      <c r="BI2828" s="3">
        <v>8.85</v>
      </c>
      <c r="BJ2828" s="3">
        <v>8.67</v>
      </c>
      <c r="BK2828" s="3">
        <v>8.5</v>
      </c>
      <c r="BL2828" s="3">
        <v>8.25</v>
      </c>
      <c r="BM2828" s="3">
        <v>8.23</v>
      </c>
      <c r="BN2828" s="3">
        <v>8.07</v>
      </c>
      <c r="BO2828" s="3">
        <v>8.06</v>
      </c>
      <c r="BP2828" s="3">
        <v>8.02</v>
      </c>
      <c r="BQ2828" s="3">
        <v>8.1999999999999993</v>
      </c>
      <c r="BR2828" s="3">
        <v>7.82</v>
      </c>
      <c r="BS2828" s="3">
        <v>7.97</v>
      </c>
      <c r="BT2828" s="3">
        <v>7.82</v>
      </c>
      <c r="BU2828" s="3">
        <v>7.73</v>
      </c>
      <c r="BV2828" s="3">
        <v>7.98</v>
      </c>
      <c r="BW2828" s="3">
        <v>7.86</v>
      </c>
      <c r="BX2828" s="3">
        <v>7.41</v>
      </c>
      <c r="BY2828" s="3">
        <v>7.24</v>
      </c>
      <c r="BZ2828" s="3">
        <v>7.35</v>
      </c>
      <c r="CA2828" s="3">
        <v>7.45</v>
      </c>
      <c r="CB2828" s="3">
        <v>7.63</v>
      </c>
      <c r="CC2828" s="3">
        <v>7.66</v>
      </c>
      <c r="CD2828" s="3">
        <v>7.33</v>
      </c>
      <c r="CE2828" s="3">
        <v>7.12</v>
      </c>
      <c r="CF2828" s="3">
        <v>6.86</v>
      </c>
      <c r="CG2828" s="3">
        <v>6.67</v>
      </c>
      <c r="CH2828" s="3">
        <v>6.05</v>
      </c>
      <c r="CI2828" s="3">
        <v>6.31</v>
      </c>
      <c r="CJ2828" s="3">
        <v>6.22</v>
      </c>
      <c r="CK2828" s="3">
        <v>5.93</v>
      </c>
      <c r="CL2828" s="3">
        <v>6.1</v>
      </c>
      <c r="CM2828" s="3">
        <v>6.08</v>
      </c>
    </row>
    <row r="2829" spans="1:91" x14ac:dyDescent="0.25">
      <c r="A2829" t="s">
        <v>6510</v>
      </c>
      <c r="B2829" t="s">
        <v>6511</v>
      </c>
      <c r="C2829" s="1" t="s">
        <v>6512</v>
      </c>
      <c r="D2829" s="2">
        <v>1.0178905646</v>
      </c>
      <c r="E2829">
        <v>15795</v>
      </c>
      <c r="F2829">
        <v>2018</v>
      </c>
      <c r="G2829" s="9">
        <v>10</v>
      </c>
      <c r="H2829" s="9"/>
      <c r="I2829" s="8">
        <f>_xll.FDS(A2829,"FF_CURR_RATIO(ANN_R,0)")</f>
        <v>1.858797709608752</v>
      </c>
      <c r="J2829" s="8">
        <f>IF(I2829&lt;2,1,0)</f>
        <v>1</v>
      </c>
      <c r="K2829" s="8">
        <f>_xll.FDS(A2829,"FF_PBK(ANN_R,0)")</f>
        <v>0.89978078068252454</v>
      </c>
      <c r="L2829" s="9" t="e">
        <f>_xll.FDSR($A2829,"FF_PE(ANN_R,NOW,NOW,AY)")</f>
        <v>#N/A</v>
      </c>
      <c r="M2829" s="9">
        <f>_xll.FDSR(A2829,"FF_EPS(ANN_R,NOW,NOW,AY)")</f>
        <v>-1.6233</v>
      </c>
      <c r="N2829" s="9">
        <f>IF(M2829&lt;-0.3,1,0)</f>
        <v>1</v>
      </c>
      <c r="O2829" s="9">
        <f>_xll.FDSR(A2829,"FF_SALES(ANN_R,NOW,NOW,AY)")</f>
        <v>1341.2190000000001</v>
      </c>
      <c r="P2829" t="e">
        <f>_xll.FDSR(A2829,"FF_RD_EXP(ANN_R,NOW,NOW,AY)")</f>
        <v>#N/A</v>
      </c>
      <c r="Q2829" s="10">
        <f>_xll.FDS(A2829,"FF_ASSETS(ANN_R,0)")</f>
        <v>4651.1530000000002</v>
      </c>
      <c r="R2829" s="10"/>
      <c r="S2829" s="10">
        <f>IF(AND(R2829&gt;0.2,R2829&lt;0.8),1,0)</f>
        <v>0</v>
      </c>
      <c r="T2829">
        <f>($CM2829/$AA2829)-1</f>
        <v>-0.11176470588235299</v>
      </c>
      <c r="U2829">
        <f t="array" ref="U2829:V2829">_xll.FDSR(A2829,"FF_DEBT_ASSETS(ANN_R,11/30/2016,10/31/2018,AY)")</f>
        <v>57.935788755499992</v>
      </c>
      <c r="V2829">
        <v>64.983787123236098</v>
      </c>
      <c r="W2829">
        <f>V2829-U2829</f>
        <v>7.0479983677361062</v>
      </c>
      <c r="X2829" s="3">
        <f>_xll.FDSR(A2829,"FF_SGA(ANN_R,8/1/2018,10/31/2018,AY)")</f>
        <v>97.701999999999998</v>
      </c>
      <c r="Y2829"/>
      <c r="Z2829"/>
      <c r="AA2829" s="3">
        <f t="array" ref="AA2829:CM2829">_xll.FDSR($A2829,"FG_PRICE(8/1/2018,10/31/2018,,USD)")</f>
        <v>15.3</v>
      </c>
      <c r="AB2829" s="3">
        <v>15.75</v>
      </c>
      <c r="AC2829" s="4">
        <v>15.85</v>
      </c>
      <c r="AD2829" s="3">
        <v>15.35</v>
      </c>
      <c r="AE2829" s="3">
        <v>15.15</v>
      </c>
      <c r="AF2829" s="3">
        <v>15.75</v>
      </c>
      <c r="AG2829" s="3">
        <v>17</v>
      </c>
      <c r="AH2829" s="3">
        <v>17.8</v>
      </c>
      <c r="AI2829" s="3">
        <v>17.95</v>
      </c>
      <c r="AJ2829" s="3">
        <v>17.45</v>
      </c>
      <c r="AK2829" s="3">
        <v>17.2</v>
      </c>
      <c r="AL2829" s="3">
        <v>17.5</v>
      </c>
      <c r="AM2829" s="3">
        <v>17.3</v>
      </c>
      <c r="AN2829" s="3">
        <v>17.45</v>
      </c>
      <c r="AO2829" s="3">
        <v>17.600000000000001</v>
      </c>
      <c r="AP2829" s="3">
        <v>17.7</v>
      </c>
      <c r="AQ2829" s="3">
        <v>17.95</v>
      </c>
      <c r="AR2829" s="3">
        <v>17.8</v>
      </c>
      <c r="AS2829" s="3">
        <v>18.149999999999999</v>
      </c>
      <c r="AT2829" s="3">
        <v>18.05</v>
      </c>
      <c r="AU2829" s="3">
        <v>17.95</v>
      </c>
      <c r="AV2829" s="3">
        <v>17.55</v>
      </c>
      <c r="AW2829" s="3">
        <v>17.350000000000001</v>
      </c>
      <c r="AX2829" s="3">
        <v>16.55</v>
      </c>
      <c r="AY2829" s="3">
        <v>16.2</v>
      </c>
      <c r="AZ2829" s="3">
        <v>15.9</v>
      </c>
      <c r="BA2829" s="3">
        <v>15.4</v>
      </c>
      <c r="BB2829" s="3">
        <v>15.4</v>
      </c>
      <c r="BC2829" s="3">
        <v>15.55</v>
      </c>
      <c r="BD2829" s="3">
        <v>15.45</v>
      </c>
      <c r="BE2829" s="3">
        <v>15.6</v>
      </c>
      <c r="BF2829" s="3">
        <v>15.05</v>
      </c>
      <c r="BG2829" s="3">
        <v>14.7</v>
      </c>
      <c r="BH2829" s="3">
        <v>15.6</v>
      </c>
      <c r="BI2829" s="3">
        <v>15.7</v>
      </c>
      <c r="BJ2829" s="3">
        <v>16.149999999999999</v>
      </c>
      <c r="BK2829" s="3">
        <v>15.4</v>
      </c>
      <c r="BL2829" s="3">
        <v>15.45</v>
      </c>
      <c r="BM2829" s="3">
        <v>15.85</v>
      </c>
      <c r="BN2829" s="3">
        <v>15.65</v>
      </c>
      <c r="BO2829" s="3">
        <v>15.85</v>
      </c>
      <c r="BP2829" s="3">
        <v>16.5</v>
      </c>
      <c r="BQ2829" s="3">
        <v>15.99</v>
      </c>
      <c r="BR2829" s="3">
        <v>15.73</v>
      </c>
      <c r="BS2829" s="3">
        <v>16.07</v>
      </c>
      <c r="BT2829" s="3">
        <v>15.54</v>
      </c>
      <c r="BU2829" s="3">
        <v>15.1</v>
      </c>
      <c r="BV2829" s="3">
        <v>15.06</v>
      </c>
      <c r="BW2829" s="3">
        <v>15.22</v>
      </c>
      <c r="BX2829" s="3">
        <v>14.51</v>
      </c>
      <c r="BY2829" s="3">
        <v>14.46</v>
      </c>
      <c r="BZ2829" s="3">
        <v>13.7</v>
      </c>
      <c r="CA2829" s="3">
        <v>14.2</v>
      </c>
      <c r="CB2829" s="3">
        <v>15.15</v>
      </c>
      <c r="CC2829" s="3">
        <v>15.3</v>
      </c>
      <c r="CD2829" s="3">
        <v>15.07</v>
      </c>
      <c r="CE2829" s="3">
        <v>14.81</v>
      </c>
      <c r="CF2829" s="3">
        <v>13.95</v>
      </c>
      <c r="CG2829" s="3">
        <v>13.91</v>
      </c>
      <c r="CH2829" s="3">
        <v>13.03</v>
      </c>
      <c r="CI2829" s="3">
        <v>12.89</v>
      </c>
      <c r="CJ2829" s="3">
        <v>12.77</v>
      </c>
      <c r="CK2829" s="3">
        <v>13.14</v>
      </c>
      <c r="CL2829" s="3">
        <v>13.61</v>
      </c>
      <c r="CM2829" s="3">
        <v>13.59</v>
      </c>
    </row>
    <row r="2830" spans="1:91" hidden="1" x14ac:dyDescent="0.25">
      <c r="A2830" t="s">
        <v>6958</v>
      </c>
      <c r="B2830" t="s">
        <v>6959</v>
      </c>
      <c r="C2830" s="1" t="s">
        <v>6960</v>
      </c>
      <c r="D2830">
        <v>1.4686477329000001</v>
      </c>
      <c r="E2830">
        <v>14616</v>
      </c>
      <c r="F2830">
        <v>2018</v>
      </c>
      <c r="G2830" s="9">
        <v>10</v>
      </c>
      <c r="H2830" s="9"/>
      <c r="I2830" s="8">
        <f>_xll.FDS(A2830,"FF_CURR_RATIO(ANN_R,0)")</f>
        <v>4.2245275080639173</v>
      </c>
      <c r="J2830" s="8">
        <f>IF(I2830&lt;2,1,0)</f>
        <v>0</v>
      </c>
      <c r="K2830" s="8">
        <f>_xll.FDS(A2830,"FF_PBK(ANN_R,0)")</f>
        <v>19.320658314176391</v>
      </c>
      <c r="L2830" s="9">
        <f>_xll.FDSR($A2830,"FF_PE(ANN_R,NOW,NOW,AY)")</f>
        <v>64.444998131306832</v>
      </c>
      <c r="M2830" s="9">
        <f>_xll.FDSR(A2830,"FF_EPS(ANN_R,NOW,NOW,AY)")</f>
        <v>1.6053999999999999</v>
      </c>
      <c r="N2830" s="9"/>
      <c r="O2830" s="9">
        <f>_xll.FDSR(A2830,"FF_SALES(ANN_R,NOW,NOW,AY)")</f>
        <v>1153.956284308666</v>
      </c>
      <c r="P2830">
        <f>_xll.FDSR(A2830,"FF_RD_EXP(ANN_R,NOW,NOW,AY)")</f>
        <v>194.04920785572301</v>
      </c>
      <c r="Q2830" s="10">
        <f>_xll.FDS(A2830,"FF_ASSETS(ANN_R,0)")</f>
        <v>2561.7747317676799</v>
      </c>
      <c r="R2830" s="10"/>
      <c r="S2830" s="10">
        <f>IF(AND(R2830&gt;0.2,R2830&lt;0.8),1,0)</f>
        <v>0</v>
      </c>
      <c r="T2830">
        <f>($CM2830/$AA2830)-1</f>
        <v>-0.28010247651579845</v>
      </c>
      <c r="U2830">
        <f t="array" ref="U2830:V2830">_xll.FDSR(A2830,"FF_DEBT_ASSETS(ANN_R,11/30/2016,10/31/2018,AY)")</f>
        <v>0</v>
      </c>
      <c r="V2830">
        <v>0</v>
      </c>
      <c r="W2830">
        <f>V2830-U2830</f>
        <v>0</v>
      </c>
      <c r="X2830" s="3">
        <f>_xll.FDSR(A2830,"FF_SGA(ANN_R,8/1/2018,10/31/2018,AY)")</f>
        <v>512.97972144906601</v>
      </c>
      <c r="Y2830"/>
      <c r="Z2830"/>
      <c r="AA2830" s="3">
        <f t="array" ref="AA2830:CM2830">_xll.FDSR($A2830,"FG_PRICE(8/1/2018,10/31/2018,,USD)")</f>
        <v>81.97</v>
      </c>
      <c r="AB2830" s="3">
        <v>79.989999999999995</v>
      </c>
      <c r="AC2830" s="4">
        <v>80.790000000000006</v>
      </c>
      <c r="AD2830" s="3">
        <v>83.1</v>
      </c>
      <c r="AE2830" s="3">
        <v>83.47</v>
      </c>
      <c r="AF2830" s="3">
        <v>80.09</v>
      </c>
      <c r="AG2830" s="3">
        <v>80.12</v>
      </c>
      <c r="AH2830" s="3">
        <v>80.55</v>
      </c>
      <c r="AI2830" s="3">
        <v>76.84</v>
      </c>
      <c r="AJ2830" s="3">
        <v>75.59</v>
      </c>
      <c r="AK2830" s="3">
        <v>72.790000000000006</v>
      </c>
      <c r="AL2830" s="3">
        <v>73.959999999999994</v>
      </c>
      <c r="AM2830" s="3">
        <v>74.900000000000006</v>
      </c>
      <c r="AN2830" s="3">
        <v>76.760000000000005</v>
      </c>
      <c r="AO2830" s="3">
        <v>78.150000000000006</v>
      </c>
      <c r="AP2830" s="3">
        <v>79.23</v>
      </c>
      <c r="AQ2830" s="3">
        <v>78.06</v>
      </c>
      <c r="AR2830" s="3">
        <v>78.569999999999993</v>
      </c>
      <c r="AS2830" s="3">
        <v>80.77</v>
      </c>
      <c r="AT2830" s="3">
        <v>80.099999999999994</v>
      </c>
      <c r="AU2830" s="3">
        <v>79.86</v>
      </c>
      <c r="AV2830" s="3">
        <v>76.44</v>
      </c>
      <c r="AW2830" s="3">
        <v>76.739999999999995</v>
      </c>
      <c r="AX2830" s="3">
        <v>76.010000000000005</v>
      </c>
      <c r="AY2830" s="3">
        <v>72.3</v>
      </c>
      <c r="AZ2830" s="3">
        <v>72.260000000000005</v>
      </c>
      <c r="BA2830" s="3">
        <v>72.989999999999995</v>
      </c>
      <c r="BB2830" s="3">
        <v>70.66</v>
      </c>
      <c r="BC2830" s="3">
        <v>68.72</v>
      </c>
      <c r="BD2830" s="3">
        <v>69.319999999999993</v>
      </c>
      <c r="BE2830" s="3">
        <v>73.349999999999994</v>
      </c>
      <c r="BF2830" s="3">
        <v>72.86</v>
      </c>
      <c r="BG2830" s="3">
        <v>72.41</v>
      </c>
      <c r="BH2830" s="3">
        <v>72.05</v>
      </c>
      <c r="BI2830" s="3">
        <v>75.91</v>
      </c>
      <c r="BJ2830" s="3">
        <v>77.41</v>
      </c>
      <c r="BK2830" s="3">
        <v>77.69</v>
      </c>
      <c r="BL2830" s="3">
        <v>75.680000000000007</v>
      </c>
      <c r="BM2830" s="3">
        <v>75.7</v>
      </c>
      <c r="BN2830" s="3">
        <v>76.08</v>
      </c>
      <c r="BO2830" s="3">
        <v>76.2</v>
      </c>
      <c r="BP2830" s="3">
        <v>73.13</v>
      </c>
      <c r="BQ2830" s="3">
        <v>72.52</v>
      </c>
      <c r="BR2830" s="3">
        <v>68.400000000000006</v>
      </c>
      <c r="BS2830" s="3">
        <v>69.37</v>
      </c>
      <c r="BT2830" s="3">
        <v>65.540000000000006</v>
      </c>
      <c r="BU2830" s="3">
        <v>64.25</v>
      </c>
      <c r="BV2830" s="3">
        <v>64.069999999999993</v>
      </c>
      <c r="BW2830" s="3">
        <v>61.08</v>
      </c>
      <c r="BX2830" s="3">
        <v>56.5</v>
      </c>
      <c r="BY2830" s="3">
        <v>55.82</v>
      </c>
      <c r="BZ2830" s="3">
        <v>59.64</v>
      </c>
      <c r="CA2830" s="3">
        <v>60.37</v>
      </c>
      <c r="CB2830" s="3">
        <v>63.14</v>
      </c>
      <c r="CC2830" s="3">
        <v>60.66</v>
      </c>
      <c r="CD2830" s="3">
        <v>58.49</v>
      </c>
      <c r="CE2830" s="3">
        <v>56.99</v>
      </c>
      <c r="CF2830" s="3">
        <v>60.87</v>
      </c>
      <c r="CG2830" s="3">
        <v>58.81</v>
      </c>
      <c r="CH2830" s="3">
        <v>54.97</v>
      </c>
      <c r="CI2830" s="3">
        <v>56.33</v>
      </c>
      <c r="CJ2830" s="3">
        <v>57.13</v>
      </c>
      <c r="CK2830" s="3">
        <v>54.65</v>
      </c>
      <c r="CL2830" s="3">
        <v>55.07</v>
      </c>
      <c r="CM2830" s="3">
        <v>59.01</v>
      </c>
    </row>
    <row r="2831" spans="1:91" hidden="1" x14ac:dyDescent="0.25">
      <c r="A2831" t="s">
        <v>2000</v>
      </c>
      <c r="B2831" t="s">
        <v>2001</v>
      </c>
      <c r="C2831" s="1" t="s">
        <v>3437</v>
      </c>
      <c r="D2831">
        <v>2.2823331797000002</v>
      </c>
      <c r="E2831">
        <v>10501</v>
      </c>
      <c r="F2831">
        <v>2018</v>
      </c>
      <c r="G2831" s="9">
        <v>10</v>
      </c>
      <c r="H2831" s="9"/>
      <c r="I2831" s="8">
        <f>_xll.FDS(A2831,"FF_CURR_RATIO(ANN_R,0)")</f>
        <v>2.1376140330292448</v>
      </c>
      <c r="J2831" s="8">
        <f>IF(I2831&lt;2,1,0)</f>
        <v>0</v>
      </c>
      <c r="K2831" s="8">
        <f>_xll.FDS(A2831,"FF_PBK(ANN_R,0)")</f>
        <v>2.4736274301809629</v>
      </c>
      <c r="L2831" s="9">
        <f>_xll.FDSR($A2831,"FF_PE(ANN_R,NOW,NOW,AY)")</f>
        <v>21.80371352785146</v>
      </c>
      <c r="M2831" s="9">
        <f>_xll.FDSR(A2831,"FF_EPS(ANN_R,NOW,NOW,AY)")</f>
        <v>3.77</v>
      </c>
      <c r="N2831" s="9"/>
      <c r="O2831" s="9">
        <f>_xll.FDSR(A2831,"FF_SALES(ANN_R,NOW,NOW,AY)")</f>
        <v>1250.2739999999999</v>
      </c>
      <c r="P2831" t="e">
        <f>_xll.FDSR(A2831,"FF_RD_EXP(ANN_R,NOW,NOW,AY)")</f>
        <v>#N/A</v>
      </c>
      <c r="Q2831" s="10">
        <f>_xll.FDS(A2831,"FF_ASSETS(ANN_R,0)")</f>
        <v>1645.345</v>
      </c>
      <c r="R2831" s="10"/>
      <c r="S2831" s="10">
        <f>IF(AND(R2831&gt;0.2,R2831&lt;0.8),1,0)</f>
        <v>0</v>
      </c>
      <c r="T2831">
        <f>($CM2831/$AA2831)-1</f>
        <v>-0.27703349282296652</v>
      </c>
      <c r="U2831">
        <f t="array" ref="U2831:V2831">_xll.FDSR(A2831,"FF_DEBT_ASSETS(ANN_R,11/30/2016,10/31/2018,AY)")</f>
        <v>5.0859850759070246</v>
      </c>
      <c r="V2831">
        <v>3.366828055770009</v>
      </c>
      <c r="W2831">
        <f>V2831-U2831</f>
        <v>-1.7191570201370157</v>
      </c>
      <c r="X2831" s="3">
        <f>_xll.FDSR(A2831,"FF_SGA(ANN_R,8/1/2018,10/31/2018,AY)")</f>
        <v>130.298</v>
      </c>
      <c r="Y2831"/>
      <c r="Z2831"/>
      <c r="AA2831" s="3">
        <f t="array" ref="AA2831:CM2831">_xll.FDSR($A2831,"FG_PRICE(8/1/2018,10/31/2018,,USD)")</f>
        <v>83.6</v>
      </c>
      <c r="AB2831" s="3">
        <v>83.55</v>
      </c>
      <c r="AC2831" s="4">
        <v>86.5</v>
      </c>
      <c r="AD2831" s="3">
        <v>84.8</v>
      </c>
      <c r="AE2831" s="3">
        <v>85.4</v>
      </c>
      <c r="AF2831" s="3">
        <v>84.95</v>
      </c>
      <c r="AG2831" s="3">
        <v>85.65</v>
      </c>
      <c r="AH2831" s="3">
        <v>84.1</v>
      </c>
      <c r="AI2831" s="3">
        <v>81.599999999999994</v>
      </c>
      <c r="AJ2831" s="3">
        <v>83.4</v>
      </c>
      <c r="AK2831" s="3">
        <v>81.45</v>
      </c>
      <c r="AL2831" s="3">
        <v>82.55</v>
      </c>
      <c r="AM2831" s="3">
        <v>83.35</v>
      </c>
      <c r="AN2831" s="3">
        <v>83.5</v>
      </c>
      <c r="AO2831" s="3">
        <v>86.6</v>
      </c>
      <c r="AP2831" s="3">
        <v>84.85</v>
      </c>
      <c r="AQ2831" s="3">
        <v>81.95</v>
      </c>
      <c r="AR2831" s="3">
        <v>84.95</v>
      </c>
      <c r="AS2831" s="3">
        <v>89.6</v>
      </c>
      <c r="AT2831" s="3">
        <v>85.95</v>
      </c>
      <c r="AU2831" s="3">
        <v>89</v>
      </c>
      <c r="AV2831" s="3">
        <v>88.05</v>
      </c>
      <c r="AW2831" s="3">
        <v>84.95</v>
      </c>
      <c r="AX2831" s="3">
        <v>86.55</v>
      </c>
      <c r="AY2831" s="3">
        <v>86.9</v>
      </c>
      <c r="AZ2831" s="3">
        <v>85.3</v>
      </c>
      <c r="BA2831" s="3">
        <v>84.05</v>
      </c>
      <c r="BB2831" s="3">
        <v>85.1</v>
      </c>
      <c r="BC2831" s="3">
        <v>84.35</v>
      </c>
      <c r="BD2831" s="3">
        <v>84.6</v>
      </c>
      <c r="BE2831" s="3">
        <v>83.55</v>
      </c>
      <c r="BF2831" s="3">
        <v>84.2</v>
      </c>
      <c r="BG2831" s="3">
        <v>82.2</v>
      </c>
      <c r="BH2831" s="3">
        <v>83.05</v>
      </c>
      <c r="BI2831" s="3">
        <v>83.6</v>
      </c>
      <c r="BJ2831" s="3">
        <v>83.55</v>
      </c>
      <c r="BK2831" s="3">
        <v>83</v>
      </c>
      <c r="BL2831" s="3">
        <v>82.95</v>
      </c>
      <c r="BM2831" s="3">
        <v>81.900000000000006</v>
      </c>
      <c r="BN2831" s="3">
        <v>79.95</v>
      </c>
      <c r="BO2831" s="3">
        <v>80.8</v>
      </c>
      <c r="BP2831" s="3">
        <v>78.45</v>
      </c>
      <c r="BQ2831" s="3">
        <v>75.790000000000006</v>
      </c>
      <c r="BR2831" s="3">
        <v>76.709999999999994</v>
      </c>
      <c r="BS2831" s="3">
        <v>76.94</v>
      </c>
      <c r="BT2831" s="3">
        <v>76.06</v>
      </c>
      <c r="BU2831" s="3">
        <v>75</v>
      </c>
      <c r="BV2831" s="3">
        <v>74.69</v>
      </c>
      <c r="BW2831" s="3">
        <v>71.86</v>
      </c>
      <c r="BX2831" s="3">
        <v>70.91</v>
      </c>
      <c r="BY2831" s="3">
        <v>68.790000000000006</v>
      </c>
      <c r="BZ2831" s="3">
        <v>66.709999999999994</v>
      </c>
      <c r="CA2831" s="3">
        <v>67.47</v>
      </c>
      <c r="CB2831" s="3">
        <v>68.89</v>
      </c>
      <c r="CC2831" s="3">
        <v>66.41</v>
      </c>
      <c r="CD2831" s="3">
        <v>64.06</v>
      </c>
      <c r="CE2831" s="3">
        <v>62.92</v>
      </c>
      <c r="CF2831" s="3">
        <v>62.19</v>
      </c>
      <c r="CG2831" s="3">
        <v>62.39</v>
      </c>
      <c r="CH2831" s="3">
        <v>60.01</v>
      </c>
      <c r="CI2831" s="3">
        <v>60.76</v>
      </c>
      <c r="CJ2831" s="3">
        <v>58.43</v>
      </c>
      <c r="CK2831" s="3">
        <v>57.03</v>
      </c>
      <c r="CL2831" s="3">
        <v>60.03</v>
      </c>
      <c r="CM2831" s="3">
        <v>60.44</v>
      </c>
    </row>
    <row r="2832" spans="1:91" x14ac:dyDescent="0.25">
      <c r="A2832" t="s">
        <v>8706</v>
      </c>
      <c r="B2832" t="s">
        <v>8707</v>
      </c>
      <c r="C2832" s="1" t="s">
        <v>8708</v>
      </c>
      <c r="D2832" s="2">
        <v>0.94270495769999996</v>
      </c>
      <c r="E2832">
        <v>16557</v>
      </c>
      <c r="F2832">
        <v>2018</v>
      </c>
      <c r="G2832" s="9">
        <v>10</v>
      </c>
      <c r="H2832" s="9"/>
      <c r="I2832" s="8">
        <f>_xll.FDS(A2832,"FF_CURR_RATIO(ANN_R,0)")</f>
        <v>1.553119089505026</v>
      </c>
      <c r="J2832" s="8">
        <f>IF(I2832&lt;2,1,0)</f>
        <v>1</v>
      </c>
      <c r="K2832" s="8">
        <f>_xll.FDS(A2832,"FF_PBK(ANN_R,0)")</f>
        <v>4.1433257778332164</v>
      </c>
      <c r="L2832" s="9" t="e">
        <f>_xll.FDSR($A2832,"FF_PE(ANN_R,NOW,NOW,AY)")</f>
        <v>#N/A</v>
      </c>
      <c r="M2832" s="9">
        <f>_xll.FDSR(A2832,"FF_EPS(ANN_R,NOW,NOW,AY)")</f>
        <v>-0.34</v>
      </c>
      <c r="N2832" s="9">
        <f>IF(M2832&lt;-0.3,1,0)</f>
        <v>1</v>
      </c>
      <c r="O2832" s="9">
        <f>_xll.FDSR(A2832,"FF_SALES(ANN_R,NOW,NOW,AY)")</f>
        <v>1542.0809999999999</v>
      </c>
      <c r="P2832">
        <f>_xll.FDSR(A2832,"FF_RD_EXP(ANN_R,NOW,NOW,AY)")</f>
        <v>0</v>
      </c>
      <c r="Q2832" s="10">
        <f>_xll.FDS(A2832,"FF_ASSETS(ANN_R,0)")</f>
        <v>1043.116</v>
      </c>
      <c r="R2832" s="10"/>
      <c r="S2832" s="10">
        <f>IF(AND(R2832&gt;0.2,R2832&lt;0.8),1,0)</f>
        <v>0</v>
      </c>
      <c r="T2832" s="10">
        <f>($CM2832/$AA2832)-1</f>
        <v>-0.10085836909871249</v>
      </c>
      <c r="U2832" s="10">
        <f t="array" ref="U2832:V2832">_xll.FDSR(A2832,"FF_DEBT_ASSETS(ANN_R,11/30/2016,10/31/2018,AY)")</f>
        <v>66.249172554996221</v>
      </c>
      <c r="V2832" s="10">
        <v>51.742280329273292</v>
      </c>
      <c r="W2832" s="10">
        <f>V2832-U2832</f>
        <v>-14.506892225722929</v>
      </c>
      <c r="X2832" s="10">
        <f>_xll.FDSR(A2832,"FF_SGA(ANN_R,8/1/2018,10/31/2018,AY)")</f>
        <v>59.026000000000003</v>
      </c>
      <c r="Y2832" s="10"/>
      <c r="Z2832"/>
      <c r="AA2832" s="3">
        <f t="array" ref="AA2832:CM2832">_xll.FDSR($A2832,"FG_PRICE(8/1/2018,10/31/2018,,USD)")</f>
        <v>13.98</v>
      </c>
      <c r="AB2832" s="3">
        <v>14.11</v>
      </c>
      <c r="AC2832" s="4">
        <v>14.07</v>
      </c>
      <c r="AD2832" s="3">
        <v>14.17</v>
      </c>
      <c r="AE2832" s="3">
        <v>14.02</v>
      </c>
      <c r="AF2832" s="3">
        <v>14.03</v>
      </c>
      <c r="AG2832" s="3">
        <v>13.96</v>
      </c>
      <c r="AH2832" s="3">
        <v>14.43</v>
      </c>
      <c r="AI2832" s="3">
        <v>14.08</v>
      </c>
      <c r="AJ2832" s="3">
        <v>14.1</v>
      </c>
      <c r="AK2832" s="3">
        <v>12.81</v>
      </c>
      <c r="AL2832" s="3">
        <v>13.02</v>
      </c>
      <c r="AM2832" s="3">
        <v>13.23</v>
      </c>
      <c r="AN2832" s="3">
        <v>13.5</v>
      </c>
      <c r="AO2832" s="3">
        <v>13.67</v>
      </c>
      <c r="AP2832" s="3">
        <v>13.83</v>
      </c>
      <c r="AQ2832" s="3">
        <v>13.29</v>
      </c>
      <c r="AR2832" s="3">
        <v>13.3</v>
      </c>
      <c r="AS2832" s="3">
        <v>13.3</v>
      </c>
      <c r="AT2832" s="3">
        <v>13.15</v>
      </c>
      <c r="AU2832" s="3">
        <v>13.17</v>
      </c>
      <c r="AV2832" s="3">
        <v>12.19</v>
      </c>
      <c r="AW2832" s="3">
        <v>12.28</v>
      </c>
      <c r="AX2832" s="3">
        <v>12.23</v>
      </c>
      <c r="AY2832" s="3">
        <v>11.09</v>
      </c>
      <c r="AZ2832" s="3">
        <v>10.3</v>
      </c>
      <c r="BA2832" s="3">
        <v>10.67</v>
      </c>
      <c r="BB2832" s="3">
        <v>11.2</v>
      </c>
      <c r="BC2832" s="3">
        <v>11.62</v>
      </c>
      <c r="BD2832" s="3">
        <v>12.54</v>
      </c>
      <c r="BE2832" s="3">
        <v>12.35</v>
      </c>
      <c r="BF2832" s="3">
        <v>12.95</v>
      </c>
      <c r="BG2832" s="3">
        <v>12.53</v>
      </c>
      <c r="BH2832" s="3">
        <v>12.88</v>
      </c>
      <c r="BI2832" s="3">
        <v>12.71</v>
      </c>
      <c r="BJ2832" s="3">
        <v>12.53</v>
      </c>
      <c r="BK2832" s="3">
        <v>12.56</v>
      </c>
      <c r="BL2832" s="3">
        <v>12.6</v>
      </c>
      <c r="BM2832" s="3">
        <v>12.86</v>
      </c>
      <c r="BN2832" s="3">
        <v>12.47</v>
      </c>
      <c r="BO2832" s="3">
        <v>12.48</v>
      </c>
      <c r="BP2832" s="3">
        <v>12.37</v>
      </c>
      <c r="BQ2832" s="3">
        <v>12.84</v>
      </c>
      <c r="BR2832" s="3">
        <v>12.96</v>
      </c>
      <c r="BS2832" s="3">
        <v>13.03</v>
      </c>
      <c r="BT2832" s="3">
        <v>13.03</v>
      </c>
      <c r="BU2832" s="3">
        <v>13.2</v>
      </c>
      <c r="BV2832" s="3">
        <v>13.22</v>
      </c>
      <c r="BW2832" s="3">
        <v>13.51</v>
      </c>
      <c r="BX2832" s="3">
        <v>12.32</v>
      </c>
      <c r="BY2832" s="3">
        <v>12.05</v>
      </c>
      <c r="BZ2832" s="3">
        <v>12.15</v>
      </c>
      <c r="CA2832" s="3">
        <v>12.39</v>
      </c>
      <c r="CB2832" s="3">
        <v>12.63</v>
      </c>
      <c r="CC2832" s="3">
        <v>12.5</v>
      </c>
      <c r="CD2832" s="3">
        <v>12.21</v>
      </c>
      <c r="CE2832" s="3">
        <v>12.18</v>
      </c>
      <c r="CF2832" s="3">
        <v>11.83</v>
      </c>
      <c r="CG2832" s="3">
        <v>11.03</v>
      </c>
      <c r="CH2832" s="3">
        <v>10.46</v>
      </c>
      <c r="CI2832" s="3">
        <v>10.9</v>
      </c>
      <c r="CJ2832" s="3">
        <v>11.41</v>
      </c>
      <c r="CK2832" s="3">
        <v>11.29</v>
      </c>
      <c r="CL2832" s="3">
        <v>12.09</v>
      </c>
      <c r="CM2832" s="3">
        <v>12.57</v>
      </c>
    </row>
    <row r="2833" spans="1:91" x14ac:dyDescent="0.25">
      <c r="A2833" t="s">
        <v>8872</v>
      </c>
      <c r="B2833" t="s">
        <v>8873</v>
      </c>
      <c r="C2833" s="1" t="s">
        <v>8874</v>
      </c>
      <c r="D2833">
        <v>1.8124705941999999</v>
      </c>
      <c r="E2833">
        <v>15782</v>
      </c>
      <c r="F2833">
        <v>2018</v>
      </c>
      <c r="G2833" s="9">
        <v>10</v>
      </c>
      <c r="H2833" s="9"/>
      <c r="I2833" s="8">
        <f>_xll.FDS(A2833,"FF_CURR_RATIO(ANN_R,0)")</f>
        <v>0.82054196365504406</v>
      </c>
      <c r="J2833" s="8">
        <f>IF(I2833&lt;2,1,0)</f>
        <v>1</v>
      </c>
      <c r="K2833" s="8">
        <f>_xll.FDS(A2833,"FF_PBK(ANN_R,0)")</f>
        <v>2.4677252625115611</v>
      </c>
      <c r="L2833" s="9" t="e">
        <f>_xll.FDSR($A2833,"FF_PE(ANN_R,NOW,NOW,AY)")</f>
        <v>#N/A</v>
      </c>
      <c r="M2833" s="9">
        <f>_xll.FDSR(A2833,"FF_EPS(ANN_R,NOW,NOW,AY)")</f>
        <v>-7.47</v>
      </c>
      <c r="N2833" s="9">
        <f>IF(M2833&lt;-0.3,1,0)</f>
        <v>1</v>
      </c>
      <c r="O2833" s="9">
        <f>_xll.FDSR(A2833,"FF_SALES(ANN_R,NOW,NOW,AY)")</f>
        <v>445.94200000000001</v>
      </c>
      <c r="P2833" t="e">
        <f>_xll.FDSR(A2833,"FF_RD_EXP(ANN_R,NOW,NOW,AY)")</f>
        <v>#N/A</v>
      </c>
      <c r="Q2833" s="10">
        <f>_xll.FDS(A2833,"FF_ASSETS(ANN_R,0)")</f>
        <v>1410.742</v>
      </c>
      <c r="R2833" s="10"/>
      <c r="S2833" s="10">
        <f>IF(AND(R2833&gt;0.2,R2833&lt;0.8),1,0)</f>
        <v>0</v>
      </c>
      <c r="T2833">
        <f>($CM2833/$AA2833)-1</f>
        <v>-9.7872340425531834E-2</v>
      </c>
      <c r="U2833" t="e">
        <f t="array" ref="U2833:V2833">_xll.FDSR(A2833,"FF_DEBT_ASSETS(ANN_R,11/30/2016,10/31/2018,AY)")</f>
        <v>#N/A</v>
      </c>
      <c r="V2833">
        <v>0</v>
      </c>
      <c r="W2833" t="e">
        <f>V2833-U2833</f>
        <v>#N/A</v>
      </c>
      <c r="X2833" s="3">
        <f>_xll.FDSR(A2833,"FF_SGA(ANN_R,8/1/2018,10/31/2018,AY)")</f>
        <v>140.251</v>
      </c>
      <c r="Y2833"/>
      <c r="Z2833"/>
      <c r="AA2833" s="3">
        <f t="array" ref="AA2833:CM2833">_xll.FDSR($A2833,"FG_PRICE(8/1/2018,10/31/2018,,USD)")</f>
        <v>16.45</v>
      </c>
      <c r="AB2833" s="3">
        <v>16.2</v>
      </c>
      <c r="AC2833" s="4">
        <v>16.55</v>
      </c>
      <c r="AD2833" s="3">
        <v>16.45</v>
      </c>
      <c r="AE2833" s="3">
        <v>16.45</v>
      </c>
      <c r="AF2833" s="3">
        <v>16</v>
      </c>
      <c r="AG2833" s="3">
        <v>16.350000000000001</v>
      </c>
      <c r="AH2833" s="3">
        <v>16.2</v>
      </c>
      <c r="AI2833" s="3">
        <v>15.9</v>
      </c>
      <c r="AJ2833" s="3">
        <v>15.95</v>
      </c>
      <c r="AK2833" s="3">
        <v>15.775</v>
      </c>
      <c r="AL2833" s="3">
        <v>15.9</v>
      </c>
      <c r="AM2833" s="3">
        <v>16</v>
      </c>
      <c r="AN2833" s="3">
        <v>15.95</v>
      </c>
      <c r="AO2833" s="3">
        <v>16.05</v>
      </c>
      <c r="AP2833" s="3">
        <v>16.149999999999999</v>
      </c>
      <c r="AQ2833" s="3">
        <v>16.350000000000001</v>
      </c>
      <c r="AR2833" s="3">
        <v>16.649999999999999</v>
      </c>
      <c r="AS2833" s="3">
        <v>16.899999999999999</v>
      </c>
      <c r="AT2833" s="3">
        <v>16.8</v>
      </c>
      <c r="AU2833" s="3">
        <v>17</v>
      </c>
      <c r="AV2833" s="3">
        <v>17.149999999999999</v>
      </c>
      <c r="AW2833" s="3">
        <v>17.45</v>
      </c>
      <c r="AX2833" s="3">
        <v>17.350000000000001</v>
      </c>
      <c r="AY2833" s="3">
        <v>17.3</v>
      </c>
      <c r="AZ2833" s="3">
        <v>17.25</v>
      </c>
      <c r="BA2833" s="3">
        <v>17.25</v>
      </c>
      <c r="BB2833" s="3">
        <v>17.100000000000001</v>
      </c>
      <c r="BC2833" s="3">
        <v>17.149999999999999</v>
      </c>
      <c r="BD2833" s="3">
        <v>17.2</v>
      </c>
      <c r="BE2833" s="3">
        <v>17.100000000000001</v>
      </c>
      <c r="BF2833" s="3">
        <v>17.2</v>
      </c>
      <c r="BG2833" s="3">
        <v>16.95</v>
      </c>
      <c r="BH2833" s="3">
        <v>17.05</v>
      </c>
      <c r="BI2833" s="3">
        <v>16.899999999999999</v>
      </c>
      <c r="BJ2833" s="3">
        <v>17.100000000000001</v>
      </c>
      <c r="BK2833" s="3">
        <v>17.149999999999999</v>
      </c>
      <c r="BL2833" s="3">
        <v>16.850000000000001</v>
      </c>
      <c r="BM2833" s="3">
        <v>17.05</v>
      </c>
      <c r="BN2833" s="3">
        <v>17.149999999999999</v>
      </c>
      <c r="BO2833" s="3">
        <v>17.149999999999999</v>
      </c>
      <c r="BP2833" s="3">
        <v>17.149999999999999</v>
      </c>
      <c r="BQ2833" s="3">
        <v>17.940000000000001</v>
      </c>
      <c r="BR2833" s="3">
        <v>17.8</v>
      </c>
      <c r="BS2833" s="3">
        <v>17.8</v>
      </c>
      <c r="BT2833" s="3">
        <v>17.7</v>
      </c>
      <c r="BU2833" s="3">
        <v>17.82</v>
      </c>
      <c r="BV2833" s="3">
        <v>17.75</v>
      </c>
      <c r="BW2833" s="3">
        <v>17.61</v>
      </c>
      <c r="BX2833" s="3">
        <v>17.190000000000001</v>
      </c>
      <c r="BY2833" s="3">
        <v>17</v>
      </c>
      <c r="BZ2833" s="3">
        <v>16.59</v>
      </c>
      <c r="CA2833" s="3">
        <v>16.28</v>
      </c>
      <c r="CB2833" s="3">
        <v>16.62</v>
      </c>
      <c r="CC2833" s="3">
        <v>16.440000000000001</v>
      </c>
      <c r="CD2833" s="3">
        <v>16</v>
      </c>
      <c r="CE2833" s="3">
        <v>15.52</v>
      </c>
      <c r="CF2833" s="3">
        <v>15.2</v>
      </c>
      <c r="CG2833" s="3">
        <v>15.08</v>
      </c>
      <c r="CH2833" s="3">
        <v>14.4</v>
      </c>
      <c r="CI2833" s="3">
        <v>14.83</v>
      </c>
      <c r="CJ2833" s="3">
        <v>14.66</v>
      </c>
      <c r="CK2833" s="3">
        <v>14.21</v>
      </c>
      <c r="CL2833" s="3">
        <v>14.2</v>
      </c>
      <c r="CM2833" s="3">
        <v>14.84</v>
      </c>
    </row>
    <row r="2834" spans="1:91" hidden="1" x14ac:dyDescent="0.25">
      <c r="A2834" t="s">
        <v>8803</v>
      </c>
      <c r="B2834" t="s">
        <v>8804</v>
      </c>
      <c r="C2834" s="1" t="s">
        <v>8805</v>
      </c>
      <c r="D2834">
        <v>1.3926252213999999</v>
      </c>
      <c r="E2834">
        <v>16776</v>
      </c>
      <c r="F2834">
        <v>2018</v>
      </c>
      <c r="G2834" s="9">
        <v>10</v>
      </c>
      <c r="H2834" s="9"/>
      <c r="I2834" s="8">
        <f>_xll.FDS(A2834,"FF_CURR_RATIO(ANN_R,0)")</f>
        <v>10.59905949703537</v>
      </c>
      <c r="J2834" s="8">
        <f>IF(I2834&lt;2,1,0)</f>
        <v>0</v>
      </c>
      <c r="K2834" s="8">
        <f>_xll.FDS(A2834,"FF_PBK(ANN_R,0)")</f>
        <v>3.246833259401646</v>
      </c>
      <c r="L2834" s="9" t="e">
        <f>_xll.FDSR($A2834,"FF_PE(ANN_R,NOW,NOW,AY)")</f>
        <v>#N/A</v>
      </c>
      <c r="M2834" s="9">
        <f>_xll.FDSR(A2834,"FF_EPS(ANN_R,NOW,NOW,AY)")</f>
        <v>-3.04</v>
      </c>
      <c r="N2834" s="9"/>
      <c r="O2834" s="9">
        <f>_xll.FDSR(A2834,"FF_SALES(ANN_R,NOW,NOW,AY)")</f>
        <v>0</v>
      </c>
      <c r="P2834">
        <f>_xll.FDSR(A2834,"FF_RD_EXP(ANN_R,NOW,NOW,AY)")</f>
        <v>14.239000000000001</v>
      </c>
      <c r="Q2834" s="10">
        <f>_xll.FDS(A2834,"FF_ASSETS(ANN_R,0)")</f>
        <v>52.688000000000002</v>
      </c>
      <c r="R2834" s="10"/>
      <c r="S2834" s="10">
        <f>IF(AND(R2834&gt;0.2,R2834&lt;0.8),1,0)</f>
        <v>0</v>
      </c>
      <c r="T2834" s="10">
        <f>($CM2834/$AA2834)-1</f>
        <v>-0.27018633540372672</v>
      </c>
      <c r="U2834" s="10">
        <f t="array" ref="U2834:V2834">_xll.FDSR(A2834,"FF_DEBT_ASSETS(ANN_R,11/30/2016,10/31/2018,AY)")</f>
        <v>0</v>
      </c>
      <c r="V2834" s="10">
        <v>0</v>
      </c>
      <c r="W2834" s="10">
        <f>V2834-U2834</f>
        <v>0</v>
      </c>
      <c r="X2834" s="10">
        <f>_xll.FDSR(A2834,"FF_SGA(ANN_R,8/1/2018,10/31/2018,AY)")</f>
        <v>22.913</v>
      </c>
      <c r="Y2834" s="10"/>
      <c r="Z2834"/>
      <c r="AA2834" s="3">
        <f t="array" ref="AA2834:CM2834">_xll.FDSR($A2834,"FG_PRICE(8/1/2018,10/31/2018,,USD)")</f>
        <v>3.22</v>
      </c>
      <c r="AB2834" s="3">
        <v>3.33</v>
      </c>
      <c r="AC2834" s="4">
        <v>3.06</v>
      </c>
      <c r="AD2834" s="3">
        <v>3</v>
      </c>
      <c r="AE2834" s="3">
        <v>2.92</v>
      </c>
      <c r="AF2834" s="3">
        <v>2.6</v>
      </c>
      <c r="AG2834" s="3">
        <v>2.44</v>
      </c>
      <c r="AH2834" s="3">
        <v>2.44</v>
      </c>
      <c r="AI2834" s="3">
        <v>2.25</v>
      </c>
      <c r="AJ2834" s="3">
        <v>2.2400000000000002</v>
      </c>
      <c r="AK2834" s="3">
        <v>2.13</v>
      </c>
      <c r="AL2834" s="3">
        <v>2.0299999999999998</v>
      </c>
      <c r="AM2834" s="3">
        <v>2</v>
      </c>
      <c r="AN2834" s="3">
        <v>2.6</v>
      </c>
      <c r="AO2834" s="3">
        <v>2.36</v>
      </c>
      <c r="AP2834" s="3">
        <v>2.1</v>
      </c>
      <c r="AQ2834" s="3">
        <v>2.33</v>
      </c>
      <c r="AR2834" s="3">
        <v>2.15</v>
      </c>
      <c r="AS2834" s="3">
        <v>2.25</v>
      </c>
      <c r="AT2834" s="3">
        <v>2.33</v>
      </c>
      <c r="AU2834" s="3">
        <v>2.89</v>
      </c>
      <c r="AV2834" s="3">
        <v>3.06</v>
      </c>
      <c r="AW2834" s="3">
        <v>2.92</v>
      </c>
      <c r="AX2834" s="3">
        <v>3.46</v>
      </c>
      <c r="AY2834" s="3">
        <v>3.82</v>
      </c>
      <c r="AZ2834" s="3">
        <v>3.39</v>
      </c>
      <c r="BA2834" s="3">
        <v>3.5392000000000001</v>
      </c>
      <c r="BB2834" s="3">
        <v>3.07</v>
      </c>
      <c r="BC2834" s="3">
        <v>2.85</v>
      </c>
      <c r="BD2834" s="3">
        <v>2.83</v>
      </c>
      <c r="BE2834" s="3">
        <v>3</v>
      </c>
      <c r="BF2834" s="3">
        <v>2.79</v>
      </c>
      <c r="BG2834" s="3">
        <v>2.79</v>
      </c>
      <c r="BH2834" s="3">
        <v>3.33</v>
      </c>
      <c r="BI2834" s="3">
        <v>3.39</v>
      </c>
      <c r="BJ2834" s="3">
        <v>3.2</v>
      </c>
      <c r="BK2834" s="3">
        <v>2.87</v>
      </c>
      <c r="BL2834" s="3">
        <v>2.75</v>
      </c>
      <c r="BM2834" s="3">
        <v>3.05</v>
      </c>
      <c r="BN2834" s="3">
        <v>2.99</v>
      </c>
      <c r="BO2834" s="3">
        <v>2.9</v>
      </c>
      <c r="BP2834" s="3">
        <v>2.75</v>
      </c>
      <c r="BQ2834" s="3">
        <v>2.8</v>
      </c>
      <c r="BR2834" s="3">
        <v>2.57</v>
      </c>
      <c r="BS2834" s="3">
        <v>2.86</v>
      </c>
      <c r="BT2834" s="3">
        <v>2.82</v>
      </c>
      <c r="BU2834" s="3">
        <v>2.7</v>
      </c>
      <c r="BV2834" s="3">
        <v>2.68</v>
      </c>
      <c r="BW2834" s="3">
        <v>2.6</v>
      </c>
      <c r="BX2834" s="3">
        <v>2.6</v>
      </c>
      <c r="BY2834" s="3">
        <v>2.5499999999999998</v>
      </c>
      <c r="BZ2834" s="3">
        <v>2.4900000000000002</v>
      </c>
      <c r="CA2834" s="3">
        <v>2.36</v>
      </c>
      <c r="CB2834" s="3">
        <v>2.8</v>
      </c>
      <c r="CC2834" s="3">
        <v>2.56</v>
      </c>
      <c r="CD2834" s="3">
        <v>2.39</v>
      </c>
      <c r="CE2834" s="3">
        <v>2.35</v>
      </c>
      <c r="CF2834" s="3">
        <v>2.25</v>
      </c>
      <c r="CG2834" s="3">
        <v>2.4300000000000002</v>
      </c>
      <c r="CH2834" s="3">
        <v>2.39</v>
      </c>
      <c r="CI2834" s="3">
        <v>2.27</v>
      </c>
      <c r="CJ2834" s="3">
        <v>2.29</v>
      </c>
      <c r="CK2834" s="3">
        <v>2.36</v>
      </c>
      <c r="CL2834" s="3">
        <v>2.35</v>
      </c>
      <c r="CM2834" s="3">
        <v>2.35</v>
      </c>
    </row>
    <row r="2835" spans="1:91" x14ac:dyDescent="0.25">
      <c r="A2835" t="s">
        <v>8961</v>
      </c>
      <c r="B2835" t="s">
        <v>8962</v>
      </c>
      <c r="C2835" s="1" t="s">
        <v>8963</v>
      </c>
      <c r="D2835">
        <v>3.1570240088000001</v>
      </c>
      <c r="E2835">
        <v>16541</v>
      </c>
      <c r="F2835">
        <v>2018</v>
      </c>
      <c r="G2835" s="9">
        <v>10</v>
      </c>
      <c r="H2835" s="9"/>
      <c r="I2835" s="8">
        <f>_xll.FDS(A2835,"FF_CURR_RATIO(ANN_R,0)")</f>
        <v>0.368989884228695</v>
      </c>
      <c r="J2835" s="8">
        <f>IF(I2835&lt;2,1,0)</f>
        <v>1</v>
      </c>
      <c r="K2835" s="8">
        <f>_xll.FDS(A2835,"FF_PBK(ANN_R,0)")</f>
        <v>1.741350140000594</v>
      </c>
      <c r="L2835" s="9" t="e">
        <f>_xll.FDSR($A2835,"FF_PE(ANN_R,NOW,NOW,AY)")</f>
        <v>#N/A</v>
      </c>
      <c r="M2835" s="9">
        <f>_xll.FDSR(A2835,"FF_EPS(ANN_R,NOW,NOW,AY)")</f>
        <v>-1.06</v>
      </c>
      <c r="N2835" s="9">
        <f>IF(M2835&lt;-0.3,1,0)</f>
        <v>1</v>
      </c>
      <c r="O2835" s="9">
        <f>_xll.FDSR(A2835,"FF_SALES(ANN_R,NOW,NOW,AY)")</f>
        <v>5.3277999999999999E-2</v>
      </c>
      <c r="P2835">
        <f>_xll.FDSR(A2835,"FF_RD_EXP(ANN_R,NOW,NOW,AY)")</f>
        <v>3.3717670000000002</v>
      </c>
      <c r="Q2835" s="10">
        <f>_xll.FDS(A2835,"FF_ASSETS(ANN_R,0)")</f>
        <v>23.731757999999999</v>
      </c>
      <c r="R2835" s="10"/>
      <c r="S2835" s="10">
        <f>IF(AND(R2835&gt;0.2,R2835&lt;0.8),1,0)</f>
        <v>0</v>
      </c>
      <c r="T2835" s="10">
        <f>($CM2835/$AA2835)-1</f>
        <v>-8.1560283687943214E-2</v>
      </c>
      <c r="U2835" s="10">
        <f t="array" ref="U2835:V2835">_xll.FDSR(A2835,"FF_DEBT_ASSETS(ANN_R,11/30/2016,10/31/2018,AY)")</f>
        <v>78.520986807772132</v>
      </c>
      <c r="V2835" s="10">
        <v>46.645742370508579</v>
      </c>
      <c r="W2835" s="10">
        <f>V2835-U2835</f>
        <v>-31.875244437263554</v>
      </c>
      <c r="X2835" s="10">
        <f>_xll.FDSR(A2835,"FF_SGA(ANN_R,8/1/2018,10/31/2018,AY)")</f>
        <v>9.0496540000000003</v>
      </c>
      <c r="Y2835" s="10"/>
      <c r="Z2835"/>
      <c r="AA2835" s="3">
        <f t="array" ref="AA2835:CM2835">_xll.FDSR($A2835,"FG_PRICE(8/1/2018,10/31/2018,,USD)")</f>
        <v>2.82</v>
      </c>
      <c r="AB2835" s="3">
        <v>2.79</v>
      </c>
      <c r="AC2835" s="4">
        <v>2.73</v>
      </c>
      <c r="AD2835" s="3">
        <v>2.69</v>
      </c>
      <c r="AE2835" s="3">
        <v>2.621</v>
      </c>
      <c r="AF2835" s="3">
        <v>2.5099999999999998</v>
      </c>
      <c r="AG2835" s="3">
        <v>2.56</v>
      </c>
      <c r="AH2835" s="3">
        <v>2.57</v>
      </c>
      <c r="AI2835" s="3">
        <v>2.5099999999999998</v>
      </c>
      <c r="AJ2835" s="3">
        <v>2.46</v>
      </c>
      <c r="AK2835" s="3">
        <v>2.4700000000000002</v>
      </c>
      <c r="AL2835" s="3">
        <v>2.44</v>
      </c>
      <c r="AM2835" s="3">
        <v>2.42</v>
      </c>
      <c r="AN2835" s="3">
        <v>2.59</v>
      </c>
      <c r="AO2835" s="3">
        <v>2.6</v>
      </c>
      <c r="AP2835" s="3">
        <v>2.8</v>
      </c>
      <c r="AQ2835" s="3">
        <v>2.86</v>
      </c>
      <c r="AR2835" s="3">
        <v>2.84</v>
      </c>
      <c r="AS2835" s="3">
        <v>2.76</v>
      </c>
      <c r="AT2835" s="3">
        <v>2.81</v>
      </c>
      <c r="AU2835" s="3">
        <v>2.96</v>
      </c>
      <c r="AV2835" s="3">
        <v>3.06</v>
      </c>
      <c r="AW2835" s="3">
        <v>2.9125999999999999</v>
      </c>
      <c r="AX2835" s="3">
        <v>2.92</v>
      </c>
      <c r="AY2835" s="3">
        <v>2.89</v>
      </c>
      <c r="AZ2835" s="3">
        <v>3</v>
      </c>
      <c r="BA2835" s="3">
        <v>2.97</v>
      </c>
      <c r="BB2835" s="3">
        <v>2.95</v>
      </c>
      <c r="BC2835" s="3">
        <v>3.25</v>
      </c>
      <c r="BD2835" s="3">
        <v>3.125</v>
      </c>
      <c r="BE2835" s="3">
        <v>3.03</v>
      </c>
      <c r="BF2835" s="3">
        <v>2.82</v>
      </c>
      <c r="BG2835" s="3">
        <v>2.61</v>
      </c>
      <c r="BH2835" s="3">
        <v>2.68</v>
      </c>
      <c r="BI2835" s="3">
        <v>2.62</v>
      </c>
      <c r="BJ2835" s="3">
        <v>2.69</v>
      </c>
      <c r="BK2835" s="3">
        <v>2.95</v>
      </c>
      <c r="BL2835" s="3">
        <v>2.8</v>
      </c>
      <c r="BM2835" s="3">
        <v>3</v>
      </c>
      <c r="BN2835" s="3">
        <v>2.95</v>
      </c>
      <c r="BO2835" s="3">
        <v>2.96</v>
      </c>
      <c r="BP2835" s="3">
        <v>3.21</v>
      </c>
      <c r="BQ2835" s="3">
        <v>3.06</v>
      </c>
      <c r="BR2835" s="3">
        <v>3</v>
      </c>
      <c r="BS2835" s="3">
        <v>3.1299000000000001</v>
      </c>
      <c r="BT2835" s="3">
        <v>3.06</v>
      </c>
      <c r="BU2835" s="3">
        <v>3.1</v>
      </c>
      <c r="BV2835" s="3">
        <v>3.0649999999999999</v>
      </c>
      <c r="BW2835" s="3">
        <v>3.05</v>
      </c>
      <c r="BX2835" s="3">
        <v>3</v>
      </c>
      <c r="BY2835" s="3">
        <v>2.9</v>
      </c>
      <c r="BZ2835" s="3">
        <v>2.87</v>
      </c>
      <c r="CA2835" s="3">
        <v>2.98</v>
      </c>
      <c r="CB2835" s="3">
        <v>2.95</v>
      </c>
      <c r="CC2835" s="3">
        <v>3.08</v>
      </c>
      <c r="CD2835" s="3">
        <v>3.34</v>
      </c>
      <c r="CE2835" s="3">
        <v>3.32</v>
      </c>
      <c r="CF2835" s="3">
        <v>3.33</v>
      </c>
      <c r="CG2835" s="3">
        <v>3.15</v>
      </c>
      <c r="CH2835" s="3">
        <v>3.44</v>
      </c>
      <c r="CI2835" s="3">
        <v>2.81</v>
      </c>
      <c r="CJ2835" s="3">
        <v>2.64</v>
      </c>
      <c r="CK2835" s="3">
        <v>2.5299999999999998</v>
      </c>
      <c r="CL2835" s="3">
        <v>2.5499999999999998</v>
      </c>
      <c r="CM2835" s="3">
        <v>2.59</v>
      </c>
    </row>
    <row r="2836" spans="1:91" hidden="1" x14ac:dyDescent="0.25">
      <c r="A2836" t="s">
        <v>8800</v>
      </c>
      <c r="B2836" t="s">
        <v>8801</v>
      </c>
      <c r="C2836" s="1" t="s">
        <v>8802</v>
      </c>
      <c r="D2836">
        <v>1.3853922676999999</v>
      </c>
      <c r="E2836">
        <v>16933</v>
      </c>
      <c r="F2836">
        <v>2018</v>
      </c>
      <c r="G2836" s="9">
        <v>10</v>
      </c>
      <c r="H2836" s="9"/>
      <c r="I2836" s="8">
        <f>_xll.FDS(A2836,"FF_CURR_RATIO(ANN_R,0)")</f>
        <v>2.298019480167711</v>
      </c>
      <c r="J2836" s="8">
        <f>IF(I2836&lt;2,1,0)</f>
        <v>0</v>
      </c>
      <c r="K2836" s="8">
        <f>_xll.FDS(A2836,"FF_PBK(ANN_R,0)")</f>
        <v>2.478868034919707</v>
      </c>
      <c r="L2836" s="9" t="e">
        <f>_xll.FDSR($A2836,"FF_PE(ANN_R,NOW,NOW,AY)")</f>
        <v>#N/A</v>
      </c>
      <c r="M2836" s="9">
        <f>_xll.FDSR(A2836,"FF_EPS(ANN_R,NOW,NOW,AY)")</f>
        <v>-0.41060000000000002</v>
      </c>
      <c r="N2836" s="9"/>
      <c r="O2836" s="9">
        <f>_xll.FDSR(A2836,"FF_SALES(ANN_R,NOW,NOW,AY)")</f>
        <v>553.46736636495598</v>
      </c>
      <c r="P2836">
        <f>_xll.FDSR(A2836,"FF_RD_EXP(ANN_R,NOW,NOW,AY)")</f>
        <v>9.1859967761416303</v>
      </c>
      <c r="Q2836" s="10">
        <f>_xll.FDS(A2836,"FF_ASSETS(ANN_R,0)")</f>
        <v>358.98464373464401</v>
      </c>
      <c r="R2836" s="10"/>
      <c r="S2836" s="10">
        <f>IF(AND(R2836&gt;0.2,R2836&lt;0.8),1,0)</f>
        <v>0</v>
      </c>
      <c r="T2836" s="10">
        <f>($CM2836/$AA2836)-1</f>
        <v>-0.26470588235294124</v>
      </c>
      <c r="U2836" s="10">
        <f t="array" ref="U2836:V2836">_xll.FDSR(A2836,"FF_DEBT_ASSETS(ANN_R,11/30/2016,10/31/2018,AY)")</f>
        <v>17.899216590142991</v>
      </c>
      <c r="V2836" s="10">
        <v>19.12382292869874</v>
      </c>
      <c r="W2836" s="10">
        <f>V2836-U2836</f>
        <v>1.2246063385557484</v>
      </c>
      <c r="X2836" s="10">
        <f>_xll.FDSR(A2836,"FF_SGA(ANN_R,8/1/2018,10/31/2018,AY)")</f>
        <v>76.527975236272198</v>
      </c>
      <c r="Y2836" s="10"/>
      <c r="Z2836"/>
      <c r="AA2836" s="3">
        <f t="array" ref="AA2836:CM2836">_xll.FDSR($A2836,"FG_PRICE(8/1/2018,10/31/2018,,USD)")</f>
        <v>12.24</v>
      </c>
      <c r="AB2836" s="3">
        <v>13.56</v>
      </c>
      <c r="AC2836" s="4">
        <v>13.94</v>
      </c>
      <c r="AD2836" s="3">
        <v>13.76</v>
      </c>
      <c r="AE2836" s="3">
        <v>13.39</v>
      </c>
      <c r="AF2836" s="3">
        <v>13.88</v>
      </c>
      <c r="AG2836" s="3">
        <v>14.65</v>
      </c>
      <c r="AH2836" s="3">
        <v>13.97</v>
      </c>
      <c r="AI2836" s="3">
        <v>14.3</v>
      </c>
      <c r="AJ2836" s="3">
        <v>13.72</v>
      </c>
      <c r="AK2836" s="3">
        <v>13.26</v>
      </c>
      <c r="AL2836" s="3">
        <v>14.25</v>
      </c>
      <c r="AM2836" s="3">
        <v>14.46</v>
      </c>
      <c r="AN2836" s="3">
        <v>14.07</v>
      </c>
      <c r="AO2836" s="3">
        <v>14.46</v>
      </c>
      <c r="AP2836" s="3">
        <v>14.18</v>
      </c>
      <c r="AQ2836" s="3">
        <v>13.87</v>
      </c>
      <c r="AR2836" s="3">
        <v>14</v>
      </c>
      <c r="AS2836" s="3">
        <v>14.56</v>
      </c>
      <c r="AT2836" s="3">
        <v>13.62</v>
      </c>
      <c r="AU2836" s="3">
        <v>13.16</v>
      </c>
      <c r="AV2836" s="3">
        <v>12.95</v>
      </c>
      <c r="AW2836" s="3">
        <v>13.05</v>
      </c>
      <c r="AX2836" s="3">
        <v>13.19</v>
      </c>
      <c r="AY2836" s="3">
        <v>13</v>
      </c>
      <c r="AZ2836" s="3">
        <v>11.84</v>
      </c>
      <c r="BA2836" s="3">
        <v>12.63</v>
      </c>
      <c r="BB2836" s="3">
        <v>12.61</v>
      </c>
      <c r="BC2836" s="3">
        <v>12.81</v>
      </c>
      <c r="BD2836" s="3">
        <v>13.5</v>
      </c>
      <c r="BE2836" s="3">
        <v>13.53</v>
      </c>
      <c r="BF2836" s="3">
        <v>13.92</v>
      </c>
      <c r="BG2836" s="3">
        <v>13.62</v>
      </c>
      <c r="BH2836" s="3">
        <v>13.81</v>
      </c>
      <c r="BI2836" s="3">
        <v>13.59</v>
      </c>
      <c r="BJ2836" s="3">
        <v>12.75</v>
      </c>
      <c r="BK2836" s="3">
        <v>12.5</v>
      </c>
      <c r="BL2836" s="3">
        <v>12.85</v>
      </c>
      <c r="BM2836" s="3">
        <v>12.98</v>
      </c>
      <c r="BN2836" s="3">
        <v>13</v>
      </c>
      <c r="BO2836" s="3">
        <v>12.77</v>
      </c>
      <c r="BP2836" s="3">
        <v>12.7</v>
      </c>
      <c r="BQ2836" s="3">
        <v>12.67</v>
      </c>
      <c r="BR2836" s="3">
        <v>12.89</v>
      </c>
      <c r="BS2836" s="3">
        <v>12.73</v>
      </c>
      <c r="BT2836" s="3">
        <v>11.6</v>
      </c>
      <c r="BU2836" s="3">
        <v>11.99</v>
      </c>
      <c r="BV2836" s="3">
        <v>11.54</v>
      </c>
      <c r="BW2836" s="3">
        <v>11.05</v>
      </c>
      <c r="BX2836" s="3">
        <v>11.04</v>
      </c>
      <c r="BY2836" s="3">
        <v>11</v>
      </c>
      <c r="BZ2836" s="3">
        <v>11.67</v>
      </c>
      <c r="CA2836" s="3">
        <v>11.17</v>
      </c>
      <c r="CB2836" s="3">
        <v>11.22</v>
      </c>
      <c r="CC2836" s="3">
        <v>10.99</v>
      </c>
      <c r="CD2836" s="3">
        <v>9.8000000000000007</v>
      </c>
      <c r="CE2836" s="3">
        <v>9.76</v>
      </c>
      <c r="CF2836" s="3">
        <v>10.29</v>
      </c>
      <c r="CG2836" s="3">
        <v>9.41</v>
      </c>
      <c r="CH2836" s="3">
        <v>8.7899999999999991</v>
      </c>
      <c r="CI2836" s="3">
        <v>8.9600000000000009</v>
      </c>
      <c r="CJ2836" s="3">
        <v>8.5399999999999991</v>
      </c>
      <c r="CK2836" s="3">
        <v>8.77</v>
      </c>
      <c r="CL2836" s="3">
        <v>8.75</v>
      </c>
      <c r="CM2836" s="3">
        <v>9</v>
      </c>
    </row>
    <row r="2837" spans="1:91" hidden="1" x14ac:dyDescent="0.25">
      <c r="A2837" t="s">
        <v>4482</v>
      </c>
      <c r="B2837" t="s">
        <v>4483</v>
      </c>
      <c r="C2837" s="1" t="s">
        <v>4484</v>
      </c>
      <c r="D2837" s="2">
        <v>0.9947574763</v>
      </c>
      <c r="E2837">
        <v>90029</v>
      </c>
      <c r="F2837">
        <v>2018</v>
      </c>
      <c r="G2837" s="9">
        <v>10</v>
      </c>
      <c r="H2837" s="9"/>
      <c r="I2837" s="8">
        <f>_xll.FDS(A2837,"FF_CURR_RATIO(ANN_R,0)")</f>
        <v>10.650406066799331</v>
      </c>
      <c r="J2837" s="8">
        <f>IF(I2837&lt;2,1,0)</f>
        <v>0</v>
      </c>
      <c r="K2837" s="8">
        <f>_xll.FDS(A2837,"FF_PBK(ANN_R,0)")</f>
        <v>5.7663191457213596</v>
      </c>
      <c r="L2837" s="9" t="e">
        <f>_xll.FDSR($A2837,"FF_PE(ANN_R,NOW,NOW,AY)")</f>
        <v>#N/A</v>
      </c>
      <c r="M2837" s="9">
        <f>_xll.FDSR(A2837,"FF_EPS(ANN_R,NOW,NOW,AY)")</f>
        <v>-1.81</v>
      </c>
      <c r="N2837" s="9"/>
      <c r="O2837" s="9">
        <f>_xll.FDSR(A2837,"FF_SALES(ANN_R,NOW,NOW,AY)")</f>
        <v>0.32700000000000001</v>
      </c>
      <c r="P2837">
        <f>_xll.FDSR(A2837,"FF_RD_EXP(ANN_R,NOW,NOW,AY)")</f>
        <v>64.988</v>
      </c>
      <c r="Q2837" s="10">
        <f>_xll.FDS(A2837,"FF_ASSETS(ANN_R,0)")</f>
        <v>218.785</v>
      </c>
      <c r="R2837" s="10"/>
      <c r="S2837" s="10">
        <f>IF(AND(R2837&gt;0.2,R2837&lt;0.8),1,0)</f>
        <v>0</v>
      </c>
      <c r="T2837">
        <f>($CM2837/$AA2837)-1</f>
        <v>-0.26468401486988835</v>
      </c>
      <c r="U2837">
        <f t="array" ref="U2837:V2837">_xll.FDSR(A2837,"FF_DEBT_ASSETS(ANN_R,11/30/2016,10/31/2018,AY)")</f>
        <v>0</v>
      </c>
      <c r="V2837">
        <v>0</v>
      </c>
      <c r="W2837">
        <f>V2837-U2837</f>
        <v>0</v>
      </c>
      <c r="X2837" s="3">
        <f>_xll.FDSR(A2837,"FF_SGA(ANN_R,8/1/2018,10/31/2018,AY)")</f>
        <v>86.334000000000003</v>
      </c>
      <c r="Y2837"/>
      <c r="Z2837"/>
      <c r="AA2837" s="3">
        <f t="array" ref="AA2837:CM2837">_xll.FDSR($A2837,"FG_PRICE(8/1/2018,10/31/2018,,USD)")</f>
        <v>13.45</v>
      </c>
      <c r="AB2837" s="3">
        <v>13.45</v>
      </c>
      <c r="AC2837" s="4">
        <v>12.95</v>
      </c>
      <c r="AD2837" s="3">
        <v>12.9</v>
      </c>
      <c r="AE2837" s="3">
        <v>13.7</v>
      </c>
      <c r="AF2837" s="3">
        <v>13.3</v>
      </c>
      <c r="AG2837" s="3">
        <v>13.4</v>
      </c>
      <c r="AH2837" s="3">
        <v>13.3</v>
      </c>
      <c r="AI2837" s="3">
        <v>13.225</v>
      </c>
      <c r="AJ2837" s="3">
        <v>13.3</v>
      </c>
      <c r="AK2837" s="3">
        <v>12.75</v>
      </c>
      <c r="AL2837" s="3">
        <v>12.6</v>
      </c>
      <c r="AM2837" s="3">
        <v>12.6</v>
      </c>
      <c r="AN2837" s="3">
        <v>12.2</v>
      </c>
      <c r="AO2837" s="3">
        <v>12.8</v>
      </c>
      <c r="AP2837" s="3">
        <v>13.45</v>
      </c>
      <c r="AQ2837" s="3">
        <v>13.2</v>
      </c>
      <c r="AR2837" s="3">
        <v>13.2</v>
      </c>
      <c r="AS2837" s="3">
        <v>13.4</v>
      </c>
      <c r="AT2837" s="3">
        <v>13.45</v>
      </c>
      <c r="AU2837" s="3">
        <v>13.2</v>
      </c>
      <c r="AV2837" s="3">
        <v>13.55</v>
      </c>
      <c r="AW2837" s="3">
        <v>13.85</v>
      </c>
      <c r="AX2837" s="3">
        <v>13.7</v>
      </c>
      <c r="AY2837" s="3">
        <v>13.1</v>
      </c>
      <c r="AZ2837" s="3">
        <v>12.6</v>
      </c>
      <c r="BA2837" s="3">
        <v>12.75</v>
      </c>
      <c r="BB2837" s="3">
        <v>12.65</v>
      </c>
      <c r="BC2837" s="3">
        <v>12.35</v>
      </c>
      <c r="BD2837" s="3">
        <v>12</v>
      </c>
      <c r="BE2837" s="3">
        <v>12.05</v>
      </c>
      <c r="BF2837" s="3">
        <v>11.95</v>
      </c>
      <c r="BG2837" s="3">
        <v>11.85</v>
      </c>
      <c r="BH2837" s="3">
        <v>12.2</v>
      </c>
      <c r="BI2837" s="3">
        <v>11.95</v>
      </c>
      <c r="BJ2837" s="3">
        <v>12.2</v>
      </c>
      <c r="BK2837" s="3">
        <v>12</v>
      </c>
      <c r="BL2837" s="3">
        <v>12.4</v>
      </c>
      <c r="BM2837" s="3">
        <v>12.4</v>
      </c>
      <c r="BN2837" s="3">
        <v>12.4</v>
      </c>
      <c r="BO2837" s="3">
        <v>12.1</v>
      </c>
      <c r="BP2837" s="3">
        <v>12.4</v>
      </c>
      <c r="BQ2837" s="3">
        <v>11.74</v>
      </c>
      <c r="BR2837" s="3">
        <v>11.35</v>
      </c>
      <c r="BS2837" s="3">
        <v>11.58</v>
      </c>
      <c r="BT2837" s="3">
        <v>11</v>
      </c>
      <c r="BU2837" s="3">
        <v>10.61</v>
      </c>
      <c r="BV2837" s="3">
        <v>11.05</v>
      </c>
      <c r="BW2837" s="3">
        <v>11.19</v>
      </c>
      <c r="BX2837" s="3">
        <v>11.25</v>
      </c>
      <c r="BY2837" s="3">
        <v>11.17</v>
      </c>
      <c r="BZ2837" s="3">
        <v>11.29</v>
      </c>
      <c r="CA2837" s="3">
        <v>10.89</v>
      </c>
      <c r="CB2837" s="3">
        <v>11.54</v>
      </c>
      <c r="CC2837" s="3">
        <v>11.76</v>
      </c>
      <c r="CD2837" s="3">
        <v>11.37</v>
      </c>
      <c r="CE2837" s="3">
        <v>10.89</v>
      </c>
      <c r="CF2837" s="3">
        <v>12.09</v>
      </c>
      <c r="CG2837" s="3">
        <v>13.28</v>
      </c>
      <c r="CH2837" s="3">
        <v>12.44</v>
      </c>
      <c r="CI2837" s="3">
        <v>12.1</v>
      </c>
      <c r="CJ2837" s="3">
        <v>11.98</v>
      </c>
      <c r="CK2837" s="3">
        <v>11.03</v>
      </c>
      <c r="CL2837" s="3">
        <v>10.1</v>
      </c>
      <c r="CM2837" s="3">
        <v>9.89</v>
      </c>
    </row>
    <row r="2838" spans="1:91" x14ac:dyDescent="0.25">
      <c r="A2838" t="s">
        <v>8815</v>
      </c>
      <c r="B2838" t="s">
        <v>8816</v>
      </c>
      <c r="C2838" s="1" t="s">
        <v>8817</v>
      </c>
      <c r="D2838">
        <v>1.4613924214</v>
      </c>
      <c r="E2838">
        <v>15791</v>
      </c>
      <c r="F2838">
        <v>2018</v>
      </c>
      <c r="G2838" s="9">
        <v>10</v>
      </c>
      <c r="H2838" s="9"/>
      <c r="I2838" s="8">
        <f>_xll.FDS(A2838,"FF_CURR_RATIO(ANN_R,0)")</f>
        <v>1.2833053003838359</v>
      </c>
      <c r="J2838" s="8">
        <f>IF(I2838&lt;2,1,0)</f>
        <v>1</v>
      </c>
      <c r="K2838" s="8">
        <f>_xll.FDS(A2838,"FF_PBK(ANN_R,0)")</f>
        <v>3.4476536622459371</v>
      </c>
      <c r="L2838" s="9" t="e">
        <f>_xll.FDSR($A2838,"FF_PE(ANN_R,NOW,NOW,AY)")</f>
        <v>#N/A</v>
      </c>
      <c r="M2838" s="9">
        <f>_xll.FDSR(A2838,"FF_EPS(ANN_R,NOW,NOW,AY)")</f>
        <v>-1.52</v>
      </c>
      <c r="N2838" s="9">
        <f>IF(M2838&lt;-0.3,1,0)</f>
        <v>1</v>
      </c>
      <c r="O2838" s="9">
        <f>_xll.FDSR(A2838,"FF_SALES(ANN_R,NOW,NOW,AY)")</f>
        <v>154.307000000187</v>
      </c>
      <c r="P2838">
        <f>_xll.FDSR(A2838,"FF_RD_EXP(ANN_R,NOW,NOW,AY)")</f>
        <v>6.2850000000076403</v>
      </c>
      <c r="Q2838" s="10">
        <f>_xll.FDS(A2838,"FF_ASSETS(ANN_R,0)")</f>
        <v>148.732</v>
      </c>
      <c r="R2838" s="10"/>
      <c r="S2838" s="10">
        <f>IF(AND(R2838&gt;0.2,R2838&lt;0.8),1,0)</f>
        <v>0</v>
      </c>
      <c r="T2838" s="10">
        <f>($CM2838/$AA2838)-1</f>
        <v>-8.045977011494243E-2</v>
      </c>
      <c r="U2838" s="10">
        <f t="array" ref="U2838:V2838">_xll.FDSR(A2838,"FF_DEBT_ASSETS(ANN_R,11/30/2016,10/31/2018,AY)")</f>
        <v>0</v>
      </c>
      <c r="V2838" s="10">
        <v>0</v>
      </c>
      <c r="W2838" s="10">
        <f>V2838-U2838</f>
        <v>0</v>
      </c>
      <c r="X2838" s="10">
        <f>_xll.FDSR(A2838,"FF_SGA(ANN_R,8/1/2018,10/31/2018,AY)")</f>
        <v>34.787000000042298</v>
      </c>
      <c r="Y2838" s="10"/>
      <c r="Z2838"/>
      <c r="AA2838" s="3">
        <f t="array" ref="AA2838:CM2838">_xll.FDSR($A2838,"FG_PRICE(8/1/2018,10/31/2018,,USD)")</f>
        <v>4.3499999999999996</v>
      </c>
      <c r="AB2838" s="3">
        <v>5.0350000000000001</v>
      </c>
      <c r="AC2838" s="4">
        <v>4.3499999999999996</v>
      </c>
      <c r="AD2838" s="3">
        <v>4.3499999999999996</v>
      </c>
      <c r="AE2838" s="3">
        <v>5.1100000000000003</v>
      </c>
      <c r="AF2838" s="3">
        <v>4.5</v>
      </c>
      <c r="AG2838" s="3">
        <v>4.45</v>
      </c>
      <c r="AH2838" s="3">
        <v>4.95</v>
      </c>
      <c r="AI2838" s="3">
        <v>4.45</v>
      </c>
      <c r="AJ2838" s="3">
        <v>4.45</v>
      </c>
      <c r="AK2838" s="3">
        <v>4.75</v>
      </c>
      <c r="AL2838" s="3">
        <v>4.7838000000000003</v>
      </c>
      <c r="AM2838" s="3">
        <v>4.5</v>
      </c>
      <c r="AN2838" s="3">
        <v>4.9249999999999998</v>
      </c>
      <c r="AO2838" s="3">
        <v>4.5</v>
      </c>
      <c r="AP2838" s="3">
        <v>4.875</v>
      </c>
      <c r="AQ2838" s="3">
        <v>4.5</v>
      </c>
      <c r="AR2838" s="3">
        <v>4.5999999999999996</v>
      </c>
      <c r="AS2838" s="3">
        <v>4.5</v>
      </c>
      <c r="AT2838" s="3">
        <v>4.5</v>
      </c>
      <c r="AU2838" s="3">
        <v>4.5</v>
      </c>
      <c r="AV2838" s="3">
        <v>4.5</v>
      </c>
      <c r="AW2838" s="3">
        <v>4.5049999999999999</v>
      </c>
      <c r="AX2838" s="3">
        <v>4.55</v>
      </c>
      <c r="AY2838" s="3">
        <v>4.5</v>
      </c>
      <c r="AZ2838" s="3">
        <v>4.9749999999999996</v>
      </c>
      <c r="BA2838" s="3">
        <v>5.0250000000000004</v>
      </c>
      <c r="BB2838" s="3">
        <v>4.75</v>
      </c>
      <c r="BC2838" s="3">
        <v>4.7249999999999996</v>
      </c>
      <c r="BD2838" s="3">
        <v>4.55</v>
      </c>
      <c r="BE2838" s="3">
        <v>4.7249999999999996</v>
      </c>
      <c r="BF2838" s="3">
        <v>4.55</v>
      </c>
      <c r="BG2838" s="3">
        <v>4.55</v>
      </c>
      <c r="BH2838" s="3">
        <v>4.55</v>
      </c>
      <c r="BI2838" s="3">
        <v>4.55</v>
      </c>
      <c r="BJ2838" s="3">
        <v>4.55</v>
      </c>
      <c r="BK2838" s="3">
        <v>4.5999999999999996</v>
      </c>
      <c r="BL2838" s="3">
        <v>4.5999999999999996</v>
      </c>
      <c r="BM2838" s="3">
        <v>4.75</v>
      </c>
      <c r="BN2838" s="3">
        <v>4.75</v>
      </c>
      <c r="BO2838" s="3">
        <v>4.75</v>
      </c>
      <c r="BP2838" s="3">
        <v>4.75</v>
      </c>
      <c r="BQ2838" s="3">
        <v>4.8</v>
      </c>
      <c r="BR2838" s="3">
        <v>4.5999999999999996</v>
      </c>
      <c r="BS2838" s="3">
        <v>4.74</v>
      </c>
      <c r="BT2838" s="3">
        <v>4.32</v>
      </c>
      <c r="BU2838" s="3">
        <v>4.5</v>
      </c>
      <c r="BV2838" s="3">
        <v>4.53</v>
      </c>
      <c r="BW2838" s="3">
        <v>4.25</v>
      </c>
      <c r="BX2838" s="3">
        <v>4.4000000000000004</v>
      </c>
      <c r="BY2838" s="3">
        <v>4.4000000000000004</v>
      </c>
      <c r="BZ2838" s="3">
        <v>4.4000000000000004</v>
      </c>
      <c r="CA2838" s="3">
        <v>4.4000000000000004</v>
      </c>
      <c r="CB2838" s="3">
        <v>4.4000000000000004</v>
      </c>
      <c r="CC2838" s="3">
        <v>4.4000000000000004</v>
      </c>
      <c r="CD2838" s="3">
        <v>4.5</v>
      </c>
      <c r="CE2838" s="3">
        <v>4.2300000000000004</v>
      </c>
      <c r="CF2838" s="3">
        <v>4.25</v>
      </c>
      <c r="CG2838" s="3">
        <v>4.25</v>
      </c>
      <c r="CH2838" s="3">
        <v>4.25</v>
      </c>
      <c r="CI2838" s="3">
        <v>3.25</v>
      </c>
      <c r="CJ2838" s="3">
        <v>3.5</v>
      </c>
      <c r="CK2838" s="3">
        <v>3.56</v>
      </c>
      <c r="CL2838" s="3">
        <v>4</v>
      </c>
      <c r="CM2838" s="3">
        <v>4</v>
      </c>
    </row>
    <row r="2839" spans="1:91" hidden="1" x14ac:dyDescent="0.25">
      <c r="A2839" t="s">
        <v>9134</v>
      </c>
      <c r="B2839" t="s">
        <v>9135</v>
      </c>
      <c r="C2839" s="1" t="s">
        <v>9136</v>
      </c>
      <c r="D2839">
        <v>69.633113502</v>
      </c>
      <c r="E2839">
        <v>17154</v>
      </c>
      <c r="F2839">
        <v>2018</v>
      </c>
      <c r="G2839" s="9">
        <v>10</v>
      </c>
      <c r="H2839" s="9"/>
      <c r="I2839" s="8">
        <f>_xll.FDS(A2839,"FF_CURR_RATIO(ANN_R,0)")</f>
        <v>27.01624068157615</v>
      </c>
      <c r="J2839" s="8">
        <f>IF(I2839&lt;2,1,0)</f>
        <v>0</v>
      </c>
      <c r="K2839" s="8">
        <f>_xll.FDS(A2839,"FF_PBK(ANN_R,0)")</f>
        <v>3.4302069512457831</v>
      </c>
      <c r="L2839" s="9" t="e">
        <f>_xll.FDSR($A2839,"FF_PE(ANN_R,NOW,NOW,AY)")</f>
        <v>#N/A</v>
      </c>
      <c r="M2839" s="9">
        <f>_xll.FDSR(A2839,"FF_EPS(ANN_R,NOW,NOW,AY)")</f>
        <v>-2.31</v>
      </c>
      <c r="N2839" s="9"/>
      <c r="O2839" s="9">
        <f>_xll.FDSR(A2839,"FF_SALES(ANN_R,NOW,NOW,AY)")</f>
        <v>0</v>
      </c>
      <c r="P2839">
        <f>_xll.FDSR(A2839,"FF_RD_EXP(ANN_R,NOW,NOW,AY)")</f>
        <v>27.902000000000001</v>
      </c>
      <c r="Q2839" s="10">
        <f>_xll.FDS(A2839,"FF_ASSETS(ANN_R,0)")</f>
        <v>203.494</v>
      </c>
      <c r="R2839" s="10"/>
      <c r="S2839" s="10">
        <f>IF(AND(R2839&gt;0.2,R2839&lt;0.8),1,0)</f>
        <v>0</v>
      </c>
      <c r="T2839" s="10">
        <f>($CM2839/$AA2839)-1</f>
        <v>-0.26395939086294418</v>
      </c>
      <c r="U2839" s="10">
        <f t="array" ref="U2839:V2839">_xll.FDSR(A2839,"FF_DEBT_ASSETS(ANN_R,11/30/2016,10/31/2018,AY)")</f>
        <v>0</v>
      </c>
      <c r="V2839" s="10">
        <v>0</v>
      </c>
      <c r="W2839" s="10">
        <f>V2839-U2839</f>
        <v>0</v>
      </c>
      <c r="X2839" s="10">
        <f>_xll.FDSR(A2839,"FF_SGA(ANN_R,8/1/2018,10/31/2018,AY)")</f>
        <v>32.723999999999997</v>
      </c>
      <c r="Y2839" s="10"/>
      <c r="Z2839"/>
      <c r="AA2839" s="3">
        <f t="array" ref="AA2839:CM2839">_xll.FDSR($A2839,"FG_PRICE(8/1/2018,10/31/2018,,USD)")</f>
        <v>19.7</v>
      </c>
      <c r="AB2839" s="3">
        <v>19.489999999999998</v>
      </c>
      <c r="AC2839" s="4">
        <v>18.850000000000001</v>
      </c>
      <c r="AD2839" s="3">
        <v>18.72</v>
      </c>
      <c r="AE2839" s="3">
        <v>19.23</v>
      </c>
      <c r="AF2839" s="3">
        <v>18.84</v>
      </c>
      <c r="AG2839" s="3">
        <v>19.27</v>
      </c>
      <c r="AH2839" s="3">
        <v>19.03</v>
      </c>
      <c r="AI2839" s="3">
        <v>18.32</v>
      </c>
      <c r="AJ2839" s="3">
        <v>18.97</v>
      </c>
      <c r="AK2839" s="3">
        <v>18.739999999999998</v>
      </c>
      <c r="AL2839" s="3">
        <v>19.75</v>
      </c>
      <c r="AM2839" s="3">
        <v>19.03</v>
      </c>
      <c r="AN2839" s="3">
        <v>18.95</v>
      </c>
      <c r="AO2839" s="3">
        <v>19.46</v>
      </c>
      <c r="AP2839" s="3">
        <v>20.39</v>
      </c>
      <c r="AQ2839" s="3">
        <v>20.22</v>
      </c>
      <c r="AR2839" s="3">
        <v>20.399999999999999</v>
      </c>
      <c r="AS2839" s="3">
        <v>20.13</v>
      </c>
      <c r="AT2839" s="3">
        <v>20.38</v>
      </c>
      <c r="AU2839" s="3">
        <v>20.73</v>
      </c>
      <c r="AV2839" s="3">
        <v>19.45</v>
      </c>
      <c r="AW2839" s="3">
        <v>19.190000000000001</v>
      </c>
      <c r="AX2839" s="3">
        <v>18.350000000000001</v>
      </c>
      <c r="AY2839" s="3">
        <v>18.559999999999999</v>
      </c>
      <c r="AZ2839" s="3">
        <v>18.28</v>
      </c>
      <c r="BA2839" s="3">
        <v>18.63</v>
      </c>
      <c r="BB2839" s="3">
        <v>19.100000000000001</v>
      </c>
      <c r="BC2839" s="3">
        <v>18.72</v>
      </c>
      <c r="BD2839" s="3">
        <v>18.63</v>
      </c>
      <c r="BE2839" s="3">
        <v>18.760000000000002</v>
      </c>
      <c r="BF2839" s="3">
        <v>19.13</v>
      </c>
      <c r="BG2839" s="3">
        <v>18.89</v>
      </c>
      <c r="BH2839" s="3">
        <v>19.29</v>
      </c>
      <c r="BI2839" s="3">
        <v>19.510000000000002</v>
      </c>
      <c r="BJ2839" s="3">
        <v>20.37</v>
      </c>
      <c r="BK2839" s="3">
        <v>21.01</v>
      </c>
      <c r="BL2839" s="3">
        <v>19.489999999999998</v>
      </c>
      <c r="BM2839" s="3">
        <v>18.96</v>
      </c>
      <c r="BN2839" s="3">
        <v>18.86</v>
      </c>
      <c r="BO2839" s="3">
        <v>18.66</v>
      </c>
      <c r="BP2839" s="3">
        <v>19.41</v>
      </c>
      <c r="BQ2839" s="3">
        <v>18.5</v>
      </c>
      <c r="BR2839" s="3">
        <v>18.13</v>
      </c>
      <c r="BS2839" s="3">
        <v>17.8</v>
      </c>
      <c r="BT2839" s="3">
        <v>17.350000000000001</v>
      </c>
      <c r="BU2839" s="3">
        <v>17.12</v>
      </c>
      <c r="BV2839" s="3">
        <v>16.670000000000002</v>
      </c>
      <c r="BW2839" s="3">
        <v>16.690000000000001</v>
      </c>
      <c r="BX2839" s="3">
        <v>16.04</v>
      </c>
      <c r="BY2839" s="3">
        <v>15.89</v>
      </c>
      <c r="BZ2839" s="3">
        <v>16.05</v>
      </c>
      <c r="CA2839" s="3">
        <v>16.09</v>
      </c>
      <c r="CB2839" s="3">
        <v>16.399999999999999</v>
      </c>
      <c r="CC2839" s="3">
        <v>15.91</v>
      </c>
      <c r="CD2839" s="3">
        <v>15.68</v>
      </c>
      <c r="CE2839" s="3">
        <v>15.27</v>
      </c>
      <c r="CF2839" s="3">
        <v>14.93</v>
      </c>
      <c r="CG2839" s="3">
        <v>15.44</v>
      </c>
      <c r="CH2839" s="3">
        <v>15</v>
      </c>
      <c r="CI2839" s="3">
        <v>15.83</v>
      </c>
      <c r="CJ2839" s="3">
        <v>15.23</v>
      </c>
      <c r="CK2839" s="3">
        <v>14.97</v>
      </c>
      <c r="CL2839" s="3">
        <v>14.52</v>
      </c>
      <c r="CM2839" s="3">
        <v>14.5</v>
      </c>
    </row>
    <row r="2840" spans="1:91" hidden="1" x14ac:dyDescent="0.25">
      <c r="A2840" t="s">
        <v>8756</v>
      </c>
      <c r="B2840" t="s">
        <v>8757</v>
      </c>
      <c r="C2840" s="1" t="s">
        <v>8758</v>
      </c>
      <c r="D2840">
        <v>1.1814314800000001</v>
      </c>
      <c r="E2840">
        <v>16705</v>
      </c>
      <c r="F2840">
        <v>2018</v>
      </c>
      <c r="G2840" s="9">
        <v>10</v>
      </c>
      <c r="H2840" s="9"/>
      <c r="I2840" s="8">
        <f>_xll.FDS(A2840,"FF_CURR_RATIO(ANN_R,0)")</f>
        <v>8.9423274094326715</v>
      </c>
      <c r="J2840" s="8">
        <f>IF(I2840&lt;2,1,0)</f>
        <v>0</v>
      </c>
      <c r="K2840" s="8">
        <f>_xll.FDS(A2840,"FF_PBK(ANN_R,0)")</f>
        <v>6.8628434448430093</v>
      </c>
      <c r="L2840" s="9" t="e">
        <f>_xll.FDSR($A2840,"FF_PE(ANN_R,NOW,NOW,AY)")</f>
        <v>#N/A</v>
      </c>
      <c r="M2840" s="9">
        <f>_xll.FDSR(A2840,"FF_EPS(ANN_R,NOW,NOW,AY)")</f>
        <v>-2.0084</v>
      </c>
      <c r="N2840" s="9"/>
      <c r="O2840" s="9">
        <f>_xll.FDSR(A2840,"FF_SALES(ANN_R,NOW,NOW,AY)")</f>
        <v>0</v>
      </c>
      <c r="P2840">
        <f>_xll.FDSR(A2840,"FF_RD_EXP(ANN_R,NOW,NOW,AY)")</f>
        <v>53.881</v>
      </c>
      <c r="Q2840" s="10">
        <f>_xll.FDS(A2840,"FF_ASSETS(ANN_R,0)")</f>
        <v>105.17100000000001</v>
      </c>
      <c r="R2840" s="10"/>
      <c r="S2840" s="10">
        <f>IF(AND(R2840&gt;0.2,R2840&lt;0.8),1,0)</f>
        <v>0</v>
      </c>
      <c r="T2840">
        <f>($CM2840/$AA2840)-1</f>
        <v>-0.25934838948537586</v>
      </c>
      <c r="U2840">
        <f t="array" ref="U2840:V2840">_xll.FDSR(A2840,"FF_DEBT_ASSETS(ANN_R,11/30/2016,10/31/2018,AY)")</f>
        <v>0</v>
      </c>
      <c r="V2840">
        <v>0</v>
      </c>
      <c r="W2840">
        <f>V2840-U2840</f>
        <v>0</v>
      </c>
      <c r="X2840" s="3">
        <f>_xll.FDSR(A2840,"FF_SGA(ANN_R,8/1/2018,10/31/2018,AY)")</f>
        <v>60.878999999999998</v>
      </c>
      <c r="Y2840"/>
      <c r="Z2840"/>
      <c r="AA2840" s="3">
        <f t="array" ref="AA2840:CM2840">_xll.FDSR($A2840,"FG_PRICE(8/1/2018,10/31/2018,,USD)")</f>
        <v>54.02</v>
      </c>
      <c r="AB2840" s="3">
        <v>51.07</v>
      </c>
      <c r="AC2840" s="4">
        <v>51.38</v>
      </c>
      <c r="AD2840" s="3">
        <v>51.83</v>
      </c>
      <c r="AE2840" s="3">
        <v>52.92</v>
      </c>
      <c r="AF2840" s="3">
        <v>51.52</v>
      </c>
      <c r="AG2840" s="3">
        <v>56.14</v>
      </c>
      <c r="AH2840" s="3">
        <v>56.69</v>
      </c>
      <c r="AI2840" s="3">
        <v>56.32</v>
      </c>
      <c r="AJ2840" s="3">
        <v>57.06</v>
      </c>
      <c r="AK2840" s="3">
        <v>56.42</v>
      </c>
      <c r="AL2840" s="3">
        <v>57.75</v>
      </c>
      <c r="AM2840" s="3">
        <v>57.42</v>
      </c>
      <c r="AN2840" s="3">
        <v>53.66</v>
      </c>
      <c r="AO2840" s="3">
        <v>57.58</v>
      </c>
      <c r="AP2840" s="3">
        <v>58.08</v>
      </c>
      <c r="AQ2840" s="3">
        <v>57.95</v>
      </c>
      <c r="AR2840" s="3">
        <v>58.06</v>
      </c>
      <c r="AS2840" s="3">
        <v>57.65</v>
      </c>
      <c r="AT2840" s="3">
        <v>58.1</v>
      </c>
      <c r="AU2840" s="3">
        <v>59.02</v>
      </c>
      <c r="AV2840" s="3">
        <v>60.09</v>
      </c>
      <c r="AW2840" s="3">
        <v>60.68</v>
      </c>
      <c r="AX2840" s="3">
        <v>59.44</v>
      </c>
      <c r="AY2840" s="3">
        <v>60.54</v>
      </c>
      <c r="AZ2840" s="3">
        <v>60.85</v>
      </c>
      <c r="BA2840" s="3">
        <v>61.05</v>
      </c>
      <c r="BB2840" s="3">
        <v>64.5</v>
      </c>
      <c r="BC2840" s="3">
        <v>65.91</v>
      </c>
      <c r="BD2840" s="3">
        <v>65.75</v>
      </c>
      <c r="BE2840" s="3">
        <v>67.97</v>
      </c>
      <c r="BF2840" s="3">
        <v>67.849999999999994</v>
      </c>
      <c r="BG2840" s="3">
        <v>66.400000000000006</v>
      </c>
      <c r="BH2840" s="3">
        <v>62.94</v>
      </c>
      <c r="BI2840" s="3">
        <v>60</v>
      </c>
      <c r="BJ2840" s="3">
        <v>58.8</v>
      </c>
      <c r="BK2840" s="3">
        <v>56.62</v>
      </c>
      <c r="BL2840" s="3">
        <v>57.62</v>
      </c>
      <c r="BM2840" s="3">
        <v>58.55</v>
      </c>
      <c r="BN2840" s="3">
        <v>56.47</v>
      </c>
      <c r="BO2840" s="3">
        <v>54.66</v>
      </c>
      <c r="BP2840" s="3">
        <v>52.29</v>
      </c>
      <c r="BQ2840" s="3">
        <v>51.33</v>
      </c>
      <c r="BR2840" s="3">
        <v>49.5</v>
      </c>
      <c r="BS2840" s="3">
        <v>50.95</v>
      </c>
      <c r="BT2840" s="3">
        <v>45.58</v>
      </c>
      <c r="BU2840" s="3">
        <v>44.69</v>
      </c>
      <c r="BV2840" s="3">
        <v>43.92</v>
      </c>
      <c r="BW2840" s="3">
        <v>43.52</v>
      </c>
      <c r="BX2840" s="3">
        <v>42.61</v>
      </c>
      <c r="BY2840" s="3">
        <v>43</v>
      </c>
      <c r="BZ2840" s="3">
        <v>42.98</v>
      </c>
      <c r="CA2840" s="3">
        <v>41.24</v>
      </c>
      <c r="CB2840" s="3">
        <v>45.77</v>
      </c>
      <c r="CC2840" s="3">
        <v>46.81</v>
      </c>
      <c r="CD2840" s="3">
        <v>46.9</v>
      </c>
      <c r="CE2840" s="3">
        <v>46.81</v>
      </c>
      <c r="CF2840" s="3">
        <v>39.54</v>
      </c>
      <c r="CG2840" s="3">
        <v>39.32</v>
      </c>
      <c r="CH2840" s="3">
        <v>36.14</v>
      </c>
      <c r="CI2840" s="3">
        <v>38.26</v>
      </c>
      <c r="CJ2840" s="3">
        <v>37.130000000000003</v>
      </c>
      <c r="CK2840" s="3">
        <v>36.090000000000003</v>
      </c>
      <c r="CL2840" s="3">
        <v>37.72</v>
      </c>
      <c r="CM2840" s="3">
        <v>40.01</v>
      </c>
    </row>
    <row r="2841" spans="1:91" hidden="1" x14ac:dyDescent="0.25">
      <c r="A2841" t="s">
        <v>4673</v>
      </c>
      <c r="B2841" t="s">
        <v>4674</v>
      </c>
      <c r="C2841" s="1" t="s">
        <v>4675</v>
      </c>
      <c r="D2841">
        <v>2.472140719</v>
      </c>
      <c r="E2841">
        <v>11636</v>
      </c>
      <c r="F2841">
        <v>2018</v>
      </c>
      <c r="G2841" s="9">
        <v>10</v>
      </c>
      <c r="H2841" s="9"/>
      <c r="I2841" s="8">
        <f>_xll.FDS(A2841,"FF_CURR_RATIO(ANN_R,0)")</f>
        <v>2.21053396787857</v>
      </c>
      <c r="J2841" s="8">
        <f>IF(I2841&lt;2,1,0)</f>
        <v>0</v>
      </c>
      <c r="K2841" s="8">
        <f>_xll.FDS(A2841,"FF_PBK(ANN_R,0)")</f>
        <v>8.9176179613635593</v>
      </c>
      <c r="L2841" s="9" t="e">
        <f>_xll.FDSR($A2841,"FF_PE(ANN_R,NOW,NOW,AY)")</f>
        <v>#N/A</v>
      </c>
      <c r="M2841" s="9">
        <f>_xll.FDSR(A2841,"FF_EPS(ANN_R,NOW,NOW,AY)")</f>
        <v>-3.65</v>
      </c>
      <c r="N2841" s="9"/>
      <c r="O2841" s="9">
        <f>_xll.FDSR(A2841,"FF_SALES(ANN_R,NOW,NOW,AY)")</f>
        <v>30.766999999999999</v>
      </c>
      <c r="P2841">
        <f>_xll.FDSR(A2841,"FF_RD_EXP(ANN_R,NOW,NOW,AY)")</f>
        <v>137.08199999999999</v>
      </c>
      <c r="Q2841" s="10">
        <f>_xll.FDS(A2841,"FF_ASSETS(ANN_R,0)")</f>
        <v>234.30699999999999</v>
      </c>
      <c r="R2841" s="10"/>
      <c r="S2841" s="10">
        <f>IF(AND(R2841&gt;0.2,R2841&lt;0.8),1,0)</f>
        <v>0</v>
      </c>
      <c r="T2841">
        <f>($CM2841/$AA2841)-1</f>
        <v>-0.25775401069518711</v>
      </c>
      <c r="U2841">
        <f t="array" ref="U2841:V2841">_xll.FDSR(A2841,"FF_DEBT_ASSETS(ANN_R,11/30/2016,10/31/2018,AY)")</f>
        <v>1.611955457216439</v>
      </c>
      <c r="V2841">
        <v>78.407575353427589</v>
      </c>
      <c r="W2841">
        <f>V2841-U2841</f>
        <v>76.79561989621115</v>
      </c>
      <c r="X2841" s="3">
        <f>_xll.FDSR(A2841,"FF_SGA(ANN_R,8/1/2018,10/31/2018,AY)")</f>
        <v>218.93700000000001</v>
      </c>
      <c r="Y2841"/>
      <c r="Z2841"/>
      <c r="AA2841" s="3">
        <f t="array" ref="AA2841:CM2841">_xll.FDSR($A2841,"FG_PRICE(8/1/2018,10/31/2018,,USD)")</f>
        <v>37.4</v>
      </c>
      <c r="AB2841" s="3">
        <v>36.700000000000003</v>
      </c>
      <c r="AC2841" s="4">
        <v>36.6</v>
      </c>
      <c r="AD2841" s="3">
        <v>38.1</v>
      </c>
      <c r="AE2841" s="3">
        <v>38.049999999999997</v>
      </c>
      <c r="AF2841" s="3">
        <v>39.549999999999997</v>
      </c>
      <c r="AG2841" s="3">
        <v>39</v>
      </c>
      <c r="AH2841" s="3">
        <v>38.700000000000003</v>
      </c>
      <c r="AI2841" s="3">
        <v>38.75</v>
      </c>
      <c r="AJ2841" s="3">
        <v>39.6</v>
      </c>
      <c r="AK2841" s="3">
        <v>38.5</v>
      </c>
      <c r="AL2841" s="3">
        <v>37.950000000000003</v>
      </c>
      <c r="AM2841" s="3">
        <v>38.1</v>
      </c>
      <c r="AN2841" s="3">
        <v>38.200000000000003</v>
      </c>
      <c r="AO2841" s="3">
        <v>38.9</v>
      </c>
      <c r="AP2841" s="3">
        <v>39.75</v>
      </c>
      <c r="AQ2841" s="3">
        <v>39.700000000000003</v>
      </c>
      <c r="AR2841" s="3">
        <v>39.25</v>
      </c>
      <c r="AS2841" s="3">
        <v>38.450000000000003</v>
      </c>
      <c r="AT2841" s="3">
        <v>38.5</v>
      </c>
      <c r="AU2841" s="3">
        <v>39.549999999999997</v>
      </c>
      <c r="AV2841" s="3">
        <v>38.6</v>
      </c>
      <c r="AW2841" s="3">
        <v>38.549999999999997</v>
      </c>
      <c r="AX2841" s="3">
        <v>39.25</v>
      </c>
      <c r="AY2841" s="3">
        <v>39</v>
      </c>
      <c r="AZ2841" s="3">
        <v>37.6</v>
      </c>
      <c r="BA2841" s="3">
        <v>37.049999999999997</v>
      </c>
      <c r="BB2841" s="3">
        <v>37.450000000000003</v>
      </c>
      <c r="BC2841" s="3">
        <v>37.950000000000003</v>
      </c>
      <c r="BD2841" s="3">
        <v>34.950000000000003</v>
      </c>
      <c r="BE2841" s="3">
        <v>34.475000000000001</v>
      </c>
      <c r="BF2841" s="3">
        <v>34.65</v>
      </c>
      <c r="BG2841" s="3">
        <v>33.799999999999997</v>
      </c>
      <c r="BH2841" s="3">
        <v>34.200000000000003</v>
      </c>
      <c r="BI2841" s="3">
        <v>33.700000000000003</v>
      </c>
      <c r="BJ2841" s="3">
        <v>33.1</v>
      </c>
      <c r="BK2841" s="3">
        <v>31.4</v>
      </c>
      <c r="BL2841" s="3">
        <v>31.65</v>
      </c>
      <c r="BM2841" s="3">
        <v>32.700000000000003</v>
      </c>
      <c r="BN2841" s="3">
        <v>30</v>
      </c>
      <c r="BO2841" s="3">
        <v>31.35</v>
      </c>
      <c r="BP2841" s="3">
        <v>31.65</v>
      </c>
      <c r="BQ2841" s="3">
        <v>31.17</v>
      </c>
      <c r="BR2841" s="3">
        <v>30.79</v>
      </c>
      <c r="BS2841" s="3">
        <v>32.01</v>
      </c>
      <c r="BT2841" s="3">
        <v>30.59</v>
      </c>
      <c r="BU2841" s="3">
        <v>30.89</v>
      </c>
      <c r="BV2841" s="3">
        <v>31</v>
      </c>
      <c r="BW2841" s="3">
        <v>30.6</v>
      </c>
      <c r="BX2841" s="3">
        <v>29.33</v>
      </c>
      <c r="BY2841" s="3">
        <v>29</v>
      </c>
      <c r="BZ2841" s="3">
        <v>29.41</v>
      </c>
      <c r="CA2841" s="3">
        <v>29.14</v>
      </c>
      <c r="CB2841" s="3">
        <v>30.47</v>
      </c>
      <c r="CC2841" s="3">
        <v>30.32</v>
      </c>
      <c r="CD2841" s="3">
        <v>29.33</v>
      </c>
      <c r="CE2841" s="3">
        <v>29.13</v>
      </c>
      <c r="CF2841" s="3">
        <v>27.71</v>
      </c>
      <c r="CG2841" s="3">
        <v>27.71</v>
      </c>
      <c r="CH2841" s="3">
        <v>25.53</v>
      </c>
      <c r="CI2841" s="3">
        <v>27.13</v>
      </c>
      <c r="CJ2841" s="3">
        <v>27.59</v>
      </c>
      <c r="CK2841" s="3">
        <v>27.27</v>
      </c>
      <c r="CL2841" s="3">
        <v>26.87</v>
      </c>
      <c r="CM2841" s="3">
        <v>27.76</v>
      </c>
    </row>
    <row r="2842" spans="1:91" hidden="1" x14ac:dyDescent="0.25">
      <c r="A2842" t="s">
        <v>5633</v>
      </c>
      <c r="B2842" t="s">
        <v>5634</v>
      </c>
      <c r="C2842" s="1" t="s">
        <v>5635</v>
      </c>
      <c r="D2842" s="2">
        <v>0.80390488329999998</v>
      </c>
      <c r="E2842">
        <v>12413</v>
      </c>
      <c r="F2842">
        <v>2018</v>
      </c>
      <c r="G2842" s="9">
        <v>10</v>
      </c>
      <c r="H2842" s="9"/>
      <c r="I2842" s="8">
        <f>_xll.FDS(A2842,"FF_CURR_RATIO(ANN_R,0)")</f>
        <v>14.52142210360768</v>
      </c>
      <c r="J2842" s="8">
        <f>IF(I2842&lt;2,1,0)</f>
        <v>0</v>
      </c>
      <c r="K2842" s="8">
        <f>_xll.FDS(A2842,"FF_PBK(ANN_R,0)")</f>
        <v>4.6233606117381409</v>
      </c>
      <c r="L2842" s="9" t="e">
        <f>_xll.FDSR($A2842,"FF_PE(ANN_R,NOW,NOW,AY)")</f>
        <v>#N/A</v>
      </c>
      <c r="M2842" s="9">
        <f>_xll.FDSR(A2842,"FF_EPS(ANN_R,NOW,NOW,AY)")</f>
        <v>-4.6451000000000002</v>
      </c>
      <c r="N2842" s="9"/>
      <c r="O2842" s="9">
        <f>_xll.FDSR(A2842,"FF_SALES(ANN_R,NOW,NOW,AY)")</f>
        <v>9.8209999999999997</v>
      </c>
      <c r="P2842">
        <f>_xll.FDSR(A2842,"FF_RD_EXP(ANN_R,NOW,NOW,AY)")</f>
        <v>67.448999999999998</v>
      </c>
      <c r="Q2842" s="10">
        <f>_xll.FDS(A2842,"FF_ASSETS(ANN_R,0)")</f>
        <v>417.613</v>
      </c>
      <c r="R2842" s="10"/>
      <c r="S2842" s="10">
        <f>IF(AND(R2842&gt;0.2,R2842&lt;0.8),1,0)</f>
        <v>0</v>
      </c>
      <c r="T2842">
        <f>($CM2842/$AA2842)-1</f>
        <v>-0.25693950177935954</v>
      </c>
      <c r="U2842">
        <f t="array" ref="U2842:V2842">_xll.FDSR(A2842,"FF_DEBT_ASSETS(ANN_R,11/30/2016,10/31/2018,AY)")</f>
        <v>7.2443450420902318</v>
      </c>
      <c r="V2842">
        <v>9.5423424980022045</v>
      </c>
      <c r="W2842">
        <f>V2842-U2842</f>
        <v>2.2979974559119727</v>
      </c>
      <c r="X2842" s="3">
        <f>_xll.FDSR(A2842,"FF_SGA(ANN_R,8/1/2018,10/31/2018,AY)")</f>
        <v>93.334000000000003</v>
      </c>
      <c r="Y2842"/>
      <c r="Z2842"/>
      <c r="AA2842" s="3">
        <f t="array" ref="AA2842:CM2842">_xll.FDSR($A2842,"FG_PRICE(8/1/2018,10/31/2018,,USD)")</f>
        <v>56.2</v>
      </c>
      <c r="AB2842" s="3">
        <v>56.15</v>
      </c>
      <c r="AC2842" s="4">
        <v>56.35</v>
      </c>
      <c r="AD2842" s="3">
        <v>56.2</v>
      </c>
      <c r="AE2842" s="3">
        <v>52.4</v>
      </c>
      <c r="AF2842" s="3">
        <v>51.45</v>
      </c>
      <c r="AG2842" s="3">
        <v>50.1</v>
      </c>
      <c r="AH2842" s="3">
        <v>50.15</v>
      </c>
      <c r="AI2842" s="3">
        <v>49.7</v>
      </c>
      <c r="AJ2842" s="3">
        <v>48.6</v>
      </c>
      <c r="AK2842" s="3">
        <v>46.65</v>
      </c>
      <c r="AL2842" s="3">
        <v>48.05</v>
      </c>
      <c r="AM2842" s="3">
        <v>48.6</v>
      </c>
      <c r="AN2842" s="3">
        <v>46.5</v>
      </c>
      <c r="AO2842" s="3">
        <v>46.9</v>
      </c>
      <c r="AP2842" s="3">
        <v>48.6</v>
      </c>
      <c r="AQ2842" s="3">
        <v>48.25</v>
      </c>
      <c r="AR2842" s="3">
        <v>48.55</v>
      </c>
      <c r="AS2842" s="3">
        <v>48.65</v>
      </c>
      <c r="AT2842" s="3">
        <v>47.75</v>
      </c>
      <c r="AU2842" s="3">
        <v>46.95</v>
      </c>
      <c r="AV2842" s="3">
        <v>46.6</v>
      </c>
      <c r="AW2842" s="3">
        <v>48.3</v>
      </c>
      <c r="AX2842" s="3">
        <v>49.5</v>
      </c>
      <c r="AY2842" s="3">
        <v>48.65</v>
      </c>
      <c r="AZ2842" s="3">
        <v>45.65</v>
      </c>
      <c r="BA2842" s="3">
        <v>47.25</v>
      </c>
      <c r="BB2842" s="3">
        <v>47.65</v>
      </c>
      <c r="BC2842" s="3">
        <v>48.25</v>
      </c>
      <c r="BD2842" s="3">
        <v>48.25</v>
      </c>
      <c r="BE2842" s="3">
        <v>48.75</v>
      </c>
      <c r="BF2842" s="3">
        <v>48.8</v>
      </c>
      <c r="BG2842" s="3">
        <v>48.5</v>
      </c>
      <c r="BH2842" s="3">
        <v>48.65</v>
      </c>
      <c r="BI2842" s="3">
        <v>47.05</v>
      </c>
      <c r="BJ2842" s="3">
        <v>49.3</v>
      </c>
      <c r="BK2842" s="3">
        <v>49.15</v>
      </c>
      <c r="BL2842" s="3">
        <v>49.35</v>
      </c>
      <c r="BM2842" s="3">
        <v>50.65</v>
      </c>
      <c r="BN2842" s="3">
        <v>49.65</v>
      </c>
      <c r="BO2842" s="3">
        <v>49.5</v>
      </c>
      <c r="BP2842" s="3">
        <v>49.6</v>
      </c>
      <c r="BQ2842" s="3">
        <v>46.74</v>
      </c>
      <c r="BR2842" s="3">
        <v>43.37</v>
      </c>
      <c r="BS2842" s="3">
        <v>44.66</v>
      </c>
      <c r="BT2842" s="3">
        <v>43.12</v>
      </c>
      <c r="BU2842" s="3">
        <v>43.69</v>
      </c>
      <c r="BV2842" s="3">
        <v>42.49</v>
      </c>
      <c r="BW2842" s="3">
        <v>40.950000000000003</v>
      </c>
      <c r="BX2842" s="3">
        <v>38.94</v>
      </c>
      <c r="BY2842" s="3">
        <v>39.36</v>
      </c>
      <c r="BZ2842" s="3">
        <v>41.53</v>
      </c>
      <c r="CA2842" s="3">
        <v>41.53</v>
      </c>
      <c r="CB2842" s="3">
        <v>41.93</v>
      </c>
      <c r="CC2842" s="3">
        <v>41.63</v>
      </c>
      <c r="CD2842" s="3">
        <v>41.35</v>
      </c>
      <c r="CE2842" s="3">
        <v>41.52</v>
      </c>
      <c r="CF2842" s="3">
        <v>41.76</v>
      </c>
      <c r="CG2842" s="3">
        <v>41.46</v>
      </c>
      <c r="CH2842" s="3">
        <v>38.799999999999997</v>
      </c>
      <c r="CI2842" s="3">
        <v>39.47</v>
      </c>
      <c r="CJ2842" s="3">
        <v>39.68</v>
      </c>
      <c r="CK2842" s="3">
        <v>39.39</v>
      </c>
      <c r="CL2842" s="3">
        <v>40.630000000000003</v>
      </c>
      <c r="CM2842" s="3">
        <v>41.76</v>
      </c>
    </row>
    <row r="2843" spans="1:91" hidden="1" x14ac:dyDescent="0.25">
      <c r="A2843" t="s">
        <v>8824</v>
      </c>
      <c r="B2843" t="s">
        <v>8825</v>
      </c>
      <c r="C2843" s="1" t="s">
        <v>8826</v>
      </c>
      <c r="D2843">
        <v>1.4980618059999999</v>
      </c>
      <c r="E2843">
        <v>15506</v>
      </c>
      <c r="F2843">
        <v>2018</v>
      </c>
      <c r="G2843" s="9">
        <v>10</v>
      </c>
      <c r="H2843" s="9"/>
      <c r="I2843" s="8">
        <f>_xll.FDS(A2843,"FF_CURR_RATIO(ANN_R,0)")</f>
        <v>7.9165931016871669</v>
      </c>
      <c r="J2843" s="8">
        <f>IF(I2843&lt;2,1,0)</f>
        <v>0</v>
      </c>
      <c r="K2843" s="8">
        <f>_xll.FDS(A2843,"FF_PBK(ANN_R,0)")</f>
        <v>12.34319543632262</v>
      </c>
      <c r="L2843" s="9" t="e">
        <f>_xll.FDSR($A2843,"FF_PE(ANN_R,NOW,NOW,AY)")</f>
        <v>#N/A</v>
      </c>
      <c r="M2843" s="9">
        <f>_xll.FDSR(A2843,"FF_EPS(ANN_R,NOW,NOW,AY)")</f>
        <v>-0.34</v>
      </c>
      <c r="N2843" s="9"/>
      <c r="O2843" s="9">
        <f>_xll.FDSR(A2843,"FF_SALES(ANN_R,NOW,NOW,AY)")</f>
        <v>11.954267</v>
      </c>
      <c r="P2843">
        <f>_xll.FDSR(A2843,"FF_RD_EXP(ANN_R,NOW,NOW,AY)")</f>
        <v>1.205692</v>
      </c>
      <c r="Q2843" s="10">
        <f>_xll.FDS(A2843,"FF_ASSETS(ANN_R,0)")</f>
        <v>20.264111</v>
      </c>
      <c r="R2843" s="10"/>
      <c r="S2843" s="10">
        <f>IF(AND(R2843&gt;0.2,R2843&lt;0.8),1,0)</f>
        <v>0</v>
      </c>
      <c r="T2843" s="10">
        <f>($CM2843/$AA2843)-1</f>
        <v>-0.25653047555257869</v>
      </c>
      <c r="U2843" s="10" t="e">
        <f t="array" ref="U2843:V2843">_xll.FDSR(A2843,"FF_DEBT_ASSETS(ANN_R,11/30/2016,10/31/2018,AY)")</f>
        <v>#N/A</v>
      </c>
      <c r="V2843" s="10">
        <v>7.8961944089035256</v>
      </c>
      <c r="W2843" s="10" t="e">
        <f>V2843-U2843</f>
        <v>#N/A</v>
      </c>
      <c r="X2843" s="10">
        <f>_xll.FDSR(A2843,"FF_SGA(ANN_R,8/1/2018,10/31/2018,AY)")</f>
        <v>13.858935000000001</v>
      </c>
      <c r="Y2843" s="10"/>
      <c r="Z2843"/>
      <c r="AA2843" s="3">
        <f t="array" ref="AA2843:CM2843">_xll.FDSR($A2843,"FG_PRICE(8/1/2018,10/31/2018,,USD)")</f>
        <v>14.93</v>
      </c>
      <c r="AB2843" s="3">
        <v>15.28</v>
      </c>
      <c r="AC2843" s="4">
        <v>15.31</v>
      </c>
      <c r="AD2843" s="3">
        <v>15.59</v>
      </c>
      <c r="AE2843" s="3">
        <v>15.29</v>
      </c>
      <c r="AF2843" s="3">
        <v>15.51</v>
      </c>
      <c r="AG2843" s="3">
        <v>16.07</v>
      </c>
      <c r="AH2843" s="3">
        <v>15.26</v>
      </c>
      <c r="AI2843" s="3">
        <v>14.5</v>
      </c>
      <c r="AJ2843" s="3">
        <v>13.23</v>
      </c>
      <c r="AK2843" s="3">
        <v>12.9</v>
      </c>
      <c r="AL2843" s="3">
        <v>12.42</v>
      </c>
      <c r="AM2843" s="3">
        <v>13.05</v>
      </c>
      <c r="AN2843" s="3">
        <v>12.87</v>
      </c>
      <c r="AO2843" s="3">
        <v>13.4</v>
      </c>
      <c r="AP2843" s="3">
        <v>13.35</v>
      </c>
      <c r="AQ2843" s="3">
        <v>13.48</v>
      </c>
      <c r="AR2843" s="3">
        <v>14.01</v>
      </c>
      <c r="AS2843" s="3">
        <v>14.05</v>
      </c>
      <c r="AT2843" s="3">
        <v>14.14</v>
      </c>
      <c r="AU2843" s="3">
        <v>14.11</v>
      </c>
      <c r="AV2843" s="3">
        <v>14.19</v>
      </c>
      <c r="AW2843" s="3">
        <v>14.2</v>
      </c>
      <c r="AX2843" s="3">
        <v>14.03</v>
      </c>
      <c r="AY2843" s="3">
        <v>14.09</v>
      </c>
      <c r="AZ2843" s="3">
        <v>14.09</v>
      </c>
      <c r="BA2843" s="3">
        <v>14.5</v>
      </c>
      <c r="BB2843" s="3">
        <v>14.39</v>
      </c>
      <c r="BC2843" s="3">
        <v>13.38</v>
      </c>
      <c r="BD2843" s="3">
        <v>12.99</v>
      </c>
      <c r="BE2843" s="3">
        <v>12.56</v>
      </c>
      <c r="BF2843" s="3">
        <v>12.57</v>
      </c>
      <c r="BG2843" s="3">
        <v>12.23</v>
      </c>
      <c r="BH2843" s="3">
        <v>12.51</v>
      </c>
      <c r="BI2843" s="3">
        <v>12.27</v>
      </c>
      <c r="BJ2843" s="3">
        <v>12.39</v>
      </c>
      <c r="BK2843" s="3">
        <v>12.39</v>
      </c>
      <c r="BL2843" s="3">
        <v>12.48</v>
      </c>
      <c r="BM2843" s="3">
        <v>12.51</v>
      </c>
      <c r="BN2843" s="3">
        <v>12.17</v>
      </c>
      <c r="BO2843" s="3">
        <v>12.5</v>
      </c>
      <c r="BP2843" s="3">
        <v>12.81</v>
      </c>
      <c r="BQ2843" s="3">
        <v>12.61</v>
      </c>
      <c r="BR2843" s="3">
        <v>12.52</v>
      </c>
      <c r="BS2843" s="3">
        <v>13.16</v>
      </c>
      <c r="BT2843" s="3">
        <v>12.42</v>
      </c>
      <c r="BU2843" s="3">
        <v>11.35</v>
      </c>
      <c r="BV2843" s="3">
        <v>10.744999999999999</v>
      </c>
      <c r="BW2843" s="3">
        <v>11.13</v>
      </c>
      <c r="BX2843" s="3">
        <v>11.61</v>
      </c>
      <c r="BY2843" s="3">
        <v>11.61</v>
      </c>
      <c r="BZ2843" s="3">
        <v>11.52</v>
      </c>
      <c r="CA2843" s="3">
        <v>11.2</v>
      </c>
      <c r="CB2843" s="3">
        <v>11.72</v>
      </c>
      <c r="CC2843" s="3">
        <v>11.8</v>
      </c>
      <c r="CD2843" s="3">
        <v>11.34</v>
      </c>
      <c r="CE2843" s="3">
        <v>11</v>
      </c>
      <c r="CF2843" s="3">
        <v>11.02</v>
      </c>
      <c r="CG2843" s="3">
        <v>11.3</v>
      </c>
      <c r="CH2843" s="3">
        <v>11</v>
      </c>
      <c r="CI2843" s="3">
        <v>11.17</v>
      </c>
      <c r="CJ2843" s="3">
        <v>10.42</v>
      </c>
      <c r="CK2843" s="3">
        <v>10.51</v>
      </c>
      <c r="CL2843" s="3">
        <v>10.11</v>
      </c>
      <c r="CM2843" s="3">
        <v>11.1</v>
      </c>
    </row>
    <row r="2844" spans="1:91" x14ac:dyDescent="0.25">
      <c r="A2844" t="s">
        <v>9023</v>
      </c>
      <c r="B2844" t="s">
        <v>9024</v>
      </c>
      <c r="C2844" s="1" t="s">
        <v>9025</v>
      </c>
      <c r="D2844">
        <v>4.6545032351</v>
      </c>
      <c r="E2844">
        <v>15071</v>
      </c>
      <c r="F2844">
        <v>2018</v>
      </c>
      <c r="G2844" s="9">
        <v>10</v>
      </c>
      <c r="H2844" s="9"/>
      <c r="I2844" s="8">
        <f>_xll.FDS(A2844,"FF_CURR_RATIO(ANN_R,0)")</f>
        <v>1.2264794810454289</v>
      </c>
      <c r="J2844" s="8">
        <f>IF(I2844&lt;2,1,0)</f>
        <v>1</v>
      </c>
      <c r="K2844" s="8">
        <f>_xll.FDS(A2844,"FF_PBK(ANN_R,0)")</f>
        <v>1.5064580752026639</v>
      </c>
      <c r="L2844" s="9" t="e">
        <f>_xll.FDSR($A2844,"FF_PE(ANN_R,NOW,NOW,AY)")</f>
        <v>#N/A</v>
      </c>
      <c r="M2844" s="9">
        <f>_xll.FDSR(A2844,"FF_EPS(ANN_R,NOW,NOW,AY)")</f>
        <v>-1.85</v>
      </c>
      <c r="N2844" s="9">
        <f>IF(M2844&lt;-0.3,1,0)</f>
        <v>1</v>
      </c>
      <c r="O2844" s="9">
        <f>_xll.FDSR(A2844,"FF_SALES(ANN_R,NOW,NOW,AY)")</f>
        <v>2672.0639999999999</v>
      </c>
      <c r="P2844" t="e">
        <f>_xll.FDSR(A2844,"FF_RD_EXP(ANN_R,NOW,NOW,AY)")</f>
        <v>#N/A</v>
      </c>
      <c r="Q2844" s="10">
        <f>_xll.FDS(A2844,"FF_ASSETS(ANN_R,0)")</f>
        <v>7285.8670000000002</v>
      </c>
      <c r="R2844" s="10"/>
      <c r="S2844" s="10">
        <f>IF(AND(R2844&gt;0.2,R2844&lt;0.8),1,0)</f>
        <v>0</v>
      </c>
      <c r="T2844">
        <f>($CM2844/$AA2844)-1</f>
        <v>-6.4959016393442481E-2</v>
      </c>
      <c r="U2844">
        <f t="array" ref="U2844:V2844">_xll.FDSR(A2844,"FF_DEBT_ASSETS(ANN_R,11/30/2016,10/31/2018,AY)")</f>
        <v>41.432556787831103</v>
      </c>
      <c r="V2844">
        <v>38.627962440250613</v>
      </c>
      <c r="W2844">
        <f>V2844-U2844</f>
        <v>-2.8045943475804904</v>
      </c>
      <c r="X2844" s="3">
        <f>_xll.FDSR(A2844,"FF_SGA(ANN_R,8/1/2018,10/31/2018,AY)")</f>
        <v>282.62</v>
      </c>
      <c r="Y2844"/>
      <c r="Z2844"/>
      <c r="AA2844" s="3">
        <f t="array" ref="AA2844:CM2844">_xll.FDSR($A2844,"FG_PRICE(8/1/2018,10/31/2018,,USD)")</f>
        <v>48.8</v>
      </c>
      <c r="AB2844" s="3">
        <v>53.55</v>
      </c>
      <c r="AC2844" s="4">
        <v>52.6</v>
      </c>
      <c r="AD2844" s="3">
        <v>51.15</v>
      </c>
      <c r="AE2844" s="3">
        <v>49.6</v>
      </c>
      <c r="AF2844" s="3">
        <v>49.05</v>
      </c>
      <c r="AG2844" s="3">
        <v>49.15</v>
      </c>
      <c r="AH2844" s="3">
        <v>49.35</v>
      </c>
      <c r="AI2844" s="3">
        <v>49</v>
      </c>
      <c r="AJ2844" s="3">
        <v>48.3</v>
      </c>
      <c r="AK2844" s="3">
        <v>47</v>
      </c>
      <c r="AL2844" s="3">
        <v>47.85</v>
      </c>
      <c r="AM2844" s="3">
        <v>47.25</v>
      </c>
      <c r="AN2844" s="3">
        <v>47.65</v>
      </c>
      <c r="AO2844" s="3">
        <v>48.5</v>
      </c>
      <c r="AP2844" s="3">
        <v>48.8</v>
      </c>
      <c r="AQ2844" s="3">
        <v>48.9</v>
      </c>
      <c r="AR2844" s="3">
        <v>49.05</v>
      </c>
      <c r="AS2844" s="3">
        <v>49.25</v>
      </c>
      <c r="AT2844" s="3">
        <v>50</v>
      </c>
      <c r="AU2844" s="3">
        <v>49.8</v>
      </c>
      <c r="AV2844" s="3">
        <v>49.5</v>
      </c>
      <c r="AW2844" s="3">
        <v>49.85</v>
      </c>
      <c r="AX2844" s="3">
        <v>48.65</v>
      </c>
      <c r="AY2844" s="3">
        <v>48.35</v>
      </c>
      <c r="AZ2844" s="3">
        <v>46.5</v>
      </c>
      <c r="BA2844" s="3">
        <v>46.55</v>
      </c>
      <c r="BB2844" s="3">
        <v>47.15</v>
      </c>
      <c r="BC2844" s="3">
        <v>47.15</v>
      </c>
      <c r="BD2844" s="3">
        <v>47.95</v>
      </c>
      <c r="BE2844" s="3">
        <v>48.15</v>
      </c>
      <c r="BF2844" s="3">
        <v>48.65</v>
      </c>
      <c r="BG2844" s="3">
        <v>47.2</v>
      </c>
      <c r="BH2844" s="3">
        <v>47.85</v>
      </c>
      <c r="BI2844" s="3">
        <v>47.75</v>
      </c>
      <c r="BJ2844" s="3">
        <v>48.9</v>
      </c>
      <c r="BK2844" s="3">
        <v>49.1</v>
      </c>
      <c r="BL2844" s="3">
        <v>49.25</v>
      </c>
      <c r="BM2844" s="3">
        <v>49.85</v>
      </c>
      <c r="BN2844" s="3">
        <v>49.85</v>
      </c>
      <c r="BO2844" s="3">
        <v>51</v>
      </c>
      <c r="BP2844" s="3">
        <v>51.55</v>
      </c>
      <c r="BQ2844" s="3">
        <v>51</v>
      </c>
      <c r="BR2844" s="3">
        <v>50.28</v>
      </c>
      <c r="BS2844" s="3">
        <v>50.49</v>
      </c>
      <c r="BT2844" s="3">
        <v>49.19</v>
      </c>
      <c r="BU2844" s="3">
        <v>48.08</v>
      </c>
      <c r="BV2844" s="3">
        <v>47.55</v>
      </c>
      <c r="BW2844" s="3">
        <v>47.82</v>
      </c>
      <c r="BX2844" s="3">
        <v>45.63</v>
      </c>
      <c r="BY2844" s="3">
        <v>44.8</v>
      </c>
      <c r="BZ2844" s="3">
        <v>44.82</v>
      </c>
      <c r="CA2844" s="3">
        <v>45.18</v>
      </c>
      <c r="CB2844" s="3">
        <v>47.02</v>
      </c>
      <c r="CC2844" s="3">
        <v>46.6</v>
      </c>
      <c r="CD2844" s="3">
        <v>45.93</v>
      </c>
      <c r="CE2844" s="3">
        <v>46.13</v>
      </c>
      <c r="CF2844" s="3">
        <v>46.06</v>
      </c>
      <c r="CG2844" s="3">
        <v>45.76</v>
      </c>
      <c r="CH2844" s="3">
        <v>43.47</v>
      </c>
      <c r="CI2844" s="3">
        <v>45.45</v>
      </c>
      <c r="CJ2844" s="3">
        <v>44.92</v>
      </c>
      <c r="CK2844" s="3">
        <v>44.67</v>
      </c>
      <c r="CL2844" s="3">
        <v>44.34</v>
      </c>
      <c r="CM2844" s="3">
        <v>45.63</v>
      </c>
    </row>
    <row r="2845" spans="1:91" x14ac:dyDescent="0.25">
      <c r="A2845" t="s">
        <v>8728</v>
      </c>
      <c r="B2845" t="s">
        <v>8729</v>
      </c>
      <c r="C2845" s="1" t="s">
        <v>8730</v>
      </c>
      <c r="D2845" s="2">
        <v>1.0000429536</v>
      </c>
      <c r="E2845">
        <v>17891</v>
      </c>
      <c r="F2845">
        <v>2018</v>
      </c>
      <c r="G2845" s="9">
        <v>10</v>
      </c>
      <c r="H2845" s="9"/>
      <c r="I2845" s="8">
        <f>_xll.FDS(A2845,"FF_CURR_RATIO(ANN_R,0)")</f>
        <v>1.773436123163795</v>
      </c>
      <c r="J2845" s="8">
        <f>IF(I2845&lt;2,1,0)</f>
        <v>1</v>
      </c>
      <c r="K2845" s="8" t="e">
        <f>_xll.FDS(A2845,"FF_PBK(ANN_R,0)")</f>
        <v>#N/A</v>
      </c>
      <c r="L2845" s="9" t="e">
        <f>_xll.FDSR($A2845,"FF_PE(ANN_R,NOW,NOW,AY)")</f>
        <v>#N/A</v>
      </c>
      <c r="M2845" s="9">
        <f>_xll.FDSR(A2845,"FF_EPS(ANN_R,NOW,NOW,AY)")</f>
        <v>-0.49880000000000002</v>
      </c>
      <c r="N2845" s="9">
        <f>IF(M2845&lt;-0.3,1,0)</f>
        <v>1</v>
      </c>
      <c r="O2845" s="9">
        <f>_xll.FDSR(A2845,"FF_SALES(ANN_R,NOW,NOW,AY)")</f>
        <v>101.810413</v>
      </c>
      <c r="P2845" t="e">
        <f>_xll.FDSR(A2845,"FF_RD_EXP(ANN_R,NOW,NOW,AY)")</f>
        <v>#N/A</v>
      </c>
      <c r="Q2845" s="10">
        <f>_xll.FDS(A2845,"FF_ASSETS(ANN_R,0)")</f>
        <v>41.440935000000003</v>
      </c>
      <c r="R2845" s="10"/>
      <c r="S2845" s="10">
        <f>IF(AND(R2845&gt;0.2,R2845&lt;0.8),1,0)</f>
        <v>0</v>
      </c>
      <c r="T2845">
        <f>($CM2845/$AA2845)-1</f>
        <v>-5.7425742574257477E-2</v>
      </c>
      <c r="U2845">
        <f t="array" ref="U2845:V2845">_xll.FDSR(A2845,"FF_DEBT_ASSETS(ANN_R,11/30/2016,10/31/2018,AY)")</f>
        <v>17.830195736416378</v>
      </c>
      <c r="V2845">
        <v>15.89432346107774</v>
      </c>
      <c r="W2845">
        <f>V2845-U2845</f>
        <v>-1.9358722753386388</v>
      </c>
      <c r="X2845" s="3">
        <f>_xll.FDSR(A2845,"FF_SGA(ANN_R,8/1/2018,10/31/2018,AY)")</f>
        <v>62.036676999999997</v>
      </c>
      <c r="Y2845"/>
      <c r="Z2845"/>
      <c r="AA2845" s="3">
        <f t="array" ref="AA2845:CM2845">_xll.FDSR($A2845,"FG_PRICE(8/1/2018,10/31/2018,,USD)")</f>
        <v>20.2</v>
      </c>
      <c r="AB2845" s="3">
        <v>20.05</v>
      </c>
      <c r="AC2845" s="4">
        <v>20</v>
      </c>
      <c r="AD2845" s="3">
        <v>20.059999999999999</v>
      </c>
      <c r="AE2845" s="3">
        <v>20.34</v>
      </c>
      <c r="AF2845" s="3">
        <v>20.75</v>
      </c>
      <c r="AG2845" s="3">
        <v>20</v>
      </c>
      <c r="AH2845" s="3">
        <v>20.75</v>
      </c>
      <c r="AI2845" s="3">
        <v>20.11</v>
      </c>
      <c r="AJ2845" s="3">
        <v>20</v>
      </c>
      <c r="AK2845" s="3">
        <v>20.25</v>
      </c>
      <c r="AL2845" s="3">
        <v>20.52</v>
      </c>
      <c r="AM2845" s="3">
        <v>20.149999999999999</v>
      </c>
      <c r="AN2845" s="3">
        <v>20.12</v>
      </c>
      <c r="AO2845" s="3">
        <v>20.23</v>
      </c>
      <c r="AP2845" s="3">
        <v>20.39</v>
      </c>
      <c r="AQ2845" s="3">
        <v>20.48</v>
      </c>
      <c r="AR2845" s="3">
        <v>20.420000000000002</v>
      </c>
      <c r="AS2845" s="3">
        <v>20.420000000000002</v>
      </c>
      <c r="AT2845" s="3">
        <v>20.260000000000002</v>
      </c>
      <c r="AU2845" s="3">
        <v>20.25</v>
      </c>
      <c r="AV2845" s="3">
        <v>19.79</v>
      </c>
      <c r="AW2845" s="3">
        <v>20.64</v>
      </c>
      <c r="AX2845" s="3">
        <v>20.55</v>
      </c>
      <c r="AY2845" s="3">
        <v>21</v>
      </c>
      <c r="AZ2845" s="3">
        <v>20.94</v>
      </c>
      <c r="BA2845" s="3">
        <v>21.15</v>
      </c>
      <c r="BB2845" s="3">
        <v>20.8</v>
      </c>
      <c r="BC2845" s="3">
        <v>20.85</v>
      </c>
      <c r="BD2845" s="3">
        <v>21.02</v>
      </c>
      <c r="BE2845" s="3">
        <v>20</v>
      </c>
      <c r="BF2845" s="3">
        <v>20.11</v>
      </c>
      <c r="BG2845" s="3">
        <v>19.920000000000002</v>
      </c>
      <c r="BH2845" s="3">
        <v>20</v>
      </c>
      <c r="BI2845" s="3">
        <v>20.55</v>
      </c>
      <c r="BJ2845" s="3">
        <v>21.99</v>
      </c>
      <c r="BK2845" s="3">
        <v>24.35</v>
      </c>
      <c r="BL2845" s="3">
        <v>24.47</v>
      </c>
      <c r="BM2845" s="3">
        <v>26.6</v>
      </c>
      <c r="BN2845" s="3">
        <v>27.4</v>
      </c>
      <c r="BO2845" s="3">
        <v>26.5</v>
      </c>
      <c r="BP2845" s="3">
        <v>24.98</v>
      </c>
      <c r="BQ2845" s="3">
        <v>24.24</v>
      </c>
      <c r="BR2845" s="3">
        <v>24.24</v>
      </c>
      <c r="BS2845" s="3">
        <v>24.46</v>
      </c>
      <c r="BT2845" s="3">
        <v>23.6</v>
      </c>
      <c r="BU2845" s="3">
        <v>24.04</v>
      </c>
      <c r="BV2845" s="3">
        <v>22.87</v>
      </c>
      <c r="BW2845" s="3">
        <v>23.25</v>
      </c>
      <c r="BX2845" s="3">
        <v>22.37</v>
      </c>
      <c r="BY2845" s="3">
        <v>21.21</v>
      </c>
      <c r="BZ2845" s="3">
        <v>21.63</v>
      </c>
      <c r="CA2845" s="3">
        <v>20.99</v>
      </c>
      <c r="CB2845" s="3">
        <v>20.76</v>
      </c>
      <c r="CC2845" s="3">
        <v>21.87</v>
      </c>
      <c r="CD2845" s="3">
        <v>21.61</v>
      </c>
      <c r="CE2845" s="3">
        <v>21.42</v>
      </c>
      <c r="CF2845" s="3">
        <v>21.1</v>
      </c>
      <c r="CG2845" s="3">
        <v>20.8</v>
      </c>
      <c r="CH2845" s="3">
        <v>17.23</v>
      </c>
      <c r="CI2845" s="3">
        <v>17.86</v>
      </c>
      <c r="CJ2845" s="3">
        <v>19</v>
      </c>
      <c r="CK2845" s="3">
        <v>19</v>
      </c>
      <c r="CL2845" s="3">
        <v>19.11</v>
      </c>
      <c r="CM2845" s="3">
        <v>19.04</v>
      </c>
    </row>
    <row r="2846" spans="1:91" hidden="1" x14ac:dyDescent="0.25">
      <c r="A2846" t="s">
        <v>8866</v>
      </c>
      <c r="B2846" t="s">
        <v>8867</v>
      </c>
      <c r="C2846" s="1" t="s">
        <v>8868</v>
      </c>
      <c r="D2846">
        <v>1.8056436585</v>
      </c>
      <c r="E2846">
        <v>16938</v>
      </c>
      <c r="F2846">
        <v>2018</v>
      </c>
      <c r="G2846" s="9">
        <v>10</v>
      </c>
      <c r="H2846" s="9"/>
      <c r="I2846" s="8">
        <f>_xll.FDS(A2846,"FF_CURR_RATIO(ANN_R,0)")</f>
        <v>19.107788754529231</v>
      </c>
      <c r="J2846" s="8">
        <f>IF(I2846&lt;2,1,0)</f>
        <v>0</v>
      </c>
      <c r="K2846" s="8" t="e">
        <f>_xll.FDS(A2846,"FF_PBK(ANN_R,0)")</f>
        <v>#N/A</v>
      </c>
      <c r="L2846" s="9" t="e">
        <f>_xll.FDSR($A2846,"FF_PE(ANN_R,NOW,NOW,AY)")</f>
        <v>#N/A</v>
      </c>
      <c r="M2846" s="9">
        <f>_xll.FDSR(A2846,"FF_EPS(ANN_R,NOW,NOW,AY)")</f>
        <v>-2.3279000000000001</v>
      </c>
      <c r="N2846" s="9"/>
      <c r="O2846" s="9">
        <f>_xll.FDSR(A2846,"FF_SALES(ANN_R,NOW,NOW,AY)")</f>
        <v>0</v>
      </c>
      <c r="P2846">
        <f>_xll.FDSR(A2846,"FF_RD_EXP(ANN_R,NOW,NOW,AY)")</f>
        <v>39.475008939007999</v>
      </c>
      <c r="Q2846" s="10">
        <f>_xll.FDS(A2846,"FF_ASSETS(ANN_R,0)")</f>
        <v>249.62993232022899</v>
      </c>
      <c r="R2846" s="10"/>
      <c r="S2846" s="10">
        <f>IF(AND(R2846&gt;0.2,R2846&lt;0.8),1,0)</f>
        <v>0</v>
      </c>
      <c r="T2846">
        <f>($CM2846/$AA2846)-1</f>
        <v>-0.24919687930243228</v>
      </c>
      <c r="U2846">
        <f t="array" ref="U2846:V2846">_xll.FDSR(A2846,"FF_DEBT_ASSETS(ANN_R,11/30/2016,10/31/2018,AY)")</f>
        <v>0</v>
      </c>
      <c r="V2846">
        <v>0</v>
      </c>
      <c r="W2846">
        <f>V2846-U2846</f>
        <v>0</v>
      </c>
      <c r="X2846" s="3">
        <f>_xll.FDSR(A2846,"FF_SGA(ANN_R,8/1/2018,10/31/2018,AY)")</f>
        <v>51.01542566965</v>
      </c>
      <c r="Y2846"/>
      <c r="Z2846"/>
      <c r="AA2846" s="3">
        <f t="array" ref="AA2846:CM2846">_xll.FDSR($A2846,"FG_PRICE(8/1/2018,10/31/2018,,USD)")</f>
        <v>21.79</v>
      </c>
      <c r="AB2846" s="3">
        <v>21.31</v>
      </c>
      <c r="AC2846" s="4">
        <v>20.13</v>
      </c>
      <c r="AD2846" s="3">
        <v>22</v>
      </c>
      <c r="AE2846" s="3">
        <v>21</v>
      </c>
      <c r="AF2846" s="3">
        <v>22.16</v>
      </c>
      <c r="AG2846" s="3">
        <v>21.71</v>
      </c>
      <c r="AH2846" s="3">
        <v>22</v>
      </c>
      <c r="AI2846" s="3">
        <v>22.07</v>
      </c>
      <c r="AJ2846" s="3">
        <v>21.93</v>
      </c>
      <c r="AK2846" s="3">
        <v>21.45</v>
      </c>
      <c r="AL2846" s="3">
        <v>22.14</v>
      </c>
      <c r="AM2846" s="3">
        <v>22.19</v>
      </c>
      <c r="AN2846" s="3">
        <v>22.75</v>
      </c>
      <c r="AO2846" s="3">
        <v>23.36</v>
      </c>
      <c r="AP2846" s="3">
        <v>22.52</v>
      </c>
      <c r="AQ2846" s="3">
        <v>23.24</v>
      </c>
      <c r="AR2846" s="3">
        <v>22.99</v>
      </c>
      <c r="AS2846" s="3">
        <v>23.88</v>
      </c>
      <c r="AT2846" s="3">
        <v>25.35</v>
      </c>
      <c r="AU2846" s="3">
        <v>22.73</v>
      </c>
      <c r="AV2846" s="3">
        <v>23.45</v>
      </c>
      <c r="AW2846" s="3">
        <v>22.73</v>
      </c>
      <c r="AX2846" s="3">
        <v>21.12</v>
      </c>
      <c r="AY2846" s="3">
        <v>20.22</v>
      </c>
      <c r="AZ2846" s="3">
        <v>18</v>
      </c>
      <c r="BA2846" s="3">
        <v>17.809999999999999</v>
      </c>
      <c r="BB2846" s="3">
        <v>17.8</v>
      </c>
      <c r="BC2846" s="3">
        <v>18.3</v>
      </c>
      <c r="BD2846" s="3">
        <v>18.04</v>
      </c>
      <c r="BE2846" s="3">
        <v>17.88</v>
      </c>
      <c r="BF2846" s="3">
        <v>18.399999999999999</v>
      </c>
      <c r="BG2846" s="3">
        <v>18.59</v>
      </c>
      <c r="BH2846" s="3">
        <v>18.71</v>
      </c>
      <c r="BI2846" s="3">
        <v>19.18</v>
      </c>
      <c r="BJ2846" s="3">
        <v>19.54</v>
      </c>
      <c r="BK2846" s="3">
        <v>19.18</v>
      </c>
      <c r="BL2846" s="3">
        <v>18.920000000000002</v>
      </c>
      <c r="BM2846" s="3">
        <v>19.149999999999999</v>
      </c>
      <c r="BN2846" s="3">
        <v>19.440000000000001</v>
      </c>
      <c r="BO2846" s="3">
        <v>19.399999999999999</v>
      </c>
      <c r="BP2846" s="3">
        <v>19.48</v>
      </c>
      <c r="BQ2846" s="3">
        <v>19.649999999999999</v>
      </c>
      <c r="BR2846" s="3">
        <v>19.420000000000002</v>
      </c>
      <c r="BS2846" s="3">
        <v>20.010000000000002</v>
      </c>
      <c r="BT2846" s="3">
        <v>19.22</v>
      </c>
      <c r="BU2846" s="3">
        <v>18.25</v>
      </c>
      <c r="BV2846" s="3">
        <v>17.48</v>
      </c>
      <c r="BW2846" s="3">
        <v>17.45</v>
      </c>
      <c r="BX2846" s="3">
        <v>15.88</v>
      </c>
      <c r="BY2846" s="3">
        <v>14.95</v>
      </c>
      <c r="BZ2846" s="3">
        <v>15.7</v>
      </c>
      <c r="CA2846" s="3">
        <v>15.95</v>
      </c>
      <c r="CB2846" s="3">
        <v>16.47</v>
      </c>
      <c r="CC2846" s="3">
        <v>16.989999999999998</v>
      </c>
      <c r="CD2846" s="3">
        <v>16.47</v>
      </c>
      <c r="CE2846" s="3">
        <v>16.37</v>
      </c>
      <c r="CF2846" s="3">
        <v>16.43</v>
      </c>
      <c r="CG2846" s="3">
        <v>15.41</v>
      </c>
      <c r="CH2846" s="3">
        <v>15.2</v>
      </c>
      <c r="CI2846" s="3">
        <v>15.68</v>
      </c>
      <c r="CJ2846" s="3">
        <v>16.600000000000001</v>
      </c>
      <c r="CK2846" s="3">
        <v>16.07</v>
      </c>
      <c r="CL2846" s="3">
        <v>16.45</v>
      </c>
      <c r="CM2846" s="3">
        <v>16.36</v>
      </c>
    </row>
    <row r="2847" spans="1:91" x14ac:dyDescent="0.25">
      <c r="A2847" t="s">
        <v>9035</v>
      </c>
      <c r="B2847" t="s">
        <v>9036</v>
      </c>
      <c r="C2847" s="1" t="s">
        <v>9037</v>
      </c>
      <c r="D2847">
        <v>5.1446005344000003</v>
      </c>
      <c r="E2847">
        <v>15899</v>
      </c>
      <c r="F2847">
        <v>2018</v>
      </c>
      <c r="G2847" s="9">
        <v>10</v>
      </c>
      <c r="H2847" s="9"/>
      <c r="I2847" s="8">
        <f>_xll.FDS(A2847,"FF_CURR_RATIO(ANN_R,0)")</f>
        <v>1.056966848485076</v>
      </c>
      <c r="J2847" s="8">
        <f>IF(I2847&lt;2,1,0)</f>
        <v>1</v>
      </c>
      <c r="K2847" s="8">
        <f>_xll.FDS(A2847,"FF_PBK(ANN_R,0)")</f>
        <v>4.6012032127019564</v>
      </c>
      <c r="L2847" s="9" t="e">
        <f>_xll.FDSR($A2847,"FF_PE(ANN_R,NOW,NOW,AY)")</f>
        <v>#N/A</v>
      </c>
      <c r="M2847" s="9">
        <f>_xll.FDSR(A2847,"FF_EPS(ANN_R,NOW,NOW,AY)")</f>
        <v>-1.63</v>
      </c>
      <c r="N2847" s="9">
        <f>IF(M2847&lt;-0.3,1,0)</f>
        <v>1</v>
      </c>
      <c r="O2847" s="9">
        <f>_xll.FDSR(A2847,"FF_SALES(ANN_R,NOW,NOW,AY)")</f>
        <v>631.63699999999994</v>
      </c>
      <c r="P2847">
        <f>_xll.FDSR(A2847,"FF_RD_EXP(ANN_R,NOW,NOW,AY)")</f>
        <v>22.102</v>
      </c>
      <c r="Q2847" s="10">
        <f>_xll.FDS(A2847,"FF_ASSETS(ANN_R,0)")</f>
        <v>2002.2739999999999</v>
      </c>
      <c r="R2847" s="10"/>
      <c r="S2847" s="10">
        <f>IF(AND(R2847&gt;0.2,R2847&lt;0.8),1,0)</f>
        <v>0</v>
      </c>
      <c r="T2847" s="10">
        <f>($CM2847/$AA2847)-1</f>
        <v>-4.0233614536015594E-2</v>
      </c>
      <c r="U2847" s="10" t="e">
        <f t="array" ref="U2847:V2847">_xll.FDSR(A2847,"FF_DEBT_ASSETS(ANN_R,11/30/2016,10/31/2018,AY)")</f>
        <v>#N/A</v>
      </c>
      <c r="V2847" s="10">
        <v>0.15344054909866639</v>
      </c>
      <c r="W2847" s="10" t="e">
        <f>V2847-U2847</f>
        <v>#N/A</v>
      </c>
      <c r="X2847" s="10">
        <f>_xll.FDSR(A2847,"FF_SGA(ANN_R,8/1/2018,10/31/2018,AY)")</f>
        <v>291.21100000000001</v>
      </c>
      <c r="Y2847" s="10"/>
      <c r="Z2847"/>
      <c r="AA2847" s="3">
        <f t="array" ref="AA2847:CM2847">_xll.FDSR($A2847,"FG_PRICE(8/1/2018,10/31/2018,,USD)")</f>
        <v>15.41</v>
      </c>
      <c r="AB2847" s="3">
        <v>15.7</v>
      </c>
      <c r="AC2847" s="4">
        <v>15.42</v>
      </c>
      <c r="AD2847" s="3">
        <v>15.61</v>
      </c>
      <c r="AE2847" s="3">
        <v>15.78</v>
      </c>
      <c r="AF2847" s="3">
        <v>15.7</v>
      </c>
      <c r="AG2847" s="3">
        <v>15.49</v>
      </c>
      <c r="AH2847" s="3">
        <v>15.9</v>
      </c>
      <c r="AI2847" s="3">
        <v>16.38</v>
      </c>
      <c r="AJ2847" s="3">
        <v>16.260000000000002</v>
      </c>
      <c r="AK2847" s="3">
        <v>16.73</v>
      </c>
      <c r="AL2847" s="3">
        <v>16.73</v>
      </c>
      <c r="AM2847" s="3">
        <v>16.62</v>
      </c>
      <c r="AN2847" s="3">
        <v>16.579999999999998</v>
      </c>
      <c r="AO2847" s="3">
        <v>16.71</v>
      </c>
      <c r="AP2847" s="3">
        <v>16.95</v>
      </c>
      <c r="AQ2847" s="3">
        <v>17.239999999999998</v>
      </c>
      <c r="AR2847" s="3">
        <v>17.670000000000002</v>
      </c>
      <c r="AS2847" s="3">
        <v>17.77</v>
      </c>
      <c r="AT2847" s="3">
        <v>17.920000000000002</v>
      </c>
      <c r="AU2847" s="3">
        <v>18.02</v>
      </c>
      <c r="AV2847" s="3">
        <v>18.18</v>
      </c>
      <c r="AW2847" s="3">
        <v>18.11</v>
      </c>
      <c r="AX2847" s="3">
        <v>17.850000000000001</v>
      </c>
      <c r="AY2847" s="3">
        <v>17.57</v>
      </c>
      <c r="AZ2847" s="3">
        <v>17.850000000000001</v>
      </c>
      <c r="BA2847" s="3">
        <v>17.600000000000001</v>
      </c>
      <c r="BB2847" s="3">
        <v>17.899999999999999</v>
      </c>
      <c r="BC2847" s="3">
        <v>17.989999999999998</v>
      </c>
      <c r="BD2847" s="3">
        <v>16.420000000000002</v>
      </c>
      <c r="BE2847" s="3">
        <v>15.92</v>
      </c>
      <c r="BF2847" s="3">
        <v>15.98</v>
      </c>
      <c r="BG2847" s="3">
        <v>15.98</v>
      </c>
      <c r="BH2847" s="3">
        <v>16.04</v>
      </c>
      <c r="BI2847" s="3">
        <v>16.41</v>
      </c>
      <c r="BJ2847" s="3">
        <v>16.36</v>
      </c>
      <c r="BK2847" s="3">
        <v>16.350000000000001</v>
      </c>
      <c r="BL2847" s="3">
        <v>16.98</v>
      </c>
      <c r="BM2847" s="3">
        <v>17.14</v>
      </c>
      <c r="BN2847" s="3">
        <v>17.170000000000002</v>
      </c>
      <c r="BO2847" s="3">
        <v>16.809999999999999</v>
      </c>
      <c r="BP2847" s="3">
        <v>16.8</v>
      </c>
      <c r="BQ2847" s="3">
        <v>16.600000000000001</v>
      </c>
      <c r="BR2847" s="3">
        <v>16.63</v>
      </c>
      <c r="BS2847" s="3">
        <v>16.46</v>
      </c>
      <c r="BT2847" s="3">
        <v>16.05</v>
      </c>
      <c r="BU2847" s="3">
        <v>16.14</v>
      </c>
      <c r="BV2847" s="3">
        <v>15.92</v>
      </c>
      <c r="BW2847" s="3">
        <v>16.010000000000002</v>
      </c>
      <c r="BX2847" s="3">
        <v>15.46</v>
      </c>
      <c r="BY2847" s="3">
        <v>15.67</v>
      </c>
      <c r="BZ2847" s="3">
        <v>15.56</v>
      </c>
      <c r="CA2847" s="3">
        <v>15.42</v>
      </c>
      <c r="CB2847" s="3">
        <v>15.65</v>
      </c>
      <c r="CC2847" s="3">
        <v>15.48</v>
      </c>
      <c r="CD2847" s="3">
        <v>15.31</v>
      </c>
      <c r="CE2847" s="3">
        <v>14.76</v>
      </c>
      <c r="CF2847" s="3">
        <v>14.78</v>
      </c>
      <c r="CG2847" s="3">
        <v>14.83</v>
      </c>
      <c r="CH2847" s="3">
        <v>14.56</v>
      </c>
      <c r="CI2847" s="3">
        <v>14.92</v>
      </c>
      <c r="CJ2847" s="3">
        <v>14.37</v>
      </c>
      <c r="CK2847" s="3">
        <v>14.16</v>
      </c>
      <c r="CL2847" s="3">
        <v>14.52</v>
      </c>
      <c r="CM2847" s="3">
        <v>14.79</v>
      </c>
    </row>
    <row r="2848" spans="1:91" hidden="1" x14ac:dyDescent="0.25">
      <c r="A2848" t="s">
        <v>9131</v>
      </c>
      <c r="B2848" t="s">
        <v>9132</v>
      </c>
      <c r="C2848" s="1" t="s">
        <v>9133</v>
      </c>
      <c r="D2848">
        <v>62.073377534000002</v>
      </c>
      <c r="E2848">
        <v>17877</v>
      </c>
      <c r="F2848">
        <v>2018</v>
      </c>
      <c r="G2848" s="9">
        <v>10</v>
      </c>
      <c r="H2848" s="9"/>
      <c r="I2848" s="8">
        <f>_xll.FDS(A2848,"FF_CURR_RATIO(ANN_R,0)")</f>
        <v>6.2386862002128014</v>
      </c>
      <c r="J2848" s="8">
        <f>IF(I2848&lt;2,1,0)</f>
        <v>0</v>
      </c>
      <c r="K2848" s="8" t="e">
        <f>_xll.FDS(A2848,"FF_PBK(ANN_R,0)")</f>
        <v>#N/A</v>
      </c>
      <c r="L2848" s="9" t="e">
        <f>_xll.FDSR($A2848,"FF_PE(ANN_R,NOW,NOW,AY)")</f>
        <v>#N/A</v>
      </c>
      <c r="M2848" s="9">
        <f>_xll.FDSR(A2848,"FF_EPS(ANN_R,NOW,NOW,AY)")</f>
        <v>-1.2686999999999999</v>
      </c>
      <c r="N2848" s="9"/>
      <c r="O2848" s="9">
        <f>_xll.FDSR(A2848,"FF_SALES(ANN_R,NOW,NOW,AY)")</f>
        <v>0.81145699999999998</v>
      </c>
      <c r="P2848">
        <f>_xll.FDSR(A2848,"FF_RD_EXP(ANN_R,NOW,NOW,AY)")</f>
        <v>7.8308679999999997</v>
      </c>
      <c r="Q2848" s="10">
        <f>_xll.FDS(A2848,"FF_ASSETS(ANN_R,0)")</f>
        <v>39.232655999999999</v>
      </c>
      <c r="R2848" s="10"/>
      <c r="S2848" s="10">
        <f>IF(AND(R2848&gt;0.2,R2848&lt;0.8),1,0)</f>
        <v>0</v>
      </c>
      <c r="T2848" s="10">
        <f>($CM2848/$AA2848)-1</f>
        <v>-0.24472891566265065</v>
      </c>
      <c r="U2848" s="10" t="e">
        <f t="array" ref="U2848:V2848">_xll.FDSR(A2848,"FF_DEBT_ASSETS(ANN_R,11/30/2016,10/31/2018,AY)")</f>
        <v>#N/A</v>
      </c>
      <c r="V2848" s="10">
        <v>589.37278140755222</v>
      </c>
      <c r="W2848" s="10" t="e">
        <f>V2848-U2848</f>
        <v>#N/A</v>
      </c>
      <c r="X2848" s="10">
        <f>_xll.FDSR(A2848,"FF_SGA(ANN_R,8/1/2018,10/31/2018,AY)")</f>
        <v>25.937515000000001</v>
      </c>
      <c r="Y2848" s="10"/>
      <c r="Z2848"/>
      <c r="AA2848" s="3">
        <f t="array" ref="AA2848:CM2848">_xll.FDSR($A2848,"FG_PRICE(8/1/2018,10/31/2018,,USD)")</f>
        <v>13.28</v>
      </c>
      <c r="AB2848" s="3">
        <v>13.5</v>
      </c>
      <c r="AC2848" s="4">
        <v>13.46</v>
      </c>
      <c r="AD2848" s="3">
        <v>13.14</v>
      </c>
      <c r="AE2848" s="3">
        <v>13.19</v>
      </c>
      <c r="AF2848" s="3">
        <v>13.28</v>
      </c>
      <c r="AG2848" s="3">
        <v>13.02</v>
      </c>
      <c r="AH2848" s="3">
        <v>13.16</v>
      </c>
      <c r="AI2848" s="3">
        <v>13.95</v>
      </c>
      <c r="AJ2848" s="3">
        <v>13.62</v>
      </c>
      <c r="AK2848" s="3">
        <v>13.15</v>
      </c>
      <c r="AL2848" s="3">
        <v>13.65</v>
      </c>
      <c r="AM2848" s="3">
        <v>13.56</v>
      </c>
      <c r="AN2848" s="3">
        <v>13.85</v>
      </c>
      <c r="AO2848" s="3">
        <v>13.86</v>
      </c>
      <c r="AP2848" s="3">
        <v>14.72</v>
      </c>
      <c r="AQ2848" s="3">
        <v>15.06</v>
      </c>
      <c r="AR2848" s="3">
        <v>14.39</v>
      </c>
      <c r="AS2848" s="3">
        <v>13.6</v>
      </c>
      <c r="AT2848" s="3">
        <v>13.59</v>
      </c>
      <c r="AU2848" s="3">
        <v>14.12</v>
      </c>
      <c r="AV2848" s="3">
        <v>16.190000000000001</v>
      </c>
      <c r="AW2848" s="3">
        <v>16.3</v>
      </c>
      <c r="AX2848" s="3">
        <v>17.2</v>
      </c>
      <c r="AY2848" s="3">
        <v>17.05</v>
      </c>
      <c r="AZ2848" s="3">
        <v>17.079999999999998</v>
      </c>
      <c r="BA2848" s="3">
        <v>17.47</v>
      </c>
      <c r="BB2848" s="3">
        <v>17.420000000000002</v>
      </c>
      <c r="BC2848" s="3">
        <v>17.54</v>
      </c>
      <c r="BD2848" s="3">
        <v>16.96</v>
      </c>
      <c r="BE2848" s="3">
        <v>16.850000000000001</v>
      </c>
      <c r="BF2848" s="3">
        <v>15.81</v>
      </c>
      <c r="BG2848" s="3">
        <v>14.32</v>
      </c>
      <c r="BH2848" s="3">
        <v>14.41</v>
      </c>
      <c r="BI2848" s="3">
        <v>13.93</v>
      </c>
      <c r="BJ2848" s="3">
        <v>13.74</v>
      </c>
      <c r="BK2848" s="3">
        <v>13.8</v>
      </c>
      <c r="BL2848" s="3">
        <v>14.41</v>
      </c>
      <c r="BM2848" s="3">
        <v>14.48</v>
      </c>
      <c r="BN2848" s="3">
        <v>14.27</v>
      </c>
      <c r="BO2848" s="3">
        <v>14</v>
      </c>
      <c r="BP2848" s="3">
        <v>14</v>
      </c>
      <c r="BQ2848" s="3">
        <v>14.28</v>
      </c>
      <c r="BR2848" s="3">
        <v>14.17</v>
      </c>
      <c r="BS2848" s="3">
        <v>14.17</v>
      </c>
      <c r="BT2848" s="3">
        <v>13.39</v>
      </c>
      <c r="BU2848" s="3">
        <v>13.32</v>
      </c>
      <c r="BV2848" s="3">
        <v>13.23</v>
      </c>
      <c r="BW2848" s="3">
        <v>13.11</v>
      </c>
      <c r="BX2848" s="3">
        <v>12.87</v>
      </c>
      <c r="BY2848" s="3">
        <v>12.34</v>
      </c>
      <c r="BZ2848" s="3">
        <v>11.78</v>
      </c>
      <c r="CA2848" s="3">
        <v>12.01</v>
      </c>
      <c r="CB2848" s="3">
        <v>12.48</v>
      </c>
      <c r="CC2848" s="3">
        <v>12.35</v>
      </c>
      <c r="CD2848" s="3">
        <v>12.14</v>
      </c>
      <c r="CE2848" s="3">
        <v>11.99</v>
      </c>
      <c r="CF2848" s="3">
        <v>11.645</v>
      </c>
      <c r="CG2848" s="3">
        <v>11.68</v>
      </c>
      <c r="CH2848" s="3">
        <v>11.51</v>
      </c>
      <c r="CI2848" s="3">
        <v>11.08</v>
      </c>
      <c r="CJ2848" s="3">
        <v>10.77</v>
      </c>
      <c r="CK2848" s="3">
        <v>10.34</v>
      </c>
      <c r="CL2848" s="3">
        <v>10.07</v>
      </c>
      <c r="CM2848" s="3">
        <v>10.029999999999999</v>
      </c>
    </row>
    <row r="2849" spans="1:91" hidden="1" x14ac:dyDescent="0.25">
      <c r="A2849" t="s">
        <v>7077</v>
      </c>
      <c r="B2849" t="s">
        <v>7078</v>
      </c>
      <c r="C2849" s="1" t="s">
        <v>7079</v>
      </c>
      <c r="D2849" s="2">
        <v>1.0920165960999999</v>
      </c>
      <c r="E2849">
        <v>15022</v>
      </c>
      <c r="F2849">
        <v>2018</v>
      </c>
      <c r="G2849" s="9">
        <v>10</v>
      </c>
      <c r="H2849" s="9"/>
      <c r="I2849" s="8" t="e">
        <f>_xll.FDS(A2849,"FF_CURR_RATIO(ANN_R,0)")</f>
        <v>#N/A</v>
      </c>
      <c r="J2849" s="8" t="e">
        <f>IF(I2849&lt;1,1,0)</f>
        <v>#N/A</v>
      </c>
      <c r="K2849" s="8">
        <f>_xll.FDS(A2849,"FF_PBK(ANN_R,0)")</f>
        <v>1.359935290936936</v>
      </c>
      <c r="L2849" s="9">
        <f>_xll.FDSR($A2849,"FF_PE(ANN_R,NOW,NOW,AY)")</f>
        <v>34.487499999999997</v>
      </c>
      <c r="M2849" s="9">
        <f>_xll.FDSR(A2849,"FF_EPS(ANN_R,NOW,NOW,AY)")</f>
        <v>0.8</v>
      </c>
      <c r="N2849" s="9"/>
      <c r="O2849" s="9">
        <f>_xll.FDSR(A2849,"FF_SALES(ANN_R,NOW,NOW,AY)")</f>
        <v>87.128</v>
      </c>
      <c r="P2849" t="e">
        <f>_xll.FDSR(A2849,"FF_RD_EXP(ANN_R,NOW,NOW,AY)")</f>
        <v>#N/A</v>
      </c>
      <c r="Q2849" s="10">
        <f>_xll.FDS(A2849,"FF_ASSETS(ANN_R,0)")</f>
        <v>2950.1889999999999</v>
      </c>
      <c r="R2849" s="10"/>
      <c r="S2849" s="10">
        <f>IF(AND(R2849&gt;0.2,R2849&lt;0.8),1,0)</f>
        <v>0</v>
      </c>
      <c r="T2849">
        <f>($CM2849/$AA2849)-1</f>
        <v>-0.24438742783835798</v>
      </c>
      <c r="U2849">
        <f t="array" ref="U2849:V2849">_xll.FDSR(A2849,"FF_DEBT_ASSETS(ANN_R,11/30/2016,10/31/2018,AY)")</f>
        <v>3.5004587807565462</v>
      </c>
      <c r="V2849">
        <v>3.2860993339304061</v>
      </c>
      <c r="W2849">
        <f>V2849-U2849</f>
        <v>-0.21435944682614005</v>
      </c>
      <c r="X2849" s="3" t="e">
        <f>_xll.FDSR(A2849,"FF_SGA(ANN_R,8/1/2018,10/31/2018,AY)")</f>
        <v>#N/A</v>
      </c>
      <c r="Y2849"/>
      <c r="Z2849"/>
      <c r="AA2849" s="3">
        <f t="array" ref="AA2849:CM2849">_xll.FDSR($A2849,"FG_PRICE(8/1/2018,10/31/2018,,USD)")</f>
        <v>31.18</v>
      </c>
      <c r="AB2849" s="3">
        <v>31.42</v>
      </c>
      <c r="AC2849" s="4">
        <v>30.88</v>
      </c>
      <c r="AD2849" s="3">
        <v>30.73</v>
      </c>
      <c r="AE2849" s="3">
        <v>30.56</v>
      </c>
      <c r="AF2849" s="3">
        <v>30.9</v>
      </c>
      <c r="AG2849" s="3">
        <v>30.76</v>
      </c>
      <c r="AH2849" s="3">
        <v>30.5</v>
      </c>
      <c r="AI2849" s="3">
        <v>30.29</v>
      </c>
      <c r="AJ2849" s="3">
        <v>30.83</v>
      </c>
      <c r="AK2849" s="3">
        <v>30.35</v>
      </c>
      <c r="AL2849" s="3">
        <v>30.754999999999999</v>
      </c>
      <c r="AM2849" s="3">
        <v>30.63</v>
      </c>
      <c r="AN2849" s="3">
        <v>30.68</v>
      </c>
      <c r="AO2849" s="3">
        <v>30.87</v>
      </c>
      <c r="AP2849" s="3">
        <v>31.14</v>
      </c>
      <c r="AQ2849" s="3">
        <v>31.04</v>
      </c>
      <c r="AR2849" s="3">
        <v>31.09</v>
      </c>
      <c r="AS2849" s="3">
        <v>30.71</v>
      </c>
      <c r="AT2849" s="3">
        <v>30.44</v>
      </c>
      <c r="AU2849" s="3">
        <v>30.36</v>
      </c>
      <c r="AV2849" s="3">
        <v>30.29</v>
      </c>
      <c r="AW2849" s="3">
        <v>30.62</v>
      </c>
      <c r="AX2849" s="3">
        <v>30.7</v>
      </c>
      <c r="AY2849" s="3">
        <v>30.33</v>
      </c>
      <c r="AZ2849" s="3">
        <v>30.11</v>
      </c>
      <c r="BA2849" s="3">
        <v>30.27</v>
      </c>
      <c r="BB2849" s="3">
        <v>30.16</v>
      </c>
      <c r="BC2849" s="3">
        <v>30.52</v>
      </c>
      <c r="BD2849" s="3">
        <v>29.74</v>
      </c>
      <c r="BE2849" s="3">
        <v>29.43</v>
      </c>
      <c r="BF2849" s="3">
        <v>29.91</v>
      </c>
      <c r="BG2849" s="3">
        <v>29.54</v>
      </c>
      <c r="BH2849" s="3">
        <v>29.42</v>
      </c>
      <c r="BI2849" s="3">
        <v>29.79</v>
      </c>
      <c r="BJ2849" s="3">
        <v>30.38</v>
      </c>
      <c r="BK2849" s="3">
        <v>29.64</v>
      </c>
      <c r="BL2849" s="3">
        <v>28.9</v>
      </c>
      <c r="BM2849" s="3">
        <v>28.83</v>
      </c>
      <c r="BN2849" s="3">
        <v>28.23</v>
      </c>
      <c r="BO2849" s="3">
        <v>28.35</v>
      </c>
      <c r="BP2849" s="3">
        <v>28.26</v>
      </c>
      <c r="BQ2849" s="3">
        <v>27.91</v>
      </c>
      <c r="BR2849" s="3">
        <v>27.72</v>
      </c>
      <c r="BS2849" s="3">
        <v>29.12</v>
      </c>
      <c r="BT2849" s="3">
        <v>28.81</v>
      </c>
      <c r="BU2849" s="3">
        <v>30.47</v>
      </c>
      <c r="BV2849" s="3">
        <v>30.78</v>
      </c>
      <c r="BW2849" s="3">
        <v>29.99</v>
      </c>
      <c r="BX2849" s="3">
        <v>29.4</v>
      </c>
      <c r="BY2849" s="3">
        <v>28.09</v>
      </c>
      <c r="BZ2849" s="3">
        <v>27.3</v>
      </c>
      <c r="CA2849" s="3">
        <v>27.54</v>
      </c>
      <c r="CB2849" s="3">
        <v>27.65</v>
      </c>
      <c r="CC2849" s="3">
        <v>27.4</v>
      </c>
      <c r="CD2849" s="3">
        <v>26.53</v>
      </c>
      <c r="CE2849" s="3">
        <v>25.5</v>
      </c>
      <c r="CF2849" s="3">
        <v>24.49</v>
      </c>
      <c r="CG2849" s="3">
        <v>23.61</v>
      </c>
      <c r="CH2849" s="3">
        <v>21.77</v>
      </c>
      <c r="CI2849" s="3">
        <v>22.17</v>
      </c>
      <c r="CJ2849" s="3">
        <v>22.12</v>
      </c>
      <c r="CK2849" s="3">
        <v>22.79</v>
      </c>
      <c r="CL2849" s="3">
        <v>23.05</v>
      </c>
      <c r="CM2849" s="3">
        <v>23.56</v>
      </c>
    </row>
    <row r="2850" spans="1:91" hidden="1" x14ac:dyDescent="0.25">
      <c r="A2850" t="s">
        <v>5507</v>
      </c>
      <c r="B2850" t="s">
        <v>5508</v>
      </c>
      <c r="C2850" s="1" t="s">
        <v>5509</v>
      </c>
      <c r="D2850">
        <v>3.6666098849000002</v>
      </c>
      <c r="E2850">
        <v>91832</v>
      </c>
      <c r="F2850">
        <v>2018</v>
      </c>
      <c r="G2850" s="9">
        <v>10</v>
      </c>
      <c r="H2850" s="9"/>
      <c r="I2850" s="8">
        <f>_xll.FDS(A2850,"FF_CURR_RATIO(ANN_R,0)")</f>
        <v>19.098070419733439</v>
      </c>
      <c r="J2850" s="8">
        <f>IF(I2850&lt;2,1,0)</f>
        <v>0</v>
      </c>
      <c r="K2850" s="8">
        <f>_xll.FDS(A2850,"FF_PBK(ANN_R,0)")</f>
        <v>7.1653782412622444</v>
      </c>
      <c r="L2850" s="9" t="e">
        <f>_xll.FDSR($A2850,"FF_PE(ANN_R,NOW,NOW,AY)")</f>
        <v>#N/A</v>
      </c>
      <c r="M2850" s="9">
        <f>_xll.FDSR(A2850,"FF_EPS(ANN_R,NOW,NOW,AY)")</f>
        <v>-2.54</v>
      </c>
      <c r="N2850" s="9"/>
      <c r="O2850" s="9">
        <f>_xll.FDSR(A2850,"FF_SALES(ANN_R,NOW,NOW,AY)")</f>
        <v>0</v>
      </c>
      <c r="P2850">
        <f>_xll.FDSR(A2850,"FF_RD_EXP(ANN_R,NOW,NOW,AY)")</f>
        <v>24.39</v>
      </c>
      <c r="Q2850" s="10">
        <f>_xll.FDS(A2850,"FF_ASSETS(ANN_R,0)")</f>
        <v>192.31299999999999</v>
      </c>
      <c r="R2850" s="10"/>
      <c r="S2850" s="10">
        <f>IF(AND(R2850&gt;0.2,R2850&lt;0.8),1,0)</f>
        <v>0</v>
      </c>
      <c r="T2850" s="10">
        <f>($CM2850/$AA2850)-1</f>
        <v>-0.24423853646947014</v>
      </c>
      <c r="U2850" s="10">
        <f t="array" ref="U2850:V2850">_xll.FDSR(A2850,"FF_DEBT_ASSETS(ANN_R,11/30/2016,10/31/2018,AY)")</f>
        <v>13503.2265162371</v>
      </c>
      <c r="V2850" s="10">
        <v>0</v>
      </c>
      <c r="W2850" s="10">
        <f>V2850-U2850</f>
        <v>-13503.2265162371</v>
      </c>
      <c r="X2850" s="10">
        <f>_xll.FDSR(A2850,"FF_SGA(ANN_R,8/1/2018,10/31/2018,AY)")</f>
        <v>31.809000000000001</v>
      </c>
      <c r="Y2850" s="10"/>
      <c r="Z2850"/>
      <c r="AA2850" s="3">
        <f t="array" ref="AA2850:CM2850">_xll.FDSR($A2850,"FG_PRICE(8/1/2018,10/31/2018,,USD)")</f>
        <v>252.54</v>
      </c>
      <c r="AB2850" s="3">
        <v>251.34</v>
      </c>
      <c r="AC2850" s="4">
        <v>250.93</v>
      </c>
      <c r="AD2850" s="3">
        <v>247.16</v>
      </c>
      <c r="AE2850" s="3">
        <v>245.51</v>
      </c>
      <c r="AF2850" s="3">
        <v>244.61</v>
      </c>
      <c r="AG2850" s="3">
        <v>236.1</v>
      </c>
      <c r="AH2850" s="3">
        <v>232.63</v>
      </c>
      <c r="AI2850" s="3">
        <v>226.41</v>
      </c>
      <c r="AJ2850" s="3">
        <v>236.88</v>
      </c>
      <c r="AK2850" s="3">
        <v>233.78</v>
      </c>
      <c r="AL2850" s="3">
        <v>238.25</v>
      </c>
      <c r="AM2850" s="3">
        <v>237.82</v>
      </c>
      <c r="AN2850" s="3">
        <v>234.2</v>
      </c>
      <c r="AO2850" s="3">
        <v>245.4</v>
      </c>
      <c r="AP2850" s="3">
        <v>253.29</v>
      </c>
      <c r="AQ2850" s="3">
        <v>249.21</v>
      </c>
      <c r="AR2850" s="3">
        <v>243.44</v>
      </c>
      <c r="AS2850" s="3">
        <v>244.85</v>
      </c>
      <c r="AT2850" s="3">
        <v>242.8</v>
      </c>
      <c r="AU2850" s="3">
        <v>240.65</v>
      </c>
      <c r="AV2850" s="3">
        <v>238.49</v>
      </c>
      <c r="AW2850" s="3">
        <v>239.21</v>
      </c>
      <c r="AX2850" s="3">
        <v>229.99</v>
      </c>
      <c r="AY2850" s="3">
        <v>231.07</v>
      </c>
      <c r="AZ2850" s="3">
        <v>220.03</v>
      </c>
      <c r="BA2850" s="3">
        <v>223</v>
      </c>
      <c r="BB2850" s="3">
        <v>231.92</v>
      </c>
      <c r="BC2850" s="3">
        <v>232.91</v>
      </c>
      <c r="BD2850" s="3">
        <v>235.67</v>
      </c>
      <c r="BE2850" s="3">
        <v>237.28</v>
      </c>
      <c r="BF2850" s="3">
        <v>226.17</v>
      </c>
      <c r="BG2850" s="3">
        <v>228.43</v>
      </c>
      <c r="BH2850" s="3">
        <v>207.3</v>
      </c>
      <c r="BI2850" s="3">
        <v>215.76</v>
      </c>
      <c r="BJ2850" s="3">
        <v>216.7</v>
      </c>
      <c r="BK2850" s="3">
        <v>211.38</v>
      </c>
      <c r="BL2850" s="3">
        <v>227.14</v>
      </c>
      <c r="BM2850" s="3">
        <v>222.23</v>
      </c>
      <c r="BN2850" s="3">
        <v>215</v>
      </c>
      <c r="BO2850" s="3">
        <v>212.28</v>
      </c>
      <c r="BP2850" s="3">
        <v>214.13</v>
      </c>
      <c r="BQ2850" s="3">
        <v>212.26</v>
      </c>
      <c r="BR2850" s="3">
        <v>210.08</v>
      </c>
      <c r="BS2850" s="3">
        <v>215.54</v>
      </c>
      <c r="BT2850" s="3">
        <v>206.65</v>
      </c>
      <c r="BU2850" s="3">
        <v>204.09</v>
      </c>
      <c r="BV2850" s="3">
        <v>199.03</v>
      </c>
      <c r="BW2850" s="3">
        <v>194.85</v>
      </c>
      <c r="BX2850" s="3">
        <v>189.56</v>
      </c>
      <c r="BY2850" s="3">
        <v>187.66</v>
      </c>
      <c r="BZ2850" s="3">
        <v>191.64</v>
      </c>
      <c r="CA2850" s="3">
        <v>189.18</v>
      </c>
      <c r="CB2850" s="3">
        <v>204.8</v>
      </c>
      <c r="CC2850" s="3">
        <v>206.63</v>
      </c>
      <c r="CD2850" s="3">
        <v>198.97</v>
      </c>
      <c r="CE2850" s="3">
        <v>192.48</v>
      </c>
      <c r="CF2850" s="3">
        <v>197.7</v>
      </c>
      <c r="CG2850" s="3">
        <v>200.19</v>
      </c>
      <c r="CH2850" s="3">
        <v>170.03</v>
      </c>
      <c r="CI2850" s="3">
        <v>188.29</v>
      </c>
      <c r="CJ2850" s="3">
        <v>189.17</v>
      </c>
      <c r="CK2850" s="3">
        <v>182.01</v>
      </c>
      <c r="CL2850" s="3">
        <v>185.69</v>
      </c>
      <c r="CM2850" s="3">
        <v>190.86</v>
      </c>
    </row>
    <row r="2851" spans="1:91" x14ac:dyDescent="0.25">
      <c r="A2851" t="s">
        <v>7429</v>
      </c>
      <c r="B2851" t="s">
        <v>7430</v>
      </c>
      <c r="C2851" s="1" t="s">
        <v>7431</v>
      </c>
      <c r="D2851" s="2">
        <v>1.0629518207999999</v>
      </c>
      <c r="E2851">
        <v>15995</v>
      </c>
      <c r="F2851">
        <v>2018</v>
      </c>
      <c r="G2851" s="9">
        <v>10</v>
      </c>
      <c r="H2851" s="9"/>
      <c r="I2851" s="8">
        <f>_xll.FDS(A2851,"FF_CURR_RATIO(ANN_R,0)")</f>
        <v>1.941011235955056</v>
      </c>
      <c r="J2851" s="8">
        <f>IF(I2851&lt;2,1,0)</f>
        <v>1</v>
      </c>
      <c r="K2851" s="8">
        <f>_xll.FDS(A2851,"FF_PBK(ANN_R,0)")</f>
        <v>50.103597664343567</v>
      </c>
      <c r="L2851" s="9" t="e">
        <f>_xll.FDSR($A2851,"FF_PE(ANN_R,NOW,NOW,AY)")</f>
        <v>#N/A</v>
      </c>
      <c r="M2851" s="9">
        <f>_xll.FDSR(A2851,"FF_EPS(ANN_R,NOW,NOW,AY)")</f>
        <v>-0.51</v>
      </c>
      <c r="N2851" s="9">
        <f>IF(M2851&lt;-0.3,1,0)</f>
        <v>1</v>
      </c>
      <c r="O2851" s="9">
        <f>_xll.FDSR(A2851,"FF_SALES(ANN_R,NOW,NOW,AY)")</f>
        <v>6.3730000000000002</v>
      </c>
      <c r="P2851">
        <f>_xll.FDSR(A2851,"FF_RD_EXP(ANN_R,NOW,NOW,AY)")</f>
        <v>30.734999999999999</v>
      </c>
      <c r="Q2851" s="10">
        <f>_xll.FDS(A2851,"FF_ASSETS(ANN_R,0)")</f>
        <v>45.944000000000003</v>
      </c>
      <c r="R2851" s="10"/>
      <c r="S2851" s="10">
        <f>IF(AND(R2851&gt;0.2,R2851&lt;0.8),1,0)</f>
        <v>0</v>
      </c>
      <c r="T2851">
        <f>($CM2851/$AA2851)-1</f>
        <v>-3.8860103626943032E-2</v>
      </c>
      <c r="U2851">
        <f t="array" ref="U2851:V2851">_xll.FDSR(A2851,"FF_DEBT_ASSETS(ANN_R,11/30/2016,10/31/2018,AY)")</f>
        <v>181.06214272542871</v>
      </c>
      <c r="V2851">
        <v>85.609088051726459</v>
      </c>
      <c r="W2851">
        <f>V2851-U2851</f>
        <v>-95.453054673702255</v>
      </c>
      <c r="X2851" s="3">
        <f>_xll.FDSR(A2851,"FF_SGA(ANN_R,8/1/2018,10/31/2018,AY)")</f>
        <v>52.700733999999997</v>
      </c>
      <c r="Y2851"/>
      <c r="Z2851"/>
      <c r="AA2851" s="3">
        <f t="array" ref="AA2851:CM2851">_xll.FDSR($A2851,"FG_PRICE(8/1/2018,10/31/2018,,USD)")</f>
        <v>3.86</v>
      </c>
      <c r="AB2851" s="3">
        <v>3.99</v>
      </c>
      <c r="AC2851" s="4">
        <v>3.92</v>
      </c>
      <c r="AD2851" s="3">
        <v>4.0199999999999996</v>
      </c>
      <c r="AE2851" s="3">
        <v>4.21</v>
      </c>
      <c r="AF2851" s="3">
        <v>4.1500000000000004</v>
      </c>
      <c r="AG2851" s="3">
        <v>4.1399999999999997</v>
      </c>
      <c r="AH2851" s="3">
        <v>4.08</v>
      </c>
      <c r="AI2851" s="3">
        <v>4.0599999999999996</v>
      </c>
      <c r="AJ2851" s="3">
        <v>3.86</v>
      </c>
      <c r="AK2851" s="3">
        <v>3.7</v>
      </c>
      <c r="AL2851" s="3">
        <v>3.72</v>
      </c>
      <c r="AM2851" s="3">
        <v>3.76</v>
      </c>
      <c r="AN2851" s="3">
        <v>3.61</v>
      </c>
      <c r="AO2851" s="3">
        <v>3.7</v>
      </c>
      <c r="AP2851" s="3">
        <v>3.72</v>
      </c>
      <c r="AQ2851" s="3">
        <v>3.44</v>
      </c>
      <c r="AR2851" s="3">
        <v>3.4</v>
      </c>
      <c r="AS2851" s="3">
        <v>3.58</v>
      </c>
      <c r="AT2851" s="3">
        <v>3.64</v>
      </c>
      <c r="AU2851" s="3">
        <v>3.85</v>
      </c>
      <c r="AV2851" s="3">
        <v>3.88</v>
      </c>
      <c r="AW2851" s="3">
        <v>4.08</v>
      </c>
      <c r="AX2851" s="3">
        <v>4.28</v>
      </c>
      <c r="AY2851" s="3">
        <v>4.3499999999999996</v>
      </c>
      <c r="AZ2851" s="3">
        <v>4.25</v>
      </c>
      <c r="BA2851" s="3">
        <v>4.41</v>
      </c>
      <c r="BB2851" s="3">
        <v>4.62</v>
      </c>
      <c r="BC2851" s="3">
        <v>4.51</v>
      </c>
      <c r="BD2851" s="3">
        <v>4.51</v>
      </c>
      <c r="BE2851" s="3">
        <v>4.5</v>
      </c>
      <c r="BF2851" s="3">
        <v>4.3899999999999997</v>
      </c>
      <c r="BG2851" s="3">
        <v>4.1399999999999997</v>
      </c>
      <c r="BH2851" s="3">
        <v>4.21</v>
      </c>
      <c r="BI2851" s="3">
        <v>4.18</v>
      </c>
      <c r="BJ2851" s="3">
        <v>4.3899999999999997</v>
      </c>
      <c r="BK2851" s="3">
        <v>4.34</v>
      </c>
      <c r="BL2851" s="3">
        <v>4.7</v>
      </c>
      <c r="BM2851" s="3">
        <v>4.59</v>
      </c>
      <c r="BN2851" s="3">
        <v>4.72</v>
      </c>
      <c r="BO2851" s="3">
        <v>4.84</v>
      </c>
      <c r="BP2851" s="3">
        <v>4.7699999999999996</v>
      </c>
      <c r="BQ2851" s="3">
        <v>4.54</v>
      </c>
      <c r="BR2851" s="3">
        <v>4.38</v>
      </c>
      <c r="BS2851" s="3">
        <v>4.2300000000000004</v>
      </c>
      <c r="BT2851" s="3">
        <v>3.95</v>
      </c>
      <c r="BU2851" s="3">
        <v>3.86</v>
      </c>
      <c r="BV2851" s="3">
        <v>3.69</v>
      </c>
      <c r="BW2851" s="3">
        <v>3.65</v>
      </c>
      <c r="BX2851" s="3">
        <v>3.5</v>
      </c>
      <c r="BY2851" s="3">
        <v>3.44</v>
      </c>
      <c r="BZ2851" s="3">
        <v>3.48</v>
      </c>
      <c r="CA2851" s="3">
        <v>3.5</v>
      </c>
      <c r="CB2851" s="3">
        <v>3.79</v>
      </c>
      <c r="CC2851" s="3">
        <v>3.83</v>
      </c>
      <c r="CD2851" s="3">
        <v>3.69</v>
      </c>
      <c r="CE2851" s="3">
        <v>3.61</v>
      </c>
      <c r="CF2851" s="3">
        <v>3.46</v>
      </c>
      <c r="CG2851" s="3">
        <v>4.0599999999999996</v>
      </c>
      <c r="CH2851" s="3">
        <v>3.84</v>
      </c>
      <c r="CI2851" s="3">
        <v>3.78</v>
      </c>
      <c r="CJ2851" s="3">
        <v>3.75</v>
      </c>
      <c r="CK2851" s="3">
        <v>3.67</v>
      </c>
      <c r="CL2851" s="3">
        <v>3.65</v>
      </c>
      <c r="CM2851" s="3">
        <v>3.71</v>
      </c>
    </row>
    <row r="2852" spans="1:91" hidden="1" x14ac:dyDescent="0.25">
      <c r="A2852" t="s">
        <v>9047</v>
      </c>
      <c r="B2852" t="s">
        <v>9048</v>
      </c>
      <c r="C2852" s="1" t="s">
        <v>9049</v>
      </c>
      <c r="D2852">
        <v>6.0121649237000003</v>
      </c>
      <c r="E2852">
        <v>15058</v>
      </c>
      <c r="F2852">
        <v>2018</v>
      </c>
      <c r="G2852" s="9">
        <v>10</v>
      </c>
      <c r="H2852" s="9"/>
      <c r="I2852" s="8">
        <f>_xll.FDS(A2852,"FF_CURR_RATIO(ANN_R,0)")</f>
        <v>10.384423428627819</v>
      </c>
      <c r="J2852" s="8">
        <f>IF(I2852&lt;2,1,0)</f>
        <v>0</v>
      </c>
      <c r="K2852" s="8">
        <f>_xll.FDS(A2852,"FF_PBK(ANN_R,0)")</f>
        <v>1.3050760206782051</v>
      </c>
      <c r="L2852" s="9" t="e">
        <f>_xll.FDSR($A2852,"FF_PE(ANN_R,NOW,NOW,AY)")</f>
        <v>#N/A</v>
      </c>
      <c r="M2852" s="9">
        <f>_xll.FDSR(A2852,"FF_EPS(ANN_R,NOW,NOW,AY)")</f>
        <v>-1.7451000000000001</v>
      </c>
      <c r="N2852" s="9"/>
      <c r="O2852" s="9">
        <f>_xll.FDSR(A2852,"FF_SALES(ANN_R,NOW,NOW,AY)")</f>
        <v>0</v>
      </c>
      <c r="P2852">
        <f>_xll.FDSR(A2852,"FF_RD_EXP(ANN_R,NOW,NOW,AY)")</f>
        <v>3.0687419999999999</v>
      </c>
      <c r="Q2852" s="10">
        <f>_xll.FDS(A2852,"FF_ASSETS(ANN_R,0)")</f>
        <v>39.021664999999999</v>
      </c>
      <c r="R2852" s="10"/>
      <c r="S2852" s="10">
        <f>IF(AND(R2852&gt;0.2,R2852&lt;0.8),1,0)</f>
        <v>0</v>
      </c>
      <c r="T2852" s="10">
        <f>($CM2852/$AA2852)-1</f>
        <v>-0.23443223443223449</v>
      </c>
      <c r="U2852" s="10">
        <f t="array" ref="U2852:V2852">_xll.FDSR(A2852,"FF_DEBT_ASSETS(ANN_R,11/30/2016,10/31/2018,AY)")</f>
        <v>0</v>
      </c>
      <c r="V2852" s="10">
        <v>0</v>
      </c>
      <c r="W2852" s="10">
        <f>V2852-U2852</f>
        <v>0</v>
      </c>
      <c r="X2852" s="10">
        <f>_xll.FDSR(A2852,"FF_SGA(ANN_R,8/1/2018,10/31/2018,AY)")</f>
        <v>8.0678520000000002</v>
      </c>
      <c r="Y2852" s="10"/>
      <c r="Z2852"/>
      <c r="AA2852" s="3">
        <f t="array" ref="AA2852:CM2852">_xll.FDSR($A2852,"FG_PRICE(8/1/2018,10/31/2018,,USD)")</f>
        <v>2.73</v>
      </c>
      <c r="AB2852" s="3">
        <v>2.5499999999999998</v>
      </c>
      <c r="AC2852" s="4">
        <v>2.7</v>
      </c>
      <c r="AD2852" s="3">
        <v>2.63</v>
      </c>
      <c r="AE2852" s="3">
        <v>2.6555</v>
      </c>
      <c r="AF2852" s="3">
        <v>2.6118000000000001</v>
      </c>
      <c r="AG2852" s="3">
        <v>2.54</v>
      </c>
      <c r="AH2852" s="3">
        <v>2.7</v>
      </c>
      <c r="AI2852" s="3">
        <v>2.5499999999999998</v>
      </c>
      <c r="AJ2852" s="3">
        <v>2.6566000000000001</v>
      </c>
      <c r="AK2852" s="3">
        <v>2.44</v>
      </c>
      <c r="AL2852" s="3">
        <v>2.4603000000000002</v>
      </c>
      <c r="AM2852" s="3">
        <v>2.42</v>
      </c>
      <c r="AN2852" s="3">
        <v>2.38</v>
      </c>
      <c r="AO2852" s="3">
        <v>2.2799999999999998</v>
      </c>
      <c r="AP2852" s="3">
        <v>2.33</v>
      </c>
      <c r="AQ2852" s="3">
        <v>2.25</v>
      </c>
      <c r="AR2852" s="3">
        <v>2.15</v>
      </c>
      <c r="AS2852" s="3">
        <v>2.15</v>
      </c>
      <c r="AT2852" s="3">
        <v>2.15</v>
      </c>
      <c r="AU2852" s="3">
        <v>2.1880999999999999</v>
      </c>
      <c r="AV2852" s="3">
        <v>2.16</v>
      </c>
      <c r="AW2852" s="3">
        <v>2.1</v>
      </c>
      <c r="AX2852" s="3">
        <v>2.09</v>
      </c>
      <c r="AY2852" s="3">
        <v>2.06</v>
      </c>
      <c r="AZ2852" s="3">
        <v>2.1</v>
      </c>
      <c r="BA2852" s="3">
        <v>2.25</v>
      </c>
      <c r="BB2852" s="3">
        <v>2.17</v>
      </c>
      <c r="BC2852" s="3">
        <v>1.97</v>
      </c>
      <c r="BD2852" s="3">
        <v>1.98</v>
      </c>
      <c r="BE2852" s="3">
        <v>2.0299999999999998</v>
      </c>
      <c r="BF2852" s="3">
        <v>1.95</v>
      </c>
      <c r="BG2852" s="3">
        <v>2</v>
      </c>
      <c r="BH2852" s="3">
        <v>2.0299999999999998</v>
      </c>
      <c r="BI2852" s="3">
        <v>2.0499999999999998</v>
      </c>
      <c r="BJ2852" s="3">
        <v>2.0299999999999998</v>
      </c>
      <c r="BK2852" s="3">
        <v>2.13</v>
      </c>
      <c r="BL2852" s="3">
        <v>2.15</v>
      </c>
      <c r="BM2852" s="3">
        <v>2.1</v>
      </c>
      <c r="BN2852" s="3">
        <v>2.1267</v>
      </c>
      <c r="BO2852" s="3">
        <v>2.0341</v>
      </c>
      <c r="BP2852" s="3">
        <v>2.16</v>
      </c>
      <c r="BQ2852" s="3">
        <v>2.27</v>
      </c>
      <c r="BR2852" s="3">
        <v>2.2999999999999998</v>
      </c>
      <c r="BS2852" s="3">
        <v>2.2400000000000002</v>
      </c>
      <c r="BT2852" s="3">
        <v>2.2799999999999998</v>
      </c>
      <c r="BU2852" s="3">
        <v>2.21</v>
      </c>
      <c r="BV2852" s="3">
        <v>1.96</v>
      </c>
      <c r="BW2852" s="3">
        <v>2.0886999999999998</v>
      </c>
      <c r="BX2852" s="3">
        <v>1.96</v>
      </c>
      <c r="BY2852" s="3">
        <v>1.84</v>
      </c>
      <c r="BZ2852" s="3">
        <v>1.85</v>
      </c>
      <c r="CA2852" s="3">
        <v>1.98</v>
      </c>
      <c r="CB2852" s="3">
        <v>1.9</v>
      </c>
      <c r="CC2852" s="3">
        <v>2</v>
      </c>
      <c r="CD2852" s="3">
        <v>1.96</v>
      </c>
      <c r="CE2852" s="3">
        <v>1.88</v>
      </c>
      <c r="CF2852" s="3">
        <v>2.2599999999999998</v>
      </c>
      <c r="CG2852" s="3">
        <v>2.04</v>
      </c>
      <c r="CH2852" s="3">
        <v>2.02</v>
      </c>
      <c r="CI2852" s="3">
        <v>1.98</v>
      </c>
      <c r="CJ2852" s="3">
        <v>2</v>
      </c>
      <c r="CK2852" s="3">
        <v>2</v>
      </c>
      <c r="CL2852" s="3">
        <v>2</v>
      </c>
      <c r="CM2852" s="3">
        <v>2.09</v>
      </c>
    </row>
    <row r="2853" spans="1:91" hidden="1" x14ac:dyDescent="0.25">
      <c r="A2853" t="s">
        <v>8901</v>
      </c>
      <c r="B2853" t="s">
        <v>8902</v>
      </c>
      <c r="C2853" s="1" t="s">
        <v>8903</v>
      </c>
      <c r="D2853">
        <v>2.2116455695999999</v>
      </c>
      <c r="E2853">
        <v>17878</v>
      </c>
      <c r="F2853">
        <v>2018</v>
      </c>
      <c r="G2853" s="9">
        <v>10</v>
      </c>
      <c r="H2853" s="9"/>
      <c r="I2853" s="8">
        <f>_xll.FDS(A2853,"FF_CURR_RATIO(ANN_R,0)")</f>
        <v>2.7024128686327078</v>
      </c>
      <c r="J2853" s="8">
        <f>IF(I2853&lt;2,1,0)</f>
        <v>0</v>
      </c>
      <c r="K2853" s="8" t="e">
        <f>_xll.FDS(A2853,"FF_PBK(ANN_R,0)")</f>
        <v>#N/A</v>
      </c>
      <c r="L2853" s="9" t="e">
        <f>_xll.FDSR($A2853,"FF_PE(ANN_R,NOW,NOW,AY)")</f>
        <v>#N/A</v>
      </c>
      <c r="M2853" s="9">
        <f>_xll.FDSR(A2853,"FF_EPS(ANN_R,NOW,NOW,AY)")</f>
        <v>-0.32490000000000002</v>
      </c>
      <c r="N2853" s="9"/>
      <c r="O2853" s="9">
        <f>_xll.FDSR(A2853,"FF_SALES(ANN_R,NOW,NOW,AY)")</f>
        <v>0</v>
      </c>
      <c r="P2853">
        <f>_xll.FDSR(A2853,"FF_RD_EXP(ANN_R,NOW,NOW,AY)")</f>
        <v>9.2859999999999996</v>
      </c>
      <c r="Q2853" s="10">
        <f>_xll.FDS(A2853,"FF_ASSETS(ANN_R,0)")</f>
        <v>6.343</v>
      </c>
      <c r="R2853" s="10"/>
      <c r="S2853" s="10">
        <f>IF(AND(R2853&gt;0.2,R2853&lt;0.8),1,0)</f>
        <v>0</v>
      </c>
      <c r="T2853" s="10">
        <f>($CM2853/$AA2853)-1</f>
        <v>-0.23274780426599739</v>
      </c>
      <c r="U2853" s="10" t="e">
        <f t="array" ref="U2853:V2853">_xll.FDSR(A2853,"FF_DEBT_ASSETS(ANN_R,11/30/2016,10/31/2018,AY)")</f>
        <v>#N/A</v>
      </c>
      <c r="V2853" s="10">
        <v>15.949367088607589</v>
      </c>
      <c r="W2853" s="10" t="e">
        <f>V2853-U2853</f>
        <v>#N/A</v>
      </c>
      <c r="X2853" s="10">
        <f>_xll.FDSR(A2853,"FF_SGA(ANN_R,8/1/2018,10/31/2018,AY)")</f>
        <v>12.012</v>
      </c>
      <c r="Y2853" s="10"/>
      <c r="Z2853"/>
      <c r="AA2853" s="3">
        <f t="array" ref="AA2853:CM2853">_xll.FDSR($A2853,"FG_PRICE(8/1/2018,10/31/2018,,USD)")</f>
        <v>15.94</v>
      </c>
      <c r="AB2853" s="3">
        <v>16.940000000000001</v>
      </c>
      <c r="AC2853" s="4">
        <v>16.04</v>
      </c>
      <c r="AD2853" s="3">
        <v>15.2</v>
      </c>
      <c r="AE2853" s="3">
        <v>15.18</v>
      </c>
      <c r="AF2853" s="3">
        <v>15.3</v>
      </c>
      <c r="AG2853" s="3">
        <v>16.61</v>
      </c>
      <c r="AH2853" s="3">
        <v>16.46</v>
      </c>
      <c r="AI2853" s="3">
        <v>17.190000000000001</v>
      </c>
      <c r="AJ2853" s="3">
        <v>18.12</v>
      </c>
      <c r="AK2853" s="3">
        <v>18.03</v>
      </c>
      <c r="AL2853" s="3">
        <v>17.05</v>
      </c>
      <c r="AM2853" s="3">
        <v>18.149999999999999</v>
      </c>
      <c r="AN2853" s="3">
        <v>18.690000000000001</v>
      </c>
      <c r="AO2853" s="3">
        <v>18.98</v>
      </c>
      <c r="AP2853" s="3">
        <v>18.79</v>
      </c>
      <c r="AQ2853" s="3">
        <v>20.64</v>
      </c>
      <c r="AR2853" s="3">
        <v>20.23</v>
      </c>
      <c r="AS2853" s="3">
        <v>13.94</v>
      </c>
      <c r="AT2853" s="3">
        <v>14.48</v>
      </c>
      <c r="AU2853" s="3">
        <v>13.91</v>
      </c>
      <c r="AV2853" s="3">
        <v>12.9</v>
      </c>
      <c r="AW2853" s="3">
        <v>12.4</v>
      </c>
      <c r="AX2853" s="3">
        <v>12.17</v>
      </c>
      <c r="AY2853" s="3">
        <v>11.94</v>
      </c>
      <c r="AZ2853" s="3">
        <v>12.09</v>
      </c>
      <c r="BA2853" s="3">
        <v>11.67</v>
      </c>
      <c r="BB2853" s="3">
        <v>12.38</v>
      </c>
      <c r="BC2853" s="3">
        <v>12.4</v>
      </c>
      <c r="BD2853" s="3">
        <v>13.28</v>
      </c>
      <c r="BE2853" s="3">
        <v>12.32</v>
      </c>
      <c r="BF2853" s="3">
        <v>13.07</v>
      </c>
      <c r="BG2853" s="3">
        <v>12.68</v>
      </c>
      <c r="BH2853" s="3">
        <v>12.43</v>
      </c>
      <c r="BI2853" s="3">
        <v>11.44</v>
      </c>
      <c r="BJ2853" s="3">
        <v>11.07</v>
      </c>
      <c r="BK2853" s="3">
        <v>11.53</v>
      </c>
      <c r="BL2853" s="3">
        <v>11.1</v>
      </c>
      <c r="BM2853" s="3">
        <v>10.51</v>
      </c>
      <c r="BN2853" s="3">
        <v>9.92</v>
      </c>
      <c r="BO2853" s="3">
        <v>9.9600000000000009</v>
      </c>
      <c r="BP2853" s="3">
        <v>9.98</v>
      </c>
      <c r="BQ2853" s="3">
        <v>9.92</v>
      </c>
      <c r="BR2853" s="3">
        <v>9.7899999999999991</v>
      </c>
      <c r="BS2853" s="3">
        <v>9.51</v>
      </c>
      <c r="BT2853" s="3">
        <v>9.31</v>
      </c>
      <c r="BU2853" s="3">
        <v>10.199999999999999</v>
      </c>
      <c r="BV2853" s="3">
        <v>10.029999999999999</v>
      </c>
      <c r="BW2853" s="3">
        <v>9.75</v>
      </c>
      <c r="BX2853" s="3">
        <v>9.6300000000000008</v>
      </c>
      <c r="BY2853" s="3">
        <v>9.1999999999999993</v>
      </c>
      <c r="BZ2853" s="3">
        <v>9.35</v>
      </c>
      <c r="CA2853" s="3">
        <v>9.33</v>
      </c>
      <c r="CB2853" s="3">
        <v>9.3800000000000008</v>
      </c>
      <c r="CC2853" s="3">
        <v>9.24</v>
      </c>
      <c r="CD2853" s="3">
        <v>9.4600000000000009</v>
      </c>
      <c r="CE2853" s="3">
        <v>9.51</v>
      </c>
      <c r="CF2853" s="3">
        <v>9.7200000000000006</v>
      </c>
      <c r="CG2853" s="3">
        <v>9.64</v>
      </c>
      <c r="CH2853" s="3">
        <v>10.71</v>
      </c>
      <c r="CI2853" s="3">
        <v>11.93</v>
      </c>
      <c r="CJ2853" s="3">
        <v>12.41</v>
      </c>
      <c r="CK2853" s="3">
        <v>11.81</v>
      </c>
      <c r="CL2853" s="3">
        <v>11.15</v>
      </c>
      <c r="CM2853" s="3">
        <v>12.23</v>
      </c>
    </row>
    <row r="2854" spans="1:91" hidden="1" x14ac:dyDescent="0.25">
      <c r="A2854" t="s">
        <v>8768</v>
      </c>
      <c r="B2854" t="s">
        <v>8769</v>
      </c>
      <c r="C2854" s="1" t="s">
        <v>8770</v>
      </c>
      <c r="D2854">
        <v>1.2020391736</v>
      </c>
      <c r="E2854">
        <v>16626</v>
      </c>
      <c r="F2854">
        <v>2018</v>
      </c>
      <c r="G2854" s="9">
        <v>10</v>
      </c>
      <c r="H2854" s="9"/>
      <c r="I2854" s="8">
        <f>_xll.FDS(A2854,"FF_CURR_RATIO(ANN_R,0)")</f>
        <v>6.7495826377295494</v>
      </c>
      <c r="J2854" s="8">
        <f>IF(I2854&lt;2,1,0)</f>
        <v>0</v>
      </c>
      <c r="K2854" s="8">
        <f>_xll.FDS(A2854,"FF_PBK(ANN_R,0)")</f>
        <v>24.19749693718067</v>
      </c>
      <c r="L2854" s="9" t="e">
        <f>_xll.FDSR($A2854,"FF_PE(ANN_R,NOW,NOW,AY)")</f>
        <v>#N/A</v>
      </c>
      <c r="M2854" s="9">
        <f>_xll.FDSR(A2854,"FF_EPS(ANN_R,NOW,NOW,AY)")</f>
        <v>-4.4000000000000004</v>
      </c>
      <c r="N2854" s="9"/>
      <c r="O2854" s="9">
        <f>_xll.FDSR(A2854,"FF_SALES(ANN_R,NOW,NOW,AY)")</f>
        <v>0</v>
      </c>
      <c r="P2854">
        <f>_xll.FDSR(A2854,"FF_RD_EXP(ANN_R,NOW,NOW,AY)")</f>
        <v>88.928000000108</v>
      </c>
      <c r="Q2854" s="10">
        <f>_xll.FDS(A2854,"FF_ASSETS(ANN_R,0)")</f>
        <v>32.828000000000003</v>
      </c>
      <c r="R2854" s="10"/>
      <c r="S2854" s="10">
        <f>IF(AND(R2854&gt;0.2,R2854&lt;0.8),1,0)</f>
        <v>0</v>
      </c>
      <c r="T2854">
        <f>($CM2854/$AA2854)-1</f>
        <v>-0.23265306122448981</v>
      </c>
      <c r="U2854">
        <f t="array" ref="U2854:V2854">_xll.FDSR(A2854,"FF_DEBT_ASSETS(ANN_R,11/30/2016,10/31/2018,AY)")</f>
        <v>0</v>
      </c>
      <c r="V2854">
        <v>0</v>
      </c>
      <c r="W2854">
        <f>V2854-U2854</f>
        <v>0</v>
      </c>
      <c r="X2854" s="3">
        <f>_xll.FDSR(A2854,"FF_SGA(ANN_R,8/1/2018,10/31/2018,AY)")</f>
        <v>97.949000000119</v>
      </c>
      <c r="Y2854"/>
      <c r="Z2854"/>
      <c r="AA2854" s="3">
        <f t="array" ref="AA2854:CM2854">_xll.FDSR($A2854,"FG_PRICE(8/1/2018,10/31/2018,,USD)")</f>
        <v>24.5</v>
      </c>
      <c r="AB2854" s="3">
        <v>24.87</v>
      </c>
      <c r="AC2854" s="4">
        <v>24.889900000000001</v>
      </c>
      <c r="AD2854" s="3">
        <v>24.98</v>
      </c>
      <c r="AE2854" s="3">
        <v>24.35</v>
      </c>
      <c r="AF2854" s="3">
        <v>24.379000000000001</v>
      </c>
      <c r="AG2854" s="3">
        <v>24.469899999999999</v>
      </c>
      <c r="AH2854" s="3">
        <v>23.6</v>
      </c>
      <c r="AI2854" s="3">
        <v>22.9</v>
      </c>
      <c r="AJ2854" s="3">
        <v>20.6</v>
      </c>
      <c r="AK2854" s="3">
        <v>19.309999999999999</v>
      </c>
      <c r="AL2854" s="3">
        <v>19.309999999999999</v>
      </c>
      <c r="AM2854" s="3">
        <v>19.524999999999999</v>
      </c>
      <c r="AN2854" s="3">
        <v>20.079999999999998</v>
      </c>
      <c r="AO2854" s="3">
        <v>22.09</v>
      </c>
      <c r="AP2854" s="3">
        <v>22.45</v>
      </c>
      <c r="AQ2854" s="3">
        <v>23.23</v>
      </c>
      <c r="AR2854" s="3">
        <v>23</v>
      </c>
      <c r="AS2854" s="3">
        <v>23</v>
      </c>
      <c r="AT2854" s="3">
        <v>23</v>
      </c>
      <c r="AU2854" s="3">
        <v>22.8</v>
      </c>
      <c r="AV2854" s="3">
        <v>22.899000000000001</v>
      </c>
      <c r="AW2854" s="3">
        <v>22.97</v>
      </c>
      <c r="AX2854" s="3">
        <v>21.8</v>
      </c>
      <c r="AY2854" s="3">
        <v>21.8</v>
      </c>
      <c r="AZ2854" s="3">
        <v>21.5</v>
      </c>
      <c r="BA2854" s="3">
        <v>22</v>
      </c>
      <c r="BB2854" s="3">
        <v>24.35</v>
      </c>
      <c r="BC2854" s="3">
        <v>26.3538</v>
      </c>
      <c r="BD2854" s="3">
        <v>26.0365</v>
      </c>
      <c r="BE2854" s="3">
        <v>26</v>
      </c>
      <c r="BF2854" s="3">
        <v>25.9</v>
      </c>
      <c r="BG2854" s="3">
        <v>26.013200000000001</v>
      </c>
      <c r="BH2854" s="3">
        <v>25.4</v>
      </c>
      <c r="BI2854" s="3">
        <v>25.32</v>
      </c>
      <c r="BJ2854" s="3">
        <v>25</v>
      </c>
      <c r="BK2854" s="3">
        <v>25</v>
      </c>
      <c r="BL2854" s="3">
        <v>25.475000000000001</v>
      </c>
      <c r="BM2854" s="3">
        <v>26.1</v>
      </c>
      <c r="BN2854" s="3">
        <v>26.4</v>
      </c>
      <c r="BO2854" s="3">
        <v>25</v>
      </c>
      <c r="BP2854" s="3">
        <v>25.01</v>
      </c>
      <c r="BQ2854" s="3">
        <v>26.078499999999998</v>
      </c>
      <c r="BR2854" s="3">
        <v>24.93</v>
      </c>
      <c r="BS2854" s="3">
        <v>24.8</v>
      </c>
      <c r="BT2854" s="3">
        <v>24.59</v>
      </c>
      <c r="BU2854" s="3">
        <v>24.766100000000002</v>
      </c>
      <c r="BV2854" s="3">
        <v>23.534500000000001</v>
      </c>
      <c r="BW2854" s="3">
        <v>23.6</v>
      </c>
      <c r="BX2854" s="3">
        <v>20.79</v>
      </c>
      <c r="BY2854" s="3">
        <v>20.745000000000001</v>
      </c>
      <c r="BZ2854" s="3">
        <v>20.52</v>
      </c>
      <c r="CA2854" s="3">
        <v>20.5</v>
      </c>
      <c r="CB2854" s="3">
        <v>19.34</v>
      </c>
      <c r="CC2854" s="3">
        <v>19.2</v>
      </c>
      <c r="CD2854" s="3">
        <v>19.850000000000001</v>
      </c>
      <c r="CE2854" s="3">
        <v>19.89</v>
      </c>
      <c r="CF2854" s="3">
        <v>18.399999999999999</v>
      </c>
      <c r="CG2854" s="3">
        <v>18.7438</v>
      </c>
      <c r="CH2854" s="3">
        <v>19.05</v>
      </c>
      <c r="CI2854" s="3">
        <v>18.5</v>
      </c>
      <c r="CJ2854" s="3">
        <v>18.835000000000001</v>
      </c>
      <c r="CK2854" s="3">
        <v>19.16</v>
      </c>
      <c r="CL2854" s="3">
        <v>18.600000000000001</v>
      </c>
      <c r="CM2854" s="3">
        <v>18.8</v>
      </c>
    </row>
    <row r="2855" spans="1:91" hidden="1" x14ac:dyDescent="0.25">
      <c r="A2855" t="s">
        <v>9020</v>
      </c>
      <c r="B2855" t="s">
        <v>9021</v>
      </c>
      <c r="C2855" s="1" t="s">
        <v>9022</v>
      </c>
      <c r="D2855">
        <v>4.6195549800000002</v>
      </c>
      <c r="E2855">
        <v>17883</v>
      </c>
      <c r="F2855">
        <v>2018</v>
      </c>
      <c r="G2855" s="9">
        <v>10</v>
      </c>
      <c r="H2855" s="9"/>
      <c r="I2855" s="8">
        <f>_xll.FDS(A2855,"FF_CURR_RATIO(ANN_R,0)")</f>
        <v>8.2115862313697665</v>
      </c>
      <c r="J2855" s="8">
        <f>IF(I2855&lt;2,1,0)</f>
        <v>0</v>
      </c>
      <c r="K2855" s="8" t="e">
        <f>_xll.FDS(A2855,"FF_PBK(ANN_R,0)")</f>
        <v>#N/A</v>
      </c>
      <c r="L2855" s="9" t="e">
        <f>_xll.FDSR($A2855,"FF_PE(ANN_R,NOW,NOW,AY)")</f>
        <v>#N/A</v>
      </c>
      <c r="M2855" s="9">
        <f>_xll.FDSR(A2855,"FF_EPS(ANN_R,NOW,NOW,AY)")</f>
        <v>-1.4476</v>
      </c>
      <c r="N2855" s="9"/>
      <c r="O2855" s="9">
        <f>_xll.FDSR(A2855,"FF_SALES(ANN_R,NOW,NOW,AY)")</f>
        <v>0</v>
      </c>
      <c r="P2855">
        <f>_xll.FDSR(A2855,"FF_RD_EXP(ANN_R,NOW,NOW,AY)")</f>
        <v>37.173999999999999</v>
      </c>
      <c r="Q2855" s="10">
        <f>_xll.FDS(A2855,"FF_ASSETS(ANN_R,0)")</f>
        <v>95.465000000000003</v>
      </c>
      <c r="R2855" s="10"/>
      <c r="S2855" s="10">
        <f>IF(AND(R2855&gt;0.2,R2855&lt;0.8),1,0)</f>
        <v>0</v>
      </c>
      <c r="T2855">
        <f>($CM2855/$AA2855)-1</f>
        <v>-0.23163138231631375</v>
      </c>
      <c r="U2855" t="e">
        <f t="array" ref="U2855:V2855">_xll.FDSR(A2855,"FF_DEBT_ASSETS(ANN_R,11/30/2016,10/31/2018,AY)")</f>
        <v>#N/A</v>
      </c>
      <c r="V2855">
        <v>0</v>
      </c>
      <c r="W2855" t="e">
        <f>V2855-U2855</f>
        <v>#N/A</v>
      </c>
      <c r="X2855" s="3">
        <f>_xll.FDSR(A2855,"FF_SGA(ANN_R,8/1/2018,10/31/2018,AY)")</f>
        <v>44.933</v>
      </c>
      <c r="Y2855"/>
      <c r="Z2855"/>
      <c r="AA2855" s="3">
        <f t="array" ref="AA2855:CM2855">_xll.FDSR($A2855,"FG_PRICE(8/1/2018,10/31/2018,,USD)")</f>
        <v>16.059999999999999</v>
      </c>
      <c r="AB2855" s="3">
        <v>15.75</v>
      </c>
      <c r="AC2855" s="4">
        <v>15.46</v>
      </c>
      <c r="AD2855" s="3">
        <v>14.85</v>
      </c>
      <c r="AE2855" s="3">
        <v>14.72</v>
      </c>
      <c r="AF2855" s="3">
        <v>15.11</v>
      </c>
      <c r="AG2855" s="3">
        <v>14.85</v>
      </c>
      <c r="AH2855" s="3">
        <v>15.17</v>
      </c>
      <c r="AI2855" s="3">
        <v>14.78</v>
      </c>
      <c r="AJ2855" s="3">
        <v>14.5</v>
      </c>
      <c r="AK2855" s="3">
        <v>14.96</v>
      </c>
      <c r="AL2855" s="3">
        <v>15.11</v>
      </c>
      <c r="AM2855" s="3">
        <v>14.93</v>
      </c>
      <c r="AN2855" s="3">
        <v>14.34</v>
      </c>
      <c r="AO2855" s="3">
        <v>14.23</v>
      </c>
      <c r="AP2855" s="3">
        <v>15</v>
      </c>
      <c r="AQ2855" s="3">
        <v>15.33</v>
      </c>
      <c r="AR2855" s="3">
        <v>14.92</v>
      </c>
      <c r="AS2855" s="3">
        <v>15.27</v>
      </c>
      <c r="AT2855" s="3">
        <v>15.08</v>
      </c>
      <c r="AU2855" s="3">
        <v>15.39</v>
      </c>
      <c r="AV2855" s="3">
        <v>15</v>
      </c>
      <c r="AW2855" s="3">
        <v>14.82</v>
      </c>
      <c r="AX2855" s="3">
        <v>14.01</v>
      </c>
      <c r="AY2855" s="3">
        <v>13.97</v>
      </c>
      <c r="AZ2855" s="3">
        <v>13.87</v>
      </c>
      <c r="BA2855" s="3">
        <v>13.69</v>
      </c>
      <c r="BB2855" s="3">
        <v>13.79</v>
      </c>
      <c r="BC2855" s="3">
        <v>14.34</v>
      </c>
      <c r="BD2855" s="3">
        <v>14.43</v>
      </c>
      <c r="BE2855" s="3">
        <v>13.46</v>
      </c>
      <c r="BF2855" s="3">
        <v>13.18</v>
      </c>
      <c r="BG2855" s="3">
        <v>14.24</v>
      </c>
      <c r="BH2855" s="3">
        <v>13.46</v>
      </c>
      <c r="BI2855" s="3">
        <v>13.15</v>
      </c>
      <c r="BJ2855" s="3">
        <v>12.87</v>
      </c>
      <c r="BK2855" s="3">
        <v>13.23</v>
      </c>
      <c r="BL2855" s="3">
        <v>13.3</v>
      </c>
      <c r="BM2855" s="3">
        <v>13</v>
      </c>
      <c r="BN2855" s="3">
        <v>14.55</v>
      </c>
      <c r="BO2855" s="3">
        <v>14.27</v>
      </c>
      <c r="BP2855" s="3">
        <v>14.92</v>
      </c>
      <c r="BQ2855" s="3">
        <v>15.05</v>
      </c>
      <c r="BR2855" s="3">
        <v>15.69</v>
      </c>
      <c r="BS2855" s="3">
        <v>15.69</v>
      </c>
      <c r="BT2855" s="3">
        <v>14.53</v>
      </c>
      <c r="BU2855" s="3">
        <v>13.95</v>
      </c>
      <c r="BV2855" s="3">
        <v>13.75</v>
      </c>
      <c r="BW2855" s="3">
        <v>12.6</v>
      </c>
      <c r="BX2855" s="3">
        <v>13.3</v>
      </c>
      <c r="BY2855" s="3">
        <v>13.79</v>
      </c>
      <c r="BZ2855" s="3">
        <v>14.87</v>
      </c>
      <c r="CA2855" s="3">
        <v>13.94</v>
      </c>
      <c r="CB2855" s="3">
        <v>14.38</v>
      </c>
      <c r="CC2855" s="3">
        <v>14.29</v>
      </c>
      <c r="CD2855" s="3">
        <v>14.58</v>
      </c>
      <c r="CE2855" s="3">
        <v>14.51</v>
      </c>
      <c r="CF2855" s="3">
        <v>14.88</v>
      </c>
      <c r="CG2855" s="3">
        <v>13.65</v>
      </c>
      <c r="CH2855" s="3">
        <v>12.59</v>
      </c>
      <c r="CI2855" s="3">
        <v>12.46</v>
      </c>
      <c r="CJ2855" s="3">
        <v>12.59</v>
      </c>
      <c r="CK2855" s="3">
        <v>12.58</v>
      </c>
      <c r="CL2855" s="3">
        <v>12.33</v>
      </c>
      <c r="CM2855" s="3">
        <v>12.34</v>
      </c>
    </row>
    <row r="2856" spans="1:91" x14ac:dyDescent="0.25">
      <c r="A2856" t="s">
        <v>8937</v>
      </c>
      <c r="B2856" t="s">
        <v>8938</v>
      </c>
      <c r="C2856" s="1" t="s">
        <v>8939</v>
      </c>
      <c r="D2856">
        <v>2.8373400438999998</v>
      </c>
      <c r="E2856">
        <v>90542</v>
      </c>
      <c r="F2856">
        <v>2018</v>
      </c>
      <c r="G2856" s="9">
        <v>10</v>
      </c>
      <c r="H2856" s="9"/>
      <c r="I2856" s="8">
        <f>_xll.FDS(A2856,"FF_CURR_RATIO(ANN_R,0)")</f>
        <v>1.8422656141808611</v>
      </c>
      <c r="J2856" s="8">
        <f>IF(I2856&lt;2,1,0)</f>
        <v>1</v>
      </c>
      <c r="K2856" s="8">
        <f>_xll.FDS(A2856,"FF_PBK(ANN_R,0)")</f>
        <v>13.261077462543829</v>
      </c>
      <c r="L2856" s="9" t="e">
        <f>_xll.FDSR($A2856,"FF_PE(ANN_R,NOW,NOW,AY)")</f>
        <v>#N/A</v>
      </c>
      <c r="M2856" s="9">
        <f>_xll.FDSR(A2856,"FF_EPS(ANN_R,NOW,NOW,AY)")</f>
        <v>-1.1499999999999999</v>
      </c>
      <c r="N2856" s="9">
        <f>IF(M2856&lt;-0.3,1,0)</f>
        <v>1</v>
      </c>
      <c r="O2856" s="9">
        <f>_xll.FDSR(A2856,"FF_SALES(ANN_R,NOW,NOW,AY)")</f>
        <v>2.9609999999999999</v>
      </c>
      <c r="P2856">
        <f>_xll.FDSR(A2856,"FF_RD_EXP(ANN_R,NOW,NOW,AY)")</f>
        <v>16.178000000000001</v>
      </c>
      <c r="Q2856" s="10">
        <f>_xll.FDS(A2856,"FF_ASSETS(ANN_R,0)")</f>
        <v>71.67</v>
      </c>
      <c r="R2856" s="10"/>
      <c r="S2856" s="10">
        <f>IF(AND(R2856&gt;0.2,R2856&lt;0.8),1,0)</f>
        <v>0</v>
      </c>
      <c r="T2856" s="10">
        <f>($CM2856/$AA2856)-1</f>
        <v>-3.6036036036036112E-2</v>
      </c>
      <c r="U2856" s="10">
        <f t="array" ref="U2856:V2856">_xll.FDSR(A2856,"FF_DEBT_ASSETS(ANN_R,11/30/2016,10/31/2018,AY)")</f>
        <v>0</v>
      </c>
      <c r="V2856" s="10">
        <v>0</v>
      </c>
      <c r="W2856" s="10">
        <f>V2856-U2856</f>
        <v>0</v>
      </c>
      <c r="X2856" s="10">
        <f>_xll.FDSR(A2856,"FF_SGA(ANN_R,8/1/2018,10/31/2018,AY)")</f>
        <v>28.087</v>
      </c>
      <c r="Y2856" s="10"/>
      <c r="Z2856"/>
      <c r="AA2856" s="3">
        <f t="array" ref="AA2856:CM2856">_xll.FDSR($A2856,"FG_PRICE(8/1/2018,10/31/2018,,USD)")</f>
        <v>2.2200000000000002</v>
      </c>
      <c r="AB2856" s="3">
        <v>2.21</v>
      </c>
      <c r="AC2856" s="4">
        <v>2.13</v>
      </c>
      <c r="AD2856" s="3">
        <v>2.11</v>
      </c>
      <c r="AE2856" s="3">
        <v>2.14</v>
      </c>
      <c r="AF2856" s="3">
        <v>2.15</v>
      </c>
      <c r="AG2856" s="3">
        <v>2.15</v>
      </c>
      <c r="AH2856" s="3">
        <v>2.2000000000000002</v>
      </c>
      <c r="AI2856" s="3">
        <v>2.14</v>
      </c>
      <c r="AJ2856" s="3">
        <v>2.1</v>
      </c>
      <c r="AK2856" s="3">
        <v>2.0499999999999998</v>
      </c>
      <c r="AL2856" s="3">
        <v>2.06</v>
      </c>
      <c r="AM2856" s="3">
        <v>1.99</v>
      </c>
      <c r="AN2856" s="3">
        <v>1.95</v>
      </c>
      <c r="AO2856" s="3">
        <v>2.0299999999999998</v>
      </c>
      <c r="AP2856" s="3">
        <v>2.0499999999999998</v>
      </c>
      <c r="AQ2856" s="3">
        <v>2.02</v>
      </c>
      <c r="AR2856" s="3">
        <v>2.0699999999999998</v>
      </c>
      <c r="AS2856" s="3">
        <v>2.08</v>
      </c>
      <c r="AT2856" s="3">
        <v>2.09</v>
      </c>
      <c r="AU2856" s="3">
        <v>2.12</v>
      </c>
      <c r="AV2856" s="3">
        <v>2.1800000000000002</v>
      </c>
      <c r="AW2856" s="3">
        <v>2.19</v>
      </c>
      <c r="AX2856" s="3">
        <v>2.21</v>
      </c>
      <c r="AY2856" s="3">
        <v>2.12</v>
      </c>
      <c r="AZ2856" s="3">
        <v>2.3199999999999998</v>
      </c>
      <c r="BA2856" s="3">
        <v>2.2200000000000002</v>
      </c>
      <c r="BB2856" s="3">
        <v>2.2200000000000002</v>
      </c>
      <c r="BC2856" s="3">
        <v>2.29</v>
      </c>
      <c r="BD2856" s="3">
        <v>2.2799999999999998</v>
      </c>
      <c r="BE2856" s="3">
        <v>2.21</v>
      </c>
      <c r="BF2856" s="3">
        <v>2.2000000000000002</v>
      </c>
      <c r="BG2856" s="3">
        <v>2.34</v>
      </c>
      <c r="BH2856" s="3">
        <v>2.4</v>
      </c>
      <c r="BI2856" s="3">
        <v>2.5</v>
      </c>
      <c r="BJ2856" s="3">
        <v>2.5</v>
      </c>
      <c r="BK2856" s="3">
        <v>2.6</v>
      </c>
      <c r="BL2856" s="3">
        <v>2.69</v>
      </c>
      <c r="BM2856" s="3">
        <v>3.12</v>
      </c>
      <c r="BN2856" s="3">
        <v>3.35</v>
      </c>
      <c r="BO2856" s="3">
        <v>3.76</v>
      </c>
      <c r="BP2856" s="3">
        <v>3.57</v>
      </c>
      <c r="BQ2856" s="3">
        <v>3.53</v>
      </c>
      <c r="BR2856" s="3">
        <v>3.51</v>
      </c>
      <c r="BS2856" s="3">
        <v>3.77</v>
      </c>
      <c r="BT2856" s="3">
        <v>3.7</v>
      </c>
      <c r="BU2856" s="3">
        <v>3.37</v>
      </c>
      <c r="BV2856" s="3">
        <v>3.28</v>
      </c>
      <c r="BW2856" s="3">
        <v>3.36</v>
      </c>
      <c r="BX2856" s="3">
        <v>3.22</v>
      </c>
      <c r="BY2856" s="3">
        <v>3.06</v>
      </c>
      <c r="BZ2856" s="3">
        <v>3.23</v>
      </c>
      <c r="CA2856" s="3">
        <v>3.45</v>
      </c>
      <c r="CB2856" s="3">
        <v>3.18</v>
      </c>
      <c r="CC2856" s="3">
        <v>2.99</v>
      </c>
      <c r="CD2856" s="3">
        <v>2.95</v>
      </c>
      <c r="CE2856" s="3">
        <v>2.65</v>
      </c>
      <c r="CF2856" s="3">
        <v>2.44</v>
      </c>
      <c r="CG2856" s="3">
        <v>2.39</v>
      </c>
      <c r="CH2856" s="3">
        <v>2.23</v>
      </c>
      <c r="CI2856" s="3">
        <v>2.27</v>
      </c>
      <c r="CJ2856" s="3">
        <v>2.2200000000000002</v>
      </c>
      <c r="CK2856" s="3">
        <v>2</v>
      </c>
      <c r="CL2856" s="3">
        <v>2.14</v>
      </c>
      <c r="CM2856" s="3">
        <v>2.14</v>
      </c>
    </row>
    <row r="2857" spans="1:91" hidden="1" x14ac:dyDescent="0.25">
      <c r="A2857" t="s">
        <v>6024</v>
      </c>
      <c r="B2857" t="s">
        <v>6025</v>
      </c>
      <c r="C2857" s="1" t="s">
        <v>6026</v>
      </c>
      <c r="D2857">
        <v>2.109286945</v>
      </c>
      <c r="E2857">
        <v>92871</v>
      </c>
      <c r="F2857">
        <v>2018</v>
      </c>
      <c r="G2857" s="9">
        <v>10</v>
      </c>
      <c r="H2857" s="9"/>
      <c r="I2857" s="8" t="e">
        <f>_xll.FDS(A2857,"FF_CURR_RATIO(ANN_R,0)")</f>
        <v>#N/A</v>
      </c>
      <c r="J2857" s="8" t="e">
        <f>IF(I2857&lt;1,1,0)</f>
        <v>#N/A</v>
      </c>
      <c r="K2857" s="8">
        <f>_xll.FDS(A2857,"FF_PBK(ANN_R,0)")</f>
        <v>1.7242893544878131</v>
      </c>
      <c r="L2857" s="9">
        <f>_xll.FDSR($A2857,"FF_PE(ANN_R,NOW,NOW,AY)")</f>
        <v>29.053030303030301</v>
      </c>
      <c r="M2857" s="9">
        <f>_xll.FDSR(A2857,"FF_EPS(ANN_R,NOW,NOW,AY)")</f>
        <v>3.96</v>
      </c>
      <c r="N2857" s="9"/>
      <c r="O2857" s="9">
        <f>_xll.FDSR(A2857,"FF_SALES(ANN_R,NOW,NOW,AY)")</f>
        <v>442.13299999999998</v>
      </c>
      <c r="P2857" t="e">
        <f>_xll.FDSR(A2857,"FF_RD_EXP(ANN_R,NOW,NOW,AY)")</f>
        <v>#N/A</v>
      </c>
      <c r="Q2857" s="10">
        <f>_xll.FDS(A2857,"FF_ASSETS(ANN_R,0)")</f>
        <v>2600.306</v>
      </c>
      <c r="R2857" s="10"/>
      <c r="S2857" s="10">
        <f>IF(AND(R2857&gt;0.2,R2857&lt;0.8),1,0)</f>
        <v>0</v>
      </c>
      <c r="T2857">
        <f>($CM2857/$AA2857)-1</f>
        <v>-0.22360296991012119</v>
      </c>
      <c r="U2857">
        <f t="array" ref="U2857:V2857">_xll.FDSR(A2857,"FF_DEBT_ASSETS(ANN_R,11/30/2016,10/31/2018,AY)")</f>
        <v>17.503008030207621</v>
      </c>
      <c r="V2857">
        <v>42.898447093936063</v>
      </c>
      <c r="W2857">
        <f>V2857-U2857</f>
        <v>25.395439063728443</v>
      </c>
      <c r="X2857" s="3">
        <f>_xll.FDSR(A2857,"FF_SGA(ANN_R,8/1/2018,10/31/2018,AY)")</f>
        <v>65.581999999999994</v>
      </c>
      <c r="Y2857"/>
      <c r="Z2857"/>
      <c r="AA2857" s="3">
        <f t="array" ref="AA2857:CM2857">_xll.FDSR($A2857,"FG_PRICE(8/1/2018,10/31/2018,,USD)")</f>
        <v>127.95</v>
      </c>
      <c r="AB2857" s="3">
        <v>127.6</v>
      </c>
      <c r="AC2857" s="4">
        <v>127.5</v>
      </c>
      <c r="AD2857" s="3">
        <v>130.05000000000001</v>
      </c>
      <c r="AE2857" s="3">
        <v>131.9</v>
      </c>
      <c r="AF2857" s="3">
        <v>132.80000000000001</v>
      </c>
      <c r="AG2857" s="3">
        <v>131.15</v>
      </c>
      <c r="AH2857" s="3">
        <v>129.55000000000001</v>
      </c>
      <c r="AI2857" s="3">
        <v>129.30000000000001</v>
      </c>
      <c r="AJ2857" s="3">
        <v>131.35</v>
      </c>
      <c r="AK2857" s="3">
        <v>129.55000000000001</v>
      </c>
      <c r="AL2857" s="3">
        <v>130.9</v>
      </c>
      <c r="AM2857" s="3">
        <v>130.69999999999999</v>
      </c>
      <c r="AN2857" s="3">
        <v>130.15</v>
      </c>
      <c r="AO2857" s="3">
        <v>131.5</v>
      </c>
      <c r="AP2857" s="3">
        <v>130.15</v>
      </c>
      <c r="AQ2857" s="3">
        <v>129.35</v>
      </c>
      <c r="AR2857" s="3">
        <v>128.55000000000001</v>
      </c>
      <c r="AS2857" s="3">
        <v>128.94999999999999</v>
      </c>
      <c r="AT2857" s="3">
        <v>128.05000000000001</v>
      </c>
      <c r="AU2857" s="3">
        <v>128.35</v>
      </c>
      <c r="AV2857" s="3">
        <v>128.4</v>
      </c>
      <c r="AW2857" s="3">
        <v>129</v>
      </c>
      <c r="AX2857" s="3">
        <v>128</v>
      </c>
      <c r="AY2857" s="3">
        <v>125.4</v>
      </c>
      <c r="AZ2857" s="3">
        <v>122.55</v>
      </c>
      <c r="BA2857" s="3">
        <v>119.8</v>
      </c>
      <c r="BB2857" s="3">
        <v>121.5</v>
      </c>
      <c r="BC2857" s="3">
        <v>122.6</v>
      </c>
      <c r="BD2857" s="3">
        <v>121.85</v>
      </c>
      <c r="BE2857" s="3">
        <v>120.75</v>
      </c>
      <c r="BF2857" s="3">
        <v>121.45</v>
      </c>
      <c r="BG2857" s="3">
        <v>119.25</v>
      </c>
      <c r="BH2857" s="3">
        <v>118.85</v>
      </c>
      <c r="BI2857" s="3">
        <v>121.45</v>
      </c>
      <c r="BJ2857" s="3">
        <v>122.25</v>
      </c>
      <c r="BK2857" s="3">
        <v>121.7</v>
      </c>
      <c r="BL2857" s="3">
        <v>119.9</v>
      </c>
      <c r="BM2857" s="3">
        <v>118.9</v>
      </c>
      <c r="BN2857" s="3">
        <v>114.05</v>
      </c>
      <c r="BO2857" s="3">
        <v>114.35</v>
      </c>
      <c r="BP2857" s="3">
        <v>113.75</v>
      </c>
      <c r="BQ2857" s="3">
        <v>114.05</v>
      </c>
      <c r="BR2857" s="3">
        <v>115.34</v>
      </c>
      <c r="BS2857" s="3">
        <v>115.55</v>
      </c>
      <c r="BT2857" s="3">
        <v>115.07</v>
      </c>
      <c r="BU2857" s="3">
        <v>113.87</v>
      </c>
      <c r="BV2857" s="3">
        <v>113.5</v>
      </c>
      <c r="BW2857" s="3">
        <v>113.06</v>
      </c>
      <c r="BX2857" s="3">
        <v>112.19</v>
      </c>
      <c r="BY2857" s="3">
        <v>109.49</v>
      </c>
      <c r="BZ2857" s="3">
        <v>109.46</v>
      </c>
      <c r="CA2857" s="3">
        <v>111.53</v>
      </c>
      <c r="CB2857" s="3">
        <v>112.14</v>
      </c>
      <c r="CC2857" s="3">
        <v>111.7</v>
      </c>
      <c r="CD2857" s="3">
        <v>108.69</v>
      </c>
      <c r="CE2857" s="3">
        <v>108.51</v>
      </c>
      <c r="CF2857" s="3">
        <v>108.23</v>
      </c>
      <c r="CG2857" s="3">
        <v>105.34</v>
      </c>
      <c r="CH2857" s="3">
        <v>100.14</v>
      </c>
      <c r="CI2857" s="3">
        <v>101.61</v>
      </c>
      <c r="CJ2857" s="3">
        <v>102.27</v>
      </c>
      <c r="CK2857" s="3">
        <v>99.2</v>
      </c>
      <c r="CL2857" s="3">
        <v>98.67</v>
      </c>
      <c r="CM2857" s="3">
        <v>99.34</v>
      </c>
    </row>
    <row r="2858" spans="1:91" hidden="1" x14ac:dyDescent="0.25">
      <c r="A2858" t="s">
        <v>8888</v>
      </c>
      <c r="B2858" t="s">
        <v>8889</v>
      </c>
      <c r="C2858" s="1" t="s">
        <v>8890</v>
      </c>
      <c r="D2858">
        <v>1.9972680466999999</v>
      </c>
      <c r="E2858">
        <v>75034</v>
      </c>
      <c r="F2858">
        <v>2018</v>
      </c>
      <c r="G2858" s="9">
        <v>10</v>
      </c>
      <c r="H2858" s="9"/>
      <c r="I2858" s="8">
        <f>_xll.FDS(A2858,"FF_CURR_RATIO(ANN_R,0)")</f>
        <v>2.0792401933235918</v>
      </c>
      <c r="J2858" s="8">
        <f>IF(I2858&lt;2,1,0)</f>
        <v>0</v>
      </c>
      <c r="K2858" s="8">
        <f>_xll.FDS(A2858,"FF_PBK(ANN_R,0)")</f>
        <v>0.90774900338397591</v>
      </c>
      <c r="L2858" s="9" t="e">
        <f>_xll.FDSR($A2858,"FF_PE(ANN_R,NOW,NOW,AY)")</f>
        <v>#N/A</v>
      </c>
      <c r="M2858" s="9">
        <f>_xll.FDSR(A2858,"FF_EPS(ANN_R,NOW,NOW,AY)")</f>
        <v>-0.17</v>
      </c>
      <c r="N2858" s="9"/>
      <c r="O2858" s="9">
        <f>_xll.FDSR(A2858,"FF_SALES(ANN_R,NOW,NOW,AY)")</f>
        <v>17259</v>
      </c>
      <c r="P2858">
        <f>_xll.FDSR(A2858,"FF_RD_EXP(ANN_R,NOW,NOW,AY)")</f>
        <v>501</v>
      </c>
      <c r="Q2858" s="10">
        <f>_xll.FDS(A2858,"FF_ASSETS(ANN_R,0)")</f>
        <v>57050</v>
      </c>
      <c r="R2858" s="10"/>
      <c r="S2858" s="10">
        <f>IF(AND(R2858&gt;0.2,R2858&lt;0.8),1,0)</f>
        <v>0</v>
      </c>
      <c r="T2858">
        <f>($CM2858/$AA2858)-1</f>
        <v>-0.2211847096585936</v>
      </c>
      <c r="U2858">
        <f t="array" ref="U2858:V2858">_xll.FDSR(A2858,"FF_DEBT_ASSETS(ANN_R,11/30/2016,10/31/2018,AY)")</f>
        <v>16.78156146179402</v>
      </c>
      <c r="V2858">
        <v>1.275263569817227</v>
      </c>
      <c r="W2858">
        <f>V2858-U2858</f>
        <v>-15.506297891976793</v>
      </c>
      <c r="X2858" s="3">
        <f>_xll.FDSR(A2858,"FF_SGA(ANN_R,8/1/2018,10/31/2018,AY)")</f>
        <v>3036</v>
      </c>
      <c r="Y2858"/>
      <c r="Z2858"/>
      <c r="AA2858" s="3">
        <f t="array" ref="AA2858:CM2858">_xll.FDSR($A2858,"FG_PRICE(8/1/2018,10/31/2018,,USD)")</f>
        <v>34.270000000000003</v>
      </c>
      <c r="AB2858" s="3">
        <v>33.94</v>
      </c>
      <c r="AC2858" s="4">
        <v>33.880000000000003</v>
      </c>
      <c r="AD2858" s="3">
        <v>34.9</v>
      </c>
      <c r="AE2858" s="3">
        <v>35.18</v>
      </c>
      <c r="AF2858" s="3">
        <v>35.049999999999997</v>
      </c>
      <c r="AG2858" s="3">
        <v>34.67</v>
      </c>
      <c r="AH2858" s="3">
        <v>34.75</v>
      </c>
      <c r="AI2858" s="3">
        <v>34.119999999999997</v>
      </c>
      <c r="AJ2858" s="3">
        <v>33.93</v>
      </c>
      <c r="AK2858" s="3">
        <v>31.81</v>
      </c>
      <c r="AL2858" s="3">
        <v>31.58</v>
      </c>
      <c r="AM2858" s="3">
        <v>31.01</v>
      </c>
      <c r="AN2858" s="3">
        <v>32.01</v>
      </c>
      <c r="AO2858" s="3">
        <v>32.29</v>
      </c>
      <c r="AP2858" s="3">
        <v>32.520000000000003</v>
      </c>
      <c r="AQ2858" s="3">
        <v>32.31</v>
      </c>
      <c r="AR2858" s="3">
        <v>32.78</v>
      </c>
      <c r="AS2858" s="3">
        <v>33.28</v>
      </c>
      <c r="AT2858" s="3">
        <v>33.409999999999997</v>
      </c>
      <c r="AU2858" s="3">
        <v>34</v>
      </c>
      <c r="AV2858" s="3">
        <v>33.979999999999997</v>
      </c>
      <c r="AW2858" s="3">
        <v>32.97</v>
      </c>
      <c r="AX2858" s="3">
        <v>32.380000000000003</v>
      </c>
      <c r="AY2858" s="3">
        <v>31.67</v>
      </c>
      <c r="AZ2858" s="3">
        <v>30.99</v>
      </c>
      <c r="BA2858" s="3">
        <v>31.42</v>
      </c>
      <c r="BB2858" s="3">
        <v>31.93</v>
      </c>
      <c r="BC2858" s="3">
        <v>32.590000000000003</v>
      </c>
      <c r="BD2858" s="3">
        <v>32.4</v>
      </c>
      <c r="BE2858" s="3">
        <v>32.28</v>
      </c>
      <c r="BF2858" s="3">
        <v>31.56</v>
      </c>
      <c r="BG2858" s="3">
        <v>31.61</v>
      </c>
      <c r="BH2858" s="3">
        <v>32.25</v>
      </c>
      <c r="BI2858" s="3">
        <v>32.869999999999997</v>
      </c>
      <c r="BJ2858" s="3">
        <v>32.46</v>
      </c>
      <c r="BK2858" s="3">
        <v>32.9</v>
      </c>
      <c r="BL2858" s="3">
        <v>32.840000000000003</v>
      </c>
      <c r="BM2858" s="3">
        <v>33.47</v>
      </c>
      <c r="BN2858" s="3">
        <v>33.82</v>
      </c>
      <c r="BO2858" s="3">
        <v>33.83</v>
      </c>
      <c r="BP2858" s="3">
        <v>33.83</v>
      </c>
      <c r="BQ2858" s="3">
        <v>32.979999999999997</v>
      </c>
      <c r="BR2858" s="3">
        <v>32.25</v>
      </c>
      <c r="BS2858" s="3">
        <v>32.03</v>
      </c>
      <c r="BT2858" s="3">
        <v>32.35</v>
      </c>
      <c r="BU2858" s="3">
        <v>31.9</v>
      </c>
      <c r="BV2858" s="3">
        <v>31.89</v>
      </c>
      <c r="BW2858" s="3">
        <v>32.630000000000003</v>
      </c>
      <c r="BX2858" s="3">
        <v>31.92</v>
      </c>
      <c r="BY2858" s="3">
        <v>30.66</v>
      </c>
      <c r="BZ2858" s="3">
        <v>30.85</v>
      </c>
      <c r="CA2858" s="3">
        <v>30.69</v>
      </c>
      <c r="CB2858" s="3">
        <v>30.84</v>
      </c>
      <c r="CC2858" s="3">
        <v>30.79</v>
      </c>
      <c r="CD2858" s="3">
        <v>30.46</v>
      </c>
      <c r="CE2858" s="3">
        <v>29.94</v>
      </c>
      <c r="CF2858" s="3">
        <v>29.99</v>
      </c>
      <c r="CG2858" s="3">
        <v>28.88</v>
      </c>
      <c r="CH2858" s="3">
        <v>27.39</v>
      </c>
      <c r="CI2858" s="3">
        <v>27.55</v>
      </c>
      <c r="CJ2858" s="3">
        <v>27.36</v>
      </c>
      <c r="CK2858" s="3">
        <v>26.59</v>
      </c>
      <c r="CL2858" s="3">
        <v>27.26</v>
      </c>
      <c r="CM2858" s="3">
        <v>26.69</v>
      </c>
    </row>
    <row r="2859" spans="1:91" x14ac:dyDescent="0.25">
      <c r="A2859" t="s">
        <v>8879</v>
      </c>
      <c r="B2859" t="s">
        <v>8880</v>
      </c>
      <c r="C2859" s="1" t="s">
        <v>8881</v>
      </c>
      <c r="D2859">
        <v>1.9568459289</v>
      </c>
      <c r="E2859">
        <v>88264</v>
      </c>
      <c r="F2859">
        <v>2018</v>
      </c>
      <c r="G2859" s="9">
        <v>10</v>
      </c>
      <c r="H2859" s="9"/>
      <c r="I2859" s="8">
        <f>_xll.FDS(A2859,"FF_CURR_RATIO(ANN_R,0)")</f>
        <v>1.162342155336447</v>
      </c>
      <c r="J2859" s="8">
        <f>IF(I2859&lt;2,1,0)</f>
        <v>1</v>
      </c>
      <c r="K2859" s="8">
        <f>_xll.FDS(A2859,"FF_PBK(ANN_R,0)")</f>
        <v>1.278068314652814</v>
      </c>
      <c r="L2859" s="9" t="e">
        <f>_xll.FDSR($A2859,"FF_PE(ANN_R,NOW,NOW,AY)")</f>
        <v>#N/A</v>
      </c>
      <c r="M2859" s="9">
        <f>_xll.FDSR(A2859,"FF_EPS(ANN_R,NOW,NOW,AY)")</f>
        <v>-0.6</v>
      </c>
      <c r="N2859" s="9">
        <f>IF(M2859&lt;-0.3,1,0)</f>
        <v>1</v>
      </c>
      <c r="O2859" s="9">
        <f>_xll.FDSR(A2859,"FF_SALES(ANN_R,NOW,NOW,AY)")</f>
        <v>329.94200000000001</v>
      </c>
      <c r="P2859">
        <f>_xll.FDSR(A2859,"FF_RD_EXP(ANN_R,NOW,NOW,AY)")</f>
        <v>101.48099999999999</v>
      </c>
      <c r="Q2859" s="10">
        <f>_xll.FDS(A2859,"FF_ASSETS(ANN_R,0)")</f>
        <v>910.88300000000004</v>
      </c>
      <c r="R2859" s="10"/>
      <c r="S2859" s="10">
        <f>IF(AND(R2859&gt;0.2,R2859&lt;0.8),1,0)</f>
        <v>0</v>
      </c>
      <c r="T2859">
        <f>($CM2859/$AA2859)-1</f>
        <v>-2.2286125089863495E-2</v>
      </c>
      <c r="U2859">
        <f t="array" ref="U2859:V2859">_xll.FDSR(A2859,"FF_DEBT_ASSETS(ANN_R,11/30/2016,10/31/2018,AY)")</f>
        <v>0</v>
      </c>
      <c r="V2859">
        <v>0.90469682755576031</v>
      </c>
      <c r="W2859">
        <f>V2859-U2859</f>
        <v>0.90469682755576031</v>
      </c>
      <c r="X2859" s="3">
        <f>_xll.FDSR(A2859,"FF_SGA(ANN_R,8/1/2018,10/31/2018,AY)")</f>
        <v>226.02799999999999</v>
      </c>
      <c r="Y2859"/>
      <c r="Z2859"/>
      <c r="AA2859" s="3">
        <f t="array" ref="AA2859:CM2859">_xll.FDSR($A2859,"FG_PRICE(8/1/2018,10/31/2018,,USD)")</f>
        <v>6.9550000000000001</v>
      </c>
      <c r="AB2859" s="3">
        <v>7.04</v>
      </c>
      <c r="AC2859" s="4">
        <v>6.93</v>
      </c>
      <c r="AD2859" s="3">
        <v>6.95</v>
      </c>
      <c r="AE2859" s="3">
        <v>6.84</v>
      </c>
      <c r="AF2859" s="3">
        <v>6.95</v>
      </c>
      <c r="AG2859" s="3">
        <v>6.97</v>
      </c>
      <c r="AH2859" s="3">
        <v>6.99</v>
      </c>
      <c r="AI2859" s="3">
        <v>7.24</v>
      </c>
      <c r="AJ2859" s="3">
        <v>7.57</v>
      </c>
      <c r="AK2859" s="3">
        <v>7.52</v>
      </c>
      <c r="AL2859" s="3">
        <v>7.59</v>
      </c>
      <c r="AM2859" s="3">
        <v>7.49</v>
      </c>
      <c r="AN2859" s="3">
        <v>7.66</v>
      </c>
      <c r="AO2859" s="3">
        <v>7.78</v>
      </c>
      <c r="AP2859" s="3">
        <v>7.59</v>
      </c>
      <c r="AQ2859" s="3">
        <v>7.7</v>
      </c>
      <c r="AR2859" s="3">
        <v>7.63</v>
      </c>
      <c r="AS2859" s="3">
        <v>7.14</v>
      </c>
      <c r="AT2859" s="3">
        <v>7.13</v>
      </c>
      <c r="AU2859" s="3">
        <v>7.07</v>
      </c>
      <c r="AV2859" s="3">
        <v>6.91</v>
      </c>
      <c r="AW2859" s="3">
        <v>6.92</v>
      </c>
      <c r="AX2859" s="3">
        <v>6.75</v>
      </c>
      <c r="AY2859" s="3">
        <v>6.96</v>
      </c>
      <c r="AZ2859" s="3">
        <v>6.91</v>
      </c>
      <c r="BA2859" s="3">
        <v>6.84</v>
      </c>
      <c r="BB2859" s="3">
        <v>6.78</v>
      </c>
      <c r="BC2859" s="3">
        <v>6.77</v>
      </c>
      <c r="BD2859" s="3">
        <v>6.67</v>
      </c>
      <c r="BE2859" s="3">
        <v>6.72</v>
      </c>
      <c r="BF2859" s="3">
        <v>6.67</v>
      </c>
      <c r="BG2859" s="3">
        <v>6.79</v>
      </c>
      <c r="BH2859" s="3">
        <v>6.81</v>
      </c>
      <c r="BI2859" s="3">
        <v>6.79</v>
      </c>
      <c r="BJ2859" s="3">
        <v>6.87</v>
      </c>
      <c r="BK2859" s="3">
        <v>7.04</v>
      </c>
      <c r="BL2859" s="3">
        <v>7.03</v>
      </c>
      <c r="BM2859" s="3">
        <v>6.97</v>
      </c>
      <c r="BN2859" s="3">
        <v>6.8</v>
      </c>
      <c r="BO2859" s="3">
        <v>6.78</v>
      </c>
      <c r="BP2859" s="3">
        <v>6.83</v>
      </c>
      <c r="BQ2859" s="3">
        <v>6.79</v>
      </c>
      <c r="BR2859" s="3">
        <v>6.68</v>
      </c>
      <c r="BS2859" s="3">
        <v>6.78</v>
      </c>
      <c r="BT2859" s="3">
        <v>6.7</v>
      </c>
      <c r="BU2859" s="3">
        <v>6.51</v>
      </c>
      <c r="BV2859" s="3">
        <v>6.35</v>
      </c>
      <c r="BW2859" s="3">
        <v>6.23</v>
      </c>
      <c r="BX2859" s="3">
        <v>5.95</v>
      </c>
      <c r="BY2859" s="3">
        <v>5.85</v>
      </c>
      <c r="BZ2859" s="3">
        <v>5.82</v>
      </c>
      <c r="CA2859" s="3">
        <v>5.73</v>
      </c>
      <c r="CB2859" s="3">
        <v>5.99</v>
      </c>
      <c r="CC2859" s="3">
        <v>5.88</v>
      </c>
      <c r="CD2859" s="3">
        <v>5.72</v>
      </c>
      <c r="CE2859" s="3">
        <v>5.65</v>
      </c>
      <c r="CF2859" s="3">
        <v>5.86</v>
      </c>
      <c r="CG2859" s="3">
        <v>5.86</v>
      </c>
      <c r="CH2859" s="3">
        <v>5.61</v>
      </c>
      <c r="CI2859" s="3">
        <v>5.63</v>
      </c>
      <c r="CJ2859" s="3">
        <v>5.53</v>
      </c>
      <c r="CK2859" s="3">
        <v>5.49</v>
      </c>
      <c r="CL2859" s="3">
        <v>5.65</v>
      </c>
      <c r="CM2859" s="3">
        <v>6.8</v>
      </c>
    </row>
    <row r="2860" spans="1:91" hidden="1" x14ac:dyDescent="0.25">
      <c r="A2860" t="s">
        <v>8876</v>
      </c>
      <c r="B2860" t="s">
        <v>8877</v>
      </c>
      <c r="C2860" s="1" t="s">
        <v>8878</v>
      </c>
      <c r="D2860">
        <v>1.8472746600000001</v>
      </c>
      <c r="E2860">
        <v>16834</v>
      </c>
      <c r="F2860">
        <v>2018</v>
      </c>
      <c r="G2860" s="9">
        <v>10</v>
      </c>
      <c r="H2860" s="9"/>
      <c r="I2860" s="8">
        <f>_xll.FDS(A2860,"FF_CURR_RATIO(ANN_R,0)")</f>
        <v>6.8225828520544116</v>
      </c>
      <c r="J2860" s="8">
        <f>IF(I2860&lt;2,1,0)</f>
        <v>0</v>
      </c>
      <c r="K2860" s="8">
        <f>_xll.FDS(A2860,"FF_PBK(ANN_R,0)")</f>
        <v>8.5273985698443653</v>
      </c>
      <c r="L2860" s="9" t="e">
        <f>_xll.FDSR($A2860,"FF_PE(ANN_R,NOW,NOW,AY)")</f>
        <v>#N/A</v>
      </c>
      <c r="M2860" s="9">
        <f>_xll.FDSR(A2860,"FF_EPS(ANN_R,NOW,NOW,AY)")</f>
        <v>-0.21</v>
      </c>
      <c r="N2860" s="9"/>
      <c r="O2860" s="9">
        <f>_xll.FDSR(A2860,"FF_SALES(ANN_R,NOW,NOW,AY)")</f>
        <v>0</v>
      </c>
      <c r="P2860">
        <f>_xll.FDSR(A2860,"FF_RD_EXP(ANN_R,NOW,NOW,AY)")</f>
        <v>8.8396609999999995</v>
      </c>
      <c r="Q2860" s="10">
        <f>_xll.FDS(A2860,"FF_ASSETS(ANN_R,0)")</f>
        <v>31.017841000000001</v>
      </c>
      <c r="R2860" s="10"/>
      <c r="S2860" s="10">
        <f>IF(AND(R2860&gt;0.2,R2860&lt;0.8),1,0)</f>
        <v>0</v>
      </c>
      <c r="T2860" s="10">
        <f>($CM2860/$AA2860)-1</f>
        <v>-0.21951219512195119</v>
      </c>
      <c r="U2860" s="10">
        <f t="array" ref="U2860:V2860">_xll.FDSR(A2860,"FF_DEBT_ASSETS(ANN_R,11/30/2016,10/31/2018,AY)")</f>
        <v>0</v>
      </c>
      <c r="V2860" s="10">
        <v>0</v>
      </c>
      <c r="W2860" s="10">
        <f>V2860-U2860</f>
        <v>0</v>
      </c>
      <c r="X2860" s="10">
        <f>_xll.FDSR(A2860,"FF_SGA(ANN_R,8/1/2018,10/31/2018,AY)")</f>
        <v>19.355581999999998</v>
      </c>
      <c r="Y2860" s="10"/>
      <c r="Z2860"/>
      <c r="AA2860" s="3">
        <f t="array" ref="AA2860:CM2860">_xll.FDSR($A2860,"FG_PRICE(8/1/2018,10/31/2018,,USD)")</f>
        <v>2.87</v>
      </c>
      <c r="AB2860" s="3">
        <v>2.83</v>
      </c>
      <c r="AC2860" s="4">
        <v>2.79</v>
      </c>
      <c r="AD2860" s="3">
        <v>2.71</v>
      </c>
      <c r="AE2860" s="3">
        <v>2.6</v>
      </c>
      <c r="AF2860" s="3">
        <v>2.5099999999999998</v>
      </c>
      <c r="AG2860" s="3">
        <v>2.4500000000000002</v>
      </c>
      <c r="AH2860" s="3">
        <v>2.4</v>
      </c>
      <c r="AI2860" s="3">
        <v>2.3199999999999998</v>
      </c>
      <c r="AJ2860" s="3">
        <v>2.29</v>
      </c>
      <c r="AK2860" s="3">
        <v>2.25</v>
      </c>
      <c r="AL2860" s="3">
        <v>2.36</v>
      </c>
      <c r="AM2860" s="3">
        <v>2.34</v>
      </c>
      <c r="AN2860" s="3">
        <v>2.23</v>
      </c>
      <c r="AO2860" s="3">
        <v>2.2799999999999998</v>
      </c>
      <c r="AP2860" s="3">
        <v>2.33</v>
      </c>
      <c r="AQ2860" s="3">
        <v>2.31</v>
      </c>
      <c r="AR2860" s="3">
        <v>2.33</v>
      </c>
      <c r="AS2860" s="3">
        <v>2.2799999999999998</v>
      </c>
      <c r="AT2860" s="3">
        <v>2.2400000000000002</v>
      </c>
      <c r="AU2860" s="3">
        <v>2.2200000000000002</v>
      </c>
      <c r="AV2860" s="3">
        <v>2.2200000000000002</v>
      </c>
      <c r="AW2860" s="3">
        <v>2.23</v>
      </c>
      <c r="AX2860" s="3">
        <v>2.19</v>
      </c>
      <c r="AY2860" s="3">
        <v>2.21</v>
      </c>
      <c r="AZ2860" s="3">
        <v>2.23</v>
      </c>
      <c r="BA2860" s="3">
        <v>2.21</v>
      </c>
      <c r="BB2860" s="3">
        <v>2.33</v>
      </c>
      <c r="BC2860" s="3">
        <v>2.3199999999999998</v>
      </c>
      <c r="BD2860" s="3">
        <v>2.29</v>
      </c>
      <c r="BE2860" s="3">
        <v>2.42</v>
      </c>
      <c r="BF2860" s="3">
        <v>2.21</v>
      </c>
      <c r="BG2860" s="3">
        <v>2.1800000000000002</v>
      </c>
      <c r="BH2860" s="3">
        <v>2.25</v>
      </c>
      <c r="BI2860" s="3">
        <v>2.68</v>
      </c>
      <c r="BJ2860" s="3">
        <v>2.65</v>
      </c>
      <c r="BK2860" s="3">
        <v>2.39</v>
      </c>
      <c r="BL2860" s="3">
        <v>2.4700000000000002</v>
      </c>
      <c r="BM2860" s="3">
        <v>2.63</v>
      </c>
      <c r="BN2860" s="3">
        <v>2.69</v>
      </c>
      <c r="BO2860" s="3">
        <v>2.72</v>
      </c>
      <c r="BP2860" s="3">
        <v>2.78</v>
      </c>
      <c r="BQ2860" s="3">
        <v>2.71</v>
      </c>
      <c r="BR2860" s="3">
        <v>2.5499999999999998</v>
      </c>
      <c r="BS2860" s="3">
        <v>2.56</v>
      </c>
      <c r="BT2860" s="3">
        <v>2.4900000000000002</v>
      </c>
      <c r="BU2860" s="3">
        <v>2.39</v>
      </c>
      <c r="BV2860" s="3">
        <v>2.35</v>
      </c>
      <c r="BW2860" s="3">
        <v>2.33</v>
      </c>
      <c r="BX2860" s="3">
        <v>2.57</v>
      </c>
      <c r="BY2860" s="3">
        <v>2.63</v>
      </c>
      <c r="BZ2860" s="3">
        <v>2.5299999999999998</v>
      </c>
      <c r="CA2860" s="3">
        <v>2.6</v>
      </c>
      <c r="CB2860" s="3">
        <v>2.63</v>
      </c>
      <c r="CC2860" s="3">
        <v>2.61</v>
      </c>
      <c r="CD2860" s="3">
        <v>2.5</v>
      </c>
      <c r="CE2860" s="3">
        <v>2.38</v>
      </c>
      <c r="CF2860" s="3">
        <v>2.33</v>
      </c>
      <c r="CG2860" s="3">
        <v>2.29</v>
      </c>
      <c r="CH2860" s="3">
        <v>2.2000000000000002</v>
      </c>
      <c r="CI2860" s="3">
        <v>2.1800000000000002</v>
      </c>
      <c r="CJ2860" s="3">
        <v>2.23</v>
      </c>
      <c r="CK2860" s="3">
        <v>2.16</v>
      </c>
      <c r="CL2860" s="3">
        <v>2.14</v>
      </c>
      <c r="CM2860" s="3">
        <v>2.2400000000000002</v>
      </c>
    </row>
    <row r="2861" spans="1:91" x14ac:dyDescent="0.25">
      <c r="A2861" t="s">
        <v>6954</v>
      </c>
      <c r="B2861" t="s">
        <v>6955</v>
      </c>
      <c r="C2861" s="1" t="s">
        <v>6956</v>
      </c>
      <c r="D2861" s="2">
        <v>0.86773846519999998</v>
      </c>
      <c r="E2861">
        <v>15087</v>
      </c>
      <c r="F2861">
        <v>2018</v>
      </c>
      <c r="G2861" s="9">
        <v>10</v>
      </c>
      <c r="H2861" s="9"/>
      <c r="I2861" s="8">
        <f>_xll.FDS(A2861,"FF_CURR_RATIO(ANN_R,0)")</f>
        <v>0.68787181091044602</v>
      </c>
      <c r="J2861" s="8">
        <f>IF(I2861&lt;2,1,0)</f>
        <v>1</v>
      </c>
      <c r="K2861" s="8">
        <f>_xll.FDS(A2861,"FF_PBK(ANN_R,0)")</f>
        <v>4.9208931216546556</v>
      </c>
      <c r="L2861" s="9" t="e">
        <f>_xll.FDSR($A2861,"FF_PE(ANN_R,NOW,NOW,AY)")</f>
        <v>#N/A</v>
      </c>
      <c r="M2861" s="9">
        <f>_xll.FDSR(A2861,"FF_EPS(ANN_R,NOW,NOW,AY)")</f>
        <v>-1.02</v>
      </c>
      <c r="N2861" s="9">
        <f>IF(M2861&lt;-0.3,1,0)</f>
        <v>1</v>
      </c>
      <c r="O2861" s="9">
        <f>_xll.FDSR(A2861,"FF_SALES(ANN_R,NOW,NOW,AY)")</f>
        <v>97.951999999999998</v>
      </c>
      <c r="P2861">
        <f>_xll.FDSR(A2861,"FF_RD_EXP(ANN_R,NOW,NOW,AY)")</f>
        <v>15.795</v>
      </c>
      <c r="Q2861" s="10">
        <f>_xll.FDS(A2861,"FF_ASSETS(ANN_R,0)")</f>
        <v>281.25900000000001</v>
      </c>
      <c r="R2861" s="10"/>
      <c r="S2861" s="10">
        <f>IF(AND(R2861&gt;0.2,R2861&lt;0.8),1,0)</f>
        <v>0</v>
      </c>
      <c r="T2861" s="10">
        <f>($CM2861/$AA2861)-1</f>
        <v>5.7397959183673741E-3</v>
      </c>
      <c r="U2861" s="10">
        <f t="array" ref="U2861:V2861">_xll.FDSR(A2861,"FF_DEBT_ASSETS(ANN_R,11/30/2016,10/31/2018,AY)")</f>
        <v>22.954073880438511</v>
      </c>
      <c r="V2861" s="10">
        <v>33.940287406699078</v>
      </c>
      <c r="W2861" s="10">
        <f>V2861-U2861</f>
        <v>10.986213526260567</v>
      </c>
      <c r="X2861" s="10">
        <f>_xll.FDSR(A2861,"FF_SGA(ANN_R,8/1/2018,10/31/2018,AY)")</f>
        <v>54.215000000000003</v>
      </c>
      <c r="Y2861" s="10"/>
      <c r="Z2861"/>
      <c r="AA2861" s="3">
        <f t="array" ref="AA2861:CM2861">_xll.FDSR($A2861,"FG_PRICE(8/1/2018,10/31/2018,,USD)")</f>
        <v>31.36</v>
      </c>
      <c r="AB2861" s="3">
        <v>31.48</v>
      </c>
      <c r="AC2861" s="4">
        <v>32.11</v>
      </c>
      <c r="AD2861" s="3">
        <v>33.39</v>
      </c>
      <c r="AE2861" s="3">
        <v>33.78</v>
      </c>
      <c r="AF2861" s="3">
        <v>33.979999999999997</v>
      </c>
      <c r="AG2861" s="3">
        <v>34.54</v>
      </c>
      <c r="AH2861" s="3">
        <v>34.619999999999997</v>
      </c>
      <c r="AI2861" s="3">
        <v>34.57</v>
      </c>
      <c r="AJ2861" s="3">
        <v>34.17</v>
      </c>
      <c r="AK2861" s="3">
        <v>34.5</v>
      </c>
      <c r="AL2861" s="3">
        <v>34.9</v>
      </c>
      <c r="AM2861" s="3">
        <v>34.58</v>
      </c>
      <c r="AN2861" s="3">
        <v>34.29</v>
      </c>
      <c r="AO2861" s="3">
        <v>34.43</v>
      </c>
      <c r="AP2861" s="3">
        <v>34.6</v>
      </c>
      <c r="AQ2861" s="3">
        <v>34.880000000000003</v>
      </c>
      <c r="AR2861" s="3">
        <v>35.049999999999997</v>
      </c>
      <c r="AS2861" s="3">
        <v>36.15</v>
      </c>
      <c r="AT2861" s="3">
        <v>36.909999999999997</v>
      </c>
      <c r="AU2861" s="3">
        <v>37.94</v>
      </c>
      <c r="AV2861" s="3">
        <v>37.85</v>
      </c>
      <c r="AW2861" s="3">
        <v>37.22</v>
      </c>
      <c r="AX2861" s="3">
        <v>36</v>
      </c>
      <c r="AY2861" s="3">
        <v>35.65</v>
      </c>
      <c r="AZ2861" s="3">
        <v>35.47</v>
      </c>
      <c r="BA2861" s="3">
        <v>35.049999999999997</v>
      </c>
      <c r="BB2861" s="3">
        <v>35.950000000000003</v>
      </c>
      <c r="BC2861" s="3">
        <v>35.71</v>
      </c>
      <c r="BD2861" s="3">
        <v>35.4</v>
      </c>
      <c r="BE2861" s="3">
        <v>35.130000000000003</v>
      </c>
      <c r="BF2861" s="3">
        <v>34.814999999999998</v>
      </c>
      <c r="BG2861" s="3">
        <v>33.54</v>
      </c>
      <c r="BH2861" s="3">
        <v>34.06</v>
      </c>
      <c r="BI2861" s="3">
        <v>33.5</v>
      </c>
      <c r="BJ2861" s="3">
        <v>34.049999999999997</v>
      </c>
      <c r="BK2861" s="3">
        <v>33.450000000000003</v>
      </c>
      <c r="BL2861" s="3">
        <v>32.86</v>
      </c>
      <c r="BM2861" s="3">
        <v>32.67</v>
      </c>
      <c r="BN2861" s="3">
        <v>32.090000000000003</v>
      </c>
      <c r="BO2861" s="3">
        <v>31.46</v>
      </c>
      <c r="BP2861" s="3">
        <v>32.31</v>
      </c>
      <c r="BQ2861" s="3">
        <v>32.43</v>
      </c>
      <c r="BR2861" s="3">
        <v>30.91</v>
      </c>
      <c r="BS2861" s="3">
        <v>34.32</v>
      </c>
      <c r="BT2861" s="3">
        <v>35.26</v>
      </c>
      <c r="BU2861" s="3">
        <v>36.67</v>
      </c>
      <c r="BV2861" s="3">
        <v>35.21</v>
      </c>
      <c r="BW2861" s="3">
        <v>35.020000000000003</v>
      </c>
      <c r="BX2861" s="3">
        <v>32.58</v>
      </c>
      <c r="BY2861" s="3">
        <v>31.65</v>
      </c>
      <c r="BZ2861" s="3">
        <v>32.200000000000003</v>
      </c>
      <c r="CA2861" s="3">
        <v>32.82</v>
      </c>
      <c r="CB2861" s="3">
        <v>34.450000000000003</v>
      </c>
      <c r="CC2861" s="3">
        <v>34.270000000000003</v>
      </c>
      <c r="CD2861" s="3">
        <v>33.03</v>
      </c>
      <c r="CE2861" s="3">
        <v>31.28</v>
      </c>
      <c r="CF2861" s="3">
        <v>31.5</v>
      </c>
      <c r="CG2861" s="3">
        <v>31.74</v>
      </c>
      <c r="CH2861" s="3">
        <v>29.14</v>
      </c>
      <c r="CI2861" s="3">
        <v>30.55</v>
      </c>
      <c r="CJ2861" s="3">
        <v>29.99</v>
      </c>
      <c r="CK2861" s="3">
        <v>29.14</v>
      </c>
      <c r="CL2861" s="3">
        <v>30.31</v>
      </c>
      <c r="CM2861" s="3">
        <v>31.54</v>
      </c>
    </row>
    <row r="2862" spans="1:91" hidden="1" x14ac:dyDescent="0.25">
      <c r="A2862" t="s">
        <v>8709</v>
      </c>
      <c r="B2862" t="s">
        <v>8710</v>
      </c>
      <c r="C2862" s="1" t="s">
        <v>8711</v>
      </c>
      <c r="D2862" s="2">
        <v>0.94524949979999995</v>
      </c>
      <c r="E2862">
        <v>17042</v>
      </c>
      <c r="F2862">
        <v>2018</v>
      </c>
      <c r="G2862" s="9">
        <v>10</v>
      </c>
      <c r="H2862" s="9"/>
      <c r="I2862" s="8">
        <f>_xll.FDS(A2862,"FF_CURR_RATIO(ANN_R,0)")</f>
        <v>12.73140660214769</v>
      </c>
      <c r="J2862" s="8">
        <f>IF(I2862&lt;2,1,0)</f>
        <v>0</v>
      </c>
      <c r="K2862" s="8">
        <f>_xll.FDS(A2862,"FF_PBK(ANN_R,0)")</f>
        <v>2.512223992488301</v>
      </c>
      <c r="L2862" s="9" t="e">
        <f>_xll.FDSR($A2862,"FF_PE(ANN_R,NOW,NOW,AY)")</f>
        <v>#N/A</v>
      </c>
      <c r="M2862" s="9">
        <f>_xll.FDSR(A2862,"FF_EPS(ANN_R,NOW,NOW,AY)")</f>
        <v>-4.8</v>
      </c>
      <c r="N2862" s="9"/>
      <c r="O2862" s="9">
        <f>_xll.FDSR(A2862,"FF_SALES(ANN_R,NOW,NOW,AY)")</f>
        <v>0</v>
      </c>
      <c r="P2862">
        <f>_xll.FDSR(A2862,"FF_RD_EXP(ANN_R,NOW,NOW,AY)")</f>
        <v>15.519</v>
      </c>
      <c r="Q2862" s="10">
        <f>_xll.FDS(A2862,"FF_ASSETS(ANN_R,0)")</f>
        <v>96.248999999999995</v>
      </c>
      <c r="R2862" s="10"/>
      <c r="S2862" s="10">
        <f>IF(AND(R2862&gt;0.2,R2862&lt;0.8),1,0)</f>
        <v>0</v>
      </c>
      <c r="T2862" s="10">
        <f>($CM2862/$AA2862)-1</f>
        <v>-0.21544327931363205</v>
      </c>
      <c r="U2862" s="10">
        <f t="array" ref="U2862:V2862">_xll.FDSR(A2862,"FF_DEBT_ASSETS(ANN_R,11/30/2016,10/31/2018,AY)")</f>
        <v>8.8347046051879801</v>
      </c>
      <c r="V2862" s="10">
        <v>19.371854726247498</v>
      </c>
      <c r="W2862" s="10">
        <f>V2862-U2862</f>
        <v>10.537150121059518</v>
      </c>
      <c r="X2862" s="10">
        <f>_xll.FDSR(A2862,"FF_SGA(ANN_R,8/1/2018,10/31/2018,AY)")</f>
        <v>20.876999999999999</v>
      </c>
      <c r="Y2862" s="10"/>
      <c r="Z2862"/>
      <c r="AA2862" s="3">
        <f t="array" ref="AA2862:CM2862">_xll.FDSR($A2862,"FG_PRICE(8/1/2018,10/31/2018,,USD)")</f>
        <v>10.49</v>
      </c>
      <c r="AB2862" s="3">
        <v>10.95</v>
      </c>
      <c r="AC2862" s="4">
        <v>10.3</v>
      </c>
      <c r="AD2862" s="3">
        <v>10.18</v>
      </c>
      <c r="AE2862" s="3">
        <v>9.56</v>
      </c>
      <c r="AF2862" s="3">
        <v>11.7</v>
      </c>
      <c r="AG2862" s="3">
        <v>10.69</v>
      </c>
      <c r="AH2862" s="3">
        <v>10.79</v>
      </c>
      <c r="AI2862" s="3">
        <v>10.85</v>
      </c>
      <c r="AJ2862" s="3">
        <v>11.02</v>
      </c>
      <c r="AK2862" s="3">
        <v>10.88</v>
      </c>
      <c r="AL2862" s="3">
        <v>10.7</v>
      </c>
      <c r="AM2862" s="3">
        <v>10.63</v>
      </c>
      <c r="AN2862" s="3">
        <v>10.53</v>
      </c>
      <c r="AO2862" s="3">
        <v>11.21</v>
      </c>
      <c r="AP2862" s="3">
        <v>11.33</v>
      </c>
      <c r="AQ2862" s="3">
        <v>11.45</v>
      </c>
      <c r="AR2862" s="3">
        <v>10.75</v>
      </c>
      <c r="AS2862" s="3">
        <v>10.66</v>
      </c>
      <c r="AT2862" s="3">
        <v>10.73</v>
      </c>
      <c r="AU2862" s="3">
        <v>10.96</v>
      </c>
      <c r="AV2862" s="3">
        <v>10.75</v>
      </c>
      <c r="AW2862" s="3">
        <v>10.9</v>
      </c>
      <c r="AX2862" s="3">
        <v>10.88</v>
      </c>
      <c r="AY2862" s="3">
        <v>10.59</v>
      </c>
      <c r="AZ2862" s="3">
        <v>10.47</v>
      </c>
      <c r="BA2862" s="3">
        <v>10.4</v>
      </c>
      <c r="BB2862" s="3">
        <v>10.78</v>
      </c>
      <c r="BC2862" s="3">
        <v>10.44</v>
      </c>
      <c r="BD2862" s="3">
        <v>10.59</v>
      </c>
      <c r="BE2862" s="3">
        <v>11.12</v>
      </c>
      <c r="BF2862" s="3">
        <v>10.77</v>
      </c>
      <c r="BG2862" s="3">
        <v>10.39</v>
      </c>
      <c r="BH2862" s="3">
        <v>10.42</v>
      </c>
      <c r="BI2862" s="3">
        <v>11.09</v>
      </c>
      <c r="BJ2862" s="3">
        <v>11.42</v>
      </c>
      <c r="BK2862" s="3">
        <v>10.35</v>
      </c>
      <c r="BL2862" s="3">
        <v>10.51</v>
      </c>
      <c r="BM2862" s="3">
        <v>10.24</v>
      </c>
      <c r="BN2862" s="3">
        <v>10.59</v>
      </c>
      <c r="BO2862" s="3">
        <v>10.56</v>
      </c>
      <c r="BP2862" s="3">
        <v>10.74</v>
      </c>
      <c r="BQ2862" s="3">
        <v>10.87</v>
      </c>
      <c r="BR2862" s="3">
        <v>10.8</v>
      </c>
      <c r="BS2862" s="3">
        <v>10.77</v>
      </c>
      <c r="BT2862" s="3">
        <v>10.44</v>
      </c>
      <c r="BU2862" s="3">
        <v>10.210000000000001</v>
      </c>
      <c r="BV2862" s="3">
        <v>10.210000000000001</v>
      </c>
      <c r="BW2862" s="3">
        <v>10.39</v>
      </c>
      <c r="BX2862" s="3">
        <v>10.14</v>
      </c>
      <c r="BY2862" s="3">
        <v>11.03</v>
      </c>
      <c r="BZ2862" s="3">
        <v>10.94</v>
      </c>
      <c r="CA2862" s="3">
        <v>11.25</v>
      </c>
      <c r="CB2862" s="3">
        <v>10.71</v>
      </c>
      <c r="CC2862" s="3">
        <v>10.58</v>
      </c>
      <c r="CD2862" s="3">
        <v>10.5</v>
      </c>
      <c r="CE2862" s="3">
        <v>10.31</v>
      </c>
      <c r="CF2862" s="3">
        <v>10.210000000000001</v>
      </c>
      <c r="CG2862" s="3">
        <v>9.59</v>
      </c>
      <c r="CH2862" s="3">
        <v>9.2799999999999994</v>
      </c>
      <c r="CI2862" s="3">
        <v>8.8000000000000007</v>
      </c>
      <c r="CJ2862" s="3">
        <v>8.52</v>
      </c>
      <c r="CK2862" s="3">
        <v>8.2899999999999991</v>
      </c>
      <c r="CL2862" s="3">
        <v>8.2100000000000009</v>
      </c>
      <c r="CM2862" s="3">
        <v>8.23</v>
      </c>
    </row>
    <row r="2863" spans="1:91" hidden="1" x14ac:dyDescent="0.25">
      <c r="A2863" t="s">
        <v>6467</v>
      </c>
      <c r="B2863" t="s">
        <v>6468</v>
      </c>
      <c r="C2863" s="1" t="s">
        <v>6469</v>
      </c>
      <c r="D2863">
        <v>2.1755456516999998</v>
      </c>
      <c r="E2863">
        <v>16007</v>
      </c>
      <c r="F2863">
        <v>2018</v>
      </c>
      <c r="G2863" s="9">
        <v>10</v>
      </c>
      <c r="H2863" s="9"/>
      <c r="I2863" s="8">
        <f>_xll.FDS(A2863,"FF_CURR_RATIO(ANN_R,0)")</f>
        <v>7.0695826647447904</v>
      </c>
      <c r="J2863" s="8">
        <f>IF(I2863&lt;2,1,0)</f>
        <v>0</v>
      </c>
      <c r="K2863" s="8">
        <f>_xll.FDS(A2863,"FF_PBK(ANN_R,0)")</f>
        <v>5.9742740444209632</v>
      </c>
      <c r="L2863" s="9" t="e">
        <f>_xll.FDSR($A2863,"FF_PE(ANN_R,NOW,NOW,AY)")</f>
        <v>#N/A</v>
      </c>
      <c r="M2863" s="9">
        <f>_xll.FDSR(A2863,"FF_EPS(ANN_R,NOW,NOW,AY)")</f>
        <v>-0.37769999999999998</v>
      </c>
      <c r="N2863" s="9"/>
      <c r="O2863" s="9">
        <f>_xll.FDSR(A2863,"FF_SALES(ANN_R,NOW,NOW,AY)")</f>
        <v>21.201481999999999</v>
      </c>
      <c r="P2863">
        <f>_xll.FDSR(A2863,"FF_RD_EXP(ANN_R,NOW,NOW,AY)")</f>
        <v>4.0073809999999996</v>
      </c>
      <c r="Q2863" s="10">
        <f>_xll.FDS(A2863,"FF_ASSETS(ANN_R,0)")</f>
        <v>62.723599999999998</v>
      </c>
      <c r="R2863" s="10"/>
      <c r="S2863" s="10">
        <f>IF(AND(R2863&gt;0.2,R2863&lt;0.8),1,0)</f>
        <v>0</v>
      </c>
      <c r="T2863" s="10">
        <f>($CM2863/$AA2863)-1</f>
        <v>-0.21444695259593671</v>
      </c>
      <c r="U2863" s="10">
        <f t="array" ref="U2863:V2863">_xll.FDSR(A2863,"FF_DEBT_ASSETS(ANN_R,11/30/2016,10/31/2018,AY)")</f>
        <v>29.538264787597171</v>
      </c>
      <c r="V2863" s="10">
        <v>3.0328469910087379</v>
      </c>
      <c r="W2863" s="10">
        <f>V2863-U2863</f>
        <v>-26.505417796588432</v>
      </c>
      <c r="X2863" s="10">
        <f>_xll.FDSR(A2863,"FF_SGA(ANN_R,8/1/2018,10/31/2018,AY)")</f>
        <v>26.108494</v>
      </c>
      <c r="Y2863" s="10"/>
      <c r="Z2863"/>
      <c r="AA2863" s="3">
        <f t="array" ref="AA2863:CM2863">_xll.FDSR($A2863,"FG_PRICE(8/1/2018,10/31/2018,,USD)")</f>
        <v>4.43</v>
      </c>
      <c r="AB2863" s="3">
        <v>4.21</v>
      </c>
      <c r="AC2863" s="4">
        <v>4.18</v>
      </c>
      <c r="AD2863" s="3">
        <v>4.3600000000000003</v>
      </c>
      <c r="AE2863" s="3">
        <v>4.67</v>
      </c>
      <c r="AF2863" s="3">
        <v>4.8</v>
      </c>
      <c r="AG2863" s="3">
        <v>4.91</v>
      </c>
      <c r="AH2863" s="3">
        <v>4.5199999999999996</v>
      </c>
      <c r="AI2863" s="3">
        <v>4.43</v>
      </c>
      <c r="AJ2863" s="3">
        <v>4.8</v>
      </c>
      <c r="AK2863" s="3">
        <v>4.6100000000000003</v>
      </c>
      <c r="AL2863" s="3">
        <v>4.67</v>
      </c>
      <c r="AM2863" s="3">
        <v>4.6100000000000003</v>
      </c>
      <c r="AN2863" s="3">
        <v>4.62</v>
      </c>
      <c r="AO2863" s="3">
        <v>4.5999999999999996</v>
      </c>
      <c r="AP2863" s="3">
        <v>4.4800000000000004</v>
      </c>
      <c r="AQ2863" s="3">
        <v>4.43</v>
      </c>
      <c r="AR2863" s="3">
        <v>4.55</v>
      </c>
      <c r="AS2863" s="3">
        <v>4.42</v>
      </c>
      <c r="AT2863" s="3">
        <v>4.49</v>
      </c>
      <c r="AU2863" s="3">
        <v>4.53</v>
      </c>
      <c r="AV2863" s="3">
        <v>4.54</v>
      </c>
      <c r="AW2863" s="3">
        <v>4.53</v>
      </c>
      <c r="AX2863" s="3">
        <v>4.49</v>
      </c>
      <c r="AY2863" s="3">
        <v>4.45</v>
      </c>
      <c r="AZ2863" s="3">
        <v>4.3099999999999996</v>
      </c>
      <c r="BA2863" s="3">
        <v>3.92</v>
      </c>
      <c r="BB2863" s="3">
        <v>3.83</v>
      </c>
      <c r="BC2863" s="3">
        <v>3.5</v>
      </c>
      <c r="BD2863" s="3">
        <v>4.04</v>
      </c>
      <c r="BE2863" s="3">
        <v>4</v>
      </c>
      <c r="BF2863" s="3">
        <v>3.9</v>
      </c>
      <c r="BG2863" s="3">
        <v>3.76</v>
      </c>
      <c r="BH2863" s="3">
        <v>3.75</v>
      </c>
      <c r="BI2863" s="3">
        <v>3.65</v>
      </c>
      <c r="BJ2863" s="3">
        <v>3.93</v>
      </c>
      <c r="BK2863" s="3">
        <v>3.79</v>
      </c>
      <c r="BL2863" s="3">
        <v>3.7</v>
      </c>
      <c r="BM2863" s="3">
        <v>3.65</v>
      </c>
      <c r="BN2863" s="3">
        <v>3.95</v>
      </c>
      <c r="BO2863" s="3">
        <v>4.16</v>
      </c>
      <c r="BP2863" s="3">
        <v>4.29</v>
      </c>
      <c r="BQ2863" s="3">
        <v>4.03</v>
      </c>
      <c r="BR2863" s="3">
        <v>3.91</v>
      </c>
      <c r="BS2863" s="3">
        <v>4.22</v>
      </c>
      <c r="BT2863" s="3">
        <v>4.08</v>
      </c>
      <c r="BU2863" s="3">
        <v>4.0199999999999996</v>
      </c>
      <c r="BV2863" s="3">
        <v>3.95</v>
      </c>
      <c r="BW2863" s="3">
        <v>3.88</v>
      </c>
      <c r="BX2863" s="3">
        <v>3.53</v>
      </c>
      <c r="BY2863" s="3">
        <v>3.54</v>
      </c>
      <c r="BZ2863" s="3">
        <v>3.65</v>
      </c>
      <c r="CA2863" s="3">
        <v>3.61</v>
      </c>
      <c r="CB2863" s="3">
        <v>3.76</v>
      </c>
      <c r="CC2863" s="3">
        <v>3.75</v>
      </c>
      <c r="CD2863" s="3">
        <v>3.69</v>
      </c>
      <c r="CE2863" s="3">
        <v>3.65</v>
      </c>
      <c r="CF2863" s="3">
        <v>3.58</v>
      </c>
      <c r="CG2863" s="3">
        <v>3.57</v>
      </c>
      <c r="CH2863" s="3">
        <v>3.36</v>
      </c>
      <c r="CI2863" s="3">
        <v>3.54</v>
      </c>
      <c r="CJ2863" s="3">
        <v>3.48</v>
      </c>
      <c r="CK2863" s="3">
        <v>3.46</v>
      </c>
      <c r="CL2863" s="3">
        <v>3.49</v>
      </c>
      <c r="CM2863" s="3">
        <v>3.48</v>
      </c>
    </row>
    <row r="2864" spans="1:91" hidden="1" x14ac:dyDescent="0.25">
      <c r="A2864" t="s">
        <v>8940</v>
      </c>
      <c r="B2864" t="s">
        <v>8941</v>
      </c>
      <c r="C2864" s="1" t="s">
        <v>8942</v>
      </c>
      <c r="D2864">
        <v>2.8761791871</v>
      </c>
      <c r="E2864">
        <v>16929</v>
      </c>
      <c r="F2864">
        <v>2018</v>
      </c>
      <c r="G2864" s="9">
        <v>10</v>
      </c>
      <c r="H2864" s="9"/>
      <c r="I2864" s="8">
        <f>_xll.FDS(A2864,"FF_CURR_RATIO(ANN_R,0)")</f>
        <v>32.217346588961263</v>
      </c>
      <c r="J2864" s="8">
        <f>IF(I2864&lt;2,1,0)</f>
        <v>0</v>
      </c>
      <c r="K2864" s="8">
        <f>_xll.FDS(A2864,"FF_PBK(ANN_R,0)")</f>
        <v>2.504911956432867</v>
      </c>
      <c r="L2864" s="9" t="e">
        <f>_xll.FDSR($A2864,"FF_PE(ANN_R,NOW,NOW,AY)")</f>
        <v>#N/A</v>
      </c>
      <c r="M2864" s="9">
        <f>_xll.FDSR(A2864,"FF_EPS(ANN_R,NOW,NOW,AY)")</f>
        <v>-1.1462000000000001</v>
      </c>
      <c r="N2864" s="9"/>
      <c r="O2864" s="9">
        <f>_xll.FDSR(A2864,"FF_SALES(ANN_R,NOW,NOW,AY)")</f>
        <v>0</v>
      </c>
      <c r="P2864">
        <f>_xll.FDSR(A2864,"FF_RD_EXP(ANN_R,NOW,NOW,AY)")</f>
        <v>22.7596801736813</v>
      </c>
      <c r="Q2864" s="10">
        <f>_xll.FDS(A2864,"FF_ASSETS(ANN_R,0)")</f>
        <v>130.34422624999999</v>
      </c>
      <c r="R2864" s="10"/>
      <c r="S2864" s="10">
        <f>IF(AND(R2864&gt;0.2,R2864&lt;0.8),1,0)</f>
        <v>0</v>
      </c>
      <c r="T2864" s="10">
        <f>($CM2864/$AA2864)-1</f>
        <v>-0.21174377224199292</v>
      </c>
      <c r="U2864" s="10">
        <f t="array" ref="U2864:V2864">_xll.FDSR(A2864,"FF_DEBT_ASSETS(ANN_R,11/30/2016,10/31/2018,AY)")</f>
        <v>0</v>
      </c>
      <c r="V2864" s="10">
        <v>0</v>
      </c>
      <c r="W2864" s="10">
        <f>V2864-U2864</f>
        <v>0</v>
      </c>
      <c r="X2864" s="10">
        <f>_xll.FDSR(A2864,"FF_SGA(ANN_R,8/1/2018,10/31/2018,AY)")</f>
        <v>28.399053199231599</v>
      </c>
      <c r="Y2864" s="10"/>
      <c r="Z2864"/>
      <c r="AA2864" s="3">
        <f t="array" ref="AA2864:CM2864">_xll.FDSR($A2864,"FG_PRICE(8/1/2018,10/31/2018,,USD)")</f>
        <v>22.48</v>
      </c>
      <c r="AB2864" s="3">
        <v>22.31</v>
      </c>
      <c r="AC2864" s="4">
        <v>22.3</v>
      </c>
      <c r="AD2864" s="3">
        <v>21.83</v>
      </c>
      <c r="AE2864" s="3">
        <v>22.83</v>
      </c>
      <c r="AF2864" s="3">
        <v>22.51</v>
      </c>
      <c r="AG2864" s="3">
        <v>23.08</v>
      </c>
      <c r="AH2864" s="3">
        <v>23</v>
      </c>
      <c r="AI2864" s="3">
        <v>23.07</v>
      </c>
      <c r="AJ2864" s="3">
        <v>23.02</v>
      </c>
      <c r="AK2864" s="3">
        <v>24.23</v>
      </c>
      <c r="AL2864" s="3">
        <v>24.13</v>
      </c>
      <c r="AM2864" s="3">
        <v>24.94</v>
      </c>
      <c r="AN2864" s="3">
        <v>25</v>
      </c>
      <c r="AO2864" s="3">
        <v>25</v>
      </c>
      <c r="AP2864" s="3">
        <v>25.83</v>
      </c>
      <c r="AQ2864" s="3">
        <v>26.86</v>
      </c>
      <c r="AR2864" s="3">
        <v>26.06</v>
      </c>
      <c r="AS2864" s="3">
        <v>26.03</v>
      </c>
      <c r="AT2864" s="3">
        <v>25.26</v>
      </c>
      <c r="AU2864" s="3">
        <v>23.88</v>
      </c>
      <c r="AV2864" s="3">
        <v>23.85</v>
      </c>
      <c r="AW2864" s="3">
        <v>24.86</v>
      </c>
      <c r="AX2864" s="3">
        <v>24.99</v>
      </c>
      <c r="AY2864" s="3">
        <v>24.2</v>
      </c>
      <c r="AZ2864" s="3">
        <v>22.51</v>
      </c>
      <c r="BA2864" s="3">
        <v>24.09</v>
      </c>
      <c r="BB2864" s="3">
        <v>23.45</v>
      </c>
      <c r="BC2864" s="3">
        <v>23.305</v>
      </c>
      <c r="BD2864" s="3">
        <v>23.62</v>
      </c>
      <c r="BE2864" s="3">
        <v>22.99</v>
      </c>
      <c r="BF2864" s="3">
        <v>23.23</v>
      </c>
      <c r="BG2864" s="3">
        <v>23.92</v>
      </c>
      <c r="BH2864" s="3">
        <v>23.92</v>
      </c>
      <c r="BI2864" s="3">
        <v>23.36</v>
      </c>
      <c r="BJ2864" s="3">
        <v>23.78</v>
      </c>
      <c r="BK2864" s="3">
        <v>22.41</v>
      </c>
      <c r="BL2864" s="3">
        <v>22.65</v>
      </c>
      <c r="BM2864" s="3">
        <v>23.4</v>
      </c>
      <c r="BN2864" s="3">
        <v>23.5</v>
      </c>
      <c r="BO2864" s="3">
        <v>25.7</v>
      </c>
      <c r="BP2864" s="3">
        <v>24.92</v>
      </c>
      <c r="BQ2864" s="3">
        <v>22.57</v>
      </c>
      <c r="BR2864" s="3">
        <v>22.4</v>
      </c>
      <c r="BS2864" s="3">
        <v>21.23</v>
      </c>
      <c r="BT2864" s="3">
        <v>19.78</v>
      </c>
      <c r="BU2864" s="3">
        <v>19.510000000000002</v>
      </c>
      <c r="BV2864" s="3">
        <v>20.89</v>
      </c>
      <c r="BW2864" s="3">
        <v>20.41</v>
      </c>
      <c r="BX2864" s="3">
        <v>18.3</v>
      </c>
      <c r="BY2864" s="3">
        <v>18.329999999999998</v>
      </c>
      <c r="BZ2864" s="3">
        <v>17.53</v>
      </c>
      <c r="CA2864" s="3">
        <v>18.350000000000001</v>
      </c>
      <c r="CB2864" s="3">
        <v>18.45</v>
      </c>
      <c r="CC2864" s="3">
        <v>17.8</v>
      </c>
      <c r="CD2864" s="3">
        <v>17.190000000000001</v>
      </c>
      <c r="CE2864" s="3">
        <v>20.3</v>
      </c>
      <c r="CF2864" s="3">
        <v>18.100000000000001</v>
      </c>
      <c r="CG2864" s="3">
        <v>16.87</v>
      </c>
      <c r="CH2864" s="3">
        <v>17.579999999999998</v>
      </c>
      <c r="CI2864" s="3">
        <v>16.329999999999998</v>
      </c>
      <c r="CJ2864" s="3">
        <v>17.79</v>
      </c>
      <c r="CK2864" s="3">
        <v>19.48</v>
      </c>
      <c r="CL2864" s="3">
        <v>17.12</v>
      </c>
      <c r="CM2864" s="3">
        <v>17.72</v>
      </c>
    </row>
    <row r="2865" spans="1:91" hidden="1" x14ac:dyDescent="0.25">
      <c r="A2865" t="s">
        <v>8682</v>
      </c>
      <c r="B2865" t="s">
        <v>8683</v>
      </c>
      <c r="C2865" s="1" t="s">
        <v>8684</v>
      </c>
      <c r="D2865" s="2">
        <v>0.8750123044</v>
      </c>
      <c r="E2865">
        <v>17271</v>
      </c>
      <c r="F2865">
        <v>2018</v>
      </c>
      <c r="G2865" s="9">
        <v>10</v>
      </c>
      <c r="H2865" s="9"/>
      <c r="I2865" s="8">
        <f>_xll.FDS(A2865,"FF_CURR_RATIO(ANN_R,0)")</f>
        <v>6.2690089610504831</v>
      </c>
      <c r="J2865" s="8">
        <f>IF(I2865&lt;2,1,0)</f>
        <v>0</v>
      </c>
      <c r="K2865" s="8" t="e">
        <f>_xll.FDS(A2865,"FF_PBK(ANN_R,0)")</f>
        <v>#N/A</v>
      </c>
      <c r="L2865" s="9" t="e">
        <f>_xll.FDSR($A2865,"FF_PE(ANN_R,NOW,NOW,AY)")</f>
        <v>#N/A</v>
      </c>
      <c r="M2865" s="9">
        <f>_xll.FDSR(A2865,"FF_EPS(ANN_R,NOW,NOW,AY)")</f>
        <v>-1.1513</v>
      </c>
      <c r="N2865" s="9"/>
      <c r="O2865" s="9">
        <f>_xll.FDSR(A2865,"FF_SALES(ANN_R,NOW,NOW,AY)")</f>
        <v>0</v>
      </c>
      <c r="P2865">
        <f>_xll.FDSR(A2865,"FF_RD_EXP(ANN_R,NOW,NOW,AY)")</f>
        <v>39.905000000000001</v>
      </c>
      <c r="Q2865" s="10">
        <f>_xll.FDS(A2865,"FF_ASSETS(ANN_R,0)")</f>
        <v>76.192999999999998</v>
      </c>
      <c r="R2865" s="10"/>
      <c r="S2865" s="10">
        <f>IF(AND(R2865&gt;0.2,R2865&lt;0.8),1,0)</f>
        <v>0</v>
      </c>
      <c r="T2865">
        <f>($CM2865/$AA2865)-1</f>
        <v>-0.21085080147965474</v>
      </c>
      <c r="U2865">
        <f t="array" ref="U2865:V2865">_xll.FDSR(A2865,"FF_DEBT_ASSETS(ANN_R,11/30/2016,10/31/2018,AY)")</f>
        <v>0</v>
      </c>
      <c r="V2865">
        <v>0</v>
      </c>
      <c r="W2865">
        <f>V2865-U2865</f>
        <v>0</v>
      </c>
      <c r="X2865" s="3">
        <f>_xll.FDSR(A2865,"FF_SGA(ANN_R,8/1/2018,10/31/2018,AY)")</f>
        <v>54.408999999999999</v>
      </c>
      <c r="Y2865"/>
      <c r="Z2865"/>
      <c r="AA2865" s="3">
        <f t="array" ref="AA2865:CM2865">_xll.FDSR($A2865,"FG_PRICE(8/1/2018,10/31/2018,,USD)")</f>
        <v>40.549999999999997</v>
      </c>
      <c r="AB2865" s="3">
        <v>40.159999999999997</v>
      </c>
      <c r="AC2865" s="4">
        <v>38.47</v>
      </c>
      <c r="AD2865" s="3">
        <v>37.619999999999997</v>
      </c>
      <c r="AE2865" s="3">
        <v>37.950000000000003</v>
      </c>
      <c r="AF2865" s="3">
        <v>38.99</v>
      </c>
      <c r="AG2865" s="3">
        <v>38.92</v>
      </c>
      <c r="AH2865" s="3">
        <v>38.11</v>
      </c>
      <c r="AI2865" s="3">
        <v>38.47</v>
      </c>
      <c r="AJ2865" s="3">
        <v>39.020000000000003</v>
      </c>
      <c r="AK2865" s="3">
        <v>38.479999999999997</v>
      </c>
      <c r="AL2865" s="3">
        <v>38.81</v>
      </c>
      <c r="AM2865" s="3">
        <v>39.590000000000003</v>
      </c>
      <c r="AN2865" s="3">
        <v>38.229999999999997</v>
      </c>
      <c r="AO2865" s="3">
        <v>38.409999999999997</v>
      </c>
      <c r="AP2865" s="3">
        <v>38.479999999999997</v>
      </c>
      <c r="AQ2865" s="3">
        <v>37.44</v>
      </c>
      <c r="AR2865" s="3">
        <v>38.340000000000003</v>
      </c>
      <c r="AS2865" s="3">
        <v>38.97</v>
      </c>
      <c r="AT2865" s="3">
        <v>38.270000000000003</v>
      </c>
      <c r="AU2865" s="3">
        <v>38.119999999999997</v>
      </c>
      <c r="AV2865" s="3">
        <v>40.049999999999997</v>
      </c>
      <c r="AW2865" s="3">
        <v>42.67</v>
      </c>
      <c r="AX2865" s="3">
        <v>44.82</v>
      </c>
      <c r="AY2865" s="3">
        <v>43.97</v>
      </c>
      <c r="AZ2865" s="3">
        <v>39.65</v>
      </c>
      <c r="BA2865" s="3">
        <v>39.9</v>
      </c>
      <c r="BB2865" s="3">
        <v>40.92</v>
      </c>
      <c r="BC2865" s="3">
        <v>43.42</v>
      </c>
      <c r="BD2865" s="3">
        <v>50.65</v>
      </c>
      <c r="BE2865" s="3">
        <v>47.95</v>
      </c>
      <c r="BF2865" s="3">
        <v>49.42</v>
      </c>
      <c r="BG2865" s="3">
        <v>44.75</v>
      </c>
      <c r="BH2865" s="3">
        <v>49.47</v>
      </c>
      <c r="BI2865" s="3">
        <v>49.06</v>
      </c>
      <c r="BJ2865" s="3">
        <v>51.7</v>
      </c>
      <c r="BK2865" s="3">
        <v>51.22</v>
      </c>
      <c r="BL2865" s="3">
        <v>49.62</v>
      </c>
      <c r="BM2865" s="3">
        <v>48.01</v>
      </c>
      <c r="BN2865" s="3">
        <v>49.21</v>
      </c>
      <c r="BO2865" s="3">
        <v>49.06</v>
      </c>
      <c r="BP2865" s="3">
        <v>47.18</v>
      </c>
      <c r="BQ2865" s="3">
        <v>46.34</v>
      </c>
      <c r="BR2865" s="3">
        <v>42.57</v>
      </c>
      <c r="BS2865" s="3">
        <v>42.56</v>
      </c>
      <c r="BT2865" s="3">
        <v>38.96</v>
      </c>
      <c r="BU2865" s="3">
        <v>38.15</v>
      </c>
      <c r="BV2865" s="3">
        <v>37.35</v>
      </c>
      <c r="BW2865" s="3">
        <v>35.31</v>
      </c>
      <c r="BX2865" s="3">
        <v>34.6</v>
      </c>
      <c r="BY2865" s="3">
        <v>34.21</v>
      </c>
      <c r="BZ2865" s="3">
        <v>34.270000000000003</v>
      </c>
      <c r="CA2865" s="3">
        <v>32.42</v>
      </c>
      <c r="CB2865" s="3">
        <v>35.729999999999997</v>
      </c>
      <c r="CC2865" s="3">
        <v>35.42</v>
      </c>
      <c r="CD2865" s="3">
        <v>35.5</v>
      </c>
      <c r="CE2865" s="3">
        <v>34.549999999999997</v>
      </c>
      <c r="CF2865" s="3">
        <v>35.25</v>
      </c>
      <c r="CG2865" s="3">
        <v>34.24</v>
      </c>
      <c r="CH2865" s="3">
        <v>31.31</v>
      </c>
      <c r="CI2865" s="3">
        <v>32.76</v>
      </c>
      <c r="CJ2865" s="3">
        <v>33.11</v>
      </c>
      <c r="CK2865" s="3">
        <v>30.53</v>
      </c>
      <c r="CL2865" s="3">
        <v>31.85</v>
      </c>
      <c r="CM2865" s="3">
        <v>32</v>
      </c>
    </row>
    <row r="2866" spans="1:91" hidden="1" x14ac:dyDescent="0.25">
      <c r="A2866" t="s">
        <v>2806</v>
      </c>
      <c r="B2866" t="s">
        <v>2807</v>
      </c>
      <c r="C2866" s="1" t="s">
        <v>3542</v>
      </c>
      <c r="D2866" s="2">
        <v>1.1186141263</v>
      </c>
      <c r="E2866">
        <v>37875</v>
      </c>
      <c r="F2866">
        <v>2018</v>
      </c>
      <c r="G2866" s="9">
        <v>10</v>
      </c>
      <c r="H2866" s="9"/>
      <c r="I2866" s="8">
        <f>_xll.FDS(A2866,"FF_CURR_RATIO(ANN_R,0)")</f>
        <v>2.2677015644279308</v>
      </c>
      <c r="J2866" s="8">
        <f>IF(I2866&lt;2,1,0)</f>
        <v>0</v>
      </c>
      <c r="K2866" s="8">
        <f>_xll.FDS(A2866,"FF_PBK(ANN_R,0)")</f>
        <v>2.6869169595398108</v>
      </c>
      <c r="L2866" s="9">
        <f>_xll.FDSR($A2866,"FF_PE(ANN_R,NOW,NOW,AY)")</f>
        <v>49.247787610619483</v>
      </c>
      <c r="M2866" s="9">
        <f>_xll.FDSR(A2866,"FF_EPS(ANN_R,NOW,NOW,AY)")</f>
        <v>1.1299999999999999</v>
      </c>
      <c r="N2866" s="9"/>
      <c r="O2866" s="9">
        <f>_xll.FDSR(A2866,"FF_SALES(ANN_R,NOW,NOW,AY)")</f>
        <v>2306.0430000000001</v>
      </c>
      <c r="P2866">
        <f>_xll.FDSR(A2866,"FF_RD_EXP(ANN_R,NOW,NOW,AY)")</f>
        <v>30.071999999999999</v>
      </c>
      <c r="Q2866" s="10">
        <f>_xll.FDS(A2866,"FF_ASSETS(ANN_R,0)")</f>
        <v>4360.6459999999997</v>
      </c>
      <c r="R2866" s="10"/>
      <c r="S2866" s="10">
        <f>IF(AND(R2866&gt;0.2,R2866&lt;0.8),1,0)</f>
        <v>0</v>
      </c>
      <c r="T2866">
        <f>($CM2866/$AA2866)-1</f>
        <v>-0.20931886893117546</v>
      </c>
      <c r="U2866">
        <f t="array" ref="U2866:V2866">_xll.FDSR(A2866,"FF_DEBT_ASSETS(ANN_R,11/30/2016,10/31/2018,AY)")</f>
        <v>34.207984170189917</v>
      </c>
      <c r="V2866">
        <v>56.228136840275511</v>
      </c>
      <c r="W2866">
        <f>V2866-U2866</f>
        <v>22.020152670085594</v>
      </c>
      <c r="X2866" s="3">
        <f>_xll.FDSR(A2866,"FF_SGA(ANN_R,8/1/2018,10/31/2018,AY)")</f>
        <v>450.26499999999999</v>
      </c>
      <c r="Y2866"/>
      <c r="Z2866"/>
      <c r="AA2866" s="3">
        <f t="array" ref="AA2866:CM2866">_xll.FDSR($A2866,"FG_PRICE(8/1/2018,10/31/2018,,USD)")</f>
        <v>56.23</v>
      </c>
      <c r="AB2866" s="3">
        <v>56.66</v>
      </c>
      <c r="AC2866" s="4">
        <v>56.81</v>
      </c>
      <c r="AD2866" s="3">
        <v>57.12</v>
      </c>
      <c r="AE2866" s="3">
        <v>57.21</v>
      </c>
      <c r="AF2866" s="3">
        <v>57.1</v>
      </c>
      <c r="AG2866" s="3">
        <v>57.74</v>
      </c>
      <c r="AH2866" s="3">
        <v>56.71</v>
      </c>
      <c r="AI2866" s="3">
        <v>56.15</v>
      </c>
      <c r="AJ2866" s="3">
        <v>56.61</v>
      </c>
      <c r="AK2866" s="3">
        <v>56.03</v>
      </c>
      <c r="AL2866" s="3">
        <v>57.22</v>
      </c>
      <c r="AM2866" s="3">
        <v>57.58</v>
      </c>
      <c r="AN2866" s="3">
        <v>57.84</v>
      </c>
      <c r="AO2866" s="3">
        <v>58.32</v>
      </c>
      <c r="AP2866" s="3">
        <v>58.69</v>
      </c>
      <c r="AQ2866" s="3">
        <v>58.49</v>
      </c>
      <c r="AR2866" s="3">
        <v>58.97</v>
      </c>
      <c r="AS2866" s="3">
        <v>58.87</v>
      </c>
      <c r="AT2866" s="3">
        <v>58.2</v>
      </c>
      <c r="AU2866" s="3">
        <v>57.96</v>
      </c>
      <c r="AV2866" s="3">
        <v>56.99</v>
      </c>
      <c r="AW2866" s="3">
        <v>56.99</v>
      </c>
      <c r="AX2866" s="3">
        <v>56.34</v>
      </c>
      <c r="AY2866" s="3">
        <v>56.31</v>
      </c>
      <c r="AZ2866" s="3">
        <v>55.77</v>
      </c>
      <c r="BA2866" s="3">
        <v>55.49</v>
      </c>
      <c r="BB2866" s="3">
        <v>55.69</v>
      </c>
      <c r="BC2866" s="3">
        <v>55.94</v>
      </c>
      <c r="BD2866" s="3">
        <v>55.87</v>
      </c>
      <c r="BE2866" s="3">
        <v>56.45</v>
      </c>
      <c r="BF2866" s="3">
        <v>56.79</v>
      </c>
      <c r="BG2866" s="3">
        <v>57.19</v>
      </c>
      <c r="BH2866" s="3">
        <v>57.2</v>
      </c>
      <c r="BI2866" s="3">
        <v>57.46</v>
      </c>
      <c r="BJ2866" s="3">
        <v>58.46</v>
      </c>
      <c r="BK2866" s="3">
        <v>58.31</v>
      </c>
      <c r="BL2866" s="3">
        <v>58.2</v>
      </c>
      <c r="BM2866" s="3">
        <v>57.23</v>
      </c>
      <c r="BN2866" s="3">
        <v>56.94</v>
      </c>
      <c r="BO2866" s="3">
        <v>52.89</v>
      </c>
      <c r="BP2866" s="3">
        <v>51.67</v>
      </c>
      <c r="BQ2866" s="3">
        <v>52.64</v>
      </c>
      <c r="BR2866" s="3">
        <v>51.05</v>
      </c>
      <c r="BS2866" s="3">
        <v>50.99</v>
      </c>
      <c r="BT2866" s="3">
        <v>50.9</v>
      </c>
      <c r="BU2866" s="3">
        <v>50.98</v>
      </c>
      <c r="BV2866" s="3">
        <v>51.24</v>
      </c>
      <c r="BW2866" s="3">
        <v>48.79</v>
      </c>
      <c r="BX2866" s="3">
        <v>47.24</v>
      </c>
      <c r="BY2866" s="3">
        <v>46.32</v>
      </c>
      <c r="BZ2866" s="3">
        <v>45.5</v>
      </c>
      <c r="CA2866" s="3">
        <v>46.23</v>
      </c>
      <c r="CB2866" s="3">
        <v>47.05</v>
      </c>
      <c r="CC2866" s="3">
        <v>46.78</v>
      </c>
      <c r="CD2866" s="3">
        <v>46.04</v>
      </c>
      <c r="CE2866" s="3">
        <v>45.05</v>
      </c>
      <c r="CF2866" s="3">
        <v>44.82</v>
      </c>
      <c r="CG2866" s="3">
        <v>44.53</v>
      </c>
      <c r="CH2866" s="3">
        <v>42.17</v>
      </c>
      <c r="CI2866" s="3">
        <v>42.69</v>
      </c>
      <c r="CJ2866" s="3">
        <v>42.29</v>
      </c>
      <c r="CK2866" s="3">
        <v>42.07</v>
      </c>
      <c r="CL2866" s="3">
        <v>43.33</v>
      </c>
      <c r="CM2866" s="3">
        <v>44.46</v>
      </c>
    </row>
    <row r="2867" spans="1:91" x14ac:dyDescent="0.25">
      <c r="A2867" t="s">
        <v>4078</v>
      </c>
      <c r="B2867" t="s">
        <v>4079</v>
      </c>
      <c r="C2867" s="1" t="s">
        <v>4080</v>
      </c>
      <c r="D2867">
        <v>1.6362019056999999</v>
      </c>
      <c r="E2867">
        <v>92587</v>
      </c>
      <c r="F2867">
        <v>2018</v>
      </c>
      <c r="G2867" s="9">
        <v>10</v>
      </c>
      <c r="H2867" s="9"/>
      <c r="I2867" s="8">
        <f>_xll.FDS(A2867,"FF_CURR_RATIO(ANN_R,0)")</f>
        <v>1.768383868118929</v>
      </c>
      <c r="J2867" s="8">
        <f>IF(I2867&lt;2,1,0)</f>
        <v>1</v>
      </c>
      <c r="K2867" s="8">
        <f>_xll.FDS(A2867,"FF_PBK(ANN_R,0)")</f>
        <v>3.870575214079055</v>
      </c>
      <c r="L2867" s="9" t="e">
        <f>_xll.FDSR($A2867,"FF_PE(ANN_R,NOW,NOW,AY)")</f>
        <v>#N/A</v>
      </c>
      <c r="M2867" s="9">
        <f>_xll.FDSR(A2867,"FF_EPS(ANN_R,NOW,NOW,AY)")</f>
        <v>-0.53</v>
      </c>
      <c r="N2867" s="9">
        <f>IF(M2867&lt;-0.3,1,0)</f>
        <v>1</v>
      </c>
      <c r="O2867" s="9">
        <f>_xll.FDSR(A2867,"FF_SALES(ANN_R,NOW,NOW,AY)")</f>
        <v>286.77600000000001</v>
      </c>
      <c r="P2867">
        <f>_xll.FDSR(A2867,"FF_RD_EXP(ANN_R,NOW,NOW,AY)")</f>
        <v>11.101000000000001</v>
      </c>
      <c r="Q2867" s="10">
        <f>_xll.FDS(A2867,"FF_ASSETS(ANN_R,0)")</f>
        <v>524.56200000000001</v>
      </c>
      <c r="R2867" s="10"/>
      <c r="S2867" s="10">
        <f>IF(AND(R2867&gt;0.2,R2867&lt;0.8),1,0)</f>
        <v>0</v>
      </c>
      <c r="T2867" s="10">
        <f>($CM2867/$AA2867)-1</f>
        <v>9.7261567516524927E-2</v>
      </c>
      <c r="U2867" s="10">
        <f t="array" ref="U2867:V2867">_xll.FDSR(A2867,"FF_DEBT_ASSETS(ANN_R,11/30/2016,10/31/2018,AY)")</f>
        <v>18.11992869436931</v>
      </c>
      <c r="V2867" s="10">
        <v>12.789470510191769</v>
      </c>
      <c r="W2867" s="10">
        <f>V2867-U2867</f>
        <v>-5.3304581841775409</v>
      </c>
      <c r="X2867" s="10">
        <f>_xll.FDSR(A2867,"FF_SGA(ANN_R,8/1/2018,10/31/2018,AY)")</f>
        <v>142.697</v>
      </c>
      <c r="Y2867" s="10"/>
      <c r="Z2867"/>
      <c r="AA2867" s="3">
        <f t="array" ref="AA2867:CM2867">_xll.FDSR($A2867,"FG_PRICE(8/1/2018,10/31/2018,,USD)")</f>
        <v>52.95</v>
      </c>
      <c r="AB2867" s="3">
        <v>55.65</v>
      </c>
      <c r="AC2867" s="4">
        <v>55.15</v>
      </c>
      <c r="AD2867" s="3">
        <v>57.15</v>
      </c>
      <c r="AE2867" s="3">
        <v>57.5</v>
      </c>
      <c r="AF2867" s="3">
        <v>57.85</v>
      </c>
      <c r="AG2867" s="3">
        <v>57.15</v>
      </c>
      <c r="AH2867" s="3">
        <v>56.95</v>
      </c>
      <c r="AI2867" s="3">
        <v>55.2</v>
      </c>
      <c r="AJ2867" s="3">
        <v>54.9</v>
      </c>
      <c r="AK2867" s="3">
        <v>53.45</v>
      </c>
      <c r="AL2867" s="3">
        <v>55.4</v>
      </c>
      <c r="AM2867" s="3">
        <v>56.95</v>
      </c>
      <c r="AN2867" s="3">
        <v>56.2</v>
      </c>
      <c r="AO2867" s="3">
        <v>57.25</v>
      </c>
      <c r="AP2867" s="3">
        <v>58.85</v>
      </c>
      <c r="AQ2867" s="3">
        <v>59.2</v>
      </c>
      <c r="AR2867" s="3">
        <v>59.05</v>
      </c>
      <c r="AS2867" s="3">
        <v>59.75</v>
      </c>
      <c r="AT2867" s="3">
        <v>59.3</v>
      </c>
      <c r="AU2867" s="3">
        <v>59.15</v>
      </c>
      <c r="AV2867" s="3">
        <v>58.4</v>
      </c>
      <c r="AW2867" s="3">
        <v>61.8</v>
      </c>
      <c r="AX2867" s="3">
        <v>62.4</v>
      </c>
      <c r="AY2867" s="3">
        <v>59.55</v>
      </c>
      <c r="AZ2867" s="3">
        <v>60.2</v>
      </c>
      <c r="BA2867" s="3">
        <v>60.15</v>
      </c>
      <c r="BB2867" s="3">
        <v>61.35</v>
      </c>
      <c r="BC2867" s="3">
        <v>61.45</v>
      </c>
      <c r="BD2867" s="3">
        <v>58.75</v>
      </c>
      <c r="BE2867" s="3">
        <v>60.25</v>
      </c>
      <c r="BF2867" s="3">
        <v>62.05</v>
      </c>
      <c r="BG2867" s="3">
        <v>59.9</v>
      </c>
      <c r="BH2867" s="3">
        <v>61.65</v>
      </c>
      <c r="BI2867" s="3">
        <v>60.25</v>
      </c>
      <c r="BJ2867" s="3">
        <v>61.45</v>
      </c>
      <c r="BK2867" s="3">
        <v>60.65</v>
      </c>
      <c r="BL2867" s="3">
        <v>61.35</v>
      </c>
      <c r="BM2867" s="3">
        <v>61.5</v>
      </c>
      <c r="BN2867" s="3">
        <v>61.4</v>
      </c>
      <c r="BO2867" s="3">
        <v>63.3</v>
      </c>
      <c r="BP2867" s="3">
        <v>64.45</v>
      </c>
      <c r="BQ2867" s="3">
        <v>63.87</v>
      </c>
      <c r="BR2867" s="3">
        <v>61.56</v>
      </c>
      <c r="BS2867" s="3">
        <v>60.26</v>
      </c>
      <c r="BT2867" s="3">
        <v>57.2</v>
      </c>
      <c r="BU2867" s="3">
        <v>55.92</v>
      </c>
      <c r="BV2867" s="3">
        <v>53.97</v>
      </c>
      <c r="BW2867" s="3">
        <v>53.6</v>
      </c>
      <c r="BX2867" s="3">
        <v>52.41</v>
      </c>
      <c r="BY2867" s="3">
        <v>51.77</v>
      </c>
      <c r="BZ2867" s="3">
        <v>53.31</v>
      </c>
      <c r="CA2867" s="3">
        <v>52.73</v>
      </c>
      <c r="CB2867" s="3">
        <v>56.62</v>
      </c>
      <c r="CC2867" s="3">
        <v>56.25</v>
      </c>
      <c r="CD2867" s="3">
        <v>55.06</v>
      </c>
      <c r="CE2867" s="3">
        <v>53.63</v>
      </c>
      <c r="CF2867" s="3">
        <v>54.2</v>
      </c>
      <c r="CG2867" s="3">
        <v>54.1</v>
      </c>
      <c r="CH2867" s="3">
        <v>50.1</v>
      </c>
      <c r="CI2867" s="3">
        <v>50.56</v>
      </c>
      <c r="CJ2867" s="3">
        <v>49.76</v>
      </c>
      <c r="CK2867" s="3">
        <v>49.75</v>
      </c>
      <c r="CL2867" s="3">
        <v>50.97</v>
      </c>
      <c r="CM2867" s="3">
        <v>58.1</v>
      </c>
    </row>
    <row r="2868" spans="1:91" x14ac:dyDescent="0.25">
      <c r="A2868" t="s">
        <v>8737</v>
      </c>
      <c r="B2868" t="s">
        <v>8738</v>
      </c>
      <c r="C2868" s="1" t="s">
        <v>8739</v>
      </c>
      <c r="D2868" s="2">
        <v>1.0728494479999999</v>
      </c>
      <c r="E2868">
        <v>17701</v>
      </c>
      <c r="F2868">
        <v>2018</v>
      </c>
      <c r="G2868" s="9">
        <v>10</v>
      </c>
      <c r="H2868" s="9"/>
      <c r="I2868" s="8">
        <f>_xll.FDS(A2868,"FF_CURR_RATIO(ANN_R,0)")</f>
        <v>0.98435796678920018</v>
      </c>
      <c r="J2868" s="8">
        <f>IF(I2868&lt;2,1,0)</f>
        <v>1</v>
      </c>
      <c r="K2868" s="8" t="e">
        <f>_xll.FDS(A2868,"FF_PBK(ANN_R,0)")</f>
        <v>#N/A</v>
      </c>
      <c r="L2868" s="9" t="e">
        <f>_xll.FDSR($A2868,"FF_PE(ANN_R,NOW,NOW,AY)")</f>
        <v>#N/A</v>
      </c>
      <c r="M2868" s="9">
        <f>_xll.FDSR(A2868,"FF_EPS(ANN_R,NOW,NOW,AY)")</f>
        <v>-0.53320000000000001</v>
      </c>
      <c r="N2868" s="9">
        <f>IF(M2868&lt;-0.3,1,0)</f>
        <v>1</v>
      </c>
      <c r="O2868" s="9">
        <f>_xll.FDSR(A2868,"FF_SALES(ANN_R,NOW,NOW,AY)")</f>
        <v>111.253</v>
      </c>
      <c r="P2868">
        <f>_xll.FDSR(A2868,"FF_RD_EXP(ANN_R,NOW,NOW,AY)")</f>
        <v>37.590000000000003</v>
      </c>
      <c r="Q2868" s="10">
        <f>_xll.FDS(A2868,"FF_ASSETS(ANN_R,0)")</f>
        <v>116.604</v>
      </c>
      <c r="R2868" s="10"/>
      <c r="S2868" s="10">
        <f>IF(AND(R2868&gt;0.2,R2868&lt;0.8),1,0)</f>
        <v>0</v>
      </c>
      <c r="T2868">
        <f>($CM2868/$AA2868)-1</f>
        <v>0.1218587008060692</v>
      </c>
      <c r="U2868">
        <f t="array" ref="U2868:V2868">_xll.FDSR(A2868,"FF_DEBT_ASSETS(ANN_R,11/30/2016,10/31/2018,AY)")</f>
        <v>0</v>
      </c>
      <c r="V2868">
        <v>10.207455602367871</v>
      </c>
      <c r="W2868">
        <f>V2868-U2868</f>
        <v>10.207455602367871</v>
      </c>
      <c r="X2868" s="3">
        <f>_xll.FDSR(A2868,"FF_SGA(ANN_R,8/1/2018,10/31/2018,AY)")</f>
        <v>138.54900000000001</v>
      </c>
      <c r="Y2868"/>
      <c r="Z2868"/>
      <c r="AA2868" s="3">
        <f t="array" ref="AA2868:CM2868">_xll.FDSR($A2868,"FG_PRICE(8/1/2018,10/31/2018,,USD)")</f>
        <v>21.09</v>
      </c>
      <c r="AB2868" s="3">
        <v>23.4</v>
      </c>
      <c r="AC2868" s="4">
        <v>23.55</v>
      </c>
      <c r="AD2868" s="3">
        <v>24.5</v>
      </c>
      <c r="AE2868" s="3">
        <v>25</v>
      </c>
      <c r="AF2868" s="3">
        <v>24.33</v>
      </c>
      <c r="AG2868" s="3">
        <v>26.22</v>
      </c>
      <c r="AH2868" s="3">
        <v>25.87</v>
      </c>
      <c r="AI2868" s="3">
        <v>27</v>
      </c>
      <c r="AJ2868" s="3">
        <v>26.93</v>
      </c>
      <c r="AK2868" s="3">
        <v>25.56</v>
      </c>
      <c r="AL2868" s="3">
        <v>26</v>
      </c>
      <c r="AM2868" s="3">
        <v>25.21</v>
      </c>
      <c r="AN2868" s="3">
        <v>26.49</v>
      </c>
      <c r="AO2868" s="3">
        <v>28.05</v>
      </c>
      <c r="AP2868" s="3">
        <v>28.69</v>
      </c>
      <c r="AQ2868" s="3">
        <v>28.95</v>
      </c>
      <c r="AR2868" s="3">
        <v>29.43</v>
      </c>
      <c r="AS2868" s="3">
        <v>29.92</v>
      </c>
      <c r="AT2868" s="3">
        <v>29.27</v>
      </c>
      <c r="AU2868" s="3">
        <v>29.59</v>
      </c>
      <c r="AV2868" s="3">
        <v>29.5</v>
      </c>
      <c r="AW2868" s="3">
        <v>29.73</v>
      </c>
      <c r="AX2868" s="3">
        <v>31.7</v>
      </c>
      <c r="AY2868" s="3">
        <v>29.05</v>
      </c>
      <c r="AZ2868" s="3">
        <v>27.22</v>
      </c>
      <c r="BA2868" s="3">
        <v>28.67</v>
      </c>
      <c r="BB2868" s="3">
        <v>28.67</v>
      </c>
      <c r="BC2868" s="3">
        <v>29.22</v>
      </c>
      <c r="BD2868" s="3">
        <v>28.56</v>
      </c>
      <c r="BE2868" s="3">
        <v>29.87</v>
      </c>
      <c r="BF2868" s="3">
        <v>29.88</v>
      </c>
      <c r="BG2868" s="3">
        <v>29.05</v>
      </c>
      <c r="BH2868" s="3">
        <v>31.75</v>
      </c>
      <c r="BI2868" s="3">
        <v>31.85</v>
      </c>
      <c r="BJ2868" s="3">
        <v>31.87</v>
      </c>
      <c r="BK2868" s="3">
        <v>31.64</v>
      </c>
      <c r="BL2868" s="3">
        <v>30.56</v>
      </c>
      <c r="BM2868" s="3">
        <v>29.88</v>
      </c>
      <c r="BN2868" s="3">
        <v>30.14</v>
      </c>
      <c r="BO2868" s="3">
        <v>30.71</v>
      </c>
      <c r="BP2868" s="3">
        <v>31.26</v>
      </c>
      <c r="BQ2868" s="3">
        <v>30.32</v>
      </c>
      <c r="BR2868" s="3">
        <v>27.23</v>
      </c>
      <c r="BS2868" s="3">
        <v>28.26</v>
      </c>
      <c r="BT2868" s="3">
        <v>26.75</v>
      </c>
      <c r="BU2868" s="3">
        <v>25.72</v>
      </c>
      <c r="BV2868" s="3">
        <v>25.6</v>
      </c>
      <c r="BW2868" s="3">
        <v>24.88</v>
      </c>
      <c r="BX2868" s="3">
        <v>23.76</v>
      </c>
      <c r="BY2868" s="3">
        <v>23.2</v>
      </c>
      <c r="BZ2868" s="3">
        <v>26.54</v>
      </c>
      <c r="CA2868" s="3">
        <v>25.28</v>
      </c>
      <c r="CB2868" s="3">
        <v>27.29</v>
      </c>
      <c r="CC2868" s="3">
        <v>26.26</v>
      </c>
      <c r="CD2868" s="3">
        <v>25.66</v>
      </c>
      <c r="CE2868" s="3">
        <v>24.41</v>
      </c>
      <c r="CF2868" s="3">
        <v>24.23</v>
      </c>
      <c r="CG2868" s="3">
        <v>24.08</v>
      </c>
      <c r="CH2868" s="3">
        <v>23.72</v>
      </c>
      <c r="CI2868" s="3">
        <v>23.97</v>
      </c>
      <c r="CJ2868" s="3">
        <v>23.45</v>
      </c>
      <c r="CK2868" s="3">
        <v>22.59</v>
      </c>
      <c r="CL2868" s="3">
        <v>23.5</v>
      </c>
      <c r="CM2868" s="3">
        <v>23.66</v>
      </c>
    </row>
    <row r="2869" spans="1:91" x14ac:dyDescent="0.25">
      <c r="A2869" t="s">
        <v>8869</v>
      </c>
      <c r="B2869" t="s">
        <v>8870</v>
      </c>
      <c r="C2869" s="1" t="s">
        <v>8871</v>
      </c>
      <c r="D2869">
        <v>1.8123933096</v>
      </c>
      <c r="E2869">
        <v>16649</v>
      </c>
      <c r="F2869">
        <v>2018</v>
      </c>
      <c r="G2869" s="9">
        <v>10</v>
      </c>
      <c r="H2869" s="9"/>
      <c r="I2869" s="8">
        <f>_xll.FDS(A2869,"FF_CURR_RATIO(ANN_R,0)")</f>
        <v>1.5670738100230659</v>
      </c>
      <c r="J2869" s="8">
        <f>IF(I2869&lt;2,1,0)</f>
        <v>1</v>
      </c>
      <c r="K2869" s="8">
        <f>_xll.FDS(A2869,"FF_PBK(ANN_R,0)")</f>
        <v>18.717665153999668</v>
      </c>
      <c r="L2869" s="9" t="e">
        <f>_xll.FDSR($A2869,"FF_PE(ANN_R,NOW,NOW,AY)")</f>
        <v>#N/A</v>
      </c>
      <c r="M2869" s="9">
        <f>_xll.FDSR(A2869,"FF_EPS(ANN_R,NOW,NOW,AY)")</f>
        <v>-1.3777999999999999</v>
      </c>
      <c r="N2869" s="9">
        <f>IF(M2869&lt;-0.3,1,0)</f>
        <v>1</v>
      </c>
      <c r="O2869" s="9">
        <f>_xll.FDSR(A2869,"FF_SALES(ANN_R,NOW,NOW,AY)")</f>
        <v>259.99</v>
      </c>
      <c r="P2869">
        <f>_xll.FDSR(A2869,"FF_RD_EXP(ANN_R,NOW,NOW,AY)")</f>
        <v>70.820999999999998</v>
      </c>
      <c r="Q2869" s="10">
        <f>_xll.FDS(A2869,"FF_ASSETS(ANN_R,0)")</f>
        <v>367.39699999999999</v>
      </c>
      <c r="R2869" s="10"/>
      <c r="S2869" s="10">
        <f>IF(AND(R2869&gt;0.2,R2869&lt;0.8),1,0)</f>
        <v>0</v>
      </c>
      <c r="T2869">
        <f>($CM2869/$AA2869)-1</f>
        <v>0.12209190540280712</v>
      </c>
      <c r="U2869">
        <f t="array" ref="U2869:V2869">_xll.FDSR(A2869,"FF_DEBT_ASSETS(ANN_R,11/30/2016,10/31/2018,AY)")</f>
        <v>0.42667414514933588</v>
      </c>
      <c r="V2869">
        <v>0</v>
      </c>
      <c r="W2869">
        <f>V2869-U2869</f>
        <v>-0.42667414514933588</v>
      </c>
      <c r="X2869" s="3">
        <f>_xll.FDSR(A2869,"FF_SGA(ANN_R,8/1/2018,10/31/2018,AY)")</f>
        <v>278.01299999999998</v>
      </c>
      <c r="Y2869"/>
      <c r="Z2869"/>
      <c r="AA2869" s="3">
        <f t="array" ref="AA2869:CM2869">_xll.FDSR($A2869,"FG_PRICE(8/1/2018,10/31/2018,,USD)")</f>
        <v>52.01</v>
      </c>
      <c r="AB2869" s="3">
        <v>54.59</v>
      </c>
      <c r="AC2869" s="4">
        <v>52.93</v>
      </c>
      <c r="AD2869" s="3">
        <v>55.38</v>
      </c>
      <c r="AE2869" s="3">
        <v>54.87</v>
      </c>
      <c r="AF2869" s="3">
        <v>54.91</v>
      </c>
      <c r="AG2869" s="3">
        <v>56.71</v>
      </c>
      <c r="AH2869" s="3">
        <v>56.11</v>
      </c>
      <c r="AI2869" s="3">
        <v>54.92</v>
      </c>
      <c r="AJ2869" s="3">
        <v>55.56</v>
      </c>
      <c r="AK2869" s="3">
        <v>54.45</v>
      </c>
      <c r="AL2869" s="3">
        <v>54.86</v>
      </c>
      <c r="AM2869" s="3">
        <v>55.23</v>
      </c>
      <c r="AN2869" s="3">
        <v>56.03</v>
      </c>
      <c r="AO2869" s="3">
        <v>56.08</v>
      </c>
      <c r="AP2869" s="3">
        <v>57.26</v>
      </c>
      <c r="AQ2869" s="3">
        <v>58.51</v>
      </c>
      <c r="AR2869" s="3">
        <v>59.95</v>
      </c>
      <c r="AS2869" s="3">
        <v>59.51</v>
      </c>
      <c r="AT2869" s="3">
        <v>60.47</v>
      </c>
      <c r="AU2869" s="3">
        <v>61.94</v>
      </c>
      <c r="AV2869" s="3">
        <v>61.69</v>
      </c>
      <c r="AW2869" s="3">
        <v>61.83</v>
      </c>
      <c r="AX2869" s="3">
        <v>63.12</v>
      </c>
      <c r="AY2869" s="3">
        <v>59.88</v>
      </c>
      <c r="AZ2869" s="3">
        <v>60.2</v>
      </c>
      <c r="BA2869" s="3">
        <v>71.92</v>
      </c>
      <c r="BB2869" s="3">
        <v>72.08</v>
      </c>
      <c r="BC2869" s="3">
        <v>72.900000000000006</v>
      </c>
      <c r="BD2869" s="3">
        <v>74.17</v>
      </c>
      <c r="BE2869" s="3">
        <v>72.489999999999995</v>
      </c>
      <c r="BF2869" s="3">
        <v>72.13</v>
      </c>
      <c r="BG2869" s="3">
        <v>69.510000000000005</v>
      </c>
      <c r="BH2869" s="3">
        <v>69.87</v>
      </c>
      <c r="BI2869" s="3">
        <v>69.84</v>
      </c>
      <c r="BJ2869" s="3">
        <v>71</v>
      </c>
      <c r="BK2869" s="3">
        <v>68.5</v>
      </c>
      <c r="BL2869" s="3">
        <v>68.52</v>
      </c>
      <c r="BM2869" s="3">
        <v>69.42</v>
      </c>
      <c r="BN2869" s="3">
        <v>69.59</v>
      </c>
      <c r="BO2869" s="3">
        <v>70.41</v>
      </c>
      <c r="BP2869" s="3">
        <v>70.36</v>
      </c>
      <c r="BQ2869" s="3">
        <v>71.819999999999993</v>
      </c>
      <c r="BR2869" s="3">
        <v>68.099999999999994</v>
      </c>
      <c r="BS2869" s="3">
        <v>68.27</v>
      </c>
      <c r="BT2869" s="3">
        <v>65.08</v>
      </c>
      <c r="BU2869" s="3">
        <v>65.11</v>
      </c>
      <c r="BV2869" s="3">
        <v>61.31</v>
      </c>
      <c r="BW2869" s="3">
        <v>59.69</v>
      </c>
      <c r="BX2869" s="3">
        <v>55.42</v>
      </c>
      <c r="BY2869" s="3">
        <v>54.64</v>
      </c>
      <c r="BZ2869" s="3">
        <v>57.59</v>
      </c>
      <c r="CA2869" s="3">
        <v>58.22</v>
      </c>
      <c r="CB2869" s="3">
        <v>61.91</v>
      </c>
      <c r="CC2869" s="3">
        <v>62.26</v>
      </c>
      <c r="CD2869" s="3">
        <v>59.39</v>
      </c>
      <c r="CE2869" s="3">
        <v>55.76</v>
      </c>
      <c r="CF2869" s="3">
        <v>57.42</v>
      </c>
      <c r="CG2869" s="3">
        <v>57.27</v>
      </c>
      <c r="CH2869" s="3">
        <v>52.78</v>
      </c>
      <c r="CI2869" s="3">
        <v>54.94</v>
      </c>
      <c r="CJ2869" s="3">
        <v>51.94</v>
      </c>
      <c r="CK2869" s="3">
        <v>52.48</v>
      </c>
      <c r="CL2869" s="3">
        <v>53.53</v>
      </c>
      <c r="CM2869" s="3">
        <v>58.36</v>
      </c>
    </row>
    <row r="2870" spans="1:91" x14ac:dyDescent="0.25">
      <c r="A2870" t="s">
        <v>74</v>
      </c>
      <c r="B2870" t="s">
        <v>75</v>
      </c>
      <c r="C2870" s="1" t="s">
        <v>3574</v>
      </c>
      <c r="D2870" s="2">
        <v>0.83976543889999999</v>
      </c>
      <c r="E2870">
        <v>93301</v>
      </c>
      <c r="F2870">
        <v>2018</v>
      </c>
      <c r="G2870" s="9">
        <v>10</v>
      </c>
      <c r="H2870" s="9"/>
      <c r="I2870" s="8">
        <f>_xll.FDS(A2870,"FF_CURR_RATIO(ANN_R,0)")</f>
        <v>1.5621653592329721</v>
      </c>
      <c r="J2870" s="8">
        <f>IF(I2870&lt;2,1,0)</f>
        <v>1</v>
      </c>
      <c r="K2870" s="8" t="e">
        <f>_xll.FDS(A2870,"FF_PBK(ANN_R,0)")</f>
        <v>#N/A</v>
      </c>
      <c r="L2870" s="9" t="e">
        <f>_xll.FDSR($A2870,"FF_PE(ANN_R,NOW,NOW,AY)")</f>
        <v>#N/A</v>
      </c>
      <c r="M2870" s="9">
        <f>_xll.FDSR(A2870,"FF_EPS(ANN_R,NOW,NOW,AY)")</f>
        <v>-0.61</v>
      </c>
      <c r="N2870" s="9">
        <f>IF(M2870&lt;-0.3,1,0)</f>
        <v>1</v>
      </c>
      <c r="O2870" s="9">
        <f>_xll.FDSR(A2870,"FF_SALES(ANN_R,NOW,NOW,AY)")</f>
        <v>7.5789999999999997</v>
      </c>
      <c r="P2870">
        <f>_xll.FDSR(A2870,"FF_RD_EXP(ANN_R,NOW,NOW,AY)")</f>
        <v>25.178999999999998</v>
      </c>
      <c r="Q2870" s="10">
        <f>_xll.FDS(A2870,"FF_ASSETS(ANN_R,0)")</f>
        <v>50.198</v>
      </c>
      <c r="R2870" s="10"/>
      <c r="S2870" s="10">
        <f>IF(AND(R2870&gt;0.2,R2870&lt;0.8),1,0)</f>
        <v>0</v>
      </c>
      <c r="T2870" s="10">
        <f>($CM2870/$AA2870)-1</f>
        <v>0.17224880382775143</v>
      </c>
      <c r="U2870" s="10">
        <f t="array" ref="U2870:V2870">_xll.FDSR(A2870,"FF_DEBT_ASSETS(ANN_R,11/30/2016,10/31/2018,AY)")</f>
        <v>23.360959005475799</v>
      </c>
      <c r="V2870" s="10">
        <v>51.321238775884183</v>
      </c>
      <c r="W2870" s="10">
        <f>V2870-U2870</f>
        <v>27.960279770408384</v>
      </c>
      <c r="X2870" s="10">
        <f>_xll.FDSR(A2870,"FF_SGA(ANN_R,8/1/2018,10/31/2018,AY)")</f>
        <v>34.317</v>
      </c>
      <c r="Y2870" s="10"/>
      <c r="Z2870"/>
      <c r="AA2870" s="3">
        <f t="array" ref="AA2870:CM2870">_xll.FDSR($A2870,"FG_PRICE(8/1/2018,10/31/2018,,USD)")</f>
        <v>2.09</v>
      </c>
      <c r="AB2870" s="3">
        <v>2.09</v>
      </c>
      <c r="AC2870" s="4">
        <v>2.0699999999999998</v>
      </c>
      <c r="AD2870" s="3">
        <v>2.0299999999999998</v>
      </c>
      <c r="AE2870" s="3">
        <v>2.15</v>
      </c>
      <c r="AF2870" s="3">
        <v>2.2349999999999999</v>
      </c>
      <c r="AG2870" s="3">
        <v>2.2400000000000002</v>
      </c>
      <c r="AH2870" s="3">
        <v>2.29</v>
      </c>
      <c r="AI2870" s="3">
        <v>2.38</v>
      </c>
      <c r="AJ2870" s="3">
        <v>2.3199999999999998</v>
      </c>
      <c r="AK2870" s="3">
        <v>2.1800000000000002</v>
      </c>
      <c r="AL2870" s="3">
        <v>2.2599999999999998</v>
      </c>
      <c r="AM2870" s="3">
        <v>2.33</v>
      </c>
      <c r="AN2870" s="3">
        <v>2.27</v>
      </c>
      <c r="AO2870" s="3">
        <v>2.37</v>
      </c>
      <c r="AP2870" s="3">
        <v>2.37</v>
      </c>
      <c r="AQ2870" s="3">
        <v>2.5</v>
      </c>
      <c r="AR2870" s="3">
        <v>2.62</v>
      </c>
      <c r="AS2870" s="3">
        <v>2.67</v>
      </c>
      <c r="AT2870" s="3">
        <v>2.77</v>
      </c>
      <c r="AU2870" s="3">
        <v>2.9</v>
      </c>
      <c r="AV2870" s="3">
        <v>2.92</v>
      </c>
      <c r="AW2870" s="3">
        <v>2.99</v>
      </c>
      <c r="AX2870" s="3">
        <v>3</v>
      </c>
      <c r="AY2870" s="3">
        <v>2.8</v>
      </c>
      <c r="AZ2870" s="3">
        <v>2.84</v>
      </c>
      <c r="BA2870" s="3">
        <v>2.86</v>
      </c>
      <c r="BB2870" s="3">
        <v>2.96</v>
      </c>
      <c r="BC2870" s="3">
        <v>2.88</v>
      </c>
      <c r="BD2870" s="3">
        <v>2.83</v>
      </c>
      <c r="BE2870" s="3">
        <v>2.73</v>
      </c>
      <c r="BF2870" s="3">
        <v>2.68</v>
      </c>
      <c r="BG2870" s="3">
        <v>2.88</v>
      </c>
      <c r="BH2870" s="3">
        <v>2.87</v>
      </c>
      <c r="BI2870" s="3">
        <v>2.87</v>
      </c>
      <c r="BJ2870" s="3">
        <v>2.89</v>
      </c>
      <c r="BK2870" s="3">
        <v>2.86</v>
      </c>
      <c r="BL2870" s="3">
        <v>2.83</v>
      </c>
      <c r="BM2870" s="3">
        <v>3.15</v>
      </c>
      <c r="BN2870" s="3">
        <v>3.35</v>
      </c>
      <c r="BO2870" s="3">
        <v>3.48</v>
      </c>
      <c r="BP2870" s="3">
        <v>3.31</v>
      </c>
      <c r="BQ2870" s="3">
        <v>2.97</v>
      </c>
      <c r="BR2870" s="3">
        <v>2.97</v>
      </c>
      <c r="BS2870" s="3">
        <v>2.9</v>
      </c>
      <c r="BT2870" s="3">
        <v>2.96</v>
      </c>
      <c r="BU2870" s="3">
        <v>2.98</v>
      </c>
      <c r="BV2870" s="3">
        <v>2.89</v>
      </c>
      <c r="BW2870" s="3">
        <v>2.86</v>
      </c>
      <c r="BX2870" s="3">
        <v>2.74</v>
      </c>
      <c r="BY2870" s="3">
        <v>2.6</v>
      </c>
      <c r="BZ2870" s="3">
        <v>2.7</v>
      </c>
      <c r="CA2870" s="3">
        <v>2.59</v>
      </c>
      <c r="CB2870" s="3">
        <v>2.74</v>
      </c>
      <c r="CC2870" s="3">
        <v>2.67</v>
      </c>
      <c r="CD2870" s="3">
        <v>2.5299999999999998</v>
      </c>
      <c r="CE2870" s="3">
        <v>2.4900000000000002</v>
      </c>
      <c r="CF2870" s="3">
        <v>2.15</v>
      </c>
      <c r="CG2870" s="3">
        <v>2.27</v>
      </c>
      <c r="CH2870" s="3">
        <v>2.17</v>
      </c>
      <c r="CI2870" s="3">
        <v>2.19</v>
      </c>
      <c r="CJ2870" s="3">
        <v>2.35</v>
      </c>
      <c r="CK2870" s="3">
        <v>2.4500000000000002</v>
      </c>
      <c r="CL2870" s="3">
        <v>2.4300000000000002</v>
      </c>
      <c r="CM2870" s="3">
        <v>2.4500000000000002</v>
      </c>
    </row>
    <row r="2871" spans="1:91" hidden="1" x14ac:dyDescent="0.25">
      <c r="A2871" t="s">
        <v>7280</v>
      </c>
      <c r="B2871" t="s">
        <v>7281</v>
      </c>
      <c r="C2871" s="1" t="s">
        <v>7282</v>
      </c>
      <c r="D2871" s="2">
        <v>0.94728226500000001</v>
      </c>
      <c r="E2871">
        <v>16069</v>
      </c>
      <c r="F2871">
        <v>2018</v>
      </c>
      <c r="G2871" s="9">
        <v>10</v>
      </c>
      <c r="H2871" s="9"/>
      <c r="I2871" s="8">
        <f>_xll.FDS(A2871,"FF_CURR_RATIO(ANN_R,0)")</f>
        <v>11.53247631935047</v>
      </c>
      <c r="J2871" s="8">
        <f>IF(I2871&lt;2,1,0)</f>
        <v>0</v>
      </c>
      <c r="K2871" s="8">
        <f>_xll.FDS(A2871,"FF_PBK(ANN_R,0)")</f>
        <v>5.0135036332980203</v>
      </c>
      <c r="L2871" s="9" t="e">
        <f>_xll.FDSR($A2871,"FF_PE(ANN_R,NOW,NOW,AY)")</f>
        <v>#N/A</v>
      </c>
      <c r="M2871" s="9">
        <f>_xll.FDSR(A2871,"FF_EPS(ANN_R,NOW,NOW,AY)")</f>
        <v>-2.48</v>
      </c>
      <c r="N2871" s="9"/>
      <c r="O2871" s="9">
        <f>_xll.FDSR(A2871,"FF_SALES(ANN_R,NOW,NOW,AY)")</f>
        <v>0</v>
      </c>
      <c r="P2871">
        <f>_xll.FDSR(A2871,"FF_RD_EXP(ANN_R,NOW,NOW,AY)")</f>
        <v>13.074999999999999</v>
      </c>
      <c r="Q2871" s="10">
        <f>_xll.FDS(A2871,"FF_ASSETS(ANN_R,0)")</f>
        <v>52.341000000000001</v>
      </c>
      <c r="R2871" s="10"/>
      <c r="S2871" s="10">
        <f>IF(AND(R2871&gt;0.2,R2871&lt;0.8),1,0)</f>
        <v>0</v>
      </c>
      <c r="T2871" s="10">
        <f>($CM2871/$AA2871)-1</f>
        <v>-0.20490506329113922</v>
      </c>
      <c r="U2871" s="10">
        <f t="array" ref="U2871:V2871">_xll.FDSR(A2871,"FF_DEBT_ASSETS(ANN_R,11/30/2016,10/31/2018,AY)")</f>
        <v>0</v>
      </c>
      <c r="V2871" s="10">
        <v>0</v>
      </c>
      <c r="W2871" s="10">
        <f>V2871-U2871</f>
        <v>0</v>
      </c>
      <c r="X2871" s="10">
        <f>_xll.FDSR(A2871,"FF_SGA(ANN_R,8/1/2018,10/31/2018,AY)")</f>
        <v>21.094999999999999</v>
      </c>
      <c r="Y2871" s="10"/>
      <c r="Z2871"/>
      <c r="AA2871" s="3">
        <f t="array" ref="AA2871:CM2871">_xll.FDSR($A2871,"FG_PRICE(8/1/2018,10/31/2018,,USD)")</f>
        <v>12.64</v>
      </c>
      <c r="AB2871" s="3">
        <v>14.05</v>
      </c>
      <c r="AC2871" s="4">
        <v>14.12</v>
      </c>
      <c r="AD2871" s="3">
        <v>14.2</v>
      </c>
      <c r="AE2871" s="3">
        <v>14.4</v>
      </c>
      <c r="AF2871" s="3">
        <v>14.1</v>
      </c>
      <c r="AG2871" s="3">
        <v>12.3</v>
      </c>
      <c r="AH2871" s="3">
        <v>12.03</v>
      </c>
      <c r="AI2871" s="3">
        <v>11.8</v>
      </c>
      <c r="AJ2871" s="3">
        <v>11.9</v>
      </c>
      <c r="AK2871" s="3">
        <v>11.34</v>
      </c>
      <c r="AL2871" s="3">
        <v>11.54</v>
      </c>
      <c r="AM2871" s="3">
        <v>11.5</v>
      </c>
      <c r="AN2871" s="3">
        <v>11.51</v>
      </c>
      <c r="AO2871" s="3">
        <v>11.79</v>
      </c>
      <c r="AP2871" s="3">
        <v>11.95</v>
      </c>
      <c r="AQ2871" s="3">
        <v>12.51</v>
      </c>
      <c r="AR2871" s="3">
        <v>12.8</v>
      </c>
      <c r="AS2871" s="3">
        <v>13.83</v>
      </c>
      <c r="AT2871" s="3">
        <v>13.94</v>
      </c>
      <c r="AU2871" s="3">
        <v>13.98</v>
      </c>
      <c r="AV2871" s="3">
        <v>14.41</v>
      </c>
      <c r="AW2871" s="3">
        <v>14.19</v>
      </c>
      <c r="AX2871" s="3">
        <v>13.7</v>
      </c>
      <c r="AY2871" s="3">
        <v>13.68</v>
      </c>
      <c r="AZ2871" s="3">
        <v>13.69</v>
      </c>
      <c r="BA2871" s="3">
        <v>13.32</v>
      </c>
      <c r="BB2871" s="3">
        <v>12.74</v>
      </c>
      <c r="BC2871" s="3">
        <v>12.45</v>
      </c>
      <c r="BD2871" s="3">
        <v>12.23</v>
      </c>
      <c r="BE2871" s="3">
        <v>12.15</v>
      </c>
      <c r="BF2871" s="3">
        <v>12.15</v>
      </c>
      <c r="BG2871" s="3">
        <v>11.46</v>
      </c>
      <c r="BH2871" s="3">
        <v>11.54</v>
      </c>
      <c r="BI2871" s="3">
        <v>11.96</v>
      </c>
      <c r="BJ2871" s="3">
        <v>11.9</v>
      </c>
      <c r="BK2871" s="3">
        <v>11.69</v>
      </c>
      <c r="BL2871" s="3">
        <v>11.96</v>
      </c>
      <c r="BM2871" s="3">
        <v>11.07</v>
      </c>
      <c r="BN2871" s="3">
        <v>11.72</v>
      </c>
      <c r="BO2871" s="3">
        <v>11.87</v>
      </c>
      <c r="BP2871" s="3">
        <v>12.05</v>
      </c>
      <c r="BQ2871" s="3">
        <v>11.88</v>
      </c>
      <c r="BR2871" s="3">
        <v>11.73</v>
      </c>
      <c r="BS2871" s="3">
        <v>12.05</v>
      </c>
      <c r="BT2871" s="3">
        <v>12.5</v>
      </c>
      <c r="BU2871" s="3">
        <v>13.12</v>
      </c>
      <c r="BV2871" s="3">
        <v>13.9</v>
      </c>
      <c r="BW2871" s="3">
        <v>14.61</v>
      </c>
      <c r="BX2871" s="3">
        <v>13.7</v>
      </c>
      <c r="BY2871" s="3">
        <v>13.85</v>
      </c>
      <c r="BZ2871" s="3">
        <v>14.2</v>
      </c>
      <c r="CA2871" s="3">
        <v>14.28</v>
      </c>
      <c r="CB2871" s="3">
        <v>14.61</v>
      </c>
      <c r="CC2871" s="3">
        <v>14.39</v>
      </c>
      <c r="CD2871" s="3">
        <v>13.99</v>
      </c>
      <c r="CE2871" s="3">
        <v>13.22</v>
      </c>
      <c r="CF2871" s="3">
        <v>12.71</v>
      </c>
      <c r="CG2871" s="3">
        <v>11.62</v>
      </c>
      <c r="CH2871" s="3">
        <v>11.46</v>
      </c>
      <c r="CI2871" s="3">
        <v>10.84</v>
      </c>
      <c r="CJ2871" s="3">
        <v>9.5</v>
      </c>
      <c r="CK2871" s="3">
        <v>9.0299999999999994</v>
      </c>
      <c r="CL2871" s="3">
        <v>9.49</v>
      </c>
      <c r="CM2871" s="3">
        <v>10.050000000000001</v>
      </c>
    </row>
    <row r="2872" spans="1:91" hidden="1" x14ac:dyDescent="0.25">
      <c r="A2872" t="s">
        <v>9062</v>
      </c>
      <c r="B2872" t="s">
        <v>9063</v>
      </c>
      <c r="C2872" s="1" t="s">
        <v>9064</v>
      </c>
      <c r="D2872">
        <v>7.9327642004000003</v>
      </c>
      <c r="E2872">
        <v>90101</v>
      </c>
      <c r="F2872">
        <v>2018</v>
      </c>
      <c r="G2872" s="9">
        <v>10</v>
      </c>
      <c r="H2872" s="9"/>
      <c r="I2872" s="8">
        <f>_xll.FDS(A2872,"FF_CURR_RATIO(ANN_R,0)")</f>
        <v>16.269991687448051</v>
      </c>
      <c r="J2872" s="8">
        <f>IF(I2872&lt;2,1,0)</f>
        <v>0</v>
      </c>
      <c r="K2872" s="8">
        <f>_xll.FDS(A2872,"FF_PBK(ANN_R,0)")</f>
        <v>3.7948626152331508</v>
      </c>
      <c r="L2872" s="9" t="e">
        <f>_xll.FDSR($A2872,"FF_PE(ANN_R,NOW,NOW,AY)")</f>
        <v>#N/A</v>
      </c>
      <c r="M2872" s="9">
        <f>_xll.FDSR(A2872,"FF_EPS(ANN_R,NOW,NOW,AY)")</f>
        <v>-1.76</v>
      </c>
      <c r="N2872" s="9"/>
      <c r="O2872" s="9">
        <f>_xll.FDSR(A2872,"FF_SALES(ANN_R,NOW,NOW,AY)")</f>
        <v>0</v>
      </c>
      <c r="P2872">
        <f>_xll.FDSR(A2872,"FF_RD_EXP(ANN_R,NOW,NOW,AY)")</f>
        <v>18.512</v>
      </c>
      <c r="Q2872" s="10">
        <f>_xll.FDS(A2872,"FF_ASSETS(ANN_R,0)")</f>
        <v>160.09299999999999</v>
      </c>
      <c r="R2872" s="10"/>
      <c r="S2872" s="10">
        <f>IF(AND(R2872&gt;0.2,R2872&lt;0.8),1,0)</f>
        <v>0</v>
      </c>
      <c r="T2872" s="10">
        <f>($CM2872/$AA2872)-1</f>
        <v>-0.19999999999999996</v>
      </c>
      <c r="U2872" s="10">
        <f t="array" ref="U2872:V2872">_xll.FDSR(A2872,"FF_DEBT_ASSETS(ANN_R,11/30/2016,10/31/2018,AY)")</f>
        <v>26.9749340612723</v>
      </c>
      <c r="V2872" s="10">
        <v>15.308464357894019</v>
      </c>
      <c r="W2872" s="10">
        <f>V2872-U2872</f>
        <v>-11.666469703378281</v>
      </c>
      <c r="X2872" s="10">
        <f>_xll.FDSR(A2872,"FF_SGA(ANN_R,8/1/2018,10/31/2018,AY)")</f>
        <v>25.152999999999999</v>
      </c>
      <c r="Y2872" s="10"/>
      <c r="Z2872"/>
      <c r="AA2872" s="3">
        <f t="array" ref="AA2872:CM2872">_xll.FDSR($A2872,"FG_PRICE(8/1/2018,10/31/2018,,USD)")</f>
        <v>11.25</v>
      </c>
      <c r="AB2872" s="3">
        <v>11.26</v>
      </c>
      <c r="AC2872" s="4">
        <v>11.16</v>
      </c>
      <c r="AD2872" s="3">
        <v>11.5</v>
      </c>
      <c r="AE2872" s="3">
        <v>11.5</v>
      </c>
      <c r="AF2872" s="3">
        <v>11.44</v>
      </c>
      <c r="AG2872" s="3">
        <v>11.52</v>
      </c>
      <c r="AH2872" s="3">
        <v>11.14</v>
      </c>
      <c r="AI2872" s="3">
        <v>10.89</v>
      </c>
      <c r="AJ2872" s="3">
        <v>10.57</v>
      </c>
      <c r="AK2872" s="3">
        <v>10.49</v>
      </c>
      <c r="AL2872" s="3">
        <v>10.61</v>
      </c>
      <c r="AM2872" s="3">
        <v>10.6</v>
      </c>
      <c r="AN2872" s="3">
        <v>10.62</v>
      </c>
      <c r="AO2872" s="3">
        <v>10.74</v>
      </c>
      <c r="AP2872" s="3">
        <v>10.87</v>
      </c>
      <c r="AQ2872" s="3">
        <v>10.97</v>
      </c>
      <c r="AR2872" s="3">
        <v>10.85</v>
      </c>
      <c r="AS2872" s="3">
        <v>11.19</v>
      </c>
      <c r="AT2872" s="3">
        <v>11.17</v>
      </c>
      <c r="AU2872" s="3">
        <v>11.24</v>
      </c>
      <c r="AV2872" s="3">
        <v>11.44</v>
      </c>
      <c r="AW2872" s="3">
        <v>11.76</v>
      </c>
      <c r="AX2872" s="3">
        <v>11.21</v>
      </c>
      <c r="AY2872" s="3">
        <v>11.15</v>
      </c>
      <c r="AZ2872" s="3">
        <v>11.11</v>
      </c>
      <c r="BA2872" s="3">
        <v>11.21</v>
      </c>
      <c r="BB2872" s="3">
        <v>10.86</v>
      </c>
      <c r="BC2872" s="3">
        <v>10.72</v>
      </c>
      <c r="BD2872" s="3">
        <v>11.16</v>
      </c>
      <c r="BE2872" s="3">
        <v>11.52</v>
      </c>
      <c r="BF2872" s="3">
        <v>11.59</v>
      </c>
      <c r="BG2872" s="3">
        <v>11.14</v>
      </c>
      <c r="BH2872" s="3">
        <v>11.22</v>
      </c>
      <c r="BI2872" s="3">
        <v>11.2</v>
      </c>
      <c r="BJ2872" s="3">
        <v>11.24</v>
      </c>
      <c r="BK2872" s="3">
        <v>11.21</v>
      </c>
      <c r="BL2872" s="3">
        <v>11.12</v>
      </c>
      <c r="BM2872" s="3">
        <v>11.17</v>
      </c>
      <c r="BN2872" s="3">
        <v>11.07</v>
      </c>
      <c r="BO2872" s="3">
        <v>11.11</v>
      </c>
      <c r="BP2872" s="3">
        <v>11.16</v>
      </c>
      <c r="BQ2872" s="3">
        <v>10.62</v>
      </c>
      <c r="BR2872" s="3">
        <v>10.82</v>
      </c>
      <c r="BS2872" s="3">
        <v>10.92</v>
      </c>
      <c r="BT2872" s="3">
        <v>10.78</v>
      </c>
      <c r="BU2872" s="3">
        <v>10.4</v>
      </c>
      <c r="BV2872" s="3">
        <v>10.34</v>
      </c>
      <c r="BW2872" s="3">
        <v>10.56</v>
      </c>
      <c r="BX2872" s="3">
        <v>9.98</v>
      </c>
      <c r="BY2872" s="3">
        <v>9.98</v>
      </c>
      <c r="BZ2872" s="3">
        <v>9.93</v>
      </c>
      <c r="CA2872" s="3">
        <v>10.199999999999999</v>
      </c>
      <c r="CB2872" s="3">
        <v>10.73</v>
      </c>
      <c r="CC2872" s="3">
        <v>10.7</v>
      </c>
      <c r="CD2872" s="3">
        <v>10.01</v>
      </c>
      <c r="CE2872" s="3">
        <v>9.49</v>
      </c>
      <c r="CF2872" s="3">
        <v>9.3800000000000008</v>
      </c>
      <c r="CG2872" s="3">
        <v>9.69</v>
      </c>
      <c r="CH2872" s="3">
        <v>9.3000000000000007</v>
      </c>
      <c r="CI2872" s="3">
        <v>9.41</v>
      </c>
      <c r="CJ2872" s="3">
        <v>9.1999999999999993</v>
      </c>
      <c r="CK2872" s="3">
        <v>8.8000000000000007</v>
      </c>
      <c r="CL2872" s="3">
        <v>9.09</v>
      </c>
      <c r="CM2872" s="3">
        <v>9</v>
      </c>
    </row>
    <row r="2873" spans="1:91" x14ac:dyDescent="0.25">
      <c r="A2873" t="s">
        <v>8991</v>
      </c>
      <c r="B2873" t="s">
        <v>8992</v>
      </c>
      <c r="C2873" s="1" t="s">
        <v>8993</v>
      </c>
      <c r="D2873">
        <v>3.8826737827</v>
      </c>
      <c r="E2873">
        <v>15271</v>
      </c>
      <c r="F2873">
        <v>2018</v>
      </c>
      <c r="G2873" s="9">
        <v>10</v>
      </c>
      <c r="H2873" s="9"/>
      <c r="I2873" s="8">
        <f>_xll.FDS(A2873,"FF_CURR_RATIO(ANN_R,0)")</f>
        <v>0.93030554366438367</v>
      </c>
      <c r="J2873" s="8">
        <f>IF(I2873&lt;2,1,0)</f>
        <v>1</v>
      </c>
      <c r="K2873" s="8" t="e">
        <f>_xll.FDS(A2873,"FF_PBK(ANN_R,0)")</f>
        <v>#N/A</v>
      </c>
      <c r="L2873" s="9" t="e">
        <f>_xll.FDSR($A2873,"FF_PE(ANN_R,NOW,NOW,AY)")</f>
        <v>#N/A</v>
      </c>
      <c r="M2873" s="9">
        <f>_xll.FDSR(A2873,"FF_EPS(ANN_R,NOW,NOW,AY)")</f>
        <v>-2.08</v>
      </c>
      <c r="N2873" s="9">
        <f>IF(M2873&lt;-0.3,1,0)</f>
        <v>1</v>
      </c>
      <c r="O2873" s="9">
        <f>_xll.FDSR(A2873,"FF_SALES(ANN_R,NOW,NOW,AY)")</f>
        <v>1152.3240000000001</v>
      </c>
      <c r="P2873">
        <f>_xll.FDSR(A2873,"FF_RD_EXP(ANN_R,NOW,NOW,AY)")</f>
        <v>0</v>
      </c>
      <c r="Q2873" s="10">
        <f>_xll.FDS(A2873,"FF_ASSETS(ANN_R,0)")</f>
        <v>1714.838</v>
      </c>
      <c r="R2873" s="10"/>
      <c r="S2873" s="10">
        <f>IF(AND(R2873&gt;0.2,R2873&lt;0.8),1,0)</f>
        <v>0</v>
      </c>
      <c r="T2873" s="10">
        <f>($CM2873/$AA2873)-1</f>
        <v>0.22244488977955901</v>
      </c>
      <c r="U2873" s="10">
        <f t="array" ref="U2873:V2873">_xll.FDSR(A2873,"FF_DEBT_ASSETS(ANN_R,11/30/2016,10/31/2018,AY)")</f>
        <v>0</v>
      </c>
      <c r="V2873" s="10">
        <v>109.7778616710298</v>
      </c>
      <c r="W2873" s="10">
        <f>V2873-U2873</f>
        <v>109.7778616710298</v>
      </c>
      <c r="X2873" s="10">
        <f>_xll.FDSR(A2873,"FF_SGA(ANN_R,8/1/2018,10/31/2018,AY)")</f>
        <v>220.95500000000001</v>
      </c>
      <c r="Y2873" s="10"/>
      <c r="Z2873"/>
      <c r="AA2873" s="3">
        <f t="array" ref="AA2873:CM2873">_xll.FDSR($A2873,"FG_PRICE(8/1/2018,10/31/2018,,USD)")</f>
        <v>4.99</v>
      </c>
      <c r="AB2873" s="3">
        <v>4.95</v>
      </c>
      <c r="AC2873" s="4">
        <v>4.87</v>
      </c>
      <c r="AD2873" s="3">
        <v>4.71</v>
      </c>
      <c r="AE2873" s="3">
        <v>4.8099999999999996</v>
      </c>
      <c r="AF2873" s="3">
        <v>4.8</v>
      </c>
      <c r="AG2873" s="3">
        <v>4.95</v>
      </c>
      <c r="AH2873" s="3">
        <v>5.26</v>
      </c>
      <c r="AI2873" s="3">
        <v>5.01</v>
      </c>
      <c r="AJ2873" s="3">
        <v>5.05</v>
      </c>
      <c r="AK2873" s="3">
        <v>5.05</v>
      </c>
      <c r="AL2873" s="3">
        <v>5.41</v>
      </c>
      <c r="AM2873" s="3">
        <v>5.52</v>
      </c>
      <c r="AN2873" s="3">
        <v>5.57</v>
      </c>
      <c r="AO2873" s="3">
        <v>5.66</v>
      </c>
      <c r="AP2873" s="3">
        <v>5.62</v>
      </c>
      <c r="AQ2873" s="3">
        <v>5.62</v>
      </c>
      <c r="AR2873" s="3">
        <v>5.88</v>
      </c>
      <c r="AS2873" s="3">
        <v>5.93</v>
      </c>
      <c r="AT2873" s="3">
        <v>5.92</v>
      </c>
      <c r="AU2873" s="3">
        <v>6.04</v>
      </c>
      <c r="AV2873" s="3">
        <v>5.99</v>
      </c>
      <c r="AW2873" s="3">
        <v>5.98</v>
      </c>
      <c r="AX2873" s="3">
        <v>5.88</v>
      </c>
      <c r="AY2873" s="3">
        <v>5.76</v>
      </c>
      <c r="AZ2873" s="3">
        <v>5.91</v>
      </c>
      <c r="BA2873" s="3">
        <v>5.92</v>
      </c>
      <c r="BB2873" s="3">
        <v>6.31</v>
      </c>
      <c r="BC2873" s="3">
        <v>6.57</v>
      </c>
      <c r="BD2873" s="3">
        <v>6.54</v>
      </c>
      <c r="BE2873" s="3">
        <v>6.87</v>
      </c>
      <c r="BF2873" s="3">
        <v>6.8</v>
      </c>
      <c r="BG2873" s="3">
        <v>6.94</v>
      </c>
      <c r="BH2873" s="3">
        <v>7.05</v>
      </c>
      <c r="BI2873" s="3">
        <v>7.3</v>
      </c>
      <c r="BJ2873" s="3">
        <v>7.28</v>
      </c>
      <c r="BK2873" s="3">
        <v>6.96</v>
      </c>
      <c r="BL2873" s="3">
        <v>6.99</v>
      </c>
      <c r="BM2873" s="3">
        <v>7.1</v>
      </c>
      <c r="BN2873" s="3">
        <v>7.03</v>
      </c>
      <c r="BO2873" s="3">
        <v>7</v>
      </c>
      <c r="BP2873" s="3">
        <v>7.13</v>
      </c>
      <c r="BQ2873" s="3">
        <v>7</v>
      </c>
      <c r="BR2873" s="3">
        <v>6.59</v>
      </c>
      <c r="BS2873" s="3">
        <v>6.84</v>
      </c>
      <c r="BT2873" s="3">
        <v>6.76</v>
      </c>
      <c r="BU2873" s="3">
        <v>6.67</v>
      </c>
      <c r="BV2873" s="3">
        <v>6.77</v>
      </c>
      <c r="BW2873" s="3">
        <v>6.92</v>
      </c>
      <c r="BX2873" s="3">
        <v>6.22</v>
      </c>
      <c r="BY2873" s="3">
        <v>6.04</v>
      </c>
      <c r="BZ2873" s="3">
        <v>6</v>
      </c>
      <c r="CA2873" s="3">
        <v>6.33</v>
      </c>
      <c r="CB2873" s="3">
        <v>6.44</v>
      </c>
      <c r="CC2873" s="3">
        <v>6.42</v>
      </c>
      <c r="CD2873" s="3">
        <v>6.4</v>
      </c>
      <c r="CE2873" s="3">
        <v>6.34</v>
      </c>
      <c r="CF2873" s="3">
        <v>6.7</v>
      </c>
      <c r="CG2873" s="3">
        <v>6.4</v>
      </c>
      <c r="CH2873" s="3">
        <v>6.08</v>
      </c>
      <c r="CI2873" s="3">
        <v>6.07</v>
      </c>
      <c r="CJ2873" s="3">
        <v>6.02</v>
      </c>
      <c r="CK2873" s="3">
        <v>5.98</v>
      </c>
      <c r="CL2873" s="3">
        <v>6.08</v>
      </c>
      <c r="CM2873" s="3">
        <v>6.1</v>
      </c>
    </row>
    <row r="2874" spans="1:91" x14ac:dyDescent="0.25">
      <c r="A2874" t="s">
        <v>8848</v>
      </c>
      <c r="B2874" t="s">
        <v>8849</v>
      </c>
      <c r="C2874" s="1" t="s">
        <v>8850</v>
      </c>
      <c r="D2874">
        <v>1.6155903603999999</v>
      </c>
      <c r="E2874">
        <v>16597</v>
      </c>
      <c r="F2874">
        <v>2018</v>
      </c>
      <c r="G2874" s="9">
        <v>10</v>
      </c>
      <c r="H2874" s="9"/>
      <c r="I2874" s="8">
        <f>_xll.FDS(A2874,"FF_CURR_RATIO(ANN_R,0)")</f>
        <v>1.7664781412412109</v>
      </c>
      <c r="J2874" s="8">
        <f>IF(I2874&lt;2,1,0)</f>
        <v>1</v>
      </c>
      <c r="K2874" s="8">
        <f>_xll.FDS(A2874,"FF_PBK(ANN_R,0)")</f>
        <v>9.8171759788039132</v>
      </c>
      <c r="L2874" s="9" t="e">
        <f>_xll.FDSR($A2874,"FF_PE(ANN_R,NOW,NOW,AY)")</f>
        <v>#N/A</v>
      </c>
      <c r="M2874" s="9">
        <f>_xll.FDSR(A2874,"FF_EPS(ANN_R,NOW,NOW,AY)")</f>
        <v>-0.37</v>
      </c>
      <c r="N2874" s="9">
        <f>IF(M2874&lt;-0.3,1,0)</f>
        <v>1</v>
      </c>
      <c r="O2874" s="9">
        <f>_xll.FDSR(A2874,"FF_SALES(ANN_R,NOW,NOW,AY)")</f>
        <v>131.607</v>
      </c>
      <c r="P2874">
        <f>_xll.FDSR(A2874,"FF_RD_EXP(ANN_R,NOW,NOW,AY)")</f>
        <v>29.341999999999999</v>
      </c>
      <c r="Q2874" s="10">
        <f>_xll.FDS(A2874,"FF_ASSETS(ANN_R,0)")</f>
        <v>291.416</v>
      </c>
      <c r="R2874" s="10"/>
      <c r="S2874" s="10">
        <f>IF(AND(R2874&gt;0.2,R2874&lt;0.8),1,0)</f>
        <v>0</v>
      </c>
      <c r="T2874">
        <f>($CM2874/$AA2874)-1</f>
        <v>0.28522920203735169</v>
      </c>
      <c r="U2874">
        <f t="array" ref="U2874:V2874">_xll.FDSR(A2874,"FF_DEBT_ASSETS(ANN_R,11/30/2016,10/31/2018,AY)")</f>
        <v>0</v>
      </c>
      <c r="V2874">
        <v>0.29529237535340841</v>
      </c>
      <c r="W2874">
        <f>V2874-U2874</f>
        <v>0.29529237535340841</v>
      </c>
      <c r="X2874" s="3">
        <f>_xll.FDSR(A2874,"FF_SGA(ANN_R,8/1/2018,10/31/2018,AY)")</f>
        <v>126.901</v>
      </c>
      <c r="Y2874"/>
      <c r="Z2874"/>
      <c r="AA2874" s="3">
        <f t="array" ref="AA2874:CM2874">_xll.FDSR($A2874,"FG_PRICE(8/1/2018,10/31/2018,,USD)")</f>
        <v>41.23</v>
      </c>
      <c r="AB2874" s="3">
        <v>43.23</v>
      </c>
      <c r="AC2874" s="4">
        <v>42.87</v>
      </c>
      <c r="AD2874" s="3">
        <v>44.72</v>
      </c>
      <c r="AE2874" s="3">
        <v>46.05</v>
      </c>
      <c r="AF2874" s="3">
        <v>47.8</v>
      </c>
      <c r="AG2874" s="3">
        <v>55.33</v>
      </c>
      <c r="AH2874" s="3">
        <v>55.03</v>
      </c>
      <c r="AI2874" s="3">
        <v>54.86</v>
      </c>
      <c r="AJ2874" s="3">
        <v>55.09</v>
      </c>
      <c r="AK2874" s="3">
        <v>53.17</v>
      </c>
      <c r="AL2874" s="3">
        <v>54.44</v>
      </c>
      <c r="AM2874" s="3">
        <v>54.64</v>
      </c>
      <c r="AN2874" s="3">
        <v>54.82</v>
      </c>
      <c r="AO2874" s="3">
        <v>54.53</v>
      </c>
      <c r="AP2874" s="3">
        <v>54.26</v>
      </c>
      <c r="AQ2874" s="3">
        <v>54.93</v>
      </c>
      <c r="AR2874" s="3">
        <v>56.42</v>
      </c>
      <c r="AS2874" s="3">
        <v>56.03</v>
      </c>
      <c r="AT2874" s="3">
        <v>56.26</v>
      </c>
      <c r="AU2874" s="3">
        <v>56.64</v>
      </c>
      <c r="AV2874" s="3">
        <v>56.65</v>
      </c>
      <c r="AW2874" s="3">
        <v>58.05</v>
      </c>
      <c r="AX2874" s="3">
        <v>59.57</v>
      </c>
      <c r="AY2874" s="3">
        <v>57.58</v>
      </c>
      <c r="AZ2874" s="3">
        <v>59.22</v>
      </c>
      <c r="BA2874" s="3">
        <v>60</v>
      </c>
      <c r="BB2874" s="3">
        <v>61.33</v>
      </c>
      <c r="BC2874" s="3">
        <v>61.97</v>
      </c>
      <c r="BD2874" s="3">
        <v>61.74</v>
      </c>
      <c r="BE2874" s="3">
        <v>60.65</v>
      </c>
      <c r="BF2874" s="3">
        <v>60.55</v>
      </c>
      <c r="BG2874" s="3">
        <v>56.8</v>
      </c>
      <c r="BH2874" s="3">
        <v>58.75</v>
      </c>
      <c r="BI2874" s="3">
        <v>57.43</v>
      </c>
      <c r="BJ2874" s="3">
        <v>58.21</v>
      </c>
      <c r="BK2874" s="3">
        <v>58.98</v>
      </c>
      <c r="BL2874" s="3">
        <v>60.52</v>
      </c>
      <c r="BM2874" s="3">
        <v>61.76</v>
      </c>
      <c r="BN2874" s="3">
        <v>60.65</v>
      </c>
      <c r="BO2874" s="3">
        <v>59.31</v>
      </c>
      <c r="BP2874" s="3">
        <v>57.21</v>
      </c>
      <c r="BQ2874" s="3">
        <v>56.77</v>
      </c>
      <c r="BR2874" s="3">
        <v>54.94</v>
      </c>
      <c r="BS2874" s="3">
        <v>55.62</v>
      </c>
      <c r="BT2874" s="3">
        <v>55</v>
      </c>
      <c r="BU2874" s="3">
        <v>53.4</v>
      </c>
      <c r="BV2874" s="3">
        <v>52.08</v>
      </c>
      <c r="BW2874" s="3">
        <v>51.86</v>
      </c>
      <c r="BX2874" s="3">
        <v>49.05</v>
      </c>
      <c r="BY2874" s="3">
        <v>45.34</v>
      </c>
      <c r="BZ2874" s="3">
        <v>46.93</v>
      </c>
      <c r="CA2874" s="3">
        <v>46.55</v>
      </c>
      <c r="CB2874" s="3">
        <v>50.22</v>
      </c>
      <c r="CC2874" s="3">
        <v>49.93</v>
      </c>
      <c r="CD2874" s="3">
        <v>47.35</v>
      </c>
      <c r="CE2874" s="3">
        <v>43.17</v>
      </c>
      <c r="CF2874" s="3">
        <v>44.36</v>
      </c>
      <c r="CG2874" s="3">
        <v>44.79</v>
      </c>
      <c r="CH2874" s="3">
        <v>42.81</v>
      </c>
      <c r="CI2874" s="3">
        <v>46.51</v>
      </c>
      <c r="CJ2874" s="3">
        <v>44.88</v>
      </c>
      <c r="CK2874" s="3">
        <v>44.23</v>
      </c>
      <c r="CL2874" s="3">
        <v>48.48</v>
      </c>
      <c r="CM2874" s="3">
        <v>52.99</v>
      </c>
    </row>
    <row r="2875" spans="1:91" hidden="1" x14ac:dyDescent="0.25">
      <c r="A2875" t="s">
        <v>9107</v>
      </c>
      <c r="B2875" t="s">
        <v>9108</v>
      </c>
      <c r="C2875" s="1" t="s">
        <v>9109</v>
      </c>
      <c r="D2875">
        <v>15.696691176</v>
      </c>
      <c r="E2875">
        <v>17906</v>
      </c>
      <c r="F2875">
        <v>2018</v>
      </c>
      <c r="G2875" s="9">
        <v>10</v>
      </c>
      <c r="H2875" s="9"/>
      <c r="I2875" s="8">
        <f>_xll.FDS(A2875,"FF_CURR_RATIO(ANN_R,0)")</f>
        <v>14.745129870129871</v>
      </c>
      <c r="J2875" s="8">
        <f>IF(I2875&lt;2,1,0)</f>
        <v>0</v>
      </c>
      <c r="K2875" s="8" t="e">
        <f>_xll.FDS(A2875,"FF_PBK(ANN_R,0)")</f>
        <v>#N/A</v>
      </c>
      <c r="L2875" s="9" t="e">
        <f>_xll.FDSR($A2875,"FF_PE(ANN_R,NOW,NOW,AY)")</f>
        <v>#N/A</v>
      </c>
      <c r="M2875" s="9">
        <f>_xll.FDSR(A2875,"FF_EPS(ANN_R,NOW,NOW,AY)")</f>
        <v>-0.37980000000000003</v>
      </c>
      <c r="N2875" s="9"/>
      <c r="O2875" s="9">
        <f>_xll.FDSR(A2875,"FF_SALES(ANN_R,NOW,NOW,AY)")</f>
        <v>0</v>
      </c>
      <c r="P2875">
        <f>_xll.FDSR(A2875,"FF_RD_EXP(ANN_R,NOW,NOW,AY)")</f>
        <v>3.73</v>
      </c>
      <c r="Q2875" s="10">
        <f>_xll.FDS(A2875,"FF_ASSETS(ANN_R,0)")</f>
        <v>9.0830000000000002</v>
      </c>
      <c r="R2875" s="10"/>
      <c r="S2875" s="10">
        <f>IF(AND(R2875&gt;0.2,R2875&lt;0.8),1,0)</f>
        <v>0</v>
      </c>
      <c r="T2875" s="10">
        <f>($CM2875/$AA2875)-1</f>
        <v>-0.1916717697489283</v>
      </c>
      <c r="U2875" s="10" t="e">
        <f t="array" ref="U2875:V2875">_xll.FDSR(A2875,"FF_DEBT_ASSETS(ANN_R,11/30/2016,10/31/2018,AY)")</f>
        <v>#N/A</v>
      </c>
      <c r="V2875" s="10">
        <v>0</v>
      </c>
      <c r="W2875" s="10" t="e">
        <f>V2875-U2875</f>
        <v>#N/A</v>
      </c>
      <c r="X2875" s="10">
        <f>_xll.FDSR(A2875,"FF_SGA(ANN_R,8/1/2018,10/31/2018,AY)")</f>
        <v>4.4569999999999999</v>
      </c>
      <c r="Y2875" s="10"/>
      <c r="Z2875"/>
      <c r="AA2875" s="3">
        <f t="array" ref="AA2875:CM2875">_xll.FDSR($A2875,"FG_PRICE(8/1/2018,10/31/2018,,USD)")</f>
        <v>16.329999999999998</v>
      </c>
      <c r="AB2875" s="3">
        <v>14.31</v>
      </c>
      <c r="AC2875" s="4">
        <v>13.94</v>
      </c>
      <c r="AD2875" s="3">
        <v>14.7</v>
      </c>
      <c r="AE2875" s="3">
        <v>14.36</v>
      </c>
      <c r="AF2875" s="3">
        <v>14.57</v>
      </c>
      <c r="AG2875" s="3">
        <v>15.2</v>
      </c>
      <c r="AH2875" s="3">
        <v>15.1</v>
      </c>
      <c r="AI2875" s="3">
        <v>15</v>
      </c>
      <c r="AJ2875" s="3">
        <v>16.18</v>
      </c>
      <c r="AK2875" s="3">
        <v>16.14</v>
      </c>
      <c r="AL2875" s="3">
        <v>16.100000000000001</v>
      </c>
      <c r="AM2875" s="3">
        <v>16.850000000000001</v>
      </c>
      <c r="AN2875" s="3">
        <v>17.2</v>
      </c>
      <c r="AO2875" s="3">
        <v>17.25</v>
      </c>
      <c r="AP2875" s="3">
        <v>17.739999999999998</v>
      </c>
      <c r="AQ2875" s="3">
        <v>17.5</v>
      </c>
      <c r="AR2875" s="3">
        <v>17.59</v>
      </c>
      <c r="AS2875" s="3">
        <v>17.350000000000001</v>
      </c>
      <c r="AT2875" s="3">
        <v>17.95</v>
      </c>
      <c r="AU2875" s="3">
        <v>17.16</v>
      </c>
      <c r="AV2875" s="3">
        <v>17.399999999999999</v>
      </c>
      <c r="AW2875" s="3">
        <v>17.600000000000001</v>
      </c>
      <c r="AX2875" s="3">
        <v>16.45</v>
      </c>
      <c r="AY2875" s="3">
        <v>15.96</v>
      </c>
      <c r="AZ2875" s="3">
        <v>16.73</v>
      </c>
      <c r="BA2875" s="3">
        <v>16.649999999999999</v>
      </c>
      <c r="BB2875" s="3">
        <v>16.399999999999999</v>
      </c>
      <c r="BC2875" s="3">
        <v>16.21</v>
      </c>
      <c r="BD2875" s="3">
        <v>16.37</v>
      </c>
      <c r="BE2875" s="3">
        <v>16.59</v>
      </c>
      <c r="BF2875" s="3">
        <v>16.420000000000002</v>
      </c>
      <c r="BG2875" s="3">
        <v>16.36</v>
      </c>
      <c r="BH2875" s="3">
        <v>16.46</v>
      </c>
      <c r="BI2875" s="3">
        <v>17.2</v>
      </c>
      <c r="BJ2875" s="3">
        <v>16.489999999999998</v>
      </c>
      <c r="BK2875" s="3">
        <v>16.32</v>
      </c>
      <c r="BL2875" s="3">
        <v>16.149999999999999</v>
      </c>
      <c r="BM2875" s="3">
        <v>15.7</v>
      </c>
      <c r="BN2875" s="3">
        <v>16</v>
      </c>
      <c r="BO2875" s="3">
        <v>16.32</v>
      </c>
      <c r="BP2875" s="3">
        <v>16.25</v>
      </c>
      <c r="BQ2875" s="3">
        <v>16.12</v>
      </c>
      <c r="BR2875" s="3">
        <v>15.93</v>
      </c>
      <c r="BS2875" s="3">
        <v>15.93</v>
      </c>
      <c r="BT2875" s="3">
        <v>14.96</v>
      </c>
      <c r="BU2875" s="3">
        <v>13.99</v>
      </c>
      <c r="BV2875" s="3">
        <v>14.15</v>
      </c>
      <c r="BW2875" s="3">
        <v>14.33</v>
      </c>
      <c r="BX2875" s="3">
        <v>14.05</v>
      </c>
      <c r="BY2875" s="3">
        <v>13.21</v>
      </c>
      <c r="BZ2875" s="3">
        <v>13.95</v>
      </c>
      <c r="CA2875" s="3">
        <v>13.92</v>
      </c>
      <c r="CB2875" s="3">
        <v>13.92</v>
      </c>
      <c r="CC2875" s="3">
        <v>13.5</v>
      </c>
      <c r="CD2875" s="3">
        <v>13.81</v>
      </c>
      <c r="CE2875" s="3">
        <v>13.79</v>
      </c>
      <c r="CF2875" s="3">
        <v>13.24</v>
      </c>
      <c r="CG2875" s="3">
        <v>13.14</v>
      </c>
      <c r="CH2875" s="3">
        <v>12.66</v>
      </c>
      <c r="CI2875" s="3">
        <v>12.95</v>
      </c>
      <c r="CJ2875" s="3">
        <v>12.51</v>
      </c>
      <c r="CK2875" s="3">
        <v>13.02</v>
      </c>
      <c r="CL2875" s="3">
        <v>12.96</v>
      </c>
      <c r="CM2875" s="3">
        <v>13.2</v>
      </c>
    </row>
    <row r="2876" spans="1:91" hidden="1" x14ac:dyDescent="0.25">
      <c r="A2876" t="s">
        <v>8860</v>
      </c>
      <c r="B2876" t="s">
        <v>8861</v>
      </c>
      <c r="C2876" s="1" t="s">
        <v>8862</v>
      </c>
      <c r="D2876">
        <v>1.7253599160999999</v>
      </c>
      <c r="E2876">
        <v>63546</v>
      </c>
      <c r="F2876">
        <v>2018</v>
      </c>
      <c r="G2876" s="9">
        <v>10</v>
      </c>
      <c r="H2876" s="9"/>
      <c r="I2876" s="8">
        <f>_xll.FDS(A2876,"FF_CURR_RATIO(ANN_R,0)")</f>
        <v>28.936968900416321</v>
      </c>
      <c r="J2876" s="8">
        <f>IF(I2876&lt;2,1,0)</f>
        <v>0</v>
      </c>
      <c r="K2876" s="8">
        <f>_xll.FDS(A2876,"FF_PBK(ANN_R,0)")</f>
        <v>1.883682599481987</v>
      </c>
      <c r="L2876" s="9" t="e">
        <f>_xll.FDSR($A2876,"FF_PE(ANN_R,NOW,NOW,AY)")</f>
        <v>#N/A</v>
      </c>
      <c r="M2876" s="9">
        <f>_xll.FDSR(A2876,"FF_EPS(ANN_R,NOW,NOW,AY)")</f>
        <v>-1.1464000000000001</v>
      </c>
      <c r="N2876" s="9"/>
      <c r="O2876" s="9">
        <f>_xll.FDSR(A2876,"FF_SALES(ANN_R,NOW,NOW,AY)")</f>
        <v>0</v>
      </c>
      <c r="P2876" t="e">
        <f>_xll.FDSR(A2876,"FF_RD_EXP(ANN_R,NOW,NOW,AY)")</f>
        <v>#N/A</v>
      </c>
      <c r="Q2876" s="10">
        <f>_xll.FDS(A2876,"FF_ASSETS(ANN_R,0)")</f>
        <v>12.986342</v>
      </c>
      <c r="R2876" s="10"/>
      <c r="S2876" s="10">
        <f>IF(AND(R2876&gt;0.2,R2876&lt;0.8),1,0)</f>
        <v>0</v>
      </c>
      <c r="T2876">
        <f>($CM2876/$AA2876)-1</f>
        <v>-0.18756347160378095</v>
      </c>
      <c r="U2876">
        <f t="array" ref="U2876:V2876">_xll.FDSR(A2876,"FF_DEBT_ASSETS(ANN_R,11/30/2016,10/31/2018,AY)")</f>
        <v>32.272648235089548</v>
      </c>
      <c r="V2876">
        <v>0</v>
      </c>
      <c r="W2876">
        <f>V2876-U2876</f>
        <v>-32.272648235089548</v>
      </c>
      <c r="X2876" s="3">
        <f>_xll.FDSR(A2876,"FF_SGA(ANN_R,8/1/2018,10/31/2018,AY)")</f>
        <v>8.2625689999999992</v>
      </c>
      <c r="Y2876"/>
      <c r="Z2876"/>
      <c r="AA2876" s="3">
        <f t="array" ref="AA2876:CM2876">_xll.FDSR($A2876,"FG_PRICE(8/1/2018,10/31/2018,,USD)")</f>
        <v>1.2801</v>
      </c>
      <c r="AB2876" s="3">
        <v>1.27</v>
      </c>
      <c r="AC2876" s="4">
        <v>1.26</v>
      </c>
      <c r="AD2876" s="3">
        <v>1.27</v>
      </c>
      <c r="AE2876" s="3">
        <v>1.27</v>
      </c>
      <c r="AF2876" s="3">
        <v>1.26</v>
      </c>
      <c r="AG2876" s="3">
        <v>1.22</v>
      </c>
      <c r="AH2876" s="3">
        <v>1.2490000000000001</v>
      </c>
      <c r="AI2876" s="3">
        <v>1.22</v>
      </c>
      <c r="AJ2876" s="3">
        <v>1.2226999999999999</v>
      </c>
      <c r="AK2876" s="3">
        <v>1.2259</v>
      </c>
      <c r="AL2876" s="3">
        <v>1.19</v>
      </c>
      <c r="AM2876" s="3">
        <v>1.18</v>
      </c>
      <c r="AN2876" s="3">
        <v>1.2101</v>
      </c>
      <c r="AO2876" s="3">
        <v>1.18</v>
      </c>
      <c r="AP2876" s="3">
        <v>1.1999</v>
      </c>
      <c r="AQ2876" s="3">
        <v>1.139</v>
      </c>
      <c r="AR2876" s="3">
        <v>1.1200000000000001</v>
      </c>
      <c r="AS2876" s="3">
        <v>1.1100000000000001</v>
      </c>
      <c r="AT2876" s="3">
        <v>1.1000000000000001</v>
      </c>
      <c r="AU2876" s="3">
        <v>1.07</v>
      </c>
      <c r="AV2876" s="3">
        <v>1</v>
      </c>
      <c r="AW2876" s="3">
        <v>1.1399999999999999</v>
      </c>
      <c r="AX2876" s="3">
        <v>1.05</v>
      </c>
      <c r="AY2876" s="3">
        <v>1.08</v>
      </c>
      <c r="AZ2876" s="3">
        <v>1.08</v>
      </c>
      <c r="BA2876" s="3">
        <v>1.02</v>
      </c>
      <c r="BB2876" s="3">
        <v>1.03</v>
      </c>
      <c r="BC2876" s="3">
        <v>0.99</v>
      </c>
      <c r="BD2876" s="3">
        <v>1.02</v>
      </c>
      <c r="BE2876" s="3">
        <v>1</v>
      </c>
      <c r="BF2876" s="3">
        <v>0.97</v>
      </c>
      <c r="BG2876" s="3">
        <v>1.01</v>
      </c>
      <c r="BH2876" s="3">
        <v>1.0900000000000001</v>
      </c>
      <c r="BI2876" s="3">
        <v>1.04</v>
      </c>
      <c r="BJ2876" s="3">
        <v>1.07</v>
      </c>
      <c r="BK2876" s="3">
        <v>1.02</v>
      </c>
      <c r="BL2876" s="3">
        <v>1.05</v>
      </c>
      <c r="BM2876" s="3">
        <v>1.0900000000000001</v>
      </c>
      <c r="BN2876" s="3">
        <v>1.0900000000000001</v>
      </c>
      <c r="BO2876" s="3">
        <v>1.04</v>
      </c>
      <c r="BP2876" s="3">
        <v>1.06</v>
      </c>
      <c r="BQ2876" s="3">
        <v>1.05</v>
      </c>
      <c r="BR2876" s="3">
        <v>1.05</v>
      </c>
      <c r="BS2876" s="3">
        <v>1.05</v>
      </c>
      <c r="BT2876" s="3">
        <v>1.05</v>
      </c>
      <c r="BU2876" s="3">
        <v>1.04</v>
      </c>
      <c r="BV2876" s="3">
        <v>1.1100000000000001</v>
      </c>
      <c r="BW2876" s="3">
        <v>1.1200000000000001</v>
      </c>
      <c r="BX2876" s="3">
        <v>1.1299999999999999</v>
      </c>
      <c r="BY2876" s="3">
        <v>1.28</v>
      </c>
      <c r="BZ2876" s="3">
        <v>1.18</v>
      </c>
      <c r="CA2876" s="3">
        <v>1.18</v>
      </c>
      <c r="CB2876" s="3">
        <v>1.17</v>
      </c>
      <c r="CC2876" s="3">
        <v>1.1000000000000001</v>
      </c>
      <c r="CD2876" s="3">
        <v>1.06</v>
      </c>
      <c r="CE2876" s="3">
        <v>1.02</v>
      </c>
      <c r="CF2876" s="3">
        <v>1.02</v>
      </c>
      <c r="CG2876" s="3">
        <v>1.07</v>
      </c>
      <c r="CH2876" s="3">
        <v>1.0552999999999999</v>
      </c>
      <c r="CI2876" s="3">
        <v>1.01</v>
      </c>
      <c r="CJ2876" s="3">
        <v>1.03</v>
      </c>
      <c r="CK2876" s="3">
        <v>1.02</v>
      </c>
      <c r="CL2876" s="3">
        <v>0.98</v>
      </c>
      <c r="CM2876" s="3">
        <v>1.04</v>
      </c>
    </row>
    <row r="2877" spans="1:91" hidden="1" x14ac:dyDescent="0.25">
      <c r="A2877" t="s">
        <v>5170</v>
      </c>
      <c r="B2877" t="s">
        <v>5171</v>
      </c>
      <c r="C2877" s="1" t="s">
        <v>5172</v>
      </c>
      <c r="D2877">
        <v>1.4864553215</v>
      </c>
      <c r="E2877">
        <v>15127</v>
      </c>
      <c r="F2877">
        <v>2018</v>
      </c>
      <c r="G2877" s="9">
        <v>10</v>
      </c>
      <c r="H2877" s="9"/>
      <c r="I2877" s="8">
        <f>_xll.FDS(A2877,"FF_CURR_RATIO(ANN_R,0)")</f>
        <v>2.6425159693188269</v>
      </c>
      <c r="J2877" s="8">
        <f>IF(I2877&lt;2,1,0)</f>
        <v>0</v>
      </c>
      <c r="K2877" s="8">
        <f>_xll.FDS(A2877,"FF_PBK(ANN_R,0)")</f>
        <v>18.350695914852771</v>
      </c>
      <c r="L2877" s="9" t="e">
        <f>_xll.FDSR($A2877,"FF_PE(ANN_R,NOW,NOW,AY)")</f>
        <v>#N/A</v>
      </c>
      <c r="M2877" s="9">
        <f>_xll.FDSR(A2877,"FF_EPS(ANN_R,NOW,NOW,AY)")</f>
        <v>-0.32</v>
      </c>
      <c r="N2877" s="9"/>
      <c r="O2877" s="9">
        <f>_xll.FDSR(A2877,"FF_SALES(ANN_R,NOW,NOW,AY)")</f>
        <v>15.150753999999999</v>
      </c>
      <c r="P2877">
        <f>_xll.FDSR(A2877,"FF_RD_EXP(ANN_R,NOW,NOW,AY)")</f>
        <v>4.049436</v>
      </c>
      <c r="Q2877" s="10">
        <f>_xll.FDS(A2877,"FF_ASSETS(ANN_R,0)")</f>
        <v>24.103307000000001</v>
      </c>
      <c r="R2877" s="10"/>
      <c r="S2877" s="10">
        <f>IF(AND(R2877&gt;0.2,R2877&lt;0.8),1,0)</f>
        <v>0</v>
      </c>
      <c r="T2877" s="10">
        <f>($CM2877/$AA2877)-1</f>
        <v>-0.18699186991869921</v>
      </c>
      <c r="U2877" s="10">
        <f t="array" ref="U2877:V2877">_xll.FDSR(A2877,"FF_DEBT_ASSETS(ANN_R,11/30/2016,10/31/2018,AY)")</f>
        <v>0</v>
      </c>
      <c r="V2877" s="10">
        <v>50.667691784600613</v>
      </c>
      <c r="W2877" s="10">
        <f>V2877-U2877</f>
        <v>50.667691784600613</v>
      </c>
      <c r="X2877" s="10">
        <f>_xll.FDSR(A2877,"FF_SGA(ANN_R,8/1/2018,10/31/2018,AY)")</f>
        <v>19.474992</v>
      </c>
      <c r="Y2877" s="10"/>
      <c r="Z2877"/>
      <c r="AA2877" s="3">
        <f t="array" ref="AA2877:CM2877">_xll.FDSR($A2877,"FG_PRICE(8/1/2018,10/31/2018,,USD)")</f>
        <v>12.3</v>
      </c>
      <c r="AB2877" s="3">
        <v>12.9</v>
      </c>
      <c r="AC2877" s="4">
        <v>11.625</v>
      </c>
      <c r="AD2877" s="3">
        <v>11.574999999999999</v>
      </c>
      <c r="AE2877" s="3">
        <v>11.2</v>
      </c>
      <c r="AF2877" s="3">
        <v>10.95</v>
      </c>
      <c r="AG2877" s="3">
        <v>11</v>
      </c>
      <c r="AH2877" s="3">
        <v>11.55</v>
      </c>
      <c r="AI2877" s="3">
        <v>11.4</v>
      </c>
      <c r="AJ2877" s="3">
        <v>11</v>
      </c>
      <c r="AK2877" s="3">
        <v>11</v>
      </c>
      <c r="AL2877" s="3">
        <v>11.4</v>
      </c>
      <c r="AM2877" s="3">
        <v>11.55</v>
      </c>
      <c r="AN2877" s="3">
        <v>11.725</v>
      </c>
      <c r="AO2877" s="3">
        <v>11.9</v>
      </c>
      <c r="AP2877" s="3">
        <v>12</v>
      </c>
      <c r="AQ2877" s="3">
        <v>12</v>
      </c>
      <c r="AR2877" s="3">
        <v>12.25</v>
      </c>
      <c r="AS2877" s="3">
        <v>12.75</v>
      </c>
      <c r="AT2877" s="3">
        <v>13.6</v>
      </c>
      <c r="AU2877" s="3">
        <v>14.55</v>
      </c>
      <c r="AV2877" s="3">
        <v>14.5</v>
      </c>
      <c r="AW2877" s="3">
        <v>14.65</v>
      </c>
      <c r="AX2877" s="3">
        <v>14.8</v>
      </c>
      <c r="AY2877" s="3">
        <v>14.8</v>
      </c>
      <c r="AZ2877" s="3">
        <v>14.2</v>
      </c>
      <c r="BA2877" s="3">
        <v>14.1</v>
      </c>
      <c r="BB2877" s="3">
        <v>14.35</v>
      </c>
      <c r="BC2877" s="3">
        <v>13.75</v>
      </c>
      <c r="BD2877" s="3">
        <v>13.425000000000001</v>
      </c>
      <c r="BE2877" s="3">
        <v>13.25</v>
      </c>
      <c r="BF2877" s="3">
        <v>12.85</v>
      </c>
      <c r="BG2877" s="3">
        <v>12.9</v>
      </c>
      <c r="BH2877" s="3">
        <v>13.05</v>
      </c>
      <c r="BI2877" s="3">
        <v>12.95</v>
      </c>
      <c r="BJ2877" s="3">
        <v>13.2</v>
      </c>
      <c r="BK2877" s="3">
        <v>13.45</v>
      </c>
      <c r="BL2877" s="3">
        <v>13.55</v>
      </c>
      <c r="BM2877" s="3">
        <v>13.8</v>
      </c>
      <c r="BN2877" s="3">
        <v>13.5</v>
      </c>
      <c r="BO2877" s="3">
        <v>12.9</v>
      </c>
      <c r="BP2877" s="3">
        <v>12.9</v>
      </c>
      <c r="BQ2877" s="3">
        <v>12.64</v>
      </c>
      <c r="BR2877" s="3">
        <v>12.33</v>
      </c>
      <c r="BS2877" s="3">
        <v>12.5</v>
      </c>
      <c r="BT2877" s="3">
        <v>12.2</v>
      </c>
      <c r="BU2877" s="3">
        <v>11.85</v>
      </c>
      <c r="BV2877" s="3">
        <v>11.61</v>
      </c>
      <c r="BW2877" s="3">
        <v>11.47</v>
      </c>
      <c r="BX2877" s="3">
        <v>10.76</v>
      </c>
      <c r="BY2877" s="3">
        <v>10.51</v>
      </c>
      <c r="BZ2877" s="3">
        <v>10.72</v>
      </c>
      <c r="CA2877" s="3">
        <v>10.75</v>
      </c>
      <c r="CB2877" s="3">
        <v>10.88</v>
      </c>
      <c r="CC2877" s="3">
        <v>11</v>
      </c>
      <c r="CD2877" s="3">
        <v>10.86</v>
      </c>
      <c r="CE2877" s="3">
        <v>10.19</v>
      </c>
      <c r="CF2877" s="3">
        <v>10.41</v>
      </c>
      <c r="CG2877" s="3">
        <v>10.33</v>
      </c>
      <c r="CH2877" s="3">
        <v>9.61</v>
      </c>
      <c r="CI2877" s="3">
        <v>9.93</v>
      </c>
      <c r="CJ2877" s="3">
        <v>10.039999999999999</v>
      </c>
      <c r="CK2877" s="3">
        <v>9.4</v>
      </c>
      <c r="CL2877" s="3">
        <v>9.58</v>
      </c>
      <c r="CM2877" s="3">
        <v>10</v>
      </c>
    </row>
    <row r="2878" spans="1:91" x14ac:dyDescent="0.25">
      <c r="A2878" t="s">
        <v>69</v>
      </c>
      <c r="B2878" t="s">
        <v>70</v>
      </c>
      <c r="C2878" s="1" t="s">
        <v>71</v>
      </c>
      <c r="D2878" s="2">
        <v>0.98402840380000001</v>
      </c>
      <c r="E2878">
        <v>80306</v>
      </c>
      <c r="F2878">
        <v>2018</v>
      </c>
      <c r="G2878" s="9">
        <v>10</v>
      </c>
      <c r="H2878" s="9"/>
      <c r="I2878" s="8">
        <f>_xll.FDS(A2878,"FF_CURR_RATIO(ANN_R,0)")</f>
        <v>1.672737719813993</v>
      </c>
      <c r="J2878" s="8">
        <f>IF(I2878&lt;2,1,0)</f>
        <v>1</v>
      </c>
      <c r="K2878" s="8">
        <f>_xll.FDS(A2878,"FF_PBK(ANN_R,0)")</f>
        <v>5.7683270676691736</v>
      </c>
      <c r="L2878" s="9" t="e">
        <f>_xll.FDSR($A2878,"FF_PE(ANN_R,NOW,NOW,AY)")</f>
        <v>#N/A</v>
      </c>
      <c r="M2878" s="9">
        <f>_xll.FDSR(A2878,"FF_EPS(ANN_R,NOW,NOW,AY)")</f>
        <v>-0.78</v>
      </c>
      <c r="N2878" s="9">
        <f>IF(M2878&lt;-0.3,1,0)</f>
        <v>1</v>
      </c>
      <c r="O2878" s="9">
        <f>_xll.FDSR(A2878,"FF_SALES(ANN_R,NOW,NOW,AY)")</f>
        <v>25.186</v>
      </c>
      <c r="P2878">
        <f>_xll.FDSR(A2878,"FF_RD_EXP(ANN_R,NOW,NOW,AY)")</f>
        <v>66.962000000000003</v>
      </c>
      <c r="Q2878" s="10">
        <f>_xll.FDS(A2878,"FF_ASSETS(ANN_R,0)")</f>
        <v>178.25899999999999</v>
      </c>
      <c r="R2878" s="10"/>
      <c r="S2878" s="10">
        <f>IF(AND(R2878&gt;0.2,R2878&lt;0.8),1,0)</f>
        <v>0</v>
      </c>
      <c r="T2878">
        <f>($CM2878/$AA2878)-1</f>
        <v>0.32608695652173925</v>
      </c>
      <c r="U2878">
        <f t="array" ref="U2878:V2878">_xll.FDSR(A2878,"FF_DEBT_ASSETS(ANN_R,11/30/2016,10/31/2018,AY)")</f>
        <v>24.66430748861956</v>
      </c>
      <c r="V2878">
        <v>59.79498480750609</v>
      </c>
      <c r="W2878">
        <f>V2878-U2878</f>
        <v>35.130677318886526</v>
      </c>
      <c r="X2878" s="3">
        <f>_xll.FDSR(A2878,"FF_SGA(ANN_R,8/1/2018,10/31/2018,AY)")</f>
        <v>80.894999999999996</v>
      </c>
      <c r="Y2878"/>
      <c r="Z2878"/>
      <c r="AA2878" s="3">
        <f t="array" ref="AA2878:CM2878">_xll.FDSR($A2878,"FG_PRICE(8/1/2018,10/31/2018,,USD)")</f>
        <v>5.52</v>
      </c>
      <c r="AB2878" s="3">
        <v>6.07</v>
      </c>
      <c r="AC2878" s="4">
        <v>5.8</v>
      </c>
      <c r="AD2878" s="3">
        <v>5.85</v>
      </c>
      <c r="AE2878" s="3">
        <v>6.06</v>
      </c>
      <c r="AF2878" s="3">
        <v>6.39</v>
      </c>
      <c r="AG2878" s="3">
        <v>7.2</v>
      </c>
      <c r="AH2878" s="3">
        <v>7.3</v>
      </c>
      <c r="AI2878" s="3">
        <v>7.14</v>
      </c>
      <c r="AJ2878" s="3">
        <v>7.04</v>
      </c>
      <c r="AK2878" s="3">
        <v>6.88</v>
      </c>
      <c r="AL2878" s="3">
        <v>7.05</v>
      </c>
      <c r="AM2878" s="3">
        <v>7.1</v>
      </c>
      <c r="AN2878" s="3">
        <v>7.01</v>
      </c>
      <c r="AO2878" s="3">
        <v>7.04</v>
      </c>
      <c r="AP2878" s="3">
        <v>7.31</v>
      </c>
      <c r="AQ2878" s="3">
        <v>7.22</v>
      </c>
      <c r="AR2878" s="3">
        <v>7.22</v>
      </c>
      <c r="AS2878" s="3">
        <v>7.25</v>
      </c>
      <c r="AT2878" s="3">
        <v>7.23</v>
      </c>
      <c r="AU2878" s="3">
        <v>7.27</v>
      </c>
      <c r="AV2878" s="3">
        <v>7.16</v>
      </c>
      <c r="AW2878" s="3">
        <v>7.16</v>
      </c>
      <c r="AX2878" s="3">
        <v>7.59</v>
      </c>
      <c r="AY2878" s="3">
        <v>7.99</v>
      </c>
      <c r="AZ2878" s="3">
        <v>7.67</v>
      </c>
      <c r="BA2878" s="3">
        <v>7.49</v>
      </c>
      <c r="BB2878" s="3">
        <v>7.45</v>
      </c>
      <c r="BC2878" s="3">
        <v>7.35</v>
      </c>
      <c r="BD2878" s="3">
        <v>7.05</v>
      </c>
      <c r="BE2878" s="3">
        <v>7.13</v>
      </c>
      <c r="BF2878" s="3">
        <v>7.04</v>
      </c>
      <c r="BG2878" s="3">
        <v>6.98</v>
      </c>
      <c r="BH2878" s="3">
        <v>7.15</v>
      </c>
      <c r="BI2878" s="3">
        <v>7.33</v>
      </c>
      <c r="BJ2878" s="3">
        <v>7.31</v>
      </c>
      <c r="BK2878" s="3">
        <v>7.28</v>
      </c>
      <c r="BL2878" s="3">
        <v>7.32</v>
      </c>
      <c r="BM2878" s="3">
        <v>7.45</v>
      </c>
      <c r="BN2878" s="3">
        <v>7.62</v>
      </c>
      <c r="BO2878" s="3">
        <v>7.6</v>
      </c>
      <c r="BP2878" s="3">
        <v>7.63</v>
      </c>
      <c r="BQ2878" s="3">
        <v>7.29</v>
      </c>
      <c r="BR2878" s="3">
        <v>7.25</v>
      </c>
      <c r="BS2878" s="3">
        <v>7.3</v>
      </c>
      <c r="BT2878" s="3">
        <v>6.88</v>
      </c>
      <c r="BU2878" s="3">
        <v>6.77</v>
      </c>
      <c r="BV2878" s="3">
        <v>6.77</v>
      </c>
      <c r="BW2878" s="3">
        <v>6.8</v>
      </c>
      <c r="BX2878" s="3">
        <v>6.61</v>
      </c>
      <c r="BY2878" s="3">
        <v>6.63</v>
      </c>
      <c r="BZ2878" s="3">
        <v>7.01</v>
      </c>
      <c r="CA2878" s="3">
        <v>6.87</v>
      </c>
      <c r="CB2878" s="3">
        <v>7.2</v>
      </c>
      <c r="CC2878" s="3">
        <v>7.15</v>
      </c>
      <c r="CD2878" s="3">
        <v>7.19</v>
      </c>
      <c r="CE2878" s="3">
        <v>7.16</v>
      </c>
      <c r="CF2878" s="3">
        <v>7.13</v>
      </c>
      <c r="CG2878" s="3">
        <v>7.03</v>
      </c>
      <c r="CH2878" s="3">
        <v>6.51</v>
      </c>
      <c r="CI2878" s="3">
        <v>6.85</v>
      </c>
      <c r="CJ2878" s="3">
        <v>7.17</v>
      </c>
      <c r="CK2878" s="3">
        <v>6.84</v>
      </c>
      <c r="CL2878" s="3">
        <v>6.93</v>
      </c>
      <c r="CM2878" s="3">
        <v>7.32</v>
      </c>
    </row>
    <row r="2879" spans="1:91" x14ac:dyDescent="0.25">
      <c r="A2879" t="s">
        <v>8750</v>
      </c>
      <c r="B2879" t="s">
        <v>8751</v>
      </c>
      <c r="C2879" s="1" t="s">
        <v>8752</v>
      </c>
      <c r="D2879" s="2">
        <v>1.1275773196000001</v>
      </c>
      <c r="E2879">
        <v>16670</v>
      </c>
      <c r="F2879">
        <v>2018</v>
      </c>
      <c r="G2879" s="9">
        <v>10</v>
      </c>
      <c r="H2879" s="9"/>
      <c r="I2879" s="8">
        <f>_xll.FDS(A2879,"FF_CURR_RATIO(ANN_R,0)")</f>
        <v>1.001239157372986</v>
      </c>
      <c r="J2879" s="8">
        <f>IF(I2879&lt;2,1,0)</f>
        <v>1</v>
      </c>
      <c r="K2879" s="8">
        <f>_xll.FDS(A2879,"FF_PBK(ANN_R,0)")</f>
        <v>66.348195329087048</v>
      </c>
      <c r="L2879" s="9" t="e">
        <f>_xll.FDSR($A2879,"FF_PE(ANN_R,NOW,NOW,AY)")</f>
        <v>#N/A</v>
      </c>
      <c r="M2879" s="9">
        <f>_xll.FDSR(A2879,"FF_EPS(ANN_R,NOW,NOW,AY)")</f>
        <v>-0.99</v>
      </c>
      <c r="N2879" s="9">
        <f>IF(M2879&lt;-0.3,1,0)</f>
        <v>1</v>
      </c>
      <c r="O2879" s="9">
        <f>_xll.FDSR(A2879,"FF_SALES(ANN_R,NOW,NOW,AY)")</f>
        <v>7.7169999999999996</v>
      </c>
      <c r="P2879" t="e">
        <f>_xll.FDSR(A2879,"FF_RD_EXP(ANN_R,NOW,NOW,AY)")</f>
        <v>#N/A</v>
      </c>
      <c r="Q2879" s="10">
        <f>_xll.FDS(A2879,"FF_ASSETS(ANN_R,0)")</f>
        <v>6.6040000000000001</v>
      </c>
      <c r="R2879" s="10"/>
      <c r="S2879" s="10">
        <f>IF(AND(R2879&gt;0.2,R2879&lt;0.8),1,0)</f>
        <v>0</v>
      </c>
      <c r="T2879">
        <f>($CM2879/$AA2879)-1</f>
        <v>0.36994219653179194</v>
      </c>
      <c r="U2879">
        <f t="array" ref="U2879:V2879">_xll.FDSR(A2879,"FF_DEBT_ASSETS(ANN_R,11/30/2016,10/31/2018,AY)")</f>
        <v>129.44444444444451</v>
      </c>
      <c r="V2879">
        <v>316.59149484536078</v>
      </c>
      <c r="W2879">
        <f>V2879-U2879</f>
        <v>187.14705040091627</v>
      </c>
      <c r="X2879" s="3">
        <f>_xll.FDSR(A2879,"FF_SGA(ANN_R,8/1/2018,10/31/2018,AY)")</f>
        <v>11.811</v>
      </c>
      <c r="Y2879"/>
      <c r="Z2879"/>
      <c r="AA2879" s="3">
        <f t="array" ref="AA2879:CM2879">_xll.FDSR($A2879,"FG_PRICE(8/1/2018,10/31/2018,,USD)")</f>
        <v>6.92</v>
      </c>
      <c r="AB2879" s="3">
        <v>6.89</v>
      </c>
      <c r="AC2879" s="4">
        <v>6.61</v>
      </c>
      <c r="AD2879" s="3">
        <v>6.61</v>
      </c>
      <c r="AE2879" s="3">
        <v>6.78</v>
      </c>
      <c r="AF2879" s="3">
        <v>6.8</v>
      </c>
      <c r="AG2879" s="3">
        <v>7.88</v>
      </c>
      <c r="AH2879" s="3">
        <v>7.88</v>
      </c>
      <c r="AI2879" s="3">
        <v>8</v>
      </c>
      <c r="AJ2879" s="3">
        <v>8.6150000000000002</v>
      </c>
      <c r="AK2879" s="3">
        <v>8.1549999999999994</v>
      </c>
      <c r="AL2879" s="3">
        <v>8.19</v>
      </c>
      <c r="AM2879" s="3">
        <v>8.2200000000000006</v>
      </c>
      <c r="AN2879" s="3">
        <v>8.59</v>
      </c>
      <c r="AO2879" s="3">
        <v>8.5</v>
      </c>
      <c r="AP2879" s="3">
        <v>8.92</v>
      </c>
      <c r="AQ2879" s="3">
        <v>8.91</v>
      </c>
      <c r="AR2879" s="3">
        <v>9.32</v>
      </c>
      <c r="AS2879" s="3">
        <v>8.9499999999999993</v>
      </c>
      <c r="AT2879" s="3">
        <v>9.26</v>
      </c>
      <c r="AU2879" s="3">
        <v>8.89</v>
      </c>
      <c r="AV2879" s="3">
        <v>9.15</v>
      </c>
      <c r="AW2879" s="3">
        <v>9.08</v>
      </c>
      <c r="AX2879" s="3">
        <v>9.33</v>
      </c>
      <c r="AY2879" s="3">
        <v>9.16</v>
      </c>
      <c r="AZ2879" s="3">
        <v>9.19</v>
      </c>
      <c r="BA2879" s="3">
        <v>9.6300000000000008</v>
      </c>
      <c r="BB2879" s="3">
        <v>9.8000000000000007</v>
      </c>
      <c r="BC2879" s="3">
        <v>10.29</v>
      </c>
      <c r="BD2879" s="3">
        <v>10.36</v>
      </c>
      <c r="BE2879" s="3">
        <v>10.19</v>
      </c>
      <c r="BF2879" s="3">
        <v>10.51</v>
      </c>
      <c r="BG2879" s="3">
        <v>12.44</v>
      </c>
      <c r="BH2879" s="3">
        <v>13.22</v>
      </c>
      <c r="BI2879" s="3">
        <v>12.96</v>
      </c>
      <c r="BJ2879" s="3">
        <v>13.04</v>
      </c>
      <c r="BK2879" s="3">
        <v>11.75</v>
      </c>
      <c r="BL2879" s="3">
        <v>13.05</v>
      </c>
      <c r="BM2879" s="3">
        <v>12.74</v>
      </c>
      <c r="BN2879" s="3">
        <v>13.27</v>
      </c>
      <c r="BO2879" s="3">
        <v>12.86</v>
      </c>
      <c r="BP2879" s="3">
        <v>12.85</v>
      </c>
      <c r="BQ2879" s="3">
        <v>11.26</v>
      </c>
      <c r="BR2879" s="3">
        <v>11.7</v>
      </c>
      <c r="BS2879" s="3">
        <v>11.44</v>
      </c>
      <c r="BT2879" s="3">
        <v>11.11</v>
      </c>
      <c r="BU2879" s="3">
        <v>10.64</v>
      </c>
      <c r="BV2879" s="3">
        <v>10.050000000000001</v>
      </c>
      <c r="BW2879" s="3">
        <v>10</v>
      </c>
      <c r="BX2879" s="3">
        <v>9.5</v>
      </c>
      <c r="BY2879" s="3">
        <v>9.1199999999999992</v>
      </c>
      <c r="BZ2879" s="3">
        <v>9.75</v>
      </c>
      <c r="CA2879" s="3">
        <v>10.06</v>
      </c>
      <c r="CB2879" s="3">
        <v>9.9</v>
      </c>
      <c r="CC2879" s="3">
        <v>9.66</v>
      </c>
      <c r="CD2879" s="3">
        <v>8.98</v>
      </c>
      <c r="CE2879" s="3">
        <v>8.7200000000000006</v>
      </c>
      <c r="CF2879" s="3">
        <v>8.5299999999999994</v>
      </c>
      <c r="CG2879" s="3">
        <v>8.9350000000000005</v>
      </c>
      <c r="CH2879" s="3">
        <v>8.1300000000000008</v>
      </c>
      <c r="CI2879" s="3">
        <v>8.44</v>
      </c>
      <c r="CJ2879" s="3">
        <v>7.98</v>
      </c>
      <c r="CK2879" s="3">
        <v>8</v>
      </c>
      <c r="CL2879" s="3">
        <v>8.57</v>
      </c>
      <c r="CM2879" s="3">
        <v>9.48</v>
      </c>
    </row>
    <row r="2880" spans="1:91" hidden="1" x14ac:dyDescent="0.25">
      <c r="A2880" t="s">
        <v>8943</v>
      </c>
      <c r="B2880" t="s">
        <v>8944</v>
      </c>
      <c r="C2880" s="1" t="s">
        <v>8945</v>
      </c>
      <c r="D2880">
        <v>2.8964102852</v>
      </c>
      <c r="E2880">
        <v>16856</v>
      </c>
      <c r="F2880">
        <v>2018</v>
      </c>
      <c r="G2880" s="9">
        <v>10</v>
      </c>
      <c r="H2880" s="9"/>
      <c r="I2880" s="8">
        <f>_xll.FDS(A2880,"FF_CURR_RATIO(ANN_R,0)")</f>
        <v>3.2444878522940952</v>
      </c>
      <c r="J2880" s="8">
        <f>IF(I2880&lt;2,1,0)</f>
        <v>0</v>
      </c>
      <c r="K2880" s="8">
        <f>_xll.FDS(A2880,"FF_PBK(ANN_R,0)")</f>
        <v>4.2189968886934137</v>
      </c>
      <c r="L2880" s="9" t="e">
        <f>_xll.FDSR($A2880,"FF_PE(ANN_R,NOW,NOW,AY)")</f>
        <v>#N/A</v>
      </c>
      <c r="M2880" s="9">
        <f>_xll.FDSR(A2880,"FF_EPS(ANN_R,NOW,NOW,AY)")</f>
        <v>-0.5</v>
      </c>
      <c r="N2880" s="9"/>
      <c r="O2880" s="9">
        <f>_xll.FDSR(A2880,"FF_SALES(ANN_R,NOW,NOW,AY)")</f>
        <v>22.021512000000001</v>
      </c>
      <c r="P2880" t="e">
        <f>_xll.FDSR(A2880,"FF_RD_EXP(ANN_R,NOW,NOW,AY)")</f>
        <v>#N/A</v>
      </c>
      <c r="Q2880" s="10">
        <f>_xll.FDS(A2880,"FF_ASSETS(ANN_R,0)")</f>
        <v>41.588532000000001</v>
      </c>
      <c r="R2880" s="10"/>
      <c r="S2880" s="10">
        <f>IF(AND(R2880&gt;0.2,R2880&lt;0.8),1,0)</f>
        <v>0</v>
      </c>
      <c r="T2880">
        <f>($CM2880/$AA2880)-1</f>
        <v>-0.18454935622317592</v>
      </c>
      <c r="U2880">
        <f t="array" ref="U2880:V2880">_xll.FDSR(A2880,"FF_DEBT_ASSETS(ANN_R,11/30/2016,10/31/2018,AY)")</f>
        <v>29.994490512164919</v>
      </c>
      <c r="V2880">
        <v>0.46844752928593419</v>
      </c>
      <c r="W2880">
        <f>V2880-U2880</f>
        <v>-29.526042982878984</v>
      </c>
      <c r="X2880" s="3">
        <f>_xll.FDSR(A2880,"FF_SGA(ANN_R,8/1/2018,10/31/2018,AY)")</f>
        <v>16.328579999999999</v>
      </c>
      <c r="Y2880"/>
      <c r="Z2880"/>
      <c r="AA2880" s="3">
        <f t="array" ref="AA2880:CM2880">_xll.FDSR($A2880,"FG_PRICE(8/1/2018,10/31/2018,,USD)")</f>
        <v>6.99</v>
      </c>
      <c r="AB2880" s="3">
        <v>6.83</v>
      </c>
      <c r="AC2880" s="4">
        <v>6.86</v>
      </c>
      <c r="AD2880" s="3">
        <v>6.85</v>
      </c>
      <c r="AE2880" s="3">
        <v>6.98</v>
      </c>
      <c r="AF2880" s="3">
        <v>7.05</v>
      </c>
      <c r="AG2880" s="3">
        <v>7.14</v>
      </c>
      <c r="AH2880" s="3">
        <v>7.21</v>
      </c>
      <c r="AI2880" s="3">
        <v>7.42</v>
      </c>
      <c r="AJ2880" s="3">
        <v>7.3949999999999996</v>
      </c>
      <c r="AK2880" s="3">
        <v>7.43</v>
      </c>
      <c r="AL2880" s="3">
        <v>7.29</v>
      </c>
      <c r="AM2880" s="3">
        <v>7.39</v>
      </c>
      <c r="AN2880" s="3">
        <v>7.84</v>
      </c>
      <c r="AO2880" s="3">
        <v>7.81</v>
      </c>
      <c r="AP2880" s="3">
        <v>7.85</v>
      </c>
      <c r="AQ2880" s="3">
        <v>7.61</v>
      </c>
      <c r="AR2880" s="3">
        <v>7.69</v>
      </c>
      <c r="AS2880" s="3">
        <v>7.9</v>
      </c>
      <c r="AT2880" s="3">
        <v>7.99</v>
      </c>
      <c r="AU2880" s="3">
        <v>8.08</v>
      </c>
      <c r="AV2880" s="3">
        <v>8</v>
      </c>
      <c r="AW2880" s="3">
        <v>7.68</v>
      </c>
      <c r="AX2880" s="3">
        <v>7.43</v>
      </c>
      <c r="AY2880" s="3">
        <v>7.15</v>
      </c>
      <c r="AZ2880" s="3">
        <v>7.05</v>
      </c>
      <c r="BA2880" s="3">
        <v>7.35</v>
      </c>
      <c r="BB2880" s="3">
        <v>7.17</v>
      </c>
      <c r="BC2880" s="3">
        <v>7.19</v>
      </c>
      <c r="BD2880" s="3">
        <v>7.26</v>
      </c>
      <c r="BE2880" s="3">
        <v>7.1</v>
      </c>
      <c r="BF2880" s="3">
        <v>6.89</v>
      </c>
      <c r="BG2880" s="3">
        <v>7</v>
      </c>
      <c r="BH2880" s="3">
        <v>6.64</v>
      </c>
      <c r="BI2880" s="3">
        <v>6.96</v>
      </c>
      <c r="BJ2880" s="3">
        <v>6.79</v>
      </c>
      <c r="BK2880" s="3">
        <v>7.17</v>
      </c>
      <c r="BL2880" s="3">
        <v>7.08</v>
      </c>
      <c r="BM2880" s="3">
        <v>7.07</v>
      </c>
      <c r="BN2880" s="3">
        <v>7.03</v>
      </c>
      <c r="BO2880" s="3">
        <v>6.7</v>
      </c>
      <c r="BP2880" s="3">
        <v>6.8</v>
      </c>
      <c r="BQ2880" s="3">
        <v>7.02</v>
      </c>
      <c r="BR2880" s="3">
        <v>6.89</v>
      </c>
      <c r="BS2880" s="3">
        <v>6.7</v>
      </c>
      <c r="BT2880" s="3">
        <v>6.59</v>
      </c>
      <c r="BU2880" s="3">
        <v>6.53</v>
      </c>
      <c r="BV2880" s="3">
        <v>6.91</v>
      </c>
      <c r="BW2880" s="3">
        <v>6.66</v>
      </c>
      <c r="BX2880" s="3">
        <v>6.5</v>
      </c>
      <c r="BY2880" s="3">
        <v>6.43</v>
      </c>
      <c r="BZ2880" s="3">
        <v>6.5449999999999999</v>
      </c>
      <c r="CA2880" s="3">
        <v>6.68</v>
      </c>
      <c r="CB2880" s="3">
        <v>6.6</v>
      </c>
      <c r="CC2880" s="3">
        <v>6.5</v>
      </c>
      <c r="CD2880" s="3">
        <v>6.3</v>
      </c>
      <c r="CE2880" s="3">
        <v>6.25</v>
      </c>
      <c r="CF2880" s="3">
        <v>5.98</v>
      </c>
      <c r="CG2880" s="3">
        <v>6.22</v>
      </c>
      <c r="CH2880" s="3">
        <v>5.77</v>
      </c>
      <c r="CI2880" s="3">
        <v>5.82</v>
      </c>
      <c r="CJ2880" s="3">
        <v>5.94</v>
      </c>
      <c r="CK2880" s="3">
        <v>5.77</v>
      </c>
      <c r="CL2880" s="3">
        <v>5.72</v>
      </c>
      <c r="CM2880" s="3">
        <v>5.7</v>
      </c>
    </row>
    <row r="2881" spans="1:91" hidden="1" x14ac:dyDescent="0.25">
      <c r="A2881" t="s">
        <v>5320</v>
      </c>
      <c r="B2881" t="s">
        <v>5321</v>
      </c>
      <c r="C2881" s="1" t="s">
        <v>5322</v>
      </c>
      <c r="D2881" s="2">
        <v>1.0547560575999999</v>
      </c>
      <c r="E2881">
        <v>14554</v>
      </c>
      <c r="F2881">
        <v>2018</v>
      </c>
      <c r="G2881" s="9">
        <v>10</v>
      </c>
      <c r="H2881" s="9"/>
      <c r="I2881" s="8">
        <f>_xll.FDS(A2881,"FF_CURR_RATIO(ANN_R,0)")</f>
        <v>4.2767758620689653</v>
      </c>
      <c r="J2881" s="8">
        <f>IF(I2881&lt;2,1,0)</f>
        <v>0</v>
      </c>
      <c r="K2881" s="8">
        <f>_xll.FDS(A2881,"FF_PBK(ANN_R,0)")</f>
        <v>8.7335594229975158</v>
      </c>
      <c r="L2881" s="9" t="e">
        <f>_xll.FDSR($A2881,"FF_PE(ANN_R,NOW,NOW,AY)")</f>
        <v>#N/A</v>
      </c>
      <c r="M2881" s="9">
        <f>_xll.FDSR(A2881,"FF_EPS(ANN_R,NOW,NOW,AY)")</f>
        <v>-0.6</v>
      </c>
      <c r="N2881" s="9"/>
      <c r="O2881" s="9">
        <f>_xll.FDSR(A2881,"FF_SALES(ANN_R,NOW,NOW,AY)")</f>
        <v>286.75200000000001</v>
      </c>
      <c r="P2881">
        <f>_xll.FDSR(A2881,"FF_RD_EXP(ANN_R,NOW,NOW,AY)")</f>
        <v>45.926000000000002</v>
      </c>
      <c r="Q2881" s="10">
        <f>_xll.FDS(A2881,"FF_ASSETS(ANN_R,0)")</f>
        <v>502.01799999999997</v>
      </c>
      <c r="R2881" s="10"/>
      <c r="S2881" s="10">
        <f>IF(AND(R2881&gt;0.2,R2881&lt;0.8),1,0)</f>
        <v>0</v>
      </c>
      <c r="T2881">
        <f>($CM2881/$AA2881)-1</f>
        <v>-0.18096602004947282</v>
      </c>
      <c r="U2881">
        <f t="array" ref="U2881:V2881">_xll.FDSR(A2881,"FF_DEBT_ASSETS(ANN_R,11/30/2016,10/31/2018,AY)")</f>
        <v>0</v>
      </c>
      <c r="V2881">
        <v>0</v>
      </c>
      <c r="W2881">
        <f>V2881-U2881</f>
        <v>0</v>
      </c>
      <c r="X2881" s="3">
        <f>_xll.FDSR(A2881,"FF_SGA(ANN_R,8/1/2018,10/31/2018,AY)")</f>
        <v>259.51400000000001</v>
      </c>
      <c r="Y2881"/>
      <c r="Z2881"/>
      <c r="AA2881" s="3">
        <f t="array" ref="AA2881:CM2881">_xll.FDSR($A2881,"FG_PRICE(8/1/2018,10/31/2018,,USD)")</f>
        <v>76.81</v>
      </c>
      <c r="AB2881" s="3">
        <v>80.209999999999994</v>
      </c>
      <c r="AC2881" s="4">
        <v>75.67</v>
      </c>
      <c r="AD2881" s="3">
        <v>78.03</v>
      </c>
      <c r="AE2881" s="3">
        <v>73.489999999999995</v>
      </c>
      <c r="AF2881" s="3">
        <v>72.569999999999993</v>
      </c>
      <c r="AG2881" s="3">
        <v>72.11</v>
      </c>
      <c r="AH2881" s="3">
        <v>72.180000000000007</v>
      </c>
      <c r="AI2881" s="3">
        <v>72.13</v>
      </c>
      <c r="AJ2881" s="3">
        <v>74.400000000000006</v>
      </c>
      <c r="AK2881" s="3">
        <v>75.34</v>
      </c>
      <c r="AL2881" s="3">
        <v>77.92</v>
      </c>
      <c r="AM2881" s="3">
        <v>79.06</v>
      </c>
      <c r="AN2881" s="3">
        <v>80.58</v>
      </c>
      <c r="AO2881" s="3">
        <v>80.94</v>
      </c>
      <c r="AP2881" s="3">
        <v>82.04</v>
      </c>
      <c r="AQ2881" s="3">
        <v>82.06</v>
      </c>
      <c r="AR2881" s="3">
        <v>83.2</v>
      </c>
      <c r="AS2881" s="3">
        <v>84.57</v>
      </c>
      <c r="AT2881" s="3">
        <v>85.94</v>
      </c>
      <c r="AU2881" s="3">
        <v>87.3</v>
      </c>
      <c r="AV2881" s="3">
        <v>88.25</v>
      </c>
      <c r="AW2881" s="3">
        <v>89.36</v>
      </c>
      <c r="AX2881" s="3">
        <v>90.03</v>
      </c>
      <c r="AY2881" s="3">
        <v>85.51</v>
      </c>
      <c r="AZ2881" s="3">
        <v>83.28</v>
      </c>
      <c r="BA2881" s="3">
        <v>84.03</v>
      </c>
      <c r="BB2881" s="3">
        <v>85.12</v>
      </c>
      <c r="BC2881" s="3">
        <v>86.15</v>
      </c>
      <c r="BD2881" s="3">
        <v>84</v>
      </c>
      <c r="BE2881" s="3">
        <v>83.6</v>
      </c>
      <c r="BF2881" s="3">
        <v>83.54</v>
      </c>
      <c r="BG2881" s="3">
        <v>78.95</v>
      </c>
      <c r="BH2881" s="3">
        <v>79.2</v>
      </c>
      <c r="BI2881" s="3">
        <v>77.92</v>
      </c>
      <c r="BJ2881" s="3">
        <v>79.13</v>
      </c>
      <c r="BK2881" s="3">
        <v>76.34</v>
      </c>
      <c r="BL2881" s="3">
        <v>77.010000000000005</v>
      </c>
      <c r="BM2881" s="3">
        <v>78.040000000000006</v>
      </c>
      <c r="BN2881" s="3">
        <v>75.87</v>
      </c>
      <c r="BO2881" s="3">
        <v>75.489999999999995</v>
      </c>
      <c r="BP2881" s="3">
        <v>75.19</v>
      </c>
      <c r="BQ2881" s="3">
        <v>74.28</v>
      </c>
      <c r="BR2881" s="3">
        <v>72.41</v>
      </c>
      <c r="BS2881" s="3">
        <v>73.33</v>
      </c>
      <c r="BT2881" s="3">
        <v>73.150000000000006</v>
      </c>
      <c r="BU2881" s="3">
        <v>72.790000000000006</v>
      </c>
      <c r="BV2881" s="3">
        <v>70.11</v>
      </c>
      <c r="BW2881" s="3">
        <v>70.010000000000005</v>
      </c>
      <c r="BX2881" s="3">
        <v>66.59</v>
      </c>
      <c r="BY2881" s="3">
        <v>62.85</v>
      </c>
      <c r="BZ2881" s="3">
        <v>64.31</v>
      </c>
      <c r="CA2881" s="3">
        <v>64.819999999999993</v>
      </c>
      <c r="CB2881" s="3">
        <v>68.290000000000006</v>
      </c>
      <c r="CC2881" s="3">
        <v>66.930000000000007</v>
      </c>
      <c r="CD2881" s="3">
        <v>65.180000000000007</v>
      </c>
      <c r="CE2881" s="3">
        <v>63.5</v>
      </c>
      <c r="CF2881" s="3">
        <v>64.569999999999993</v>
      </c>
      <c r="CG2881" s="3">
        <v>63.54</v>
      </c>
      <c r="CH2881" s="3">
        <v>61.56</v>
      </c>
      <c r="CI2881" s="3">
        <v>62.3</v>
      </c>
      <c r="CJ2881" s="3">
        <v>58.5</v>
      </c>
      <c r="CK2881" s="3">
        <v>59.07</v>
      </c>
      <c r="CL2881" s="3">
        <v>60.28</v>
      </c>
      <c r="CM2881" s="3">
        <v>62.91</v>
      </c>
    </row>
    <row r="2882" spans="1:91" hidden="1" x14ac:dyDescent="0.25">
      <c r="A2882" t="s">
        <v>5741</v>
      </c>
      <c r="B2882" t="s">
        <v>5742</v>
      </c>
      <c r="C2882" s="1" t="s">
        <v>5743</v>
      </c>
      <c r="D2882" s="2">
        <v>0.88908959499999995</v>
      </c>
      <c r="E2882">
        <v>15646</v>
      </c>
      <c r="F2882">
        <v>2018</v>
      </c>
      <c r="G2882" s="9">
        <v>10</v>
      </c>
      <c r="H2882" s="9"/>
      <c r="I2882" s="8">
        <f>_xll.FDS(A2882,"FF_CURR_RATIO(ANN_R,0)")</f>
        <v>9.1347160534433591</v>
      </c>
      <c r="J2882" s="8">
        <f>IF(I2882&lt;2,1,0)</f>
        <v>0</v>
      </c>
      <c r="K2882" s="8">
        <f>_xll.FDS(A2882,"FF_PBK(ANN_R,0)")</f>
        <v>2.7841773334163551</v>
      </c>
      <c r="L2882" s="9" t="e">
        <f>_xll.FDSR($A2882,"FF_PE(ANN_R,NOW,NOW,AY)")</f>
        <v>#N/A</v>
      </c>
      <c r="M2882" s="9">
        <f>_xll.FDSR(A2882,"FF_EPS(ANN_R,NOW,NOW,AY)")</f>
        <v>-2.48</v>
      </c>
      <c r="N2882" s="9"/>
      <c r="O2882" s="9">
        <f>_xll.FDSR(A2882,"FF_SALES(ANN_R,NOW,NOW,AY)")</f>
        <v>0</v>
      </c>
      <c r="P2882">
        <f>_xll.FDSR(A2882,"FF_RD_EXP(ANN_R,NOW,NOW,AY)")</f>
        <v>22.806107000000001</v>
      </c>
      <c r="Q2882" s="10">
        <f>_xll.FDS(A2882,"FF_ASSETS(ANN_R,0)")</f>
        <v>69.054309000000003</v>
      </c>
      <c r="R2882" s="10"/>
      <c r="S2882" s="10">
        <f>IF(AND(R2882&gt;0.2,R2882&lt;0.8),1,0)</f>
        <v>0</v>
      </c>
      <c r="T2882" s="10">
        <f>($CM2882/$AA2882)-1</f>
        <v>-0.18068535825545173</v>
      </c>
      <c r="U2882" s="10">
        <f t="array" ref="U2882:V2882">_xll.FDSR(A2882,"FF_DEBT_ASSETS(ANN_R,11/30/2016,10/31/2018,AY)")</f>
        <v>0</v>
      </c>
      <c r="V2882" s="10">
        <v>0</v>
      </c>
      <c r="W2882" s="10">
        <f>V2882-U2882</f>
        <v>0</v>
      </c>
      <c r="X2882" s="10">
        <f>_xll.FDSR(A2882,"FF_SGA(ANN_R,8/1/2018,10/31/2018,AY)")</f>
        <v>32.728797999999998</v>
      </c>
      <c r="Y2882" s="10"/>
      <c r="Z2882"/>
      <c r="AA2882" s="3">
        <f t="array" ref="AA2882:CM2882">_xll.FDSR($A2882,"FG_PRICE(8/1/2018,10/31/2018,,USD)")</f>
        <v>6.42</v>
      </c>
      <c r="AB2882" s="3">
        <v>5.73</v>
      </c>
      <c r="AC2882" s="4">
        <v>5.59</v>
      </c>
      <c r="AD2882" s="3">
        <v>6.13</v>
      </c>
      <c r="AE2882" s="3">
        <v>6.16</v>
      </c>
      <c r="AF2882" s="3">
        <v>6.57</v>
      </c>
      <c r="AG2882" s="3">
        <v>6.43</v>
      </c>
      <c r="AH2882" s="3">
        <v>6.5</v>
      </c>
      <c r="AI2882" s="3">
        <v>6.57</v>
      </c>
      <c r="AJ2882" s="3">
        <v>6.48</v>
      </c>
      <c r="AK2882" s="3">
        <v>6.27</v>
      </c>
      <c r="AL2882" s="3">
        <v>6.57</v>
      </c>
      <c r="AM2882" s="3">
        <v>6.28</v>
      </c>
      <c r="AN2882" s="3">
        <v>6.13</v>
      </c>
      <c r="AO2882" s="3">
        <v>6.31</v>
      </c>
      <c r="AP2882" s="3">
        <v>6.26</v>
      </c>
      <c r="AQ2882" s="3">
        <v>6.3</v>
      </c>
      <c r="AR2882" s="3">
        <v>6.3</v>
      </c>
      <c r="AS2882" s="3">
        <v>6.47</v>
      </c>
      <c r="AT2882" s="3">
        <v>6.8</v>
      </c>
      <c r="AU2882" s="3">
        <v>8</v>
      </c>
      <c r="AV2882" s="3">
        <v>8.0299999999999994</v>
      </c>
      <c r="AW2882" s="3">
        <v>8.0299999999999994</v>
      </c>
      <c r="AX2882" s="3">
        <v>8.1199999999999992</v>
      </c>
      <c r="AY2882" s="3">
        <v>7.78</v>
      </c>
      <c r="AZ2882" s="3">
        <v>7.36</v>
      </c>
      <c r="BA2882" s="3">
        <v>7.33</v>
      </c>
      <c r="BB2882" s="3">
        <v>6.88</v>
      </c>
      <c r="BC2882" s="3">
        <v>6.93</v>
      </c>
      <c r="BD2882" s="3">
        <v>6.98</v>
      </c>
      <c r="BE2882" s="3">
        <v>6.79</v>
      </c>
      <c r="BF2882" s="3">
        <v>6.89</v>
      </c>
      <c r="BG2882" s="3">
        <v>6.65</v>
      </c>
      <c r="BH2882" s="3">
        <v>7.29</v>
      </c>
      <c r="BI2882" s="3">
        <v>7.86</v>
      </c>
      <c r="BJ2882" s="3">
        <v>8.01</v>
      </c>
      <c r="BK2882" s="3">
        <v>8.4700000000000006</v>
      </c>
      <c r="BL2882" s="3">
        <v>8.26</v>
      </c>
      <c r="BM2882" s="3">
        <v>8.33</v>
      </c>
      <c r="BN2882" s="3">
        <v>8.26</v>
      </c>
      <c r="BO2882" s="3">
        <v>7.84</v>
      </c>
      <c r="BP2882" s="3">
        <v>8.16</v>
      </c>
      <c r="BQ2882" s="3">
        <v>7.86</v>
      </c>
      <c r="BR2882" s="3">
        <v>7.81</v>
      </c>
      <c r="BS2882" s="3">
        <v>7.91</v>
      </c>
      <c r="BT2882" s="3">
        <v>7.5350000000000001</v>
      </c>
      <c r="BU2882" s="3">
        <v>7.7</v>
      </c>
      <c r="BV2882" s="3">
        <v>7.35</v>
      </c>
      <c r="BW2882" s="3">
        <v>7.59</v>
      </c>
      <c r="BX2882" s="3">
        <v>7</v>
      </c>
      <c r="BY2882" s="3">
        <v>7.14</v>
      </c>
      <c r="BZ2882" s="3">
        <v>7.25</v>
      </c>
      <c r="CA2882" s="3">
        <v>7.19</v>
      </c>
      <c r="CB2882" s="3">
        <v>7.57</v>
      </c>
      <c r="CC2882" s="3">
        <v>7.43</v>
      </c>
      <c r="CD2882" s="3">
        <v>7.29</v>
      </c>
      <c r="CE2882" s="3">
        <v>6.79</v>
      </c>
      <c r="CF2882" s="3">
        <v>6.27</v>
      </c>
      <c r="CG2882" s="3">
        <v>6.17</v>
      </c>
      <c r="CH2882" s="3">
        <v>5.75</v>
      </c>
      <c r="CI2882" s="3">
        <v>5.99</v>
      </c>
      <c r="CJ2882" s="3">
        <v>6.1</v>
      </c>
      <c r="CK2882" s="3">
        <v>5.24</v>
      </c>
      <c r="CL2882" s="3">
        <v>5.2</v>
      </c>
      <c r="CM2882" s="3">
        <v>5.26</v>
      </c>
    </row>
    <row r="2883" spans="1:91" hidden="1" x14ac:dyDescent="0.25">
      <c r="A2883" t="s">
        <v>9041</v>
      </c>
      <c r="B2883" t="s">
        <v>9042</v>
      </c>
      <c r="C2883" s="1" t="s">
        <v>9043</v>
      </c>
      <c r="D2883">
        <v>5.6390760703999998</v>
      </c>
      <c r="E2883">
        <v>17104</v>
      </c>
      <c r="F2883">
        <v>2018</v>
      </c>
      <c r="G2883" s="9">
        <v>10</v>
      </c>
      <c r="H2883" s="9"/>
      <c r="I2883" s="8">
        <f>_xll.FDS(A2883,"FF_CURR_RATIO(ANN_R,0)")</f>
        <v>27.77181452795395</v>
      </c>
      <c r="J2883" s="8">
        <f>IF(I2883&lt;2,1,0)</f>
        <v>0</v>
      </c>
      <c r="K2883" s="8">
        <f>_xll.FDS(A2883,"FF_PBK(ANN_R,0)")</f>
        <v>7.3333603687632634</v>
      </c>
      <c r="L2883" s="9" t="e">
        <f>_xll.FDSR($A2883,"FF_PE(ANN_R,NOW,NOW,AY)")</f>
        <v>#N/A</v>
      </c>
      <c r="M2883" s="9">
        <f>_xll.FDSR(A2883,"FF_EPS(ANN_R,NOW,NOW,AY)")</f>
        <v>-3.68</v>
      </c>
      <c r="N2883" s="9"/>
      <c r="O2883" s="9">
        <f>_xll.FDSR(A2883,"FF_SALES(ANN_R,NOW,NOW,AY)")</f>
        <v>0</v>
      </c>
      <c r="P2883">
        <f>_xll.FDSR(A2883,"FF_RD_EXP(ANN_R,NOW,NOW,AY)")</f>
        <v>40.303877999999997</v>
      </c>
      <c r="Q2883" s="10">
        <f>_xll.FDS(A2883,"FF_ASSETS(ANN_R,0)")</f>
        <v>182.13145599999999</v>
      </c>
      <c r="R2883" s="10"/>
      <c r="S2883" s="10">
        <f>IF(AND(R2883&gt;0.2,R2883&lt;0.8),1,0)</f>
        <v>0</v>
      </c>
      <c r="T2883">
        <f>($CM2883/$AA2883)-1</f>
        <v>-0.17899061032863839</v>
      </c>
      <c r="U2883">
        <f t="array" ref="U2883:V2883">_xll.FDSR(A2883,"FF_DEBT_ASSETS(ANN_R,11/30/2016,10/31/2018,AY)")</f>
        <v>0</v>
      </c>
      <c r="V2883">
        <v>0</v>
      </c>
      <c r="W2883">
        <f>V2883-U2883</f>
        <v>0</v>
      </c>
      <c r="X2883" s="3">
        <f>_xll.FDSR(A2883,"FF_SGA(ANN_R,8/1/2018,10/31/2018,AY)")</f>
        <v>50.755094</v>
      </c>
      <c r="Y2883"/>
      <c r="Z2883"/>
      <c r="AA2883" s="3">
        <f t="array" ref="AA2883:CM2883">_xll.FDSR($A2883,"FG_PRICE(8/1/2018,10/31/2018,,USD)")</f>
        <v>17.04</v>
      </c>
      <c r="AB2883" s="3">
        <v>17.45</v>
      </c>
      <c r="AC2883" s="4">
        <v>16.96</v>
      </c>
      <c r="AD2883" s="3">
        <v>17.03</v>
      </c>
      <c r="AE2883" s="3">
        <v>17.45</v>
      </c>
      <c r="AF2883" s="3">
        <v>18.02</v>
      </c>
      <c r="AG2883" s="3">
        <v>18.260000000000002</v>
      </c>
      <c r="AH2883" s="3">
        <v>18.48</v>
      </c>
      <c r="AI2883" s="3">
        <v>18.46</v>
      </c>
      <c r="AJ2883" s="3">
        <v>18.05</v>
      </c>
      <c r="AK2883" s="3">
        <v>17.53</v>
      </c>
      <c r="AL2883" s="3">
        <v>18.829999999999998</v>
      </c>
      <c r="AM2883" s="3">
        <v>17.489999999999998</v>
      </c>
      <c r="AN2883" s="3">
        <v>17.12</v>
      </c>
      <c r="AO2883" s="3">
        <v>18.22</v>
      </c>
      <c r="AP2883" s="3">
        <v>18.09</v>
      </c>
      <c r="AQ2883" s="3">
        <v>18.03</v>
      </c>
      <c r="AR2883" s="3">
        <v>18.190000000000001</v>
      </c>
      <c r="AS2883" s="3">
        <v>18.399999999999999</v>
      </c>
      <c r="AT2883" s="3">
        <v>18.48</v>
      </c>
      <c r="AU2883" s="3">
        <v>19.010000000000002</v>
      </c>
      <c r="AV2883" s="3">
        <v>19.16</v>
      </c>
      <c r="AW2883" s="3">
        <v>19.36</v>
      </c>
      <c r="AX2883" s="3">
        <v>19.850000000000001</v>
      </c>
      <c r="AY2883" s="3">
        <v>19.84</v>
      </c>
      <c r="AZ2883" s="3">
        <v>17.77</v>
      </c>
      <c r="BA2883" s="3">
        <v>17.170000000000002</v>
      </c>
      <c r="BB2883" s="3">
        <v>17.690000000000001</v>
      </c>
      <c r="BC2883" s="3">
        <v>18.190000000000001</v>
      </c>
      <c r="BD2883" s="3">
        <v>18.739999999999998</v>
      </c>
      <c r="BE2883" s="3">
        <v>18.809999999999999</v>
      </c>
      <c r="BF2883" s="3">
        <v>18.510000000000002</v>
      </c>
      <c r="BG2883" s="3">
        <v>18.579999999999998</v>
      </c>
      <c r="BH2883" s="3">
        <v>18.22</v>
      </c>
      <c r="BI2883" s="3">
        <v>18.05</v>
      </c>
      <c r="BJ2883" s="3">
        <v>19.97</v>
      </c>
      <c r="BK2883" s="3">
        <v>19.88</v>
      </c>
      <c r="BL2883" s="3">
        <v>19.03</v>
      </c>
      <c r="BM2883" s="3">
        <v>18.510000000000002</v>
      </c>
      <c r="BN2883" s="3">
        <v>18.260000000000002</v>
      </c>
      <c r="BO2883" s="3">
        <v>17.260000000000002</v>
      </c>
      <c r="BP2883" s="3">
        <v>17.78</v>
      </c>
      <c r="BQ2883" s="3">
        <v>17.46</v>
      </c>
      <c r="BR2883" s="3">
        <v>17.37</v>
      </c>
      <c r="BS2883" s="3">
        <v>17.45</v>
      </c>
      <c r="BT2883" s="3">
        <v>16.3</v>
      </c>
      <c r="BU2883" s="3">
        <v>15.83</v>
      </c>
      <c r="BV2883" s="3">
        <v>15.98</v>
      </c>
      <c r="BW2883" s="3">
        <v>15.82</v>
      </c>
      <c r="BX2883" s="3">
        <v>15.11</v>
      </c>
      <c r="BY2883" s="3">
        <v>15.52</v>
      </c>
      <c r="BZ2883" s="3">
        <v>15.75</v>
      </c>
      <c r="CA2883" s="3">
        <v>15.58</v>
      </c>
      <c r="CB2883" s="3">
        <v>16.649999999999999</v>
      </c>
      <c r="CC2883" s="3">
        <v>16.71</v>
      </c>
      <c r="CD2883" s="3">
        <v>13.86</v>
      </c>
      <c r="CE2883" s="3">
        <v>13.435</v>
      </c>
      <c r="CF2883" s="3">
        <v>13.3</v>
      </c>
      <c r="CG2883" s="3">
        <v>13.29</v>
      </c>
      <c r="CH2883" s="3">
        <v>11.47</v>
      </c>
      <c r="CI2883" s="3">
        <v>13.08</v>
      </c>
      <c r="CJ2883" s="3">
        <v>13.1</v>
      </c>
      <c r="CK2883" s="3">
        <v>12.72</v>
      </c>
      <c r="CL2883" s="3">
        <v>13.51</v>
      </c>
      <c r="CM2883" s="3">
        <v>13.99</v>
      </c>
    </row>
    <row r="2884" spans="1:91" hidden="1" x14ac:dyDescent="0.25">
      <c r="A2884" t="s">
        <v>8934</v>
      </c>
      <c r="B2884" t="s">
        <v>8935</v>
      </c>
      <c r="C2884" s="1" t="s">
        <v>8936</v>
      </c>
      <c r="D2884">
        <v>2.7223983857</v>
      </c>
      <c r="E2884">
        <v>90604</v>
      </c>
      <c r="F2884">
        <v>2018</v>
      </c>
      <c r="G2884" s="9">
        <v>10</v>
      </c>
      <c r="H2884" s="9"/>
      <c r="I2884" s="8">
        <f>_xll.FDS(A2884,"FF_CURR_RATIO(ANN_R,0)")</f>
        <v>5.7856732426738171</v>
      </c>
      <c r="J2884" s="8">
        <f>IF(I2884&lt;2,1,0)</f>
        <v>0</v>
      </c>
      <c r="K2884" s="8">
        <f>_xll.FDS(A2884,"FF_PBK(ANN_R,0)")</f>
        <v>3.487182342746173</v>
      </c>
      <c r="L2884" s="9" t="e">
        <f>_xll.FDSR($A2884,"FF_PE(ANN_R,NOW,NOW,AY)")</f>
        <v>#N/A</v>
      </c>
      <c r="M2884" s="9">
        <f>_xll.FDSR(A2884,"FF_EPS(ANN_R,NOW,NOW,AY)")</f>
        <v>-2.11</v>
      </c>
      <c r="N2884" s="9"/>
      <c r="O2884" s="9">
        <f>_xll.FDSR(A2884,"FF_SALES(ANN_R,NOW,NOW,AY)")</f>
        <v>3.395</v>
      </c>
      <c r="P2884">
        <f>_xll.FDSR(A2884,"FF_RD_EXP(ANN_R,NOW,NOW,AY)")</f>
        <v>9.4870000000000001</v>
      </c>
      <c r="Q2884" s="10">
        <f>_xll.FDS(A2884,"FF_ASSETS(ANN_R,0)")</f>
        <v>90.391000000000005</v>
      </c>
      <c r="R2884" s="10"/>
      <c r="S2884" s="10">
        <f>IF(AND(R2884&gt;0.2,R2884&lt;0.8),1,0)</f>
        <v>0</v>
      </c>
      <c r="T2884" s="10">
        <f>($CM2884/$AA2884)-1</f>
        <v>-0.17850287907869478</v>
      </c>
      <c r="U2884" s="10">
        <f t="array" ref="U2884:V2884">_xll.FDSR(A2884,"FF_DEBT_ASSETS(ANN_R,11/30/2016,10/31/2018,AY)")</f>
        <v>0</v>
      </c>
      <c r="V2884" s="10">
        <v>415.75209812782441</v>
      </c>
      <c r="W2884" s="10">
        <f>V2884-U2884</f>
        <v>415.75209812782441</v>
      </c>
      <c r="X2884" s="10">
        <f>_xll.FDSR(A2884,"FF_SGA(ANN_R,8/1/2018,10/31/2018,AY)")</f>
        <v>15.686999999999999</v>
      </c>
      <c r="Y2884" s="10"/>
      <c r="Z2884"/>
      <c r="AA2884" s="3">
        <f t="array" ref="AA2884:CM2884">_xll.FDSR($A2884,"FG_PRICE(8/1/2018,10/31/2018,,USD)")</f>
        <v>5.21</v>
      </c>
      <c r="AB2884" s="3">
        <v>5.5</v>
      </c>
      <c r="AC2884" s="4">
        <v>5.35</v>
      </c>
      <c r="AD2884" s="3">
        <v>5.08</v>
      </c>
      <c r="AE2884" s="3">
        <v>5.05</v>
      </c>
      <c r="AF2884" s="3">
        <v>5.19</v>
      </c>
      <c r="AG2884" s="3">
        <v>5.3</v>
      </c>
      <c r="AH2884" s="3">
        <v>5.33</v>
      </c>
      <c r="AI2884" s="3">
        <v>4.87</v>
      </c>
      <c r="AJ2884" s="3">
        <v>5.21</v>
      </c>
      <c r="AK2884" s="3">
        <v>4.97</v>
      </c>
      <c r="AL2884" s="3">
        <v>4.99</v>
      </c>
      <c r="AM2884" s="3">
        <v>5.2</v>
      </c>
      <c r="AN2884" s="3">
        <v>5.08</v>
      </c>
      <c r="AO2884" s="3">
        <v>5.1100000000000003</v>
      </c>
      <c r="AP2884" s="3">
        <v>5.25</v>
      </c>
      <c r="AQ2884" s="3">
        <v>5.07</v>
      </c>
      <c r="AR2884" s="3">
        <v>5.0999999999999996</v>
      </c>
      <c r="AS2884" s="3">
        <v>4.9800000000000004</v>
      </c>
      <c r="AT2884" s="3">
        <v>5.26</v>
      </c>
      <c r="AU2884" s="3">
        <v>5.5</v>
      </c>
      <c r="AV2884" s="3">
        <v>5.98</v>
      </c>
      <c r="AW2884" s="3">
        <v>5.76</v>
      </c>
      <c r="AX2884" s="3">
        <v>5.29</v>
      </c>
      <c r="AY2884" s="3">
        <v>5.22</v>
      </c>
      <c r="AZ2884" s="3">
        <v>4.95</v>
      </c>
      <c r="BA2884" s="3">
        <v>4.84</v>
      </c>
      <c r="BB2884" s="3">
        <v>4.5199999999999996</v>
      </c>
      <c r="BC2884" s="3">
        <v>4.2699999999999996</v>
      </c>
      <c r="BD2884" s="3">
        <v>4.12</v>
      </c>
      <c r="BE2884" s="3">
        <v>4.17</v>
      </c>
      <c r="BF2884" s="3">
        <v>4.07</v>
      </c>
      <c r="BG2884" s="3">
        <v>4.07</v>
      </c>
      <c r="BH2884" s="3">
        <v>4.0999999999999996</v>
      </c>
      <c r="BI2884" s="3">
        <v>6.25</v>
      </c>
      <c r="BJ2884" s="3">
        <v>5.79</v>
      </c>
      <c r="BK2884" s="3">
        <v>5.52</v>
      </c>
      <c r="BL2884" s="3">
        <v>5.5</v>
      </c>
      <c r="BM2884" s="3">
        <v>5.21</v>
      </c>
      <c r="BN2884" s="3">
        <v>5.3</v>
      </c>
      <c r="BO2884" s="3">
        <v>5.34</v>
      </c>
      <c r="BP2884" s="3">
        <v>5.39</v>
      </c>
      <c r="BQ2884" s="3">
        <v>5.68</v>
      </c>
      <c r="BR2884" s="3">
        <v>5.56</v>
      </c>
      <c r="BS2884" s="3">
        <v>5.59</v>
      </c>
      <c r="BT2884" s="3">
        <v>5.42</v>
      </c>
      <c r="BU2884" s="3">
        <v>5.48</v>
      </c>
      <c r="BV2884" s="3">
        <v>5.5</v>
      </c>
      <c r="BW2884" s="3">
        <v>5.59</v>
      </c>
      <c r="BX2884" s="3">
        <v>5.51</v>
      </c>
      <c r="BY2884" s="3">
        <v>5.3</v>
      </c>
      <c r="BZ2884" s="3">
        <v>5.36</v>
      </c>
      <c r="CA2884" s="3">
        <v>5.44</v>
      </c>
      <c r="CB2884" s="3">
        <v>5.41</v>
      </c>
      <c r="CC2884" s="3">
        <v>5.35</v>
      </c>
      <c r="CD2884" s="3">
        <v>5.0999999999999996</v>
      </c>
      <c r="CE2884" s="3">
        <v>4.8499999999999996</v>
      </c>
      <c r="CF2884" s="3">
        <v>4.8099999999999996</v>
      </c>
      <c r="CG2884" s="3">
        <v>4.5199999999999996</v>
      </c>
      <c r="CH2884" s="3">
        <v>4.18</v>
      </c>
      <c r="CI2884" s="3">
        <v>4.1900000000000004</v>
      </c>
      <c r="CJ2884" s="3">
        <v>4.1100000000000003</v>
      </c>
      <c r="CK2884" s="3">
        <v>4</v>
      </c>
      <c r="CL2884" s="3">
        <v>4.0999999999999996</v>
      </c>
      <c r="CM2884" s="3">
        <v>4.28</v>
      </c>
    </row>
    <row r="2885" spans="1:91" hidden="1" x14ac:dyDescent="0.25">
      <c r="A2885" t="s">
        <v>9140</v>
      </c>
      <c r="B2885" t="s">
        <v>9141</v>
      </c>
      <c r="C2885" s="1" t="s">
        <v>9142</v>
      </c>
      <c r="D2885">
        <v>192.57142856999999</v>
      </c>
      <c r="E2885">
        <v>17349</v>
      </c>
      <c r="F2885">
        <v>2018</v>
      </c>
      <c r="G2885" s="9">
        <v>10</v>
      </c>
      <c r="H2885" s="9"/>
      <c r="I2885" s="8">
        <f>_xll.FDS(A2885,"FF_CURR_RATIO(ANN_R,0)")</f>
        <v>0.38083012409071448</v>
      </c>
      <c r="J2885" s="8">
        <f>IF(I2885&lt;2,1,0)</f>
        <v>1</v>
      </c>
      <c r="K2885" s="8" t="e">
        <f>_xll.FDS(A2885,"FF_PBK(ANN_R,0)")</f>
        <v>#N/A</v>
      </c>
      <c r="L2885" s="9" t="e">
        <f>_xll.FDSR($A2885,"FF_PE(ANN_R,NOW,NOW,AY)")</f>
        <v>#N/A</v>
      </c>
      <c r="M2885" s="9">
        <f>_xll.FDSR(A2885,"FF_EPS(ANN_R,NOW,NOW,AY)")</f>
        <v>-0.2757</v>
      </c>
      <c r="N2885" s="9">
        <f>IF(M2885&lt;-0.3,1,0)</f>
        <v>0</v>
      </c>
      <c r="O2885" s="9">
        <f>_xll.FDSR(A2885,"FF_SALES(ANN_R,NOW,NOW,AY)")</f>
        <v>0</v>
      </c>
      <c r="P2885">
        <f>_xll.FDSR(A2885,"FF_RD_EXP(ANN_R,NOW,NOW,AY)")</f>
        <v>2.69</v>
      </c>
      <c r="Q2885" s="10">
        <f>_xll.FDS(A2885,"FF_ASSETS(ANN_R,0)")</f>
        <v>1.355</v>
      </c>
      <c r="R2885" s="10"/>
      <c r="S2885" s="10">
        <f>IF(AND(R2885&gt;0.2,R2885&lt;0.8),1,0)</f>
        <v>0</v>
      </c>
      <c r="T2885" s="10">
        <f>($CM2885/$AA2885)-1</f>
        <v>-0.50317848410757948</v>
      </c>
      <c r="U2885" s="10">
        <f t="array" ref="U2885:V2885">_xll.FDSR(A2885,"FF_DEBT_ASSETS(ANN_R,11/30/2016,10/31/2018,AY)")</f>
        <v>0</v>
      </c>
      <c r="V2885" s="10">
        <v>0</v>
      </c>
      <c r="W2885" s="10">
        <f>V2885-U2885</f>
        <v>0</v>
      </c>
      <c r="X2885" s="10">
        <f>_xll.FDSR(A2885,"FF_SGA(ANN_R,8/1/2018,10/31/2018,AY)")</f>
        <v>4.5359999999999996</v>
      </c>
      <c r="Y2885" s="10"/>
      <c r="Z2885"/>
      <c r="AA2885" s="3">
        <f t="array" ref="AA2885:CM2885">_xll.FDSR($A2885,"FG_PRICE(8/1/2018,10/31/2018,,USD)")</f>
        <v>10.225</v>
      </c>
      <c r="AB2885" s="3">
        <v>10.765000000000001</v>
      </c>
      <c r="AC2885" s="4">
        <v>10.116</v>
      </c>
      <c r="AD2885" s="3">
        <v>10.130000000000001</v>
      </c>
      <c r="AE2885" s="3">
        <v>10.18</v>
      </c>
      <c r="AF2885" s="3">
        <v>9.6999999999999993</v>
      </c>
      <c r="AG2885" s="3">
        <v>10</v>
      </c>
      <c r="AH2885" s="3">
        <v>9.25</v>
      </c>
      <c r="AI2885" s="3">
        <v>9.1999999999999993</v>
      </c>
      <c r="AJ2885" s="3">
        <v>8.6</v>
      </c>
      <c r="AK2885" s="3">
        <v>8.51</v>
      </c>
      <c r="AL2885" s="3">
        <v>8.19</v>
      </c>
      <c r="AM2885" s="3">
        <v>8.14</v>
      </c>
      <c r="AN2885" s="3">
        <v>8.0399999999999991</v>
      </c>
      <c r="AO2885" s="3">
        <v>7.94</v>
      </c>
      <c r="AP2885" s="3">
        <v>7.8494999999999999</v>
      </c>
      <c r="AQ2885" s="3">
        <v>7.71</v>
      </c>
      <c r="AR2885" s="3">
        <v>7.9732000000000003</v>
      </c>
      <c r="AS2885" s="3">
        <v>8.4499999999999993</v>
      </c>
      <c r="AT2885" s="3">
        <v>8.25</v>
      </c>
      <c r="AU2885" s="3">
        <v>8.9600000000000009</v>
      </c>
      <c r="AV2885" s="3">
        <v>9.2899999999999991</v>
      </c>
      <c r="AW2885" s="3">
        <v>9.1999999999999993</v>
      </c>
      <c r="AX2885" s="3">
        <v>9.8800000000000008</v>
      </c>
      <c r="AY2885" s="3">
        <v>9.5500000000000007</v>
      </c>
      <c r="AZ2885" s="3">
        <v>9.1</v>
      </c>
      <c r="BA2885" s="3">
        <v>9.31</v>
      </c>
      <c r="BB2885" s="3">
        <v>9.16</v>
      </c>
      <c r="BC2885" s="3">
        <v>8.8000000000000007</v>
      </c>
      <c r="BD2885" s="3">
        <v>8.66</v>
      </c>
      <c r="BE2885" s="3">
        <v>8.15</v>
      </c>
      <c r="BF2885" s="3">
        <v>8.25</v>
      </c>
      <c r="BG2885" s="3">
        <v>8.09</v>
      </c>
      <c r="BH2885" s="3">
        <v>8.06</v>
      </c>
      <c r="BI2885" s="3">
        <v>7.59</v>
      </c>
      <c r="BJ2885" s="3">
        <v>7.51</v>
      </c>
      <c r="BK2885" s="3">
        <v>7.54</v>
      </c>
      <c r="BL2885" s="3">
        <v>7.6</v>
      </c>
      <c r="BM2885" s="3">
        <v>7.71</v>
      </c>
      <c r="BN2885" s="3">
        <v>7.74</v>
      </c>
      <c r="BO2885" s="3">
        <v>7.74</v>
      </c>
      <c r="BP2885" s="3">
        <v>7.66</v>
      </c>
      <c r="BQ2885" s="3">
        <v>7.61</v>
      </c>
      <c r="BR2885" s="3">
        <v>7.58</v>
      </c>
      <c r="BS2885" s="3">
        <v>7.59</v>
      </c>
      <c r="BT2885" s="3">
        <v>7.45</v>
      </c>
      <c r="BU2885" s="3">
        <v>7.28</v>
      </c>
      <c r="BV2885" s="3">
        <v>6.85</v>
      </c>
      <c r="BW2885" s="3">
        <v>6.76</v>
      </c>
      <c r="BX2885" s="3">
        <v>5.9</v>
      </c>
      <c r="BY2885" s="3">
        <v>5.85</v>
      </c>
      <c r="BZ2885" s="3">
        <v>6.24</v>
      </c>
      <c r="CA2885" s="3">
        <v>6.36</v>
      </c>
      <c r="CB2885" s="3">
        <v>6.25</v>
      </c>
      <c r="CC2885" s="3">
        <v>6.56</v>
      </c>
      <c r="CD2885" s="3">
        <v>6.3343999999999996</v>
      </c>
      <c r="CE2885" s="3">
        <v>6.27</v>
      </c>
      <c r="CF2885" s="3">
        <v>5.66</v>
      </c>
      <c r="CG2885" s="3">
        <v>5.7980999999999998</v>
      </c>
      <c r="CH2885" s="3">
        <v>6</v>
      </c>
      <c r="CI2885" s="3">
        <v>5.85</v>
      </c>
      <c r="CJ2885" s="3">
        <v>5.62</v>
      </c>
      <c r="CK2885" s="3">
        <v>5.07</v>
      </c>
      <c r="CL2885" s="3">
        <v>5.4</v>
      </c>
      <c r="CM2885" s="3">
        <v>5.08</v>
      </c>
    </row>
    <row r="2886" spans="1:91" hidden="1" x14ac:dyDescent="0.25">
      <c r="A2886" t="s">
        <v>8857</v>
      </c>
      <c r="B2886" t="s">
        <v>8858</v>
      </c>
      <c r="C2886" s="1" t="s">
        <v>8859</v>
      </c>
      <c r="D2886">
        <v>1.6863352422</v>
      </c>
      <c r="E2886">
        <v>89411</v>
      </c>
      <c r="F2886">
        <v>2018</v>
      </c>
      <c r="G2886" s="9">
        <v>10</v>
      </c>
      <c r="H2886" s="9"/>
      <c r="I2886" s="8">
        <f>_xll.FDS(A2886,"FF_CURR_RATIO(ANN_R,0)")</f>
        <v>7.1592170610575518</v>
      </c>
      <c r="J2886" s="8">
        <f>IF(I2886&lt;2,1,0)</f>
        <v>0</v>
      </c>
      <c r="K2886" s="8">
        <f>_xll.FDS(A2886,"FF_PBK(ANN_R,0)")</f>
        <v>10.309544060413931</v>
      </c>
      <c r="L2886" s="9" t="e">
        <f>_xll.FDSR($A2886,"FF_PE(ANN_R,NOW,NOW,AY)")</f>
        <v>#N/A</v>
      </c>
      <c r="M2886" s="9">
        <f>_xll.FDSR(A2886,"FF_EPS(ANN_R,NOW,NOW,AY)")</f>
        <v>-4.75</v>
      </c>
      <c r="N2886" s="9"/>
      <c r="O2886" s="9">
        <f>_xll.FDSR(A2886,"FF_SALES(ANN_R,NOW,NOW,AY)")</f>
        <v>0</v>
      </c>
      <c r="P2886">
        <f>_xll.FDSR(A2886,"FF_RD_EXP(ANN_R,NOW,NOW,AY)")</f>
        <v>16.398</v>
      </c>
      <c r="Q2886" s="10">
        <f>_xll.FDS(A2886,"FF_ASSETS(ANN_R,0)")</f>
        <v>24.783999999999999</v>
      </c>
      <c r="R2886" s="10"/>
      <c r="S2886" s="10">
        <f>IF(AND(R2886&gt;0.2,R2886&lt;0.8),1,0)</f>
        <v>0</v>
      </c>
      <c r="T2886" s="10">
        <f>($CM2886/$AA2886)-1</f>
        <v>-0.17489711934156382</v>
      </c>
      <c r="U2886" s="10">
        <f t="array" ref="U2886:V2886">_xll.FDSR(A2886,"FF_DEBT_ASSETS(ANN_R,11/30/2016,10/31/2018,AY)")</f>
        <v>0</v>
      </c>
      <c r="V2886" s="10">
        <v>0</v>
      </c>
      <c r="W2886" s="10">
        <f>V2886-U2886</f>
        <v>0</v>
      </c>
      <c r="X2886" s="10">
        <f>_xll.FDSR(A2886,"FF_SGA(ANN_R,8/1/2018,10/31/2018,AY)")</f>
        <v>20.350999999999999</v>
      </c>
      <c r="Y2886" s="10"/>
      <c r="Z2886"/>
      <c r="AA2886" s="3">
        <f t="array" ref="AA2886:CM2886">_xll.FDSR($A2886,"FG_PRICE(8/1/2018,10/31/2018,,USD)")</f>
        <v>14.58</v>
      </c>
      <c r="AB2886" s="3">
        <v>14.01</v>
      </c>
      <c r="AC2886" s="4">
        <v>13.67</v>
      </c>
      <c r="AD2886" s="3">
        <v>13.4</v>
      </c>
      <c r="AE2886" s="3">
        <v>13.15</v>
      </c>
      <c r="AF2886" s="3">
        <v>14.21</v>
      </c>
      <c r="AG2886" s="3">
        <v>14.43</v>
      </c>
      <c r="AH2886" s="3">
        <v>15</v>
      </c>
      <c r="AI2886" s="3">
        <v>15.53</v>
      </c>
      <c r="AJ2886" s="3">
        <v>15.12</v>
      </c>
      <c r="AK2886" s="3">
        <v>14.31</v>
      </c>
      <c r="AL2886" s="3">
        <v>13.78</v>
      </c>
      <c r="AM2886" s="3">
        <v>11.95</v>
      </c>
      <c r="AN2886" s="3">
        <v>12.52</v>
      </c>
      <c r="AO2886" s="3">
        <v>13.17</v>
      </c>
      <c r="AP2886" s="3">
        <v>13.35</v>
      </c>
      <c r="AQ2886" s="3">
        <v>14.23</v>
      </c>
      <c r="AR2886" s="3">
        <v>15.06</v>
      </c>
      <c r="AS2886" s="3">
        <v>17.25</v>
      </c>
      <c r="AT2886" s="3">
        <v>17.579999999999998</v>
      </c>
      <c r="AU2886" s="3">
        <v>17.170000000000002</v>
      </c>
      <c r="AV2886" s="3">
        <v>17.989999999999998</v>
      </c>
      <c r="AW2886" s="3">
        <v>18.32</v>
      </c>
      <c r="AX2886" s="3">
        <v>17.23</v>
      </c>
      <c r="AY2886" s="3">
        <v>17.16</v>
      </c>
      <c r="AZ2886" s="3">
        <v>17.07</v>
      </c>
      <c r="BA2886" s="3">
        <v>16.98</v>
      </c>
      <c r="BB2886" s="3">
        <v>17.13</v>
      </c>
      <c r="BC2886" s="3">
        <v>15.59</v>
      </c>
      <c r="BD2886" s="3">
        <v>15.02</v>
      </c>
      <c r="BE2886" s="3">
        <v>14.97</v>
      </c>
      <c r="BF2886" s="3">
        <v>14.52</v>
      </c>
      <c r="BG2886" s="3">
        <v>14.16</v>
      </c>
      <c r="BH2886" s="3">
        <v>13.35</v>
      </c>
      <c r="BI2886" s="3">
        <v>14.79</v>
      </c>
      <c r="BJ2886" s="3">
        <v>15.3</v>
      </c>
      <c r="BK2886" s="3">
        <v>16.04</v>
      </c>
      <c r="BL2886" s="3">
        <v>15.91</v>
      </c>
      <c r="BM2886" s="3">
        <v>16.47</v>
      </c>
      <c r="BN2886" s="3">
        <v>17.05</v>
      </c>
      <c r="BO2886" s="3">
        <v>17</v>
      </c>
      <c r="BP2886" s="3">
        <v>17.04</v>
      </c>
      <c r="BQ2886" s="3">
        <v>16.670000000000002</v>
      </c>
      <c r="BR2886" s="3">
        <v>16.14</v>
      </c>
      <c r="BS2886" s="3">
        <v>16.100000000000001</v>
      </c>
      <c r="BT2886" s="3">
        <v>15.28</v>
      </c>
      <c r="BU2886" s="3">
        <v>15.03</v>
      </c>
      <c r="BV2886" s="3">
        <v>14.88</v>
      </c>
      <c r="BW2886" s="3">
        <v>14.99</v>
      </c>
      <c r="BX2886" s="3">
        <v>13.52</v>
      </c>
      <c r="BY2886" s="3">
        <v>13.77</v>
      </c>
      <c r="BZ2886" s="3">
        <v>13.83</v>
      </c>
      <c r="CA2886" s="3">
        <v>13.45</v>
      </c>
      <c r="CB2886" s="3">
        <v>13.99</v>
      </c>
      <c r="CC2886" s="3">
        <v>13.85</v>
      </c>
      <c r="CD2886" s="3">
        <v>13.5</v>
      </c>
      <c r="CE2886" s="3">
        <v>13.16</v>
      </c>
      <c r="CF2886" s="3">
        <v>12.38</v>
      </c>
      <c r="CG2886" s="3">
        <v>11.77</v>
      </c>
      <c r="CH2886" s="3">
        <v>11.21</v>
      </c>
      <c r="CI2886" s="3">
        <v>10.83</v>
      </c>
      <c r="CJ2886" s="3">
        <v>10.43</v>
      </c>
      <c r="CK2886" s="3">
        <v>10.71</v>
      </c>
      <c r="CL2886" s="3">
        <v>11.43</v>
      </c>
      <c r="CM2886" s="3">
        <v>12.03</v>
      </c>
    </row>
    <row r="2887" spans="1:91" hidden="1" x14ac:dyDescent="0.25">
      <c r="A2887" t="s">
        <v>7277</v>
      </c>
      <c r="B2887" t="s">
        <v>7278</v>
      </c>
      <c r="C2887" s="1" t="s">
        <v>7279</v>
      </c>
      <c r="D2887" s="2">
        <v>0.83078001710000005</v>
      </c>
      <c r="E2887">
        <v>16298</v>
      </c>
      <c r="F2887">
        <v>2018</v>
      </c>
      <c r="G2887" s="9">
        <v>10</v>
      </c>
      <c r="H2887" s="9"/>
      <c r="I2887" s="8">
        <f>_xll.FDS(A2887,"FF_CURR_RATIO(ANN_R,0)")</f>
        <v>2.81868891445365</v>
      </c>
      <c r="J2887" s="8">
        <f>IF(I2887&lt;2,1,0)</f>
        <v>0</v>
      </c>
      <c r="K2887" s="8">
        <f>_xll.FDS(A2887,"FF_PBK(ANN_R,0)")</f>
        <v>2.5924201603280852</v>
      </c>
      <c r="L2887" s="9" t="e">
        <f>_xll.FDSR($A2887,"FF_PE(ANN_R,NOW,NOW,AY)")</f>
        <v>#N/A</v>
      </c>
      <c r="M2887" s="9" t="e">
        <f>_xll.FDSR(A2887,"FF_EPS(ANN_R,NOW,NOW,AY)")</f>
        <v>#N/A</v>
      </c>
      <c r="N2887" s="9"/>
      <c r="O2887" s="9" t="e">
        <f>_xll.FDSR(A2887,"FF_SALES(ANN_R,NOW,NOW,AY)")</f>
        <v>#N/A</v>
      </c>
      <c r="P2887" t="e">
        <f>_xll.FDSR(A2887,"FF_RD_EXP(ANN_R,NOW,NOW,AY)")</f>
        <v>#N/A</v>
      </c>
      <c r="Q2887" s="10">
        <f>_xll.FDS(A2887,"FF_ASSETS(ANN_R,0)")</f>
        <v>176.4683114</v>
      </c>
      <c r="R2887" s="10"/>
      <c r="S2887" s="10">
        <f>IF(AND(R2887&gt;0.2,R2887&lt;0.8),1,0)</f>
        <v>0</v>
      </c>
      <c r="T2887">
        <f>($CM2887/$AA2887)-1</f>
        <v>-0.17257318952234213</v>
      </c>
      <c r="U2887">
        <f t="array" ref="U2887:V2887">_xll.FDSR(A2887,"FF_DEBT_ASSETS(ANN_R,11/30/2016,10/31/2018,AY)")</f>
        <v>76.052512593723975</v>
      </c>
      <c r="V2887">
        <v>5.3079686804324453</v>
      </c>
      <c r="W2887">
        <f>V2887-U2887</f>
        <v>-70.744543913291523</v>
      </c>
      <c r="X2887" s="3" t="e">
        <f>_xll.FDSR(A2887,"FF_SGA(ANN_R,8/1/2018,10/31/2018,AY)")</f>
        <v>#N/A</v>
      </c>
      <c r="Y2887"/>
      <c r="Z2887"/>
      <c r="AA2887" s="3">
        <f t="array" ref="AA2887:CM2887">_xll.FDSR($A2887,"FG_PRICE(8/1/2018,10/31/2018,,USD)")</f>
        <v>6.49</v>
      </c>
      <c r="AB2887" s="3">
        <v>6.5</v>
      </c>
      <c r="AC2887" s="4">
        <v>6.29</v>
      </c>
      <c r="AD2887" s="3">
        <v>6.45</v>
      </c>
      <c r="AE2887" s="3">
        <v>6.31</v>
      </c>
      <c r="AF2887" s="3">
        <v>6.29</v>
      </c>
      <c r="AG2887" s="3">
        <v>6.415</v>
      </c>
      <c r="AH2887" s="3">
        <v>6.3</v>
      </c>
      <c r="AI2887" s="3">
        <v>6.32</v>
      </c>
      <c r="AJ2887" s="3">
        <v>6.21</v>
      </c>
      <c r="AK2887" s="3">
        <v>6.17</v>
      </c>
      <c r="AL2887" s="3">
        <v>6.1001000000000003</v>
      </c>
      <c r="AM2887" s="3">
        <v>5.8746999999999998</v>
      </c>
      <c r="AN2887" s="3">
        <v>5.33</v>
      </c>
      <c r="AO2887" s="3">
        <v>5.59</v>
      </c>
      <c r="AP2887" s="3">
        <v>5.62</v>
      </c>
      <c r="AQ2887" s="3">
        <v>5.47</v>
      </c>
      <c r="AR2887" s="3">
        <v>5.57</v>
      </c>
      <c r="AS2887" s="3">
        <v>5.86</v>
      </c>
      <c r="AT2887" s="3">
        <v>5.93</v>
      </c>
      <c r="AU2887" s="3">
        <v>5.9</v>
      </c>
      <c r="AV2887" s="3">
        <v>5.95</v>
      </c>
      <c r="AW2887" s="3">
        <v>5.97</v>
      </c>
      <c r="AX2887" s="3">
        <v>5.91</v>
      </c>
      <c r="AY2887" s="3">
        <v>5.73</v>
      </c>
      <c r="AZ2887" s="3">
        <v>5.69</v>
      </c>
      <c r="BA2887" s="3">
        <v>5.76</v>
      </c>
      <c r="BB2887" s="3">
        <v>5.74</v>
      </c>
      <c r="BC2887" s="3">
        <v>5.76</v>
      </c>
      <c r="BD2887" s="3">
        <v>5.85</v>
      </c>
      <c r="BE2887" s="3">
        <v>5.88</v>
      </c>
      <c r="BF2887" s="3">
        <v>6</v>
      </c>
      <c r="BG2887" s="3">
        <v>5.9</v>
      </c>
      <c r="BH2887" s="3">
        <v>5.9</v>
      </c>
      <c r="BI2887" s="3">
        <v>5.98</v>
      </c>
      <c r="BJ2887" s="3">
        <v>5.9</v>
      </c>
      <c r="BK2887" s="3">
        <v>5.89</v>
      </c>
      <c r="BL2887" s="3">
        <v>5.875</v>
      </c>
      <c r="BM2887" s="3">
        <v>5.9</v>
      </c>
      <c r="BN2887" s="3">
        <v>5.8</v>
      </c>
      <c r="BO2887" s="3">
        <v>6.05</v>
      </c>
      <c r="BP2887" s="3">
        <v>6.42</v>
      </c>
      <c r="BQ2887" s="3">
        <v>6.48</v>
      </c>
      <c r="BR2887" s="3">
        <v>6.35</v>
      </c>
      <c r="BS2887" s="3">
        <v>6.48</v>
      </c>
      <c r="BT2887" s="3">
        <v>6.2</v>
      </c>
      <c r="BU2887" s="3">
        <v>6.17</v>
      </c>
      <c r="BV2887" s="3">
        <v>6.17</v>
      </c>
      <c r="BW2887" s="3">
        <v>5.66</v>
      </c>
      <c r="BX2887" s="3">
        <v>5.6</v>
      </c>
      <c r="BY2887" s="3">
        <v>5.6</v>
      </c>
      <c r="BZ2887" s="3">
        <v>5.57</v>
      </c>
      <c r="CA2887" s="3">
        <v>5.49</v>
      </c>
      <c r="CB2887" s="3">
        <v>5.52</v>
      </c>
      <c r="CC2887" s="3">
        <v>5.75</v>
      </c>
      <c r="CD2887" s="3">
        <v>5.51</v>
      </c>
      <c r="CE2887" s="3">
        <v>5.33</v>
      </c>
      <c r="CF2887" s="3">
        <v>5.44</v>
      </c>
      <c r="CG2887" s="3">
        <v>5.52</v>
      </c>
      <c r="CH2887" s="3">
        <v>5.6</v>
      </c>
      <c r="CI2887" s="3">
        <v>5.71</v>
      </c>
      <c r="CJ2887" s="3">
        <v>5.99</v>
      </c>
      <c r="CK2887" s="3">
        <v>5.96</v>
      </c>
      <c r="CL2887" s="3">
        <v>5.52</v>
      </c>
      <c r="CM2887" s="3">
        <v>5.37</v>
      </c>
    </row>
    <row r="2888" spans="1:91" hidden="1" x14ac:dyDescent="0.25">
      <c r="A2888" t="s">
        <v>6904</v>
      </c>
      <c r="B2888" t="s">
        <v>6905</v>
      </c>
      <c r="C2888" s="1" t="s">
        <v>6906</v>
      </c>
      <c r="D2888">
        <v>1.5364231529000001</v>
      </c>
      <c r="E2888">
        <v>92032</v>
      </c>
      <c r="F2888">
        <v>2018</v>
      </c>
      <c r="G2888" s="9">
        <v>10</v>
      </c>
      <c r="H2888" s="9"/>
      <c r="I2888" s="8">
        <f>_xll.FDS(A2888,"FF_CURR_RATIO(ANN_R,0)")</f>
        <v>6.9379493000378361</v>
      </c>
      <c r="J2888" s="8">
        <f>IF(I2888&lt;2,1,0)</f>
        <v>0</v>
      </c>
      <c r="K2888" s="8">
        <f>_xll.FDS(A2888,"FF_PBK(ANN_R,0)")</f>
        <v>3.492730073360975</v>
      </c>
      <c r="L2888" s="9" t="e">
        <f>_xll.FDSR($A2888,"FF_PE(ANN_R,NOW,NOW,AY)")</f>
        <v>#N/A</v>
      </c>
      <c r="M2888" s="9">
        <f>_xll.FDSR(A2888,"FF_EPS(ANN_R,NOW,NOW,AY)")</f>
        <v>-3.12</v>
      </c>
      <c r="N2888" s="9"/>
      <c r="O2888" s="9">
        <f>_xll.FDSR(A2888,"FF_SALES(ANN_R,NOW,NOW,AY)")</f>
        <v>1E-3</v>
      </c>
      <c r="P2888">
        <f>_xll.FDSR(A2888,"FF_RD_EXP(ANN_R,NOW,NOW,AY)")</f>
        <v>12.991</v>
      </c>
      <c r="Q2888" s="10">
        <f>_xll.FDS(A2888,"FF_ASSETS(ANN_R,0)")</f>
        <v>73.224000000000004</v>
      </c>
      <c r="R2888" s="10"/>
      <c r="S2888" s="10">
        <f>IF(AND(R2888&gt;0.2,R2888&lt;0.8),1,0)</f>
        <v>0</v>
      </c>
      <c r="T2888" s="10">
        <f>($CM2888/$AA2888)-1</f>
        <v>-0.16661466458658336</v>
      </c>
      <c r="U2888" s="10">
        <f t="array" ref="U2888:V2888">_xll.FDSR(A2888,"FF_DEBT_ASSETS(ANN_R,11/30/2016,10/31/2018,AY)")</f>
        <v>0</v>
      </c>
      <c r="V2888" s="10">
        <v>0</v>
      </c>
      <c r="W2888" s="10">
        <f>V2888-U2888</f>
        <v>0</v>
      </c>
      <c r="X2888" s="10">
        <f>_xll.FDSR(A2888,"FF_SGA(ANN_R,8/1/2018,10/31/2018,AY)")</f>
        <v>28.202999999999999</v>
      </c>
      <c r="Y2888" s="10"/>
      <c r="Z2888"/>
      <c r="AA2888" s="3">
        <f t="array" ref="AA2888:CM2888">_xll.FDSR($A2888,"FG_PRICE(8/1/2018,10/31/2018,,USD)")</f>
        <v>32.049999999999997</v>
      </c>
      <c r="AB2888" s="3">
        <v>32.25</v>
      </c>
      <c r="AC2888" s="4">
        <v>32.35</v>
      </c>
      <c r="AD2888" s="3">
        <v>31.54</v>
      </c>
      <c r="AE2888" s="3">
        <v>29.29</v>
      </c>
      <c r="AF2888" s="3">
        <v>29.47</v>
      </c>
      <c r="AG2888" s="3">
        <v>31.79</v>
      </c>
      <c r="AH2888" s="3">
        <v>31.2</v>
      </c>
      <c r="AI2888" s="3">
        <v>31.71</v>
      </c>
      <c r="AJ2888" s="3">
        <v>31.69</v>
      </c>
      <c r="AK2888" s="3">
        <v>29.83</v>
      </c>
      <c r="AL2888" s="3">
        <v>29.73</v>
      </c>
      <c r="AM2888" s="3">
        <v>30.17</v>
      </c>
      <c r="AN2888" s="3">
        <v>30.37</v>
      </c>
      <c r="AO2888" s="3">
        <v>31.2</v>
      </c>
      <c r="AP2888" s="3">
        <v>32.35</v>
      </c>
      <c r="AQ2888" s="3">
        <v>32.26</v>
      </c>
      <c r="AR2888" s="3">
        <v>31.93</v>
      </c>
      <c r="AS2888" s="3">
        <v>32.020000000000003</v>
      </c>
      <c r="AT2888" s="3">
        <v>31.87</v>
      </c>
      <c r="AU2888" s="3">
        <v>32.200000000000003</v>
      </c>
      <c r="AV2888" s="3">
        <v>33.51</v>
      </c>
      <c r="AW2888" s="3">
        <v>34.58</v>
      </c>
      <c r="AX2888" s="3">
        <v>33.61</v>
      </c>
      <c r="AY2888" s="3">
        <v>33.67</v>
      </c>
      <c r="AZ2888" s="3">
        <v>33.619999999999997</v>
      </c>
      <c r="BA2888" s="3">
        <v>33.130000000000003</v>
      </c>
      <c r="BB2888" s="3">
        <v>33.08</v>
      </c>
      <c r="BC2888" s="3">
        <v>32.82</v>
      </c>
      <c r="BD2888" s="3">
        <v>33.22</v>
      </c>
      <c r="BE2888" s="3">
        <v>32.799999999999997</v>
      </c>
      <c r="BF2888" s="3">
        <v>32.01</v>
      </c>
      <c r="BG2888" s="3">
        <v>32.07</v>
      </c>
      <c r="BH2888" s="3">
        <v>32.86</v>
      </c>
      <c r="BI2888" s="3">
        <v>33.39</v>
      </c>
      <c r="BJ2888" s="3">
        <v>32.700000000000003</v>
      </c>
      <c r="BK2888" s="3">
        <v>31.44</v>
      </c>
      <c r="BL2888" s="3">
        <v>31.77</v>
      </c>
      <c r="BM2888" s="3">
        <v>32.26</v>
      </c>
      <c r="BN2888" s="3">
        <v>32.26</v>
      </c>
      <c r="BO2888" s="3">
        <v>33.29</v>
      </c>
      <c r="BP2888" s="3">
        <v>32.96</v>
      </c>
      <c r="BQ2888" s="3">
        <v>32.36</v>
      </c>
      <c r="BR2888" s="3">
        <v>31.85</v>
      </c>
      <c r="BS2888" s="3">
        <v>32.57</v>
      </c>
      <c r="BT2888" s="3">
        <v>30.71</v>
      </c>
      <c r="BU2888" s="3">
        <v>30.32</v>
      </c>
      <c r="BV2888" s="3">
        <v>30</v>
      </c>
      <c r="BW2888" s="3">
        <v>30.7</v>
      </c>
      <c r="BX2888" s="3">
        <v>27.98</v>
      </c>
      <c r="BY2888" s="3">
        <v>25.59</v>
      </c>
      <c r="BZ2888" s="3">
        <v>26.01</v>
      </c>
      <c r="CA2888" s="3">
        <v>28.18</v>
      </c>
      <c r="CB2888" s="3">
        <v>28.38</v>
      </c>
      <c r="CC2888" s="3">
        <v>28.93</v>
      </c>
      <c r="CD2888" s="3">
        <v>28.36</v>
      </c>
      <c r="CE2888" s="3">
        <v>27.62</v>
      </c>
      <c r="CF2888" s="3">
        <v>28.34</v>
      </c>
      <c r="CG2888" s="3">
        <v>27.85</v>
      </c>
      <c r="CH2888" s="3">
        <v>26.63</v>
      </c>
      <c r="CI2888" s="3">
        <v>28.44</v>
      </c>
      <c r="CJ2888" s="3">
        <v>27.06</v>
      </c>
      <c r="CK2888" s="3">
        <v>26.43</v>
      </c>
      <c r="CL2888" s="3">
        <v>26</v>
      </c>
      <c r="CM2888" s="3">
        <v>26.71</v>
      </c>
    </row>
    <row r="2889" spans="1:91" hidden="1" x14ac:dyDescent="0.25">
      <c r="A2889" t="s">
        <v>4540</v>
      </c>
      <c r="B2889" t="s">
        <v>4541</v>
      </c>
      <c r="C2889" s="1" t="s">
        <v>4542</v>
      </c>
      <c r="D2889">
        <v>3.5606244266</v>
      </c>
      <c r="E2889">
        <v>15056</v>
      </c>
      <c r="F2889">
        <v>2018</v>
      </c>
      <c r="G2889" s="9">
        <v>10</v>
      </c>
      <c r="H2889" s="9"/>
      <c r="I2889" s="8">
        <f>_xll.FDS(A2889,"FF_CURR_RATIO(ANN_R,0)")</f>
        <v>6.6912525954210853</v>
      </c>
      <c r="J2889" s="8">
        <f>IF(I2889&lt;2,1,0)</f>
        <v>0</v>
      </c>
      <c r="K2889" s="8">
        <f>_xll.FDS(A2889,"FF_PBK(ANN_R,0)")</f>
        <v>3.6066605244825962</v>
      </c>
      <c r="L2889" s="9" t="e">
        <f>_xll.FDSR($A2889,"FF_PE(ANN_R,NOW,NOW,AY)")</f>
        <v>#N/A</v>
      </c>
      <c r="M2889" s="9">
        <f>_xll.FDSR(A2889,"FF_EPS(ANN_R,NOW,NOW,AY)")</f>
        <v>-1.91</v>
      </c>
      <c r="N2889" s="9"/>
      <c r="O2889" s="9">
        <f>_xll.FDSR(A2889,"FF_SALES(ANN_R,NOW,NOW,AY)")</f>
        <v>22.760560000000002</v>
      </c>
      <c r="P2889">
        <f>_xll.FDSR(A2889,"FF_RD_EXP(ANN_R,NOW,NOW,AY)")</f>
        <v>6.2295870000000004</v>
      </c>
      <c r="Q2889" s="10">
        <f>_xll.FDS(A2889,"FF_ASSETS(ANN_R,0)")</f>
        <v>108.018833</v>
      </c>
      <c r="R2889" s="10"/>
      <c r="S2889" s="10">
        <f>IF(AND(R2889&gt;0.2,R2889&lt;0.8),1,0)</f>
        <v>0</v>
      </c>
      <c r="T2889" s="10">
        <f>($CM2889/$AA2889)-1</f>
        <v>-0.16093750000000007</v>
      </c>
      <c r="U2889" s="10">
        <f t="array" ref="U2889:V2889">_xll.FDSR(A2889,"FF_DEBT_ASSETS(ANN_R,11/30/2016,10/31/2018,AY)")</f>
        <v>66.3332379908897</v>
      </c>
      <c r="V2889" s="10">
        <v>85.534871418025304</v>
      </c>
      <c r="W2889" s="10">
        <f>V2889-U2889</f>
        <v>19.201633427135604</v>
      </c>
      <c r="X2889" s="10">
        <f>_xll.FDSR(A2889,"FF_SGA(ANN_R,8/1/2018,10/31/2018,AY)")</f>
        <v>20.122422</v>
      </c>
      <c r="Y2889" s="10"/>
      <c r="Z2889"/>
      <c r="AA2889" s="3">
        <f t="array" ref="AA2889:CM2889">_xll.FDSR($A2889,"FG_PRICE(8/1/2018,10/31/2018,,USD)")</f>
        <v>6.4</v>
      </c>
      <c r="AB2889" s="3">
        <v>6.25</v>
      </c>
      <c r="AC2889" s="4">
        <v>6.23</v>
      </c>
      <c r="AD2889" s="3">
        <v>6.28</v>
      </c>
      <c r="AE2889" s="3">
        <v>6.25</v>
      </c>
      <c r="AF2889" s="3">
        <v>6.11</v>
      </c>
      <c r="AG2889" s="3">
        <v>6.28</v>
      </c>
      <c r="AH2889" s="3">
        <v>6.17</v>
      </c>
      <c r="AI2889" s="3">
        <v>6.02</v>
      </c>
      <c r="AJ2889" s="3">
        <v>5.99</v>
      </c>
      <c r="AK2889" s="3">
        <v>5.87</v>
      </c>
      <c r="AL2889" s="3">
        <v>5.52</v>
      </c>
      <c r="AM2889" s="3">
        <v>5.6</v>
      </c>
      <c r="AN2889" s="3">
        <v>5.43</v>
      </c>
      <c r="AO2889" s="3">
        <v>5.65</v>
      </c>
      <c r="AP2889" s="3">
        <v>5.59</v>
      </c>
      <c r="AQ2889" s="3">
        <v>5.5149999999999997</v>
      </c>
      <c r="AR2889" s="3">
        <v>5.72</v>
      </c>
      <c r="AS2889" s="3">
        <v>5.74</v>
      </c>
      <c r="AT2889" s="3">
        <v>6.04</v>
      </c>
      <c r="AU2889" s="3">
        <v>6.2</v>
      </c>
      <c r="AV2889" s="3">
        <v>6.38</v>
      </c>
      <c r="AW2889" s="3">
        <v>6.39</v>
      </c>
      <c r="AX2889" s="3">
        <v>6.46</v>
      </c>
      <c r="AY2889" s="3">
        <v>6.85</v>
      </c>
      <c r="AZ2889" s="3">
        <v>6.61</v>
      </c>
      <c r="BA2889" s="3">
        <v>6.3</v>
      </c>
      <c r="BB2889" s="3">
        <v>6.48</v>
      </c>
      <c r="BC2889" s="3">
        <v>6.25</v>
      </c>
      <c r="BD2889" s="3">
        <v>6.26</v>
      </c>
      <c r="BE2889" s="3">
        <v>6.34</v>
      </c>
      <c r="BF2889" s="3">
        <v>6.26</v>
      </c>
      <c r="BG2889" s="3">
        <v>6.46</v>
      </c>
      <c r="BH2889" s="3">
        <v>6.47</v>
      </c>
      <c r="BI2889" s="3">
        <v>6.49</v>
      </c>
      <c r="BJ2889" s="3">
        <v>6.57</v>
      </c>
      <c r="BK2889" s="3">
        <v>6.15</v>
      </c>
      <c r="BL2889" s="3">
        <v>6.29</v>
      </c>
      <c r="BM2889" s="3">
        <v>6.42</v>
      </c>
      <c r="BN2889" s="3">
        <v>6.2</v>
      </c>
      <c r="BO2889" s="3">
        <v>6.2</v>
      </c>
      <c r="BP2889" s="3">
        <v>6.21</v>
      </c>
      <c r="BQ2889" s="3">
        <v>5.85</v>
      </c>
      <c r="BR2889" s="3">
        <v>5.9</v>
      </c>
      <c r="BS2889" s="3">
        <v>6.12</v>
      </c>
      <c r="BT2889" s="3">
        <v>6</v>
      </c>
      <c r="BU2889" s="3">
        <v>5.91</v>
      </c>
      <c r="BV2889" s="3">
        <v>5.77</v>
      </c>
      <c r="BW2889" s="3">
        <v>5.94</v>
      </c>
      <c r="BX2889" s="3">
        <v>5.7</v>
      </c>
      <c r="BY2889" s="3">
        <v>5.5549999999999997</v>
      </c>
      <c r="BZ2889" s="3">
        <v>5.23</v>
      </c>
      <c r="CA2889" s="3">
        <v>5.36</v>
      </c>
      <c r="CB2889" s="3">
        <v>5.29</v>
      </c>
      <c r="CC2889" s="3">
        <v>5.37</v>
      </c>
      <c r="CD2889" s="3">
        <v>5.58</v>
      </c>
      <c r="CE2889" s="3">
        <v>5.53</v>
      </c>
      <c r="CF2889" s="3">
        <v>5.5</v>
      </c>
      <c r="CG2889" s="3">
        <v>5.48</v>
      </c>
      <c r="CH2889" s="3">
        <v>5.49</v>
      </c>
      <c r="CI2889" s="3">
        <v>5.61</v>
      </c>
      <c r="CJ2889" s="3">
        <v>5.33</v>
      </c>
      <c r="CK2889" s="3">
        <v>5.03</v>
      </c>
      <c r="CL2889" s="3">
        <v>5.36</v>
      </c>
      <c r="CM2889" s="3">
        <v>5.37</v>
      </c>
    </row>
    <row r="2890" spans="1:91" hidden="1" x14ac:dyDescent="0.25">
      <c r="A2890" t="s">
        <v>8994</v>
      </c>
      <c r="B2890" t="s">
        <v>8995</v>
      </c>
      <c r="C2890" s="1" t="s">
        <v>8996</v>
      </c>
      <c r="D2890">
        <v>4.1087327684000003</v>
      </c>
      <c r="E2890">
        <v>16883</v>
      </c>
      <c r="F2890">
        <v>2018</v>
      </c>
      <c r="G2890" s="9">
        <v>10</v>
      </c>
      <c r="H2890" s="9"/>
      <c r="I2890" s="8">
        <f>_xll.FDS(A2890,"FF_CURR_RATIO(ANN_R,0)")</f>
        <v>2.7284431483228428</v>
      </c>
      <c r="J2890" s="8">
        <f>IF(I2890&lt;2,1,0)</f>
        <v>0</v>
      </c>
      <c r="K2890" s="8">
        <f>_xll.FDS(A2890,"FF_PBK(ANN_R,0)")</f>
        <v>1.911489538842529</v>
      </c>
      <c r="L2890" s="9">
        <f>_xll.FDSR($A2890,"FF_PE(ANN_R,NOW,NOW,AY)")</f>
        <v>4.0358744394618844</v>
      </c>
      <c r="M2890" s="9">
        <f>_xll.FDSR(A2890,"FF_EPS(ANN_R,NOW,NOW,AY)")</f>
        <v>2.23</v>
      </c>
      <c r="N2890" s="9"/>
      <c r="O2890" s="9">
        <f>_xll.FDSR(A2890,"FF_SALES(ANN_R,NOW,NOW,AY)")</f>
        <v>10.657000999999999</v>
      </c>
      <c r="P2890" t="e">
        <f>_xll.FDSR(A2890,"FF_RD_EXP(ANN_R,NOW,NOW,AY)")</f>
        <v>#N/A</v>
      </c>
      <c r="Q2890" s="10">
        <f>_xll.FDS(A2890,"FF_ASSETS(ANN_R,0)")</f>
        <v>63.015808</v>
      </c>
      <c r="R2890" s="10"/>
      <c r="S2890" s="10">
        <f>IF(AND(R2890&gt;0.2,R2890&lt;0.8),1,0)</f>
        <v>0</v>
      </c>
      <c r="T2890">
        <f>($CM2890/$AA2890)-1</f>
        <v>-0.16036866359447011</v>
      </c>
      <c r="U2890">
        <f t="array" ref="U2890:V2890">_xll.FDSR(A2890,"FF_DEBT_ASSETS(ANN_R,11/30/2016,10/31/2018,AY)")</f>
        <v>0</v>
      </c>
      <c r="V2890">
        <v>48.047295332429073</v>
      </c>
      <c r="W2890">
        <f>V2890-U2890</f>
        <v>48.047295332429073</v>
      </c>
      <c r="X2890" s="3">
        <f>_xll.FDSR(A2890,"FF_SGA(ANN_R,8/1/2018,10/31/2018,AY)")</f>
        <v>4.2631459999999999</v>
      </c>
      <c r="Y2890"/>
      <c r="Z2890"/>
      <c r="AA2890" s="3">
        <f t="array" ref="AA2890:CM2890">_xll.FDSR($A2890,"FG_PRICE(8/1/2018,10/31/2018,,USD)")</f>
        <v>10.85</v>
      </c>
      <c r="AB2890" s="3">
        <v>10.8</v>
      </c>
      <c r="AC2890" s="4">
        <v>10.57</v>
      </c>
      <c r="AD2890" s="3">
        <v>9.4700000000000006</v>
      </c>
      <c r="AE2890" s="3">
        <v>10.130000000000001</v>
      </c>
      <c r="AF2890" s="3">
        <v>9.35</v>
      </c>
      <c r="AG2890" s="3">
        <v>9.11</v>
      </c>
      <c r="AH2890" s="3">
        <v>9.1300000000000008</v>
      </c>
      <c r="AI2890" s="3">
        <v>8.86</v>
      </c>
      <c r="AJ2890" s="3">
        <v>9.17</v>
      </c>
      <c r="AK2890" s="3">
        <v>9.2200000000000006</v>
      </c>
      <c r="AL2890" s="3">
        <v>9.27</v>
      </c>
      <c r="AM2890" s="3">
        <v>9.07</v>
      </c>
      <c r="AN2890" s="3">
        <v>9.41</v>
      </c>
      <c r="AO2890" s="3">
        <v>9.75</v>
      </c>
      <c r="AP2890" s="3">
        <v>9.86</v>
      </c>
      <c r="AQ2890" s="3">
        <v>9.77</v>
      </c>
      <c r="AR2890" s="3">
        <v>9.8000000000000007</v>
      </c>
      <c r="AS2890" s="3">
        <v>10.039999999999999</v>
      </c>
      <c r="AT2890" s="3">
        <v>10.23</v>
      </c>
      <c r="AU2890" s="3">
        <v>10.29</v>
      </c>
      <c r="AV2890" s="3">
        <v>10.29</v>
      </c>
      <c r="AW2890" s="3">
        <v>10.25</v>
      </c>
      <c r="AX2890" s="3">
        <v>10.35</v>
      </c>
      <c r="AY2890" s="3">
        <v>10.35</v>
      </c>
      <c r="AZ2890" s="3">
        <v>10.25</v>
      </c>
      <c r="BA2890" s="3">
        <v>10.29</v>
      </c>
      <c r="BB2890" s="3">
        <v>9.8699999999999992</v>
      </c>
      <c r="BC2890" s="3">
        <v>10.24</v>
      </c>
      <c r="BD2890" s="3">
        <v>10.3</v>
      </c>
      <c r="BE2890" s="3">
        <v>10.77</v>
      </c>
      <c r="BF2890" s="3">
        <v>10.74</v>
      </c>
      <c r="BG2890" s="3">
        <v>10.8</v>
      </c>
      <c r="BH2890" s="3">
        <v>10.45</v>
      </c>
      <c r="BI2890" s="3">
        <v>10.68</v>
      </c>
      <c r="BJ2890" s="3">
        <v>10.01</v>
      </c>
      <c r="BK2890" s="3">
        <v>9.77</v>
      </c>
      <c r="BL2890" s="3">
        <v>9.73</v>
      </c>
      <c r="BM2890" s="3">
        <v>9.6199999999999992</v>
      </c>
      <c r="BN2890" s="3">
        <v>9.8699999999999992</v>
      </c>
      <c r="BO2890" s="3">
        <v>10.74</v>
      </c>
      <c r="BP2890" s="3">
        <v>10.199999999999999</v>
      </c>
      <c r="BQ2890" s="3">
        <v>10.25</v>
      </c>
      <c r="BR2890" s="3">
        <v>10.1</v>
      </c>
      <c r="BS2890" s="3">
        <v>10.23</v>
      </c>
      <c r="BT2890" s="3">
        <v>9.7200000000000006</v>
      </c>
      <c r="BU2890" s="3">
        <v>9.5500000000000007</v>
      </c>
      <c r="BV2890" s="3">
        <v>9.93</v>
      </c>
      <c r="BW2890" s="3">
        <v>9.2799999999999994</v>
      </c>
      <c r="BX2890" s="3">
        <v>9.1999999999999993</v>
      </c>
      <c r="BY2890" s="3">
        <v>9.24</v>
      </c>
      <c r="BZ2890" s="3">
        <v>9.15</v>
      </c>
      <c r="CA2890" s="3">
        <v>8.8800000000000008</v>
      </c>
      <c r="CB2890" s="3">
        <v>8.85</v>
      </c>
      <c r="CC2890" s="3">
        <v>9</v>
      </c>
      <c r="CD2890" s="3">
        <v>9</v>
      </c>
      <c r="CE2890" s="3">
        <v>9.16</v>
      </c>
      <c r="CF2890" s="3">
        <v>8.93</v>
      </c>
      <c r="CG2890" s="3">
        <v>8.8684999999999992</v>
      </c>
      <c r="CH2890" s="3">
        <v>8.31</v>
      </c>
      <c r="CI2890" s="3">
        <v>8.3000000000000007</v>
      </c>
      <c r="CJ2890" s="3">
        <v>8.36</v>
      </c>
      <c r="CK2890" s="3">
        <v>8.68</v>
      </c>
      <c r="CL2890" s="3">
        <v>9.3000000000000007</v>
      </c>
      <c r="CM2890" s="3">
        <v>9.11</v>
      </c>
    </row>
    <row r="2891" spans="1:91" hidden="1" x14ac:dyDescent="0.25">
      <c r="A2891" t="s">
        <v>7271</v>
      </c>
      <c r="B2891" t="s">
        <v>7272</v>
      </c>
      <c r="C2891" s="1" t="s">
        <v>7273</v>
      </c>
      <c r="D2891">
        <v>1.2034698989999999</v>
      </c>
      <c r="E2891">
        <v>16304</v>
      </c>
      <c r="F2891">
        <v>2018</v>
      </c>
      <c r="G2891" s="9">
        <v>10</v>
      </c>
      <c r="H2891" s="9"/>
      <c r="I2891" s="8">
        <f>_xll.FDS(A2891,"FF_CURR_RATIO(ANN_R,0)")</f>
        <v>2.6829481200529872</v>
      </c>
      <c r="J2891" s="8">
        <f>IF(I2891&lt;2,1,0)</f>
        <v>0</v>
      </c>
      <c r="K2891" s="8">
        <f>_xll.FDS(A2891,"FF_PBK(ANN_R,0)")</f>
        <v>25.861567351688748</v>
      </c>
      <c r="L2891" s="9" t="e">
        <f>_xll.FDSR($A2891,"FF_PE(ANN_R,NOW,NOW,AY)")</f>
        <v>#N/A</v>
      </c>
      <c r="M2891" s="9">
        <f>_xll.FDSR(A2891,"FF_EPS(ANN_R,NOW,NOW,AY)")</f>
        <v>-1.81</v>
      </c>
      <c r="N2891" s="9"/>
      <c r="O2891" s="9">
        <f>_xll.FDSR(A2891,"FF_SALES(ANN_R,NOW,NOW,AY)")</f>
        <v>1155.4570000000001</v>
      </c>
      <c r="P2891">
        <f>_xll.FDSR(A2891,"FF_RD_EXP(ANN_R,NOW,NOW,AY)")</f>
        <v>313.77699999999999</v>
      </c>
      <c r="Q2891" s="10">
        <f>_xll.FDS(A2891,"FF_ASSETS(ANN_R,0)")</f>
        <v>1599.88</v>
      </c>
      <c r="R2891" s="10"/>
      <c r="S2891" s="10">
        <f>IF(AND(R2891&gt;0.2,R2891&lt;0.8),1,0)</f>
        <v>0</v>
      </c>
      <c r="T2891">
        <f>($CM2891/$AA2891)-1</f>
        <v>-0.15869477097689511</v>
      </c>
      <c r="U2891">
        <f t="array" ref="U2891:V2891">_xll.FDSR(A2891,"FF_DEBT_ASSETS(ANN_R,11/30/2016,10/31/2018,AY)")</f>
        <v>18.356945620743399</v>
      </c>
      <c r="V2891">
        <v>0</v>
      </c>
      <c r="W2891">
        <f>V2891-U2891</f>
        <v>-18.356945620743399</v>
      </c>
      <c r="X2891" s="3">
        <f>_xll.FDSR(A2891,"FF_SGA(ANN_R,8/1/2018,10/31/2018,AY)")</f>
        <v>1050.3440000000001</v>
      </c>
      <c r="Y2891"/>
      <c r="Z2891"/>
      <c r="AA2891" s="3">
        <f t="array" ref="AA2891:CM2891">_xll.FDSR($A2891,"FG_PRICE(8/1/2018,10/31/2018,,USD)")</f>
        <v>49.34</v>
      </c>
      <c r="AB2891" s="3">
        <v>50.78</v>
      </c>
      <c r="AC2891" s="4">
        <v>50.68</v>
      </c>
      <c r="AD2891" s="3">
        <v>51.6</v>
      </c>
      <c r="AE2891" s="3">
        <v>52.13</v>
      </c>
      <c r="AF2891" s="3">
        <v>51.92</v>
      </c>
      <c r="AG2891" s="3">
        <v>53.96</v>
      </c>
      <c r="AH2891" s="3">
        <v>54.33</v>
      </c>
      <c r="AI2891" s="3">
        <v>53.77</v>
      </c>
      <c r="AJ2891" s="3">
        <v>56</v>
      </c>
      <c r="AK2891" s="3">
        <v>55.42</v>
      </c>
      <c r="AL2891" s="3">
        <v>55.66</v>
      </c>
      <c r="AM2891" s="3">
        <v>53.59</v>
      </c>
      <c r="AN2891" s="3">
        <v>52.93</v>
      </c>
      <c r="AO2891" s="3">
        <v>53.56</v>
      </c>
      <c r="AP2891" s="3">
        <v>55.26</v>
      </c>
      <c r="AQ2891" s="3">
        <v>56.21</v>
      </c>
      <c r="AR2891" s="3">
        <v>56.97</v>
      </c>
      <c r="AS2891" s="3">
        <v>59.6</v>
      </c>
      <c r="AT2891" s="3">
        <v>60.55</v>
      </c>
      <c r="AU2891" s="3">
        <v>61.13</v>
      </c>
      <c r="AV2891" s="3">
        <v>60.82</v>
      </c>
      <c r="AW2891" s="3">
        <v>56.32</v>
      </c>
      <c r="AX2891" s="3">
        <v>56.38</v>
      </c>
      <c r="AY2891" s="3">
        <v>53.09</v>
      </c>
      <c r="AZ2891" s="3">
        <v>51.41</v>
      </c>
      <c r="BA2891" s="3">
        <v>51.33</v>
      </c>
      <c r="BB2891" s="3">
        <v>51.82</v>
      </c>
      <c r="BC2891" s="3">
        <v>52.29</v>
      </c>
      <c r="BD2891" s="3">
        <v>51.48</v>
      </c>
      <c r="BE2891" s="3">
        <v>52.3</v>
      </c>
      <c r="BF2891" s="3">
        <v>52.5</v>
      </c>
      <c r="BG2891" s="3">
        <v>46.43</v>
      </c>
      <c r="BH2891" s="3">
        <v>49.65</v>
      </c>
      <c r="BI2891" s="3">
        <v>46.67</v>
      </c>
      <c r="BJ2891" s="3">
        <v>48.01</v>
      </c>
      <c r="BK2891" s="3">
        <v>46.45</v>
      </c>
      <c r="BL2891" s="3">
        <v>42.4</v>
      </c>
      <c r="BM2891" s="3">
        <v>43.12</v>
      </c>
      <c r="BN2891" s="3">
        <v>42.24</v>
      </c>
      <c r="BO2891" s="3">
        <v>42.59</v>
      </c>
      <c r="BP2891" s="3">
        <v>42.72</v>
      </c>
      <c r="BQ2891" s="3">
        <v>43.43</v>
      </c>
      <c r="BR2891" s="3">
        <v>41.81</v>
      </c>
      <c r="BS2891" s="3">
        <v>43.25</v>
      </c>
      <c r="BT2891" s="3">
        <v>42.32</v>
      </c>
      <c r="BU2891" s="3">
        <v>42.58</v>
      </c>
      <c r="BV2891" s="3">
        <v>40.28</v>
      </c>
      <c r="BW2891" s="3">
        <v>40.54</v>
      </c>
      <c r="BX2891" s="3">
        <v>38.93</v>
      </c>
      <c r="BY2891" s="3">
        <v>38.590000000000003</v>
      </c>
      <c r="BZ2891" s="3">
        <v>41.46</v>
      </c>
      <c r="CA2891" s="3">
        <v>40.29</v>
      </c>
      <c r="CB2891" s="3">
        <v>42.31</v>
      </c>
      <c r="CC2891" s="3">
        <v>42.29</v>
      </c>
      <c r="CD2891" s="3">
        <v>40.97</v>
      </c>
      <c r="CE2891" s="3">
        <v>38.76</v>
      </c>
      <c r="CF2891" s="3">
        <v>39.71</v>
      </c>
      <c r="CG2891" s="3">
        <v>39.44</v>
      </c>
      <c r="CH2891" s="3">
        <v>37.44</v>
      </c>
      <c r="CI2891" s="3">
        <v>38.26</v>
      </c>
      <c r="CJ2891" s="3">
        <v>35.950000000000003</v>
      </c>
      <c r="CK2891" s="3">
        <v>37.07</v>
      </c>
      <c r="CL2891" s="3">
        <v>39.35</v>
      </c>
      <c r="CM2891" s="3">
        <v>41.51</v>
      </c>
    </row>
    <row r="2892" spans="1:91" hidden="1" x14ac:dyDescent="0.25">
      <c r="A2892" t="s">
        <v>8715</v>
      </c>
      <c r="B2892" t="s">
        <v>8716</v>
      </c>
      <c r="C2892" s="1" t="s">
        <v>8717</v>
      </c>
      <c r="D2892" s="2">
        <v>0.96442351120000003</v>
      </c>
      <c r="E2892">
        <v>17317</v>
      </c>
      <c r="F2892">
        <v>2018</v>
      </c>
      <c r="G2892" s="9">
        <v>10</v>
      </c>
      <c r="H2892" s="9"/>
      <c r="I2892" s="8">
        <f>_xll.FDS(A2892,"FF_CURR_RATIO(ANN_R,0)")</f>
        <v>0.34230169026265822</v>
      </c>
      <c r="J2892" s="8">
        <f>IF(I2892&lt;2,1,0)</f>
        <v>1</v>
      </c>
      <c r="K2892" s="8" t="e">
        <f>_xll.FDS(A2892,"FF_PBK(ANN_R,0)")</f>
        <v>#N/A</v>
      </c>
      <c r="L2892" s="9" t="e">
        <f>_xll.FDSR($A2892,"FF_PE(ANN_R,NOW,NOW,AY)")</f>
        <v>#N/A</v>
      </c>
      <c r="M2892" s="9">
        <f>_xll.FDSR(A2892,"FF_EPS(ANN_R,NOW,NOW,AY)")</f>
        <v>-0.27</v>
      </c>
      <c r="N2892" s="9">
        <f>IF(M2892&lt;-0.3,1,0)</f>
        <v>0</v>
      </c>
      <c r="O2892" s="9">
        <f>_xll.FDSR(A2892,"FF_SALES(ANN_R,NOW,NOW,AY)")</f>
        <v>0</v>
      </c>
      <c r="P2892">
        <f>_xll.FDSR(A2892,"FF_RD_EXP(ANN_R,NOW,NOW,AY)")</f>
        <v>6.6890000000000001</v>
      </c>
      <c r="Q2892" s="10">
        <f>_xll.FDS(A2892,"FF_ASSETS(ANN_R,0)")</f>
        <v>152.233</v>
      </c>
      <c r="R2892" s="10"/>
      <c r="S2892" s="10">
        <f>IF(AND(R2892&gt;0.2,R2892&lt;0.8),1,0)</f>
        <v>0</v>
      </c>
      <c r="T2892" s="10">
        <f>($CM2892/$AA2892)-1</f>
        <v>-0.21958925750394942</v>
      </c>
      <c r="U2892" s="10">
        <f t="array" ref="U2892:V2892">_xll.FDSR(A2892,"FF_DEBT_ASSETS(ANN_R,11/30/2016,10/31/2018,AY)")</f>
        <v>56.785279393857387</v>
      </c>
      <c r="V2892" s="10">
        <v>77.114652558229551</v>
      </c>
      <c r="W2892" s="10">
        <f>V2892-U2892</f>
        <v>20.329373164372164</v>
      </c>
      <c r="X2892" s="10">
        <f>_xll.FDSR(A2892,"FF_SGA(ANN_R,8/1/2018,10/31/2018,AY)")</f>
        <v>11.507999999999999</v>
      </c>
      <c r="Y2892" s="10"/>
      <c r="Z2892"/>
      <c r="AA2892" s="3">
        <f t="array" ref="AA2892:CM2892">_xll.FDSR($A2892,"FG_PRICE(8/1/2018,10/31/2018,,USD)")</f>
        <v>18.989999999999998</v>
      </c>
      <c r="AB2892" s="3">
        <v>18.73</v>
      </c>
      <c r="AC2892" s="4">
        <v>20.13</v>
      </c>
      <c r="AD2892" s="3">
        <v>20.28</v>
      </c>
      <c r="AE2892" s="3">
        <v>20.54</v>
      </c>
      <c r="AF2892" s="3">
        <v>20.36</v>
      </c>
      <c r="AG2892" s="3">
        <v>20.2</v>
      </c>
      <c r="AH2892" s="3">
        <v>20.76</v>
      </c>
      <c r="AI2892" s="3">
        <v>20</v>
      </c>
      <c r="AJ2892" s="3">
        <v>19.88</v>
      </c>
      <c r="AK2892" s="3">
        <v>19.149999999999999</v>
      </c>
      <c r="AL2892" s="3">
        <v>18.77</v>
      </c>
      <c r="AM2892" s="3">
        <v>19.75</v>
      </c>
      <c r="AN2892" s="3">
        <v>20.170000000000002</v>
      </c>
      <c r="AO2892" s="3">
        <v>19.989999999999998</v>
      </c>
      <c r="AP2892" s="3">
        <v>20.03</v>
      </c>
      <c r="AQ2892" s="3">
        <v>19.399999999999999</v>
      </c>
      <c r="AR2892" s="3">
        <v>20.100000000000001</v>
      </c>
      <c r="AS2892" s="3">
        <v>20.010000000000002</v>
      </c>
      <c r="AT2892" s="3">
        <v>20.23</v>
      </c>
      <c r="AU2892" s="3">
        <v>23.8</v>
      </c>
      <c r="AV2892" s="3">
        <v>26.79</v>
      </c>
      <c r="AW2892" s="3">
        <v>25.59</v>
      </c>
      <c r="AX2892" s="3">
        <v>26.07</v>
      </c>
      <c r="AY2892" s="3">
        <v>26.25</v>
      </c>
      <c r="AZ2892" s="3">
        <v>25.86</v>
      </c>
      <c r="BA2892" s="3">
        <v>24.72</v>
      </c>
      <c r="BB2892" s="3">
        <v>24.16</v>
      </c>
      <c r="BC2892" s="3">
        <v>24.47</v>
      </c>
      <c r="BD2892" s="3">
        <v>22.31</v>
      </c>
      <c r="BE2892" s="3">
        <v>21.31</v>
      </c>
      <c r="BF2892" s="3">
        <v>21.17</v>
      </c>
      <c r="BG2892" s="3">
        <v>18.7</v>
      </c>
      <c r="BH2892" s="3">
        <v>18.87</v>
      </c>
      <c r="BI2892" s="3">
        <v>18.899999999999999</v>
      </c>
      <c r="BJ2892" s="3">
        <v>19.010000000000002</v>
      </c>
      <c r="BK2892" s="3">
        <v>18.82</v>
      </c>
      <c r="BL2892" s="3">
        <v>18.059999999999999</v>
      </c>
      <c r="BM2892" s="3">
        <v>17.940000000000001</v>
      </c>
      <c r="BN2892" s="3">
        <v>17.309999999999999</v>
      </c>
      <c r="BO2892" s="3">
        <v>17.84</v>
      </c>
      <c r="BP2892" s="3">
        <v>18.62</v>
      </c>
      <c r="BQ2892" s="3">
        <v>19.05</v>
      </c>
      <c r="BR2892" s="3">
        <v>19.29</v>
      </c>
      <c r="BS2892" s="3">
        <v>18.93</v>
      </c>
      <c r="BT2892" s="3">
        <v>17.7</v>
      </c>
      <c r="BU2892" s="3">
        <v>17.22</v>
      </c>
      <c r="BV2892" s="3">
        <v>16.45</v>
      </c>
      <c r="BW2892" s="3">
        <v>16.43</v>
      </c>
      <c r="BX2892" s="3">
        <v>14.71</v>
      </c>
      <c r="BY2892" s="3">
        <v>13.9</v>
      </c>
      <c r="BZ2892" s="3">
        <v>14.05</v>
      </c>
      <c r="CA2892" s="3">
        <v>13.15</v>
      </c>
      <c r="CB2892" s="3">
        <v>14.01</v>
      </c>
      <c r="CC2892" s="3">
        <v>14.42</v>
      </c>
      <c r="CD2892" s="3">
        <v>13.77</v>
      </c>
      <c r="CE2892" s="3">
        <v>13.27</v>
      </c>
      <c r="CF2892" s="3">
        <v>13.47</v>
      </c>
      <c r="CG2892" s="3">
        <v>13.87</v>
      </c>
      <c r="CH2892" s="3">
        <v>13.3</v>
      </c>
      <c r="CI2892" s="3">
        <v>14.06</v>
      </c>
      <c r="CJ2892" s="3">
        <v>13.75</v>
      </c>
      <c r="CK2892" s="3">
        <v>13.48</v>
      </c>
      <c r="CL2892" s="3">
        <v>14.1</v>
      </c>
      <c r="CM2892" s="3">
        <v>14.82</v>
      </c>
    </row>
    <row r="2893" spans="1:91" hidden="1" x14ac:dyDescent="0.25">
      <c r="A2893" t="s">
        <v>9122</v>
      </c>
      <c r="B2893" t="s">
        <v>9123</v>
      </c>
      <c r="C2893" s="1" t="s">
        <v>9124</v>
      </c>
      <c r="D2893">
        <v>31.961345347999998</v>
      </c>
      <c r="E2893">
        <v>16927</v>
      </c>
      <c r="F2893">
        <v>2018</v>
      </c>
      <c r="G2893" s="9">
        <v>10</v>
      </c>
      <c r="H2893" s="9"/>
      <c r="I2893" s="8">
        <f>_xll.FDS(A2893,"FF_CURR_RATIO(ANN_R,0)")</f>
        <v>11.115700061690131</v>
      </c>
      <c r="J2893" s="8">
        <f>IF(I2893&lt;2,1,0)</f>
        <v>0</v>
      </c>
      <c r="K2893" s="8">
        <f>_xll.FDS(A2893,"FF_PBK(ANN_R,0)")</f>
        <v>4.032947471110619</v>
      </c>
      <c r="L2893" s="9" t="e">
        <f>_xll.FDSR($A2893,"FF_PE(ANN_R,NOW,NOW,AY)")</f>
        <v>#N/A</v>
      </c>
      <c r="M2893" s="9">
        <f>_xll.FDSR(A2893,"FF_EPS(ANN_R,NOW,NOW,AY)")</f>
        <v>-0.24</v>
      </c>
      <c r="N2893" s="9"/>
      <c r="O2893" s="9">
        <f>_xll.FDSR(A2893,"FF_SALES(ANN_R,NOW,NOW,AY)")</f>
        <v>0.12701599999999999</v>
      </c>
      <c r="P2893">
        <f>_xll.FDSR(A2893,"FF_RD_EXP(ANN_R,NOW,NOW,AY)")</f>
        <v>1.4513940000000001</v>
      </c>
      <c r="Q2893" s="10">
        <f>_xll.FDS(A2893,"FF_ASSETS(ANN_R,0)")</f>
        <v>17.10117</v>
      </c>
      <c r="R2893" s="10"/>
      <c r="S2893" s="10">
        <f>IF(AND(R2893&gt;0.2,R2893&lt;0.8),1,0)</f>
        <v>0</v>
      </c>
      <c r="T2893" s="10">
        <f>($CM2893/$AA2893)-1</f>
        <v>-0.15492957746478864</v>
      </c>
      <c r="U2893" s="10">
        <f t="array" ref="U2893:V2893">_xll.FDSR(A2893,"FF_DEBT_ASSETS(ANN_R,11/30/2016,10/31/2018,AY)")</f>
        <v>0</v>
      </c>
      <c r="V2893" s="10">
        <v>110.1130438972679</v>
      </c>
      <c r="W2893" s="10">
        <f>V2893-U2893</f>
        <v>110.1130438972679</v>
      </c>
      <c r="X2893" s="10">
        <f>_xll.FDSR(A2893,"FF_SGA(ANN_R,8/1/2018,10/31/2018,AY)")</f>
        <v>3.3228629999999999</v>
      </c>
      <c r="Y2893" s="10"/>
      <c r="Z2893"/>
      <c r="AA2893" s="3">
        <f t="array" ref="AA2893:CM2893">_xll.FDSR($A2893,"FG_PRICE(8/1/2018,10/31/2018,,USD)")</f>
        <v>3.55</v>
      </c>
      <c r="AB2893" s="3">
        <v>3.69</v>
      </c>
      <c r="AC2893" s="4">
        <v>3.7</v>
      </c>
      <c r="AD2893" s="3">
        <v>3.77</v>
      </c>
      <c r="AE2893" s="3">
        <v>3.75</v>
      </c>
      <c r="AF2893" s="3">
        <v>3.95</v>
      </c>
      <c r="AG2893" s="3">
        <v>3.77</v>
      </c>
      <c r="AH2893" s="3">
        <v>3.9</v>
      </c>
      <c r="AI2893" s="3">
        <v>3.8</v>
      </c>
      <c r="AJ2893" s="3">
        <v>3.8632</v>
      </c>
      <c r="AK2893" s="3">
        <v>3.76</v>
      </c>
      <c r="AL2893" s="3">
        <v>3.87</v>
      </c>
      <c r="AM2893" s="3">
        <v>4</v>
      </c>
      <c r="AN2893" s="3">
        <v>3.87</v>
      </c>
      <c r="AO2893" s="3">
        <v>4.13</v>
      </c>
      <c r="AP2893" s="3">
        <v>4.41</v>
      </c>
      <c r="AQ2893" s="3">
        <v>4.42</v>
      </c>
      <c r="AR2893" s="3">
        <v>4.4000000000000004</v>
      </c>
      <c r="AS2893" s="3">
        <v>4.3499999999999996</v>
      </c>
      <c r="AT2893" s="3">
        <v>4.4000000000000004</v>
      </c>
      <c r="AU2893" s="3">
        <v>4.34</v>
      </c>
      <c r="AV2893" s="3">
        <v>4.4000000000000004</v>
      </c>
      <c r="AW2893" s="3">
        <v>4.33</v>
      </c>
      <c r="AX2893" s="3">
        <v>4.28</v>
      </c>
      <c r="AY2893" s="3">
        <v>4.05</v>
      </c>
      <c r="AZ2893" s="3">
        <v>3.93</v>
      </c>
      <c r="BA2893" s="3">
        <v>4.1268000000000002</v>
      </c>
      <c r="BB2893" s="3">
        <v>4.08</v>
      </c>
      <c r="BC2893" s="3">
        <v>4.4000000000000004</v>
      </c>
      <c r="BD2893" s="3">
        <v>4.1100000000000003</v>
      </c>
      <c r="BE2893" s="3">
        <v>4.0599999999999996</v>
      </c>
      <c r="BF2893" s="3">
        <v>4.1500000000000004</v>
      </c>
      <c r="BG2893" s="3">
        <v>4.0599999999999996</v>
      </c>
      <c r="BH2893" s="3">
        <v>4.4000000000000004</v>
      </c>
      <c r="BI2893" s="3">
        <v>4.25</v>
      </c>
      <c r="BJ2893" s="3">
        <v>4.38</v>
      </c>
      <c r="BK2893" s="3">
        <v>3.92</v>
      </c>
      <c r="BL2893" s="3">
        <v>4.0999999999999996</v>
      </c>
      <c r="BM2893" s="3">
        <v>4.08</v>
      </c>
      <c r="BN2893" s="3">
        <v>4.01</v>
      </c>
      <c r="BO2893" s="3">
        <v>4.2</v>
      </c>
      <c r="BP2893" s="3">
        <v>3.7</v>
      </c>
      <c r="BQ2893" s="3">
        <v>3.75</v>
      </c>
      <c r="BR2893" s="3">
        <v>3.73</v>
      </c>
      <c r="BS2893" s="3">
        <v>3.6</v>
      </c>
      <c r="BT2893" s="3">
        <v>3.62</v>
      </c>
      <c r="BU2893" s="3">
        <v>3.69</v>
      </c>
      <c r="BV2893" s="3">
        <v>3.72</v>
      </c>
      <c r="BW2893" s="3">
        <v>3.94</v>
      </c>
      <c r="BX2893" s="3">
        <v>3.55</v>
      </c>
      <c r="BY2893" s="3">
        <v>3.89</v>
      </c>
      <c r="BZ2893" s="3">
        <v>3.8372999999999999</v>
      </c>
      <c r="CA2893" s="3">
        <v>3.6</v>
      </c>
      <c r="CB2893" s="3">
        <v>3.6</v>
      </c>
      <c r="CC2893" s="3">
        <v>3.6</v>
      </c>
      <c r="CD2893" s="3">
        <v>3.65</v>
      </c>
      <c r="CE2893" s="3">
        <v>3.59</v>
      </c>
      <c r="CF2893" s="3">
        <v>3.65</v>
      </c>
      <c r="CG2893" s="3">
        <v>3.5</v>
      </c>
      <c r="CH2893" s="3">
        <v>3.61</v>
      </c>
      <c r="CI2893" s="3">
        <v>3.35</v>
      </c>
      <c r="CJ2893" s="3">
        <v>3.23</v>
      </c>
      <c r="CK2893" s="3">
        <v>3.4</v>
      </c>
      <c r="CL2893" s="3">
        <v>3.17</v>
      </c>
      <c r="CM2893" s="3">
        <v>3</v>
      </c>
    </row>
    <row r="2894" spans="1:91" hidden="1" x14ac:dyDescent="0.25">
      <c r="A2894" t="s">
        <v>6623</v>
      </c>
      <c r="B2894" t="s">
        <v>6624</v>
      </c>
      <c r="C2894" s="1" t="s">
        <v>6625</v>
      </c>
      <c r="D2894">
        <v>1.1440974316000001</v>
      </c>
      <c r="E2894">
        <v>92775</v>
      </c>
      <c r="F2894">
        <v>2018</v>
      </c>
      <c r="G2894" s="9">
        <v>10</v>
      </c>
      <c r="H2894" s="9"/>
      <c r="I2894" s="8">
        <f>_xll.FDS(A2894,"FF_CURR_RATIO(ANN_R,0)")</f>
        <v>2.9694473819789038</v>
      </c>
      <c r="J2894" s="8">
        <f>IF(I2894&lt;2,1,0)</f>
        <v>0</v>
      </c>
      <c r="K2894" s="8">
        <f>_xll.FDS(A2894,"FF_PBK(ANN_R,0)")</f>
        <v>13.85866965726812</v>
      </c>
      <c r="L2894" s="9">
        <f>_xll.FDSR($A2894,"FF_PE(ANN_R,NOW,NOW,AY)")</f>
        <v>298.64035087719299</v>
      </c>
      <c r="M2894" s="9">
        <f>_xll.FDSR(A2894,"FF_EPS(ANN_R,NOW,NOW,AY)")</f>
        <v>1.1399999999999999</v>
      </c>
      <c r="N2894" s="9"/>
      <c r="O2894" s="9">
        <f>_xll.FDSR(A2894,"FF_SALES(ANN_R,NOW,NOW,AY)")</f>
        <v>617.73599999999999</v>
      </c>
      <c r="P2894">
        <f>_xll.FDSR(A2894,"FF_RD_EXP(ANN_R,NOW,NOW,AY)")</f>
        <v>17.925000000000001</v>
      </c>
      <c r="Q2894" s="10">
        <f>_xll.FDS(A2894,"FF_ASSETS(ANN_R,0)")</f>
        <v>693.45899999999995</v>
      </c>
      <c r="R2894" s="10"/>
      <c r="S2894" s="10">
        <f>IF(AND(R2894&gt;0.2,R2894&lt;0.8),1,0)</f>
        <v>0</v>
      </c>
      <c r="T2894" s="10">
        <f>($CM2894/$AA2894)-1</f>
        <v>-0.15362987830465802</v>
      </c>
      <c r="U2894" s="10">
        <f t="array" ref="U2894:V2894">_xll.FDSR(A2894,"FF_DEBT_ASSETS(ANN_R,11/30/2016,10/31/2018,AY)")</f>
        <v>0</v>
      </c>
      <c r="V2894" s="10">
        <v>0</v>
      </c>
      <c r="W2894" s="10">
        <f>V2894-U2894</f>
        <v>0</v>
      </c>
      <c r="X2894" s="10">
        <f>_xll.FDSR(A2894,"FF_SGA(ANN_R,8/1/2018,10/31/2018,AY)")</f>
        <v>521.15</v>
      </c>
      <c r="Y2894" s="10"/>
      <c r="Z2894"/>
      <c r="AA2894" s="3">
        <f t="array" ref="AA2894:CM2894">_xll.FDSR($A2894,"FG_PRICE(8/1/2018,10/31/2018,,USD)")</f>
        <v>238.3</v>
      </c>
      <c r="AB2894" s="3">
        <v>250.35</v>
      </c>
      <c r="AC2894" s="4">
        <v>244.1</v>
      </c>
      <c r="AD2894" s="3">
        <v>244.15</v>
      </c>
      <c r="AE2894" s="3">
        <v>241.1</v>
      </c>
      <c r="AF2894" s="3">
        <v>244.25</v>
      </c>
      <c r="AG2894" s="3">
        <v>248.15</v>
      </c>
      <c r="AH2894" s="3">
        <v>245.8</v>
      </c>
      <c r="AI2894" s="3">
        <v>237.1</v>
      </c>
      <c r="AJ2894" s="3">
        <v>238.9</v>
      </c>
      <c r="AK2894" s="3">
        <v>232.45</v>
      </c>
      <c r="AL2894" s="3">
        <v>226.9</v>
      </c>
      <c r="AM2894" s="3">
        <v>230.25</v>
      </c>
      <c r="AN2894" s="3">
        <v>229.2</v>
      </c>
      <c r="AO2894" s="3">
        <v>233.5</v>
      </c>
      <c r="AP2894" s="3">
        <v>238</v>
      </c>
      <c r="AQ2894" s="3">
        <v>233.95</v>
      </c>
      <c r="AR2894" s="3">
        <v>240.2</v>
      </c>
      <c r="AS2894" s="3">
        <v>243.6</v>
      </c>
      <c r="AT2894" s="3">
        <v>244.25</v>
      </c>
      <c r="AU2894" s="3">
        <v>245.2</v>
      </c>
      <c r="AV2894" s="3">
        <v>249.35</v>
      </c>
      <c r="AW2894" s="3">
        <v>253.35</v>
      </c>
      <c r="AX2894" s="3">
        <v>257.55</v>
      </c>
      <c r="AY2894" s="3">
        <v>253.55</v>
      </c>
      <c r="AZ2894" s="3">
        <v>248.85</v>
      </c>
      <c r="BA2894" s="3">
        <v>248.65</v>
      </c>
      <c r="BB2894" s="3">
        <v>248.35</v>
      </c>
      <c r="BC2894" s="3">
        <v>242.9</v>
      </c>
      <c r="BD2894" s="3">
        <v>240.6</v>
      </c>
      <c r="BE2894" s="3">
        <v>231.3</v>
      </c>
      <c r="BF2894" s="3">
        <v>235.9</v>
      </c>
      <c r="BG2894" s="3">
        <v>226.6</v>
      </c>
      <c r="BH2894" s="3">
        <v>232.25</v>
      </c>
      <c r="BI2894" s="3">
        <v>230.9</v>
      </c>
      <c r="BJ2894" s="3">
        <v>230.8</v>
      </c>
      <c r="BK2894" s="3">
        <v>227.5</v>
      </c>
      <c r="BL2894" s="3">
        <v>226.05</v>
      </c>
      <c r="BM2894" s="3">
        <v>228.25</v>
      </c>
      <c r="BN2894" s="3">
        <v>223.05</v>
      </c>
      <c r="BO2894" s="3">
        <v>226.85</v>
      </c>
      <c r="BP2894" s="3">
        <v>230.1</v>
      </c>
      <c r="BQ2894" s="3">
        <v>218.33</v>
      </c>
      <c r="BR2894" s="3">
        <v>216.03</v>
      </c>
      <c r="BS2894" s="3">
        <v>219.78</v>
      </c>
      <c r="BT2894" s="3">
        <v>210.63</v>
      </c>
      <c r="BU2894" s="3">
        <v>218.39</v>
      </c>
      <c r="BV2894" s="3">
        <v>217.44</v>
      </c>
      <c r="BW2894" s="3">
        <v>217.03</v>
      </c>
      <c r="BX2894" s="3">
        <v>210.18</v>
      </c>
      <c r="BY2894" s="3">
        <v>206.6</v>
      </c>
      <c r="BZ2894" s="3">
        <v>199.29</v>
      </c>
      <c r="CA2894" s="3">
        <v>208.22</v>
      </c>
      <c r="CB2894" s="3">
        <v>219.99</v>
      </c>
      <c r="CC2894" s="3">
        <v>218.64</v>
      </c>
      <c r="CD2894" s="3">
        <v>214.09</v>
      </c>
      <c r="CE2894" s="3">
        <v>206.75</v>
      </c>
      <c r="CF2894" s="3">
        <v>203.79</v>
      </c>
      <c r="CG2894" s="3">
        <v>207.75</v>
      </c>
      <c r="CH2894" s="3">
        <v>200.59</v>
      </c>
      <c r="CI2894" s="3">
        <v>211.93</v>
      </c>
      <c r="CJ2894" s="3">
        <v>197.19</v>
      </c>
      <c r="CK2894" s="3">
        <v>186.15</v>
      </c>
      <c r="CL2894" s="3">
        <v>194.33</v>
      </c>
      <c r="CM2894" s="3">
        <v>201.69</v>
      </c>
    </row>
    <row r="2895" spans="1:91" hidden="1" x14ac:dyDescent="0.25">
      <c r="A2895" t="s">
        <v>9068</v>
      </c>
      <c r="B2895" t="s">
        <v>9069</v>
      </c>
      <c r="C2895" s="1" t="s">
        <v>9070</v>
      </c>
      <c r="D2895">
        <v>8.3222232105000007</v>
      </c>
      <c r="E2895">
        <v>16921</v>
      </c>
      <c r="F2895">
        <v>2018</v>
      </c>
      <c r="G2895" s="9">
        <v>10</v>
      </c>
      <c r="H2895" s="9"/>
      <c r="I2895" s="8">
        <f>_xll.FDS(A2895,"FF_CURR_RATIO(ANN_R,0)")</f>
        <v>1.534006466285861</v>
      </c>
      <c r="J2895" s="8">
        <f>IF(I2895&lt;2,1,0)</f>
        <v>1</v>
      </c>
      <c r="K2895" s="8">
        <f>_xll.FDS(A2895,"FF_PBK(ANN_R,0)")</f>
        <v>5.0334197900977333</v>
      </c>
      <c r="L2895" s="9" t="e">
        <f>_xll.FDSR($A2895,"FF_PE(ANN_R,NOW,NOW,AY)")</f>
        <v>#N/A</v>
      </c>
      <c r="M2895" s="9">
        <f>_xll.FDSR(A2895,"FF_EPS(ANN_R,NOW,NOW,AY)")</f>
        <v>-0.24</v>
      </c>
      <c r="N2895" s="9">
        <f t="shared" ref="N2895:N2896" si="74">IF(M2895&lt;-0.3,1,0)</f>
        <v>0</v>
      </c>
      <c r="O2895" s="9">
        <f>_xll.FDSR(A2895,"FF_SALES(ANN_R,NOW,NOW,AY)")</f>
        <v>736.38599999999997</v>
      </c>
      <c r="P2895">
        <f>_xll.FDSR(A2895,"FF_RD_EXP(ANN_R,NOW,NOW,AY)")</f>
        <v>33.125999999999998</v>
      </c>
      <c r="Q2895" s="10">
        <f>_xll.FDS(A2895,"FF_ASSETS(ANN_R,0)")</f>
        <v>1467.2619999999999</v>
      </c>
      <c r="R2895" s="10"/>
      <c r="S2895" s="10">
        <f>IF(AND(R2895&gt;0.2,R2895&lt;0.8),1,0)</f>
        <v>0</v>
      </c>
      <c r="T2895">
        <f>($CM2895/$AA2895)-1</f>
        <v>0.25098039215686274</v>
      </c>
      <c r="U2895">
        <f t="array" ref="U2895:V2895">_xll.FDSR(A2895,"FF_DEBT_ASSETS(ANN_R,11/30/2016,10/31/2018,AY)")</f>
        <v>33.235492558142212</v>
      </c>
      <c r="V2895">
        <v>16.86468121969294</v>
      </c>
      <c r="W2895">
        <f>V2895-U2895</f>
        <v>-16.370811338449272</v>
      </c>
      <c r="X2895" s="3">
        <f>_xll.FDSR(A2895,"FF_SGA(ANN_R,8/1/2018,10/31/2018,AY)")</f>
        <v>646.21299999999997</v>
      </c>
      <c r="Y2895"/>
      <c r="Z2895"/>
      <c r="AA2895" s="3">
        <f t="array" ref="AA2895:CM2895">_xll.FDSR($A2895,"FG_PRICE(8/1/2018,10/31/2018,,USD)")</f>
        <v>15.3</v>
      </c>
      <c r="AB2895" s="3">
        <v>15.82</v>
      </c>
      <c r="AC2895" s="4">
        <v>16.04</v>
      </c>
      <c r="AD2895" s="3">
        <v>16.36</v>
      </c>
      <c r="AE2895" s="3">
        <v>16.170000000000002</v>
      </c>
      <c r="AF2895" s="3">
        <v>15.96</v>
      </c>
      <c r="AG2895" s="3">
        <v>18.190000000000001</v>
      </c>
      <c r="AH2895" s="3">
        <v>19.66</v>
      </c>
      <c r="AI2895" s="3">
        <v>19.309999999999999</v>
      </c>
      <c r="AJ2895" s="3">
        <v>20.13</v>
      </c>
      <c r="AK2895" s="3">
        <v>19.75</v>
      </c>
      <c r="AL2895" s="3">
        <v>19.46</v>
      </c>
      <c r="AM2895" s="3">
        <v>19.45</v>
      </c>
      <c r="AN2895" s="3">
        <v>19.54</v>
      </c>
      <c r="AO2895" s="3">
        <v>20.22</v>
      </c>
      <c r="AP2895" s="3">
        <v>21.08</v>
      </c>
      <c r="AQ2895" s="3">
        <v>21.85</v>
      </c>
      <c r="AR2895" s="3">
        <v>21.99</v>
      </c>
      <c r="AS2895" s="3">
        <v>22.28</v>
      </c>
      <c r="AT2895" s="3">
        <v>21.92</v>
      </c>
      <c r="AU2895" s="3">
        <v>21.89</v>
      </c>
      <c r="AV2895" s="3">
        <v>21.45</v>
      </c>
      <c r="AW2895" s="3">
        <v>21.66</v>
      </c>
      <c r="AX2895" s="3">
        <v>21.31</v>
      </c>
      <c r="AY2895" s="3">
        <v>20.83</v>
      </c>
      <c r="AZ2895" s="3">
        <v>21.34</v>
      </c>
      <c r="BA2895" s="3">
        <v>21.59</v>
      </c>
      <c r="BB2895" s="3">
        <v>21.56</v>
      </c>
      <c r="BC2895" s="3">
        <v>22.18</v>
      </c>
      <c r="BD2895" s="3">
        <v>22.48</v>
      </c>
      <c r="BE2895" s="3">
        <v>23.32</v>
      </c>
      <c r="BF2895" s="3">
        <v>23.26</v>
      </c>
      <c r="BG2895" s="3">
        <v>22.19</v>
      </c>
      <c r="BH2895" s="3">
        <v>23.24</v>
      </c>
      <c r="BI2895" s="3">
        <v>22.87</v>
      </c>
      <c r="BJ2895" s="3">
        <v>23.11</v>
      </c>
      <c r="BK2895" s="3">
        <v>22.55</v>
      </c>
      <c r="BL2895" s="3">
        <v>22.42</v>
      </c>
      <c r="BM2895" s="3">
        <v>22.64</v>
      </c>
      <c r="BN2895" s="3">
        <v>22.98</v>
      </c>
      <c r="BO2895" s="3">
        <v>22.95</v>
      </c>
      <c r="BP2895" s="3">
        <v>23.48</v>
      </c>
      <c r="BQ2895" s="3">
        <v>22.26</v>
      </c>
      <c r="BR2895" s="3">
        <v>21.99</v>
      </c>
      <c r="BS2895" s="3">
        <v>22.19</v>
      </c>
      <c r="BT2895" s="3">
        <v>21.59</v>
      </c>
      <c r="BU2895" s="3">
        <v>21.71</v>
      </c>
      <c r="BV2895" s="3">
        <v>20.78</v>
      </c>
      <c r="BW2895" s="3">
        <v>19.91</v>
      </c>
      <c r="BX2895" s="3">
        <v>18.97</v>
      </c>
      <c r="BY2895" s="3">
        <v>18.88</v>
      </c>
      <c r="BZ2895" s="3">
        <v>19.21</v>
      </c>
      <c r="CA2895" s="3">
        <v>18.91</v>
      </c>
      <c r="CB2895" s="3">
        <v>19.68</v>
      </c>
      <c r="CC2895" s="3">
        <v>19.61</v>
      </c>
      <c r="CD2895" s="3">
        <v>19.36</v>
      </c>
      <c r="CE2895" s="3">
        <v>19.309999999999999</v>
      </c>
      <c r="CF2895" s="3">
        <v>19.23</v>
      </c>
      <c r="CG2895" s="3">
        <v>19.34</v>
      </c>
      <c r="CH2895" s="3">
        <v>18.579999999999998</v>
      </c>
      <c r="CI2895" s="3">
        <v>19.48</v>
      </c>
      <c r="CJ2895" s="3">
        <v>18.62</v>
      </c>
      <c r="CK2895" s="3">
        <v>18.63</v>
      </c>
      <c r="CL2895" s="3">
        <v>19.16</v>
      </c>
      <c r="CM2895" s="3">
        <v>19.14</v>
      </c>
    </row>
    <row r="2896" spans="1:91" hidden="1" x14ac:dyDescent="0.25">
      <c r="A2896" t="s">
        <v>6676</v>
      </c>
      <c r="B2896" t="s">
        <v>6677</v>
      </c>
      <c r="C2896" s="1" t="s">
        <v>6678</v>
      </c>
      <c r="D2896">
        <v>1.8796566524</v>
      </c>
      <c r="E2896">
        <v>91729</v>
      </c>
      <c r="F2896">
        <v>2018</v>
      </c>
      <c r="G2896" s="9">
        <v>10</v>
      </c>
      <c r="H2896" s="9"/>
      <c r="I2896" s="8">
        <f>_xll.FDS(A2896,"FF_CURR_RATIO(ANN_R,0)")</f>
        <v>1.537203477235892</v>
      </c>
      <c r="J2896" s="8">
        <f>IF(I2896&lt;2,1,0)</f>
        <v>1</v>
      </c>
      <c r="K2896" s="8">
        <f>_xll.FDS(A2896,"FF_PBK(ANN_R,0)")</f>
        <v>4.9394008689686713</v>
      </c>
      <c r="L2896" s="9" t="e">
        <f>_xll.FDSR($A2896,"FF_PE(ANN_R,NOW,NOW,AY)")</f>
        <v>#N/A</v>
      </c>
      <c r="M2896" s="9">
        <f>_xll.FDSR(A2896,"FF_EPS(ANN_R,NOW,NOW,AY)")</f>
        <v>-0.2</v>
      </c>
      <c r="N2896" s="9">
        <f t="shared" si="74"/>
        <v>0</v>
      </c>
      <c r="O2896" s="9">
        <f>_xll.FDSR(A2896,"FF_SALES(ANN_R,NOW,NOW,AY)")</f>
        <v>0</v>
      </c>
      <c r="P2896" t="e">
        <f>_xll.FDSR(A2896,"FF_RD_EXP(ANN_R,NOW,NOW,AY)")</f>
        <v>#N/A</v>
      </c>
      <c r="Q2896" s="10">
        <f>_xll.FDS(A2896,"FF_ASSETS(ANN_R,0)")</f>
        <v>33.548000000000002</v>
      </c>
      <c r="R2896" s="10"/>
      <c r="S2896" s="10">
        <f>IF(AND(R2896&gt;0.2,R2896&lt;0.8),1,0)</f>
        <v>0</v>
      </c>
      <c r="T2896">
        <f>($CM2896/$AA2896)-1</f>
        <v>-0.62913907284768211</v>
      </c>
      <c r="U2896">
        <f t="array" ref="U2896:V2896">_xll.FDSR(A2896,"FF_DEBT_ASSETS(ANN_R,11/30/2016,10/31/2018,AY)")</f>
        <v>0</v>
      </c>
      <c r="V2896">
        <v>15.67381974248927</v>
      </c>
      <c r="W2896">
        <f>V2896-U2896</f>
        <v>15.67381974248927</v>
      </c>
      <c r="X2896" s="3">
        <f>_xll.FDSR(A2896,"FF_SGA(ANN_R,8/1/2018,10/31/2018,AY)")</f>
        <v>8.7379999999999995</v>
      </c>
      <c r="Y2896"/>
      <c r="Z2896"/>
      <c r="AA2896" s="3">
        <f t="array" ref="AA2896:CM2896">_xll.FDSR($A2896,"FG_PRICE(8/1/2018,10/31/2018,,USD)")</f>
        <v>3.02</v>
      </c>
      <c r="AB2896" s="3">
        <v>2.9</v>
      </c>
      <c r="AC2896" s="4">
        <v>2.77</v>
      </c>
      <c r="AD2896" s="3">
        <v>2.79</v>
      </c>
      <c r="AE2896" s="3">
        <v>2.7</v>
      </c>
      <c r="AF2896" s="3">
        <v>2.74</v>
      </c>
      <c r="AG2896" s="3">
        <v>2.79</v>
      </c>
      <c r="AH2896" s="3">
        <v>2.64</v>
      </c>
      <c r="AI2896" s="3">
        <v>2.62</v>
      </c>
      <c r="AJ2896" s="3">
        <v>2.63</v>
      </c>
      <c r="AK2896" s="3">
        <v>2.37</v>
      </c>
      <c r="AL2896" s="3">
        <v>2.5249999999999999</v>
      </c>
      <c r="AM2896" s="3">
        <v>1.84</v>
      </c>
      <c r="AN2896" s="3">
        <v>1.53</v>
      </c>
      <c r="AO2896" s="3">
        <v>1.63</v>
      </c>
      <c r="AP2896" s="3">
        <v>1.62</v>
      </c>
      <c r="AQ2896" s="3">
        <v>1.63</v>
      </c>
      <c r="AR2896" s="3">
        <v>1.57</v>
      </c>
      <c r="AS2896" s="3">
        <v>1.54</v>
      </c>
      <c r="AT2896" s="3">
        <v>1.54</v>
      </c>
      <c r="AU2896" s="3">
        <v>1.57</v>
      </c>
      <c r="AV2896" s="3">
        <v>1.65</v>
      </c>
      <c r="AW2896" s="3">
        <v>1.85</v>
      </c>
      <c r="AX2896" s="3">
        <v>1.78</v>
      </c>
      <c r="AY2896" s="3">
        <v>1.68</v>
      </c>
      <c r="AZ2896" s="3">
        <v>1.56</v>
      </c>
      <c r="BA2896" s="3">
        <v>1.54</v>
      </c>
      <c r="BB2896" s="3">
        <v>1.32</v>
      </c>
      <c r="BC2896" s="3">
        <v>1.23</v>
      </c>
      <c r="BD2896" s="3">
        <v>1.0900000000000001</v>
      </c>
      <c r="BE2896" s="3">
        <v>1.06</v>
      </c>
      <c r="BF2896" s="3">
        <v>1.1100000000000001</v>
      </c>
      <c r="BG2896" s="3">
        <v>1.1200000000000001</v>
      </c>
      <c r="BH2896" s="3">
        <v>1.0900000000000001</v>
      </c>
      <c r="BI2896" s="3">
        <v>1.03</v>
      </c>
      <c r="BJ2896" s="3">
        <v>1.02</v>
      </c>
      <c r="BK2896" s="3">
        <v>1.04</v>
      </c>
      <c r="BL2896" s="3">
        <v>1</v>
      </c>
      <c r="BM2896" s="3">
        <v>0.91310000000000002</v>
      </c>
      <c r="BN2896" s="3">
        <v>0.91959999999999997</v>
      </c>
      <c r="BO2896" s="3">
        <v>1.04</v>
      </c>
      <c r="BP2896" s="3">
        <v>1.28</v>
      </c>
      <c r="BQ2896" s="3">
        <v>1.3</v>
      </c>
      <c r="BR2896" s="3">
        <v>1.19</v>
      </c>
      <c r="BS2896" s="3">
        <v>1.05</v>
      </c>
      <c r="BT2896" s="3">
        <v>1.1000000000000001</v>
      </c>
      <c r="BU2896" s="3">
        <v>1.06</v>
      </c>
      <c r="BV2896" s="3">
        <v>1.1200000000000001</v>
      </c>
      <c r="BW2896" s="3">
        <v>1.1299999999999999</v>
      </c>
      <c r="BX2896" s="3">
        <v>1.07</v>
      </c>
      <c r="BY2896" s="3">
        <v>1.04</v>
      </c>
      <c r="BZ2896" s="3">
        <v>1.1000000000000001</v>
      </c>
      <c r="CA2896" s="3">
        <v>1.1100000000000001</v>
      </c>
      <c r="CB2896" s="3">
        <v>1.2</v>
      </c>
      <c r="CC2896" s="3">
        <v>1.1299999999999999</v>
      </c>
      <c r="CD2896" s="3">
        <v>1.17</v>
      </c>
      <c r="CE2896" s="3">
        <v>1.1000000000000001</v>
      </c>
      <c r="CF2896" s="3">
        <v>1.1299999999999999</v>
      </c>
      <c r="CG2896" s="3">
        <v>1.0900000000000001</v>
      </c>
      <c r="CH2896" s="3">
        <v>1.06</v>
      </c>
      <c r="CI2896" s="3">
        <v>1.21</v>
      </c>
      <c r="CJ2896" s="3">
        <v>1.1599999999999999</v>
      </c>
      <c r="CK2896" s="3">
        <v>1.1200000000000001</v>
      </c>
      <c r="CL2896" s="3">
        <v>1.1299999999999999</v>
      </c>
      <c r="CM2896" s="3">
        <v>1.1200000000000001</v>
      </c>
    </row>
    <row r="2897" spans="1:91" hidden="1" x14ac:dyDescent="0.25">
      <c r="A2897" t="s">
        <v>5563</v>
      </c>
      <c r="B2897" t="s">
        <v>5564</v>
      </c>
      <c r="C2897" s="1" t="s">
        <v>5565</v>
      </c>
      <c r="D2897">
        <v>3.2585960814999999</v>
      </c>
      <c r="E2897">
        <v>15491</v>
      </c>
      <c r="F2897">
        <v>2018</v>
      </c>
      <c r="G2897" s="9">
        <v>10</v>
      </c>
      <c r="H2897" s="9"/>
      <c r="I2897" s="8">
        <f>_xll.FDS(A2897,"FF_CURR_RATIO(ANN_R,0)")</f>
        <v>15.127406858776</v>
      </c>
      <c r="J2897" s="8">
        <f>IF(I2897&lt;2,1,0)</f>
        <v>0</v>
      </c>
      <c r="K2897" s="8">
        <f>_xll.FDS(A2897,"FF_PBK(ANN_R,0)")</f>
        <v>3.4414945919370701</v>
      </c>
      <c r="L2897" s="9" t="e">
        <f>_xll.FDSR($A2897,"FF_PE(ANN_R,NOW,NOW,AY)")</f>
        <v>#N/A</v>
      </c>
      <c r="M2897" s="9">
        <f>_xll.FDSR(A2897,"FF_EPS(ANN_R,NOW,NOW,AY)")</f>
        <v>-0.46</v>
      </c>
      <c r="N2897" s="9"/>
      <c r="O2897" s="9">
        <f>_xll.FDSR(A2897,"FF_SALES(ANN_R,NOW,NOW,AY)")</f>
        <v>0.14962500000000001</v>
      </c>
      <c r="P2897">
        <f>_xll.FDSR(A2897,"FF_RD_EXP(ANN_R,NOW,NOW,AY)")</f>
        <v>0.58599999999999997</v>
      </c>
      <c r="Q2897" s="10">
        <f>_xll.FDS(A2897,"FF_ASSETS(ANN_R,0)")</f>
        <v>7.3519040000000002</v>
      </c>
      <c r="R2897" s="10"/>
      <c r="S2897" s="10">
        <f>IF(AND(R2897&gt;0.2,R2897&lt;0.8),1,0)</f>
        <v>0</v>
      </c>
      <c r="T2897" s="10">
        <f>($CM2897/$AA2897)-1</f>
        <v>-0.14956251533240661</v>
      </c>
      <c r="U2897" s="10">
        <f t="array" ref="U2897:V2897">_xll.FDSR(A2897,"FF_DEBT_ASSETS(ANN_R,11/30/2016,10/31/2018,AY)")</f>
        <v>19.775249533829211</v>
      </c>
      <c r="V2897" s="10">
        <v>30.074700179799439</v>
      </c>
      <c r="W2897" s="10">
        <f>V2897-U2897</f>
        <v>10.299450645970229</v>
      </c>
      <c r="X2897" s="10">
        <f>_xll.FDSR(A2897,"FF_SGA(ANN_R,8/1/2018,10/31/2018,AY)")</f>
        <v>4.9450830000000003</v>
      </c>
      <c r="Y2897" s="10"/>
      <c r="Z2897"/>
      <c r="AA2897" s="3">
        <f t="array" ref="AA2897:CM2897">_xll.FDSR($A2897,"FG_PRICE(8/1/2018,10/31/2018,,USD)")</f>
        <v>1.2229000000000001</v>
      </c>
      <c r="AB2897" s="3">
        <v>1.22</v>
      </c>
      <c r="AC2897" s="4">
        <v>1.1981999999999999</v>
      </c>
      <c r="AD2897" s="3">
        <v>1.22</v>
      </c>
      <c r="AE2897" s="3">
        <v>1.23</v>
      </c>
      <c r="AF2897" s="3">
        <v>1.25</v>
      </c>
      <c r="AG2897" s="3">
        <v>1.1999</v>
      </c>
      <c r="AH2897" s="3">
        <v>1.1473</v>
      </c>
      <c r="AI2897" s="3">
        <v>1.1499999999999999</v>
      </c>
      <c r="AJ2897" s="3">
        <v>1.1599999999999999</v>
      </c>
      <c r="AK2897" s="3">
        <v>1.1200000000000001</v>
      </c>
      <c r="AL2897" s="3">
        <v>1.1036999999999999</v>
      </c>
      <c r="AM2897" s="3">
        <v>1.1000000000000001</v>
      </c>
      <c r="AN2897" s="3">
        <v>1.1000000000000001</v>
      </c>
      <c r="AO2897" s="3">
        <v>1.0900000000000001</v>
      </c>
      <c r="AP2897" s="3">
        <v>1.1000000000000001</v>
      </c>
      <c r="AQ2897" s="3">
        <v>1.0753999999999999</v>
      </c>
      <c r="AR2897" s="3">
        <v>1.07</v>
      </c>
      <c r="AS2897" s="3">
        <v>1.06</v>
      </c>
      <c r="AT2897" s="3">
        <v>1.05</v>
      </c>
      <c r="AU2897" s="3">
        <v>1</v>
      </c>
      <c r="AV2897" s="3">
        <v>0.9335</v>
      </c>
      <c r="AW2897" s="3">
        <v>0.97009999999999996</v>
      </c>
      <c r="AX2897" s="3">
        <v>1.02</v>
      </c>
      <c r="AY2897" s="3">
        <v>1.0190999999999999</v>
      </c>
      <c r="AZ2897" s="3">
        <v>1.05</v>
      </c>
      <c r="BA2897" s="3">
        <v>1.0167999999999999</v>
      </c>
      <c r="BB2897" s="3">
        <v>1.01</v>
      </c>
      <c r="BC2897" s="3">
        <v>1.01</v>
      </c>
      <c r="BD2897" s="3">
        <v>1.0071000000000001</v>
      </c>
      <c r="BE2897" s="3">
        <v>1</v>
      </c>
      <c r="BF2897" s="3">
        <v>1.01</v>
      </c>
      <c r="BG2897" s="3">
        <v>1.03</v>
      </c>
      <c r="BH2897" s="3">
        <v>1.0365</v>
      </c>
      <c r="BI2897" s="3">
        <v>1.06</v>
      </c>
      <c r="BJ2897" s="3">
        <v>1.19</v>
      </c>
      <c r="BK2897" s="3">
        <v>1.18</v>
      </c>
      <c r="BL2897" s="3">
        <v>1.18</v>
      </c>
      <c r="BM2897" s="3">
        <v>1.1938</v>
      </c>
      <c r="BN2897" s="3">
        <v>1.2</v>
      </c>
      <c r="BO2897" s="3">
        <v>1.17</v>
      </c>
      <c r="BP2897" s="3">
        <v>1.18</v>
      </c>
      <c r="BQ2897" s="3">
        <v>1.17</v>
      </c>
      <c r="BR2897" s="3">
        <v>1.19</v>
      </c>
      <c r="BS2897" s="3">
        <v>1.18</v>
      </c>
      <c r="BT2897" s="3">
        <v>1.1599999999999999</v>
      </c>
      <c r="BU2897" s="3">
        <v>1.1399999999999999</v>
      </c>
      <c r="BV2897" s="3">
        <v>1.08</v>
      </c>
      <c r="BW2897" s="3">
        <v>1.1100000000000001</v>
      </c>
      <c r="BX2897" s="3">
        <v>1.1100000000000001</v>
      </c>
      <c r="BY2897" s="3">
        <v>1.1212</v>
      </c>
      <c r="BZ2897" s="3">
        <v>1.1599999999999999</v>
      </c>
      <c r="CA2897" s="3">
        <v>1.1399999999999999</v>
      </c>
      <c r="CB2897" s="3">
        <v>1.1499999999999999</v>
      </c>
      <c r="CC2897" s="3">
        <v>1.0900000000000001</v>
      </c>
      <c r="CD2897" s="3">
        <v>1.1000000000000001</v>
      </c>
      <c r="CE2897" s="3">
        <v>1.06</v>
      </c>
      <c r="CF2897" s="3">
        <v>1.03</v>
      </c>
      <c r="CG2897" s="3">
        <v>1.03</v>
      </c>
      <c r="CH2897" s="3">
        <v>1.0154000000000001</v>
      </c>
      <c r="CI2897" s="3">
        <v>1.03</v>
      </c>
      <c r="CJ2897" s="3">
        <v>1.03</v>
      </c>
      <c r="CK2897" s="3">
        <v>1.01</v>
      </c>
      <c r="CL2897" s="3">
        <v>1.06</v>
      </c>
      <c r="CM2897" s="3">
        <v>1.04</v>
      </c>
    </row>
    <row r="2898" spans="1:91" hidden="1" x14ac:dyDescent="0.25">
      <c r="A2898" t="s">
        <v>5</v>
      </c>
      <c r="B2898" t="s">
        <v>6</v>
      </c>
      <c r="C2898" s="1" t="s">
        <v>7</v>
      </c>
      <c r="D2898">
        <v>1.5671568508</v>
      </c>
      <c r="E2898">
        <v>91379</v>
      </c>
      <c r="F2898">
        <v>2018</v>
      </c>
      <c r="G2898" s="9">
        <v>10</v>
      </c>
      <c r="H2898" s="9"/>
      <c r="I2898" s="8">
        <f>_xll.FDS(A2898,"FF_CURR_RATIO(ANN_R,0)")</f>
        <v>4.901587134125033</v>
      </c>
      <c r="J2898" s="8">
        <f>IF(I2898&lt;2,1,0)</f>
        <v>0</v>
      </c>
      <c r="K2898" s="8">
        <f>_xll.FDS(A2898,"FF_PBK(ANN_R,0)")</f>
        <v>2.6701189416619471</v>
      </c>
      <c r="L2898" s="9" t="e">
        <f>_xll.FDSR($A2898,"FF_PE(ANN_R,NOW,NOW,AY)")</f>
        <v>#N/A</v>
      </c>
      <c r="M2898" s="9">
        <f>_xll.FDSR(A2898,"FF_EPS(ANN_R,NOW,NOW,AY)")</f>
        <v>-0.04</v>
      </c>
      <c r="N2898" s="9"/>
      <c r="O2898" s="9">
        <f>_xll.FDSR(A2898,"FF_SALES(ANN_R,NOW,NOW,AY)")</f>
        <v>0.63039199999999995</v>
      </c>
      <c r="P2898" t="e">
        <f>_xll.FDSR(A2898,"FF_RD_EXP(ANN_R,NOW,NOW,AY)")</f>
        <v>#N/A</v>
      </c>
      <c r="Q2898" s="10">
        <f>_xll.FDS(A2898,"FF_ASSETS(ANN_R,0)")</f>
        <v>7.5603179999999996</v>
      </c>
      <c r="R2898" s="10"/>
      <c r="S2898" s="10">
        <f>IF(AND(R2898&gt;0.2,R2898&lt;0.8),1,0)</f>
        <v>0</v>
      </c>
      <c r="T2898">
        <f>($CM2898/$AA2898)-1</f>
        <v>-0.1469987750102083</v>
      </c>
      <c r="U2898">
        <f t="array" ref="U2898:V2898">_xll.FDSR(A2898,"FF_DEBT_ASSETS(ANN_R,11/30/2016,10/31/2018,AY)")</f>
        <v>0</v>
      </c>
      <c r="V2898">
        <v>0</v>
      </c>
      <c r="W2898">
        <f>V2898-U2898</f>
        <v>0</v>
      </c>
      <c r="X2898" s="3">
        <f>_xll.FDSR(A2898,"FF_SGA(ANN_R,8/1/2018,10/31/2018,AY)")</f>
        <v>2.1286670000000001</v>
      </c>
      <c r="Y2898"/>
      <c r="Z2898"/>
      <c r="AA2898" s="3">
        <f t="array" ref="AA2898:CM2898">_xll.FDSR($A2898,"FG_PRICE(8/1/2018,10/31/2018,,USD)")</f>
        <v>0.24490000000000001</v>
      </c>
      <c r="AB2898" s="3">
        <v>0.23599999999999999</v>
      </c>
      <c r="AC2898" s="4">
        <v>0.23630000000000001</v>
      </c>
      <c r="AD2898" s="3">
        <v>0.23799999999999999</v>
      </c>
      <c r="AE2898" s="3">
        <v>0.2394</v>
      </c>
      <c r="AF2898" s="3">
        <v>0.2397</v>
      </c>
      <c r="AG2898" s="3">
        <v>0.23760000000000001</v>
      </c>
      <c r="AH2898" s="3">
        <v>0.23677300000000001</v>
      </c>
      <c r="AI2898" s="3">
        <v>0.2397</v>
      </c>
      <c r="AJ2898" s="3">
        <v>0.2361</v>
      </c>
      <c r="AK2898" s="3">
        <v>0.23180000000000001</v>
      </c>
      <c r="AL2898" s="3">
        <v>0.22589999999999999</v>
      </c>
      <c r="AM2898" s="3">
        <v>0.22589999999999999</v>
      </c>
      <c r="AN2898" s="3">
        <v>0.21060000000000001</v>
      </c>
      <c r="AO2898" s="3">
        <v>0.21299999999999999</v>
      </c>
      <c r="AP2898" s="3">
        <v>0.22789999999999999</v>
      </c>
      <c r="AQ2898" s="3">
        <v>0.2278</v>
      </c>
      <c r="AR2898" s="3">
        <v>0.224</v>
      </c>
      <c r="AS2898" s="3">
        <v>0.22</v>
      </c>
      <c r="AT2898" s="3">
        <v>0.22</v>
      </c>
      <c r="AU2898" s="3">
        <v>0.22239999999999999</v>
      </c>
      <c r="AV2898" s="3">
        <v>0.224</v>
      </c>
      <c r="AW2898" s="3">
        <v>0.22500000000000001</v>
      </c>
      <c r="AX2898" s="3">
        <v>0.22794700000000001</v>
      </c>
      <c r="AY2898" s="3">
        <v>0.22</v>
      </c>
      <c r="AZ2898" s="3">
        <v>0.21199999999999999</v>
      </c>
      <c r="BA2898" s="3">
        <v>0.2117</v>
      </c>
      <c r="BB2898" s="3">
        <v>0.2122</v>
      </c>
      <c r="BC2898" s="3">
        <v>0.214</v>
      </c>
      <c r="BD2898" s="3">
        <v>0.22600000000000001</v>
      </c>
      <c r="BE2898" s="3">
        <v>0.22500000000000001</v>
      </c>
      <c r="BF2898" s="3">
        <v>0.22520000000000001</v>
      </c>
      <c r="BG2898" s="3">
        <v>0.22</v>
      </c>
      <c r="BH2898" s="3">
        <v>0.22689999999999999</v>
      </c>
      <c r="BI2898" s="3">
        <v>0.22689999999999999</v>
      </c>
      <c r="BJ2898" s="3">
        <v>0.22359999999999999</v>
      </c>
      <c r="BK2898" s="3">
        <v>0.22209999999999999</v>
      </c>
      <c r="BL2898" s="3">
        <v>0.27600000000000002</v>
      </c>
      <c r="BM2898" s="3">
        <v>0.23649999999999999</v>
      </c>
      <c r="BN2898" s="3">
        <v>0.23180000000000001</v>
      </c>
      <c r="BO2898" s="3">
        <v>0.2283</v>
      </c>
      <c r="BP2898" s="3">
        <v>0.22</v>
      </c>
      <c r="BQ2898" s="3">
        <v>0.23410900000000001</v>
      </c>
      <c r="BR2898" s="3">
        <v>0.23449999999999999</v>
      </c>
      <c r="BS2898" s="3">
        <v>0.27789999999999998</v>
      </c>
      <c r="BT2898" s="3">
        <v>0.25159999999999999</v>
      </c>
      <c r="BU2898" s="3">
        <v>0.25</v>
      </c>
      <c r="BV2898" s="3">
        <v>0.23300000000000001</v>
      </c>
      <c r="BW2898" s="3">
        <v>0.23899999999999999</v>
      </c>
      <c r="BX2898" s="3">
        <v>0.23219999999999999</v>
      </c>
      <c r="BY2898" s="3">
        <v>0.22500000000000001</v>
      </c>
      <c r="BZ2898" s="3">
        <v>0.2288</v>
      </c>
      <c r="CA2898" s="3">
        <v>0.22800000000000001</v>
      </c>
      <c r="CB2898" s="3">
        <v>0.219</v>
      </c>
      <c r="CC2898" s="3">
        <v>0.21629999999999999</v>
      </c>
      <c r="CD2898" s="3">
        <v>0.21510000000000001</v>
      </c>
      <c r="CE2898" s="3">
        <v>0.217</v>
      </c>
      <c r="CF2898" s="3">
        <v>0.2175</v>
      </c>
      <c r="CG2898" s="3">
        <v>0.21590000000000001</v>
      </c>
      <c r="CH2898" s="3">
        <v>0.2051</v>
      </c>
      <c r="CI2898" s="3">
        <v>0.20499999999999999</v>
      </c>
      <c r="CJ2898" s="3">
        <v>0.2029</v>
      </c>
      <c r="CK2898" s="3">
        <v>0.20382400000000001</v>
      </c>
      <c r="CL2898" s="3">
        <v>0.2069</v>
      </c>
      <c r="CM2898" s="3">
        <v>0.2089</v>
      </c>
    </row>
    <row r="2899" spans="1:91" hidden="1" x14ac:dyDescent="0.25">
      <c r="A2899" t="s">
        <v>5399</v>
      </c>
      <c r="B2899" t="s">
        <v>5400</v>
      </c>
      <c r="C2899" s="1" t="s">
        <v>5401</v>
      </c>
      <c r="D2899">
        <v>2.0334575577999998</v>
      </c>
      <c r="E2899">
        <v>14431</v>
      </c>
      <c r="F2899">
        <v>2018</v>
      </c>
      <c r="G2899" s="9">
        <v>10</v>
      </c>
      <c r="H2899" s="9"/>
      <c r="I2899" s="8">
        <f>_xll.FDS(A2899,"FF_CURR_RATIO(ANN_R,0)")</f>
        <v>15.562457789368439</v>
      </c>
      <c r="J2899" s="8">
        <f>IF(I2899&lt;2,1,0)</f>
        <v>0</v>
      </c>
      <c r="K2899" s="8">
        <f>_xll.FDS(A2899,"FF_PBK(ANN_R,0)")</f>
        <v>4.8195053620226416</v>
      </c>
      <c r="L2899" s="9" t="e">
        <f>_xll.FDSR($A2899,"FF_PE(ANN_R,NOW,NOW,AY)")</f>
        <v>#N/A</v>
      </c>
      <c r="M2899" s="9">
        <f>_xll.FDSR(A2899,"FF_EPS(ANN_R,NOW,NOW,AY)")</f>
        <v>-1.1299999999999999</v>
      </c>
      <c r="N2899" s="9"/>
      <c r="O2899" s="9">
        <f>_xll.FDSR(A2899,"FF_SALES(ANN_R,NOW,NOW,AY)")</f>
        <v>0</v>
      </c>
      <c r="P2899">
        <f>_xll.FDSR(A2899,"FF_RD_EXP(ANN_R,NOW,NOW,AY)")</f>
        <v>24.100092</v>
      </c>
      <c r="Q2899" s="10">
        <f>_xll.FDS(A2899,"FF_ASSETS(ANN_R,0)")</f>
        <v>128.58320499999999</v>
      </c>
      <c r="R2899" s="10"/>
      <c r="S2899" s="10">
        <f>IF(AND(R2899&gt;0.2,R2899&lt;0.8),1,0)</f>
        <v>0</v>
      </c>
      <c r="T2899" s="10">
        <f>($CM2899/$AA2899)-1</f>
        <v>-0.14421768707482985</v>
      </c>
      <c r="U2899" s="10">
        <f t="array" ref="U2899:V2899">_xll.FDSR(A2899,"FF_DEBT_ASSETS(ANN_R,11/30/2016,10/31/2018,AY)")</f>
        <v>0</v>
      </c>
      <c r="V2899" s="10">
        <v>0</v>
      </c>
      <c r="W2899" s="10">
        <f>V2899-U2899</f>
        <v>0</v>
      </c>
      <c r="X2899" s="10">
        <f>_xll.FDSR(A2899,"FF_SGA(ANN_R,8/1/2018,10/31/2018,AY)")</f>
        <v>33.668739000000002</v>
      </c>
      <c r="Y2899" s="10"/>
      <c r="Z2899"/>
      <c r="AA2899" s="3">
        <f t="array" ref="AA2899:CM2899">_xll.FDSR($A2899,"FG_PRICE(8/1/2018,10/31/2018,,USD)")</f>
        <v>14.7</v>
      </c>
      <c r="AB2899" s="3">
        <v>14.69</v>
      </c>
      <c r="AC2899" s="4">
        <v>14.54</v>
      </c>
      <c r="AD2899" s="3">
        <v>14.75</v>
      </c>
      <c r="AE2899" s="3">
        <v>15.05</v>
      </c>
      <c r="AF2899" s="3">
        <v>15</v>
      </c>
      <c r="AG2899" s="3">
        <v>14.93</v>
      </c>
      <c r="AH2899" s="3">
        <v>14.45</v>
      </c>
      <c r="AI2899" s="3">
        <v>14.62</v>
      </c>
      <c r="AJ2899" s="3">
        <v>14.95</v>
      </c>
      <c r="AK2899" s="3">
        <v>14.72</v>
      </c>
      <c r="AL2899" s="3">
        <v>14.34</v>
      </c>
      <c r="AM2899" s="3">
        <v>14.51</v>
      </c>
      <c r="AN2899" s="3">
        <v>15.38</v>
      </c>
      <c r="AO2899" s="3">
        <v>15.82</v>
      </c>
      <c r="AP2899" s="3">
        <v>15.74</v>
      </c>
      <c r="AQ2899" s="3">
        <v>15.32</v>
      </c>
      <c r="AR2899" s="3">
        <v>15.08</v>
      </c>
      <c r="AS2899" s="3">
        <v>15.37</v>
      </c>
      <c r="AT2899" s="3">
        <v>15.31</v>
      </c>
      <c r="AU2899" s="3">
        <v>15.04</v>
      </c>
      <c r="AV2899" s="3">
        <v>14.94</v>
      </c>
      <c r="AW2899" s="3">
        <v>14.72</v>
      </c>
      <c r="AX2899" s="3">
        <v>15.11</v>
      </c>
      <c r="AY2899" s="3">
        <v>15.18</v>
      </c>
      <c r="AZ2899" s="3">
        <v>14.77</v>
      </c>
      <c r="BA2899" s="3">
        <v>14.32</v>
      </c>
      <c r="BB2899" s="3">
        <v>14.12</v>
      </c>
      <c r="BC2899" s="3">
        <v>14.79</v>
      </c>
      <c r="BD2899" s="3">
        <v>14.14</v>
      </c>
      <c r="BE2899" s="3">
        <v>14.23</v>
      </c>
      <c r="BF2899" s="3">
        <v>13.86</v>
      </c>
      <c r="BG2899" s="3">
        <v>13.91</v>
      </c>
      <c r="BH2899" s="3">
        <v>14.58</v>
      </c>
      <c r="BI2899" s="3">
        <v>14.55</v>
      </c>
      <c r="BJ2899" s="3">
        <v>14.46</v>
      </c>
      <c r="BK2899" s="3">
        <v>14.18</v>
      </c>
      <c r="BL2899" s="3">
        <v>14.43</v>
      </c>
      <c r="BM2899" s="3">
        <v>14.5</v>
      </c>
      <c r="BN2899" s="3">
        <v>14.17</v>
      </c>
      <c r="BO2899" s="3">
        <v>14.51</v>
      </c>
      <c r="BP2899" s="3">
        <v>14.4</v>
      </c>
      <c r="BQ2899" s="3">
        <v>14.29</v>
      </c>
      <c r="BR2899" s="3">
        <v>14.41</v>
      </c>
      <c r="BS2899" s="3">
        <v>14.71</v>
      </c>
      <c r="BT2899" s="3">
        <v>14.08</v>
      </c>
      <c r="BU2899" s="3">
        <v>13.94</v>
      </c>
      <c r="BV2899" s="3">
        <v>13.61</v>
      </c>
      <c r="BW2899" s="3">
        <v>13.34</v>
      </c>
      <c r="BX2899" s="3">
        <v>13.06</v>
      </c>
      <c r="BY2899" s="3">
        <v>13.29</v>
      </c>
      <c r="BZ2899" s="3">
        <v>13.69</v>
      </c>
      <c r="CA2899" s="3">
        <v>13.51</v>
      </c>
      <c r="CB2899" s="3">
        <v>14.02</v>
      </c>
      <c r="CC2899" s="3">
        <v>13.96</v>
      </c>
      <c r="CD2899" s="3">
        <v>14.25</v>
      </c>
      <c r="CE2899" s="3">
        <v>14.15</v>
      </c>
      <c r="CF2899" s="3">
        <v>13.33</v>
      </c>
      <c r="CG2899" s="3">
        <v>13.21</v>
      </c>
      <c r="CH2899" s="3">
        <v>11.43</v>
      </c>
      <c r="CI2899" s="3">
        <v>11.93</v>
      </c>
      <c r="CJ2899" s="3">
        <v>12.04</v>
      </c>
      <c r="CK2899" s="3">
        <v>12.09</v>
      </c>
      <c r="CL2899" s="3">
        <v>12.63</v>
      </c>
      <c r="CM2899" s="3">
        <v>12.58</v>
      </c>
    </row>
    <row r="2900" spans="1:91" hidden="1" x14ac:dyDescent="0.25">
      <c r="A2900" t="s">
        <v>9029</v>
      </c>
      <c r="B2900" t="s">
        <v>9030</v>
      </c>
      <c r="C2900" s="1" t="s">
        <v>9031</v>
      </c>
      <c r="D2900">
        <v>4.7763785356000001</v>
      </c>
      <c r="E2900">
        <v>17113</v>
      </c>
      <c r="F2900">
        <v>2018</v>
      </c>
      <c r="G2900" s="9">
        <v>10</v>
      </c>
      <c r="H2900" s="9"/>
      <c r="I2900" s="8" t="e">
        <f>_xll.FDS(A2900,"FF_CURR_RATIO(ANN_R,0)")</f>
        <v>#N/A</v>
      </c>
      <c r="J2900" s="8" t="e">
        <f>IF(I2900&lt;1,1,0)</f>
        <v>#N/A</v>
      </c>
      <c r="K2900" s="8">
        <f>_xll.FDS(A2900,"FF_PBK(ANN_R,0)")</f>
        <v>3.8731682927581002</v>
      </c>
      <c r="L2900" s="9">
        <f>_xll.FDSR($A2900,"FF_PE(ANN_R,NOW,NOW,AY)")</f>
        <v>7.7012120386762906</v>
      </c>
      <c r="M2900" s="9">
        <f>_xll.FDSR(A2900,"FF_EPS(ANN_R,NOW,NOW,AY)")</f>
        <v>1.4685999999999999</v>
      </c>
      <c r="N2900" s="9"/>
      <c r="O2900" s="9">
        <f>_xll.FDSR(A2900,"FF_SALES(ANN_R,NOW,NOW,AY)")</f>
        <v>123.151772932844</v>
      </c>
      <c r="P2900" t="e">
        <f>_xll.FDSR(A2900,"FF_RD_EXP(ANN_R,NOW,NOW,AY)")</f>
        <v>#N/A</v>
      </c>
      <c r="Q2900" s="10">
        <f>_xll.FDS(A2900,"FF_ASSETS(ANN_R,0)")</f>
        <v>163.890310563806</v>
      </c>
      <c r="R2900" s="10"/>
      <c r="S2900" s="10">
        <f>IF(AND(R2900&gt;0.2,R2900&lt;0.8),1,0)</f>
        <v>0</v>
      </c>
      <c r="T2900">
        <f>($CM2900/$AA2900)-1</f>
        <v>-0.13407821229050276</v>
      </c>
      <c r="U2900">
        <f t="array" ref="U2900:V2900">_xll.FDSR(A2900,"FF_DEBT_ASSETS(ANN_R,11/30/2016,10/31/2018,AY)")</f>
        <v>0</v>
      </c>
      <c r="V2900">
        <v>0</v>
      </c>
      <c r="W2900">
        <f>V2900-U2900</f>
        <v>0</v>
      </c>
      <c r="X2900" s="3">
        <f>_xll.FDSR(A2900,"FF_SGA(ANN_R,8/1/2018,10/31/2018,AY)")</f>
        <v>23.021890338075998</v>
      </c>
      <c r="Y2900"/>
      <c r="Z2900"/>
      <c r="AA2900" s="3">
        <f t="array" ref="AA2900:CM2900">_xll.FDSR($A2900,"FG_PRICE(8/1/2018,10/31/2018,,USD)")</f>
        <v>8.9499999999999993</v>
      </c>
      <c r="AB2900" s="3">
        <v>9.39</v>
      </c>
      <c r="AC2900" s="4">
        <v>9.14</v>
      </c>
      <c r="AD2900" s="3">
        <v>8.7899999999999991</v>
      </c>
      <c r="AE2900" s="3">
        <v>8.6300000000000008</v>
      </c>
      <c r="AF2900" s="3">
        <v>8.66</v>
      </c>
      <c r="AG2900" s="3">
        <v>8.4</v>
      </c>
      <c r="AH2900" s="3">
        <v>8.2200000000000006</v>
      </c>
      <c r="AI2900" s="3">
        <v>7.66</v>
      </c>
      <c r="AJ2900" s="3">
        <v>7.42</v>
      </c>
      <c r="AK2900" s="3">
        <v>7.37</v>
      </c>
      <c r="AL2900" s="3">
        <v>7.98</v>
      </c>
      <c r="AM2900" s="3">
        <v>8.58</v>
      </c>
      <c r="AN2900" s="3">
        <v>8.23</v>
      </c>
      <c r="AO2900" s="3">
        <v>8.1300000000000008</v>
      </c>
      <c r="AP2900" s="3">
        <v>8.5299999999999994</v>
      </c>
      <c r="AQ2900" s="3">
        <v>8.4499999999999993</v>
      </c>
      <c r="AR2900" s="3">
        <v>8.3076000000000008</v>
      </c>
      <c r="AS2900" s="3">
        <v>8.1999999999999993</v>
      </c>
      <c r="AT2900" s="3">
        <v>8.49</v>
      </c>
      <c r="AU2900" s="3">
        <v>8.65</v>
      </c>
      <c r="AV2900" s="3">
        <v>8.6</v>
      </c>
      <c r="AW2900" s="3">
        <v>8.5399999999999991</v>
      </c>
      <c r="AX2900" s="3">
        <v>8.67</v>
      </c>
      <c r="AY2900" s="3">
        <v>8.48</v>
      </c>
      <c r="AZ2900" s="3">
        <v>8.34</v>
      </c>
      <c r="BA2900" s="3">
        <v>8.34</v>
      </c>
      <c r="BB2900" s="3">
        <v>7.98</v>
      </c>
      <c r="BC2900" s="3">
        <v>7.88</v>
      </c>
      <c r="BD2900" s="3">
        <v>7.97</v>
      </c>
      <c r="BE2900" s="3">
        <v>7.79</v>
      </c>
      <c r="BF2900" s="3">
        <v>7.56</v>
      </c>
      <c r="BG2900" s="3">
        <v>7.88</v>
      </c>
      <c r="BH2900" s="3">
        <v>7.91</v>
      </c>
      <c r="BI2900" s="3">
        <v>8.11</v>
      </c>
      <c r="BJ2900" s="3">
        <v>8.31</v>
      </c>
      <c r="BK2900" s="3">
        <v>8.31</v>
      </c>
      <c r="BL2900" s="3">
        <v>8.25</v>
      </c>
      <c r="BM2900" s="3">
        <v>7.99</v>
      </c>
      <c r="BN2900" s="3">
        <v>7.78</v>
      </c>
      <c r="BO2900" s="3">
        <v>7.78</v>
      </c>
      <c r="BP2900" s="3">
        <v>7.88</v>
      </c>
      <c r="BQ2900" s="3">
        <v>7.88</v>
      </c>
      <c r="BR2900" s="3">
        <v>7.83</v>
      </c>
      <c r="BS2900" s="3">
        <v>7.95</v>
      </c>
      <c r="BT2900" s="3">
        <v>8.0500000000000007</v>
      </c>
      <c r="BU2900" s="3">
        <v>7.8</v>
      </c>
      <c r="BV2900" s="3">
        <v>7.94</v>
      </c>
      <c r="BW2900" s="3">
        <v>7.94</v>
      </c>
      <c r="BX2900" s="3">
        <v>7.6</v>
      </c>
      <c r="BY2900" s="3">
        <v>7.44</v>
      </c>
      <c r="BZ2900" s="3">
        <v>7.44</v>
      </c>
      <c r="CA2900" s="3">
        <v>7.8</v>
      </c>
      <c r="CB2900" s="3">
        <v>7.87</v>
      </c>
      <c r="CC2900" s="3">
        <v>7.88</v>
      </c>
      <c r="CD2900" s="3">
        <v>7.66</v>
      </c>
      <c r="CE2900" s="3">
        <v>7.79</v>
      </c>
      <c r="CF2900" s="3">
        <v>7.72</v>
      </c>
      <c r="CG2900" s="3">
        <v>7.66</v>
      </c>
      <c r="CH2900" s="3">
        <v>7.63</v>
      </c>
      <c r="CI2900" s="3">
        <v>7.87</v>
      </c>
      <c r="CJ2900" s="3">
        <v>7.89</v>
      </c>
      <c r="CK2900" s="3">
        <v>7.77</v>
      </c>
      <c r="CL2900" s="3">
        <v>7.83</v>
      </c>
      <c r="CM2900" s="3">
        <v>7.75</v>
      </c>
    </row>
    <row r="2901" spans="1:91" hidden="1" x14ac:dyDescent="0.25">
      <c r="A2901" t="s">
        <v>8793</v>
      </c>
      <c r="B2901" t="s">
        <v>8794</v>
      </c>
      <c r="C2901" s="1" t="s">
        <v>8795</v>
      </c>
      <c r="D2901">
        <v>1.365492691</v>
      </c>
      <c r="E2901">
        <v>17140</v>
      </c>
      <c r="F2901">
        <v>2018</v>
      </c>
      <c r="G2901" s="9">
        <v>10</v>
      </c>
      <c r="H2901" s="9"/>
      <c r="I2901" s="8">
        <f>_xll.FDS(A2901,"FF_CURR_RATIO(ANN_R,0)")</f>
        <v>0.46804152366460522</v>
      </c>
      <c r="J2901" s="8">
        <f>IF(I2901&lt;2,1,0)</f>
        <v>1</v>
      </c>
      <c r="K2901" s="8">
        <f>_xll.FDS(A2901,"FF_PBK(ANN_R,0)")</f>
        <v>6.2608695652173916</v>
      </c>
      <c r="L2901" s="9" t="e">
        <f>_xll.FDSR($A2901,"FF_PE(ANN_R,NOW,NOW,AY)")</f>
        <v>#N/A</v>
      </c>
      <c r="M2901" s="9">
        <f>_xll.FDSR(A2901,"FF_EPS(ANN_R,NOW,NOW,AY)")</f>
        <v>-0.2</v>
      </c>
      <c r="N2901" s="9">
        <f>IF(M2901&lt;-0.3,1,0)</f>
        <v>0</v>
      </c>
      <c r="O2901" s="9">
        <f>_xll.FDSR(A2901,"FF_SALES(ANN_R,NOW,NOW,AY)")</f>
        <v>22.413043999999999</v>
      </c>
      <c r="P2901" t="e">
        <f>_xll.FDSR(A2901,"FF_RD_EXP(ANN_R,NOW,NOW,AY)")</f>
        <v>#N/A</v>
      </c>
      <c r="Q2901" s="10">
        <f>_xll.FDS(A2901,"FF_ASSETS(ANN_R,0)")</f>
        <v>33.597143000000003</v>
      </c>
      <c r="R2901" s="10"/>
      <c r="S2901" s="10">
        <f>IF(AND(R2901&gt;0.2,R2901&lt;0.8),1,0)</f>
        <v>0</v>
      </c>
      <c r="T2901">
        <f>($CM2901/$AA2901)-1</f>
        <v>-0.32265517241379316</v>
      </c>
      <c r="U2901">
        <f t="array" ref="U2901:V2901">_xll.FDSR(A2901,"FF_DEBT_ASSETS(ANN_R,11/30/2016,10/31/2018,AY)")</f>
        <v>213.69442418065401</v>
      </c>
      <c r="V2901">
        <v>138.95231474904179</v>
      </c>
      <c r="W2901">
        <f>V2901-U2901</f>
        <v>-74.742109431612221</v>
      </c>
      <c r="X2901" s="3">
        <f>_xll.FDSR(A2901,"FF_SGA(ANN_R,8/1/2018,10/31/2018,AY)")</f>
        <v>6.0745389999999997</v>
      </c>
      <c r="Y2901"/>
      <c r="Z2901"/>
      <c r="AA2901" s="3">
        <f t="array" ref="AA2901:CM2901">_xll.FDSR($A2901,"FG_PRICE(8/1/2018,10/31/2018,,USD)")</f>
        <v>2.9</v>
      </c>
      <c r="AB2901" s="3">
        <v>2.9</v>
      </c>
      <c r="AC2901" s="4">
        <v>3.08</v>
      </c>
      <c r="AD2901" s="3">
        <v>2.95</v>
      </c>
      <c r="AE2901" s="3">
        <v>3</v>
      </c>
      <c r="AF2901" s="3">
        <v>2.8</v>
      </c>
      <c r="AG2901" s="3">
        <v>2.85</v>
      </c>
      <c r="AH2901" s="3">
        <v>2.93</v>
      </c>
      <c r="AI2901" s="3">
        <v>2.85</v>
      </c>
      <c r="AJ2901" s="3">
        <v>2.87</v>
      </c>
      <c r="AK2901" s="3">
        <v>2.8519999999999999</v>
      </c>
      <c r="AL2901" s="3">
        <v>2.85</v>
      </c>
      <c r="AM2901" s="3">
        <v>2.95</v>
      </c>
      <c r="AN2901" s="3">
        <v>2.8</v>
      </c>
      <c r="AO2901" s="3">
        <v>2.78</v>
      </c>
      <c r="AP2901" s="3">
        <v>2.7</v>
      </c>
      <c r="AQ2901" s="3">
        <v>2.61</v>
      </c>
      <c r="AR2901" s="3">
        <v>2.65</v>
      </c>
      <c r="AS2901" s="3">
        <v>2.6</v>
      </c>
      <c r="AT2901" s="3">
        <v>2.61</v>
      </c>
      <c r="AU2901" s="3">
        <v>2.8999000000000001</v>
      </c>
      <c r="AV2901" s="3">
        <v>2.61</v>
      </c>
      <c r="AW2901" s="3">
        <v>2.67</v>
      </c>
      <c r="AX2901" s="3">
        <v>2.61</v>
      </c>
      <c r="AY2901" s="3">
        <v>2.6</v>
      </c>
      <c r="AZ2901" s="3">
        <v>2.6</v>
      </c>
      <c r="BA2901" s="3">
        <v>2.6</v>
      </c>
      <c r="BB2901" s="3">
        <v>2.6</v>
      </c>
      <c r="BC2901" s="3">
        <v>2.6</v>
      </c>
      <c r="BD2901" s="3">
        <v>2.74</v>
      </c>
      <c r="BE2901" s="3">
        <v>2.75</v>
      </c>
      <c r="BF2901" s="3">
        <v>2.69</v>
      </c>
      <c r="BG2901" s="3">
        <v>2.42</v>
      </c>
      <c r="BH2901" s="3">
        <v>2.5950000000000002</v>
      </c>
      <c r="BI2901" s="3">
        <v>2.2913999999999999</v>
      </c>
      <c r="BJ2901" s="3">
        <v>2.56</v>
      </c>
      <c r="BK2901" s="3">
        <v>2.79</v>
      </c>
      <c r="BL2901" s="3">
        <v>2.6</v>
      </c>
      <c r="BM2901" s="3">
        <v>2.67</v>
      </c>
      <c r="BN2901" s="3">
        <v>2.5379999999999998</v>
      </c>
      <c r="BO2901" s="3">
        <v>2.41</v>
      </c>
      <c r="BP2901" s="3">
        <v>2.21</v>
      </c>
      <c r="BQ2901" s="3">
        <v>2.2999999999999998</v>
      </c>
      <c r="BR2901" s="3">
        <v>2.69</v>
      </c>
      <c r="BS2901" s="3">
        <v>2.5</v>
      </c>
      <c r="BT2901" s="3">
        <v>2.48</v>
      </c>
      <c r="BU2901" s="3">
        <v>2.4500000000000002</v>
      </c>
      <c r="BV2901" s="3">
        <v>2.31</v>
      </c>
      <c r="BW2901" s="3">
        <v>2.3199999999999998</v>
      </c>
      <c r="BX2901" s="3">
        <v>2.56</v>
      </c>
      <c r="BY2901" s="3">
        <v>2.2799999999999998</v>
      </c>
      <c r="BZ2901" s="3">
        <v>2.4249999999999998</v>
      </c>
      <c r="CA2901" s="3">
        <v>2.2000000000000002</v>
      </c>
      <c r="CB2901" s="3">
        <v>2.33</v>
      </c>
      <c r="CC2901" s="3">
        <v>2.2000000000000002</v>
      </c>
      <c r="CD2901" s="3">
        <v>2.11</v>
      </c>
      <c r="CE2901" s="3">
        <v>2.1</v>
      </c>
      <c r="CF2901" s="3">
        <v>2.1</v>
      </c>
      <c r="CG2901" s="3">
        <v>2.09</v>
      </c>
      <c r="CH2901" s="3">
        <v>1.891</v>
      </c>
      <c r="CI2901" s="3">
        <v>2</v>
      </c>
      <c r="CJ2901" s="3">
        <v>1.55</v>
      </c>
      <c r="CK2901" s="3">
        <v>1.99</v>
      </c>
      <c r="CL2901" s="3">
        <v>1.98</v>
      </c>
      <c r="CM2901" s="3">
        <v>1.9642999999999999</v>
      </c>
    </row>
    <row r="2902" spans="1:91" hidden="1" x14ac:dyDescent="0.25">
      <c r="A2902" t="s">
        <v>2425</v>
      </c>
      <c r="B2902" t="s">
        <v>2426</v>
      </c>
      <c r="C2902" s="1" t="s">
        <v>2427</v>
      </c>
      <c r="D2902" s="2">
        <v>1.1242748564</v>
      </c>
      <c r="E2902">
        <v>77447</v>
      </c>
      <c r="F2902">
        <v>2018</v>
      </c>
      <c r="G2902" s="9">
        <v>10</v>
      </c>
      <c r="H2902" s="9"/>
      <c r="I2902" s="8">
        <f>_xll.FDS(A2902,"FF_CURR_RATIO(ANN_R,0)")</f>
        <v>4.1117208453008196</v>
      </c>
      <c r="J2902" s="8">
        <f>IF(I2902&lt;2,1,0)</f>
        <v>0</v>
      </c>
      <c r="K2902" s="8">
        <f>_xll.FDS(A2902,"FF_PBK(ANN_R,0)")</f>
        <v>3.64311075107282</v>
      </c>
      <c r="L2902" s="9">
        <f>_xll.FDSR($A2902,"FF_PE(ANN_R,NOW,NOW,AY)")</f>
        <v>65.653495440729486</v>
      </c>
      <c r="M2902" s="9">
        <f>_xll.FDSR(A2902,"FF_EPS(ANN_R,NOW,NOW,AY)")</f>
        <v>3.29</v>
      </c>
      <c r="N2902" s="9"/>
      <c r="O2902" s="9">
        <f>_xll.FDSR(A2902,"FF_SALES(ANN_R,NOW,NOW,AY)")</f>
        <v>1292.6130000000001</v>
      </c>
      <c r="P2902">
        <f>_xll.FDSR(A2902,"FF_RD_EXP(ANN_R,NOW,NOW,AY)")</f>
        <v>51.253</v>
      </c>
      <c r="Q2902" s="10">
        <f>_xll.FDS(A2902,"FF_ASSETS(ANN_R,0)")</f>
        <v>1496.951</v>
      </c>
      <c r="R2902" s="10"/>
      <c r="S2902" s="10">
        <f>IF(AND(R2902&gt;0.2,R2902&lt;0.8),1,0)</f>
        <v>0</v>
      </c>
      <c r="T2902">
        <f>($CM2902/$AA2902)-1</f>
        <v>-0.13031751451007167</v>
      </c>
      <c r="U2902">
        <f t="array" ref="U2902:V2902">_xll.FDSR(A2902,"FF_DEBT_ASSETS(ANN_R,11/30/2016,10/31/2018,AY)")</f>
        <v>0</v>
      </c>
      <c r="V2902">
        <v>0</v>
      </c>
      <c r="W2902">
        <f>V2902-U2902</f>
        <v>0</v>
      </c>
      <c r="X2902" s="3">
        <f>_xll.FDSR(A2902,"FF_SGA(ANN_R,8/1/2018,10/31/2018,AY)")</f>
        <v>355.20600000000002</v>
      </c>
      <c r="Y2902"/>
      <c r="Z2902"/>
      <c r="AA2902" s="3">
        <f t="array" ref="AA2902:CM2902">_xll.FDSR($A2902,"FG_PRICE(8/1/2018,10/31/2018,,USD)")</f>
        <v>292.89999999999998</v>
      </c>
      <c r="AB2902" s="3">
        <v>295.8</v>
      </c>
      <c r="AC2902" s="4">
        <v>293.35000000000002</v>
      </c>
      <c r="AD2902" s="3">
        <v>297.45</v>
      </c>
      <c r="AE2902" s="3">
        <v>286.10000000000002</v>
      </c>
      <c r="AF2902" s="3">
        <v>286.2</v>
      </c>
      <c r="AG2902" s="3">
        <v>295.55</v>
      </c>
      <c r="AH2902" s="3">
        <v>292.39999999999998</v>
      </c>
      <c r="AI2902" s="3">
        <v>293.14999999999998</v>
      </c>
      <c r="AJ2902" s="3">
        <v>293.2</v>
      </c>
      <c r="AK2902" s="3">
        <v>296.45</v>
      </c>
      <c r="AL2902" s="3">
        <v>293.75</v>
      </c>
      <c r="AM2902" s="3">
        <v>294.39999999999998</v>
      </c>
      <c r="AN2902" s="3">
        <v>297.39999999999998</v>
      </c>
      <c r="AO2902" s="3">
        <v>302.39999999999998</v>
      </c>
      <c r="AP2902" s="3">
        <v>300.5</v>
      </c>
      <c r="AQ2902" s="3">
        <v>299</v>
      </c>
      <c r="AR2902" s="3">
        <v>304</v>
      </c>
      <c r="AS2902" s="3">
        <v>305.5</v>
      </c>
      <c r="AT2902" s="3">
        <v>304.25</v>
      </c>
      <c r="AU2902" s="3">
        <v>306.10000000000002</v>
      </c>
      <c r="AV2902" s="3">
        <v>303.64999999999998</v>
      </c>
      <c r="AW2902" s="3">
        <v>306</v>
      </c>
      <c r="AX2902" s="3">
        <v>307.625</v>
      </c>
      <c r="AY2902" s="3">
        <v>301.64999999999998</v>
      </c>
      <c r="AZ2902" s="3">
        <v>300.89999999999998</v>
      </c>
      <c r="BA2902" s="3">
        <v>296.8</v>
      </c>
      <c r="BB2902" s="3">
        <v>297.5</v>
      </c>
      <c r="BC2902" s="3">
        <v>306.39999999999998</v>
      </c>
      <c r="BD2902" s="3">
        <v>302.3</v>
      </c>
      <c r="BE2902" s="3">
        <v>282.85000000000002</v>
      </c>
      <c r="BF2902" s="3">
        <v>282.85000000000002</v>
      </c>
      <c r="BG2902" s="3">
        <v>272.14999999999998</v>
      </c>
      <c r="BH2902" s="3">
        <v>270</v>
      </c>
      <c r="BI2902" s="3">
        <v>266.85000000000002</v>
      </c>
      <c r="BJ2902" s="3">
        <v>265.75</v>
      </c>
      <c r="BK2902" s="3">
        <v>265.5</v>
      </c>
      <c r="BL2902" s="3">
        <v>271.14999999999998</v>
      </c>
      <c r="BM2902" s="3">
        <v>278.25</v>
      </c>
      <c r="BN2902" s="3">
        <v>279.8</v>
      </c>
      <c r="BO2902" s="3">
        <v>280.7</v>
      </c>
      <c r="BP2902" s="3">
        <v>282.75</v>
      </c>
      <c r="BQ2902" s="3">
        <v>281.01</v>
      </c>
      <c r="BR2902" s="3">
        <v>277.83999999999997</v>
      </c>
      <c r="BS2902" s="3">
        <v>278.29000000000002</v>
      </c>
      <c r="BT2902" s="3">
        <v>272.64</v>
      </c>
      <c r="BU2902" s="3">
        <v>273.64999999999998</v>
      </c>
      <c r="BV2902" s="3">
        <v>267.60000000000002</v>
      </c>
      <c r="BW2902" s="3">
        <v>268.14999999999998</v>
      </c>
      <c r="BX2902" s="3">
        <v>260.2</v>
      </c>
      <c r="BY2902" s="3">
        <v>260.85000000000002</v>
      </c>
      <c r="BZ2902" s="3">
        <v>265.8</v>
      </c>
      <c r="CA2902" s="3">
        <v>263.55</v>
      </c>
      <c r="CB2902" s="3">
        <v>274.33</v>
      </c>
      <c r="CC2902" s="3">
        <v>276.35000000000002</v>
      </c>
      <c r="CD2902" s="3">
        <v>271.08</v>
      </c>
      <c r="CE2902" s="3">
        <v>264.7</v>
      </c>
      <c r="CF2902" s="3">
        <v>265.97000000000003</v>
      </c>
      <c r="CG2902" s="3">
        <v>265.94</v>
      </c>
      <c r="CH2902" s="3">
        <v>254.84</v>
      </c>
      <c r="CI2902" s="3">
        <v>257.74</v>
      </c>
      <c r="CJ2902" s="3">
        <v>253.36</v>
      </c>
      <c r="CK2902" s="3">
        <v>252.81</v>
      </c>
      <c r="CL2902" s="3">
        <v>257.88</v>
      </c>
      <c r="CM2902" s="3">
        <v>254.73</v>
      </c>
    </row>
    <row r="2903" spans="1:91" hidden="1" x14ac:dyDescent="0.25">
      <c r="A2903" t="s">
        <v>8931</v>
      </c>
      <c r="B2903" t="s">
        <v>8932</v>
      </c>
      <c r="C2903" s="1" t="s">
        <v>8933</v>
      </c>
      <c r="D2903">
        <v>2.7166606245999998</v>
      </c>
      <c r="E2903">
        <v>16750</v>
      </c>
      <c r="F2903">
        <v>2018</v>
      </c>
      <c r="G2903" s="9">
        <v>10</v>
      </c>
      <c r="H2903" s="9"/>
      <c r="I2903" s="8">
        <f>_xll.FDS(A2903,"FF_CURR_RATIO(ANN_R,0)")</f>
        <v>4.2707185015365106</v>
      </c>
      <c r="J2903" s="8">
        <f>IF(I2903&lt;2,1,0)</f>
        <v>0</v>
      </c>
      <c r="K2903" s="8">
        <f>_xll.FDS(A2903,"FF_PBK(ANN_R,0)")</f>
        <v>3.2486154313026332</v>
      </c>
      <c r="L2903" s="9">
        <f>_xll.FDSR($A2903,"FF_PE(ANN_R,NOW,NOW,AY)")</f>
        <v>79.296296296296291</v>
      </c>
      <c r="M2903" s="9">
        <f>_xll.FDSR(A2903,"FF_EPS(ANN_R,NOW,NOW,AY)")</f>
        <v>0.27</v>
      </c>
      <c r="N2903" s="9"/>
      <c r="O2903" s="9">
        <f>_xll.FDSR(A2903,"FF_SALES(ANN_R,NOW,NOW,AY)")</f>
        <v>67.394999999999996</v>
      </c>
      <c r="P2903">
        <f>_xll.FDSR(A2903,"FF_RD_EXP(ANN_R,NOW,NOW,AY)")</f>
        <v>0.21</v>
      </c>
      <c r="Q2903" s="10">
        <f>_xll.FDS(A2903,"FF_ASSETS(ANN_R,0)")</f>
        <v>287.06</v>
      </c>
      <c r="R2903" s="10"/>
      <c r="S2903" s="10">
        <f>IF(AND(R2903&gt;0.2,R2903&lt;0.8),1,0)</f>
        <v>0</v>
      </c>
      <c r="T2903" s="10">
        <f>($CM2903/$AA2903)-1</f>
        <v>-0.12928759894459108</v>
      </c>
      <c r="U2903" s="10">
        <f t="array" ref="U2903:V2903">_xll.FDSR(A2903,"FF_DEBT_ASSETS(ANN_R,11/30/2016,10/31/2018,AY)")</f>
        <v>0.74979093730954027</v>
      </c>
      <c r="V2903" s="10">
        <v>3.9372831322181359</v>
      </c>
      <c r="W2903" s="10">
        <f>V2903-U2903</f>
        <v>3.1874921949085957</v>
      </c>
      <c r="X2903" s="10">
        <f>_xll.FDSR(A2903,"FF_SGA(ANN_R,8/1/2018,10/31/2018,AY)")</f>
        <v>5.077</v>
      </c>
      <c r="Y2903" s="10"/>
      <c r="Z2903"/>
      <c r="AA2903" s="3">
        <f t="array" ref="AA2903:CM2903">_xll.FDSR($A2903,"FG_PRICE(8/1/2018,10/31/2018,,USD)")</f>
        <v>15.16</v>
      </c>
      <c r="AB2903" s="3">
        <v>16.11</v>
      </c>
      <c r="AC2903" s="4">
        <v>16.739999999999998</v>
      </c>
      <c r="AD2903" s="3">
        <v>16.59</v>
      </c>
      <c r="AE2903" s="3">
        <v>16.78</v>
      </c>
      <c r="AF2903" s="3">
        <v>16.989999999999998</v>
      </c>
      <c r="AG2903" s="3">
        <v>17.22</v>
      </c>
      <c r="AH2903" s="3">
        <v>17.57</v>
      </c>
      <c r="AI2903" s="3">
        <v>17.2</v>
      </c>
      <c r="AJ2903" s="3">
        <v>17.16</v>
      </c>
      <c r="AK2903" s="3">
        <v>16.21</v>
      </c>
      <c r="AL2903" s="3">
        <v>16.149999999999999</v>
      </c>
      <c r="AM2903" s="3">
        <v>16.579999999999998</v>
      </c>
      <c r="AN2903" s="3">
        <v>16.66</v>
      </c>
      <c r="AO2903" s="3">
        <v>16.649999999999999</v>
      </c>
      <c r="AP2903" s="3">
        <v>17.03</v>
      </c>
      <c r="AQ2903" s="3">
        <v>16.920000000000002</v>
      </c>
      <c r="AR2903" s="3">
        <v>16.899999999999999</v>
      </c>
      <c r="AS2903" s="3">
        <v>16.75</v>
      </c>
      <c r="AT2903" s="3">
        <v>16.95</v>
      </c>
      <c r="AU2903" s="3">
        <v>17.27</v>
      </c>
      <c r="AV2903" s="3">
        <v>16.84</v>
      </c>
      <c r="AW2903" s="3">
        <v>17.22</v>
      </c>
      <c r="AX2903" s="3">
        <v>16.98</v>
      </c>
      <c r="AY2903" s="3">
        <v>16.670000000000002</v>
      </c>
      <c r="AZ2903" s="3">
        <v>16.09</v>
      </c>
      <c r="BA2903" s="3">
        <v>15.29</v>
      </c>
      <c r="BB2903" s="3">
        <v>15.72</v>
      </c>
      <c r="BC2903" s="3">
        <v>16.7</v>
      </c>
      <c r="BD2903" s="3">
        <v>16.850000000000001</v>
      </c>
      <c r="BE2903" s="3">
        <v>17.05</v>
      </c>
      <c r="BF2903" s="3">
        <v>17.03</v>
      </c>
      <c r="BG2903" s="3">
        <v>16.670000000000002</v>
      </c>
      <c r="BH2903" s="3">
        <v>17.37</v>
      </c>
      <c r="BI2903" s="3">
        <v>17.47</v>
      </c>
      <c r="BJ2903" s="3">
        <v>17.25</v>
      </c>
      <c r="BK2903" s="3">
        <v>17.3</v>
      </c>
      <c r="BL2903" s="3">
        <v>18.47</v>
      </c>
      <c r="BM2903" s="3">
        <v>18.96</v>
      </c>
      <c r="BN2903" s="3">
        <v>18.399999999999999</v>
      </c>
      <c r="BO2903" s="3">
        <v>18.27</v>
      </c>
      <c r="BP2903" s="3">
        <v>18.89</v>
      </c>
      <c r="BQ2903" s="3">
        <v>18.87</v>
      </c>
      <c r="BR2903" s="3">
        <v>18.07</v>
      </c>
      <c r="BS2903" s="3">
        <v>18.690000000000001</v>
      </c>
      <c r="BT2903" s="3">
        <v>18.670000000000002</v>
      </c>
      <c r="BU2903" s="3">
        <v>18.36</v>
      </c>
      <c r="BV2903" s="3">
        <v>18.649999999999999</v>
      </c>
      <c r="BW2903" s="3">
        <v>18.86</v>
      </c>
      <c r="BX2903" s="3">
        <v>17.399999999999999</v>
      </c>
      <c r="BY2903" s="3">
        <v>17.39</v>
      </c>
      <c r="BZ2903" s="3">
        <v>17.420000000000002</v>
      </c>
      <c r="CA2903" s="3">
        <v>17.440000000000001</v>
      </c>
      <c r="CB2903" s="3">
        <v>17.75</v>
      </c>
      <c r="CC2903" s="3">
        <v>17.21</v>
      </c>
      <c r="CD2903" s="3">
        <v>15.98</v>
      </c>
      <c r="CE2903" s="3">
        <v>15.6</v>
      </c>
      <c r="CF2903" s="3">
        <v>15.32</v>
      </c>
      <c r="CG2903" s="3">
        <v>14.54</v>
      </c>
      <c r="CH2903" s="3">
        <v>13.69</v>
      </c>
      <c r="CI2903" s="3">
        <v>13.71</v>
      </c>
      <c r="CJ2903" s="3">
        <v>13.66</v>
      </c>
      <c r="CK2903" s="3">
        <v>13.08</v>
      </c>
      <c r="CL2903" s="3">
        <v>13.28</v>
      </c>
      <c r="CM2903" s="3">
        <v>13.2</v>
      </c>
    </row>
    <row r="2904" spans="1:91" hidden="1" x14ac:dyDescent="0.25">
      <c r="A2904" t="s">
        <v>8913</v>
      </c>
      <c r="B2904" t="s">
        <v>8914</v>
      </c>
      <c r="C2904" s="1" t="s">
        <v>8915</v>
      </c>
      <c r="D2904">
        <v>2.3527795172000001</v>
      </c>
      <c r="E2904">
        <v>16783</v>
      </c>
      <c r="F2904">
        <v>2018</v>
      </c>
      <c r="G2904" s="9">
        <v>10</v>
      </c>
      <c r="H2904" s="9"/>
      <c r="I2904" s="8">
        <f>_xll.FDS(A2904,"FF_CURR_RATIO(ANN_R,0)")</f>
        <v>2.7365116345143048</v>
      </c>
      <c r="J2904" s="8">
        <f>IF(I2904&lt;2,1,0)</f>
        <v>0</v>
      </c>
      <c r="K2904" s="8">
        <f>_xll.FDS(A2904,"FF_PBK(ANN_R,0)")</f>
        <v>13.252102851042681</v>
      </c>
      <c r="L2904" s="9" t="e">
        <f>_xll.FDSR($A2904,"FF_PE(ANN_R,NOW,NOW,AY)")</f>
        <v>#N/A</v>
      </c>
      <c r="M2904" s="9">
        <f>_xll.FDSR(A2904,"FF_EPS(ANN_R,NOW,NOW,AY)")</f>
        <v>-1.0640000000000001</v>
      </c>
      <c r="N2904" s="9"/>
      <c r="O2904" s="9">
        <f>_xll.FDSR(A2904,"FF_SALES(ANN_R,NOW,NOW,AY)")</f>
        <v>0</v>
      </c>
      <c r="P2904">
        <f>_xll.FDSR(A2904,"FF_RD_EXP(ANN_R,NOW,NOW,AY)")</f>
        <v>15.71</v>
      </c>
      <c r="Q2904" s="10">
        <f>_xll.FDS(A2904,"FF_ASSETS(ANN_R,0)")</f>
        <v>96.379000000000005</v>
      </c>
      <c r="R2904" s="10"/>
      <c r="S2904" s="10">
        <f>IF(AND(R2904&gt;0.2,R2904&lt;0.8),1,0)</f>
        <v>0</v>
      </c>
      <c r="T2904" s="10">
        <f>($CM2904/$AA2904)-1</f>
        <v>-0.12904739558892542</v>
      </c>
      <c r="U2904" s="10" t="e">
        <f t="array" ref="U2904:V2904">_xll.FDSR(A2904,"FF_DEBT_ASSETS(ANN_R,11/30/2016,10/31/2018,AY)")</f>
        <v>#N/A</v>
      </c>
      <c r="V2904" s="10">
        <v>47.450080011131988</v>
      </c>
      <c r="W2904" s="10" t="e">
        <f>V2904-U2904</f>
        <v>#N/A</v>
      </c>
      <c r="X2904" s="10">
        <f>_xll.FDSR(A2904,"FF_SGA(ANN_R,8/1/2018,10/31/2018,AY)")</f>
        <v>29.209</v>
      </c>
      <c r="Y2904" s="10"/>
      <c r="Z2904"/>
      <c r="AA2904" s="3">
        <f t="array" ref="AA2904:CM2904">_xll.FDSR($A2904,"FG_PRICE(8/1/2018,10/31/2018,,USD)")</f>
        <v>21.31</v>
      </c>
      <c r="AB2904" s="3">
        <v>21.7</v>
      </c>
      <c r="AC2904" s="4">
        <v>21.9</v>
      </c>
      <c r="AD2904" s="3">
        <v>22.23</v>
      </c>
      <c r="AE2904" s="3">
        <v>22.29</v>
      </c>
      <c r="AF2904" s="3">
        <v>22.87</v>
      </c>
      <c r="AG2904" s="3">
        <v>22.56</v>
      </c>
      <c r="AH2904" s="3">
        <v>21.49</v>
      </c>
      <c r="AI2904" s="3">
        <v>23.21</v>
      </c>
      <c r="AJ2904" s="3">
        <v>22.74</v>
      </c>
      <c r="AK2904" s="3">
        <v>21.72</v>
      </c>
      <c r="AL2904" s="3">
        <v>23</v>
      </c>
      <c r="AM2904" s="3">
        <v>23.44</v>
      </c>
      <c r="AN2904" s="3">
        <v>22.97</v>
      </c>
      <c r="AO2904" s="3">
        <v>23.12</v>
      </c>
      <c r="AP2904" s="3">
        <v>23.97</v>
      </c>
      <c r="AQ2904" s="3">
        <v>24.42</v>
      </c>
      <c r="AR2904" s="3">
        <v>25.07</v>
      </c>
      <c r="AS2904" s="3">
        <v>25.42</v>
      </c>
      <c r="AT2904" s="3">
        <v>24.57</v>
      </c>
      <c r="AU2904" s="3">
        <v>25.46</v>
      </c>
      <c r="AV2904" s="3">
        <v>25.28</v>
      </c>
      <c r="AW2904" s="3">
        <v>25.45</v>
      </c>
      <c r="AX2904" s="3">
        <v>23.17</v>
      </c>
      <c r="AY2904" s="3">
        <v>23.91</v>
      </c>
      <c r="AZ2904" s="3">
        <v>23.45</v>
      </c>
      <c r="BA2904" s="3">
        <v>23.79</v>
      </c>
      <c r="BB2904" s="3">
        <v>23.39</v>
      </c>
      <c r="BC2904" s="3">
        <v>23.89</v>
      </c>
      <c r="BD2904" s="3">
        <v>23.96</v>
      </c>
      <c r="BE2904" s="3">
        <v>24.17</v>
      </c>
      <c r="BF2904" s="3">
        <v>24.24</v>
      </c>
      <c r="BG2904" s="3">
        <v>24.48</v>
      </c>
      <c r="BH2904" s="3">
        <v>24.74</v>
      </c>
      <c r="BI2904" s="3">
        <v>24.62</v>
      </c>
      <c r="BJ2904" s="3">
        <v>24.63</v>
      </c>
      <c r="BK2904" s="3">
        <v>23.95</v>
      </c>
      <c r="BL2904" s="3">
        <v>24.02</v>
      </c>
      <c r="BM2904" s="3">
        <v>23.04</v>
      </c>
      <c r="BN2904" s="3">
        <v>22.24</v>
      </c>
      <c r="BO2904" s="3">
        <v>21.84</v>
      </c>
      <c r="BP2904" s="3">
        <v>20.97</v>
      </c>
      <c r="BQ2904" s="3">
        <v>20.83</v>
      </c>
      <c r="BR2904" s="3">
        <v>20.45</v>
      </c>
      <c r="BS2904" s="3">
        <v>21</v>
      </c>
      <c r="BT2904" s="3">
        <v>20.48</v>
      </c>
      <c r="BU2904" s="3">
        <v>20.38</v>
      </c>
      <c r="BV2904" s="3">
        <v>20.420000000000002</v>
      </c>
      <c r="BW2904" s="3">
        <v>20.07</v>
      </c>
      <c r="BX2904" s="3">
        <v>20</v>
      </c>
      <c r="BY2904" s="3">
        <v>19.82</v>
      </c>
      <c r="BZ2904" s="3">
        <v>20.27</v>
      </c>
      <c r="CA2904" s="3">
        <v>19.420000000000002</v>
      </c>
      <c r="CB2904" s="3">
        <v>21.18</v>
      </c>
      <c r="CC2904" s="3">
        <v>20.81</v>
      </c>
      <c r="CD2904" s="3">
        <v>20.81</v>
      </c>
      <c r="CE2904" s="3">
        <v>20.63</v>
      </c>
      <c r="CF2904" s="3">
        <v>20.190000000000001</v>
      </c>
      <c r="CG2904" s="3">
        <v>20.05</v>
      </c>
      <c r="CH2904" s="3">
        <v>18.89</v>
      </c>
      <c r="CI2904" s="3">
        <v>19.88</v>
      </c>
      <c r="CJ2904" s="3">
        <v>19.440000000000001</v>
      </c>
      <c r="CK2904" s="3">
        <v>19</v>
      </c>
      <c r="CL2904" s="3">
        <v>18.57</v>
      </c>
      <c r="CM2904" s="3">
        <v>18.559999999999999</v>
      </c>
    </row>
    <row r="2905" spans="1:91" hidden="1" x14ac:dyDescent="0.25">
      <c r="A2905" t="s">
        <v>7080</v>
      </c>
      <c r="B2905" t="s">
        <v>7081</v>
      </c>
      <c r="C2905" s="1" t="s">
        <v>7082</v>
      </c>
      <c r="D2905" s="2">
        <v>0.80562870549999999</v>
      </c>
      <c r="E2905">
        <v>15826</v>
      </c>
      <c r="F2905">
        <v>2018</v>
      </c>
      <c r="G2905" s="9">
        <v>10</v>
      </c>
      <c r="H2905" s="9"/>
      <c r="I2905" s="8">
        <f>_xll.FDS(A2905,"FF_CURR_RATIO(ANN_R,0)")</f>
        <v>1.8172748083677781</v>
      </c>
      <c r="J2905" s="8">
        <f>IF(I2905&lt;2,1,0)</f>
        <v>1</v>
      </c>
      <c r="K2905" s="8">
        <f>_xll.FDS(A2905,"FF_PBK(ANN_R,0)")</f>
        <v>17.424387105853029</v>
      </c>
      <c r="L2905" s="9" t="e">
        <f>_xll.FDSR($A2905,"FF_PE(ANN_R,NOW,NOW,AY)")</f>
        <v>#N/A</v>
      </c>
      <c r="M2905" s="9">
        <f>_xll.FDSR(A2905,"FF_EPS(ANN_R,NOW,NOW,AY)")</f>
        <v>-0.17</v>
      </c>
      <c r="N2905" s="9">
        <f t="shared" ref="N2905:N2906" si="75">IF(M2905&lt;-0.3,1,0)</f>
        <v>0</v>
      </c>
      <c r="O2905" s="9">
        <f>_xll.FDSR(A2905,"FF_SALES(ANN_R,NOW,NOW,AY)")</f>
        <v>2214.2530000000002</v>
      </c>
      <c r="P2905">
        <f>_xll.FDSR(A2905,"FF_RD_EXP(ANN_R,NOW,NOW,AY)")</f>
        <v>304.93299999999999</v>
      </c>
      <c r="Q2905" s="10">
        <f>_xll.FDS(A2905,"FF_ASSETS(ANN_R,0)")</f>
        <v>2187.27</v>
      </c>
      <c r="R2905" s="10"/>
      <c r="S2905" s="10">
        <f>IF(AND(R2905&gt;0.2,R2905&lt;0.8),1,0)</f>
        <v>0</v>
      </c>
      <c r="T2905">
        <f>($CM2905/$AA2905)-1</f>
        <v>9.8564163924618642E-2</v>
      </c>
      <c r="U2905">
        <f t="array" ref="U2905:V2905">_xll.FDSR(A2905,"FF_DEBT_ASSETS(ANN_R,11/30/2016,10/31/2018,AY)")</f>
        <v>0</v>
      </c>
      <c r="V2905">
        <v>0</v>
      </c>
      <c r="W2905">
        <f>V2905-U2905</f>
        <v>0</v>
      </c>
      <c r="X2905" s="3">
        <f>_xll.FDSR(A2905,"FF_SGA(ANN_R,8/1/2018,10/31/2018,AY)")</f>
        <v>795.95</v>
      </c>
      <c r="Y2905"/>
      <c r="Z2905"/>
      <c r="AA2905" s="3">
        <f t="array" ref="AA2905:CM2905">_xll.FDSR($A2905,"FG_PRICE(8/1/2018,10/31/2018,,USD)")</f>
        <v>66.86</v>
      </c>
      <c r="AB2905" s="3">
        <v>72.650000000000006</v>
      </c>
      <c r="AC2905" s="4">
        <v>68.36</v>
      </c>
      <c r="AD2905" s="3">
        <v>70.92</v>
      </c>
      <c r="AE2905" s="3">
        <v>71</v>
      </c>
      <c r="AF2905" s="3">
        <v>70.819999999999993</v>
      </c>
      <c r="AG2905" s="3">
        <v>69.38</v>
      </c>
      <c r="AH2905" s="3">
        <v>70.599999999999994</v>
      </c>
      <c r="AI2905" s="3">
        <v>72.37</v>
      </c>
      <c r="AJ2905" s="3">
        <v>74.97</v>
      </c>
      <c r="AK2905" s="3">
        <v>72.239999999999995</v>
      </c>
      <c r="AL2905" s="3">
        <v>72.760000000000005</v>
      </c>
      <c r="AM2905" s="3">
        <v>72.900000000000006</v>
      </c>
      <c r="AN2905" s="3">
        <v>74.260000000000005</v>
      </c>
      <c r="AO2905" s="3">
        <v>75.19</v>
      </c>
      <c r="AP2905" s="3">
        <v>76.44</v>
      </c>
      <c r="AQ2905" s="3">
        <v>77.12</v>
      </c>
      <c r="AR2905" s="3">
        <v>78.180000000000007</v>
      </c>
      <c r="AS2905" s="3">
        <v>78.25</v>
      </c>
      <c r="AT2905" s="3">
        <v>80.8</v>
      </c>
      <c r="AU2905" s="3">
        <v>85.7</v>
      </c>
      <c r="AV2905" s="3">
        <v>87.76</v>
      </c>
      <c r="AW2905" s="3">
        <v>88.64</v>
      </c>
      <c r="AX2905" s="3">
        <v>91.25</v>
      </c>
      <c r="AY2905" s="3">
        <v>87.2</v>
      </c>
      <c r="AZ2905" s="3">
        <v>88.54</v>
      </c>
      <c r="BA2905" s="3">
        <v>89.97</v>
      </c>
      <c r="BB2905" s="3">
        <v>89.39</v>
      </c>
      <c r="BC2905" s="3">
        <v>92.28</v>
      </c>
      <c r="BD2905" s="3">
        <v>90.44</v>
      </c>
      <c r="BE2905" s="3">
        <v>90.22</v>
      </c>
      <c r="BF2905" s="3">
        <v>90.82</v>
      </c>
      <c r="BG2905" s="3">
        <v>86.86</v>
      </c>
      <c r="BH2905" s="3">
        <v>87.99</v>
      </c>
      <c r="BI2905" s="3">
        <v>84.8</v>
      </c>
      <c r="BJ2905" s="3">
        <v>86.51</v>
      </c>
      <c r="BK2905" s="3">
        <v>85.3</v>
      </c>
      <c r="BL2905" s="3">
        <v>86.04</v>
      </c>
      <c r="BM2905" s="3">
        <v>95.35</v>
      </c>
      <c r="BN2905" s="3">
        <v>94.65</v>
      </c>
      <c r="BO2905" s="3">
        <v>97.96</v>
      </c>
      <c r="BP2905" s="3">
        <v>99.01</v>
      </c>
      <c r="BQ2905" s="3">
        <v>97.28</v>
      </c>
      <c r="BR2905" s="3">
        <v>97.83</v>
      </c>
      <c r="BS2905" s="3">
        <v>96.96</v>
      </c>
      <c r="BT2905" s="3">
        <v>94.49</v>
      </c>
      <c r="BU2905" s="3">
        <v>94.11</v>
      </c>
      <c r="BV2905" s="3">
        <v>86.06</v>
      </c>
      <c r="BW2905" s="3">
        <v>86.17</v>
      </c>
      <c r="BX2905" s="3">
        <v>77.45</v>
      </c>
      <c r="BY2905" s="3">
        <v>69.03</v>
      </c>
      <c r="BZ2905" s="3">
        <v>73.97</v>
      </c>
      <c r="CA2905" s="3">
        <v>73.77</v>
      </c>
      <c r="CB2905" s="3">
        <v>78.72</v>
      </c>
      <c r="CC2905" s="3">
        <v>78.05</v>
      </c>
      <c r="CD2905" s="3">
        <v>74.959999999999994</v>
      </c>
      <c r="CE2905" s="3">
        <v>74.069999999999993</v>
      </c>
      <c r="CF2905" s="3">
        <v>75.72</v>
      </c>
      <c r="CG2905" s="3">
        <v>74.150000000000006</v>
      </c>
      <c r="CH2905" s="3">
        <v>69.34</v>
      </c>
      <c r="CI2905" s="3">
        <v>73.489999999999995</v>
      </c>
      <c r="CJ2905" s="3">
        <v>71.12</v>
      </c>
      <c r="CK2905" s="3">
        <v>67.28</v>
      </c>
      <c r="CL2905" s="3">
        <v>68.760000000000005</v>
      </c>
      <c r="CM2905" s="3">
        <v>73.45</v>
      </c>
    </row>
    <row r="2906" spans="1:91" hidden="1" x14ac:dyDescent="0.25">
      <c r="A2906" t="s">
        <v>1052</v>
      </c>
      <c r="B2906" t="s">
        <v>1053</v>
      </c>
      <c r="C2906" s="1" t="s">
        <v>3709</v>
      </c>
      <c r="D2906">
        <v>1.1609640851</v>
      </c>
      <c r="E2906">
        <v>12960</v>
      </c>
      <c r="F2906">
        <v>2018</v>
      </c>
      <c r="G2906" s="9">
        <v>10</v>
      </c>
      <c r="H2906" s="9"/>
      <c r="I2906" s="8">
        <f>_xll.FDS(A2906,"FF_CURR_RATIO(ANN_R,0)")</f>
        <v>1.184659304900646</v>
      </c>
      <c r="J2906" s="8">
        <f>IF(I2906&lt;2,1,0)</f>
        <v>1</v>
      </c>
      <c r="K2906" s="8">
        <f>_xll.FDS(A2906,"FF_PBK(ANN_R,0)")</f>
        <v>18.486058124291119</v>
      </c>
      <c r="L2906" s="9" t="e">
        <f>_xll.FDSR($A2906,"FF_PE(ANN_R,NOW,NOW,AY)")</f>
        <v>#N/A</v>
      </c>
      <c r="M2906" s="9">
        <f>_xll.FDSR(A2906,"FF_EPS(ANN_R,NOW,NOW,AY)")</f>
        <v>-0.14000000000000001</v>
      </c>
      <c r="N2906" s="9">
        <f t="shared" si="75"/>
        <v>0</v>
      </c>
      <c r="O2906" s="9">
        <f>_xll.FDSR(A2906,"FF_SALES(ANN_R,NOW,NOW,AY)")</f>
        <v>239.46199999999999</v>
      </c>
      <c r="P2906">
        <f>_xll.FDSR(A2906,"FF_RD_EXP(ANN_R,NOW,NOW,AY)")</f>
        <v>45.112000000000002</v>
      </c>
      <c r="Q2906" s="10">
        <f>_xll.FDS(A2906,"FF_ASSETS(ANN_R,0)")</f>
        <v>312.81900000000002</v>
      </c>
      <c r="R2906" s="10"/>
      <c r="S2906" s="10">
        <f>IF(AND(R2906&gt;0.2,R2906&lt;0.8),1,0)</f>
        <v>0</v>
      </c>
      <c r="T2906">
        <f>($CM2906/$AA2906)-1</f>
        <v>-1.1271676300578015E-2</v>
      </c>
      <c r="U2906">
        <f t="array" ref="U2906:V2906">_xll.FDSR(A2906,"FF_DEBT_ASSETS(ANN_R,11/30/2016,10/31/2018,AY)")</f>
        <v>0</v>
      </c>
      <c r="V2906">
        <v>0</v>
      </c>
      <c r="W2906">
        <f>V2906-U2906</f>
        <v>0</v>
      </c>
      <c r="X2906" s="3">
        <f>_xll.FDSR(A2906,"FF_SGA(ANN_R,8/1/2018,10/31/2018,AY)")</f>
        <v>173.14400000000001</v>
      </c>
      <c r="Y2906"/>
      <c r="Z2906"/>
      <c r="AA2906" s="3">
        <f t="array" ref="AA2906:CM2906">_xll.FDSR($A2906,"FG_PRICE(8/1/2018,10/31/2018,,USD)")</f>
        <v>34.6</v>
      </c>
      <c r="AB2906" s="3">
        <v>35.200000000000003</v>
      </c>
      <c r="AC2906" s="4">
        <v>34.9</v>
      </c>
      <c r="AD2906" s="3">
        <v>36.9</v>
      </c>
      <c r="AE2906" s="3">
        <v>37.549999999999997</v>
      </c>
      <c r="AF2906" s="3">
        <v>36.950000000000003</v>
      </c>
      <c r="AG2906" s="3">
        <v>37.65</v>
      </c>
      <c r="AH2906" s="3">
        <v>38.049999999999997</v>
      </c>
      <c r="AI2906" s="3">
        <v>37.5</v>
      </c>
      <c r="AJ2906" s="3">
        <v>37.65</v>
      </c>
      <c r="AK2906" s="3">
        <v>37.75</v>
      </c>
      <c r="AL2906" s="3">
        <v>39.4</v>
      </c>
      <c r="AM2906" s="3">
        <v>39.4</v>
      </c>
      <c r="AN2906" s="3">
        <v>39.549999999999997</v>
      </c>
      <c r="AO2906" s="3">
        <v>40.65</v>
      </c>
      <c r="AP2906" s="3">
        <v>41.15</v>
      </c>
      <c r="AQ2906" s="3">
        <v>40.5</v>
      </c>
      <c r="AR2906" s="3">
        <v>41.35</v>
      </c>
      <c r="AS2906" s="3">
        <v>41.45</v>
      </c>
      <c r="AT2906" s="3">
        <v>41.8</v>
      </c>
      <c r="AU2906" s="3">
        <v>41.85</v>
      </c>
      <c r="AV2906" s="3">
        <v>41.95</v>
      </c>
      <c r="AW2906" s="3">
        <v>41.55</v>
      </c>
      <c r="AX2906" s="3">
        <v>41.8</v>
      </c>
      <c r="AY2906" s="3">
        <v>42.75</v>
      </c>
      <c r="AZ2906" s="3">
        <v>42.8</v>
      </c>
      <c r="BA2906" s="3">
        <v>42.8</v>
      </c>
      <c r="BB2906" s="3">
        <v>41.35</v>
      </c>
      <c r="BC2906" s="3">
        <v>41</v>
      </c>
      <c r="BD2906" s="3">
        <v>41.05</v>
      </c>
      <c r="BE2906" s="3">
        <v>41.15</v>
      </c>
      <c r="BF2906" s="3">
        <v>41.3</v>
      </c>
      <c r="BG2906" s="3">
        <v>40.299999999999997</v>
      </c>
      <c r="BH2906" s="3">
        <v>40.85</v>
      </c>
      <c r="BI2906" s="3">
        <v>39.049999999999997</v>
      </c>
      <c r="BJ2906" s="3">
        <v>39.25</v>
      </c>
      <c r="BK2906" s="3">
        <v>36.950000000000003</v>
      </c>
      <c r="BL2906" s="3">
        <v>36.9</v>
      </c>
      <c r="BM2906" s="3">
        <v>38</v>
      </c>
      <c r="BN2906" s="3">
        <v>36.200000000000003</v>
      </c>
      <c r="BO2906" s="3">
        <v>35.15</v>
      </c>
      <c r="BP2906" s="3">
        <v>35.65</v>
      </c>
      <c r="BQ2906" s="3">
        <v>35.299999999999997</v>
      </c>
      <c r="BR2906" s="3">
        <v>34.72</v>
      </c>
      <c r="BS2906" s="3">
        <v>34.729999999999997</v>
      </c>
      <c r="BT2906" s="3">
        <v>33.950000000000003</v>
      </c>
      <c r="BU2906" s="3">
        <v>35.200000000000003</v>
      </c>
      <c r="BV2906" s="3">
        <v>33.950000000000003</v>
      </c>
      <c r="BW2906" s="3">
        <v>33.909999999999997</v>
      </c>
      <c r="BX2906" s="3">
        <v>32.36</v>
      </c>
      <c r="BY2906" s="3">
        <v>32.69</v>
      </c>
      <c r="BZ2906" s="3">
        <v>33.700000000000003</v>
      </c>
      <c r="CA2906" s="3">
        <v>33.909999999999997</v>
      </c>
      <c r="CB2906" s="3">
        <v>35.94</v>
      </c>
      <c r="CC2906" s="3">
        <v>35.950000000000003</v>
      </c>
      <c r="CD2906" s="3">
        <v>35.97</v>
      </c>
      <c r="CE2906" s="3">
        <v>35.03</v>
      </c>
      <c r="CF2906" s="3">
        <v>35.03</v>
      </c>
      <c r="CG2906" s="3">
        <v>34.39</v>
      </c>
      <c r="CH2906" s="3">
        <v>32.36</v>
      </c>
      <c r="CI2906" s="3">
        <v>33.39</v>
      </c>
      <c r="CJ2906" s="3">
        <v>33.159999999999997</v>
      </c>
      <c r="CK2906" s="3">
        <v>32.19</v>
      </c>
      <c r="CL2906" s="3">
        <v>32.9</v>
      </c>
      <c r="CM2906" s="3">
        <v>34.21</v>
      </c>
    </row>
    <row r="2907" spans="1:91" hidden="1" x14ac:dyDescent="0.25">
      <c r="A2907" t="s">
        <v>9086</v>
      </c>
      <c r="B2907" t="s">
        <v>9087</v>
      </c>
      <c r="C2907" s="1" t="s">
        <v>9088</v>
      </c>
      <c r="D2907">
        <v>11.297268821999999</v>
      </c>
      <c r="E2907">
        <v>17000</v>
      </c>
      <c r="F2907">
        <v>2018</v>
      </c>
      <c r="G2907" s="9">
        <v>10</v>
      </c>
      <c r="H2907" s="9"/>
      <c r="I2907" s="8">
        <f>_xll.FDS(A2907,"FF_CURR_RATIO(ANN_R,0)")</f>
        <v>22.42127976190476</v>
      </c>
      <c r="J2907" s="8">
        <f>IF(I2907&lt;2,1,0)</f>
        <v>0</v>
      </c>
      <c r="K2907" s="8">
        <f>_xll.FDS(A2907,"FF_PBK(ANN_R,0)")</f>
        <v>5.4761272134879304</v>
      </c>
      <c r="L2907" s="9" t="e">
        <f>_xll.FDSR($A2907,"FF_PE(ANN_R,NOW,NOW,AY)")</f>
        <v>#N/A</v>
      </c>
      <c r="M2907" s="9">
        <f>_xll.FDSR(A2907,"FF_EPS(ANN_R,NOW,NOW,AY)")</f>
        <v>-2.83</v>
      </c>
      <c r="N2907" s="9"/>
      <c r="O2907" s="9">
        <f>_xll.FDSR(A2907,"FF_SALES(ANN_R,NOW,NOW,AY)")</f>
        <v>0</v>
      </c>
      <c r="P2907">
        <f>_xll.FDSR(A2907,"FF_RD_EXP(ANN_R,NOW,NOW,AY)")</f>
        <v>22.893999999999998</v>
      </c>
      <c r="Q2907" s="10">
        <f>_xll.FDS(A2907,"FF_ASSETS(ANN_R,0)")</f>
        <v>151.73599999999999</v>
      </c>
      <c r="R2907" s="10"/>
      <c r="S2907" s="10">
        <f>IF(AND(R2907&gt;0.2,R2907&lt;0.8),1,0)</f>
        <v>0</v>
      </c>
      <c r="T2907" s="10">
        <f>($CM2907/$AA2907)-1</f>
        <v>-0.12687032418952604</v>
      </c>
      <c r="U2907" s="10">
        <f t="array" ref="U2907:V2907">_xll.FDSR(A2907,"FF_DEBT_ASSETS(ANN_R,11/30/2016,10/31/2018,AY)")</f>
        <v>0</v>
      </c>
      <c r="V2907" s="10">
        <v>0</v>
      </c>
      <c r="W2907" s="10">
        <f>V2907-U2907</f>
        <v>0</v>
      </c>
      <c r="X2907" s="10">
        <f>_xll.FDSR(A2907,"FF_SGA(ANN_R,8/1/2018,10/31/2018,AY)")</f>
        <v>32.189</v>
      </c>
      <c r="Y2907" s="10"/>
      <c r="Z2907"/>
      <c r="AA2907" s="3">
        <f t="array" ref="AA2907:CM2907">_xll.FDSR($A2907,"FG_PRICE(8/1/2018,10/31/2018,,USD)")</f>
        <v>32.08</v>
      </c>
      <c r="AB2907" s="3">
        <v>32.090000000000003</v>
      </c>
      <c r="AC2907" s="4">
        <v>32.44</v>
      </c>
      <c r="AD2907" s="3">
        <v>32.49</v>
      </c>
      <c r="AE2907" s="3">
        <v>32.799999999999997</v>
      </c>
      <c r="AF2907" s="3">
        <v>31.83</v>
      </c>
      <c r="AG2907" s="3">
        <v>32.369999999999997</v>
      </c>
      <c r="AH2907" s="3">
        <v>31.66</v>
      </c>
      <c r="AI2907" s="3">
        <v>31.88</v>
      </c>
      <c r="AJ2907" s="3">
        <v>29.68</v>
      </c>
      <c r="AK2907" s="3">
        <v>28.22</v>
      </c>
      <c r="AL2907" s="3">
        <v>30.45</v>
      </c>
      <c r="AM2907" s="3">
        <v>31.73</v>
      </c>
      <c r="AN2907" s="3">
        <v>30.83</v>
      </c>
      <c r="AO2907" s="3">
        <v>31.21</v>
      </c>
      <c r="AP2907" s="3">
        <v>31.45</v>
      </c>
      <c r="AQ2907" s="3">
        <v>30.55</v>
      </c>
      <c r="AR2907" s="3">
        <v>31.67</v>
      </c>
      <c r="AS2907" s="3">
        <v>32.14</v>
      </c>
      <c r="AT2907" s="3">
        <v>31.99</v>
      </c>
      <c r="AU2907" s="3">
        <v>32.619999999999997</v>
      </c>
      <c r="AV2907" s="3">
        <v>31.12</v>
      </c>
      <c r="AW2907" s="3">
        <v>31.5</v>
      </c>
      <c r="AX2907" s="3">
        <v>31.51</v>
      </c>
      <c r="AY2907" s="3">
        <v>31.5</v>
      </c>
      <c r="AZ2907" s="3">
        <v>29.97</v>
      </c>
      <c r="BA2907" s="3">
        <v>30.87</v>
      </c>
      <c r="BB2907" s="3">
        <v>31.51</v>
      </c>
      <c r="BC2907" s="3">
        <v>31.39</v>
      </c>
      <c r="BD2907" s="3">
        <v>30.77</v>
      </c>
      <c r="BE2907" s="3">
        <v>31.4</v>
      </c>
      <c r="BF2907" s="3">
        <v>30.36</v>
      </c>
      <c r="BG2907" s="3">
        <v>30.47</v>
      </c>
      <c r="BH2907" s="3">
        <v>30.97</v>
      </c>
      <c r="BI2907" s="3">
        <v>31.26</v>
      </c>
      <c r="BJ2907" s="3">
        <v>31.06</v>
      </c>
      <c r="BK2907" s="3">
        <v>32.07</v>
      </c>
      <c r="BL2907" s="3">
        <v>32</v>
      </c>
      <c r="BM2907" s="3">
        <v>26.99</v>
      </c>
      <c r="BN2907" s="3">
        <v>29.7</v>
      </c>
      <c r="BO2907" s="3">
        <v>29.85</v>
      </c>
      <c r="BP2907" s="3">
        <v>29.17</v>
      </c>
      <c r="BQ2907" s="3">
        <v>28.63</v>
      </c>
      <c r="BR2907" s="3">
        <v>28.67</v>
      </c>
      <c r="BS2907" s="3">
        <v>28.86</v>
      </c>
      <c r="BT2907" s="3">
        <v>26.98</v>
      </c>
      <c r="BU2907" s="3">
        <v>25.38</v>
      </c>
      <c r="BV2907" s="3">
        <v>26.19</v>
      </c>
      <c r="BW2907" s="3">
        <v>25.09</v>
      </c>
      <c r="BX2907" s="3">
        <v>24.33</v>
      </c>
      <c r="BY2907" s="3">
        <v>24.44</v>
      </c>
      <c r="BZ2907" s="3">
        <v>26.33</v>
      </c>
      <c r="CA2907" s="3">
        <v>26.54</v>
      </c>
      <c r="CB2907" s="3">
        <v>28.13</v>
      </c>
      <c r="CC2907" s="3">
        <v>28.39</v>
      </c>
      <c r="CD2907" s="3">
        <v>28.11</v>
      </c>
      <c r="CE2907" s="3">
        <v>27.82</v>
      </c>
      <c r="CF2907" s="3">
        <v>27.45</v>
      </c>
      <c r="CG2907" s="3">
        <v>27.03</v>
      </c>
      <c r="CH2907" s="3">
        <v>25.5</v>
      </c>
      <c r="CI2907" s="3">
        <v>28.01</v>
      </c>
      <c r="CJ2907" s="3">
        <v>28.87</v>
      </c>
      <c r="CK2907" s="3">
        <v>26.7</v>
      </c>
      <c r="CL2907" s="3">
        <v>26.65</v>
      </c>
      <c r="CM2907" s="3">
        <v>28.01</v>
      </c>
    </row>
    <row r="2908" spans="1:91" hidden="1" x14ac:dyDescent="0.25">
      <c r="A2908" t="s">
        <v>9128</v>
      </c>
      <c r="B2908" t="s">
        <v>9129</v>
      </c>
      <c r="C2908" s="1" t="s">
        <v>9130</v>
      </c>
      <c r="D2908">
        <v>43.018811571999997</v>
      </c>
      <c r="E2908">
        <v>16163</v>
      </c>
      <c r="F2908">
        <v>2018</v>
      </c>
      <c r="G2908" s="9">
        <v>10</v>
      </c>
      <c r="H2908" s="9"/>
      <c r="I2908" s="8" t="e">
        <f>_xll.FDS(A2908,"FF_CURR_RATIO(ANN_R,0)")</f>
        <v>#N/A</v>
      </c>
      <c r="J2908" s="8" t="e">
        <f>IF(I2908&lt;1,1,0)</f>
        <v>#N/A</v>
      </c>
      <c r="K2908" s="8">
        <f>_xll.FDS(A2908,"FF_PBK(ANN_R,0)")</f>
        <v>1.1058946270213881</v>
      </c>
      <c r="L2908" s="9">
        <f>_xll.FDSR($A2908,"FF_PE(ANN_R,NOW,NOW,AY)")</f>
        <v>14.685722619221229</v>
      </c>
      <c r="M2908" s="9">
        <f>_xll.FDSR(A2908,"FF_EPS(ANN_R,NOW,NOW,AY)")</f>
        <v>0.68569999999999998</v>
      </c>
      <c r="N2908" s="9"/>
      <c r="O2908" s="9">
        <f>_xll.FDSR(A2908,"FF_SALES(ANN_R,NOW,NOW,AY)")</f>
        <v>2090</v>
      </c>
      <c r="P2908" t="e">
        <f>_xll.FDSR(A2908,"FF_RD_EXP(ANN_R,NOW,NOW,AY)")</f>
        <v>#N/A</v>
      </c>
      <c r="Q2908" s="10">
        <f>_xll.FDS(A2908,"FF_ASSETS(ANN_R,0)")</f>
        <v>30461</v>
      </c>
      <c r="R2908" s="10"/>
      <c r="S2908" s="10">
        <f>IF(AND(R2908&gt;0.2,R2908&lt;0.8),1,0)</f>
        <v>0</v>
      </c>
      <c r="T2908">
        <f>($CM2908/$AA2908)-1</f>
        <v>-0.12222222222222223</v>
      </c>
      <c r="U2908" t="e">
        <f t="array" ref="U2908:V2908">_xll.FDSR(A2908,"FF_DEBT_ASSETS(ANN_R,11/30/2016,10/31/2018,AY)")</f>
        <v>#N/A</v>
      </c>
      <c r="V2908">
        <v>3.2620396228139253E-2</v>
      </c>
      <c r="W2908" t="e">
        <f>V2908-U2908</f>
        <v>#N/A</v>
      </c>
      <c r="X2908" s="3">
        <f>_xll.FDSR(A2908,"FF_SGA(ANN_R,8/1/2018,10/31/2018,AY)")</f>
        <v>434</v>
      </c>
      <c r="Y2908"/>
      <c r="Z2908"/>
      <c r="AA2908" s="3">
        <f t="array" ref="AA2908:CM2908">_xll.FDSR($A2908,"FG_PRICE(8/1/2018,10/31/2018,,USD)")</f>
        <v>9</v>
      </c>
      <c r="AB2908" s="3">
        <v>8.9700000000000006</v>
      </c>
      <c r="AC2908" s="4">
        <v>9.36</v>
      </c>
      <c r="AD2908" s="3">
        <v>9.23</v>
      </c>
      <c r="AE2908" s="3">
        <v>9.34</v>
      </c>
      <c r="AF2908" s="3">
        <v>9.56</v>
      </c>
      <c r="AG2908" s="3">
        <v>9.35</v>
      </c>
      <c r="AH2908" s="3">
        <v>9.32</v>
      </c>
      <c r="AI2908" s="3">
        <v>9.26</v>
      </c>
      <c r="AJ2908" s="3">
        <v>9.34</v>
      </c>
      <c r="AK2908" s="3">
        <v>9.25</v>
      </c>
      <c r="AL2908" s="3">
        <v>9.34</v>
      </c>
      <c r="AM2908" s="3">
        <v>9.33</v>
      </c>
      <c r="AN2908" s="3">
        <v>9.1999999999999993</v>
      </c>
      <c r="AO2908" s="3">
        <v>9.11</v>
      </c>
      <c r="AP2908" s="3">
        <v>8.99</v>
      </c>
      <c r="AQ2908" s="3">
        <v>8.84</v>
      </c>
      <c r="AR2908" s="3">
        <v>8.92</v>
      </c>
      <c r="AS2908" s="3">
        <v>8.9</v>
      </c>
      <c r="AT2908" s="3">
        <v>8.7899999999999991</v>
      </c>
      <c r="AU2908" s="3">
        <v>8.76</v>
      </c>
      <c r="AV2908" s="3">
        <v>8.73</v>
      </c>
      <c r="AW2908" s="3">
        <v>8.7100000000000009</v>
      </c>
      <c r="AX2908" s="3">
        <v>8.82</v>
      </c>
      <c r="AY2908" s="3">
        <v>8.92</v>
      </c>
      <c r="AZ2908" s="3">
        <v>9.01</v>
      </c>
      <c r="BA2908" s="3">
        <v>8.68</v>
      </c>
      <c r="BB2908" s="3">
        <v>8.74</v>
      </c>
      <c r="BC2908" s="3">
        <v>8.8699999999999992</v>
      </c>
      <c r="BD2908" s="3">
        <v>8.83</v>
      </c>
      <c r="BE2908" s="3">
        <v>8.6999999999999993</v>
      </c>
      <c r="BF2908" s="3">
        <v>8.69</v>
      </c>
      <c r="BG2908" s="3">
        <v>8.69</v>
      </c>
      <c r="BH2908" s="3">
        <v>8.8699999999999992</v>
      </c>
      <c r="BI2908" s="3">
        <v>9.01</v>
      </c>
      <c r="BJ2908" s="3">
        <v>9.08</v>
      </c>
      <c r="BK2908" s="3">
        <v>8.9700000000000006</v>
      </c>
      <c r="BL2908" s="3">
        <v>8.82</v>
      </c>
      <c r="BM2908" s="3">
        <v>8.7899999999999991</v>
      </c>
      <c r="BN2908" s="3">
        <v>8.7100000000000009</v>
      </c>
      <c r="BO2908" s="3">
        <v>8.92</v>
      </c>
      <c r="BP2908" s="3">
        <v>8.9499999999999993</v>
      </c>
      <c r="BQ2908" s="3">
        <v>8.91</v>
      </c>
      <c r="BR2908" s="3">
        <v>8.89</v>
      </c>
      <c r="BS2908" s="3">
        <v>8.9</v>
      </c>
      <c r="BT2908" s="3">
        <v>8.92</v>
      </c>
      <c r="BU2908" s="3">
        <v>8.83</v>
      </c>
      <c r="BV2908" s="3">
        <v>8.92</v>
      </c>
      <c r="BW2908" s="3">
        <v>8.9499999999999993</v>
      </c>
      <c r="BX2908" s="3">
        <v>8.8800000000000008</v>
      </c>
      <c r="BY2908" s="3">
        <v>8.64</v>
      </c>
      <c r="BZ2908" s="3">
        <v>8.85</v>
      </c>
      <c r="CA2908" s="3">
        <v>8.98</v>
      </c>
      <c r="CB2908" s="3">
        <v>8.92</v>
      </c>
      <c r="CC2908" s="3">
        <v>8.93</v>
      </c>
      <c r="CD2908" s="3">
        <v>8.66</v>
      </c>
      <c r="CE2908" s="3">
        <v>8.35</v>
      </c>
      <c r="CF2908" s="3">
        <v>8.18</v>
      </c>
      <c r="CG2908" s="3">
        <v>8.08</v>
      </c>
      <c r="CH2908" s="3">
        <v>7.8</v>
      </c>
      <c r="CI2908" s="3">
        <v>7.93</v>
      </c>
      <c r="CJ2908" s="3">
        <v>7.78</v>
      </c>
      <c r="CK2908" s="3">
        <v>7.59</v>
      </c>
      <c r="CL2908" s="3">
        <v>7.79</v>
      </c>
      <c r="CM2908" s="3">
        <v>7.9</v>
      </c>
    </row>
    <row r="2909" spans="1:91" hidden="1" x14ac:dyDescent="0.25">
      <c r="A2909" t="s">
        <v>3086</v>
      </c>
      <c r="B2909" t="s">
        <v>3087</v>
      </c>
      <c r="C2909" s="1" t="s">
        <v>3088</v>
      </c>
      <c r="D2909" s="2">
        <v>0.87880583079999997</v>
      </c>
      <c r="E2909">
        <v>89935</v>
      </c>
      <c r="F2909">
        <v>2018</v>
      </c>
      <c r="G2909" s="9">
        <v>10</v>
      </c>
      <c r="H2909" s="9"/>
      <c r="I2909" s="8">
        <f>_xll.FDS(A2909,"FF_CURR_RATIO(ANN_R,0)")</f>
        <v>13.231325301204819</v>
      </c>
      <c r="J2909" s="8">
        <f>IF(I2909&lt;2,1,0)</f>
        <v>0</v>
      </c>
      <c r="K2909" s="8">
        <f>_xll.FDS(A2909,"FF_PBK(ANN_R,0)")</f>
        <v>5.4974954303813357</v>
      </c>
      <c r="L2909" s="9" t="e">
        <f>_xll.FDSR($A2909,"FF_PE(ANN_R,NOW,NOW,AY)")</f>
        <v>#N/A</v>
      </c>
      <c r="M2909" s="9">
        <f>_xll.FDSR(A2909,"FF_EPS(ANN_R,NOW,NOW,AY)")</f>
        <v>-0.97</v>
      </c>
      <c r="N2909" s="9"/>
      <c r="O2909" s="9">
        <f>_xll.FDSR(A2909,"FF_SALES(ANN_R,NOW,NOW,AY)")</f>
        <v>1.6220000000000001</v>
      </c>
      <c r="P2909">
        <f>_xll.FDSR(A2909,"FF_RD_EXP(ANN_R,NOW,NOW,AY)")</f>
        <v>17.038</v>
      </c>
      <c r="Q2909" s="10">
        <f>_xll.FDS(A2909,"FF_ASSETS(ANN_R,0)")</f>
        <v>104.657</v>
      </c>
      <c r="R2909" s="10"/>
      <c r="S2909" s="10">
        <f>IF(AND(R2909&gt;0.2,R2909&lt;0.8),1,0)</f>
        <v>0</v>
      </c>
      <c r="T2909" s="10">
        <f>($CM2909/$AA2909)-1</f>
        <v>-0.12105263157894741</v>
      </c>
      <c r="U2909" s="10">
        <f t="array" ref="U2909:V2909">_xll.FDSR(A2909,"FF_DEBT_ASSETS(ANN_R,11/30/2016,10/31/2018,AY)")</f>
        <v>0</v>
      </c>
      <c r="V2909" s="10">
        <v>0</v>
      </c>
      <c r="W2909" s="10">
        <f>V2909-U2909</f>
        <v>0</v>
      </c>
      <c r="X2909" s="10">
        <f>_xll.FDSR(A2909,"FF_SGA(ANN_R,8/1/2018,10/31/2018,AY)")</f>
        <v>26.824999999999999</v>
      </c>
      <c r="Y2909" s="10"/>
      <c r="Z2909"/>
      <c r="AA2909" s="3">
        <f t="array" ref="AA2909:CM2909">_xll.FDSR($A2909,"FG_PRICE(8/1/2018,10/31/2018,,USD)")</f>
        <v>3.8</v>
      </c>
      <c r="AB2909" s="3">
        <v>3.83</v>
      </c>
      <c r="AC2909" s="4">
        <v>3.75</v>
      </c>
      <c r="AD2909" s="3">
        <v>3.56</v>
      </c>
      <c r="AE2909" s="3">
        <v>3.64</v>
      </c>
      <c r="AF2909" s="3">
        <v>3.64</v>
      </c>
      <c r="AG2909" s="3">
        <v>3.64</v>
      </c>
      <c r="AH2909" s="3">
        <v>3.64</v>
      </c>
      <c r="AI2909" s="3">
        <v>3.56</v>
      </c>
      <c r="AJ2909" s="3">
        <v>3.63</v>
      </c>
      <c r="AK2909" s="3">
        <v>3.67</v>
      </c>
      <c r="AL2909" s="3">
        <v>3.67</v>
      </c>
      <c r="AM2909" s="3">
        <v>3.67</v>
      </c>
      <c r="AN2909" s="3">
        <v>3.79</v>
      </c>
      <c r="AO2909" s="3">
        <v>3.8</v>
      </c>
      <c r="AP2909" s="3">
        <v>4.3</v>
      </c>
      <c r="AQ2909" s="3">
        <v>4.24</v>
      </c>
      <c r="AR2909" s="3">
        <v>4.3499999999999996</v>
      </c>
      <c r="AS2909" s="3">
        <v>4.3499999999999996</v>
      </c>
      <c r="AT2909" s="3">
        <v>4.16</v>
      </c>
      <c r="AU2909" s="3">
        <v>4.25</v>
      </c>
      <c r="AV2909" s="3">
        <v>4.49</v>
      </c>
      <c r="AW2909" s="3">
        <v>4.18</v>
      </c>
      <c r="AX2909" s="3">
        <v>4.49</v>
      </c>
      <c r="AY2909" s="3">
        <v>4.3550000000000004</v>
      </c>
      <c r="AZ2909" s="3">
        <v>4.32</v>
      </c>
      <c r="BA2909" s="3">
        <v>4.3</v>
      </c>
      <c r="BB2909" s="3">
        <v>4.38</v>
      </c>
      <c r="BC2909" s="3">
        <v>4.3</v>
      </c>
      <c r="BD2909" s="3">
        <v>4.37</v>
      </c>
      <c r="BE2909" s="3">
        <v>4.3600000000000003</v>
      </c>
      <c r="BF2909" s="3">
        <v>4.57</v>
      </c>
      <c r="BG2909" s="3">
        <v>4.6100000000000003</v>
      </c>
      <c r="BH2909" s="3">
        <v>4.55</v>
      </c>
      <c r="BI2909" s="3">
        <v>4.55</v>
      </c>
      <c r="BJ2909" s="3">
        <v>4.51</v>
      </c>
      <c r="BK2909" s="3">
        <v>4.41</v>
      </c>
      <c r="BL2909" s="3">
        <v>4.3899999999999997</v>
      </c>
      <c r="BM2909" s="3">
        <v>4.47</v>
      </c>
      <c r="BN2909" s="3">
        <v>4.38</v>
      </c>
      <c r="BO2909" s="3">
        <v>4.4000000000000004</v>
      </c>
      <c r="BP2909" s="3">
        <v>4.3099999999999996</v>
      </c>
      <c r="BQ2909" s="3">
        <v>4.0999999999999996</v>
      </c>
      <c r="BR2909" s="3">
        <v>3.95</v>
      </c>
      <c r="BS2909" s="3">
        <v>3.95</v>
      </c>
      <c r="BT2909" s="3">
        <v>3.87</v>
      </c>
      <c r="BU2909" s="3">
        <v>3.81</v>
      </c>
      <c r="BV2909" s="3">
        <v>3.75</v>
      </c>
      <c r="BW2909" s="3">
        <v>3.85</v>
      </c>
      <c r="BX2909" s="3">
        <v>3.56</v>
      </c>
      <c r="BY2909" s="3">
        <v>3.87</v>
      </c>
      <c r="BZ2909" s="3">
        <v>4.0199999999999996</v>
      </c>
      <c r="CA2909" s="3">
        <v>4.08</v>
      </c>
      <c r="CB2909" s="3">
        <v>4.01</v>
      </c>
      <c r="CC2909" s="3">
        <v>4.05</v>
      </c>
      <c r="CD2909" s="3">
        <v>4.0199999999999996</v>
      </c>
      <c r="CE2909" s="3">
        <v>3.75</v>
      </c>
      <c r="CF2909" s="3">
        <v>3.59</v>
      </c>
      <c r="CG2909" s="3">
        <v>3.64</v>
      </c>
      <c r="CH2909" s="3">
        <v>3.38</v>
      </c>
      <c r="CI2909" s="3">
        <v>3.35</v>
      </c>
      <c r="CJ2909" s="3">
        <v>3.3</v>
      </c>
      <c r="CK2909" s="3">
        <v>3.34</v>
      </c>
      <c r="CL2909" s="3">
        <v>3.2</v>
      </c>
      <c r="CM2909" s="3">
        <v>3.34</v>
      </c>
    </row>
    <row r="2910" spans="1:91" hidden="1" x14ac:dyDescent="0.25">
      <c r="A2910" t="s">
        <v>142</v>
      </c>
      <c r="B2910" t="s">
        <v>143</v>
      </c>
      <c r="C2910" s="1" t="s">
        <v>144</v>
      </c>
      <c r="D2910">
        <v>1.1889036523000001</v>
      </c>
      <c r="E2910">
        <v>88260</v>
      </c>
      <c r="F2910">
        <v>2018</v>
      </c>
      <c r="G2910" s="9">
        <v>10</v>
      </c>
      <c r="H2910" s="9"/>
      <c r="I2910" s="8">
        <f>_xll.FDS(A2910,"FF_CURR_RATIO(ANN_R,0)")</f>
        <v>1.989106634552223</v>
      </c>
      <c r="J2910" s="8">
        <f>IF(I2910&lt;2,1,0)</f>
        <v>1</v>
      </c>
      <c r="K2910" s="8">
        <f>_xll.FDS(A2910,"FF_PBK(ANN_R,0)")</f>
        <v>5.5618036762380063</v>
      </c>
      <c r="L2910" s="9" t="e">
        <f>_xll.FDSR($A2910,"FF_PE(ANN_R,NOW,NOW,AY)")</f>
        <v>#N/A</v>
      </c>
      <c r="M2910" s="9">
        <f>_xll.FDSR(A2910,"FF_EPS(ANN_R,NOW,NOW,AY)")</f>
        <v>-0.13</v>
      </c>
      <c r="N2910" s="9">
        <f t="shared" ref="N2910:N2911" si="76">IF(M2910&lt;-0.3,1,0)</f>
        <v>0</v>
      </c>
      <c r="O2910" s="9">
        <f>_xll.FDSR(A2910,"FF_SALES(ANN_R,NOW,NOW,AY)")</f>
        <v>80.637</v>
      </c>
      <c r="P2910">
        <f>_xll.FDSR(A2910,"FF_RD_EXP(ANN_R,NOW,NOW,AY)")</f>
        <v>21.427</v>
      </c>
      <c r="Q2910" s="10">
        <f>_xll.FDS(A2910,"FF_ASSETS(ANN_R,0)")</f>
        <v>67.543000000000006</v>
      </c>
      <c r="R2910" s="10"/>
      <c r="S2910" s="10">
        <f>IF(AND(R2910&gt;0.2,R2910&lt;0.8),1,0)</f>
        <v>0</v>
      </c>
      <c r="T2910" s="10">
        <f>($CM2910/$AA2910)-1</f>
        <v>0.29411764705882337</v>
      </c>
      <c r="U2910" s="10">
        <f t="array" ref="U2910:V2910">_xll.FDSR(A2910,"FF_DEBT_ASSETS(ANN_R,11/30/2016,10/31/2018,AY)")</f>
        <v>6.8427535240180646</v>
      </c>
      <c r="V2910" s="10">
        <v>0</v>
      </c>
      <c r="W2910" s="10">
        <f>V2910-U2910</f>
        <v>-6.8427535240180646</v>
      </c>
      <c r="X2910" s="10">
        <f>_xll.FDSR(A2910,"FF_SGA(ANN_R,8/1/2018,10/31/2018,AY)")</f>
        <v>39.249000000000002</v>
      </c>
      <c r="Y2910" s="10"/>
      <c r="Z2910"/>
      <c r="AA2910" s="3">
        <f t="array" ref="AA2910:CM2910">_xll.FDSR($A2910,"FG_PRICE(8/1/2018,10/31/2018,,USD)")</f>
        <v>3.23</v>
      </c>
      <c r="AB2910" s="3">
        <v>3.26</v>
      </c>
      <c r="AC2910" s="4">
        <v>4.2050000000000001</v>
      </c>
      <c r="AD2910" s="3">
        <v>4.26</v>
      </c>
      <c r="AE2910" s="3">
        <v>4.17</v>
      </c>
      <c r="AF2910" s="3">
        <v>4.24</v>
      </c>
      <c r="AG2910" s="3">
        <v>4.3</v>
      </c>
      <c r="AH2910" s="3">
        <v>4.2300000000000004</v>
      </c>
      <c r="AI2910" s="3">
        <v>4.1500000000000004</v>
      </c>
      <c r="AJ2910" s="3">
        <v>4.0199999999999996</v>
      </c>
      <c r="AK2910" s="3">
        <v>3.99</v>
      </c>
      <c r="AL2910" s="3">
        <v>3.9</v>
      </c>
      <c r="AM2910" s="3">
        <v>4.07</v>
      </c>
      <c r="AN2910" s="3">
        <v>4.03</v>
      </c>
      <c r="AO2910" s="3">
        <v>4.07</v>
      </c>
      <c r="AP2910" s="3">
        <v>4.1500000000000004</v>
      </c>
      <c r="AQ2910" s="3">
        <v>4.17</v>
      </c>
      <c r="AR2910" s="3">
        <v>4.2750000000000004</v>
      </c>
      <c r="AS2910" s="3">
        <v>4.29</v>
      </c>
      <c r="AT2910" s="3">
        <v>4.99</v>
      </c>
      <c r="AU2910" s="3">
        <v>5.01</v>
      </c>
      <c r="AV2910" s="3">
        <v>5.2</v>
      </c>
      <c r="AW2910" s="3">
        <v>5.51</v>
      </c>
      <c r="AX2910" s="3">
        <v>5.28</v>
      </c>
      <c r="AY2910" s="3">
        <v>5.38</v>
      </c>
      <c r="AZ2910" s="3">
        <v>5.21</v>
      </c>
      <c r="BA2910" s="3">
        <v>5.22</v>
      </c>
      <c r="BB2910" s="3">
        <v>4.92</v>
      </c>
      <c r="BC2910" s="3">
        <v>4.9400000000000004</v>
      </c>
      <c r="BD2910" s="3">
        <v>4.84</v>
      </c>
      <c r="BE2910" s="3">
        <v>4.8899999999999997</v>
      </c>
      <c r="BF2910" s="3">
        <v>4.76</v>
      </c>
      <c r="BG2910" s="3">
        <v>4.68</v>
      </c>
      <c r="BH2910" s="3">
        <v>4.68</v>
      </c>
      <c r="BI2910" s="3">
        <v>4.75</v>
      </c>
      <c r="BJ2910" s="3">
        <v>4.8099999999999996</v>
      </c>
      <c r="BK2910" s="3">
        <v>4.92</v>
      </c>
      <c r="BL2910" s="3">
        <v>4.78</v>
      </c>
      <c r="BM2910" s="3">
        <v>4.8</v>
      </c>
      <c r="BN2910" s="3">
        <v>4.6900000000000004</v>
      </c>
      <c r="BO2910" s="3">
        <v>4.62</v>
      </c>
      <c r="BP2910" s="3">
        <v>4.51</v>
      </c>
      <c r="BQ2910" s="3">
        <v>4.5</v>
      </c>
      <c r="BR2910" s="3">
        <v>4.45</v>
      </c>
      <c r="BS2910" s="3">
        <v>4.53</v>
      </c>
      <c r="BT2910" s="3">
        <v>4.32</v>
      </c>
      <c r="BU2910" s="3">
        <v>4.4800000000000004</v>
      </c>
      <c r="BV2910" s="3">
        <v>4.4000000000000004</v>
      </c>
      <c r="BW2910" s="3">
        <v>4.3600000000000003</v>
      </c>
      <c r="BX2910" s="3">
        <v>4.18</v>
      </c>
      <c r="BY2910" s="3">
        <v>4.17</v>
      </c>
      <c r="BZ2910" s="3">
        <v>4.22</v>
      </c>
      <c r="CA2910" s="3">
        <v>4.17</v>
      </c>
      <c r="CB2910" s="3">
        <v>4.53</v>
      </c>
      <c r="CC2910" s="3">
        <v>4.5199999999999996</v>
      </c>
      <c r="CD2910" s="3">
        <v>4.3499999999999996</v>
      </c>
      <c r="CE2910" s="3">
        <v>4.25</v>
      </c>
      <c r="CF2910" s="3">
        <v>4.2699999999999996</v>
      </c>
      <c r="CG2910" s="3">
        <v>4.21</v>
      </c>
      <c r="CH2910" s="3">
        <v>3.95</v>
      </c>
      <c r="CI2910" s="3">
        <v>4.13</v>
      </c>
      <c r="CJ2910" s="3">
        <v>4.05</v>
      </c>
      <c r="CK2910" s="3">
        <v>4.09</v>
      </c>
      <c r="CL2910" s="3">
        <v>4</v>
      </c>
      <c r="CM2910" s="3">
        <v>4.18</v>
      </c>
    </row>
    <row r="2911" spans="1:91" hidden="1" x14ac:dyDescent="0.25">
      <c r="A2911" t="s">
        <v>8833</v>
      </c>
      <c r="B2911" t="s">
        <v>8834</v>
      </c>
      <c r="C2911" s="1" t="s">
        <v>8835</v>
      </c>
      <c r="D2911">
        <v>1.5320690982</v>
      </c>
      <c r="E2911">
        <v>16593</v>
      </c>
      <c r="F2911">
        <v>2018</v>
      </c>
      <c r="G2911" s="9">
        <v>10</v>
      </c>
      <c r="H2911" s="9"/>
      <c r="I2911" s="8">
        <f>_xll.FDS(A2911,"FF_CURR_RATIO(ANN_R,0)")</f>
        <v>1.459890658536799</v>
      </c>
      <c r="J2911" s="8">
        <f>IF(I2911&lt;2,1,0)</f>
        <v>1</v>
      </c>
      <c r="K2911" s="8">
        <f>_xll.FDS(A2911,"FF_PBK(ANN_R,0)")</f>
        <v>1.447197305678749</v>
      </c>
      <c r="L2911" s="9" t="e">
        <f>_xll.FDSR($A2911,"FF_PE(ANN_R,NOW,NOW,AY)")</f>
        <v>#N/A</v>
      </c>
      <c r="M2911" s="9">
        <f>_xll.FDSR(A2911,"FF_EPS(ANN_R,NOW,NOW,AY)")</f>
        <v>-0.12</v>
      </c>
      <c r="N2911" s="9">
        <f t="shared" si="76"/>
        <v>0</v>
      </c>
      <c r="O2911" s="9">
        <f>_xll.FDSR(A2911,"FF_SALES(ANN_R,NOW,NOW,AY)")</f>
        <v>52.188294999999997</v>
      </c>
      <c r="P2911" t="e">
        <f>_xll.FDSR(A2911,"FF_RD_EXP(ANN_R,NOW,NOW,AY)")</f>
        <v>#N/A</v>
      </c>
      <c r="Q2911" s="10">
        <f>_xll.FDS(A2911,"FF_ASSETS(ANN_R,0)")</f>
        <v>67.672179</v>
      </c>
      <c r="R2911" s="10"/>
      <c r="S2911" s="10">
        <f>IF(AND(R2911&gt;0.2,R2911&lt;0.8),1,0)</f>
        <v>0</v>
      </c>
      <c r="T2911">
        <f>($CM2911/$AA2911)-1</f>
        <v>1.2315270935960596</v>
      </c>
      <c r="U2911">
        <f t="array" ref="U2911:V2911">_xll.FDSR(A2911,"FF_DEBT_ASSETS(ANN_R,11/30/2016,10/31/2018,AY)")</f>
        <v>18.24618051366819</v>
      </c>
      <c r="V2911">
        <v>56.000874502984701</v>
      </c>
      <c r="W2911">
        <f>V2911-U2911</f>
        <v>37.754693989316507</v>
      </c>
      <c r="X2911" s="3">
        <f>_xll.FDSR(A2911,"FF_SGA(ANN_R,8/1/2018,10/31/2018,AY)")</f>
        <v>18.448964</v>
      </c>
      <c r="Y2911"/>
      <c r="Z2911"/>
      <c r="AA2911" s="3">
        <f t="array" ref="AA2911:CM2911">_xll.FDSR($A2911,"FG_PRICE(8/1/2018,10/31/2018,,USD)")</f>
        <v>2.0299999999999998</v>
      </c>
      <c r="AB2911" s="3">
        <v>1.97</v>
      </c>
      <c r="AC2911" s="4">
        <v>1.89</v>
      </c>
      <c r="AD2911" s="3">
        <v>1.82</v>
      </c>
      <c r="AE2911" s="3">
        <v>1.78</v>
      </c>
      <c r="AF2911" s="3">
        <v>1.8</v>
      </c>
      <c r="AG2911" s="3">
        <v>1.85</v>
      </c>
      <c r="AH2911" s="3">
        <v>1.8</v>
      </c>
      <c r="AI2911" s="3">
        <v>1.72</v>
      </c>
      <c r="AJ2911" s="3">
        <v>1.91</v>
      </c>
      <c r="AK2911" s="3">
        <v>1.86</v>
      </c>
      <c r="AL2911" s="3">
        <v>1.78</v>
      </c>
      <c r="AM2911" s="3">
        <v>1.66</v>
      </c>
      <c r="AN2911" s="3">
        <v>1.54</v>
      </c>
      <c r="AO2911" s="3">
        <v>1.585</v>
      </c>
      <c r="AP2911" s="3">
        <v>1.32</v>
      </c>
      <c r="AQ2911" s="3">
        <v>1.33</v>
      </c>
      <c r="AR2911" s="3">
        <v>1.32</v>
      </c>
      <c r="AS2911" s="3">
        <v>1.47</v>
      </c>
      <c r="AT2911" s="3">
        <v>1.42</v>
      </c>
      <c r="AU2911" s="3">
        <v>1.52</v>
      </c>
      <c r="AV2911" s="3">
        <v>1.5049999999999999</v>
      </c>
      <c r="AW2911" s="3">
        <v>1.48</v>
      </c>
      <c r="AX2911" s="3">
        <v>1.65</v>
      </c>
      <c r="AY2911" s="3">
        <v>1.95</v>
      </c>
      <c r="AZ2911" s="3">
        <v>2.04</v>
      </c>
      <c r="BA2911" s="3">
        <v>1.7</v>
      </c>
      <c r="BB2911" s="3">
        <v>1.83</v>
      </c>
      <c r="BC2911" s="3">
        <v>1.7</v>
      </c>
      <c r="BD2911" s="3">
        <v>1.67</v>
      </c>
      <c r="BE2911" s="3">
        <v>1.57</v>
      </c>
      <c r="BF2911" s="3">
        <v>1.59</v>
      </c>
      <c r="BG2911" s="3">
        <v>2.2999999999999998</v>
      </c>
      <c r="BH2911" s="3">
        <v>2.82</v>
      </c>
      <c r="BI2911" s="3">
        <v>4.37</v>
      </c>
      <c r="BJ2911" s="3">
        <v>7.85</v>
      </c>
      <c r="BK2911" s="3">
        <v>6.15</v>
      </c>
      <c r="BL2911" s="3">
        <v>3.96</v>
      </c>
      <c r="BM2911" s="3">
        <v>4.46</v>
      </c>
      <c r="BN2911" s="3">
        <v>4.4400000000000004</v>
      </c>
      <c r="BO2911" s="3">
        <v>4.09</v>
      </c>
      <c r="BP2911" s="3">
        <v>5.35</v>
      </c>
      <c r="BQ2911" s="3">
        <v>8.9499999999999993</v>
      </c>
      <c r="BR2911" s="3">
        <v>7.3</v>
      </c>
      <c r="BS2911" s="3">
        <v>8.11</v>
      </c>
      <c r="BT2911" s="3">
        <v>8.5500000000000007</v>
      </c>
      <c r="BU2911" s="3">
        <v>8.4700000000000006</v>
      </c>
      <c r="BV2911" s="3">
        <v>7.39</v>
      </c>
      <c r="BW2911" s="3">
        <v>5.73</v>
      </c>
      <c r="BX2911" s="3">
        <v>6.02</v>
      </c>
      <c r="BY2911" s="3">
        <v>5.94</v>
      </c>
      <c r="BZ2911" s="3">
        <v>6.19</v>
      </c>
      <c r="CA2911" s="3">
        <v>7.39</v>
      </c>
      <c r="CB2911" s="3">
        <v>6.99</v>
      </c>
      <c r="CC2911" s="3">
        <v>6.38</v>
      </c>
      <c r="CD2911" s="3">
        <v>6.56</v>
      </c>
      <c r="CE2911" s="3">
        <v>5.84</v>
      </c>
      <c r="CF2911" s="3">
        <v>4.8899999999999997</v>
      </c>
      <c r="CG2911" s="3">
        <v>5.16</v>
      </c>
      <c r="CH2911" s="3">
        <v>4.5</v>
      </c>
      <c r="CI2911" s="3">
        <v>4.42</v>
      </c>
      <c r="CJ2911" s="3">
        <v>4.2</v>
      </c>
      <c r="CK2911" s="3">
        <v>3.72</v>
      </c>
      <c r="CL2911" s="3">
        <v>3.89</v>
      </c>
      <c r="CM2911" s="3">
        <v>4.53</v>
      </c>
    </row>
    <row r="2912" spans="1:91" hidden="1" x14ac:dyDescent="0.25">
      <c r="A2912" t="s">
        <v>7315</v>
      </c>
      <c r="B2912" t="s">
        <v>7316</v>
      </c>
      <c r="C2912" s="1" t="s">
        <v>7317</v>
      </c>
      <c r="D2912">
        <v>4.2411551746000002</v>
      </c>
      <c r="E2912">
        <v>15540</v>
      </c>
      <c r="F2912">
        <v>2018</v>
      </c>
      <c r="G2912" s="9">
        <v>10</v>
      </c>
      <c r="H2912" s="9"/>
      <c r="I2912" s="8">
        <f>_xll.FDS(A2912,"FF_CURR_RATIO(ANN_R,0)")</f>
        <v>3.3563277283525079</v>
      </c>
      <c r="J2912" s="8">
        <f>IF(I2912&lt;2,1,0)</f>
        <v>0</v>
      </c>
      <c r="K2912" s="8">
        <f>_xll.FDS(A2912,"FF_PBK(ANN_R,0)")</f>
        <v>1.807718659052276</v>
      </c>
      <c r="L2912" s="9">
        <f>_xll.FDSR($A2912,"FF_PE(ANN_R,NOW,NOW,AY)")</f>
        <v>37.708333333333343</v>
      </c>
      <c r="M2912" s="9">
        <f>_xll.FDSR(A2912,"FF_EPS(ANN_R,NOW,NOW,AY)")</f>
        <v>0.48</v>
      </c>
      <c r="N2912" s="9"/>
      <c r="O2912" s="9">
        <f>_xll.FDSR(A2912,"FF_SALES(ANN_R,NOW,NOW,AY)")</f>
        <v>322.17599999999999</v>
      </c>
      <c r="P2912" t="e">
        <f>_xll.FDSR(A2912,"FF_RD_EXP(ANN_R,NOW,NOW,AY)")</f>
        <v>#N/A</v>
      </c>
      <c r="Q2912" s="10">
        <f>_xll.FDS(A2912,"FF_ASSETS(ANN_R,0)")</f>
        <v>1386.904</v>
      </c>
      <c r="R2912" s="10"/>
      <c r="S2912" s="10">
        <f>IF(AND(R2912&gt;0.2,R2912&lt;0.8),1,0)</f>
        <v>0</v>
      </c>
      <c r="T2912">
        <f>($CM2912/$AA2912)-1</f>
        <v>-0.11899313501144171</v>
      </c>
      <c r="U2912">
        <f t="array" ref="U2912:V2912">_xll.FDSR(A2912,"FF_DEBT_ASSETS(ANN_R,11/30/2016,10/31/2018,AY)")</f>
        <v>0.20540703821175049</v>
      </c>
      <c r="V2912">
        <v>10.467919793815989</v>
      </c>
      <c r="W2912">
        <f>V2912-U2912</f>
        <v>10.262512755604238</v>
      </c>
      <c r="X2912" s="3">
        <f>_xll.FDSR(A2912,"FF_SGA(ANN_R,8/1/2018,10/31/2018,AY)")</f>
        <v>204.57400000000001</v>
      </c>
      <c r="Y2912"/>
      <c r="Z2912"/>
      <c r="AA2912" s="3">
        <f t="array" ref="AA2912:CM2912">_xll.FDSR($A2912,"FG_PRICE(8/1/2018,10/31/2018,,USD)")</f>
        <v>21.85</v>
      </c>
      <c r="AB2912" s="3">
        <v>22.3</v>
      </c>
      <c r="AC2912" s="4">
        <v>21.95</v>
      </c>
      <c r="AD2912" s="3">
        <v>21.7</v>
      </c>
      <c r="AE2912" s="3">
        <v>21.9</v>
      </c>
      <c r="AF2912" s="3">
        <v>22.25</v>
      </c>
      <c r="AG2912" s="3">
        <v>22.8</v>
      </c>
      <c r="AH2912" s="3">
        <v>22.95</v>
      </c>
      <c r="AI2912" s="3">
        <v>23</v>
      </c>
      <c r="AJ2912" s="3">
        <v>22.75</v>
      </c>
      <c r="AK2912" s="3">
        <v>21.45</v>
      </c>
      <c r="AL2912" s="3">
        <v>21.6</v>
      </c>
      <c r="AM2912" s="3">
        <v>21.45</v>
      </c>
      <c r="AN2912" s="3">
        <v>21.75</v>
      </c>
      <c r="AO2912" s="3">
        <v>22.1</v>
      </c>
      <c r="AP2912" s="3">
        <v>22.2</v>
      </c>
      <c r="AQ2912" s="3">
        <v>22.25</v>
      </c>
      <c r="AR2912" s="3">
        <v>22.7</v>
      </c>
      <c r="AS2912" s="3">
        <v>22.75</v>
      </c>
      <c r="AT2912" s="3">
        <v>22.75</v>
      </c>
      <c r="AU2912" s="3">
        <v>22.85</v>
      </c>
      <c r="AV2912" s="3">
        <v>22.85</v>
      </c>
      <c r="AW2912" s="3">
        <v>22.9</v>
      </c>
      <c r="AX2912" s="3">
        <v>22.85</v>
      </c>
      <c r="AY2912" s="3">
        <v>23</v>
      </c>
      <c r="AZ2912" s="3">
        <v>22.55</v>
      </c>
      <c r="BA2912" s="3">
        <v>22.1</v>
      </c>
      <c r="BB2912" s="3">
        <v>21.85</v>
      </c>
      <c r="BC2912" s="3">
        <v>21.7</v>
      </c>
      <c r="BD2912" s="3">
        <v>21.45</v>
      </c>
      <c r="BE2912" s="3">
        <v>21.65</v>
      </c>
      <c r="BF2912" s="3">
        <v>21.55</v>
      </c>
      <c r="BG2912" s="3">
        <v>21.6</v>
      </c>
      <c r="BH2912" s="3">
        <v>22.05</v>
      </c>
      <c r="BI2912" s="3">
        <v>22.3</v>
      </c>
      <c r="BJ2912" s="3">
        <v>22.3</v>
      </c>
      <c r="BK2912" s="3">
        <v>22.45</v>
      </c>
      <c r="BL2912" s="3">
        <v>22.65</v>
      </c>
      <c r="BM2912" s="3">
        <v>22.6</v>
      </c>
      <c r="BN2912" s="3">
        <v>22.55</v>
      </c>
      <c r="BO2912" s="3">
        <v>22.45</v>
      </c>
      <c r="BP2912" s="3">
        <v>22.65</v>
      </c>
      <c r="BQ2912" s="3">
        <v>22.01</v>
      </c>
      <c r="BR2912" s="3">
        <v>22.01</v>
      </c>
      <c r="BS2912" s="3">
        <v>22.45</v>
      </c>
      <c r="BT2912" s="3">
        <v>22.05</v>
      </c>
      <c r="BU2912" s="3">
        <v>21.81</v>
      </c>
      <c r="BV2912" s="3">
        <v>21.47</v>
      </c>
      <c r="BW2912" s="3">
        <v>21.43</v>
      </c>
      <c r="BX2912" s="3">
        <v>20.7</v>
      </c>
      <c r="BY2912" s="3">
        <v>20</v>
      </c>
      <c r="BZ2912" s="3">
        <v>19.7</v>
      </c>
      <c r="CA2912" s="3">
        <v>19.89</v>
      </c>
      <c r="CB2912" s="3">
        <v>20.260000000000002</v>
      </c>
      <c r="CC2912" s="3">
        <v>20.149999999999999</v>
      </c>
      <c r="CD2912" s="3">
        <v>19.690000000000001</v>
      </c>
      <c r="CE2912" s="3">
        <v>19.440000000000001</v>
      </c>
      <c r="CF2912" s="3">
        <v>19.010000000000002</v>
      </c>
      <c r="CG2912" s="3">
        <v>18.96</v>
      </c>
      <c r="CH2912" s="3">
        <v>18.440000000000001</v>
      </c>
      <c r="CI2912" s="3">
        <v>18.670000000000002</v>
      </c>
      <c r="CJ2912" s="3">
        <v>18.07</v>
      </c>
      <c r="CK2912" s="3">
        <v>17.850000000000001</v>
      </c>
      <c r="CL2912" s="3">
        <v>19.16</v>
      </c>
      <c r="CM2912" s="3">
        <v>19.25</v>
      </c>
    </row>
    <row r="2913" spans="1:91" hidden="1" x14ac:dyDescent="0.25">
      <c r="A2913" t="s">
        <v>9050</v>
      </c>
      <c r="B2913" t="s">
        <v>9051</v>
      </c>
      <c r="C2913" s="1" t="s">
        <v>9052</v>
      </c>
      <c r="D2913">
        <v>7.2992439385000001</v>
      </c>
      <c r="E2913">
        <v>17832</v>
      </c>
      <c r="F2913">
        <v>2018</v>
      </c>
      <c r="G2913" s="9">
        <v>10</v>
      </c>
      <c r="H2913" s="9"/>
      <c r="I2913" s="8">
        <f>_xll.FDS(A2913,"FF_CURR_RATIO(ANN_R,0)")</f>
        <v>1.8235353314373319</v>
      </c>
      <c r="J2913" s="8">
        <f>IF(I2913&lt;2,1,0)</f>
        <v>1</v>
      </c>
      <c r="K2913" s="8" t="e">
        <f>_xll.FDS(A2913,"FF_PBK(ANN_R,0)")</f>
        <v>#N/A</v>
      </c>
      <c r="L2913" s="9" t="e">
        <f>_xll.FDSR($A2913,"FF_PE(ANN_R,NOW,NOW,AY)")</f>
        <v>#N/A</v>
      </c>
      <c r="M2913" s="9">
        <f>_xll.FDSR(A2913,"FF_EPS(ANN_R,NOW,NOW,AY)")</f>
        <v>-7.3200000000000001E-2</v>
      </c>
      <c r="N2913" s="9">
        <f t="shared" ref="N2913:N2914" si="77">IF(M2913&lt;-0.3,1,0)</f>
        <v>0</v>
      </c>
      <c r="O2913" s="9">
        <f>_xll.FDSR(A2913,"FF_SALES(ANN_R,NOW,NOW,AY)")</f>
        <v>323.28269087905602</v>
      </c>
      <c r="P2913">
        <f>_xll.FDSR(A2913,"FF_RD_EXP(ANN_R,NOW,NOW,AY)")</f>
        <v>25.1782221843762</v>
      </c>
      <c r="Q2913" s="10">
        <f>_xll.FDS(A2913,"FF_ASSETS(ANN_R,0)")</f>
        <v>199.714527027027</v>
      </c>
      <c r="R2913" s="10"/>
      <c r="S2913" s="10">
        <f>IF(AND(R2913&gt;0.2,R2913&lt;0.8),1,0)</f>
        <v>0</v>
      </c>
      <c r="T2913" s="10">
        <f>($CM2913/$AA2913)-1</f>
        <v>-0.49797101449275361</v>
      </c>
      <c r="U2913" s="10" t="e">
        <f t="array" ref="U2913:V2913">_xll.FDSR(A2913,"FF_DEBT_ASSETS(ANN_R,11/30/2016,10/31/2018,AY)")</f>
        <v>#N/A</v>
      </c>
      <c r="V2913" s="10">
        <v>0</v>
      </c>
      <c r="W2913" s="10" t="e">
        <f>V2913-U2913</f>
        <v>#N/A</v>
      </c>
      <c r="X2913" s="10">
        <f>_xll.FDSR(A2913,"FF_SGA(ANN_R,8/1/2018,10/31/2018,AY)")</f>
        <v>53.186626877688497</v>
      </c>
      <c r="Y2913" s="10"/>
      <c r="Z2913"/>
      <c r="AA2913" s="3">
        <f t="array" ref="AA2913:CM2913">_xll.FDSR($A2913,"FG_PRICE(8/1/2018,10/31/2018,,USD)")</f>
        <v>34.5</v>
      </c>
      <c r="AB2913" s="3">
        <v>33.44</v>
      </c>
      <c r="AC2913" s="4">
        <v>31.57</v>
      </c>
      <c r="AD2913" s="3">
        <v>31.03</v>
      </c>
      <c r="AE2913" s="3">
        <v>32.049999999999997</v>
      </c>
      <c r="AF2913" s="3">
        <v>31.02</v>
      </c>
      <c r="AG2913" s="3">
        <v>30.91</v>
      </c>
      <c r="AH2913" s="3">
        <v>32.19</v>
      </c>
      <c r="AI2913" s="3">
        <v>32.880000000000003</v>
      </c>
      <c r="AJ2913" s="3">
        <v>27.6</v>
      </c>
      <c r="AK2913" s="3">
        <v>25.83</v>
      </c>
      <c r="AL2913" s="3">
        <v>26.37</v>
      </c>
      <c r="AM2913" s="3">
        <v>25.61</v>
      </c>
      <c r="AN2913" s="3">
        <v>26.49</v>
      </c>
      <c r="AO2913" s="3">
        <v>26.31</v>
      </c>
      <c r="AP2913" s="3">
        <v>27</v>
      </c>
      <c r="AQ2913" s="3">
        <v>26.22</v>
      </c>
      <c r="AR2913" s="3">
        <v>26.17</v>
      </c>
      <c r="AS2913" s="3">
        <v>28.96</v>
      </c>
      <c r="AT2913" s="3">
        <v>29.12</v>
      </c>
      <c r="AU2913" s="3">
        <v>28.77</v>
      </c>
      <c r="AV2913" s="3">
        <v>28.02</v>
      </c>
      <c r="AW2913" s="3">
        <v>28.03</v>
      </c>
      <c r="AX2913" s="3">
        <v>27</v>
      </c>
      <c r="AY2913" s="3">
        <v>26.48</v>
      </c>
      <c r="AZ2913" s="3">
        <v>26.28</v>
      </c>
      <c r="BA2913" s="3">
        <v>26.25</v>
      </c>
      <c r="BB2913" s="3">
        <v>25.8</v>
      </c>
      <c r="BC2913" s="3">
        <v>25.41</v>
      </c>
      <c r="BD2913" s="3">
        <v>27.01</v>
      </c>
      <c r="BE2913" s="3">
        <v>27.55</v>
      </c>
      <c r="BF2913" s="3">
        <v>26.38</v>
      </c>
      <c r="BG2913" s="3">
        <v>25.22</v>
      </c>
      <c r="BH2913" s="3">
        <v>25.23</v>
      </c>
      <c r="BI2913" s="3">
        <v>25.64</v>
      </c>
      <c r="BJ2913" s="3">
        <v>25.57</v>
      </c>
      <c r="BK2913" s="3">
        <v>25</v>
      </c>
      <c r="BL2913" s="3">
        <v>23.35</v>
      </c>
      <c r="BM2913" s="3">
        <v>24.38</v>
      </c>
      <c r="BN2913" s="3">
        <v>23.63</v>
      </c>
      <c r="BO2913" s="3">
        <v>23.59</v>
      </c>
      <c r="BP2913" s="3">
        <v>23.58</v>
      </c>
      <c r="BQ2913" s="3">
        <v>22.5</v>
      </c>
      <c r="BR2913" s="3">
        <v>21.13</v>
      </c>
      <c r="BS2913" s="3">
        <v>21.71</v>
      </c>
      <c r="BT2913" s="3">
        <v>21</v>
      </c>
      <c r="BU2913" s="3">
        <v>21.76</v>
      </c>
      <c r="BV2913" s="3">
        <v>21.62</v>
      </c>
      <c r="BW2913" s="3">
        <v>21.53</v>
      </c>
      <c r="BX2913" s="3">
        <v>21.06</v>
      </c>
      <c r="BY2913" s="3">
        <v>22.18</v>
      </c>
      <c r="BZ2913" s="3">
        <v>22.81</v>
      </c>
      <c r="CA2913" s="3">
        <v>22.07</v>
      </c>
      <c r="CB2913" s="3">
        <v>23.02</v>
      </c>
      <c r="CC2913" s="3">
        <v>22.18</v>
      </c>
      <c r="CD2913" s="3">
        <v>21.97</v>
      </c>
      <c r="CE2913" s="3">
        <v>22.08</v>
      </c>
      <c r="CF2913" s="3">
        <v>22.52</v>
      </c>
      <c r="CG2913" s="3">
        <v>21.35</v>
      </c>
      <c r="CH2913" s="3">
        <v>19.510000000000002</v>
      </c>
      <c r="CI2913" s="3">
        <v>19.59</v>
      </c>
      <c r="CJ2913" s="3">
        <v>18.93</v>
      </c>
      <c r="CK2913" s="3">
        <v>17.37</v>
      </c>
      <c r="CL2913" s="3">
        <v>17.79</v>
      </c>
      <c r="CM2913" s="3">
        <v>17.32</v>
      </c>
    </row>
    <row r="2914" spans="1:91" hidden="1" x14ac:dyDescent="0.25">
      <c r="A2914" t="s">
        <v>8725</v>
      </c>
      <c r="B2914" t="s">
        <v>8726</v>
      </c>
      <c r="C2914" s="1" t="s">
        <v>8727</v>
      </c>
      <c r="D2914" s="2">
        <v>0.99107603020000001</v>
      </c>
      <c r="E2914">
        <v>16915</v>
      </c>
      <c r="F2914">
        <v>2018</v>
      </c>
      <c r="G2914" s="9">
        <v>10</v>
      </c>
      <c r="H2914" s="9"/>
      <c r="I2914" s="8">
        <f>_xll.FDS(A2914,"FF_CURR_RATIO(ANN_R,0)")</f>
        <v>0.94897177203751515</v>
      </c>
      <c r="J2914" s="8">
        <f>IF(I2914&lt;2,1,0)</f>
        <v>1</v>
      </c>
      <c r="K2914" s="8">
        <f>_xll.FDS(A2914,"FF_PBK(ANN_R,0)")</f>
        <v>2.3022875073900591</v>
      </c>
      <c r="L2914" s="9" t="e">
        <f>_xll.FDSR($A2914,"FF_PE(ANN_R,NOW,NOW,AY)")</f>
        <v>#N/A</v>
      </c>
      <c r="M2914" s="9">
        <f>_xll.FDSR(A2914,"FF_EPS(ANN_R,NOW,NOW,AY)")</f>
        <v>-0.05</v>
      </c>
      <c r="N2914" s="9">
        <f t="shared" si="77"/>
        <v>0</v>
      </c>
      <c r="O2914" s="9">
        <f>_xll.FDSR(A2914,"FF_SALES(ANN_R,NOW,NOW,AY)")</f>
        <v>71.638947000000002</v>
      </c>
      <c r="P2914" t="e">
        <f>_xll.FDSR(A2914,"FF_RD_EXP(ANN_R,NOW,NOW,AY)")</f>
        <v>#N/A</v>
      </c>
      <c r="Q2914" s="10">
        <f>_xll.FDS(A2914,"FF_ASSETS(ANN_R,0)")</f>
        <v>52.695414999999997</v>
      </c>
      <c r="R2914" s="10"/>
      <c r="S2914" s="10">
        <f>IF(AND(R2914&gt;0.2,R2914&lt;0.8),1,0)</f>
        <v>0</v>
      </c>
      <c r="T2914">
        <f>($CM2914/$AA2914)-1</f>
        <v>6.6666666666666652E-2</v>
      </c>
      <c r="U2914">
        <f t="array" ref="U2914:V2914">_xll.FDSR(A2914,"FF_DEBT_ASSETS(ANN_R,11/30/2016,10/31/2018,AY)")</f>
        <v>6.0145560112240561</v>
      </c>
      <c r="V2914">
        <v>5.8805332784801454</v>
      </c>
      <c r="W2914">
        <f>V2914-U2914</f>
        <v>-0.13402273274391074</v>
      </c>
      <c r="X2914" s="3">
        <f>_xll.FDSR(A2914,"FF_SGA(ANN_R,8/1/2018,10/31/2018,AY)")</f>
        <v>13.310244000000001</v>
      </c>
      <c r="Y2914"/>
      <c r="Z2914"/>
      <c r="AA2914" s="3">
        <f t="array" ref="AA2914:CM2914">_xll.FDSR($A2914,"FG_PRICE(8/1/2018,10/31/2018,,USD)")</f>
        <v>3.75</v>
      </c>
      <c r="AB2914" s="3">
        <v>3.7002000000000002</v>
      </c>
      <c r="AC2914" s="4">
        <v>3.75</v>
      </c>
      <c r="AD2914" s="3">
        <v>3.75</v>
      </c>
      <c r="AE2914" s="3">
        <v>3.9</v>
      </c>
      <c r="AF2914" s="3">
        <v>3.75</v>
      </c>
      <c r="AG2914" s="3">
        <v>3.75</v>
      </c>
      <c r="AH2914" s="3">
        <v>3.61</v>
      </c>
      <c r="AI2914" s="3">
        <v>3.64</v>
      </c>
      <c r="AJ2914" s="3">
        <v>3.85</v>
      </c>
      <c r="AK2914" s="3">
        <v>3.85</v>
      </c>
      <c r="AL2914" s="3">
        <v>3.76</v>
      </c>
      <c r="AM2914" s="3">
        <v>3.64</v>
      </c>
      <c r="AN2914" s="3">
        <v>3.5</v>
      </c>
      <c r="AO2914" s="3">
        <v>3.67</v>
      </c>
      <c r="AP2914" s="3">
        <v>3.62</v>
      </c>
      <c r="AQ2914" s="3">
        <v>3.36</v>
      </c>
      <c r="AR2914" s="3">
        <v>3.41</v>
      </c>
      <c r="AS2914" s="3">
        <v>3.36</v>
      </c>
      <c r="AT2914" s="3">
        <v>3.48</v>
      </c>
      <c r="AU2914" s="3">
        <v>3.34</v>
      </c>
      <c r="AV2914" s="3">
        <v>3.7</v>
      </c>
      <c r="AW2914" s="3">
        <v>3.81</v>
      </c>
      <c r="AX2914" s="3">
        <v>3.8</v>
      </c>
      <c r="AY2914" s="3">
        <v>3.84</v>
      </c>
      <c r="AZ2914" s="3">
        <v>3.85</v>
      </c>
      <c r="BA2914" s="3">
        <v>3.76</v>
      </c>
      <c r="BB2914" s="3">
        <v>3.85</v>
      </c>
      <c r="BC2914" s="3">
        <v>3.8</v>
      </c>
      <c r="BD2914" s="3">
        <v>3.85</v>
      </c>
      <c r="BE2914" s="3">
        <v>3.83</v>
      </c>
      <c r="BF2914" s="3">
        <v>3.62</v>
      </c>
      <c r="BG2914" s="3">
        <v>3.65</v>
      </c>
      <c r="BH2914" s="3">
        <v>3.66</v>
      </c>
      <c r="BI2914" s="3">
        <v>3.65</v>
      </c>
      <c r="BJ2914" s="3">
        <v>3.8</v>
      </c>
      <c r="BK2914" s="3">
        <v>3.81</v>
      </c>
      <c r="BL2914" s="3">
        <v>3.75</v>
      </c>
      <c r="BM2914" s="3">
        <v>3.85</v>
      </c>
      <c r="BN2914" s="3">
        <v>3.8</v>
      </c>
      <c r="BO2914" s="3">
        <v>3.85</v>
      </c>
      <c r="BP2914" s="3">
        <v>3.85</v>
      </c>
      <c r="BQ2914" s="3">
        <v>3.85</v>
      </c>
      <c r="BR2914" s="3">
        <v>3.85</v>
      </c>
      <c r="BS2914" s="3">
        <v>3.86</v>
      </c>
      <c r="BT2914" s="3">
        <v>4.09</v>
      </c>
      <c r="BU2914" s="3">
        <v>4.17</v>
      </c>
      <c r="BV2914" s="3">
        <v>3.98</v>
      </c>
      <c r="BW2914" s="3">
        <v>3.98</v>
      </c>
      <c r="BX2914" s="3">
        <v>3.95</v>
      </c>
      <c r="BY2914" s="3">
        <v>3.93</v>
      </c>
      <c r="BZ2914" s="3">
        <v>3.93</v>
      </c>
      <c r="CA2914" s="3">
        <v>4</v>
      </c>
      <c r="CB2914" s="3">
        <v>4</v>
      </c>
      <c r="CC2914" s="3">
        <v>3.94</v>
      </c>
      <c r="CD2914" s="3">
        <v>3.9</v>
      </c>
      <c r="CE2914" s="3">
        <v>3.97</v>
      </c>
      <c r="CF2914" s="3">
        <v>3.95</v>
      </c>
      <c r="CG2914" s="3">
        <v>3.97</v>
      </c>
      <c r="CH2914" s="3">
        <v>3.97</v>
      </c>
      <c r="CI2914" s="3">
        <v>3.95</v>
      </c>
      <c r="CJ2914" s="3">
        <v>3.97</v>
      </c>
      <c r="CK2914" s="3">
        <v>3.97</v>
      </c>
      <c r="CL2914" s="3">
        <v>3.97</v>
      </c>
      <c r="CM2914" s="3">
        <v>4</v>
      </c>
    </row>
    <row r="2915" spans="1:91" hidden="1" x14ac:dyDescent="0.25">
      <c r="A2915" t="s">
        <v>8694</v>
      </c>
      <c r="B2915" t="s">
        <v>8695</v>
      </c>
      <c r="C2915" s="1" t="s">
        <v>8696</v>
      </c>
      <c r="D2915" s="2">
        <v>0.91300701429999997</v>
      </c>
      <c r="E2915">
        <v>17799</v>
      </c>
      <c r="F2915">
        <v>2018</v>
      </c>
      <c r="G2915" s="9">
        <v>10</v>
      </c>
      <c r="H2915" s="9"/>
      <c r="I2915" s="8">
        <f>_xll.FDS(A2915,"FF_CURR_RATIO(ANN_R,0)")</f>
        <v>3.3716244578144678</v>
      </c>
      <c r="J2915" s="8">
        <f>IF(I2915&lt;2,1,0)</f>
        <v>0</v>
      </c>
      <c r="K2915" s="8" t="e">
        <f>_xll.FDS(A2915,"FF_PBK(ANN_R,0)")</f>
        <v>#N/A</v>
      </c>
      <c r="L2915" s="9" t="e">
        <f>_xll.FDSR($A2915,"FF_PE(ANN_R,NOW,NOW,AY)")</f>
        <v>#N/A</v>
      </c>
      <c r="M2915" s="9">
        <f>_xll.FDSR(A2915,"FF_EPS(ANN_R,NOW,NOW,AY)")</f>
        <v>-0.82389999999999997</v>
      </c>
      <c r="N2915" s="9"/>
      <c r="O2915" s="9">
        <f>_xll.FDSR(A2915,"FF_SALES(ANN_R,NOW,NOW,AY)")</f>
        <v>28.567</v>
      </c>
      <c r="P2915">
        <f>_xll.FDSR(A2915,"FF_RD_EXP(ANN_R,NOW,NOW,AY)")</f>
        <v>6.194</v>
      </c>
      <c r="Q2915" s="10">
        <f>_xll.FDS(A2915,"FF_ASSETS(ANN_R,0)")</f>
        <v>25.091000000000001</v>
      </c>
      <c r="R2915" s="10"/>
      <c r="S2915" s="10">
        <f>IF(AND(R2915&gt;0.2,R2915&lt;0.8),1,0)</f>
        <v>0</v>
      </c>
      <c r="T2915" s="10">
        <f>($CM2915/$AA2915)-1</f>
        <v>-0.11815181518151829</v>
      </c>
      <c r="U2915" s="10" t="e">
        <f t="array" ref="U2915:V2915">_xll.FDSR(A2915,"FF_DEBT_ASSETS(ANN_R,11/30/2016,10/31/2018,AY)")</f>
        <v>#N/A</v>
      </c>
      <c r="V2915" s="10">
        <v>119.6325099115584</v>
      </c>
      <c r="W2915" s="10" t="e">
        <f>V2915-U2915</f>
        <v>#N/A</v>
      </c>
      <c r="X2915" s="10">
        <f>_xll.FDSR(A2915,"FF_SGA(ANN_R,8/1/2018,10/31/2018,AY)")</f>
        <v>38.552</v>
      </c>
      <c r="Y2915" s="10"/>
      <c r="Z2915"/>
      <c r="AA2915" s="3">
        <f t="array" ref="AA2915:CM2915">_xll.FDSR($A2915,"FG_PRICE(8/1/2018,10/31/2018,,USD)")</f>
        <v>45.45</v>
      </c>
      <c r="AB2915" s="3">
        <v>45.99</v>
      </c>
      <c r="AC2915" s="4">
        <v>46.46</v>
      </c>
      <c r="AD2915" s="3">
        <v>46.39</v>
      </c>
      <c r="AE2915" s="3">
        <v>46.4</v>
      </c>
      <c r="AF2915" s="3">
        <v>45.54</v>
      </c>
      <c r="AG2915" s="3">
        <v>46.78</v>
      </c>
      <c r="AH2915" s="3">
        <v>46.33</v>
      </c>
      <c r="AI2915" s="3">
        <v>48.06</v>
      </c>
      <c r="AJ2915" s="3">
        <v>48.15</v>
      </c>
      <c r="AK2915" s="3">
        <v>49.62</v>
      </c>
      <c r="AL2915" s="3">
        <v>54.01</v>
      </c>
      <c r="AM2915" s="3">
        <v>52.14</v>
      </c>
      <c r="AN2915" s="3">
        <v>49.79</v>
      </c>
      <c r="AO2915" s="3">
        <v>51.37</v>
      </c>
      <c r="AP2915" s="3">
        <v>53.04</v>
      </c>
      <c r="AQ2915" s="3">
        <v>52.99</v>
      </c>
      <c r="AR2915" s="3">
        <v>52.96</v>
      </c>
      <c r="AS2915" s="3">
        <v>53.89</v>
      </c>
      <c r="AT2915" s="3">
        <v>53.87</v>
      </c>
      <c r="AU2915" s="3">
        <v>54.24</v>
      </c>
      <c r="AV2915" s="3">
        <v>53.99</v>
      </c>
      <c r="AW2915" s="3">
        <v>54.99</v>
      </c>
      <c r="AX2915" s="3">
        <v>56.99</v>
      </c>
      <c r="AY2915" s="3">
        <v>55.17</v>
      </c>
      <c r="AZ2915" s="3">
        <v>53.61</v>
      </c>
      <c r="BA2915" s="3">
        <v>54.34</v>
      </c>
      <c r="BB2915" s="3">
        <v>53.41</v>
      </c>
      <c r="BC2915" s="3">
        <v>53.34</v>
      </c>
      <c r="BD2915" s="3">
        <v>51.24</v>
      </c>
      <c r="BE2915" s="3">
        <v>54.21</v>
      </c>
      <c r="BF2915" s="3">
        <v>51.13</v>
      </c>
      <c r="BG2915" s="3">
        <v>48.22</v>
      </c>
      <c r="BH2915" s="3">
        <v>47.22</v>
      </c>
      <c r="BI2915" s="3">
        <v>44.19</v>
      </c>
      <c r="BJ2915" s="3">
        <v>45.08</v>
      </c>
      <c r="BK2915" s="3">
        <v>44.5</v>
      </c>
      <c r="BL2915" s="3">
        <v>43.95</v>
      </c>
      <c r="BM2915" s="3">
        <v>42.73</v>
      </c>
      <c r="BN2915" s="3">
        <v>43.12</v>
      </c>
      <c r="BO2915" s="3">
        <v>42.88</v>
      </c>
      <c r="BP2915" s="3">
        <v>42.08</v>
      </c>
      <c r="BQ2915" s="3">
        <v>42.39</v>
      </c>
      <c r="BR2915" s="3">
        <v>40.35</v>
      </c>
      <c r="BS2915" s="3">
        <v>40.909999999999997</v>
      </c>
      <c r="BT2915" s="3">
        <v>39.06</v>
      </c>
      <c r="BU2915" s="3">
        <v>40.18</v>
      </c>
      <c r="BV2915" s="3">
        <v>40.74</v>
      </c>
      <c r="BW2915" s="3">
        <v>41.12</v>
      </c>
      <c r="BX2915" s="3">
        <v>40.6</v>
      </c>
      <c r="BY2915" s="3">
        <v>41.69</v>
      </c>
      <c r="BZ2915" s="3">
        <v>40.76</v>
      </c>
      <c r="CA2915" s="3">
        <v>41.43</v>
      </c>
      <c r="CB2915" s="3">
        <v>43.36</v>
      </c>
      <c r="CC2915" s="3">
        <v>44.79</v>
      </c>
      <c r="CD2915" s="3">
        <v>43.57</v>
      </c>
      <c r="CE2915" s="3">
        <v>40.57</v>
      </c>
      <c r="CF2915" s="3">
        <v>41.2</v>
      </c>
      <c r="CG2915" s="3">
        <v>41.61</v>
      </c>
      <c r="CH2915" s="3">
        <v>37.76</v>
      </c>
      <c r="CI2915" s="3">
        <v>40.14</v>
      </c>
      <c r="CJ2915" s="3">
        <v>40</v>
      </c>
      <c r="CK2915" s="3">
        <v>37.35</v>
      </c>
      <c r="CL2915" s="3">
        <v>39.1</v>
      </c>
      <c r="CM2915" s="3">
        <v>40.08</v>
      </c>
    </row>
    <row r="2916" spans="1:91" hidden="1" x14ac:dyDescent="0.25">
      <c r="A2916" t="s">
        <v>8891</v>
      </c>
      <c r="B2916" t="s">
        <v>8892</v>
      </c>
      <c r="C2916" s="1" t="s">
        <v>8893</v>
      </c>
      <c r="D2916">
        <v>2.0241124409000002</v>
      </c>
      <c r="E2916">
        <v>17122</v>
      </c>
      <c r="F2916">
        <v>2018</v>
      </c>
      <c r="G2916" s="9">
        <v>10</v>
      </c>
      <c r="H2916" s="9"/>
      <c r="I2916" s="8">
        <f>_xll.FDS(A2916,"FF_CURR_RATIO(ANN_R,0)")</f>
        <v>24.121327967806842</v>
      </c>
      <c r="J2916" s="8">
        <f>IF(I2916&lt;2,1,0)</f>
        <v>0</v>
      </c>
      <c r="K2916" s="8">
        <f>_xll.FDS(A2916,"FF_PBK(ANN_R,0)")</f>
        <v>2.1140133380427981</v>
      </c>
      <c r="L2916" s="9" t="e">
        <f>_xll.FDSR($A2916,"FF_PE(ANN_R,NOW,NOW,AY)")</f>
        <v>#N/A</v>
      </c>
      <c r="M2916" s="9">
        <f>_xll.FDSR(A2916,"FF_EPS(ANN_R,NOW,NOW,AY)")</f>
        <v>-8.0399999999999991</v>
      </c>
      <c r="N2916" s="9"/>
      <c r="O2916" s="9">
        <f>_xll.FDSR(A2916,"FF_SALES(ANN_R,NOW,NOW,AY)")</f>
        <v>0</v>
      </c>
      <c r="P2916">
        <f>_xll.FDSR(A2916,"FF_RD_EXP(ANN_R,NOW,NOW,AY)")</f>
        <v>14.331</v>
      </c>
      <c r="Q2916" s="10">
        <f>_xll.FDS(A2916,"FF_ASSETS(ANN_R,0)")</f>
        <v>120.27500000000001</v>
      </c>
      <c r="R2916" s="10"/>
      <c r="S2916" s="10">
        <f>IF(AND(R2916&gt;0.2,R2916&lt;0.8),1,0)</f>
        <v>0</v>
      </c>
      <c r="T2916" s="10">
        <f>($CM2916/$AA2916)-1</f>
        <v>-0.1175257731958762</v>
      </c>
      <c r="U2916" s="10">
        <f t="array" ref="U2916:V2916">_xll.FDSR(A2916,"FF_DEBT_ASSETS(ANN_R,11/30/2016,10/31/2018,AY)")</f>
        <v>0</v>
      </c>
      <c r="V2916" s="10">
        <v>0</v>
      </c>
      <c r="W2916" s="10">
        <f>V2916-U2916</f>
        <v>0</v>
      </c>
      <c r="X2916" s="10">
        <f>_xll.FDSR(A2916,"FF_SGA(ANN_R,8/1/2018,10/31/2018,AY)")</f>
        <v>23.419</v>
      </c>
      <c r="Y2916" s="10"/>
      <c r="Z2916"/>
      <c r="AA2916" s="3">
        <f t="array" ref="AA2916:CM2916">_xll.FDSR($A2916,"FG_PRICE(8/1/2018,10/31/2018,,USD)")</f>
        <v>4.8499999999999996</v>
      </c>
      <c r="AB2916" s="3">
        <v>4.8</v>
      </c>
      <c r="AC2916" s="4">
        <v>4.79</v>
      </c>
      <c r="AD2916" s="3">
        <v>4.78</v>
      </c>
      <c r="AE2916" s="3">
        <v>4.79</v>
      </c>
      <c r="AF2916" s="3">
        <v>4.71</v>
      </c>
      <c r="AG2916" s="3">
        <v>4.58</v>
      </c>
      <c r="AH2916" s="3">
        <v>4.59</v>
      </c>
      <c r="AI2916" s="3">
        <v>4.55</v>
      </c>
      <c r="AJ2916" s="3">
        <v>4.2249999999999996</v>
      </c>
      <c r="AK2916" s="3">
        <v>4.68</v>
      </c>
      <c r="AL2916" s="3">
        <v>5.14</v>
      </c>
      <c r="AM2916" s="3">
        <v>5.37</v>
      </c>
      <c r="AN2916" s="3">
        <v>4.9400000000000004</v>
      </c>
      <c r="AO2916" s="3">
        <v>5.23</v>
      </c>
      <c r="AP2916" s="3">
        <v>5.27</v>
      </c>
      <c r="AQ2916" s="3">
        <v>5.25</v>
      </c>
      <c r="AR2916" s="3">
        <v>5.29</v>
      </c>
      <c r="AS2916" s="3">
        <v>5.19</v>
      </c>
      <c r="AT2916" s="3">
        <v>5.14</v>
      </c>
      <c r="AU2916" s="3">
        <v>5.12</v>
      </c>
      <c r="AV2916" s="3">
        <v>5.0199999999999996</v>
      </c>
      <c r="AW2916" s="3">
        <v>5.12</v>
      </c>
      <c r="AX2916" s="3">
        <v>5.0999999999999996</v>
      </c>
      <c r="AY2916" s="3">
        <v>5.07</v>
      </c>
      <c r="AZ2916" s="3">
        <v>5.0599999999999996</v>
      </c>
      <c r="BA2916" s="3">
        <v>5.1100000000000003</v>
      </c>
      <c r="BB2916" s="3">
        <v>5.0999999999999996</v>
      </c>
      <c r="BC2916" s="3">
        <v>5</v>
      </c>
      <c r="BD2916" s="3">
        <v>5.0199999999999996</v>
      </c>
      <c r="BE2916" s="3">
        <v>5.14</v>
      </c>
      <c r="BF2916" s="3">
        <v>5.14</v>
      </c>
      <c r="BG2916" s="3">
        <v>5.18</v>
      </c>
      <c r="BH2916" s="3">
        <v>5.1100000000000003</v>
      </c>
      <c r="BI2916" s="3">
        <v>5.18</v>
      </c>
      <c r="BJ2916" s="3">
        <v>5.16</v>
      </c>
      <c r="BK2916" s="3">
        <v>5.0999999999999996</v>
      </c>
      <c r="BL2916" s="3">
        <v>5.25</v>
      </c>
      <c r="BM2916" s="3">
        <v>5.42</v>
      </c>
      <c r="BN2916" s="3">
        <v>5.62</v>
      </c>
      <c r="BO2916" s="3">
        <v>6.03</v>
      </c>
      <c r="BP2916" s="3">
        <v>5.87</v>
      </c>
      <c r="BQ2916" s="3">
        <v>5.0999999999999996</v>
      </c>
      <c r="BR2916" s="3">
        <v>4.8600000000000003</v>
      </c>
      <c r="BS2916" s="3">
        <v>5.16</v>
      </c>
      <c r="BT2916" s="3">
        <v>5.37</v>
      </c>
      <c r="BU2916" s="3">
        <v>5.15</v>
      </c>
      <c r="BV2916" s="3">
        <v>5.43</v>
      </c>
      <c r="BW2916" s="3">
        <v>5.61</v>
      </c>
      <c r="BX2916" s="3">
        <v>5.55</v>
      </c>
      <c r="BY2916" s="3">
        <v>5.47</v>
      </c>
      <c r="BZ2916" s="3">
        <v>5.4</v>
      </c>
      <c r="CA2916" s="3">
        <v>5.2</v>
      </c>
      <c r="CB2916" s="3">
        <v>5.29</v>
      </c>
      <c r="CC2916" s="3">
        <v>5.1100000000000003</v>
      </c>
      <c r="CD2916" s="3">
        <v>4.99</v>
      </c>
      <c r="CE2916" s="3">
        <v>4.42</v>
      </c>
      <c r="CF2916" s="3">
        <v>4.4800000000000004</v>
      </c>
      <c r="CG2916" s="3">
        <v>4.24</v>
      </c>
      <c r="CH2916" s="3">
        <v>4.0999999999999996</v>
      </c>
      <c r="CI2916" s="3">
        <v>4.05</v>
      </c>
      <c r="CJ2916" s="3">
        <v>3.91</v>
      </c>
      <c r="CK2916" s="3">
        <v>3.87</v>
      </c>
      <c r="CL2916" s="3">
        <v>4.13</v>
      </c>
      <c r="CM2916" s="3">
        <v>4.28</v>
      </c>
    </row>
    <row r="2917" spans="1:91" hidden="1" x14ac:dyDescent="0.25">
      <c r="A2917" t="s">
        <v>7074</v>
      </c>
      <c r="B2917" t="s">
        <v>7075</v>
      </c>
      <c r="C2917" s="1" t="s">
        <v>7076</v>
      </c>
      <c r="D2917">
        <v>1.3136657377000001</v>
      </c>
      <c r="E2917">
        <v>14358</v>
      </c>
      <c r="F2917">
        <v>2018</v>
      </c>
      <c r="G2917" s="9">
        <v>10</v>
      </c>
      <c r="H2917" s="9"/>
      <c r="I2917" s="8">
        <f>_xll.FDS(A2917,"FF_CURR_RATIO(ANN_R,0)")</f>
        <v>1.388911262726765</v>
      </c>
      <c r="J2917" s="8">
        <f>IF(I2917&lt;2,1,0)</f>
        <v>1</v>
      </c>
      <c r="K2917" s="8">
        <f>_xll.FDS(A2917,"FF_PBK(ANN_R,0)")</f>
        <v>5.3183044927766314</v>
      </c>
      <c r="L2917" s="9" t="e">
        <f>_xll.FDSR($A2917,"FF_PE(ANN_R,NOW,NOW,AY)")</f>
        <v>#N/A</v>
      </c>
      <c r="M2917" s="9">
        <f>_xll.FDSR(A2917,"FF_EPS(ANN_R,NOW,NOW,AY)")</f>
        <v>-0.02</v>
      </c>
      <c r="N2917" s="9">
        <f>IF(M2917&lt;-0.3,1,0)</f>
        <v>0</v>
      </c>
      <c r="O2917" s="9">
        <f>_xll.FDSR(A2917,"FF_SALES(ANN_R,NOW,NOW,AY)")</f>
        <v>0.57049899999999998</v>
      </c>
      <c r="P2917" t="e">
        <f>_xll.FDSR(A2917,"FF_RD_EXP(ANN_R,NOW,NOW,AY)")</f>
        <v>#N/A</v>
      </c>
      <c r="Q2917" s="10">
        <f>_xll.FDS(A2917,"FF_ASSETS(ANN_R,0)")</f>
        <v>28.767308</v>
      </c>
      <c r="R2917" s="10"/>
      <c r="S2917" s="10">
        <f>IF(AND(R2917&gt;0.2,R2917&lt;0.8),1,0)</f>
        <v>0</v>
      </c>
      <c r="T2917">
        <f>($CM2917/$AA2917)-1</f>
        <v>-0.30434782608695643</v>
      </c>
      <c r="U2917">
        <f t="array" ref="U2917:V2917">_xll.FDSR(A2917,"FF_DEBT_ASSETS(ANN_R,11/30/2016,10/31/2018,AY)")</f>
        <v>39.467912981715592</v>
      </c>
      <c r="V2917">
        <v>27.957788241987089</v>
      </c>
      <c r="W2917">
        <f>V2917-U2917</f>
        <v>-11.510124739728504</v>
      </c>
      <c r="X2917" s="3">
        <f>_xll.FDSR(A2917,"FF_SGA(ANN_R,8/1/2018,10/31/2018,AY)")</f>
        <v>3.6529699999999998</v>
      </c>
      <c r="Y2917"/>
      <c r="Z2917"/>
      <c r="AA2917" s="3">
        <f t="array" ref="AA2917:CM2917">_xll.FDSR($A2917,"FG_PRICE(8/1/2018,10/31/2018,,USD)")</f>
        <v>1.1499999999999999</v>
      </c>
      <c r="AB2917" s="3">
        <v>1.1599999999999999</v>
      </c>
      <c r="AC2917" s="4">
        <v>1.17</v>
      </c>
      <c r="AD2917" s="3">
        <v>1.19</v>
      </c>
      <c r="AE2917" s="3">
        <v>1.1666000000000001</v>
      </c>
      <c r="AF2917" s="3">
        <v>1.18</v>
      </c>
      <c r="AG2917" s="3">
        <v>1.22</v>
      </c>
      <c r="AH2917" s="3">
        <v>1.2</v>
      </c>
      <c r="AI2917" s="3">
        <v>1.18</v>
      </c>
      <c r="AJ2917" s="3">
        <v>1.17</v>
      </c>
      <c r="AK2917" s="3">
        <v>1.1000000000000001</v>
      </c>
      <c r="AL2917" s="3">
        <v>1.1599999999999999</v>
      </c>
      <c r="AM2917" s="3">
        <v>1.1499999999999999</v>
      </c>
      <c r="AN2917" s="3">
        <v>1.1469</v>
      </c>
      <c r="AO2917" s="3">
        <v>1.1200000000000001</v>
      </c>
      <c r="AP2917" s="3">
        <v>1.1200000000000001</v>
      </c>
      <c r="AQ2917" s="3">
        <v>1.1100000000000001</v>
      </c>
      <c r="AR2917" s="3">
        <v>1.1299999999999999</v>
      </c>
      <c r="AS2917" s="3">
        <v>1.1000000000000001</v>
      </c>
      <c r="AT2917" s="3">
        <v>1.1100000000000001</v>
      </c>
      <c r="AU2917" s="3">
        <v>1.1399999999999999</v>
      </c>
      <c r="AV2917" s="3">
        <v>1.1200000000000001</v>
      </c>
      <c r="AW2917" s="3">
        <v>1.17</v>
      </c>
      <c r="AX2917" s="3">
        <v>1.1100000000000001</v>
      </c>
      <c r="AY2917" s="3">
        <v>1.1100000000000001</v>
      </c>
      <c r="AZ2917" s="3">
        <v>1.105</v>
      </c>
      <c r="BA2917" s="3">
        <v>1.0900000000000001</v>
      </c>
      <c r="BB2917" s="3">
        <v>0.99739999999999995</v>
      </c>
      <c r="BC2917" s="3">
        <v>0.99</v>
      </c>
      <c r="BD2917" s="3">
        <v>0.95</v>
      </c>
      <c r="BE2917" s="3">
        <v>0.96</v>
      </c>
      <c r="BF2917" s="3">
        <v>0.92149999999999999</v>
      </c>
      <c r="BG2917" s="3">
        <v>0.9</v>
      </c>
      <c r="BH2917" s="3">
        <v>0.9</v>
      </c>
      <c r="BI2917" s="3">
        <v>0.95</v>
      </c>
      <c r="BJ2917" s="3">
        <v>1.02</v>
      </c>
      <c r="BK2917" s="3">
        <v>1.08</v>
      </c>
      <c r="BL2917" s="3">
        <v>1</v>
      </c>
      <c r="BM2917" s="3">
        <v>1.03</v>
      </c>
      <c r="BN2917" s="3">
        <v>0.97</v>
      </c>
      <c r="BO2917" s="3">
        <v>0.99</v>
      </c>
      <c r="BP2917" s="3">
        <v>0.96</v>
      </c>
      <c r="BQ2917" s="3">
        <v>0.97350000000000003</v>
      </c>
      <c r="BR2917" s="3">
        <v>0.98</v>
      </c>
      <c r="BS2917" s="3">
        <v>0.97</v>
      </c>
      <c r="BT2917" s="3">
        <v>0.94</v>
      </c>
      <c r="BU2917" s="3">
        <v>0.94979999999999998</v>
      </c>
      <c r="BV2917" s="3">
        <v>0.94</v>
      </c>
      <c r="BW2917" s="3">
        <v>0.92010000000000003</v>
      </c>
      <c r="BX2917" s="3">
        <v>0.91</v>
      </c>
      <c r="BY2917" s="3">
        <v>0.93</v>
      </c>
      <c r="BZ2917" s="3">
        <v>0.94</v>
      </c>
      <c r="CA2917" s="3">
        <v>0.93200000000000005</v>
      </c>
      <c r="CB2917" s="3">
        <v>0.91</v>
      </c>
      <c r="CC2917" s="3">
        <v>0.90200000000000002</v>
      </c>
      <c r="CD2917" s="3">
        <v>0.91</v>
      </c>
      <c r="CE2917" s="3">
        <v>0.88009999999999999</v>
      </c>
      <c r="CF2917" s="3">
        <v>0.81499999999999995</v>
      </c>
      <c r="CG2917" s="3">
        <v>0.81</v>
      </c>
      <c r="CH2917" s="3">
        <v>0.77900000000000003</v>
      </c>
      <c r="CI2917" s="3">
        <v>0.75</v>
      </c>
      <c r="CJ2917" s="3">
        <v>0.76</v>
      </c>
      <c r="CK2917" s="3">
        <v>0.79</v>
      </c>
      <c r="CL2917" s="3">
        <v>0.79900000000000004</v>
      </c>
      <c r="CM2917" s="3">
        <v>0.8</v>
      </c>
    </row>
    <row r="2918" spans="1:91" hidden="1" x14ac:dyDescent="0.25">
      <c r="A2918" t="s">
        <v>8973</v>
      </c>
      <c r="B2918" t="s">
        <v>8974</v>
      </c>
      <c r="C2918" s="1" t="s">
        <v>8975</v>
      </c>
      <c r="D2918">
        <v>3.3909028361</v>
      </c>
      <c r="E2918">
        <v>17116</v>
      </c>
      <c r="F2918">
        <v>2018</v>
      </c>
      <c r="G2918" s="9">
        <v>10</v>
      </c>
      <c r="H2918" s="9"/>
      <c r="I2918" s="8">
        <f>_xll.FDS(A2918,"FF_CURR_RATIO(ANN_R,0)")</f>
        <v>4.4294189440065637</v>
      </c>
      <c r="J2918" s="8">
        <f>IF(I2918&lt;2,1,0)</f>
        <v>0</v>
      </c>
      <c r="K2918" s="8">
        <f>_xll.FDS(A2918,"FF_PBK(ANN_R,0)")</f>
        <v>40.079767236588317</v>
      </c>
      <c r="L2918" s="9" t="e">
        <f>_xll.FDSR($A2918,"FF_PE(ANN_R,NOW,NOW,AY)")</f>
        <v>#N/A</v>
      </c>
      <c r="M2918" s="9">
        <f>_xll.FDSR(A2918,"FF_EPS(ANN_R,NOW,NOW,AY)")</f>
        <v>-0.43</v>
      </c>
      <c r="N2918" s="9"/>
      <c r="O2918" s="9">
        <f>_xll.FDSR(A2918,"FF_SALES(ANN_R,NOW,NOW,AY)")</f>
        <v>0</v>
      </c>
      <c r="P2918">
        <f>_xll.FDSR(A2918,"FF_RD_EXP(ANN_R,NOW,NOW,AY)")</f>
        <v>6.6947780000000003</v>
      </c>
      <c r="Q2918" s="10">
        <f>_xll.FDS(A2918,"FF_ASSETS(ANN_R,0)")</f>
        <v>13.395562999999999</v>
      </c>
      <c r="R2918" s="10"/>
      <c r="S2918" s="10">
        <f>IF(AND(R2918&gt;0.2,R2918&lt;0.8),1,0)</f>
        <v>0</v>
      </c>
      <c r="T2918" s="10">
        <f>($CM2918/$AA2918)-1</f>
        <v>-0.11634615384615388</v>
      </c>
      <c r="U2918" s="10">
        <f t="array" ref="U2918:V2918">_xll.FDSR(A2918,"FF_DEBT_ASSETS(ANN_R,11/30/2016,10/31/2018,AY)")</f>
        <v>0</v>
      </c>
      <c r="V2918" s="10">
        <v>0</v>
      </c>
      <c r="W2918" s="10">
        <f>V2918-U2918</f>
        <v>0</v>
      </c>
      <c r="X2918" s="10">
        <f>_xll.FDSR(A2918,"FF_SGA(ANN_R,8/1/2018,10/31/2018,AY)")</f>
        <v>13.560525999999999</v>
      </c>
      <c r="Y2918" s="10"/>
      <c r="Z2918"/>
      <c r="AA2918" s="3">
        <f t="array" ref="AA2918:CM2918">_xll.FDSR($A2918,"FG_PRICE(8/1/2018,10/31/2018,,USD)")</f>
        <v>10.4</v>
      </c>
      <c r="AB2918" s="3">
        <v>9.66</v>
      </c>
      <c r="AC2918" s="4">
        <v>9.66</v>
      </c>
      <c r="AD2918" s="3">
        <v>9.4600000000000009</v>
      </c>
      <c r="AE2918" s="3">
        <v>9.2799999999999994</v>
      </c>
      <c r="AF2918" s="3">
        <v>9.44</v>
      </c>
      <c r="AG2918" s="3">
        <v>9.24</v>
      </c>
      <c r="AH2918" s="3">
        <v>9.2149999999999999</v>
      </c>
      <c r="AI2918" s="3">
        <v>8.9451999999999998</v>
      </c>
      <c r="AJ2918" s="3">
        <v>9.1</v>
      </c>
      <c r="AK2918" s="3">
        <v>9.15</v>
      </c>
      <c r="AL2918" s="3">
        <v>9.5299999999999994</v>
      </c>
      <c r="AM2918" s="3">
        <v>9.5</v>
      </c>
      <c r="AN2918" s="3">
        <v>9.48</v>
      </c>
      <c r="AO2918" s="3">
        <v>8.7200000000000006</v>
      </c>
      <c r="AP2918" s="3">
        <v>8.5299999999999994</v>
      </c>
      <c r="AQ2918" s="3">
        <v>8.89</v>
      </c>
      <c r="AR2918" s="3">
        <v>9.3699999999999992</v>
      </c>
      <c r="AS2918" s="3">
        <v>9.48</v>
      </c>
      <c r="AT2918" s="3">
        <v>9.5</v>
      </c>
      <c r="AU2918" s="3">
        <v>9.75</v>
      </c>
      <c r="AV2918" s="3">
        <v>9.65</v>
      </c>
      <c r="AW2918" s="3">
        <v>9.8800000000000008</v>
      </c>
      <c r="AX2918" s="3">
        <v>9.91</v>
      </c>
      <c r="AY2918" s="3">
        <v>9.77</v>
      </c>
      <c r="AZ2918" s="3">
        <v>10.0299</v>
      </c>
      <c r="BA2918" s="3">
        <v>9.65</v>
      </c>
      <c r="BB2918" s="3">
        <v>9.5</v>
      </c>
      <c r="BC2918" s="3">
        <v>9.1</v>
      </c>
      <c r="BD2918" s="3">
        <v>9.23</v>
      </c>
      <c r="BE2918" s="3">
        <v>9.1199999999999992</v>
      </c>
      <c r="BF2918" s="3">
        <v>9.4600000000000009</v>
      </c>
      <c r="BG2918" s="3">
        <v>9</v>
      </c>
      <c r="BH2918" s="3">
        <v>8.9457000000000004</v>
      </c>
      <c r="BI2918" s="3">
        <v>8.7200000000000006</v>
      </c>
      <c r="BJ2918" s="3">
        <v>8.6672999999999991</v>
      </c>
      <c r="BK2918" s="3">
        <v>9.73</v>
      </c>
      <c r="BL2918" s="3">
        <v>9.5500000000000007</v>
      </c>
      <c r="BM2918" s="3">
        <v>10.24</v>
      </c>
      <c r="BN2918" s="3">
        <v>10.09</v>
      </c>
      <c r="BO2918" s="3">
        <v>10.15</v>
      </c>
      <c r="BP2918" s="3">
        <v>10.050000000000001</v>
      </c>
      <c r="BQ2918" s="3">
        <v>10.49</v>
      </c>
      <c r="BR2918" s="3">
        <v>10.18</v>
      </c>
      <c r="BS2918" s="3">
        <v>10.119999999999999</v>
      </c>
      <c r="BT2918" s="3">
        <v>9.5</v>
      </c>
      <c r="BU2918" s="3">
        <v>9.0500000000000007</v>
      </c>
      <c r="BV2918" s="3">
        <v>8.61</v>
      </c>
      <c r="BW2918" s="3">
        <v>8.85</v>
      </c>
      <c r="BX2918" s="3">
        <v>10.3</v>
      </c>
      <c r="BY2918" s="3">
        <v>9.8699999999999992</v>
      </c>
      <c r="BZ2918" s="3">
        <v>10.029999999999999</v>
      </c>
      <c r="CA2918" s="3">
        <v>10.210000000000001</v>
      </c>
      <c r="CB2918" s="3">
        <v>10.23</v>
      </c>
      <c r="CC2918" s="3">
        <v>9.91</v>
      </c>
      <c r="CD2918" s="3">
        <v>9.9499999999999993</v>
      </c>
      <c r="CE2918" s="3">
        <v>9.5</v>
      </c>
      <c r="CF2918" s="3">
        <v>9.5399999999999991</v>
      </c>
      <c r="CG2918" s="3">
        <v>9.58</v>
      </c>
      <c r="CH2918" s="3">
        <v>9.4499999999999993</v>
      </c>
      <c r="CI2918" s="3">
        <v>9.52</v>
      </c>
      <c r="CJ2918" s="3">
        <v>9.75</v>
      </c>
      <c r="CK2918" s="3">
        <v>9.5</v>
      </c>
      <c r="CL2918" s="3">
        <v>8.7100000000000009</v>
      </c>
      <c r="CM2918" s="3">
        <v>9.19</v>
      </c>
    </row>
    <row r="2919" spans="1:91" hidden="1" x14ac:dyDescent="0.25">
      <c r="A2919" t="s">
        <v>2999</v>
      </c>
      <c r="B2919" t="s">
        <v>3000</v>
      </c>
      <c r="C2919" s="1" t="s">
        <v>3001</v>
      </c>
      <c r="D2919" s="2">
        <v>0.98820335349999999</v>
      </c>
      <c r="E2919">
        <v>90436</v>
      </c>
      <c r="F2919">
        <v>2018</v>
      </c>
      <c r="G2919" s="9">
        <v>10</v>
      </c>
      <c r="H2919" s="9"/>
      <c r="I2919" s="8">
        <f>_xll.FDS(A2919,"FF_CURR_RATIO(ANN_R,0)")</f>
        <v>3.8862390350877192</v>
      </c>
      <c r="J2919" s="8">
        <f>IF(I2919&lt;2,1,0)</f>
        <v>0</v>
      </c>
      <c r="K2919" s="8">
        <f>_xll.FDS(A2919,"FF_PBK(ANN_R,0)")</f>
        <v>13.883749297589191</v>
      </c>
      <c r="L2919" s="9">
        <f>_xll.FDSR($A2919,"FF_PE(ANN_R,NOW,NOW,AY)")</f>
        <v>45.022222222222233</v>
      </c>
      <c r="M2919" s="9">
        <f>_xll.FDSR(A2919,"FF_EPS(ANN_R,NOW,NOW,AY)")</f>
        <v>0.45</v>
      </c>
      <c r="N2919" s="9"/>
      <c r="O2919" s="9">
        <f>_xll.FDSR(A2919,"FF_SALES(ANN_R,NOW,NOW,AY)")</f>
        <v>316.613</v>
      </c>
      <c r="P2919">
        <f>_xll.FDSR(A2919,"FF_RD_EXP(ANN_R,NOW,NOW,AY)")</f>
        <v>150.643</v>
      </c>
      <c r="Q2919" s="10">
        <f>_xll.FDS(A2919,"FF_ASSETS(ANN_R,0)")</f>
        <v>519.94500000000005</v>
      </c>
      <c r="R2919" s="10"/>
      <c r="S2919" s="10">
        <f>IF(AND(R2919&gt;0.2,R2919&lt;0.8),1,0)</f>
        <v>0</v>
      </c>
      <c r="T2919">
        <f>($CM2919/$AA2919)-1</f>
        <v>-0.11610700056915202</v>
      </c>
      <c r="U2919">
        <f t="array" ref="U2919:V2919">_xll.FDSR(A2919,"FF_DEBT_ASSETS(ANN_R,11/30/2016,10/31/2018,AY)")</f>
        <v>27.412549714229129</v>
      </c>
      <c r="V2919">
        <v>82.83310708754756</v>
      </c>
      <c r="W2919">
        <f>V2919-U2919</f>
        <v>55.420557373318431</v>
      </c>
      <c r="X2919" s="3">
        <f>_xll.FDSR(A2919,"FF_SGA(ANN_R,8/1/2018,10/31/2018,AY)")</f>
        <v>204.459</v>
      </c>
      <c r="Y2919"/>
      <c r="Z2919"/>
      <c r="AA2919" s="3">
        <f t="array" ref="AA2919:CM2919">_xll.FDSR($A2919,"FG_PRICE(8/1/2018,10/31/2018,,USD)")</f>
        <v>17.57</v>
      </c>
      <c r="AB2919" s="3">
        <v>17.170000000000002</v>
      </c>
      <c r="AC2919" s="4">
        <v>17.12</v>
      </c>
      <c r="AD2919" s="3">
        <v>17.440000000000001</v>
      </c>
      <c r="AE2919" s="3">
        <v>17.62</v>
      </c>
      <c r="AF2919" s="3">
        <v>17.489999999999998</v>
      </c>
      <c r="AG2919" s="3">
        <v>17.350000000000001</v>
      </c>
      <c r="AH2919" s="3">
        <v>16.989999999999998</v>
      </c>
      <c r="AI2919" s="3">
        <v>17.25</v>
      </c>
      <c r="AJ2919" s="3">
        <v>17.440000000000001</v>
      </c>
      <c r="AK2919" s="3">
        <v>17.18</v>
      </c>
      <c r="AL2919" s="3">
        <v>17.100000000000001</v>
      </c>
      <c r="AM2919" s="3">
        <v>17.170000000000002</v>
      </c>
      <c r="AN2919" s="3">
        <v>17.05</v>
      </c>
      <c r="AO2919" s="3">
        <v>17.22</v>
      </c>
      <c r="AP2919" s="3">
        <v>17.649999999999999</v>
      </c>
      <c r="AQ2919" s="3">
        <v>18.3</v>
      </c>
      <c r="AR2919" s="3">
        <v>17.97</v>
      </c>
      <c r="AS2919" s="3">
        <v>18.149999999999999</v>
      </c>
      <c r="AT2919" s="3">
        <v>18.059999999999999</v>
      </c>
      <c r="AU2919" s="3">
        <v>18.329999999999998</v>
      </c>
      <c r="AV2919" s="3">
        <v>18.27</v>
      </c>
      <c r="AW2919" s="3">
        <v>18.41</v>
      </c>
      <c r="AX2919" s="3">
        <v>18.16</v>
      </c>
      <c r="AY2919" s="3">
        <v>18.260000000000002</v>
      </c>
      <c r="AZ2919" s="3">
        <v>17.88</v>
      </c>
      <c r="BA2919" s="3">
        <v>17.3</v>
      </c>
      <c r="BB2919" s="3">
        <v>17.350000000000001</v>
      </c>
      <c r="BC2919" s="3">
        <v>17.27</v>
      </c>
      <c r="BD2919" s="3">
        <v>17.27</v>
      </c>
      <c r="BE2919" s="3">
        <v>17.21</v>
      </c>
      <c r="BF2919" s="3">
        <v>17.14</v>
      </c>
      <c r="BG2919" s="3">
        <v>16.68</v>
      </c>
      <c r="BH2919" s="3">
        <v>17.18</v>
      </c>
      <c r="BI2919" s="3">
        <v>17.05</v>
      </c>
      <c r="BJ2919" s="3">
        <v>17.260000000000002</v>
      </c>
      <c r="BK2919" s="3">
        <v>17.53</v>
      </c>
      <c r="BL2919" s="3">
        <v>17.899999999999999</v>
      </c>
      <c r="BM2919" s="3">
        <v>17.850000000000001</v>
      </c>
      <c r="BN2919" s="3">
        <v>17.920000000000002</v>
      </c>
      <c r="BO2919" s="3">
        <v>17.98</v>
      </c>
      <c r="BP2919" s="3">
        <v>18.170000000000002</v>
      </c>
      <c r="BQ2919" s="3">
        <v>18.55</v>
      </c>
      <c r="BR2919" s="3">
        <v>18.260000000000002</v>
      </c>
      <c r="BS2919" s="3">
        <v>18.66</v>
      </c>
      <c r="BT2919" s="3">
        <v>18.350000000000001</v>
      </c>
      <c r="BU2919" s="3">
        <v>18.32</v>
      </c>
      <c r="BV2919" s="3">
        <v>17.54</v>
      </c>
      <c r="BW2919" s="3">
        <v>17.73</v>
      </c>
      <c r="BX2919" s="3">
        <v>17.100000000000001</v>
      </c>
      <c r="BY2919" s="3">
        <v>16.809999999999999</v>
      </c>
      <c r="BZ2919" s="3">
        <v>17.100000000000001</v>
      </c>
      <c r="CA2919" s="3">
        <v>17.21</v>
      </c>
      <c r="CB2919" s="3">
        <v>18.05</v>
      </c>
      <c r="CC2919" s="3">
        <v>17.93</v>
      </c>
      <c r="CD2919" s="3">
        <v>17.59</v>
      </c>
      <c r="CE2919" s="3">
        <v>16.36</v>
      </c>
      <c r="CF2919" s="3">
        <v>15.68</v>
      </c>
      <c r="CG2919" s="3">
        <v>15.78</v>
      </c>
      <c r="CH2919" s="3">
        <v>14.33</v>
      </c>
      <c r="CI2919" s="3">
        <v>15.2</v>
      </c>
      <c r="CJ2919" s="3">
        <v>15.73</v>
      </c>
      <c r="CK2919" s="3">
        <v>15.2</v>
      </c>
      <c r="CL2919" s="3">
        <v>15.4</v>
      </c>
      <c r="CM2919" s="3">
        <v>15.53</v>
      </c>
    </row>
    <row r="2920" spans="1:91" hidden="1" x14ac:dyDescent="0.25">
      <c r="A2920" t="s">
        <v>9101</v>
      </c>
      <c r="B2920" t="s">
        <v>9102</v>
      </c>
      <c r="C2920" s="1" t="s">
        <v>9103</v>
      </c>
      <c r="D2920">
        <v>13.377276492</v>
      </c>
      <c r="E2920">
        <v>16582</v>
      </c>
      <c r="F2920">
        <v>2018</v>
      </c>
      <c r="G2920" s="9">
        <v>10</v>
      </c>
      <c r="H2920" s="9"/>
      <c r="I2920" s="8">
        <f>_xll.FDS(A2920,"FF_CURR_RATIO(ANN_R,0)")</f>
        <v>5.6316927780410797</v>
      </c>
      <c r="J2920" s="8">
        <f>IF(I2920&lt;2,1,0)</f>
        <v>0</v>
      </c>
      <c r="K2920" s="8">
        <f>_xll.FDS(A2920,"FF_PBK(ANN_R,0)")</f>
        <v>1.023729740388438</v>
      </c>
      <c r="L2920" s="9">
        <f>_xll.FDSR($A2920,"FF_PE(ANN_R,NOW,NOW,AY)")</f>
        <v>220.18970189701889</v>
      </c>
      <c r="M2920" s="9">
        <f>_xll.FDSR(A2920,"FF_EPS(ANN_R,NOW,NOW,AY)")</f>
        <v>7.3800000000000004E-2</v>
      </c>
      <c r="N2920" s="9"/>
      <c r="O2920" s="9">
        <f>_xll.FDSR(A2920,"FF_SALES(ANN_R,NOW,NOW,AY)")</f>
        <v>30.983402000000002</v>
      </c>
      <c r="P2920" t="e">
        <f>_xll.FDSR(A2920,"FF_RD_EXP(ANN_R,NOW,NOW,AY)")</f>
        <v>#N/A</v>
      </c>
      <c r="Q2920" s="10">
        <f>_xll.FDS(A2920,"FF_ASSETS(ANN_R,0)")</f>
        <v>295.29100399999999</v>
      </c>
      <c r="R2920" s="10"/>
      <c r="S2920" s="10">
        <f>IF(AND(R2920&gt;0.2,R2920&lt;0.8),1,0)</f>
        <v>0</v>
      </c>
      <c r="T2920">
        <f>($CM2920/$AA2920)-1</f>
        <v>-0.11607142857142849</v>
      </c>
      <c r="U2920" t="e">
        <f t="array" ref="U2920:V2920">_xll.FDSR(A2920,"FF_DEBT_ASSETS(ANN_R,11/30/2016,10/31/2018,AY)")</f>
        <v>#N/A</v>
      </c>
      <c r="V2920">
        <v>51.604259289437117</v>
      </c>
      <c r="W2920" t="e">
        <f>V2920-U2920</f>
        <v>#N/A</v>
      </c>
      <c r="X2920" s="3">
        <f>_xll.FDSR(A2920,"FF_SGA(ANN_R,8/1/2018,10/31/2018,AY)")</f>
        <v>10.483256000000001</v>
      </c>
      <c r="Y2920"/>
      <c r="Z2920"/>
      <c r="AA2920" s="3">
        <f t="array" ref="AA2920:CM2920">_xll.FDSR($A2920,"FG_PRICE(8/1/2018,10/31/2018,,USD)")</f>
        <v>22.4</v>
      </c>
      <c r="AB2920" s="3">
        <v>22.25</v>
      </c>
      <c r="AC2920" s="4">
        <v>21.95</v>
      </c>
      <c r="AD2920" s="3">
        <v>21.8</v>
      </c>
      <c r="AE2920" s="3">
        <v>21.55</v>
      </c>
      <c r="AF2920" s="3">
        <v>22.19</v>
      </c>
      <c r="AG2920" s="3">
        <v>21.45</v>
      </c>
      <c r="AH2920" s="3">
        <v>21.28</v>
      </c>
      <c r="AI2920" s="3">
        <v>20.6</v>
      </c>
      <c r="AJ2920" s="3">
        <v>21</v>
      </c>
      <c r="AK2920" s="3">
        <v>20.73</v>
      </c>
      <c r="AL2920" s="3">
        <v>20.99</v>
      </c>
      <c r="AM2920" s="3">
        <v>20.87</v>
      </c>
      <c r="AN2920" s="3">
        <v>21.16</v>
      </c>
      <c r="AO2920" s="3">
        <v>21</v>
      </c>
      <c r="AP2920" s="3">
        <v>20.5</v>
      </c>
      <c r="AQ2920" s="3">
        <v>20.96</v>
      </c>
      <c r="AR2920" s="3">
        <v>20.7</v>
      </c>
      <c r="AS2920" s="3">
        <v>20.64</v>
      </c>
      <c r="AT2920" s="3">
        <v>20.75</v>
      </c>
      <c r="AU2920" s="3">
        <v>21.53</v>
      </c>
      <c r="AV2920" s="3">
        <v>21.99</v>
      </c>
      <c r="AW2920" s="3">
        <v>22.66</v>
      </c>
      <c r="AX2920" s="3">
        <v>22.47</v>
      </c>
      <c r="AY2920" s="3">
        <v>21.97</v>
      </c>
      <c r="AZ2920" s="3">
        <v>22.18</v>
      </c>
      <c r="BA2920" s="3">
        <v>22.35</v>
      </c>
      <c r="BB2920" s="3">
        <v>23.5</v>
      </c>
      <c r="BC2920" s="3">
        <v>23.27</v>
      </c>
      <c r="BD2920" s="3">
        <v>22.95</v>
      </c>
      <c r="BE2920" s="3">
        <v>22.75</v>
      </c>
      <c r="BF2920" s="3">
        <v>23</v>
      </c>
      <c r="BG2920" s="3">
        <v>22.2</v>
      </c>
      <c r="BH2920" s="3">
        <v>22.15</v>
      </c>
      <c r="BI2920" s="3">
        <v>22.11</v>
      </c>
      <c r="BJ2920" s="3">
        <v>22.1</v>
      </c>
      <c r="BK2920" s="3">
        <v>22.15</v>
      </c>
      <c r="BL2920" s="3">
        <v>22.15</v>
      </c>
      <c r="BM2920" s="3">
        <v>22.14</v>
      </c>
      <c r="BN2920" s="3">
        <v>21</v>
      </c>
      <c r="BO2920" s="3">
        <v>19.600000000000001</v>
      </c>
      <c r="BP2920" s="3">
        <v>19.62</v>
      </c>
      <c r="BQ2920" s="3">
        <v>19.61</v>
      </c>
      <c r="BR2920" s="3">
        <v>19.68</v>
      </c>
      <c r="BS2920" s="3">
        <v>20.61</v>
      </c>
      <c r="BT2920" s="3">
        <v>19.97</v>
      </c>
      <c r="BU2920" s="3">
        <v>19.59</v>
      </c>
      <c r="BV2920" s="3">
        <v>19.22</v>
      </c>
      <c r="BW2920" s="3">
        <v>19.52</v>
      </c>
      <c r="BX2920" s="3">
        <v>18.739999999999998</v>
      </c>
      <c r="BY2920" s="3">
        <v>19.13</v>
      </c>
      <c r="BZ2920" s="3">
        <v>18.989999999999998</v>
      </c>
      <c r="CA2920" s="3">
        <v>18.98</v>
      </c>
      <c r="CB2920" s="3">
        <v>19.5</v>
      </c>
      <c r="CC2920" s="3">
        <v>19.48</v>
      </c>
      <c r="CD2920" s="3">
        <v>18.98</v>
      </c>
      <c r="CE2920" s="3">
        <v>18.62</v>
      </c>
      <c r="CF2920" s="3">
        <v>18.86</v>
      </c>
      <c r="CG2920" s="3">
        <v>19.440000000000001</v>
      </c>
      <c r="CH2920" s="3">
        <v>19.61</v>
      </c>
      <c r="CI2920" s="3">
        <v>19.37</v>
      </c>
      <c r="CJ2920" s="3">
        <v>18.809999999999999</v>
      </c>
      <c r="CK2920" s="3">
        <v>19.09</v>
      </c>
      <c r="CL2920" s="3">
        <v>18.95</v>
      </c>
      <c r="CM2920" s="3">
        <v>19.8</v>
      </c>
    </row>
    <row r="2921" spans="1:91" hidden="1" x14ac:dyDescent="0.25">
      <c r="A2921" t="s">
        <v>9149</v>
      </c>
      <c r="B2921" t="s">
        <v>9150</v>
      </c>
      <c r="C2921" s="1" t="s">
        <v>9151</v>
      </c>
      <c r="D2921">
        <v>969.12509091000004</v>
      </c>
      <c r="E2921">
        <v>16988</v>
      </c>
      <c r="F2921">
        <v>2018</v>
      </c>
      <c r="G2921" s="9">
        <v>10</v>
      </c>
      <c r="H2921" s="9"/>
      <c r="I2921" s="8">
        <f>_xll.FDS(A2921,"FF_CURR_RATIO(ANN_R,0)")</f>
        <v>1.881062982010383</v>
      </c>
      <c r="J2921" s="8">
        <f>IF(I2921&lt;2,1,0)</f>
        <v>1</v>
      </c>
      <c r="K2921" s="8">
        <f>_xll.FDS(A2921,"FF_PBK(ANN_R,0)")</f>
        <v>13.708710345579419</v>
      </c>
      <c r="L2921" s="9" t="e">
        <f>_xll.FDSR($A2921,"FF_PE(ANN_R,NOW,NOW,AY)")</f>
        <v>#N/A</v>
      </c>
      <c r="M2921" s="9">
        <f>_xll.FDSR(A2921,"FF_EPS(ANN_R,NOW,NOW,AY)")</f>
        <v>-1.2999999999999999E-3</v>
      </c>
      <c r="N2921" s="9">
        <f>IF(M2921&lt;-0.3,1,0)</f>
        <v>0</v>
      </c>
      <c r="O2921" s="9">
        <f>_xll.FDSR(A2921,"FF_SALES(ANN_R,NOW,NOW,AY)")</f>
        <v>0</v>
      </c>
      <c r="P2921">
        <f>_xll.FDSR(A2921,"FF_RD_EXP(ANN_R,NOW,NOW,AY)")</f>
        <v>0</v>
      </c>
      <c r="Q2921" s="10">
        <f>_xll.FDS(A2921,"FF_ASSETS(ANN_R,0)")</f>
        <v>53.356883000000003</v>
      </c>
      <c r="R2921" s="10"/>
      <c r="S2921" s="10">
        <f>IF(AND(R2921&gt;0.2,R2921&lt;0.8),1,0)</f>
        <v>0</v>
      </c>
      <c r="T2921" s="10">
        <f>($CM2921/$AA2921)-1</f>
        <v>3.1527093596059208E-2</v>
      </c>
      <c r="U2921" s="10" t="e">
        <f t="array" ref="U2921:V2921">_xll.FDSR(A2921,"FF_DEBT_ASSETS(ANN_R,11/30/2016,10/31/2018,AY)")</f>
        <v>#N/A</v>
      </c>
      <c r="V2921" s="10">
        <v>55.767272727272733</v>
      </c>
      <c r="W2921" s="10" t="e">
        <f>V2921-U2921</f>
        <v>#N/A</v>
      </c>
      <c r="X2921" s="10">
        <f>_xll.FDSR(A2921,"FF_SGA(ANN_R,8/1/2018,10/31/2018,AY)")</f>
        <v>0.53056400000000004</v>
      </c>
      <c r="Y2921" s="10"/>
      <c r="Z2921"/>
      <c r="AA2921" s="3">
        <f t="array" ref="AA2921:CM2921">_xll.FDSR($A2921,"FG_PRICE(8/1/2018,10/31/2018,,USD)")</f>
        <v>10.15</v>
      </c>
      <c r="AB2921" s="3">
        <v>10.15</v>
      </c>
      <c r="AC2921" s="4">
        <v>10.15</v>
      </c>
      <c r="AD2921" s="3">
        <v>10.1</v>
      </c>
      <c r="AE2921" s="3">
        <v>10.1</v>
      </c>
      <c r="AF2921" s="3">
        <v>10.085000000000001</v>
      </c>
      <c r="AG2921" s="3">
        <v>10.0732</v>
      </c>
      <c r="AH2921" s="3">
        <v>10.050000000000001</v>
      </c>
      <c r="AI2921" s="3">
        <v>10.029999999999999</v>
      </c>
      <c r="AJ2921" s="3">
        <v>10.1</v>
      </c>
      <c r="AK2921" s="3">
        <v>10.130000000000001</v>
      </c>
      <c r="AL2921" s="3">
        <v>10.19</v>
      </c>
      <c r="AM2921" s="3">
        <v>10.55</v>
      </c>
      <c r="AN2921" s="3">
        <v>10.555</v>
      </c>
      <c r="AO2921" s="3">
        <v>10.130000000000001</v>
      </c>
      <c r="AP2921" s="3">
        <v>10.125</v>
      </c>
      <c r="AQ2921" s="3">
        <v>10.15</v>
      </c>
      <c r="AR2921" s="3">
        <v>10.11</v>
      </c>
      <c r="AS2921" s="3">
        <v>10.11</v>
      </c>
      <c r="AT2921" s="3">
        <v>10.11</v>
      </c>
      <c r="AU2921" s="3">
        <v>10.11</v>
      </c>
      <c r="AV2921" s="3">
        <v>10.11</v>
      </c>
      <c r="AW2921" s="3">
        <v>10.35</v>
      </c>
      <c r="AX2921" s="3">
        <v>10.35</v>
      </c>
      <c r="AY2921" s="3">
        <v>10.35</v>
      </c>
      <c r="AZ2921" s="3">
        <v>10.35</v>
      </c>
      <c r="BA2921" s="3">
        <v>10.35</v>
      </c>
      <c r="BB2921" s="3">
        <v>10.15</v>
      </c>
      <c r="BC2921" s="3">
        <v>10.15</v>
      </c>
      <c r="BD2921" s="3">
        <v>10.15</v>
      </c>
      <c r="BE2921" s="3">
        <v>10.130000000000001</v>
      </c>
      <c r="BF2921" s="3">
        <v>10.130000000000001</v>
      </c>
      <c r="BG2921" s="3">
        <v>10.135999999999999</v>
      </c>
      <c r="BH2921" s="3">
        <v>10.178699999999999</v>
      </c>
      <c r="BI2921" s="3">
        <v>10.178699999999999</v>
      </c>
      <c r="BJ2921" s="3">
        <v>10.1</v>
      </c>
      <c r="BK2921" s="3">
        <v>10.15</v>
      </c>
      <c r="BL2921" s="3">
        <v>10.16</v>
      </c>
      <c r="BM2921" s="3">
        <v>10.217499999999999</v>
      </c>
      <c r="BN2921" s="3">
        <v>10.217499999999999</v>
      </c>
      <c r="BO2921" s="3">
        <v>10.19</v>
      </c>
      <c r="BP2921" s="3">
        <v>10.15</v>
      </c>
      <c r="BQ2921" s="3">
        <v>10</v>
      </c>
      <c r="BR2921" s="3">
        <v>10</v>
      </c>
      <c r="BS2921" s="3">
        <v>6.4587000000000003</v>
      </c>
      <c r="BT2921" s="3">
        <v>10.1</v>
      </c>
      <c r="BU2921" s="3">
        <v>10.17</v>
      </c>
      <c r="BV2921" s="3">
        <v>10.15</v>
      </c>
      <c r="BW2921" s="3">
        <v>10.119999999999999</v>
      </c>
      <c r="BX2921" s="3">
        <v>10.1</v>
      </c>
      <c r="BY2921" s="3">
        <v>10.15</v>
      </c>
      <c r="BZ2921" s="3">
        <v>10.130000000000001</v>
      </c>
      <c r="CA2921" s="3">
        <v>10.130000000000001</v>
      </c>
      <c r="CB2921" s="3">
        <v>10.125</v>
      </c>
      <c r="CC2921" s="3">
        <v>10.1999</v>
      </c>
      <c r="CD2921" s="3">
        <v>10.150499999999999</v>
      </c>
      <c r="CE2921" s="3">
        <v>10.55</v>
      </c>
      <c r="CF2921" s="3">
        <v>10.1</v>
      </c>
      <c r="CG2921" s="3">
        <v>10.525</v>
      </c>
      <c r="CH2921" s="3">
        <v>10.050000000000001</v>
      </c>
      <c r="CI2921" s="3">
        <v>11.05</v>
      </c>
      <c r="CJ2921" s="3">
        <v>10.1</v>
      </c>
      <c r="CK2921" s="3">
        <v>10.125</v>
      </c>
      <c r="CL2921" s="3">
        <v>11.05</v>
      </c>
      <c r="CM2921" s="3">
        <v>10.47</v>
      </c>
    </row>
    <row r="2922" spans="1:91" hidden="1" x14ac:dyDescent="0.25">
      <c r="A2922" t="s">
        <v>5517</v>
      </c>
      <c r="B2922" t="s">
        <v>5518</v>
      </c>
      <c r="C2922" s="1" t="s">
        <v>5519</v>
      </c>
      <c r="D2922">
        <v>1.9307574387999999</v>
      </c>
      <c r="E2922">
        <v>15776</v>
      </c>
      <c r="F2922">
        <v>2018</v>
      </c>
      <c r="G2922" s="9">
        <v>10</v>
      </c>
      <c r="H2922" s="9"/>
      <c r="I2922" s="8">
        <f>_xll.FDS(A2922,"FF_CURR_RATIO(ANN_R,0)")</f>
        <v>7.7520490556962596</v>
      </c>
      <c r="J2922" s="8">
        <f>IF(I2922&lt;2,1,0)</f>
        <v>0</v>
      </c>
      <c r="K2922" s="8">
        <f>_xll.FDS(A2922,"FF_PBK(ANN_R,0)")</f>
        <v>7.3962911351698999</v>
      </c>
      <c r="L2922" s="9" t="e">
        <f>_xll.FDSR($A2922,"FF_PE(ANN_R,NOW,NOW,AY)")</f>
        <v>#N/A</v>
      </c>
      <c r="M2922" s="9" t="e">
        <f>_xll.FDSR(A2922,"FF_EPS(ANN_R,NOW,NOW,AY)")</f>
        <v>#N/A</v>
      </c>
      <c r="N2922" s="9"/>
      <c r="O2922" s="9" t="e">
        <f>_xll.FDSR(A2922,"FF_SALES(ANN_R,NOW,NOW,AY)")</f>
        <v>#N/A</v>
      </c>
      <c r="P2922" t="e">
        <f>_xll.FDSR(A2922,"FF_RD_EXP(ANN_R,NOW,NOW,AY)")</f>
        <v>#N/A</v>
      </c>
      <c r="Q2922" s="10">
        <f>_xll.FDS(A2922,"FF_ASSETS(ANN_R,0)")</f>
        <v>27.838329000000002</v>
      </c>
      <c r="R2922" s="10"/>
      <c r="S2922" s="10">
        <f>IF(AND(R2922&gt;0.2,R2922&lt;0.8),1,0)</f>
        <v>0</v>
      </c>
      <c r="T2922">
        <f>($CM2922/$AA2922)-1</f>
        <v>-0.11070110701107005</v>
      </c>
      <c r="U2922">
        <f t="array" ref="U2922:V2922">_xll.FDSR(A2922,"FF_DEBT_ASSETS(ANN_R,11/30/2016,10/31/2018,AY)")</f>
        <v>0</v>
      </c>
      <c r="V2922">
        <v>0</v>
      </c>
      <c r="W2922">
        <f>V2922-U2922</f>
        <v>0</v>
      </c>
      <c r="X2922" s="3">
        <f>_xll.FDSR(A2922,"FF_SGA(ANN_R,8/1/2018,10/31/2018,AY)")</f>
        <v>15.680361</v>
      </c>
      <c r="Y2922"/>
      <c r="Z2922"/>
      <c r="AA2922" s="3">
        <f t="array" ref="AA2922:CM2922">_xll.FDSR($A2922,"FG_PRICE(8/1/2018,10/31/2018,,USD)")</f>
        <v>2.71</v>
      </c>
      <c r="AB2922" s="3">
        <v>2.62</v>
      </c>
      <c r="AC2922" s="4">
        <v>2.64</v>
      </c>
      <c r="AD2922" s="3">
        <v>2.7</v>
      </c>
      <c r="AE2922" s="3">
        <v>2.78</v>
      </c>
      <c r="AF2922" s="3">
        <v>2.9</v>
      </c>
      <c r="AG2922" s="3">
        <v>2.83</v>
      </c>
      <c r="AH2922" s="3">
        <v>2.74</v>
      </c>
      <c r="AI2922" s="3">
        <v>2.75</v>
      </c>
      <c r="AJ2922" s="3">
        <v>2.79</v>
      </c>
      <c r="AK2922" s="3">
        <v>2.66</v>
      </c>
      <c r="AL2922" s="3">
        <v>2.7</v>
      </c>
      <c r="AM2922" s="3">
        <v>2.71</v>
      </c>
      <c r="AN2922" s="3">
        <v>2.66</v>
      </c>
      <c r="AO2922" s="3">
        <v>2.79</v>
      </c>
      <c r="AP2922" s="3">
        <v>2.85</v>
      </c>
      <c r="AQ2922" s="3">
        <v>2.83</v>
      </c>
      <c r="AR2922" s="3">
        <v>2.76</v>
      </c>
      <c r="AS2922" s="3">
        <v>2.78</v>
      </c>
      <c r="AT2922" s="3">
        <v>2.73</v>
      </c>
      <c r="AU2922" s="3">
        <v>2.62</v>
      </c>
      <c r="AV2922" s="3">
        <v>2.5299999999999998</v>
      </c>
      <c r="AW2922" s="3">
        <v>2.67</v>
      </c>
      <c r="AX2922" s="3">
        <v>2.72</v>
      </c>
      <c r="AY2922" s="3">
        <v>2.67</v>
      </c>
      <c r="AZ2922" s="3">
        <v>2.7</v>
      </c>
      <c r="BA2922" s="3">
        <v>2.68</v>
      </c>
      <c r="BB2922" s="3">
        <v>2.6</v>
      </c>
      <c r="BC2922" s="3">
        <v>2.58</v>
      </c>
      <c r="BD2922" s="3">
        <v>2.44</v>
      </c>
      <c r="BE2922" s="3">
        <v>2.4500000000000002</v>
      </c>
      <c r="BF2922" s="3">
        <v>2.33</v>
      </c>
      <c r="BG2922" s="3">
        <v>2.23</v>
      </c>
      <c r="BH2922" s="3">
        <v>2.27</v>
      </c>
      <c r="BI2922" s="3">
        <v>2.48</v>
      </c>
      <c r="BJ2922" s="3">
        <v>2.57</v>
      </c>
      <c r="BK2922" s="3">
        <v>2.4900000000000002</v>
      </c>
      <c r="BL2922" s="3">
        <v>2.56</v>
      </c>
      <c r="BM2922" s="3">
        <v>2.73</v>
      </c>
      <c r="BN2922" s="3">
        <v>2.96</v>
      </c>
      <c r="BO2922" s="3">
        <v>2.9</v>
      </c>
      <c r="BP2922" s="3">
        <v>2.73</v>
      </c>
      <c r="BQ2922" s="3">
        <v>2.58</v>
      </c>
      <c r="BR2922" s="3">
        <v>2.65</v>
      </c>
      <c r="BS2922" s="3">
        <v>2.67</v>
      </c>
      <c r="BT2922" s="3">
        <v>2.4900000000000002</v>
      </c>
      <c r="BU2922" s="3">
        <v>2.44</v>
      </c>
      <c r="BV2922" s="3">
        <v>2.48</v>
      </c>
      <c r="BW2922" s="3">
        <v>2.59</v>
      </c>
      <c r="BX2922" s="3">
        <v>2.4500000000000002</v>
      </c>
      <c r="BY2922" s="3">
        <v>2.4700000000000002</v>
      </c>
      <c r="BZ2922" s="3">
        <v>2.4700000000000002</v>
      </c>
      <c r="CA2922" s="3">
        <v>2.58</v>
      </c>
      <c r="CB2922" s="3">
        <v>2.52</v>
      </c>
      <c r="CC2922" s="3">
        <v>2.46</v>
      </c>
      <c r="CD2922" s="3">
        <v>2.4700000000000002</v>
      </c>
      <c r="CE2922" s="3">
        <v>2.75</v>
      </c>
      <c r="CF2922" s="3">
        <v>2.54</v>
      </c>
      <c r="CG2922" s="3">
        <v>2.56</v>
      </c>
      <c r="CH2922" s="3">
        <v>2.35</v>
      </c>
      <c r="CI2922" s="3">
        <v>2.42</v>
      </c>
      <c r="CJ2922" s="3">
        <v>2.52</v>
      </c>
      <c r="CK2922" s="3">
        <v>2.48</v>
      </c>
      <c r="CL2922" s="3">
        <v>2.39</v>
      </c>
      <c r="CM2922" s="3">
        <v>2.41</v>
      </c>
    </row>
    <row r="2923" spans="1:91" hidden="1" x14ac:dyDescent="0.25">
      <c r="A2923" t="s">
        <v>8904</v>
      </c>
      <c r="B2923" t="s">
        <v>8905</v>
      </c>
      <c r="C2923" s="1" t="s">
        <v>8906</v>
      </c>
      <c r="D2923">
        <v>2.2768043026</v>
      </c>
      <c r="E2923">
        <v>16711</v>
      </c>
      <c r="F2923">
        <v>2018</v>
      </c>
      <c r="G2923" s="9">
        <v>10</v>
      </c>
      <c r="H2923" s="9"/>
      <c r="I2923" s="8">
        <f>_xll.FDS(A2923,"FF_CURR_RATIO(ANN_R,0)")</f>
        <v>10.58592750533049</v>
      </c>
      <c r="J2923" s="8">
        <f>IF(I2923&lt;2,1,0)</f>
        <v>0</v>
      </c>
      <c r="K2923" s="8">
        <f>_xll.FDS(A2923,"FF_PBK(ANN_R,0)")</f>
        <v>7.4682734146775767</v>
      </c>
      <c r="L2923" s="9" t="e">
        <f>_xll.FDSR($A2923,"FF_PE(ANN_R,NOW,NOW,AY)")</f>
        <v>#N/A</v>
      </c>
      <c r="M2923" s="9">
        <f>_xll.FDSR(A2923,"FF_EPS(ANN_R,NOW,NOW,AY)")</f>
        <v>-2.14</v>
      </c>
      <c r="N2923" s="9"/>
      <c r="O2923" s="9">
        <f>_xll.FDSR(A2923,"FF_SALES(ANN_R,NOW,NOW,AY)")</f>
        <v>8.1579999999999995</v>
      </c>
      <c r="P2923">
        <f>_xll.FDSR(A2923,"FF_RD_EXP(ANN_R,NOW,NOW,AY)")</f>
        <v>18.696999999999999</v>
      </c>
      <c r="Q2923" s="10">
        <f>_xll.FDS(A2923,"FF_ASSETS(ANN_R,0)")</f>
        <v>75.55</v>
      </c>
      <c r="R2923" s="10"/>
      <c r="S2923" s="10">
        <f>IF(AND(R2923&gt;0.2,R2923&lt;0.8),1,0)</f>
        <v>0</v>
      </c>
      <c r="T2923" s="10">
        <f>($CM2923/$AA2923)-1</f>
        <v>-0.10915178571428574</v>
      </c>
      <c r="U2923" s="10">
        <f t="array" ref="U2923:V2923">_xll.FDSR(A2923,"FF_DEBT_ASSETS(ANN_R,11/30/2016,10/31/2018,AY)")</f>
        <v>0</v>
      </c>
      <c r="V2923" s="10">
        <v>0</v>
      </c>
      <c r="W2923" s="10">
        <f>V2923-U2923</f>
        <v>0</v>
      </c>
      <c r="X2923" s="10">
        <f>_xll.FDSR(A2923,"FF_SGA(ANN_R,8/1/2018,10/31/2018,AY)")</f>
        <v>27.507999999999999</v>
      </c>
      <c r="Y2923" s="10"/>
      <c r="Z2923"/>
      <c r="AA2923" s="3">
        <f t="array" ref="AA2923:CM2923">_xll.FDSR($A2923,"FG_PRICE(8/1/2018,10/31/2018,,USD)")</f>
        <v>44.8</v>
      </c>
      <c r="AB2923" s="3">
        <v>45.58</v>
      </c>
      <c r="AC2923" s="4">
        <v>45.01</v>
      </c>
      <c r="AD2923" s="3">
        <v>45.27</v>
      </c>
      <c r="AE2923" s="3">
        <v>45.7</v>
      </c>
      <c r="AF2923" s="3">
        <v>45.01</v>
      </c>
      <c r="AG2923" s="3">
        <v>45.3</v>
      </c>
      <c r="AH2923" s="3">
        <v>46.88</v>
      </c>
      <c r="AI2923" s="3">
        <v>46.3</v>
      </c>
      <c r="AJ2923" s="3">
        <v>44.56</v>
      </c>
      <c r="AK2923" s="3">
        <v>41.65</v>
      </c>
      <c r="AL2923" s="3">
        <v>42.53</v>
      </c>
      <c r="AM2923" s="3">
        <v>42.99</v>
      </c>
      <c r="AN2923" s="3">
        <v>42.23</v>
      </c>
      <c r="AO2923" s="3">
        <v>44.15</v>
      </c>
      <c r="AP2923" s="3">
        <v>43.95</v>
      </c>
      <c r="AQ2923" s="3">
        <v>43.01</v>
      </c>
      <c r="AR2923" s="3">
        <v>44.29</v>
      </c>
      <c r="AS2923" s="3">
        <v>46.47</v>
      </c>
      <c r="AT2923" s="3">
        <v>48.14</v>
      </c>
      <c r="AU2923" s="3">
        <v>47.77</v>
      </c>
      <c r="AV2923" s="3">
        <v>47.83</v>
      </c>
      <c r="AW2923" s="3">
        <v>48.33</v>
      </c>
      <c r="AX2923" s="3">
        <v>47.97</v>
      </c>
      <c r="AY2923" s="3">
        <v>45.84</v>
      </c>
      <c r="AZ2923" s="3">
        <v>44.6</v>
      </c>
      <c r="BA2923" s="3">
        <v>43.75</v>
      </c>
      <c r="BB2923" s="3">
        <v>42.5</v>
      </c>
      <c r="BC2923" s="3">
        <v>45.15</v>
      </c>
      <c r="BD2923" s="3">
        <v>43.9</v>
      </c>
      <c r="BE2923" s="3">
        <v>44.57</v>
      </c>
      <c r="BF2923" s="3">
        <v>46.16</v>
      </c>
      <c r="BG2923" s="3">
        <v>45.01</v>
      </c>
      <c r="BH2923" s="3">
        <v>45.04</v>
      </c>
      <c r="BI2923" s="3">
        <v>47.55</v>
      </c>
      <c r="BJ2923" s="3">
        <v>48.75</v>
      </c>
      <c r="BK2923" s="3">
        <v>49.53</v>
      </c>
      <c r="BL2923" s="3">
        <v>49.02</v>
      </c>
      <c r="BM2923" s="3">
        <v>48.9</v>
      </c>
      <c r="BN2923" s="3">
        <v>48.83</v>
      </c>
      <c r="BO2923" s="3">
        <v>47.59</v>
      </c>
      <c r="BP2923" s="3">
        <v>47.23</v>
      </c>
      <c r="BQ2923" s="3">
        <v>47.82</v>
      </c>
      <c r="BR2923" s="3">
        <v>48.25</v>
      </c>
      <c r="BS2923" s="3">
        <v>48.48</v>
      </c>
      <c r="BT2923" s="3">
        <v>47.15</v>
      </c>
      <c r="BU2923" s="3">
        <v>45.36</v>
      </c>
      <c r="BV2923" s="3">
        <v>45.16</v>
      </c>
      <c r="BW2923" s="3">
        <v>44.25</v>
      </c>
      <c r="BX2923" s="3">
        <v>43.06</v>
      </c>
      <c r="BY2923" s="3">
        <v>41.77</v>
      </c>
      <c r="BZ2923" s="3">
        <v>44.76</v>
      </c>
      <c r="CA2923" s="3">
        <v>43.59</v>
      </c>
      <c r="CB2923" s="3">
        <v>43.36</v>
      </c>
      <c r="CC2923" s="3">
        <v>44.71</v>
      </c>
      <c r="CD2923" s="3">
        <v>42.26</v>
      </c>
      <c r="CE2923" s="3">
        <v>41.93</v>
      </c>
      <c r="CF2923" s="3">
        <v>41.23</v>
      </c>
      <c r="CG2923" s="3">
        <v>40.72</v>
      </c>
      <c r="CH2923" s="3">
        <v>38.35</v>
      </c>
      <c r="CI2923" s="3">
        <v>39.47</v>
      </c>
      <c r="CJ2923" s="3">
        <v>39.1</v>
      </c>
      <c r="CK2923" s="3">
        <v>38.44</v>
      </c>
      <c r="CL2923" s="3">
        <v>39.950000000000003</v>
      </c>
      <c r="CM2923" s="3">
        <v>39.909999999999997</v>
      </c>
    </row>
    <row r="2924" spans="1:91" hidden="1" x14ac:dyDescent="0.25">
      <c r="A2924" t="s">
        <v>961</v>
      </c>
      <c r="B2924" t="s">
        <v>962</v>
      </c>
      <c r="C2924" s="1" t="s">
        <v>963</v>
      </c>
      <c r="D2924" s="2">
        <v>0.85719062980000005</v>
      </c>
      <c r="E2924">
        <v>12089</v>
      </c>
      <c r="F2924">
        <v>2018</v>
      </c>
      <c r="G2924" s="9">
        <v>10</v>
      </c>
      <c r="H2924" s="9"/>
      <c r="I2924" s="8">
        <f>_xll.FDS(A2924,"FF_CURR_RATIO(ANN_R,0)")</f>
        <v>0.92692253392088486</v>
      </c>
      <c r="J2924" s="8">
        <f>IF(I2924&lt;2,1,0)</f>
        <v>1</v>
      </c>
      <c r="K2924" s="8">
        <f>_xll.FDS(A2924,"FF_PBK(ANN_R,0)")</f>
        <v>7.342253425418118</v>
      </c>
      <c r="L2924" s="9">
        <f>_xll.FDSR($A2924,"FF_PE(ANN_R,NOW,NOW,AY)")</f>
        <v>9630.434782608696</v>
      </c>
      <c r="M2924" s="9">
        <f>_xll.FDSR(A2924,"FF_EPS(ANN_R,NOW,NOW,AY)")</f>
        <v>4.5999999999999999E-3</v>
      </c>
      <c r="N2924" s="9">
        <f>IF(M2924&lt;-0.3,1,0)</f>
        <v>0</v>
      </c>
      <c r="O2924" s="9">
        <f>_xll.FDSR(A2924,"FF_SALES(ANN_R,NOW,NOW,AY)")</f>
        <v>670.96299999999997</v>
      </c>
      <c r="P2924">
        <f>_xll.FDSR(A2924,"FF_RD_EXP(ANN_R,NOW,NOW,AY)")</f>
        <v>82.843999999999994</v>
      </c>
      <c r="Q2924" s="10">
        <f>_xll.FDS(A2924,"FF_ASSETS(ANN_R,0)")</f>
        <v>1538.3630000000001</v>
      </c>
      <c r="R2924" s="10"/>
      <c r="S2924" s="10">
        <f>IF(AND(R2924&gt;0.2,R2924&lt;0.8),1,0)</f>
        <v>0</v>
      </c>
      <c r="T2924">
        <f>($CM2924/$AA2924)-1</f>
        <v>-5.1878354203935606E-2</v>
      </c>
      <c r="U2924">
        <f t="array" ref="U2924:V2924">_xll.FDSR(A2924,"FF_DEBT_ASSETS(ANN_R,11/30/2016,10/31/2018,AY)")</f>
        <v>7.5086529065261436</v>
      </c>
      <c r="V2924">
        <v>16.3232439323553</v>
      </c>
      <c r="W2924">
        <f>V2924-U2924</f>
        <v>8.8145910258291558</v>
      </c>
      <c r="X2924" s="3">
        <f>_xll.FDSR(A2924,"FF_SGA(ANN_R,8/1/2018,10/31/2018,AY)")</f>
        <v>325.99900000000002</v>
      </c>
      <c r="Y2924"/>
      <c r="Z2924"/>
      <c r="AA2924" s="3">
        <f t="array" ref="AA2924:CM2924">_xll.FDSR($A2924,"FG_PRICE(8/1/2018,10/31/2018,,USD)")</f>
        <v>55.9</v>
      </c>
      <c r="AB2924" s="3">
        <v>57.95</v>
      </c>
      <c r="AC2924" s="4">
        <v>56.65</v>
      </c>
      <c r="AD2924" s="3">
        <v>56.5</v>
      </c>
      <c r="AE2924" s="3">
        <v>57.2</v>
      </c>
      <c r="AF2924" s="3">
        <v>58.65</v>
      </c>
      <c r="AG2924" s="3">
        <v>59.15</v>
      </c>
      <c r="AH2924" s="3">
        <v>59.5</v>
      </c>
      <c r="AI2924" s="3">
        <v>58.95</v>
      </c>
      <c r="AJ2924" s="3">
        <v>59.55</v>
      </c>
      <c r="AK2924" s="3">
        <v>58.8</v>
      </c>
      <c r="AL2924" s="3">
        <v>58.45</v>
      </c>
      <c r="AM2924" s="3">
        <v>58.05</v>
      </c>
      <c r="AN2924" s="3">
        <v>57.65</v>
      </c>
      <c r="AO2924" s="3">
        <v>58</v>
      </c>
      <c r="AP2924" s="3">
        <v>58.3</v>
      </c>
      <c r="AQ2924" s="3">
        <v>59.45</v>
      </c>
      <c r="AR2924" s="3">
        <v>60.85</v>
      </c>
      <c r="AS2924" s="3">
        <v>60.7</v>
      </c>
      <c r="AT2924" s="3">
        <v>61.05</v>
      </c>
      <c r="AU2924" s="3">
        <v>61.65</v>
      </c>
      <c r="AV2924" s="3">
        <v>61.4</v>
      </c>
      <c r="AW2924" s="3">
        <v>62.4</v>
      </c>
      <c r="AX2924" s="3">
        <v>63.35</v>
      </c>
      <c r="AY2924" s="3">
        <v>59.85</v>
      </c>
      <c r="AZ2924" s="3">
        <v>60.95</v>
      </c>
      <c r="BA2924" s="3">
        <v>61.1</v>
      </c>
      <c r="BB2924" s="3">
        <v>61.55</v>
      </c>
      <c r="BC2924" s="3">
        <v>62</v>
      </c>
      <c r="BD2924" s="3">
        <v>62.2</v>
      </c>
      <c r="BE2924" s="3">
        <v>62.5</v>
      </c>
      <c r="BF2924" s="3">
        <v>63.65</v>
      </c>
      <c r="BG2924" s="3">
        <v>62.5</v>
      </c>
      <c r="BH2924" s="3">
        <v>63.1</v>
      </c>
      <c r="BI2924" s="3">
        <v>61.25</v>
      </c>
      <c r="BJ2924" s="3">
        <v>62.65</v>
      </c>
      <c r="BK2924" s="3">
        <v>62.3</v>
      </c>
      <c r="BL2924" s="3">
        <v>63.65</v>
      </c>
      <c r="BM2924" s="3">
        <v>64.8</v>
      </c>
      <c r="BN2924" s="3">
        <v>64.45</v>
      </c>
      <c r="BO2924" s="3">
        <v>65.099999999999994</v>
      </c>
      <c r="BP2924" s="3">
        <v>65.900000000000006</v>
      </c>
      <c r="BQ2924" s="3">
        <v>61.74</v>
      </c>
      <c r="BR2924" s="3">
        <v>61.06</v>
      </c>
      <c r="BS2924" s="3">
        <v>61.61</v>
      </c>
      <c r="BT2924" s="3">
        <v>61.57</v>
      </c>
      <c r="BU2924" s="3">
        <v>61.03</v>
      </c>
      <c r="BV2924" s="3">
        <v>58.14</v>
      </c>
      <c r="BW2924" s="3">
        <v>57.91</v>
      </c>
      <c r="BX2924" s="3">
        <v>55.26</v>
      </c>
      <c r="BY2924" s="3">
        <v>54.96</v>
      </c>
      <c r="BZ2924" s="3">
        <v>56.96</v>
      </c>
      <c r="CA2924" s="3">
        <v>56.25</v>
      </c>
      <c r="CB2924" s="3">
        <v>58.88</v>
      </c>
      <c r="CC2924" s="3">
        <v>59.28</v>
      </c>
      <c r="CD2924" s="3">
        <v>57.58</v>
      </c>
      <c r="CE2924" s="3">
        <v>55.72</v>
      </c>
      <c r="CF2924" s="3">
        <v>56.56</v>
      </c>
      <c r="CG2924" s="3">
        <v>56.36</v>
      </c>
      <c r="CH2924" s="3">
        <v>53.66</v>
      </c>
      <c r="CI2924" s="3">
        <v>55.33</v>
      </c>
      <c r="CJ2924" s="3">
        <v>53</v>
      </c>
      <c r="CK2924" s="3">
        <v>53.24</v>
      </c>
      <c r="CL2924" s="3">
        <v>51.68</v>
      </c>
      <c r="CM2924" s="3">
        <v>53</v>
      </c>
    </row>
    <row r="2925" spans="1:91" hidden="1" x14ac:dyDescent="0.25">
      <c r="A2925" t="s">
        <v>3033</v>
      </c>
      <c r="B2925" t="s">
        <v>3034</v>
      </c>
      <c r="C2925" s="1" t="s">
        <v>3560</v>
      </c>
      <c r="D2925">
        <v>2.2076709380000001</v>
      </c>
      <c r="E2925">
        <v>90125</v>
      </c>
      <c r="F2925">
        <v>2018</v>
      </c>
      <c r="G2925" s="9">
        <v>10</v>
      </c>
      <c r="H2925" s="9"/>
      <c r="I2925" s="8">
        <f>_xll.FDS(A2925,"FF_CURR_RATIO(ANN_R,0)")</f>
        <v>4.1998376678277927</v>
      </c>
      <c r="J2925" s="8">
        <f>IF(I2925&lt;2,1,0)</f>
        <v>0</v>
      </c>
      <c r="K2925" s="8">
        <f>_xll.FDS(A2925,"FF_PBK(ANN_R,0)")</f>
        <v>10.84886675597258</v>
      </c>
      <c r="L2925" s="9">
        <f>_xll.FDSR($A2925,"FF_PE(ANN_R,NOW,NOW,AY)")</f>
        <v>17.36538461538461</v>
      </c>
      <c r="M2925" s="9">
        <f>_xll.FDSR(A2925,"FF_EPS(ANN_R,NOW,NOW,AY)")</f>
        <v>1.04</v>
      </c>
      <c r="N2925" s="9"/>
      <c r="O2925" s="9">
        <f>_xll.FDSR(A2925,"FF_SALES(ANN_R,NOW,NOW,AY)")</f>
        <v>159.20099999999999</v>
      </c>
      <c r="P2925">
        <f>_xll.FDSR(A2925,"FF_RD_EXP(ANN_R,NOW,NOW,AY)")</f>
        <v>40.375999999999998</v>
      </c>
      <c r="Q2925" s="10">
        <f>_xll.FDS(A2925,"FF_ASSETS(ANN_R,0)")</f>
        <v>220.53700000000001</v>
      </c>
      <c r="R2925" s="10"/>
      <c r="S2925" s="10">
        <f>IF(AND(R2925&gt;0.2,R2925&lt;0.8),1,0)</f>
        <v>0</v>
      </c>
      <c r="T2925">
        <f>($CM2925/$AA2925)-1</f>
        <v>-0.10782080485952927</v>
      </c>
      <c r="U2925">
        <f t="array" ref="U2925:V2925">_xll.FDSR(A2925,"FF_DEBT_ASSETS(ANN_R,11/30/2016,10/31/2018,AY)")</f>
        <v>52.97098377711842</v>
      </c>
      <c r="V2925">
        <v>21.328523846232169</v>
      </c>
      <c r="W2925">
        <f>V2925-U2925</f>
        <v>-31.64245993088625</v>
      </c>
      <c r="X2925" s="3">
        <f>_xll.FDSR(A2925,"FF_SGA(ANN_R,8/1/2018,10/31/2018,AY)")</f>
        <v>102.792</v>
      </c>
      <c r="Y2925"/>
      <c r="Z2925"/>
      <c r="AA2925" s="3">
        <f t="array" ref="AA2925:CM2925">_xll.FDSR($A2925,"FG_PRICE(8/1/2018,10/31/2018,,USD)")</f>
        <v>13.17</v>
      </c>
      <c r="AB2925" s="3">
        <v>13.47</v>
      </c>
      <c r="AC2925" s="4">
        <v>13.85</v>
      </c>
      <c r="AD2925" s="3">
        <v>13.91</v>
      </c>
      <c r="AE2925" s="3">
        <v>14.06</v>
      </c>
      <c r="AF2925" s="3">
        <v>14.08</v>
      </c>
      <c r="AG2925" s="3">
        <v>13.98</v>
      </c>
      <c r="AH2925" s="3">
        <v>13.26</v>
      </c>
      <c r="AI2925" s="3">
        <v>12.27</v>
      </c>
      <c r="AJ2925" s="3">
        <v>12.47</v>
      </c>
      <c r="AK2925" s="3">
        <v>12.5</v>
      </c>
      <c r="AL2925" s="3">
        <v>12.5</v>
      </c>
      <c r="AM2925" s="3">
        <v>12.92</v>
      </c>
      <c r="AN2925" s="3">
        <v>13.04</v>
      </c>
      <c r="AO2925" s="3">
        <v>13.65</v>
      </c>
      <c r="AP2925" s="3">
        <v>13.81</v>
      </c>
      <c r="AQ2925" s="3">
        <v>13.39</v>
      </c>
      <c r="AR2925" s="3">
        <v>13.58</v>
      </c>
      <c r="AS2925" s="3">
        <v>13.64</v>
      </c>
      <c r="AT2925" s="3">
        <v>13.79</v>
      </c>
      <c r="AU2925" s="3">
        <v>14.81</v>
      </c>
      <c r="AV2925" s="3">
        <v>15</v>
      </c>
      <c r="AW2925" s="3">
        <v>15.02</v>
      </c>
      <c r="AX2925" s="3">
        <v>15</v>
      </c>
      <c r="AY2925" s="3">
        <v>14.8</v>
      </c>
      <c r="AZ2925" s="3">
        <v>14.19</v>
      </c>
      <c r="BA2925" s="3">
        <v>14.8</v>
      </c>
      <c r="BB2925" s="3">
        <v>14.48</v>
      </c>
      <c r="BC2925" s="3">
        <v>14.57</v>
      </c>
      <c r="BD2925" s="3">
        <v>14.16</v>
      </c>
      <c r="BE2925" s="3">
        <v>14.44</v>
      </c>
      <c r="BF2925" s="3">
        <v>14.39</v>
      </c>
      <c r="BG2925" s="3">
        <v>14.74</v>
      </c>
      <c r="BH2925" s="3">
        <v>14.26</v>
      </c>
      <c r="BI2925" s="3">
        <v>14.22</v>
      </c>
      <c r="BJ2925" s="3">
        <v>14.68</v>
      </c>
      <c r="BK2925" s="3">
        <v>14.35</v>
      </c>
      <c r="BL2925" s="3">
        <v>14.32</v>
      </c>
      <c r="BM2925" s="3">
        <v>14.23</v>
      </c>
      <c r="BN2925" s="3">
        <v>13.58</v>
      </c>
      <c r="BO2925" s="3">
        <v>13.73</v>
      </c>
      <c r="BP2925" s="3">
        <v>14.02</v>
      </c>
      <c r="BQ2925" s="3">
        <v>13.75</v>
      </c>
      <c r="BR2925" s="3">
        <v>14</v>
      </c>
      <c r="BS2925" s="3">
        <v>14.51</v>
      </c>
      <c r="BT2925" s="3">
        <v>13.65</v>
      </c>
      <c r="BU2925" s="3">
        <v>13.29</v>
      </c>
      <c r="BV2925" s="3">
        <v>13.3</v>
      </c>
      <c r="BW2925" s="3">
        <v>13.71</v>
      </c>
      <c r="BX2925" s="3">
        <v>13.59</v>
      </c>
      <c r="BY2925" s="3">
        <v>12.92</v>
      </c>
      <c r="BZ2925" s="3">
        <v>12.24</v>
      </c>
      <c r="CA2925" s="3">
        <v>12.53</v>
      </c>
      <c r="CB2925" s="3">
        <v>13.14</v>
      </c>
      <c r="CC2925" s="3">
        <v>12.86</v>
      </c>
      <c r="CD2925" s="3">
        <v>12.54</v>
      </c>
      <c r="CE2925" s="3">
        <v>12.17</v>
      </c>
      <c r="CF2925" s="3">
        <v>12.07</v>
      </c>
      <c r="CG2925" s="3">
        <v>12.27</v>
      </c>
      <c r="CH2925" s="3">
        <v>11.29</v>
      </c>
      <c r="CI2925" s="3">
        <v>11.76</v>
      </c>
      <c r="CJ2925" s="3">
        <v>11.63</v>
      </c>
      <c r="CK2925" s="3">
        <v>11.49</v>
      </c>
      <c r="CL2925" s="3">
        <v>11.37</v>
      </c>
      <c r="CM2925" s="3">
        <v>11.75</v>
      </c>
    </row>
    <row r="2926" spans="1:91" hidden="1" x14ac:dyDescent="0.25">
      <c r="A2926" t="s">
        <v>8952</v>
      </c>
      <c r="B2926" t="s">
        <v>8953</v>
      </c>
      <c r="C2926" s="1" t="s">
        <v>8954</v>
      </c>
      <c r="D2926">
        <v>3.0080395312000001</v>
      </c>
      <c r="E2926">
        <v>17023</v>
      </c>
      <c r="F2926">
        <v>2018</v>
      </c>
      <c r="G2926" s="9">
        <v>10</v>
      </c>
      <c r="H2926" s="9"/>
      <c r="I2926" s="8">
        <f>_xll.FDS(A2926,"FF_CURR_RATIO(ANN_R,0)")</f>
        <v>2.6369653679993101</v>
      </c>
      <c r="J2926" s="8">
        <f>IF(I2926&lt;2,1,0)</f>
        <v>0</v>
      </c>
      <c r="K2926" s="8">
        <f>_xll.FDS(A2926,"FF_PBK(ANN_R,0)")</f>
        <v>9.5199325820228253</v>
      </c>
      <c r="L2926" s="9" t="e">
        <f>_xll.FDSR($A2926,"FF_PE(ANN_R,NOW,NOW,AY)")</f>
        <v>#N/A</v>
      </c>
      <c r="M2926" s="9">
        <f>_xll.FDSR(A2926,"FF_EPS(ANN_R,NOW,NOW,AY)")</f>
        <v>-2.7336</v>
      </c>
      <c r="N2926" s="9"/>
      <c r="O2926" s="9">
        <f>_xll.FDSR(A2926,"FF_SALES(ANN_R,NOW,NOW,AY)")</f>
        <v>416.26283522720399</v>
      </c>
      <c r="P2926">
        <f>_xll.FDSR(A2926,"FF_RD_EXP(ANN_R,NOW,NOW,AY)")</f>
        <v>28.967246190767</v>
      </c>
      <c r="Q2926" s="10">
        <f>_xll.FDS(A2926,"FF_ASSETS(ANN_R,0)")</f>
        <v>1988.2827676857601</v>
      </c>
      <c r="R2926" s="10"/>
      <c r="S2926" s="10">
        <f>IF(AND(R2926&gt;0.2,R2926&lt;0.8),1,0)</f>
        <v>0</v>
      </c>
      <c r="T2926">
        <f>($CM2926/$AA2926)-1</f>
        <v>-0.10738714090287271</v>
      </c>
      <c r="U2926">
        <f t="array" ref="U2926:V2926">_xll.FDSR(A2926,"FF_DEBT_ASSETS(ANN_R,11/30/2016,10/31/2018,AY)")</f>
        <v>0</v>
      </c>
      <c r="V2926">
        <v>0.3759436529663735</v>
      </c>
      <c r="W2926">
        <f>V2926-U2926</f>
        <v>0.3759436529663735</v>
      </c>
      <c r="X2926" s="3">
        <f>_xll.FDSR(A2926,"FF_SGA(ANN_R,8/1/2018,10/31/2018,AY)")</f>
        <v>584.20613083142496</v>
      </c>
      <c r="Y2926"/>
      <c r="Z2926"/>
      <c r="AA2926" s="3">
        <f t="array" ref="AA2926:CM2926">_xll.FDSR($A2926,"FG_PRICE(8/1/2018,10/31/2018,,USD)")</f>
        <v>14.62</v>
      </c>
      <c r="AB2926" s="3">
        <v>14.87</v>
      </c>
      <c r="AC2926" s="4">
        <v>14.51</v>
      </c>
      <c r="AD2926" s="3">
        <v>14.75</v>
      </c>
      <c r="AE2926" s="3">
        <v>14.46</v>
      </c>
      <c r="AF2926" s="3">
        <v>14.34</v>
      </c>
      <c r="AG2926" s="3">
        <v>14.3</v>
      </c>
      <c r="AH2926" s="3">
        <v>13.84</v>
      </c>
      <c r="AI2926" s="3">
        <v>14.19</v>
      </c>
      <c r="AJ2926" s="3">
        <v>13.95</v>
      </c>
      <c r="AK2926" s="3">
        <v>13.42</v>
      </c>
      <c r="AL2926" s="3">
        <v>13.47</v>
      </c>
      <c r="AM2926" s="3">
        <v>13.58</v>
      </c>
      <c r="AN2926" s="3">
        <v>13.84</v>
      </c>
      <c r="AO2926" s="3">
        <v>14.26</v>
      </c>
      <c r="AP2926" s="3">
        <v>13.57</v>
      </c>
      <c r="AQ2926" s="3">
        <v>14.35</v>
      </c>
      <c r="AR2926" s="3">
        <v>14.74</v>
      </c>
      <c r="AS2926" s="3">
        <v>15.16</v>
      </c>
      <c r="AT2926" s="3">
        <v>15.1</v>
      </c>
      <c r="AU2926" s="3">
        <v>14.91</v>
      </c>
      <c r="AV2926" s="3">
        <v>13.88</v>
      </c>
      <c r="AW2926" s="3">
        <v>14.25</v>
      </c>
      <c r="AX2926" s="3">
        <v>13.84</v>
      </c>
      <c r="AY2926" s="3">
        <v>13.49</v>
      </c>
      <c r="AZ2926" s="3">
        <v>13.65</v>
      </c>
      <c r="BA2926" s="3">
        <v>13.49</v>
      </c>
      <c r="BB2926" s="3">
        <v>12.77</v>
      </c>
      <c r="BC2926" s="3">
        <v>12.41</v>
      </c>
      <c r="BD2926" s="3">
        <v>13.24</v>
      </c>
      <c r="BE2926" s="3">
        <v>13.92</v>
      </c>
      <c r="BF2926" s="3">
        <v>13.63</v>
      </c>
      <c r="BG2926" s="3">
        <v>13.66</v>
      </c>
      <c r="BH2926" s="3">
        <v>13.66</v>
      </c>
      <c r="BI2926" s="3">
        <v>13.44</v>
      </c>
      <c r="BJ2926" s="3">
        <v>13.92</v>
      </c>
      <c r="BK2926" s="3">
        <v>14.6</v>
      </c>
      <c r="BL2926" s="3">
        <v>14.24</v>
      </c>
      <c r="BM2926" s="3">
        <v>14.47</v>
      </c>
      <c r="BN2926" s="3">
        <v>14.22</v>
      </c>
      <c r="BO2926" s="3">
        <v>14.16</v>
      </c>
      <c r="BP2926" s="3">
        <v>13.83</v>
      </c>
      <c r="BQ2926" s="3">
        <v>14.49</v>
      </c>
      <c r="BR2926" s="3">
        <v>13.9</v>
      </c>
      <c r="BS2926" s="3">
        <v>13.89</v>
      </c>
      <c r="BT2926" s="3">
        <v>12.82</v>
      </c>
      <c r="BU2926" s="3">
        <v>12.92</v>
      </c>
      <c r="BV2926" s="3">
        <v>12.67</v>
      </c>
      <c r="BW2926" s="3">
        <v>12.69</v>
      </c>
      <c r="BX2926" s="3">
        <v>11.91</v>
      </c>
      <c r="BY2926" s="3">
        <v>11.9</v>
      </c>
      <c r="BZ2926" s="3">
        <v>12.77</v>
      </c>
      <c r="CA2926" s="3">
        <v>13.09</v>
      </c>
      <c r="CB2926" s="3">
        <v>13.67</v>
      </c>
      <c r="CC2926" s="3">
        <v>13.69</v>
      </c>
      <c r="CD2926" s="3">
        <v>13.19</v>
      </c>
      <c r="CE2926" s="3">
        <v>12.94</v>
      </c>
      <c r="CF2926" s="3">
        <v>13.1</v>
      </c>
      <c r="CG2926" s="3">
        <v>13.04</v>
      </c>
      <c r="CH2926" s="3">
        <v>12.51</v>
      </c>
      <c r="CI2926" s="3">
        <v>12.75</v>
      </c>
      <c r="CJ2926" s="3">
        <v>12.62</v>
      </c>
      <c r="CK2926" s="3">
        <v>12.1</v>
      </c>
      <c r="CL2926" s="3">
        <v>12.39</v>
      </c>
      <c r="CM2926" s="3">
        <v>13.05</v>
      </c>
    </row>
    <row r="2927" spans="1:91" hidden="1" x14ac:dyDescent="0.25">
      <c r="A2927" t="s">
        <v>9137</v>
      </c>
      <c r="B2927" t="s">
        <v>9138</v>
      </c>
      <c r="C2927" s="1" t="s">
        <v>9139</v>
      </c>
      <c r="D2927">
        <v>111.53807107</v>
      </c>
      <c r="E2927">
        <v>16778</v>
      </c>
      <c r="F2927">
        <v>2018</v>
      </c>
      <c r="G2927" s="9">
        <v>10</v>
      </c>
      <c r="H2927" s="9"/>
      <c r="I2927" s="8">
        <f>_xll.FDS(A2927,"FF_CURR_RATIO(ANN_R,0)")</f>
        <v>7.9462365591397859</v>
      </c>
      <c r="J2927" s="8">
        <f>IF(I2927&lt;2,1,0)</f>
        <v>0</v>
      </c>
      <c r="K2927" s="8">
        <f>_xll.FDS(A2927,"FF_PBK(ANN_R,0)")</f>
        <v>1.9174236605842321</v>
      </c>
      <c r="L2927" s="9" t="e">
        <f>_xll.FDSR($A2927,"FF_PE(ANN_R,NOW,NOW,AY)")</f>
        <v>#N/A</v>
      </c>
      <c r="M2927" s="9">
        <f>_xll.FDSR(A2927,"FF_EPS(ANN_R,NOW,NOW,AY)")</f>
        <v>-1.85</v>
      </c>
      <c r="N2927" s="9"/>
      <c r="O2927" s="9">
        <f>_xll.FDSR(A2927,"FF_SALES(ANN_R,NOW,NOW,AY)")</f>
        <v>0</v>
      </c>
      <c r="P2927">
        <f>_xll.FDSR(A2927,"FF_RD_EXP(ANN_R,NOW,NOW,AY)")</f>
        <v>7.8010000000000002</v>
      </c>
      <c r="Q2927" s="10">
        <f>_xll.FDS(A2927,"FF_ASSETS(ANN_R,0)")</f>
        <v>22.17</v>
      </c>
      <c r="R2927" s="10"/>
      <c r="S2927" s="10">
        <f>IF(AND(R2927&gt;0.2,R2927&lt;0.8),1,0)</f>
        <v>0</v>
      </c>
      <c r="T2927" s="10">
        <f>($CM2927/$AA2927)-1</f>
        <v>-0.10406091370558379</v>
      </c>
      <c r="U2927" s="10">
        <f t="array" ref="U2927:V2927">_xll.FDSR(A2927,"FF_DEBT_ASSETS(ANN_R,11/30/2016,10/31/2018,AY)")</f>
        <v>27628.571428571431</v>
      </c>
      <c r="V2927" s="10">
        <v>2981.7258883248728</v>
      </c>
      <c r="W2927" s="10">
        <f>V2927-U2927</f>
        <v>-24646.845540246559</v>
      </c>
      <c r="X2927" s="10">
        <f>_xll.FDSR(A2927,"FF_SGA(ANN_R,8/1/2018,10/31/2018,AY)")</f>
        <v>11.420999999999999</v>
      </c>
      <c r="Y2927" s="10"/>
      <c r="Z2927"/>
      <c r="AA2927" s="3">
        <f t="array" ref="AA2927:CM2927">_xll.FDSR($A2927,"FG_PRICE(8/1/2018,10/31/2018,,USD)")</f>
        <v>3.94</v>
      </c>
      <c r="AB2927" s="3">
        <v>3.2599</v>
      </c>
      <c r="AC2927" s="4">
        <v>3.35</v>
      </c>
      <c r="AD2927" s="3">
        <v>3.41</v>
      </c>
      <c r="AE2927" s="3">
        <v>3.46</v>
      </c>
      <c r="AF2927" s="3">
        <v>3.53</v>
      </c>
      <c r="AG2927" s="3">
        <v>3.98</v>
      </c>
      <c r="AH2927" s="3">
        <v>4.08</v>
      </c>
      <c r="AI2927" s="3">
        <v>3.95</v>
      </c>
      <c r="AJ2927" s="3">
        <v>3.74</v>
      </c>
      <c r="AK2927" s="3">
        <v>3.79</v>
      </c>
      <c r="AL2927" s="3">
        <v>3.7</v>
      </c>
      <c r="AM2927" s="3">
        <v>3.72</v>
      </c>
      <c r="AN2927" s="3">
        <v>3.67</v>
      </c>
      <c r="AO2927" s="3">
        <v>3.71</v>
      </c>
      <c r="AP2927" s="3">
        <v>3.76</v>
      </c>
      <c r="AQ2927" s="3">
        <v>3.81</v>
      </c>
      <c r="AR2927" s="3">
        <v>3.9799000000000002</v>
      </c>
      <c r="AS2927" s="3">
        <v>3.83</v>
      </c>
      <c r="AT2927" s="3">
        <v>3.81</v>
      </c>
      <c r="AU2927" s="3">
        <v>3.7</v>
      </c>
      <c r="AV2927" s="3">
        <v>3.76</v>
      </c>
      <c r="AW2927" s="3">
        <v>3.59</v>
      </c>
      <c r="AX2927" s="3">
        <v>3.7</v>
      </c>
      <c r="AY2927" s="3">
        <v>3.6</v>
      </c>
      <c r="AZ2927" s="3">
        <v>3.57</v>
      </c>
      <c r="BA2927" s="3">
        <v>3.5</v>
      </c>
      <c r="BB2927" s="3">
        <v>3.35</v>
      </c>
      <c r="BC2927" s="3">
        <v>3.38</v>
      </c>
      <c r="BD2927" s="3">
        <v>3.26</v>
      </c>
      <c r="BE2927" s="3">
        <v>3.21</v>
      </c>
      <c r="BF2927" s="3">
        <v>3.3</v>
      </c>
      <c r="BG2927" s="3">
        <v>2.75</v>
      </c>
      <c r="BH2927" s="3">
        <v>3.53</v>
      </c>
      <c r="BI2927" s="3">
        <v>3.27</v>
      </c>
      <c r="BJ2927" s="3">
        <v>3.41</v>
      </c>
      <c r="BK2927" s="3">
        <v>3.42</v>
      </c>
      <c r="BL2927" s="3">
        <v>3.27</v>
      </c>
      <c r="BM2927" s="3">
        <v>3.26</v>
      </c>
      <c r="BN2927" s="3">
        <v>3.05</v>
      </c>
      <c r="BO2927" s="3">
        <v>2.9224000000000001</v>
      </c>
      <c r="BP2927" s="3">
        <v>2.82</v>
      </c>
      <c r="BQ2927" s="3">
        <v>2.76</v>
      </c>
      <c r="BR2927" s="3">
        <v>2.5</v>
      </c>
      <c r="BS2927" s="3">
        <v>2.5099999999999998</v>
      </c>
      <c r="BT2927" s="3">
        <v>2.5350000000000001</v>
      </c>
      <c r="BU2927" s="3">
        <v>2.4300000000000002</v>
      </c>
      <c r="BV2927" s="3">
        <v>2.36</v>
      </c>
      <c r="BW2927" s="3">
        <v>2.5</v>
      </c>
      <c r="BX2927" s="3">
        <v>2.1</v>
      </c>
      <c r="BY2927" s="3">
        <v>3.37</v>
      </c>
      <c r="BZ2927" s="3">
        <v>3.69</v>
      </c>
      <c r="CA2927" s="3">
        <v>3.5</v>
      </c>
      <c r="CB2927" s="3">
        <v>3.3</v>
      </c>
      <c r="CC2927" s="3">
        <v>3.49</v>
      </c>
      <c r="CD2927" s="3">
        <v>3.82</v>
      </c>
      <c r="CE2927" s="3">
        <v>3.62</v>
      </c>
      <c r="CF2927" s="3">
        <v>3.41</v>
      </c>
      <c r="CG2927" s="3">
        <v>3.4870999999999999</v>
      </c>
      <c r="CH2927" s="3">
        <v>3.3062999999999998</v>
      </c>
      <c r="CI2927" s="3">
        <v>3.34</v>
      </c>
      <c r="CJ2927" s="3">
        <v>3.46</v>
      </c>
      <c r="CK2927" s="3">
        <v>3.41</v>
      </c>
      <c r="CL2927" s="3">
        <v>3.47</v>
      </c>
      <c r="CM2927" s="3">
        <v>3.53</v>
      </c>
    </row>
    <row r="2928" spans="1:91" hidden="1" x14ac:dyDescent="0.25">
      <c r="A2928" t="s">
        <v>9143</v>
      </c>
      <c r="B2928" t="s">
        <v>9144</v>
      </c>
      <c r="C2928" s="1" t="s">
        <v>9145</v>
      </c>
      <c r="D2928">
        <v>875.12585131000003</v>
      </c>
      <c r="E2928">
        <v>16789</v>
      </c>
      <c r="F2928">
        <v>2018</v>
      </c>
      <c r="G2928" s="9">
        <v>10</v>
      </c>
      <c r="H2928" s="9"/>
      <c r="I2928" s="8">
        <f>_xll.FDS(A2928,"FF_CURR_RATIO(ANN_R,0)")</f>
        <v>1.126331288803857</v>
      </c>
      <c r="J2928" s="8">
        <f>IF(I2928&lt;2,1,0)</f>
        <v>1</v>
      </c>
      <c r="K2928" s="8">
        <f>_xll.FDS(A2928,"FF_PBK(ANN_R,0)")</f>
        <v>51.490374663630718</v>
      </c>
      <c r="L2928" s="9">
        <f>_xll.FDSR($A2928,"FF_PE(ANN_R,NOW,NOW,AY)")</f>
        <v>497.49999999999989</v>
      </c>
      <c r="M2928" s="9">
        <f>_xll.FDSR(A2928,"FF_EPS(ANN_R,NOW,NOW,AY)")</f>
        <v>0.02</v>
      </c>
      <c r="N2928" s="9">
        <f t="shared" ref="N2928:N2929" si="78">IF(M2928&lt;-0.3,1,0)</f>
        <v>0</v>
      </c>
      <c r="O2928" s="9">
        <f>_xll.FDSR(A2928,"FF_SALES(ANN_R,NOW,NOW,AY)")</f>
        <v>0</v>
      </c>
      <c r="P2928">
        <f>_xll.FDSR(A2928,"FF_RD_EXP(ANN_R,NOW,NOW,AY)")</f>
        <v>0</v>
      </c>
      <c r="Q2928" s="10">
        <f>_xll.FDS(A2928,"FF_ASSETS(ANN_R,0)")</f>
        <v>211.10340400000001</v>
      </c>
      <c r="R2928" s="10"/>
      <c r="S2928" s="10">
        <f>IF(AND(R2928&gt;0.2,R2928&lt;0.8),1,0)</f>
        <v>0</v>
      </c>
      <c r="T2928" s="10">
        <f>($CM2928/$AA2928)-1</f>
        <v>1.1964107676969205E-2</v>
      </c>
      <c r="U2928" s="10">
        <f t="array" ref="U2928:V2928">_xll.FDSR(A2928,"FF_DEBT_ASSETS(ANN_R,11/30/2016,10/31/2018,AY)")</f>
        <v>0</v>
      </c>
      <c r="V2928" s="10">
        <v>62.2533212146868</v>
      </c>
      <c r="W2928" s="10">
        <f>V2928-U2928</f>
        <v>62.2533212146868</v>
      </c>
      <c r="X2928" s="10">
        <f>_xll.FDSR(A2928,"FF_SGA(ANN_R,8/1/2018,10/31/2018,AY)")</f>
        <v>0.67081199999999996</v>
      </c>
      <c r="Y2928" s="10"/>
      <c r="Z2928"/>
      <c r="AA2928" s="3">
        <f t="array" ref="AA2928:CM2928">_xll.FDSR($A2928,"FG_PRICE(8/1/2018,10/31/2018,,USD)")</f>
        <v>10.029999999999999</v>
      </c>
      <c r="AB2928" s="3">
        <v>10.02</v>
      </c>
      <c r="AC2928" s="4">
        <v>10.02</v>
      </c>
      <c r="AD2928" s="3">
        <v>10.029999999999999</v>
      </c>
      <c r="AE2928" s="3">
        <v>10.041</v>
      </c>
      <c r="AF2928" s="3">
        <v>10.02</v>
      </c>
      <c r="AG2928" s="3">
        <v>10.035</v>
      </c>
      <c r="AH2928" s="3">
        <v>10.02</v>
      </c>
      <c r="AI2928" s="3">
        <v>10.029999999999999</v>
      </c>
      <c r="AJ2928" s="3">
        <v>10.029999999999999</v>
      </c>
      <c r="AK2928" s="3">
        <v>10.029999999999999</v>
      </c>
      <c r="AL2928" s="3">
        <v>10.010400000000001</v>
      </c>
      <c r="AM2928" s="3">
        <v>10.02</v>
      </c>
      <c r="AN2928" s="3">
        <v>10.007300000000001</v>
      </c>
      <c r="AO2928" s="3">
        <v>10.025</v>
      </c>
      <c r="AP2928" s="3">
        <v>10</v>
      </c>
      <c r="AQ2928" s="3">
        <v>10.029999999999999</v>
      </c>
      <c r="AR2928" s="3">
        <v>10.050000000000001</v>
      </c>
      <c r="AS2928" s="3">
        <v>10.050000000000001</v>
      </c>
      <c r="AT2928" s="3">
        <v>10.050000000000001</v>
      </c>
      <c r="AU2928" s="3">
        <v>10.08</v>
      </c>
      <c r="AV2928" s="3">
        <v>10.050000000000001</v>
      </c>
      <c r="AW2928" s="3">
        <v>10.08</v>
      </c>
      <c r="AX2928" s="3">
        <v>10.07</v>
      </c>
      <c r="AY2928" s="3">
        <v>10.1</v>
      </c>
      <c r="AZ2928" s="3">
        <v>10.1</v>
      </c>
      <c r="BA2928" s="3">
        <v>10.09</v>
      </c>
      <c r="BB2928" s="3">
        <v>10.1</v>
      </c>
      <c r="BC2928" s="3">
        <v>10.111000000000001</v>
      </c>
      <c r="BD2928" s="3">
        <v>10.08</v>
      </c>
      <c r="BE2928" s="3">
        <v>10.0801</v>
      </c>
      <c r="BF2928" s="3">
        <v>10.09</v>
      </c>
      <c r="BG2928" s="3">
        <v>10.1</v>
      </c>
      <c r="BH2928" s="3">
        <v>10.09</v>
      </c>
      <c r="BI2928" s="3">
        <v>10.119999999999999</v>
      </c>
      <c r="BJ2928" s="3">
        <v>10.074999999999999</v>
      </c>
      <c r="BK2928" s="3">
        <v>10.1</v>
      </c>
      <c r="BL2928" s="3">
        <v>10.08</v>
      </c>
      <c r="BM2928" s="3">
        <v>10.08</v>
      </c>
      <c r="BN2928" s="3">
        <v>10.08</v>
      </c>
      <c r="BO2928" s="3">
        <v>10.085000000000001</v>
      </c>
      <c r="BP2928" s="3">
        <v>10.1</v>
      </c>
      <c r="BQ2928" s="3">
        <v>10.125</v>
      </c>
      <c r="BR2928" s="3">
        <v>10.095000000000001</v>
      </c>
      <c r="BS2928" s="3">
        <v>10.1</v>
      </c>
      <c r="BT2928" s="3">
        <v>10.09</v>
      </c>
      <c r="BU2928" s="3">
        <v>10.085000000000001</v>
      </c>
      <c r="BV2928" s="3">
        <v>10.074999999999999</v>
      </c>
      <c r="BW2928" s="3">
        <v>10.085000000000001</v>
      </c>
      <c r="BX2928" s="3">
        <v>10.1</v>
      </c>
      <c r="BY2928" s="3">
        <v>10.1</v>
      </c>
      <c r="BZ2928" s="3">
        <v>10.1</v>
      </c>
      <c r="CA2928" s="3">
        <v>10.09</v>
      </c>
      <c r="CB2928" s="3">
        <v>10.085000000000001</v>
      </c>
      <c r="CC2928" s="3">
        <v>10.1</v>
      </c>
      <c r="CD2928" s="3">
        <v>10.1</v>
      </c>
      <c r="CE2928" s="3">
        <v>10.09</v>
      </c>
      <c r="CF2928" s="3">
        <v>10.09</v>
      </c>
      <c r="CG2928" s="3">
        <v>10.09</v>
      </c>
      <c r="CH2928" s="3">
        <v>10.09</v>
      </c>
      <c r="CI2928" s="3">
        <v>10.1</v>
      </c>
      <c r="CJ2928" s="3">
        <v>10.1</v>
      </c>
      <c r="CK2928" s="3">
        <v>10.11</v>
      </c>
      <c r="CL2928" s="3">
        <v>10.15</v>
      </c>
      <c r="CM2928" s="3">
        <v>10.15</v>
      </c>
    </row>
    <row r="2929" spans="1:91" hidden="1" x14ac:dyDescent="0.25">
      <c r="A2929" t="s">
        <v>2364</v>
      </c>
      <c r="B2929" t="s">
        <v>2365</v>
      </c>
      <c r="C2929" s="1" t="s">
        <v>3884</v>
      </c>
      <c r="D2929">
        <v>2.0765282479999998</v>
      </c>
      <c r="E2929">
        <v>79698</v>
      </c>
      <c r="F2929">
        <v>2018</v>
      </c>
      <c r="G2929" s="9">
        <v>10</v>
      </c>
      <c r="H2929" s="9"/>
      <c r="I2929" s="8">
        <f>_xll.FDS(A2929,"FF_CURR_RATIO(ANN_R,0)")</f>
        <v>0.84438484580623785</v>
      </c>
      <c r="J2929" s="8">
        <f>IF(I2929&lt;2,1,0)</f>
        <v>1</v>
      </c>
      <c r="K2929" s="8">
        <f>_xll.FDS(A2929,"FF_PBK(ANN_R,0)")</f>
        <v>11.37288184116013</v>
      </c>
      <c r="L2929" s="9">
        <f>_xll.FDSR($A2929,"FF_PE(ANN_R,NOW,NOW,AY)")</f>
        <v>3078.75</v>
      </c>
      <c r="M2929" s="9">
        <f>_xll.FDSR(A2929,"FF_EPS(ANN_R,NOW,NOW,AY)")</f>
        <v>0.04</v>
      </c>
      <c r="N2929" s="9">
        <f t="shared" si="78"/>
        <v>0</v>
      </c>
      <c r="O2929" s="9">
        <f>_xll.FDSR(A2929,"FF_SALES(ANN_R,NOW,NOW,AY)")</f>
        <v>3311.4940000000001</v>
      </c>
      <c r="P2929" t="e">
        <f>_xll.FDSR(A2929,"FF_RD_EXP(ANN_R,NOW,NOW,AY)")</f>
        <v>#N/A</v>
      </c>
      <c r="Q2929" s="10">
        <f>_xll.FDS(A2929,"FF_ASSETS(ANN_R,0)")</f>
        <v>7283.1729999999998</v>
      </c>
      <c r="R2929" s="10"/>
      <c r="S2929" s="10">
        <f>IF(AND(R2929&gt;0.2,R2929&lt;0.8),1,0)</f>
        <v>0</v>
      </c>
      <c r="T2929">
        <f>($CM2929/$AA2929)-1</f>
        <v>0.12705325082130048</v>
      </c>
      <c r="U2929">
        <f t="array" ref="U2929:V2929">_xll.FDSR(A2929,"FF_DEBT_ASSETS(ANN_R,11/30/2016,10/31/2018,AY)")</f>
        <v>37.759953000137877</v>
      </c>
      <c r="V2929">
        <v>29.332181545915549</v>
      </c>
      <c r="W2929">
        <f>V2929-U2929</f>
        <v>-8.4277714542223272</v>
      </c>
      <c r="X2929" s="3">
        <f>_xll.FDSR(A2929,"FF_SGA(ANN_R,8/1/2018,10/31/2018,AY)")</f>
        <v>1599.0039999999999</v>
      </c>
      <c r="Y2929"/>
      <c r="Z2929"/>
      <c r="AA2929" s="3">
        <f t="array" ref="AA2929:CM2929">_xll.FDSR($A2929,"FG_PRICE(8/1/2018,10/31/2018,,USD)")</f>
        <v>130.88999999999999</v>
      </c>
      <c r="AB2929" s="3">
        <v>134.81</v>
      </c>
      <c r="AC2929" s="4">
        <v>138.19999999999999</v>
      </c>
      <c r="AD2929" s="3">
        <v>140.03</v>
      </c>
      <c r="AE2929" s="3">
        <v>138.76</v>
      </c>
      <c r="AF2929" s="3">
        <v>138.27000000000001</v>
      </c>
      <c r="AG2929" s="3">
        <v>139.66</v>
      </c>
      <c r="AH2929" s="3">
        <v>140.32</v>
      </c>
      <c r="AI2929" s="3">
        <v>139.13</v>
      </c>
      <c r="AJ2929" s="3">
        <v>140.93</v>
      </c>
      <c r="AK2929" s="3">
        <v>139.72</v>
      </c>
      <c r="AL2929" s="3">
        <v>141.35</v>
      </c>
      <c r="AM2929" s="3">
        <v>143.12</v>
      </c>
      <c r="AN2929" s="3">
        <v>144.91999999999999</v>
      </c>
      <c r="AO2929" s="3">
        <v>144.13</v>
      </c>
      <c r="AP2929" s="3">
        <v>145.15</v>
      </c>
      <c r="AQ2929" s="3">
        <v>145.26</v>
      </c>
      <c r="AR2929" s="3">
        <v>145.37</v>
      </c>
      <c r="AS2929" s="3">
        <v>147.38</v>
      </c>
      <c r="AT2929" s="3">
        <v>148.22</v>
      </c>
      <c r="AU2929" s="3">
        <v>148.63999999999999</v>
      </c>
      <c r="AV2929" s="3">
        <v>147.62</v>
      </c>
      <c r="AW2929" s="3">
        <v>149.76</v>
      </c>
      <c r="AX2929" s="3">
        <v>152.32</v>
      </c>
      <c r="AY2929" s="3">
        <v>153.49</v>
      </c>
      <c r="AZ2929" s="3">
        <v>153.6</v>
      </c>
      <c r="BA2929" s="3">
        <v>152.38999999999999</v>
      </c>
      <c r="BB2929" s="3">
        <v>152.69999999999999</v>
      </c>
      <c r="BC2929" s="3">
        <v>155.03</v>
      </c>
      <c r="BD2929" s="3">
        <v>156.27000000000001</v>
      </c>
      <c r="BE2929" s="3">
        <v>157.94</v>
      </c>
      <c r="BF2929" s="3">
        <v>156.22</v>
      </c>
      <c r="BG2929" s="3">
        <v>153.44</v>
      </c>
      <c r="BH2929" s="3">
        <v>153.19</v>
      </c>
      <c r="BI2929" s="3">
        <v>154.05000000000001</v>
      </c>
      <c r="BJ2929" s="3">
        <v>156.91</v>
      </c>
      <c r="BK2929" s="3">
        <v>158.44999999999999</v>
      </c>
      <c r="BL2929" s="3">
        <v>157.01</v>
      </c>
      <c r="BM2929" s="3">
        <v>160</v>
      </c>
      <c r="BN2929" s="3">
        <v>158.94999999999999</v>
      </c>
      <c r="BO2929" s="3">
        <v>159.31</v>
      </c>
      <c r="BP2929" s="3">
        <v>158.5</v>
      </c>
      <c r="BQ2929" s="3">
        <v>158.27000000000001</v>
      </c>
      <c r="BR2929" s="3">
        <v>158.41</v>
      </c>
      <c r="BS2929" s="3">
        <v>158.63999999999999</v>
      </c>
      <c r="BT2929" s="3">
        <v>156.19999999999999</v>
      </c>
      <c r="BU2929" s="3">
        <v>154.74</v>
      </c>
      <c r="BV2929" s="3">
        <v>153.21</v>
      </c>
      <c r="BW2929" s="3">
        <v>152.54</v>
      </c>
      <c r="BX2929" s="3">
        <v>146.66999999999999</v>
      </c>
      <c r="BY2929" s="3">
        <v>145.05000000000001</v>
      </c>
      <c r="BZ2929" s="3">
        <v>148.79</v>
      </c>
      <c r="CA2929" s="3">
        <v>147.05000000000001</v>
      </c>
      <c r="CB2929" s="3">
        <v>151.13999999999999</v>
      </c>
      <c r="CC2929" s="3">
        <v>149.31</v>
      </c>
      <c r="CD2929" s="3">
        <v>145.05000000000001</v>
      </c>
      <c r="CE2929" s="3">
        <v>146.24</v>
      </c>
      <c r="CF2929" s="3">
        <v>147.84</v>
      </c>
      <c r="CG2929" s="3">
        <v>146.38</v>
      </c>
      <c r="CH2929" s="3">
        <v>141.91999999999999</v>
      </c>
      <c r="CI2929" s="3">
        <v>144.34</v>
      </c>
      <c r="CJ2929" s="3">
        <v>142.63999999999999</v>
      </c>
      <c r="CK2929" s="3">
        <v>140.86000000000001</v>
      </c>
      <c r="CL2929" s="3">
        <v>142.22999999999999</v>
      </c>
      <c r="CM2929" s="3">
        <v>147.52000000000001</v>
      </c>
    </row>
    <row r="2930" spans="1:91" hidden="1" x14ac:dyDescent="0.25">
      <c r="A2930" t="s">
        <v>5384</v>
      </c>
      <c r="B2930" t="s">
        <v>5385</v>
      </c>
      <c r="C2930" s="1" t="s">
        <v>5386</v>
      </c>
      <c r="D2930">
        <v>4.3914473683999997</v>
      </c>
      <c r="E2930">
        <v>14871</v>
      </c>
      <c r="F2930">
        <v>2018</v>
      </c>
      <c r="G2930" s="9">
        <v>10</v>
      </c>
      <c r="H2930" s="9"/>
      <c r="I2930" s="8">
        <f>_xll.FDS(A2930,"FF_CURR_RATIO(ANN_R,0)")</f>
        <v>3.5284876111386918</v>
      </c>
      <c r="J2930" s="8">
        <f>IF(I2930&lt;2,1,0)</f>
        <v>0</v>
      </c>
      <c r="K2930" s="8">
        <f>_xll.FDS(A2930,"FF_PBK(ANN_R,0)")</f>
        <v>6.675437198314726</v>
      </c>
      <c r="L2930" s="9" t="e">
        <f>_xll.FDSR($A2930,"FF_PE(ANN_R,NOW,NOW,AY)")</f>
        <v>#N/A</v>
      </c>
      <c r="M2930" s="9">
        <f>_xll.FDSR(A2930,"FF_EPS(ANN_R,NOW,NOW,AY)")</f>
        <v>-5.31</v>
      </c>
      <c r="N2930" s="9"/>
      <c r="O2930" s="9">
        <f>_xll.FDSR(A2930,"FF_SALES(ANN_R,NOW,NOW,AY)")</f>
        <v>21.3</v>
      </c>
      <c r="P2930">
        <f>_xll.FDSR(A2930,"FF_RD_EXP(ANN_R,NOW,NOW,AY)")</f>
        <v>100.039</v>
      </c>
      <c r="Q2930" s="10">
        <f>_xll.FDS(A2930,"FF_ASSETS(ANN_R,0)")</f>
        <v>783.44200000000001</v>
      </c>
      <c r="R2930" s="10"/>
      <c r="S2930" s="10">
        <f>IF(AND(R2930&gt;0.2,R2930&lt;0.8),1,0)</f>
        <v>0</v>
      </c>
      <c r="T2930">
        <f>($CM2930/$AA2930)-1</f>
        <v>-9.9510411136672028E-2</v>
      </c>
      <c r="U2930">
        <f t="array" ref="U2930:V2930">_xll.FDSR(A2930,"FF_DEBT_ASSETS(ANN_R,11/30/2016,10/31/2018,AY)")</f>
        <v>0</v>
      </c>
      <c r="V2930">
        <v>0</v>
      </c>
      <c r="W2930">
        <f>V2930-U2930</f>
        <v>0</v>
      </c>
      <c r="X2930" s="3">
        <f>_xll.FDSR(A2930,"FF_SGA(ANN_R,8/1/2018,10/31/2018,AY)")</f>
        <v>133.571</v>
      </c>
      <c r="Y2930"/>
      <c r="Z2930"/>
      <c r="AA2930" s="3">
        <f t="array" ref="AA2930:CM2930">_xll.FDSR($A2930,"FG_PRICE(8/1/2018,10/31/2018,,USD)")</f>
        <v>169.53</v>
      </c>
      <c r="AB2930" s="3">
        <v>169.03</v>
      </c>
      <c r="AC2930" s="4">
        <v>166.64</v>
      </c>
      <c r="AD2930" s="3">
        <v>169.47</v>
      </c>
      <c r="AE2930" s="3">
        <v>173.74</v>
      </c>
      <c r="AF2930" s="3">
        <v>171.69</v>
      </c>
      <c r="AG2930" s="3">
        <v>159.37</v>
      </c>
      <c r="AH2930" s="3">
        <v>159.30000000000001</v>
      </c>
      <c r="AI2930" s="3">
        <v>158.96</v>
      </c>
      <c r="AJ2930" s="3">
        <v>159.66</v>
      </c>
      <c r="AK2930" s="3">
        <v>157.24</v>
      </c>
      <c r="AL2930" s="3">
        <v>158.55000000000001</v>
      </c>
      <c r="AM2930" s="3">
        <v>158.34</v>
      </c>
      <c r="AN2930" s="3">
        <v>159.57</v>
      </c>
      <c r="AO2930" s="3">
        <v>159</v>
      </c>
      <c r="AP2930" s="3">
        <v>160.1</v>
      </c>
      <c r="AQ2930" s="3">
        <v>159.11000000000001</v>
      </c>
      <c r="AR2930" s="3">
        <v>160.65</v>
      </c>
      <c r="AS2930" s="3">
        <v>164.97</v>
      </c>
      <c r="AT2930" s="3">
        <v>168.91</v>
      </c>
      <c r="AU2930" s="3">
        <v>164.7</v>
      </c>
      <c r="AV2930" s="3">
        <v>166.01</v>
      </c>
      <c r="AW2930" s="3">
        <v>168.98</v>
      </c>
      <c r="AX2930" s="3">
        <v>167.38</v>
      </c>
      <c r="AY2930" s="3">
        <v>168.56</v>
      </c>
      <c r="AZ2930" s="3">
        <v>161.61000000000001</v>
      </c>
      <c r="BA2930" s="3">
        <v>160.97</v>
      </c>
      <c r="BB2930" s="3">
        <v>165.24</v>
      </c>
      <c r="BC2930" s="3">
        <v>170.56</v>
      </c>
      <c r="BD2930" s="3">
        <v>164.72</v>
      </c>
      <c r="BE2930" s="3">
        <v>165.38</v>
      </c>
      <c r="BF2930" s="3">
        <v>164</v>
      </c>
      <c r="BG2930" s="3">
        <v>155.46</v>
      </c>
      <c r="BH2930" s="3">
        <v>157.59</v>
      </c>
      <c r="BI2930" s="3">
        <v>155.75</v>
      </c>
      <c r="BJ2930" s="3">
        <v>159.26</v>
      </c>
      <c r="BK2930" s="3">
        <v>159.27000000000001</v>
      </c>
      <c r="BL2930" s="3">
        <v>163.1</v>
      </c>
      <c r="BM2930" s="3">
        <v>166.75</v>
      </c>
      <c r="BN2930" s="3">
        <v>171.75</v>
      </c>
      <c r="BO2930" s="3">
        <v>174.37</v>
      </c>
      <c r="BP2930" s="3">
        <v>170.83</v>
      </c>
      <c r="BQ2930" s="3">
        <v>167.16</v>
      </c>
      <c r="BR2930" s="3">
        <v>166.17</v>
      </c>
      <c r="BS2930" s="3">
        <v>168.5</v>
      </c>
      <c r="BT2930" s="3">
        <v>162.6</v>
      </c>
      <c r="BU2930" s="3">
        <v>159.6</v>
      </c>
      <c r="BV2930" s="3">
        <v>163.5</v>
      </c>
      <c r="BW2930" s="3">
        <v>168.16</v>
      </c>
      <c r="BX2930" s="3">
        <v>162.82</v>
      </c>
      <c r="BY2930" s="3">
        <v>159.52000000000001</v>
      </c>
      <c r="BZ2930" s="3">
        <v>164.06</v>
      </c>
      <c r="CA2930" s="3">
        <v>158.66</v>
      </c>
      <c r="CB2930" s="3">
        <v>169.67</v>
      </c>
      <c r="CC2930" s="3">
        <v>168.24</v>
      </c>
      <c r="CD2930" s="3">
        <v>167.52</v>
      </c>
      <c r="CE2930" s="3">
        <v>159.97999999999999</v>
      </c>
      <c r="CF2930" s="3">
        <v>161.80000000000001</v>
      </c>
      <c r="CG2930" s="3">
        <v>159.58000000000001</v>
      </c>
      <c r="CH2930" s="3">
        <v>146.97</v>
      </c>
      <c r="CI2930" s="3">
        <v>152.80000000000001</v>
      </c>
      <c r="CJ2930" s="3">
        <v>152.91</v>
      </c>
      <c r="CK2930" s="3">
        <v>148.05000000000001</v>
      </c>
      <c r="CL2930" s="3">
        <v>150.51</v>
      </c>
      <c r="CM2930" s="3">
        <v>152.66</v>
      </c>
    </row>
    <row r="2931" spans="1:91" hidden="1" x14ac:dyDescent="0.25">
      <c r="A2931" t="s">
        <v>6653</v>
      </c>
      <c r="B2931" t="s">
        <v>6654</v>
      </c>
      <c r="C2931" s="1" t="s">
        <v>6655</v>
      </c>
      <c r="D2931">
        <v>2.2575678036000002</v>
      </c>
      <c r="E2931">
        <v>86578</v>
      </c>
      <c r="F2931">
        <v>2018</v>
      </c>
      <c r="G2931" s="9">
        <v>10</v>
      </c>
      <c r="H2931" s="9"/>
      <c r="I2931" s="8">
        <f>_xll.FDS(A2931,"FF_CURR_RATIO(ANN_R,0)")</f>
        <v>1.711450911803287</v>
      </c>
      <c r="J2931" s="8">
        <f>IF(I2931&lt;2,1,0)</f>
        <v>1</v>
      </c>
      <c r="K2931" s="8">
        <f>_xll.FDS(A2931,"FF_PBK(ANN_R,0)")</f>
        <v>2.6866302908719568</v>
      </c>
      <c r="L2931" s="9">
        <f>_xll.FDSR($A2931,"FF_PE(ANN_R,NOW,NOW,AY)")</f>
        <v>362.77777777777783</v>
      </c>
      <c r="M2931" s="9">
        <f>_xll.FDSR(A2931,"FF_EPS(ANN_R,NOW,NOW,AY)")</f>
        <v>0.09</v>
      </c>
      <c r="N2931" s="9">
        <f t="shared" ref="N2931:N2932" si="79">IF(M2931&lt;-0.3,1,0)</f>
        <v>0</v>
      </c>
      <c r="O2931" s="9">
        <f>_xll.FDSR(A2931,"FF_SALES(ANN_R,NOW,NOW,AY)")</f>
        <v>509.80799999999999</v>
      </c>
      <c r="P2931" t="e">
        <f>_xll.FDSR(A2931,"FF_RD_EXP(ANN_R,NOW,NOW,AY)")</f>
        <v>#N/A</v>
      </c>
      <c r="Q2931" s="10">
        <f>_xll.FDS(A2931,"FF_ASSETS(ANN_R,0)")</f>
        <v>1365.175</v>
      </c>
      <c r="R2931" s="10"/>
      <c r="S2931" s="10">
        <f>IF(AND(R2931&gt;0.2,R2931&lt;0.8),1,0)</f>
        <v>0</v>
      </c>
      <c r="T2931">
        <f>($CM2931/$AA2931)-1</f>
        <v>-0.39026845637583885</v>
      </c>
      <c r="U2931">
        <f t="array" ref="U2931:V2931">_xll.FDSR(A2931,"FF_DEBT_ASSETS(ANN_R,11/30/2016,10/31/2018,AY)")</f>
        <v>38.570266959533669</v>
      </c>
      <c r="V2931">
        <v>43.772758293205563</v>
      </c>
      <c r="W2931">
        <f>V2931-U2931</f>
        <v>5.2024913336718939</v>
      </c>
      <c r="X2931" s="3">
        <f>_xll.FDSR(A2931,"FF_SGA(ANN_R,8/1/2018,10/31/2018,AY)")</f>
        <v>103.523</v>
      </c>
      <c r="Y2931"/>
      <c r="Z2931"/>
      <c r="AA2931" s="3">
        <f t="array" ref="AA2931:CM2931">_xll.FDSR($A2931,"FG_PRICE(8/1/2018,10/31/2018,,USD)")</f>
        <v>29.8</v>
      </c>
      <c r="AB2931" s="3">
        <v>28.89</v>
      </c>
      <c r="AC2931" s="4">
        <v>29</v>
      </c>
      <c r="AD2931" s="3">
        <v>29.15</v>
      </c>
      <c r="AE2931" s="3">
        <v>28.58</v>
      </c>
      <c r="AF2931" s="3">
        <v>28.51</v>
      </c>
      <c r="AG2931" s="3">
        <v>25.69</v>
      </c>
      <c r="AH2931" s="3">
        <v>25.97</v>
      </c>
      <c r="AI2931" s="3">
        <v>25.95</v>
      </c>
      <c r="AJ2931" s="3">
        <v>26.44</v>
      </c>
      <c r="AK2931" s="3">
        <v>26.43</v>
      </c>
      <c r="AL2931" s="3">
        <v>27.33</v>
      </c>
      <c r="AM2931" s="3">
        <v>26.61</v>
      </c>
      <c r="AN2931" s="3">
        <v>27.48</v>
      </c>
      <c r="AO2931" s="3">
        <v>27.8</v>
      </c>
      <c r="AP2931" s="3">
        <v>27.83</v>
      </c>
      <c r="AQ2931" s="3">
        <v>29.09</v>
      </c>
      <c r="AR2931" s="3">
        <v>29.11</v>
      </c>
      <c r="AS2931" s="3">
        <v>28.5</v>
      </c>
      <c r="AT2931" s="3">
        <v>28.85</v>
      </c>
      <c r="AU2931" s="3">
        <v>29.01</v>
      </c>
      <c r="AV2931" s="3">
        <v>28.47</v>
      </c>
      <c r="AW2931" s="3">
        <v>29.01</v>
      </c>
      <c r="AX2931" s="3">
        <v>27.56</v>
      </c>
      <c r="AY2931" s="3">
        <v>26.99</v>
      </c>
      <c r="AZ2931" s="3">
        <v>24.83</v>
      </c>
      <c r="BA2931" s="3">
        <v>24.21</v>
      </c>
      <c r="BB2931" s="3">
        <v>23.59</v>
      </c>
      <c r="BC2931" s="3">
        <v>25.29</v>
      </c>
      <c r="BD2931" s="3">
        <v>26.49</v>
      </c>
      <c r="BE2931" s="3">
        <v>26.29</v>
      </c>
      <c r="BF2931" s="3">
        <v>26.5</v>
      </c>
      <c r="BG2931" s="3">
        <v>26.43</v>
      </c>
      <c r="BH2931" s="3">
        <v>26.97</v>
      </c>
      <c r="BI2931" s="3">
        <v>26.81</v>
      </c>
      <c r="BJ2931" s="3">
        <v>24.73</v>
      </c>
      <c r="BK2931" s="3">
        <v>23.3</v>
      </c>
      <c r="BL2931" s="3">
        <v>23.02</v>
      </c>
      <c r="BM2931" s="3">
        <v>23.4</v>
      </c>
      <c r="BN2931" s="3">
        <v>22.9</v>
      </c>
      <c r="BO2931" s="3">
        <v>23.7</v>
      </c>
      <c r="BP2931" s="3">
        <v>24.01</v>
      </c>
      <c r="BQ2931" s="3">
        <v>24.74</v>
      </c>
      <c r="BR2931" s="3">
        <v>24.69</v>
      </c>
      <c r="BS2931" s="3">
        <v>25.5</v>
      </c>
      <c r="BT2931" s="3">
        <v>25.53</v>
      </c>
      <c r="BU2931" s="3">
        <v>24.02</v>
      </c>
      <c r="BV2931" s="3">
        <v>23.08</v>
      </c>
      <c r="BW2931" s="3">
        <v>23.19</v>
      </c>
      <c r="BX2931" s="3">
        <v>22.27</v>
      </c>
      <c r="BY2931" s="3">
        <v>22.21</v>
      </c>
      <c r="BZ2931" s="3">
        <v>22.08</v>
      </c>
      <c r="CA2931" s="3">
        <v>21.28</v>
      </c>
      <c r="CB2931" s="3">
        <v>21.67</v>
      </c>
      <c r="CC2931" s="3">
        <v>22.11</v>
      </c>
      <c r="CD2931" s="3">
        <v>21.6</v>
      </c>
      <c r="CE2931" s="3">
        <v>20.91</v>
      </c>
      <c r="CF2931" s="3">
        <v>18.829999999999998</v>
      </c>
      <c r="CG2931" s="3">
        <v>17.79</v>
      </c>
      <c r="CH2931" s="3">
        <v>18.02</v>
      </c>
      <c r="CI2931" s="3">
        <v>18.97</v>
      </c>
      <c r="CJ2931" s="3">
        <v>18.55</v>
      </c>
      <c r="CK2931" s="3">
        <v>17.059999999999999</v>
      </c>
      <c r="CL2931" s="3">
        <v>17.82</v>
      </c>
      <c r="CM2931" s="3">
        <v>18.170000000000002</v>
      </c>
    </row>
    <row r="2932" spans="1:91" hidden="1" x14ac:dyDescent="0.25">
      <c r="A2932" t="s">
        <v>149</v>
      </c>
      <c r="B2932" t="s">
        <v>6337</v>
      </c>
      <c r="C2932" s="1" t="s">
        <v>150</v>
      </c>
      <c r="D2932">
        <v>1.5090526956000001</v>
      </c>
      <c r="E2932">
        <v>92797</v>
      </c>
      <c r="F2932">
        <v>2018</v>
      </c>
      <c r="G2932" s="9">
        <v>10</v>
      </c>
      <c r="H2932" s="9"/>
      <c r="I2932" s="8">
        <f>_xll.FDS(A2932,"FF_CURR_RATIO(ANN_R,0)")</f>
        <v>1.7242528221194491</v>
      </c>
      <c r="J2932" s="8">
        <f>IF(I2932&lt;2,1,0)</f>
        <v>1</v>
      </c>
      <c r="K2932" s="8">
        <f>_xll.FDS(A2932,"FF_PBK(ANN_R,0)")</f>
        <v>2.0231109252012049</v>
      </c>
      <c r="L2932" s="9">
        <f>_xll.FDSR($A2932,"FF_PE(ANN_R,NOW,NOW,AY)")</f>
        <v>30.484848484848481</v>
      </c>
      <c r="M2932" s="9">
        <f>_xll.FDSR(A2932,"FF_EPS(ANN_R,NOW,NOW,AY)")</f>
        <v>0.16500000000000001</v>
      </c>
      <c r="N2932" s="9">
        <f t="shared" si="79"/>
        <v>0</v>
      </c>
      <c r="O2932" s="9">
        <f>_xll.FDSR(A2932,"FF_SALES(ANN_R,NOW,NOW,AY)")</f>
        <v>147.88200000000001</v>
      </c>
      <c r="P2932">
        <f>_xll.FDSR(A2932,"FF_RD_EXP(ANN_R,NOW,NOW,AY)")</f>
        <v>0</v>
      </c>
      <c r="Q2932" s="10">
        <f>_xll.FDS(A2932,"FF_ASSETS(ANN_R,0)")</f>
        <v>99.084999999999994</v>
      </c>
      <c r="R2932" s="10"/>
      <c r="S2932" s="10">
        <f>IF(AND(R2932&gt;0.2,R2932&lt;0.8),1,0)</f>
        <v>0</v>
      </c>
      <c r="T2932" s="10">
        <f>($CM2932/$AA2932)-1</f>
        <v>-0.35909980430528377</v>
      </c>
      <c r="U2932" s="10">
        <f t="array" ref="U2932:V2932">_xll.FDSR(A2932,"FF_DEBT_ASSETS(ANN_R,11/30/2016,10/31/2018,AY)")</f>
        <v>32.585700548379563</v>
      </c>
      <c r="V2932" s="10">
        <v>24.81595939800507</v>
      </c>
      <c r="W2932" s="10">
        <f>V2932-U2932</f>
        <v>-7.7697411503744931</v>
      </c>
      <c r="X2932" s="10">
        <f>_xll.FDSR(A2932,"FF_SGA(ANN_R,8/1/2018,10/31/2018,AY)")</f>
        <v>23.838000000000001</v>
      </c>
      <c r="Y2932" s="10"/>
      <c r="Z2932"/>
      <c r="AA2932" s="3">
        <f t="array" ref="AA2932:CM2932">_xll.FDSR($A2932,"FG_PRICE(8/1/2018,10/31/2018,,USD)")</f>
        <v>10.220000000000001</v>
      </c>
      <c r="AB2932" s="3">
        <v>10.19</v>
      </c>
      <c r="AC2932" s="4">
        <v>10.31</v>
      </c>
      <c r="AD2932" s="3">
        <v>10.5</v>
      </c>
      <c r="AE2932" s="3">
        <v>10.375</v>
      </c>
      <c r="AF2932" s="3">
        <v>10.75</v>
      </c>
      <c r="AG2932" s="3">
        <v>10.785</v>
      </c>
      <c r="AH2932" s="3">
        <v>9.9350000000000005</v>
      </c>
      <c r="AI2932" s="3">
        <v>10.28</v>
      </c>
      <c r="AJ2932" s="3">
        <v>9.875</v>
      </c>
      <c r="AK2932" s="3">
        <v>10.119999999999999</v>
      </c>
      <c r="AL2932" s="3">
        <v>10.25</v>
      </c>
      <c r="AM2932" s="3">
        <v>10.3225</v>
      </c>
      <c r="AN2932" s="3">
        <v>9.625</v>
      </c>
      <c r="AO2932" s="3">
        <v>9.75</v>
      </c>
      <c r="AP2932" s="3">
        <v>10.050000000000001</v>
      </c>
      <c r="AQ2932" s="3">
        <v>10.02</v>
      </c>
      <c r="AR2932" s="3">
        <v>10.15</v>
      </c>
      <c r="AS2932" s="3">
        <v>10.16</v>
      </c>
      <c r="AT2932" s="3">
        <v>10.234999999999999</v>
      </c>
      <c r="AU2932" s="3">
        <v>10.5</v>
      </c>
      <c r="AV2932" s="3">
        <v>10.83</v>
      </c>
      <c r="AW2932" s="3">
        <v>10.5</v>
      </c>
      <c r="AX2932" s="3">
        <v>10.77</v>
      </c>
      <c r="AY2932" s="3">
        <v>11.43</v>
      </c>
      <c r="AZ2932" s="3">
        <v>11.2</v>
      </c>
      <c r="BA2932" s="3">
        <v>10.77</v>
      </c>
      <c r="BB2932" s="3">
        <v>9.86</v>
      </c>
      <c r="BC2932" s="3">
        <v>10.01</v>
      </c>
      <c r="BD2932" s="3">
        <v>10.34</v>
      </c>
      <c r="BE2932" s="3">
        <v>9.92</v>
      </c>
      <c r="BF2932" s="3">
        <v>9.6999999999999993</v>
      </c>
      <c r="BG2932" s="3">
        <v>10.27</v>
      </c>
      <c r="BH2932" s="3">
        <v>9.99</v>
      </c>
      <c r="BI2932" s="3">
        <v>9.69</v>
      </c>
      <c r="BJ2932" s="3">
        <v>9.8450000000000006</v>
      </c>
      <c r="BK2932" s="3">
        <v>11.12</v>
      </c>
      <c r="BL2932" s="3">
        <v>10.25</v>
      </c>
      <c r="BM2932" s="3">
        <v>10.11</v>
      </c>
      <c r="BN2932" s="3">
        <v>9.77</v>
      </c>
      <c r="BO2932" s="3">
        <v>9.1199999999999992</v>
      </c>
      <c r="BP2932" s="3">
        <v>9.57</v>
      </c>
      <c r="BQ2932" s="3">
        <v>8.5</v>
      </c>
      <c r="BR2932" s="3">
        <v>8.6999999999999993</v>
      </c>
      <c r="BS2932" s="3">
        <v>8.43</v>
      </c>
      <c r="BT2932" s="3">
        <v>8.3000000000000007</v>
      </c>
      <c r="BU2932" s="3">
        <v>7.76</v>
      </c>
      <c r="BV2932" s="3">
        <v>7.37</v>
      </c>
      <c r="BW2932" s="3">
        <v>7.57</v>
      </c>
      <c r="BX2932" s="3">
        <v>7.49</v>
      </c>
      <c r="BY2932" s="3">
        <v>7.3</v>
      </c>
      <c r="BZ2932" s="3">
        <v>7.5</v>
      </c>
      <c r="CA2932" s="3">
        <v>6.92</v>
      </c>
      <c r="CB2932" s="3">
        <v>7.02</v>
      </c>
      <c r="CC2932" s="3">
        <v>6.98</v>
      </c>
      <c r="CD2932" s="3">
        <v>6.9</v>
      </c>
      <c r="CE2932" s="3">
        <v>6.92</v>
      </c>
      <c r="CF2932" s="3">
        <v>6.83</v>
      </c>
      <c r="CG2932" s="3">
        <v>6.71</v>
      </c>
      <c r="CH2932" s="3">
        <v>6.65</v>
      </c>
      <c r="CI2932" s="3">
        <v>6.57</v>
      </c>
      <c r="CJ2932" s="3">
        <v>6.6</v>
      </c>
      <c r="CK2932" s="3">
        <v>6.3</v>
      </c>
      <c r="CL2932" s="3">
        <v>6.95</v>
      </c>
      <c r="CM2932" s="3">
        <v>6.55</v>
      </c>
    </row>
    <row r="2933" spans="1:91" hidden="1" x14ac:dyDescent="0.25">
      <c r="A2933" t="s">
        <v>6291</v>
      </c>
      <c r="B2933" t="s">
        <v>6292</v>
      </c>
      <c r="C2933" s="1" t="s">
        <v>6293</v>
      </c>
      <c r="D2933" s="2">
        <v>1.0995226979999999</v>
      </c>
      <c r="E2933">
        <v>15430</v>
      </c>
      <c r="F2933">
        <v>2018</v>
      </c>
      <c r="G2933" s="9">
        <v>10</v>
      </c>
      <c r="H2933" s="9"/>
      <c r="I2933" s="8">
        <f>_xll.FDS(A2933,"FF_CURR_RATIO(ANN_R,0)")</f>
        <v>8.662321820653121</v>
      </c>
      <c r="J2933" s="8">
        <f>IF(I2933&lt;2,1,0)</f>
        <v>0</v>
      </c>
      <c r="K2933" s="8">
        <f>_xll.FDS(A2933,"FF_PBK(ANN_R,0)")</f>
        <v>5.6737615082330093</v>
      </c>
      <c r="L2933" s="9" t="e">
        <f>_xll.FDSR($A2933,"FF_PE(ANN_R,NOW,NOW,AY)")</f>
        <v>#N/A</v>
      </c>
      <c r="M2933" s="9">
        <f>_xll.FDSR(A2933,"FF_EPS(ANN_R,NOW,NOW,AY)")</f>
        <v>-0.33</v>
      </c>
      <c r="N2933" s="9"/>
      <c r="O2933" s="9">
        <f>_xll.FDSR(A2933,"FF_SALES(ANN_R,NOW,NOW,AY)")</f>
        <v>182.626</v>
      </c>
      <c r="P2933">
        <f>_xll.FDSR(A2933,"FF_RD_EXP(ANN_R,NOW,NOW,AY)")</f>
        <v>35.81</v>
      </c>
      <c r="Q2933" s="10">
        <f>_xll.FDS(A2933,"FF_ASSETS(ANN_R,0)")</f>
        <v>301.31299999999999</v>
      </c>
      <c r="R2933" s="10"/>
      <c r="S2933" s="10">
        <f>IF(AND(R2933&gt;0.2,R2933&lt;0.8),1,0)</f>
        <v>0</v>
      </c>
      <c r="T2933">
        <f>($CM2933/$AA2933)-1</f>
        <v>-9.0285714285714302E-2</v>
      </c>
      <c r="U2933">
        <f t="array" ref="U2933:V2933">_xll.FDSR(A2933,"FF_DEBT_ASSETS(ANN_R,11/30/2016,10/31/2018,AY)")</f>
        <v>11.28671842957557</v>
      </c>
      <c r="V2933">
        <v>10.76542521687629</v>
      </c>
      <c r="W2933">
        <f>V2933-U2933</f>
        <v>-0.52129321269928042</v>
      </c>
      <c r="X2933" s="3">
        <f>_xll.FDSR(A2933,"FF_SGA(ANN_R,8/1/2018,10/31/2018,AY)")</f>
        <v>145.10599999999999</v>
      </c>
      <c r="Y2933"/>
      <c r="Z2933"/>
      <c r="AA2933" s="3">
        <f t="array" ref="AA2933:CM2933">_xll.FDSR($A2933,"FG_PRICE(8/1/2018,10/31/2018,,USD)")</f>
        <v>35</v>
      </c>
      <c r="AB2933" s="3">
        <v>35.5</v>
      </c>
      <c r="AC2933" s="4">
        <v>35.049999999999997</v>
      </c>
      <c r="AD2933" s="3">
        <v>36.450000000000003</v>
      </c>
      <c r="AE2933" s="3">
        <v>36.700000000000003</v>
      </c>
      <c r="AF2933" s="3">
        <v>36.4</v>
      </c>
      <c r="AG2933" s="3">
        <v>36.4</v>
      </c>
      <c r="AH2933" s="3">
        <v>36.15</v>
      </c>
      <c r="AI2933" s="3">
        <v>36</v>
      </c>
      <c r="AJ2933" s="3">
        <v>35.200000000000003</v>
      </c>
      <c r="AK2933" s="3">
        <v>34.75</v>
      </c>
      <c r="AL2933" s="3">
        <v>35.75</v>
      </c>
      <c r="AM2933" s="3">
        <v>36.299999999999997</v>
      </c>
      <c r="AN2933" s="3">
        <v>34.799999999999997</v>
      </c>
      <c r="AO2933" s="3">
        <v>35.15</v>
      </c>
      <c r="AP2933" s="3">
        <v>35.65</v>
      </c>
      <c r="AQ2933" s="3">
        <v>35.700000000000003</v>
      </c>
      <c r="AR2933" s="3">
        <v>36.6</v>
      </c>
      <c r="AS2933" s="3">
        <v>37.1</v>
      </c>
      <c r="AT2933" s="3">
        <v>37.024999999999999</v>
      </c>
      <c r="AU2933" s="3">
        <v>37.4</v>
      </c>
      <c r="AV2933" s="3">
        <v>36.700000000000003</v>
      </c>
      <c r="AW2933" s="3">
        <v>37.1</v>
      </c>
      <c r="AX2933" s="3">
        <v>37.1</v>
      </c>
      <c r="AY2933" s="3">
        <v>37.15</v>
      </c>
      <c r="AZ2933" s="3">
        <v>37.6</v>
      </c>
      <c r="BA2933" s="3">
        <v>38.65</v>
      </c>
      <c r="BB2933" s="3">
        <v>39.1</v>
      </c>
      <c r="BC2933" s="3">
        <v>39.35</v>
      </c>
      <c r="BD2933" s="3">
        <v>39</v>
      </c>
      <c r="BE2933" s="3">
        <v>39.049999999999997</v>
      </c>
      <c r="BF2933" s="3">
        <v>39.549999999999997</v>
      </c>
      <c r="BG2933" s="3">
        <v>40</v>
      </c>
      <c r="BH2933" s="3">
        <v>41.05</v>
      </c>
      <c r="BI2933" s="3">
        <v>41.35</v>
      </c>
      <c r="BJ2933" s="3">
        <v>42.7</v>
      </c>
      <c r="BK2933" s="3">
        <v>41.85</v>
      </c>
      <c r="BL2933" s="3">
        <v>42.5</v>
      </c>
      <c r="BM2933" s="3">
        <v>43.85</v>
      </c>
      <c r="BN2933" s="3">
        <v>40.450000000000003</v>
      </c>
      <c r="BO2933" s="3">
        <v>40.35</v>
      </c>
      <c r="BP2933" s="3">
        <v>40.65</v>
      </c>
      <c r="BQ2933" s="3">
        <v>40.6</v>
      </c>
      <c r="BR2933" s="3">
        <v>40.06</v>
      </c>
      <c r="BS2933" s="3">
        <v>41.25</v>
      </c>
      <c r="BT2933" s="3">
        <v>41.12</v>
      </c>
      <c r="BU2933" s="3">
        <v>41.25</v>
      </c>
      <c r="BV2933" s="3">
        <v>38.049999999999997</v>
      </c>
      <c r="BW2933" s="3">
        <v>37.229999999999997</v>
      </c>
      <c r="BX2933" s="3">
        <v>34.369999999999997</v>
      </c>
      <c r="BY2933" s="3">
        <v>31.86</v>
      </c>
      <c r="BZ2933" s="3">
        <v>33</v>
      </c>
      <c r="CA2933" s="3">
        <v>33.270000000000003</v>
      </c>
      <c r="CB2933" s="3">
        <v>34.590000000000003</v>
      </c>
      <c r="CC2933" s="3">
        <v>34.549999999999997</v>
      </c>
      <c r="CD2933" s="3">
        <v>33.270000000000003</v>
      </c>
      <c r="CE2933" s="3">
        <v>31.87</v>
      </c>
      <c r="CF2933" s="3">
        <v>33.19</v>
      </c>
      <c r="CG2933" s="3">
        <v>33.04</v>
      </c>
      <c r="CH2933" s="3">
        <v>31.14</v>
      </c>
      <c r="CI2933" s="3">
        <v>32.119999999999997</v>
      </c>
      <c r="CJ2933" s="3">
        <v>32.17</v>
      </c>
      <c r="CK2933" s="3">
        <v>31.37</v>
      </c>
      <c r="CL2933" s="3">
        <v>32.130000000000003</v>
      </c>
      <c r="CM2933" s="3">
        <v>31.84</v>
      </c>
    </row>
    <row r="2934" spans="1:91" hidden="1" x14ac:dyDescent="0.25">
      <c r="A2934" t="s">
        <v>7211</v>
      </c>
      <c r="B2934" t="s">
        <v>7212</v>
      </c>
      <c r="C2934" s="1" t="s">
        <v>7213</v>
      </c>
      <c r="D2934">
        <v>1.530939373</v>
      </c>
      <c r="E2934">
        <v>15284</v>
      </c>
      <c r="F2934">
        <v>2018</v>
      </c>
      <c r="G2934" s="9">
        <v>10</v>
      </c>
      <c r="H2934" s="9"/>
      <c r="I2934" s="8">
        <f>_xll.FDS(A2934,"FF_CURR_RATIO(ANN_R,0)")</f>
        <v>15.982863138260671</v>
      </c>
      <c r="J2934" s="8">
        <f>IF(I2934&lt;2,1,0)</f>
        <v>0</v>
      </c>
      <c r="K2934" s="8">
        <f>_xll.FDS(A2934,"FF_PBK(ANN_R,0)")</f>
        <v>5.2665689849999513</v>
      </c>
      <c r="L2934" s="9" t="e">
        <f>_xll.FDSR($A2934,"FF_PE(ANN_R,NOW,NOW,AY)")</f>
        <v>#N/A</v>
      </c>
      <c r="M2934" s="9">
        <f>_xll.FDSR(A2934,"FF_EPS(ANN_R,NOW,NOW,AY)")</f>
        <v>-3.92</v>
      </c>
      <c r="N2934" s="9"/>
      <c r="O2934" s="9">
        <f>_xll.FDSR(A2934,"FF_SALES(ANN_R,NOW,NOW,AY)")</f>
        <v>21.425999999999998</v>
      </c>
      <c r="P2934">
        <f>_xll.FDSR(A2934,"FF_RD_EXP(ANN_R,NOW,NOW,AY)")</f>
        <v>144.68700000000001</v>
      </c>
      <c r="Q2934" s="10">
        <f>_xll.FDS(A2934,"FF_ASSETS(ANN_R,0)")</f>
        <v>715.73699999999997</v>
      </c>
      <c r="R2934" s="10"/>
      <c r="S2934" s="10">
        <f>IF(AND(R2934&gt;0.2,R2934&lt;0.8),1,0)</f>
        <v>0</v>
      </c>
      <c r="T2934">
        <f>($CM2934/$AA2934)-1</f>
        <v>-9.0133253481060049E-2</v>
      </c>
      <c r="U2934">
        <f t="array" ref="U2934:V2934">_xll.FDSR(A2934,"FF_DEBT_ASSETS(ANN_R,11/30/2016,10/31/2018,AY)")</f>
        <v>4.1017786671734733</v>
      </c>
      <c r="V2934">
        <v>1.438851464842023</v>
      </c>
      <c r="W2934">
        <f>V2934-U2934</f>
        <v>-2.6629272023314501</v>
      </c>
      <c r="X2934" s="3">
        <f>_xll.FDSR(A2934,"FF_SGA(ANN_R,8/1/2018,10/31/2018,AY)")</f>
        <v>171.095</v>
      </c>
      <c r="Y2934"/>
      <c r="Z2934"/>
      <c r="AA2934" s="3">
        <f t="array" ref="AA2934:CM2934">_xll.FDSR($A2934,"FG_PRICE(8/1/2018,10/31/2018,,USD)")</f>
        <v>66.790000000000006</v>
      </c>
      <c r="AB2934" s="3">
        <v>70.2</v>
      </c>
      <c r="AC2934" s="4">
        <v>68.25</v>
      </c>
      <c r="AD2934" s="3">
        <v>70.72</v>
      </c>
      <c r="AE2934" s="3">
        <v>71.56</v>
      </c>
      <c r="AF2934" s="3">
        <v>69.819999999999993</v>
      </c>
      <c r="AG2934" s="3">
        <v>68.44</v>
      </c>
      <c r="AH2934" s="3">
        <v>68.86</v>
      </c>
      <c r="AI2934" s="3">
        <v>69.069999999999993</v>
      </c>
      <c r="AJ2934" s="3">
        <v>71.180000000000007</v>
      </c>
      <c r="AK2934" s="3">
        <v>70.23</v>
      </c>
      <c r="AL2934" s="3">
        <v>70.73</v>
      </c>
      <c r="AM2934" s="3">
        <v>69.69</v>
      </c>
      <c r="AN2934" s="3">
        <v>68.44</v>
      </c>
      <c r="AO2934" s="3">
        <v>71.33</v>
      </c>
      <c r="AP2934" s="3">
        <v>71.25</v>
      </c>
      <c r="AQ2934" s="3">
        <v>69.7</v>
      </c>
      <c r="AR2934" s="3">
        <v>69.08</v>
      </c>
      <c r="AS2934" s="3">
        <v>72.91</v>
      </c>
      <c r="AT2934" s="3">
        <v>72.760000000000005</v>
      </c>
      <c r="AU2934" s="3">
        <v>74.13</v>
      </c>
      <c r="AV2934" s="3">
        <v>74.44</v>
      </c>
      <c r="AW2934" s="3">
        <v>76.67</v>
      </c>
      <c r="AX2934" s="3">
        <v>75.44</v>
      </c>
      <c r="AY2934" s="3">
        <v>75.06</v>
      </c>
      <c r="AZ2934" s="3">
        <v>73.38</v>
      </c>
      <c r="BA2934" s="3">
        <v>74.61</v>
      </c>
      <c r="BB2934" s="3">
        <v>75.709999999999994</v>
      </c>
      <c r="BC2934" s="3">
        <v>76.67</v>
      </c>
      <c r="BD2934" s="3">
        <v>74.8</v>
      </c>
      <c r="BE2934" s="3">
        <v>74.739999999999995</v>
      </c>
      <c r="BF2934" s="3">
        <v>73.989999999999995</v>
      </c>
      <c r="BG2934" s="3">
        <v>68.67</v>
      </c>
      <c r="BH2934" s="3">
        <v>70.959999999999994</v>
      </c>
      <c r="BI2934" s="3">
        <v>71.62</v>
      </c>
      <c r="BJ2934" s="3">
        <v>71.62</v>
      </c>
      <c r="BK2934" s="3">
        <v>69.61</v>
      </c>
      <c r="BL2934" s="3">
        <v>71.59</v>
      </c>
      <c r="BM2934" s="3">
        <v>75.2</v>
      </c>
      <c r="BN2934" s="3">
        <v>77.959999999999994</v>
      </c>
      <c r="BO2934" s="3">
        <v>78.319999999999993</v>
      </c>
      <c r="BP2934" s="3">
        <v>78.06</v>
      </c>
      <c r="BQ2934" s="3">
        <v>73.89</v>
      </c>
      <c r="BR2934" s="3">
        <v>72.02</v>
      </c>
      <c r="BS2934" s="3">
        <v>74.260000000000005</v>
      </c>
      <c r="BT2934" s="3">
        <v>71.2</v>
      </c>
      <c r="BU2934" s="3">
        <v>69.540000000000006</v>
      </c>
      <c r="BV2934" s="3">
        <v>69.39</v>
      </c>
      <c r="BW2934" s="3">
        <v>68.61</v>
      </c>
      <c r="BX2934" s="3">
        <v>66.86</v>
      </c>
      <c r="BY2934" s="3">
        <v>67.180000000000007</v>
      </c>
      <c r="BZ2934" s="3">
        <v>69.11</v>
      </c>
      <c r="CA2934" s="3">
        <v>67.930000000000007</v>
      </c>
      <c r="CB2934" s="3">
        <v>72.069999999999993</v>
      </c>
      <c r="CC2934" s="3">
        <v>70.62</v>
      </c>
      <c r="CD2934" s="3">
        <v>69.69</v>
      </c>
      <c r="CE2934" s="3">
        <v>67.92</v>
      </c>
      <c r="CF2934" s="3">
        <v>69.25</v>
      </c>
      <c r="CG2934" s="3">
        <v>69.84</v>
      </c>
      <c r="CH2934" s="3">
        <v>62.45</v>
      </c>
      <c r="CI2934" s="3">
        <v>64.42</v>
      </c>
      <c r="CJ2934" s="3">
        <v>65.44</v>
      </c>
      <c r="CK2934" s="3">
        <v>61.63</v>
      </c>
      <c r="CL2934" s="3">
        <v>60.8</v>
      </c>
      <c r="CM2934" s="3">
        <v>60.77</v>
      </c>
    </row>
    <row r="2935" spans="1:91" hidden="1" x14ac:dyDescent="0.25">
      <c r="A2935" t="s">
        <v>130</v>
      </c>
      <c r="B2935" t="s">
        <v>131</v>
      </c>
      <c r="C2935" s="1" t="s">
        <v>3105</v>
      </c>
      <c r="D2935" s="2">
        <v>0.82435289720000005</v>
      </c>
      <c r="E2935">
        <v>63706</v>
      </c>
      <c r="F2935">
        <v>2018</v>
      </c>
      <c r="G2935" s="9">
        <v>10</v>
      </c>
      <c r="H2935" s="9"/>
      <c r="I2935" s="8" t="e">
        <f>_xll.FDS(A2935,"FF_CURR_RATIO(ANN_R,0)")</f>
        <v>#N/A</v>
      </c>
      <c r="J2935" s="8" t="e">
        <f>IF(I2935&lt;1,1,0)</f>
        <v>#N/A</v>
      </c>
      <c r="K2935" s="8">
        <f>_xll.FDS(A2935,"FF_PBK(ANN_R,0)")</f>
        <v>588.33922261484099</v>
      </c>
      <c r="L2935" s="9" t="e">
        <f>_xll.FDSR($A2935,"FF_PE(ANN_R,NOW,NOW,AY)")</f>
        <v>#N/A</v>
      </c>
      <c r="M2935" s="9" t="e">
        <f>_xll.FDSR(A2935,"FF_EPS(ANN_R,NOW,NOW,AY)")</f>
        <v>#N/A</v>
      </c>
      <c r="N2935" s="9"/>
      <c r="O2935" s="9" t="e">
        <f>_xll.FDSR(A2935,"FF_SALES(ANN_R,NOW,NOW,AY)")</f>
        <v>#N/A</v>
      </c>
      <c r="P2935" t="e">
        <f>_xll.FDSR(A2935,"FF_RD_EXP(ANN_R,NOW,NOW,AY)")</f>
        <v>#N/A</v>
      </c>
      <c r="Q2935" s="10">
        <f>_xll.FDS(A2935,"FF_ASSETS(ANN_R,0)")</f>
        <v>2.1260059999999998</v>
      </c>
      <c r="R2935" s="10"/>
      <c r="S2935" s="10">
        <f>IF(AND(R2935&gt;0.2,R2935&lt;0.8),1,0)</f>
        <v>0</v>
      </c>
      <c r="T2935">
        <f>($CM2935/$AA2935)-1</f>
        <v>-8.9873417721519022E-2</v>
      </c>
      <c r="U2935">
        <f t="array" ref="U2935:V2935">_xll.FDSR(A2935,"FF_DEBT_ASSETS(ANN_R,11/30/2016,10/31/2018,AY)")</f>
        <v>0</v>
      </c>
      <c r="V2935">
        <v>0</v>
      </c>
      <c r="W2935">
        <f>V2935-U2935</f>
        <v>0</v>
      </c>
      <c r="X2935" s="3">
        <f>_xll.FDSR(A2935,"FF_SGA(ANN_R,8/1/2018,10/31/2018,AY)")</f>
        <v>7.0164000000000004E-2</v>
      </c>
      <c r="Y2935"/>
      <c r="Z2935"/>
      <c r="AA2935" s="3">
        <f t="array" ref="AA2935:CM2935">_xll.FDSR($A2935,"FG_PRICE(8/1/2018,10/31/2018,,USD)")</f>
        <v>7.9</v>
      </c>
      <c r="AB2935" s="3">
        <v>8</v>
      </c>
      <c r="AC2935" s="4">
        <v>8.09</v>
      </c>
      <c r="AD2935" s="3">
        <v>8.1950000000000003</v>
      </c>
      <c r="AE2935" s="3">
        <v>8.2652000000000001</v>
      </c>
      <c r="AF2935" s="3">
        <v>8.2824000000000009</v>
      </c>
      <c r="AG2935" s="3">
        <v>8.44</v>
      </c>
      <c r="AH2935" s="3">
        <v>8</v>
      </c>
      <c r="AI2935" s="3">
        <v>8.16</v>
      </c>
      <c r="AJ2935" s="3">
        <v>8.26</v>
      </c>
      <c r="AK2935" s="3">
        <v>8.17</v>
      </c>
      <c r="AL2935" s="3">
        <v>8</v>
      </c>
      <c r="AM2935" s="3">
        <v>7.87</v>
      </c>
      <c r="AN2935" s="3">
        <v>7.77</v>
      </c>
      <c r="AO2935" s="3">
        <v>7.85</v>
      </c>
      <c r="AP2935" s="3">
        <v>7.88</v>
      </c>
      <c r="AQ2935" s="3">
        <v>7.75</v>
      </c>
      <c r="AR2935" s="3">
        <v>7.8</v>
      </c>
      <c r="AS2935" s="3">
        <v>8</v>
      </c>
      <c r="AT2935" s="3">
        <v>8.1</v>
      </c>
      <c r="AU2935" s="3">
        <v>8.15</v>
      </c>
      <c r="AV2935" s="3">
        <v>8.07</v>
      </c>
      <c r="AW2935" s="3">
        <v>8.1</v>
      </c>
      <c r="AX2935" s="3">
        <v>8.0907</v>
      </c>
      <c r="AY2935" s="3">
        <v>7.8571999999999997</v>
      </c>
      <c r="AZ2935" s="3">
        <v>8</v>
      </c>
      <c r="BA2935" s="3">
        <v>7.95</v>
      </c>
      <c r="BB2935" s="3">
        <v>8.08</v>
      </c>
      <c r="BC2935" s="3">
        <v>8.0297000000000001</v>
      </c>
      <c r="BD2935" s="3">
        <v>8.0322999999999993</v>
      </c>
      <c r="BE2935" s="3">
        <v>8.0109999999999992</v>
      </c>
      <c r="BF2935" s="3">
        <v>8.1198999999999995</v>
      </c>
      <c r="BG2935" s="3">
        <v>7.95</v>
      </c>
      <c r="BH2935" s="3">
        <v>7.8842999999999996</v>
      </c>
      <c r="BI2935" s="3">
        <v>7.5900999999999996</v>
      </c>
      <c r="BJ2935" s="3">
        <v>7.69</v>
      </c>
      <c r="BK2935" s="3">
        <v>7.5899000000000001</v>
      </c>
      <c r="BL2935" s="3">
        <v>7.7</v>
      </c>
      <c r="BM2935" s="3">
        <v>7.6619000000000002</v>
      </c>
      <c r="BN2935" s="3">
        <v>7.5</v>
      </c>
      <c r="BO2935" s="3">
        <v>7.6372999999999998</v>
      </c>
      <c r="BP2935" s="3">
        <v>7.72</v>
      </c>
      <c r="BQ2935" s="3">
        <v>7.26</v>
      </c>
      <c r="BR2935" s="3">
        <v>7.25</v>
      </c>
      <c r="BS2935" s="3">
        <v>7.3</v>
      </c>
      <c r="BT2935" s="3">
        <v>7.5</v>
      </c>
      <c r="BU2935" s="3">
        <v>7.4782000000000002</v>
      </c>
      <c r="BV2935" s="3">
        <v>7.19</v>
      </c>
      <c r="BW2935" s="3">
        <v>7.25</v>
      </c>
      <c r="BX2935" s="3">
        <v>7.1417000000000002</v>
      </c>
      <c r="BY2935" s="3">
        <v>7.0727000000000002</v>
      </c>
      <c r="BZ2935" s="3">
        <v>7.0689000000000002</v>
      </c>
      <c r="CA2935" s="3">
        <v>7.14</v>
      </c>
      <c r="CB2935" s="3">
        <v>7.08</v>
      </c>
      <c r="CC2935" s="3">
        <v>7.01</v>
      </c>
      <c r="CD2935" s="3">
        <v>7.04</v>
      </c>
      <c r="CE2935" s="3">
        <v>7.11</v>
      </c>
      <c r="CF2935" s="3">
        <v>6.97</v>
      </c>
      <c r="CG2935" s="3">
        <v>6.83</v>
      </c>
      <c r="CH2935" s="3">
        <v>6.83</v>
      </c>
      <c r="CI2935" s="3">
        <v>6.7</v>
      </c>
      <c r="CJ2935" s="3">
        <v>7.2</v>
      </c>
      <c r="CK2935" s="3">
        <v>7.27</v>
      </c>
      <c r="CL2935" s="3">
        <v>7.38</v>
      </c>
      <c r="CM2935" s="3">
        <v>7.19</v>
      </c>
    </row>
    <row r="2936" spans="1:91" hidden="1" x14ac:dyDescent="0.25">
      <c r="A2936" t="s">
        <v>8731</v>
      </c>
      <c r="B2936" t="s">
        <v>8732</v>
      </c>
      <c r="C2936" s="1" t="s">
        <v>8733</v>
      </c>
      <c r="D2936" s="2">
        <v>1.0074255961</v>
      </c>
      <c r="E2936">
        <v>88421</v>
      </c>
      <c r="F2936">
        <v>2018</v>
      </c>
      <c r="G2936" s="9">
        <v>10</v>
      </c>
      <c r="H2936" s="9"/>
      <c r="I2936" s="8">
        <f>_xll.FDS(A2936,"FF_CURR_RATIO(ANN_R,0)")</f>
        <v>3.8890041063503249</v>
      </c>
      <c r="J2936" s="8">
        <f>IF(I2936&lt;2,1,0)</f>
        <v>0</v>
      </c>
      <c r="K2936" s="8">
        <f>_xll.FDS(A2936,"FF_PBK(ANN_R,0)")</f>
        <v>6.4417276800867738</v>
      </c>
      <c r="L2936" s="9" t="e">
        <f>_xll.FDSR($A2936,"FF_PE(ANN_R,NOW,NOW,AY)")</f>
        <v>#N/A</v>
      </c>
      <c r="M2936" s="9">
        <f>_xll.FDSR(A2936,"FF_EPS(ANN_R,NOW,NOW,AY)")</f>
        <v>-2.77</v>
      </c>
      <c r="N2936" s="9"/>
      <c r="O2936" s="9">
        <f>_xll.FDSR(A2936,"FF_SALES(ANN_R,NOW,NOW,AY)")</f>
        <v>21.337</v>
      </c>
      <c r="P2936">
        <f>_xll.FDSR(A2936,"FF_RD_EXP(ANN_R,NOW,NOW,AY)")</f>
        <v>70.988</v>
      </c>
      <c r="Q2936" s="10">
        <f>_xll.FDS(A2936,"FF_ASSETS(ANN_R,0)")</f>
        <v>339.27499999999998</v>
      </c>
      <c r="R2936" s="10"/>
      <c r="S2936" s="10">
        <f>IF(AND(R2936&gt;0.2,R2936&lt;0.8),1,0)</f>
        <v>0</v>
      </c>
      <c r="T2936">
        <f>($CM2936/$AA2936)-1</f>
        <v>-8.960939494511122E-2</v>
      </c>
      <c r="U2936">
        <f t="array" ref="U2936:V2936">_xll.FDSR(A2936,"FF_DEBT_ASSETS(ANN_R,11/30/2016,10/31/2018,AY)")</f>
        <v>26.57598367550391</v>
      </c>
      <c r="V2936">
        <v>38.616649902372643</v>
      </c>
      <c r="W2936">
        <f>V2936-U2936</f>
        <v>12.040666226868733</v>
      </c>
      <c r="X2936" s="3">
        <f>_xll.FDSR(A2936,"FF_SGA(ANN_R,8/1/2018,10/31/2018,AY)")</f>
        <v>97.051000000000002</v>
      </c>
      <c r="Y2936"/>
      <c r="Z2936"/>
      <c r="AA2936" s="3">
        <f t="array" ref="AA2936:CM2936">_xll.FDSR($A2936,"FG_PRICE(8/1/2018,10/31/2018,,USD)")</f>
        <v>39.17</v>
      </c>
      <c r="AB2936" s="3">
        <v>38.950000000000003</v>
      </c>
      <c r="AC2936" s="4">
        <v>37.82</v>
      </c>
      <c r="AD2936" s="3">
        <v>37.85</v>
      </c>
      <c r="AE2936" s="3">
        <v>36.4</v>
      </c>
      <c r="AF2936" s="3">
        <v>37.65</v>
      </c>
      <c r="AG2936" s="3">
        <v>37.409999999999997</v>
      </c>
      <c r="AH2936" s="3">
        <v>36.700000000000003</v>
      </c>
      <c r="AI2936" s="3">
        <v>36.93</v>
      </c>
      <c r="AJ2936" s="3">
        <v>36.89</v>
      </c>
      <c r="AK2936" s="3">
        <v>35.799999999999997</v>
      </c>
      <c r="AL2936" s="3">
        <v>35.94</v>
      </c>
      <c r="AM2936" s="3">
        <v>35.74</v>
      </c>
      <c r="AN2936" s="3">
        <v>36.1</v>
      </c>
      <c r="AO2936" s="3">
        <v>36.450000000000003</v>
      </c>
      <c r="AP2936" s="3">
        <v>37.270000000000003</v>
      </c>
      <c r="AQ2936" s="3">
        <v>37.090000000000003</v>
      </c>
      <c r="AR2936" s="3">
        <v>36.97</v>
      </c>
      <c r="AS2936" s="3">
        <v>37.03</v>
      </c>
      <c r="AT2936" s="3">
        <v>37.840000000000003</v>
      </c>
      <c r="AU2936" s="3">
        <v>38</v>
      </c>
      <c r="AV2936" s="3">
        <v>38.869999999999997</v>
      </c>
      <c r="AW2936" s="3">
        <v>38.840000000000003</v>
      </c>
      <c r="AX2936" s="3">
        <v>39.1</v>
      </c>
      <c r="AY2936" s="3">
        <v>40.42</v>
      </c>
      <c r="AZ2936" s="3">
        <v>39.99</v>
      </c>
      <c r="BA2936" s="3">
        <v>40.04</v>
      </c>
      <c r="BB2936" s="3">
        <v>39.83</v>
      </c>
      <c r="BC2936" s="3">
        <v>40.619999999999997</v>
      </c>
      <c r="BD2936" s="3">
        <v>40.29</v>
      </c>
      <c r="BE2936" s="3">
        <v>40.82</v>
      </c>
      <c r="BF2936" s="3">
        <v>42.18</v>
      </c>
      <c r="BG2936" s="3">
        <v>41.58</v>
      </c>
      <c r="BH2936" s="3">
        <v>42.04</v>
      </c>
      <c r="BI2936" s="3">
        <v>42.05</v>
      </c>
      <c r="BJ2936" s="3">
        <v>43.08</v>
      </c>
      <c r="BK2936" s="3">
        <v>43.75</v>
      </c>
      <c r="BL2936" s="3">
        <v>42.85</v>
      </c>
      <c r="BM2936" s="3">
        <v>43.2</v>
      </c>
      <c r="BN2936" s="3">
        <v>43.19</v>
      </c>
      <c r="BO2936" s="3">
        <v>43.32</v>
      </c>
      <c r="BP2936" s="3">
        <v>46.02</v>
      </c>
      <c r="BQ2936" s="3">
        <v>46.14</v>
      </c>
      <c r="BR2936" s="3">
        <v>45.69</v>
      </c>
      <c r="BS2936" s="3">
        <v>47.59</v>
      </c>
      <c r="BT2936" s="3">
        <v>43.17</v>
      </c>
      <c r="BU2936" s="3">
        <v>40.14</v>
      </c>
      <c r="BV2936" s="3">
        <v>39.69</v>
      </c>
      <c r="BW2936" s="3">
        <v>39.76</v>
      </c>
      <c r="BX2936" s="3">
        <v>38.99</v>
      </c>
      <c r="BY2936" s="3">
        <v>39.61</v>
      </c>
      <c r="BZ2936" s="3">
        <v>39.880000000000003</v>
      </c>
      <c r="CA2936" s="3">
        <v>39.32</v>
      </c>
      <c r="CB2936" s="3">
        <v>41.52</v>
      </c>
      <c r="CC2936" s="3">
        <v>41.15</v>
      </c>
      <c r="CD2936" s="3">
        <v>40.53</v>
      </c>
      <c r="CE2936" s="3">
        <v>39.994999999999997</v>
      </c>
      <c r="CF2936" s="3">
        <v>39.130000000000003</v>
      </c>
      <c r="CG2936" s="3">
        <v>39.58</v>
      </c>
      <c r="CH2936" s="3">
        <v>35.21</v>
      </c>
      <c r="CI2936" s="3">
        <v>37.82</v>
      </c>
      <c r="CJ2936" s="3">
        <v>37.26</v>
      </c>
      <c r="CK2936" s="3">
        <v>34.479999999999997</v>
      </c>
      <c r="CL2936" s="3">
        <v>34.479999999999997</v>
      </c>
      <c r="CM2936" s="3">
        <v>35.659999999999997</v>
      </c>
    </row>
    <row r="2937" spans="1:91" hidden="1" x14ac:dyDescent="0.25">
      <c r="A2937" t="s">
        <v>9146</v>
      </c>
      <c r="B2937" t="s">
        <v>9147</v>
      </c>
      <c r="C2937" s="1" t="s">
        <v>9148</v>
      </c>
      <c r="D2937">
        <v>964.25953608999998</v>
      </c>
      <c r="E2937">
        <v>16631</v>
      </c>
      <c r="F2937">
        <v>2018</v>
      </c>
      <c r="G2937" s="9">
        <v>10</v>
      </c>
      <c r="H2937" s="9"/>
      <c r="I2937" s="8">
        <f>_xll.FDS(A2937,"FF_CURR_RATIO(ANN_R,0)")</f>
        <v>4.8545672045588768</v>
      </c>
      <c r="J2937" s="8">
        <f>IF(I2937&lt;2,1,0)</f>
        <v>0</v>
      </c>
      <c r="K2937" s="8">
        <f>_xll.FDS(A2937,"FF_PBK(ANN_R,0)")</f>
        <v>23.122731925188429</v>
      </c>
      <c r="L2937" s="9">
        <f>_xll.FDSR($A2937,"FF_PE(ANN_R,NOW,NOW,AY)")</f>
        <v>335.81081081081078</v>
      </c>
      <c r="M2937" s="9">
        <f>_xll.FDSR(A2937,"FF_EPS(ANN_R,NOW,NOW,AY)")</f>
        <v>2.9600000000000001E-2</v>
      </c>
      <c r="N2937" s="9"/>
      <c r="O2937" s="9">
        <f>_xll.FDSR(A2937,"FF_SALES(ANN_R,NOW,NOW,AY)")</f>
        <v>0</v>
      </c>
      <c r="P2937" t="e">
        <f>_xll.FDSR(A2937,"FF_RD_EXP(ANN_R,NOW,NOW,AY)")</f>
        <v>#N/A</v>
      </c>
      <c r="Q2937" s="10">
        <f>_xll.FDS(A2937,"FF_ASSETS(ANN_R,0)")</f>
        <v>403.69759699999997</v>
      </c>
      <c r="R2937" s="10"/>
      <c r="S2937" s="10">
        <f>IF(AND(R2937&gt;0.2,R2937&lt;0.8),1,0)</f>
        <v>0</v>
      </c>
      <c r="T2937">
        <f>($CM2937/$AA2937)-1</f>
        <v>-8.8349514563106801E-2</v>
      </c>
      <c r="U2937" t="e">
        <f t="array" ref="U2937:V2937">_xll.FDSR(A2937,"FF_DEBT_ASSETS(ANN_R,11/30/2016,10/31/2018,AY)")</f>
        <v>#N/A</v>
      </c>
      <c r="V2937">
        <v>35.865690163475811</v>
      </c>
      <c r="W2937" t="e">
        <f>V2937-U2937</f>
        <v>#N/A</v>
      </c>
      <c r="X2937" s="3">
        <f>_xll.FDSR(A2937,"FF_SGA(ANN_R,8/1/2018,10/31/2018,AY)")</f>
        <v>0.58058900000000002</v>
      </c>
      <c r="Y2937"/>
      <c r="Z2937"/>
      <c r="AA2937" s="3">
        <f t="array" ref="AA2937:CM2937">_xll.FDSR($A2937,"FG_PRICE(8/1/2018,10/31/2018,,USD)")</f>
        <v>10.3</v>
      </c>
      <c r="AB2937" s="3">
        <v>10.26</v>
      </c>
      <c r="AC2937" s="4">
        <v>10.285</v>
      </c>
      <c r="AD2937" s="3">
        <v>10.28</v>
      </c>
      <c r="AE2937" s="3">
        <v>10.27</v>
      </c>
      <c r="AF2937" s="3">
        <v>10.36</v>
      </c>
      <c r="AG2937" s="3">
        <v>10.37</v>
      </c>
      <c r="AH2937" s="3">
        <v>10.45</v>
      </c>
      <c r="AI2937" s="3">
        <v>10.4</v>
      </c>
      <c r="AJ2937" s="3">
        <v>10.35</v>
      </c>
      <c r="AK2937" s="3">
        <v>10.33</v>
      </c>
      <c r="AL2937" s="3">
        <v>10.33</v>
      </c>
      <c r="AM2937" s="3">
        <v>10.28</v>
      </c>
      <c r="AN2937" s="3">
        <v>10.27</v>
      </c>
      <c r="AO2937" s="3">
        <v>10.24</v>
      </c>
      <c r="AP2937" s="3">
        <v>10.25</v>
      </c>
      <c r="AQ2937" s="3">
        <v>10.25</v>
      </c>
      <c r="AR2937" s="3">
        <v>10.259499999999999</v>
      </c>
      <c r="AS2937" s="3">
        <v>10.3</v>
      </c>
      <c r="AT2937" s="3">
        <v>10.3</v>
      </c>
      <c r="AU2937" s="3">
        <v>10.27</v>
      </c>
      <c r="AV2937" s="3">
        <v>10.32</v>
      </c>
      <c r="AW2937" s="3">
        <v>10.33</v>
      </c>
      <c r="AX2937" s="3">
        <v>10.36</v>
      </c>
      <c r="AY2937" s="3">
        <v>10.38</v>
      </c>
      <c r="AZ2937" s="3">
        <v>10.35</v>
      </c>
      <c r="BA2937" s="3">
        <v>10.34</v>
      </c>
      <c r="BB2937" s="3">
        <v>10.37</v>
      </c>
      <c r="BC2937" s="3">
        <v>10.37</v>
      </c>
      <c r="BD2937" s="3">
        <v>10.43</v>
      </c>
      <c r="BE2937" s="3">
        <v>10.45</v>
      </c>
      <c r="BF2937" s="3">
        <v>10.45</v>
      </c>
      <c r="BG2937" s="3">
        <v>10.42</v>
      </c>
      <c r="BH2937" s="3">
        <v>10.42</v>
      </c>
      <c r="BI2937" s="3">
        <v>10.55</v>
      </c>
      <c r="BJ2937" s="3">
        <v>10.48</v>
      </c>
      <c r="BK2937" s="3">
        <v>10.48</v>
      </c>
      <c r="BL2937" s="3">
        <v>10.46</v>
      </c>
      <c r="BM2937" s="3">
        <v>10.49</v>
      </c>
      <c r="BN2937" s="3">
        <v>10.43</v>
      </c>
      <c r="BO2937" s="3">
        <v>10.52</v>
      </c>
      <c r="BP2937" s="3">
        <v>10.62</v>
      </c>
      <c r="BQ2937" s="3">
        <v>10.69</v>
      </c>
      <c r="BR2937" s="3">
        <v>10.84</v>
      </c>
      <c r="BS2937" s="3">
        <v>10.72</v>
      </c>
      <c r="BT2937" s="3">
        <v>10.68</v>
      </c>
      <c r="BU2937" s="3">
        <v>10.595000000000001</v>
      </c>
      <c r="BV2937" s="3">
        <v>10.6</v>
      </c>
      <c r="BW2937" s="3">
        <v>10.49</v>
      </c>
      <c r="BX2937" s="3">
        <v>10.28</v>
      </c>
      <c r="BY2937" s="3">
        <v>10.18</v>
      </c>
      <c r="BZ2937" s="3">
        <v>10.199999999999999</v>
      </c>
      <c r="CA2937" s="3">
        <v>10.31</v>
      </c>
      <c r="CB2937" s="3">
        <v>10.49</v>
      </c>
      <c r="CC2937" s="3">
        <v>10.51</v>
      </c>
      <c r="CD2937" s="3">
        <v>10.73</v>
      </c>
      <c r="CE2937" s="3">
        <v>10.71</v>
      </c>
      <c r="CF2937" s="3">
        <v>10.5</v>
      </c>
      <c r="CG2937" s="3">
        <v>10.130000000000001</v>
      </c>
      <c r="CH2937" s="3">
        <v>10.09</v>
      </c>
      <c r="CI2937" s="3">
        <v>10.15</v>
      </c>
      <c r="CJ2937" s="3">
        <v>10</v>
      </c>
      <c r="CK2937" s="3">
        <v>9.68</v>
      </c>
      <c r="CL2937" s="3">
        <v>9.4600000000000009</v>
      </c>
      <c r="CM2937" s="3">
        <v>9.39</v>
      </c>
    </row>
    <row r="2938" spans="1:91" hidden="1" x14ac:dyDescent="0.25">
      <c r="A2938" t="s">
        <v>9077</v>
      </c>
      <c r="B2938" t="s">
        <v>9078</v>
      </c>
      <c r="C2938" s="1" t="s">
        <v>9079</v>
      </c>
      <c r="D2938">
        <v>8.8481781376999997</v>
      </c>
      <c r="E2938">
        <v>17041</v>
      </c>
      <c r="F2938">
        <v>2018</v>
      </c>
      <c r="G2938" s="9">
        <v>10</v>
      </c>
      <c r="H2938" s="9"/>
      <c r="I2938" s="8">
        <f>_xll.FDS(A2938,"FF_CURR_RATIO(ANN_R,0)")</f>
        <v>5.6662484316185697</v>
      </c>
      <c r="J2938" s="8">
        <f>IF(I2938&lt;2,1,0)</f>
        <v>0</v>
      </c>
      <c r="K2938" s="8">
        <f>_xll.FDS(A2938,"FF_PBK(ANN_R,0)")</f>
        <v>8.2716202124463134</v>
      </c>
      <c r="L2938" s="9" t="e">
        <f>_xll.FDSR($A2938,"FF_PE(ANN_R,NOW,NOW,AY)")</f>
        <v>#N/A</v>
      </c>
      <c r="M2938" s="9">
        <f>_xll.FDSR(A2938,"FF_EPS(ANN_R,NOW,NOW,AY)")</f>
        <v>-1.17</v>
      </c>
      <c r="N2938" s="9"/>
      <c r="O2938" s="9">
        <f>_xll.FDSR(A2938,"FF_SALES(ANN_R,NOW,NOW,AY)")</f>
        <v>0.23899999999999999</v>
      </c>
      <c r="P2938">
        <f>_xll.FDSR(A2938,"FF_RD_EXP(ANN_R,NOW,NOW,AY)")</f>
        <v>0.69299999999999995</v>
      </c>
      <c r="Q2938" s="10">
        <f>_xll.FDS(A2938,"FF_ASSETS(ANN_R,0)")</f>
        <v>4.8650000000000002</v>
      </c>
      <c r="R2938" s="10"/>
      <c r="S2938" s="10">
        <f>IF(AND(R2938&gt;0.2,R2938&lt;0.8),1,0)</f>
        <v>0</v>
      </c>
      <c r="T2938" s="10">
        <f>($CM2938/$AA2938)-1</f>
        <v>-8.386313465783668E-2</v>
      </c>
      <c r="U2938" s="10">
        <f t="array" ref="U2938:V2938">_xll.FDSR(A2938,"FF_DEBT_ASSETS(ANN_R,11/30/2016,10/31/2018,AY)")</f>
        <v>0</v>
      </c>
      <c r="V2938" s="10">
        <v>0</v>
      </c>
      <c r="W2938" s="10">
        <f>V2938-U2938</f>
        <v>0</v>
      </c>
      <c r="X2938" s="10">
        <f>_xll.FDSR(A2938,"FF_SGA(ANN_R,8/1/2018,10/31/2018,AY)")</f>
        <v>3.242</v>
      </c>
      <c r="Y2938" s="10"/>
      <c r="Z2938"/>
      <c r="AA2938" s="3">
        <f t="array" ref="AA2938:CM2938">_xll.FDSR($A2938,"FG_PRICE(8/1/2018,10/31/2018,,USD)")</f>
        <v>4.53</v>
      </c>
      <c r="AB2938" s="3">
        <v>4.58</v>
      </c>
      <c r="AC2938" s="4">
        <v>4.6226000000000003</v>
      </c>
      <c r="AD2938" s="3">
        <v>4.7300000000000004</v>
      </c>
      <c r="AE2938" s="3">
        <v>4.5999999999999996</v>
      </c>
      <c r="AF2938" s="3">
        <v>4.6399999999999997</v>
      </c>
      <c r="AG2938" s="3">
        <v>4.6500000000000004</v>
      </c>
      <c r="AH2938" s="3">
        <v>4.63</v>
      </c>
      <c r="AI2938" s="3">
        <v>4.6900000000000004</v>
      </c>
      <c r="AJ2938" s="3">
        <v>4.75</v>
      </c>
      <c r="AK2938" s="3">
        <v>4.6500000000000004</v>
      </c>
      <c r="AL2938" s="3">
        <v>4.75</v>
      </c>
      <c r="AM2938" s="3">
        <v>4.7350000000000003</v>
      </c>
      <c r="AN2938" s="3">
        <v>4.6593</v>
      </c>
      <c r="AO2938" s="3">
        <v>4.8910999999999998</v>
      </c>
      <c r="AP2938" s="3">
        <v>4.7450000000000001</v>
      </c>
      <c r="AQ2938" s="3">
        <v>4.83</v>
      </c>
      <c r="AR2938" s="3">
        <v>4.5999999999999996</v>
      </c>
      <c r="AS2938" s="3">
        <v>4.75</v>
      </c>
      <c r="AT2938" s="3">
        <v>4.8099999999999996</v>
      </c>
      <c r="AU2938" s="3">
        <v>4.72</v>
      </c>
      <c r="AV2938" s="3">
        <v>4.8499999999999996</v>
      </c>
      <c r="AW2938" s="3">
        <v>4.8</v>
      </c>
      <c r="AX2938" s="3">
        <v>4.5</v>
      </c>
      <c r="AY2938" s="3">
        <v>4.75</v>
      </c>
      <c r="AZ2938" s="3">
        <v>4.7</v>
      </c>
      <c r="BA2938" s="3">
        <v>4.67</v>
      </c>
      <c r="BB2938" s="3">
        <v>4.42</v>
      </c>
      <c r="BC2938" s="3">
        <v>4.5650000000000004</v>
      </c>
      <c r="BD2938" s="3">
        <v>4.5</v>
      </c>
      <c r="BE2938" s="3">
        <v>4.45</v>
      </c>
      <c r="BF2938" s="3">
        <v>4.59</v>
      </c>
      <c r="BG2938" s="3">
        <v>4.4000000000000004</v>
      </c>
      <c r="BH2938" s="3">
        <v>4.4000000000000004</v>
      </c>
      <c r="BI2938" s="3">
        <v>4.3935000000000004</v>
      </c>
      <c r="BJ2938" s="3">
        <v>4.3499999999999996</v>
      </c>
      <c r="BK2938" s="3">
        <v>4.4000000000000004</v>
      </c>
      <c r="BL2938" s="3">
        <v>4.47</v>
      </c>
      <c r="BM2938" s="3">
        <v>4.17</v>
      </c>
      <c r="BN2938" s="3">
        <v>4.3</v>
      </c>
      <c r="BO2938" s="3">
        <v>4.45</v>
      </c>
      <c r="BP2938" s="3">
        <v>4.59</v>
      </c>
      <c r="BQ2938" s="3">
        <v>4.6399999999999997</v>
      </c>
      <c r="BR2938" s="3">
        <v>4.55</v>
      </c>
      <c r="BS2938" s="3">
        <v>4.5</v>
      </c>
      <c r="BT2938" s="3">
        <v>4.4400000000000004</v>
      </c>
      <c r="BU2938" s="3">
        <v>4.5250000000000004</v>
      </c>
      <c r="BV2938" s="3">
        <v>4.47</v>
      </c>
      <c r="BW2938" s="3">
        <v>4.24</v>
      </c>
      <c r="BX2938" s="3">
        <v>4.46</v>
      </c>
      <c r="BY2938" s="3">
        <v>4.2</v>
      </c>
      <c r="BZ2938" s="3">
        <v>4.234</v>
      </c>
      <c r="CA2938" s="3">
        <v>4.26</v>
      </c>
      <c r="CB2938" s="3">
        <v>4.25</v>
      </c>
      <c r="CC2938" s="3">
        <v>4.2300000000000004</v>
      </c>
      <c r="CD2938" s="3">
        <v>4.2004999999999999</v>
      </c>
      <c r="CE2938" s="3">
        <v>4.24</v>
      </c>
      <c r="CF2938" s="3">
        <v>4.2249999999999996</v>
      </c>
      <c r="CG2938" s="3">
        <v>4.4000000000000004</v>
      </c>
      <c r="CH2938" s="3">
        <v>4.16</v>
      </c>
      <c r="CI2938" s="3">
        <v>4.0999999999999996</v>
      </c>
      <c r="CJ2938" s="3">
        <v>4.05</v>
      </c>
      <c r="CK2938" s="3">
        <v>4.0999999999999996</v>
      </c>
      <c r="CL2938" s="3">
        <v>4.0999999999999996</v>
      </c>
      <c r="CM2938" s="3">
        <v>4.1501000000000001</v>
      </c>
    </row>
    <row r="2939" spans="1:91" hidden="1" x14ac:dyDescent="0.25">
      <c r="A2939" t="s">
        <v>9161</v>
      </c>
      <c r="B2939" t="s">
        <v>9162</v>
      </c>
      <c r="C2939" s="1" t="s">
        <v>9163</v>
      </c>
      <c r="D2939">
        <v>381425.45074</v>
      </c>
      <c r="E2939">
        <v>16538</v>
      </c>
      <c r="F2939">
        <v>2018</v>
      </c>
      <c r="G2939" s="9">
        <v>10</v>
      </c>
      <c r="H2939" s="9"/>
      <c r="I2939" s="8">
        <f>_xll.FDS(A2939,"FF_CURR_RATIO(ANN_R,0)")</f>
        <v>1.320233178016972</v>
      </c>
      <c r="J2939" s="8">
        <f>IF(I2939&lt;2,1,0)</f>
        <v>1</v>
      </c>
      <c r="K2939" s="8">
        <f>_xll.FDS(A2939,"FF_PBK(ANN_R,0)")</f>
        <v>1.0874857984632791</v>
      </c>
      <c r="L2939" s="9">
        <f>_xll.FDSR($A2939,"FF_PE(ANN_R,NOW,NOW,AY)")</f>
        <v>130.45833071249999</v>
      </c>
      <c r="M2939" s="9">
        <f>_xll.FDSR(A2939,"FF_EPS(ANN_R,NOW,NOW,AY)")</f>
        <v>0.24</v>
      </c>
      <c r="N2939" s="9">
        <f t="shared" ref="N2939:N2941" si="80">IF(M2939&lt;-0.3,1,0)</f>
        <v>0</v>
      </c>
      <c r="O2939" s="9">
        <f>_xll.FDSR(A2939,"FF_SALES(ANN_R,NOW,NOW,AY)")</f>
        <v>15085.800000155899</v>
      </c>
      <c r="P2939">
        <f>_xll.FDSR(A2939,"FF_RD_EXP(ANN_R,NOW,NOW,AY)")</f>
        <v>212.90000000219999</v>
      </c>
      <c r="Q2939" s="10">
        <f>_xll.FDS(A2939,"FF_ASSETS(ANN_R,0)")</f>
        <v>28263.7000002637</v>
      </c>
      <c r="R2939" s="10"/>
      <c r="S2939" s="10">
        <f>IF(AND(R2939&gt;0.2,R2939&lt;0.8),1,0)</f>
        <v>0</v>
      </c>
      <c r="T2939">
        <f>($CM2939/$AA2939)-1</f>
        <v>-0.18474891506509605</v>
      </c>
      <c r="U2939">
        <f t="array" ref="U2939:V2939">_xll.FDSR(A2939,"FF_DEBT_ASSETS(ANN_R,11/30/2016,10/31/2018,AY)")</f>
        <v>0</v>
      </c>
      <c r="V2939">
        <v>13.847413982322699</v>
      </c>
      <c r="W2939">
        <f>V2939-U2939</f>
        <v>13.847413982322699</v>
      </c>
      <c r="X2939" s="3">
        <f>_xll.FDSR(A2939,"FF_SGA(ANN_R,8/1/2018,10/31/2018,AY)")</f>
        <v>1274.70000001317</v>
      </c>
      <c r="Y2939"/>
      <c r="Z2939"/>
      <c r="AA2939" s="3">
        <f t="array" ref="AA2939:CM2939">_xll.FDSR($A2939,"FG_PRICE(8/1/2018,10/31/2018,,USD)")</f>
        <v>32.26</v>
      </c>
      <c r="AB2939" s="3">
        <v>31.66</v>
      </c>
      <c r="AC2939" s="4">
        <v>31.21</v>
      </c>
      <c r="AD2939" s="3">
        <v>30.92</v>
      </c>
      <c r="AE2939" s="3">
        <v>31.24</v>
      </c>
      <c r="AF2939" s="3">
        <v>30.75</v>
      </c>
      <c r="AG2939" s="3">
        <v>29.99</v>
      </c>
      <c r="AH2939" s="3">
        <v>30</v>
      </c>
      <c r="AI2939" s="3">
        <v>29.23</v>
      </c>
      <c r="AJ2939" s="3">
        <v>28.89</v>
      </c>
      <c r="AK2939" s="3">
        <v>27.6</v>
      </c>
      <c r="AL2939" s="3">
        <v>27.9</v>
      </c>
      <c r="AM2939" s="3">
        <v>28.03</v>
      </c>
      <c r="AN2939" s="3">
        <v>28.34</v>
      </c>
      <c r="AO2939" s="3">
        <v>29.27</v>
      </c>
      <c r="AP2939" s="3">
        <v>29.92</v>
      </c>
      <c r="AQ2939" s="3">
        <v>30.02</v>
      </c>
      <c r="AR2939" s="3">
        <v>30.28</v>
      </c>
      <c r="AS2939" s="3">
        <v>30.78</v>
      </c>
      <c r="AT2939" s="3">
        <v>30.61</v>
      </c>
      <c r="AU2939" s="3">
        <v>30.86</v>
      </c>
      <c r="AV2939" s="3">
        <v>30.86</v>
      </c>
      <c r="AW2939" s="3">
        <v>30.63</v>
      </c>
      <c r="AX2939" s="3">
        <v>30.22</v>
      </c>
      <c r="AY2939" s="3">
        <v>29.39</v>
      </c>
      <c r="AZ2939" s="3">
        <v>28.51</v>
      </c>
      <c r="BA2939" s="3">
        <v>28.71</v>
      </c>
      <c r="BB2939" s="3">
        <v>28.81</v>
      </c>
      <c r="BC2939" s="3">
        <v>29.45</v>
      </c>
      <c r="BD2939" s="3">
        <v>30</v>
      </c>
      <c r="BE2939" s="3">
        <v>29.69</v>
      </c>
      <c r="BF2939" s="3">
        <v>30.13</v>
      </c>
      <c r="BG2939" s="3">
        <v>29.9</v>
      </c>
      <c r="BH2939" s="3">
        <v>30.9</v>
      </c>
      <c r="BI2939" s="3">
        <v>30.94</v>
      </c>
      <c r="BJ2939" s="3">
        <v>31.2</v>
      </c>
      <c r="BK2939" s="3">
        <v>31.2</v>
      </c>
      <c r="BL2939" s="3">
        <v>31.76</v>
      </c>
      <c r="BM2939" s="3">
        <v>32.54</v>
      </c>
      <c r="BN2939" s="3">
        <v>32.22</v>
      </c>
      <c r="BO2939" s="3">
        <v>31.27</v>
      </c>
      <c r="BP2939" s="3">
        <v>31.25</v>
      </c>
      <c r="BQ2939" s="3">
        <v>31.21</v>
      </c>
      <c r="BR2939" s="3">
        <v>31.02</v>
      </c>
      <c r="BS2939" s="3">
        <v>31.19</v>
      </c>
      <c r="BT2939" s="3">
        <v>30.63</v>
      </c>
      <c r="BU2939" s="3">
        <v>30.14</v>
      </c>
      <c r="BV2939" s="3">
        <v>30.23</v>
      </c>
      <c r="BW2939" s="3">
        <v>30.89</v>
      </c>
      <c r="BX2939" s="3">
        <v>30.37</v>
      </c>
      <c r="BY2939" s="3">
        <v>29.83</v>
      </c>
      <c r="BZ2939" s="3">
        <v>30.1</v>
      </c>
      <c r="CA2939" s="3">
        <v>30.08</v>
      </c>
      <c r="CB2939" s="3">
        <v>30.26</v>
      </c>
      <c r="CC2939" s="3">
        <v>29.75</v>
      </c>
      <c r="CD2939" s="3">
        <v>29.43</v>
      </c>
      <c r="CE2939" s="3">
        <v>29.34</v>
      </c>
      <c r="CF2939" s="3">
        <v>28.73</v>
      </c>
      <c r="CG2939" s="3">
        <v>28.17</v>
      </c>
      <c r="CH2939" s="3">
        <v>27.24</v>
      </c>
      <c r="CI2939" s="3">
        <v>27.02</v>
      </c>
      <c r="CJ2939" s="3">
        <v>26.35</v>
      </c>
      <c r="CK2939" s="3">
        <v>25.88</v>
      </c>
      <c r="CL2939" s="3">
        <v>26.16</v>
      </c>
      <c r="CM2939" s="3">
        <v>26.3</v>
      </c>
    </row>
    <row r="2940" spans="1:91" hidden="1" x14ac:dyDescent="0.25">
      <c r="A2940" t="s">
        <v>8839</v>
      </c>
      <c r="B2940" t="s">
        <v>8840</v>
      </c>
      <c r="C2940" s="1" t="s">
        <v>8841</v>
      </c>
      <c r="D2940">
        <v>1.5777140219000001</v>
      </c>
      <c r="E2940">
        <v>16826</v>
      </c>
      <c r="F2940">
        <v>2018</v>
      </c>
      <c r="G2940" s="9">
        <v>10</v>
      </c>
      <c r="H2940" s="9"/>
      <c r="I2940" s="8">
        <f>_xll.FDS(A2940,"FF_CURR_RATIO(ANN_R,0)")</f>
        <v>1.194873178498453</v>
      </c>
      <c r="J2940" s="8">
        <f>IF(I2940&lt;2,1,0)</f>
        <v>1</v>
      </c>
      <c r="K2940" s="8">
        <f>_xll.FDS(A2940,"FF_PBK(ANN_R,0)")</f>
        <v>4.8351716254209531</v>
      </c>
      <c r="L2940" s="9">
        <f>_xll.FDSR($A2940,"FF_PE(ANN_R,NOW,NOW,AY)")</f>
        <v>36.115384615384613</v>
      </c>
      <c r="M2940" s="9">
        <f>_xll.FDSR(A2940,"FF_EPS(ANN_R,NOW,NOW,AY)")</f>
        <v>0.26</v>
      </c>
      <c r="N2940" s="9">
        <f t="shared" si="80"/>
        <v>0</v>
      </c>
      <c r="O2940" s="9">
        <f>_xll.FDSR(A2940,"FF_SALES(ANN_R,NOW,NOW,AY)")</f>
        <v>25.3394970000308</v>
      </c>
      <c r="P2940">
        <f>_xll.FDSR(A2940,"FF_RD_EXP(ANN_R,NOW,NOW,AY)")</f>
        <v>1.35564800000165</v>
      </c>
      <c r="Q2940" s="10">
        <f>_xll.FDS(A2940,"FF_ASSETS(ANN_R,0)")</f>
        <v>45.345647</v>
      </c>
      <c r="R2940" s="10"/>
      <c r="S2940" s="10">
        <f>IF(AND(R2940&gt;0.2,R2940&lt;0.8),1,0)</f>
        <v>0</v>
      </c>
      <c r="T2940" s="10">
        <f>($CM2940/$AA2940)-1</f>
        <v>-0.54137529137529139</v>
      </c>
      <c r="U2940" s="10">
        <f t="array" ref="U2940:V2940">_xll.FDSR(A2940,"FF_DEBT_ASSETS(ANN_R,11/30/2016,10/31/2018,AY)")</f>
        <v>32.258453308801741</v>
      </c>
      <c r="V2940" s="10">
        <v>20.435252996005321</v>
      </c>
      <c r="W2940" s="10">
        <f>V2940-U2940</f>
        <v>-11.82320031279642</v>
      </c>
      <c r="X2940" s="10">
        <f>_xll.FDSR(A2940,"FF_SGA(ANN_R,8/1/2018,10/31/2018,AY)")</f>
        <v>5.5750860000067703</v>
      </c>
      <c r="Y2940" s="10"/>
      <c r="Z2940"/>
      <c r="AA2940" s="3">
        <f t="array" ref="AA2940:CM2940">_xll.FDSR($A2940,"FG_PRICE(8/1/2018,10/31/2018,,USD)")</f>
        <v>17.16</v>
      </c>
      <c r="AB2940" s="3">
        <v>17.399999999999999</v>
      </c>
      <c r="AC2940" s="4">
        <v>17.170000000000002</v>
      </c>
      <c r="AD2940" s="3">
        <v>17.91</v>
      </c>
      <c r="AE2940" s="3">
        <v>17.62</v>
      </c>
      <c r="AF2940" s="3">
        <v>21.03</v>
      </c>
      <c r="AG2940" s="3">
        <v>21.62</v>
      </c>
      <c r="AH2940" s="3">
        <v>22.04</v>
      </c>
      <c r="AI2940" s="3">
        <v>21.51</v>
      </c>
      <c r="AJ2940" s="3">
        <v>22.36</v>
      </c>
      <c r="AK2940" s="3">
        <v>23.78</v>
      </c>
      <c r="AL2940" s="3">
        <v>25.06</v>
      </c>
      <c r="AM2940" s="3">
        <v>27.5</v>
      </c>
      <c r="AN2940" s="3">
        <v>28.86</v>
      </c>
      <c r="AO2940" s="3">
        <v>9.26</v>
      </c>
      <c r="AP2940" s="3">
        <v>11.83</v>
      </c>
      <c r="AQ2940" s="3">
        <v>11.8</v>
      </c>
      <c r="AR2940" s="3">
        <v>11.15</v>
      </c>
      <c r="AS2940" s="3">
        <v>10.7</v>
      </c>
      <c r="AT2940" s="3">
        <v>11.31</v>
      </c>
      <c r="AU2940" s="3">
        <v>11.05</v>
      </c>
      <c r="AV2940" s="3">
        <v>10.53</v>
      </c>
      <c r="AW2940" s="3">
        <v>10.59</v>
      </c>
      <c r="AX2940" s="3">
        <v>11.08</v>
      </c>
      <c r="AY2940" s="3">
        <v>10.84</v>
      </c>
      <c r="AZ2940" s="3">
        <v>10.58</v>
      </c>
      <c r="BA2940" s="3">
        <v>10.68</v>
      </c>
      <c r="BB2940" s="3">
        <v>11.37</v>
      </c>
      <c r="BC2940" s="3">
        <v>11.11</v>
      </c>
      <c r="BD2940" s="3">
        <v>11.09</v>
      </c>
      <c r="BE2940" s="3">
        <v>11.31</v>
      </c>
      <c r="BF2940" s="3">
        <v>11.57</v>
      </c>
      <c r="BG2940" s="3">
        <v>10.220000000000001</v>
      </c>
      <c r="BH2940" s="3">
        <v>10.65</v>
      </c>
      <c r="BI2940" s="3">
        <v>10.25</v>
      </c>
      <c r="BJ2940" s="3">
        <v>10.130000000000001</v>
      </c>
      <c r="BK2940" s="3">
        <v>10.01</v>
      </c>
      <c r="BL2940" s="3">
        <v>9.9600000000000009</v>
      </c>
      <c r="BM2940" s="3">
        <v>9.7799999999999994</v>
      </c>
      <c r="BN2940" s="3">
        <v>9.4600000000000009</v>
      </c>
      <c r="BO2940" s="3">
        <v>9.4600000000000009</v>
      </c>
      <c r="BP2940" s="3">
        <v>9.1</v>
      </c>
      <c r="BQ2940" s="3">
        <v>9.4499999999999993</v>
      </c>
      <c r="BR2940" s="3">
        <v>9.66</v>
      </c>
      <c r="BS2940" s="3">
        <v>10.07</v>
      </c>
      <c r="BT2940" s="3">
        <v>10.01</v>
      </c>
      <c r="BU2940" s="3">
        <v>9.66</v>
      </c>
      <c r="BV2940" s="3">
        <v>9.2799999999999994</v>
      </c>
      <c r="BW2940" s="3">
        <v>8.59</v>
      </c>
      <c r="BX2940" s="3">
        <v>7.9</v>
      </c>
      <c r="BY2940" s="3">
        <v>7.98</v>
      </c>
      <c r="BZ2940" s="3">
        <v>8.07</v>
      </c>
      <c r="CA2940" s="3">
        <v>8.35</v>
      </c>
      <c r="CB2940" s="3">
        <v>8.84</v>
      </c>
      <c r="CC2940" s="3">
        <v>8.6731999999999996</v>
      </c>
      <c r="CD2940" s="3">
        <v>8.3699999999999992</v>
      </c>
      <c r="CE2940" s="3">
        <v>8.7420000000000009</v>
      </c>
      <c r="CF2940" s="3">
        <v>8.5500000000000007</v>
      </c>
      <c r="CG2940" s="3">
        <v>8.4141999999999992</v>
      </c>
      <c r="CH2940" s="3">
        <v>8.75</v>
      </c>
      <c r="CI2940" s="3">
        <v>8.73</v>
      </c>
      <c r="CJ2940" s="3">
        <v>8.3800000000000008</v>
      </c>
      <c r="CK2940" s="3">
        <v>8.34</v>
      </c>
      <c r="CL2940" s="3">
        <v>8.0299999999999994</v>
      </c>
      <c r="CM2940" s="3">
        <v>7.87</v>
      </c>
    </row>
    <row r="2941" spans="1:91" hidden="1" x14ac:dyDescent="0.25">
      <c r="A2941" t="s">
        <v>7069</v>
      </c>
      <c r="B2941" t="s">
        <v>7070</v>
      </c>
      <c r="C2941" s="1" t="s">
        <v>7071</v>
      </c>
      <c r="D2941" s="2">
        <v>1.0367198045999999</v>
      </c>
      <c r="E2941">
        <v>13712</v>
      </c>
      <c r="F2941">
        <v>2018</v>
      </c>
      <c r="G2941" s="9">
        <v>10</v>
      </c>
      <c r="H2941" s="9"/>
      <c r="I2941" s="8">
        <f>_xll.FDS(A2941,"FF_CURR_RATIO(ANN_R,0)")</f>
        <v>1.40640691493278</v>
      </c>
      <c r="J2941" s="8">
        <f>IF(I2941&lt;2,1,0)</f>
        <v>1</v>
      </c>
      <c r="K2941" s="8">
        <f>_xll.FDS(A2941,"FF_PBK(ANN_R,0)")</f>
        <v>1.3730326829536199</v>
      </c>
      <c r="L2941" s="9">
        <f>_xll.FDSR($A2941,"FF_PE(ANN_R,NOW,NOW,AY)")</f>
        <v>63.888888888888893</v>
      </c>
      <c r="M2941" s="9">
        <f>_xll.FDSR(A2941,"FF_EPS(ANN_R,NOW,NOW,AY)")</f>
        <v>0.27</v>
      </c>
      <c r="N2941" s="9">
        <f t="shared" si="80"/>
        <v>0</v>
      </c>
      <c r="O2941" s="9">
        <f>_xll.FDSR(A2941,"FF_SALES(ANN_R,NOW,NOW,AY)")</f>
        <v>653.48299999999995</v>
      </c>
      <c r="P2941" t="e">
        <f>_xll.FDSR(A2941,"FF_RD_EXP(ANN_R,NOW,NOW,AY)")</f>
        <v>#N/A</v>
      </c>
      <c r="Q2941" s="10">
        <f>_xll.FDS(A2941,"FF_ASSETS(ANN_R,0)")</f>
        <v>2079.2179999999998</v>
      </c>
      <c r="R2941" s="10"/>
      <c r="S2941" s="10">
        <f>IF(AND(R2941&gt;0.2,R2941&lt;0.8),1,0)</f>
        <v>0</v>
      </c>
      <c r="T2941">
        <f>($CM2941/$AA2941)-1</f>
        <v>-5.1010587102983784E-2</v>
      </c>
      <c r="U2941">
        <f t="array" ref="U2941:V2941">_xll.FDSR(A2941,"FF_DEBT_ASSETS(ANN_R,11/30/2016,10/31/2018,AY)")</f>
        <v>1.626143618771803</v>
      </c>
      <c r="V2941">
        <v>5.3067689589035201</v>
      </c>
      <c r="W2941">
        <f>V2941-U2941</f>
        <v>3.680625340131717</v>
      </c>
      <c r="X2941" s="3">
        <f>_xll.FDSR(A2941,"FF_SGA(ANN_R,8/1/2018,10/31/2018,AY)")</f>
        <v>257.20600000000002</v>
      </c>
      <c r="Y2941"/>
      <c r="Z2941"/>
      <c r="AA2941" s="3">
        <f t="array" ref="AA2941:CM2941">_xll.FDSR($A2941,"FG_PRICE(8/1/2018,10/31/2018,,USD)")</f>
        <v>20.78</v>
      </c>
      <c r="AB2941" s="3">
        <v>21.11</v>
      </c>
      <c r="AC2941" s="4">
        <v>21.27</v>
      </c>
      <c r="AD2941" s="3">
        <v>20.78</v>
      </c>
      <c r="AE2941" s="3">
        <v>20.92</v>
      </c>
      <c r="AF2941" s="3">
        <v>20.89</v>
      </c>
      <c r="AG2941" s="3">
        <v>20.91</v>
      </c>
      <c r="AH2941" s="3">
        <v>20.83</v>
      </c>
      <c r="AI2941" s="3">
        <v>21.2</v>
      </c>
      <c r="AJ2941" s="3">
        <v>21.2</v>
      </c>
      <c r="AK2941" s="3">
        <v>21.07</v>
      </c>
      <c r="AL2941" s="3">
        <v>21.18</v>
      </c>
      <c r="AM2941" s="3">
        <v>21.04</v>
      </c>
      <c r="AN2941" s="3">
        <v>21.04</v>
      </c>
      <c r="AO2941" s="3">
        <v>21.22</v>
      </c>
      <c r="AP2941" s="3">
        <v>20.95</v>
      </c>
      <c r="AQ2941" s="3">
        <v>20.78</v>
      </c>
      <c r="AR2941" s="3">
        <v>20.72</v>
      </c>
      <c r="AS2941" s="3">
        <v>20.6</v>
      </c>
      <c r="AT2941" s="3">
        <v>20.75</v>
      </c>
      <c r="AU2941" s="3">
        <v>20.9</v>
      </c>
      <c r="AV2941" s="3">
        <v>20.82</v>
      </c>
      <c r="AW2941" s="3">
        <v>20.83</v>
      </c>
      <c r="AX2941" s="3">
        <v>20.95</v>
      </c>
      <c r="AY2941" s="3">
        <v>20.74</v>
      </c>
      <c r="AZ2941" s="3">
        <v>20.75</v>
      </c>
      <c r="BA2941" s="3">
        <v>20.86</v>
      </c>
      <c r="BB2941" s="3">
        <v>20.440000000000001</v>
      </c>
      <c r="BC2941" s="3">
        <v>20</v>
      </c>
      <c r="BD2941" s="3">
        <v>20.02</v>
      </c>
      <c r="BE2941" s="3">
        <v>20.58</v>
      </c>
      <c r="BF2941" s="3">
        <v>20.89</v>
      </c>
      <c r="BG2941" s="3">
        <v>20.149999999999999</v>
      </c>
      <c r="BH2941" s="3">
        <v>20.440000000000001</v>
      </c>
      <c r="BI2941" s="3">
        <v>20.82</v>
      </c>
      <c r="BJ2941" s="3">
        <v>20.84</v>
      </c>
      <c r="BK2941" s="3">
        <v>21.39</v>
      </c>
      <c r="BL2941" s="3">
        <v>20.81</v>
      </c>
      <c r="BM2941" s="3">
        <v>21.58</v>
      </c>
      <c r="BN2941" s="3">
        <v>21.68</v>
      </c>
      <c r="BO2941" s="3">
        <v>21.66</v>
      </c>
      <c r="BP2941" s="3">
        <v>22.38</v>
      </c>
      <c r="BQ2941" s="3">
        <v>21.73</v>
      </c>
      <c r="BR2941" s="3">
        <v>20.82</v>
      </c>
      <c r="BS2941" s="3">
        <v>21.07</v>
      </c>
      <c r="BT2941" s="3">
        <v>20.79</v>
      </c>
      <c r="BU2941" s="3">
        <v>21.13</v>
      </c>
      <c r="BV2941" s="3">
        <v>20.38</v>
      </c>
      <c r="BW2941" s="3">
        <v>20.84</v>
      </c>
      <c r="BX2941" s="3">
        <v>20.23</v>
      </c>
      <c r="BY2941" s="3">
        <v>19.89</v>
      </c>
      <c r="BZ2941" s="3">
        <v>20.09</v>
      </c>
      <c r="CA2941" s="3">
        <v>20.100000000000001</v>
      </c>
      <c r="CB2941" s="3">
        <v>20.28</v>
      </c>
      <c r="CC2941" s="3">
        <v>20.420000000000002</v>
      </c>
      <c r="CD2941" s="3">
        <v>20.399999999999999</v>
      </c>
      <c r="CE2941" s="3">
        <v>20.16</v>
      </c>
      <c r="CF2941" s="3">
        <v>20.2</v>
      </c>
      <c r="CG2941" s="3">
        <v>20.18</v>
      </c>
      <c r="CH2941" s="3">
        <v>20.13</v>
      </c>
      <c r="CI2941" s="3">
        <v>20.37</v>
      </c>
      <c r="CJ2941" s="3">
        <v>20.36</v>
      </c>
      <c r="CK2941" s="3">
        <v>20.41</v>
      </c>
      <c r="CL2941" s="3">
        <v>20.21</v>
      </c>
      <c r="CM2941" s="3">
        <v>19.72</v>
      </c>
    </row>
    <row r="2942" spans="1:91" hidden="1" x14ac:dyDescent="0.25">
      <c r="A2942" t="s">
        <v>480</v>
      </c>
      <c r="B2942" t="s">
        <v>5608</v>
      </c>
      <c r="C2942" s="1" t="s">
        <v>3623</v>
      </c>
      <c r="D2942" s="2">
        <v>0.81606931360000001</v>
      </c>
      <c r="E2942">
        <v>88195</v>
      </c>
      <c r="F2942">
        <v>2018</v>
      </c>
      <c r="G2942" s="9">
        <v>10</v>
      </c>
      <c r="H2942" s="9"/>
      <c r="I2942" s="8">
        <f>_xll.FDS(A2942,"FF_CURR_RATIO(ANN_R,0)")</f>
        <v>5.537283488263224</v>
      </c>
      <c r="J2942" s="8">
        <f>IF(I2942&lt;2,1,0)</f>
        <v>0</v>
      </c>
      <c r="K2942" s="8">
        <f>_xll.FDS(A2942,"FF_PBK(ANN_R,0)")</f>
        <v>7.471083717137482</v>
      </c>
      <c r="L2942" s="9" t="e">
        <f>_xll.FDSR($A2942,"FF_PE(ANN_R,NOW,NOW,AY)")</f>
        <v>#N/A</v>
      </c>
      <c r="M2942" s="9">
        <f>_xll.FDSR(A2942,"FF_EPS(ANN_R,NOW,NOW,AY)")</f>
        <v>-0.7</v>
      </c>
      <c r="N2942" s="9"/>
      <c r="O2942" s="9">
        <f>_xll.FDSR(A2942,"FF_SALES(ANN_R,NOW,NOW,AY)")</f>
        <v>36.567</v>
      </c>
      <c r="P2942">
        <f>_xll.FDSR(A2942,"FF_RD_EXP(ANN_R,NOW,NOW,AY)")</f>
        <v>65.727999999999994</v>
      </c>
      <c r="Q2942" s="10">
        <f>_xll.FDS(A2942,"FF_ASSETS(ANN_R,0)")</f>
        <v>286.74099999999999</v>
      </c>
      <c r="R2942" s="10"/>
      <c r="S2942" s="10">
        <f>IF(AND(R2942&gt;0.2,R2942&lt;0.8),1,0)</f>
        <v>0</v>
      </c>
      <c r="T2942">
        <f>($CM2942/$AA2942)-1</f>
        <v>-7.8545454545454585E-2</v>
      </c>
      <c r="U2942">
        <f t="array" ref="U2942:V2942">_xll.FDSR(A2942,"FF_DEBT_ASSETS(ANN_R,11/30/2016,10/31/2018,AY)")</f>
        <v>0</v>
      </c>
      <c r="V2942">
        <v>2.4985591325661369</v>
      </c>
      <c r="W2942">
        <f>V2942-U2942</f>
        <v>2.4985591325661369</v>
      </c>
      <c r="X2942" s="3">
        <f>_xll.FDSR(A2942,"FF_SGA(ANN_R,8/1/2018,10/31/2018,AY)")</f>
        <v>91.43</v>
      </c>
      <c r="Y2942"/>
      <c r="Z2942"/>
      <c r="AA2942" s="3">
        <f t="array" ref="AA2942:CM2942">_xll.FDSR($A2942,"FG_PRICE(8/1/2018,10/31/2018,,USD)")</f>
        <v>13.75</v>
      </c>
      <c r="AB2942" s="3">
        <v>13.75</v>
      </c>
      <c r="AC2942" s="4">
        <v>13.5</v>
      </c>
      <c r="AD2942" s="3">
        <v>13.85</v>
      </c>
      <c r="AE2942" s="3">
        <v>14.05</v>
      </c>
      <c r="AF2942" s="3">
        <v>13.8</v>
      </c>
      <c r="AG2942" s="3">
        <v>15.3</v>
      </c>
      <c r="AH2942" s="3">
        <v>15.65</v>
      </c>
      <c r="AI2942" s="3">
        <v>15.9</v>
      </c>
      <c r="AJ2942" s="3">
        <v>16.25</v>
      </c>
      <c r="AK2942" s="3">
        <v>15.35</v>
      </c>
      <c r="AL2942" s="3">
        <v>15.45</v>
      </c>
      <c r="AM2942" s="3">
        <v>15.35</v>
      </c>
      <c r="AN2942" s="3">
        <v>15.45</v>
      </c>
      <c r="AO2942" s="3">
        <v>15.9</v>
      </c>
      <c r="AP2942" s="3">
        <v>15.9</v>
      </c>
      <c r="AQ2942" s="3">
        <v>15.5</v>
      </c>
      <c r="AR2942" s="3">
        <v>15.3</v>
      </c>
      <c r="AS2942" s="3">
        <v>15.6</v>
      </c>
      <c r="AT2942" s="3">
        <v>15.85</v>
      </c>
      <c r="AU2942" s="3">
        <v>16.8</v>
      </c>
      <c r="AV2942" s="3">
        <v>18.149999999999999</v>
      </c>
      <c r="AW2942" s="3">
        <v>18.25</v>
      </c>
      <c r="AX2942" s="3">
        <v>19.05</v>
      </c>
      <c r="AY2942" s="3">
        <v>14.55</v>
      </c>
      <c r="AZ2942" s="3">
        <v>13.05</v>
      </c>
      <c r="BA2942" s="3">
        <v>13.75</v>
      </c>
      <c r="BB2942" s="3">
        <v>14.65</v>
      </c>
      <c r="BC2942" s="3">
        <v>14.7</v>
      </c>
      <c r="BD2942" s="3">
        <v>14.45</v>
      </c>
      <c r="BE2942" s="3">
        <v>14.75</v>
      </c>
      <c r="BF2942" s="3">
        <v>14.85</v>
      </c>
      <c r="BG2942" s="3">
        <v>14.7</v>
      </c>
      <c r="BH2942" s="3">
        <v>15.2</v>
      </c>
      <c r="BI2942" s="3">
        <v>15.35</v>
      </c>
      <c r="BJ2942" s="3">
        <v>15.95</v>
      </c>
      <c r="BK2942" s="3">
        <v>15.75</v>
      </c>
      <c r="BL2942" s="3">
        <v>16.05</v>
      </c>
      <c r="BM2942" s="3">
        <v>16.649999999999999</v>
      </c>
      <c r="BN2942" s="3">
        <v>16.2</v>
      </c>
      <c r="BO2942" s="3">
        <v>16.899999999999999</v>
      </c>
      <c r="BP2942" s="3">
        <v>16.95</v>
      </c>
      <c r="BQ2942" s="3">
        <v>16.600000000000001</v>
      </c>
      <c r="BR2942" s="3">
        <v>15.01</v>
      </c>
      <c r="BS2942" s="3">
        <v>15.324999999999999</v>
      </c>
      <c r="BT2942" s="3">
        <v>14.81</v>
      </c>
      <c r="BU2942" s="3">
        <v>14.8</v>
      </c>
      <c r="BV2942" s="3">
        <v>14.22</v>
      </c>
      <c r="BW2942" s="3">
        <v>14.01</v>
      </c>
      <c r="BX2942" s="3">
        <v>13.82</v>
      </c>
      <c r="BY2942" s="3">
        <v>13.74</v>
      </c>
      <c r="BZ2942" s="3">
        <v>14</v>
      </c>
      <c r="CA2942" s="3">
        <v>13.88</v>
      </c>
      <c r="CB2942" s="3">
        <v>14.79</v>
      </c>
      <c r="CC2942" s="3">
        <v>14.64</v>
      </c>
      <c r="CD2942" s="3">
        <v>14.19</v>
      </c>
      <c r="CE2942" s="3">
        <v>13.89</v>
      </c>
      <c r="CF2942" s="3">
        <v>13.06</v>
      </c>
      <c r="CG2942" s="3">
        <v>13.4</v>
      </c>
      <c r="CH2942" s="3">
        <v>12.35</v>
      </c>
      <c r="CI2942" s="3">
        <v>12.72</v>
      </c>
      <c r="CJ2942" s="3">
        <v>13.15</v>
      </c>
      <c r="CK2942" s="3">
        <v>12.57</v>
      </c>
      <c r="CL2942" s="3">
        <v>12.35</v>
      </c>
      <c r="CM2942" s="3">
        <v>12.67</v>
      </c>
    </row>
    <row r="2943" spans="1:91" hidden="1" x14ac:dyDescent="0.25">
      <c r="A2943" t="s">
        <v>4875</v>
      </c>
      <c r="B2943" t="s">
        <v>4876</v>
      </c>
      <c r="C2943" s="1" t="s">
        <v>4877</v>
      </c>
      <c r="D2943">
        <v>4.3849372385000001</v>
      </c>
      <c r="E2943">
        <v>14691</v>
      </c>
      <c r="F2943">
        <v>2018</v>
      </c>
      <c r="G2943" s="9">
        <v>10</v>
      </c>
      <c r="H2943" s="9"/>
      <c r="I2943" s="8">
        <f>_xll.FDS(A2943,"FF_CURR_RATIO(ANN_R,0)")</f>
        <v>6.3484978540772534</v>
      </c>
      <c r="J2943" s="8">
        <f>IF(I2943&lt;2,1,0)</f>
        <v>0</v>
      </c>
      <c r="K2943" s="8">
        <f>_xll.FDS(A2943,"FF_PBK(ANN_R,0)")</f>
        <v>4.8096024758997089</v>
      </c>
      <c r="L2943" s="9" t="e">
        <f>_xll.FDSR($A2943,"FF_PE(ANN_R,NOW,NOW,AY)")</f>
        <v>#N/A</v>
      </c>
      <c r="M2943" s="9">
        <f>_xll.FDSR(A2943,"FF_EPS(ANN_R,NOW,NOW,AY)")</f>
        <v>-0.79</v>
      </c>
      <c r="N2943" s="9"/>
      <c r="O2943" s="9">
        <f>_xll.FDSR(A2943,"FF_SALES(ANN_R,NOW,NOW,AY)")</f>
        <v>10</v>
      </c>
      <c r="P2943">
        <f>_xll.FDSR(A2943,"FF_RD_EXP(ANN_R,NOW,NOW,AY)")</f>
        <v>18.937999999999999</v>
      </c>
      <c r="Q2943" s="10">
        <f>_xll.FDS(A2943,"FF_ASSETS(ANN_R,0)")</f>
        <v>104.247</v>
      </c>
      <c r="R2943" s="10"/>
      <c r="S2943" s="10">
        <f>IF(AND(R2943&gt;0.2,R2943&lt;0.8),1,0)</f>
        <v>0</v>
      </c>
      <c r="T2943" s="10">
        <f>($CM2943/$AA2943)-1</f>
        <v>-7.5372480280455734E-2</v>
      </c>
      <c r="U2943" s="10">
        <f t="array" ref="U2943:V2943">_xll.FDSR(A2943,"FF_DEBT_ASSETS(ANN_R,11/30/2016,10/31/2018,AY)")</f>
        <v>21.606815385686762</v>
      </c>
      <c r="V2943" s="10">
        <v>45.446562322434012</v>
      </c>
      <c r="W2943" s="10">
        <f>V2943-U2943</f>
        <v>23.83974693674725</v>
      </c>
      <c r="X2943" s="10">
        <f>_xll.FDSR(A2943,"FF_SGA(ANN_R,8/1/2018,10/31/2018,AY)")</f>
        <v>31.29</v>
      </c>
      <c r="Y2943" s="10"/>
      <c r="Z2943"/>
      <c r="AA2943" s="3">
        <f t="array" ref="AA2943:CM2943">_xll.FDSR($A2943,"FG_PRICE(8/1/2018,10/31/2018,,USD)")</f>
        <v>11.41</v>
      </c>
      <c r="AB2943" s="3">
        <v>11.31</v>
      </c>
      <c r="AC2943" s="4">
        <v>11.1</v>
      </c>
      <c r="AD2943" s="3">
        <v>11.51</v>
      </c>
      <c r="AE2943" s="3">
        <v>11.4</v>
      </c>
      <c r="AF2943" s="3">
        <v>11.65</v>
      </c>
      <c r="AG2943" s="3">
        <v>11.64</v>
      </c>
      <c r="AH2943" s="3">
        <v>12.09</v>
      </c>
      <c r="AI2943" s="3">
        <v>12.16</v>
      </c>
      <c r="AJ2943" s="3">
        <v>12.44</v>
      </c>
      <c r="AK2943" s="3">
        <v>11.95</v>
      </c>
      <c r="AL2943" s="3">
        <v>12.19</v>
      </c>
      <c r="AM2943" s="3">
        <v>12.25</v>
      </c>
      <c r="AN2943" s="3">
        <v>11.97</v>
      </c>
      <c r="AO2943" s="3">
        <v>12.11</v>
      </c>
      <c r="AP2943" s="3">
        <v>12.42</v>
      </c>
      <c r="AQ2943" s="3">
        <v>12.26</v>
      </c>
      <c r="AR2943" s="3">
        <v>12.6</v>
      </c>
      <c r="AS2943" s="3">
        <v>12.45</v>
      </c>
      <c r="AT2943" s="3">
        <v>12.5</v>
      </c>
      <c r="AU2943" s="3">
        <v>12.88</v>
      </c>
      <c r="AV2943" s="3">
        <v>13.33</v>
      </c>
      <c r="AW2943" s="3">
        <v>13.63</v>
      </c>
      <c r="AX2943" s="3">
        <v>13.03</v>
      </c>
      <c r="AY2943" s="3">
        <v>13.1</v>
      </c>
      <c r="AZ2943" s="3">
        <v>12.95</v>
      </c>
      <c r="BA2943" s="3">
        <v>12.8</v>
      </c>
      <c r="BB2943" s="3">
        <v>13</v>
      </c>
      <c r="BC2943" s="3">
        <v>13.03</v>
      </c>
      <c r="BD2943" s="3">
        <v>13.06</v>
      </c>
      <c r="BE2943" s="3">
        <v>12.69</v>
      </c>
      <c r="BF2943" s="3">
        <v>12.31</v>
      </c>
      <c r="BG2943" s="3">
        <v>12.23</v>
      </c>
      <c r="BH2943" s="3">
        <v>12.8</v>
      </c>
      <c r="BI2943" s="3">
        <v>12.09</v>
      </c>
      <c r="BJ2943" s="3">
        <v>12.07</v>
      </c>
      <c r="BK2943" s="3">
        <v>11.39</v>
      </c>
      <c r="BL2943" s="3">
        <v>11.08</v>
      </c>
      <c r="BM2943" s="3">
        <v>11.41</v>
      </c>
      <c r="BN2943" s="3">
        <v>11.26</v>
      </c>
      <c r="BO2943" s="3">
        <v>11.13</v>
      </c>
      <c r="BP2943" s="3">
        <v>11.08</v>
      </c>
      <c r="BQ2943" s="3">
        <v>10.94</v>
      </c>
      <c r="BR2943" s="3">
        <v>10.49</v>
      </c>
      <c r="BS2943" s="3">
        <v>11.31</v>
      </c>
      <c r="BT2943" s="3">
        <v>10.75</v>
      </c>
      <c r="BU2943" s="3">
        <v>10.6</v>
      </c>
      <c r="BV2943" s="3">
        <v>10.5</v>
      </c>
      <c r="BW2943" s="3">
        <v>10.58</v>
      </c>
      <c r="BX2943" s="3">
        <v>10.15</v>
      </c>
      <c r="BY2943" s="3">
        <v>9.99</v>
      </c>
      <c r="BZ2943" s="3">
        <v>10.18</v>
      </c>
      <c r="CA2943" s="3">
        <v>10.119999999999999</v>
      </c>
      <c r="CB2943" s="3">
        <v>11.07</v>
      </c>
      <c r="CC2943" s="3">
        <v>10.99</v>
      </c>
      <c r="CD2943" s="3">
        <v>10.81</v>
      </c>
      <c r="CE2943" s="3">
        <v>10.42</v>
      </c>
      <c r="CF2943" s="3">
        <v>10.25</v>
      </c>
      <c r="CG2943" s="3">
        <v>10.24</v>
      </c>
      <c r="CH2943" s="3">
        <v>9.9600000000000009</v>
      </c>
      <c r="CI2943" s="3">
        <v>10.130000000000001</v>
      </c>
      <c r="CJ2943" s="3">
        <v>10.17</v>
      </c>
      <c r="CK2943" s="3">
        <v>9.35</v>
      </c>
      <c r="CL2943" s="3">
        <v>9.9499999999999993</v>
      </c>
      <c r="CM2943" s="3">
        <v>10.55</v>
      </c>
    </row>
    <row r="2944" spans="1:91" hidden="1" x14ac:dyDescent="0.25">
      <c r="A2944" t="s">
        <v>5179</v>
      </c>
      <c r="B2944" t="s">
        <v>5180</v>
      </c>
      <c r="C2944" s="1" t="s">
        <v>5181</v>
      </c>
      <c r="D2944" s="2">
        <v>1.1090293340999999</v>
      </c>
      <c r="E2944">
        <v>14451</v>
      </c>
      <c r="F2944">
        <v>2018</v>
      </c>
      <c r="G2944" s="9">
        <v>10</v>
      </c>
      <c r="H2944" s="9"/>
      <c r="I2944" s="8">
        <f>_xll.FDS(A2944,"FF_CURR_RATIO(ANN_R,0)")</f>
        <v>31.92148952676493</v>
      </c>
      <c r="J2944" s="8">
        <f>IF(I2944&lt;2,1,0)</f>
        <v>0</v>
      </c>
      <c r="K2944" s="8">
        <f>_xll.FDS(A2944,"FF_PBK(ANN_R,0)")</f>
        <v>3.0475773115114082</v>
      </c>
      <c r="L2944" s="9">
        <f>_xll.FDSR($A2944,"FF_PE(ANN_R,NOW,NOW,AY)")</f>
        <v>6.3719211822660107</v>
      </c>
      <c r="M2944" s="9">
        <f>_xll.FDSR(A2944,"FF_EPS(ANN_R,NOW,NOW,AY)")</f>
        <v>4.0599999999999996</v>
      </c>
      <c r="N2944" s="9"/>
      <c r="O2944" s="9">
        <f>_xll.FDSR(A2944,"FF_SALES(ANN_R,NOW,NOW,AY)")</f>
        <v>143.89099999999999</v>
      </c>
      <c r="P2944">
        <f>_xll.FDSR(A2944,"FF_RD_EXP(ANN_R,NOW,NOW,AY)")</f>
        <v>30.222999999999999</v>
      </c>
      <c r="Q2944" s="10">
        <f>_xll.FDS(A2944,"FF_ASSETS(ANN_R,0)")</f>
        <v>211.73599999999999</v>
      </c>
      <c r="R2944" s="10"/>
      <c r="S2944" s="10">
        <f>IF(AND(R2944&gt;0.2,R2944&lt;0.8),1,0)</f>
        <v>0</v>
      </c>
      <c r="T2944">
        <f>($CM2944/$AA2944)-1</f>
        <v>-7.3867163252638091E-2</v>
      </c>
      <c r="U2944">
        <f t="array" ref="U2944:V2944">_xll.FDSR(A2944,"FF_DEBT_ASSETS(ANN_R,11/30/2016,10/31/2018,AY)")</f>
        <v>0</v>
      </c>
      <c r="V2944">
        <v>0</v>
      </c>
      <c r="W2944">
        <f>V2944-U2944</f>
        <v>0</v>
      </c>
      <c r="X2944" s="3">
        <f>_xll.FDSR(A2944,"FF_SGA(ANN_R,8/1/2018,10/31/2018,AY)")</f>
        <v>50.234000000000002</v>
      </c>
      <c r="Y2944"/>
      <c r="Z2944"/>
      <c r="AA2944" s="3">
        <f t="array" ref="AA2944:CM2944">_xll.FDSR($A2944,"FG_PRICE(8/1/2018,10/31/2018,,USD)")</f>
        <v>16.11</v>
      </c>
      <c r="AB2944" s="3">
        <v>17.52</v>
      </c>
      <c r="AC2944" s="4">
        <v>16.5</v>
      </c>
      <c r="AD2944" s="3">
        <v>16.93</v>
      </c>
      <c r="AE2944" s="3">
        <v>16.72</v>
      </c>
      <c r="AF2944" s="3">
        <v>16.62</v>
      </c>
      <c r="AG2944" s="3">
        <v>16.600000000000001</v>
      </c>
      <c r="AH2944" s="3">
        <v>16.41</v>
      </c>
      <c r="AI2944" s="3">
        <v>16.39</v>
      </c>
      <c r="AJ2944" s="3">
        <v>16.75</v>
      </c>
      <c r="AK2944" s="3">
        <v>16.34</v>
      </c>
      <c r="AL2944" s="3">
        <v>16.14</v>
      </c>
      <c r="AM2944" s="3">
        <v>15.93</v>
      </c>
      <c r="AN2944" s="3">
        <v>15.58</v>
      </c>
      <c r="AO2944" s="3">
        <v>15.81</v>
      </c>
      <c r="AP2944" s="3">
        <v>15.74</v>
      </c>
      <c r="AQ2944" s="3">
        <v>15.47</v>
      </c>
      <c r="AR2944" s="3">
        <v>15.66</v>
      </c>
      <c r="AS2944" s="3">
        <v>15.55</v>
      </c>
      <c r="AT2944" s="3">
        <v>15.44</v>
      </c>
      <c r="AU2944" s="3">
        <v>15.74</v>
      </c>
      <c r="AV2944" s="3">
        <v>15.87</v>
      </c>
      <c r="AW2944" s="3">
        <v>15.77</v>
      </c>
      <c r="AX2944" s="3">
        <v>15.7</v>
      </c>
      <c r="AY2944" s="3">
        <v>14.97</v>
      </c>
      <c r="AZ2944" s="3">
        <v>14.2</v>
      </c>
      <c r="BA2944" s="3">
        <v>14.32</v>
      </c>
      <c r="BB2944" s="3">
        <v>14.36</v>
      </c>
      <c r="BC2944" s="3">
        <v>14.1</v>
      </c>
      <c r="BD2944" s="3">
        <v>14.07</v>
      </c>
      <c r="BE2944" s="3">
        <v>13.28</v>
      </c>
      <c r="BF2944" s="3">
        <v>12.82</v>
      </c>
      <c r="BG2944" s="3">
        <v>12.91</v>
      </c>
      <c r="BH2944" s="3">
        <v>13.42</v>
      </c>
      <c r="BI2944" s="3">
        <v>13.75</v>
      </c>
      <c r="BJ2944" s="3">
        <v>13.75</v>
      </c>
      <c r="BK2944" s="3">
        <v>13.52</v>
      </c>
      <c r="BL2944" s="3">
        <v>13.84</v>
      </c>
      <c r="BM2944" s="3">
        <v>13.81</v>
      </c>
      <c r="BN2944" s="3">
        <v>14.52</v>
      </c>
      <c r="BO2944" s="3">
        <v>15.14</v>
      </c>
      <c r="BP2944" s="3">
        <v>14.84</v>
      </c>
      <c r="BQ2944" s="3">
        <v>14.44</v>
      </c>
      <c r="BR2944" s="3">
        <v>14.76</v>
      </c>
      <c r="BS2944" s="3">
        <v>15.14</v>
      </c>
      <c r="BT2944" s="3">
        <v>14.3</v>
      </c>
      <c r="BU2944" s="3">
        <v>14.42</v>
      </c>
      <c r="BV2944" s="3">
        <v>15.44</v>
      </c>
      <c r="BW2944" s="3">
        <v>14.4</v>
      </c>
      <c r="BX2944" s="3">
        <v>14</v>
      </c>
      <c r="BY2944" s="3">
        <v>13.94</v>
      </c>
      <c r="BZ2944" s="3">
        <v>14.39</v>
      </c>
      <c r="CA2944" s="3">
        <v>14.92</v>
      </c>
      <c r="CB2944" s="3">
        <v>15.56</v>
      </c>
      <c r="CC2944" s="3">
        <v>15.3</v>
      </c>
      <c r="CD2944" s="3">
        <v>15.23</v>
      </c>
      <c r="CE2944" s="3">
        <v>14.84</v>
      </c>
      <c r="CF2944" s="3">
        <v>14.8</v>
      </c>
      <c r="CG2944" s="3">
        <v>14.99</v>
      </c>
      <c r="CH2944" s="3">
        <v>14.25</v>
      </c>
      <c r="CI2944" s="3">
        <v>15.13</v>
      </c>
      <c r="CJ2944" s="3">
        <v>15.01</v>
      </c>
      <c r="CK2944" s="3">
        <v>15.09</v>
      </c>
      <c r="CL2944" s="3">
        <v>14.95</v>
      </c>
      <c r="CM2944" s="3">
        <v>14.92</v>
      </c>
    </row>
    <row r="2945" spans="1:91" hidden="1" x14ac:dyDescent="0.25">
      <c r="A2945" t="s">
        <v>8765</v>
      </c>
      <c r="B2945" t="s">
        <v>8766</v>
      </c>
      <c r="C2945" s="1" t="s">
        <v>8767</v>
      </c>
      <c r="D2945">
        <v>1.1986513361</v>
      </c>
      <c r="E2945">
        <v>16962</v>
      </c>
      <c r="F2945">
        <v>2018</v>
      </c>
      <c r="G2945" s="9">
        <v>10</v>
      </c>
      <c r="H2945" s="9"/>
      <c r="I2945" s="8">
        <f>_xll.FDS(A2945,"FF_CURR_RATIO(ANN_R,0)")</f>
        <v>1.7811218074251201</v>
      </c>
      <c r="J2945" s="8">
        <f>IF(I2945&lt;2,1,0)</f>
        <v>1</v>
      </c>
      <c r="K2945" s="8">
        <f>_xll.FDS(A2945,"FF_PBK(ANN_R,0)")</f>
        <v>3.6226705403705819</v>
      </c>
      <c r="L2945" s="9">
        <f>_xll.FDSR($A2945,"FF_PE(ANN_R,NOW,NOW,AY)")</f>
        <v>58.006872852233677</v>
      </c>
      <c r="M2945" s="9">
        <f>_xll.FDSR(A2945,"FF_EPS(ANN_R,NOW,NOW,AY)")</f>
        <v>0.29099999999999998</v>
      </c>
      <c r="N2945" s="9">
        <f>IF(M2945&lt;-0.3,1,0)</f>
        <v>0</v>
      </c>
      <c r="O2945" s="9">
        <f>_xll.FDSR(A2945,"FF_SALES(ANN_R,NOW,NOW,AY)")</f>
        <v>141.28076307678899</v>
      </c>
      <c r="P2945" t="e">
        <f>_xll.FDSR(A2945,"FF_RD_EXP(ANN_R,NOW,NOW,AY)")</f>
        <v>#N/A</v>
      </c>
      <c r="Q2945" s="10">
        <f>_xll.FDS(A2945,"FF_ASSETS(ANN_R,0)")</f>
        <v>229.73403012736</v>
      </c>
      <c r="R2945" s="10"/>
      <c r="S2945" s="10">
        <f>IF(AND(R2945&gt;0.2,R2945&lt;0.8),1,0)</f>
        <v>0</v>
      </c>
      <c r="T2945">
        <f>($CM2945/$AA2945)-1</f>
        <v>-0.1306628516928946</v>
      </c>
      <c r="U2945">
        <f t="array" ref="U2945:V2945">_xll.FDSR(A2945,"FF_DEBT_ASSETS(ANN_R,11/30/2016,10/31/2018,AY)")</f>
        <v>0</v>
      </c>
      <c r="V2945">
        <v>0</v>
      </c>
      <c r="W2945">
        <f>V2945-U2945</f>
        <v>0</v>
      </c>
      <c r="X2945" s="3">
        <f>_xll.FDSR(A2945,"FF_SGA(ANN_R,8/1/2018,10/31/2018,AY)")</f>
        <v>20.260514108694998</v>
      </c>
      <c r="Y2945"/>
      <c r="Z2945"/>
      <c r="AA2945" s="3">
        <f t="array" ref="AA2945:CM2945">_xll.FDSR($A2945,"FG_PRICE(8/1/2018,10/31/2018,,USD)")</f>
        <v>20.97</v>
      </c>
      <c r="AB2945" s="3">
        <v>20.95</v>
      </c>
      <c r="AC2945" s="4">
        <v>20.79</v>
      </c>
      <c r="AD2945" s="3">
        <v>21.1</v>
      </c>
      <c r="AE2945" s="3">
        <v>21.55</v>
      </c>
      <c r="AF2945" s="3">
        <v>21.5</v>
      </c>
      <c r="AG2945" s="3">
        <v>21.8</v>
      </c>
      <c r="AH2945" s="3">
        <v>21.55</v>
      </c>
      <c r="AI2945" s="3">
        <v>20.94</v>
      </c>
      <c r="AJ2945" s="3">
        <v>21.36</v>
      </c>
      <c r="AK2945" s="3">
        <v>19.559999999999999</v>
      </c>
      <c r="AL2945" s="3">
        <v>20.57</v>
      </c>
      <c r="AM2945" s="3">
        <v>19.98</v>
      </c>
      <c r="AN2945" s="3">
        <v>19.77</v>
      </c>
      <c r="AO2945" s="3">
        <v>19.38</v>
      </c>
      <c r="AP2945" s="3">
        <v>19.399999999999999</v>
      </c>
      <c r="AQ2945" s="3">
        <v>19.22</v>
      </c>
      <c r="AR2945" s="3">
        <v>19.47</v>
      </c>
      <c r="AS2945" s="3">
        <v>20.52</v>
      </c>
      <c r="AT2945" s="3">
        <v>20.57</v>
      </c>
      <c r="AU2945" s="3">
        <v>20.38</v>
      </c>
      <c r="AV2945" s="3">
        <v>19.37</v>
      </c>
      <c r="AW2945" s="3">
        <v>19.66</v>
      </c>
      <c r="AX2945" s="3">
        <v>19.899999999999999</v>
      </c>
      <c r="AY2945" s="3">
        <v>19.8</v>
      </c>
      <c r="AZ2945" s="3">
        <v>19.5</v>
      </c>
      <c r="BA2945" s="3">
        <v>19.899999999999999</v>
      </c>
      <c r="BB2945" s="3">
        <v>19.899999999999999</v>
      </c>
      <c r="BC2945" s="3">
        <v>20.05</v>
      </c>
      <c r="BD2945" s="3">
        <v>20</v>
      </c>
      <c r="BE2945" s="3">
        <v>20.52</v>
      </c>
      <c r="BF2945" s="3">
        <v>21.07</v>
      </c>
      <c r="BG2945" s="3">
        <v>20.98</v>
      </c>
      <c r="BH2945" s="3">
        <v>20.95</v>
      </c>
      <c r="BI2945" s="3">
        <v>20.440000000000001</v>
      </c>
      <c r="BJ2945" s="3">
        <v>20.8</v>
      </c>
      <c r="BK2945" s="3">
        <v>21.2</v>
      </c>
      <c r="BL2945" s="3">
        <v>20.170000000000002</v>
      </c>
      <c r="BM2945" s="3">
        <v>19.89</v>
      </c>
      <c r="BN2945" s="3">
        <v>20.55</v>
      </c>
      <c r="BO2945" s="3">
        <v>20.3</v>
      </c>
      <c r="BP2945" s="3">
        <v>21.06</v>
      </c>
      <c r="BQ2945" s="3">
        <v>20.3</v>
      </c>
      <c r="BR2945" s="3">
        <v>20.14</v>
      </c>
      <c r="BS2945" s="3">
        <v>20.399999999999999</v>
      </c>
      <c r="BT2945" s="3">
        <v>20.59</v>
      </c>
      <c r="BU2945" s="3">
        <v>20.56</v>
      </c>
      <c r="BV2945" s="3">
        <v>20.350000000000001</v>
      </c>
      <c r="BW2945" s="3">
        <v>20.399999999999999</v>
      </c>
      <c r="BX2945" s="3">
        <v>19.18</v>
      </c>
      <c r="BY2945" s="3">
        <v>18.22</v>
      </c>
      <c r="BZ2945" s="3">
        <v>18.8</v>
      </c>
      <c r="CA2945" s="3">
        <v>19.03</v>
      </c>
      <c r="CB2945" s="3">
        <v>19.690000000000001</v>
      </c>
      <c r="CC2945" s="3">
        <v>19.57</v>
      </c>
      <c r="CD2945" s="3">
        <v>18.600000000000001</v>
      </c>
      <c r="CE2945" s="3">
        <v>18</v>
      </c>
      <c r="CF2945" s="3">
        <v>18.18</v>
      </c>
      <c r="CG2945" s="3">
        <v>17</v>
      </c>
      <c r="CH2945" s="3">
        <v>17.11</v>
      </c>
      <c r="CI2945" s="3">
        <v>17.440000000000001</v>
      </c>
      <c r="CJ2945" s="3">
        <v>17.75</v>
      </c>
      <c r="CK2945" s="3">
        <v>17.3</v>
      </c>
      <c r="CL2945" s="3">
        <v>17.54</v>
      </c>
      <c r="CM2945" s="3">
        <v>18.23</v>
      </c>
    </row>
    <row r="2946" spans="1:91" hidden="1" x14ac:dyDescent="0.25">
      <c r="A2946" t="s">
        <v>9006</v>
      </c>
      <c r="B2946" t="s">
        <v>9007</v>
      </c>
      <c r="C2946" s="1" t="s">
        <v>9008</v>
      </c>
      <c r="D2946">
        <v>4.2969443550999999</v>
      </c>
      <c r="E2946">
        <v>16562</v>
      </c>
      <c r="F2946">
        <v>2018</v>
      </c>
      <c r="G2946" s="9">
        <v>10</v>
      </c>
      <c r="H2946" s="9"/>
      <c r="I2946" s="8">
        <f>_xll.FDS(A2946,"FF_CURR_RATIO(ANN_R,0)")</f>
        <v>17.934421575585521</v>
      </c>
      <c r="J2946" s="8">
        <f>IF(I2946&lt;2,1,0)</f>
        <v>0</v>
      </c>
      <c r="K2946" s="8">
        <f>_xll.FDS(A2946,"FF_PBK(ANN_R,0)")</f>
        <v>7.7906909287799966</v>
      </c>
      <c r="L2946" s="9" t="e">
        <f>_xll.FDSR($A2946,"FF_PE(ANN_R,NOW,NOW,AY)")</f>
        <v>#N/A</v>
      </c>
      <c r="M2946" s="9">
        <f>_xll.FDSR(A2946,"FF_EPS(ANN_R,NOW,NOW,AY)")</f>
        <v>-1.52</v>
      </c>
      <c r="N2946" s="9"/>
      <c r="O2946" s="9">
        <f>_xll.FDSR(A2946,"FF_SALES(ANN_R,NOW,NOW,AY)")</f>
        <v>10</v>
      </c>
      <c r="P2946">
        <f>_xll.FDSR(A2946,"FF_RD_EXP(ANN_R,NOW,NOW,AY)")</f>
        <v>29.443000000000001</v>
      </c>
      <c r="Q2946" s="10">
        <f>_xll.FDS(A2946,"FF_ASSETS(ANN_R,0)")</f>
        <v>329.36399999999998</v>
      </c>
      <c r="R2946" s="10"/>
      <c r="S2946" s="10">
        <f>IF(AND(R2946&gt;0.2,R2946&lt;0.8),1,0)</f>
        <v>0</v>
      </c>
      <c r="T2946">
        <f>($CM2946/$AA2946)-1</f>
        <v>-7.1685923717231925E-2</v>
      </c>
      <c r="U2946">
        <f t="array" ref="U2946:V2946">_xll.FDSR(A2946,"FF_DEBT_ASSETS(ANN_R,11/30/2016,10/31/2018,AY)")</f>
        <v>8.7117981520966588</v>
      </c>
      <c r="V2946">
        <v>22.208105500160819</v>
      </c>
      <c r="W2946">
        <f>V2946-U2946</f>
        <v>13.49630734806416</v>
      </c>
      <c r="X2946" s="3">
        <f>_xll.FDSR(A2946,"FF_SGA(ANN_R,8/1/2018,10/31/2018,AY)")</f>
        <v>38.597999999999999</v>
      </c>
      <c r="Y2946"/>
      <c r="Z2946"/>
      <c r="AA2946" s="3">
        <f t="array" ref="AA2946:CM2946">_xll.FDSR($A2946,"FG_PRICE(8/1/2018,10/31/2018,,USD)")</f>
        <v>80.489999999999995</v>
      </c>
      <c r="AB2946" s="3">
        <v>80.400000000000006</v>
      </c>
      <c r="AC2946" s="4">
        <v>75.11</v>
      </c>
      <c r="AD2946" s="3">
        <v>78.180000000000007</v>
      </c>
      <c r="AE2946" s="3">
        <v>81.900000000000006</v>
      </c>
      <c r="AF2946" s="3">
        <v>81.81</v>
      </c>
      <c r="AG2946" s="3">
        <v>82.12</v>
      </c>
      <c r="AH2946" s="3">
        <v>83.46</v>
      </c>
      <c r="AI2946" s="3">
        <v>81.459999999999994</v>
      </c>
      <c r="AJ2946" s="3">
        <v>83.04</v>
      </c>
      <c r="AK2946" s="3">
        <v>82.62</v>
      </c>
      <c r="AL2946" s="3">
        <v>85.58</v>
      </c>
      <c r="AM2946" s="3">
        <v>86.12</v>
      </c>
      <c r="AN2946" s="3">
        <v>81.08</v>
      </c>
      <c r="AO2946" s="3">
        <v>83.01</v>
      </c>
      <c r="AP2946" s="3">
        <v>85.21</v>
      </c>
      <c r="AQ2946" s="3">
        <v>85.65</v>
      </c>
      <c r="AR2946" s="3">
        <v>85.94</v>
      </c>
      <c r="AS2946" s="3">
        <v>86.64</v>
      </c>
      <c r="AT2946" s="3">
        <v>87.55</v>
      </c>
      <c r="AU2946" s="3">
        <v>87.75</v>
      </c>
      <c r="AV2946" s="3">
        <v>88.71</v>
      </c>
      <c r="AW2946" s="3">
        <v>88.64</v>
      </c>
      <c r="AX2946" s="3">
        <v>89.6</v>
      </c>
      <c r="AY2946" s="3">
        <v>90.07</v>
      </c>
      <c r="AZ2946" s="3">
        <v>86.14</v>
      </c>
      <c r="BA2946" s="3">
        <v>87.77</v>
      </c>
      <c r="BB2946" s="3">
        <v>87</v>
      </c>
      <c r="BC2946" s="3">
        <v>85.41</v>
      </c>
      <c r="BD2946" s="3">
        <v>85.31</v>
      </c>
      <c r="BE2946" s="3">
        <v>85.62</v>
      </c>
      <c r="BF2946" s="3">
        <v>86.11</v>
      </c>
      <c r="BG2946" s="3">
        <v>88.35</v>
      </c>
      <c r="BH2946" s="3">
        <v>88.08</v>
      </c>
      <c r="BI2946" s="3">
        <v>90.21</v>
      </c>
      <c r="BJ2946" s="3">
        <v>92.3</v>
      </c>
      <c r="BK2946" s="3">
        <v>92.8</v>
      </c>
      <c r="BL2946" s="3">
        <v>101.95</v>
      </c>
      <c r="BM2946" s="3">
        <v>94.46</v>
      </c>
      <c r="BN2946" s="3">
        <v>100.14</v>
      </c>
      <c r="BO2946" s="3">
        <v>97.15</v>
      </c>
      <c r="BP2946" s="3">
        <v>99.77</v>
      </c>
      <c r="BQ2946" s="3">
        <v>99.24</v>
      </c>
      <c r="BR2946" s="3">
        <v>93.51</v>
      </c>
      <c r="BS2946" s="3">
        <v>96.68</v>
      </c>
      <c r="BT2946" s="3">
        <v>94.32</v>
      </c>
      <c r="BU2946" s="3">
        <v>92.93</v>
      </c>
      <c r="BV2946" s="3">
        <v>90.44</v>
      </c>
      <c r="BW2946" s="3">
        <v>87.1</v>
      </c>
      <c r="BX2946" s="3">
        <v>82.99</v>
      </c>
      <c r="BY2946" s="3">
        <v>79.64</v>
      </c>
      <c r="BZ2946" s="3">
        <v>78.64</v>
      </c>
      <c r="CA2946" s="3">
        <v>75.95</v>
      </c>
      <c r="CB2946" s="3">
        <v>81.239999999999995</v>
      </c>
      <c r="CC2946" s="3">
        <v>81.36</v>
      </c>
      <c r="CD2946" s="3">
        <v>81.25</v>
      </c>
      <c r="CE2946" s="3">
        <v>78.75</v>
      </c>
      <c r="CF2946" s="3">
        <v>76.38</v>
      </c>
      <c r="CG2946" s="3">
        <v>76.5</v>
      </c>
      <c r="CH2946" s="3">
        <v>71.42</v>
      </c>
      <c r="CI2946" s="3">
        <v>75.63</v>
      </c>
      <c r="CJ2946" s="3">
        <v>73.05</v>
      </c>
      <c r="CK2946" s="3">
        <v>69.61</v>
      </c>
      <c r="CL2946" s="3">
        <v>70.959999999999994</v>
      </c>
      <c r="CM2946" s="3">
        <v>74.72</v>
      </c>
    </row>
    <row r="2947" spans="1:91" hidden="1" x14ac:dyDescent="0.25">
      <c r="A2947" t="s">
        <v>8703</v>
      </c>
      <c r="B2947" t="s">
        <v>8704</v>
      </c>
      <c r="C2947" s="1" t="s">
        <v>8705</v>
      </c>
      <c r="D2947" s="2">
        <v>0.94221636549999999</v>
      </c>
      <c r="E2947">
        <v>16519</v>
      </c>
      <c r="F2947">
        <v>2018</v>
      </c>
      <c r="G2947" s="9">
        <v>10</v>
      </c>
      <c r="H2947" s="9"/>
      <c r="I2947" s="8">
        <f>_xll.FDS(A2947,"FF_CURR_RATIO(ANN_R,0)")</f>
        <v>0.28921554443126252</v>
      </c>
      <c r="J2947" s="8">
        <f>IF(I2947&lt;2,1,0)</f>
        <v>1</v>
      </c>
      <c r="K2947" s="8">
        <f>_xll.FDS(A2947,"FF_PBK(ANN_R,0)")</f>
        <v>1.625731954684378</v>
      </c>
      <c r="L2947" s="9">
        <f>_xll.FDSR($A2947,"FF_PE(ANN_R,NOW,NOW,AY)")</f>
        <v>57.53125</v>
      </c>
      <c r="M2947" s="9">
        <f>_xll.FDSR(A2947,"FF_EPS(ANN_R,NOW,NOW,AY)")</f>
        <v>0.32</v>
      </c>
      <c r="N2947" s="9">
        <f>IF(M2947&lt;-0.3,1,0)</f>
        <v>0</v>
      </c>
      <c r="O2947" s="9">
        <f>_xll.FDSR(A2947,"FF_SALES(ANN_R,NOW,NOW,AY)")</f>
        <v>427.18700000000001</v>
      </c>
      <c r="P2947" t="e">
        <f>_xll.FDSR(A2947,"FF_RD_EXP(ANN_R,NOW,NOW,AY)")</f>
        <v>#N/A</v>
      </c>
      <c r="Q2947" s="10">
        <f>_xll.FDS(A2947,"FF_ASSETS(ANN_R,0)")</f>
        <v>2831.33</v>
      </c>
      <c r="R2947" s="10"/>
      <c r="S2947" s="10">
        <f>IF(AND(R2947&gt;0.2,R2947&lt;0.8),1,0)</f>
        <v>0</v>
      </c>
      <c r="T2947">
        <f>($CM2947/$AA2947)-1</f>
        <v>-4.4594594594594472E-2</v>
      </c>
      <c r="U2947" t="e">
        <f t="array" ref="U2947:V2947">_xll.FDSR(A2947,"FF_DEBT_ASSETS(ANN_R,11/30/2016,10/31/2018,AY)")</f>
        <v>#N/A</v>
      </c>
      <c r="V2947">
        <v>16.65199827409155</v>
      </c>
      <c r="W2947" t="e">
        <f>V2947-U2947</f>
        <v>#N/A</v>
      </c>
      <c r="X2947" s="3">
        <f>_xll.FDSR(A2947,"FF_SGA(ANN_R,8/1/2018,10/31/2018,AY)")</f>
        <v>36.314999999999998</v>
      </c>
      <c r="Y2947"/>
      <c r="Z2947"/>
      <c r="AA2947" s="3">
        <f t="array" ref="AA2947:CM2947">_xll.FDSR($A2947,"FG_PRICE(8/1/2018,10/31/2018,,USD)")</f>
        <v>22.2</v>
      </c>
      <c r="AB2947" s="3">
        <v>22.93</v>
      </c>
      <c r="AC2947" s="4">
        <v>22.93</v>
      </c>
      <c r="AD2947" s="3">
        <v>23.28</v>
      </c>
      <c r="AE2947" s="3">
        <v>23.17</v>
      </c>
      <c r="AF2947" s="3">
        <v>20.07</v>
      </c>
      <c r="AG2947" s="3">
        <v>19.47</v>
      </c>
      <c r="AH2947" s="3">
        <v>19.71</v>
      </c>
      <c r="AI2947" s="3">
        <v>18.66</v>
      </c>
      <c r="AJ2947" s="3">
        <v>18.98</v>
      </c>
      <c r="AK2947" s="3">
        <v>18.16</v>
      </c>
      <c r="AL2947" s="3">
        <v>18.41</v>
      </c>
      <c r="AM2947" s="3">
        <v>18.829999999999998</v>
      </c>
      <c r="AN2947" s="3">
        <v>19.02</v>
      </c>
      <c r="AO2947" s="3">
        <v>19.510000000000002</v>
      </c>
      <c r="AP2947" s="3">
        <v>20.5</v>
      </c>
      <c r="AQ2947" s="3">
        <v>20.53</v>
      </c>
      <c r="AR2947" s="3">
        <v>21.01</v>
      </c>
      <c r="AS2947" s="3">
        <v>20.78</v>
      </c>
      <c r="AT2947" s="3">
        <v>20.81</v>
      </c>
      <c r="AU2947" s="3">
        <v>21.48</v>
      </c>
      <c r="AV2947" s="3">
        <v>21.37</v>
      </c>
      <c r="AW2947" s="3">
        <v>21.74</v>
      </c>
      <c r="AX2947" s="3">
        <v>21.64</v>
      </c>
      <c r="AY2947" s="3">
        <v>20.54</v>
      </c>
      <c r="AZ2947" s="3">
        <v>19.82</v>
      </c>
      <c r="BA2947" s="3">
        <v>19.2</v>
      </c>
      <c r="BB2947" s="3">
        <v>19.14</v>
      </c>
      <c r="BC2947" s="3">
        <v>19.84</v>
      </c>
      <c r="BD2947" s="3">
        <v>20.46</v>
      </c>
      <c r="BE2947" s="3">
        <v>20.75</v>
      </c>
      <c r="BF2947" s="3">
        <v>20.5</v>
      </c>
      <c r="BG2947" s="3">
        <v>20.02</v>
      </c>
      <c r="BH2947" s="3">
        <v>20.58</v>
      </c>
      <c r="BI2947" s="3">
        <v>21.43</v>
      </c>
      <c r="BJ2947" s="3">
        <v>21.31</v>
      </c>
      <c r="BK2947" s="3">
        <v>21.7</v>
      </c>
      <c r="BL2947" s="3">
        <v>22.55</v>
      </c>
      <c r="BM2947" s="3">
        <v>23.18</v>
      </c>
      <c r="BN2947" s="3">
        <v>23.06</v>
      </c>
      <c r="BO2947" s="3">
        <v>23.47</v>
      </c>
      <c r="BP2947" s="3">
        <v>23.64</v>
      </c>
      <c r="BQ2947" s="3">
        <v>23.27</v>
      </c>
      <c r="BR2947" s="3">
        <v>23.23</v>
      </c>
      <c r="BS2947" s="3">
        <v>24.27</v>
      </c>
      <c r="BT2947" s="3">
        <v>23.26</v>
      </c>
      <c r="BU2947" s="3">
        <v>23.72</v>
      </c>
      <c r="BV2947" s="3">
        <v>23.49</v>
      </c>
      <c r="BW2947" s="3">
        <v>24.25</v>
      </c>
      <c r="BX2947" s="3">
        <v>23.06</v>
      </c>
      <c r="BY2947" s="3">
        <v>22.84</v>
      </c>
      <c r="BZ2947" s="3">
        <v>23.59</v>
      </c>
      <c r="CA2947" s="3">
        <v>23.78</v>
      </c>
      <c r="CB2947" s="3">
        <v>24.06</v>
      </c>
      <c r="CC2947" s="3">
        <v>22.17</v>
      </c>
      <c r="CD2947" s="3">
        <v>22.19</v>
      </c>
      <c r="CE2947" s="3">
        <v>22</v>
      </c>
      <c r="CF2947" s="3">
        <v>21.15</v>
      </c>
      <c r="CG2947" s="3">
        <v>19.98</v>
      </c>
      <c r="CH2947" s="3">
        <v>19.05</v>
      </c>
      <c r="CI2947" s="3">
        <v>19.61</v>
      </c>
      <c r="CJ2947" s="3">
        <v>19.559999999999999</v>
      </c>
      <c r="CK2947" s="3">
        <v>18.420000000000002</v>
      </c>
      <c r="CL2947" s="3">
        <v>19.600000000000001</v>
      </c>
      <c r="CM2947" s="3">
        <v>21.21</v>
      </c>
    </row>
    <row r="2948" spans="1:91" hidden="1" x14ac:dyDescent="0.25">
      <c r="A2948" t="s">
        <v>240</v>
      </c>
      <c r="B2948" t="s">
        <v>241</v>
      </c>
      <c r="C2948" s="1" t="s">
        <v>242</v>
      </c>
      <c r="D2948">
        <v>1.3167689121999999</v>
      </c>
      <c r="E2948">
        <v>76591</v>
      </c>
      <c r="F2948">
        <v>2018</v>
      </c>
      <c r="G2948" s="9">
        <v>10</v>
      </c>
      <c r="H2948" s="9"/>
      <c r="I2948" s="8">
        <f>_xll.FDS(A2948,"FF_CURR_RATIO(ANN_R,0)")</f>
        <v>2.5807102564901672</v>
      </c>
      <c r="J2948" s="8">
        <f>IF(I2948&lt;2,1,0)</f>
        <v>0</v>
      </c>
      <c r="K2948" s="8">
        <f>_xll.FDS(A2948,"FF_PBK(ANN_R,0)")</f>
        <v>6.5930556189259484</v>
      </c>
      <c r="L2948" s="9" t="e">
        <f>_xll.FDSR($A2948,"FF_PE(ANN_R,NOW,NOW,AY)")</f>
        <v>#N/A</v>
      </c>
      <c r="M2948" s="9">
        <f>_xll.FDSR(A2948,"FF_EPS(ANN_R,NOW,NOW,AY)")</f>
        <v>-0.24</v>
      </c>
      <c r="N2948" s="9"/>
      <c r="O2948" s="9">
        <f>_xll.FDSR(A2948,"FF_SALES(ANN_R,NOW,NOW,AY)")</f>
        <v>277.74299999999999</v>
      </c>
      <c r="P2948">
        <f>_xll.FDSR(A2948,"FF_RD_EXP(ANN_R,NOW,NOW,AY)")</f>
        <v>33.643999999999998</v>
      </c>
      <c r="Q2948" s="10">
        <f>_xll.FDS(A2948,"FF_ASSETS(ANN_R,0)")</f>
        <v>948.65200000000004</v>
      </c>
      <c r="R2948" s="10"/>
      <c r="S2948" s="10">
        <f>IF(AND(R2948&gt;0.2,R2948&lt;0.8),1,0)</f>
        <v>0</v>
      </c>
      <c r="T2948">
        <f>($CM2948/$AA2948)-1</f>
        <v>-6.9807775690128637E-2</v>
      </c>
      <c r="U2948">
        <f t="array" ref="U2948:V2948">_xll.FDSR(A2948,"FF_DEBT_ASSETS(ANN_R,11/30/2016,10/31/2018,AY)")</f>
        <v>36.386760310451287</v>
      </c>
      <c r="V2948">
        <v>36.245945998749619</v>
      </c>
      <c r="W2948">
        <f>V2948-U2948</f>
        <v>-0.1408143117016678</v>
      </c>
      <c r="X2948" s="3">
        <f>_xll.FDSR(A2948,"FF_SGA(ANN_R,8/1/2018,10/31/2018,AY)")</f>
        <v>130.084</v>
      </c>
      <c r="Y2948"/>
      <c r="Z2948"/>
      <c r="AA2948" s="3">
        <f t="array" ref="AA2948:CM2948">_xll.FDSR($A2948,"FG_PRICE(8/1/2018,10/31/2018,,USD)")</f>
        <v>69.19</v>
      </c>
      <c r="AB2948" s="3">
        <v>69.569999999999993</v>
      </c>
      <c r="AC2948" s="4">
        <v>70.87</v>
      </c>
      <c r="AD2948" s="3">
        <v>72.25</v>
      </c>
      <c r="AE2948" s="3">
        <v>71.69</v>
      </c>
      <c r="AF2948" s="3">
        <v>64.510000000000005</v>
      </c>
      <c r="AG2948" s="3">
        <v>68.75</v>
      </c>
      <c r="AH2948" s="3">
        <v>69.7</v>
      </c>
      <c r="AI2948" s="3">
        <v>70</v>
      </c>
      <c r="AJ2948" s="3">
        <v>70.959999999999994</v>
      </c>
      <c r="AK2948" s="3">
        <v>70.180000000000007</v>
      </c>
      <c r="AL2948" s="3">
        <v>70.290000000000006</v>
      </c>
      <c r="AM2948" s="3">
        <v>70.92</v>
      </c>
      <c r="AN2948" s="3">
        <v>70.84</v>
      </c>
      <c r="AO2948" s="3">
        <v>70.900000000000006</v>
      </c>
      <c r="AP2948" s="3">
        <v>70.55</v>
      </c>
      <c r="AQ2948" s="3">
        <v>69.94</v>
      </c>
      <c r="AR2948" s="3">
        <v>70</v>
      </c>
      <c r="AS2948" s="3">
        <v>71.59</v>
      </c>
      <c r="AT2948" s="3">
        <v>71.34</v>
      </c>
      <c r="AU2948" s="3">
        <v>73.069999999999993</v>
      </c>
      <c r="AV2948" s="3">
        <v>76</v>
      </c>
      <c r="AW2948" s="3">
        <v>76.88</v>
      </c>
      <c r="AX2948" s="3">
        <v>74.97</v>
      </c>
      <c r="AY2948" s="3">
        <v>73.66</v>
      </c>
      <c r="AZ2948" s="3">
        <v>72.349999999999994</v>
      </c>
      <c r="BA2948" s="3">
        <v>71.849999999999994</v>
      </c>
      <c r="BB2948" s="3">
        <v>71.739999999999995</v>
      </c>
      <c r="BC2948" s="3">
        <v>71.5</v>
      </c>
      <c r="BD2948" s="3">
        <v>73.19</v>
      </c>
      <c r="BE2948" s="3">
        <v>73.86</v>
      </c>
      <c r="BF2948" s="3">
        <v>73.38</v>
      </c>
      <c r="BG2948" s="3">
        <v>71.58</v>
      </c>
      <c r="BH2948" s="3">
        <v>72.36</v>
      </c>
      <c r="BI2948" s="3">
        <v>68.459999999999994</v>
      </c>
      <c r="BJ2948" s="3">
        <v>68.39</v>
      </c>
      <c r="BK2948" s="3">
        <v>64.84</v>
      </c>
      <c r="BL2948" s="3">
        <v>64.17</v>
      </c>
      <c r="BM2948" s="3">
        <v>64.3</v>
      </c>
      <c r="BN2948" s="3">
        <v>63.1</v>
      </c>
      <c r="BO2948" s="3">
        <v>64.58</v>
      </c>
      <c r="BP2948" s="3">
        <v>65.17</v>
      </c>
      <c r="BQ2948" s="3">
        <v>63.88</v>
      </c>
      <c r="BR2948" s="3">
        <v>64.38</v>
      </c>
      <c r="BS2948" s="3">
        <v>64.819999999999993</v>
      </c>
      <c r="BT2948" s="3">
        <v>62.75</v>
      </c>
      <c r="BU2948" s="3">
        <v>63.85</v>
      </c>
      <c r="BV2948" s="3">
        <v>63.91</v>
      </c>
      <c r="BW2948" s="3">
        <v>64.37</v>
      </c>
      <c r="BX2948" s="3">
        <v>63.42</v>
      </c>
      <c r="BY2948" s="3">
        <v>63.07</v>
      </c>
      <c r="BZ2948" s="3">
        <v>63.7</v>
      </c>
      <c r="CA2948" s="3">
        <v>63.74</v>
      </c>
      <c r="CB2948" s="3">
        <v>67.775000000000006</v>
      </c>
      <c r="CC2948" s="3">
        <v>68.03</v>
      </c>
      <c r="CD2948" s="3">
        <v>67.5</v>
      </c>
      <c r="CE2948" s="3">
        <v>64.66</v>
      </c>
      <c r="CF2948" s="3">
        <v>64.44</v>
      </c>
      <c r="CG2948" s="3">
        <v>65.099999999999994</v>
      </c>
      <c r="CH2948" s="3">
        <v>62.93</v>
      </c>
      <c r="CI2948" s="3">
        <v>63.61</v>
      </c>
      <c r="CJ2948" s="3">
        <v>62.38</v>
      </c>
      <c r="CK2948" s="3">
        <v>62.03</v>
      </c>
      <c r="CL2948" s="3">
        <v>64.48</v>
      </c>
      <c r="CM2948" s="3">
        <v>64.36</v>
      </c>
    </row>
    <row r="2949" spans="1:91" hidden="1" x14ac:dyDescent="0.25">
      <c r="A2949" t="s">
        <v>4499</v>
      </c>
      <c r="B2949" t="s">
        <v>4500</v>
      </c>
      <c r="C2949" s="1" t="s">
        <v>4501</v>
      </c>
      <c r="D2949">
        <v>2.3527997814999999</v>
      </c>
      <c r="E2949">
        <v>91893</v>
      </c>
      <c r="F2949">
        <v>2018</v>
      </c>
      <c r="G2949" s="9">
        <v>10</v>
      </c>
      <c r="H2949" s="9"/>
      <c r="I2949" s="8">
        <f>_xll.FDS(A2949,"FF_CURR_RATIO(ANN_R,0)")</f>
        <v>5.3948643410852712</v>
      </c>
      <c r="J2949" s="8">
        <f>IF(I2949&lt;2,1,0)</f>
        <v>0</v>
      </c>
      <c r="K2949" s="8">
        <f>_xll.FDS(A2949,"FF_PBK(ANN_R,0)")</f>
        <v>2.098003982322374</v>
      </c>
      <c r="L2949" s="9">
        <f>_xll.FDSR($A2949,"FF_PE(ANN_R,NOW,NOW,AY)")</f>
        <v>3.1764705882352939</v>
      </c>
      <c r="M2949" s="9">
        <f>_xll.FDSR(A2949,"FF_EPS(ANN_R,NOW,NOW,AY)")</f>
        <v>0.68</v>
      </c>
      <c r="N2949" s="9"/>
      <c r="O2949" s="9">
        <f>_xll.FDSR(A2949,"FF_SALES(ANN_R,NOW,NOW,AY)")</f>
        <v>50.484000000000002</v>
      </c>
      <c r="P2949">
        <f>_xll.FDSR(A2949,"FF_RD_EXP(ANN_R,NOW,NOW,AY)")</f>
        <v>1.4730000000000001</v>
      </c>
      <c r="Q2949" s="10">
        <f>_xll.FDS(A2949,"FF_ASSETS(ANN_R,0)")</f>
        <v>61.372999999999998</v>
      </c>
      <c r="R2949" s="10"/>
      <c r="S2949" s="10">
        <f>IF(AND(R2949&gt;0.2,R2949&lt;0.8),1,0)</f>
        <v>0</v>
      </c>
      <c r="T2949" s="10">
        <f>($CM2949/$AA2949)-1</f>
        <v>-6.6666666666666652E-2</v>
      </c>
      <c r="U2949" s="10">
        <f t="array" ref="U2949:V2949">_xll.FDSR(A2949,"FF_DEBT_ASSETS(ANN_R,11/30/2016,10/31/2018,AY)")</f>
        <v>0</v>
      </c>
      <c r="V2949" s="10">
        <v>0</v>
      </c>
      <c r="W2949" s="10">
        <f>V2949-U2949</f>
        <v>0</v>
      </c>
      <c r="X2949" s="10">
        <f>_xll.FDSR(A2949,"FF_SGA(ANN_R,8/1/2018,10/31/2018,AY)")</f>
        <v>30.068999999999999</v>
      </c>
      <c r="Y2949" s="10"/>
      <c r="Z2949"/>
      <c r="AA2949" s="3">
        <f t="array" ref="AA2949:CM2949">_xll.FDSR($A2949,"FG_PRICE(8/1/2018,10/31/2018,,USD)")</f>
        <v>3.9</v>
      </c>
      <c r="AB2949" s="3">
        <v>3.94</v>
      </c>
      <c r="AC2949" s="4">
        <v>3.83</v>
      </c>
      <c r="AD2949" s="3">
        <v>3.86</v>
      </c>
      <c r="AE2949" s="3">
        <v>3.88</v>
      </c>
      <c r="AF2949" s="3">
        <v>3.77</v>
      </c>
      <c r="AG2949" s="3">
        <v>3.75</v>
      </c>
      <c r="AH2949" s="3">
        <v>3.67</v>
      </c>
      <c r="AI2949" s="3">
        <v>3.72</v>
      </c>
      <c r="AJ2949" s="3">
        <v>3.77</v>
      </c>
      <c r="AK2949" s="3">
        <v>3.68</v>
      </c>
      <c r="AL2949" s="3">
        <v>3.77</v>
      </c>
      <c r="AM2949" s="3">
        <v>3.75</v>
      </c>
      <c r="AN2949" s="3">
        <v>3.89</v>
      </c>
      <c r="AO2949" s="3">
        <v>4.09</v>
      </c>
      <c r="AP2949" s="3">
        <v>4.18</v>
      </c>
      <c r="AQ2949" s="3">
        <v>4.1100000000000003</v>
      </c>
      <c r="AR2949" s="3">
        <v>4.34</v>
      </c>
      <c r="AS2949" s="3">
        <v>4.57</v>
      </c>
      <c r="AT2949" s="3">
        <v>4.5599999999999996</v>
      </c>
      <c r="AU2949" s="3">
        <v>4.6900000000000004</v>
      </c>
      <c r="AV2949" s="3">
        <v>4.59</v>
      </c>
      <c r="AW2949" s="3">
        <v>4.3899999999999997</v>
      </c>
      <c r="AX2949" s="3">
        <v>4.38</v>
      </c>
      <c r="AY2949" s="3">
        <v>4.3899999999999997</v>
      </c>
      <c r="AZ2949" s="3">
        <v>4.2300000000000004</v>
      </c>
      <c r="BA2949" s="3">
        <v>4.26</v>
      </c>
      <c r="BB2949" s="3">
        <v>4.1399999999999997</v>
      </c>
      <c r="BC2949" s="3">
        <v>4.13</v>
      </c>
      <c r="BD2949" s="3">
        <v>4.05</v>
      </c>
      <c r="BE2949" s="3">
        <v>4.08</v>
      </c>
      <c r="BF2949" s="3">
        <v>4.1100000000000003</v>
      </c>
      <c r="BG2949" s="3">
        <v>4.25</v>
      </c>
      <c r="BH2949" s="3">
        <v>4.16</v>
      </c>
      <c r="BI2949" s="3">
        <v>4.25</v>
      </c>
      <c r="BJ2949" s="3">
        <v>4.53</v>
      </c>
      <c r="BK2949" s="3">
        <v>4.42</v>
      </c>
      <c r="BL2949" s="3">
        <v>4.42</v>
      </c>
      <c r="BM2949" s="3">
        <v>4.41</v>
      </c>
      <c r="BN2949" s="3">
        <v>4.45</v>
      </c>
      <c r="BO2949" s="3">
        <v>4.38</v>
      </c>
      <c r="BP2949" s="3">
        <v>4.3099999999999996</v>
      </c>
      <c r="BQ2949" s="3">
        <v>4.4000000000000004</v>
      </c>
      <c r="BR2949" s="3">
        <v>4.3499999999999996</v>
      </c>
      <c r="BS2949" s="3">
        <v>4.5</v>
      </c>
      <c r="BT2949" s="3">
        <v>4.55</v>
      </c>
      <c r="BU2949" s="3">
        <v>4.6100000000000003</v>
      </c>
      <c r="BV2949" s="3">
        <v>5.08</v>
      </c>
      <c r="BW2949" s="3">
        <v>5.05</v>
      </c>
      <c r="BX2949" s="3">
        <v>5</v>
      </c>
      <c r="BY2949" s="3">
        <v>4.1100000000000003</v>
      </c>
      <c r="BZ2949" s="3">
        <v>4.09</v>
      </c>
      <c r="CA2949" s="3">
        <v>4.1100000000000003</v>
      </c>
      <c r="CB2949" s="3">
        <v>4.2</v>
      </c>
      <c r="CC2949" s="3">
        <v>4.17</v>
      </c>
      <c r="CD2949" s="3">
        <v>4.0199999999999996</v>
      </c>
      <c r="CE2949" s="3">
        <v>3.95</v>
      </c>
      <c r="CF2949" s="3">
        <v>3.83</v>
      </c>
      <c r="CG2949" s="3">
        <v>3.82</v>
      </c>
      <c r="CH2949" s="3">
        <v>3.7</v>
      </c>
      <c r="CI2949" s="3">
        <v>3.63</v>
      </c>
      <c r="CJ2949" s="3">
        <v>3.5</v>
      </c>
      <c r="CK2949" s="3">
        <v>3.33</v>
      </c>
      <c r="CL2949" s="3">
        <v>3.38</v>
      </c>
      <c r="CM2949" s="3">
        <v>3.64</v>
      </c>
    </row>
    <row r="2950" spans="1:91" hidden="1" x14ac:dyDescent="0.25">
      <c r="A2950" t="s">
        <v>5254</v>
      </c>
      <c r="B2950" t="s">
        <v>5255</v>
      </c>
      <c r="C2950" s="1" t="s">
        <v>5256</v>
      </c>
      <c r="D2950">
        <v>1.2324662801999999</v>
      </c>
      <c r="E2950">
        <v>14634</v>
      </c>
      <c r="F2950">
        <v>2018</v>
      </c>
      <c r="G2950" s="9">
        <v>10</v>
      </c>
      <c r="H2950" s="9"/>
      <c r="I2950" s="8">
        <f>_xll.FDS(A2950,"FF_CURR_RATIO(ANN_R,0)")</f>
        <v>1.5022096459828549</v>
      </c>
      <c r="J2950" s="8">
        <f>IF(I2950&lt;2,1,0)</f>
        <v>1</v>
      </c>
      <c r="K2950" s="8">
        <f>_xll.FDS(A2950,"FF_PBK(ANN_R,0)")</f>
        <v>1.5759926639254529</v>
      </c>
      <c r="L2950" s="9">
        <f>_xll.FDSR($A2950,"FF_PE(ANN_R,NOW,NOW,AY)")</f>
        <v>70.095238095238102</v>
      </c>
      <c r="M2950" s="9">
        <f>_xll.FDSR(A2950,"FF_EPS(ANN_R,NOW,NOW,AY)")</f>
        <v>0.42</v>
      </c>
      <c r="N2950" s="9">
        <f>IF(M2950&lt;-0.3,1,0)</f>
        <v>0</v>
      </c>
      <c r="O2950" s="9">
        <f>_xll.FDSR(A2950,"FF_SALES(ANN_R,NOW,NOW,AY)")</f>
        <v>967.04399999999998</v>
      </c>
      <c r="P2950" t="e">
        <f>_xll.FDSR(A2950,"FF_RD_EXP(ANN_R,NOW,NOW,AY)")</f>
        <v>#N/A</v>
      </c>
      <c r="Q2950" s="10">
        <f>_xll.FDS(A2950,"FF_ASSETS(ANN_R,0)")</f>
        <v>8793.1980000000003</v>
      </c>
      <c r="R2950" s="10"/>
      <c r="S2950" s="10">
        <f>IF(AND(R2950&gt;0.2,R2950&lt;0.8),1,0)</f>
        <v>0</v>
      </c>
      <c r="T2950">
        <f>($CM2950/$AA2950)-1</f>
        <v>-0.24791265253692996</v>
      </c>
      <c r="U2950">
        <f t="array" ref="U2950:V2950">_xll.FDSR(A2950,"FF_DEBT_ASSETS(ANN_R,11/30/2016,10/31/2018,AY)")</f>
        <v>21.866711907708279</v>
      </c>
      <c r="V2950">
        <v>28.144182643263829</v>
      </c>
      <c r="W2950">
        <f>V2950-U2950</f>
        <v>6.2774707355555499</v>
      </c>
      <c r="X2950" s="3">
        <f>_xll.FDSR(A2950,"FF_SGA(ANN_R,8/1/2018,10/31/2018,AY)")</f>
        <v>124.255</v>
      </c>
      <c r="Y2950"/>
      <c r="Z2950"/>
      <c r="AA2950" s="3">
        <f t="array" ref="AA2950:CM2950">_xll.FDSR($A2950,"FG_PRICE(8/1/2018,10/31/2018,,USD)")</f>
        <v>31.14</v>
      </c>
      <c r="AB2950" s="3">
        <v>31.61</v>
      </c>
      <c r="AC2950" s="4">
        <v>30.92</v>
      </c>
      <c r="AD2950" s="3">
        <v>31.37</v>
      </c>
      <c r="AE2950" s="3">
        <v>31.74</v>
      </c>
      <c r="AF2950" s="3">
        <v>30.27</v>
      </c>
      <c r="AG2950" s="3">
        <v>29.96</v>
      </c>
      <c r="AH2950" s="3">
        <v>30.28</v>
      </c>
      <c r="AI2950" s="3">
        <v>29.1</v>
      </c>
      <c r="AJ2950" s="3">
        <v>29.43</v>
      </c>
      <c r="AK2950" s="3">
        <v>27.82</v>
      </c>
      <c r="AL2950" s="3">
        <v>27.93</v>
      </c>
      <c r="AM2950" s="3">
        <v>28.37</v>
      </c>
      <c r="AN2950" s="3">
        <v>28.11</v>
      </c>
      <c r="AO2950" s="3">
        <v>28.21</v>
      </c>
      <c r="AP2950" s="3">
        <v>28.55</v>
      </c>
      <c r="AQ2950" s="3">
        <v>28.31</v>
      </c>
      <c r="AR2950" s="3">
        <v>28.63</v>
      </c>
      <c r="AS2950" s="3">
        <v>28.83</v>
      </c>
      <c r="AT2950" s="3">
        <v>28.45</v>
      </c>
      <c r="AU2950" s="3">
        <v>28.87</v>
      </c>
      <c r="AV2950" s="3">
        <v>28.86</v>
      </c>
      <c r="AW2950" s="3">
        <v>27.77</v>
      </c>
      <c r="AX2950" s="3">
        <v>27.15</v>
      </c>
      <c r="AY2950" s="3">
        <v>26.7</v>
      </c>
      <c r="AZ2950" s="3">
        <v>26.44</v>
      </c>
      <c r="BA2950" s="3">
        <v>26.37</v>
      </c>
      <c r="BB2950" s="3">
        <v>26.4</v>
      </c>
      <c r="BC2950" s="3">
        <v>27.3</v>
      </c>
      <c r="BD2950" s="3">
        <v>28.28</v>
      </c>
      <c r="BE2950" s="3">
        <v>28.13</v>
      </c>
      <c r="BF2950" s="3">
        <v>28.26</v>
      </c>
      <c r="BG2950" s="3">
        <v>27.75</v>
      </c>
      <c r="BH2950" s="3">
        <v>27.97</v>
      </c>
      <c r="BI2950" s="3">
        <v>28.79</v>
      </c>
      <c r="BJ2950" s="3">
        <v>28.55</v>
      </c>
      <c r="BK2950" s="3">
        <v>28.79</v>
      </c>
      <c r="BL2950" s="3">
        <v>29.66</v>
      </c>
      <c r="BM2950" s="3">
        <v>29.34</v>
      </c>
      <c r="BN2950" s="3">
        <v>28.6</v>
      </c>
      <c r="BO2950" s="3">
        <v>29.25</v>
      </c>
      <c r="BP2950" s="3">
        <v>29.25</v>
      </c>
      <c r="BQ2950" s="3">
        <v>29.95</v>
      </c>
      <c r="BR2950" s="3">
        <v>30.13</v>
      </c>
      <c r="BS2950" s="3">
        <v>30.38</v>
      </c>
      <c r="BT2950" s="3">
        <v>29.93</v>
      </c>
      <c r="BU2950" s="3">
        <v>30.26</v>
      </c>
      <c r="BV2950" s="3">
        <v>30</v>
      </c>
      <c r="BW2950" s="3">
        <v>30.7</v>
      </c>
      <c r="BX2950" s="3">
        <v>29.63</v>
      </c>
      <c r="BY2950" s="3">
        <v>28.54</v>
      </c>
      <c r="BZ2950" s="3">
        <v>29</v>
      </c>
      <c r="CA2950" s="3">
        <v>29.01</v>
      </c>
      <c r="CB2950" s="3">
        <v>29.71</v>
      </c>
      <c r="CC2950" s="3">
        <v>28.81</v>
      </c>
      <c r="CD2950" s="3">
        <v>28.15</v>
      </c>
      <c r="CE2950" s="3">
        <v>28.09</v>
      </c>
      <c r="CF2950" s="3">
        <v>27.71</v>
      </c>
      <c r="CG2950" s="3">
        <v>26.27</v>
      </c>
      <c r="CH2950" s="3">
        <v>24.39</v>
      </c>
      <c r="CI2950" s="3">
        <v>24.82</v>
      </c>
      <c r="CJ2950" s="3">
        <v>24.43</v>
      </c>
      <c r="CK2950" s="3">
        <v>23.09</v>
      </c>
      <c r="CL2950" s="3">
        <v>23.58</v>
      </c>
      <c r="CM2950" s="3">
        <v>23.42</v>
      </c>
    </row>
    <row r="2951" spans="1:91" hidden="1" x14ac:dyDescent="0.25">
      <c r="A2951" t="s">
        <v>9104</v>
      </c>
      <c r="B2951" t="s">
        <v>9105</v>
      </c>
      <c r="C2951" s="1" t="s">
        <v>9106</v>
      </c>
      <c r="D2951">
        <v>13.702758582</v>
      </c>
      <c r="E2951">
        <v>16999</v>
      </c>
      <c r="F2951">
        <v>2018</v>
      </c>
      <c r="G2951" s="9">
        <v>10</v>
      </c>
      <c r="H2951" s="9"/>
      <c r="I2951" s="8">
        <f>_xll.FDS(A2951,"FF_CURR_RATIO(ANN_R,0)")</f>
        <v>5.6177064908227976</v>
      </c>
      <c r="J2951" s="8">
        <f>IF(I2951&lt;2,1,0)</f>
        <v>0</v>
      </c>
      <c r="K2951" s="8">
        <f>_xll.FDS(A2951,"FF_PBK(ANN_R,0)")</f>
        <v>4.6752101369715078</v>
      </c>
      <c r="L2951" s="9" t="e">
        <f>_xll.FDSR($A2951,"FF_PE(ANN_R,NOW,NOW,AY)")</f>
        <v>#N/A</v>
      </c>
      <c r="M2951" s="9">
        <f>_xll.FDSR(A2951,"FF_EPS(ANN_R,NOW,NOW,AY)")</f>
        <v>-0.86</v>
      </c>
      <c r="N2951" s="9"/>
      <c r="O2951" s="9">
        <f>_xll.FDSR(A2951,"FF_SALES(ANN_R,NOW,NOW,AY)")</f>
        <v>7.3059019999999997</v>
      </c>
      <c r="P2951">
        <f>_xll.FDSR(A2951,"FF_RD_EXP(ANN_R,NOW,NOW,AY)")</f>
        <v>0.452957</v>
      </c>
      <c r="Q2951" s="10">
        <f>_xll.FDS(A2951,"FF_ASSETS(ANN_R,0)")</f>
        <v>20.565664000000002</v>
      </c>
      <c r="R2951" s="10"/>
      <c r="S2951" s="10">
        <f>IF(AND(R2951&gt;0.2,R2951&lt;0.8),1,0)</f>
        <v>0</v>
      </c>
      <c r="T2951" s="10">
        <f>($CM2951/$AA2951)-1</f>
        <v>-6.3333333333333353E-2</v>
      </c>
      <c r="U2951" s="10">
        <f t="array" ref="U2951:V2951">_xll.FDSR(A2951,"FF_DEBT_ASSETS(ANN_R,11/30/2016,10/31/2018,AY)")</f>
        <v>1412.939551683842</v>
      </c>
      <c r="V2951" s="10">
        <v>9.1652475546233028E-2</v>
      </c>
      <c r="W2951" s="10">
        <f>V2951-U2951</f>
        <v>-1412.8478992082958</v>
      </c>
      <c r="X2951" s="10">
        <f>_xll.FDSR(A2951,"FF_SGA(ANN_R,8/1/2018,10/31/2018,AY)")</f>
        <v>7.5869989999999996</v>
      </c>
      <c r="Y2951" s="10"/>
      <c r="Z2951"/>
      <c r="AA2951" s="3">
        <f t="array" ref="AA2951:CM2951">_xll.FDSR($A2951,"FG_PRICE(8/1/2018,10/31/2018,,USD)")</f>
        <v>6</v>
      </c>
      <c r="AB2951" s="3">
        <v>6.05</v>
      </c>
      <c r="AC2951" s="4">
        <v>5.9050000000000002</v>
      </c>
      <c r="AD2951" s="3">
        <v>5.92</v>
      </c>
      <c r="AE2951" s="3">
        <v>5.89</v>
      </c>
      <c r="AF2951" s="3">
        <v>5.63</v>
      </c>
      <c r="AG2951" s="3">
        <v>5.83</v>
      </c>
      <c r="AH2951" s="3">
        <v>5.9</v>
      </c>
      <c r="AI2951" s="3">
        <v>6.17</v>
      </c>
      <c r="AJ2951" s="3">
        <v>6.1</v>
      </c>
      <c r="AK2951" s="3">
        <v>6.1</v>
      </c>
      <c r="AL2951" s="3">
        <v>5.93</v>
      </c>
      <c r="AM2951" s="3">
        <v>6.13</v>
      </c>
      <c r="AN2951" s="3">
        <v>6.47</v>
      </c>
      <c r="AO2951" s="3">
        <v>6.8</v>
      </c>
      <c r="AP2951" s="3">
        <v>6.39</v>
      </c>
      <c r="AQ2951" s="3">
        <v>6.31</v>
      </c>
      <c r="AR2951" s="3">
        <v>6.7</v>
      </c>
      <c r="AS2951" s="3">
        <v>6.62</v>
      </c>
      <c r="AT2951" s="3">
        <v>6.71</v>
      </c>
      <c r="AU2951" s="3">
        <v>7.75</v>
      </c>
      <c r="AV2951" s="3">
        <v>7.68</v>
      </c>
      <c r="AW2951" s="3">
        <v>8.57</v>
      </c>
      <c r="AX2951" s="3">
        <v>8.5399999999999991</v>
      </c>
      <c r="AY2951" s="3">
        <v>8.23</v>
      </c>
      <c r="AZ2951" s="3">
        <v>9.1300000000000008</v>
      </c>
      <c r="BA2951" s="3">
        <v>9.5399999999999991</v>
      </c>
      <c r="BB2951" s="3">
        <v>9.73</v>
      </c>
      <c r="BC2951" s="3">
        <v>9.98</v>
      </c>
      <c r="BD2951" s="3">
        <v>10</v>
      </c>
      <c r="BE2951" s="3">
        <v>10.52</v>
      </c>
      <c r="BF2951" s="3">
        <v>10.7</v>
      </c>
      <c r="BG2951" s="3">
        <v>9.6649999999999991</v>
      </c>
      <c r="BH2951" s="3">
        <v>9.75</v>
      </c>
      <c r="BI2951" s="3">
        <v>8.75</v>
      </c>
      <c r="BJ2951" s="3">
        <v>9.06</v>
      </c>
      <c r="BK2951" s="3">
        <v>9.94</v>
      </c>
      <c r="BL2951" s="3">
        <v>9.7799999999999994</v>
      </c>
      <c r="BM2951" s="3">
        <v>10.27</v>
      </c>
      <c r="BN2951" s="3">
        <v>10.16</v>
      </c>
      <c r="BO2951" s="3">
        <v>10.16</v>
      </c>
      <c r="BP2951" s="3">
        <v>10.48</v>
      </c>
      <c r="BQ2951" s="3">
        <v>10.54</v>
      </c>
      <c r="BR2951" s="3">
        <v>10.24</v>
      </c>
      <c r="BS2951" s="3">
        <v>10.56</v>
      </c>
      <c r="BT2951" s="3">
        <v>9.6</v>
      </c>
      <c r="BU2951" s="3">
        <v>9.14</v>
      </c>
      <c r="BV2951" s="3">
        <v>8.27</v>
      </c>
      <c r="BW2951" s="3">
        <v>8.48</v>
      </c>
      <c r="BX2951" s="3">
        <v>8.3800000000000008</v>
      </c>
      <c r="BY2951" s="3">
        <v>8.2799999999999994</v>
      </c>
      <c r="BZ2951" s="3">
        <v>7.85</v>
      </c>
      <c r="CA2951" s="3">
        <v>8.0299999999999994</v>
      </c>
      <c r="CB2951" s="3">
        <v>8.51</v>
      </c>
      <c r="CC2951" s="3">
        <v>8.17</v>
      </c>
      <c r="CD2951" s="3">
        <v>8.6999999999999993</v>
      </c>
      <c r="CE2951" s="3">
        <v>8.56</v>
      </c>
      <c r="CF2951" s="3">
        <v>8.4</v>
      </c>
      <c r="CG2951" s="3">
        <v>8.3800000000000008</v>
      </c>
      <c r="CH2951" s="3">
        <v>8.1</v>
      </c>
      <c r="CI2951" s="3">
        <v>8.1</v>
      </c>
      <c r="CJ2951" s="3">
        <v>6.85</v>
      </c>
      <c r="CK2951" s="3">
        <v>5.05</v>
      </c>
      <c r="CL2951" s="3">
        <v>5.73</v>
      </c>
      <c r="CM2951" s="3">
        <v>5.62</v>
      </c>
    </row>
    <row r="2952" spans="1:91" hidden="1" x14ac:dyDescent="0.25">
      <c r="A2952" t="s">
        <v>8691</v>
      </c>
      <c r="B2952" t="s">
        <v>8692</v>
      </c>
      <c r="C2952" s="1" t="s">
        <v>8693</v>
      </c>
      <c r="D2952" s="2">
        <v>0.89332674619999997</v>
      </c>
      <c r="E2952">
        <v>16066</v>
      </c>
      <c r="F2952">
        <v>2018</v>
      </c>
      <c r="G2952" s="9">
        <v>10</v>
      </c>
      <c r="H2952" s="9"/>
      <c r="I2952" s="8">
        <f>_xll.FDS(A2952,"FF_CURR_RATIO(ANN_R,0)")</f>
        <v>17.38861274288297</v>
      </c>
      <c r="J2952" s="8">
        <f>IF(I2952&lt;2,1,0)</f>
        <v>0</v>
      </c>
      <c r="K2952" s="8">
        <f>_xll.FDS(A2952,"FF_PBK(ANN_R,0)")</f>
        <v>8.62983142575054</v>
      </c>
      <c r="L2952" s="9" t="e">
        <f>_xll.FDSR($A2952,"FF_PE(ANN_R,NOW,NOW,AY)")</f>
        <v>#N/A</v>
      </c>
      <c r="M2952" s="9">
        <f>_xll.FDSR(A2952,"FF_EPS(ANN_R,NOW,NOW,AY)")</f>
        <v>-1.73</v>
      </c>
      <c r="N2952" s="9"/>
      <c r="O2952" s="9">
        <f>_xll.FDSR(A2952,"FF_SALES(ANN_R,NOW,NOW,AY)")</f>
        <v>0</v>
      </c>
      <c r="P2952">
        <f>_xll.FDSR(A2952,"FF_RD_EXP(ANN_R,NOW,NOW,AY)")</f>
        <v>9.6460000000000008</v>
      </c>
      <c r="Q2952" s="10">
        <f>_xll.FDS(A2952,"FF_ASSETS(ANN_R,0)")</f>
        <v>49.820999999999998</v>
      </c>
      <c r="R2952" s="10"/>
      <c r="S2952" s="10">
        <f>IF(AND(R2952&gt;0.2,R2952&lt;0.8),1,0)</f>
        <v>0</v>
      </c>
      <c r="T2952" s="10">
        <f>($CM2952/$AA2952)-1</f>
        <v>-6.0161408657373405E-2</v>
      </c>
      <c r="U2952" s="10" t="e">
        <f t="array" ref="U2952:V2952">_xll.FDSR(A2952,"FF_DEBT_ASSETS(ANN_R,11/30/2016,10/31/2018,AY)")</f>
        <v>#N/A</v>
      </c>
      <c r="V2952" s="10">
        <v>0</v>
      </c>
      <c r="W2952" s="10" t="e">
        <f>V2952-U2952</f>
        <v>#N/A</v>
      </c>
      <c r="X2952" s="10">
        <f>_xll.FDSR(A2952,"FF_SGA(ANN_R,8/1/2018,10/31/2018,AY)")</f>
        <v>24.812999999999999</v>
      </c>
      <c r="Y2952" s="10"/>
      <c r="Z2952"/>
      <c r="AA2952" s="3">
        <f t="array" ref="AA2952:CM2952">_xll.FDSR($A2952,"FG_PRICE(8/1/2018,10/31/2018,,USD)")</f>
        <v>13.63</v>
      </c>
      <c r="AB2952" s="3">
        <v>13.1</v>
      </c>
      <c r="AC2952" s="4">
        <v>12.83</v>
      </c>
      <c r="AD2952" s="3">
        <v>13.24</v>
      </c>
      <c r="AE2952" s="3">
        <v>13.47</v>
      </c>
      <c r="AF2952" s="3">
        <v>14.65</v>
      </c>
      <c r="AG2952" s="3">
        <v>14.82</v>
      </c>
      <c r="AH2952" s="3">
        <v>15.03</v>
      </c>
      <c r="AI2952" s="3">
        <v>14.9</v>
      </c>
      <c r="AJ2952" s="3">
        <v>14.54</v>
      </c>
      <c r="AK2952" s="3">
        <v>14.54</v>
      </c>
      <c r="AL2952" s="3">
        <v>15.17</v>
      </c>
      <c r="AM2952" s="3">
        <v>14.95</v>
      </c>
      <c r="AN2952" s="3">
        <v>13.45</v>
      </c>
      <c r="AO2952" s="3">
        <v>13.84</v>
      </c>
      <c r="AP2952" s="3">
        <v>14.35</v>
      </c>
      <c r="AQ2952" s="3">
        <v>14.21</v>
      </c>
      <c r="AR2952" s="3">
        <v>13.89</v>
      </c>
      <c r="AS2952" s="3">
        <v>13.62</v>
      </c>
      <c r="AT2952" s="3">
        <v>14.09</v>
      </c>
      <c r="AU2952" s="3">
        <v>14.08</v>
      </c>
      <c r="AV2952" s="3">
        <v>14.31</v>
      </c>
      <c r="AW2952" s="3">
        <v>14.36</v>
      </c>
      <c r="AX2952" s="3">
        <v>14.04</v>
      </c>
      <c r="AY2952" s="3">
        <v>13.8</v>
      </c>
      <c r="AZ2952" s="3">
        <v>13.74</v>
      </c>
      <c r="BA2952" s="3">
        <v>13.13</v>
      </c>
      <c r="BB2952" s="3">
        <v>13.13</v>
      </c>
      <c r="BC2952" s="3">
        <v>13.01</v>
      </c>
      <c r="BD2952" s="3">
        <v>14.13</v>
      </c>
      <c r="BE2952" s="3">
        <v>13.69</v>
      </c>
      <c r="BF2952" s="3">
        <v>14.15</v>
      </c>
      <c r="BG2952" s="3">
        <v>14.59</v>
      </c>
      <c r="BH2952" s="3">
        <v>14.43</v>
      </c>
      <c r="BI2952" s="3">
        <v>14.23</v>
      </c>
      <c r="BJ2952" s="3">
        <v>14.37</v>
      </c>
      <c r="BK2952" s="3">
        <v>13.85</v>
      </c>
      <c r="BL2952" s="3">
        <v>14.16</v>
      </c>
      <c r="BM2952" s="3">
        <v>14</v>
      </c>
      <c r="BN2952" s="3">
        <v>14.46</v>
      </c>
      <c r="BO2952" s="3">
        <v>14.17</v>
      </c>
      <c r="BP2952" s="3">
        <v>14.19</v>
      </c>
      <c r="BQ2952" s="3">
        <v>14.24</v>
      </c>
      <c r="BR2952" s="3">
        <v>14.34</v>
      </c>
      <c r="BS2952" s="3">
        <v>14.22</v>
      </c>
      <c r="BT2952" s="3">
        <v>13.6</v>
      </c>
      <c r="BU2952" s="3">
        <v>13.06</v>
      </c>
      <c r="BV2952" s="3">
        <v>12.84</v>
      </c>
      <c r="BW2952" s="3">
        <v>12.16</v>
      </c>
      <c r="BX2952" s="3">
        <v>11.72</v>
      </c>
      <c r="BY2952" s="3">
        <v>11.16</v>
      </c>
      <c r="BZ2952" s="3">
        <v>10.71</v>
      </c>
      <c r="CA2952" s="3">
        <v>11</v>
      </c>
      <c r="CB2952" s="3">
        <v>11.43</v>
      </c>
      <c r="CC2952" s="3">
        <v>10.81</v>
      </c>
      <c r="CD2952" s="3">
        <v>10.4</v>
      </c>
      <c r="CE2952" s="3">
        <v>9.68</v>
      </c>
      <c r="CF2952" s="3">
        <v>9.27</v>
      </c>
      <c r="CG2952" s="3">
        <v>9.56</v>
      </c>
      <c r="CH2952" s="3">
        <v>9.08</v>
      </c>
      <c r="CI2952" s="3">
        <v>10.68</v>
      </c>
      <c r="CJ2952" s="3">
        <v>10.88</v>
      </c>
      <c r="CK2952" s="3">
        <v>10.44</v>
      </c>
      <c r="CL2952" s="3">
        <v>11.8</v>
      </c>
      <c r="CM2952" s="3">
        <v>12.81</v>
      </c>
    </row>
    <row r="2953" spans="1:91" hidden="1" x14ac:dyDescent="0.25">
      <c r="A2953" t="s">
        <v>5434</v>
      </c>
      <c r="B2953" t="s">
        <v>5435</v>
      </c>
      <c r="C2953" s="1" t="s">
        <v>5436</v>
      </c>
      <c r="D2953">
        <v>6.4753162017000001</v>
      </c>
      <c r="E2953">
        <v>15833</v>
      </c>
      <c r="F2953">
        <v>2018</v>
      </c>
      <c r="G2953" s="9">
        <v>10</v>
      </c>
      <c r="H2953" s="9"/>
      <c r="I2953" s="8">
        <f>_xll.FDS(A2953,"FF_CURR_RATIO(ANN_R,0)")</f>
        <v>0.96361089795174426</v>
      </c>
      <c r="J2953" s="8">
        <f>IF(I2953&lt;2,1,0)</f>
        <v>1</v>
      </c>
      <c r="K2953" s="8">
        <f>_xll.FDS(A2953,"FF_PBK(ANN_R,0)")</f>
        <v>3.5913896433301158</v>
      </c>
      <c r="L2953" s="9">
        <f>_xll.FDSR($A2953,"FF_PE(ANN_R,NOW,NOW,AY)")</f>
        <v>7.6190476190476204</v>
      </c>
      <c r="M2953" s="9">
        <f>_xll.FDSR(A2953,"FF_EPS(ANN_R,NOW,NOW,AY)")</f>
        <v>0.42</v>
      </c>
      <c r="N2953" s="9">
        <f>IF(M2953&lt;-0.3,1,0)</f>
        <v>0</v>
      </c>
      <c r="O2953" s="9">
        <f>_xll.FDSR(A2953,"FF_SALES(ANN_R,NOW,NOW,AY)")</f>
        <v>27.813137000000001</v>
      </c>
      <c r="P2953">
        <f>_xll.FDSR(A2953,"FF_RD_EXP(ANN_R,NOW,NOW,AY)")</f>
        <v>4.3725779999999999</v>
      </c>
      <c r="Q2953" s="10">
        <f>_xll.FDS(A2953,"FF_ASSETS(ANN_R,0)")</f>
        <v>43.124093999999999</v>
      </c>
      <c r="R2953" s="10"/>
      <c r="S2953" s="10">
        <f>IF(AND(R2953&gt;0.2,R2953&lt;0.8),1,0)</f>
        <v>0</v>
      </c>
      <c r="T2953" s="10">
        <f>($CM2953/$AA2953)-1</f>
        <v>-7.0294784580498981E-2</v>
      </c>
      <c r="U2953" s="10">
        <f t="array" ref="U2953:V2953">_xll.FDSR(A2953,"FF_DEBT_ASSETS(ANN_R,11/30/2016,10/31/2018,AY)")</f>
        <v>25.67950736844146</v>
      </c>
      <c r="V2953" s="10">
        <v>40.7994813537845</v>
      </c>
      <c r="W2953" s="10">
        <f>V2953-U2953</f>
        <v>15.119973985343041</v>
      </c>
      <c r="X2953" s="10">
        <f>_xll.FDSR(A2953,"FF_SGA(ANN_R,8/1/2018,10/31/2018,AY)")</f>
        <v>12.862031</v>
      </c>
      <c r="Y2953" s="10"/>
      <c r="Z2953"/>
      <c r="AA2953" s="3">
        <f t="array" ref="AA2953:CM2953">_xll.FDSR($A2953,"FG_PRICE(8/1/2018,10/31/2018,,USD)")</f>
        <v>4.41</v>
      </c>
      <c r="AB2953" s="3">
        <v>4.54</v>
      </c>
      <c r="AC2953" s="4">
        <v>4.6500000000000004</v>
      </c>
      <c r="AD2953" s="3">
        <v>4.47</v>
      </c>
      <c r="AE2953" s="3">
        <v>4.5199999999999996</v>
      </c>
      <c r="AF2953" s="3">
        <v>4.59</v>
      </c>
      <c r="AG2953" s="3">
        <v>4.24</v>
      </c>
      <c r="AH2953" s="3">
        <v>4.46</v>
      </c>
      <c r="AI2953" s="3">
        <v>3.92</v>
      </c>
      <c r="AJ2953" s="3">
        <v>4.03</v>
      </c>
      <c r="AK2953" s="3">
        <v>4.0599999999999996</v>
      </c>
      <c r="AL2953" s="3">
        <v>3.91</v>
      </c>
      <c r="AM2953" s="3">
        <v>3.91</v>
      </c>
      <c r="AN2953" s="3">
        <v>4.47</v>
      </c>
      <c r="AO2953" s="3">
        <v>4.8099999999999996</v>
      </c>
      <c r="AP2953" s="3">
        <v>5</v>
      </c>
      <c r="AQ2953" s="3">
        <v>4.8899999999999997</v>
      </c>
      <c r="AR2953" s="3">
        <v>4.8</v>
      </c>
      <c r="AS2953" s="3">
        <v>4.8</v>
      </c>
      <c r="AT2953" s="3">
        <v>4.9000000000000004</v>
      </c>
      <c r="AU2953" s="3">
        <v>5</v>
      </c>
      <c r="AV2953" s="3">
        <v>4.9000000000000004</v>
      </c>
      <c r="AW2953" s="3">
        <v>4.83</v>
      </c>
      <c r="AX2953" s="3">
        <v>4.78</v>
      </c>
      <c r="AY2953" s="3">
        <v>4.74</v>
      </c>
      <c r="AZ2953" s="3">
        <v>4.51</v>
      </c>
      <c r="BA2953" s="3">
        <v>4.46</v>
      </c>
      <c r="BB2953" s="3">
        <v>4.59</v>
      </c>
      <c r="BC2953" s="3">
        <v>4.7699999999999996</v>
      </c>
      <c r="BD2953" s="3">
        <v>4.74</v>
      </c>
      <c r="BE2953" s="3">
        <v>4.7699999999999996</v>
      </c>
      <c r="BF2953" s="3">
        <v>4.5599999999999996</v>
      </c>
      <c r="BG2953" s="3">
        <v>4.5599999999999996</v>
      </c>
      <c r="BH2953" s="3">
        <v>4.72</v>
      </c>
      <c r="BI2953" s="3">
        <v>4.4800000000000004</v>
      </c>
      <c r="BJ2953" s="3">
        <v>4.72</v>
      </c>
      <c r="BK2953" s="3">
        <v>4.3</v>
      </c>
      <c r="BL2953" s="3">
        <v>4.6100000000000003</v>
      </c>
      <c r="BM2953" s="3">
        <v>4.55</v>
      </c>
      <c r="BN2953" s="3">
        <v>4.6399999999999997</v>
      </c>
      <c r="BO2953" s="3">
        <v>4.71</v>
      </c>
      <c r="BP2953" s="3">
        <v>4.67</v>
      </c>
      <c r="BQ2953" s="3">
        <v>4.66</v>
      </c>
      <c r="BR2953" s="3">
        <v>4.37</v>
      </c>
      <c r="BS2953" s="3">
        <v>4.4400000000000004</v>
      </c>
      <c r="BT2953" s="3">
        <v>4.3600000000000003</v>
      </c>
      <c r="BU2953" s="3">
        <v>4.54</v>
      </c>
      <c r="BV2953" s="3">
        <v>4.4000000000000004</v>
      </c>
      <c r="BW2953" s="3">
        <v>4.38</v>
      </c>
      <c r="BX2953" s="3">
        <v>4.3600000000000003</v>
      </c>
      <c r="BY2953" s="3">
        <v>4.58</v>
      </c>
      <c r="BZ2953" s="3">
        <v>4.62</v>
      </c>
      <c r="CA2953" s="3">
        <v>4.59</v>
      </c>
      <c r="CB2953" s="3">
        <v>4.57</v>
      </c>
      <c r="CC2953" s="3">
        <v>4.5399000000000003</v>
      </c>
      <c r="CD2953" s="3">
        <v>4.47</v>
      </c>
      <c r="CE2953" s="3">
        <v>4.5199999999999996</v>
      </c>
      <c r="CF2953" s="3">
        <v>4.3</v>
      </c>
      <c r="CG2953" s="3">
        <v>4.17</v>
      </c>
      <c r="CH2953" s="3">
        <v>3.89</v>
      </c>
      <c r="CI2953" s="3">
        <v>4</v>
      </c>
      <c r="CJ2953" s="3">
        <v>3.94</v>
      </c>
      <c r="CK2953" s="3">
        <v>3.87</v>
      </c>
      <c r="CL2953" s="3">
        <v>3.78</v>
      </c>
      <c r="CM2953" s="3">
        <v>4.0999999999999996</v>
      </c>
    </row>
    <row r="2954" spans="1:91" hidden="1" x14ac:dyDescent="0.25">
      <c r="A2954" t="s">
        <v>9098</v>
      </c>
      <c r="B2954" t="s">
        <v>9099</v>
      </c>
      <c r="C2954" s="1" t="s">
        <v>9100</v>
      </c>
      <c r="D2954">
        <v>12.566808974000001</v>
      </c>
      <c r="E2954">
        <v>79689</v>
      </c>
      <c r="F2954">
        <v>2018</v>
      </c>
      <c r="G2954" s="9">
        <v>10</v>
      </c>
      <c r="H2954" s="9"/>
      <c r="I2954" s="8">
        <f>_xll.FDS(A2954,"FF_CURR_RATIO(ANN_R,0)")</f>
        <v>2.4175726927939318</v>
      </c>
      <c r="J2954" s="8">
        <f>IF(I2954&lt;2,1,0)</f>
        <v>0</v>
      </c>
      <c r="K2954" s="8">
        <f>_xll.FDS(A2954,"FF_PBK(ANN_R,0)")</f>
        <v>4.4408231355300609</v>
      </c>
      <c r="L2954" s="9">
        <f>_xll.FDSR($A2954,"FF_PE(ANN_R,NOW,NOW,AY)")</f>
        <v>23.958333333333339</v>
      </c>
      <c r="M2954" s="9">
        <f>_xll.FDSR(A2954,"FF_EPS(ANN_R,NOW,NOW,AY)")</f>
        <v>0.48</v>
      </c>
      <c r="N2954" s="9"/>
      <c r="O2954" s="9">
        <f>_xll.FDSR(A2954,"FF_SALES(ANN_R,NOW,NOW,AY)")</f>
        <v>285.80099999999999</v>
      </c>
      <c r="P2954">
        <f>_xll.FDSR(A2954,"FF_RD_EXP(ANN_R,NOW,NOW,AY)")</f>
        <v>0</v>
      </c>
      <c r="Q2954" s="10">
        <f>_xll.FDS(A2954,"FF_ASSETS(ANN_R,0)")</f>
        <v>298.714</v>
      </c>
      <c r="R2954" s="10"/>
      <c r="S2954" s="10">
        <f>IF(AND(R2954&gt;0.2,R2954&lt;0.8),1,0)</f>
        <v>0</v>
      </c>
      <c r="T2954" s="10">
        <f>($CM2954/$AA2954)-1</f>
        <v>-5.6974895142478887E-2</v>
      </c>
      <c r="U2954" s="10">
        <f t="array" ref="U2954:V2954">_xll.FDSR(A2954,"FF_DEBT_ASSETS(ANN_R,11/30/2016,10/31/2018,AY)")</f>
        <v>0</v>
      </c>
      <c r="V2954" s="10">
        <v>76.564802470002107</v>
      </c>
      <c r="W2954" s="10">
        <f>V2954-U2954</f>
        <v>76.564802470002107</v>
      </c>
      <c r="X2954" s="10">
        <f>_xll.FDSR(A2954,"FF_SGA(ANN_R,8/1/2018,10/31/2018,AY)")</f>
        <v>77.944000000000003</v>
      </c>
      <c r="Y2954" s="10"/>
      <c r="Z2954"/>
      <c r="AA2954" s="3">
        <f t="array" ref="AA2954:CM2954">_xll.FDSR($A2954,"FG_PRICE(8/1/2018,10/31/2018,,USD)")</f>
        <v>18.048300000000001</v>
      </c>
      <c r="AB2954" s="3">
        <v>17.59</v>
      </c>
      <c r="AC2954" s="4">
        <v>17.510000000000002</v>
      </c>
      <c r="AD2954" s="3">
        <v>17.600000000000001</v>
      </c>
      <c r="AE2954" s="3">
        <v>17.600000000000001</v>
      </c>
      <c r="AF2954" s="3">
        <v>16.829999999999998</v>
      </c>
      <c r="AG2954" s="3">
        <v>16.5</v>
      </c>
      <c r="AH2954" s="3">
        <v>15.8398</v>
      </c>
      <c r="AI2954" s="3">
        <v>17</v>
      </c>
      <c r="AJ2954" s="3">
        <v>16.989999999999998</v>
      </c>
      <c r="AK2954" s="3">
        <v>16.3</v>
      </c>
      <c r="AL2954" s="3">
        <v>15.98</v>
      </c>
      <c r="AM2954" s="3">
        <v>15.5</v>
      </c>
      <c r="AN2954" s="3">
        <v>15.6</v>
      </c>
      <c r="AO2954" s="3">
        <v>15.5</v>
      </c>
      <c r="AP2954" s="3">
        <v>15.64</v>
      </c>
      <c r="AQ2954" s="3">
        <v>15.97</v>
      </c>
      <c r="AR2954" s="3">
        <v>15.85</v>
      </c>
      <c r="AS2954" s="3">
        <v>15.8101</v>
      </c>
      <c r="AT2954" s="3">
        <v>16.600000000000001</v>
      </c>
      <c r="AU2954" s="3">
        <v>15.85</v>
      </c>
      <c r="AV2954" s="3">
        <v>15.78</v>
      </c>
      <c r="AW2954" s="3">
        <v>15.78</v>
      </c>
      <c r="AX2954" s="3">
        <v>15.57</v>
      </c>
      <c r="AY2954" s="3">
        <v>15.58</v>
      </c>
      <c r="AZ2954" s="3">
        <v>15.77</v>
      </c>
      <c r="BA2954" s="3">
        <v>15.999599999999999</v>
      </c>
      <c r="BB2954" s="3">
        <v>16.52</v>
      </c>
      <c r="BC2954" s="3">
        <v>16.600000000000001</v>
      </c>
      <c r="BD2954" s="3">
        <v>16.66</v>
      </c>
      <c r="BE2954" s="3">
        <v>16.417300000000001</v>
      </c>
      <c r="BF2954" s="3">
        <v>16.646599999999999</v>
      </c>
      <c r="BG2954" s="3">
        <v>17.489999999999998</v>
      </c>
      <c r="BH2954" s="3">
        <v>16.649999999999999</v>
      </c>
      <c r="BI2954" s="3">
        <v>17.13</v>
      </c>
      <c r="BJ2954" s="3">
        <v>16.850000000000001</v>
      </c>
      <c r="BK2954" s="3">
        <v>16.37</v>
      </c>
      <c r="BL2954" s="3">
        <v>15.91</v>
      </c>
      <c r="BM2954" s="3">
        <v>16.11</v>
      </c>
      <c r="BN2954" s="3">
        <v>15.7</v>
      </c>
      <c r="BO2954" s="3">
        <v>15.74</v>
      </c>
      <c r="BP2954" s="3">
        <v>16.449000000000002</v>
      </c>
      <c r="BQ2954" s="3">
        <v>15.76</v>
      </c>
      <c r="BR2954" s="3">
        <v>16.23</v>
      </c>
      <c r="BS2954" s="3">
        <v>16.43</v>
      </c>
      <c r="BT2954" s="3">
        <v>16.25</v>
      </c>
      <c r="BU2954" s="3">
        <v>16.09</v>
      </c>
      <c r="BV2954" s="3">
        <v>16.95</v>
      </c>
      <c r="BW2954" s="3">
        <v>16.62</v>
      </c>
      <c r="BX2954" s="3">
        <v>15.7</v>
      </c>
      <c r="BY2954" s="3">
        <v>15.84</v>
      </c>
      <c r="BZ2954" s="3">
        <v>15.695</v>
      </c>
      <c r="CA2954" s="3">
        <v>16.28</v>
      </c>
      <c r="CB2954" s="3">
        <v>16.440000000000001</v>
      </c>
      <c r="CC2954" s="3">
        <v>16.920000000000002</v>
      </c>
      <c r="CD2954" s="3">
        <v>16.331299999999999</v>
      </c>
      <c r="CE2954" s="3">
        <v>16.420000000000002</v>
      </c>
      <c r="CF2954" s="3">
        <v>16.8919</v>
      </c>
      <c r="CG2954" s="3">
        <v>16.566299999999998</v>
      </c>
      <c r="CH2954" s="3">
        <v>16.05</v>
      </c>
      <c r="CI2954" s="3">
        <v>16.260000000000002</v>
      </c>
      <c r="CJ2954" s="3">
        <v>16.3</v>
      </c>
      <c r="CK2954" s="3">
        <v>16.399999999999999</v>
      </c>
      <c r="CL2954" s="3">
        <v>16.5</v>
      </c>
      <c r="CM2954" s="3">
        <v>17.02</v>
      </c>
    </row>
    <row r="2955" spans="1:91" hidden="1" x14ac:dyDescent="0.25">
      <c r="A2955" t="s">
        <v>2770</v>
      </c>
      <c r="B2955" t="s">
        <v>2771</v>
      </c>
      <c r="C2955" s="1" t="s">
        <v>2772</v>
      </c>
      <c r="D2955">
        <v>1.2394476917999999</v>
      </c>
      <c r="E2955">
        <v>83534</v>
      </c>
      <c r="F2955">
        <v>2018</v>
      </c>
      <c r="G2955" s="9">
        <v>10</v>
      </c>
      <c r="H2955" s="9"/>
      <c r="I2955" s="8">
        <f>_xll.FDS(A2955,"FF_CURR_RATIO(ANN_R,0)")</f>
        <v>10.195843898136919</v>
      </c>
      <c r="J2955" s="8">
        <f>IF(I2955&lt;2,1,0)</f>
        <v>0</v>
      </c>
      <c r="K2955" s="8">
        <f>_xll.FDS(A2955,"FF_PBK(ANN_R,0)")</f>
        <v>18.513348747205349</v>
      </c>
      <c r="L2955" s="9" t="e">
        <f>_xll.FDSR($A2955,"FF_PE(ANN_R,NOW,NOW,AY)")</f>
        <v>#N/A</v>
      </c>
      <c r="M2955" s="9">
        <f>_xll.FDSR(A2955,"FF_EPS(ANN_R,NOW,NOW,AY)")</f>
        <v>-1.62</v>
      </c>
      <c r="N2955" s="9"/>
      <c r="O2955" s="9">
        <f>_xll.FDSR(A2955,"FF_SALES(ANN_R,NOW,NOW,AY)")</f>
        <v>161.626</v>
      </c>
      <c r="P2955">
        <f>_xll.FDSR(A2955,"FF_RD_EXP(ANN_R,NOW,NOW,AY)")</f>
        <v>121.827</v>
      </c>
      <c r="Q2955" s="10">
        <f>_xll.FDS(A2955,"FF_ASSETS(ANN_R,0)")</f>
        <v>817.59100000000001</v>
      </c>
      <c r="R2955" s="10"/>
      <c r="S2955" s="10">
        <f>IF(AND(R2955&gt;0.2,R2955&lt;0.8),1,0)</f>
        <v>0</v>
      </c>
      <c r="T2955">
        <f>($CM2955/$AA2955)-1</f>
        <v>-5.6362835755173868E-2</v>
      </c>
      <c r="U2955">
        <f t="array" ref="U2955:V2955">_xll.FDSR(A2955,"FF_DEBT_ASSETS(ANN_R,11/30/2016,10/31/2018,AY)")</f>
        <v>0</v>
      </c>
      <c r="V2955">
        <v>0</v>
      </c>
      <c r="W2955">
        <f>V2955-U2955</f>
        <v>0</v>
      </c>
      <c r="X2955" s="3">
        <f>_xll.FDSR(A2955,"FF_SGA(ANN_R,8/1/2018,10/31/2018,AY)")</f>
        <v>290.53300000000002</v>
      </c>
      <c r="Y2955"/>
      <c r="Z2955"/>
      <c r="AA2955" s="3">
        <f t="array" ref="AA2955:CM2955">_xll.FDSR($A2955,"FG_PRICE(8/1/2018,10/31/2018,,USD)")</f>
        <v>113.55</v>
      </c>
      <c r="AB2955" s="3">
        <v>115.69</v>
      </c>
      <c r="AC2955" s="4">
        <v>116.01</v>
      </c>
      <c r="AD2955" s="3">
        <v>115.89</v>
      </c>
      <c r="AE2955" s="3">
        <v>117.29</v>
      </c>
      <c r="AF2955" s="3">
        <v>116.86</v>
      </c>
      <c r="AG2955" s="3">
        <v>119.36</v>
      </c>
      <c r="AH2955" s="3">
        <v>118.46</v>
      </c>
      <c r="AI2955" s="3">
        <v>115.84</v>
      </c>
      <c r="AJ2955" s="3">
        <v>116.22</v>
      </c>
      <c r="AK2955" s="3">
        <v>113.99</v>
      </c>
      <c r="AL2955" s="3">
        <v>113.6</v>
      </c>
      <c r="AM2955" s="3">
        <v>114.62</v>
      </c>
      <c r="AN2955" s="3">
        <v>113.6</v>
      </c>
      <c r="AO2955" s="3">
        <v>114.43</v>
      </c>
      <c r="AP2955" s="3">
        <v>116.61</v>
      </c>
      <c r="AQ2955" s="3">
        <v>117.49</v>
      </c>
      <c r="AR2955" s="3">
        <v>118.71</v>
      </c>
      <c r="AS2955" s="3">
        <v>121.11</v>
      </c>
      <c r="AT2955" s="3">
        <v>120.58</v>
      </c>
      <c r="AU2955" s="3">
        <v>121.66</v>
      </c>
      <c r="AV2955" s="3">
        <v>122.1</v>
      </c>
      <c r="AW2955" s="3">
        <v>122.95</v>
      </c>
      <c r="AX2955" s="3">
        <v>125.85</v>
      </c>
      <c r="AY2955" s="3">
        <v>121.16</v>
      </c>
      <c r="AZ2955" s="3">
        <v>121.3</v>
      </c>
      <c r="BA2955" s="3">
        <v>116.93</v>
      </c>
      <c r="BB2955" s="3">
        <v>118.54</v>
      </c>
      <c r="BC2955" s="3">
        <v>121.84</v>
      </c>
      <c r="BD2955" s="3">
        <v>121.67</v>
      </c>
      <c r="BE2955" s="3">
        <v>120.88</v>
      </c>
      <c r="BF2955" s="3">
        <v>118.48</v>
      </c>
      <c r="BG2955" s="3">
        <v>117.36</v>
      </c>
      <c r="BH2955" s="3">
        <v>120.26</v>
      </c>
      <c r="BI2955" s="3">
        <v>117.41</v>
      </c>
      <c r="BJ2955" s="3">
        <v>120.23</v>
      </c>
      <c r="BK2955" s="3">
        <v>119.62</v>
      </c>
      <c r="BL2955" s="3">
        <v>121.05</v>
      </c>
      <c r="BM2955" s="3">
        <v>122.64</v>
      </c>
      <c r="BN2955" s="3">
        <v>121.54</v>
      </c>
      <c r="BO2955" s="3">
        <v>120.48</v>
      </c>
      <c r="BP2955" s="3">
        <v>122.95</v>
      </c>
      <c r="BQ2955" s="3">
        <v>124.36</v>
      </c>
      <c r="BR2955" s="3">
        <v>119.1</v>
      </c>
      <c r="BS2955" s="3">
        <v>119.09</v>
      </c>
      <c r="BT2955" s="3">
        <v>114.58</v>
      </c>
      <c r="BU2955" s="3">
        <v>115.55</v>
      </c>
      <c r="BV2955" s="3">
        <v>112.27</v>
      </c>
      <c r="BW2955" s="3">
        <v>109.12</v>
      </c>
      <c r="BX2955" s="3">
        <v>106.3</v>
      </c>
      <c r="BY2955" s="3">
        <v>108.06</v>
      </c>
      <c r="BZ2955" s="3">
        <v>111.48</v>
      </c>
      <c r="CA2955" s="3">
        <v>110.05</v>
      </c>
      <c r="CB2955" s="3">
        <v>114.29</v>
      </c>
      <c r="CC2955" s="3">
        <v>114.69</v>
      </c>
      <c r="CD2955" s="3">
        <v>114.58</v>
      </c>
      <c r="CE2955" s="3">
        <v>112.01</v>
      </c>
      <c r="CF2955" s="3">
        <v>109.17</v>
      </c>
      <c r="CG2955" s="3">
        <v>108.56</v>
      </c>
      <c r="CH2955" s="3">
        <v>101.85</v>
      </c>
      <c r="CI2955" s="3">
        <v>106.14</v>
      </c>
      <c r="CJ2955" s="3">
        <v>107.22</v>
      </c>
      <c r="CK2955" s="3">
        <v>104.87</v>
      </c>
      <c r="CL2955" s="3">
        <v>106.29</v>
      </c>
      <c r="CM2955" s="3">
        <v>107.15</v>
      </c>
    </row>
    <row r="2956" spans="1:91" hidden="1" x14ac:dyDescent="0.25">
      <c r="A2956" t="s">
        <v>9119</v>
      </c>
      <c r="B2956" t="s">
        <v>9120</v>
      </c>
      <c r="C2956" s="1" t="s">
        <v>9121</v>
      </c>
      <c r="D2956">
        <v>28.138094605999999</v>
      </c>
      <c r="E2956">
        <v>14686</v>
      </c>
      <c r="F2956">
        <v>2018</v>
      </c>
      <c r="G2956" s="9">
        <v>10</v>
      </c>
      <c r="H2956" s="9"/>
      <c r="I2956" s="8" t="e">
        <f>_xll.FDS(A2956,"FF_CURR_RATIO(ANN_R,0)")</f>
        <v>#N/A</v>
      </c>
      <c r="J2956" s="8" t="e">
        <f>IF(I2956&lt;1,1,0)</f>
        <v>#N/A</v>
      </c>
      <c r="K2956" s="8">
        <f>_xll.FDS(A2956,"FF_PBK(ANN_R,0)")</f>
        <v>0.91155590849608448</v>
      </c>
      <c r="L2956" s="9" t="e">
        <f>_xll.FDSR($A2956,"FF_PE(ANN_R,NOW,NOW,AY)")</f>
        <v>#N/A</v>
      </c>
      <c r="M2956" s="9">
        <f>_xll.FDSR(A2956,"FF_EPS(ANN_R,NOW,NOW,AY)")</f>
        <v>-0.63870000000000005</v>
      </c>
      <c r="N2956" s="9"/>
      <c r="O2956" s="9">
        <f>_xll.FDSR(A2956,"FF_SALES(ANN_R,NOW,NOW,AY)")</f>
        <v>2773.105</v>
      </c>
      <c r="P2956" t="e">
        <f>_xll.FDSR(A2956,"FF_RD_EXP(ANN_R,NOW,NOW,AY)")</f>
        <v>#N/A</v>
      </c>
      <c r="Q2956" s="10">
        <f>_xll.FDS(A2956,"FF_ASSETS(ANN_R,0)")</f>
        <v>24785.65</v>
      </c>
      <c r="R2956" s="10"/>
      <c r="S2956" s="10">
        <f>IF(AND(R2956&gt;0.2,R2956&lt;0.8),1,0)</f>
        <v>0</v>
      </c>
      <c r="T2956">
        <f>($CM2956/$AA2956)-1</f>
        <v>-5.32258064516129E-2</v>
      </c>
      <c r="U2956">
        <f t="array" ref="U2956:V2956">_xll.FDSR(A2956,"FF_DEBT_ASSETS(ANN_R,11/30/2016,10/31/2018,AY)")</f>
        <v>26.679401634380142</v>
      </c>
      <c r="V2956">
        <v>38.065987555363222</v>
      </c>
      <c r="W2956">
        <f>V2956-U2956</f>
        <v>11.38658592098308</v>
      </c>
      <c r="X2956" s="3">
        <f>_xll.FDSR(A2956,"FF_SGA(ANN_R,8/1/2018,10/31/2018,AY)")</f>
        <v>99.756</v>
      </c>
      <c r="Y2956"/>
      <c r="Z2956"/>
      <c r="AA2956" s="3">
        <f t="array" ref="AA2956:CM2956">_xll.FDSR($A2956,"FG_PRICE(8/1/2018,10/31/2018,,USD)")</f>
        <v>6.2</v>
      </c>
      <c r="AB2956" s="3">
        <v>6.15</v>
      </c>
      <c r="AC2956" s="4">
        <v>6.11</v>
      </c>
      <c r="AD2956" s="3">
        <v>6.15</v>
      </c>
      <c r="AE2956" s="3">
        <v>6.12</v>
      </c>
      <c r="AF2956" s="3">
        <v>6.1</v>
      </c>
      <c r="AG2956" s="3">
        <v>6.12</v>
      </c>
      <c r="AH2956" s="3">
        <v>6.06</v>
      </c>
      <c r="AI2956" s="3">
        <v>6.12</v>
      </c>
      <c r="AJ2956" s="3">
        <v>6.1</v>
      </c>
      <c r="AK2956" s="3">
        <v>6.11</v>
      </c>
      <c r="AL2956" s="3">
        <v>6.14</v>
      </c>
      <c r="AM2956" s="3">
        <v>6.13</v>
      </c>
      <c r="AN2956" s="3">
        <v>6.07</v>
      </c>
      <c r="AO2956" s="3">
        <v>6.1</v>
      </c>
      <c r="AP2956" s="3">
        <v>6.13</v>
      </c>
      <c r="AQ2956" s="3">
        <v>6.08</v>
      </c>
      <c r="AR2956" s="3">
        <v>6.08</v>
      </c>
      <c r="AS2956" s="3">
        <v>6.08</v>
      </c>
      <c r="AT2956" s="3">
        <v>6.12</v>
      </c>
      <c r="AU2956" s="3">
        <v>6.14</v>
      </c>
      <c r="AV2956" s="3">
        <v>6.05</v>
      </c>
      <c r="AW2956" s="3">
        <v>6.13</v>
      </c>
      <c r="AX2956" s="3">
        <v>6.12</v>
      </c>
      <c r="AY2956" s="3">
        <v>6.13</v>
      </c>
      <c r="AZ2956" s="3">
        <v>6.21</v>
      </c>
      <c r="BA2956" s="3">
        <v>6.12</v>
      </c>
      <c r="BB2956" s="3">
        <v>6.19</v>
      </c>
      <c r="BC2956" s="3">
        <v>6.17</v>
      </c>
      <c r="BD2956" s="3">
        <v>6.18</v>
      </c>
      <c r="BE2956" s="3">
        <v>6.21</v>
      </c>
      <c r="BF2956" s="3">
        <v>6.23</v>
      </c>
      <c r="BG2956" s="3">
        <v>6.25</v>
      </c>
      <c r="BH2956" s="3">
        <v>6.23</v>
      </c>
      <c r="BI2956" s="3">
        <v>6.15</v>
      </c>
      <c r="BJ2956" s="3">
        <v>6.21</v>
      </c>
      <c r="BK2956" s="3">
        <v>6.2</v>
      </c>
      <c r="BL2956" s="3">
        <v>6.15</v>
      </c>
      <c r="BM2956" s="3">
        <v>6.14</v>
      </c>
      <c r="BN2956" s="3">
        <v>6</v>
      </c>
      <c r="BO2956" s="3">
        <v>6</v>
      </c>
      <c r="BP2956" s="3">
        <v>6.09</v>
      </c>
      <c r="BQ2956" s="3">
        <v>6.08</v>
      </c>
      <c r="BR2956" s="3">
        <v>6.04</v>
      </c>
      <c r="BS2956" s="3">
        <v>5.99</v>
      </c>
      <c r="BT2956" s="3">
        <v>5.86</v>
      </c>
      <c r="BU2956" s="3">
        <v>5.8</v>
      </c>
      <c r="BV2956" s="3">
        <v>5.92</v>
      </c>
      <c r="BW2956" s="3">
        <v>5.85</v>
      </c>
      <c r="BX2956" s="3">
        <v>5.83</v>
      </c>
      <c r="BY2956" s="3">
        <v>5.62</v>
      </c>
      <c r="BZ2956" s="3">
        <v>5.46</v>
      </c>
      <c r="CA2956" s="3">
        <v>5.6</v>
      </c>
      <c r="CB2956" s="3">
        <v>5.8</v>
      </c>
      <c r="CC2956" s="3">
        <v>5.83</v>
      </c>
      <c r="CD2956" s="3">
        <v>5.8</v>
      </c>
      <c r="CE2956" s="3">
        <v>5.85</v>
      </c>
      <c r="CF2956" s="3">
        <v>5.77</v>
      </c>
      <c r="CG2956" s="3">
        <v>5.58</v>
      </c>
      <c r="CH2956" s="3">
        <v>5.72</v>
      </c>
      <c r="CI2956" s="3">
        <v>5.85</v>
      </c>
      <c r="CJ2956" s="3">
        <v>5.71</v>
      </c>
      <c r="CK2956" s="3">
        <v>5.66</v>
      </c>
      <c r="CL2956" s="3">
        <v>5.77</v>
      </c>
      <c r="CM2956" s="3">
        <v>5.87</v>
      </c>
    </row>
    <row r="2957" spans="1:91" hidden="1" x14ac:dyDescent="0.25">
      <c r="A2957" t="s">
        <v>4889</v>
      </c>
      <c r="B2957" t="s">
        <v>8680</v>
      </c>
      <c r="C2957" s="1" t="s">
        <v>8681</v>
      </c>
      <c r="D2957" s="2">
        <v>0.86100156809999995</v>
      </c>
      <c r="E2957">
        <v>93306</v>
      </c>
      <c r="F2957">
        <v>2018</v>
      </c>
      <c r="G2957" s="9">
        <v>10</v>
      </c>
      <c r="H2957" s="9"/>
      <c r="I2957" s="8">
        <f>_xll.FDS(A2957,"FF_CURR_RATIO(ANN_R,0)")</f>
        <v>1.5670127656704029</v>
      </c>
      <c r="J2957" s="8">
        <f>IF(I2957&lt;2,1,0)</f>
        <v>1</v>
      </c>
      <c r="K2957" s="8">
        <f>_xll.FDS(A2957,"FF_PBK(ANN_R,0)")</f>
        <v>10.244134252560499</v>
      </c>
      <c r="L2957" s="9">
        <f>_xll.FDSR($A2957,"FF_PE(ANN_R,NOW,NOW,AY)")</f>
        <v>55.083905415713197</v>
      </c>
      <c r="M2957" s="9">
        <f>_xll.FDSR(A2957,"FF_EPS(ANN_R,NOW,NOW,AY)")</f>
        <v>0.65549999999999997</v>
      </c>
      <c r="N2957" s="9">
        <f t="shared" ref="N2957:N2959" si="81">IF(M2957&lt;-0.3,1,0)</f>
        <v>0</v>
      </c>
      <c r="O2957" s="9">
        <f>_xll.FDSR(A2957,"FF_SALES(ANN_R,NOW,NOW,AY)")</f>
        <v>1208.92695215034</v>
      </c>
      <c r="P2957">
        <f>_xll.FDSR(A2957,"FF_RD_EXP(ANN_R,NOW,NOW,AY)")</f>
        <v>0</v>
      </c>
      <c r="Q2957" s="10">
        <f>_xll.FDS(A2957,"FF_ASSETS(ANN_R,0)")</f>
        <v>2676.2042383292401</v>
      </c>
      <c r="R2957" s="10"/>
      <c r="S2957" s="10">
        <f>IF(AND(R2957&gt;0.2,R2957&lt;0.8),1,0)</f>
        <v>0</v>
      </c>
      <c r="T2957" s="10">
        <f>($CM2957/$AA2957)-1</f>
        <v>-0.32542547705002578</v>
      </c>
      <c r="U2957" s="10">
        <f t="array" ref="U2957:V2957">_xll.FDSR(A2957,"FF_DEBT_ASSETS(ANN_R,11/30/2016,10/31/2018,AY)")</f>
        <v>4.220174351899475</v>
      </c>
      <c r="V2957" s="10">
        <v>2.9848907735173058</v>
      </c>
      <c r="W2957" s="10">
        <f>V2957-U2957</f>
        <v>-1.2352835783821692</v>
      </c>
      <c r="X2957" s="10">
        <f>_xll.FDSR(A2957,"FF_SGA(ANN_R,8/1/2018,10/31/2018,AY)")</f>
        <v>132.455264028036</v>
      </c>
      <c r="Y2957" s="10"/>
      <c r="Z2957"/>
      <c r="AA2957" s="3">
        <f t="array" ref="AA2957:CM2957">_xll.FDSR($A2957,"FG_PRICE(8/1/2018,10/31/2018,,USD)")</f>
        <v>38.78</v>
      </c>
      <c r="AB2957" s="3">
        <v>34.76</v>
      </c>
      <c r="AC2957" s="4">
        <v>33.1</v>
      </c>
      <c r="AD2957" s="3">
        <v>33.08</v>
      </c>
      <c r="AE2957" s="3">
        <v>34.020000000000003</v>
      </c>
      <c r="AF2957" s="3">
        <v>34.03</v>
      </c>
      <c r="AG2957" s="3">
        <v>34.86</v>
      </c>
      <c r="AH2957" s="3">
        <v>33.880000000000003</v>
      </c>
      <c r="AI2957" s="3">
        <v>32.94</v>
      </c>
      <c r="AJ2957" s="3">
        <v>32.270000000000003</v>
      </c>
      <c r="AK2957" s="3">
        <v>31.28</v>
      </c>
      <c r="AL2957" s="3">
        <v>32.6</v>
      </c>
      <c r="AM2957" s="3">
        <v>32.83</v>
      </c>
      <c r="AN2957" s="3">
        <v>33.18</v>
      </c>
      <c r="AO2957" s="3">
        <v>32.85</v>
      </c>
      <c r="AP2957" s="3">
        <v>33.08</v>
      </c>
      <c r="AQ2957" s="3">
        <v>33</v>
      </c>
      <c r="AR2957" s="3">
        <v>34.590000000000003</v>
      </c>
      <c r="AS2957" s="3">
        <v>35.53</v>
      </c>
      <c r="AT2957" s="3">
        <v>33.979999999999997</v>
      </c>
      <c r="AU2957" s="3">
        <v>34.83</v>
      </c>
      <c r="AV2957" s="3">
        <v>33.74</v>
      </c>
      <c r="AW2957" s="3">
        <v>34.42</v>
      </c>
      <c r="AX2957" s="3">
        <v>33.75</v>
      </c>
      <c r="AY2957" s="3">
        <v>31.29</v>
      </c>
      <c r="AZ2957" s="3">
        <v>31.03</v>
      </c>
      <c r="BA2957" s="3">
        <v>31.36</v>
      </c>
      <c r="BB2957" s="3">
        <v>28.41</v>
      </c>
      <c r="BC2957" s="3">
        <v>28.14</v>
      </c>
      <c r="BD2957" s="3">
        <v>28.93</v>
      </c>
      <c r="BE2957" s="3">
        <v>29.08</v>
      </c>
      <c r="BF2957" s="3">
        <v>27.97</v>
      </c>
      <c r="BG2957" s="3">
        <v>27.57</v>
      </c>
      <c r="BH2957" s="3">
        <v>27.07</v>
      </c>
      <c r="BI2957" s="3">
        <v>31.07</v>
      </c>
      <c r="BJ2957" s="3">
        <v>30.99</v>
      </c>
      <c r="BK2957" s="3">
        <v>31.62</v>
      </c>
      <c r="BL2957" s="3">
        <v>30.97</v>
      </c>
      <c r="BM2957" s="3">
        <v>31.6</v>
      </c>
      <c r="BN2957" s="3">
        <v>32.479999999999997</v>
      </c>
      <c r="BO2957" s="3">
        <v>32.65</v>
      </c>
      <c r="BP2957" s="3">
        <v>32.299999999999997</v>
      </c>
      <c r="BQ2957" s="3">
        <v>32.24</v>
      </c>
      <c r="BR2957" s="3">
        <v>30.31</v>
      </c>
      <c r="BS2957" s="3">
        <v>31.74</v>
      </c>
      <c r="BT2957" s="3">
        <v>30.75</v>
      </c>
      <c r="BU2957" s="3">
        <v>29.98</v>
      </c>
      <c r="BV2957" s="3">
        <v>27.07</v>
      </c>
      <c r="BW2957" s="3">
        <v>27.74</v>
      </c>
      <c r="BX2957" s="3">
        <v>26.13</v>
      </c>
      <c r="BY2957" s="3">
        <v>26.68</v>
      </c>
      <c r="BZ2957" s="3">
        <v>28.34</v>
      </c>
      <c r="CA2957" s="3">
        <v>27.71</v>
      </c>
      <c r="CB2957" s="3">
        <v>29.03</v>
      </c>
      <c r="CC2957" s="3">
        <v>28.87</v>
      </c>
      <c r="CD2957" s="3">
        <v>27.77</v>
      </c>
      <c r="CE2957" s="3">
        <v>28.16</v>
      </c>
      <c r="CF2957" s="3">
        <v>29.04</v>
      </c>
      <c r="CG2957" s="3">
        <v>26.05</v>
      </c>
      <c r="CH2957" s="3">
        <v>25.024999999999999</v>
      </c>
      <c r="CI2957" s="3">
        <v>26.66</v>
      </c>
      <c r="CJ2957" s="3">
        <v>26.11</v>
      </c>
      <c r="CK2957" s="3">
        <v>25.6</v>
      </c>
      <c r="CL2957" s="3">
        <v>25.24</v>
      </c>
      <c r="CM2957" s="3">
        <v>26.16</v>
      </c>
    </row>
    <row r="2958" spans="1:91" hidden="1" x14ac:dyDescent="0.25">
      <c r="A2958" t="s">
        <v>8734</v>
      </c>
      <c r="B2958" t="s">
        <v>8735</v>
      </c>
      <c r="C2958" s="1" t="s">
        <v>8736</v>
      </c>
      <c r="D2958" s="2">
        <v>1.0306001388999999</v>
      </c>
      <c r="E2958">
        <v>12906</v>
      </c>
      <c r="F2958">
        <v>2018</v>
      </c>
      <c r="G2958" s="9">
        <v>10</v>
      </c>
      <c r="H2958" s="9"/>
      <c r="I2958" s="8">
        <f>_xll.FDS(A2958,"FF_CURR_RATIO(ANN_R,0)")</f>
        <v>0.79105023553312548</v>
      </c>
      <c r="J2958" s="8">
        <f>IF(I2958&lt;2,1,0)</f>
        <v>1</v>
      </c>
      <c r="K2958" s="8">
        <f>_xll.FDS(A2958,"FF_PBK(ANN_R,0)")</f>
        <v>1.573522032997845</v>
      </c>
      <c r="L2958" s="9">
        <f>_xll.FDSR($A2958,"FF_PE(ANN_R,NOW,NOW,AY)")</f>
        <v>12.362318840579711</v>
      </c>
      <c r="M2958" s="9">
        <f>_xll.FDSR(A2958,"FF_EPS(ANN_R,NOW,NOW,AY)")</f>
        <v>0.69</v>
      </c>
      <c r="N2958" s="9">
        <f t="shared" si="81"/>
        <v>0</v>
      </c>
      <c r="O2958" s="9">
        <f>_xll.FDSR(A2958,"FF_SALES(ANN_R,NOW,NOW,AY)")</f>
        <v>362.51600000000002</v>
      </c>
      <c r="P2958" t="e">
        <f>_xll.FDSR(A2958,"FF_RD_EXP(ANN_R,NOW,NOW,AY)")</f>
        <v>#N/A</v>
      </c>
      <c r="Q2958" s="10">
        <f>_xll.FDS(A2958,"FF_ASSETS(ANN_R,0)")</f>
        <v>2079.5639999999999</v>
      </c>
      <c r="R2958" s="10"/>
      <c r="S2958" s="10">
        <f>IF(AND(R2958&gt;0.2,R2958&lt;0.8),1,0)</f>
        <v>0</v>
      </c>
      <c r="T2958">
        <f>($CM2958/$AA2958)-1</f>
        <v>-0.37400530503978779</v>
      </c>
      <c r="U2958">
        <f t="array" ref="U2958:V2958">_xll.FDSR(A2958,"FF_DEBT_ASSETS(ANN_R,11/30/2016,10/31/2018,AY)")</f>
        <v>11.59651272048241</v>
      </c>
      <c r="V2958">
        <v>7.3833649216443904</v>
      </c>
      <c r="W2958">
        <f>V2958-U2958</f>
        <v>-4.2131477988380199</v>
      </c>
      <c r="X2958" s="3">
        <f>_xll.FDSR(A2958,"FF_SGA(ANN_R,8/1/2018,10/31/2018,AY)")</f>
        <v>33.634</v>
      </c>
      <c r="Y2958"/>
      <c r="Z2958"/>
      <c r="AA2958" s="3">
        <f t="array" ref="AA2958:CM2958">_xll.FDSR($A2958,"FG_PRICE(8/1/2018,10/31/2018,,USD)")</f>
        <v>11.31</v>
      </c>
      <c r="AB2958" s="3">
        <v>11.6</v>
      </c>
      <c r="AC2958" s="4">
        <v>11.39</v>
      </c>
      <c r="AD2958" s="3">
        <v>10.97</v>
      </c>
      <c r="AE2958" s="3">
        <v>9.9499999999999993</v>
      </c>
      <c r="AF2958" s="3">
        <v>9.94</v>
      </c>
      <c r="AG2958" s="3">
        <v>9.92</v>
      </c>
      <c r="AH2958" s="3">
        <v>10.06</v>
      </c>
      <c r="AI2958" s="3">
        <v>9.9</v>
      </c>
      <c r="AJ2958" s="3">
        <v>9.27</v>
      </c>
      <c r="AK2958" s="3">
        <v>8.9499999999999993</v>
      </c>
      <c r="AL2958" s="3">
        <v>9.19</v>
      </c>
      <c r="AM2958" s="3">
        <v>9.2799999999999994</v>
      </c>
      <c r="AN2958" s="3">
        <v>9.42</v>
      </c>
      <c r="AO2958" s="3">
        <v>9.7200000000000006</v>
      </c>
      <c r="AP2958" s="3">
        <v>9.83</v>
      </c>
      <c r="AQ2958" s="3">
        <v>9.6999999999999993</v>
      </c>
      <c r="AR2958" s="3">
        <v>9.6999999999999993</v>
      </c>
      <c r="AS2958" s="3">
        <v>9.65</v>
      </c>
      <c r="AT2958" s="3">
        <v>9.66</v>
      </c>
      <c r="AU2958" s="3">
        <v>9.77</v>
      </c>
      <c r="AV2958" s="3">
        <v>9.24</v>
      </c>
      <c r="AW2958" s="3">
        <v>9.31</v>
      </c>
      <c r="AX2958" s="3">
        <v>9.4</v>
      </c>
      <c r="AY2958" s="3">
        <v>9.3800000000000008</v>
      </c>
      <c r="AZ2958" s="3">
        <v>9.2100000000000009</v>
      </c>
      <c r="BA2958" s="3">
        <v>9.02</v>
      </c>
      <c r="BB2958" s="3">
        <v>8.7899999999999991</v>
      </c>
      <c r="BC2958" s="3">
        <v>8.8699999999999992</v>
      </c>
      <c r="BD2958" s="3">
        <v>8.5299999999999994</v>
      </c>
      <c r="BE2958" s="3">
        <v>8.67</v>
      </c>
      <c r="BF2958" s="3">
        <v>8.6300000000000008</v>
      </c>
      <c r="BG2958" s="3">
        <v>8.6999999999999993</v>
      </c>
      <c r="BH2958" s="3">
        <v>8.75</v>
      </c>
      <c r="BI2958" s="3">
        <v>8.77</v>
      </c>
      <c r="BJ2958" s="3">
        <v>8.8800000000000008</v>
      </c>
      <c r="BK2958" s="3">
        <v>8.92</v>
      </c>
      <c r="BL2958" s="3">
        <v>8.85</v>
      </c>
      <c r="BM2958" s="3">
        <v>8.56</v>
      </c>
      <c r="BN2958" s="3">
        <v>8.56</v>
      </c>
      <c r="BO2958" s="3">
        <v>8.7200000000000006</v>
      </c>
      <c r="BP2958" s="3">
        <v>8.89</v>
      </c>
      <c r="BQ2958" s="3">
        <v>8.8699999999999992</v>
      </c>
      <c r="BR2958" s="3">
        <v>8.76</v>
      </c>
      <c r="BS2958" s="3">
        <v>9.06</v>
      </c>
      <c r="BT2958" s="3">
        <v>8.65</v>
      </c>
      <c r="BU2958" s="3">
        <v>8.82</v>
      </c>
      <c r="BV2958" s="3">
        <v>9.0299999999999994</v>
      </c>
      <c r="BW2958" s="3">
        <v>9.16</v>
      </c>
      <c r="BX2958" s="3">
        <v>8.81</v>
      </c>
      <c r="BY2958" s="3">
        <v>8.41</v>
      </c>
      <c r="BZ2958" s="3">
        <v>8.57</v>
      </c>
      <c r="CA2958" s="3">
        <v>8.65</v>
      </c>
      <c r="CB2958" s="3">
        <v>8.73</v>
      </c>
      <c r="CC2958" s="3">
        <v>8.7100000000000009</v>
      </c>
      <c r="CD2958" s="3">
        <v>8.6300000000000008</v>
      </c>
      <c r="CE2958" s="3">
        <v>8.33</v>
      </c>
      <c r="CF2958" s="3">
        <v>8.27</v>
      </c>
      <c r="CG2958" s="3">
        <v>7.85</v>
      </c>
      <c r="CH2958" s="3">
        <v>7.38</v>
      </c>
      <c r="CI2958" s="3">
        <v>7.46</v>
      </c>
      <c r="CJ2958" s="3">
        <v>7.19</v>
      </c>
      <c r="CK2958" s="3">
        <v>6.83</v>
      </c>
      <c r="CL2958" s="3">
        <v>6.99</v>
      </c>
      <c r="CM2958" s="3">
        <v>7.08</v>
      </c>
    </row>
    <row r="2959" spans="1:91" hidden="1" x14ac:dyDescent="0.25">
      <c r="A2959" t="s">
        <v>766</v>
      </c>
      <c r="B2959" t="s">
        <v>767</v>
      </c>
      <c r="C2959" s="1" t="s">
        <v>768</v>
      </c>
      <c r="D2959">
        <v>1.3232227361</v>
      </c>
      <c r="E2959">
        <v>87268</v>
      </c>
      <c r="F2959">
        <v>2018</v>
      </c>
      <c r="G2959" s="9">
        <v>10</v>
      </c>
      <c r="H2959" s="9"/>
      <c r="I2959" s="8">
        <f>_xll.FDS(A2959,"FF_CURR_RATIO(ANN_R,0)")</f>
        <v>1.9794088373636121</v>
      </c>
      <c r="J2959" s="8">
        <f>IF(I2959&lt;2,1,0)</f>
        <v>1</v>
      </c>
      <c r="K2959" s="8">
        <f>_xll.FDS(A2959,"FF_PBK(ANN_R,0)")</f>
        <v>1.599983171910764</v>
      </c>
      <c r="L2959" s="9">
        <f>_xll.FDSR($A2959,"FF_PE(ANN_R,NOW,NOW,AY)")</f>
        <v>69.542857142857144</v>
      </c>
      <c r="M2959" s="9">
        <f>_xll.FDSR(A2959,"FF_EPS(ANN_R,NOW,NOW,AY)")</f>
        <v>0.7</v>
      </c>
      <c r="N2959" s="9">
        <f t="shared" si="81"/>
        <v>0</v>
      </c>
      <c r="O2959" s="9">
        <f>_xll.FDSR(A2959,"FF_SALES(ANN_R,NOW,NOW,AY)")</f>
        <v>661.71</v>
      </c>
      <c r="P2959">
        <f>_xll.FDSR(A2959,"FF_RD_EXP(ANN_R,NOW,NOW,AY)")</f>
        <v>5.5</v>
      </c>
      <c r="Q2959" s="10">
        <f>_xll.FDS(A2959,"FF_ASSETS(ANN_R,0)")</f>
        <v>1906.799</v>
      </c>
      <c r="R2959" s="10"/>
      <c r="S2959" s="10">
        <f>IF(AND(R2959&gt;0.2,R2959&lt;0.8),1,0)</f>
        <v>0</v>
      </c>
      <c r="T2959" s="10">
        <f>($CM2959/$AA2959)-1</f>
        <v>-0.25589379720759897</v>
      </c>
      <c r="U2959" s="10">
        <f t="array" ref="U2959:V2959">_xll.FDSR(A2959,"FF_DEBT_ASSETS(ANN_R,11/30/2016,10/31/2018,AY)")</f>
        <v>13.509176537321901</v>
      </c>
      <c r="V2959" s="10">
        <v>30.605929167742911</v>
      </c>
      <c r="W2959" s="10">
        <f>V2959-U2959</f>
        <v>17.096752630421008</v>
      </c>
      <c r="X2959" s="10">
        <f>_xll.FDSR(A2959,"FF_SGA(ANN_R,8/1/2018,10/31/2018,AY)")</f>
        <v>166.20099999999999</v>
      </c>
      <c r="Y2959" s="10"/>
      <c r="Z2959"/>
      <c r="AA2959" s="3">
        <f t="array" ref="AA2959:CM2959">_xll.FDSR($A2959,"FG_PRICE(8/1/2018,10/31/2018,,USD)")</f>
        <v>43.69</v>
      </c>
      <c r="AB2959" s="3">
        <v>43.43</v>
      </c>
      <c r="AC2959" s="4">
        <v>43.63</v>
      </c>
      <c r="AD2959" s="3">
        <v>44.31</v>
      </c>
      <c r="AE2959" s="3">
        <v>44.73</v>
      </c>
      <c r="AF2959" s="3">
        <v>44.17</v>
      </c>
      <c r="AG2959" s="3">
        <v>44.2</v>
      </c>
      <c r="AH2959" s="3">
        <v>44.27</v>
      </c>
      <c r="AI2959" s="3">
        <v>43.82</v>
      </c>
      <c r="AJ2959" s="3">
        <v>44.52</v>
      </c>
      <c r="AK2959" s="3">
        <v>43.58</v>
      </c>
      <c r="AL2959" s="3">
        <v>44.36</v>
      </c>
      <c r="AM2959" s="3">
        <v>44.89</v>
      </c>
      <c r="AN2959" s="3">
        <v>44.48</v>
      </c>
      <c r="AO2959" s="3">
        <v>44.99</v>
      </c>
      <c r="AP2959" s="3">
        <v>43.57</v>
      </c>
      <c r="AQ2959" s="3">
        <v>42.81</v>
      </c>
      <c r="AR2959" s="3">
        <v>43.43</v>
      </c>
      <c r="AS2959" s="3">
        <v>44.46</v>
      </c>
      <c r="AT2959" s="3">
        <v>44.5</v>
      </c>
      <c r="AU2959" s="3">
        <v>45.3</v>
      </c>
      <c r="AV2959" s="3">
        <v>45.18</v>
      </c>
      <c r="AW2959" s="3">
        <v>45.36</v>
      </c>
      <c r="AX2959" s="3">
        <v>44.8</v>
      </c>
      <c r="AY2959" s="3">
        <v>45.03</v>
      </c>
      <c r="AZ2959" s="3">
        <v>43.2</v>
      </c>
      <c r="BA2959" s="3">
        <v>43.38</v>
      </c>
      <c r="BB2959" s="3">
        <v>43.89</v>
      </c>
      <c r="BC2959" s="3">
        <v>43.98</v>
      </c>
      <c r="BD2959" s="3">
        <v>44.68</v>
      </c>
      <c r="BE2959" s="3">
        <v>45.65</v>
      </c>
      <c r="BF2959" s="3">
        <v>46.63</v>
      </c>
      <c r="BG2959" s="3">
        <v>46.54</v>
      </c>
      <c r="BH2959" s="3">
        <v>46.73</v>
      </c>
      <c r="BI2959" s="3">
        <v>47.1</v>
      </c>
      <c r="BJ2959" s="3">
        <v>47.57</v>
      </c>
      <c r="BK2959" s="3">
        <v>47.5</v>
      </c>
      <c r="BL2959" s="3">
        <v>47.95</v>
      </c>
      <c r="BM2959" s="3">
        <v>48.06</v>
      </c>
      <c r="BN2959" s="3">
        <v>47.75</v>
      </c>
      <c r="BO2959" s="3">
        <v>48.08</v>
      </c>
      <c r="BP2959" s="3">
        <v>47.5</v>
      </c>
      <c r="BQ2959" s="3">
        <v>47.31</v>
      </c>
      <c r="BR2959" s="3">
        <v>47.05</v>
      </c>
      <c r="BS2959" s="3">
        <v>47.69</v>
      </c>
      <c r="BT2959" s="3">
        <v>47.26</v>
      </c>
      <c r="BU2959" s="3">
        <v>46.62</v>
      </c>
      <c r="BV2959" s="3">
        <v>45.91</v>
      </c>
      <c r="BW2959" s="3">
        <v>44.92</v>
      </c>
      <c r="BX2959" s="3">
        <v>42.01</v>
      </c>
      <c r="BY2959" s="3">
        <v>40.299999999999997</v>
      </c>
      <c r="BZ2959" s="3">
        <v>39.22</v>
      </c>
      <c r="CA2959" s="3">
        <v>38.5</v>
      </c>
      <c r="CB2959" s="3">
        <v>38.97</v>
      </c>
      <c r="CC2959" s="3">
        <v>38.58</v>
      </c>
      <c r="CD2959" s="3">
        <v>37.9</v>
      </c>
      <c r="CE2959" s="3">
        <v>35.78</v>
      </c>
      <c r="CF2959" s="3">
        <v>35.520000000000003</v>
      </c>
      <c r="CG2959" s="3">
        <v>34.56</v>
      </c>
      <c r="CH2959" s="3">
        <v>33.43</v>
      </c>
      <c r="CI2959" s="3">
        <v>33.93</v>
      </c>
      <c r="CJ2959" s="3">
        <v>33.03</v>
      </c>
      <c r="CK2959" s="3">
        <v>31.41</v>
      </c>
      <c r="CL2959" s="3">
        <v>31.53</v>
      </c>
      <c r="CM2959" s="3">
        <v>32.51</v>
      </c>
    </row>
    <row r="2960" spans="1:91" hidden="1" x14ac:dyDescent="0.25">
      <c r="A2960" t="s">
        <v>2574</v>
      </c>
      <c r="B2960" t="s">
        <v>2575</v>
      </c>
      <c r="C2960" s="1" t="s">
        <v>3915</v>
      </c>
      <c r="D2960">
        <v>3.0853749752000001</v>
      </c>
      <c r="E2960">
        <v>43757</v>
      </c>
      <c r="F2960">
        <v>2018</v>
      </c>
      <c r="G2960" s="9">
        <v>10</v>
      </c>
      <c r="H2960" s="9"/>
      <c r="I2960" s="8">
        <f>_xll.FDS(A2960,"FF_CURR_RATIO(ANN_R,0)")</f>
        <v>14.82365734557145</v>
      </c>
      <c r="J2960" s="8">
        <f>IF(I2960&lt;2,1,0)</f>
        <v>0</v>
      </c>
      <c r="K2960" s="8">
        <f>_xll.FDS(A2960,"FF_PBK(ANN_R,0)")</f>
        <v>11.037898182733869</v>
      </c>
      <c r="L2960" s="9" t="e">
        <f>_xll.FDSR($A2960,"FF_PE(ANN_R,NOW,NOW,AY)")</f>
        <v>#N/A</v>
      </c>
      <c r="M2960" s="9">
        <f>_xll.FDSR(A2960,"FF_EPS(ANN_R,NOW,NOW,AY)")</f>
        <v>-1.78</v>
      </c>
      <c r="N2960" s="9"/>
      <c r="O2960" s="9">
        <f>_xll.FDSR(A2960,"FF_SALES(ANN_R,NOW,NOW,AY)")</f>
        <v>2.155996</v>
      </c>
      <c r="P2960">
        <f>_xll.FDSR(A2960,"FF_RD_EXP(ANN_R,NOW,NOW,AY)")</f>
        <v>99.282874000000007</v>
      </c>
      <c r="Q2960" s="10">
        <f>_xll.FDS(A2960,"FF_ASSETS(ANN_R,0)")</f>
        <v>664.17324900000006</v>
      </c>
      <c r="R2960" s="10"/>
      <c r="S2960" s="10">
        <f>IF(AND(R2960&gt;0.2,R2960&lt;0.8),1,0)</f>
        <v>0</v>
      </c>
      <c r="T2960">
        <f>($CM2960/$AA2960)-1</f>
        <v>-4.7357293868921624E-2</v>
      </c>
      <c r="U2960">
        <f t="array" ref="U2960:V2960">_xll.FDSR(A2960,"FF_DEBT_ASSETS(ANN_R,11/30/2016,10/31/2018,AY)")</f>
        <v>170.94633865463109</v>
      </c>
      <c r="V2960">
        <v>60.332270732224117</v>
      </c>
      <c r="W2960">
        <f>V2960-U2960</f>
        <v>-110.61406792240697</v>
      </c>
      <c r="X2960" s="3">
        <f>_xll.FDSR(A2960,"FF_SGA(ANN_R,8/1/2018,10/31/2018,AY)")</f>
        <v>141.292416</v>
      </c>
      <c r="Y2960"/>
      <c r="Z2960"/>
      <c r="AA2960" s="3">
        <f t="array" ref="AA2960:CM2960">_xll.FDSR($A2960,"FG_PRICE(8/1/2018,10/31/2018,,USD)")</f>
        <v>23.65</v>
      </c>
      <c r="AB2960" s="3">
        <v>23.61</v>
      </c>
      <c r="AC2960" s="4">
        <v>23.33</v>
      </c>
      <c r="AD2960" s="3">
        <v>23.5</v>
      </c>
      <c r="AE2960" s="3">
        <v>23.82</v>
      </c>
      <c r="AF2960" s="3">
        <v>23.48</v>
      </c>
      <c r="AG2960" s="3">
        <v>23.29</v>
      </c>
      <c r="AH2960" s="3">
        <v>23.61</v>
      </c>
      <c r="AI2960" s="3">
        <v>22.74</v>
      </c>
      <c r="AJ2960" s="3">
        <v>22.47</v>
      </c>
      <c r="AK2960" s="3">
        <v>21.7</v>
      </c>
      <c r="AL2960" s="3">
        <v>21.54</v>
      </c>
      <c r="AM2960" s="3">
        <v>21</v>
      </c>
      <c r="AN2960" s="3">
        <v>21.3</v>
      </c>
      <c r="AO2960" s="3">
        <v>21.63</v>
      </c>
      <c r="AP2960" s="3">
        <v>22.83</v>
      </c>
      <c r="AQ2960" s="3">
        <v>22.09</v>
      </c>
      <c r="AR2960" s="3">
        <v>22.28</v>
      </c>
      <c r="AS2960" s="3">
        <v>23.57</v>
      </c>
      <c r="AT2960" s="3">
        <v>25.22</v>
      </c>
      <c r="AU2960" s="3">
        <v>25.76</v>
      </c>
      <c r="AV2960" s="3">
        <v>26.01</v>
      </c>
      <c r="AW2960" s="3">
        <v>26.76</v>
      </c>
      <c r="AX2960" s="3">
        <v>26.7</v>
      </c>
      <c r="AY2960" s="3">
        <v>25.67</v>
      </c>
      <c r="AZ2960" s="3">
        <v>24.78</v>
      </c>
      <c r="BA2960" s="3">
        <v>24.78</v>
      </c>
      <c r="BB2960" s="3">
        <v>24.72</v>
      </c>
      <c r="BC2960" s="3">
        <v>24.4</v>
      </c>
      <c r="BD2960" s="3">
        <v>24.11</v>
      </c>
      <c r="BE2960" s="3">
        <v>22.61</v>
      </c>
      <c r="BF2960" s="3">
        <v>22.27</v>
      </c>
      <c r="BG2960" s="3">
        <v>22.54</v>
      </c>
      <c r="BH2960" s="3">
        <v>22.39</v>
      </c>
      <c r="BI2960" s="3">
        <v>22.07</v>
      </c>
      <c r="BJ2960" s="3">
        <v>22.53</v>
      </c>
      <c r="BK2960" s="3">
        <v>21.52</v>
      </c>
      <c r="BL2960" s="3">
        <v>21.72</v>
      </c>
      <c r="BM2960" s="3">
        <v>21.78</v>
      </c>
      <c r="BN2960" s="3">
        <v>21.47</v>
      </c>
      <c r="BO2960" s="3">
        <v>20.69</v>
      </c>
      <c r="BP2960" s="3">
        <v>20.83</v>
      </c>
      <c r="BQ2960" s="3">
        <v>20.3</v>
      </c>
      <c r="BR2960" s="3">
        <v>20.34</v>
      </c>
      <c r="BS2960" s="3">
        <v>20.6</v>
      </c>
      <c r="BT2960" s="3">
        <v>20.329999999999998</v>
      </c>
      <c r="BU2960" s="3">
        <v>19.940000000000001</v>
      </c>
      <c r="BV2960" s="3">
        <v>20</v>
      </c>
      <c r="BW2960" s="3">
        <v>20.309999999999999</v>
      </c>
      <c r="BX2960" s="3">
        <v>19.760000000000002</v>
      </c>
      <c r="BY2960" s="3">
        <v>20.61</v>
      </c>
      <c r="BZ2960" s="3">
        <v>21.35</v>
      </c>
      <c r="CA2960" s="3">
        <v>20.21</v>
      </c>
      <c r="CB2960" s="3">
        <v>21.35</v>
      </c>
      <c r="CC2960" s="3">
        <v>22.35</v>
      </c>
      <c r="CD2960" s="3">
        <v>22.7</v>
      </c>
      <c r="CE2960" s="3">
        <v>23.95</v>
      </c>
      <c r="CF2960" s="3">
        <v>23.7</v>
      </c>
      <c r="CG2960" s="3">
        <v>22.94</v>
      </c>
      <c r="CH2960" s="3">
        <v>21.14</v>
      </c>
      <c r="CI2960" s="3">
        <v>22.05</v>
      </c>
      <c r="CJ2960" s="3">
        <v>22.49</v>
      </c>
      <c r="CK2960" s="3">
        <v>21.88</v>
      </c>
      <c r="CL2960" s="3">
        <v>22.05</v>
      </c>
      <c r="CM2960" s="3">
        <v>22.53</v>
      </c>
    </row>
    <row r="2961" spans="1:91" hidden="1" x14ac:dyDescent="0.25">
      <c r="A2961" t="s">
        <v>6961</v>
      </c>
      <c r="B2961" t="s">
        <v>6962</v>
      </c>
      <c r="C2961" s="1" t="s">
        <v>6963</v>
      </c>
      <c r="D2961">
        <v>1.5569501917999999</v>
      </c>
      <c r="E2961">
        <v>16308</v>
      </c>
      <c r="F2961">
        <v>2018</v>
      </c>
      <c r="G2961" s="9">
        <v>10</v>
      </c>
      <c r="H2961" s="9"/>
      <c r="I2961" s="8">
        <f>_xll.FDS(A2961,"FF_CURR_RATIO(ANN_R,0)")</f>
        <v>1.2103936327294991</v>
      </c>
      <c r="J2961" s="8">
        <f>IF(I2961&lt;2,1,0)</f>
        <v>1</v>
      </c>
      <c r="K2961" s="8">
        <f>_xll.FDS(A2961,"FF_PBK(ANN_R,0)")</f>
        <v>4.4191043948426456</v>
      </c>
      <c r="L2961" s="9">
        <f>_xll.FDSR($A2961,"FF_PE(ANN_R,NOW,NOW,AY)")</f>
        <v>36.907894736842103</v>
      </c>
      <c r="M2961" s="9">
        <f>_xll.FDSR(A2961,"FF_EPS(ANN_R,NOW,NOW,AY)")</f>
        <v>0.76</v>
      </c>
      <c r="N2961" s="9">
        <f t="shared" ref="N2961:N2962" si="82">IF(M2961&lt;-0.3,1,0)</f>
        <v>0</v>
      </c>
      <c r="O2961" s="9">
        <f>_xll.FDSR(A2961,"FF_SALES(ANN_R,NOW,NOW,AY)")</f>
        <v>134.54599999999999</v>
      </c>
      <c r="P2961">
        <f>_xll.FDSR(A2961,"FF_RD_EXP(ANN_R,NOW,NOW,AY)")</f>
        <v>5.6280000000000001</v>
      </c>
      <c r="Q2961" s="10">
        <f>_xll.FDS(A2961,"FF_ASSETS(ANN_R,0)")</f>
        <v>185.99</v>
      </c>
      <c r="R2961" s="10"/>
      <c r="S2961" s="10">
        <f>IF(AND(R2961&gt;0.2,R2961&lt;0.8),1,0)</f>
        <v>0</v>
      </c>
      <c r="T2961" s="10">
        <f>($CM2961/$AA2961)-1</f>
        <v>0.26355395929536507</v>
      </c>
      <c r="U2961" s="10">
        <f t="array" ref="U2961:V2961">_xll.FDSR(A2961,"FF_DEBT_ASSETS(ANN_R,11/30/2016,10/31/2018,AY)")</f>
        <v>67.960137879253267</v>
      </c>
      <c r="V2961" s="10">
        <v>2.4003629414756871</v>
      </c>
      <c r="W2961" s="10">
        <f>V2961-U2961</f>
        <v>-65.559774937777576</v>
      </c>
      <c r="X2961" s="10">
        <f>_xll.FDSR(A2961,"FF_SGA(ANN_R,8/1/2018,10/31/2018,AY)")</f>
        <v>31.36</v>
      </c>
      <c r="Y2961" s="10"/>
      <c r="Z2961"/>
      <c r="AA2961" s="3">
        <f t="array" ref="AA2961:CM2961">_xll.FDSR($A2961,"FG_PRICE(8/1/2018,10/31/2018,,USD)")</f>
        <v>58.47</v>
      </c>
      <c r="AB2961" s="3">
        <v>59.3</v>
      </c>
      <c r="AC2961" s="4">
        <v>60.33</v>
      </c>
      <c r="AD2961" s="3">
        <v>61.85</v>
      </c>
      <c r="AE2961" s="3">
        <v>61.01</v>
      </c>
      <c r="AF2961" s="3">
        <v>64.430000000000007</v>
      </c>
      <c r="AG2961" s="3">
        <v>65.790000000000006</v>
      </c>
      <c r="AH2961" s="3">
        <v>66.25</v>
      </c>
      <c r="AI2961" s="3">
        <v>68.819999999999993</v>
      </c>
      <c r="AJ2961" s="3">
        <v>71.52</v>
      </c>
      <c r="AK2961" s="3">
        <v>71.11</v>
      </c>
      <c r="AL2961" s="3">
        <v>72.709999999999994</v>
      </c>
      <c r="AM2961" s="3">
        <v>72.91</v>
      </c>
      <c r="AN2961" s="3">
        <v>74.95</v>
      </c>
      <c r="AO2961" s="3">
        <v>78.33</v>
      </c>
      <c r="AP2961" s="3">
        <v>79.040000000000006</v>
      </c>
      <c r="AQ2961" s="3">
        <v>81.56</v>
      </c>
      <c r="AR2961" s="3">
        <v>83.34</v>
      </c>
      <c r="AS2961" s="3">
        <v>84.25</v>
      </c>
      <c r="AT2961" s="3">
        <v>82.69</v>
      </c>
      <c r="AU2961" s="3">
        <v>84.2</v>
      </c>
      <c r="AV2961" s="3">
        <v>86.79</v>
      </c>
      <c r="AW2961" s="3">
        <v>87.67</v>
      </c>
      <c r="AX2961" s="3">
        <v>90.65</v>
      </c>
      <c r="AY2961" s="3">
        <v>82.19</v>
      </c>
      <c r="AZ2961" s="3">
        <v>83.95</v>
      </c>
      <c r="BA2961" s="3">
        <v>83.95</v>
      </c>
      <c r="BB2961" s="3">
        <v>88.38</v>
      </c>
      <c r="BC2961" s="3">
        <v>89.37</v>
      </c>
      <c r="BD2961" s="3">
        <v>86.89</v>
      </c>
      <c r="BE2961" s="3">
        <v>84.74</v>
      </c>
      <c r="BF2961" s="3">
        <v>82.97</v>
      </c>
      <c r="BG2961" s="3">
        <v>78.180000000000007</v>
      </c>
      <c r="BH2961" s="3">
        <v>79.94</v>
      </c>
      <c r="BI2961" s="3">
        <v>77.510000000000005</v>
      </c>
      <c r="BJ2961" s="3">
        <v>78.180000000000007</v>
      </c>
      <c r="BK2961" s="3">
        <v>77.83</v>
      </c>
      <c r="BL2961" s="3">
        <v>80.41</v>
      </c>
      <c r="BM2961" s="3">
        <v>80.97</v>
      </c>
      <c r="BN2961" s="3">
        <v>79.459999999999994</v>
      </c>
      <c r="BO2961" s="3">
        <v>79</v>
      </c>
      <c r="BP2961" s="3">
        <v>81.19</v>
      </c>
      <c r="BQ2961" s="3">
        <v>78.14</v>
      </c>
      <c r="BR2961" s="3">
        <v>76.06</v>
      </c>
      <c r="BS2961" s="3">
        <v>76.97</v>
      </c>
      <c r="BT2961" s="3">
        <v>74.319999999999993</v>
      </c>
      <c r="BU2961" s="3">
        <v>75.540000000000006</v>
      </c>
      <c r="BV2961" s="3">
        <v>72.47</v>
      </c>
      <c r="BW2961" s="3">
        <v>76.22</v>
      </c>
      <c r="BX2961" s="3">
        <v>75.8</v>
      </c>
      <c r="BY2961" s="3">
        <v>73.39</v>
      </c>
      <c r="BZ2961" s="3">
        <v>74.38</v>
      </c>
      <c r="CA2961" s="3">
        <v>76.38</v>
      </c>
      <c r="CB2961" s="3">
        <v>81.05</v>
      </c>
      <c r="CC2961" s="3">
        <v>81.459999999999994</v>
      </c>
      <c r="CD2961" s="3">
        <v>79.900000000000006</v>
      </c>
      <c r="CE2961" s="3">
        <v>76.16</v>
      </c>
      <c r="CF2961" s="3">
        <v>79.97</v>
      </c>
      <c r="CG2961" s="3">
        <v>80.64</v>
      </c>
      <c r="CH2961" s="3">
        <v>70.400000000000006</v>
      </c>
      <c r="CI2961" s="3">
        <v>68.67</v>
      </c>
      <c r="CJ2961" s="3">
        <v>67.08</v>
      </c>
      <c r="CK2961" s="3">
        <v>68.739999999999995</v>
      </c>
      <c r="CL2961" s="3">
        <v>71.77</v>
      </c>
      <c r="CM2961" s="3">
        <v>73.88</v>
      </c>
    </row>
    <row r="2962" spans="1:91" hidden="1" x14ac:dyDescent="0.25">
      <c r="A2962" t="s">
        <v>2627</v>
      </c>
      <c r="B2962" t="s">
        <v>2628</v>
      </c>
      <c r="C2962" s="1" t="s">
        <v>3524</v>
      </c>
      <c r="D2962" s="2">
        <v>0.88053326430000001</v>
      </c>
      <c r="E2962">
        <v>25320</v>
      </c>
      <c r="F2962">
        <v>2018</v>
      </c>
      <c r="G2962" s="9">
        <v>10</v>
      </c>
      <c r="H2962" s="9"/>
      <c r="I2962" s="8">
        <f>_xll.FDS(A2962,"FF_CURR_RATIO(ANN_R,0)")</f>
        <v>0.63884251530328329</v>
      </c>
      <c r="J2962" s="8">
        <f>IF(I2962&lt;2,1,0)</f>
        <v>1</v>
      </c>
      <c r="K2962" s="8">
        <f>_xll.FDS(A2962,"FF_PBK(ANN_R,0)")</f>
        <v>9.0344164040639434</v>
      </c>
      <c r="L2962" s="9">
        <f>_xll.FDSR($A2962,"FF_PE(ANN_R,NOW,NOW,AY)")</f>
        <v>47.604651162790702</v>
      </c>
      <c r="M2962" s="9">
        <f>_xll.FDSR(A2962,"FF_EPS(ANN_R,NOW,NOW,AY)")</f>
        <v>0.86</v>
      </c>
      <c r="N2962" s="9">
        <f t="shared" si="82"/>
        <v>0</v>
      </c>
      <c r="O2962" s="9">
        <f>_xll.FDSR(A2962,"FF_SALES(ANN_R,NOW,NOW,AY)")</f>
        <v>8685</v>
      </c>
      <c r="P2962">
        <f>_xll.FDSR(A2962,"FF_RD_EXP(ANN_R,NOW,NOW,AY)")</f>
        <v>110</v>
      </c>
      <c r="Q2962" s="10">
        <f>_xll.FDS(A2962,"FF_ASSETS(ANN_R,0)")</f>
        <v>14529</v>
      </c>
      <c r="R2962" s="10"/>
      <c r="S2962" s="10">
        <f>IF(AND(R2962&gt;0.2,R2962&lt;0.8),1,0)</f>
        <v>0</v>
      </c>
      <c r="T2962">
        <f>($CM2962/$AA2962)-1</f>
        <v>-9.7031136857349876E-2</v>
      </c>
      <c r="U2962">
        <f t="array" ref="U2962:V2962">_xll.FDSR(A2962,"FF_DEBT_ASSETS(ANN_R,11/30/2016,10/31/2018,AY)")</f>
        <v>45.081025902768907</v>
      </c>
      <c r="V2962">
        <v>45.767538182759523</v>
      </c>
      <c r="W2962">
        <f>V2962-U2962</f>
        <v>0.68651227999061604</v>
      </c>
      <c r="X2962" s="3">
        <f>_xll.FDSR(A2962,"FF_SGA(ANN_R,8/1/2018,10/31/2018,AY)")</f>
        <v>1565</v>
      </c>
      <c r="Y2962"/>
      <c r="Z2962"/>
      <c r="AA2962" s="3">
        <f t="array" ref="AA2962:CM2962">_xll.FDSR($A2962,"FG_PRICE(8/1/2018,10/31/2018,,USD)")</f>
        <v>41.43</v>
      </c>
      <c r="AB2962" s="3">
        <v>41.71</v>
      </c>
      <c r="AC2962" s="4">
        <v>42.76</v>
      </c>
      <c r="AD2962" s="3">
        <v>42.68</v>
      </c>
      <c r="AE2962" s="3">
        <v>41.77</v>
      </c>
      <c r="AF2962" s="3">
        <v>41.98</v>
      </c>
      <c r="AG2962" s="3">
        <v>42.28</v>
      </c>
      <c r="AH2962" s="3">
        <v>41.35</v>
      </c>
      <c r="AI2962" s="3">
        <v>41.51</v>
      </c>
      <c r="AJ2962" s="3">
        <v>41.75</v>
      </c>
      <c r="AK2962" s="3">
        <v>42.35</v>
      </c>
      <c r="AL2962" s="3">
        <v>42.03</v>
      </c>
      <c r="AM2962" s="3">
        <v>42.04</v>
      </c>
      <c r="AN2962" s="3">
        <v>42.18</v>
      </c>
      <c r="AO2962" s="3">
        <v>41.87</v>
      </c>
      <c r="AP2962" s="3">
        <v>41.21</v>
      </c>
      <c r="AQ2962" s="3">
        <v>40.61</v>
      </c>
      <c r="AR2962" s="3">
        <v>40.68</v>
      </c>
      <c r="AS2962" s="3">
        <v>40.700000000000003</v>
      </c>
      <c r="AT2962" s="3">
        <v>39.83</v>
      </c>
      <c r="AU2962" s="3">
        <v>39.99</v>
      </c>
      <c r="AV2962" s="3">
        <v>39.15</v>
      </c>
      <c r="AW2962" s="3">
        <v>39.450000000000003</v>
      </c>
      <c r="AX2962" s="3">
        <v>39.69</v>
      </c>
      <c r="AY2962" s="3">
        <v>39.86</v>
      </c>
      <c r="AZ2962" s="3">
        <v>40.049999999999997</v>
      </c>
      <c r="BA2962" s="3">
        <v>40.22</v>
      </c>
      <c r="BB2962" s="3">
        <v>40.53</v>
      </c>
      <c r="BC2962" s="3">
        <v>40.020000000000003</v>
      </c>
      <c r="BD2962" s="3">
        <v>40.270000000000003</v>
      </c>
      <c r="BE2962" s="3">
        <v>41.13</v>
      </c>
      <c r="BF2962" s="3">
        <v>41.29</v>
      </c>
      <c r="BG2962" s="3">
        <v>40.96</v>
      </c>
      <c r="BH2962" s="3">
        <v>40.06</v>
      </c>
      <c r="BI2962" s="3">
        <v>40.14</v>
      </c>
      <c r="BJ2962" s="3">
        <v>40.32</v>
      </c>
      <c r="BK2962" s="3">
        <v>40.049999999999997</v>
      </c>
      <c r="BL2962" s="3">
        <v>39.83</v>
      </c>
      <c r="BM2962" s="3">
        <v>39.06</v>
      </c>
      <c r="BN2962" s="3">
        <v>38.979999999999997</v>
      </c>
      <c r="BO2962" s="3">
        <v>36.86</v>
      </c>
      <c r="BP2962" s="3">
        <v>36.630000000000003</v>
      </c>
      <c r="BQ2962" s="3">
        <v>36.340000000000003</v>
      </c>
      <c r="BR2962" s="3">
        <v>36.700000000000003</v>
      </c>
      <c r="BS2962" s="3">
        <v>36.51</v>
      </c>
      <c r="BT2962" s="3">
        <v>37.19</v>
      </c>
      <c r="BU2962" s="3">
        <v>37.229999999999997</v>
      </c>
      <c r="BV2962" s="3">
        <v>38.25</v>
      </c>
      <c r="BW2962" s="3">
        <v>37.520000000000003</v>
      </c>
      <c r="BX2962" s="3">
        <v>37.72</v>
      </c>
      <c r="BY2962" s="3">
        <v>37.14</v>
      </c>
      <c r="BZ2962" s="3">
        <v>37.1</v>
      </c>
      <c r="CA2962" s="3">
        <v>37.799999999999997</v>
      </c>
      <c r="CB2962" s="3">
        <v>38.4</v>
      </c>
      <c r="CC2962" s="3">
        <v>36.32</v>
      </c>
      <c r="CD2962" s="3">
        <v>36.67</v>
      </c>
      <c r="CE2962" s="3">
        <v>37.93</v>
      </c>
      <c r="CF2962" s="3">
        <v>37.950000000000003</v>
      </c>
      <c r="CG2962" s="3">
        <v>38.020000000000003</v>
      </c>
      <c r="CH2962" s="3">
        <v>38.4</v>
      </c>
      <c r="CI2962" s="3">
        <v>37.950000000000003</v>
      </c>
      <c r="CJ2962" s="3">
        <v>36.729999999999997</v>
      </c>
      <c r="CK2962" s="3">
        <v>37.590000000000003</v>
      </c>
      <c r="CL2962" s="3">
        <v>38.24</v>
      </c>
      <c r="CM2962" s="3">
        <v>37.409999999999997</v>
      </c>
    </row>
    <row r="2963" spans="1:91" hidden="1" x14ac:dyDescent="0.25">
      <c r="A2963" t="s">
        <v>109</v>
      </c>
      <c r="B2963" t="s">
        <v>110</v>
      </c>
      <c r="C2963" s="1" t="s">
        <v>3102</v>
      </c>
      <c r="D2963" s="2">
        <v>1.0626623985999999</v>
      </c>
      <c r="E2963">
        <v>14752</v>
      </c>
      <c r="F2963">
        <v>2018</v>
      </c>
      <c r="G2963" s="9">
        <v>10</v>
      </c>
      <c r="H2963" s="9"/>
      <c r="I2963" s="8" t="e">
        <f>_xll.FDS(A2963,"FF_CURR_RATIO(ANN_R,0)")</f>
        <v>#N/A</v>
      </c>
      <c r="J2963" s="8" t="e">
        <f>IF(I2963&lt;1,1,0)</f>
        <v>#N/A</v>
      </c>
      <c r="K2963" s="8">
        <f>_xll.FDS(A2963,"FF_PBK(ANN_R,0)")</f>
        <v>44.111997044912002</v>
      </c>
      <c r="L2963" s="9">
        <f>_xll.FDSR($A2963,"FF_PE(ANN_R,NOW,NOW,AY)")</f>
        <v>45.949588477366248</v>
      </c>
      <c r="M2963" s="9">
        <f>_xll.FDSR(A2963,"FF_EPS(ANN_R,NOW,NOW,AY)")</f>
        <v>9.7200000000000006</v>
      </c>
      <c r="N2963" s="9"/>
      <c r="O2963" s="9">
        <f>_xll.FDSR(A2963,"FF_SALES(ANN_R,NOW,NOW,AY)")</f>
        <v>132.32900000000001</v>
      </c>
      <c r="P2963" t="e">
        <f>_xll.FDSR(A2963,"FF_RD_EXP(ANN_R,NOW,NOW,AY)")</f>
        <v>#N/A</v>
      </c>
      <c r="Q2963" s="10">
        <f>_xll.FDS(A2963,"FF_ASSETS(ANN_R,0)")</f>
        <v>129.37</v>
      </c>
      <c r="R2963" s="10"/>
      <c r="S2963" s="10">
        <f>IF(AND(R2963&gt;0.2,R2963&lt;0.8),1,0)</f>
        <v>0</v>
      </c>
      <c r="T2963">
        <f>($CM2963/$AA2963)-1</f>
        <v>-3.9039190897597997E-2</v>
      </c>
      <c r="U2963">
        <f t="array" ref="U2963:V2963">_xll.FDSR(A2963,"FF_DEBT_ASSETS(ANN_R,11/30/2016,10/31/2018,AY)")</f>
        <v>0</v>
      </c>
      <c r="V2963">
        <v>0</v>
      </c>
      <c r="W2963">
        <f>V2963-U2963</f>
        <v>0</v>
      </c>
      <c r="X2963" s="3">
        <f>_xll.FDSR(A2963,"FF_SGA(ANN_R,8/1/2018,10/31/2018,AY)")</f>
        <v>5.2930000000000001</v>
      </c>
      <c r="Y2963"/>
      <c r="Z2963"/>
      <c r="AA2963" s="3">
        <f t="array" ref="AA2963:CM2963">_xll.FDSR($A2963,"FG_PRICE(8/1/2018,10/31/2018,,USD)")</f>
        <v>791</v>
      </c>
      <c r="AB2963" s="3">
        <v>803.39</v>
      </c>
      <c r="AC2963" s="4">
        <v>798.82</v>
      </c>
      <c r="AD2963" s="3">
        <v>804.1</v>
      </c>
      <c r="AE2963" s="3">
        <v>811.34</v>
      </c>
      <c r="AF2963" s="3">
        <v>805.96</v>
      </c>
      <c r="AG2963" s="3">
        <v>807.96</v>
      </c>
      <c r="AH2963" s="3">
        <v>805</v>
      </c>
      <c r="AI2963" s="3">
        <v>799.2</v>
      </c>
      <c r="AJ2963" s="3">
        <v>780.29650000000004</v>
      </c>
      <c r="AK2963" s="3">
        <v>782.1</v>
      </c>
      <c r="AL2963" s="3">
        <v>789</v>
      </c>
      <c r="AM2963" s="3">
        <v>793.66</v>
      </c>
      <c r="AN2963" s="3">
        <v>805</v>
      </c>
      <c r="AO2963" s="3">
        <v>800</v>
      </c>
      <c r="AP2963" s="3">
        <v>801</v>
      </c>
      <c r="AQ2963" s="3">
        <v>815.36</v>
      </c>
      <c r="AR2963" s="3">
        <v>847</v>
      </c>
      <c r="AS2963" s="3">
        <v>856.58</v>
      </c>
      <c r="AT2963" s="3">
        <v>824.07</v>
      </c>
      <c r="AU2963" s="3">
        <v>815</v>
      </c>
      <c r="AV2963" s="3">
        <v>828.89</v>
      </c>
      <c r="AW2963" s="3">
        <v>834.61</v>
      </c>
      <c r="AX2963" s="3">
        <v>856.9</v>
      </c>
      <c r="AY2963" s="3">
        <v>849.26</v>
      </c>
      <c r="AZ2963" s="3">
        <v>839.74</v>
      </c>
      <c r="BA2963" s="3">
        <v>836</v>
      </c>
      <c r="BB2963" s="3">
        <v>824.48360000000002</v>
      </c>
      <c r="BC2963" s="3">
        <v>842.7</v>
      </c>
      <c r="BD2963" s="3">
        <v>835</v>
      </c>
      <c r="BE2963" s="3">
        <v>841.16</v>
      </c>
      <c r="BF2963" s="3">
        <v>824.25</v>
      </c>
      <c r="BG2963" s="3">
        <v>829.21500000000003</v>
      </c>
      <c r="BH2963" s="3">
        <v>832.19</v>
      </c>
      <c r="BI2963" s="3">
        <v>836</v>
      </c>
      <c r="BJ2963" s="3">
        <v>838.94</v>
      </c>
      <c r="BK2963" s="3">
        <v>840.04</v>
      </c>
      <c r="BL2963" s="3">
        <v>834.68</v>
      </c>
      <c r="BM2963" s="3">
        <v>854.99</v>
      </c>
      <c r="BN2963" s="3">
        <v>868</v>
      </c>
      <c r="BO2963" s="3">
        <v>865.06</v>
      </c>
      <c r="BP2963" s="3">
        <v>862.56</v>
      </c>
      <c r="BQ2963" s="3">
        <v>866.83</v>
      </c>
      <c r="BR2963" s="3">
        <v>863.94</v>
      </c>
      <c r="BS2963" s="3">
        <v>871.99</v>
      </c>
      <c r="BT2963" s="3">
        <v>862.12</v>
      </c>
      <c r="BU2963" s="3">
        <v>857.01</v>
      </c>
      <c r="BV2963" s="3">
        <v>842.06</v>
      </c>
      <c r="BW2963" s="3">
        <v>839.1</v>
      </c>
      <c r="BX2963" s="3">
        <v>804.89</v>
      </c>
      <c r="BY2963" s="3">
        <v>785</v>
      </c>
      <c r="BZ2963" s="3">
        <v>798.7</v>
      </c>
      <c r="CA2963" s="3">
        <v>777.68</v>
      </c>
      <c r="CB2963" s="3">
        <v>799</v>
      </c>
      <c r="CC2963" s="3">
        <v>795.71</v>
      </c>
      <c r="CD2963" s="3">
        <v>784.41</v>
      </c>
      <c r="CE2963" s="3">
        <v>774.36</v>
      </c>
      <c r="CF2963" s="3">
        <v>740.11</v>
      </c>
      <c r="CG2963" s="3">
        <v>735.65</v>
      </c>
      <c r="CH2963" s="3">
        <v>707.42</v>
      </c>
      <c r="CI2963" s="3">
        <v>721.79</v>
      </c>
      <c r="CJ2963" s="3">
        <v>712</v>
      </c>
      <c r="CK2963" s="3">
        <v>690.86</v>
      </c>
      <c r="CL2963" s="3">
        <v>710.1</v>
      </c>
      <c r="CM2963" s="3">
        <v>760.12</v>
      </c>
    </row>
    <row r="2964" spans="1:91" hidden="1" x14ac:dyDescent="0.25">
      <c r="A2964" t="s">
        <v>8809</v>
      </c>
      <c r="B2964" t="s">
        <v>8810</v>
      </c>
      <c r="C2964" s="1" t="s">
        <v>8811</v>
      </c>
      <c r="D2964">
        <v>1.4168228295</v>
      </c>
      <c r="E2964">
        <v>16851</v>
      </c>
      <c r="F2964">
        <v>2018</v>
      </c>
      <c r="G2964" s="9">
        <v>10</v>
      </c>
      <c r="H2964" s="9"/>
      <c r="I2964" s="8">
        <f>_xll.FDS(A2964,"FF_CURR_RATIO(ANN_R,0)")</f>
        <v>1.9095606246172689</v>
      </c>
      <c r="J2964" s="8">
        <f>IF(I2964&lt;2,1,0)</f>
        <v>1</v>
      </c>
      <c r="K2964" s="8">
        <f>_xll.FDS(A2964,"FF_PBK(ANN_R,0)")</f>
        <v>1.6520743484489711</v>
      </c>
      <c r="L2964" s="9">
        <f>_xll.FDSR($A2964,"FF_PE(ANN_R,NOW,NOW,AY)")</f>
        <v>78.263736263736263</v>
      </c>
      <c r="M2964" s="9">
        <f>_xll.FDSR(A2964,"FF_EPS(ANN_R,NOW,NOW,AY)")</f>
        <v>0.91</v>
      </c>
      <c r="N2964" s="9">
        <f t="shared" ref="N2964:N2965" si="83">IF(M2964&lt;-0.3,1,0)</f>
        <v>0</v>
      </c>
      <c r="O2964" s="9">
        <f>_xll.FDSR(A2964,"FF_SALES(ANN_R,NOW,NOW,AY)")</f>
        <v>62374</v>
      </c>
      <c r="P2964">
        <f>_xll.FDSR(A2964,"FF_RD_EXP(ANN_R,NOW,NOW,AY)")</f>
        <v>2110</v>
      </c>
      <c r="Q2964" s="10">
        <f>_xll.FDS(A2964,"FF_ASSETS(ANN_R,0)")</f>
        <v>192164</v>
      </c>
      <c r="R2964" s="10"/>
      <c r="S2964" s="10">
        <f>IF(AND(R2964&gt;0.2,R2964&lt;0.8),1,0)</f>
        <v>0</v>
      </c>
      <c r="T2964">
        <f>($CM2964/$AA2964)-1</f>
        <v>-0.20659211300765146</v>
      </c>
      <c r="U2964">
        <f t="array" ref="U2964:V2964">_xll.FDSR(A2964,"FF_DEBT_ASSETS(ANN_R,11/30/2016,10/31/2018,AY)")</f>
        <v>25.331920280255531</v>
      </c>
      <c r="V2964">
        <v>26.867980530995709</v>
      </c>
      <c r="W2964">
        <f>V2964-U2964</f>
        <v>1.5360602507401779</v>
      </c>
      <c r="X2964" s="3">
        <f>_xll.FDSR(A2964,"FF_SGA(ANN_R,8/1/2018,10/31/2018,AY)")</f>
        <v>6131</v>
      </c>
      <c r="Y2964"/>
      <c r="Z2964"/>
      <c r="AA2964" s="3">
        <f t="array" ref="AA2964:CM2964">_xll.FDSR($A2964,"FG_PRICE(8/1/2018,10/31/2018,,USD)")</f>
        <v>67.959999999999994</v>
      </c>
      <c r="AB2964" s="3">
        <v>66.44</v>
      </c>
      <c r="AC2964" s="4">
        <v>66.819999999999993</v>
      </c>
      <c r="AD2964" s="3">
        <v>67.760000000000005</v>
      </c>
      <c r="AE2964" s="3">
        <v>68.14</v>
      </c>
      <c r="AF2964" s="3">
        <v>67.66</v>
      </c>
      <c r="AG2964" s="3">
        <v>69.02</v>
      </c>
      <c r="AH2964" s="3">
        <v>67.739999999999995</v>
      </c>
      <c r="AI2964" s="3">
        <v>66.59</v>
      </c>
      <c r="AJ2964" s="3">
        <v>67.56</v>
      </c>
      <c r="AK2964" s="3">
        <v>66.459999999999994</v>
      </c>
      <c r="AL2964" s="3">
        <v>67.08</v>
      </c>
      <c r="AM2964" s="3">
        <v>67.790000000000006</v>
      </c>
      <c r="AN2964" s="3">
        <v>68.48</v>
      </c>
      <c r="AO2964" s="3">
        <v>68.83</v>
      </c>
      <c r="AP2964" s="3">
        <v>68.760000000000005</v>
      </c>
      <c r="AQ2964" s="3">
        <v>68.11</v>
      </c>
      <c r="AR2964" s="3">
        <v>69.209999999999994</v>
      </c>
      <c r="AS2964" s="3">
        <v>70.81</v>
      </c>
      <c r="AT2964" s="3">
        <v>70.739999999999995</v>
      </c>
      <c r="AU2964" s="3">
        <v>71.44</v>
      </c>
      <c r="AV2964" s="3">
        <v>70.2</v>
      </c>
      <c r="AW2964" s="3">
        <v>70.13</v>
      </c>
      <c r="AX2964" s="3">
        <v>69.72</v>
      </c>
      <c r="AY2964" s="3">
        <v>70.05</v>
      </c>
      <c r="AZ2964" s="3">
        <v>70.08</v>
      </c>
      <c r="BA2964" s="3">
        <v>70</v>
      </c>
      <c r="BB2964" s="3">
        <v>70.06</v>
      </c>
      <c r="BC2964" s="3">
        <v>70.08</v>
      </c>
      <c r="BD2964" s="3">
        <v>69.239999999999995</v>
      </c>
      <c r="BE2964" s="3">
        <v>68.92</v>
      </c>
      <c r="BF2964" s="3">
        <v>68.58</v>
      </c>
      <c r="BG2964" s="3">
        <v>68.819999999999993</v>
      </c>
      <c r="BH2964" s="3">
        <v>68.03</v>
      </c>
      <c r="BI2964" s="3">
        <v>68.73</v>
      </c>
      <c r="BJ2964" s="3">
        <v>70.03</v>
      </c>
      <c r="BK2964" s="3">
        <v>69.69</v>
      </c>
      <c r="BL2964" s="3">
        <v>68.2</v>
      </c>
      <c r="BM2964" s="3">
        <v>67.95</v>
      </c>
      <c r="BN2964" s="3">
        <v>66.89</v>
      </c>
      <c r="BO2964" s="3">
        <v>65.33</v>
      </c>
      <c r="BP2964" s="3">
        <v>64.31</v>
      </c>
      <c r="BQ2964" s="3">
        <v>64.819999999999993</v>
      </c>
      <c r="BR2964" s="3">
        <v>64.819999999999993</v>
      </c>
      <c r="BS2964" s="3">
        <v>64.39</v>
      </c>
      <c r="BT2964" s="3">
        <v>64.010000000000005</v>
      </c>
      <c r="BU2964" s="3">
        <v>63.19</v>
      </c>
      <c r="BV2964" s="3">
        <v>63.16</v>
      </c>
      <c r="BW2964" s="3">
        <v>60.84</v>
      </c>
      <c r="BX2964" s="3">
        <v>59.32</v>
      </c>
      <c r="BY2964" s="3">
        <v>58.98</v>
      </c>
      <c r="BZ2964" s="3">
        <v>59.66</v>
      </c>
      <c r="CA2964" s="3">
        <v>58.94</v>
      </c>
      <c r="CB2964" s="3">
        <v>60.26</v>
      </c>
      <c r="CC2964" s="3">
        <v>59.57</v>
      </c>
      <c r="CD2964" s="3">
        <v>58.58</v>
      </c>
      <c r="CE2964" s="3">
        <v>57.49</v>
      </c>
      <c r="CF2964" s="3">
        <v>56.07</v>
      </c>
      <c r="CG2964" s="3">
        <v>54.68</v>
      </c>
      <c r="CH2964" s="3">
        <v>52.68</v>
      </c>
      <c r="CI2964" s="3">
        <v>52.92</v>
      </c>
      <c r="CJ2964" s="3">
        <v>52</v>
      </c>
      <c r="CK2964" s="3">
        <v>52.07</v>
      </c>
      <c r="CL2964" s="3">
        <v>52.63</v>
      </c>
      <c r="CM2964" s="3">
        <v>53.92</v>
      </c>
    </row>
    <row r="2965" spans="1:91" hidden="1" x14ac:dyDescent="0.25">
      <c r="A2965" t="s">
        <v>2765</v>
      </c>
      <c r="B2965" t="s">
        <v>2766</v>
      </c>
      <c r="C2965" s="1" t="s">
        <v>3539</v>
      </c>
      <c r="D2965" s="2">
        <v>1.1218945419999999</v>
      </c>
      <c r="E2965">
        <v>13544</v>
      </c>
      <c r="F2965">
        <v>2018</v>
      </c>
      <c r="G2965" s="9">
        <v>10</v>
      </c>
      <c r="H2965" s="9"/>
      <c r="I2965" s="8">
        <f>_xll.FDS(A2965,"FF_CURR_RATIO(ANN_R,0)")</f>
        <v>1.992267827529022</v>
      </c>
      <c r="J2965" s="8">
        <f>IF(I2965&lt;2,1,0)</f>
        <v>1</v>
      </c>
      <c r="K2965" s="8">
        <f>_xll.FDS(A2965,"FF_PBK(ANN_R,0)")</f>
        <v>1.1970286839396791</v>
      </c>
      <c r="L2965" s="9">
        <f>_xll.FDSR($A2965,"FF_PE(ANN_R,NOW,NOW,AY)")</f>
        <v>11.14583333333333</v>
      </c>
      <c r="M2965" s="9">
        <f>_xll.FDSR(A2965,"FF_EPS(ANN_R,NOW,NOW,AY)")</f>
        <v>0.96</v>
      </c>
      <c r="N2965" s="9">
        <f t="shared" si="83"/>
        <v>0</v>
      </c>
      <c r="O2965" s="9">
        <f>_xll.FDSR(A2965,"FF_SALES(ANN_R,NOW,NOW,AY)")</f>
        <v>602.62300000000005</v>
      </c>
      <c r="P2965" t="e">
        <f>_xll.FDSR(A2965,"FF_RD_EXP(ANN_R,NOW,NOW,AY)")</f>
        <v>#N/A</v>
      </c>
      <c r="Q2965" s="10">
        <f>_xll.FDS(A2965,"FF_ASSETS(ANN_R,0)")</f>
        <v>1123.1400000000001</v>
      </c>
      <c r="R2965" s="10"/>
      <c r="S2965" s="10">
        <f>IF(AND(R2965&gt;0.2,R2965&lt;0.8),1,0)</f>
        <v>0</v>
      </c>
      <c r="T2965">
        <f>($CM2965/$AA2965)-1</f>
        <v>-0.498</v>
      </c>
      <c r="U2965">
        <f t="array" ref="U2965:V2965">_xll.FDSR(A2965,"FF_DEBT_ASSETS(ANN_R,11/30/2016,10/31/2018,AY)")</f>
        <v>46.805925781717981</v>
      </c>
      <c r="V2965">
        <v>29.796678099699481</v>
      </c>
      <c r="W2965">
        <f>V2965-U2965</f>
        <v>-17.009247682018501</v>
      </c>
      <c r="X2965" s="3">
        <f>_xll.FDSR(A2965,"FF_SGA(ANN_R,8/1/2018,10/31/2018,AY)")</f>
        <v>36.64</v>
      </c>
      <c r="Y2965"/>
      <c r="Z2965"/>
      <c r="AA2965" s="3">
        <f t="array" ref="AA2965:CM2965">_xll.FDSR($A2965,"FG_PRICE(8/1/2018,10/31/2018,,USD)")</f>
        <v>15</v>
      </c>
      <c r="AB2965" s="3">
        <v>14.25</v>
      </c>
      <c r="AC2965" s="4">
        <v>13.25</v>
      </c>
      <c r="AD2965" s="3">
        <v>13.1</v>
      </c>
      <c r="AE2965" s="3">
        <v>13.05</v>
      </c>
      <c r="AF2965" s="3">
        <v>12.95</v>
      </c>
      <c r="AG2965" s="3">
        <v>13.1</v>
      </c>
      <c r="AH2965" s="3">
        <v>13.75</v>
      </c>
      <c r="AI2965" s="3">
        <v>13</v>
      </c>
      <c r="AJ2965" s="3">
        <v>12.8</v>
      </c>
      <c r="AK2965" s="3">
        <v>12.35</v>
      </c>
      <c r="AL2965" s="3">
        <v>12.6</v>
      </c>
      <c r="AM2965" s="3">
        <v>12.9</v>
      </c>
      <c r="AN2965" s="3">
        <v>12.25</v>
      </c>
      <c r="AO2965" s="3">
        <v>12.25</v>
      </c>
      <c r="AP2965" s="3">
        <v>12.4</v>
      </c>
      <c r="AQ2965" s="3">
        <v>12.1</v>
      </c>
      <c r="AR2965" s="3">
        <v>12.25</v>
      </c>
      <c r="AS2965" s="3">
        <v>12.15</v>
      </c>
      <c r="AT2965" s="3">
        <v>12.15</v>
      </c>
      <c r="AU2965" s="3">
        <v>11.95</v>
      </c>
      <c r="AV2965" s="3">
        <v>11.25</v>
      </c>
      <c r="AW2965" s="3">
        <v>11.9</v>
      </c>
      <c r="AX2965" s="3">
        <v>12.3</v>
      </c>
      <c r="AY2965" s="3">
        <v>12.2</v>
      </c>
      <c r="AZ2965" s="3">
        <v>12.1</v>
      </c>
      <c r="BA2965" s="3">
        <v>12.1</v>
      </c>
      <c r="BB2965" s="3">
        <v>12.2</v>
      </c>
      <c r="BC2965" s="3">
        <v>12.35</v>
      </c>
      <c r="BD2965" s="3">
        <v>12.3</v>
      </c>
      <c r="BE2965" s="3">
        <v>12.1</v>
      </c>
      <c r="BF2965" s="3">
        <v>12.5</v>
      </c>
      <c r="BG2965" s="3">
        <v>12.35</v>
      </c>
      <c r="BH2965" s="3">
        <v>12.3</v>
      </c>
      <c r="BI2965" s="3">
        <v>12.15</v>
      </c>
      <c r="BJ2965" s="3">
        <v>12.15</v>
      </c>
      <c r="BK2965" s="3">
        <v>12.55</v>
      </c>
      <c r="BL2965" s="3">
        <v>12.45</v>
      </c>
      <c r="BM2965" s="3">
        <v>12.15</v>
      </c>
      <c r="BN2965" s="3">
        <v>11.2</v>
      </c>
      <c r="BO2965" s="3">
        <v>10.7</v>
      </c>
      <c r="BP2965" s="3">
        <v>10.8</v>
      </c>
      <c r="BQ2965" s="3">
        <v>11.29</v>
      </c>
      <c r="BR2965" s="3">
        <v>11.36</v>
      </c>
      <c r="BS2965" s="3">
        <v>11.07</v>
      </c>
      <c r="BT2965" s="3">
        <v>10.79</v>
      </c>
      <c r="BU2965" s="3">
        <v>10.56</v>
      </c>
      <c r="BV2965" s="3">
        <v>11.02</v>
      </c>
      <c r="BW2965" s="3">
        <v>11.28</v>
      </c>
      <c r="BX2965" s="3">
        <v>10.52</v>
      </c>
      <c r="BY2965" s="3">
        <v>10.47</v>
      </c>
      <c r="BZ2965" s="3">
        <v>10.24</v>
      </c>
      <c r="CA2965" s="3">
        <v>9.64</v>
      </c>
      <c r="CB2965" s="3">
        <v>9.49</v>
      </c>
      <c r="CC2965" s="3">
        <v>9.1999999999999993</v>
      </c>
      <c r="CD2965" s="3">
        <v>8.86</v>
      </c>
      <c r="CE2965" s="3">
        <v>8.75</v>
      </c>
      <c r="CF2965" s="3">
        <v>8.3000000000000007</v>
      </c>
      <c r="CG2965" s="3">
        <v>7.5</v>
      </c>
      <c r="CH2965" s="3">
        <v>7.71</v>
      </c>
      <c r="CI2965" s="3">
        <v>7.73</v>
      </c>
      <c r="CJ2965" s="3">
        <v>8.4</v>
      </c>
      <c r="CK2965" s="3">
        <v>7.93</v>
      </c>
      <c r="CL2965" s="3">
        <v>8.0299999999999994</v>
      </c>
      <c r="CM2965" s="3">
        <v>7.53</v>
      </c>
    </row>
    <row r="2966" spans="1:91" hidden="1" x14ac:dyDescent="0.25">
      <c r="A2966" t="s">
        <v>8919</v>
      </c>
      <c r="B2966" t="s">
        <v>8920</v>
      </c>
      <c r="C2966" s="1" t="s">
        <v>8921</v>
      </c>
      <c r="D2966">
        <v>2.5435665316999998</v>
      </c>
      <c r="E2966">
        <v>16887</v>
      </c>
      <c r="F2966">
        <v>2018</v>
      </c>
      <c r="G2966" s="9">
        <v>10</v>
      </c>
      <c r="H2966" s="9"/>
      <c r="I2966" s="8">
        <f>_xll.FDS(A2966,"FF_CURR_RATIO(ANN_R,0)")</f>
        <v>4.4236092483840581</v>
      </c>
      <c r="J2966" s="8">
        <f>IF(I2966&lt;2,1,0)</f>
        <v>0</v>
      </c>
      <c r="K2966" s="8">
        <f>_xll.FDS(A2966,"FF_PBK(ANN_R,0)")</f>
        <v>3.8390458589746039</v>
      </c>
      <c r="L2966" s="9" t="e">
        <f>_xll.FDSR($A2966,"FF_PE(ANN_R,NOW,NOW,AY)")</f>
        <v>#N/A</v>
      </c>
      <c r="M2966" s="9">
        <f>_xll.FDSR(A2966,"FF_EPS(ANN_R,NOW,NOW,AY)")</f>
        <v>-1.42</v>
      </c>
      <c r="N2966" s="9"/>
      <c r="O2966" s="9">
        <f>_xll.FDSR(A2966,"FF_SALES(ANN_R,NOW,NOW,AY)")</f>
        <v>2.6109960000000001</v>
      </c>
      <c r="P2966" t="e">
        <f>_xll.FDSR(A2966,"FF_RD_EXP(ANN_R,NOW,NOW,AY)")</f>
        <v>#N/A</v>
      </c>
      <c r="Q2966" s="10">
        <f>_xll.FDS(A2966,"FF_ASSETS(ANN_R,0)")</f>
        <v>9.0289649999999995</v>
      </c>
      <c r="R2966" s="10"/>
      <c r="S2966" s="10">
        <f>IF(AND(R2966&gt;0.2,R2966&lt;0.8),1,0)</f>
        <v>0</v>
      </c>
      <c r="T2966">
        <f>($CM2966/$AA2966)-1</f>
        <v>-2.5000000000000022E-2</v>
      </c>
      <c r="U2966">
        <f t="array" ref="U2966:V2966">_xll.FDSR(A2966,"FF_DEBT_ASSETS(ANN_R,11/30/2016,10/31/2018,AY)")</f>
        <v>37.960673696335043</v>
      </c>
      <c r="V2966">
        <v>16.966053215321271</v>
      </c>
      <c r="W2966">
        <f>V2966-U2966</f>
        <v>-20.994620481013772</v>
      </c>
      <c r="X2966" s="3">
        <f>_xll.FDSR(A2966,"FF_SGA(ANN_R,8/1/2018,10/31/2018,AY)")</f>
        <v>5.7658269999999998</v>
      </c>
      <c r="Y2966"/>
      <c r="Z2966"/>
      <c r="AA2966" s="3">
        <f t="array" ref="AA2966:CM2966">_xll.FDSR($A2966,"FG_PRICE(8/1/2018,10/31/2018,,USD)")</f>
        <v>8</v>
      </c>
      <c r="AB2966" s="3">
        <v>8</v>
      </c>
      <c r="AC2966" s="4">
        <v>7.47</v>
      </c>
      <c r="AD2966" s="3">
        <v>7.47</v>
      </c>
      <c r="AE2966" s="3">
        <v>7.1</v>
      </c>
      <c r="AF2966" s="3">
        <v>7.15</v>
      </c>
      <c r="AG2966" s="3">
        <v>7.47</v>
      </c>
      <c r="AH2966" s="3">
        <v>7.9</v>
      </c>
      <c r="AI2966" s="3">
        <v>8</v>
      </c>
      <c r="AJ2966" s="3">
        <v>7.65</v>
      </c>
      <c r="AK2966" s="3">
        <v>7.4</v>
      </c>
      <c r="AL2966" s="3">
        <v>7.5</v>
      </c>
      <c r="AM2966" s="3">
        <v>7.69</v>
      </c>
      <c r="AN2966" s="3">
        <v>7.69</v>
      </c>
      <c r="AO2966" s="3">
        <v>7.32</v>
      </c>
      <c r="AP2966" s="3">
        <v>7.35</v>
      </c>
      <c r="AQ2966" s="3">
        <v>7.5</v>
      </c>
      <c r="AR2966" s="3">
        <v>7.64</v>
      </c>
      <c r="AS2966" s="3">
        <v>7.7</v>
      </c>
      <c r="AT2966" s="3">
        <v>7.48</v>
      </c>
      <c r="AU2966" s="3">
        <v>7.51</v>
      </c>
      <c r="AV2966" s="3">
        <v>7.55</v>
      </c>
      <c r="AW2966" s="3">
        <v>7.3</v>
      </c>
      <c r="AX2966" s="3">
        <v>7.6</v>
      </c>
      <c r="AY2966" s="3">
        <v>7.54</v>
      </c>
      <c r="AZ2966" s="3">
        <v>7.59</v>
      </c>
      <c r="BA2966" s="3">
        <v>7.68</v>
      </c>
      <c r="BB2966" s="3">
        <v>7.55</v>
      </c>
      <c r="BC2966" s="3">
        <v>7.75</v>
      </c>
      <c r="BD2966" s="3">
        <v>7.75</v>
      </c>
      <c r="BE2966" s="3">
        <v>7.75</v>
      </c>
      <c r="BF2966" s="3">
        <v>7.82</v>
      </c>
      <c r="BG2966" s="3">
        <v>7.7</v>
      </c>
      <c r="BH2966" s="3">
        <v>7.7</v>
      </c>
      <c r="BI2966" s="3">
        <v>7.8</v>
      </c>
      <c r="BJ2966" s="3">
        <v>7.85</v>
      </c>
      <c r="BK2966" s="3">
        <v>8.39</v>
      </c>
      <c r="BL2966" s="3">
        <v>8.59</v>
      </c>
      <c r="BM2966" s="3">
        <v>8.4600000000000009</v>
      </c>
      <c r="BN2966" s="3">
        <v>8.4</v>
      </c>
      <c r="BO2966" s="3">
        <v>8.23</v>
      </c>
      <c r="BP2966" s="3">
        <v>8.1999999999999993</v>
      </c>
      <c r="BQ2966" s="3">
        <v>7.99</v>
      </c>
      <c r="BR2966" s="3">
        <v>7.98</v>
      </c>
      <c r="BS2966" s="3">
        <v>7.94</v>
      </c>
      <c r="BT2966" s="3">
        <v>7.94</v>
      </c>
      <c r="BU2966" s="3">
        <v>7.95</v>
      </c>
      <c r="BV2966" s="3">
        <v>7.92</v>
      </c>
      <c r="BW2966" s="3">
        <v>7.9</v>
      </c>
      <c r="BX2966" s="3">
        <v>7.9</v>
      </c>
      <c r="BY2966" s="3">
        <v>7.59</v>
      </c>
      <c r="BZ2966" s="3">
        <v>7.79</v>
      </c>
      <c r="CA2966" s="3">
        <v>7.87</v>
      </c>
      <c r="CB2966" s="3">
        <v>8.1999999999999993</v>
      </c>
      <c r="CC2966" s="3">
        <v>8</v>
      </c>
      <c r="CD2966" s="3">
        <v>7.83</v>
      </c>
      <c r="CE2966" s="3">
        <v>8.1999999999999993</v>
      </c>
      <c r="CF2966" s="3">
        <v>8.0399999999999991</v>
      </c>
      <c r="CG2966" s="3">
        <v>7.8</v>
      </c>
      <c r="CH2966" s="3">
        <v>7.72</v>
      </c>
      <c r="CI2966" s="3">
        <v>7.65</v>
      </c>
      <c r="CJ2966" s="3">
        <v>7.65</v>
      </c>
      <c r="CK2966" s="3">
        <v>7.85</v>
      </c>
      <c r="CL2966" s="3">
        <v>7.7</v>
      </c>
      <c r="CM2966" s="3">
        <v>7.8</v>
      </c>
    </row>
    <row r="2967" spans="1:91" hidden="1" x14ac:dyDescent="0.25">
      <c r="A2967" t="s">
        <v>5122</v>
      </c>
      <c r="B2967" t="s">
        <v>5123</v>
      </c>
      <c r="C2967" s="1" t="s">
        <v>5124</v>
      </c>
      <c r="D2967">
        <v>1.8846813368999999</v>
      </c>
      <c r="E2967">
        <v>14523</v>
      </c>
      <c r="F2967">
        <v>2018</v>
      </c>
      <c r="G2967" s="9">
        <v>10</v>
      </c>
      <c r="H2967" s="9"/>
      <c r="I2967" s="8">
        <f>_xll.FDS(A2967,"FF_CURR_RATIO(ANN_R,0)")</f>
        <v>15.677770781177619</v>
      </c>
      <c r="J2967" s="8">
        <f>IF(I2967&lt;2,1,0)</f>
        <v>0</v>
      </c>
      <c r="K2967" s="8">
        <f>_xll.FDS(A2967,"FF_PBK(ANN_R,0)")</f>
        <v>4.5871559633027514</v>
      </c>
      <c r="L2967" s="9" t="e">
        <f>_xll.FDSR($A2967,"FF_PE(ANN_R,NOW,NOW,AY)")</f>
        <v>#N/A</v>
      </c>
      <c r="M2967" s="9">
        <f>_xll.FDSR(A2967,"FF_EPS(ANN_R,NOW,NOW,AY)")</f>
        <v>-0.13</v>
      </c>
      <c r="N2967" s="9"/>
      <c r="O2967" s="9">
        <f>_xll.FDSR(A2967,"FF_SALES(ANN_R,NOW,NOW,AY)")</f>
        <v>16.600244</v>
      </c>
      <c r="P2967">
        <f>_xll.FDSR(A2967,"FF_RD_EXP(ANN_R,NOW,NOW,AY)")</f>
        <v>3.3664679999999998</v>
      </c>
      <c r="Q2967" s="10">
        <f>_xll.FDS(A2967,"FF_ASSETS(ANN_R,0)")</f>
        <v>79.739406000000002</v>
      </c>
      <c r="R2967" s="10"/>
      <c r="S2967" s="10">
        <f>IF(AND(R2967&gt;0.2,R2967&lt;0.8),1,0)</f>
        <v>0</v>
      </c>
      <c r="T2967" s="10">
        <f>($CM2967/$AA2967)-1</f>
        <v>-2.4193548387096753E-2</v>
      </c>
      <c r="U2967" s="10">
        <f t="array" ref="U2967:V2967">_xll.FDSR(A2967,"FF_DEBT_ASSETS(ANN_R,11/30/2016,10/31/2018,AY)")</f>
        <v>3.3560305776997388</v>
      </c>
      <c r="V2967" s="10">
        <v>1.114007752667401</v>
      </c>
      <c r="W2967" s="10">
        <f>V2967-U2967</f>
        <v>-2.242022825032338</v>
      </c>
      <c r="X2967" s="10">
        <f>_xll.FDSR(A2967,"FF_SGA(ANN_R,8/1/2018,10/31/2018,AY)")</f>
        <v>11.644955</v>
      </c>
      <c r="Y2967" s="10"/>
      <c r="Z2967"/>
      <c r="AA2967" s="3">
        <f t="array" ref="AA2967:CM2967">_xll.FDSR($A2967,"FG_PRICE(8/1/2018,10/31/2018,,USD)")</f>
        <v>2.48</v>
      </c>
      <c r="AB2967" s="3">
        <v>2.4500000000000002</v>
      </c>
      <c r="AC2967" s="4">
        <v>2.5099999999999998</v>
      </c>
      <c r="AD2967" s="3">
        <v>2.52</v>
      </c>
      <c r="AE2967" s="3">
        <v>2.4700000000000002</v>
      </c>
      <c r="AF2967" s="3">
        <v>2.48</v>
      </c>
      <c r="AG2967" s="3">
        <v>2.68</v>
      </c>
      <c r="AH2967" s="3">
        <v>2.59</v>
      </c>
      <c r="AI2967" s="3">
        <v>2.41</v>
      </c>
      <c r="AJ2967" s="3">
        <v>2.5299999999999998</v>
      </c>
      <c r="AK2967" s="3">
        <v>2.41</v>
      </c>
      <c r="AL2967" s="3">
        <v>2.3199999999999998</v>
      </c>
      <c r="AM2967" s="3">
        <v>2.33</v>
      </c>
      <c r="AN2967" s="3">
        <v>2.2799999999999998</v>
      </c>
      <c r="AO2967" s="3">
        <v>2.39</v>
      </c>
      <c r="AP2967" s="3">
        <v>2.4500000000000002</v>
      </c>
      <c r="AQ2967" s="3">
        <v>2.4</v>
      </c>
      <c r="AR2967" s="3">
        <v>2.5</v>
      </c>
      <c r="AS2967" s="3">
        <v>2.4500000000000002</v>
      </c>
      <c r="AT2967" s="3">
        <v>2.4700000000000002</v>
      </c>
      <c r="AU2967" s="3">
        <v>2.4900000000000002</v>
      </c>
      <c r="AV2967" s="3">
        <v>2.6</v>
      </c>
      <c r="AW2967" s="3">
        <v>2.71</v>
      </c>
      <c r="AX2967" s="3">
        <v>2.74</v>
      </c>
      <c r="AY2967" s="3">
        <v>2.76</v>
      </c>
      <c r="AZ2967" s="3">
        <v>2.58</v>
      </c>
      <c r="BA2967" s="3">
        <v>2.67</v>
      </c>
      <c r="BB2967" s="3">
        <v>2.77</v>
      </c>
      <c r="BC2967" s="3">
        <v>2.83</v>
      </c>
      <c r="BD2967" s="3">
        <v>2.71</v>
      </c>
      <c r="BE2967" s="3">
        <v>2.54</v>
      </c>
      <c r="BF2967" s="3">
        <v>2.56</v>
      </c>
      <c r="BG2967" s="3">
        <v>2.62</v>
      </c>
      <c r="BH2967" s="3">
        <v>2.72</v>
      </c>
      <c r="BI2967" s="3">
        <v>2.81</v>
      </c>
      <c r="BJ2967" s="3">
        <v>2.79</v>
      </c>
      <c r="BK2967" s="3">
        <v>2.81</v>
      </c>
      <c r="BL2967" s="3">
        <v>2.73</v>
      </c>
      <c r="BM2967" s="3">
        <v>2.73</v>
      </c>
      <c r="BN2967" s="3">
        <v>2.74</v>
      </c>
      <c r="BO2967" s="3">
        <v>2.84</v>
      </c>
      <c r="BP2967" s="3">
        <v>2.81</v>
      </c>
      <c r="BQ2967" s="3">
        <v>2.78</v>
      </c>
      <c r="BR2967" s="3">
        <v>2.73</v>
      </c>
      <c r="BS2967" s="3">
        <v>2.68</v>
      </c>
      <c r="BT2967" s="3">
        <v>2.64</v>
      </c>
      <c r="BU2967" s="3">
        <v>2.66</v>
      </c>
      <c r="BV2967" s="3">
        <v>2.83</v>
      </c>
      <c r="BW2967" s="3">
        <v>3.11</v>
      </c>
      <c r="BX2967" s="3">
        <v>3.04</v>
      </c>
      <c r="BY2967" s="3">
        <v>2.76</v>
      </c>
      <c r="BZ2967" s="3">
        <v>2.81</v>
      </c>
      <c r="CA2967" s="3">
        <v>2.84</v>
      </c>
      <c r="CB2967" s="3">
        <v>3.02</v>
      </c>
      <c r="CC2967" s="3">
        <v>3.04</v>
      </c>
      <c r="CD2967" s="3">
        <v>2.93</v>
      </c>
      <c r="CE2967" s="3">
        <v>2.88</v>
      </c>
      <c r="CF2967" s="3">
        <v>2.68</v>
      </c>
      <c r="CG2967" s="3">
        <v>2.74</v>
      </c>
      <c r="CH2967" s="3">
        <v>2.56</v>
      </c>
      <c r="CI2967" s="3">
        <v>2.4500000000000002</v>
      </c>
      <c r="CJ2967" s="3">
        <v>2.4900000000000002</v>
      </c>
      <c r="CK2967" s="3">
        <v>2.36</v>
      </c>
      <c r="CL2967" s="3">
        <v>2.3199999999999998</v>
      </c>
      <c r="CM2967" s="3">
        <v>2.42</v>
      </c>
    </row>
    <row r="2968" spans="1:91" hidden="1" x14ac:dyDescent="0.25">
      <c r="A2968" t="s">
        <v>5345</v>
      </c>
      <c r="B2968" t="s">
        <v>5346</v>
      </c>
      <c r="C2968" s="1" t="s">
        <v>5347</v>
      </c>
      <c r="D2968">
        <v>1.7406116021</v>
      </c>
      <c r="E2968">
        <v>14882</v>
      </c>
      <c r="F2968">
        <v>2018</v>
      </c>
      <c r="G2968" s="9">
        <v>10</v>
      </c>
      <c r="H2968" s="9"/>
      <c r="I2968" s="8">
        <f>_xll.FDS(A2968,"FF_CURR_RATIO(ANN_R,0)")</f>
        <v>1.1459561122802531</v>
      </c>
      <c r="J2968" s="8">
        <f>IF(I2968&lt;2,1,0)</f>
        <v>1</v>
      </c>
      <c r="K2968" s="8">
        <f>_xll.FDS(A2968,"FF_PBK(ANN_R,0)")</f>
        <v>2.6946465542257991</v>
      </c>
      <c r="L2968" s="9">
        <f>_xll.FDSR($A2968,"FF_PE(ANN_R,NOW,NOW,AY)")</f>
        <v>30.412844036697241</v>
      </c>
      <c r="M2968" s="9">
        <f>_xll.FDSR(A2968,"FF_EPS(ANN_R,NOW,NOW,AY)")</f>
        <v>1.0900000000000001</v>
      </c>
      <c r="N2968" s="9">
        <f t="shared" ref="N2968:N2969" si="84">IF(M2968&lt;-0.3,1,0)</f>
        <v>0</v>
      </c>
      <c r="O2968" s="9">
        <f>_xll.FDSR(A2968,"FF_SALES(ANN_R,NOW,NOW,AY)")</f>
        <v>1473.5039999999999</v>
      </c>
      <c r="P2968" t="e">
        <f>_xll.FDSR(A2968,"FF_RD_EXP(ANN_R,NOW,NOW,AY)")</f>
        <v>#N/A</v>
      </c>
      <c r="Q2968" s="10">
        <f>_xll.FDS(A2968,"FF_ASSETS(ANN_R,0)")</f>
        <v>3546.4720000000002</v>
      </c>
      <c r="R2968" s="10"/>
      <c r="S2968" s="10">
        <f>IF(AND(R2968&gt;0.2,R2968&lt;0.8),1,0)</f>
        <v>0</v>
      </c>
      <c r="T2968">
        <f>($CM2968/$AA2968)-1</f>
        <v>-0.11942098914354649</v>
      </c>
      <c r="U2968">
        <f t="array" ref="U2968:V2968">_xll.FDSR(A2968,"FF_DEBT_ASSETS(ANN_R,11/30/2016,10/31/2018,AY)")</f>
        <v>65.375982635576534</v>
      </c>
      <c r="V2968">
        <v>61.854620090197862</v>
      </c>
      <c r="W2968">
        <f>V2968-U2968</f>
        <v>-3.5213625453786719</v>
      </c>
      <c r="X2968" s="3">
        <f>_xll.FDSR(A2968,"FF_SGA(ANN_R,8/1/2018,10/31/2018,AY)")</f>
        <v>354.34800000000001</v>
      </c>
      <c r="Y2968"/>
      <c r="Z2968"/>
      <c r="AA2968" s="3">
        <f t="array" ref="AA2968:CM2968">_xll.FDSR($A2968,"FG_PRICE(8/1/2018,10/31/2018,,USD)")</f>
        <v>41.45</v>
      </c>
      <c r="AB2968" s="3">
        <v>41.4</v>
      </c>
      <c r="AC2968" s="4">
        <v>43.7</v>
      </c>
      <c r="AD2968" s="3">
        <v>42.55</v>
      </c>
      <c r="AE2968" s="3">
        <v>42.5</v>
      </c>
      <c r="AF2968" s="3">
        <v>43.05</v>
      </c>
      <c r="AG2968" s="3">
        <v>43.55</v>
      </c>
      <c r="AH2968" s="3">
        <v>43.5</v>
      </c>
      <c r="AI2968" s="3">
        <v>43.3</v>
      </c>
      <c r="AJ2968" s="3">
        <v>43.8</v>
      </c>
      <c r="AK2968" s="3">
        <v>45.7</v>
      </c>
      <c r="AL2968" s="3">
        <v>46.55</v>
      </c>
      <c r="AM2968" s="3">
        <v>45.95</v>
      </c>
      <c r="AN2968" s="3">
        <v>46.4</v>
      </c>
      <c r="AO2968" s="3">
        <v>47.5</v>
      </c>
      <c r="AP2968" s="3">
        <v>48.95</v>
      </c>
      <c r="AQ2968" s="3">
        <v>48.75</v>
      </c>
      <c r="AR2968" s="3">
        <v>49.75</v>
      </c>
      <c r="AS2968" s="3">
        <v>48.6</v>
      </c>
      <c r="AT2968" s="3">
        <v>48.35</v>
      </c>
      <c r="AU2968" s="3">
        <v>48.95</v>
      </c>
      <c r="AV2968" s="3">
        <v>48</v>
      </c>
      <c r="AW2968" s="3">
        <v>48.05</v>
      </c>
      <c r="AX2968" s="3">
        <v>46.9</v>
      </c>
      <c r="AY2968" s="3">
        <v>47.35</v>
      </c>
      <c r="AZ2968" s="3">
        <v>45.8</v>
      </c>
      <c r="BA2968" s="3">
        <v>45.35</v>
      </c>
      <c r="BB2968" s="3">
        <v>45.95</v>
      </c>
      <c r="BC2968" s="3">
        <v>46.7</v>
      </c>
      <c r="BD2968" s="3">
        <v>47.95</v>
      </c>
      <c r="BE2968" s="3">
        <v>49</v>
      </c>
      <c r="BF2968" s="3">
        <v>48.85</v>
      </c>
      <c r="BG2968" s="3">
        <v>47.85</v>
      </c>
      <c r="BH2968" s="3">
        <v>48.3</v>
      </c>
      <c r="BI2968" s="3">
        <v>47.3</v>
      </c>
      <c r="BJ2968" s="3">
        <v>48.45</v>
      </c>
      <c r="BK2968" s="3">
        <v>48.2</v>
      </c>
      <c r="BL2968" s="3">
        <v>48.35</v>
      </c>
      <c r="BM2968" s="3">
        <v>47.85</v>
      </c>
      <c r="BN2968" s="3">
        <v>47.9</v>
      </c>
      <c r="BO2968" s="3">
        <v>48.6</v>
      </c>
      <c r="BP2968" s="3">
        <v>48.6</v>
      </c>
      <c r="BQ2968" s="3">
        <v>48.61</v>
      </c>
      <c r="BR2968" s="3">
        <v>49.5</v>
      </c>
      <c r="BS2968" s="3">
        <v>49.7</v>
      </c>
      <c r="BT2968" s="3">
        <v>48.7</v>
      </c>
      <c r="BU2968" s="3">
        <v>44.55</v>
      </c>
      <c r="BV2968" s="3">
        <v>44.64</v>
      </c>
      <c r="BW2968" s="3">
        <v>46.77</v>
      </c>
      <c r="BX2968" s="3">
        <v>45.72</v>
      </c>
      <c r="BY2968" s="3">
        <v>45.43</v>
      </c>
      <c r="BZ2968" s="3">
        <v>45.74</v>
      </c>
      <c r="CA2968" s="3">
        <v>45.7</v>
      </c>
      <c r="CB2968" s="3">
        <v>47.67</v>
      </c>
      <c r="CC2968" s="3">
        <v>47.44</v>
      </c>
      <c r="CD2968" s="3">
        <v>47.26</v>
      </c>
      <c r="CE2968" s="3">
        <v>44.33</v>
      </c>
      <c r="CF2968" s="3">
        <v>41.73</v>
      </c>
      <c r="CG2968" s="3">
        <v>40.04</v>
      </c>
      <c r="CH2968" s="3">
        <v>37.94</v>
      </c>
      <c r="CI2968" s="3">
        <v>39.369999999999997</v>
      </c>
      <c r="CJ2968" s="3">
        <v>36.51</v>
      </c>
      <c r="CK2968" s="3">
        <v>32.82</v>
      </c>
      <c r="CL2968" s="3">
        <v>34.89</v>
      </c>
      <c r="CM2968" s="3">
        <v>36.5</v>
      </c>
    </row>
    <row r="2969" spans="1:91" hidden="1" x14ac:dyDescent="0.25">
      <c r="A2969" t="s">
        <v>7194</v>
      </c>
      <c r="B2969" t="s">
        <v>7195</v>
      </c>
      <c r="C2969" s="1" t="s">
        <v>7196</v>
      </c>
      <c r="D2969">
        <v>3.0003299240999999</v>
      </c>
      <c r="E2969">
        <v>13757</v>
      </c>
      <c r="F2969">
        <v>2018</v>
      </c>
      <c r="G2969" s="9">
        <v>10</v>
      </c>
      <c r="H2969" s="9"/>
      <c r="I2969" s="8">
        <f>_xll.FDS(A2969,"FF_CURR_RATIO(ANN_R,0)")</f>
        <v>1.570491803278689</v>
      </c>
      <c r="J2969" s="8">
        <f>IF(I2969&lt;2,1,0)</f>
        <v>1</v>
      </c>
      <c r="K2969" s="8">
        <f>_xll.FDS(A2969,"FF_PBK(ANN_R,0)")</f>
        <v>1.3322600333797909</v>
      </c>
      <c r="L2969" s="9">
        <f>_xll.FDSR($A2969,"FF_PE(ANN_R,NOW,NOW,AY)")</f>
        <v>27.041322314049591</v>
      </c>
      <c r="M2969" s="9">
        <f>_xll.FDSR(A2969,"FF_EPS(ANN_R,NOW,NOW,AY)")</f>
        <v>1.21</v>
      </c>
      <c r="N2969" s="9">
        <f t="shared" si="84"/>
        <v>0</v>
      </c>
      <c r="O2969" s="9">
        <f>_xll.FDSR(A2969,"FF_SALES(ANN_R,NOW,NOW,AY)")</f>
        <v>1783</v>
      </c>
      <c r="P2969" t="e">
        <f>_xll.FDSR(A2969,"FF_RD_EXP(ANN_R,NOW,NOW,AY)")</f>
        <v>#N/A</v>
      </c>
      <c r="Q2969" s="10">
        <f>_xll.FDS(A2969,"FF_ASSETS(ANN_R,0)")</f>
        <v>12125</v>
      </c>
      <c r="R2969" s="10"/>
      <c r="S2969" s="10">
        <f>IF(AND(R2969&gt;0.2,R2969&lt;0.8),1,0)</f>
        <v>0</v>
      </c>
      <c r="T2969">
        <f>($CM2969/$AA2969)-1</f>
        <v>-4.977511244377808E-2</v>
      </c>
      <c r="U2969">
        <f t="array" ref="U2969:V2969">_xll.FDSR(A2969,"FF_DEBT_ASSETS(ANN_R,11/30/2016,10/31/2018,AY)")</f>
        <v>52.920081967213108</v>
      </c>
      <c r="V2969">
        <v>52.226987792807662</v>
      </c>
      <c r="W2969">
        <f>V2969-U2969</f>
        <v>-0.69309417440544507</v>
      </c>
      <c r="X2969" s="3">
        <f>_xll.FDSR(A2969,"FF_SGA(ANN_R,8/1/2018,10/31/2018,AY)")</f>
        <v>199</v>
      </c>
      <c r="Y2969"/>
      <c r="Z2969"/>
      <c r="AA2969" s="3">
        <f t="array" ref="AA2969:CM2969">_xll.FDSR($A2969,"FG_PRICE(8/1/2018,10/31/2018,,USD)")</f>
        <v>33.35</v>
      </c>
      <c r="AB2969" s="3">
        <v>33.020000000000003</v>
      </c>
      <c r="AC2969" s="4">
        <v>33.299999999999997</v>
      </c>
      <c r="AD2969" s="3">
        <v>33.31</v>
      </c>
      <c r="AE2969" s="3">
        <v>33.47</v>
      </c>
      <c r="AF2969" s="3">
        <v>32.19</v>
      </c>
      <c r="AG2969" s="3">
        <v>33</v>
      </c>
      <c r="AH2969" s="3">
        <v>33.67</v>
      </c>
      <c r="AI2969" s="3">
        <v>33.25</v>
      </c>
      <c r="AJ2969" s="3">
        <v>34.17</v>
      </c>
      <c r="AK2969" s="3">
        <v>33.67</v>
      </c>
      <c r="AL2969" s="3">
        <v>32.93</v>
      </c>
      <c r="AM2969" s="3">
        <v>33.1</v>
      </c>
      <c r="AN2969" s="3">
        <v>33.42</v>
      </c>
      <c r="AO2969" s="3">
        <v>33.82</v>
      </c>
      <c r="AP2969" s="3">
        <v>33.96</v>
      </c>
      <c r="AQ2969" s="3">
        <v>34.24</v>
      </c>
      <c r="AR2969" s="3">
        <v>34.65</v>
      </c>
      <c r="AS2969" s="3">
        <v>34.96</v>
      </c>
      <c r="AT2969" s="3">
        <v>35.020000000000003</v>
      </c>
      <c r="AU2969" s="3">
        <v>35.08</v>
      </c>
      <c r="AV2969" s="3">
        <v>35.07</v>
      </c>
      <c r="AW2969" s="3">
        <v>34.979999999999997</v>
      </c>
      <c r="AX2969" s="3">
        <v>35.19</v>
      </c>
      <c r="AY2969" s="3">
        <v>35.08</v>
      </c>
      <c r="AZ2969" s="3">
        <v>34.159999999999997</v>
      </c>
      <c r="BA2969" s="3">
        <v>33.33</v>
      </c>
      <c r="BB2969" s="3">
        <v>33.25</v>
      </c>
      <c r="BC2969" s="3">
        <v>33.47</v>
      </c>
      <c r="BD2969" s="3">
        <v>33.799999999999997</v>
      </c>
      <c r="BE2969" s="3">
        <v>34.19</v>
      </c>
      <c r="BF2969" s="3">
        <v>34.32</v>
      </c>
      <c r="BG2969" s="3">
        <v>34.49</v>
      </c>
      <c r="BH2969" s="3">
        <v>37.08</v>
      </c>
      <c r="BI2969" s="3">
        <v>35.99</v>
      </c>
      <c r="BJ2969" s="3">
        <v>35.81</v>
      </c>
      <c r="BK2969" s="3">
        <v>35.61</v>
      </c>
      <c r="BL2969" s="3">
        <v>34.950000000000003</v>
      </c>
      <c r="BM2969" s="3">
        <v>35.130000000000003</v>
      </c>
      <c r="BN2969" s="3">
        <v>35.18</v>
      </c>
      <c r="BO2969" s="3">
        <v>35.31</v>
      </c>
      <c r="BP2969" s="3">
        <v>35.58</v>
      </c>
      <c r="BQ2969" s="3">
        <v>35.159999999999997</v>
      </c>
      <c r="BR2969" s="3">
        <v>35.14</v>
      </c>
      <c r="BS2969" s="3">
        <v>34.9</v>
      </c>
      <c r="BT2969" s="3">
        <v>34</v>
      </c>
      <c r="BU2969" s="3">
        <v>33.68</v>
      </c>
      <c r="BV2969" s="3">
        <v>33.520000000000003</v>
      </c>
      <c r="BW2969" s="3">
        <v>33.479999999999997</v>
      </c>
      <c r="BX2969" s="3">
        <v>31.75</v>
      </c>
      <c r="BY2969" s="3">
        <v>31.26</v>
      </c>
      <c r="BZ2969" s="3">
        <v>31.38</v>
      </c>
      <c r="CA2969" s="3">
        <v>31.4</v>
      </c>
      <c r="CB2969" s="3">
        <v>32.43</v>
      </c>
      <c r="CC2969" s="3">
        <v>32.79</v>
      </c>
      <c r="CD2969" s="3">
        <v>32.11</v>
      </c>
      <c r="CE2969" s="3">
        <v>32.090000000000003</v>
      </c>
      <c r="CF2969" s="3">
        <v>32.08</v>
      </c>
      <c r="CG2969" s="3">
        <v>31.52</v>
      </c>
      <c r="CH2969" s="3">
        <v>30.69</v>
      </c>
      <c r="CI2969" s="3">
        <v>31.18</v>
      </c>
      <c r="CJ2969" s="3">
        <v>30.18</v>
      </c>
      <c r="CK2969" s="3">
        <v>29.88</v>
      </c>
      <c r="CL2969" s="3">
        <v>30.91</v>
      </c>
      <c r="CM2969" s="3">
        <v>31.69</v>
      </c>
    </row>
    <row r="2970" spans="1:91" hidden="1" x14ac:dyDescent="0.25">
      <c r="A2970" t="s">
        <v>8712</v>
      </c>
      <c r="B2970" t="s">
        <v>8713</v>
      </c>
      <c r="C2970" s="1" t="s">
        <v>8714</v>
      </c>
      <c r="D2970" s="2">
        <v>0.96397957270000001</v>
      </c>
      <c r="E2970">
        <v>12362</v>
      </c>
      <c r="F2970">
        <v>2018</v>
      </c>
      <c r="G2970" s="9">
        <v>10</v>
      </c>
      <c r="H2970" s="9"/>
      <c r="I2970" s="8" t="e">
        <f>_xll.FDS(A2970,"FF_CURR_RATIO(ANN_R,0)")</f>
        <v>#N/A</v>
      </c>
      <c r="J2970" s="8" t="e">
        <f>IF(I2970&lt;1,1,0)</f>
        <v>#N/A</v>
      </c>
      <c r="K2970" s="8">
        <f>_xll.FDS(A2970,"FF_PBK(ANN_R,0)")</f>
        <v>1.0756267904018899</v>
      </c>
      <c r="L2970" s="9">
        <f>_xll.FDSR($A2970,"FF_PE(ANN_R,NOW,NOW,AY)")</f>
        <v>28.647619047619049</v>
      </c>
      <c r="M2970" s="9">
        <f>_xll.FDSR(A2970,"FF_EPS(ANN_R,NOW,NOW,AY)")</f>
        <v>1.05</v>
      </c>
      <c r="N2970" s="9"/>
      <c r="O2970" s="9">
        <f>_xll.FDSR(A2970,"FF_SALES(ANN_R,NOW,NOW,AY)")</f>
        <v>34.203000000000003</v>
      </c>
      <c r="P2970" t="e">
        <f>_xll.FDSR(A2970,"FF_RD_EXP(ANN_R,NOW,NOW,AY)")</f>
        <v>#N/A</v>
      </c>
      <c r="Q2970" s="10">
        <f>_xll.FDS(A2970,"FF_ASSETS(ANN_R,0)")</f>
        <v>972.6</v>
      </c>
      <c r="R2970" s="10"/>
      <c r="S2970" s="10">
        <f>IF(AND(R2970&gt;0.2,R2970&lt;0.8),1,0)</f>
        <v>0</v>
      </c>
      <c r="T2970">
        <f>($CM2970/$AA2970)-1</f>
        <v>-2.1639344262295079E-2</v>
      </c>
      <c r="U2970">
        <f t="array" ref="U2970:V2970">_xll.FDSR(A2970,"FF_DEBT_ASSETS(ANN_R,11/30/2016,10/31/2018,AY)")</f>
        <v>10.262126453144971</v>
      </c>
      <c r="V2970">
        <v>10.262126453144971</v>
      </c>
      <c r="W2970">
        <f>V2970-U2970</f>
        <v>0</v>
      </c>
      <c r="X2970" s="3" t="e">
        <f>_xll.FDSR(A2970,"FF_SGA(ANN_R,8/1/2018,10/31/2018,AY)")</f>
        <v>#N/A</v>
      </c>
      <c r="Y2970"/>
      <c r="Z2970"/>
      <c r="AA2970" s="3">
        <f t="array" ref="AA2970:CM2970">_xll.FDSR($A2970,"FG_PRICE(8/1/2018,10/31/2018,,USD)")</f>
        <v>30.5</v>
      </c>
      <c r="AB2970" s="3">
        <v>30.454999999999998</v>
      </c>
      <c r="AC2970" s="4">
        <v>30.364000000000001</v>
      </c>
      <c r="AD2970" s="3">
        <v>30.35</v>
      </c>
      <c r="AE2970" s="3">
        <v>30.35</v>
      </c>
      <c r="AF2970" s="3">
        <v>30.15</v>
      </c>
      <c r="AG2970" s="3">
        <v>30.08</v>
      </c>
      <c r="AH2970" s="3">
        <v>30.08</v>
      </c>
      <c r="AI2970" s="3">
        <v>30.16</v>
      </c>
      <c r="AJ2970" s="3">
        <v>30.02</v>
      </c>
      <c r="AK2970" s="3">
        <v>30.35</v>
      </c>
      <c r="AL2970" s="3">
        <v>30.35</v>
      </c>
      <c r="AM2970" s="3">
        <v>30.4</v>
      </c>
      <c r="AN2970" s="3">
        <v>30.4</v>
      </c>
      <c r="AO2970" s="3">
        <v>30.08</v>
      </c>
      <c r="AP2970" s="3">
        <v>30.25</v>
      </c>
      <c r="AQ2970" s="3">
        <v>30.32</v>
      </c>
      <c r="AR2970" s="3">
        <v>30.35</v>
      </c>
      <c r="AS2970" s="3">
        <v>31.15</v>
      </c>
      <c r="AT2970" s="3">
        <v>31.15</v>
      </c>
      <c r="AU2970" s="3">
        <v>31.15</v>
      </c>
      <c r="AV2970" s="3">
        <v>31.15</v>
      </c>
      <c r="AW2970" s="3">
        <v>30.88</v>
      </c>
      <c r="AX2970" s="3">
        <v>30.7</v>
      </c>
      <c r="AY2970" s="3">
        <v>31.15</v>
      </c>
      <c r="AZ2970" s="3">
        <v>30.65</v>
      </c>
      <c r="BA2970" s="3">
        <v>31</v>
      </c>
      <c r="BB2970" s="3">
        <v>34.89</v>
      </c>
      <c r="BC2970" s="3">
        <v>32.81</v>
      </c>
      <c r="BD2970" s="3">
        <v>34.5</v>
      </c>
      <c r="BE2970" s="3">
        <v>34</v>
      </c>
      <c r="BF2970" s="3">
        <v>32.72</v>
      </c>
      <c r="BG2970" s="3">
        <v>34.33</v>
      </c>
      <c r="BH2970" s="3">
        <v>35.15</v>
      </c>
      <c r="BI2970" s="3">
        <v>34.83</v>
      </c>
      <c r="BJ2970" s="3">
        <v>34.61</v>
      </c>
      <c r="BK2970" s="3">
        <v>31</v>
      </c>
      <c r="BL2970" s="3">
        <v>31.41</v>
      </c>
      <c r="BM2970" s="3">
        <v>31.12</v>
      </c>
      <c r="BN2970" s="3">
        <v>30.99</v>
      </c>
      <c r="BO2970" s="3">
        <v>31.03</v>
      </c>
      <c r="BP2970" s="3">
        <v>31.1</v>
      </c>
      <c r="BQ2970" s="3">
        <v>31.28</v>
      </c>
      <c r="BR2970" s="3">
        <v>31.2</v>
      </c>
      <c r="BS2970" s="3">
        <v>31.48</v>
      </c>
      <c r="BT2970" s="3">
        <v>31.4</v>
      </c>
      <c r="BU2970" s="3">
        <v>31</v>
      </c>
      <c r="BV2970" s="3">
        <v>31.3</v>
      </c>
      <c r="BW2970" s="3">
        <v>30.61</v>
      </c>
      <c r="BX2970" s="3">
        <v>30.61</v>
      </c>
      <c r="BY2970" s="3">
        <v>30.68</v>
      </c>
      <c r="BZ2970" s="3">
        <v>30.29</v>
      </c>
      <c r="CA2970" s="3">
        <v>31</v>
      </c>
      <c r="CB2970" s="3">
        <v>30.45</v>
      </c>
      <c r="CC2970" s="3">
        <v>29.92</v>
      </c>
      <c r="CD2970" s="3">
        <v>30.02</v>
      </c>
      <c r="CE2970" s="3">
        <v>30.25</v>
      </c>
      <c r="CF2970" s="3">
        <v>30.25</v>
      </c>
      <c r="CG2970" s="3">
        <v>29.27</v>
      </c>
      <c r="CH2970" s="3">
        <v>29.18</v>
      </c>
      <c r="CI2970" s="3">
        <v>29.015000000000001</v>
      </c>
      <c r="CJ2970" s="3">
        <v>29.195</v>
      </c>
      <c r="CK2970" s="3">
        <v>30.117000000000001</v>
      </c>
      <c r="CL2970" s="3">
        <v>29.6</v>
      </c>
      <c r="CM2970" s="3">
        <v>29.84</v>
      </c>
    </row>
    <row r="2971" spans="1:91" hidden="1" x14ac:dyDescent="0.25">
      <c r="A2971" t="s">
        <v>251</v>
      </c>
      <c r="B2971" t="s">
        <v>252</v>
      </c>
      <c r="C2971" s="1" t="s">
        <v>253</v>
      </c>
      <c r="D2971">
        <v>1.6291985627000001</v>
      </c>
      <c r="E2971">
        <v>85205</v>
      </c>
      <c r="F2971">
        <v>2018</v>
      </c>
      <c r="G2971" s="9">
        <v>10</v>
      </c>
      <c r="H2971" s="9"/>
      <c r="I2971" s="8">
        <f>_xll.FDS(A2971,"FF_CURR_RATIO(ANN_R,0)")</f>
        <v>15.6826710816777</v>
      </c>
      <c r="J2971" s="8">
        <f>IF(I2971&lt;2,1,0)</f>
        <v>0</v>
      </c>
      <c r="K2971" s="8">
        <f>_xll.FDS(A2971,"FF_PBK(ANN_R,0)")</f>
        <v>0.7583726790126476</v>
      </c>
      <c r="L2971" s="9" t="e">
        <f>_xll.FDSR($A2971,"FF_PE(ANN_R,NOW,NOW,AY)")</f>
        <v>#N/A</v>
      </c>
      <c r="M2971" s="9">
        <f>_xll.FDSR(A2971,"FF_EPS(ANN_R,NOW,NOW,AY)")</f>
        <v>-0.11</v>
      </c>
      <c r="N2971" s="9"/>
      <c r="O2971" s="9">
        <f>_xll.FDSR(A2971,"FF_SALES(ANN_R,NOW,NOW,AY)")</f>
        <v>9.8670000000000009</v>
      </c>
      <c r="P2971">
        <f>_xll.FDSR(A2971,"FF_RD_EXP(ANN_R,NOW,NOW,AY)")</f>
        <v>0.43099999999999999</v>
      </c>
      <c r="Q2971" s="10">
        <f>_xll.FDS(A2971,"FF_ASSETS(ANN_R,0)")</f>
        <v>33.658999999999999</v>
      </c>
      <c r="R2971" s="10"/>
      <c r="S2971" s="10">
        <f>IF(AND(R2971&gt;0.2,R2971&lt;0.8),1,0)</f>
        <v>0</v>
      </c>
      <c r="T2971" s="10">
        <f>($CM2971/$AA2971)-1</f>
        <v>-1.967213114754085E-2</v>
      </c>
      <c r="U2971" s="10">
        <f t="array" ref="U2971:V2971">_xll.FDSR(A2971,"FF_DEBT_ASSETS(ANN_R,11/30/2016,10/31/2018,AY)")</f>
        <v>9.8860341223278709</v>
      </c>
      <c r="V2971" s="10">
        <v>11.638806436494299</v>
      </c>
      <c r="W2971" s="10">
        <f>V2971-U2971</f>
        <v>1.7527723141664282</v>
      </c>
      <c r="X2971" s="10">
        <f>_xll.FDSR(A2971,"FF_SGA(ANN_R,8/1/2018,10/31/2018,AY)")</f>
        <v>5.9379999999999997</v>
      </c>
      <c r="Y2971" s="10"/>
      <c r="Z2971"/>
      <c r="AA2971" s="3">
        <f t="array" ref="AA2971:CM2971">_xll.FDSR($A2971,"FG_PRICE(8/1/2018,10/31/2018,,USD)")</f>
        <v>3.05</v>
      </c>
      <c r="AB2971" s="3">
        <v>2.9647999999999999</v>
      </c>
      <c r="AC2971" s="4">
        <v>2.94</v>
      </c>
      <c r="AD2971" s="3">
        <v>2.94</v>
      </c>
      <c r="AE2971" s="3">
        <v>2.98</v>
      </c>
      <c r="AF2971" s="3">
        <v>3</v>
      </c>
      <c r="AG2971" s="3">
        <v>3.0891999999999999</v>
      </c>
      <c r="AH2971" s="3">
        <v>3.0552000000000001</v>
      </c>
      <c r="AI2971" s="3">
        <v>3.0485000000000002</v>
      </c>
      <c r="AJ2971" s="3">
        <v>3.02</v>
      </c>
      <c r="AK2971" s="3">
        <v>2.96</v>
      </c>
      <c r="AL2971" s="3">
        <v>2.98</v>
      </c>
      <c r="AM2971" s="3">
        <v>2.94</v>
      </c>
      <c r="AN2971" s="3">
        <v>2.97</v>
      </c>
      <c r="AO2971" s="3">
        <v>2.94</v>
      </c>
      <c r="AP2971" s="3">
        <v>3.0001000000000002</v>
      </c>
      <c r="AQ2971" s="3">
        <v>3.0066000000000002</v>
      </c>
      <c r="AR2971" s="3">
        <v>3.09</v>
      </c>
      <c r="AS2971" s="3">
        <v>3</v>
      </c>
      <c r="AT2971" s="3">
        <v>2.99</v>
      </c>
      <c r="AU2971" s="3">
        <v>3.1</v>
      </c>
      <c r="AV2971" s="3">
        <v>3.06</v>
      </c>
      <c r="AW2971" s="3">
        <v>3.03</v>
      </c>
      <c r="AX2971" s="3">
        <v>3.0127000000000002</v>
      </c>
      <c r="AY2971" s="3">
        <v>2.9647999999999999</v>
      </c>
      <c r="AZ2971" s="3">
        <v>3.07</v>
      </c>
      <c r="BA2971" s="3">
        <v>3.01</v>
      </c>
      <c r="BB2971" s="3">
        <v>2.99</v>
      </c>
      <c r="BC2971" s="3">
        <v>2.99</v>
      </c>
      <c r="BD2971" s="3">
        <v>2.9950000000000001</v>
      </c>
      <c r="BE2971" s="3">
        <v>2.94</v>
      </c>
      <c r="BF2971" s="3">
        <v>3</v>
      </c>
      <c r="BG2971" s="3">
        <v>3</v>
      </c>
      <c r="BH2971" s="3">
        <v>3.0049999999999999</v>
      </c>
      <c r="BI2971" s="3">
        <v>3</v>
      </c>
      <c r="BJ2971" s="3">
        <v>3</v>
      </c>
      <c r="BK2971" s="3">
        <v>3.06</v>
      </c>
      <c r="BL2971" s="3">
        <v>3.06</v>
      </c>
      <c r="BM2971" s="3">
        <v>3</v>
      </c>
      <c r="BN2971" s="3">
        <v>3.0649999999999999</v>
      </c>
      <c r="BO2971" s="3">
        <v>2.9780000000000002</v>
      </c>
      <c r="BP2971" s="3">
        <v>3</v>
      </c>
      <c r="BQ2971" s="3">
        <v>2.97</v>
      </c>
      <c r="BR2971" s="3">
        <v>3.0003000000000002</v>
      </c>
      <c r="BS2971" s="3">
        <v>2.98</v>
      </c>
      <c r="BT2971" s="3">
        <v>2.99</v>
      </c>
      <c r="BU2971" s="3">
        <v>3.0150000000000001</v>
      </c>
      <c r="BV2971" s="3">
        <v>2.9792000000000001</v>
      </c>
      <c r="BW2971" s="3">
        <v>2.96</v>
      </c>
      <c r="BX2971" s="3">
        <v>2.96</v>
      </c>
      <c r="BY2971" s="3">
        <v>3.03</v>
      </c>
      <c r="BZ2971" s="3">
        <v>2.98</v>
      </c>
      <c r="CA2971" s="3">
        <v>3.03</v>
      </c>
      <c r="CB2971" s="3">
        <v>3</v>
      </c>
      <c r="CC2971" s="3">
        <v>3</v>
      </c>
      <c r="CD2971" s="3">
        <v>3</v>
      </c>
      <c r="CE2971" s="3">
        <v>2.96</v>
      </c>
      <c r="CF2971" s="3">
        <v>2.96</v>
      </c>
      <c r="CG2971" s="3">
        <v>2.96</v>
      </c>
      <c r="CH2971" s="3">
        <v>2.97</v>
      </c>
      <c r="CI2971" s="3">
        <v>2.97</v>
      </c>
      <c r="CJ2971" s="3">
        <v>2.98</v>
      </c>
      <c r="CK2971" s="3">
        <v>3.01</v>
      </c>
      <c r="CL2971" s="3">
        <v>2.96</v>
      </c>
      <c r="CM2971" s="3">
        <v>2.99</v>
      </c>
    </row>
    <row r="2972" spans="1:91" hidden="1" x14ac:dyDescent="0.25">
      <c r="A2972" t="s">
        <v>8674</v>
      </c>
      <c r="B2972" t="s">
        <v>8675</v>
      </c>
      <c r="C2972" s="1" t="s">
        <v>8676</v>
      </c>
      <c r="D2972" s="2">
        <v>0.84581781239999998</v>
      </c>
      <c r="E2972">
        <v>17800</v>
      </c>
      <c r="F2972">
        <v>2018</v>
      </c>
      <c r="G2972" s="9">
        <v>10</v>
      </c>
      <c r="H2972" s="9"/>
      <c r="I2972" s="8" t="e">
        <f>_xll.FDS(A2972,"FF_CURR_RATIO(ANN_R,0)")</f>
        <v>#N/A</v>
      </c>
      <c r="J2972" s="8" t="e">
        <f>IF(I2972&lt;1,1,0)</f>
        <v>#N/A</v>
      </c>
      <c r="K2972" s="8">
        <f>_xll.FDS(A2972,"FF_PBK(ANN_R,0)")</f>
        <v>1.229119192332824</v>
      </c>
      <c r="L2972" s="9">
        <f>_xll.FDSR($A2972,"FF_PE(ANN_R,NOW,NOW,AY)")</f>
        <v>24.012345679012341</v>
      </c>
      <c r="M2972" s="9">
        <f>_xll.FDSR(A2972,"FF_EPS(ANN_R,NOW,NOW,AY)")</f>
        <v>0.81</v>
      </c>
      <c r="N2972" s="9"/>
      <c r="O2972" s="9">
        <f>_xll.FDSR(A2972,"FF_SALES(ANN_R,NOW,NOW,AY)")</f>
        <v>49.046999999999997</v>
      </c>
      <c r="P2972" t="e">
        <f>_xll.FDSR(A2972,"FF_RD_EXP(ANN_R,NOW,NOW,AY)")</f>
        <v>#N/A</v>
      </c>
      <c r="Q2972" s="10">
        <f>_xll.FDS(A2972,"FF_ASSETS(ANN_R,0)")</f>
        <v>1246.4780000000001</v>
      </c>
      <c r="R2972" s="10"/>
      <c r="S2972" s="10">
        <f>IF(AND(R2972&gt;0.2,R2972&lt;0.8),1,0)</f>
        <v>0</v>
      </c>
      <c r="T2972">
        <f>($CM2972/$AA2972)-1</f>
        <v>-1.9456830158086746E-2</v>
      </c>
      <c r="U2972">
        <f t="array" ref="U2972:V2972">_xll.FDSR(A2972,"FF_DEBT_ASSETS(ANN_R,11/30/2016,10/31/2018,AY)")</f>
        <v>0</v>
      </c>
      <c r="V2972">
        <v>0</v>
      </c>
      <c r="W2972">
        <f>V2972-U2972</f>
        <v>0</v>
      </c>
      <c r="X2972" s="3" t="e">
        <f>_xll.FDSR(A2972,"FF_SGA(ANN_R,8/1/2018,10/31/2018,AY)")</f>
        <v>#N/A</v>
      </c>
      <c r="Y2972"/>
      <c r="Z2972"/>
      <c r="AA2972" s="3">
        <f t="array" ref="AA2972:CM2972">_xll.FDSR($A2972,"FG_PRICE(8/1/2018,10/31/2018,,USD)")</f>
        <v>24.67</v>
      </c>
      <c r="AB2972" s="3">
        <v>24.8</v>
      </c>
      <c r="AC2972" s="4">
        <v>25.08</v>
      </c>
      <c r="AD2972" s="3">
        <v>25.67</v>
      </c>
      <c r="AE2972" s="3">
        <v>26.08</v>
      </c>
      <c r="AF2972" s="3">
        <v>25.78</v>
      </c>
      <c r="AG2972" s="3">
        <v>26.22</v>
      </c>
      <c r="AH2972" s="3">
        <v>26.09</v>
      </c>
      <c r="AI2972" s="3">
        <v>26.31</v>
      </c>
      <c r="AJ2972" s="3">
        <v>26.48</v>
      </c>
      <c r="AK2972" s="3">
        <v>26.51</v>
      </c>
      <c r="AL2972" s="3">
        <v>26.6</v>
      </c>
      <c r="AM2972" s="3">
        <v>26.64</v>
      </c>
      <c r="AN2972" s="3">
        <v>26.56</v>
      </c>
      <c r="AO2972" s="3">
        <v>26.53</v>
      </c>
      <c r="AP2972" s="3">
        <v>26.58</v>
      </c>
      <c r="AQ2972" s="3">
        <v>26.71</v>
      </c>
      <c r="AR2972" s="3">
        <v>26.23</v>
      </c>
      <c r="AS2972" s="3">
        <v>26.27</v>
      </c>
      <c r="AT2972" s="3">
        <v>26.03</v>
      </c>
      <c r="AU2972" s="3">
        <v>26</v>
      </c>
      <c r="AV2972" s="3">
        <v>26.14</v>
      </c>
      <c r="AW2972" s="3">
        <v>26.2</v>
      </c>
      <c r="AX2972" s="3">
        <v>25.97</v>
      </c>
      <c r="AY2972" s="3">
        <v>25.97</v>
      </c>
      <c r="AZ2972" s="3">
        <v>26.02</v>
      </c>
      <c r="BA2972" s="3">
        <v>26.18</v>
      </c>
      <c r="BB2972" s="3">
        <v>26.57</v>
      </c>
      <c r="BC2972" s="3">
        <v>26.44</v>
      </c>
      <c r="BD2972" s="3">
        <v>26.37</v>
      </c>
      <c r="BE2972" s="3">
        <v>26.29</v>
      </c>
      <c r="BF2972" s="3">
        <v>26.08</v>
      </c>
      <c r="BG2972" s="3">
        <v>25.84</v>
      </c>
      <c r="BH2972" s="3">
        <v>25.76</v>
      </c>
      <c r="BI2972" s="3">
        <v>25.71</v>
      </c>
      <c r="BJ2972" s="3">
        <v>25.41</v>
      </c>
      <c r="BK2972" s="3">
        <v>25.23</v>
      </c>
      <c r="BL2972" s="3">
        <v>25.62</v>
      </c>
      <c r="BM2972" s="3">
        <v>25.57</v>
      </c>
      <c r="BN2972" s="3">
        <v>25.3</v>
      </c>
      <c r="BO2972" s="3">
        <v>25.63</v>
      </c>
      <c r="BP2972" s="3">
        <v>26.68</v>
      </c>
      <c r="BQ2972" s="3">
        <v>26.26</v>
      </c>
      <c r="BR2972" s="3">
        <v>25.98</v>
      </c>
      <c r="BS2972" s="3">
        <v>25.56</v>
      </c>
      <c r="BT2972" s="3">
        <v>25.32</v>
      </c>
      <c r="BU2972" s="3">
        <v>26.06</v>
      </c>
      <c r="BV2972" s="3">
        <v>26.32</v>
      </c>
      <c r="BW2972" s="3">
        <v>26.28</v>
      </c>
      <c r="BX2972" s="3">
        <v>25.71</v>
      </c>
      <c r="BY2972" s="3">
        <v>26.17</v>
      </c>
      <c r="BZ2972" s="3">
        <v>25.59</v>
      </c>
      <c r="CA2972" s="3">
        <v>26.17</v>
      </c>
      <c r="CB2972" s="3">
        <v>26.38</v>
      </c>
      <c r="CC2972" s="3">
        <v>25.85</v>
      </c>
      <c r="CD2972" s="3">
        <v>25.42</v>
      </c>
      <c r="CE2972" s="3">
        <v>24.75</v>
      </c>
      <c r="CF2972" s="3">
        <v>24.21</v>
      </c>
      <c r="CG2972" s="3">
        <v>24.71</v>
      </c>
      <c r="CH2972" s="3">
        <v>23.44</v>
      </c>
      <c r="CI2972" s="3">
        <v>23.25</v>
      </c>
      <c r="CJ2972" s="3">
        <v>23.49</v>
      </c>
      <c r="CK2972" s="3">
        <v>23.4</v>
      </c>
      <c r="CL2972" s="3">
        <v>23.59</v>
      </c>
      <c r="CM2972" s="3">
        <v>24.19</v>
      </c>
    </row>
    <row r="2973" spans="1:91" hidden="1" x14ac:dyDescent="0.25">
      <c r="A2973" t="s">
        <v>8744</v>
      </c>
      <c r="B2973" t="s">
        <v>8745</v>
      </c>
      <c r="C2973" s="1" t="s">
        <v>8746</v>
      </c>
      <c r="D2973" s="2">
        <v>1.1123130767</v>
      </c>
      <c r="E2973">
        <v>17879</v>
      </c>
      <c r="F2973">
        <v>2018</v>
      </c>
      <c r="G2973" s="9">
        <v>10</v>
      </c>
      <c r="H2973" s="9"/>
      <c r="I2973" s="8">
        <f>_xll.FDS(A2973,"FF_CURR_RATIO(ANN_R,0)")</f>
        <v>6.1470297029702969</v>
      </c>
      <c r="J2973" s="8">
        <f>IF(I2973&lt;2,1,0)</f>
        <v>0</v>
      </c>
      <c r="K2973" s="8" t="e">
        <f>_xll.FDS(A2973,"FF_PBK(ANN_R,0)")</f>
        <v>#N/A</v>
      </c>
      <c r="L2973" s="9" t="e">
        <f>_xll.FDSR($A2973,"FF_PE(ANN_R,NOW,NOW,AY)")</f>
        <v>#N/A</v>
      </c>
      <c r="M2973" s="9">
        <f>_xll.FDSR(A2973,"FF_EPS(ANN_R,NOW,NOW,AY)")</f>
        <v>-1</v>
      </c>
      <c r="N2973" s="9"/>
      <c r="O2973" s="9">
        <f>_xll.FDSR(A2973,"FF_SALES(ANN_R,NOW,NOW,AY)")</f>
        <v>0</v>
      </c>
      <c r="P2973">
        <f>_xll.FDSR(A2973,"FF_RD_EXP(ANN_R,NOW,NOW,AY)")</f>
        <v>2.7679999999999998</v>
      </c>
      <c r="Q2973" s="10">
        <f>_xll.FDS(A2973,"FF_ASSETS(ANN_R,0)")</f>
        <v>13.278</v>
      </c>
      <c r="R2973" s="10"/>
      <c r="S2973" s="10">
        <f>IF(AND(R2973&gt;0.2,R2973&lt;0.8),1,0)</f>
        <v>0</v>
      </c>
      <c r="T2973" s="10">
        <f>($CM2973/$AA2973)-1</f>
        <v>-1.6563146997929601E-2</v>
      </c>
      <c r="U2973" s="10">
        <f t="array" ref="U2973:V2973">_xll.FDSR(A2973,"FF_DEBT_ASSETS(ANN_R,11/30/2016,10/31/2018,AY)")</f>
        <v>768.65671641791039</v>
      </c>
      <c r="V2973" s="10">
        <v>409.65637925548839</v>
      </c>
      <c r="W2973" s="10">
        <f>V2973-U2973</f>
        <v>-359.000337162422</v>
      </c>
      <c r="X2973" s="10">
        <f>_xll.FDSR(A2973,"FF_SGA(ANN_R,8/1/2018,10/31/2018,AY)")</f>
        <v>11.3</v>
      </c>
      <c r="Y2973" s="10"/>
      <c r="Z2973"/>
      <c r="AA2973" s="3">
        <f t="array" ref="AA2973:CM2973">_xll.FDSR($A2973,"FG_PRICE(8/1/2018,10/31/2018,,USD)")</f>
        <v>5.7960000000000003</v>
      </c>
      <c r="AB2973" s="3">
        <v>5.0796000000000001</v>
      </c>
      <c r="AC2973" s="4">
        <v>5.58</v>
      </c>
      <c r="AD2973" s="3">
        <v>5.05</v>
      </c>
      <c r="AE2973" s="3">
        <v>5.47</v>
      </c>
      <c r="AF2973" s="3">
        <v>5.05</v>
      </c>
      <c r="AG2973" s="3">
        <v>4.95</v>
      </c>
      <c r="AH2973" s="3">
        <v>5.45</v>
      </c>
      <c r="AI2973" s="3">
        <v>5.24</v>
      </c>
      <c r="AJ2973" s="3">
        <v>5</v>
      </c>
      <c r="AK2973" s="3">
        <v>5.04</v>
      </c>
      <c r="AL2973" s="3">
        <v>5.3</v>
      </c>
      <c r="AM2973" s="3">
        <v>5.0999999999999996</v>
      </c>
      <c r="AN2973" s="3">
        <v>4.95</v>
      </c>
      <c r="AO2973" s="3">
        <v>4.9800000000000004</v>
      </c>
      <c r="AP2973" s="3">
        <v>4.59</v>
      </c>
      <c r="AQ2973" s="3">
        <v>4.5</v>
      </c>
      <c r="AR2973" s="3">
        <v>4.7</v>
      </c>
      <c r="AS2973" s="3">
        <v>4.6500000000000004</v>
      </c>
      <c r="AT2973" s="3">
        <v>4.5</v>
      </c>
      <c r="AU2973" s="3">
        <v>4.6900000000000004</v>
      </c>
      <c r="AV2973" s="3">
        <v>4.7</v>
      </c>
      <c r="AW2973" s="3">
        <v>5.4</v>
      </c>
      <c r="AX2973" s="3">
        <v>5.4</v>
      </c>
      <c r="AY2973" s="3">
        <v>5.22</v>
      </c>
      <c r="AZ2973" s="3">
        <v>5.9</v>
      </c>
      <c r="BA2973" s="3">
        <v>5.6409000000000002</v>
      </c>
      <c r="BB2973" s="3">
        <v>4.74</v>
      </c>
      <c r="BC2973" s="3">
        <v>5</v>
      </c>
      <c r="BD2973" s="3">
        <v>4.9000000000000004</v>
      </c>
      <c r="BE2973" s="3">
        <v>5.01</v>
      </c>
      <c r="BF2973" s="3">
        <v>5.1295999999999999</v>
      </c>
      <c r="BG2973" s="3">
        <v>5.1300999999999997</v>
      </c>
      <c r="BH2973" s="3">
        <v>5.15</v>
      </c>
      <c r="BI2973" s="3">
        <v>4.95</v>
      </c>
      <c r="BJ2973" s="3">
        <v>5.25</v>
      </c>
      <c r="BK2973" s="3">
        <v>5.24</v>
      </c>
      <c r="BL2973" s="3">
        <v>5.0999999999999996</v>
      </c>
      <c r="BM2973" s="3">
        <v>5.45</v>
      </c>
      <c r="BN2973" s="3">
        <v>5.48</v>
      </c>
      <c r="BO2973" s="3">
        <v>5.4</v>
      </c>
      <c r="BP2973" s="3">
        <v>5.81</v>
      </c>
      <c r="BQ2973" s="3">
        <v>5.0599999999999996</v>
      </c>
      <c r="BR2973" s="3">
        <v>5.7</v>
      </c>
      <c r="BS2973" s="3">
        <v>5.83</v>
      </c>
      <c r="BT2973" s="3">
        <v>5.83</v>
      </c>
      <c r="BU2973" s="3">
        <v>5.85</v>
      </c>
      <c r="BV2973" s="3">
        <v>5.5250000000000004</v>
      </c>
      <c r="BW2973" s="3">
        <v>5.26</v>
      </c>
      <c r="BX2973" s="3">
        <v>5.05</v>
      </c>
      <c r="BY2973" s="3">
        <v>5.45</v>
      </c>
      <c r="BZ2973" s="3">
        <v>5.4260000000000002</v>
      </c>
      <c r="CA2973" s="3">
        <v>5.65</v>
      </c>
      <c r="CB2973" s="3">
        <v>5.62</v>
      </c>
      <c r="CC2973" s="3">
        <v>5.27</v>
      </c>
      <c r="CD2973" s="3">
        <v>5.6740000000000004</v>
      </c>
      <c r="CE2973" s="3">
        <v>5.7239000000000004</v>
      </c>
      <c r="CF2973" s="3">
        <v>5.72</v>
      </c>
      <c r="CG2973" s="3">
        <v>5.29</v>
      </c>
      <c r="CH2973" s="3">
        <v>5.65</v>
      </c>
      <c r="CI2973" s="3">
        <v>5.5754000000000001</v>
      </c>
      <c r="CJ2973" s="3">
        <v>5.61</v>
      </c>
      <c r="CK2973" s="3">
        <v>5.75</v>
      </c>
      <c r="CL2973" s="3">
        <v>5.23</v>
      </c>
      <c r="CM2973" s="3">
        <v>5.7</v>
      </c>
    </row>
    <row r="2974" spans="1:91" hidden="1" x14ac:dyDescent="0.25">
      <c r="A2974" t="s">
        <v>4852</v>
      </c>
      <c r="B2974" t="s">
        <v>4853</v>
      </c>
      <c r="C2974" s="1" t="s">
        <v>4854</v>
      </c>
      <c r="D2974" s="2">
        <v>0.93249783210000003</v>
      </c>
      <c r="E2974">
        <v>32548</v>
      </c>
      <c r="F2974">
        <v>2018</v>
      </c>
      <c r="G2974" s="9">
        <v>10</v>
      </c>
      <c r="H2974" s="9"/>
      <c r="I2974" s="8">
        <f>_xll.FDS(A2974,"FF_CURR_RATIO(ANN_R,0)")</f>
        <v>1.3231869302805419</v>
      </c>
      <c r="J2974" s="8">
        <f>IF(I2974&lt;2,1,0)</f>
        <v>1</v>
      </c>
      <c r="K2974" s="8">
        <f>_xll.FDS(A2974,"FF_PBK(ANN_R,0)")</f>
        <v>0.7491605388604734</v>
      </c>
      <c r="L2974" s="9">
        <f>_xll.FDSR($A2974,"FF_PE(ANN_R,NOW,NOW,AY)")</f>
        <v>5.333333333333333</v>
      </c>
      <c r="M2974" s="9">
        <f>_xll.FDSR(A2974,"FF_EPS(ANN_R,NOW,NOW,AY)")</f>
        <v>1.26</v>
      </c>
      <c r="N2974" s="9">
        <f t="shared" ref="N2974:N2975" si="85">IF(M2974&lt;-0.3,1,0)</f>
        <v>0</v>
      </c>
      <c r="O2974" s="9">
        <f>_xll.FDSR(A2974,"FF_SALES(ANN_R,NOW,NOW,AY)")</f>
        <v>390.52256900047399</v>
      </c>
      <c r="P2974">
        <f>_xll.FDSR(A2974,"FF_RD_EXP(ANN_R,NOW,NOW,AY)")</f>
        <v>11.004560000013401</v>
      </c>
      <c r="Q2974" s="10">
        <f>_xll.FDS(A2974,"FF_ASSETS(ANN_R,0)")</f>
        <v>582.31594199999995</v>
      </c>
      <c r="R2974" s="10"/>
      <c r="S2974" s="10">
        <f>IF(AND(R2974&gt;0.2,R2974&lt;0.8),1,0)</f>
        <v>0</v>
      </c>
      <c r="T2974" s="10">
        <f>($CM2974/$AA2974)-1</f>
        <v>-0.22736418511066392</v>
      </c>
      <c r="U2974" s="10">
        <f t="array" ref="U2974:V2974">_xll.FDSR(A2974,"FF_DEBT_ASSETS(ANN_R,11/30/2016,10/31/2018,AY)")</f>
        <v>8.3877135530613902</v>
      </c>
      <c r="V2974" s="10">
        <v>9.0985121587920545</v>
      </c>
      <c r="W2974" s="10">
        <f>V2974-U2974</f>
        <v>0.71079860573066433</v>
      </c>
      <c r="X2974" s="10">
        <f>_xll.FDSR(A2974,"FF_SGA(ANN_R,8/1/2018,10/31/2018,AY)")</f>
        <v>72.095464000087603</v>
      </c>
      <c r="Y2974" s="10"/>
      <c r="Z2974"/>
      <c r="AA2974" s="3">
        <f t="array" ref="AA2974:CM2974">_xll.FDSR($A2974,"FG_PRICE(8/1/2018,10/31/2018,,USD)")</f>
        <v>4.97</v>
      </c>
      <c r="AB2974" s="3">
        <v>4.95</v>
      </c>
      <c r="AC2974" s="4">
        <v>5.03</v>
      </c>
      <c r="AD2974" s="3">
        <v>4.9336000000000002</v>
      </c>
      <c r="AE2974" s="3">
        <v>5.0599999999999996</v>
      </c>
      <c r="AF2974" s="3">
        <v>5.14</v>
      </c>
      <c r="AG2974" s="3">
        <v>5.07</v>
      </c>
      <c r="AH2974" s="3">
        <v>5.23</v>
      </c>
      <c r="AI2974" s="3">
        <v>5.42</v>
      </c>
      <c r="AJ2974" s="3">
        <v>5.26</v>
      </c>
      <c r="AK2974" s="3">
        <v>5.0999999999999996</v>
      </c>
      <c r="AL2974" s="3">
        <v>5.23</v>
      </c>
      <c r="AM2974" s="3">
        <v>5.05</v>
      </c>
      <c r="AN2974" s="3">
        <v>4.9800000000000004</v>
      </c>
      <c r="AO2974" s="3">
        <v>4.7699999999999996</v>
      </c>
      <c r="AP2974" s="3">
        <v>4.66</v>
      </c>
      <c r="AQ2974" s="3">
        <v>4.74</v>
      </c>
      <c r="AR2974" s="3">
        <v>4.66</v>
      </c>
      <c r="AS2974" s="3">
        <v>4.67</v>
      </c>
      <c r="AT2974" s="3">
        <v>4.68</v>
      </c>
      <c r="AU2974" s="3">
        <v>4.6399999999999997</v>
      </c>
      <c r="AV2974" s="3">
        <v>4.5999999999999996</v>
      </c>
      <c r="AW2974" s="3">
        <v>4.6399999999999997</v>
      </c>
      <c r="AX2974" s="3">
        <v>4.57</v>
      </c>
      <c r="AY2974" s="3">
        <v>4.55</v>
      </c>
      <c r="AZ2974" s="3">
        <v>4.4099000000000004</v>
      </c>
      <c r="BA2974" s="3">
        <v>4.46</v>
      </c>
      <c r="BB2974" s="3">
        <v>4.4400000000000004</v>
      </c>
      <c r="BC2974" s="3">
        <v>4.2</v>
      </c>
      <c r="BD2974" s="3">
        <v>4.09</v>
      </c>
      <c r="BE2974" s="3">
        <v>4.08</v>
      </c>
      <c r="BF2974" s="3">
        <v>4.16</v>
      </c>
      <c r="BG2974" s="3">
        <v>4.2300000000000004</v>
      </c>
      <c r="BH2974" s="3">
        <v>4.12</v>
      </c>
      <c r="BI2974" s="3">
        <v>4.25</v>
      </c>
      <c r="BJ2974" s="3">
        <v>4.3499999999999996</v>
      </c>
      <c r="BK2974" s="3">
        <v>4.38</v>
      </c>
      <c r="BL2974" s="3">
        <v>4.21</v>
      </c>
      <c r="BM2974" s="3">
        <v>4.28</v>
      </c>
      <c r="BN2974" s="3">
        <v>4.21</v>
      </c>
      <c r="BO2974" s="3">
        <v>4.24</v>
      </c>
      <c r="BP2974" s="3">
        <v>4.17</v>
      </c>
      <c r="BQ2974" s="3">
        <v>4.1500000000000004</v>
      </c>
      <c r="BR2974" s="3">
        <v>3.82</v>
      </c>
      <c r="BS2974" s="3">
        <v>4.0999999999999996</v>
      </c>
      <c r="BT2974" s="3">
        <v>3.9</v>
      </c>
      <c r="BU2974" s="3">
        <v>4.05</v>
      </c>
      <c r="BV2974" s="3">
        <v>3.91</v>
      </c>
      <c r="BW2974" s="3">
        <v>3.86</v>
      </c>
      <c r="BX2974" s="3">
        <v>3.64</v>
      </c>
      <c r="BY2974" s="3">
        <v>3.61</v>
      </c>
      <c r="BZ2974" s="3">
        <v>3.77</v>
      </c>
      <c r="CA2974" s="3">
        <v>3.9</v>
      </c>
      <c r="CB2974" s="3">
        <v>3.88</v>
      </c>
      <c r="CC2974" s="3">
        <v>3.84</v>
      </c>
      <c r="CD2974" s="3">
        <v>4.04</v>
      </c>
      <c r="CE2974" s="3">
        <v>3.96</v>
      </c>
      <c r="CF2974" s="3">
        <v>3.83</v>
      </c>
      <c r="CG2974" s="3">
        <v>3.89</v>
      </c>
      <c r="CH2974" s="3">
        <v>3.8</v>
      </c>
      <c r="CI2974" s="3">
        <v>3.8</v>
      </c>
      <c r="CJ2974" s="3">
        <v>3.87</v>
      </c>
      <c r="CK2974" s="3">
        <v>3.72</v>
      </c>
      <c r="CL2974" s="3">
        <v>3.82</v>
      </c>
      <c r="CM2974" s="3">
        <v>3.84</v>
      </c>
    </row>
    <row r="2975" spans="1:91" hidden="1" x14ac:dyDescent="0.25">
      <c r="A2975" t="s">
        <v>5976</v>
      </c>
      <c r="B2975" t="s">
        <v>5977</v>
      </c>
      <c r="C2975" s="1" t="s">
        <v>5978</v>
      </c>
      <c r="D2975" s="2">
        <v>1.0326068155999999</v>
      </c>
      <c r="E2975">
        <v>16401</v>
      </c>
      <c r="F2975">
        <v>2018</v>
      </c>
      <c r="G2975" s="9">
        <v>10</v>
      </c>
      <c r="H2975" s="9"/>
      <c r="I2975" s="8">
        <f>_xll.FDS(A2975,"FF_CURR_RATIO(ANN_R,0)")</f>
        <v>1.4292734149135411</v>
      </c>
      <c r="J2975" s="8">
        <f>IF(I2975&lt;2,1,0)</f>
        <v>1</v>
      </c>
      <c r="K2975" s="8">
        <f>_xll.FDS(A2975,"FF_PBK(ANN_R,0)")</f>
        <v>1.7237003975135861</v>
      </c>
      <c r="L2975" s="9">
        <f>_xll.FDSR($A2975,"FF_PE(ANN_R,NOW,NOW,AY)")</f>
        <v>13.82394366197183</v>
      </c>
      <c r="M2975" s="9">
        <f>_xll.FDSR(A2975,"FF_EPS(ANN_R,NOW,NOW,AY)")</f>
        <v>1.42</v>
      </c>
      <c r="N2975" s="9">
        <f t="shared" si="85"/>
        <v>0</v>
      </c>
      <c r="O2975" s="9">
        <f>_xll.FDSR(A2975,"FF_SALES(ANN_R,NOW,NOW,AY)")</f>
        <v>691.49599999999998</v>
      </c>
      <c r="P2975" t="e">
        <f>_xll.FDSR(A2975,"FF_RD_EXP(ANN_R,NOW,NOW,AY)")</f>
        <v>#N/A</v>
      </c>
      <c r="Q2975" s="10">
        <f>_xll.FDS(A2975,"FF_ASSETS(ANN_R,0)")</f>
        <v>867.24300000000005</v>
      </c>
      <c r="R2975" s="10"/>
      <c r="S2975" s="10">
        <f>IF(AND(R2975&gt;0.2,R2975&lt;0.8),1,0)</f>
        <v>0</v>
      </c>
      <c r="T2975">
        <f>($CM2975/$AA2975)-1</f>
        <v>-0.33528628495339541</v>
      </c>
      <c r="U2975">
        <f t="array" ref="U2975:V2975">_xll.FDSR(A2975,"FF_DEBT_ASSETS(ANN_R,11/30/2016,10/31/2018,AY)")</f>
        <v>21.06497553790912</v>
      </c>
      <c r="V2975">
        <v>0</v>
      </c>
      <c r="W2975">
        <f>V2975-U2975</f>
        <v>-21.06497553790912</v>
      </c>
      <c r="X2975" s="3">
        <f>_xll.FDSR(A2975,"FF_SGA(ANN_R,8/1/2018,10/31/2018,AY)")</f>
        <v>48.386000000000003</v>
      </c>
      <c r="Y2975"/>
      <c r="Z2975"/>
      <c r="AA2975" s="3">
        <f t="array" ref="AA2975:CM2975">_xll.FDSR($A2975,"FG_PRICE(8/1/2018,10/31/2018,,USD)")</f>
        <v>37.549999999999997</v>
      </c>
      <c r="AB2975" s="3">
        <v>38.21</v>
      </c>
      <c r="AC2975" s="4">
        <v>36.53</v>
      </c>
      <c r="AD2975" s="3">
        <v>36.840000000000003</v>
      </c>
      <c r="AE2975" s="3">
        <v>37.869999999999997</v>
      </c>
      <c r="AF2975" s="3">
        <v>39.82</v>
      </c>
      <c r="AG2975" s="3">
        <v>37.950000000000003</v>
      </c>
      <c r="AH2975" s="3">
        <v>38.229999999999997</v>
      </c>
      <c r="AI2975" s="3">
        <v>36.42</v>
      </c>
      <c r="AJ2975" s="3">
        <v>35.270000000000003</v>
      </c>
      <c r="AK2975" s="3">
        <v>32.26</v>
      </c>
      <c r="AL2975" s="3">
        <v>32.51</v>
      </c>
      <c r="AM2975" s="3">
        <v>32.47</v>
      </c>
      <c r="AN2975" s="3">
        <v>32.57</v>
      </c>
      <c r="AO2975" s="3">
        <v>32.950000000000003</v>
      </c>
      <c r="AP2975" s="3">
        <v>34.18</v>
      </c>
      <c r="AQ2975" s="3">
        <v>34.119999999999997</v>
      </c>
      <c r="AR2975" s="3">
        <v>29</v>
      </c>
      <c r="AS2975" s="3">
        <v>29.44</v>
      </c>
      <c r="AT2975" s="3">
        <v>29.68</v>
      </c>
      <c r="AU2975" s="3">
        <v>28.89</v>
      </c>
      <c r="AV2975" s="3">
        <v>27.76</v>
      </c>
      <c r="AW2975" s="3">
        <v>27.48</v>
      </c>
      <c r="AX2975" s="3">
        <v>27.12</v>
      </c>
      <c r="AY2975" s="3">
        <v>26.43</v>
      </c>
      <c r="AZ2975" s="3">
        <v>25.9</v>
      </c>
      <c r="BA2975" s="3">
        <v>26.48</v>
      </c>
      <c r="BB2975" s="3">
        <v>27.09</v>
      </c>
      <c r="BC2975" s="3">
        <v>27.93</v>
      </c>
      <c r="BD2975" s="3">
        <v>28.18</v>
      </c>
      <c r="BE2975" s="3">
        <v>28.25</v>
      </c>
      <c r="BF2975" s="3">
        <v>28.54</v>
      </c>
      <c r="BG2975" s="3">
        <v>27.77</v>
      </c>
      <c r="BH2975" s="3">
        <v>28.33</v>
      </c>
      <c r="BI2975" s="3">
        <v>28.48</v>
      </c>
      <c r="BJ2975" s="3">
        <v>28.78</v>
      </c>
      <c r="BK2975" s="3">
        <v>29.18</v>
      </c>
      <c r="BL2975" s="3">
        <v>29.26</v>
      </c>
      <c r="BM2975" s="3">
        <v>29.38</v>
      </c>
      <c r="BN2975" s="3">
        <v>28.37</v>
      </c>
      <c r="BO2975" s="3">
        <v>28.68</v>
      </c>
      <c r="BP2975" s="3">
        <v>29.1</v>
      </c>
      <c r="BQ2975" s="3">
        <v>30.03</v>
      </c>
      <c r="BR2975" s="3">
        <v>29.92</v>
      </c>
      <c r="BS2975" s="3">
        <v>29.48</v>
      </c>
      <c r="BT2975" s="3">
        <v>29.24</v>
      </c>
      <c r="BU2975" s="3">
        <v>29.4</v>
      </c>
      <c r="BV2975" s="3">
        <v>29.62</v>
      </c>
      <c r="BW2975" s="3">
        <v>29</v>
      </c>
      <c r="BX2975" s="3">
        <v>28.25</v>
      </c>
      <c r="BY2975" s="3">
        <v>27.43</v>
      </c>
      <c r="BZ2975" s="3">
        <v>27.8</v>
      </c>
      <c r="CA2975" s="3">
        <v>27.8</v>
      </c>
      <c r="CB2975" s="3">
        <v>29.11</v>
      </c>
      <c r="CC2975" s="3">
        <v>28.71</v>
      </c>
      <c r="CD2975" s="3">
        <v>26.36</v>
      </c>
      <c r="CE2975" s="3">
        <v>27.11</v>
      </c>
      <c r="CF2975" s="3">
        <v>26.77</v>
      </c>
      <c r="CG2975" s="3">
        <v>25.9</v>
      </c>
      <c r="CH2975" s="3">
        <v>24.17</v>
      </c>
      <c r="CI2975" s="3">
        <v>24.98</v>
      </c>
      <c r="CJ2975" s="3">
        <v>25.8</v>
      </c>
      <c r="CK2975" s="3">
        <v>24.73</v>
      </c>
      <c r="CL2975" s="3">
        <v>25.98</v>
      </c>
      <c r="CM2975" s="3">
        <v>24.96</v>
      </c>
    </row>
    <row r="2976" spans="1:91" hidden="1" x14ac:dyDescent="0.25">
      <c r="A2976" t="s">
        <v>2518</v>
      </c>
      <c r="B2976" t="s">
        <v>2519</v>
      </c>
      <c r="C2976" s="1" t="s">
        <v>2520</v>
      </c>
      <c r="D2976">
        <v>2.1034988452999999</v>
      </c>
      <c r="E2976">
        <v>90092</v>
      </c>
      <c r="F2976">
        <v>2018</v>
      </c>
      <c r="G2976" s="9">
        <v>10</v>
      </c>
      <c r="H2976" s="9"/>
      <c r="I2976" s="8" t="e">
        <f>_xll.FDS(A2976,"FF_CURR_RATIO(ANN_R,0)")</f>
        <v>#N/A</v>
      </c>
      <c r="J2976" s="8" t="e">
        <f>IF(I2976&lt;1,1,0)</f>
        <v>#N/A</v>
      </c>
      <c r="K2976" s="8">
        <f>_xll.FDS(A2976,"FF_PBK(ANN_R,0)")</f>
        <v>0.97468873053154026</v>
      </c>
      <c r="L2976" s="9">
        <f>_xll.FDSR($A2976,"FF_PE(ANN_R,NOW,NOW,AY)")</f>
        <v>13.40714285714286</v>
      </c>
      <c r="M2976" s="9">
        <f>_xll.FDSR(A2976,"FF_EPS(ANN_R,NOW,NOW,AY)")</f>
        <v>1.4</v>
      </c>
      <c r="N2976" s="9"/>
      <c r="O2976" s="9">
        <f>_xll.FDSR(A2976,"FF_SALES(ANN_R,NOW,NOW,AY)")</f>
        <v>402.56099999999998</v>
      </c>
      <c r="P2976" t="e">
        <f>_xll.FDSR(A2976,"FF_RD_EXP(ANN_R,NOW,NOW,AY)")</f>
        <v>#N/A</v>
      </c>
      <c r="Q2976" s="10">
        <f>_xll.FDS(A2976,"FF_ASSETS(ANN_R,0)")</f>
        <v>7032.277</v>
      </c>
      <c r="R2976" s="10"/>
      <c r="S2976" s="10">
        <f>IF(AND(R2976&gt;0.2,R2976&lt;0.8),1,0)</f>
        <v>0</v>
      </c>
      <c r="T2976">
        <f>($CM2976/$AA2976)-1</f>
        <v>-2.7637033625058649E-3</v>
      </c>
      <c r="U2976">
        <f t="array" ref="U2976:V2976">_xll.FDSR(A2976,"FF_DEBT_ASSETS(ANN_R,11/30/2016,10/31/2018,AY)")</f>
        <v>55.887812763661593</v>
      </c>
      <c r="V2976">
        <v>53.429579786391301</v>
      </c>
      <c r="W2976">
        <f>V2976-U2976</f>
        <v>-2.458232977270292</v>
      </c>
      <c r="X2976" s="3">
        <f>_xll.FDSR(A2976,"FF_SGA(ANN_R,8/1/2018,10/31/2018,AY)")</f>
        <v>49.514000000000003</v>
      </c>
      <c r="Y2976"/>
      <c r="Z2976"/>
      <c r="AA2976" s="3">
        <f t="array" ref="AA2976:CM2976">_xll.FDSR($A2976,"FG_PRICE(8/1/2018,10/31/2018,,USD)")</f>
        <v>21.71</v>
      </c>
      <c r="AB2976" s="3">
        <v>21.63</v>
      </c>
      <c r="AC2976" s="4">
        <v>22.24</v>
      </c>
      <c r="AD2976" s="3">
        <v>22.07</v>
      </c>
      <c r="AE2976" s="3">
        <v>22.36</v>
      </c>
      <c r="AF2976" s="3">
        <v>22.16</v>
      </c>
      <c r="AG2976" s="3">
        <v>22.29</v>
      </c>
      <c r="AH2976" s="3">
        <v>22.08</v>
      </c>
      <c r="AI2976" s="3">
        <v>22.29</v>
      </c>
      <c r="AJ2976" s="3">
        <v>22.88</v>
      </c>
      <c r="AK2976" s="3">
        <v>23.11</v>
      </c>
      <c r="AL2976" s="3">
        <v>22.87</v>
      </c>
      <c r="AM2976" s="3">
        <v>23.26</v>
      </c>
      <c r="AN2976" s="3">
        <v>23.18</v>
      </c>
      <c r="AO2976" s="3">
        <v>23.27</v>
      </c>
      <c r="AP2976" s="3">
        <v>23.3</v>
      </c>
      <c r="AQ2976" s="3">
        <v>23.23</v>
      </c>
      <c r="AR2976" s="3">
        <v>23.14</v>
      </c>
      <c r="AS2976" s="3">
        <v>23.01</v>
      </c>
      <c r="AT2976" s="3">
        <v>23.48</v>
      </c>
      <c r="AU2976" s="3">
        <v>23.64</v>
      </c>
      <c r="AV2976" s="3">
        <v>23.42</v>
      </c>
      <c r="AW2976" s="3">
        <v>23.58</v>
      </c>
      <c r="AX2976" s="3">
        <v>23.36</v>
      </c>
      <c r="AY2976" s="3">
        <v>23.65</v>
      </c>
      <c r="AZ2976" s="3">
        <v>23.56</v>
      </c>
      <c r="BA2976" s="3">
        <v>23.13</v>
      </c>
      <c r="BB2976" s="3">
        <v>23.25</v>
      </c>
      <c r="BC2976" s="3">
        <v>23.24</v>
      </c>
      <c r="BD2976" s="3">
        <v>23.28</v>
      </c>
      <c r="BE2976" s="3">
        <v>23.54</v>
      </c>
      <c r="BF2976" s="3">
        <v>23.16</v>
      </c>
      <c r="BG2976" s="3">
        <v>23.37</v>
      </c>
      <c r="BH2976" s="3">
        <v>23.31</v>
      </c>
      <c r="BI2976" s="3">
        <v>22.93</v>
      </c>
      <c r="BJ2976" s="3">
        <v>23.39</v>
      </c>
      <c r="BK2976" s="3">
        <v>23.3</v>
      </c>
      <c r="BL2976" s="3">
        <v>22.85</v>
      </c>
      <c r="BM2976" s="3">
        <v>22.99</v>
      </c>
      <c r="BN2976" s="3">
        <v>22.51</v>
      </c>
      <c r="BO2976" s="3">
        <v>22.66</v>
      </c>
      <c r="BP2976" s="3">
        <v>23.12</v>
      </c>
      <c r="BQ2976" s="3">
        <v>22.53</v>
      </c>
      <c r="BR2976" s="3">
        <v>22.5</v>
      </c>
      <c r="BS2976" s="3">
        <v>22.2</v>
      </c>
      <c r="BT2976" s="3">
        <v>21.89</v>
      </c>
      <c r="BU2976" s="3">
        <v>21.92</v>
      </c>
      <c r="BV2976" s="3">
        <v>22.45</v>
      </c>
      <c r="BW2976" s="3">
        <v>22.7</v>
      </c>
      <c r="BX2976" s="3">
        <v>22.49</v>
      </c>
      <c r="BY2976" s="3">
        <v>21.81</v>
      </c>
      <c r="BZ2976" s="3">
        <v>21.19</v>
      </c>
      <c r="CA2976" s="3">
        <v>21.48</v>
      </c>
      <c r="CB2976" s="3">
        <v>22.26</v>
      </c>
      <c r="CC2976" s="3">
        <v>22.03</v>
      </c>
      <c r="CD2976" s="3">
        <v>21.87</v>
      </c>
      <c r="CE2976" s="3">
        <v>21.8</v>
      </c>
      <c r="CF2976" s="3">
        <v>21.53</v>
      </c>
      <c r="CG2976" s="3">
        <v>21.38</v>
      </c>
      <c r="CH2976" s="3">
        <v>21.65</v>
      </c>
      <c r="CI2976" s="3">
        <v>21.94</v>
      </c>
      <c r="CJ2976" s="3">
        <v>21.45</v>
      </c>
      <c r="CK2976" s="3">
        <v>21.76</v>
      </c>
      <c r="CL2976" s="3">
        <v>22.03</v>
      </c>
      <c r="CM2976" s="3">
        <v>21.65</v>
      </c>
    </row>
    <row r="2977" spans="1:91" hidden="1" x14ac:dyDescent="0.25">
      <c r="A2977" t="s">
        <v>9152</v>
      </c>
      <c r="B2977" t="s">
        <v>9153</v>
      </c>
      <c r="C2977" s="1" t="s">
        <v>9154</v>
      </c>
      <c r="D2977">
        <v>1485.9427272999999</v>
      </c>
      <c r="E2977">
        <v>16674</v>
      </c>
      <c r="F2977">
        <v>2018</v>
      </c>
      <c r="G2977" s="9">
        <v>10</v>
      </c>
      <c r="H2977" s="9"/>
      <c r="I2977" s="8">
        <f>_xll.FDS(A2977,"FF_CURR_RATIO(ANN_R,0)")</f>
        <v>3.8867122517581998</v>
      </c>
      <c r="J2977" s="8">
        <f>IF(I2977&lt;2,1,0)</f>
        <v>0</v>
      </c>
      <c r="K2977" s="8">
        <f>_xll.FDS(A2977,"FF_PBK(ANN_R,0)")</f>
        <v>79.298017549561266</v>
      </c>
      <c r="L2977" s="9" t="e">
        <f>_xll.FDSR($A2977,"FF_PE(ANN_R,NOW,NOW,AY)")</f>
        <v>#N/A</v>
      </c>
      <c r="M2977" s="9" t="e">
        <f>_xll.FDSR(A2977,"FF_EPS(ANN_R,NOW,NOW,AY)")</f>
        <v>#N/A</v>
      </c>
      <c r="N2977" s="9"/>
      <c r="O2977" s="9">
        <f>_xll.FDSR(A2977,"FF_SALES(ANN_R,NOW,NOW,AY)")</f>
        <v>0</v>
      </c>
      <c r="P2977" t="e">
        <f>_xll.FDSR(A2977,"FF_RD_EXP(ANN_R,NOW,NOW,AY)")</f>
        <v>#N/A</v>
      </c>
      <c r="Q2977" s="10">
        <f>_xll.FDS(A2977,"FF_ASSETS(ANN_R,0)")</f>
        <v>327.12741399999999</v>
      </c>
      <c r="R2977" s="10"/>
      <c r="S2977" s="10">
        <f>IF(AND(R2977&gt;0.2,R2977&lt;0.8),1,0)</f>
        <v>0</v>
      </c>
      <c r="T2977">
        <f>($CM2977/$AA2977)-1</f>
        <v>0</v>
      </c>
      <c r="U2977" t="e">
        <f t="array" ref="U2977:V2977">_xll.FDSR(A2977,"FF_DEBT_ASSETS(ANN_R,11/30/2016,10/31/2018,AY)")</f>
        <v>#N/A</v>
      </c>
      <c r="V2977">
        <v>90.909090909090921</v>
      </c>
      <c r="W2977" t="e">
        <f>V2977-U2977</f>
        <v>#N/A</v>
      </c>
      <c r="X2977" s="3">
        <f>_xll.FDSR(A2977,"FF_SGA(ANN_R,8/1/2018,10/31/2018,AY)")</f>
        <v>0.87533300000000003</v>
      </c>
      <c r="Y2977"/>
      <c r="Z2977"/>
      <c r="AA2977" s="3">
        <f t="array" ref="AA2977:CM2977">_xll.FDSR($A2977,"FG_PRICE(8/1/2018,10/31/2018,,USD)")</f>
        <v>10.050000000000001</v>
      </c>
      <c r="AB2977" s="3">
        <v>10.039999999999999</v>
      </c>
      <c r="AC2977" s="4">
        <v>10.029999999999999</v>
      </c>
      <c r="AD2977" s="3">
        <v>10.06</v>
      </c>
      <c r="AE2977" s="3">
        <v>10.045</v>
      </c>
      <c r="AF2977" s="3">
        <v>10.048400000000001</v>
      </c>
      <c r="AG2977" s="3">
        <v>10.01</v>
      </c>
      <c r="AH2977" s="3">
        <v>10.02</v>
      </c>
      <c r="AI2977" s="3">
        <v>10.07</v>
      </c>
      <c r="AJ2977" s="3">
        <v>9.99</v>
      </c>
      <c r="AK2977" s="3">
        <v>10.050000000000001</v>
      </c>
      <c r="AL2977" s="3">
        <v>10.050000000000001</v>
      </c>
      <c r="AM2977" s="3">
        <v>10.02</v>
      </c>
      <c r="AN2977" s="3">
        <v>10.039999999999999</v>
      </c>
      <c r="AO2977" s="3">
        <v>10</v>
      </c>
      <c r="AP2977" s="3">
        <v>10</v>
      </c>
      <c r="AQ2977" s="3">
        <v>10.02</v>
      </c>
      <c r="AR2977" s="3">
        <v>10</v>
      </c>
      <c r="AS2977" s="3">
        <v>10</v>
      </c>
      <c r="AT2977" s="3">
        <v>10.050000000000001</v>
      </c>
      <c r="AU2977" s="3">
        <v>10.02</v>
      </c>
      <c r="AV2977" s="3">
        <v>10.050000000000001</v>
      </c>
      <c r="AW2977" s="3">
        <v>9.99</v>
      </c>
      <c r="AX2977" s="3">
        <v>10.039999999999999</v>
      </c>
      <c r="AY2977" s="3">
        <v>10.045</v>
      </c>
      <c r="AZ2977" s="3">
        <v>10.01</v>
      </c>
      <c r="BA2977" s="3">
        <v>10</v>
      </c>
      <c r="BB2977" s="3">
        <v>10</v>
      </c>
      <c r="BC2977" s="3">
        <v>10.02</v>
      </c>
      <c r="BD2977" s="3">
        <v>10</v>
      </c>
      <c r="BE2977" s="3">
        <v>10</v>
      </c>
      <c r="BF2977" s="3">
        <v>10.01</v>
      </c>
      <c r="BG2977" s="3">
        <v>9.99</v>
      </c>
      <c r="BH2977" s="3">
        <v>10.02</v>
      </c>
      <c r="BI2977" s="3">
        <v>10.015000000000001</v>
      </c>
      <c r="BJ2977" s="3">
        <v>10</v>
      </c>
      <c r="BK2977" s="3">
        <v>10.050000000000001</v>
      </c>
      <c r="BL2977" s="3">
        <v>10.025</v>
      </c>
      <c r="BM2977" s="3">
        <v>10</v>
      </c>
      <c r="BN2977" s="3">
        <v>10</v>
      </c>
      <c r="BO2977" s="3">
        <v>10.0001</v>
      </c>
      <c r="BP2977" s="3">
        <v>10.01</v>
      </c>
      <c r="BQ2977" s="3">
        <v>10.039999999999999</v>
      </c>
      <c r="BR2977" s="3">
        <v>10.02</v>
      </c>
      <c r="BS2977" s="3">
        <v>10.0527</v>
      </c>
      <c r="BT2977" s="3">
        <v>10.039999999999999</v>
      </c>
      <c r="BU2977" s="3">
        <v>10.029999999999999</v>
      </c>
      <c r="BV2977" s="3">
        <v>10.039999999999999</v>
      </c>
      <c r="BW2977" s="3">
        <v>10.029999999999999</v>
      </c>
      <c r="BX2977" s="3">
        <v>10.06</v>
      </c>
      <c r="BY2977" s="3">
        <v>10.08</v>
      </c>
      <c r="BZ2977" s="3">
        <v>10.09</v>
      </c>
      <c r="CA2977" s="3">
        <v>10.09</v>
      </c>
      <c r="CB2977" s="3">
        <v>10.09</v>
      </c>
      <c r="CC2977" s="3">
        <v>10.09</v>
      </c>
      <c r="CD2977" s="3">
        <v>10.1</v>
      </c>
      <c r="CE2977" s="3">
        <v>10.1</v>
      </c>
      <c r="CF2977" s="3">
        <v>10.11</v>
      </c>
      <c r="CG2977" s="3">
        <v>10.09</v>
      </c>
      <c r="CH2977" s="3">
        <v>10.07</v>
      </c>
      <c r="CI2977" s="3">
        <v>10.07</v>
      </c>
      <c r="CJ2977" s="3">
        <v>10.1</v>
      </c>
      <c r="CK2977" s="3">
        <v>10.050000000000001</v>
      </c>
      <c r="CL2977" s="3">
        <v>10.11</v>
      </c>
      <c r="CM2977" s="3">
        <v>10.050000000000001</v>
      </c>
    </row>
    <row r="2978" spans="1:91" hidden="1" x14ac:dyDescent="0.25">
      <c r="A2978" t="s">
        <v>6824</v>
      </c>
      <c r="B2978" t="s">
        <v>8796</v>
      </c>
      <c r="C2978" s="1" t="s">
        <v>6825</v>
      </c>
      <c r="D2978">
        <v>1.3680361398000001</v>
      </c>
      <c r="E2978">
        <v>90595</v>
      </c>
      <c r="F2978">
        <v>2018</v>
      </c>
      <c r="G2978" s="9">
        <v>10</v>
      </c>
      <c r="H2978" s="9"/>
      <c r="I2978" s="8">
        <f>_xll.FDS(A2978,"FF_CURR_RATIO(ANN_R,0)")</f>
        <v>1.7247384086519959</v>
      </c>
      <c r="J2978" s="8">
        <f>IF(I2978&lt;2,1,0)</f>
        <v>1</v>
      </c>
      <c r="K2978" s="8">
        <f>_xll.FDS(A2978,"FF_PBK(ANN_R,0)")</f>
        <v>3.9445212478211209</v>
      </c>
      <c r="L2978" s="9">
        <f>_xll.FDSR($A2978,"FF_PE(ANN_R,NOW,NOW,AY)")</f>
        <v>27.694742394935819</v>
      </c>
      <c r="M2978" s="9">
        <f>_xll.FDSR(A2978,"FF_EPS(ANN_R,NOW,NOW,AY)")</f>
        <v>1.7060999999999999</v>
      </c>
      <c r="N2978" s="9">
        <f>IF(M2978&lt;-0.3,1,0)</f>
        <v>0</v>
      </c>
      <c r="O2978" s="9">
        <f>_xll.FDSR(A2978,"FF_SALES(ANN_R,NOW,NOW,AY)")</f>
        <v>126.04489809</v>
      </c>
      <c r="P2978">
        <f>_xll.FDSR(A2978,"FF_RD_EXP(ANN_R,NOW,NOW,AY)")</f>
        <v>4.6629182599999996</v>
      </c>
      <c r="Q2978" s="10">
        <f>_xll.FDS(A2978,"FF_ASSETS(ANN_R,0)")</f>
        <v>108.277641168</v>
      </c>
      <c r="R2978" s="10"/>
      <c r="S2978" s="10">
        <f>IF(AND(R2978&gt;0.2,R2978&lt;0.8),1,0)</f>
        <v>0</v>
      </c>
      <c r="T2978" s="10">
        <f>($CM2978/$AA2978)-1</f>
        <v>0.29747675962815401</v>
      </c>
      <c r="U2978" s="10">
        <f t="array" ref="U2978:V2978">_xll.FDSR(A2978,"FF_DEBT_ASSETS(ANN_R,11/30/2016,10/31/2018,AY)")</f>
        <v>0</v>
      </c>
      <c r="V2978" s="10">
        <v>0</v>
      </c>
      <c r="W2978" s="10">
        <f>V2978-U2978</f>
        <v>0</v>
      </c>
      <c r="X2978" s="10">
        <f>_xll.FDSR(A2978,"FF_SGA(ANN_R,8/1/2018,10/31/2018,AY)")</f>
        <v>29.328599870000001</v>
      </c>
      <c r="Y2978" s="10"/>
      <c r="Z2978"/>
      <c r="AA2978" s="3">
        <f t="array" ref="AA2978:CM2978">_xll.FDSR($A2978,"FG_PRICE(8/1/2018,10/31/2018,,USD)")</f>
        <v>22.59</v>
      </c>
      <c r="AB2978" s="3">
        <v>24.06</v>
      </c>
      <c r="AC2978" s="4">
        <v>24.844999999999999</v>
      </c>
      <c r="AD2978" s="3">
        <v>26.93</v>
      </c>
      <c r="AE2978" s="3">
        <v>26</v>
      </c>
      <c r="AF2978" s="3">
        <v>26</v>
      </c>
      <c r="AG2978" s="3">
        <v>26.25</v>
      </c>
      <c r="AH2978" s="3">
        <v>25.54</v>
      </c>
      <c r="AI2978" s="3">
        <v>23.864999999999998</v>
      </c>
      <c r="AJ2978" s="3">
        <v>21.934999999999999</v>
      </c>
      <c r="AK2978" s="3">
        <v>18.774999999999999</v>
      </c>
      <c r="AL2978" s="3">
        <v>20.895</v>
      </c>
      <c r="AM2978" s="3">
        <v>20.280550000000002</v>
      </c>
      <c r="AN2978" s="3">
        <v>19.905000000000001</v>
      </c>
      <c r="AO2978" s="3">
        <v>20.48</v>
      </c>
      <c r="AP2978" s="3">
        <v>19.605</v>
      </c>
      <c r="AQ2978" s="3">
        <v>20.5</v>
      </c>
      <c r="AR2978" s="3">
        <v>20.5</v>
      </c>
      <c r="AS2978" s="3">
        <v>19.855</v>
      </c>
      <c r="AT2978" s="3">
        <v>18.899999999999999</v>
      </c>
      <c r="AU2978" s="3">
        <v>18.260000000000002</v>
      </c>
      <c r="AV2978" s="3">
        <v>18.41</v>
      </c>
      <c r="AW2978" s="3">
        <v>17.3</v>
      </c>
      <c r="AX2978" s="3">
        <v>17.25</v>
      </c>
      <c r="AY2978" s="3">
        <v>17.25</v>
      </c>
      <c r="AZ2978" s="3">
        <v>17.61</v>
      </c>
      <c r="BA2978" s="3">
        <v>18.329999999999998</v>
      </c>
      <c r="BB2978" s="3">
        <v>17.329999999999998</v>
      </c>
      <c r="BC2978" s="3">
        <v>16.73</v>
      </c>
      <c r="BD2978" s="3">
        <v>17.649999999999999</v>
      </c>
      <c r="BE2978" s="3">
        <v>18.93</v>
      </c>
      <c r="BF2978" s="3">
        <v>20.100000000000001</v>
      </c>
      <c r="BG2978" s="3">
        <v>19.61</v>
      </c>
      <c r="BH2978" s="3">
        <v>19.100000000000001</v>
      </c>
      <c r="BI2978" s="3">
        <v>18.3</v>
      </c>
      <c r="BJ2978" s="3">
        <v>18.010000000000002</v>
      </c>
      <c r="BK2978" s="3">
        <v>18.5</v>
      </c>
      <c r="BL2978" s="3">
        <v>18.38</v>
      </c>
      <c r="BM2978" s="3">
        <v>18.079999999999998</v>
      </c>
      <c r="BN2978" s="3">
        <v>18.3</v>
      </c>
      <c r="BO2978" s="3">
        <v>17.72</v>
      </c>
      <c r="BP2978" s="3">
        <v>17.899999999999999</v>
      </c>
      <c r="BQ2978" s="3">
        <v>18</v>
      </c>
      <c r="BR2978" s="3">
        <v>17.5</v>
      </c>
      <c r="BS2978" s="3">
        <v>17.55</v>
      </c>
      <c r="BT2978" s="3">
        <v>17.010000000000002</v>
      </c>
      <c r="BU2978" s="3">
        <v>16.95</v>
      </c>
      <c r="BV2978" s="3">
        <v>16.36</v>
      </c>
      <c r="BW2978" s="3">
        <v>17.170000000000002</v>
      </c>
      <c r="BX2978" s="3">
        <v>16.8</v>
      </c>
      <c r="BY2978" s="3">
        <v>16</v>
      </c>
      <c r="BZ2978" s="3">
        <v>17.625299999999999</v>
      </c>
      <c r="CA2978" s="3">
        <v>17.920000000000002</v>
      </c>
      <c r="CB2978" s="3">
        <v>19.690000000000001</v>
      </c>
      <c r="CC2978" s="3">
        <v>18.75</v>
      </c>
      <c r="CD2978" s="3">
        <v>19.66</v>
      </c>
      <c r="CE2978" s="3">
        <v>22.4</v>
      </c>
      <c r="CF2978" s="3">
        <v>26.8</v>
      </c>
      <c r="CG2978" s="3">
        <v>26.91</v>
      </c>
      <c r="CH2978" s="3">
        <v>24.93</v>
      </c>
      <c r="CI2978" s="3">
        <v>25.5</v>
      </c>
      <c r="CJ2978" s="3">
        <v>23.12</v>
      </c>
      <c r="CK2978" s="3">
        <v>23.6</v>
      </c>
      <c r="CL2978" s="3">
        <v>24.1</v>
      </c>
      <c r="CM2978" s="3">
        <v>29.31</v>
      </c>
    </row>
    <row r="2979" spans="1:91" hidden="1" x14ac:dyDescent="0.25">
      <c r="A2979" t="s">
        <v>5165</v>
      </c>
      <c r="B2979" t="s">
        <v>5166</v>
      </c>
      <c r="C2979" s="1" t="s">
        <v>5167</v>
      </c>
      <c r="D2979">
        <v>1.3586201514</v>
      </c>
      <c r="E2979">
        <v>14426</v>
      </c>
      <c r="F2979">
        <v>2018</v>
      </c>
      <c r="G2979" s="9">
        <v>10</v>
      </c>
      <c r="H2979" s="9"/>
      <c r="I2979" s="8">
        <f>_xll.FDS(A2979,"FF_CURR_RATIO(ANN_R,0)")</f>
        <v>7.1223116664664188</v>
      </c>
      <c r="J2979" s="8">
        <f>IF(I2979&lt;2,1,0)</f>
        <v>0</v>
      </c>
      <c r="K2979" s="8">
        <f>_xll.FDS(A2979,"FF_PBK(ANN_R,0)")</f>
        <v>4.6065082871237122</v>
      </c>
      <c r="L2979" s="9" t="e">
        <f>_xll.FDSR($A2979,"FF_PE(ANN_R,NOW,NOW,AY)")</f>
        <v>#N/A</v>
      </c>
      <c r="M2979" s="9">
        <f>_xll.FDSR(A2979,"FF_EPS(ANN_R,NOW,NOW,AY)")</f>
        <v>-3.66</v>
      </c>
      <c r="N2979" s="9"/>
      <c r="O2979" s="9">
        <f>_xll.FDSR(A2979,"FF_SALES(ANN_R,NOW,NOW,AY)")</f>
        <v>2.2770000000000001</v>
      </c>
      <c r="P2979">
        <f>_xll.FDSR(A2979,"FF_RD_EXP(ANN_R,NOW,NOW,AY)")</f>
        <v>36.982999999999997</v>
      </c>
      <c r="Q2979" s="10">
        <f>_xll.FDS(A2979,"FF_ASSETS(ANN_R,0)")</f>
        <v>120.884</v>
      </c>
      <c r="R2979" s="10"/>
      <c r="S2979" s="10">
        <f>IF(AND(R2979&gt;0.2,R2979&lt;0.8),1,0)</f>
        <v>0</v>
      </c>
      <c r="T2979">
        <f>($CM2979/$AA2979)-1</f>
        <v>5.3475935828877219E-3</v>
      </c>
      <c r="U2979">
        <f t="array" ref="U2979:V2979">_xll.FDSR(A2979,"FF_DEBT_ASSETS(ANN_R,11/30/2016,10/31/2018,AY)")</f>
        <v>0</v>
      </c>
      <c r="V2979">
        <v>0</v>
      </c>
      <c r="W2979">
        <f>V2979-U2979</f>
        <v>0</v>
      </c>
      <c r="X2979" s="3">
        <f>_xll.FDSR(A2979,"FF_SGA(ANN_R,8/1/2018,10/31/2018,AY)")</f>
        <v>62.085999999999999</v>
      </c>
      <c r="Y2979"/>
      <c r="Z2979"/>
      <c r="AA2979" s="3">
        <f t="array" ref="AA2979:CM2979">_xll.FDSR($A2979,"FG_PRICE(8/1/2018,10/31/2018,,USD)")</f>
        <v>13.09</v>
      </c>
      <c r="AB2979" s="3">
        <v>13.36</v>
      </c>
      <c r="AC2979" s="4">
        <v>13.1</v>
      </c>
      <c r="AD2979" s="3">
        <v>13.31</v>
      </c>
      <c r="AE2979" s="3">
        <v>14.08</v>
      </c>
      <c r="AF2979" s="3">
        <v>14.32</v>
      </c>
      <c r="AG2979" s="3">
        <v>14.54</v>
      </c>
      <c r="AH2979" s="3">
        <v>14.6</v>
      </c>
      <c r="AI2979" s="3">
        <v>14.76</v>
      </c>
      <c r="AJ2979" s="3">
        <v>14.82</v>
      </c>
      <c r="AK2979" s="3">
        <v>14.53</v>
      </c>
      <c r="AL2979" s="3">
        <v>15.07</v>
      </c>
      <c r="AM2979" s="3">
        <v>14.92</v>
      </c>
      <c r="AN2979" s="3">
        <v>15.52</v>
      </c>
      <c r="AO2979" s="3">
        <v>15.9</v>
      </c>
      <c r="AP2979" s="3">
        <v>15.89</v>
      </c>
      <c r="AQ2979" s="3">
        <v>15.46</v>
      </c>
      <c r="AR2979" s="3">
        <v>15.34</v>
      </c>
      <c r="AS2979" s="3">
        <v>15.49</v>
      </c>
      <c r="AT2979" s="3">
        <v>15.55</v>
      </c>
      <c r="AU2979" s="3">
        <v>15.68</v>
      </c>
      <c r="AV2979" s="3">
        <v>15.74</v>
      </c>
      <c r="AW2979" s="3">
        <v>15.85</v>
      </c>
      <c r="AX2979" s="3">
        <v>15.74</v>
      </c>
      <c r="AY2979" s="3">
        <v>15.9</v>
      </c>
      <c r="AZ2979" s="3">
        <v>13.02</v>
      </c>
      <c r="BA2979" s="3">
        <v>14.81</v>
      </c>
      <c r="BB2979" s="3">
        <v>15.99</v>
      </c>
      <c r="BC2979" s="3">
        <v>16.149999999999999</v>
      </c>
      <c r="BD2979" s="3">
        <v>15.43</v>
      </c>
      <c r="BE2979" s="3">
        <v>16.62</v>
      </c>
      <c r="BF2979" s="3">
        <v>17.690000000000001</v>
      </c>
      <c r="BG2979" s="3">
        <v>17.09</v>
      </c>
      <c r="BH2979" s="3">
        <v>16.93</v>
      </c>
      <c r="BI2979" s="3">
        <v>16.32</v>
      </c>
      <c r="BJ2979" s="3">
        <v>16.8</v>
      </c>
      <c r="BK2979" s="3">
        <v>15.99</v>
      </c>
      <c r="BL2979" s="3">
        <v>16.87</v>
      </c>
      <c r="BM2979" s="3">
        <v>16.75</v>
      </c>
      <c r="BN2979" s="3">
        <v>15.45</v>
      </c>
      <c r="BO2979" s="3">
        <v>15.38</v>
      </c>
      <c r="BP2979" s="3">
        <v>15.26</v>
      </c>
      <c r="BQ2979" s="3">
        <v>15.23</v>
      </c>
      <c r="BR2979" s="3">
        <v>14.91</v>
      </c>
      <c r="BS2979" s="3">
        <v>14.11</v>
      </c>
      <c r="BT2979" s="3">
        <v>15.03</v>
      </c>
      <c r="BU2979" s="3">
        <v>14.52</v>
      </c>
      <c r="BV2979" s="3">
        <v>14.2</v>
      </c>
      <c r="BW2979" s="3">
        <v>13.8</v>
      </c>
      <c r="BX2979" s="3">
        <v>13.31</v>
      </c>
      <c r="BY2979" s="3">
        <v>13.2</v>
      </c>
      <c r="BZ2979" s="3">
        <v>13.23</v>
      </c>
      <c r="CA2979" s="3">
        <v>13.17</v>
      </c>
      <c r="CB2979" s="3">
        <v>13.4</v>
      </c>
      <c r="CC2979" s="3">
        <v>12.8</v>
      </c>
      <c r="CD2979" s="3">
        <v>13.08</v>
      </c>
      <c r="CE2979" s="3">
        <v>11.76</v>
      </c>
      <c r="CF2979" s="3">
        <v>12.33</v>
      </c>
      <c r="CG2979" s="3">
        <v>12.22</v>
      </c>
      <c r="CH2979" s="3">
        <v>12.03</v>
      </c>
      <c r="CI2979" s="3">
        <v>12.98</v>
      </c>
      <c r="CJ2979" s="3">
        <v>13</v>
      </c>
      <c r="CK2979" s="3">
        <v>13.62</v>
      </c>
      <c r="CL2979" s="3">
        <v>13.66</v>
      </c>
      <c r="CM2979" s="3">
        <v>13.16</v>
      </c>
    </row>
    <row r="2980" spans="1:91" hidden="1" x14ac:dyDescent="0.25">
      <c r="A2980" t="s">
        <v>1564</v>
      </c>
      <c r="B2980" t="s">
        <v>1565</v>
      </c>
      <c r="C2980" s="1" t="s">
        <v>3352</v>
      </c>
      <c r="D2980">
        <v>1.4645161621</v>
      </c>
      <c r="E2980">
        <v>42796</v>
      </c>
      <c r="F2980">
        <v>2018</v>
      </c>
      <c r="G2980" s="9">
        <v>10</v>
      </c>
      <c r="H2980" s="9"/>
      <c r="I2980" s="8">
        <f>_xll.FDS(A2980,"FF_CURR_RATIO(ANN_R,0)")</f>
        <v>1.5552381752499369</v>
      </c>
      <c r="J2980" s="8">
        <f>IF(I2980&lt;2,1,0)</f>
        <v>1</v>
      </c>
      <c r="K2980" s="8">
        <f>_xll.FDS(A2980,"FF_PBK(ANN_R,0)")</f>
        <v>2.0864690030482902</v>
      </c>
      <c r="L2980" s="9">
        <f>_xll.FDSR($A2980,"FF_PE(ANN_R,NOW,NOW,AY)")</f>
        <v>29.290144727773949</v>
      </c>
      <c r="M2980" s="9">
        <f>_xll.FDSR(A2980,"FF_EPS(ANN_R,NOW,NOW,AY)")</f>
        <v>1.7412000000000001</v>
      </c>
      <c r="N2980" s="9">
        <f>IF(M2980&lt;-0.3,1,0)</f>
        <v>0</v>
      </c>
      <c r="O2980" s="9">
        <f>_xll.FDSR(A2980,"FF_SALES(ANN_R,NOW,NOW,AY)")</f>
        <v>2247.4</v>
      </c>
      <c r="P2980" t="e">
        <f>_xll.FDSR(A2980,"FF_RD_EXP(ANN_R,NOW,NOW,AY)")</f>
        <v>#N/A</v>
      </c>
      <c r="Q2980" s="10">
        <f>_xll.FDS(A2980,"FF_ASSETS(ANN_R,0)")</f>
        <v>6727.2</v>
      </c>
      <c r="R2980" s="10"/>
      <c r="S2980" s="10">
        <f>IF(AND(R2980&gt;0.2,R2980&lt;0.8),1,0)</f>
        <v>0</v>
      </c>
      <c r="T2980">
        <f>($CM2980/$AA2980)-1</f>
        <v>-1.0364683301343547E-2</v>
      </c>
      <c r="U2980">
        <f t="array" ref="U2980:V2980">_xll.FDSR(A2980,"FF_DEBT_ASSETS(ANN_R,11/30/2016,10/31/2018,AY)")</f>
        <v>26.401262985901809</v>
      </c>
      <c r="V2980">
        <v>25.57997935978705</v>
      </c>
      <c r="W2980">
        <f>V2980-U2980</f>
        <v>-0.82128362611475936</v>
      </c>
      <c r="X2980" s="3">
        <f>_xll.FDSR(A2980,"FF_SGA(ANN_R,8/1/2018,10/31/2018,AY)")</f>
        <v>970.8</v>
      </c>
      <c r="Y2980"/>
      <c r="Z2980"/>
      <c r="AA2980" s="3">
        <f t="array" ref="AA2980:CM2980">_xll.FDSR($A2980,"FG_PRICE(8/1/2018,10/31/2018,,USD)")</f>
        <v>52.1</v>
      </c>
      <c r="AB2980" s="3">
        <v>52.5</v>
      </c>
      <c r="AC2980" s="4">
        <v>53.6</v>
      </c>
      <c r="AD2980" s="3">
        <v>53.8</v>
      </c>
      <c r="AE2980" s="3">
        <v>53.2</v>
      </c>
      <c r="AF2980" s="3">
        <v>52.85</v>
      </c>
      <c r="AG2980" s="3">
        <v>53.25</v>
      </c>
      <c r="AH2980" s="3">
        <v>49.7</v>
      </c>
      <c r="AI2980" s="3">
        <v>49.05</v>
      </c>
      <c r="AJ2980" s="3">
        <v>49.25</v>
      </c>
      <c r="AK2980" s="3">
        <v>49.7</v>
      </c>
      <c r="AL2980" s="3">
        <v>51.1</v>
      </c>
      <c r="AM2980" s="3">
        <v>50.7</v>
      </c>
      <c r="AN2980" s="3">
        <v>51.6</v>
      </c>
      <c r="AO2980" s="3">
        <v>52.45</v>
      </c>
      <c r="AP2980" s="3">
        <v>52.75</v>
      </c>
      <c r="AQ2980" s="3">
        <v>51.9</v>
      </c>
      <c r="AR2980" s="3">
        <v>52.9</v>
      </c>
      <c r="AS2980" s="3">
        <v>51.3</v>
      </c>
      <c r="AT2980" s="3">
        <v>51.85</v>
      </c>
      <c r="AU2980" s="3">
        <v>50.95</v>
      </c>
      <c r="AV2980" s="3">
        <v>51.45</v>
      </c>
      <c r="AW2980" s="3">
        <v>51.65</v>
      </c>
      <c r="AX2980" s="3">
        <v>51.3</v>
      </c>
      <c r="AY2980" s="3">
        <v>52.1</v>
      </c>
      <c r="AZ2980" s="3">
        <v>49.6</v>
      </c>
      <c r="BA2980" s="3">
        <v>50.9</v>
      </c>
      <c r="BB2980" s="3">
        <v>51.4</v>
      </c>
      <c r="BC2980" s="3">
        <v>50.55</v>
      </c>
      <c r="BD2980" s="3">
        <v>52.1</v>
      </c>
      <c r="BE2980" s="3">
        <v>52.7</v>
      </c>
      <c r="BF2980" s="3">
        <v>52.4</v>
      </c>
      <c r="BG2980" s="3">
        <v>52.7</v>
      </c>
      <c r="BH2980" s="3">
        <v>53.2</v>
      </c>
      <c r="BI2980" s="3">
        <v>53.2</v>
      </c>
      <c r="BJ2980" s="3">
        <v>53.6</v>
      </c>
      <c r="BK2980" s="3">
        <v>53.55</v>
      </c>
      <c r="BL2980" s="3">
        <v>52.45</v>
      </c>
      <c r="BM2980" s="3">
        <v>52</v>
      </c>
      <c r="BN2980" s="3">
        <v>51.7</v>
      </c>
      <c r="BO2980" s="3">
        <v>51.45</v>
      </c>
      <c r="BP2980" s="3">
        <v>51.05</v>
      </c>
      <c r="BQ2980" s="3">
        <v>51.65</v>
      </c>
      <c r="BR2980" s="3">
        <v>51.65</v>
      </c>
      <c r="BS2980" s="3">
        <v>53.07</v>
      </c>
      <c r="BT2980" s="3">
        <v>52.07</v>
      </c>
      <c r="BU2980" s="3">
        <v>52.21</v>
      </c>
      <c r="BV2980" s="3">
        <v>52.9</v>
      </c>
      <c r="BW2980" s="3">
        <v>53.06</v>
      </c>
      <c r="BX2980" s="3">
        <v>51.76</v>
      </c>
      <c r="BY2980" s="3">
        <v>51.31</v>
      </c>
      <c r="BZ2980" s="3">
        <v>51.96</v>
      </c>
      <c r="CA2980" s="3">
        <v>53.27</v>
      </c>
      <c r="CB2980" s="3">
        <v>55.02</v>
      </c>
      <c r="CC2980" s="3">
        <v>54.99</v>
      </c>
      <c r="CD2980" s="3">
        <v>54.76</v>
      </c>
      <c r="CE2980" s="3">
        <v>55.78</v>
      </c>
      <c r="CF2980" s="3">
        <v>55.77</v>
      </c>
      <c r="CG2980" s="3">
        <v>55.25</v>
      </c>
      <c r="CH2980" s="3">
        <v>52.2</v>
      </c>
      <c r="CI2980" s="3">
        <v>52.46</v>
      </c>
      <c r="CJ2980" s="3">
        <v>50.36</v>
      </c>
      <c r="CK2980" s="3">
        <v>51.05</v>
      </c>
      <c r="CL2980" s="3">
        <v>53.13</v>
      </c>
      <c r="CM2980" s="3">
        <v>51.56</v>
      </c>
    </row>
    <row r="2981" spans="1:91" hidden="1" x14ac:dyDescent="0.25">
      <c r="A2981" t="s">
        <v>8787</v>
      </c>
      <c r="B2981" t="s">
        <v>8788</v>
      </c>
      <c r="C2981" s="1" t="s">
        <v>8789</v>
      </c>
      <c r="D2981">
        <v>1.3578572176999999</v>
      </c>
      <c r="E2981">
        <v>17341</v>
      </c>
      <c r="F2981">
        <v>2018</v>
      </c>
      <c r="G2981" s="9">
        <v>10</v>
      </c>
      <c r="H2981" s="9"/>
      <c r="I2981" s="8">
        <f>_xll.FDS(A2981,"FF_CURR_RATIO(ANN_R,0)")</f>
        <v>2.0293384090312419</v>
      </c>
      <c r="J2981" s="8">
        <f>IF(I2981&lt;2,1,0)</f>
        <v>0</v>
      </c>
      <c r="K2981" s="8">
        <f>_xll.FDS(A2981,"FF_PBK(ANN_R,0)")</f>
        <v>17.453930718127179</v>
      </c>
      <c r="L2981" s="9" t="e">
        <f>_xll.FDSR($A2981,"FF_PE(ANN_R,NOW,NOW,AY)")</f>
        <v>#N/A</v>
      </c>
      <c r="M2981" s="9">
        <f>_xll.FDSR(A2981,"FF_EPS(ANN_R,NOW,NOW,AY)")</f>
        <v>-0.63</v>
      </c>
      <c r="N2981" s="9"/>
      <c r="O2981" s="9">
        <f>_xll.FDSR(A2981,"FF_SALES(ANN_R,NOW,NOW,AY)")</f>
        <v>190.17400000000001</v>
      </c>
      <c r="P2981">
        <f>_xll.FDSR(A2981,"FF_RD_EXP(ANN_R,NOW,NOW,AY)")</f>
        <v>39.378999999999998</v>
      </c>
      <c r="Q2981" s="10">
        <f>_xll.FDS(A2981,"FF_ASSETS(ANN_R,0)")</f>
        <v>449.83199999999999</v>
      </c>
      <c r="R2981" s="10"/>
      <c r="S2981" s="10">
        <f>IF(AND(R2981&gt;0.2,R2981&lt;0.8),1,0)</f>
        <v>0</v>
      </c>
      <c r="T2981">
        <f>($CM2981/$AA2981)-1</f>
        <v>6.378258458125341E-3</v>
      </c>
      <c r="U2981">
        <f t="array" ref="U2981:V2981">_xll.FDSR(A2981,"FF_DEBT_ASSETS(ANN_R,11/30/2016,10/31/2018,AY)")</f>
        <v>0</v>
      </c>
      <c r="V2981">
        <v>0</v>
      </c>
      <c r="W2981">
        <f>V2981-U2981</f>
        <v>0</v>
      </c>
      <c r="X2981" s="3">
        <f>_xll.FDSR(A2981,"FF_SGA(ANN_R,8/1/2018,10/31/2018,AY)")</f>
        <v>186.923</v>
      </c>
      <c r="Y2981"/>
      <c r="Z2981"/>
      <c r="AA2981" s="3">
        <f t="array" ref="AA2981:CM2981">_xll.FDSR($A2981,"FG_PRICE(8/1/2018,10/31/2018,,USD)")</f>
        <v>36.06</v>
      </c>
      <c r="AB2981" s="3">
        <v>37.03</v>
      </c>
      <c r="AC2981" s="4">
        <v>37.33</v>
      </c>
      <c r="AD2981" s="3">
        <v>36.590000000000003</v>
      </c>
      <c r="AE2981" s="3">
        <v>37.25</v>
      </c>
      <c r="AF2981" s="3">
        <v>37.04</v>
      </c>
      <c r="AG2981" s="3">
        <v>38.29</v>
      </c>
      <c r="AH2981" s="3">
        <v>38.19</v>
      </c>
      <c r="AI2981" s="3">
        <v>38.06</v>
      </c>
      <c r="AJ2981" s="3">
        <v>37.520000000000003</v>
      </c>
      <c r="AK2981" s="3">
        <v>36.35</v>
      </c>
      <c r="AL2981" s="3">
        <v>39.1</v>
      </c>
      <c r="AM2981" s="3">
        <v>40.29</v>
      </c>
      <c r="AN2981" s="3">
        <v>39.82</v>
      </c>
      <c r="AO2981" s="3">
        <v>39.43</v>
      </c>
      <c r="AP2981" s="3">
        <v>41.72</v>
      </c>
      <c r="AQ2981" s="3">
        <v>42.55</v>
      </c>
      <c r="AR2981" s="3">
        <v>44.43</v>
      </c>
      <c r="AS2981" s="3">
        <v>47.26</v>
      </c>
      <c r="AT2981" s="3">
        <v>47</v>
      </c>
      <c r="AU2981" s="3">
        <v>47.16</v>
      </c>
      <c r="AV2981" s="3">
        <v>43.9</v>
      </c>
      <c r="AW2981" s="3">
        <v>42.79</v>
      </c>
      <c r="AX2981" s="3">
        <v>44.26</v>
      </c>
      <c r="AY2981" s="3">
        <v>44.07</v>
      </c>
      <c r="AZ2981" s="3">
        <v>41.87</v>
      </c>
      <c r="BA2981" s="3">
        <v>46.05</v>
      </c>
      <c r="BB2981" s="3">
        <v>45.76</v>
      </c>
      <c r="BC2981" s="3">
        <v>42.95</v>
      </c>
      <c r="BD2981" s="3">
        <v>42.68</v>
      </c>
      <c r="BE2981" s="3">
        <v>42.44</v>
      </c>
      <c r="BF2981" s="3">
        <v>42.64</v>
      </c>
      <c r="BG2981" s="3">
        <v>40.26</v>
      </c>
      <c r="BH2981" s="3">
        <v>39.75</v>
      </c>
      <c r="BI2981" s="3">
        <v>37.83</v>
      </c>
      <c r="BJ2981" s="3">
        <v>38.82</v>
      </c>
      <c r="BK2981" s="3">
        <v>40.130000000000003</v>
      </c>
      <c r="BL2981" s="3">
        <v>41.43</v>
      </c>
      <c r="BM2981" s="3">
        <v>42.64</v>
      </c>
      <c r="BN2981" s="3">
        <v>41.97</v>
      </c>
      <c r="BO2981" s="3">
        <v>41.61</v>
      </c>
      <c r="BP2981" s="3">
        <v>40.78</v>
      </c>
      <c r="BQ2981" s="3">
        <v>39.93</v>
      </c>
      <c r="BR2981" s="3">
        <v>37.03</v>
      </c>
      <c r="BS2981" s="3">
        <v>38.21</v>
      </c>
      <c r="BT2981" s="3">
        <v>37.81</v>
      </c>
      <c r="BU2981" s="3">
        <v>37.04</v>
      </c>
      <c r="BV2981" s="3">
        <v>36.35</v>
      </c>
      <c r="BW2981" s="3">
        <v>35.729999999999997</v>
      </c>
      <c r="BX2981" s="3">
        <v>33.54</v>
      </c>
      <c r="BY2981" s="3">
        <v>34.549999999999997</v>
      </c>
      <c r="BZ2981" s="3">
        <v>36.299999999999997</v>
      </c>
      <c r="CA2981" s="3">
        <v>36.86</v>
      </c>
      <c r="CB2981" s="3">
        <v>38.96</v>
      </c>
      <c r="CC2981" s="3">
        <v>37.909999999999997</v>
      </c>
      <c r="CD2981" s="3">
        <v>36.78</v>
      </c>
      <c r="CE2981" s="3">
        <v>35.68</v>
      </c>
      <c r="CF2981" s="3">
        <v>36.299999999999997</v>
      </c>
      <c r="CG2981" s="3">
        <v>35.53</v>
      </c>
      <c r="CH2981" s="3">
        <v>34.020000000000003</v>
      </c>
      <c r="CI2981" s="3">
        <v>35.75</v>
      </c>
      <c r="CJ2981" s="3">
        <v>33.75</v>
      </c>
      <c r="CK2981" s="3">
        <v>34.17</v>
      </c>
      <c r="CL2981" s="3">
        <v>35.49</v>
      </c>
      <c r="CM2981" s="3">
        <v>36.29</v>
      </c>
    </row>
    <row r="2982" spans="1:91" hidden="1" x14ac:dyDescent="0.25">
      <c r="A2982" t="s">
        <v>9155</v>
      </c>
      <c r="B2982" t="s">
        <v>9156</v>
      </c>
      <c r="C2982" s="1" t="s">
        <v>9157</v>
      </c>
      <c r="D2982">
        <v>2014.2733333000001</v>
      </c>
      <c r="E2982">
        <v>17090</v>
      </c>
      <c r="F2982">
        <v>2018</v>
      </c>
      <c r="G2982" s="9">
        <v>10</v>
      </c>
      <c r="H2982" s="9"/>
      <c r="I2982" s="8">
        <f>_xll.FDS(A2982,"FF_CURR_RATIO(ANN_R,0)")</f>
        <v>4.330275229357798</v>
      </c>
      <c r="J2982" s="8">
        <f>IF(I2982&lt;2,1,0)</f>
        <v>0</v>
      </c>
      <c r="K2982" s="8">
        <f>_xll.FDS(A2982,"FF_PBK(ANN_R,0)")</f>
        <v>72.489312232805815</v>
      </c>
      <c r="L2982" s="9">
        <f>_xll.FDSR($A2982,"FF_PE(ANN_R,NOW,NOW,AY)")</f>
        <v>3020.3125</v>
      </c>
      <c r="M2982" s="9">
        <f>_xll.FDSR(A2982,"FF_EPS(ANN_R,NOW,NOW,AY)")</f>
        <v>3.2000000000000002E-3</v>
      </c>
      <c r="N2982" s="9"/>
      <c r="O2982" s="9">
        <f>_xll.FDSR(A2982,"FF_SALES(ANN_R,NOW,NOW,AY)")</f>
        <v>0</v>
      </c>
      <c r="P2982" t="e">
        <f>_xll.FDSR(A2982,"FF_RD_EXP(ANN_R,NOW,NOW,AY)")</f>
        <v>#N/A</v>
      </c>
      <c r="Q2982" s="10">
        <f>_xll.FDS(A2982,"FF_ASSETS(ANN_R,0)")</f>
        <v>302.291</v>
      </c>
      <c r="R2982" s="10"/>
      <c r="S2982" s="10">
        <f>IF(AND(R2982&gt;0.2,R2982&lt;0.8),1,0)</f>
        <v>0</v>
      </c>
      <c r="T2982">
        <f>($CM2982/$AA2982)-1</f>
        <v>8.2987551867219622E-3</v>
      </c>
      <c r="U2982" t="e">
        <f t="array" ref="U2982:V2982">_xll.FDSR(A2982,"FF_DEBT_ASSETS(ANN_R,11/30/2016,10/31/2018,AY)")</f>
        <v>#N/A</v>
      </c>
      <c r="V2982">
        <v>190</v>
      </c>
      <c r="W2982" t="e">
        <f>V2982-U2982</f>
        <v>#N/A</v>
      </c>
      <c r="X2982" s="3">
        <f>_xll.FDSR(A2982,"FF_SGA(ANN_R,8/1/2018,10/31/2018,AY)")</f>
        <v>0.154</v>
      </c>
      <c r="Y2982"/>
      <c r="Z2982"/>
      <c r="AA2982" s="3">
        <f t="array" ref="AA2982:CM2982">_xll.FDSR($A2982,"FG_PRICE(8/1/2018,10/31/2018,,USD)")</f>
        <v>9.64</v>
      </c>
      <c r="AB2982" s="3">
        <v>9.6389999999999993</v>
      </c>
      <c r="AC2982" s="4">
        <v>9.65</v>
      </c>
      <c r="AD2982" s="3">
        <v>9.65</v>
      </c>
      <c r="AE2982" s="3">
        <v>9.6549999999999994</v>
      </c>
      <c r="AF2982" s="3">
        <v>9.6549999999999994</v>
      </c>
      <c r="AG2982" s="3">
        <v>9.65</v>
      </c>
      <c r="AH2982" s="3">
        <v>9.6300000000000008</v>
      </c>
      <c r="AI2982" s="3">
        <v>9.64</v>
      </c>
      <c r="AJ2982" s="3">
        <v>9.64</v>
      </c>
      <c r="AK2982" s="3">
        <v>9.64</v>
      </c>
      <c r="AL2982" s="3">
        <v>9.66</v>
      </c>
      <c r="AM2982" s="3">
        <v>9.64</v>
      </c>
      <c r="AN2982" s="3">
        <v>9.65</v>
      </c>
      <c r="AO2982" s="3">
        <v>9.65</v>
      </c>
      <c r="AP2982" s="3">
        <v>9.61</v>
      </c>
      <c r="AQ2982" s="3">
        <v>9.66</v>
      </c>
      <c r="AR2982" s="3">
        <v>9.6649999999999991</v>
      </c>
      <c r="AS2982" s="3">
        <v>9.65</v>
      </c>
      <c r="AT2982" s="3">
        <v>9.68</v>
      </c>
      <c r="AU2982" s="3">
        <v>9.6646000000000001</v>
      </c>
      <c r="AV2982" s="3">
        <v>9.6714000000000002</v>
      </c>
      <c r="AW2982" s="3">
        <v>9.6999999999999993</v>
      </c>
      <c r="AX2982" s="3">
        <v>9.6999999999999993</v>
      </c>
      <c r="AY2982" s="3">
        <v>9.6999999999999993</v>
      </c>
      <c r="AZ2982" s="3">
        <v>9.7200000000000006</v>
      </c>
      <c r="BA2982" s="3">
        <v>9.7100000000000009</v>
      </c>
      <c r="BB2982" s="3">
        <v>9.7200000000000006</v>
      </c>
      <c r="BC2982" s="3">
        <v>9.6999999999999993</v>
      </c>
      <c r="BD2982" s="3">
        <v>9.68</v>
      </c>
      <c r="BE2982" s="3">
        <v>9.67</v>
      </c>
      <c r="BF2982" s="3">
        <v>9.67</v>
      </c>
      <c r="BG2982" s="3">
        <v>9.6999999999999993</v>
      </c>
      <c r="BH2982" s="3">
        <v>9.73</v>
      </c>
      <c r="BI2982" s="3">
        <v>9.73</v>
      </c>
      <c r="BJ2982" s="3">
        <v>9.7100000000000009</v>
      </c>
      <c r="BK2982" s="3">
        <v>9.69</v>
      </c>
      <c r="BL2982" s="3">
        <v>9.6809999999999992</v>
      </c>
      <c r="BM2982" s="3">
        <v>9.69</v>
      </c>
      <c r="BN2982" s="3">
        <v>9.69</v>
      </c>
      <c r="BO2982" s="3">
        <v>9.6649999999999991</v>
      </c>
      <c r="BP2982" s="3">
        <v>9.7105999999999995</v>
      </c>
      <c r="BQ2982" s="3">
        <v>9.6898999999999997</v>
      </c>
      <c r="BR2982" s="3">
        <v>9.75</v>
      </c>
      <c r="BS2982" s="3">
        <v>9.6827000000000005</v>
      </c>
      <c r="BT2982" s="3">
        <v>9.7100000000000009</v>
      </c>
      <c r="BU2982" s="3">
        <v>9.67</v>
      </c>
      <c r="BV2982" s="3">
        <v>9.6999999999999993</v>
      </c>
      <c r="BW2982" s="3">
        <v>9.6999999999999993</v>
      </c>
      <c r="BX2982" s="3">
        <v>9.7200000000000006</v>
      </c>
      <c r="BY2982" s="3">
        <v>9.7200000000000006</v>
      </c>
      <c r="BZ2982" s="3">
        <v>9.6999999999999993</v>
      </c>
      <c r="CA2982" s="3">
        <v>9.6999999999999993</v>
      </c>
      <c r="CB2982" s="3">
        <v>9.69</v>
      </c>
      <c r="CC2982" s="3">
        <v>9.68</v>
      </c>
      <c r="CD2982" s="3">
        <v>9.68</v>
      </c>
      <c r="CE2982" s="3">
        <v>9.68</v>
      </c>
      <c r="CF2982" s="3">
        <v>9.67</v>
      </c>
      <c r="CG2982" s="3">
        <v>9.7200000000000006</v>
      </c>
      <c r="CH2982" s="3">
        <v>9.75</v>
      </c>
      <c r="CI2982" s="3">
        <v>9.6815999999999995</v>
      </c>
      <c r="CJ2982" s="3">
        <v>9.7200000000000006</v>
      </c>
      <c r="CK2982" s="3">
        <v>9.7200000000000006</v>
      </c>
      <c r="CL2982" s="3">
        <v>9.7200000000000006</v>
      </c>
      <c r="CM2982" s="3">
        <v>9.7200000000000006</v>
      </c>
    </row>
    <row r="2983" spans="1:91" hidden="1" x14ac:dyDescent="0.25">
      <c r="A2983" t="s">
        <v>2469</v>
      </c>
      <c r="B2983" t="s">
        <v>2470</v>
      </c>
      <c r="C2983" s="1" t="s">
        <v>2471</v>
      </c>
      <c r="D2983">
        <v>7.7032910512999999</v>
      </c>
      <c r="E2983">
        <v>92984</v>
      </c>
      <c r="F2983">
        <v>2018</v>
      </c>
      <c r="G2983" s="9">
        <v>10</v>
      </c>
      <c r="H2983" s="9"/>
      <c r="I2983" s="8">
        <f>_xll.FDS(A2983,"FF_CURR_RATIO(ANN_R,0)")</f>
        <v>0.89577474911730615</v>
      </c>
      <c r="J2983" s="8">
        <f>IF(I2983&lt;2,1,0)</f>
        <v>1</v>
      </c>
      <c r="K2983" s="8">
        <f>_xll.FDS(A2983,"FF_PBK(ANN_R,0)")</f>
        <v>1.9023611874455459</v>
      </c>
      <c r="L2983" s="9">
        <f>_xll.FDSR($A2983,"FF_PE(ANN_R,NOW,NOW,AY)")</f>
        <v>59.326424870466333</v>
      </c>
      <c r="M2983" s="9">
        <f>_xll.FDSR(A2983,"FF_EPS(ANN_R,NOW,NOW,AY)")</f>
        <v>1.93</v>
      </c>
      <c r="N2983" s="9">
        <f>IF(M2983&lt;-0.3,1,0)</f>
        <v>0</v>
      </c>
      <c r="O2983" s="9">
        <f>_xll.FDSR(A2983,"FF_SALES(ANN_R,NOW,NOW,AY)")</f>
        <v>989.78599999999994</v>
      </c>
      <c r="P2983">
        <f>_xll.FDSR(A2983,"FF_RD_EXP(ANN_R,NOW,NOW,AY)")</f>
        <v>156.73099999999999</v>
      </c>
      <c r="Q2983" s="10">
        <f>_xll.FDS(A2983,"FF_ASSETS(ANN_R,0)")</f>
        <v>3858.1080000000002</v>
      </c>
      <c r="R2983" s="10"/>
      <c r="S2983" s="10">
        <f>IF(AND(R2983&gt;0.2,R2983&lt;0.8),1,0)</f>
        <v>0</v>
      </c>
      <c r="T2983">
        <f>($CM2983/$AA2983)-1</f>
        <v>6.386658431130332E-2</v>
      </c>
      <c r="U2983">
        <f t="array" ref="U2983:V2983">_xll.FDSR(A2983,"FF_DEBT_ASSETS(ANN_R,11/30/2016,10/31/2018,AY)")</f>
        <v>13.166585838459159</v>
      </c>
      <c r="V2983">
        <v>6.7675329860836966</v>
      </c>
      <c r="W2983">
        <f>V2983-U2983</f>
        <v>-6.3990528523754628</v>
      </c>
      <c r="X2983" s="3">
        <f>_xll.FDSR(A2983,"FF_SGA(ANN_R,8/1/2018,10/31/2018,AY)")</f>
        <v>604.25800000000004</v>
      </c>
      <c r="Y2983"/>
      <c r="Z2983"/>
      <c r="AA2983" s="3">
        <f t="array" ref="AA2983:CM2983">_xll.FDSR($A2983,"FG_PRICE(8/1/2018,10/31/2018,,USD)")</f>
        <v>80.95</v>
      </c>
      <c r="AB2983" s="3">
        <v>82.85</v>
      </c>
      <c r="AC2983" s="4">
        <v>83.3</v>
      </c>
      <c r="AD2983" s="3">
        <v>84.35</v>
      </c>
      <c r="AE2983" s="3">
        <v>83.3</v>
      </c>
      <c r="AF2983" s="3">
        <v>82.4</v>
      </c>
      <c r="AG2983" s="3">
        <v>81.95</v>
      </c>
      <c r="AH2983" s="3">
        <v>80.25</v>
      </c>
      <c r="AI2983" s="3">
        <v>80.900000000000006</v>
      </c>
      <c r="AJ2983" s="3">
        <v>79.7</v>
      </c>
      <c r="AK2983" s="3">
        <v>79.650000000000006</v>
      </c>
      <c r="AL2983" s="3">
        <v>79.3</v>
      </c>
      <c r="AM2983" s="3">
        <v>78.900000000000006</v>
      </c>
      <c r="AN2983" s="3">
        <v>79.174999999999997</v>
      </c>
      <c r="AO2983" s="3">
        <v>79.900000000000006</v>
      </c>
      <c r="AP2983" s="3">
        <v>80.45</v>
      </c>
      <c r="AQ2983" s="3">
        <v>80.650000000000006</v>
      </c>
      <c r="AR2983" s="3">
        <v>81.900000000000006</v>
      </c>
      <c r="AS2983" s="3">
        <v>82.85</v>
      </c>
      <c r="AT2983" s="3">
        <v>84.75</v>
      </c>
      <c r="AU2983" s="3">
        <v>86</v>
      </c>
      <c r="AV2983" s="3">
        <v>85.45</v>
      </c>
      <c r="AW2983" s="3">
        <v>85.95</v>
      </c>
      <c r="AX2983" s="3">
        <v>84.9</v>
      </c>
      <c r="AY2983" s="3">
        <v>82.6</v>
      </c>
      <c r="AZ2983" s="3">
        <v>82.9</v>
      </c>
      <c r="BA2983" s="3">
        <v>84.05</v>
      </c>
      <c r="BB2983" s="3">
        <v>84.85</v>
      </c>
      <c r="BC2983" s="3">
        <v>85.5</v>
      </c>
      <c r="BD2983" s="3">
        <v>85.7</v>
      </c>
      <c r="BE2983" s="3">
        <v>85.8</v>
      </c>
      <c r="BF2983" s="3">
        <v>84.95</v>
      </c>
      <c r="BG2983" s="3">
        <v>83.3</v>
      </c>
      <c r="BH2983" s="3">
        <v>85.15</v>
      </c>
      <c r="BI2983" s="3">
        <v>85.7</v>
      </c>
      <c r="BJ2983" s="3">
        <v>87.4</v>
      </c>
      <c r="BK2983" s="3">
        <v>87.45</v>
      </c>
      <c r="BL2983" s="3">
        <v>86.75</v>
      </c>
      <c r="BM2983" s="3">
        <v>87.55</v>
      </c>
      <c r="BN2983" s="3">
        <v>86.6</v>
      </c>
      <c r="BO2983" s="3">
        <v>87.65</v>
      </c>
      <c r="BP2983" s="3">
        <v>89.1</v>
      </c>
      <c r="BQ2983" s="3">
        <v>87.91</v>
      </c>
      <c r="BR2983" s="3">
        <v>86.87</v>
      </c>
      <c r="BS2983" s="3">
        <v>87.04</v>
      </c>
      <c r="BT2983" s="3">
        <v>85.82</v>
      </c>
      <c r="BU2983" s="3">
        <v>83.95</v>
      </c>
      <c r="BV2983" s="3">
        <v>82.1</v>
      </c>
      <c r="BW2983" s="3">
        <v>82.45</v>
      </c>
      <c r="BX2983" s="3">
        <v>80.28</v>
      </c>
      <c r="BY2983" s="3">
        <v>80.02</v>
      </c>
      <c r="BZ2983" s="3">
        <v>82.71</v>
      </c>
      <c r="CA2983" s="3">
        <v>79.930000000000007</v>
      </c>
      <c r="CB2983" s="3">
        <v>82.66</v>
      </c>
      <c r="CC2983" s="3">
        <v>84.12</v>
      </c>
      <c r="CD2983" s="3">
        <v>81.96</v>
      </c>
      <c r="CE2983" s="3">
        <v>81.03</v>
      </c>
      <c r="CF2983" s="3">
        <v>80.95</v>
      </c>
      <c r="CG2983" s="3">
        <v>80.2</v>
      </c>
      <c r="CH2983" s="3">
        <v>76.41</v>
      </c>
      <c r="CI2983" s="3">
        <v>75.84</v>
      </c>
      <c r="CJ2983" s="3">
        <v>84.11</v>
      </c>
      <c r="CK2983" s="3">
        <v>83.92</v>
      </c>
      <c r="CL2983" s="3">
        <v>85.05</v>
      </c>
      <c r="CM2983" s="3">
        <v>86.12</v>
      </c>
    </row>
    <row r="2984" spans="1:91" hidden="1" x14ac:dyDescent="0.25">
      <c r="A2984" t="s">
        <v>7322</v>
      </c>
      <c r="B2984" t="s">
        <v>7323</v>
      </c>
      <c r="C2984" s="1" t="s">
        <v>7324</v>
      </c>
      <c r="D2984">
        <v>1.2738330635999999</v>
      </c>
      <c r="E2984">
        <v>15358</v>
      </c>
      <c r="F2984">
        <v>2018</v>
      </c>
      <c r="G2984" s="9">
        <v>10</v>
      </c>
      <c r="H2984" s="9"/>
      <c r="I2984" s="8">
        <f>_xll.FDS(A2984,"FF_CURR_RATIO(ANN_R,0)")</f>
        <v>10.82463009477172</v>
      </c>
      <c r="J2984" s="8">
        <f>IF(I2984&lt;2,1,0)</f>
        <v>0</v>
      </c>
      <c r="K2984" s="8">
        <f>_xll.FDS(A2984,"FF_PBK(ANN_R,0)")</f>
        <v>10.12131595389314</v>
      </c>
      <c r="L2984" s="9" t="e">
        <f>_xll.FDSR($A2984,"FF_PE(ANN_R,NOW,NOW,AY)")</f>
        <v>#N/A</v>
      </c>
      <c r="M2984" s="9">
        <f>_xll.FDSR(A2984,"FF_EPS(ANN_R,NOW,NOW,AY)")</f>
        <v>-0.42</v>
      </c>
      <c r="N2984" s="9"/>
      <c r="O2984" s="9">
        <f>_xll.FDSR(A2984,"FF_SALES(ANN_R,NOW,NOW,AY)")</f>
        <v>673.30400000078805</v>
      </c>
      <c r="P2984">
        <f>_xll.FDSR(A2984,"FF_RD_EXP(ANN_R,NOW,NOW,AY)")</f>
        <v>131.04400000015301</v>
      </c>
      <c r="Q2984" s="10">
        <f>_xll.FDS(A2984,"FF_ASSETS(ANN_R,0)")</f>
        <v>1115.4469999999999</v>
      </c>
      <c r="R2984" s="10"/>
      <c r="S2984" s="10">
        <f>IF(AND(R2984&gt;0.2,R2984&lt;0.8),1,0)</f>
        <v>0</v>
      </c>
      <c r="T2984">
        <f>($CM2984/$AA2984)-1</f>
        <v>1.3127016720445805E-2</v>
      </c>
      <c r="U2984">
        <f t="array" ref="U2984:V2984">_xll.FDSR(A2984,"FF_DEBT_ASSETS(ANN_R,11/30/2016,10/31/2018,AY)")</f>
        <v>0</v>
      </c>
      <c r="V2984">
        <v>0</v>
      </c>
      <c r="W2984">
        <f>V2984-U2984</f>
        <v>0</v>
      </c>
      <c r="X2984" s="3">
        <f>_xll.FDSR(A2984,"FF_SGA(ANN_R,8/1/2018,10/31/2018,AY)")</f>
        <v>423.46400000049601</v>
      </c>
      <c r="Y2984"/>
      <c r="Z2984"/>
      <c r="AA2984" s="3">
        <f t="array" ref="AA2984:CM2984">_xll.FDSR($A2984,"FG_PRICE(8/1/2018,10/31/2018,,USD)")</f>
        <v>136.36000000000001</v>
      </c>
      <c r="AB2984" s="3">
        <v>143.91999999999999</v>
      </c>
      <c r="AC2984" s="4">
        <v>141.87</v>
      </c>
      <c r="AD2984" s="3">
        <v>142.04</v>
      </c>
      <c r="AE2984" s="3">
        <v>141.68</v>
      </c>
      <c r="AF2984" s="3">
        <v>142.69999999999999</v>
      </c>
      <c r="AG2984" s="3">
        <v>146.44</v>
      </c>
      <c r="AH2984" s="3">
        <v>149.22</v>
      </c>
      <c r="AI2984" s="3">
        <v>142.87</v>
      </c>
      <c r="AJ2984" s="3">
        <v>144.38</v>
      </c>
      <c r="AK2984" s="3">
        <v>138.91999999999999</v>
      </c>
      <c r="AL2984" s="3">
        <v>139.16</v>
      </c>
      <c r="AM2984" s="3">
        <v>137.19</v>
      </c>
      <c r="AN2984" s="3">
        <v>135.97</v>
      </c>
      <c r="AO2984" s="3">
        <v>133.44</v>
      </c>
      <c r="AP2984" s="3">
        <v>137.63</v>
      </c>
      <c r="AQ2984" s="3">
        <v>137.49</v>
      </c>
      <c r="AR2984" s="3">
        <v>140.58000000000001</v>
      </c>
      <c r="AS2984" s="3">
        <v>144.04</v>
      </c>
      <c r="AT2984" s="3">
        <v>145</v>
      </c>
      <c r="AU2984" s="3">
        <v>145.15</v>
      </c>
      <c r="AV2984" s="3">
        <v>144.81</v>
      </c>
      <c r="AW2984" s="3">
        <v>145.66999999999999</v>
      </c>
      <c r="AX2984" s="3">
        <v>146.34</v>
      </c>
      <c r="AY2984" s="3">
        <v>139.97</v>
      </c>
      <c r="AZ2984" s="3">
        <v>134.13</v>
      </c>
      <c r="BA2984" s="3">
        <v>140.63999999999999</v>
      </c>
      <c r="BB2984" s="3">
        <v>142.13</v>
      </c>
      <c r="BC2984" s="3">
        <v>147.76</v>
      </c>
      <c r="BD2984" s="3">
        <v>153.13</v>
      </c>
      <c r="BE2984" s="3">
        <v>155.5</v>
      </c>
      <c r="BF2984" s="3">
        <v>154.77000000000001</v>
      </c>
      <c r="BG2984" s="3">
        <v>153.63</v>
      </c>
      <c r="BH2984" s="3">
        <v>162.28</v>
      </c>
      <c r="BI2984" s="3">
        <v>164.6</v>
      </c>
      <c r="BJ2984" s="3">
        <v>167.17</v>
      </c>
      <c r="BK2984" s="3">
        <v>161.52000000000001</v>
      </c>
      <c r="BL2984" s="3">
        <v>162.18</v>
      </c>
      <c r="BM2984" s="3">
        <v>161.11000000000001</v>
      </c>
      <c r="BN2984" s="3">
        <v>162</v>
      </c>
      <c r="BO2984" s="3">
        <v>164.45</v>
      </c>
      <c r="BP2984" s="3">
        <v>164.46</v>
      </c>
      <c r="BQ2984" s="3">
        <v>163.41999999999999</v>
      </c>
      <c r="BR2984" s="3">
        <v>156.6</v>
      </c>
      <c r="BS2984" s="3">
        <v>160.19999999999999</v>
      </c>
      <c r="BT2984" s="3">
        <v>148.91</v>
      </c>
      <c r="BU2984" s="3">
        <v>145.6</v>
      </c>
      <c r="BV2984" s="3">
        <v>140.49</v>
      </c>
      <c r="BW2984" s="3">
        <v>140.22</v>
      </c>
      <c r="BX2984" s="3">
        <v>130.1</v>
      </c>
      <c r="BY2984" s="3">
        <v>128.38999999999999</v>
      </c>
      <c r="BZ2984" s="3">
        <v>135.19999999999999</v>
      </c>
      <c r="CA2984" s="3">
        <v>135.69999999999999</v>
      </c>
      <c r="CB2984" s="3">
        <v>145.83000000000001</v>
      </c>
      <c r="CC2984" s="3">
        <v>137.37</v>
      </c>
      <c r="CD2984" s="3">
        <v>134.78</v>
      </c>
      <c r="CE2984" s="3">
        <v>127.07</v>
      </c>
      <c r="CF2984" s="3">
        <v>134.37</v>
      </c>
      <c r="CG2984" s="3">
        <v>132.16</v>
      </c>
      <c r="CH2984" s="3">
        <v>122.27</v>
      </c>
      <c r="CI2984" s="3">
        <v>136.99</v>
      </c>
      <c r="CJ2984" s="3">
        <v>132.94999999999999</v>
      </c>
      <c r="CK2984" s="3">
        <v>128.5</v>
      </c>
      <c r="CL2984" s="3">
        <v>129.13999999999999</v>
      </c>
      <c r="CM2984" s="3">
        <v>138.15</v>
      </c>
    </row>
    <row r="2985" spans="1:91" hidden="1" x14ac:dyDescent="0.25">
      <c r="A2985" t="s">
        <v>1923</v>
      </c>
      <c r="B2985" t="s">
        <v>1924</v>
      </c>
      <c r="C2985" s="1" t="s">
        <v>1925</v>
      </c>
      <c r="D2985" s="2">
        <v>0.84897685869999995</v>
      </c>
      <c r="E2985">
        <v>13181</v>
      </c>
      <c r="F2985">
        <v>2018</v>
      </c>
      <c r="G2985" s="9">
        <v>10</v>
      </c>
      <c r="H2985" s="9"/>
      <c r="I2985" s="8">
        <f>_xll.FDS(A2985,"FF_CURR_RATIO(ANN_R,0)")</f>
        <v>5.4288283567508042</v>
      </c>
      <c r="J2985" s="8">
        <f>IF(I2985&lt;2,1,0)</f>
        <v>0</v>
      </c>
      <c r="K2985" s="8">
        <f>_xll.FDS(A2985,"FF_PBK(ANN_R,0)")</f>
        <v>4.8806035641994701</v>
      </c>
      <c r="L2985" s="9" t="e">
        <f>_xll.FDSR($A2985,"FF_PE(ANN_R,NOW,NOW,AY)")</f>
        <v>#N/A</v>
      </c>
      <c r="M2985" s="9">
        <f>_xll.FDSR(A2985,"FF_EPS(ANN_R,NOW,NOW,AY)")</f>
        <v>-0.25</v>
      </c>
      <c r="N2985" s="9"/>
      <c r="O2985" s="9">
        <f>_xll.FDSR(A2985,"FF_SALES(ANN_R,NOW,NOW,AY)")</f>
        <v>661.06700000000001</v>
      </c>
      <c r="P2985">
        <f>_xll.FDSR(A2985,"FF_RD_EXP(ANN_R,NOW,NOW,AY)")</f>
        <v>171.65700000000001</v>
      </c>
      <c r="Q2985" s="10">
        <f>_xll.FDS(A2985,"FF_ASSETS(ANN_R,0)")</f>
        <v>2001.8779999999999</v>
      </c>
      <c r="R2985" s="10"/>
      <c r="S2985" s="10">
        <f>IF(AND(R2985&gt;0.2,R2985&lt;0.8),1,0)</f>
        <v>0</v>
      </c>
      <c r="T2985">
        <f>($CM2985/$AA2985)-1</f>
        <v>1.6103243490178221E-2</v>
      </c>
      <c r="U2985">
        <f t="array" ref="U2985:V2985">_xll.FDSR(A2985,"FF_DEBT_ASSETS(ANN_R,11/30/2016,10/31/2018,AY)")</f>
        <v>0</v>
      </c>
      <c r="V2985">
        <v>0</v>
      </c>
      <c r="W2985">
        <f>V2985-U2985</f>
        <v>0</v>
      </c>
      <c r="X2985" s="3">
        <f>_xll.FDSR(A2985,"FF_SGA(ANN_R,8/1/2018,10/31/2018,AY)")</f>
        <v>366.49</v>
      </c>
      <c r="Y2985"/>
      <c r="Z2985"/>
      <c r="AA2985" s="3">
        <f t="array" ref="AA2985:CM2985">_xll.FDSR($A2985,"FG_PRICE(8/1/2018,10/31/2018,,USD)")</f>
        <v>87.56</v>
      </c>
      <c r="AB2985" s="3">
        <v>88.7</v>
      </c>
      <c r="AC2985" s="4">
        <v>89.05</v>
      </c>
      <c r="AD2985" s="3">
        <v>90.99</v>
      </c>
      <c r="AE2985" s="3">
        <v>92.4</v>
      </c>
      <c r="AF2985" s="3">
        <v>93.74</v>
      </c>
      <c r="AG2985" s="3">
        <v>94.4</v>
      </c>
      <c r="AH2985" s="3">
        <v>96.06</v>
      </c>
      <c r="AI2985" s="3">
        <v>95.26</v>
      </c>
      <c r="AJ2985" s="3">
        <v>97.03</v>
      </c>
      <c r="AK2985" s="3">
        <v>95.78</v>
      </c>
      <c r="AL2985" s="3">
        <v>96.82</v>
      </c>
      <c r="AM2985" s="3">
        <v>95.25</v>
      </c>
      <c r="AN2985" s="3">
        <v>95.19</v>
      </c>
      <c r="AO2985" s="3">
        <v>95.76</v>
      </c>
      <c r="AP2985" s="3">
        <v>96.7</v>
      </c>
      <c r="AQ2985" s="3">
        <v>97.26</v>
      </c>
      <c r="AR2985" s="3">
        <v>99.38</v>
      </c>
      <c r="AS2985" s="3">
        <v>100.46</v>
      </c>
      <c r="AT2985" s="3">
        <v>98.49</v>
      </c>
      <c r="AU2985" s="3">
        <v>99.22</v>
      </c>
      <c r="AV2985" s="3">
        <v>99.54</v>
      </c>
      <c r="AW2985" s="3">
        <v>100.57</v>
      </c>
      <c r="AX2985" s="3">
        <v>101.26</v>
      </c>
      <c r="AY2985" s="3">
        <v>96.93</v>
      </c>
      <c r="AZ2985" s="3">
        <v>98.91</v>
      </c>
      <c r="BA2985" s="3">
        <v>96.3</v>
      </c>
      <c r="BB2985" s="3">
        <v>98.22</v>
      </c>
      <c r="BC2985" s="3">
        <v>101.16</v>
      </c>
      <c r="BD2985" s="3">
        <v>102.83</v>
      </c>
      <c r="BE2985" s="3">
        <v>105.63</v>
      </c>
      <c r="BF2985" s="3">
        <v>107.31</v>
      </c>
      <c r="BG2985" s="3">
        <v>104.8</v>
      </c>
      <c r="BH2985" s="3">
        <v>104.62</v>
      </c>
      <c r="BI2985" s="3">
        <v>101.53</v>
      </c>
      <c r="BJ2985" s="3">
        <v>101.74</v>
      </c>
      <c r="BK2985" s="3">
        <v>98.7</v>
      </c>
      <c r="BL2985" s="3">
        <v>99.4</v>
      </c>
      <c r="BM2985" s="3">
        <v>101.38</v>
      </c>
      <c r="BN2985" s="3">
        <v>100.6</v>
      </c>
      <c r="BO2985" s="3">
        <v>100.84</v>
      </c>
      <c r="BP2985" s="3">
        <v>101.01</v>
      </c>
      <c r="BQ2985" s="3">
        <v>99.68</v>
      </c>
      <c r="BR2985" s="3">
        <v>98.07</v>
      </c>
      <c r="BS2985" s="3">
        <v>99.34</v>
      </c>
      <c r="BT2985" s="3">
        <v>97.3</v>
      </c>
      <c r="BU2985" s="3">
        <v>96.74</v>
      </c>
      <c r="BV2985" s="3">
        <v>95.1</v>
      </c>
      <c r="BW2985" s="3">
        <v>94.05</v>
      </c>
      <c r="BX2985" s="3">
        <v>89.49</v>
      </c>
      <c r="BY2985" s="3">
        <v>87.03</v>
      </c>
      <c r="BZ2985" s="3">
        <v>88.78</v>
      </c>
      <c r="CA2985" s="3">
        <v>88.67</v>
      </c>
      <c r="CB2985" s="3">
        <v>92.56</v>
      </c>
      <c r="CC2985" s="3">
        <v>93.99</v>
      </c>
      <c r="CD2985" s="3">
        <v>91</v>
      </c>
      <c r="CE2985" s="3">
        <v>89.43</v>
      </c>
      <c r="CF2985" s="3">
        <v>90.7</v>
      </c>
      <c r="CG2985" s="3">
        <v>90.88</v>
      </c>
      <c r="CH2985" s="3">
        <v>86.84</v>
      </c>
      <c r="CI2985" s="3">
        <v>87.88</v>
      </c>
      <c r="CJ2985" s="3">
        <v>84.06</v>
      </c>
      <c r="CK2985" s="3">
        <v>82.33</v>
      </c>
      <c r="CL2985" s="3">
        <v>85.62</v>
      </c>
      <c r="CM2985" s="3">
        <v>88.97</v>
      </c>
    </row>
    <row r="2986" spans="1:91" hidden="1" x14ac:dyDescent="0.25">
      <c r="A2986" t="s">
        <v>9009</v>
      </c>
      <c r="B2986" t="s">
        <v>9010</v>
      </c>
      <c r="C2986" s="1" t="s">
        <v>9011</v>
      </c>
      <c r="D2986">
        <v>4.4368730798999998</v>
      </c>
      <c r="E2986">
        <v>16751</v>
      </c>
      <c r="F2986">
        <v>2018</v>
      </c>
      <c r="G2986" s="9">
        <v>10</v>
      </c>
      <c r="H2986" s="9"/>
      <c r="I2986" s="8">
        <f>_xll.FDS(A2986,"FF_CURR_RATIO(ANN_R,0)")</f>
        <v>14.49411390391346</v>
      </c>
      <c r="J2986" s="8">
        <f>IF(I2986&lt;2,1,0)</f>
        <v>0</v>
      </c>
      <c r="K2986" s="8">
        <f>_xll.FDS(A2986,"FF_PBK(ANN_R,0)")</f>
        <v>7.3716046786036324</v>
      </c>
      <c r="L2986" s="9" t="e">
        <f>_xll.FDSR($A2986,"FF_PE(ANN_R,NOW,NOW,AY)")</f>
        <v>#N/A</v>
      </c>
      <c r="M2986" s="9">
        <f>_xll.FDSR(A2986,"FF_EPS(ANN_R,NOW,NOW,AY)")</f>
        <v>-5</v>
      </c>
      <c r="N2986" s="9"/>
      <c r="O2986" s="9">
        <f>_xll.FDSR(A2986,"FF_SALES(ANN_R,NOW,NOW,AY)")</f>
        <v>0</v>
      </c>
      <c r="P2986">
        <f>_xll.FDSR(A2986,"FF_RD_EXP(ANN_R,NOW,NOW,AY)")</f>
        <v>89.441000000000003</v>
      </c>
      <c r="Q2986" s="10">
        <f>_xll.FDS(A2986,"FF_ASSETS(ANN_R,0)")</f>
        <v>146.88800000000001</v>
      </c>
      <c r="R2986" s="10"/>
      <c r="S2986" s="10">
        <f>IF(AND(R2986&gt;0.2,R2986&lt;0.8),1,0)</f>
        <v>0</v>
      </c>
      <c r="T2986">
        <f>($CM2986/$AA2986)-1</f>
        <v>1.6925246826515972E-2</v>
      </c>
      <c r="U2986">
        <f t="array" ref="U2986:V2986">_xll.FDSR(A2986,"FF_DEBT_ASSETS(ANN_R,11/30/2016,10/31/2018,AY)")</f>
        <v>0</v>
      </c>
      <c r="V2986">
        <v>17.807306510715481</v>
      </c>
      <c r="W2986">
        <f>V2986-U2986</f>
        <v>17.807306510715481</v>
      </c>
      <c r="X2986" s="3">
        <f>_xll.FDSR(A2986,"FF_SGA(ANN_R,8/1/2018,10/31/2018,AY)")</f>
        <v>107.547</v>
      </c>
      <c r="Y2986"/>
      <c r="Z2986"/>
      <c r="AA2986" s="3">
        <f t="array" ref="AA2986:CM2986">_xll.FDSR($A2986,"FG_PRICE(8/1/2018,10/31/2018,,USD)")</f>
        <v>35.450000000000003</v>
      </c>
      <c r="AB2986" s="3">
        <v>35.03</v>
      </c>
      <c r="AC2986" s="4">
        <v>35.01</v>
      </c>
      <c r="AD2986" s="3">
        <v>35.630000000000003</v>
      </c>
      <c r="AE2986" s="3">
        <v>34.869999999999997</v>
      </c>
      <c r="AF2986" s="3">
        <v>34.880000000000003</v>
      </c>
      <c r="AG2986" s="3">
        <v>34.29</v>
      </c>
      <c r="AH2986" s="3">
        <v>33.64</v>
      </c>
      <c r="AI2986" s="3">
        <v>33.51</v>
      </c>
      <c r="AJ2986" s="3">
        <v>32.79</v>
      </c>
      <c r="AK2986" s="3">
        <v>33.130000000000003</v>
      </c>
      <c r="AL2986" s="3">
        <v>35.1</v>
      </c>
      <c r="AM2986" s="3">
        <v>34.86</v>
      </c>
      <c r="AN2986" s="3">
        <v>33.840000000000003</v>
      </c>
      <c r="AO2986" s="3">
        <v>34.72</v>
      </c>
      <c r="AP2986" s="3">
        <v>35.619999999999997</v>
      </c>
      <c r="AQ2986" s="3">
        <v>35.81</v>
      </c>
      <c r="AR2986" s="3">
        <v>35.619999999999997</v>
      </c>
      <c r="AS2986" s="3">
        <v>35.909999999999997</v>
      </c>
      <c r="AT2986" s="3">
        <v>37.82</v>
      </c>
      <c r="AU2986" s="3">
        <v>36.92</v>
      </c>
      <c r="AV2986" s="3">
        <v>37.880000000000003</v>
      </c>
      <c r="AW2986" s="3">
        <v>37.86</v>
      </c>
      <c r="AX2986" s="3">
        <v>37.06</v>
      </c>
      <c r="AY2986" s="3">
        <v>37.06</v>
      </c>
      <c r="AZ2986" s="3">
        <v>35.44</v>
      </c>
      <c r="BA2986" s="3">
        <v>35.5</v>
      </c>
      <c r="BB2986" s="3">
        <v>35.79</v>
      </c>
      <c r="BC2986" s="3">
        <v>36.24</v>
      </c>
      <c r="BD2986" s="3">
        <v>38.56</v>
      </c>
      <c r="BE2986" s="3">
        <v>37.369999999999997</v>
      </c>
      <c r="BF2986" s="3">
        <v>36.78</v>
      </c>
      <c r="BG2986" s="3">
        <v>35.86</v>
      </c>
      <c r="BH2986" s="3">
        <v>36.909999999999997</v>
      </c>
      <c r="BI2986" s="3">
        <v>37.25</v>
      </c>
      <c r="BJ2986" s="3">
        <v>38.950000000000003</v>
      </c>
      <c r="BK2986" s="3">
        <v>37.67</v>
      </c>
      <c r="BL2986" s="3">
        <v>36.33</v>
      </c>
      <c r="BM2986" s="3">
        <v>37.47</v>
      </c>
      <c r="BN2986" s="3">
        <v>37.69</v>
      </c>
      <c r="BO2986" s="3">
        <v>37.82</v>
      </c>
      <c r="BP2986" s="3">
        <v>37.549999999999997</v>
      </c>
      <c r="BQ2986" s="3">
        <v>37.229999999999997</v>
      </c>
      <c r="BR2986" s="3">
        <v>37.56</v>
      </c>
      <c r="BS2986" s="3">
        <v>39.270000000000003</v>
      </c>
      <c r="BT2986" s="3">
        <v>36.26</v>
      </c>
      <c r="BU2986" s="3">
        <v>36.4</v>
      </c>
      <c r="BV2986" s="3">
        <v>36.26</v>
      </c>
      <c r="BW2986" s="3">
        <v>35.85</v>
      </c>
      <c r="BX2986" s="3">
        <v>35</v>
      </c>
      <c r="BY2986" s="3">
        <v>36.049999999999997</v>
      </c>
      <c r="BZ2986" s="3">
        <v>37.17</v>
      </c>
      <c r="CA2986" s="3">
        <v>36.53</v>
      </c>
      <c r="CB2986" s="3">
        <v>35.86</v>
      </c>
      <c r="CC2986" s="3">
        <v>36.049999999999997</v>
      </c>
      <c r="CD2986" s="3">
        <v>35.74</v>
      </c>
      <c r="CE2986" s="3">
        <v>34.979999999999997</v>
      </c>
      <c r="CF2986" s="3">
        <v>36.229999999999997</v>
      </c>
      <c r="CG2986" s="3">
        <v>34.9</v>
      </c>
      <c r="CH2986" s="3">
        <v>33.25</v>
      </c>
      <c r="CI2986" s="3">
        <v>35.36</v>
      </c>
      <c r="CJ2986" s="3">
        <v>35.369999999999997</v>
      </c>
      <c r="CK2986" s="3">
        <v>35</v>
      </c>
      <c r="CL2986" s="3">
        <v>34.92</v>
      </c>
      <c r="CM2986" s="3">
        <v>36.049999999999997</v>
      </c>
    </row>
    <row r="2987" spans="1:91" hidden="1" x14ac:dyDescent="0.25">
      <c r="A2987" t="s">
        <v>8979</v>
      </c>
      <c r="B2987" t="s">
        <v>8980</v>
      </c>
      <c r="C2987" s="1" t="s">
        <v>8981</v>
      </c>
      <c r="D2987">
        <v>3.6179077343000001</v>
      </c>
      <c r="E2987">
        <v>16825</v>
      </c>
      <c r="F2987">
        <v>2018</v>
      </c>
      <c r="G2987" s="9">
        <v>10</v>
      </c>
      <c r="H2987" s="9"/>
      <c r="I2987" s="8">
        <f>_xll.FDS(A2987,"FF_CURR_RATIO(ANN_R,0)")</f>
        <v>3.68485083802498</v>
      </c>
      <c r="J2987" s="8">
        <f>IF(I2987&lt;2,1,0)</f>
        <v>0</v>
      </c>
      <c r="K2987" s="8">
        <f>_xll.FDS(A2987,"FF_PBK(ANN_R,0)")</f>
        <v>3.6021556206863949</v>
      </c>
      <c r="L2987" s="9" t="e">
        <f>_xll.FDSR($A2987,"FF_PE(ANN_R,NOW,NOW,AY)")</f>
        <v>#N/A</v>
      </c>
      <c r="M2987" s="9" t="e">
        <f>_xll.FDSR(A2987,"FF_EPS(ANN_R,NOW,NOW,AY)")</f>
        <v>#N/A</v>
      </c>
      <c r="N2987" s="9"/>
      <c r="O2987" s="9" t="e">
        <f>_xll.FDSR(A2987,"FF_SALES(ANN_R,NOW,NOW,AY)")</f>
        <v>#N/A</v>
      </c>
      <c r="P2987" t="e">
        <f>_xll.FDSR(A2987,"FF_RD_EXP(ANN_R,NOW,NOW,AY)")</f>
        <v>#N/A</v>
      </c>
      <c r="Q2987" s="10">
        <f>_xll.FDS(A2987,"FF_ASSETS(ANN_R,0)")</f>
        <v>6.0960999999999999</v>
      </c>
      <c r="R2987" s="10"/>
      <c r="S2987" s="10">
        <f>IF(AND(R2987&gt;0.2,R2987&lt;0.8),1,0)</f>
        <v>0</v>
      </c>
      <c r="T2987">
        <f>($CM2987/$AA2987)-1</f>
        <v>2.5547445255474477E-2</v>
      </c>
      <c r="U2987">
        <f t="array" ref="U2987:V2987">_xll.FDSR(A2987,"FF_DEBT_ASSETS(ANN_R,11/30/2016,10/31/2018,AY)")</f>
        <v>18.277680140597539</v>
      </c>
      <c r="V2987">
        <v>0.59382227981824454</v>
      </c>
      <c r="W2987">
        <f>V2987-U2987</f>
        <v>-17.683857860779295</v>
      </c>
      <c r="X2987" s="3">
        <f>_xll.FDSR(A2987,"FF_SGA(ANN_R,8/1/2018,10/31/2018,AY)")</f>
        <v>7.1786000000000003</v>
      </c>
      <c r="Y2987"/>
      <c r="Z2987"/>
      <c r="AA2987" s="3">
        <f t="array" ref="AA2987:CM2987">_xll.FDSR($A2987,"FG_PRICE(8/1/2018,10/31/2018,,USD)")</f>
        <v>1.37</v>
      </c>
      <c r="AB2987" s="3">
        <v>1.4</v>
      </c>
      <c r="AC2987" s="4">
        <v>1.35</v>
      </c>
      <c r="AD2987" s="3">
        <v>1.25</v>
      </c>
      <c r="AE2987" s="3">
        <v>1.21</v>
      </c>
      <c r="AF2987" s="3">
        <v>1.25</v>
      </c>
      <c r="AG2987" s="3">
        <v>1.4</v>
      </c>
      <c r="AH2987" s="3">
        <v>1.31</v>
      </c>
      <c r="AI2987" s="3">
        <v>1.36</v>
      </c>
      <c r="AJ2987" s="3">
        <v>1.31</v>
      </c>
      <c r="AK2987" s="3">
        <v>1.3</v>
      </c>
      <c r="AL2987" s="3">
        <v>1.31</v>
      </c>
      <c r="AM2987" s="3">
        <v>1.35</v>
      </c>
      <c r="AN2987" s="3">
        <v>1.38</v>
      </c>
      <c r="AO2987" s="3">
        <v>1.3</v>
      </c>
      <c r="AP2987" s="3">
        <v>1.58</v>
      </c>
      <c r="AQ2987" s="3">
        <v>1.6113</v>
      </c>
      <c r="AR2987" s="3">
        <v>1.53</v>
      </c>
      <c r="AS2987" s="3">
        <v>1.56</v>
      </c>
      <c r="AT2987" s="3">
        <v>1.64</v>
      </c>
      <c r="AU2987" s="3">
        <v>1.77</v>
      </c>
      <c r="AV2987" s="3">
        <v>1.85</v>
      </c>
      <c r="AW2987" s="3">
        <v>1.89</v>
      </c>
      <c r="AX2987" s="3">
        <v>2.25</v>
      </c>
      <c r="AY2987" s="3">
        <v>2.2810000000000001</v>
      </c>
      <c r="AZ2987" s="3">
        <v>2.25</v>
      </c>
      <c r="BA2987" s="3">
        <v>1.93</v>
      </c>
      <c r="BB2987" s="3">
        <v>1.9439</v>
      </c>
      <c r="BC2987" s="3">
        <v>1.83</v>
      </c>
      <c r="BD2987" s="3">
        <v>1.871</v>
      </c>
      <c r="BE2987" s="3">
        <v>1.85</v>
      </c>
      <c r="BF2987" s="3">
        <v>1.8</v>
      </c>
      <c r="BG2987" s="3">
        <v>2.1</v>
      </c>
      <c r="BH2987" s="3">
        <v>1.92</v>
      </c>
      <c r="BI2987" s="3">
        <v>1.89</v>
      </c>
      <c r="BJ2987" s="3">
        <v>1.72</v>
      </c>
      <c r="BK2987" s="3">
        <v>1.76</v>
      </c>
      <c r="BL2987" s="3">
        <v>1.75</v>
      </c>
      <c r="BM2987" s="3">
        <v>1.73</v>
      </c>
      <c r="BN2987" s="3">
        <v>1.65</v>
      </c>
      <c r="BO2987" s="3">
        <v>1.5599000000000001</v>
      </c>
      <c r="BP2987" s="3">
        <v>1.58</v>
      </c>
      <c r="BQ2987" s="3">
        <v>1.59</v>
      </c>
      <c r="BR2987" s="3">
        <v>1.56</v>
      </c>
      <c r="BS2987" s="3">
        <v>1.62</v>
      </c>
      <c r="BT2987" s="3">
        <v>1.54</v>
      </c>
      <c r="BU2987" s="3">
        <v>1.51</v>
      </c>
      <c r="BV2987" s="3">
        <v>1.38</v>
      </c>
      <c r="BW2987" s="3">
        <v>1.46</v>
      </c>
      <c r="BX2987" s="3">
        <v>1.3832</v>
      </c>
      <c r="BY2987" s="3">
        <v>1.4332</v>
      </c>
      <c r="BZ2987" s="3">
        <v>1.4399</v>
      </c>
      <c r="CA2987" s="3">
        <v>1.38</v>
      </c>
      <c r="CB2987" s="3">
        <v>1.5801000000000001</v>
      </c>
      <c r="CC2987" s="3">
        <v>1.54</v>
      </c>
      <c r="CD2987" s="3">
        <v>1.6080000000000001</v>
      </c>
      <c r="CE2987" s="3">
        <v>1.42</v>
      </c>
      <c r="CF2987" s="3">
        <v>1.39</v>
      </c>
      <c r="CG2987" s="3">
        <v>1.3908</v>
      </c>
      <c r="CH2987" s="3">
        <v>1.37</v>
      </c>
      <c r="CI2987" s="3">
        <v>1.37</v>
      </c>
      <c r="CJ2987" s="3">
        <v>1.7</v>
      </c>
      <c r="CK2987" s="3">
        <v>1.42</v>
      </c>
      <c r="CL2987" s="3">
        <v>1.4</v>
      </c>
      <c r="CM2987" s="3">
        <v>1.405</v>
      </c>
    </row>
    <row r="2988" spans="1:91" hidden="1" x14ac:dyDescent="0.25">
      <c r="A2988" t="s">
        <v>8985</v>
      </c>
      <c r="B2988" t="s">
        <v>8986</v>
      </c>
      <c r="C2988" s="1" t="s">
        <v>8987</v>
      </c>
      <c r="D2988">
        <v>3.7907263126999999</v>
      </c>
      <c r="E2988">
        <v>17115</v>
      </c>
      <c r="F2988">
        <v>2018</v>
      </c>
      <c r="G2988" s="9">
        <v>10</v>
      </c>
      <c r="H2988" s="9"/>
      <c r="I2988" s="8">
        <f>_xll.FDS(A2988,"FF_CURR_RATIO(ANN_R,0)")</f>
        <v>26.00776169498636</v>
      </c>
      <c r="J2988" s="8">
        <f>IF(I2988&lt;2,1,0)</f>
        <v>0</v>
      </c>
      <c r="K2988" s="8">
        <f>_xll.FDS(A2988,"FF_PBK(ANN_R,0)")</f>
        <v>1.0325425763194369</v>
      </c>
      <c r="L2988" s="9" t="e">
        <f>_xll.FDSR($A2988,"FF_PE(ANN_R,NOW,NOW,AY)")</f>
        <v>#N/A</v>
      </c>
      <c r="M2988" s="9">
        <f>_xll.FDSR(A2988,"FF_EPS(ANN_R,NOW,NOW,AY)")</f>
        <v>-2.9325999999999999</v>
      </c>
      <c r="N2988" s="9"/>
      <c r="O2988" s="9">
        <f>_xll.FDSR(A2988,"FF_SALES(ANN_R,NOW,NOW,AY)")</f>
        <v>0</v>
      </c>
      <c r="P2988">
        <f>_xll.FDSR(A2988,"FF_RD_EXP(ANN_R,NOW,NOW,AY)")</f>
        <v>16.179093422183598</v>
      </c>
      <c r="Q2988" s="10">
        <f>_xll.FDS(A2988,"FF_ASSETS(ANN_R,0)")</f>
        <v>149.1549704</v>
      </c>
      <c r="R2988" s="10"/>
      <c r="S2988" s="10">
        <f>IF(AND(R2988&gt;0.2,R2988&lt;0.8),1,0)</f>
        <v>0</v>
      </c>
      <c r="T2988" s="10">
        <f>($CM2988/$AA2988)-1</f>
        <v>2.941176470588247E-2</v>
      </c>
      <c r="U2988" s="10">
        <f t="array" ref="U2988:V2988">_xll.FDSR(A2988,"FF_DEBT_ASSETS(ANN_R,11/30/2016,10/31/2018,AY)")</f>
        <v>578.4718349135527</v>
      </c>
      <c r="V2988" s="10">
        <v>181.04207602141071</v>
      </c>
      <c r="W2988" s="10">
        <f>V2988-U2988</f>
        <v>-397.42975889214199</v>
      </c>
      <c r="X2988" s="10">
        <f>_xll.FDSR(A2988,"FF_SGA(ANN_R,8/1/2018,10/31/2018,AY)")</f>
        <v>21.974421224970801</v>
      </c>
      <c r="Y2988" s="10"/>
      <c r="Z2988"/>
      <c r="AA2988" s="3">
        <f t="array" ref="AA2988:CM2988">_xll.FDSR($A2988,"FG_PRICE(8/1/2018,10/31/2018,,USD)")</f>
        <v>31.28</v>
      </c>
      <c r="AB2988" s="3">
        <v>33.5</v>
      </c>
      <c r="AC2988" s="4">
        <v>31.52</v>
      </c>
      <c r="AD2988" s="3">
        <v>31.82</v>
      </c>
      <c r="AE2988" s="3">
        <v>32.11</v>
      </c>
      <c r="AF2988" s="3">
        <v>30.96</v>
      </c>
      <c r="AG2988" s="3">
        <v>30.63</v>
      </c>
      <c r="AH2988" s="3">
        <v>31.05</v>
      </c>
      <c r="AI2988" s="3">
        <v>30.02</v>
      </c>
      <c r="AJ2988" s="3">
        <v>31.38</v>
      </c>
      <c r="AK2988" s="3">
        <v>29.34</v>
      </c>
      <c r="AL2988" s="3">
        <v>30.29</v>
      </c>
      <c r="AM2988" s="3">
        <v>30.15</v>
      </c>
      <c r="AN2988" s="3">
        <v>29.5</v>
      </c>
      <c r="AO2988" s="3">
        <v>30.69</v>
      </c>
      <c r="AP2988" s="3">
        <v>30.61</v>
      </c>
      <c r="AQ2988" s="3">
        <v>31.38</v>
      </c>
      <c r="AR2988" s="3">
        <v>31.49</v>
      </c>
      <c r="AS2988" s="3">
        <v>31.27</v>
      </c>
      <c r="AT2988" s="3">
        <v>32.840000000000003</v>
      </c>
      <c r="AU2988" s="3">
        <v>33.4</v>
      </c>
      <c r="AV2988" s="3">
        <v>34.99</v>
      </c>
      <c r="AW2988" s="3">
        <v>33.99</v>
      </c>
      <c r="AX2988" s="3">
        <v>33.21</v>
      </c>
      <c r="AY2988" s="3">
        <v>33.17</v>
      </c>
      <c r="AZ2988" s="3">
        <v>32.74</v>
      </c>
      <c r="BA2988" s="3">
        <v>33.049999999999997</v>
      </c>
      <c r="BB2988" s="3">
        <v>33.4</v>
      </c>
      <c r="BC2988" s="3">
        <v>33.130000000000003</v>
      </c>
      <c r="BD2988" s="3">
        <v>32.869999999999997</v>
      </c>
      <c r="BE2988" s="3">
        <v>33</v>
      </c>
      <c r="BF2988" s="3">
        <v>33.03</v>
      </c>
      <c r="BG2988" s="3">
        <v>32.869999999999997</v>
      </c>
      <c r="BH2988" s="3">
        <v>34.770000000000003</v>
      </c>
      <c r="BI2988" s="3">
        <v>34</v>
      </c>
      <c r="BJ2988" s="3">
        <v>34.395000000000003</v>
      </c>
      <c r="BK2988" s="3">
        <v>33.06</v>
      </c>
      <c r="BL2988" s="3">
        <v>33.630000000000003</v>
      </c>
      <c r="BM2988" s="3">
        <v>34.42</v>
      </c>
      <c r="BN2988" s="3">
        <v>34.734999999999999</v>
      </c>
      <c r="BO2988" s="3">
        <v>34.47</v>
      </c>
      <c r="BP2988" s="3">
        <v>34.32</v>
      </c>
      <c r="BQ2988" s="3">
        <v>34.729999999999997</v>
      </c>
      <c r="BR2988" s="3">
        <v>34.89</v>
      </c>
      <c r="BS2988" s="3">
        <v>35</v>
      </c>
      <c r="BT2988" s="3">
        <v>34.950000000000003</v>
      </c>
      <c r="BU2988" s="3">
        <v>34.799999999999997</v>
      </c>
      <c r="BV2988" s="3">
        <v>34.299999999999997</v>
      </c>
      <c r="BW2988" s="3">
        <v>34.1</v>
      </c>
      <c r="BX2988" s="3">
        <v>32.76</v>
      </c>
      <c r="BY2988" s="3">
        <v>33.75</v>
      </c>
      <c r="BZ2988" s="3">
        <v>33.11</v>
      </c>
      <c r="CA2988" s="3">
        <v>32.51</v>
      </c>
      <c r="CB2988" s="3">
        <v>34.85</v>
      </c>
      <c r="CC2988" s="3">
        <v>33.6</v>
      </c>
      <c r="CD2988" s="3">
        <v>33.1</v>
      </c>
      <c r="CE2988" s="3">
        <v>33.18</v>
      </c>
      <c r="CF2988" s="3">
        <v>33.479999999999997</v>
      </c>
      <c r="CG2988" s="3">
        <v>33.409999999999997</v>
      </c>
      <c r="CH2988" s="3">
        <v>34.590000000000003</v>
      </c>
      <c r="CI2988" s="3">
        <v>31.99</v>
      </c>
      <c r="CJ2988" s="3">
        <v>32.25</v>
      </c>
      <c r="CK2988" s="3">
        <v>31.1</v>
      </c>
      <c r="CL2988" s="3">
        <v>30.52</v>
      </c>
      <c r="CM2988" s="3">
        <v>32.200000000000003</v>
      </c>
    </row>
    <row r="2989" spans="1:91" hidden="1" x14ac:dyDescent="0.25">
      <c r="A2989" t="s">
        <v>6892</v>
      </c>
      <c r="B2989" t="s">
        <v>6893</v>
      </c>
      <c r="C2989" s="1" t="s">
        <v>6894</v>
      </c>
      <c r="D2989">
        <v>1.2708540839</v>
      </c>
      <c r="E2989">
        <v>83382</v>
      </c>
      <c r="F2989">
        <v>2018</v>
      </c>
      <c r="G2989" s="9">
        <v>10</v>
      </c>
      <c r="H2989" s="9"/>
      <c r="I2989" s="8">
        <f>_xll.FDS(A2989,"FF_CURR_RATIO(ANN_R,0)")</f>
        <v>0.86167672528240447</v>
      </c>
      <c r="J2989" s="8">
        <f>IF(I2989&lt;2,1,0)</f>
        <v>1</v>
      </c>
      <c r="K2989" s="8">
        <f>_xll.FDS(A2989,"FF_PBK(ANN_R,0)")</f>
        <v>12.313430868127639</v>
      </c>
      <c r="L2989" s="9">
        <f>_xll.FDSR($A2989,"FF_PE(ANN_R,NOW,NOW,AY)")</f>
        <v>33.840579710144929</v>
      </c>
      <c r="M2989" s="9">
        <f>_xll.FDSR(A2989,"FF_EPS(ANN_R,NOW,NOW,AY)")</f>
        <v>2.0699999999999998</v>
      </c>
      <c r="N2989" s="9">
        <f>IF(M2989&lt;-0.3,1,0)</f>
        <v>0</v>
      </c>
      <c r="O2989" s="9">
        <f>_xll.FDSR(A2989,"FF_SALES(ANN_R,NOW,NOW,AY)")</f>
        <v>329.42074100000002</v>
      </c>
      <c r="P2989">
        <f>_xll.FDSR(A2989,"FF_RD_EXP(ANN_R,NOW,NOW,AY)")</f>
        <v>7.2577199999999999</v>
      </c>
      <c r="Q2989" s="10">
        <f>_xll.FDS(A2989,"FF_ASSETS(ANN_R,0)")</f>
        <v>350.65033499999998</v>
      </c>
      <c r="R2989" s="10"/>
      <c r="S2989" s="10">
        <f>IF(AND(R2989&gt;0.2,R2989&lt;0.8),1,0)</f>
        <v>0</v>
      </c>
      <c r="T2989" s="10">
        <f>($CM2989/$AA2989)-1</f>
        <v>-0.12806255430060809</v>
      </c>
      <c r="U2989" s="10">
        <f t="array" ref="U2989:V2989">_xll.FDSR(A2989,"FF_DEBT_ASSETS(ANN_R,11/30/2016,10/31/2018,AY)")</f>
        <v>2.7104325843434931</v>
      </c>
      <c r="V2989" s="10">
        <v>6.6372541880634532</v>
      </c>
      <c r="W2989" s="10">
        <f>V2989-U2989</f>
        <v>3.9268216037199601</v>
      </c>
      <c r="X2989" s="10">
        <f>_xll.FDSR(A2989,"FF_SGA(ANN_R,8/1/2018,10/31/2018,AY)")</f>
        <v>51.053123999999997</v>
      </c>
      <c r="Y2989" s="10"/>
      <c r="Z2989"/>
      <c r="AA2989" s="3">
        <f t="array" ref="AA2989:CM2989">_xll.FDSR($A2989,"FG_PRICE(8/1/2018,10/31/2018,,USD)")</f>
        <v>57.55</v>
      </c>
      <c r="AB2989" s="3">
        <v>57.95</v>
      </c>
      <c r="AC2989" s="4">
        <v>57.85</v>
      </c>
      <c r="AD2989" s="3">
        <v>57.4</v>
      </c>
      <c r="AE2989" s="3">
        <v>57.2</v>
      </c>
      <c r="AF2989" s="3">
        <v>57</v>
      </c>
      <c r="AG2989" s="3">
        <v>54.85</v>
      </c>
      <c r="AH2989" s="3">
        <v>56.2</v>
      </c>
      <c r="AI2989" s="3">
        <v>55.9</v>
      </c>
      <c r="AJ2989" s="3">
        <v>55.65</v>
      </c>
      <c r="AK2989" s="3">
        <v>55.35</v>
      </c>
      <c r="AL2989" s="3">
        <v>55</v>
      </c>
      <c r="AM2989" s="3">
        <v>55.05</v>
      </c>
      <c r="AN2989" s="3">
        <v>55</v>
      </c>
      <c r="AO2989" s="3">
        <v>55.05</v>
      </c>
      <c r="AP2989" s="3">
        <v>55</v>
      </c>
      <c r="AQ2989" s="3">
        <v>54.95</v>
      </c>
      <c r="AR2989" s="3">
        <v>54.8</v>
      </c>
      <c r="AS2989" s="3">
        <v>55</v>
      </c>
      <c r="AT2989" s="3">
        <v>54.85</v>
      </c>
      <c r="AU2989" s="3">
        <v>54.75</v>
      </c>
      <c r="AV2989" s="3">
        <v>55.35</v>
      </c>
      <c r="AW2989" s="3">
        <v>58.55</v>
      </c>
      <c r="AX2989" s="3">
        <v>57.95</v>
      </c>
      <c r="AY2989" s="3">
        <v>57.05</v>
      </c>
      <c r="AZ2989" s="3">
        <v>56.75</v>
      </c>
      <c r="BA2989" s="3">
        <v>56.2</v>
      </c>
      <c r="BB2989" s="3">
        <v>56</v>
      </c>
      <c r="BC2989" s="3">
        <v>55.85</v>
      </c>
      <c r="BD2989" s="3">
        <v>55.8</v>
      </c>
      <c r="BE2989" s="3">
        <v>55.55</v>
      </c>
      <c r="BF2989" s="3">
        <v>55.65</v>
      </c>
      <c r="BG2989" s="3">
        <v>55.55</v>
      </c>
      <c r="BH2989" s="3">
        <v>55.55</v>
      </c>
      <c r="BI2989" s="3">
        <v>55.65</v>
      </c>
      <c r="BJ2989" s="3">
        <v>55.8</v>
      </c>
      <c r="BK2989" s="3">
        <v>55.75</v>
      </c>
      <c r="BL2989" s="3">
        <v>55.6</v>
      </c>
      <c r="BM2989" s="3">
        <v>55.6</v>
      </c>
      <c r="BN2989" s="3">
        <v>55.55</v>
      </c>
      <c r="BO2989" s="3">
        <v>55.8</v>
      </c>
      <c r="BP2989" s="3">
        <v>55.75</v>
      </c>
      <c r="BQ2989" s="3">
        <v>55.64</v>
      </c>
      <c r="BR2989" s="3">
        <v>55.05</v>
      </c>
      <c r="BS2989" s="3">
        <v>55.03</v>
      </c>
      <c r="BT2989" s="3">
        <v>54.9</v>
      </c>
      <c r="BU2989" s="3">
        <v>55.02</v>
      </c>
      <c r="BV2989" s="3">
        <v>55.02</v>
      </c>
      <c r="BW2989" s="3">
        <v>54.95</v>
      </c>
      <c r="BX2989" s="3">
        <v>52.97</v>
      </c>
      <c r="BY2989" s="3">
        <v>52.94</v>
      </c>
      <c r="BZ2989" s="3">
        <v>54</v>
      </c>
      <c r="CA2989" s="3">
        <v>53.69</v>
      </c>
      <c r="CB2989" s="3">
        <v>54.4</v>
      </c>
      <c r="CC2989" s="3">
        <v>54.12</v>
      </c>
      <c r="CD2989" s="3">
        <v>53.7</v>
      </c>
      <c r="CE2989" s="3">
        <v>53.55</v>
      </c>
      <c r="CF2989" s="3">
        <v>53.57</v>
      </c>
      <c r="CG2989" s="3">
        <v>52.91</v>
      </c>
      <c r="CH2989" s="3">
        <v>52.67</v>
      </c>
      <c r="CI2989" s="3">
        <v>52.42</v>
      </c>
      <c r="CJ2989" s="3">
        <v>51.87</v>
      </c>
      <c r="CK2989" s="3">
        <v>51.42</v>
      </c>
      <c r="CL2989" s="3">
        <v>50.37</v>
      </c>
      <c r="CM2989" s="3">
        <v>50.18</v>
      </c>
    </row>
    <row r="2990" spans="1:91" hidden="1" x14ac:dyDescent="0.25">
      <c r="A2990" t="s">
        <v>7027</v>
      </c>
      <c r="B2990" t="s">
        <v>7028</v>
      </c>
      <c r="C2990" s="1" t="s">
        <v>7029</v>
      </c>
      <c r="D2990" s="2">
        <v>0.88845962720000005</v>
      </c>
      <c r="E2990">
        <v>15909</v>
      </c>
      <c r="F2990">
        <v>2018</v>
      </c>
      <c r="G2990" s="9">
        <v>10</v>
      </c>
      <c r="H2990" s="9"/>
      <c r="I2990" s="8">
        <f>_xll.FDS(A2990,"FF_CURR_RATIO(ANN_R,0)")</f>
        <v>3.9461357044692851</v>
      </c>
      <c r="J2990" s="8">
        <f>IF(I2990&lt;2,1,0)</f>
        <v>0</v>
      </c>
      <c r="K2990" s="8">
        <f>_xll.FDS(A2990,"FF_PBK(ANN_R,0)")</f>
        <v>16.478954653090589</v>
      </c>
      <c r="L2990" s="9" t="e">
        <f>_xll.FDSR($A2990,"FF_PE(ANN_R,NOW,NOW,AY)")</f>
        <v>#N/A</v>
      </c>
      <c r="M2990" s="9">
        <f>_xll.FDSR(A2990,"FF_EPS(ANN_R,NOW,NOW,AY)")</f>
        <v>-0.52</v>
      </c>
      <c r="N2990" s="9"/>
      <c r="O2990" s="9">
        <f>_xll.FDSR(A2990,"FF_SALES(ANN_R,NOW,NOW,AY)")</f>
        <v>873.95000000181903</v>
      </c>
      <c r="P2990">
        <f>_xll.FDSR(A2990,"FF_RD_EXP(ANN_R,NOW,NOW,AY)")</f>
        <v>415.776000000865</v>
      </c>
      <c r="Q2990" s="10">
        <f>_xll.FDS(A2990,"FF_ASSETS(ANN_R,0)")</f>
        <v>2424.5140000249198</v>
      </c>
      <c r="R2990" s="10"/>
      <c r="S2990" s="10">
        <f>IF(AND(R2990&gt;0.2,R2990&lt;0.8),1,0)</f>
        <v>0</v>
      </c>
      <c r="T2990">
        <f>($CM2990/$AA2990)-1</f>
        <v>3.5748396779915259E-2</v>
      </c>
      <c r="U2990">
        <f t="array" ref="U2990:V2990">_xll.FDSR(A2990,"FF_DEBT_ASSETS(ANN_R,11/30/2016,10/31/2018,AY)")</f>
        <v>0</v>
      </c>
      <c r="V2990">
        <v>0</v>
      </c>
      <c r="W2990">
        <f>V2990-U2990</f>
        <v>0</v>
      </c>
      <c r="X2990" s="3">
        <f>_xll.FDSR(A2990,"FF_SGA(ANN_R,8/1/2018,10/31/2018,AY)")</f>
        <v>718.91800000149601</v>
      </c>
      <c r="Y2990"/>
      <c r="Z2990"/>
      <c r="AA2990" s="3">
        <f t="array" ref="AA2990:CM2990">_xll.FDSR($A2990,"FG_PRICE(8/1/2018,10/31/2018,,USD)")</f>
        <v>73.290000000000006</v>
      </c>
      <c r="AB2990" s="3">
        <v>74.92</v>
      </c>
      <c r="AC2990" s="4">
        <v>74.12</v>
      </c>
      <c r="AD2990" s="3">
        <v>75.55</v>
      </c>
      <c r="AE2990" s="3">
        <v>75.98</v>
      </c>
      <c r="AF2990" s="3">
        <v>76.17</v>
      </c>
      <c r="AG2990" s="3">
        <v>78.31</v>
      </c>
      <c r="AH2990" s="3">
        <v>78.069999999999993</v>
      </c>
      <c r="AI2990" s="3">
        <v>78.23</v>
      </c>
      <c r="AJ2990" s="3">
        <v>78.709999999999994</v>
      </c>
      <c r="AK2990" s="3">
        <v>77.64</v>
      </c>
      <c r="AL2990" s="3">
        <v>78.099999999999994</v>
      </c>
      <c r="AM2990" s="3">
        <v>78.02</v>
      </c>
      <c r="AN2990" s="3">
        <v>78.25</v>
      </c>
      <c r="AO2990" s="3">
        <v>79.260000000000005</v>
      </c>
      <c r="AP2990" s="3">
        <v>80.06</v>
      </c>
      <c r="AQ2990" s="3">
        <v>82.63</v>
      </c>
      <c r="AR2990" s="3">
        <v>86.11</v>
      </c>
      <c r="AS2990" s="3">
        <v>86.54</v>
      </c>
      <c r="AT2990" s="3">
        <v>87.66</v>
      </c>
      <c r="AU2990" s="3">
        <v>89.47</v>
      </c>
      <c r="AV2990" s="3">
        <v>89.29</v>
      </c>
      <c r="AW2990" s="3">
        <v>90.01</v>
      </c>
      <c r="AX2990" s="3">
        <v>91.9</v>
      </c>
      <c r="AY2990" s="3">
        <v>87.61</v>
      </c>
      <c r="AZ2990" s="3">
        <v>86.68</v>
      </c>
      <c r="BA2990" s="3">
        <v>87.01</v>
      </c>
      <c r="BB2990" s="3">
        <v>87.96</v>
      </c>
      <c r="BC2990" s="3">
        <v>90.49</v>
      </c>
      <c r="BD2990" s="3">
        <v>89.58</v>
      </c>
      <c r="BE2990" s="3">
        <v>93.42</v>
      </c>
      <c r="BF2990" s="3">
        <v>94.18</v>
      </c>
      <c r="BG2990" s="3">
        <v>91.11</v>
      </c>
      <c r="BH2990" s="3">
        <v>92.4</v>
      </c>
      <c r="BI2990" s="3">
        <v>89.93</v>
      </c>
      <c r="BJ2990" s="3">
        <v>91.32</v>
      </c>
      <c r="BK2990" s="3">
        <v>90.69</v>
      </c>
      <c r="BL2990" s="3">
        <v>92.47</v>
      </c>
      <c r="BM2990" s="3">
        <v>94.28</v>
      </c>
      <c r="BN2990" s="3">
        <v>94.36</v>
      </c>
      <c r="BO2990" s="3">
        <v>95.89</v>
      </c>
      <c r="BP2990" s="3">
        <v>96.14</v>
      </c>
      <c r="BQ2990" s="3">
        <v>95.72</v>
      </c>
      <c r="BR2990" s="3">
        <v>93.6</v>
      </c>
      <c r="BS2990" s="3">
        <v>92.9</v>
      </c>
      <c r="BT2990" s="3">
        <v>85.67</v>
      </c>
      <c r="BU2990" s="3">
        <v>85.36</v>
      </c>
      <c r="BV2990" s="3">
        <v>81.09</v>
      </c>
      <c r="BW2990" s="3">
        <v>81.290000000000006</v>
      </c>
      <c r="BX2990" s="3">
        <v>78.650000000000006</v>
      </c>
      <c r="BY2990" s="3">
        <v>78.34</v>
      </c>
      <c r="BZ2990" s="3">
        <v>81.709999999999994</v>
      </c>
      <c r="CA2990" s="3">
        <v>79.78</v>
      </c>
      <c r="CB2990" s="3">
        <v>82.84</v>
      </c>
      <c r="CC2990" s="3">
        <v>83.63</v>
      </c>
      <c r="CD2990" s="3">
        <v>81.89</v>
      </c>
      <c r="CE2990" s="3">
        <v>70.180000000000007</v>
      </c>
      <c r="CF2990" s="3">
        <v>72.64</v>
      </c>
      <c r="CG2990" s="3">
        <v>72.459999999999994</v>
      </c>
      <c r="CH2990" s="3">
        <v>67.12</v>
      </c>
      <c r="CI2990" s="3">
        <v>70.430000000000007</v>
      </c>
      <c r="CJ2990" s="3">
        <v>68.92</v>
      </c>
      <c r="CK2990" s="3">
        <v>68.930000000000007</v>
      </c>
      <c r="CL2990" s="3">
        <v>71.34</v>
      </c>
      <c r="CM2990" s="3">
        <v>75.91</v>
      </c>
    </row>
    <row r="2991" spans="1:91" hidden="1" x14ac:dyDescent="0.25">
      <c r="A2991" t="s">
        <v>1585</v>
      </c>
      <c r="B2991" t="s">
        <v>1586</v>
      </c>
      <c r="C2991" s="1" t="s">
        <v>3782</v>
      </c>
      <c r="D2991" s="2">
        <v>0.86529069400000003</v>
      </c>
      <c r="E2991">
        <v>78876</v>
      </c>
      <c r="F2991">
        <v>2018</v>
      </c>
      <c r="G2991" s="9">
        <v>10</v>
      </c>
      <c r="H2991" s="9"/>
      <c r="I2991" s="8">
        <f>_xll.FDS(A2991,"FF_CURR_RATIO(ANN_R,0)")</f>
        <v>3.3444108057755009</v>
      </c>
      <c r="J2991" s="8">
        <f>IF(I2991&lt;2,1,0)</f>
        <v>0</v>
      </c>
      <c r="K2991" s="8">
        <f>_xll.FDS(A2991,"FF_PBK(ANN_R,0)")</f>
        <v>2.5042533075105369</v>
      </c>
      <c r="L2991" s="9">
        <f>_xll.FDSR($A2991,"FF_PE(ANN_R,NOW,NOW,AY)")</f>
        <v>174.09090909090909</v>
      </c>
      <c r="M2991" s="9">
        <f>_xll.FDSR(A2991,"FF_EPS(ANN_R,NOW,NOW,AY)")</f>
        <v>0.11</v>
      </c>
      <c r="N2991" s="9"/>
      <c r="O2991" s="9">
        <f>_xll.FDSR(A2991,"FF_SALES(ANN_R,NOW,NOW,AY)")</f>
        <v>189.702</v>
      </c>
      <c r="P2991">
        <f>_xll.FDSR(A2991,"FF_RD_EXP(ANN_R,NOW,NOW,AY)")</f>
        <v>19.460999999999999</v>
      </c>
      <c r="Q2991" s="10">
        <f>_xll.FDS(A2991,"FF_ASSETS(ANN_R,0)")</f>
        <v>589.69299999999998</v>
      </c>
      <c r="R2991" s="10"/>
      <c r="S2991" s="10">
        <f>IF(AND(R2991&gt;0.2,R2991&lt;0.8),1,0)</f>
        <v>0</v>
      </c>
      <c r="T2991" s="10">
        <f>($CM2991/$AA2991)-1</f>
        <v>3.7855946398659857E-2</v>
      </c>
      <c r="U2991" s="10">
        <f t="array" ref="U2991:V2991">_xll.FDSR(A2991,"FF_DEBT_ASSETS(ANN_R,11/30/2016,10/31/2018,AY)")</f>
        <v>0</v>
      </c>
      <c r="V2991" s="10">
        <v>22.643449104826971</v>
      </c>
      <c r="W2991" s="10">
        <f>V2991-U2991</f>
        <v>22.643449104826971</v>
      </c>
      <c r="X2991" s="10">
        <f>_xll.FDSR(A2991,"FF_SGA(ANN_R,8/1/2018,10/31/2018,AY)")</f>
        <v>104.687</v>
      </c>
      <c r="Y2991" s="10"/>
      <c r="Z2991"/>
      <c r="AA2991" s="3">
        <f t="array" ref="AA2991:CM2991">_xll.FDSR($A2991,"FG_PRICE(8/1/2018,10/31/2018,,USD)")</f>
        <v>29.85</v>
      </c>
      <c r="AB2991" s="3">
        <v>30</v>
      </c>
      <c r="AC2991" s="4">
        <v>29.85</v>
      </c>
      <c r="AD2991" s="3">
        <v>29.6</v>
      </c>
      <c r="AE2991" s="3">
        <v>32.65</v>
      </c>
      <c r="AF2991" s="3">
        <v>32</v>
      </c>
      <c r="AG2991" s="3">
        <v>33.15</v>
      </c>
      <c r="AH2991" s="3">
        <v>32.85</v>
      </c>
      <c r="AI2991" s="3">
        <v>32.1</v>
      </c>
      <c r="AJ2991" s="3">
        <v>32.1</v>
      </c>
      <c r="AK2991" s="3">
        <v>32.049999999999997</v>
      </c>
      <c r="AL2991" s="3">
        <v>32.049999999999997</v>
      </c>
      <c r="AM2991" s="3">
        <v>32.25</v>
      </c>
      <c r="AN2991" s="3">
        <v>32.049999999999997</v>
      </c>
      <c r="AO2991" s="3">
        <v>32.700000000000003</v>
      </c>
      <c r="AP2991" s="3">
        <v>34.200000000000003</v>
      </c>
      <c r="AQ2991" s="3">
        <v>34.5</v>
      </c>
      <c r="AR2991" s="3">
        <v>34.049999999999997</v>
      </c>
      <c r="AS2991" s="3">
        <v>34.25</v>
      </c>
      <c r="AT2991" s="3">
        <v>33.799999999999997</v>
      </c>
      <c r="AU2991" s="3">
        <v>34.200000000000003</v>
      </c>
      <c r="AV2991" s="3">
        <v>34.200000000000003</v>
      </c>
      <c r="AW2991" s="3">
        <v>34.700000000000003</v>
      </c>
      <c r="AX2991" s="3">
        <v>34.6</v>
      </c>
      <c r="AY2991" s="3">
        <v>34.6</v>
      </c>
      <c r="AZ2991" s="3">
        <v>34.549999999999997</v>
      </c>
      <c r="BA2991" s="3">
        <v>34.4</v>
      </c>
      <c r="BB2991" s="3">
        <v>34</v>
      </c>
      <c r="BC2991" s="3">
        <v>34.65</v>
      </c>
      <c r="BD2991" s="3">
        <v>34.299999999999997</v>
      </c>
      <c r="BE2991" s="3">
        <v>34.35</v>
      </c>
      <c r="BF2991" s="3">
        <v>34.799999999999997</v>
      </c>
      <c r="BG2991" s="3">
        <v>33.700000000000003</v>
      </c>
      <c r="BH2991" s="3">
        <v>34.5</v>
      </c>
      <c r="BI2991" s="3">
        <v>33.700000000000003</v>
      </c>
      <c r="BJ2991" s="3">
        <v>34</v>
      </c>
      <c r="BK2991" s="3">
        <v>34.6</v>
      </c>
      <c r="BL2991" s="3">
        <v>35.35</v>
      </c>
      <c r="BM2991" s="3">
        <v>35.75</v>
      </c>
      <c r="BN2991" s="3">
        <v>35.1</v>
      </c>
      <c r="BO2991" s="3">
        <v>35.200000000000003</v>
      </c>
      <c r="BP2991" s="3">
        <v>35.200000000000003</v>
      </c>
      <c r="BQ2991" s="3">
        <v>34.03</v>
      </c>
      <c r="BR2991" s="3">
        <v>33.36</v>
      </c>
      <c r="BS2991" s="3">
        <v>33.25</v>
      </c>
      <c r="BT2991" s="3">
        <v>32.08</v>
      </c>
      <c r="BU2991" s="3">
        <v>31.85</v>
      </c>
      <c r="BV2991" s="3">
        <v>30.48</v>
      </c>
      <c r="BW2991" s="3">
        <v>30.41</v>
      </c>
      <c r="BX2991" s="3">
        <v>29.47</v>
      </c>
      <c r="BY2991" s="3">
        <v>29.58</v>
      </c>
      <c r="BZ2991" s="3">
        <v>30.13</v>
      </c>
      <c r="CA2991" s="3">
        <v>30.57</v>
      </c>
      <c r="CB2991" s="3">
        <v>33.549999999999997</v>
      </c>
      <c r="CC2991" s="3">
        <v>33.1</v>
      </c>
      <c r="CD2991" s="3">
        <v>32.99</v>
      </c>
      <c r="CE2991" s="3">
        <v>31.99</v>
      </c>
      <c r="CF2991" s="3">
        <v>31.62</v>
      </c>
      <c r="CG2991" s="3">
        <v>33.06</v>
      </c>
      <c r="CH2991" s="3">
        <v>32.200000000000003</v>
      </c>
      <c r="CI2991" s="3">
        <v>31.75</v>
      </c>
      <c r="CJ2991" s="3">
        <v>31.39</v>
      </c>
      <c r="CK2991" s="3">
        <v>31.34</v>
      </c>
      <c r="CL2991" s="3">
        <v>31.34</v>
      </c>
      <c r="CM2991" s="3">
        <v>30.98</v>
      </c>
    </row>
    <row r="2992" spans="1:91" hidden="1" x14ac:dyDescent="0.25">
      <c r="A2992" t="s">
        <v>9059</v>
      </c>
      <c r="B2992" t="s">
        <v>9060</v>
      </c>
      <c r="C2992" s="1" t="s">
        <v>9061</v>
      </c>
      <c r="D2992">
        <v>7.7741045958999999</v>
      </c>
      <c r="E2992">
        <v>89790</v>
      </c>
      <c r="F2992">
        <v>2018</v>
      </c>
      <c r="G2992" s="9">
        <v>10</v>
      </c>
      <c r="H2992" s="9"/>
      <c r="I2992" s="8">
        <f>_xll.FDS(A2992,"FF_CURR_RATIO(ANN_R,0)")</f>
        <v>2.5563310260430612</v>
      </c>
      <c r="J2992" s="8">
        <f>IF(I2992&lt;2,1,0)</f>
        <v>0</v>
      </c>
      <c r="K2992" s="8">
        <f>_xll.FDS(A2992,"FF_PBK(ANN_R,0)")</f>
        <v>9.6904816388256023</v>
      </c>
      <c r="L2992" s="9" t="e">
        <f>_xll.FDSR($A2992,"FF_PE(ANN_R,NOW,NOW,AY)")</f>
        <v>#N/A</v>
      </c>
      <c r="M2992" s="9">
        <f>_xll.FDSR(A2992,"FF_EPS(ANN_R,NOW,NOW,AY)")</f>
        <v>-1.23</v>
      </c>
      <c r="N2992" s="9"/>
      <c r="O2992" s="9">
        <f>_xll.FDSR(A2992,"FF_SALES(ANN_R,NOW,NOW,AY)")</f>
        <v>5.4409999999999998</v>
      </c>
      <c r="P2992">
        <f>_xll.FDSR(A2992,"FF_RD_EXP(ANN_R,NOW,NOW,AY)")</f>
        <v>59.497999999999998</v>
      </c>
      <c r="Q2992" s="10">
        <f>_xll.FDS(A2992,"FF_ASSETS(ANN_R,0)")</f>
        <v>276.82299999999998</v>
      </c>
      <c r="R2992" s="10"/>
      <c r="S2992" s="10">
        <f>IF(AND(R2992&gt;0.2,R2992&lt;0.8),1,0)</f>
        <v>0</v>
      </c>
      <c r="T2992">
        <f>($CM2992/$AA2992)-1</f>
        <v>3.8961038961038863E-2</v>
      </c>
      <c r="U2992">
        <f t="array" ref="U2992:V2992">_xll.FDSR(A2992,"FF_DEBT_ASSETS(ANN_R,11/30/2016,10/31/2018,AY)")</f>
        <v>0</v>
      </c>
      <c r="V2992">
        <v>0</v>
      </c>
      <c r="W2992">
        <f>V2992-U2992</f>
        <v>0</v>
      </c>
      <c r="X2992" s="3">
        <f>_xll.FDSR(A2992,"FF_SGA(ANN_R,8/1/2018,10/31/2018,AY)")</f>
        <v>158.37200000000001</v>
      </c>
      <c r="Y2992"/>
      <c r="Z2992"/>
      <c r="AA2992" s="3">
        <f t="array" ref="AA2992:CM2992">_xll.FDSR($A2992,"FG_PRICE(8/1/2018,10/31/2018,,USD)")</f>
        <v>7.7</v>
      </c>
      <c r="AB2992" s="3">
        <v>8.0299999999999994</v>
      </c>
      <c r="AC2992" s="4">
        <v>7.58</v>
      </c>
      <c r="AD2992" s="3">
        <v>7.48</v>
      </c>
      <c r="AE2992" s="3">
        <v>7.27</v>
      </c>
      <c r="AF2992" s="3">
        <v>6.92</v>
      </c>
      <c r="AG2992" s="3">
        <v>7.13</v>
      </c>
      <c r="AH2992" s="3">
        <v>7.1</v>
      </c>
      <c r="AI2992" s="3">
        <v>7.01</v>
      </c>
      <c r="AJ2992" s="3">
        <v>7.1</v>
      </c>
      <c r="AK2992" s="3">
        <v>7.1</v>
      </c>
      <c r="AL2992" s="3">
        <v>7.23</v>
      </c>
      <c r="AM2992" s="3">
        <v>7.38</v>
      </c>
      <c r="AN2992" s="3">
        <v>7.51</v>
      </c>
      <c r="AO2992" s="3">
        <v>8.0299999999999994</v>
      </c>
      <c r="AP2992" s="3">
        <v>8.41</v>
      </c>
      <c r="AQ2992" s="3">
        <v>8.26</v>
      </c>
      <c r="AR2992" s="3">
        <v>8.89</v>
      </c>
      <c r="AS2992" s="3">
        <v>8.99</v>
      </c>
      <c r="AT2992" s="3">
        <v>9.3800000000000008</v>
      </c>
      <c r="AU2992" s="3">
        <v>9.5500000000000007</v>
      </c>
      <c r="AV2992" s="3">
        <v>9.7200000000000006</v>
      </c>
      <c r="AW2992" s="3">
        <v>9.67</v>
      </c>
      <c r="AX2992" s="3">
        <v>8.9600000000000009</v>
      </c>
      <c r="AY2992" s="3">
        <v>8.51</v>
      </c>
      <c r="AZ2992" s="3">
        <v>7.82</v>
      </c>
      <c r="BA2992" s="3">
        <v>8.1</v>
      </c>
      <c r="BB2992" s="3">
        <v>8.11</v>
      </c>
      <c r="BC2992" s="3">
        <v>8.58</v>
      </c>
      <c r="BD2992" s="3">
        <v>8.83</v>
      </c>
      <c r="BE2992" s="3">
        <v>8.5299999999999994</v>
      </c>
      <c r="BF2992" s="3">
        <v>8.64</v>
      </c>
      <c r="BG2992" s="3">
        <v>9.3000000000000007</v>
      </c>
      <c r="BH2992" s="3">
        <v>9.6</v>
      </c>
      <c r="BI2992" s="3">
        <v>9.16</v>
      </c>
      <c r="BJ2992" s="3">
        <v>9.15</v>
      </c>
      <c r="BK2992" s="3">
        <v>9.02</v>
      </c>
      <c r="BL2992" s="3">
        <v>9.14</v>
      </c>
      <c r="BM2992" s="3">
        <v>9.09</v>
      </c>
      <c r="BN2992" s="3">
        <v>8.44</v>
      </c>
      <c r="BO2992" s="3">
        <v>8.67</v>
      </c>
      <c r="BP2992" s="3">
        <v>8.9700000000000006</v>
      </c>
      <c r="BQ2992" s="3">
        <v>8.75</v>
      </c>
      <c r="BR2992" s="3">
        <v>9.15</v>
      </c>
      <c r="BS2992" s="3">
        <v>9.32</v>
      </c>
      <c r="BT2992" s="3">
        <v>9.11</v>
      </c>
      <c r="BU2992" s="3">
        <v>8.9</v>
      </c>
      <c r="BV2992" s="3">
        <v>8.91</v>
      </c>
      <c r="BW2992" s="3">
        <v>9.35</v>
      </c>
      <c r="BX2992" s="3">
        <v>8.64</v>
      </c>
      <c r="BY2992" s="3">
        <v>8.57</v>
      </c>
      <c r="BZ2992" s="3">
        <v>8.89</v>
      </c>
      <c r="CA2992" s="3">
        <v>8.77</v>
      </c>
      <c r="CB2992" s="3">
        <v>9.1300000000000008</v>
      </c>
      <c r="CC2992" s="3">
        <v>9.0299999999999994</v>
      </c>
      <c r="CD2992" s="3">
        <v>8.94</v>
      </c>
      <c r="CE2992" s="3">
        <v>8.85</v>
      </c>
      <c r="CF2992" s="3">
        <v>8.89</v>
      </c>
      <c r="CG2992" s="3">
        <v>8.85</v>
      </c>
      <c r="CH2992" s="3">
        <v>8.5</v>
      </c>
      <c r="CI2992" s="3">
        <v>8.76</v>
      </c>
      <c r="CJ2992" s="3">
        <v>8.25</v>
      </c>
      <c r="CK2992" s="3">
        <v>7.86</v>
      </c>
      <c r="CL2992" s="3">
        <v>7.66</v>
      </c>
      <c r="CM2992" s="3">
        <v>8</v>
      </c>
    </row>
    <row r="2993" spans="1:91" hidden="1" x14ac:dyDescent="0.25">
      <c r="A2993" t="s">
        <v>5217</v>
      </c>
      <c r="B2993" t="s">
        <v>7328</v>
      </c>
      <c r="C2993" s="1" t="s">
        <v>7329</v>
      </c>
      <c r="D2993" s="2">
        <v>1.0166347265</v>
      </c>
      <c r="E2993">
        <v>16382</v>
      </c>
      <c r="F2993">
        <v>2018</v>
      </c>
      <c r="G2993" s="9">
        <v>10</v>
      </c>
      <c r="H2993" s="9"/>
      <c r="I2993" s="8">
        <f>_xll.FDS(A2993,"FF_CURR_RATIO(ANN_R,0)")</f>
        <v>3.1569561285369452</v>
      </c>
      <c r="J2993" s="8">
        <f>IF(I2993&lt;2,1,0)</f>
        <v>0</v>
      </c>
      <c r="K2993" s="8">
        <f>_xll.FDS(A2993,"FF_PBK(ANN_R,0)")</f>
        <v>8.8544151639097457</v>
      </c>
      <c r="L2993" s="9" t="e">
        <f>_xll.FDSR($A2993,"FF_PE(ANN_R,NOW,NOW,AY)")</f>
        <v>#N/A</v>
      </c>
      <c r="M2993" s="9">
        <f>_xll.FDSR(A2993,"FF_EPS(ANN_R,NOW,NOW,AY)")</f>
        <v>-0.83</v>
      </c>
      <c r="N2993" s="9"/>
      <c r="O2993" s="9">
        <f>_xll.FDSR(A2993,"FF_SALES(ANN_R,NOW,NOW,AY)")</f>
        <v>186.78</v>
      </c>
      <c r="P2993">
        <f>_xll.FDSR(A2993,"FF_RD_EXP(ANN_R,NOW,NOW,AY)")</f>
        <v>44.536000000000001</v>
      </c>
      <c r="Q2993" s="10">
        <f>_xll.FDS(A2993,"FF_ASSETS(ANN_R,0)")</f>
        <v>572.45000000000005</v>
      </c>
      <c r="R2993" s="10"/>
      <c r="S2993" s="10">
        <f>IF(AND(R2993&gt;0.2,R2993&lt;0.8),1,0)</f>
        <v>0</v>
      </c>
      <c r="T2993">
        <f>($CM2993/$AA2993)-1</f>
        <v>4.3793270004830021E-2</v>
      </c>
      <c r="U2993">
        <f t="array" ref="U2993:V2993">_xll.FDSR(A2993,"FF_DEBT_ASSETS(ANN_R,11/30/2016,10/31/2018,AY)")</f>
        <v>0</v>
      </c>
      <c r="V2993">
        <v>0</v>
      </c>
      <c r="W2993">
        <f>V2993-U2993</f>
        <v>0</v>
      </c>
      <c r="X2993" s="3">
        <f>_xll.FDSR(A2993,"FF_SGA(ANN_R,8/1/2018,10/31/2018,AY)")</f>
        <v>170.86500000000001</v>
      </c>
      <c r="Y2993"/>
      <c r="Z2993"/>
      <c r="AA2993" s="3">
        <f t="array" ref="AA2993:CM2993">_xll.FDSR($A2993,"FG_PRICE(8/1/2018,10/31/2018,,USD)")</f>
        <v>62.11</v>
      </c>
      <c r="AB2993" s="3">
        <v>62.9</v>
      </c>
      <c r="AC2993" s="4">
        <v>62.1</v>
      </c>
      <c r="AD2993" s="3">
        <v>62.52</v>
      </c>
      <c r="AE2993" s="3">
        <v>63.69</v>
      </c>
      <c r="AF2993" s="3">
        <v>63.93</v>
      </c>
      <c r="AG2993" s="3">
        <v>66.52</v>
      </c>
      <c r="AH2993" s="3">
        <v>68.42</v>
      </c>
      <c r="AI2993" s="3">
        <v>65.56</v>
      </c>
      <c r="AJ2993" s="3">
        <v>67.650000000000006</v>
      </c>
      <c r="AK2993" s="3">
        <v>66.239999999999995</v>
      </c>
      <c r="AL2993" s="3">
        <v>66.97</v>
      </c>
      <c r="AM2993" s="3">
        <v>67.17</v>
      </c>
      <c r="AN2993" s="3">
        <v>66.5</v>
      </c>
      <c r="AO2993" s="3">
        <v>68.19</v>
      </c>
      <c r="AP2993" s="3">
        <v>69.14</v>
      </c>
      <c r="AQ2993" s="3">
        <v>69.36</v>
      </c>
      <c r="AR2993" s="3">
        <v>71</v>
      </c>
      <c r="AS2993" s="3">
        <v>70.62</v>
      </c>
      <c r="AT2993" s="3">
        <v>70.2</v>
      </c>
      <c r="AU2993" s="3">
        <v>71.3</v>
      </c>
      <c r="AV2993" s="3">
        <v>71.03</v>
      </c>
      <c r="AW2993" s="3">
        <v>71.709999999999994</v>
      </c>
      <c r="AX2993" s="3">
        <v>72</v>
      </c>
      <c r="AY2993" s="3">
        <v>76.88</v>
      </c>
      <c r="AZ2993" s="3">
        <v>76.78</v>
      </c>
      <c r="BA2993" s="3">
        <v>78.010000000000005</v>
      </c>
      <c r="BB2993" s="3">
        <v>78.02</v>
      </c>
      <c r="BC2993" s="3">
        <v>78.28</v>
      </c>
      <c r="BD2993" s="3">
        <v>78.8</v>
      </c>
      <c r="BE2993" s="3">
        <v>80.73</v>
      </c>
      <c r="BF2993" s="3">
        <v>79.099999999999994</v>
      </c>
      <c r="BG2993" s="3">
        <v>76.58</v>
      </c>
      <c r="BH2993" s="3">
        <v>77.13</v>
      </c>
      <c r="BI2993" s="3">
        <v>75.94</v>
      </c>
      <c r="BJ2993" s="3">
        <v>78.08</v>
      </c>
      <c r="BK2993" s="3">
        <v>76.78</v>
      </c>
      <c r="BL2993" s="3">
        <v>76.86</v>
      </c>
      <c r="BM2993" s="3">
        <v>79.09</v>
      </c>
      <c r="BN2993" s="3">
        <v>79.13</v>
      </c>
      <c r="BO2993" s="3">
        <v>79.48</v>
      </c>
      <c r="BP2993" s="3">
        <v>79.099999999999994</v>
      </c>
      <c r="BQ2993" s="3">
        <v>76.73</v>
      </c>
      <c r="BR2993" s="3">
        <v>73.87</v>
      </c>
      <c r="BS2993" s="3">
        <v>73.88</v>
      </c>
      <c r="BT2993" s="3">
        <v>71.459999999999994</v>
      </c>
      <c r="BU2993" s="3">
        <v>69.040000000000006</v>
      </c>
      <c r="BV2993" s="3">
        <v>67.37</v>
      </c>
      <c r="BW2993" s="3">
        <v>66.61</v>
      </c>
      <c r="BX2993" s="3">
        <v>62.16</v>
      </c>
      <c r="BY2993" s="3">
        <v>60.88</v>
      </c>
      <c r="BZ2993" s="3">
        <v>63.05</v>
      </c>
      <c r="CA2993" s="3">
        <v>62.73</v>
      </c>
      <c r="CB2993" s="3">
        <v>67.48</v>
      </c>
      <c r="CC2993" s="3">
        <v>67.099999999999994</v>
      </c>
      <c r="CD2993" s="3">
        <v>64.540000000000006</v>
      </c>
      <c r="CE2993" s="3">
        <v>62.02</v>
      </c>
      <c r="CF2993" s="3">
        <v>64.95</v>
      </c>
      <c r="CG2993" s="3">
        <v>64.25</v>
      </c>
      <c r="CH2993" s="3">
        <v>59.6</v>
      </c>
      <c r="CI2993" s="3">
        <v>61.82</v>
      </c>
      <c r="CJ2993" s="3">
        <v>59.08</v>
      </c>
      <c r="CK2993" s="3">
        <v>58.12</v>
      </c>
      <c r="CL2993" s="3">
        <v>61.56</v>
      </c>
      <c r="CM2993" s="3">
        <v>64.83</v>
      </c>
    </row>
    <row r="2994" spans="1:91" hidden="1" x14ac:dyDescent="0.25">
      <c r="A2994" t="s">
        <v>5439</v>
      </c>
      <c r="B2994" t="s">
        <v>5440</v>
      </c>
      <c r="C2994" s="1" t="s">
        <v>5441</v>
      </c>
      <c r="D2994" s="2">
        <v>0.88780450320000004</v>
      </c>
      <c r="E2994">
        <v>15344</v>
      </c>
      <c r="F2994">
        <v>2018</v>
      </c>
      <c r="G2994" s="9">
        <v>10</v>
      </c>
      <c r="H2994" s="9"/>
      <c r="I2994" s="8">
        <f>_xll.FDS(A2994,"FF_CURR_RATIO(ANN_R,0)")</f>
        <v>3.51438628711356</v>
      </c>
      <c r="J2994" s="8">
        <f>IF(I2994&lt;2,1,0)</f>
        <v>0</v>
      </c>
      <c r="K2994" s="8">
        <f>_xll.FDS(A2994,"FF_PBK(ANN_R,0)")</f>
        <v>10.88479362000216</v>
      </c>
      <c r="L2994" s="9" t="e">
        <f>_xll.FDSR($A2994,"FF_PE(ANN_R,NOW,NOW,AY)")</f>
        <v>#N/A</v>
      </c>
      <c r="M2994" s="9">
        <f>_xll.FDSR(A2994,"FF_EPS(ANN_R,NOW,NOW,AY)")</f>
        <v>-0.2</v>
      </c>
      <c r="N2994" s="9"/>
      <c r="O2994" s="9">
        <f>_xll.FDSR(A2994,"FF_SALES(ANN_R,NOW,NOW,AY)")</f>
        <v>9.65</v>
      </c>
      <c r="P2994">
        <f>_xll.FDSR(A2994,"FF_RD_EXP(ANN_R,NOW,NOW,AY)")</f>
        <v>9.5169999999999995</v>
      </c>
      <c r="Q2994" s="10">
        <f>_xll.FDS(A2994,"FF_ASSETS(ANN_R,0)")</f>
        <v>24.565999999999999</v>
      </c>
      <c r="R2994" s="10"/>
      <c r="S2994" s="10">
        <f>IF(AND(R2994&gt;0.2,R2994&lt;0.8),1,0)</f>
        <v>0</v>
      </c>
      <c r="T2994" s="10">
        <f>($CM2994/$AA2994)-1</f>
        <v>4.5045045045044807E-2</v>
      </c>
      <c r="U2994" s="10">
        <f t="array" ref="U2994:V2994">_xll.FDSR(A2994,"FF_DEBT_ASSETS(ANN_R,11/30/2016,10/31/2018,AY)")</f>
        <v>16.347398120452279</v>
      </c>
      <c r="V2994" s="10">
        <v>28.855759624990391</v>
      </c>
      <c r="W2994" s="10">
        <f>V2994-U2994</f>
        <v>12.508361504538112</v>
      </c>
      <c r="X2994" s="10">
        <f>_xll.FDSR(A2994,"FF_SGA(ANN_R,8/1/2018,10/31/2018,AY)")</f>
        <v>34.293999999999997</v>
      </c>
      <c r="Y2994" s="10"/>
      <c r="Z2994"/>
      <c r="AA2994" s="3">
        <f t="array" ref="AA2994:CM2994">_xll.FDSR($A2994,"FG_PRICE(8/1/2018,10/31/2018,,USD)")</f>
        <v>1.1100000000000001</v>
      </c>
      <c r="AB2994" s="3">
        <v>1.05</v>
      </c>
      <c r="AC2994" s="4">
        <v>1.05</v>
      </c>
      <c r="AD2994" s="3">
        <v>1.1000000000000001</v>
      </c>
      <c r="AE2994" s="3">
        <v>1.05</v>
      </c>
      <c r="AF2994" s="3">
        <v>0.97650000000000003</v>
      </c>
      <c r="AG2994" s="3">
        <v>0.94</v>
      </c>
      <c r="AH2994" s="3">
        <v>0.91990000000000005</v>
      </c>
      <c r="AI2994" s="3">
        <v>0.94979999999999998</v>
      </c>
      <c r="AJ2994" s="3">
        <v>0.90390000000000004</v>
      </c>
      <c r="AK2994" s="3">
        <v>0.88</v>
      </c>
      <c r="AL2994" s="3">
        <v>0.91490000000000005</v>
      </c>
      <c r="AM2994" s="3">
        <v>0.92</v>
      </c>
      <c r="AN2994" s="3">
        <v>0.95509999999999995</v>
      </c>
      <c r="AO2994" s="3">
        <v>0.96919999999999995</v>
      </c>
      <c r="AP2994" s="3">
        <v>1.02</v>
      </c>
      <c r="AQ2994" s="3">
        <v>1.02</v>
      </c>
      <c r="AR2994" s="3">
        <v>1.03</v>
      </c>
      <c r="AS2994" s="3">
        <v>1.02</v>
      </c>
      <c r="AT2994" s="3">
        <v>1.05</v>
      </c>
      <c r="AU2994" s="3">
        <v>1.05</v>
      </c>
      <c r="AV2994" s="3">
        <v>1.08</v>
      </c>
      <c r="AW2994" s="3">
        <v>1.0900000000000001</v>
      </c>
      <c r="AX2994" s="3">
        <v>1.01</v>
      </c>
      <c r="AY2994" s="3">
        <v>1.02</v>
      </c>
      <c r="AZ2994" s="3">
        <v>1.04</v>
      </c>
      <c r="BA2994" s="3">
        <v>1.0900000000000001</v>
      </c>
      <c r="BB2994" s="3">
        <v>1.1000000000000001</v>
      </c>
      <c r="BC2994" s="3">
        <v>1.1399999999999999</v>
      </c>
      <c r="BD2994" s="3">
        <v>1.18</v>
      </c>
      <c r="BE2994" s="3">
        <v>1.21</v>
      </c>
      <c r="BF2994" s="3">
        <v>1.27</v>
      </c>
      <c r="BG2994" s="3">
        <v>1.32</v>
      </c>
      <c r="BH2994" s="3">
        <v>1.39</v>
      </c>
      <c r="BI2994" s="3">
        <v>1.43</v>
      </c>
      <c r="BJ2994" s="3">
        <v>1.37</v>
      </c>
      <c r="BK2994" s="3">
        <v>1.39</v>
      </c>
      <c r="BL2994" s="3">
        <v>1.37</v>
      </c>
      <c r="BM2994" s="3">
        <v>1.4</v>
      </c>
      <c r="BN2994" s="3">
        <v>1.35</v>
      </c>
      <c r="BO2994" s="3">
        <v>1.37</v>
      </c>
      <c r="BP2994" s="3">
        <v>1.42</v>
      </c>
      <c r="BQ2994" s="3">
        <v>1.35</v>
      </c>
      <c r="BR2994" s="3">
        <v>1.21</v>
      </c>
      <c r="BS2994" s="3">
        <v>1.32</v>
      </c>
      <c r="BT2994" s="3">
        <v>1.37</v>
      </c>
      <c r="BU2994" s="3">
        <v>1.25</v>
      </c>
      <c r="BV2994" s="3">
        <v>1.23</v>
      </c>
      <c r="BW2994" s="3">
        <v>1.32</v>
      </c>
      <c r="BX2994" s="3">
        <v>1.25</v>
      </c>
      <c r="BY2994" s="3">
        <v>1.28</v>
      </c>
      <c r="BZ2994" s="3">
        <v>1.31</v>
      </c>
      <c r="CA2994" s="3">
        <v>1.3</v>
      </c>
      <c r="CB2994" s="3">
        <v>1.36</v>
      </c>
      <c r="CC2994" s="3">
        <v>1.35</v>
      </c>
      <c r="CD2994" s="3">
        <v>1.32</v>
      </c>
      <c r="CE2994" s="3">
        <v>1.36</v>
      </c>
      <c r="CF2994" s="3">
        <v>1.32</v>
      </c>
      <c r="CG2994" s="3">
        <v>1.3</v>
      </c>
      <c r="CH2994" s="3">
        <v>1.17</v>
      </c>
      <c r="CI2994" s="3">
        <v>1.23</v>
      </c>
      <c r="CJ2994" s="3">
        <v>1.08</v>
      </c>
      <c r="CK2994" s="3">
        <v>1.07</v>
      </c>
      <c r="CL2994" s="3">
        <v>0.95750000000000002</v>
      </c>
      <c r="CM2994" s="3">
        <v>1.1599999999999999</v>
      </c>
    </row>
    <row r="2995" spans="1:91" hidden="1" x14ac:dyDescent="0.25">
      <c r="A2995" t="s">
        <v>2883</v>
      </c>
      <c r="B2995" t="s">
        <v>2884</v>
      </c>
      <c r="C2995" s="1" t="s">
        <v>3958</v>
      </c>
      <c r="D2995">
        <v>2.3431957406000001</v>
      </c>
      <c r="E2995">
        <v>85019</v>
      </c>
      <c r="F2995">
        <v>2018</v>
      </c>
      <c r="G2995" s="9">
        <v>10</v>
      </c>
      <c r="H2995" s="9"/>
      <c r="I2995" s="8">
        <f>_xll.FDS(A2995,"FF_CURR_RATIO(ANN_R,0)")</f>
        <v>2.62085899924057</v>
      </c>
      <c r="J2995" s="8">
        <f>IF(I2995&lt;2,1,0)</f>
        <v>0</v>
      </c>
      <c r="K2995" s="8">
        <f>_xll.FDS(A2995,"FF_PBK(ANN_R,0)")</f>
        <v>2.6764889087865251</v>
      </c>
      <c r="L2995" s="9">
        <f>_xll.FDSR($A2995,"FF_PE(ANN_R,NOW,NOW,AY)")</f>
        <v>16.736596736596731</v>
      </c>
      <c r="M2995" s="9">
        <f>_xll.FDSR(A2995,"FF_EPS(ANN_R,NOW,NOW,AY)")</f>
        <v>4.29</v>
      </c>
      <c r="N2995" s="9"/>
      <c r="O2995" s="9">
        <f>_xll.FDSR(A2995,"FF_SALES(ANN_R,NOW,NOW,AY)")</f>
        <v>465.55599999999998</v>
      </c>
      <c r="P2995">
        <f>_xll.FDSR(A2995,"FF_RD_EXP(ANN_R,NOW,NOW,AY)")</f>
        <v>0.2</v>
      </c>
      <c r="Q2995" s="10">
        <f>_xll.FDS(A2995,"FF_ASSETS(ANN_R,0)")</f>
        <v>818.43399999999997</v>
      </c>
      <c r="R2995" s="10"/>
      <c r="S2995" s="10">
        <f>IF(AND(R2995&gt;0.2,R2995&lt;0.8),1,0)</f>
        <v>0</v>
      </c>
      <c r="T2995" s="10">
        <f>($CM2995/$AA2995)-1</f>
        <v>4.9377535319625077E-2</v>
      </c>
      <c r="U2995" s="10">
        <f t="array" ref="U2995:V2995">_xll.FDSR(A2995,"FF_DEBT_ASSETS(ANN_R,11/30/2016,10/31/2018,AY)")</f>
        <v>15.103700828594089</v>
      </c>
      <c r="V2995" s="10">
        <v>66.411965205803398</v>
      </c>
      <c r="W2995" s="10">
        <f>V2995-U2995</f>
        <v>51.308264377209312</v>
      </c>
      <c r="X2995" s="10">
        <f>_xll.FDSR(A2995,"FF_SGA(ANN_R,8/1/2018,10/31/2018,AY)")</f>
        <v>93.838999999999999</v>
      </c>
      <c r="Y2995" s="10"/>
      <c r="Z2995"/>
      <c r="AA2995" s="3">
        <f t="array" ref="AA2995:CM2995">_xll.FDSR($A2995,"FG_PRICE(8/1/2018,10/31/2018,,USD)")</f>
        <v>71.489999999999995</v>
      </c>
      <c r="AB2995" s="3">
        <v>70.47</v>
      </c>
      <c r="AC2995" s="4">
        <v>69.86</v>
      </c>
      <c r="AD2995" s="3">
        <v>69.16</v>
      </c>
      <c r="AE2995" s="3">
        <v>69.739999999999995</v>
      </c>
      <c r="AF2995" s="3">
        <v>68.63</v>
      </c>
      <c r="AG2995" s="3">
        <v>68.52</v>
      </c>
      <c r="AH2995" s="3">
        <v>67.180000000000007</v>
      </c>
      <c r="AI2995" s="3">
        <v>66.650000000000006</v>
      </c>
      <c r="AJ2995" s="3">
        <v>66.84</v>
      </c>
      <c r="AK2995" s="3">
        <v>76.97</v>
      </c>
      <c r="AL2995" s="3">
        <v>76.61</v>
      </c>
      <c r="AM2995" s="3">
        <v>76.900000000000006</v>
      </c>
      <c r="AN2995" s="3">
        <v>76.45</v>
      </c>
      <c r="AO2995" s="3">
        <v>76.7</v>
      </c>
      <c r="AP2995" s="3">
        <v>77.010000000000005</v>
      </c>
      <c r="AQ2995" s="3">
        <v>77.099999999999994</v>
      </c>
      <c r="AR2995" s="3">
        <v>77.2</v>
      </c>
      <c r="AS2995" s="3">
        <v>77.84</v>
      </c>
      <c r="AT2995" s="3">
        <v>77.38</v>
      </c>
      <c r="AU2995" s="3">
        <v>77.400000000000006</v>
      </c>
      <c r="AV2995" s="3">
        <v>77.23</v>
      </c>
      <c r="AW2995" s="3">
        <v>77.48</v>
      </c>
      <c r="AX2995" s="3">
        <v>77.05</v>
      </c>
      <c r="AY2995" s="3">
        <v>77.31</v>
      </c>
      <c r="AZ2995" s="3">
        <v>76.87</v>
      </c>
      <c r="BA2995" s="3">
        <v>76.53</v>
      </c>
      <c r="BB2995" s="3">
        <v>76.489999999999995</v>
      </c>
      <c r="BC2995" s="3">
        <v>76.42</v>
      </c>
      <c r="BD2995" s="3">
        <v>75.88</v>
      </c>
      <c r="BE2995" s="3">
        <v>76.510000000000005</v>
      </c>
      <c r="BF2995" s="3">
        <v>76.41</v>
      </c>
      <c r="BG2995" s="3">
        <v>75.989999999999995</v>
      </c>
      <c r="BH2995" s="3">
        <v>75.89</v>
      </c>
      <c r="BI2995" s="3">
        <v>76</v>
      </c>
      <c r="BJ2995" s="3">
        <v>76.12</v>
      </c>
      <c r="BK2995" s="3">
        <v>75.709999999999994</v>
      </c>
      <c r="BL2995" s="3">
        <v>75.75</v>
      </c>
      <c r="BM2995" s="3">
        <v>75.75</v>
      </c>
      <c r="BN2995" s="3">
        <v>75.319999999999993</v>
      </c>
      <c r="BO2995" s="3">
        <v>75.23</v>
      </c>
      <c r="BP2995" s="3">
        <v>75.56</v>
      </c>
      <c r="BQ2995" s="3">
        <v>75.67</v>
      </c>
      <c r="BR2995" s="3">
        <v>75.62</v>
      </c>
      <c r="BS2995" s="3">
        <v>75.819999999999993</v>
      </c>
      <c r="BT2995" s="3">
        <v>75.48</v>
      </c>
      <c r="BU2995" s="3">
        <v>75.28</v>
      </c>
      <c r="BV2995" s="3">
        <v>75.03</v>
      </c>
      <c r="BW2995" s="3">
        <v>74.739999999999995</v>
      </c>
      <c r="BX2995" s="3">
        <v>73.930000000000007</v>
      </c>
      <c r="BY2995" s="3">
        <v>74.010000000000005</v>
      </c>
      <c r="BZ2995" s="3">
        <v>74.180000000000007</v>
      </c>
      <c r="CA2995" s="3">
        <v>74.260000000000005</v>
      </c>
      <c r="CB2995" s="3">
        <v>74.989999999999995</v>
      </c>
      <c r="CC2995" s="3">
        <v>75.099999999999994</v>
      </c>
      <c r="CD2995" s="3">
        <v>74.569999999999993</v>
      </c>
      <c r="CE2995" s="3">
        <v>74.23</v>
      </c>
      <c r="CF2995" s="3">
        <v>74.239999999999995</v>
      </c>
      <c r="CG2995" s="3">
        <v>74.33</v>
      </c>
      <c r="CH2995" s="3">
        <v>73.25</v>
      </c>
      <c r="CI2995" s="3">
        <v>75.25</v>
      </c>
      <c r="CJ2995" s="3">
        <v>74.75</v>
      </c>
      <c r="CK2995" s="3">
        <v>74.489999999999995</v>
      </c>
      <c r="CL2995" s="3">
        <v>74.87</v>
      </c>
      <c r="CM2995" s="3">
        <v>75.02</v>
      </c>
    </row>
    <row r="2996" spans="1:91" hidden="1" x14ac:dyDescent="0.25">
      <c r="A2996" t="s">
        <v>8863</v>
      </c>
      <c r="B2996" t="s">
        <v>8864</v>
      </c>
      <c r="C2996" s="1" t="s">
        <v>8865</v>
      </c>
      <c r="D2996">
        <v>1.7417181575</v>
      </c>
      <c r="E2996">
        <v>14970</v>
      </c>
      <c r="F2996">
        <v>2018</v>
      </c>
      <c r="G2996" s="9">
        <v>10</v>
      </c>
      <c r="H2996" s="9"/>
      <c r="I2996" s="8">
        <f>_xll.FDS(A2996,"FF_CURR_RATIO(ANN_R,0)")</f>
        <v>3.304381477991654</v>
      </c>
      <c r="J2996" s="8">
        <f>IF(I2996&lt;2,1,0)</f>
        <v>0</v>
      </c>
      <c r="K2996" s="8">
        <f>_xll.FDS(A2996,"FF_PBK(ANN_R,0)")</f>
        <v>15.759963630853161</v>
      </c>
      <c r="L2996" s="9" t="e">
        <f>_xll.FDSR($A2996,"FF_PE(ANN_R,NOW,NOW,AY)")</f>
        <v>#N/A</v>
      </c>
      <c r="M2996" s="9">
        <f>_xll.FDSR(A2996,"FF_EPS(ANN_R,NOW,NOW,AY)")</f>
        <v>-1.08</v>
      </c>
      <c r="N2996" s="9"/>
      <c r="O2996" s="9">
        <f>_xll.FDSR(A2996,"FF_SALES(ANN_R,NOW,NOW,AY)")</f>
        <v>375.61200000000002</v>
      </c>
      <c r="P2996">
        <f>_xll.FDSR(A2996,"FF_RD_EXP(ANN_R,NOW,NOW,AY)")</f>
        <v>70.373000000000005</v>
      </c>
      <c r="Q2996" s="10">
        <f>_xll.FDS(A2996,"FF_ASSETS(ANN_R,0)")</f>
        <v>712.17499999999995</v>
      </c>
      <c r="R2996" s="10"/>
      <c r="S2996" s="10">
        <f>IF(AND(R2996&gt;0.2,R2996&lt;0.8),1,0)</f>
        <v>0</v>
      </c>
      <c r="T2996">
        <f>($CM2996/$AA2996)-1</f>
        <v>5.4821150855365541E-2</v>
      </c>
      <c r="U2996">
        <f t="array" ref="U2996:V2996">_xll.FDSR(A2996,"FF_DEBT_ASSETS(ANN_R,11/30/2016,10/31/2018,AY)")</f>
        <v>0.37163250581952001</v>
      </c>
      <c r="V2996">
        <v>0.41231160131662531</v>
      </c>
      <c r="W2996">
        <f>V2996-U2996</f>
        <v>4.06790954971053E-2</v>
      </c>
      <c r="X2996" s="3">
        <f>_xll.FDSR(A2996,"FF_SGA(ANN_R,8/1/2018,10/31/2018,AY)")</f>
        <v>340.01900000000001</v>
      </c>
      <c r="Y2996"/>
      <c r="Z2996"/>
      <c r="AA2996" s="3">
        <f t="array" ref="AA2996:CM2996">_xll.FDSR($A2996,"FG_PRICE(8/1/2018,10/31/2018,,USD)")</f>
        <v>128.6</v>
      </c>
      <c r="AB2996" s="3">
        <v>122.8</v>
      </c>
      <c r="AC2996" s="4">
        <v>120.7</v>
      </c>
      <c r="AD2996" s="3">
        <v>125.45</v>
      </c>
      <c r="AE2996" s="3">
        <v>127.9</v>
      </c>
      <c r="AF2996" s="3">
        <v>128.30000000000001</v>
      </c>
      <c r="AG2996" s="3">
        <v>129.25</v>
      </c>
      <c r="AH2996" s="3">
        <v>130.65</v>
      </c>
      <c r="AI2996" s="3">
        <v>130.94999999999999</v>
      </c>
      <c r="AJ2996" s="3">
        <v>130.80000000000001</v>
      </c>
      <c r="AK2996" s="3">
        <v>125.85</v>
      </c>
      <c r="AL2996" s="3">
        <v>125</v>
      </c>
      <c r="AM2996" s="3">
        <v>125.7</v>
      </c>
      <c r="AN2996" s="3">
        <v>126.5</v>
      </c>
      <c r="AO2996" s="3">
        <v>131.85</v>
      </c>
      <c r="AP2996" s="3">
        <v>134.65</v>
      </c>
      <c r="AQ2996" s="3">
        <v>137.1</v>
      </c>
      <c r="AR2996" s="3">
        <v>140.35</v>
      </c>
      <c r="AS2996" s="3">
        <v>142.75</v>
      </c>
      <c r="AT2996" s="3">
        <v>142.94999999999999</v>
      </c>
      <c r="AU2996" s="3">
        <v>142.9</v>
      </c>
      <c r="AV2996" s="3">
        <v>142.80000000000001</v>
      </c>
      <c r="AW2996" s="3">
        <v>143.69999999999999</v>
      </c>
      <c r="AX2996" s="3">
        <v>145.6</v>
      </c>
      <c r="AY2996" s="3">
        <v>139.4</v>
      </c>
      <c r="AZ2996" s="3">
        <v>147.25</v>
      </c>
      <c r="BA2996" s="3">
        <v>151.9</v>
      </c>
      <c r="BB2996" s="3">
        <v>154.44999999999999</v>
      </c>
      <c r="BC2996" s="3">
        <v>159.15</v>
      </c>
      <c r="BD2996" s="3">
        <v>159.15</v>
      </c>
      <c r="BE2996" s="3">
        <v>159.6</v>
      </c>
      <c r="BF2996" s="3">
        <v>160.35</v>
      </c>
      <c r="BG2996" s="3">
        <v>153.19999999999999</v>
      </c>
      <c r="BH2996" s="3">
        <v>152.6</v>
      </c>
      <c r="BI2996" s="3">
        <v>148.55000000000001</v>
      </c>
      <c r="BJ2996" s="3">
        <v>148.65</v>
      </c>
      <c r="BK2996" s="3">
        <v>145.35</v>
      </c>
      <c r="BL2996" s="3">
        <v>149.1</v>
      </c>
      <c r="BM2996" s="3">
        <v>152.1</v>
      </c>
      <c r="BN2996" s="3">
        <v>151.19999999999999</v>
      </c>
      <c r="BO2996" s="3">
        <v>149.94999999999999</v>
      </c>
      <c r="BP2996" s="3">
        <v>150.94999999999999</v>
      </c>
      <c r="BQ2996" s="3">
        <v>149.27000000000001</v>
      </c>
      <c r="BR2996" s="3">
        <v>145.88</v>
      </c>
      <c r="BS2996" s="3">
        <v>150.05000000000001</v>
      </c>
      <c r="BT2996" s="3">
        <v>145.75</v>
      </c>
      <c r="BU2996" s="3">
        <v>145.83000000000001</v>
      </c>
      <c r="BV2996" s="3">
        <v>139.28</v>
      </c>
      <c r="BW2996" s="3">
        <v>135.69</v>
      </c>
      <c r="BX2996" s="3">
        <v>126.61</v>
      </c>
      <c r="BY2996" s="3">
        <v>124.25</v>
      </c>
      <c r="BZ2996" s="3">
        <v>129.72999999999999</v>
      </c>
      <c r="CA2996" s="3">
        <v>129.52000000000001</v>
      </c>
      <c r="CB2996" s="3">
        <v>134.97999999999999</v>
      </c>
      <c r="CC2996" s="3">
        <v>137.11000000000001</v>
      </c>
      <c r="CD2996" s="3">
        <v>134.80000000000001</v>
      </c>
      <c r="CE2996" s="3">
        <v>129.94</v>
      </c>
      <c r="CF2996" s="3">
        <v>131.75</v>
      </c>
      <c r="CG2996" s="3">
        <v>133.13</v>
      </c>
      <c r="CH2996" s="3">
        <v>126.13</v>
      </c>
      <c r="CI2996" s="3">
        <v>131</v>
      </c>
      <c r="CJ2996" s="3">
        <v>126.44</v>
      </c>
      <c r="CK2996" s="3">
        <v>124.58</v>
      </c>
      <c r="CL2996" s="3">
        <v>128.76</v>
      </c>
      <c r="CM2996" s="3">
        <v>135.65</v>
      </c>
    </row>
    <row r="2997" spans="1:91" hidden="1" x14ac:dyDescent="0.25">
      <c r="A2997" t="s">
        <v>4511</v>
      </c>
      <c r="B2997" t="s">
        <v>4512</v>
      </c>
      <c r="C2997" s="1" t="s">
        <v>4513</v>
      </c>
      <c r="D2997">
        <v>1.1342955922</v>
      </c>
      <c r="E2997">
        <v>14675</v>
      </c>
      <c r="F2997">
        <v>2018</v>
      </c>
      <c r="G2997" s="9">
        <v>10</v>
      </c>
      <c r="H2997" s="9"/>
      <c r="I2997" s="8">
        <f>_xll.FDS(A2997,"FF_CURR_RATIO(ANN_R,0)")</f>
        <v>2.4874015923448392</v>
      </c>
      <c r="J2997" s="8">
        <f>IF(I2997&lt;2,1,0)</f>
        <v>0</v>
      </c>
      <c r="K2997" s="8">
        <f>_xll.FDS(A2997,"FF_PBK(ANN_R,0)")</f>
        <v>2.0117725951866481</v>
      </c>
      <c r="L2997" s="9">
        <f>_xll.FDSR($A2997,"FF_PE(ANN_R,NOW,NOW,AY)")</f>
        <v>1350</v>
      </c>
      <c r="M2997" s="9">
        <f>_xll.FDSR(A2997,"FF_EPS(ANN_R,NOW,NOW,AY)")</f>
        <v>2E-3</v>
      </c>
      <c r="N2997" s="9"/>
      <c r="O2997" s="9">
        <f>_xll.FDSR(A2997,"FF_SALES(ANN_R,NOW,NOW,AY)")</f>
        <v>33.202666000000001</v>
      </c>
      <c r="P2997">
        <f>_xll.FDSR(A2997,"FF_RD_EXP(ANN_R,NOW,NOW,AY)")</f>
        <v>0.93692900000000001</v>
      </c>
      <c r="Q2997" s="10">
        <f>_xll.FDS(A2997,"FF_ASSETS(ANN_R,0)")</f>
        <v>50.671075999999999</v>
      </c>
      <c r="R2997" s="10"/>
      <c r="S2997" s="10">
        <f>IF(AND(R2997&gt;0.2,R2997&lt;0.8),1,0)</f>
        <v>0</v>
      </c>
      <c r="T2997" s="10">
        <f>($CM2997/$AA2997)-1</f>
        <v>5.6547619047619069E-2</v>
      </c>
      <c r="U2997" s="10">
        <f t="array" ref="U2997:V2997">_xll.FDSR(A2997,"FF_DEBT_ASSETS(ANN_R,11/30/2016,10/31/2018,AY)")</f>
        <v>14.22431941373045</v>
      </c>
      <c r="V2997" s="10">
        <v>13.261703909897999</v>
      </c>
      <c r="W2997" s="10">
        <f>V2997-U2997</f>
        <v>-0.96261550383245087</v>
      </c>
      <c r="X2997" s="10">
        <f>_xll.FDSR(A2997,"FF_SGA(ANN_R,8/1/2018,10/31/2018,AY)")</f>
        <v>12.355096</v>
      </c>
      <c r="Y2997" s="10"/>
      <c r="Z2997"/>
      <c r="AA2997" s="3">
        <f t="array" ref="AA2997:CM2997">_xll.FDSR($A2997,"FG_PRICE(8/1/2018,10/31/2018,,USD)")</f>
        <v>3.36</v>
      </c>
      <c r="AB2997" s="3">
        <v>3.32</v>
      </c>
      <c r="AC2997" s="4">
        <v>3.25</v>
      </c>
      <c r="AD2997" s="3">
        <v>3.25</v>
      </c>
      <c r="AE2997" s="3">
        <v>3.38</v>
      </c>
      <c r="AF2997" s="3">
        <v>3.24</v>
      </c>
      <c r="AG2997" s="3">
        <v>3.33</v>
      </c>
      <c r="AH2997" s="3">
        <v>3.5</v>
      </c>
      <c r="AI2997" s="3">
        <v>3.32</v>
      </c>
      <c r="AJ2997" s="3">
        <v>3.4</v>
      </c>
      <c r="AK2997" s="3">
        <v>3.4</v>
      </c>
      <c r="AL2997" s="3">
        <v>3.28</v>
      </c>
      <c r="AM2997" s="3">
        <v>3.25</v>
      </c>
      <c r="AN2997" s="3">
        <v>3.33</v>
      </c>
      <c r="AO2997" s="3">
        <v>3.26</v>
      </c>
      <c r="AP2997" s="3">
        <v>3.25</v>
      </c>
      <c r="AQ2997" s="3">
        <v>3.29</v>
      </c>
      <c r="AR2997" s="3">
        <v>3.25</v>
      </c>
      <c r="AS2997" s="3">
        <v>3.26</v>
      </c>
      <c r="AT2997" s="3">
        <v>3.18</v>
      </c>
      <c r="AU2997" s="3">
        <v>3.2</v>
      </c>
      <c r="AV2997" s="3">
        <v>3.1</v>
      </c>
      <c r="AW2997" s="3">
        <v>3.09</v>
      </c>
      <c r="AX2997" s="3">
        <v>3.09</v>
      </c>
      <c r="AY2997" s="3">
        <v>3.09</v>
      </c>
      <c r="AZ2997" s="3">
        <v>3.09</v>
      </c>
      <c r="BA2997" s="3">
        <v>3.08</v>
      </c>
      <c r="BB2997" s="3">
        <v>3.11</v>
      </c>
      <c r="BC2997" s="3">
        <v>3.09</v>
      </c>
      <c r="BD2997" s="3">
        <v>3.25</v>
      </c>
      <c r="BE2997" s="3">
        <v>3.25</v>
      </c>
      <c r="BF2997" s="3">
        <v>3.17</v>
      </c>
      <c r="BG2997" s="3">
        <v>3.17</v>
      </c>
      <c r="BH2997" s="3">
        <v>3.06</v>
      </c>
      <c r="BI2997" s="3">
        <v>3.2</v>
      </c>
      <c r="BJ2997" s="3">
        <v>3.22</v>
      </c>
      <c r="BK2997" s="3">
        <v>3.04</v>
      </c>
      <c r="BL2997" s="3">
        <v>3.03</v>
      </c>
      <c r="BM2997" s="3">
        <v>3.06</v>
      </c>
      <c r="BN2997" s="3">
        <v>3.01</v>
      </c>
      <c r="BO2997" s="3">
        <v>3.1749999999999998</v>
      </c>
      <c r="BP2997" s="3">
        <v>3.15</v>
      </c>
      <c r="BQ2997" s="3">
        <v>3.12</v>
      </c>
      <c r="BR2997" s="3">
        <v>3.2</v>
      </c>
      <c r="BS2997" s="3">
        <v>3.24</v>
      </c>
      <c r="BT2997" s="3">
        <v>3.05</v>
      </c>
      <c r="BU2997" s="3">
        <v>3.15</v>
      </c>
      <c r="BV2997" s="3">
        <v>3.06</v>
      </c>
      <c r="BW2997" s="3">
        <v>3.1</v>
      </c>
      <c r="BX2997" s="3">
        <v>3.07</v>
      </c>
      <c r="BY2997" s="3">
        <v>3.03</v>
      </c>
      <c r="BZ2997" s="3">
        <v>3.03</v>
      </c>
      <c r="CA2997" s="3">
        <v>3.11</v>
      </c>
      <c r="CB2997" s="3">
        <v>3.28</v>
      </c>
      <c r="CC2997" s="3">
        <v>3.34</v>
      </c>
      <c r="CD2997" s="3">
        <v>3.39</v>
      </c>
      <c r="CE2997" s="3">
        <v>3.37</v>
      </c>
      <c r="CF2997" s="3">
        <v>3.7</v>
      </c>
      <c r="CG2997" s="3">
        <v>3.66</v>
      </c>
      <c r="CH2997" s="3">
        <v>3.65</v>
      </c>
      <c r="CI2997" s="3">
        <v>3.61</v>
      </c>
      <c r="CJ2997" s="3">
        <v>3.61</v>
      </c>
      <c r="CK2997" s="3">
        <v>3.6147999999999998</v>
      </c>
      <c r="CL2997" s="3">
        <v>3.5649999999999999</v>
      </c>
      <c r="CM2997" s="3">
        <v>3.55</v>
      </c>
    </row>
    <row r="2998" spans="1:91" hidden="1" x14ac:dyDescent="0.25">
      <c r="A2998" t="s">
        <v>3039</v>
      </c>
      <c r="B2998" t="s">
        <v>5109</v>
      </c>
      <c r="C2998" s="1" t="s">
        <v>3040</v>
      </c>
      <c r="D2998" s="2">
        <v>1.0473238808000001</v>
      </c>
      <c r="E2998">
        <v>91606</v>
      </c>
      <c r="F2998">
        <v>2018</v>
      </c>
      <c r="G2998" s="9">
        <v>10</v>
      </c>
      <c r="H2998" s="9"/>
      <c r="I2998" s="8">
        <f>_xll.FDS(A2998,"FF_CURR_RATIO(ANN_R,0)")</f>
        <v>19.968101773912949</v>
      </c>
      <c r="J2998" s="8">
        <f>IF(I2998&lt;2,1,0)</f>
        <v>0</v>
      </c>
      <c r="K2998" s="8">
        <f>_xll.FDS(A2998,"FF_PBK(ANN_R,0)")</f>
        <v>4.9524388544793609</v>
      </c>
      <c r="L2998" s="9" t="e">
        <f>_xll.FDSR($A2998,"FF_PE(ANN_R,NOW,NOW,AY)")</f>
        <v>#N/A</v>
      </c>
      <c r="M2998" s="9">
        <f>_xll.FDSR(A2998,"FF_EPS(ANN_R,NOW,NOW,AY)")</f>
        <v>-0.21</v>
      </c>
      <c r="N2998" s="9"/>
      <c r="O2998" s="9">
        <f>_xll.FDSR(A2998,"FF_SALES(ANN_R,NOW,NOW,AY)")</f>
        <v>0</v>
      </c>
      <c r="P2998">
        <f>_xll.FDSR(A2998,"FF_RD_EXP(ANN_R,NOW,NOW,AY)")</f>
        <v>11.375237</v>
      </c>
      <c r="Q2998" s="10">
        <f>_xll.FDS(A2998,"FF_ASSETS(ANN_R,0)")</f>
        <v>85.387429999999995</v>
      </c>
      <c r="R2998" s="10"/>
      <c r="S2998" s="10">
        <f>IF(AND(R2998&gt;0.2,R2998&lt;0.8),1,0)</f>
        <v>0</v>
      </c>
      <c r="T2998" s="10">
        <f>($CM2998/$AA2998)-1</f>
        <v>6.0498220640569311E-2</v>
      </c>
      <c r="U2998" s="10">
        <f t="array" ref="U2998:V2998">_xll.FDSR(A2998,"FF_DEBT_ASSETS(ANN_R,11/30/2016,10/31/2018,AY)")</f>
        <v>0</v>
      </c>
      <c r="V2998" s="10">
        <v>0</v>
      </c>
      <c r="W2998" s="10">
        <f>V2998-U2998</f>
        <v>0</v>
      </c>
      <c r="X2998" s="10">
        <f>_xll.FDSR(A2998,"FF_SGA(ANN_R,8/1/2018,10/31/2018,AY)")</f>
        <v>18.633946999999999</v>
      </c>
      <c r="Y2998" s="10"/>
      <c r="Z2998"/>
      <c r="AA2998" s="3">
        <f t="array" ref="AA2998:CM2998">_xll.FDSR($A2998,"FG_PRICE(8/1/2018,10/31/2018,,USD)")</f>
        <v>2.81</v>
      </c>
      <c r="AB2998" s="3">
        <v>2.94</v>
      </c>
      <c r="AC2998" s="4">
        <v>2.89</v>
      </c>
      <c r="AD2998" s="3">
        <v>2.86</v>
      </c>
      <c r="AE2998" s="3">
        <v>2.98</v>
      </c>
      <c r="AF2998" s="3">
        <v>2.93</v>
      </c>
      <c r="AG2998" s="3">
        <v>3</v>
      </c>
      <c r="AH2998" s="3">
        <v>2.97</v>
      </c>
      <c r="AI2998" s="3">
        <v>2.94</v>
      </c>
      <c r="AJ2998" s="3">
        <v>2.89</v>
      </c>
      <c r="AK2998" s="3">
        <v>2.87</v>
      </c>
      <c r="AL2998" s="3">
        <v>2.9</v>
      </c>
      <c r="AM2998" s="3">
        <v>2.9</v>
      </c>
      <c r="AN2998" s="3">
        <v>2.81</v>
      </c>
      <c r="AO2998" s="3">
        <v>2.93</v>
      </c>
      <c r="AP2998" s="3">
        <v>2.97</v>
      </c>
      <c r="AQ2998" s="3">
        <v>3.04</v>
      </c>
      <c r="AR2998" s="3">
        <v>3.17</v>
      </c>
      <c r="AS2998" s="3">
        <v>3.09</v>
      </c>
      <c r="AT2998" s="3">
        <v>3.05</v>
      </c>
      <c r="AU2998" s="3">
        <v>3.04</v>
      </c>
      <c r="AV2998" s="3">
        <v>3.01</v>
      </c>
      <c r="AW2998" s="3">
        <v>3.37</v>
      </c>
      <c r="AX2998" s="3">
        <v>3.44</v>
      </c>
      <c r="AY2998" s="3">
        <v>3.4</v>
      </c>
      <c r="AZ2998" s="3">
        <v>3.32</v>
      </c>
      <c r="BA2998" s="3">
        <v>3.24</v>
      </c>
      <c r="BB2998" s="3">
        <v>3.3</v>
      </c>
      <c r="BC2998" s="3">
        <v>3.2</v>
      </c>
      <c r="BD2998" s="3">
        <v>3.24</v>
      </c>
      <c r="BE2998" s="3">
        <v>3.2</v>
      </c>
      <c r="BF2998" s="3">
        <v>3.18</v>
      </c>
      <c r="BG2998" s="3">
        <v>3.19</v>
      </c>
      <c r="BH2998" s="3">
        <v>3.1</v>
      </c>
      <c r="BI2998" s="3">
        <v>3.07</v>
      </c>
      <c r="BJ2998" s="3">
        <v>3.14</v>
      </c>
      <c r="BK2998" s="3">
        <v>3.15</v>
      </c>
      <c r="BL2998" s="3">
        <v>3.44</v>
      </c>
      <c r="BM2998" s="3">
        <v>3.49</v>
      </c>
      <c r="BN2998" s="3">
        <v>3.71</v>
      </c>
      <c r="BO2998" s="3">
        <v>3.76</v>
      </c>
      <c r="BP2998" s="3">
        <v>3.78</v>
      </c>
      <c r="BQ2998" s="3">
        <v>3.62</v>
      </c>
      <c r="BR2998" s="3">
        <v>3.58</v>
      </c>
      <c r="BS2998" s="3">
        <v>3.54</v>
      </c>
      <c r="BT2998" s="3">
        <v>3.54</v>
      </c>
      <c r="BU2998" s="3">
        <v>3.43</v>
      </c>
      <c r="BV2998" s="3">
        <v>3.39</v>
      </c>
      <c r="BW2998" s="3">
        <v>3.37</v>
      </c>
      <c r="BX2998" s="3">
        <v>3.32</v>
      </c>
      <c r="BY2998" s="3">
        <v>3.09</v>
      </c>
      <c r="BZ2998" s="3">
        <v>3.14</v>
      </c>
      <c r="CA2998" s="3">
        <v>3.31</v>
      </c>
      <c r="CB2998" s="3">
        <v>3.47</v>
      </c>
      <c r="CC2998" s="3">
        <v>3.48</v>
      </c>
      <c r="CD2998" s="3">
        <v>3.35</v>
      </c>
      <c r="CE2998" s="3">
        <v>3.31</v>
      </c>
      <c r="CF2998" s="3">
        <v>3.3</v>
      </c>
      <c r="CG2998" s="3">
        <v>3.39</v>
      </c>
      <c r="CH2998" s="3">
        <v>3.11</v>
      </c>
      <c r="CI2998" s="3">
        <v>3.18</v>
      </c>
      <c r="CJ2998" s="3">
        <v>3.12</v>
      </c>
      <c r="CK2998" s="3">
        <v>3.01</v>
      </c>
      <c r="CL2998" s="3">
        <v>2.95</v>
      </c>
      <c r="CM2998" s="3">
        <v>2.98</v>
      </c>
    </row>
    <row r="2999" spans="1:91" hidden="1" x14ac:dyDescent="0.25">
      <c r="A2999" t="s">
        <v>9038</v>
      </c>
      <c r="B2999" t="s">
        <v>9039</v>
      </c>
      <c r="C2999" s="1" t="s">
        <v>9040</v>
      </c>
      <c r="D2999">
        <v>5.303285078</v>
      </c>
      <c r="E2999">
        <v>91471</v>
      </c>
      <c r="F2999">
        <v>2018</v>
      </c>
      <c r="G2999" s="9">
        <v>10</v>
      </c>
      <c r="H2999" s="9"/>
      <c r="I2999" s="8">
        <f>_xll.FDS(A2999,"FF_CURR_RATIO(ANN_R,0)")</f>
        <v>8.1281770053570614</v>
      </c>
      <c r="J2999" s="8">
        <f>IF(I2999&lt;2,1,0)</f>
        <v>0</v>
      </c>
      <c r="K2999" s="8">
        <f>_xll.FDS(A2999,"FF_PBK(ANN_R,0)")</f>
        <v>4.6490706893715874</v>
      </c>
      <c r="L2999" s="9" t="e">
        <f>_xll.FDSR($A2999,"FF_PE(ANN_R,NOW,NOW,AY)")</f>
        <v>#N/A</v>
      </c>
      <c r="M2999" s="9">
        <f>_xll.FDSR(A2999,"FF_EPS(ANN_R,NOW,NOW,AY)")</f>
        <v>-3.84</v>
      </c>
      <c r="N2999" s="9"/>
      <c r="O2999" s="9">
        <f>_xll.FDSR(A2999,"FF_SALES(ANN_R,NOW,NOW,AY)")</f>
        <v>0</v>
      </c>
      <c r="P2999">
        <f>_xll.FDSR(A2999,"FF_RD_EXP(ANN_R,NOW,NOW,AY)")</f>
        <v>8.7250259999999997</v>
      </c>
      <c r="Q2999" s="10">
        <f>_xll.FDS(A2999,"FF_ASSETS(ANN_R,0)")</f>
        <v>24.371741</v>
      </c>
      <c r="R2999" s="10"/>
      <c r="S2999" s="10">
        <f>IF(AND(R2999&gt;0.2,R2999&lt;0.8),1,0)</f>
        <v>0</v>
      </c>
      <c r="T2999" s="10">
        <f>($CM2999/$AA2999)-1</f>
        <v>6.0591827148896105E-2</v>
      </c>
      <c r="U2999" s="10">
        <f t="array" ref="U2999:V2999">_xll.FDSR(A2999,"FF_DEBT_ASSETS(ANN_R,11/30/2016,10/31/2018,AY)")</f>
        <v>1.0289734861616719</v>
      </c>
      <c r="V2999" s="10">
        <v>0</v>
      </c>
      <c r="W2999" s="10">
        <f>V2999-U2999</f>
        <v>-1.0289734861616719</v>
      </c>
      <c r="X2999" s="10">
        <f>_xll.FDSR(A2999,"FF_SGA(ANN_R,8/1/2018,10/31/2018,AY)")</f>
        <v>13.944129999999999</v>
      </c>
      <c r="Y2999" s="10"/>
      <c r="Z2999"/>
      <c r="AA2999" s="3">
        <f t="array" ref="AA2999:CM2999">_xll.FDSR($A2999,"FG_PRICE(8/1/2018,10/31/2018,,USD)")</f>
        <v>21.29</v>
      </c>
      <c r="AB2999" s="3">
        <v>20.89</v>
      </c>
      <c r="AC2999" s="4">
        <v>21.1</v>
      </c>
      <c r="AD2999" s="3">
        <v>23.05</v>
      </c>
      <c r="AE2999" s="3">
        <v>25.89</v>
      </c>
      <c r="AF2999" s="3">
        <v>25.68</v>
      </c>
      <c r="AG2999" s="3">
        <v>29.82</v>
      </c>
      <c r="AH2999" s="3">
        <v>27.89</v>
      </c>
      <c r="AI2999" s="3">
        <v>29</v>
      </c>
      <c r="AJ2999" s="3">
        <v>27.77</v>
      </c>
      <c r="AK2999" s="3">
        <v>26.97</v>
      </c>
      <c r="AL2999" s="3">
        <v>26.24</v>
      </c>
      <c r="AM2999" s="3">
        <v>28.94</v>
      </c>
      <c r="AN2999" s="3">
        <v>29.9</v>
      </c>
      <c r="AO2999" s="3">
        <v>30.78</v>
      </c>
      <c r="AP2999" s="3">
        <v>32.83</v>
      </c>
      <c r="AQ2999" s="3">
        <v>31.82</v>
      </c>
      <c r="AR2999" s="3">
        <v>32.19</v>
      </c>
      <c r="AS2999" s="3">
        <v>32.75</v>
      </c>
      <c r="AT2999" s="3">
        <v>31.62</v>
      </c>
      <c r="AU2999" s="3">
        <v>32.1</v>
      </c>
      <c r="AV2999" s="3">
        <v>31.21</v>
      </c>
      <c r="AW2999" s="3">
        <v>32.08</v>
      </c>
      <c r="AX2999" s="3">
        <v>31.65</v>
      </c>
      <c r="AY2999" s="3">
        <v>31.41</v>
      </c>
      <c r="AZ2999" s="3">
        <v>31.09</v>
      </c>
      <c r="BA2999" s="3">
        <v>30.16</v>
      </c>
      <c r="BB2999" s="3">
        <v>30.5</v>
      </c>
      <c r="BC2999" s="3">
        <v>30.04</v>
      </c>
      <c r="BD2999" s="3">
        <v>30.11</v>
      </c>
      <c r="BE2999" s="3">
        <v>31.75</v>
      </c>
      <c r="BF2999" s="3">
        <v>31.31</v>
      </c>
      <c r="BG2999" s="3">
        <v>30.85</v>
      </c>
      <c r="BH2999" s="3">
        <v>30.645</v>
      </c>
      <c r="BI2999" s="3">
        <v>30.68</v>
      </c>
      <c r="BJ2999" s="3">
        <v>30.88</v>
      </c>
      <c r="BK2999" s="3">
        <v>30.94</v>
      </c>
      <c r="BL2999" s="3">
        <v>29.99</v>
      </c>
      <c r="BM2999" s="3">
        <v>30.57</v>
      </c>
      <c r="BN2999" s="3">
        <v>29.8</v>
      </c>
      <c r="BO2999" s="3">
        <v>29.21</v>
      </c>
      <c r="BP2999" s="3">
        <v>30.84</v>
      </c>
      <c r="BQ2999" s="3">
        <v>30.22</v>
      </c>
      <c r="BR2999" s="3">
        <v>29.1</v>
      </c>
      <c r="BS2999" s="3">
        <v>27.9</v>
      </c>
      <c r="BT2999" s="3">
        <v>28.28</v>
      </c>
      <c r="BU2999" s="3">
        <v>28.23</v>
      </c>
      <c r="BV2999" s="3">
        <v>28.37</v>
      </c>
      <c r="BW2999" s="3">
        <v>28.15</v>
      </c>
      <c r="BX2999" s="3">
        <v>27.11</v>
      </c>
      <c r="BY2999" s="3">
        <v>25.23</v>
      </c>
      <c r="BZ2999" s="3">
        <v>24.84</v>
      </c>
      <c r="CA2999" s="3">
        <v>25.25</v>
      </c>
      <c r="CB2999" s="3">
        <v>25.3</v>
      </c>
      <c r="CC2999" s="3">
        <v>23.98</v>
      </c>
      <c r="CD2999" s="3">
        <v>23.64</v>
      </c>
      <c r="CE2999" s="3">
        <v>25.3</v>
      </c>
      <c r="CF2999" s="3">
        <v>23.76</v>
      </c>
      <c r="CG2999" s="3">
        <v>23.19</v>
      </c>
      <c r="CH2999" s="3">
        <v>22.64</v>
      </c>
      <c r="CI2999" s="3">
        <v>22.8</v>
      </c>
      <c r="CJ2999" s="3">
        <v>22.47</v>
      </c>
      <c r="CK2999" s="3">
        <v>21.46</v>
      </c>
      <c r="CL2999" s="3">
        <v>20.29</v>
      </c>
      <c r="CM2999" s="3">
        <v>22.58</v>
      </c>
    </row>
    <row r="3000" spans="1:91" hidden="1" x14ac:dyDescent="0.25">
      <c r="A3000" t="s">
        <v>6598</v>
      </c>
      <c r="B3000" t="s">
        <v>6599</v>
      </c>
      <c r="C3000" s="1" t="s">
        <v>6600</v>
      </c>
      <c r="D3000" s="2">
        <v>1.0236153528</v>
      </c>
      <c r="E3000">
        <v>15530</v>
      </c>
      <c r="F3000">
        <v>2018</v>
      </c>
      <c r="G3000" s="9">
        <v>10</v>
      </c>
      <c r="H3000" s="9"/>
      <c r="I3000" s="8">
        <f>_xll.FDS(A3000,"FF_CURR_RATIO(ANN_R,0)")</f>
        <v>0.73048363650650217</v>
      </c>
      <c r="J3000" s="8">
        <f>IF(I3000&lt;2,1,0)</f>
        <v>1</v>
      </c>
      <c r="K3000" s="8">
        <f>_xll.FDS(A3000,"FF_PBK(ANN_R,0)")</f>
        <v>10.297653771182221</v>
      </c>
      <c r="L3000" s="9">
        <f>_xll.FDSR($A3000,"FF_PE(ANN_R,NOW,NOW,AY)")</f>
        <v>13.65566037735849</v>
      </c>
      <c r="M3000" s="9">
        <f>_xll.FDSR(A3000,"FF_EPS(ANN_R,NOW,NOW,AY)")</f>
        <v>2.12</v>
      </c>
      <c r="N3000" s="9">
        <f t="shared" ref="N3000:N3001" si="86">IF(M3000&lt;-0.3,1,0)</f>
        <v>0</v>
      </c>
      <c r="O3000" s="9">
        <f>_xll.FDSR(A3000,"FF_SALES(ANN_R,NOW,NOW,AY)")</f>
        <v>332.72500000000002</v>
      </c>
      <c r="P3000">
        <f>_xll.FDSR(A3000,"FF_RD_EXP(ANN_R,NOW,NOW,AY)")</f>
        <v>4.9329999999999998</v>
      </c>
      <c r="Q3000" s="10">
        <f>_xll.FDS(A3000,"FF_ASSETS(ANN_R,0)")</f>
        <v>180.893</v>
      </c>
      <c r="R3000" s="10"/>
      <c r="S3000" s="10">
        <f>IF(AND(R3000&gt;0.2,R3000&lt;0.8),1,0)</f>
        <v>0</v>
      </c>
      <c r="T3000" s="10">
        <f>($CM3000/$AA3000)-1</f>
        <v>0.20308066477503028</v>
      </c>
      <c r="U3000" s="10">
        <f t="array" ref="U3000:V3000">_xll.FDSR(A3000,"FF_DEBT_ASSETS(ANN_R,11/30/2016,10/31/2018,AY)")</f>
        <v>63.280142488459163</v>
      </c>
      <c r="V3000" s="10">
        <v>38.568759718539887</v>
      </c>
      <c r="W3000" s="10">
        <f>V3000-U3000</f>
        <v>-24.711382769919275</v>
      </c>
      <c r="X3000" s="10">
        <f>_xll.FDSR(A3000,"FF_SGA(ANN_R,8/1/2018,10/31/2018,AY)")</f>
        <v>31.297999999999998</v>
      </c>
      <c r="Y3000" s="10"/>
      <c r="Z3000"/>
      <c r="AA3000" s="3">
        <f t="array" ref="AA3000:CM3000">_xll.FDSR($A3000,"FG_PRICE(8/1/2018,10/31/2018,,USD)")</f>
        <v>24.67</v>
      </c>
      <c r="AB3000" s="3">
        <v>24.7</v>
      </c>
      <c r="AC3000" s="4">
        <v>24.61</v>
      </c>
      <c r="AD3000" s="3">
        <v>24.64</v>
      </c>
      <c r="AE3000" s="3">
        <v>24.96</v>
      </c>
      <c r="AF3000" s="3">
        <v>25.01</v>
      </c>
      <c r="AG3000" s="3">
        <v>25.78</v>
      </c>
      <c r="AH3000" s="3">
        <v>25.82</v>
      </c>
      <c r="AI3000" s="3">
        <v>25.27</v>
      </c>
      <c r="AJ3000" s="3">
        <v>25.28</v>
      </c>
      <c r="AK3000" s="3">
        <v>25.11</v>
      </c>
      <c r="AL3000" s="3">
        <v>25.36</v>
      </c>
      <c r="AM3000" s="3">
        <v>25.55</v>
      </c>
      <c r="AN3000" s="3">
        <v>25.91</v>
      </c>
      <c r="AO3000" s="3">
        <v>25.77</v>
      </c>
      <c r="AP3000" s="3">
        <v>26.22</v>
      </c>
      <c r="AQ3000" s="3">
        <v>27.18</v>
      </c>
      <c r="AR3000" s="3">
        <v>26.87</v>
      </c>
      <c r="AS3000" s="3">
        <v>26.78</v>
      </c>
      <c r="AT3000" s="3">
        <v>26.47</v>
      </c>
      <c r="AU3000" s="3">
        <v>26.77</v>
      </c>
      <c r="AV3000" s="3">
        <v>27.14</v>
      </c>
      <c r="AW3000" s="3">
        <v>27.57</v>
      </c>
      <c r="AX3000" s="3">
        <v>27.92</v>
      </c>
      <c r="AY3000" s="3">
        <v>28.05</v>
      </c>
      <c r="AZ3000" s="3">
        <v>29.71</v>
      </c>
      <c r="BA3000" s="3">
        <v>34.57</v>
      </c>
      <c r="BB3000" s="3">
        <v>36.35</v>
      </c>
      <c r="BC3000" s="3">
        <v>37.14</v>
      </c>
      <c r="BD3000" s="3">
        <v>36.76</v>
      </c>
      <c r="BE3000" s="3">
        <v>36.22</v>
      </c>
      <c r="BF3000" s="3">
        <v>36.31</v>
      </c>
      <c r="BG3000" s="3">
        <v>36.880000000000003</v>
      </c>
      <c r="BH3000" s="3">
        <v>37.82</v>
      </c>
      <c r="BI3000" s="3">
        <v>36.26</v>
      </c>
      <c r="BJ3000" s="3">
        <v>37.21</v>
      </c>
      <c r="BK3000" s="3">
        <v>36.9</v>
      </c>
      <c r="BL3000" s="3">
        <v>37.200000000000003</v>
      </c>
      <c r="BM3000" s="3">
        <v>37.1</v>
      </c>
      <c r="BN3000" s="3">
        <v>37.07</v>
      </c>
      <c r="BO3000" s="3">
        <v>36.409999999999997</v>
      </c>
      <c r="BP3000" s="3">
        <v>35.880000000000003</v>
      </c>
      <c r="BQ3000" s="3">
        <v>36.1</v>
      </c>
      <c r="BR3000" s="3">
        <v>34.51</v>
      </c>
      <c r="BS3000" s="3">
        <v>34.5</v>
      </c>
      <c r="BT3000" s="3">
        <v>34.25</v>
      </c>
      <c r="BU3000" s="3">
        <v>34.14</v>
      </c>
      <c r="BV3000" s="3">
        <v>34.25</v>
      </c>
      <c r="BW3000" s="3">
        <v>33.92</v>
      </c>
      <c r="BX3000" s="3">
        <v>32.835000000000001</v>
      </c>
      <c r="BY3000" s="3">
        <v>32.72</v>
      </c>
      <c r="BZ3000" s="3">
        <v>32.799999999999997</v>
      </c>
      <c r="CA3000" s="3">
        <v>33.47</v>
      </c>
      <c r="CB3000" s="3">
        <v>35.68</v>
      </c>
      <c r="CC3000" s="3">
        <v>36.479999999999997</v>
      </c>
      <c r="CD3000" s="3">
        <v>35.979999999999997</v>
      </c>
      <c r="CE3000" s="3">
        <v>34.26</v>
      </c>
      <c r="CF3000" s="3">
        <v>33.89</v>
      </c>
      <c r="CG3000" s="3">
        <v>33.22</v>
      </c>
      <c r="CH3000" s="3">
        <v>31.4</v>
      </c>
      <c r="CI3000" s="3">
        <v>30.65</v>
      </c>
      <c r="CJ3000" s="3">
        <v>29.58</v>
      </c>
      <c r="CK3000" s="3">
        <v>29.4</v>
      </c>
      <c r="CL3000" s="3">
        <v>30.55</v>
      </c>
      <c r="CM3000" s="3">
        <v>29.68</v>
      </c>
    </row>
    <row r="3001" spans="1:91" hidden="1" x14ac:dyDescent="0.25">
      <c r="A3001" t="s">
        <v>7138</v>
      </c>
      <c r="B3001" t="s">
        <v>7139</v>
      </c>
      <c r="C3001" s="1" t="s">
        <v>7140</v>
      </c>
      <c r="D3001" s="2">
        <v>0.97416554860000004</v>
      </c>
      <c r="E3001">
        <v>16525</v>
      </c>
      <c r="F3001">
        <v>2018</v>
      </c>
      <c r="G3001" s="9">
        <v>10</v>
      </c>
      <c r="H3001" s="9"/>
      <c r="I3001" s="8">
        <f>_xll.FDS(A3001,"FF_CURR_RATIO(ANN_R,0)")</f>
        <v>1.89140136257735</v>
      </c>
      <c r="J3001" s="8">
        <f>IF(I3001&lt;2,1,0)</f>
        <v>1</v>
      </c>
      <c r="K3001" s="8">
        <f>_xll.FDS(A3001,"FF_PBK(ANN_R,0)")</f>
        <v>2.93846425824084</v>
      </c>
      <c r="L3001" s="9">
        <f>_xll.FDSR($A3001,"FF_PE(ANN_R,NOW,NOW,AY)")</f>
        <v>11.44186046511628</v>
      </c>
      <c r="M3001" s="9">
        <f>_xll.FDSR(A3001,"FF_EPS(ANN_R,NOW,NOW,AY)")</f>
        <v>2.15</v>
      </c>
      <c r="N3001" s="9">
        <f t="shared" si="86"/>
        <v>0</v>
      </c>
      <c r="O3001" s="9">
        <f>_xll.FDSR(A3001,"FF_SALES(ANN_R,NOW,NOW,AY)")</f>
        <v>655.89200000000005</v>
      </c>
      <c r="P3001">
        <f>_xll.FDSR(A3001,"FF_RD_EXP(ANN_R,NOW,NOW,AY)")</f>
        <v>7.899</v>
      </c>
      <c r="Q3001" s="10">
        <f>_xll.FDS(A3001,"FF_ASSETS(ANN_R,0)")</f>
        <v>557.68399999999997</v>
      </c>
      <c r="R3001" s="10"/>
      <c r="S3001" s="10">
        <f>IF(AND(R3001&gt;0.2,R3001&lt;0.8),1,0)</f>
        <v>0</v>
      </c>
      <c r="T3001" s="10">
        <f>($CM3001/$AA3001)-1</f>
        <v>-0.17747914735866532</v>
      </c>
      <c r="U3001" s="10">
        <f t="array" ref="U3001:V3001">_xll.FDSR(A3001,"FF_DEBT_ASSETS(ANN_R,11/30/2016,10/31/2018,AY)")</f>
        <v>31.606429556162659</v>
      </c>
      <c r="V3001" s="10">
        <v>13.43193234474727</v>
      </c>
      <c r="W3001" s="10">
        <f>V3001-U3001</f>
        <v>-18.174497211415389</v>
      </c>
      <c r="X3001" s="10">
        <f>_xll.FDSR(A3001,"FF_SGA(ANN_R,8/1/2018,10/31/2018,AY)")</f>
        <v>42.301000000000002</v>
      </c>
      <c r="Y3001" s="10"/>
      <c r="Z3001"/>
      <c r="AA3001" s="3">
        <f t="array" ref="AA3001:CM3001">_xll.FDSR($A3001,"FG_PRICE(8/1/2018,10/31/2018,,USD)")</f>
        <v>21.58</v>
      </c>
      <c r="AB3001" s="3">
        <v>21.46</v>
      </c>
      <c r="AC3001" s="4">
        <v>21.95</v>
      </c>
      <c r="AD3001" s="3">
        <v>22.17</v>
      </c>
      <c r="AE3001" s="3">
        <v>21.8</v>
      </c>
      <c r="AF3001" s="3">
        <v>23.88</v>
      </c>
      <c r="AG3001" s="3">
        <v>22.78</v>
      </c>
      <c r="AH3001" s="3">
        <v>22.7</v>
      </c>
      <c r="AI3001" s="3">
        <v>22.49</v>
      </c>
      <c r="AJ3001" s="3">
        <v>22.72</v>
      </c>
      <c r="AK3001" s="3">
        <v>21.47</v>
      </c>
      <c r="AL3001" s="3">
        <v>21.91</v>
      </c>
      <c r="AM3001" s="3">
        <v>21.31</v>
      </c>
      <c r="AN3001" s="3">
        <v>22.18</v>
      </c>
      <c r="AO3001" s="3">
        <v>22.77</v>
      </c>
      <c r="AP3001" s="3">
        <v>22.34</v>
      </c>
      <c r="AQ3001" s="3">
        <v>22.11</v>
      </c>
      <c r="AR3001" s="3">
        <v>24.16</v>
      </c>
      <c r="AS3001" s="3">
        <v>24.25</v>
      </c>
      <c r="AT3001" s="3">
        <v>25.25</v>
      </c>
      <c r="AU3001" s="3">
        <v>25.8</v>
      </c>
      <c r="AV3001" s="3">
        <v>25.75</v>
      </c>
      <c r="AW3001" s="3">
        <v>25.93</v>
      </c>
      <c r="AX3001" s="3">
        <v>25.19</v>
      </c>
      <c r="AY3001" s="3">
        <v>25.08</v>
      </c>
      <c r="AZ3001" s="3">
        <v>22.2</v>
      </c>
      <c r="BA3001" s="3">
        <v>22</v>
      </c>
      <c r="BB3001" s="3">
        <v>22.4</v>
      </c>
      <c r="BC3001" s="3">
        <v>22.38</v>
      </c>
      <c r="BD3001" s="3">
        <v>21.74</v>
      </c>
      <c r="BE3001" s="3">
        <v>22.26</v>
      </c>
      <c r="BF3001" s="3">
        <v>22.31</v>
      </c>
      <c r="BG3001" s="3">
        <v>21.87</v>
      </c>
      <c r="BH3001" s="3">
        <v>22.2</v>
      </c>
      <c r="BI3001" s="3">
        <v>21.72</v>
      </c>
      <c r="BJ3001" s="3">
        <v>21.51</v>
      </c>
      <c r="BK3001" s="3">
        <v>21.31</v>
      </c>
      <c r="BL3001" s="3">
        <v>21.04</v>
      </c>
      <c r="BM3001" s="3">
        <v>20.25</v>
      </c>
      <c r="BN3001" s="3">
        <v>19.98</v>
      </c>
      <c r="BO3001" s="3">
        <v>20.059999999999999</v>
      </c>
      <c r="BP3001" s="3">
        <v>20.420000000000002</v>
      </c>
      <c r="BQ3001" s="3">
        <v>20.61</v>
      </c>
      <c r="BR3001" s="3">
        <v>20.74</v>
      </c>
      <c r="BS3001" s="3">
        <v>20.89</v>
      </c>
      <c r="BT3001" s="3">
        <v>20.25</v>
      </c>
      <c r="BU3001" s="3">
        <v>19.78</v>
      </c>
      <c r="BV3001" s="3">
        <v>19.829999999999998</v>
      </c>
      <c r="BW3001" s="3">
        <v>18.77</v>
      </c>
      <c r="BX3001" s="3">
        <v>18.239999999999998</v>
      </c>
      <c r="BY3001" s="3">
        <v>18.25</v>
      </c>
      <c r="BZ3001" s="3">
        <v>18.239999999999998</v>
      </c>
      <c r="CA3001" s="3">
        <v>17.71</v>
      </c>
      <c r="CB3001" s="3">
        <v>18.309999999999999</v>
      </c>
      <c r="CC3001" s="3">
        <v>18.68</v>
      </c>
      <c r="CD3001" s="3">
        <v>17.66</v>
      </c>
      <c r="CE3001" s="3">
        <v>17.010000000000002</v>
      </c>
      <c r="CF3001" s="3">
        <v>16.760000000000002</v>
      </c>
      <c r="CG3001" s="3">
        <v>16.82</v>
      </c>
      <c r="CH3001" s="3">
        <v>15.75</v>
      </c>
      <c r="CI3001" s="3">
        <v>16.309999999999999</v>
      </c>
      <c r="CJ3001" s="3">
        <v>16.239999999999998</v>
      </c>
      <c r="CK3001" s="3">
        <v>15.55</v>
      </c>
      <c r="CL3001" s="3">
        <v>17</v>
      </c>
      <c r="CM3001" s="3">
        <v>17.75</v>
      </c>
    </row>
    <row r="3002" spans="1:91" hidden="1" x14ac:dyDescent="0.25">
      <c r="A3002" t="s">
        <v>9071</v>
      </c>
      <c r="B3002" t="s">
        <v>9072</v>
      </c>
      <c r="C3002" s="1" t="s">
        <v>9073</v>
      </c>
      <c r="D3002">
        <v>8.6720797281999999</v>
      </c>
      <c r="E3002">
        <v>17358</v>
      </c>
      <c r="F3002">
        <v>2018</v>
      </c>
      <c r="G3002" s="9">
        <v>10</v>
      </c>
      <c r="H3002" s="9"/>
      <c r="I3002" s="8">
        <f>_xll.FDS(A3002,"FF_CURR_RATIO(ANN_R,0)")</f>
        <v>14.85071756739586</v>
      </c>
      <c r="J3002" s="8">
        <f>IF(I3002&lt;2,1,0)</f>
        <v>0</v>
      </c>
      <c r="K3002" s="8" t="e">
        <f>_xll.FDS(A3002,"FF_PBK(ANN_R,0)")</f>
        <v>#N/A</v>
      </c>
      <c r="L3002" s="9" t="e">
        <f>_xll.FDSR($A3002,"FF_PE(ANN_R,NOW,NOW,AY)")</f>
        <v>#N/A</v>
      </c>
      <c r="M3002" s="9">
        <f>_xll.FDSR(A3002,"FF_EPS(ANN_R,NOW,NOW,AY)")</f>
        <v>-0.80120000000000002</v>
      </c>
      <c r="N3002" s="9"/>
      <c r="O3002" s="9">
        <f>_xll.FDSR(A3002,"FF_SALES(ANN_R,NOW,NOW,AY)")</f>
        <v>0</v>
      </c>
      <c r="P3002">
        <f>_xll.FDSR(A3002,"FF_RD_EXP(ANN_R,NOW,NOW,AY)")</f>
        <v>21.378153999999999</v>
      </c>
      <c r="Q3002" s="10">
        <f>_xll.FDS(A3002,"FF_ASSETS(ANN_R,0)")</f>
        <v>137.53034099999999</v>
      </c>
      <c r="R3002" s="10"/>
      <c r="S3002" s="10">
        <f>IF(AND(R3002&gt;0.2,R3002&lt;0.8),1,0)</f>
        <v>0</v>
      </c>
      <c r="T3002" s="10">
        <f>($CM3002/$AA3002)-1</f>
        <v>7.1143995446784292E-2</v>
      </c>
      <c r="U3002" s="10" t="e">
        <f t="array" ref="U3002:V3002">_xll.FDSR(A3002,"FF_DEBT_ASSETS(ANN_R,11/30/2016,10/31/2018,AY)")</f>
        <v>#N/A</v>
      </c>
      <c r="V3002" s="10">
        <v>0</v>
      </c>
      <c r="W3002" s="10" t="e">
        <f>V3002-U3002</f>
        <v>#N/A</v>
      </c>
      <c r="X3002" s="10">
        <f>_xll.FDSR(A3002,"FF_SGA(ANN_R,8/1/2018,10/31/2018,AY)")</f>
        <v>28.973284</v>
      </c>
      <c r="Y3002" s="10"/>
      <c r="Z3002"/>
      <c r="AA3002" s="3">
        <f t="array" ref="AA3002:CM3002">_xll.FDSR($A3002,"FG_PRICE(8/1/2018,10/31/2018,,USD)")</f>
        <v>17.57</v>
      </c>
      <c r="AB3002" s="3">
        <v>17.73</v>
      </c>
      <c r="AC3002" s="4">
        <v>16.75</v>
      </c>
      <c r="AD3002" s="3">
        <v>16.850000000000001</v>
      </c>
      <c r="AE3002" s="3">
        <v>16.600000000000001</v>
      </c>
      <c r="AF3002" s="3">
        <v>16.420000000000002</v>
      </c>
      <c r="AG3002" s="3">
        <v>16.37</v>
      </c>
      <c r="AH3002" s="3">
        <v>15.54</v>
      </c>
      <c r="AI3002" s="3">
        <v>15.67</v>
      </c>
      <c r="AJ3002" s="3">
        <v>16.829999999999998</v>
      </c>
      <c r="AK3002" s="3">
        <v>16.600000000000001</v>
      </c>
      <c r="AL3002" s="3">
        <v>17.350000000000001</v>
      </c>
      <c r="AM3002" s="3">
        <v>16.190000000000001</v>
      </c>
      <c r="AN3002" s="3">
        <v>15.66</v>
      </c>
      <c r="AO3002" s="3">
        <v>16.62</v>
      </c>
      <c r="AP3002" s="3">
        <v>16.170000000000002</v>
      </c>
      <c r="AQ3002" s="3">
        <v>16.96</v>
      </c>
      <c r="AR3002" s="3">
        <v>16</v>
      </c>
      <c r="AS3002" s="3">
        <v>15.62</v>
      </c>
      <c r="AT3002" s="3">
        <v>15.92</v>
      </c>
      <c r="AU3002" s="3">
        <v>15.94</v>
      </c>
      <c r="AV3002" s="3">
        <v>16.420000000000002</v>
      </c>
      <c r="AW3002" s="3">
        <v>16.649999999999999</v>
      </c>
      <c r="AX3002" s="3">
        <v>16.47</v>
      </c>
      <c r="AY3002" s="3">
        <v>17.059999999999999</v>
      </c>
      <c r="AZ3002" s="3">
        <v>15.96</v>
      </c>
      <c r="BA3002" s="3">
        <v>16.350000000000001</v>
      </c>
      <c r="BB3002" s="3">
        <v>17.920000000000002</v>
      </c>
      <c r="BC3002" s="3">
        <v>17.829999999999998</v>
      </c>
      <c r="BD3002" s="3">
        <v>18.98</v>
      </c>
      <c r="BE3002" s="3">
        <v>20.02</v>
      </c>
      <c r="BF3002" s="3">
        <v>20.51</v>
      </c>
      <c r="BG3002" s="3">
        <v>20.010000000000002</v>
      </c>
      <c r="BH3002" s="3">
        <v>20.65</v>
      </c>
      <c r="BI3002" s="3">
        <v>20.38</v>
      </c>
      <c r="BJ3002" s="3">
        <v>20.41</v>
      </c>
      <c r="BK3002" s="3">
        <v>21.57</v>
      </c>
      <c r="BL3002" s="3">
        <v>22.85</v>
      </c>
      <c r="BM3002" s="3">
        <v>22.71</v>
      </c>
      <c r="BN3002" s="3">
        <v>22.53</v>
      </c>
      <c r="BO3002" s="3">
        <v>22.57</v>
      </c>
      <c r="BP3002" s="3">
        <v>22.86</v>
      </c>
      <c r="BQ3002" s="3">
        <v>22.22</v>
      </c>
      <c r="BR3002" s="3">
        <v>21.93</v>
      </c>
      <c r="BS3002" s="3">
        <v>21.96</v>
      </c>
      <c r="BT3002" s="3">
        <v>21.79</v>
      </c>
      <c r="BU3002" s="3">
        <v>20.54</v>
      </c>
      <c r="BV3002" s="3">
        <v>20.04</v>
      </c>
      <c r="BW3002" s="3">
        <v>20.079999999999998</v>
      </c>
      <c r="BX3002" s="3">
        <v>19.93</v>
      </c>
      <c r="BY3002" s="3">
        <v>19.88</v>
      </c>
      <c r="BZ3002" s="3">
        <v>19.98</v>
      </c>
      <c r="CA3002" s="3">
        <v>19.8</v>
      </c>
      <c r="CB3002" s="3">
        <v>20.04</v>
      </c>
      <c r="CC3002" s="3">
        <v>19.91</v>
      </c>
      <c r="CD3002" s="3">
        <v>20.05</v>
      </c>
      <c r="CE3002" s="3">
        <v>19.93</v>
      </c>
      <c r="CF3002" s="3">
        <v>19.75</v>
      </c>
      <c r="CG3002" s="3">
        <v>19.43</v>
      </c>
      <c r="CH3002" s="3">
        <v>19.07</v>
      </c>
      <c r="CI3002" s="3">
        <v>18.899999999999999</v>
      </c>
      <c r="CJ3002" s="3">
        <v>19.04</v>
      </c>
      <c r="CK3002" s="3">
        <v>18.91</v>
      </c>
      <c r="CL3002" s="3">
        <v>18.39</v>
      </c>
      <c r="CM3002" s="3">
        <v>18.82</v>
      </c>
    </row>
    <row r="3003" spans="1:91" hidden="1" x14ac:dyDescent="0.25">
      <c r="A3003" t="s">
        <v>7325</v>
      </c>
      <c r="B3003" t="s">
        <v>7326</v>
      </c>
      <c r="C3003" s="1" t="s">
        <v>7327</v>
      </c>
      <c r="D3003">
        <v>1.1825021695</v>
      </c>
      <c r="E3003">
        <v>16287</v>
      </c>
      <c r="F3003">
        <v>2018</v>
      </c>
      <c r="G3003" s="9">
        <v>10</v>
      </c>
      <c r="H3003" s="9"/>
      <c r="I3003" s="8">
        <f>_xll.FDS(A3003,"FF_CURR_RATIO(ANN_R,0)")</f>
        <v>2.1096685908787749</v>
      </c>
      <c r="J3003" s="8">
        <f>IF(I3003&lt;2,1,0)</f>
        <v>0</v>
      </c>
      <c r="K3003" s="8">
        <f>_xll.FDS(A3003,"FF_PBK(ANN_R,0)")</f>
        <v>15.037822248083589</v>
      </c>
      <c r="L3003" s="9" t="e">
        <f>_xll.FDSR($A3003,"FF_PE(ANN_R,NOW,NOW,AY)")</f>
        <v>#N/A</v>
      </c>
      <c r="M3003" s="9">
        <f>_xll.FDSR(A3003,"FF_EPS(ANN_R,NOW,NOW,AY)")</f>
        <v>-0.7</v>
      </c>
      <c r="N3003" s="9"/>
      <c r="O3003" s="9">
        <f>_xll.FDSR(A3003,"FF_SALES(ANN_R,NOW,NOW,AY)")</f>
        <v>104.352</v>
      </c>
      <c r="P3003">
        <f>_xll.FDSR(A3003,"FF_RD_EXP(ANN_R,NOW,NOW,AY)")</f>
        <v>22.038</v>
      </c>
      <c r="Q3003" s="10">
        <f>_xll.FDS(A3003,"FF_ASSETS(ANN_R,0)")</f>
        <v>236.41300000000001</v>
      </c>
      <c r="R3003" s="10"/>
      <c r="S3003" s="10">
        <f>IF(AND(R3003&gt;0.2,R3003&lt;0.8),1,0)</f>
        <v>0</v>
      </c>
      <c r="T3003" s="10">
        <f>($CM3003/$AA3003)-1</f>
        <v>8.287175117170853E-2</v>
      </c>
      <c r="U3003" s="10">
        <f t="array" ref="U3003:V3003">_xll.FDSR(A3003,"FF_DEBT_ASSETS(ANN_R,11/30/2016,10/31/2018,AY)")</f>
        <v>31.714291053841411</v>
      </c>
      <c r="V3003" s="10">
        <v>0</v>
      </c>
      <c r="W3003" s="10">
        <f>V3003-U3003</f>
        <v>-31.714291053841411</v>
      </c>
      <c r="X3003" s="10">
        <f>_xll.FDSR(A3003,"FF_SGA(ANN_R,8/1/2018,10/31/2018,AY)")</f>
        <v>89.09</v>
      </c>
      <c r="Y3003" s="10"/>
      <c r="Z3003"/>
      <c r="AA3003" s="3">
        <f t="array" ref="AA3003:CM3003">_xll.FDSR($A3003,"FG_PRICE(8/1/2018,10/31/2018,,USD)")</f>
        <v>46.94</v>
      </c>
      <c r="AB3003" s="3">
        <v>48.22</v>
      </c>
      <c r="AC3003" s="4">
        <v>47.43</v>
      </c>
      <c r="AD3003" s="3">
        <v>47.48</v>
      </c>
      <c r="AE3003" s="3">
        <v>49.51</v>
      </c>
      <c r="AF3003" s="3">
        <v>49</v>
      </c>
      <c r="AG3003" s="3">
        <v>50.35</v>
      </c>
      <c r="AH3003" s="3">
        <v>51.55</v>
      </c>
      <c r="AI3003" s="3">
        <v>51.71</v>
      </c>
      <c r="AJ3003" s="3">
        <v>54.5</v>
      </c>
      <c r="AK3003" s="3">
        <v>54.25</v>
      </c>
      <c r="AL3003" s="3">
        <v>55.04</v>
      </c>
      <c r="AM3003" s="3">
        <v>54.86</v>
      </c>
      <c r="AN3003" s="3">
        <v>55.42</v>
      </c>
      <c r="AO3003" s="3">
        <v>57.25</v>
      </c>
      <c r="AP3003" s="3">
        <v>58.75</v>
      </c>
      <c r="AQ3003" s="3">
        <v>60.05</v>
      </c>
      <c r="AR3003" s="3">
        <v>60.08</v>
      </c>
      <c r="AS3003" s="3">
        <v>58.22</v>
      </c>
      <c r="AT3003" s="3">
        <v>58</v>
      </c>
      <c r="AU3003" s="3">
        <v>58.26</v>
      </c>
      <c r="AV3003" s="3">
        <v>59.56</v>
      </c>
      <c r="AW3003" s="3">
        <v>60.21</v>
      </c>
      <c r="AX3003" s="3">
        <v>61.51</v>
      </c>
      <c r="AY3003" s="3">
        <v>59.97</v>
      </c>
      <c r="AZ3003" s="3">
        <v>60.15</v>
      </c>
      <c r="BA3003" s="3">
        <v>59.64</v>
      </c>
      <c r="BB3003" s="3">
        <v>59.8</v>
      </c>
      <c r="BC3003" s="3">
        <v>61.74</v>
      </c>
      <c r="BD3003" s="3">
        <v>61.22</v>
      </c>
      <c r="BE3003" s="3">
        <v>61.17</v>
      </c>
      <c r="BF3003" s="3">
        <v>62.26</v>
      </c>
      <c r="BG3003" s="3">
        <v>59.04</v>
      </c>
      <c r="BH3003" s="3">
        <v>59.53</v>
      </c>
      <c r="BI3003" s="3">
        <v>57.51</v>
      </c>
      <c r="BJ3003" s="3">
        <v>57.88</v>
      </c>
      <c r="BK3003" s="3">
        <v>56.03</v>
      </c>
      <c r="BL3003" s="3">
        <v>56.93</v>
      </c>
      <c r="BM3003" s="3">
        <v>58.69</v>
      </c>
      <c r="BN3003" s="3">
        <v>57.13</v>
      </c>
      <c r="BO3003" s="3">
        <v>57.18</v>
      </c>
      <c r="BP3003" s="3">
        <v>57.64</v>
      </c>
      <c r="BQ3003" s="3">
        <v>56.68</v>
      </c>
      <c r="BR3003" s="3">
        <v>55.11</v>
      </c>
      <c r="BS3003" s="3">
        <v>56.54</v>
      </c>
      <c r="BT3003" s="3">
        <v>54.96</v>
      </c>
      <c r="BU3003" s="3">
        <v>56</v>
      </c>
      <c r="BV3003" s="3">
        <v>53.11</v>
      </c>
      <c r="BW3003" s="3">
        <v>52.76</v>
      </c>
      <c r="BX3003" s="3">
        <v>47.5</v>
      </c>
      <c r="BY3003" s="3">
        <v>46.21</v>
      </c>
      <c r="BZ3003" s="3">
        <v>49.12</v>
      </c>
      <c r="CA3003" s="3">
        <v>48.29</v>
      </c>
      <c r="CB3003" s="3">
        <v>51.99</v>
      </c>
      <c r="CC3003" s="3">
        <v>52.66</v>
      </c>
      <c r="CD3003" s="3">
        <v>51.25</v>
      </c>
      <c r="CE3003" s="3">
        <v>48.74</v>
      </c>
      <c r="CF3003" s="3">
        <v>51.45</v>
      </c>
      <c r="CG3003" s="3">
        <v>51.41</v>
      </c>
      <c r="CH3003" s="3">
        <v>48.96</v>
      </c>
      <c r="CI3003" s="3">
        <v>51.01</v>
      </c>
      <c r="CJ3003" s="3">
        <v>50.53</v>
      </c>
      <c r="CK3003" s="3">
        <v>48.86</v>
      </c>
      <c r="CL3003" s="3">
        <v>49.71</v>
      </c>
      <c r="CM3003" s="3">
        <v>50.83</v>
      </c>
    </row>
    <row r="3004" spans="1:91" hidden="1" x14ac:dyDescent="0.25">
      <c r="A3004" t="s">
        <v>7403</v>
      </c>
      <c r="B3004" t="s">
        <v>8743</v>
      </c>
      <c r="C3004" s="1" t="s">
        <v>7404</v>
      </c>
      <c r="D3004" s="2">
        <v>1.0876864285000001</v>
      </c>
      <c r="E3004">
        <v>16136</v>
      </c>
      <c r="F3004">
        <v>2018</v>
      </c>
      <c r="G3004" s="9">
        <v>10</v>
      </c>
      <c r="H3004" s="9"/>
      <c r="I3004" s="8" t="e">
        <f>_xll.FDS(A3004,"FF_CURR_RATIO(ANN_R,0)")</f>
        <v>#N/A</v>
      </c>
      <c r="J3004" s="8" t="e">
        <f>IF(I3004&lt;1,1,0)</f>
        <v>#N/A</v>
      </c>
      <c r="K3004" s="8">
        <f>_xll.FDS(A3004,"FF_PBK(ANN_R,0)")</f>
        <v>1.035000694207783</v>
      </c>
      <c r="L3004" s="9" t="e">
        <f>_xll.FDSR($A3004,"FF_PE(ANN_R,NOW,NOW,AY)")</f>
        <v>#N/A</v>
      </c>
      <c r="M3004" s="9">
        <f>_xll.FDSR(A3004,"FF_EPS(ANN_R,NOW,NOW,AY)")</f>
        <v>-0.09</v>
      </c>
      <c r="N3004" s="9"/>
      <c r="O3004" s="9">
        <f>_xll.FDSR(A3004,"FF_SALES(ANN_R,NOW,NOW,AY)")</f>
        <v>30.472999999999999</v>
      </c>
      <c r="P3004" t="e">
        <f>_xll.FDSR(A3004,"FF_RD_EXP(ANN_R,NOW,NOW,AY)")</f>
        <v>#N/A</v>
      </c>
      <c r="Q3004" s="10">
        <f>_xll.FDS(A3004,"FF_ASSETS(ANN_R,0)")</f>
        <v>474.57100000000003</v>
      </c>
      <c r="R3004" s="10"/>
      <c r="S3004" s="10">
        <f>IF(AND(R3004&gt;0.2,R3004&lt;0.8),1,0)</f>
        <v>0</v>
      </c>
      <c r="T3004">
        <f>($CM3004/$AA3004)-1</f>
        <v>8.6595492289442522E-2</v>
      </c>
      <c r="U3004">
        <f t="array" ref="U3004:V3004">_xll.FDSR(A3004,"FF_DEBT_ASSETS(ANN_R,11/30/2016,10/31/2018,AY)")</f>
        <v>98.473660705914583</v>
      </c>
      <c r="V3004">
        <v>29.526902553251901</v>
      </c>
      <c r="W3004">
        <f>V3004-U3004</f>
        <v>-68.946758152662682</v>
      </c>
      <c r="X3004" s="3">
        <f>_xll.FDSR(A3004,"FF_SGA(ANN_R,8/1/2018,10/31/2018,AY)")</f>
        <v>7.3490000000000002</v>
      </c>
      <c r="Y3004"/>
      <c r="Z3004"/>
      <c r="AA3004" s="3">
        <f t="array" ref="AA3004:CM3004">_xll.FDSR($A3004,"FG_PRICE(8/1/2018,10/31/2018,,USD)")</f>
        <v>8.43</v>
      </c>
      <c r="AB3004" s="3">
        <v>8.4700000000000006</v>
      </c>
      <c r="AC3004" s="4">
        <v>8.57</v>
      </c>
      <c r="AD3004" s="3">
        <v>8.5299999999999994</v>
      </c>
      <c r="AE3004" s="3">
        <v>8.5299999999999994</v>
      </c>
      <c r="AF3004" s="3">
        <v>8.9</v>
      </c>
      <c r="AG3004" s="3">
        <v>8.9600000000000009</v>
      </c>
      <c r="AH3004" s="3">
        <v>9.1</v>
      </c>
      <c r="AI3004" s="3">
        <v>9.2200000000000006</v>
      </c>
      <c r="AJ3004" s="3">
        <v>9.2899999999999991</v>
      </c>
      <c r="AK3004" s="3">
        <v>9.19</v>
      </c>
      <c r="AL3004" s="3">
        <v>9.25</v>
      </c>
      <c r="AM3004" s="3">
        <v>9.4</v>
      </c>
      <c r="AN3004" s="3">
        <v>9.35</v>
      </c>
      <c r="AO3004" s="3">
        <v>9.5</v>
      </c>
      <c r="AP3004" s="3">
        <v>9.58</v>
      </c>
      <c r="AQ3004" s="3">
        <v>9.68</v>
      </c>
      <c r="AR3004" s="3">
        <v>9.49</v>
      </c>
      <c r="AS3004" s="3">
        <v>9.39</v>
      </c>
      <c r="AT3004" s="3">
        <v>9.4499999999999993</v>
      </c>
      <c r="AU3004" s="3">
        <v>9.44</v>
      </c>
      <c r="AV3004" s="3">
        <v>9.4600000000000009</v>
      </c>
      <c r="AW3004" s="3">
        <v>9.57</v>
      </c>
      <c r="AX3004" s="3">
        <v>9.4</v>
      </c>
      <c r="AY3004" s="3">
        <v>9.6199999999999992</v>
      </c>
      <c r="AZ3004" s="3">
        <v>9.57</v>
      </c>
      <c r="BA3004" s="3">
        <v>9.35</v>
      </c>
      <c r="BB3004" s="3">
        <v>9.3699999999999992</v>
      </c>
      <c r="BC3004" s="3">
        <v>9.44</v>
      </c>
      <c r="BD3004" s="3">
        <v>9.4700000000000006</v>
      </c>
      <c r="BE3004" s="3">
        <v>9.6300000000000008</v>
      </c>
      <c r="BF3004" s="3">
        <v>9.66</v>
      </c>
      <c r="BG3004" s="3">
        <v>9.8699999999999992</v>
      </c>
      <c r="BH3004" s="3">
        <v>9.92</v>
      </c>
      <c r="BI3004" s="3">
        <v>9.49</v>
      </c>
      <c r="BJ3004" s="3">
        <v>9.42</v>
      </c>
      <c r="BK3004" s="3">
        <v>9.26</v>
      </c>
      <c r="BL3004" s="3">
        <v>9.11</v>
      </c>
      <c r="BM3004" s="3">
        <v>9.0500000000000007</v>
      </c>
      <c r="BN3004" s="3">
        <v>8.91</v>
      </c>
      <c r="BO3004" s="3">
        <v>9.18</v>
      </c>
      <c r="BP3004" s="3">
        <v>9.42</v>
      </c>
      <c r="BQ3004" s="3">
        <v>9.27</v>
      </c>
      <c r="BR3004" s="3">
        <v>9.07</v>
      </c>
      <c r="BS3004" s="3">
        <v>9.09</v>
      </c>
      <c r="BT3004" s="3">
        <v>9.0299999999999994</v>
      </c>
      <c r="BU3004" s="3">
        <v>9.0399999999999991</v>
      </c>
      <c r="BV3004" s="3">
        <v>9.2100000000000009</v>
      </c>
      <c r="BW3004" s="3">
        <v>9.23</v>
      </c>
      <c r="BX3004" s="3">
        <v>9.07</v>
      </c>
      <c r="BY3004" s="3">
        <v>8.94</v>
      </c>
      <c r="BZ3004" s="3">
        <v>8.85</v>
      </c>
      <c r="CA3004" s="3">
        <v>8.99</v>
      </c>
      <c r="CB3004" s="3">
        <v>9.24</v>
      </c>
      <c r="CC3004" s="3">
        <v>9.19</v>
      </c>
      <c r="CD3004" s="3">
        <v>9.14</v>
      </c>
      <c r="CE3004" s="3">
        <v>9.1199999999999992</v>
      </c>
      <c r="CF3004" s="3">
        <v>9.14</v>
      </c>
      <c r="CG3004" s="3">
        <v>9.17</v>
      </c>
      <c r="CH3004" s="3">
        <v>9.11</v>
      </c>
      <c r="CI3004" s="3">
        <v>9.2100000000000009</v>
      </c>
      <c r="CJ3004" s="3">
        <v>9</v>
      </c>
      <c r="CK3004" s="3">
        <v>9.11</v>
      </c>
      <c r="CL3004" s="3">
        <v>9.1</v>
      </c>
      <c r="CM3004" s="3">
        <v>9.16</v>
      </c>
    </row>
    <row r="3005" spans="1:91" hidden="1" x14ac:dyDescent="0.25">
      <c r="A3005" t="s">
        <v>5495</v>
      </c>
      <c r="B3005" t="s">
        <v>514</v>
      </c>
      <c r="C3005" s="1" t="s">
        <v>5496</v>
      </c>
      <c r="D3005">
        <v>1.1584752095999999</v>
      </c>
      <c r="E3005">
        <v>16529</v>
      </c>
      <c r="F3005">
        <v>2018</v>
      </c>
      <c r="G3005" s="9">
        <v>10</v>
      </c>
      <c r="H3005" s="9"/>
      <c r="I3005" s="8">
        <f>_xll.FDS(A3005,"FF_CURR_RATIO(ANN_R,0)")</f>
        <v>0.70256054470062435</v>
      </c>
      <c r="J3005" s="8">
        <f>IF(I3005&lt;2,1,0)</f>
        <v>1</v>
      </c>
      <c r="K3005" s="8">
        <f>_xll.FDS(A3005,"FF_PBK(ANN_R,0)")</f>
        <v>2.6502012214913639</v>
      </c>
      <c r="L3005" s="9">
        <f>_xll.FDSR($A3005,"FF_PE(ANN_R,NOW,NOW,AY)")</f>
        <v>18.023041474654381</v>
      </c>
      <c r="M3005" s="9">
        <f>_xll.FDSR(A3005,"FF_EPS(ANN_R,NOW,NOW,AY)")</f>
        <v>2.17</v>
      </c>
      <c r="N3005" s="9">
        <f t="shared" ref="N3005:N3006" si="87">IF(M3005&lt;-0.3,1,0)</f>
        <v>0</v>
      </c>
      <c r="O3005" s="9">
        <f>_xll.FDSR(A3005,"FF_SALES(ANN_R,NOW,NOW,AY)")</f>
        <v>163.601</v>
      </c>
      <c r="P3005" t="e">
        <f>_xll.FDSR(A3005,"FF_RD_EXP(ANN_R,NOW,NOW,AY)")</f>
        <v>#N/A</v>
      </c>
      <c r="Q3005" s="10">
        <f>_xll.FDS(A3005,"FF_ASSETS(ANN_R,0)")</f>
        <v>629.59699999999998</v>
      </c>
      <c r="R3005" s="10"/>
      <c r="S3005" s="10">
        <f>IF(AND(R3005&gt;0.2,R3005&lt;0.8),1,0)</f>
        <v>0</v>
      </c>
      <c r="T3005">
        <f>($CM3005/$AA3005)-1</f>
        <v>-0.18458802608180191</v>
      </c>
      <c r="U3005">
        <f t="array" ref="U3005:V3005">_xll.FDSR(A3005,"FF_DEBT_ASSETS(ANN_R,11/30/2016,10/31/2018,AY)")</f>
        <v>236.49292578106139</v>
      </c>
      <c r="V3005">
        <v>8.5708604458218769</v>
      </c>
      <c r="W3005">
        <f>V3005-U3005</f>
        <v>-227.92206533523952</v>
      </c>
      <c r="X3005" s="3">
        <f>_xll.FDSR(A3005,"FF_SGA(ANN_R,8/1/2018,10/31/2018,AY)")</f>
        <v>16.942</v>
      </c>
      <c r="Y3005"/>
      <c r="Z3005"/>
      <c r="AA3005" s="3">
        <f t="array" ref="AA3005:CM3005">_xll.FDSR($A3005,"FG_PRICE(8/1/2018,10/31/2018,,USD)")</f>
        <v>84.35</v>
      </c>
      <c r="AB3005" s="3">
        <v>84.8</v>
      </c>
      <c r="AC3005" s="4">
        <v>84.81</v>
      </c>
      <c r="AD3005" s="3">
        <v>85.49</v>
      </c>
      <c r="AE3005" s="3">
        <v>81.03</v>
      </c>
      <c r="AF3005" s="3">
        <v>80.87</v>
      </c>
      <c r="AG3005" s="3">
        <v>78.56</v>
      </c>
      <c r="AH3005" s="3">
        <v>79.44</v>
      </c>
      <c r="AI3005" s="3">
        <v>78.599999999999994</v>
      </c>
      <c r="AJ3005" s="3">
        <v>80.37</v>
      </c>
      <c r="AK3005" s="3">
        <v>75.099999999999994</v>
      </c>
      <c r="AL3005" s="3">
        <v>77.650000000000006</v>
      </c>
      <c r="AM3005" s="3">
        <v>78.31</v>
      </c>
      <c r="AN3005" s="3">
        <v>80.44</v>
      </c>
      <c r="AO3005" s="3">
        <v>81.33</v>
      </c>
      <c r="AP3005" s="3">
        <v>82.14</v>
      </c>
      <c r="AQ3005" s="3">
        <v>82.25</v>
      </c>
      <c r="AR3005" s="3">
        <v>83.43</v>
      </c>
      <c r="AS3005" s="3">
        <v>83.45</v>
      </c>
      <c r="AT3005" s="3">
        <v>82.27</v>
      </c>
      <c r="AU3005" s="3">
        <v>85.83</v>
      </c>
      <c r="AV3005" s="3">
        <v>86.29</v>
      </c>
      <c r="AW3005" s="3">
        <v>88.94</v>
      </c>
      <c r="AX3005" s="3">
        <v>82.48</v>
      </c>
      <c r="AY3005" s="3">
        <v>79.67</v>
      </c>
      <c r="AZ3005" s="3">
        <v>78.23</v>
      </c>
      <c r="BA3005" s="3">
        <v>74.400000000000006</v>
      </c>
      <c r="BB3005" s="3">
        <v>73.44</v>
      </c>
      <c r="BC3005" s="3">
        <v>75.83</v>
      </c>
      <c r="BD3005" s="3">
        <v>74.89</v>
      </c>
      <c r="BE3005" s="3">
        <v>74.91</v>
      </c>
      <c r="BF3005" s="3">
        <v>74.680000000000007</v>
      </c>
      <c r="BG3005" s="3">
        <v>75.36</v>
      </c>
      <c r="BH3005" s="3">
        <v>78.89</v>
      </c>
      <c r="BI3005" s="3">
        <v>77.87</v>
      </c>
      <c r="BJ3005" s="3">
        <v>77.8</v>
      </c>
      <c r="BK3005" s="3">
        <v>77</v>
      </c>
      <c r="BL3005" s="3">
        <v>78.16</v>
      </c>
      <c r="BM3005" s="3">
        <v>75.98</v>
      </c>
      <c r="BN3005" s="3">
        <v>77.540000000000006</v>
      </c>
      <c r="BO3005" s="3">
        <v>79.13</v>
      </c>
      <c r="BP3005" s="3">
        <v>80.540000000000006</v>
      </c>
      <c r="BQ3005" s="3">
        <v>80.599999999999994</v>
      </c>
      <c r="BR3005" s="3">
        <v>81.459999999999994</v>
      </c>
      <c r="BS3005" s="3">
        <v>84.82</v>
      </c>
      <c r="BT3005" s="3">
        <v>82.45</v>
      </c>
      <c r="BU3005" s="3">
        <v>82.87</v>
      </c>
      <c r="BV3005" s="3">
        <v>85.24</v>
      </c>
      <c r="BW3005" s="3">
        <v>85.57</v>
      </c>
      <c r="BX3005" s="3">
        <v>77.25</v>
      </c>
      <c r="BY3005" s="3">
        <v>73.709999999999994</v>
      </c>
      <c r="BZ3005" s="3">
        <v>74.61</v>
      </c>
      <c r="CA3005" s="3">
        <v>74.42</v>
      </c>
      <c r="CB3005" s="3">
        <v>77.02</v>
      </c>
      <c r="CC3005" s="3">
        <v>74.349999999999994</v>
      </c>
      <c r="CD3005" s="3">
        <v>75.540000000000006</v>
      </c>
      <c r="CE3005" s="3">
        <v>75.84</v>
      </c>
      <c r="CF3005" s="3">
        <v>75.2</v>
      </c>
      <c r="CG3005" s="3">
        <v>73.040000000000006</v>
      </c>
      <c r="CH3005" s="3">
        <v>66.03</v>
      </c>
      <c r="CI3005" s="3">
        <v>66.959999999999994</v>
      </c>
      <c r="CJ3005" s="3">
        <v>67.39</v>
      </c>
      <c r="CK3005" s="3">
        <v>65.95</v>
      </c>
      <c r="CL3005" s="3">
        <v>66.45</v>
      </c>
      <c r="CM3005" s="3">
        <v>68.78</v>
      </c>
    </row>
    <row r="3006" spans="1:91" hidden="1" x14ac:dyDescent="0.25">
      <c r="A3006" t="s">
        <v>8688</v>
      </c>
      <c r="B3006" t="s">
        <v>8689</v>
      </c>
      <c r="C3006" s="1" t="s">
        <v>8690</v>
      </c>
      <c r="D3006" s="2">
        <v>0.8858303179</v>
      </c>
      <c r="E3006">
        <v>17221</v>
      </c>
      <c r="F3006">
        <v>2018</v>
      </c>
      <c r="G3006" s="9">
        <v>10</v>
      </c>
      <c r="H3006" s="9"/>
      <c r="I3006" s="8">
        <f>_xll.FDS(A3006,"FF_CURR_RATIO(ANN_R,0)")</f>
        <v>1.5964672002902429</v>
      </c>
      <c r="J3006" s="8">
        <f>IF(I3006&lt;2,1,0)</f>
        <v>1</v>
      </c>
      <c r="K3006" s="8" t="e">
        <f>_xll.FDS(A3006,"FF_PBK(ANN_R,0)")</f>
        <v>#N/A</v>
      </c>
      <c r="L3006" s="9" t="e">
        <f>_xll.FDSR($A3006,"FF_PE(ANN_R,NOW,NOW,AY)")</f>
        <v>#N/A</v>
      </c>
      <c r="M3006" s="9">
        <f>_xll.FDSR(A3006,"FF_EPS(ANN_R,NOW,NOW,AY)")</f>
        <v>2.4079999999999999</v>
      </c>
      <c r="N3006" s="9">
        <f t="shared" si="87"/>
        <v>0</v>
      </c>
      <c r="O3006" s="9">
        <f>_xll.FDSR(A3006,"FF_SALES(ANN_R,NOW,NOW,AY)")</f>
        <v>1489.855</v>
      </c>
      <c r="P3006" t="e">
        <f>_xll.FDSR(A3006,"FF_RD_EXP(ANN_R,NOW,NOW,AY)")</f>
        <v>#N/A</v>
      </c>
      <c r="Q3006" s="10">
        <f>_xll.FDS(A3006,"FF_ASSETS(ANN_R,0)")</f>
        <v>852.10299999999995</v>
      </c>
      <c r="R3006" s="10"/>
      <c r="S3006" s="10">
        <f>IF(AND(R3006&gt;0.2,R3006&lt;0.8),1,0)</f>
        <v>0</v>
      </c>
      <c r="T3006">
        <f>($CM3006/$AA3006)-1</f>
        <v>-2.1649484536082397E-2</v>
      </c>
      <c r="U3006">
        <f t="array" ref="U3006:V3006">_xll.FDSR(A3006,"FF_DEBT_ASSETS(ANN_R,11/30/2016,10/31/2018,AY)")</f>
        <v>37.11877590741183</v>
      </c>
      <c r="V3006">
        <v>22.99992253980901</v>
      </c>
      <c r="W3006">
        <f>V3006-U3006</f>
        <v>-14.118853367602821</v>
      </c>
      <c r="X3006" s="3">
        <f>_xll.FDSR(A3006,"FF_SGA(ANN_R,8/1/2018,10/31/2018,AY)")</f>
        <v>80.088999999999999</v>
      </c>
      <c r="Y3006"/>
      <c r="Z3006"/>
      <c r="AA3006" s="3">
        <f t="array" ref="AA3006:CM3006">_xll.FDSR($A3006,"FG_PRICE(8/1/2018,10/31/2018,,USD)")</f>
        <v>19.399999999999999</v>
      </c>
      <c r="AB3006" s="3">
        <v>19.8</v>
      </c>
      <c r="AC3006" s="4">
        <v>19.739999999999998</v>
      </c>
      <c r="AD3006" s="3">
        <v>19.53</v>
      </c>
      <c r="AE3006" s="3">
        <v>18.8</v>
      </c>
      <c r="AF3006" s="3">
        <v>19.22</v>
      </c>
      <c r="AG3006" s="3">
        <v>19.420000000000002</v>
      </c>
      <c r="AH3006" s="3">
        <v>20.309999999999999</v>
      </c>
      <c r="AI3006" s="3">
        <v>19.98</v>
      </c>
      <c r="AJ3006" s="3">
        <v>20</v>
      </c>
      <c r="AK3006" s="3">
        <v>19.04</v>
      </c>
      <c r="AL3006" s="3">
        <v>19.45</v>
      </c>
      <c r="AM3006" s="3">
        <v>20.13</v>
      </c>
      <c r="AN3006" s="3">
        <v>20.5</v>
      </c>
      <c r="AO3006" s="3">
        <v>20.16</v>
      </c>
      <c r="AP3006" s="3">
        <v>20.6</v>
      </c>
      <c r="AQ3006" s="3">
        <v>20.43</v>
      </c>
      <c r="AR3006" s="3">
        <v>20.76</v>
      </c>
      <c r="AS3006" s="3">
        <v>21.57</v>
      </c>
      <c r="AT3006" s="3">
        <v>21.16</v>
      </c>
      <c r="AU3006" s="3">
        <v>20.57</v>
      </c>
      <c r="AV3006" s="3">
        <v>19.45</v>
      </c>
      <c r="AW3006" s="3">
        <v>19.64</v>
      </c>
      <c r="AX3006" s="3">
        <v>19.03</v>
      </c>
      <c r="AY3006" s="3">
        <v>18.329999999999998</v>
      </c>
      <c r="AZ3006" s="3">
        <v>17.010000000000002</v>
      </c>
      <c r="BA3006" s="3">
        <v>16.38</v>
      </c>
      <c r="BB3006" s="3">
        <v>17.170000000000002</v>
      </c>
      <c r="BC3006" s="3">
        <v>17.95</v>
      </c>
      <c r="BD3006" s="3">
        <v>19.22</v>
      </c>
      <c r="BE3006" s="3">
        <v>19.05</v>
      </c>
      <c r="BF3006" s="3">
        <v>19.97</v>
      </c>
      <c r="BG3006" s="3">
        <v>20</v>
      </c>
      <c r="BH3006" s="3">
        <v>21</v>
      </c>
      <c r="BI3006" s="3">
        <v>21.43</v>
      </c>
      <c r="BJ3006" s="3">
        <v>21.78</v>
      </c>
      <c r="BK3006" s="3">
        <v>21.67</v>
      </c>
      <c r="BL3006" s="3">
        <v>21.61</v>
      </c>
      <c r="BM3006" s="3">
        <v>21.68</v>
      </c>
      <c r="BN3006" s="3">
        <v>21.15</v>
      </c>
      <c r="BO3006" s="3">
        <v>21.51</v>
      </c>
      <c r="BP3006" s="3">
        <v>21.57</v>
      </c>
      <c r="BQ3006" s="3">
        <v>22.64</v>
      </c>
      <c r="BR3006" s="3">
        <v>22.6</v>
      </c>
      <c r="BS3006" s="3">
        <v>22.96</v>
      </c>
      <c r="BT3006" s="3">
        <v>22.2</v>
      </c>
      <c r="BU3006" s="3">
        <v>22.3</v>
      </c>
      <c r="BV3006" s="3">
        <v>22.11</v>
      </c>
      <c r="BW3006" s="3">
        <v>21.95</v>
      </c>
      <c r="BX3006" s="3">
        <v>20.88</v>
      </c>
      <c r="BY3006" s="3">
        <v>20.399999999999999</v>
      </c>
      <c r="BZ3006" s="3">
        <v>20.079999999999998</v>
      </c>
      <c r="CA3006" s="3">
        <v>20.45</v>
      </c>
      <c r="CB3006" s="3">
        <v>21.14</v>
      </c>
      <c r="CC3006" s="3">
        <v>20.97</v>
      </c>
      <c r="CD3006" s="3">
        <v>20.28</v>
      </c>
      <c r="CE3006" s="3">
        <v>18.91</v>
      </c>
      <c r="CF3006" s="3">
        <v>18.32</v>
      </c>
      <c r="CG3006" s="3">
        <v>17.36</v>
      </c>
      <c r="CH3006" s="3">
        <v>16.510000000000002</v>
      </c>
      <c r="CI3006" s="3">
        <v>16.71</v>
      </c>
      <c r="CJ3006" s="3">
        <v>17.18</v>
      </c>
      <c r="CK3006" s="3">
        <v>16.97</v>
      </c>
      <c r="CL3006" s="3">
        <v>18.04</v>
      </c>
      <c r="CM3006" s="3">
        <v>18.98</v>
      </c>
    </row>
    <row r="3007" spans="1:91" hidden="1" x14ac:dyDescent="0.25">
      <c r="A3007" t="s">
        <v>5275</v>
      </c>
      <c r="B3007" t="s">
        <v>5276</v>
      </c>
      <c r="C3007" s="1" t="s">
        <v>5277</v>
      </c>
      <c r="D3007">
        <v>2.5122089204</v>
      </c>
      <c r="E3007">
        <v>14995</v>
      </c>
      <c r="F3007">
        <v>2018</v>
      </c>
      <c r="G3007" s="9">
        <v>10</v>
      </c>
      <c r="H3007" s="9"/>
      <c r="I3007" s="8">
        <f>_xll.FDS(A3007,"FF_CURR_RATIO(ANN_R,0)")</f>
        <v>4.2961795679913903</v>
      </c>
      <c r="J3007" s="8">
        <f>IF(I3007&lt;2,1,0)</f>
        <v>0</v>
      </c>
      <c r="K3007" s="8">
        <f>_xll.FDS(A3007,"FF_PBK(ANN_R,0)")</f>
        <v>1.9865202113562339</v>
      </c>
      <c r="L3007" s="9" t="e">
        <f>_xll.FDSR($A3007,"FF_PE(ANN_R,NOW,NOW,AY)")</f>
        <v>#N/A</v>
      </c>
      <c r="M3007" s="9">
        <f>_xll.FDSR(A3007,"FF_EPS(ANN_R,NOW,NOW,AY)")</f>
        <v>-0.84</v>
      </c>
      <c r="N3007" s="9"/>
      <c r="O3007" s="9">
        <f>_xll.FDSR(A3007,"FF_SALES(ANN_R,NOW,NOW,AY)")</f>
        <v>25.954999999999998</v>
      </c>
      <c r="P3007">
        <f>_xll.FDSR(A3007,"FF_RD_EXP(ANN_R,NOW,NOW,AY)")</f>
        <v>43.110999999999997</v>
      </c>
      <c r="Q3007" s="10">
        <f>_xll.FDS(A3007,"FF_ASSETS(ANN_R,0)")</f>
        <v>192.45500000000001</v>
      </c>
      <c r="R3007" s="10"/>
      <c r="S3007" s="10">
        <f>IF(AND(R3007&gt;0.2,R3007&lt;0.8),1,0)</f>
        <v>0</v>
      </c>
      <c r="T3007">
        <f>($CM3007/$AA3007)-1</f>
        <v>0.10409356725146179</v>
      </c>
      <c r="U3007">
        <f t="array" ref="U3007:V3007">_xll.FDSR(A3007,"FF_DEBT_ASSETS(ANN_R,11/30/2016,10/31/2018,AY)")</f>
        <v>0</v>
      </c>
      <c r="V3007">
        <v>0</v>
      </c>
      <c r="W3007">
        <f>V3007-U3007</f>
        <v>0</v>
      </c>
      <c r="X3007" s="3">
        <f>_xll.FDSR(A3007,"FF_SGA(ANN_R,8/1/2018,10/31/2018,AY)")</f>
        <v>55.276000000000003</v>
      </c>
      <c r="Y3007"/>
      <c r="Z3007"/>
      <c r="AA3007" s="3">
        <f t="array" ref="AA3007:CM3007">_xll.FDSR($A3007,"FG_PRICE(8/1/2018,10/31/2018,,USD)")</f>
        <v>4.2750000000000004</v>
      </c>
      <c r="AB3007" s="3">
        <v>4.25</v>
      </c>
      <c r="AC3007" s="4">
        <v>4.4000000000000004</v>
      </c>
      <c r="AD3007" s="3">
        <v>4.2</v>
      </c>
      <c r="AE3007" s="3">
        <v>4.45</v>
      </c>
      <c r="AF3007" s="3">
        <v>5.0999999999999996</v>
      </c>
      <c r="AG3007" s="3">
        <v>4.5250000000000004</v>
      </c>
      <c r="AH3007" s="3">
        <v>4.45</v>
      </c>
      <c r="AI3007" s="3">
        <v>4.625</v>
      </c>
      <c r="AJ3007" s="3">
        <v>4.75</v>
      </c>
      <c r="AK3007" s="3">
        <v>4.6500000000000004</v>
      </c>
      <c r="AL3007" s="3">
        <v>4.7</v>
      </c>
      <c r="AM3007" s="3">
        <v>4.5</v>
      </c>
      <c r="AN3007" s="3">
        <v>4.6500000000000004</v>
      </c>
      <c r="AO3007" s="3">
        <v>4.5999999999999996</v>
      </c>
      <c r="AP3007" s="3">
        <v>4.75</v>
      </c>
      <c r="AQ3007" s="3">
        <v>4.7</v>
      </c>
      <c r="AR3007" s="3">
        <v>4.75</v>
      </c>
      <c r="AS3007" s="3">
        <v>4.95</v>
      </c>
      <c r="AT3007" s="3">
        <v>5.05</v>
      </c>
      <c r="AU3007" s="3">
        <v>5.2</v>
      </c>
      <c r="AV3007" s="3">
        <v>5.3</v>
      </c>
      <c r="AW3007" s="3">
        <v>5.45</v>
      </c>
      <c r="AX3007" s="3">
        <v>5.35</v>
      </c>
      <c r="AY3007" s="3">
        <v>5.35</v>
      </c>
      <c r="AZ3007" s="3">
        <v>5.05</v>
      </c>
      <c r="BA3007" s="3">
        <v>5.05</v>
      </c>
      <c r="BB3007" s="3">
        <v>4.8</v>
      </c>
      <c r="BC3007" s="3">
        <v>4.9000000000000004</v>
      </c>
      <c r="BD3007" s="3">
        <v>4.8</v>
      </c>
      <c r="BE3007" s="3">
        <v>4.8</v>
      </c>
      <c r="BF3007" s="3">
        <v>4.6749999999999998</v>
      </c>
      <c r="BG3007" s="3">
        <v>4.8</v>
      </c>
      <c r="BH3007" s="3">
        <v>4.75</v>
      </c>
      <c r="BI3007" s="3">
        <v>4.7</v>
      </c>
      <c r="BJ3007" s="3">
        <v>4.8</v>
      </c>
      <c r="BK3007" s="3">
        <v>4.95</v>
      </c>
      <c r="BL3007" s="3">
        <v>5</v>
      </c>
      <c r="BM3007" s="3">
        <v>5</v>
      </c>
      <c r="BN3007" s="3">
        <v>5.25</v>
      </c>
      <c r="BO3007" s="3">
        <v>5.4</v>
      </c>
      <c r="BP3007" s="3">
        <v>5.25</v>
      </c>
      <c r="BQ3007" s="3">
        <v>5.38</v>
      </c>
      <c r="BR3007" s="3">
        <v>5.28</v>
      </c>
      <c r="BS3007" s="3">
        <v>5.29</v>
      </c>
      <c r="BT3007" s="3">
        <v>5.09</v>
      </c>
      <c r="BU3007" s="3">
        <v>5.4</v>
      </c>
      <c r="BV3007" s="3">
        <v>5.47</v>
      </c>
      <c r="BW3007" s="3">
        <v>5.61</v>
      </c>
      <c r="BX3007" s="3">
        <v>5.8</v>
      </c>
      <c r="BY3007" s="3">
        <v>6.24</v>
      </c>
      <c r="BZ3007" s="3">
        <v>6.05</v>
      </c>
      <c r="CA3007" s="3">
        <v>5.88</v>
      </c>
      <c r="CB3007" s="3">
        <v>5.86</v>
      </c>
      <c r="CC3007" s="3">
        <v>5.82</v>
      </c>
      <c r="CD3007" s="3">
        <v>5.49</v>
      </c>
      <c r="CE3007" s="3">
        <v>5.21</v>
      </c>
      <c r="CF3007" s="3">
        <v>5.21</v>
      </c>
      <c r="CG3007" s="3">
        <v>5.1100000000000003</v>
      </c>
      <c r="CH3007" s="3">
        <v>4.8899999999999997</v>
      </c>
      <c r="CI3007" s="3">
        <v>5.16</v>
      </c>
      <c r="CJ3007" s="3">
        <v>5.1100000000000003</v>
      </c>
      <c r="CK3007" s="3">
        <v>5</v>
      </c>
      <c r="CL3007" s="3">
        <v>4.8099999999999996</v>
      </c>
      <c r="CM3007" s="3">
        <v>4.72</v>
      </c>
    </row>
    <row r="3008" spans="1:91" hidden="1" x14ac:dyDescent="0.25">
      <c r="A3008" t="s">
        <v>9000</v>
      </c>
      <c r="B3008" t="s">
        <v>9001</v>
      </c>
      <c r="C3008" s="1" t="s">
        <v>9002</v>
      </c>
      <c r="D3008">
        <v>4.2612910163000004</v>
      </c>
      <c r="E3008">
        <v>16795</v>
      </c>
      <c r="F3008">
        <v>2018</v>
      </c>
      <c r="G3008" s="9">
        <v>10</v>
      </c>
      <c r="H3008" s="9"/>
      <c r="I3008" s="8">
        <f>_xll.FDS(A3008,"FF_CURR_RATIO(ANN_R,0)")</f>
        <v>2.3586236353519281</v>
      </c>
      <c r="J3008" s="8">
        <f>IF(I3008&lt;2,1,0)</f>
        <v>0</v>
      </c>
      <c r="K3008" s="8">
        <f>_xll.FDS(A3008,"FF_PBK(ANN_R,0)")</f>
        <v>21.052092403831381</v>
      </c>
      <c r="L3008" s="9" t="e">
        <f>_xll.FDSR($A3008,"FF_PE(ANN_R,NOW,NOW,AY)")</f>
        <v>#N/A</v>
      </c>
      <c r="M3008" s="9" t="e">
        <f>_xll.FDSR(A3008,"FF_EPS(ANN_R,NOW,NOW,AY)")</f>
        <v>#N/A</v>
      </c>
      <c r="N3008" s="9"/>
      <c r="O3008" s="9" t="e">
        <f>_xll.FDSR(A3008,"FF_SALES(ANN_R,NOW,NOW,AY)")</f>
        <v>#N/A</v>
      </c>
      <c r="P3008" t="e">
        <f>_xll.FDSR(A3008,"FF_RD_EXP(ANN_R,NOW,NOW,AY)")</f>
        <v>#N/A</v>
      </c>
      <c r="Q3008" s="10">
        <f>_xll.FDS(A3008,"FF_ASSETS(ANN_R,0)")</f>
        <v>9.4431440000000002</v>
      </c>
      <c r="R3008" s="10"/>
      <c r="S3008" s="10">
        <f>IF(AND(R3008&gt;0.2,R3008&lt;0.8),1,0)</f>
        <v>0</v>
      </c>
      <c r="T3008">
        <f>($CM3008/$AA3008)-1</f>
        <v>0.10526315789473673</v>
      </c>
      <c r="U3008">
        <f t="array" ref="U3008:V3008">_xll.FDSR(A3008,"FF_DEBT_ASSETS(ANN_R,11/30/2016,10/31/2018,AY)")</f>
        <v>0</v>
      </c>
      <c r="V3008">
        <v>0</v>
      </c>
      <c r="W3008">
        <f>V3008-U3008</f>
        <v>0</v>
      </c>
      <c r="X3008" s="3">
        <f>_xll.FDSR(A3008,"FF_SGA(ANN_R,8/1/2018,10/31/2018,AY)")</f>
        <v>11.184212</v>
      </c>
      <c r="Y3008"/>
      <c r="Z3008"/>
      <c r="AA3008" s="3">
        <f t="array" ref="AA3008:CM3008">_xll.FDSR($A3008,"FG_PRICE(8/1/2018,10/31/2018,,USD)")</f>
        <v>3.04</v>
      </c>
      <c r="AB3008" s="3">
        <v>2.97</v>
      </c>
      <c r="AC3008" s="4">
        <v>2.99</v>
      </c>
      <c r="AD3008" s="3">
        <v>2.9</v>
      </c>
      <c r="AE3008" s="3">
        <v>2.9</v>
      </c>
      <c r="AF3008" s="3">
        <v>2.9142000000000001</v>
      </c>
      <c r="AG3008" s="3">
        <v>3.05</v>
      </c>
      <c r="AH3008" s="3">
        <v>2.95</v>
      </c>
      <c r="AI3008" s="3">
        <v>3.01</v>
      </c>
      <c r="AJ3008" s="3">
        <v>3.04</v>
      </c>
      <c r="AK3008" s="3">
        <v>3.01</v>
      </c>
      <c r="AL3008" s="3">
        <v>3</v>
      </c>
      <c r="AM3008" s="3">
        <v>2.95</v>
      </c>
      <c r="AN3008" s="3">
        <v>2.92</v>
      </c>
      <c r="AO3008" s="3">
        <v>2.93</v>
      </c>
      <c r="AP3008" s="3">
        <v>3.02</v>
      </c>
      <c r="AQ3008" s="3">
        <v>3</v>
      </c>
      <c r="AR3008" s="3">
        <v>3.0253000000000001</v>
      </c>
      <c r="AS3008" s="3">
        <v>3.27</v>
      </c>
      <c r="AT3008" s="3">
        <v>3.21</v>
      </c>
      <c r="AU3008" s="3">
        <v>3.35</v>
      </c>
      <c r="AV3008" s="3">
        <v>3.35</v>
      </c>
      <c r="AW3008" s="3">
        <v>3.34</v>
      </c>
      <c r="AX3008" s="3">
        <v>3.69</v>
      </c>
      <c r="AY3008" s="3">
        <v>3.47</v>
      </c>
      <c r="AZ3008" s="3">
        <v>3.62</v>
      </c>
      <c r="BA3008" s="3">
        <v>3.56</v>
      </c>
      <c r="BB3008" s="3">
        <v>3.6749999999999998</v>
      </c>
      <c r="BC3008" s="3">
        <v>3.79</v>
      </c>
      <c r="BD3008" s="3">
        <v>4</v>
      </c>
      <c r="BE3008" s="3">
        <v>3.76</v>
      </c>
      <c r="BF3008" s="3">
        <v>3.83</v>
      </c>
      <c r="BG3008" s="3">
        <v>3.84</v>
      </c>
      <c r="BH3008" s="3">
        <v>3.82</v>
      </c>
      <c r="BI3008" s="3">
        <v>3.62</v>
      </c>
      <c r="BJ3008" s="3">
        <v>3.9</v>
      </c>
      <c r="BK3008" s="3">
        <v>3.86</v>
      </c>
      <c r="BL3008" s="3">
        <v>3.84</v>
      </c>
      <c r="BM3008" s="3">
        <v>3.92</v>
      </c>
      <c r="BN3008" s="3">
        <v>3.91</v>
      </c>
      <c r="BO3008" s="3">
        <v>3.8919000000000001</v>
      </c>
      <c r="BP3008" s="3">
        <v>3.88</v>
      </c>
      <c r="BQ3008" s="3">
        <v>3.98</v>
      </c>
      <c r="BR3008" s="3">
        <v>3.97</v>
      </c>
      <c r="BS3008" s="3">
        <v>3.98</v>
      </c>
      <c r="BT3008" s="3">
        <v>4.0199999999999996</v>
      </c>
      <c r="BU3008" s="3">
        <v>4.0103999999999997</v>
      </c>
      <c r="BV3008" s="3">
        <v>4.01</v>
      </c>
      <c r="BW3008" s="3">
        <v>3.98</v>
      </c>
      <c r="BX3008" s="3">
        <v>3.95</v>
      </c>
      <c r="BY3008" s="3">
        <v>3.72</v>
      </c>
      <c r="BZ3008" s="3">
        <v>3.6093999999999999</v>
      </c>
      <c r="CA3008" s="3">
        <v>3.72</v>
      </c>
      <c r="CB3008" s="3">
        <v>3.62</v>
      </c>
      <c r="CC3008" s="3">
        <v>3.58</v>
      </c>
      <c r="CD3008" s="3">
        <v>3.47</v>
      </c>
      <c r="CE3008" s="3">
        <v>3.57</v>
      </c>
      <c r="CF3008" s="3">
        <v>3.79</v>
      </c>
      <c r="CG3008" s="3">
        <v>3.65</v>
      </c>
      <c r="CH3008" s="3">
        <v>3.71</v>
      </c>
      <c r="CI3008" s="3">
        <v>3.7</v>
      </c>
      <c r="CJ3008" s="3">
        <v>3.69</v>
      </c>
      <c r="CK3008" s="3">
        <v>3.59</v>
      </c>
      <c r="CL3008" s="3">
        <v>3.5</v>
      </c>
      <c r="CM3008" s="3">
        <v>3.36</v>
      </c>
    </row>
    <row r="3009" spans="1:91" hidden="1" x14ac:dyDescent="0.25">
      <c r="A3009" t="s">
        <v>3071</v>
      </c>
      <c r="B3009" t="s">
        <v>3072</v>
      </c>
      <c r="C3009" s="1" t="s">
        <v>3978</v>
      </c>
      <c r="D3009">
        <v>2.0840642860999998</v>
      </c>
      <c r="E3009">
        <v>85002</v>
      </c>
      <c r="F3009">
        <v>2018</v>
      </c>
      <c r="G3009" s="9">
        <v>10</v>
      </c>
      <c r="H3009" s="9"/>
      <c r="I3009" s="8">
        <f>_xll.FDS(A3009,"FF_CURR_RATIO(ANN_R,0)")</f>
        <v>13.90938731150659</v>
      </c>
      <c r="J3009" s="8">
        <f>IF(I3009&lt;2,1,0)</f>
        <v>0</v>
      </c>
      <c r="K3009" s="8">
        <f>_xll.FDS(A3009,"FF_PBK(ANN_R,0)")</f>
        <v>4.5678294764564678</v>
      </c>
      <c r="L3009" s="9" t="e">
        <f>_xll.FDSR($A3009,"FF_PE(ANN_R,NOW,NOW,AY)")</f>
        <v>#N/A</v>
      </c>
      <c r="M3009" s="9">
        <f>_xll.FDSR(A3009,"FF_EPS(ANN_R,NOW,NOW,AY)")</f>
        <v>-0.86</v>
      </c>
      <c r="N3009" s="9"/>
      <c r="O3009" s="9">
        <f>_xll.FDSR(A3009,"FF_SALES(ANN_R,NOW,NOW,AY)")</f>
        <v>154.584</v>
      </c>
      <c r="P3009">
        <f>_xll.FDSR(A3009,"FF_RD_EXP(ANN_R,NOW,NOW,AY)")</f>
        <v>166.51900000000001</v>
      </c>
      <c r="Q3009" s="10">
        <f>_xll.FDS(A3009,"FF_ASSETS(ANN_R,0)")</f>
        <v>1307.9639999999999</v>
      </c>
      <c r="R3009" s="10"/>
      <c r="S3009" s="10">
        <f>IF(AND(R3009&gt;0.2,R3009&lt;0.8),1,0)</f>
        <v>0</v>
      </c>
      <c r="T3009">
        <f>($CM3009/$AA3009)-1</f>
        <v>0.11216429699842023</v>
      </c>
      <c r="U3009">
        <f t="array" ref="U3009:V3009">_xll.FDSR(A3009,"FF_DEBT_ASSETS(ANN_R,11/30/2016,10/31/2018,AY)")</f>
        <v>8.5462156021944473</v>
      </c>
      <c r="V3009">
        <v>3.8080282194933321</v>
      </c>
      <c r="W3009">
        <f>V3009-U3009</f>
        <v>-4.7381873827011152</v>
      </c>
      <c r="X3009" s="3">
        <f>_xll.FDSR(A3009,"FF_SGA(ANN_R,8/1/2018,10/31/2018,AY)")</f>
        <v>282.83199999999999</v>
      </c>
      <c r="Y3009"/>
      <c r="Z3009"/>
      <c r="AA3009" s="3">
        <f t="array" ref="AA3009:CM3009">_xll.FDSR($A3009,"FG_PRICE(8/1/2018,10/31/2018,,USD)")</f>
        <v>120.27</v>
      </c>
      <c r="AB3009" s="3">
        <v>124.19</v>
      </c>
      <c r="AC3009" s="4">
        <v>120.87</v>
      </c>
      <c r="AD3009" s="3">
        <v>122.58</v>
      </c>
      <c r="AE3009" s="3">
        <v>121.47</v>
      </c>
      <c r="AF3009" s="3">
        <v>121.02</v>
      </c>
      <c r="AG3009" s="3">
        <v>132.96</v>
      </c>
      <c r="AH3009" s="3">
        <v>129.53</v>
      </c>
      <c r="AI3009" s="3">
        <v>127.2</v>
      </c>
      <c r="AJ3009" s="3">
        <v>124.87</v>
      </c>
      <c r="AK3009" s="3">
        <v>125.72</v>
      </c>
      <c r="AL3009" s="3">
        <v>129.58000000000001</v>
      </c>
      <c r="AM3009" s="3">
        <v>130.25</v>
      </c>
      <c r="AN3009" s="3">
        <v>127.63</v>
      </c>
      <c r="AO3009" s="3">
        <v>129.13999999999999</v>
      </c>
      <c r="AP3009" s="3">
        <v>134.44</v>
      </c>
      <c r="AQ3009" s="3">
        <v>134.66999999999999</v>
      </c>
      <c r="AR3009" s="3">
        <v>133.24</v>
      </c>
      <c r="AS3009" s="3">
        <v>134.44</v>
      </c>
      <c r="AT3009" s="3">
        <v>134.72999999999999</v>
      </c>
      <c r="AU3009" s="3">
        <v>139.49</v>
      </c>
      <c r="AV3009" s="3">
        <v>139.87</v>
      </c>
      <c r="AW3009" s="3">
        <v>138.04</v>
      </c>
      <c r="AX3009" s="3">
        <v>143.44999999999999</v>
      </c>
      <c r="AY3009" s="3">
        <v>140.76</v>
      </c>
      <c r="AZ3009" s="3">
        <v>141.44999999999999</v>
      </c>
      <c r="BA3009" s="3">
        <v>142.71</v>
      </c>
      <c r="BB3009" s="3">
        <v>140.19999999999999</v>
      </c>
      <c r="BC3009" s="3">
        <v>143.49</v>
      </c>
      <c r="BD3009" s="3">
        <v>150.77000000000001</v>
      </c>
      <c r="BE3009" s="3">
        <v>150.21</v>
      </c>
      <c r="BF3009" s="3">
        <v>152.76</v>
      </c>
      <c r="BG3009" s="3">
        <v>152.35</v>
      </c>
      <c r="BH3009" s="3">
        <v>153.58000000000001</v>
      </c>
      <c r="BI3009" s="3">
        <v>151.94999999999999</v>
      </c>
      <c r="BJ3009" s="3">
        <v>152.83000000000001</v>
      </c>
      <c r="BK3009" s="3">
        <v>147.59</v>
      </c>
      <c r="BL3009" s="3">
        <v>153.1</v>
      </c>
      <c r="BM3009" s="3">
        <v>154.56</v>
      </c>
      <c r="BN3009" s="3">
        <v>158.80000000000001</v>
      </c>
      <c r="BO3009" s="3">
        <v>159.25</v>
      </c>
      <c r="BP3009" s="3">
        <v>161.51</v>
      </c>
      <c r="BQ3009" s="3">
        <v>148.76</v>
      </c>
      <c r="BR3009" s="3">
        <v>142.41999999999999</v>
      </c>
      <c r="BS3009" s="3">
        <v>147.38</v>
      </c>
      <c r="BT3009" s="3">
        <v>142.84</v>
      </c>
      <c r="BU3009" s="3">
        <v>135.03</v>
      </c>
      <c r="BV3009" s="3">
        <v>131.08000000000001</v>
      </c>
      <c r="BW3009" s="3">
        <v>129.16999999999999</v>
      </c>
      <c r="BX3009" s="3">
        <v>122.3</v>
      </c>
      <c r="BY3009" s="3">
        <v>122.01</v>
      </c>
      <c r="BZ3009" s="3">
        <v>130.5</v>
      </c>
      <c r="CA3009" s="3">
        <v>131.34</v>
      </c>
      <c r="CB3009" s="3">
        <v>138.58000000000001</v>
      </c>
      <c r="CC3009" s="3">
        <v>141.99</v>
      </c>
      <c r="CD3009" s="3">
        <v>138.80000000000001</v>
      </c>
      <c r="CE3009" s="3">
        <v>134.22</v>
      </c>
      <c r="CF3009" s="3">
        <v>132.56</v>
      </c>
      <c r="CG3009" s="3">
        <v>134.32</v>
      </c>
      <c r="CH3009" s="3">
        <v>123.04</v>
      </c>
      <c r="CI3009" s="3">
        <v>125.49</v>
      </c>
      <c r="CJ3009" s="3">
        <v>122.37</v>
      </c>
      <c r="CK3009" s="3">
        <v>116.88</v>
      </c>
      <c r="CL3009" s="3">
        <v>124.43</v>
      </c>
      <c r="CM3009" s="3">
        <v>133.76</v>
      </c>
    </row>
    <row r="3010" spans="1:91" hidden="1" x14ac:dyDescent="0.25">
      <c r="A3010" t="s">
        <v>7054</v>
      </c>
      <c r="B3010" t="s">
        <v>8875</v>
      </c>
      <c r="C3010" s="1" t="s">
        <v>7055</v>
      </c>
      <c r="D3010">
        <v>1.8349359502</v>
      </c>
      <c r="E3010">
        <v>15585</v>
      </c>
      <c r="F3010">
        <v>2018</v>
      </c>
      <c r="G3010" s="9">
        <v>10</v>
      </c>
      <c r="H3010" s="9"/>
      <c r="I3010" s="8">
        <f>_xll.FDS(A3010,"FF_CURR_RATIO(ANN_R,0)")</f>
        <v>3.874014381353831</v>
      </c>
      <c r="J3010" s="8">
        <f>IF(I3010&lt;2,1,0)</f>
        <v>0</v>
      </c>
      <c r="K3010" s="8">
        <f>_xll.FDS(A3010,"FF_PBK(ANN_R,0)")</f>
        <v>3.8369140861538602</v>
      </c>
      <c r="L3010" s="9" t="e">
        <f>_xll.FDSR($A3010,"FF_PE(ANN_R,NOW,NOW,AY)")</f>
        <v>#N/A</v>
      </c>
      <c r="M3010" s="9">
        <f>_xll.FDSR(A3010,"FF_EPS(ANN_R,NOW,NOW,AY)")</f>
        <v>-1.93</v>
      </c>
      <c r="N3010" s="9"/>
      <c r="O3010" s="9">
        <f>_xll.FDSR(A3010,"FF_SALES(ANN_R,NOW,NOW,AY)")</f>
        <v>233.279</v>
      </c>
      <c r="P3010">
        <f>_xll.FDSR(A3010,"FF_RD_EXP(ANN_R,NOW,NOW,AY)")</f>
        <v>34.459000000000003</v>
      </c>
      <c r="Q3010" s="10">
        <f>_xll.FDS(A3010,"FF_ASSETS(ANN_R,0)")</f>
        <v>860.88499999999999</v>
      </c>
      <c r="R3010" s="10"/>
      <c r="S3010" s="10">
        <f>IF(AND(R3010&gt;0.2,R3010&lt;0.8),1,0)</f>
        <v>0</v>
      </c>
      <c r="T3010">
        <f>($CM3010/$AA3010)-1</f>
        <v>0.12109943411479396</v>
      </c>
      <c r="U3010">
        <f t="array" ref="U3010:V3010">_xll.FDSR(A3010,"FF_DEBT_ASSETS(ANN_R,11/30/2016,10/31/2018,AY)")</f>
        <v>11.52491762319522</v>
      </c>
      <c r="V3010">
        <v>14.6290381005697</v>
      </c>
      <c r="W3010">
        <f>V3010-U3010</f>
        <v>3.1041204773744795</v>
      </c>
      <c r="X3010" s="3">
        <f>_xll.FDSR(A3010,"FF_SGA(ANN_R,8/1/2018,10/31/2018,AY)")</f>
        <v>214.37200000000001</v>
      </c>
      <c r="Y3010"/>
      <c r="Z3010"/>
      <c r="AA3010" s="3">
        <f t="array" ref="AA3010:CM3010">_xll.FDSR($A3010,"FG_PRICE(8/1/2018,10/31/2018,,USD)")</f>
        <v>61.85</v>
      </c>
      <c r="AB3010" s="3">
        <v>65.25</v>
      </c>
      <c r="AC3010" s="4">
        <v>62.5</v>
      </c>
      <c r="AD3010" s="3">
        <v>66</v>
      </c>
      <c r="AE3010" s="3">
        <v>66.7</v>
      </c>
      <c r="AF3010" s="3">
        <v>69.349999999999994</v>
      </c>
      <c r="AG3010" s="3">
        <v>69</v>
      </c>
      <c r="AH3010" s="3">
        <v>71.849999999999994</v>
      </c>
      <c r="AI3010" s="3">
        <v>69.5</v>
      </c>
      <c r="AJ3010" s="3">
        <v>71.7</v>
      </c>
      <c r="AK3010" s="3">
        <v>70.75</v>
      </c>
      <c r="AL3010" s="3">
        <v>72.599999999999994</v>
      </c>
      <c r="AM3010" s="3">
        <v>73.95</v>
      </c>
      <c r="AN3010" s="3">
        <v>75.3</v>
      </c>
      <c r="AO3010" s="3">
        <v>74.849999999999994</v>
      </c>
      <c r="AP3010" s="3">
        <v>75.7</v>
      </c>
      <c r="AQ3010" s="3">
        <v>75.8</v>
      </c>
      <c r="AR3010" s="3">
        <v>75.75</v>
      </c>
      <c r="AS3010" s="3">
        <v>74.05</v>
      </c>
      <c r="AT3010" s="3">
        <v>74.5</v>
      </c>
      <c r="AU3010" s="3">
        <v>74.05</v>
      </c>
      <c r="AV3010" s="3">
        <v>75.95</v>
      </c>
      <c r="AW3010" s="3">
        <v>77.55</v>
      </c>
      <c r="AX3010" s="3">
        <v>79.150000000000006</v>
      </c>
      <c r="AY3010" s="3">
        <v>77.3</v>
      </c>
      <c r="AZ3010" s="3">
        <v>76.45</v>
      </c>
      <c r="BA3010" s="3">
        <v>77.05</v>
      </c>
      <c r="BB3010" s="3">
        <v>77.150000000000006</v>
      </c>
      <c r="BC3010" s="3">
        <v>78.150000000000006</v>
      </c>
      <c r="BD3010" s="3">
        <v>76.95</v>
      </c>
      <c r="BE3010" s="3">
        <v>77.75</v>
      </c>
      <c r="BF3010" s="3">
        <v>77.3</v>
      </c>
      <c r="BG3010" s="3">
        <v>74.599999999999994</v>
      </c>
      <c r="BH3010" s="3">
        <v>76.95</v>
      </c>
      <c r="BI3010" s="3">
        <v>75.45</v>
      </c>
      <c r="BJ3010" s="3">
        <v>75.400000000000006</v>
      </c>
      <c r="BK3010" s="3">
        <v>78.099999999999994</v>
      </c>
      <c r="BL3010" s="3">
        <v>78.5</v>
      </c>
      <c r="BM3010" s="3">
        <v>80.75</v>
      </c>
      <c r="BN3010" s="3">
        <v>78.55</v>
      </c>
      <c r="BO3010" s="3">
        <v>82.5</v>
      </c>
      <c r="BP3010" s="3">
        <v>86.35</v>
      </c>
      <c r="BQ3010" s="3">
        <v>83.72</v>
      </c>
      <c r="BR3010" s="3">
        <v>80.37</v>
      </c>
      <c r="BS3010" s="3">
        <v>79.900000000000006</v>
      </c>
      <c r="BT3010" s="3">
        <v>78.069999999999993</v>
      </c>
      <c r="BU3010" s="3">
        <v>75.83</v>
      </c>
      <c r="BV3010" s="3">
        <v>71</v>
      </c>
      <c r="BW3010" s="3">
        <v>69.25</v>
      </c>
      <c r="BX3010" s="3">
        <v>63.43</v>
      </c>
      <c r="BY3010" s="3">
        <v>62.43</v>
      </c>
      <c r="BZ3010" s="3">
        <v>65.94</v>
      </c>
      <c r="CA3010" s="3">
        <v>66.37</v>
      </c>
      <c r="CB3010" s="3">
        <v>70.87</v>
      </c>
      <c r="CC3010" s="3">
        <v>69.95</v>
      </c>
      <c r="CD3010" s="3">
        <v>68.23</v>
      </c>
      <c r="CE3010" s="3">
        <v>67.09</v>
      </c>
      <c r="CF3010" s="3">
        <v>69.14</v>
      </c>
      <c r="CG3010" s="3">
        <v>67.180000000000007</v>
      </c>
      <c r="CH3010" s="3">
        <v>62.15</v>
      </c>
      <c r="CI3010" s="3">
        <v>65.959999999999994</v>
      </c>
      <c r="CJ3010" s="3">
        <v>62.51</v>
      </c>
      <c r="CK3010" s="3">
        <v>63.22</v>
      </c>
      <c r="CL3010" s="3">
        <v>67.19</v>
      </c>
      <c r="CM3010" s="3">
        <v>69.34</v>
      </c>
    </row>
    <row r="3011" spans="1:91" hidden="1" x14ac:dyDescent="0.25">
      <c r="A3011" t="s">
        <v>1037</v>
      </c>
      <c r="B3011" t="s">
        <v>1038</v>
      </c>
      <c r="C3011" s="1" t="s">
        <v>1039</v>
      </c>
      <c r="D3011">
        <v>1.1307524920000001</v>
      </c>
      <c r="E3011">
        <v>93179</v>
      </c>
      <c r="F3011">
        <v>2018</v>
      </c>
      <c r="G3011" s="9">
        <v>10</v>
      </c>
      <c r="H3011" s="9"/>
      <c r="I3011" s="8">
        <f>_xll.FDS(A3011,"FF_CURR_RATIO(ANN_R,0)")</f>
        <v>1.732356733766006</v>
      </c>
      <c r="J3011" s="8">
        <f>IF(I3011&lt;2,1,0)</f>
        <v>1</v>
      </c>
      <c r="K3011" s="8">
        <f>_xll.FDS(A3011,"FF_PBK(ANN_R,0)")</f>
        <v>4.1850475500090276</v>
      </c>
      <c r="L3011" s="9">
        <f>_xll.FDSR($A3011,"FF_PE(ANN_R,NOW,NOW,AY)")</f>
        <v>11.1326164874552</v>
      </c>
      <c r="M3011" s="9">
        <f>_xll.FDSR(A3011,"FF_EPS(ANN_R,NOW,NOW,AY)")</f>
        <v>2.79</v>
      </c>
      <c r="N3011" s="9">
        <f t="shared" ref="N3011:N3013" si="88">IF(M3011&lt;-0.3,1,0)</f>
        <v>0</v>
      </c>
      <c r="O3011" s="9">
        <f>_xll.FDSR(A3011,"FF_SALES(ANN_R,NOW,NOW,AY)")</f>
        <v>10767.862999999999</v>
      </c>
      <c r="P3011">
        <f>_xll.FDSR(A3011,"FF_RD_EXP(ANN_R,NOW,NOW,AY)")</f>
        <v>3.7</v>
      </c>
      <c r="Q3011" s="10">
        <f>_xll.FDS(A3011,"FF_ASSETS(ANN_R,0)")</f>
        <v>6409.768</v>
      </c>
      <c r="R3011" s="10"/>
      <c r="S3011" s="10">
        <f>IF(AND(R3011&gt;0.2,R3011&lt;0.8),1,0)</f>
        <v>0</v>
      </c>
      <c r="T3011" s="10">
        <f>($CM3011/$AA3011)-1</f>
        <v>1.1337868480725266E-3</v>
      </c>
      <c r="U3011" s="10">
        <f t="array" ref="U3011:V3011">_xll.FDSR(A3011,"FF_DEBT_ASSETS(ANN_R,11/30/2016,10/31/2018,AY)")</f>
        <v>30.56617214760055</v>
      </c>
      <c r="V3011" s="10">
        <v>27.13178354162407</v>
      </c>
      <c r="W3011" s="10">
        <f>V3011-U3011</f>
        <v>-3.4343886059764799</v>
      </c>
      <c r="X3011" s="10">
        <f>_xll.FDSR(A3011,"FF_SGA(ANN_R,8/1/2018,10/31/2018,AY)")</f>
        <v>389.517</v>
      </c>
      <c r="Y3011" s="10"/>
      <c r="Z3011"/>
      <c r="AA3011" s="3">
        <f t="array" ref="AA3011:CM3011">_xll.FDSR($A3011,"FG_PRICE(8/1/2018,10/31/2018,,USD)")</f>
        <v>17.64</v>
      </c>
      <c r="AB3011" s="3">
        <v>17.53</v>
      </c>
      <c r="AC3011" s="4">
        <v>18.2</v>
      </c>
      <c r="AD3011" s="3">
        <v>18.03</v>
      </c>
      <c r="AE3011" s="3">
        <v>18.12</v>
      </c>
      <c r="AF3011" s="3">
        <v>17.43</v>
      </c>
      <c r="AG3011" s="3">
        <v>17.45</v>
      </c>
      <c r="AH3011" s="3">
        <v>17.7</v>
      </c>
      <c r="AI3011" s="3">
        <v>17.61</v>
      </c>
      <c r="AJ3011" s="3">
        <v>17.579999999999998</v>
      </c>
      <c r="AK3011" s="3">
        <v>17.73</v>
      </c>
      <c r="AL3011" s="3">
        <v>18.09</v>
      </c>
      <c r="AM3011" s="3">
        <v>18.489999999999998</v>
      </c>
      <c r="AN3011" s="3">
        <v>18.5</v>
      </c>
      <c r="AO3011" s="3">
        <v>18.23</v>
      </c>
      <c r="AP3011" s="3">
        <v>18.350000000000001</v>
      </c>
      <c r="AQ3011" s="3">
        <v>18.12</v>
      </c>
      <c r="AR3011" s="3">
        <v>18.45</v>
      </c>
      <c r="AS3011" s="3">
        <v>18.25</v>
      </c>
      <c r="AT3011" s="3">
        <v>18.399999999999999</v>
      </c>
      <c r="AU3011" s="3">
        <v>18.7</v>
      </c>
      <c r="AV3011" s="3">
        <v>18.420000000000002</v>
      </c>
      <c r="AW3011" s="3">
        <v>18.489999999999998</v>
      </c>
      <c r="AX3011" s="3">
        <v>18.61</v>
      </c>
      <c r="AY3011" s="3">
        <v>18.649999999999999</v>
      </c>
      <c r="AZ3011" s="3">
        <v>18.89</v>
      </c>
      <c r="BA3011" s="3">
        <v>18.78</v>
      </c>
      <c r="BB3011" s="3">
        <v>18.87</v>
      </c>
      <c r="BC3011" s="3">
        <v>18.739999999999998</v>
      </c>
      <c r="BD3011" s="3">
        <v>19.059999999999999</v>
      </c>
      <c r="BE3011" s="3">
        <v>18.73</v>
      </c>
      <c r="BF3011" s="3">
        <v>18.940000000000001</v>
      </c>
      <c r="BG3011" s="3">
        <v>19.02</v>
      </c>
      <c r="BH3011" s="3">
        <v>18.82</v>
      </c>
      <c r="BI3011" s="3">
        <v>18.559999999999999</v>
      </c>
      <c r="BJ3011" s="3">
        <v>18.87</v>
      </c>
      <c r="BK3011" s="3">
        <v>18.61</v>
      </c>
      <c r="BL3011" s="3">
        <v>18.760000000000002</v>
      </c>
      <c r="BM3011" s="3">
        <v>18.059999999999999</v>
      </c>
      <c r="BN3011" s="3">
        <v>17.809999999999999</v>
      </c>
      <c r="BO3011" s="3">
        <v>17.93</v>
      </c>
      <c r="BP3011" s="3">
        <v>18.09</v>
      </c>
      <c r="BQ3011" s="3">
        <v>17.39</v>
      </c>
      <c r="BR3011" s="3">
        <v>17.86</v>
      </c>
      <c r="BS3011" s="3">
        <v>17.97</v>
      </c>
      <c r="BT3011" s="3">
        <v>17.66</v>
      </c>
      <c r="BU3011" s="3">
        <v>17.77</v>
      </c>
      <c r="BV3011" s="3">
        <v>17.989999999999998</v>
      </c>
      <c r="BW3011" s="3">
        <v>17.38</v>
      </c>
      <c r="BX3011" s="3">
        <v>17.22</v>
      </c>
      <c r="BY3011" s="3">
        <v>16.89</v>
      </c>
      <c r="BZ3011" s="3">
        <v>16.96</v>
      </c>
      <c r="CA3011" s="3">
        <v>17.52</v>
      </c>
      <c r="CB3011" s="3">
        <v>17.96</v>
      </c>
      <c r="CC3011" s="3">
        <v>17.98</v>
      </c>
      <c r="CD3011" s="3">
        <v>17.46</v>
      </c>
      <c r="CE3011" s="3">
        <v>17.78</v>
      </c>
      <c r="CF3011" s="3">
        <v>17.66</v>
      </c>
      <c r="CG3011" s="3">
        <v>17.68</v>
      </c>
      <c r="CH3011" s="3">
        <v>17.52</v>
      </c>
      <c r="CI3011" s="3">
        <v>17.48</v>
      </c>
      <c r="CJ3011" s="3">
        <v>17.34</v>
      </c>
      <c r="CK3011" s="3">
        <v>17.38</v>
      </c>
      <c r="CL3011" s="3">
        <v>17.96</v>
      </c>
      <c r="CM3011" s="3">
        <v>17.66</v>
      </c>
    </row>
    <row r="3012" spans="1:91" hidden="1" x14ac:dyDescent="0.25">
      <c r="A3012" t="s">
        <v>2543</v>
      </c>
      <c r="B3012" t="s">
        <v>2544</v>
      </c>
      <c r="C3012" s="1" t="s">
        <v>3910</v>
      </c>
      <c r="D3012">
        <v>1.2861285925999999</v>
      </c>
      <c r="E3012">
        <v>86547</v>
      </c>
      <c r="F3012">
        <v>2018</v>
      </c>
      <c r="G3012" s="9">
        <v>10</v>
      </c>
      <c r="H3012" s="9"/>
      <c r="I3012" s="8">
        <f>_xll.FDS(A3012,"FF_CURR_RATIO(ANN_R,0)")</f>
        <v>1.59898059848734</v>
      </c>
      <c r="J3012" s="8">
        <f>IF(I3012&lt;2,1,0)</f>
        <v>1</v>
      </c>
      <c r="K3012" s="8">
        <f>_xll.FDS(A3012,"FF_PBK(ANN_R,0)")</f>
        <v>1.2340096836790451</v>
      </c>
      <c r="L3012" s="9">
        <f>_xll.FDSR($A3012,"FF_PE(ANN_R,NOW,NOW,AY)")</f>
        <v>5.3052959501557639</v>
      </c>
      <c r="M3012" s="9">
        <f>_xll.FDSR(A3012,"FF_EPS(ANN_R,NOW,NOW,AY)")</f>
        <v>3.21</v>
      </c>
      <c r="N3012" s="9">
        <f t="shared" si="88"/>
        <v>0</v>
      </c>
      <c r="O3012" s="9">
        <f>_xll.FDSR(A3012,"FF_SALES(ANN_R,NOW,NOW,AY)")</f>
        <v>6266</v>
      </c>
      <c r="P3012">
        <f>_xll.FDSR(A3012,"FF_RD_EXP(ANN_R,NOW,NOW,AY)")</f>
        <v>161.5</v>
      </c>
      <c r="Q3012" s="10">
        <f>_xll.FDS(A3012,"FF_ASSETS(ANN_R,0)")</f>
        <v>7882.8</v>
      </c>
      <c r="R3012" s="10"/>
      <c r="S3012" s="10">
        <f>IF(AND(R3012&gt;0.2,R3012&lt;0.8),1,0)</f>
        <v>0</v>
      </c>
      <c r="T3012">
        <f>($CM3012/$AA3012)-1</f>
        <v>-8.2829504232164397E-2</v>
      </c>
      <c r="U3012">
        <f t="array" ref="U3012:V3012">_xll.FDSR(A3012,"FF_DEBT_ASSETS(ANN_R,11/30/2016,10/31/2018,AY)")</f>
        <v>43.05742030162051</v>
      </c>
      <c r="V3012">
        <v>41.030885661689503</v>
      </c>
      <c r="W3012">
        <f>V3012-U3012</f>
        <v>-2.0265346399310076</v>
      </c>
      <c r="X3012" s="3">
        <f>_xll.FDSR(A3012,"FF_SGA(ANN_R,8/1/2018,10/31/2018,AY)")</f>
        <v>390.1</v>
      </c>
      <c r="Y3012"/>
      <c r="Z3012"/>
      <c r="AA3012" s="3">
        <f t="array" ref="AA3012:CM3012">_xll.FDSR($A3012,"FG_PRICE(8/1/2018,10/31/2018,,USD)")</f>
        <v>16.54</v>
      </c>
      <c r="AB3012" s="3">
        <v>16.03</v>
      </c>
      <c r="AC3012" s="4">
        <v>17.02</v>
      </c>
      <c r="AD3012" s="3">
        <v>17.05</v>
      </c>
      <c r="AE3012" s="3">
        <v>17.3</v>
      </c>
      <c r="AF3012" s="3">
        <v>17.46</v>
      </c>
      <c r="AG3012" s="3">
        <v>17.07</v>
      </c>
      <c r="AH3012" s="3">
        <v>16.53</v>
      </c>
      <c r="AI3012" s="3">
        <v>16.239999999999998</v>
      </c>
      <c r="AJ3012" s="3">
        <v>16.63</v>
      </c>
      <c r="AK3012" s="3">
        <v>16.34</v>
      </c>
      <c r="AL3012" s="3">
        <v>16.690000000000001</v>
      </c>
      <c r="AM3012" s="3">
        <v>17.350000000000001</v>
      </c>
      <c r="AN3012" s="3">
        <v>17.7</v>
      </c>
      <c r="AO3012" s="3">
        <v>17.96</v>
      </c>
      <c r="AP3012" s="3">
        <v>17.75</v>
      </c>
      <c r="AQ3012" s="3">
        <v>17.72</v>
      </c>
      <c r="AR3012" s="3">
        <v>17.96</v>
      </c>
      <c r="AS3012" s="3">
        <v>18.59</v>
      </c>
      <c r="AT3012" s="3">
        <v>18.350000000000001</v>
      </c>
      <c r="AU3012" s="3">
        <v>18.399999999999999</v>
      </c>
      <c r="AV3012" s="3">
        <v>17.96</v>
      </c>
      <c r="AW3012" s="3">
        <v>17.71</v>
      </c>
      <c r="AX3012" s="3">
        <v>17.309999999999999</v>
      </c>
      <c r="AY3012" s="3">
        <v>17.260000000000002</v>
      </c>
      <c r="AZ3012" s="3">
        <v>17.45</v>
      </c>
      <c r="BA3012" s="3">
        <v>17.690000000000001</v>
      </c>
      <c r="BB3012" s="3">
        <v>18.149999999999999</v>
      </c>
      <c r="BC3012" s="3">
        <v>18.010000000000002</v>
      </c>
      <c r="BD3012" s="3">
        <v>17.989999999999998</v>
      </c>
      <c r="BE3012" s="3">
        <v>18.3</v>
      </c>
      <c r="BF3012" s="3">
        <v>18.48</v>
      </c>
      <c r="BG3012" s="3">
        <v>18.22</v>
      </c>
      <c r="BH3012" s="3">
        <v>17.86</v>
      </c>
      <c r="BI3012" s="3">
        <v>18.239999999999998</v>
      </c>
      <c r="BJ3012" s="3">
        <v>18.940000000000001</v>
      </c>
      <c r="BK3012" s="3">
        <v>18.54</v>
      </c>
      <c r="BL3012" s="3">
        <v>18.36</v>
      </c>
      <c r="BM3012" s="3">
        <v>17.690000000000001</v>
      </c>
      <c r="BN3012" s="3">
        <v>17.760000000000002</v>
      </c>
      <c r="BO3012" s="3">
        <v>17.64</v>
      </c>
      <c r="BP3012" s="3">
        <v>17.440000000000001</v>
      </c>
      <c r="BQ3012" s="3">
        <v>17.41</v>
      </c>
      <c r="BR3012" s="3">
        <v>17.649999999999999</v>
      </c>
      <c r="BS3012" s="3">
        <v>18.14</v>
      </c>
      <c r="BT3012" s="3">
        <v>17.98</v>
      </c>
      <c r="BU3012" s="3">
        <v>17.260000000000002</v>
      </c>
      <c r="BV3012" s="3">
        <v>17.77</v>
      </c>
      <c r="BW3012" s="3">
        <v>17.12</v>
      </c>
      <c r="BX3012" s="3">
        <v>16.14</v>
      </c>
      <c r="BY3012" s="3">
        <v>15.93</v>
      </c>
      <c r="BZ3012" s="3">
        <v>15.86</v>
      </c>
      <c r="CA3012" s="3">
        <v>15.83</v>
      </c>
      <c r="CB3012" s="3">
        <v>16.25</v>
      </c>
      <c r="CC3012" s="3">
        <v>16.3</v>
      </c>
      <c r="CD3012" s="3">
        <v>15.58</v>
      </c>
      <c r="CE3012" s="3">
        <v>15.59</v>
      </c>
      <c r="CF3012" s="3">
        <v>15.5</v>
      </c>
      <c r="CG3012" s="3">
        <v>15.55</v>
      </c>
      <c r="CH3012" s="3">
        <v>14.46</v>
      </c>
      <c r="CI3012" s="3">
        <v>15.08</v>
      </c>
      <c r="CJ3012" s="3">
        <v>15.09</v>
      </c>
      <c r="CK3012" s="3">
        <v>14.59</v>
      </c>
      <c r="CL3012" s="3">
        <v>14.73</v>
      </c>
      <c r="CM3012" s="3">
        <v>15.17</v>
      </c>
    </row>
    <row r="3013" spans="1:91" hidden="1" x14ac:dyDescent="0.25">
      <c r="A3013" t="s">
        <v>7354</v>
      </c>
      <c r="B3013" t="s">
        <v>7355</v>
      </c>
      <c r="C3013" s="1" t="s">
        <v>7356</v>
      </c>
      <c r="D3013">
        <v>1.3168095726</v>
      </c>
      <c r="E3013">
        <v>51086</v>
      </c>
      <c r="F3013">
        <v>2018</v>
      </c>
      <c r="G3013" s="9">
        <v>10</v>
      </c>
      <c r="H3013" s="9"/>
      <c r="I3013" s="8">
        <f>_xll.FDS(A3013,"FF_CURR_RATIO(ANN_R,0)")</f>
        <v>1.8215735729852831</v>
      </c>
      <c r="J3013" s="8">
        <f>IF(I3013&lt;2,1,0)</f>
        <v>1</v>
      </c>
      <c r="K3013" s="8">
        <f>_xll.FDS(A3013,"FF_PBK(ANN_R,0)")</f>
        <v>2.200752267866362</v>
      </c>
      <c r="L3013" s="9">
        <f>_xll.FDSR($A3013,"FF_PE(ANN_R,NOW,NOW,AY)")</f>
        <v>11.58385093167702</v>
      </c>
      <c r="M3013" s="9">
        <f>_xll.FDSR(A3013,"FF_EPS(ANN_R,NOW,NOW,AY)")</f>
        <v>3.22</v>
      </c>
      <c r="N3013" s="9">
        <f t="shared" si="88"/>
        <v>0</v>
      </c>
      <c r="O3013" s="9">
        <f>_xll.FDSR(A3013,"FF_SALES(ANN_R,NOW,NOW,AY)")</f>
        <v>2016.829</v>
      </c>
      <c r="P3013">
        <f>_xll.FDSR(A3013,"FF_RD_EXP(ANN_R,NOW,NOW,AY)")</f>
        <v>0</v>
      </c>
      <c r="Q3013" s="10">
        <f>_xll.FDS(A3013,"FF_ASSETS(ANN_R,0)")</f>
        <v>1051.8050000000001</v>
      </c>
      <c r="R3013" s="10"/>
      <c r="S3013" s="10">
        <f>IF(AND(R3013&gt;0.2,R3013&lt;0.8),1,0)</f>
        <v>0</v>
      </c>
      <c r="T3013" s="10">
        <f>($CM3013/$AA3013)-1</f>
        <v>-0.2689655172413794</v>
      </c>
      <c r="U3013" s="10">
        <f t="array" ref="U3013:V3013">_xll.FDSR(A3013,"FF_DEBT_ASSETS(ANN_R,11/30/2016,10/31/2018,AY)")</f>
        <v>0</v>
      </c>
      <c r="V3013" s="10">
        <v>29.90545087006765</v>
      </c>
      <c r="W3013" s="10">
        <f>V3013-U3013</f>
        <v>29.90545087006765</v>
      </c>
      <c r="X3013" s="10">
        <f>_xll.FDSR(A3013,"FF_SGA(ANN_R,8/1/2018,10/31/2018,AY)")</f>
        <v>91.015000000000001</v>
      </c>
      <c r="Y3013" s="10"/>
      <c r="Z3013"/>
      <c r="AA3013" s="3">
        <f t="array" ref="AA3013:CM3013">_xll.FDSR($A3013,"FG_PRICE(8/1/2018,10/31/2018,,USD)")</f>
        <v>37.700000000000003</v>
      </c>
      <c r="AB3013" s="3">
        <v>38.950000000000003</v>
      </c>
      <c r="AC3013" s="4">
        <v>40.4</v>
      </c>
      <c r="AD3013" s="3">
        <v>40.1</v>
      </c>
      <c r="AE3013" s="3">
        <v>39.950000000000003</v>
      </c>
      <c r="AF3013" s="3">
        <v>39.950000000000003</v>
      </c>
      <c r="AG3013" s="3">
        <v>39.450000000000003</v>
      </c>
      <c r="AH3013" s="3">
        <v>38.75</v>
      </c>
      <c r="AI3013" s="3">
        <v>37.950000000000003</v>
      </c>
      <c r="AJ3013" s="3">
        <v>38.65</v>
      </c>
      <c r="AK3013" s="3">
        <v>38</v>
      </c>
      <c r="AL3013" s="3">
        <v>38.9</v>
      </c>
      <c r="AM3013" s="3">
        <v>37.35</v>
      </c>
      <c r="AN3013" s="3">
        <v>37</v>
      </c>
      <c r="AO3013" s="3">
        <v>37.549999999999997</v>
      </c>
      <c r="AP3013" s="3">
        <v>37.5</v>
      </c>
      <c r="AQ3013" s="3">
        <v>36.950000000000003</v>
      </c>
      <c r="AR3013" s="3">
        <v>37.299999999999997</v>
      </c>
      <c r="AS3013" s="3">
        <v>38.450000000000003</v>
      </c>
      <c r="AT3013" s="3">
        <v>38.6</v>
      </c>
      <c r="AU3013" s="3">
        <v>38.049999999999997</v>
      </c>
      <c r="AV3013" s="3">
        <v>36.85</v>
      </c>
      <c r="AW3013" s="3">
        <v>36.950000000000003</v>
      </c>
      <c r="AX3013" s="3">
        <v>36.25</v>
      </c>
      <c r="AY3013" s="3">
        <v>37.200000000000003</v>
      </c>
      <c r="AZ3013" s="3">
        <v>36.6</v>
      </c>
      <c r="BA3013" s="3">
        <v>37.75</v>
      </c>
      <c r="BB3013" s="3">
        <v>39.25</v>
      </c>
      <c r="BC3013" s="3">
        <v>37.6</v>
      </c>
      <c r="BD3013" s="3">
        <v>36.799999999999997</v>
      </c>
      <c r="BE3013" s="3">
        <v>36.6</v>
      </c>
      <c r="BF3013" s="3">
        <v>37.299999999999997</v>
      </c>
      <c r="BG3013" s="3">
        <v>36.5</v>
      </c>
      <c r="BH3013" s="3">
        <v>36.15</v>
      </c>
      <c r="BI3013" s="3">
        <v>37.299999999999997</v>
      </c>
      <c r="BJ3013" s="3">
        <v>36.5</v>
      </c>
      <c r="BK3013" s="3">
        <v>36.450000000000003</v>
      </c>
      <c r="BL3013" s="3">
        <v>35.35</v>
      </c>
      <c r="BM3013" s="3">
        <v>34.6</v>
      </c>
      <c r="BN3013" s="3">
        <v>35.799999999999997</v>
      </c>
      <c r="BO3013" s="3">
        <v>34.85</v>
      </c>
      <c r="BP3013" s="3">
        <v>33.15</v>
      </c>
      <c r="BQ3013" s="3">
        <v>31.95</v>
      </c>
      <c r="BR3013" s="3">
        <v>31.72</v>
      </c>
      <c r="BS3013" s="3">
        <v>32.64</v>
      </c>
      <c r="BT3013" s="3">
        <v>32.61</v>
      </c>
      <c r="BU3013" s="3">
        <v>32.33</v>
      </c>
      <c r="BV3013" s="3">
        <v>32.159999999999997</v>
      </c>
      <c r="BW3013" s="3">
        <v>30.53</v>
      </c>
      <c r="BX3013" s="3">
        <v>30.23</v>
      </c>
      <c r="BY3013" s="3">
        <v>30.56</v>
      </c>
      <c r="BZ3013" s="3">
        <v>31.24</v>
      </c>
      <c r="CA3013" s="3">
        <v>31.7</v>
      </c>
      <c r="CB3013" s="3">
        <v>31.75</v>
      </c>
      <c r="CC3013" s="3">
        <v>33.200000000000003</v>
      </c>
      <c r="CD3013" s="3">
        <v>29.12</v>
      </c>
      <c r="CE3013" s="3">
        <v>28.26</v>
      </c>
      <c r="CF3013" s="3">
        <v>28</v>
      </c>
      <c r="CG3013" s="3">
        <v>27.59</v>
      </c>
      <c r="CH3013" s="3">
        <v>26.92</v>
      </c>
      <c r="CI3013" s="3">
        <v>26.7</v>
      </c>
      <c r="CJ3013" s="3">
        <v>26</v>
      </c>
      <c r="CK3013" s="3">
        <v>25.56</v>
      </c>
      <c r="CL3013" s="3">
        <v>26.75</v>
      </c>
      <c r="CM3013" s="3">
        <v>27.56</v>
      </c>
    </row>
    <row r="3014" spans="1:91" hidden="1" x14ac:dyDescent="0.25">
      <c r="A3014" t="s">
        <v>2629</v>
      </c>
      <c r="B3014" t="s">
        <v>2630</v>
      </c>
      <c r="C3014" s="1" t="s">
        <v>3525</v>
      </c>
      <c r="D3014">
        <v>1.5735048267</v>
      </c>
      <c r="E3014">
        <v>10200</v>
      </c>
      <c r="F3014">
        <v>2018</v>
      </c>
      <c r="G3014" s="9">
        <v>10</v>
      </c>
      <c r="H3014" s="9"/>
      <c r="I3014" s="8">
        <f>_xll.FDS(A3014,"FF_CURR_RATIO(ANN_R,0)")</f>
        <v>9.6273452064575</v>
      </c>
      <c r="J3014" s="8">
        <f>IF(I3014&lt;2,1,0)</f>
        <v>0</v>
      </c>
      <c r="K3014" s="8">
        <f>_xll.FDS(A3014,"FF_PBK(ANN_R,0)")</f>
        <v>2.673221511917498</v>
      </c>
      <c r="L3014" s="9">
        <f>_xll.FDSR($A3014,"FF_PE(ANN_R,NOW,NOW,AY)")</f>
        <v>50.388888888888893</v>
      </c>
      <c r="M3014" s="9">
        <f>_xll.FDSR(A3014,"FF_EPS(ANN_R,NOW,NOW,AY)")</f>
        <v>0.72</v>
      </c>
      <c r="N3014" s="9"/>
      <c r="O3014" s="9">
        <f>_xll.FDSR(A3014,"FF_SALES(ANN_R,NOW,NOW,AY)")</f>
        <v>141.23599999999999</v>
      </c>
      <c r="P3014">
        <f>_xll.FDSR(A3014,"FF_RD_EXP(ANN_R,NOW,NOW,AY)")</f>
        <v>8.6720000000000006</v>
      </c>
      <c r="Q3014" s="10">
        <f>_xll.FDS(A3014,"FF_ASSETS(ANN_R,0)")</f>
        <v>743.51900000000001</v>
      </c>
      <c r="R3014" s="10"/>
      <c r="S3014" s="10">
        <f>IF(AND(R3014&gt;0.2,R3014&lt;0.8),1,0)</f>
        <v>0</v>
      </c>
      <c r="T3014" s="10">
        <f>($CM3014/$AA3014)-1</f>
        <v>0.12840790842872019</v>
      </c>
      <c r="U3014" s="10">
        <f t="array" ref="U3014:V3014">_xll.FDSR(A3014,"FF_DEBT_ASSETS(ANN_R,11/30/2016,10/31/2018,AY)")</f>
        <v>0</v>
      </c>
      <c r="V3014" s="10">
        <v>32.976017001657937</v>
      </c>
      <c r="W3014" s="10">
        <f>V3014-U3014</f>
        <v>32.976017001657937</v>
      </c>
      <c r="X3014" s="10">
        <f>_xll.FDSR(A3014,"FF_SGA(ANN_R,8/1/2018,10/31/2018,AY)")</f>
        <v>53.534999999999997</v>
      </c>
      <c r="Y3014" s="10"/>
      <c r="Z3014"/>
      <c r="AA3014" s="3">
        <f t="array" ref="AA3014:CM3014">_xll.FDSR($A3014,"FG_PRICE(8/1/2018,10/31/2018,,USD)")</f>
        <v>48.05</v>
      </c>
      <c r="AB3014" s="3">
        <v>47.28</v>
      </c>
      <c r="AC3014" s="4">
        <v>47.57</v>
      </c>
      <c r="AD3014" s="3">
        <v>48.93</v>
      </c>
      <c r="AE3014" s="3">
        <v>49.01</v>
      </c>
      <c r="AF3014" s="3">
        <v>48.76</v>
      </c>
      <c r="AG3014" s="3">
        <v>49.5</v>
      </c>
      <c r="AH3014" s="3">
        <v>49.27</v>
      </c>
      <c r="AI3014" s="3">
        <v>49.31</v>
      </c>
      <c r="AJ3014" s="3">
        <v>49.5</v>
      </c>
      <c r="AK3014" s="3">
        <v>49.08</v>
      </c>
      <c r="AL3014" s="3">
        <v>48.9</v>
      </c>
      <c r="AM3014" s="3">
        <v>49.52</v>
      </c>
      <c r="AN3014" s="3">
        <v>49.63</v>
      </c>
      <c r="AO3014" s="3">
        <v>51.25</v>
      </c>
      <c r="AP3014" s="3">
        <v>51.61</v>
      </c>
      <c r="AQ3014" s="3">
        <v>52.2</v>
      </c>
      <c r="AR3014" s="3">
        <v>52.95</v>
      </c>
      <c r="AS3014" s="3">
        <v>53.03</v>
      </c>
      <c r="AT3014" s="3">
        <v>53.31</v>
      </c>
      <c r="AU3014" s="3">
        <v>54.34</v>
      </c>
      <c r="AV3014" s="3">
        <v>54.41</v>
      </c>
      <c r="AW3014" s="3">
        <v>54.88</v>
      </c>
      <c r="AX3014" s="3">
        <v>55.36</v>
      </c>
      <c r="AY3014" s="3">
        <v>57.02</v>
      </c>
      <c r="AZ3014" s="3">
        <v>57.72</v>
      </c>
      <c r="BA3014" s="3">
        <v>57.55</v>
      </c>
      <c r="BB3014" s="3">
        <v>57.9</v>
      </c>
      <c r="BC3014" s="3">
        <v>57.32</v>
      </c>
      <c r="BD3014" s="3">
        <v>57</v>
      </c>
      <c r="BE3014" s="3">
        <v>57.46</v>
      </c>
      <c r="BF3014" s="3">
        <v>58.97</v>
      </c>
      <c r="BG3014" s="3">
        <v>57.29</v>
      </c>
      <c r="BH3014" s="3">
        <v>57.42</v>
      </c>
      <c r="BI3014" s="3">
        <v>57.68</v>
      </c>
      <c r="BJ3014" s="3">
        <v>56.83</v>
      </c>
      <c r="BK3014" s="3">
        <v>55.24</v>
      </c>
      <c r="BL3014" s="3">
        <v>55.07</v>
      </c>
      <c r="BM3014" s="3">
        <v>54.38</v>
      </c>
      <c r="BN3014" s="3">
        <v>53.65</v>
      </c>
      <c r="BO3014" s="3">
        <v>54.2</v>
      </c>
      <c r="BP3014" s="3">
        <v>55.46</v>
      </c>
      <c r="BQ3014" s="3">
        <v>55.53</v>
      </c>
      <c r="BR3014" s="3">
        <v>55.69</v>
      </c>
      <c r="BS3014" s="3">
        <v>55.95</v>
      </c>
      <c r="BT3014" s="3">
        <v>53.42</v>
      </c>
      <c r="BU3014" s="3">
        <v>54.48</v>
      </c>
      <c r="BV3014" s="3">
        <v>54.69</v>
      </c>
      <c r="BW3014" s="3">
        <v>54.03</v>
      </c>
      <c r="BX3014" s="3">
        <v>53.57</v>
      </c>
      <c r="BY3014" s="3">
        <v>53.16</v>
      </c>
      <c r="BZ3014" s="3">
        <v>54.01</v>
      </c>
      <c r="CA3014" s="3">
        <v>53.84</v>
      </c>
      <c r="CB3014" s="3">
        <v>56.59</v>
      </c>
      <c r="CC3014" s="3">
        <v>57.48</v>
      </c>
      <c r="CD3014" s="3">
        <v>56.51</v>
      </c>
      <c r="CE3014" s="3">
        <v>55.15</v>
      </c>
      <c r="CF3014" s="3">
        <v>56.08</v>
      </c>
      <c r="CG3014" s="3">
        <v>56.14</v>
      </c>
      <c r="CH3014" s="3">
        <v>52.66</v>
      </c>
      <c r="CI3014" s="3">
        <v>53.34</v>
      </c>
      <c r="CJ3014" s="3">
        <v>54.62</v>
      </c>
      <c r="CK3014" s="3">
        <v>54.88</v>
      </c>
      <c r="CL3014" s="3">
        <v>54.58</v>
      </c>
      <c r="CM3014" s="3">
        <v>54.22</v>
      </c>
    </row>
    <row r="3015" spans="1:91" hidden="1" x14ac:dyDescent="0.25">
      <c r="A3015" t="s">
        <v>778</v>
      </c>
      <c r="B3015" t="s">
        <v>6998</v>
      </c>
      <c r="C3015" s="1" t="s">
        <v>779</v>
      </c>
      <c r="D3015" s="2">
        <v>1.0420014575000001</v>
      </c>
      <c r="E3015">
        <v>93289</v>
      </c>
      <c r="F3015">
        <v>2018</v>
      </c>
      <c r="G3015" s="9">
        <v>10</v>
      </c>
      <c r="H3015" s="9"/>
      <c r="I3015" s="8">
        <f>_xll.FDS(A3015,"FF_CURR_RATIO(ANN_R,0)")</f>
        <v>2.6353520278585081</v>
      </c>
      <c r="J3015" s="8">
        <f>IF(I3015&lt;2,1,0)</f>
        <v>0</v>
      </c>
      <c r="K3015" s="8">
        <f>_xll.FDS(A3015,"FF_PBK(ANN_R,0)")</f>
        <v>4.5962773980407547</v>
      </c>
      <c r="L3015" s="9" t="e">
        <f>_xll.FDSR($A3015,"FF_PE(ANN_R,NOW,NOW,AY)")</f>
        <v>#N/A</v>
      </c>
      <c r="M3015" s="9">
        <f>_xll.FDSR(A3015,"FF_EPS(ANN_R,NOW,NOW,AY)")</f>
        <v>-0.14000000000000001</v>
      </c>
      <c r="N3015" s="9"/>
      <c r="O3015" s="9">
        <f>_xll.FDSR(A3015,"FF_SALES(ANN_R,NOW,NOW,AY)")</f>
        <v>420.31799999999998</v>
      </c>
      <c r="P3015">
        <f>_xll.FDSR(A3015,"FF_RD_EXP(ANN_R,NOW,NOW,AY)")</f>
        <v>111.72799999999999</v>
      </c>
      <c r="Q3015" s="10">
        <f>_xll.FDS(A3015,"FF_ASSETS(ANN_R,0)")</f>
        <v>863.05600000000004</v>
      </c>
      <c r="R3015" s="10"/>
      <c r="S3015" s="10">
        <f>IF(AND(R3015&gt;0.2,R3015&lt;0.8),1,0)</f>
        <v>0</v>
      </c>
      <c r="T3015">
        <f>($CM3015/$AA3015)-1</f>
        <v>0.1324387397899649</v>
      </c>
      <c r="U3015">
        <f t="array" ref="U3015:V3015">_xll.FDSR(A3015,"FF_DEBT_ASSETS(ANN_R,11/30/2016,10/31/2018,AY)")</f>
        <v>0</v>
      </c>
      <c r="V3015">
        <v>0</v>
      </c>
      <c r="W3015">
        <f>V3015-U3015</f>
        <v>0</v>
      </c>
      <c r="X3015" s="3">
        <f>_xll.FDSR(A3015,"FF_SGA(ANN_R,8/1/2018,10/31/2018,AY)")</f>
        <v>178.732</v>
      </c>
      <c r="Y3015"/>
      <c r="Z3015"/>
      <c r="AA3015" s="3">
        <f t="array" ref="AA3015:CM3015">_xll.FDSR($A3015,"FG_PRICE(8/1/2018,10/31/2018,,USD)")</f>
        <v>17.14</v>
      </c>
      <c r="AB3015" s="3">
        <v>17.510000000000002</v>
      </c>
      <c r="AC3015" s="4">
        <v>17.02</v>
      </c>
      <c r="AD3015" s="3">
        <v>17.309999999999999</v>
      </c>
      <c r="AE3015" s="3">
        <v>17.899999999999999</v>
      </c>
      <c r="AF3015" s="3">
        <v>17.670000000000002</v>
      </c>
      <c r="AG3015" s="3">
        <v>18.3</v>
      </c>
      <c r="AH3015" s="3">
        <v>18.399999999999999</v>
      </c>
      <c r="AI3015" s="3">
        <v>19.14</v>
      </c>
      <c r="AJ3015" s="3">
        <v>19.27</v>
      </c>
      <c r="AK3015" s="3">
        <v>18.91</v>
      </c>
      <c r="AL3015" s="3">
        <v>19.48</v>
      </c>
      <c r="AM3015" s="3">
        <v>19.04</v>
      </c>
      <c r="AN3015" s="3">
        <v>18.79</v>
      </c>
      <c r="AO3015" s="3">
        <v>18.89</v>
      </c>
      <c r="AP3015" s="3">
        <v>18.78</v>
      </c>
      <c r="AQ3015" s="3">
        <v>18.77</v>
      </c>
      <c r="AR3015" s="3">
        <v>18.920000000000002</v>
      </c>
      <c r="AS3015" s="3">
        <v>18.91</v>
      </c>
      <c r="AT3015" s="3">
        <v>19.02</v>
      </c>
      <c r="AU3015" s="3">
        <v>19.100000000000001</v>
      </c>
      <c r="AV3015" s="3">
        <v>19.2</v>
      </c>
      <c r="AW3015" s="3">
        <v>19.28</v>
      </c>
      <c r="AX3015" s="3">
        <v>18.88</v>
      </c>
      <c r="AY3015" s="3">
        <v>18.8</v>
      </c>
      <c r="AZ3015" s="3">
        <v>18.489999999999998</v>
      </c>
      <c r="BA3015" s="3">
        <v>18.41</v>
      </c>
      <c r="BB3015" s="3">
        <v>18.510000000000002</v>
      </c>
      <c r="BC3015" s="3">
        <v>18.350000000000001</v>
      </c>
      <c r="BD3015" s="3">
        <v>18.28</v>
      </c>
      <c r="BE3015" s="3">
        <v>18.43</v>
      </c>
      <c r="BF3015" s="3">
        <v>18.649999999999999</v>
      </c>
      <c r="BG3015" s="3">
        <v>18.66</v>
      </c>
      <c r="BH3015" s="3">
        <v>19.22</v>
      </c>
      <c r="BI3015" s="3">
        <v>19.36</v>
      </c>
      <c r="BJ3015" s="3">
        <v>19.52</v>
      </c>
      <c r="BK3015" s="3">
        <v>20.03</v>
      </c>
      <c r="BL3015" s="3">
        <v>20.190000000000001</v>
      </c>
      <c r="BM3015" s="3">
        <v>20.03</v>
      </c>
      <c r="BN3015" s="3">
        <v>19.510000000000002</v>
      </c>
      <c r="BO3015" s="3">
        <v>19.55</v>
      </c>
      <c r="BP3015" s="3">
        <v>19.88</v>
      </c>
      <c r="BQ3015" s="3">
        <v>19.95</v>
      </c>
      <c r="BR3015" s="3">
        <v>19.760000000000002</v>
      </c>
      <c r="BS3015" s="3">
        <v>19.84</v>
      </c>
      <c r="BT3015" s="3">
        <v>19.13</v>
      </c>
      <c r="BU3015" s="3">
        <v>17.899999999999999</v>
      </c>
      <c r="BV3015" s="3">
        <v>17.45</v>
      </c>
      <c r="BW3015" s="3">
        <v>17.09</v>
      </c>
      <c r="BX3015" s="3">
        <v>16.53</v>
      </c>
      <c r="BY3015" s="3">
        <v>16.690000000000001</v>
      </c>
      <c r="BZ3015" s="3">
        <v>16.41</v>
      </c>
      <c r="CA3015" s="3">
        <v>16.97</v>
      </c>
      <c r="CB3015" s="3">
        <v>17.68</v>
      </c>
      <c r="CC3015" s="3">
        <v>17.77</v>
      </c>
      <c r="CD3015" s="3">
        <v>17</v>
      </c>
      <c r="CE3015" s="3">
        <v>16.690000000000001</v>
      </c>
      <c r="CF3015" s="3">
        <v>16.89</v>
      </c>
      <c r="CG3015" s="3">
        <v>16.95</v>
      </c>
      <c r="CH3015" s="3">
        <v>16.14</v>
      </c>
      <c r="CI3015" s="3">
        <v>15.39</v>
      </c>
      <c r="CJ3015" s="3">
        <v>15.42</v>
      </c>
      <c r="CK3015" s="3">
        <v>15.94</v>
      </c>
      <c r="CL3015" s="3">
        <v>17.010000000000002</v>
      </c>
      <c r="CM3015" s="3">
        <v>19.41</v>
      </c>
    </row>
    <row r="3016" spans="1:91" hidden="1" x14ac:dyDescent="0.25">
      <c r="A3016" t="s">
        <v>8845</v>
      </c>
      <c r="B3016" t="s">
        <v>8846</v>
      </c>
      <c r="C3016" s="1" t="s">
        <v>8847</v>
      </c>
      <c r="D3016">
        <v>1.6045373540000001</v>
      </c>
      <c r="E3016">
        <v>16681</v>
      </c>
      <c r="F3016">
        <v>2018</v>
      </c>
      <c r="G3016" s="9">
        <v>10</v>
      </c>
      <c r="H3016" s="9"/>
      <c r="I3016" s="8">
        <f>_xll.FDS(A3016,"FF_CURR_RATIO(ANN_R,0)")</f>
        <v>5.2296018465089444</v>
      </c>
      <c r="J3016" s="8">
        <f>IF(I3016&lt;2,1,0)</f>
        <v>0</v>
      </c>
      <c r="K3016" s="8">
        <f>_xll.FDS(A3016,"FF_PBK(ANN_R,0)")</f>
        <v>2.8670606893812458</v>
      </c>
      <c r="L3016" s="9" t="e">
        <f>_xll.FDSR($A3016,"FF_PE(ANN_R,NOW,NOW,AY)")</f>
        <v>#N/A</v>
      </c>
      <c r="M3016" s="9">
        <f>_xll.FDSR(A3016,"FF_EPS(ANN_R,NOW,NOW,AY)")</f>
        <v>-2.66</v>
      </c>
      <c r="N3016" s="9"/>
      <c r="O3016" s="9">
        <f>_xll.FDSR(A3016,"FF_SALES(ANN_R,NOW,NOW,AY)")</f>
        <v>4.1000000000000002E-2</v>
      </c>
      <c r="P3016">
        <f>_xll.FDSR(A3016,"FF_RD_EXP(ANN_R,NOW,NOW,AY)")</f>
        <v>29.113</v>
      </c>
      <c r="Q3016" s="10">
        <f>_xll.FDS(A3016,"FF_ASSETS(ANN_R,0)")</f>
        <v>92.072999999999993</v>
      </c>
      <c r="R3016" s="10"/>
      <c r="S3016" s="10">
        <f>IF(AND(R3016&gt;0.2,R3016&lt;0.8),1,0)</f>
        <v>0</v>
      </c>
      <c r="T3016">
        <f>($CM3016/$AA3016)-1</f>
        <v>0.1507150715071508</v>
      </c>
      <c r="U3016">
        <f t="array" ref="U3016:V3016">_xll.FDSR(A3016,"FF_DEBT_ASSETS(ANN_R,11/30/2016,10/31/2018,AY)")</f>
        <v>28.102935263369531</v>
      </c>
      <c r="V3016">
        <v>59.344855873949818</v>
      </c>
      <c r="W3016">
        <f>V3016-U3016</f>
        <v>31.241920610580287</v>
      </c>
      <c r="X3016" s="3">
        <f>_xll.FDSR(A3016,"FF_SGA(ANN_R,8/1/2018,10/31/2018,AY)")</f>
        <v>37.378</v>
      </c>
      <c r="Y3016"/>
      <c r="Z3016"/>
      <c r="AA3016" s="3">
        <f t="array" ref="AA3016:CM3016">_xll.FDSR($A3016,"FG_PRICE(8/1/2018,10/31/2018,,USD)")</f>
        <v>9.09</v>
      </c>
      <c r="AB3016" s="3">
        <v>8.93</v>
      </c>
      <c r="AC3016" s="4">
        <v>8.84</v>
      </c>
      <c r="AD3016" s="3">
        <v>8.77</v>
      </c>
      <c r="AE3016" s="3">
        <v>8.51</v>
      </c>
      <c r="AF3016" s="3">
        <v>8.81</v>
      </c>
      <c r="AG3016" s="3">
        <v>9.09</v>
      </c>
      <c r="AH3016" s="3">
        <v>9.06</v>
      </c>
      <c r="AI3016" s="3">
        <v>8.98</v>
      </c>
      <c r="AJ3016" s="3">
        <v>9.1199999999999992</v>
      </c>
      <c r="AK3016" s="3">
        <v>8.6199999999999992</v>
      </c>
      <c r="AL3016" s="3">
        <v>8.5299999999999994</v>
      </c>
      <c r="AM3016" s="3">
        <v>8.11</v>
      </c>
      <c r="AN3016" s="3">
        <v>8.4499999999999993</v>
      </c>
      <c r="AO3016" s="3">
        <v>8.66</v>
      </c>
      <c r="AP3016" s="3">
        <v>8.9600000000000009</v>
      </c>
      <c r="AQ3016" s="3">
        <v>8.84</v>
      </c>
      <c r="AR3016" s="3">
        <v>9</v>
      </c>
      <c r="AS3016" s="3">
        <v>8.31</v>
      </c>
      <c r="AT3016" s="3">
        <v>8.5299999999999994</v>
      </c>
      <c r="AU3016" s="3">
        <v>8.39</v>
      </c>
      <c r="AV3016" s="3">
        <v>9.2899999999999991</v>
      </c>
      <c r="AW3016" s="3">
        <v>9.75</v>
      </c>
      <c r="AX3016" s="3">
        <v>10.93</v>
      </c>
      <c r="AY3016" s="3">
        <v>11.15</v>
      </c>
      <c r="AZ3016" s="3">
        <v>11.38</v>
      </c>
      <c r="BA3016" s="3">
        <v>11.05</v>
      </c>
      <c r="BB3016" s="3">
        <v>12.25</v>
      </c>
      <c r="BC3016" s="3">
        <v>12.02</v>
      </c>
      <c r="BD3016" s="3">
        <v>12.25</v>
      </c>
      <c r="BE3016" s="3">
        <v>12.08</v>
      </c>
      <c r="BF3016" s="3">
        <v>11.94</v>
      </c>
      <c r="BG3016" s="3">
        <v>11</v>
      </c>
      <c r="BH3016" s="3">
        <v>11.43</v>
      </c>
      <c r="BI3016" s="3">
        <v>12.17</v>
      </c>
      <c r="BJ3016" s="3">
        <v>13.53</v>
      </c>
      <c r="BK3016" s="3">
        <v>13.62</v>
      </c>
      <c r="BL3016" s="3">
        <v>13.76</v>
      </c>
      <c r="BM3016" s="3">
        <v>13.68</v>
      </c>
      <c r="BN3016" s="3">
        <v>14.29</v>
      </c>
      <c r="BO3016" s="3">
        <v>15</v>
      </c>
      <c r="BP3016" s="3">
        <v>15.59</v>
      </c>
      <c r="BQ3016" s="3">
        <v>15.76</v>
      </c>
      <c r="BR3016" s="3">
        <v>15.39</v>
      </c>
      <c r="BS3016" s="3">
        <v>13.28</v>
      </c>
      <c r="BT3016" s="3">
        <v>12.79</v>
      </c>
      <c r="BU3016" s="3">
        <v>12.74</v>
      </c>
      <c r="BV3016" s="3">
        <v>12.7</v>
      </c>
      <c r="BW3016" s="3">
        <v>14.08</v>
      </c>
      <c r="BX3016" s="3">
        <v>12.92</v>
      </c>
      <c r="BY3016" s="3">
        <v>12.7</v>
      </c>
      <c r="BZ3016" s="3">
        <v>12.81</v>
      </c>
      <c r="CA3016" s="3">
        <v>12.77</v>
      </c>
      <c r="CB3016" s="3">
        <v>13.44</v>
      </c>
      <c r="CC3016" s="3">
        <v>13.2</v>
      </c>
      <c r="CD3016" s="3">
        <v>12.67</v>
      </c>
      <c r="CE3016" s="3">
        <v>11.83</v>
      </c>
      <c r="CF3016" s="3">
        <v>11.69</v>
      </c>
      <c r="CG3016" s="3">
        <v>11.38</v>
      </c>
      <c r="CH3016" s="3">
        <v>10.02</v>
      </c>
      <c r="CI3016" s="3">
        <v>10.59</v>
      </c>
      <c r="CJ3016" s="3">
        <v>10.71</v>
      </c>
      <c r="CK3016" s="3">
        <v>10.35</v>
      </c>
      <c r="CL3016" s="3">
        <v>10.63</v>
      </c>
      <c r="CM3016" s="3">
        <v>10.46</v>
      </c>
    </row>
    <row r="3017" spans="1:91" hidden="1" x14ac:dyDescent="0.25">
      <c r="A3017" t="s">
        <v>9003</v>
      </c>
      <c r="B3017" t="s">
        <v>9004</v>
      </c>
      <c r="C3017" s="1" t="s">
        <v>9005</v>
      </c>
      <c r="D3017">
        <v>4.2781296677</v>
      </c>
      <c r="E3017">
        <v>16923</v>
      </c>
      <c r="F3017">
        <v>2018</v>
      </c>
      <c r="G3017" s="9">
        <v>10</v>
      </c>
      <c r="H3017" s="9"/>
      <c r="I3017" s="8">
        <f>_xll.FDS(A3017,"FF_CURR_RATIO(ANN_R,0)")</f>
        <v>42.356116134679688</v>
      </c>
      <c r="J3017" s="8">
        <f>IF(I3017&lt;2,1,0)</f>
        <v>0</v>
      </c>
      <c r="K3017" s="8">
        <f>_xll.FDS(A3017,"FF_PBK(ANN_R,0)")</f>
        <v>6.0895077299793376</v>
      </c>
      <c r="L3017" s="9" t="e">
        <f>_xll.FDSR($A3017,"FF_PE(ANN_R,NOW,NOW,AY)")</f>
        <v>#N/A</v>
      </c>
      <c r="M3017" s="9">
        <f>_xll.FDSR(A3017,"FF_EPS(ANN_R,NOW,NOW,AY)")</f>
        <v>-0.84</v>
      </c>
      <c r="N3017" s="9"/>
      <c r="O3017" s="9">
        <f>_xll.FDSR(A3017,"FF_SALES(ANN_R,NOW,NOW,AY)")</f>
        <v>0</v>
      </c>
      <c r="P3017">
        <f>_xll.FDSR(A3017,"FF_RD_EXP(ANN_R,NOW,NOW,AY)")</f>
        <v>4.9804269999999997</v>
      </c>
      <c r="Q3017" s="10">
        <f>_xll.FDS(A3017,"FF_ASSETS(ANN_R,0)")</f>
        <v>31.96951</v>
      </c>
      <c r="R3017" s="10"/>
      <c r="S3017" s="10">
        <f>IF(AND(R3017&gt;0.2,R3017&lt;0.8),1,0)</f>
        <v>0</v>
      </c>
      <c r="T3017" s="10">
        <f>($CM3017/$AA3017)-1</f>
        <v>0.15765579859678081</v>
      </c>
      <c r="U3017" s="10">
        <f t="array" ref="U3017:V3017">_xll.FDSR(A3017,"FF_DEBT_ASSETS(ANN_R,11/30/2016,10/31/2018,AY)")</f>
        <v>0</v>
      </c>
      <c r="V3017" s="10">
        <v>0</v>
      </c>
      <c r="W3017" s="10">
        <f>V3017-U3017</f>
        <v>0</v>
      </c>
      <c r="X3017" s="10">
        <f>_xll.FDSR(A3017,"FF_SGA(ANN_R,8/1/2018,10/31/2018,AY)")</f>
        <v>5.8482409999999998</v>
      </c>
      <c r="Y3017" s="10"/>
      <c r="Z3017"/>
      <c r="AA3017" s="3">
        <f t="array" ref="AA3017:CM3017">_xll.FDSR($A3017,"FG_PRICE(8/1/2018,10/31/2018,,USD)")</f>
        <v>24.23</v>
      </c>
      <c r="AB3017" s="3">
        <v>24.65</v>
      </c>
      <c r="AC3017" s="4">
        <v>25.37</v>
      </c>
      <c r="AD3017" s="3">
        <v>25.1</v>
      </c>
      <c r="AE3017" s="3">
        <v>25.17</v>
      </c>
      <c r="AF3017" s="3">
        <v>25.29</v>
      </c>
      <c r="AG3017" s="3">
        <v>25.97</v>
      </c>
      <c r="AH3017" s="3">
        <v>25.01</v>
      </c>
      <c r="AI3017" s="3">
        <v>26</v>
      </c>
      <c r="AJ3017" s="3">
        <v>26</v>
      </c>
      <c r="AK3017" s="3">
        <v>26.03</v>
      </c>
      <c r="AL3017" s="3">
        <v>26.14</v>
      </c>
      <c r="AM3017" s="3">
        <v>26.18</v>
      </c>
      <c r="AN3017" s="3">
        <v>25.9</v>
      </c>
      <c r="AO3017" s="3">
        <v>25.9</v>
      </c>
      <c r="AP3017" s="3">
        <v>26.29</v>
      </c>
      <c r="AQ3017" s="3">
        <v>26.42</v>
      </c>
      <c r="AR3017" s="3">
        <v>26.11</v>
      </c>
      <c r="AS3017" s="3">
        <v>25.94</v>
      </c>
      <c r="AT3017" s="3">
        <v>25.28</v>
      </c>
      <c r="AU3017" s="3">
        <v>25.32</v>
      </c>
      <c r="AV3017" s="3">
        <v>25.21</v>
      </c>
      <c r="AW3017" s="3">
        <v>24.72</v>
      </c>
      <c r="AX3017" s="3">
        <v>23.98</v>
      </c>
      <c r="AY3017" s="3">
        <v>21.85</v>
      </c>
      <c r="AZ3017" s="3">
        <v>20.96</v>
      </c>
      <c r="BA3017" s="3">
        <v>21.5</v>
      </c>
      <c r="BB3017" s="3">
        <v>21.5</v>
      </c>
      <c r="BC3017" s="3">
        <v>23.8</v>
      </c>
      <c r="BD3017" s="3">
        <v>24.87</v>
      </c>
      <c r="BE3017" s="3">
        <v>25.35</v>
      </c>
      <c r="BF3017" s="3">
        <v>28.4</v>
      </c>
      <c r="BG3017" s="3">
        <v>29.31</v>
      </c>
      <c r="BH3017" s="3">
        <v>29.25</v>
      </c>
      <c r="BI3017" s="3">
        <v>29.83</v>
      </c>
      <c r="BJ3017" s="3">
        <v>30.77</v>
      </c>
      <c r="BK3017" s="3">
        <v>29.79</v>
      </c>
      <c r="BL3017" s="3">
        <v>28.86</v>
      </c>
      <c r="BM3017" s="3">
        <v>28.99</v>
      </c>
      <c r="BN3017" s="3">
        <v>28.88</v>
      </c>
      <c r="BO3017" s="3">
        <v>28.85</v>
      </c>
      <c r="BP3017" s="3">
        <v>28.76</v>
      </c>
      <c r="BQ3017" s="3">
        <v>28.95</v>
      </c>
      <c r="BR3017" s="3">
        <v>28.88</v>
      </c>
      <c r="BS3017" s="3">
        <v>28.82</v>
      </c>
      <c r="BT3017" s="3">
        <v>28.75</v>
      </c>
      <c r="BU3017" s="3">
        <v>28</v>
      </c>
      <c r="BV3017" s="3">
        <v>26.8</v>
      </c>
      <c r="BW3017" s="3">
        <v>25.8</v>
      </c>
      <c r="BX3017" s="3">
        <v>24.27</v>
      </c>
      <c r="BY3017" s="3">
        <v>25.21</v>
      </c>
      <c r="BZ3017" s="3">
        <v>26.05</v>
      </c>
      <c r="CA3017" s="3">
        <v>26.84</v>
      </c>
      <c r="CB3017" s="3">
        <v>26.98</v>
      </c>
      <c r="CC3017" s="3">
        <v>25.77</v>
      </c>
      <c r="CD3017" s="3">
        <v>28.66</v>
      </c>
      <c r="CE3017" s="3">
        <v>28.28</v>
      </c>
      <c r="CF3017" s="3">
        <v>29.05</v>
      </c>
      <c r="CG3017" s="3">
        <v>28.62</v>
      </c>
      <c r="CH3017" s="3">
        <v>28.09</v>
      </c>
      <c r="CI3017" s="3">
        <v>28.69</v>
      </c>
      <c r="CJ3017" s="3">
        <v>28.1</v>
      </c>
      <c r="CK3017" s="3">
        <v>28.42</v>
      </c>
      <c r="CL3017" s="3">
        <v>28.62</v>
      </c>
      <c r="CM3017" s="3">
        <v>28.05</v>
      </c>
    </row>
    <row r="3018" spans="1:91" hidden="1" x14ac:dyDescent="0.25">
      <c r="A3018" t="s">
        <v>8997</v>
      </c>
      <c r="B3018" t="s">
        <v>8998</v>
      </c>
      <c r="C3018" s="1" t="s">
        <v>8999</v>
      </c>
      <c r="D3018">
        <v>4.2194572562000001</v>
      </c>
      <c r="E3018">
        <v>17868</v>
      </c>
      <c r="F3018">
        <v>2018</v>
      </c>
      <c r="G3018" s="9">
        <v>10</v>
      </c>
      <c r="H3018" s="9"/>
      <c r="I3018" s="8">
        <f>_xll.FDS(A3018,"FF_CURR_RATIO(ANN_R,0)")</f>
        <v>21.736733760292768</v>
      </c>
      <c r="J3018" s="8">
        <f>IF(I3018&lt;2,1,0)</f>
        <v>0</v>
      </c>
      <c r="K3018" s="8" t="e">
        <f>_xll.FDS(A3018,"FF_PBK(ANN_R,0)")</f>
        <v>#N/A</v>
      </c>
      <c r="L3018" s="9" t="e">
        <f>_xll.FDSR($A3018,"FF_PE(ANN_R,NOW,NOW,AY)")</f>
        <v>#N/A</v>
      </c>
      <c r="M3018" s="9">
        <f>_xll.FDSR(A3018,"FF_EPS(ANN_R,NOW,NOW,AY)")</f>
        <v>-0.95740000000000003</v>
      </c>
      <c r="N3018" s="9"/>
      <c r="O3018" s="9">
        <f>_xll.FDSR(A3018,"FF_SALES(ANN_R,NOW,NOW,AY)")</f>
        <v>4.9619999999999997</v>
      </c>
      <c r="P3018">
        <f>_xll.FDSR(A3018,"FF_RD_EXP(ANN_R,NOW,NOW,AY)")</f>
        <v>31.239000000000001</v>
      </c>
      <c r="Q3018" s="10">
        <f>_xll.FDS(A3018,"FF_ASSETS(ANN_R,0)")</f>
        <v>97.322000000000003</v>
      </c>
      <c r="R3018" s="10"/>
      <c r="S3018" s="10">
        <f>IF(AND(R3018&gt;0.2,R3018&lt;0.8),1,0)</f>
        <v>0</v>
      </c>
      <c r="T3018">
        <f>($CM3018/$AA3018)-1</f>
        <v>0.16510067114093951</v>
      </c>
      <c r="U3018" t="e">
        <f t="array" ref="U3018:V3018">_xll.FDSR(A3018,"FF_DEBT_ASSETS(ANN_R,11/30/2016,10/31/2018,AY)")</f>
        <v>#N/A</v>
      </c>
      <c r="V3018">
        <v>0</v>
      </c>
      <c r="W3018" t="e">
        <f>V3018-U3018</f>
        <v>#N/A</v>
      </c>
      <c r="X3018" s="3">
        <f>_xll.FDSR(A3018,"FF_SGA(ANN_R,8/1/2018,10/31/2018,AY)")</f>
        <v>36.79</v>
      </c>
      <c r="Y3018"/>
      <c r="Z3018"/>
      <c r="AA3018" s="3">
        <f t="array" ref="AA3018:CM3018">_xll.FDSR($A3018,"FG_PRICE(8/1/2018,10/31/2018,,USD)")</f>
        <v>22.35</v>
      </c>
      <c r="AB3018" s="3">
        <v>22.05</v>
      </c>
      <c r="AC3018" s="4">
        <v>22.05</v>
      </c>
      <c r="AD3018" s="3">
        <v>22.18</v>
      </c>
      <c r="AE3018" s="3">
        <v>21.99</v>
      </c>
      <c r="AF3018" s="3">
        <v>22.38</v>
      </c>
      <c r="AG3018" s="3">
        <v>22.08</v>
      </c>
      <c r="AH3018" s="3">
        <v>21.95</v>
      </c>
      <c r="AI3018" s="3">
        <v>22.5</v>
      </c>
      <c r="AJ3018" s="3">
        <v>22.13</v>
      </c>
      <c r="AK3018" s="3">
        <v>22.95</v>
      </c>
      <c r="AL3018" s="3">
        <v>23.64</v>
      </c>
      <c r="AM3018" s="3">
        <v>22.81</v>
      </c>
      <c r="AN3018" s="3">
        <v>23.16</v>
      </c>
      <c r="AO3018" s="3">
        <v>23.2</v>
      </c>
      <c r="AP3018" s="3">
        <v>23.3</v>
      </c>
      <c r="AQ3018" s="3">
        <v>23.29</v>
      </c>
      <c r="AR3018" s="3">
        <v>23.34</v>
      </c>
      <c r="AS3018" s="3">
        <v>23.15</v>
      </c>
      <c r="AT3018" s="3">
        <v>23.2</v>
      </c>
      <c r="AU3018" s="3">
        <v>23.21</v>
      </c>
      <c r="AV3018" s="3">
        <v>23.72</v>
      </c>
      <c r="AW3018" s="3">
        <v>23.98</v>
      </c>
      <c r="AX3018" s="3">
        <v>25.61</v>
      </c>
      <c r="AY3018" s="3">
        <v>29.29</v>
      </c>
      <c r="AZ3018" s="3">
        <v>27.7</v>
      </c>
      <c r="BA3018" s="3">
        <v>28</v>
      </c>
      <c r="BB3018" s="3">
        <v>31.85</v>
      </c>
      <c r="BC3018" s="3">
        <v>29.94</v>
      </c>
      <c r="BD3018" s="3">
        <v>30.15</v>
      </c>
      <c r="BE3018" s="3">
        <v>30.08</v>
      </c>
      <c r="BF3018" s="3">
        <v>30.03</v>
      </c>
      <c r="BG3018" s="3">
        <v>28.11</v>
      </c>
      <c r="BH3018" s="3">
        <v>28.78</v>
      </c>
      <c r="BI3018" s="3">
        <v>27.71</v>
      </c>
      <c r="BJ3018" s="3">
        <v>27.43</v>
      </c>
      <c r="BK3018" s="3">
        <v>26.69</v>
      </c>
      <c r="BL3018" s="3">
        <v>26.39</v>
      </c>
      <c r="BM3018" s="3">
        <v>28.46</v>
      </c>
      <c r="BN3018" s="3">
        <v>28.19</v>
      </c>
      <c r="BO3018" s="3">
        <v>28.71</v>
      </c>
      <c r="BP3018" s="3">
        <v>28.96</v>
      </c>
      <c r="BQ3018" s="3">
        <v>28.71</v>
      </c>
      <c r="BR3018" s="3">
        <v>28.88</v>
      </c>
      <c r="BS3018" s="3">
        <v>28.93</v>
      </c>
      <c r="BT3018" s="3">
        <v>27.99</v>
      </c>
      <c r="BU3018" s="3">
        <v>27.13</v>
      </c>
      <c r="BV3018" s="3">
        <v>26.33</v>
      </c>
      <c r="BW3018" s="3">
        <v>27.39</v>
      </c>
      <c r="BX3018" s="3">
        <v>27.81</v>
      </c>
      <c r="BY3018" s="3">
        <v>25.39</v>
      </c>
      <c r="BZ3018" s="3">
        <v>26.36</v>
      </c>
      <c r="CA3018" s="3">
        <v>25.76</v>
      </c>
      <c r="CB3018" s="3">
        <v>26.69</v>
      </c>
      <c r="CC3018" s="3">
        <v>27.12</v>
      </c>
      <c r="CD3018" s="3">
        <v>26.35</v>
      </c>
      <c r="CE3018" s="3">
        <v>26.09</v>
      </c>
      <c r="CF3018" s="3">
        <v>26.13</v>
      </c>
      <c r="CG3018" s="3">
        <v>26.33</v>
      </c>
      <c r="CH3018" s="3">
        <v>25.59</v>
      </c>
      <c r="CI3018" s="3">
        <v>26.45</v>
      </c>
      <c r="CJ3018" s="3">
        <v>25.93</v>
      </c>
      <c r="CK3018" s="3">
        <v>24.76</v>
      </c>
      <c r="CL3018" s="3">
        <v>25.72</v>
      </c>
      <c r="CM3018" s="3">
        <v>26.04</v>
      </c>
    </row>
    <row r="3019" spans="1:91" hidden="1" x14ac:dyDescent="0.25">
      <c r="A3019" t="s">
        <v>8821</v>
      </c>
      <c r="B3019" t="s">
        <v>8822</v>
      </c>
      <c r="C3019" s="1" t="s">
        <v>8823</v>
      </c>
      <c r="D3019">
        <v>1.4726944527000001</v>
      </c>
      <c r="E3019">
        <v>17155</v>
      </c>
      <c r="F3019">
        <v>2018</v>
      </c>
      <c r="G3019" s="9">
        <v>10</v>
      </c>
      <c r="H3019" s="9"/>
      <c r="I3019" s="8">
        <f>_xll.FDS(A3019,"FF_CURR_RATIO(ANN_R,0)")</f>
        <v>4.5273409759561734</v>
      </c>
      <c r="J3019" s="8">
        <f>IF(I3019&lt;2,1,0)</f>
        <v>0</v>
      </c>
      <c r="K3019" s="8">
        <f>_xll.FDS(A3019,"FF_PBK(ANN_R,0)")</f>
        <v>7.0757437440472462</v>
      </c>
      <c r="L3019" s="9" t="e">
        <f>_xll.FDSR($A3019,"FF_PE(ANN_R,NOW,NOW,AY)")</f>
        <v>#N/A</v>
      </c>
      <c r="M3019" s="9">
        <f>_xll.FDSR(A3019,"FF_EPS(ANN_R,NOW,NOW,AY)")</f>
        <v>-8.3000000000000007</v>
      </c>
      <c r="N3019" s="9"/>
      <c r="O3019" s="9">
        <f>_xll.FDSR(A3019,"FF_SALES(ANN_R,NOW,NOW,AY)")</f>
        <v>22.873999999999999</v>
      </c>
      <c r="P3019">
        <f>_xll.FDSR(A3019,"FF_RD_EXP(ANN_R,NOW,NOW,AY)")</f>
        <v>16.303999999999998</v>
      </c>
      <c r="Q3019" s="10">
        <f>_xll.FDS(A3019,"FF_ASSETS(ANN_R,0)")</f>
        <v>91.778999999999996</v>
      </c>
      <c r="R3019" s="10"/>
      <c r="S3019" s="10">
        <f>IF(AND(R3019&gt;0.2,R3019&lt;0.8),1,0)</f>
        <v>0</v>
      </c>
      <c r="T3019" s="10">
        <f>($CM3019/$AA3019)-1</f>
        <v>0.16811207471647771</v>
      </c>
      <c r="U3019" s="10">
        <f t="array" ref="U3019:V3019">_xll.FDSR(A3019,"FF_DEBT_ASSETS(ANN_R,11/30/2016,10/31/2018,AY)")</f>
        <v>132.30852945177531</v>
      </c>
      <c r="V3019" s="10">
        <v>27.596519115230219</v>
      </c>
      <c r="W3019" s="10">
        <f>V3019-U3019</f>
        <v>-104.71201033654509</v>
      </c>
      <c r="X3019" s="10">
        <f>_xll.FDSR(A3019,"FF_SGA(ANN_R,8/1/2018,10/31/2018,AY)")</f>
        <v>35.991999999999997</v>
      </c>
      <c r="Y3019" s="10"/>
      <c r="Z3019"/>
      <c r="AA3019" s="3">
        <f t="array" ref="AA3019:CM3019">_xll.FDSR($A3019,"FG_PRICE(8/1/2018,10/31/2018,,USD)")</f>
        <v>14.99</v>
      </c>
      <c r="AB3019" s="3">
        <v>15</v>
      </c>
      <c r="AC3019" s="4">
        <v>14.49</v>
      </c>
      <c r="AD3019" s="3">
        <v>14.66</v>
      </c>
      <c r="AE3019" s="3">
        <v>14.8</v>
      </c>
      <c r="AF3019" s="3">
        <v>14.93</v>
      </c>
      <c r="AG3019" s="3">
        <v>14.61</v>
      </c>
      <c r="AH3019" s="3">
        <v>14.71</v>
      </c>
      <c r="AI3019" s="3">
        <v>14.73</v>
      </c>
      <c r="AJ3019" s="3">
        <v>14.27</v>
      </c>
      <c r="AK3019" s="3">
        <v>13.39</v>
      </c>
      <c r="AL3019" s="3">
        <v>14.36</v>
      </c>
      <c r="AM3019" s="3">
        <v>14.65</v>
      </c>
      <c r="AN3019" s="3">
        <v>14.61</v>
      </c>
      <c r="AO3019" s="3">
        <v>14.83</v>
      </c>
      <c r="AP3019" s="3">
        <v>14.83</v>
      </c>
      <c r="AQ3019" s="3">
        <v>14.98</v>
      </c>
      <c r="AR3019" s="3">
        <v>14.99</v>
      </c>
      <c r="AS3019" s="3">
        <v>14.95</v>
      </c>
      <c r="AT3019" s="3">
        <v>15</v>
      </c>
      <c r="AU3019" s="3">
        <v>14.99</v>
      </c>
      <c r="AV3019" s="3">
        <v>15.35</v>
      </c>
      <c r="AW3019" s="3">
        <v>16.73</v>
      </c>
      <c r="AX3019" s="3">
        <v>15.5</v>
      </c>
      <c r="AY3019" s="3">
        <v>14.82</v>
      </c>
      <c r="AZ3019" s="3">
        <v>14.57</v>
      </c>
      <c r="BA3019" s="3">
        <v>14.66</v>
      </c>
      <c r="BB3019" s="3">
        <v>15.52</v>
      </c>
      <c r="BC3019" s="3">
        <v>15.85</v>
      </c>
      <c r="BD3019" s="3">
        <v>15.75</v>
      </c>
      <c r="BE3019" s="3">
        <v>15.94</v>
      </c>
      <c r="BF3019" s="3">
        <v>16.43</v>
      </c>
      <c r="BG3019" s="3">
        <v>16.53</v>
      </c>
      <c r="BH3019" s="3">
        <v>18.57</v>
      </c>
      <c r="BI3019" s="3">
        <v>18.649999999999999</v>
      </c>
      <c r="BJ3019" s="3">
        <v>20.149999999999999</v>
      </c>
      <c r="BK3019" s="3">
        <v>19.32</v>
      </c>
      <c r="BL3019" s="3">
        <v>19.510000000000002</v>
      </c>
      <c r="BM3019" s="3">
        <v>20.18</v>
      </c>
      <c r="BN3019" s="3">
        <v>21.64</v>
      </c>
      <c r="BO3019" s="3">
        <v>22.35</v>
      </c>
      <c r="BP3019" s="3">
        <v>21.42</v>
      </c>
      <c r="BQ3019" s="3">
        <v>20.8</v>
      </c>
      <c r="BR3019" s="3">
        <v>20.239999999999998</v>
      </c>
      <c r="BS3019" s="3">
        <v>20</v>
      </c>
      <c r="BT3019" s="3">
        <v>18.38</v>
      </c>
      <c r="BU3019" s="3">
        <v>18.170000000000002</v>
      </c>
      <c r="BV3019" s="3">
        <v>17.989999999999998</v>
      </c>
      <c r="BW3019" s="3">
        <v>18.37</v>
      </c>
      <c r="BX3019" s="3">
        <v>18.34</v>
      </c>
      <c r="BY3019" s="3">
        <v>17.89</v>
      </c>
      <c r="BZ3019" s="3">
        <v>17.579999999999998</v>
      </c>
      <c r="CA3019" s="3">
        <v>17.899999999999999</v>
      </c>
      <c r="CB3019" s="3">
        <v>18.03</v>
      </c>
      <c r="CC3019" s="3">
        <v>19.07</v>
      </c>
      <c r="CD3019" s="3">
        <v>18.48</v>
      </c>
      <c r="CE3019" s="3">
        <v>18.02</v>
      </c>
      <c r="CF3019" s="3">
        <v>18.329999999999998</v>
      </c>
      <c r="CG3019" s="3">
        <v>17.309999999999999</v>
      </c>
      <c r="CH3019" s="3">
        <v>16.350000000000001</v>
      </c>
      <c r="CI3019" s="3">
        <v>16.54</v>
      </c>
      <c r="CJ3019" s="3">
        <v>16.84</v>
      </c>
      <c r="CK3019" s="3">
        <v>16.670000000000002</v>
      </c>
      <c r="CL3019" s="3">
        <v>16.920000000000002</v>
      </c>
      <c r="CM3019" s="3">
        <v>17.510000000000002</v>
      </c>
    </row>
    <row r="3020" spans="1:91" hidden="1" x14ac:dyDescent="0.25">
      <c r="A3020" t="s">
        <v>1121</v>
      </c>
      <c r="B3020" t="s">
        <v>1122</v>
      </c>
      <c r="C3020" s="1" t="s">
        <v>3720</v>
      </c>
      <c r="D3020">
        <v>1.2402985396999999</v>
      </c>
      <c r="E3020">
        <v>52090</v>
      </c>
      <c r="F3020">
        <v>2018</v>
      </c>
      <c r="G3020" s="9">
        <v>10</v>
      </c>
      <c r="H3020" s="9"/>
      <c r="I3020" s="8">
        <f>_xll.FDS(A3020,"FF_CURR_RATIO(ANN_R,0)")</f>
        <v>0.83038052688337705</v>
      </c>
      <c r="J3020" s="8">
        <f>IF(I3020&lt;2,1,0)</f>
        <v>1</v>
      </c>
      <c r="K3020" s="8">
        <f>_xll.FDS(A3020,"FF_PBK(ANN_R,0)")</f>
        <v>5.228946810895124</v>
      </c>
      <c r="L3020" s="9">
        <f>_xll.FDSR($A3020,"FF_PE(ANN_R,NOW,NOW,AY)")</f>
        <v>27.467741935483868</v>
      </c>
      <c r="M3020" s="9">
        <f>_xll.FDSR(A3020,"FF_EPS(ANN_R,NOW,NOW,AY)")</f>
        <v>3.72</v>
      </c>
      <c r="N3020" s="9">
        <f>IF(M3020&lt;-0.3,1,0)</f>
        <v>0</v>
      </c>
      <c r="O3020" s="9">
        <f>_xll.FDSR(A3020,"FF_SALES(ANN_R,NOW,NOW,AY)")</f>
        <v>4834.1000000000004</v>
      </c>
      <c r="P3020">
        <f>_xll.FDSR(A3020,"FF_RD_EXP(ANN_R,NOW,NOW,AY)")</f>
        <v>66.099999999999994</v>
      </c>
      <c r="Q3020" s="10">
        <f>_xll.FDS(A3020,"FF_ASSETS(ANN_R,0)")</f>
        <v>10385.799999999999</v>
      </c>
      <c r="R3020" s="10"/>
      <c r="S3020" s="10">
        <f>IF(AND(R3020&gt;0.2,R3020&lt;0.8),1,0)</f>
        <v>0</v>
      </c>
      <c r="T3020">
        <f>($CM3020/$AA3020)-1</f>
        <v>0.22594925932232246</v>
      </c>
      <c r="U3020">
        <f t="array" ref="U3020:V3020">_xll.FDSR(A3020,"FF_DEBT_ASSETS(ANN_R,11/30/2016,10/31/2018,AY)")</f>
        <v>31.21723937099593</v>
      </c>
      <c r="V3020">
        <v>48.403589516455163</v>
      </c>
      <c r="W3020">
        <f>V3020-U3020</f>
        <v>17.186350145459233</v>
      </c>
      <c r="X3020" s="3">
        <f>_xll.FDSR(A3020,"FF_SGA(ANN_R,8/1/2018,10/31/2018,AY)")</f>
        <v>1243.5</v>
      </c>
      <c r="Y3020"/>
      <c r="Z3020"/>
      <c r="AA3020" s="3">
        <f t="array" ref="AA3020:CM3020">_xll.FDSR($A3020,"FG_PRICE(8/1/2018,10/31/2018,,USD)")</f>
        <v>117.46</v>
      </c>
      <c r="AB3020" s="3">
        <v>119.63</v>
      </c>
      <c r="AC3020" s="4">
        <v>121.52</v>
      </c>
      <c r="AD3020" s="3">
        <v>121.86</v>
      </c>
      <c r="AE3020" s="3">
        <v>120.97</v>
      </c>
      <c r="AF3020" s="3">
        <v>121.34</v>
      </c>
      <c r="AG3020" s="3">
        <v>120.82</v>
      </c>
      <c r="AH3020" s="3">
        <v>121</v>
      </c>
      <c r="AI3020" s="3">
        <v>121.08</v>
      </c>
      <c r="AJ3020" s="3">
        <v>122.07</v>
      </c>
      <c r="AK3020" s="3">
        <v>124.13</v>
      </c>
      <c r="AL3020" s="3">
        <v>125.39</v>
      </c>
      <c r="AM3020" s="3">
        <v>126.4</v>
      </c>
      <c r="AN3020" s="3">
        <v>126.53</v>
      </c>
      <c r="AO3020" s="3">
        <v>123.86</v>
      </c>
      <c r="AP3020" s="3">
        <v>123.57</v>
      </c>
      <c r="AQ3020" s="3">
        <v>123.94</v>
      </c>
      <c r="AR3020" s="3">
        <v>124.26</v>
      </c>
      <c r="AS3020" s="3">
        <v>123.74</v>
      </c>
      <c r="AT3020" s="3">
        <v>123.13</v>
      </c>
      <c r="AU3020" s="3">
        <v>124.23</v>
      </c>
      <c r="AV3020" s="3">
        <v>123.66</v>
      </c>
      <c r="AW3020" s="3">
        <v>124.88</v>
      </c>
      <c r="AX3020" s="3">
        <v>126.24</v>
      </c>
      <c r="AY3020" s="3">
        <v>127.73</v>
      </c>
      <c r="AZ3020" s="3">
        <v>129.56</v>
      </c>
      <c r="BA3020" s="3">
        <v>130.6</v>
      </c>
      <c r="BB3020" s="3">
        <v>131.51</v>
      </c>
      <c r="BC3020" s="3">
        <v>130.19999999999999</v>
      </c>
      <c r="BD3020" s="3">
        <v>131.16999999999999</v>
      </c>
      <c r="BE3020" s="3">
        <v>131.28</v>
      </c>
      <c r="BF3020" s="3">
        <v>132.29</v>
      </c>
      <c r="BG3020" s="3">
        <v>132.66999999999999</v>
      </c>
      <c r="BH3020" s="3">
        <v>131.24</v>
      </c>
      <c r="BI3020" s="3">
        <v>129.88999999999999</v>
      </c>
      <c r="BJ3020" s="3">
        <v>130.1</v>
      </c>
      <c r="BK3020" s="3">
        <v>130.22</v>
      </c>
      <c r="BL3020" s="3">
        <v>129.62</v>
      </c>
      <c r="BM3020" s="3">
        <v>129.27000000000001</v>
      </c>
      <c r="BN3020" s="3">
        <v>129.88999999999999</v>
      </c>
      <c r="BO3020" s="3">
        <v>128.29</v>
      </c>
      <c r="BP3020" s="3">
        <v>131.75</v>
      </c>
      <c r="BQ3020" s="3">
        <v>132.62</v>
      </c>
      <c r="BR3020" s="3">
        <v>133.4</v>
      </c>
      <c r="BS3020" s="3">
        <v>134.02000000000001</v>
      </c>
      <c r="BT3020" s="3">
        <v>135.71</v>
      </c>
      <c r="BU3020" s="3">
        <v>135.75</v>
      </c>
      <c r="BV3020" s="3">
        <v>136.07</v>
      </c>
      <c r="BW3020" s="3">
        <v>135.82</v>
      </c>
      <c r="BX3020" s="3">
        <v>134.30000000000001</v>
      </c>
      <c r="BY3020" s="3">
        <v>131.66999999999999</v>
      </c>
      <c r="BZ3020" s="3">
        <v>132.82</v>
      </c>
      <c r="CA3020" s="3">
        <v>134.27000000000001</v>
      </c>
      <c r="CB3020" s="3">
        <v>137.04</v>
      </c>
      <c r="CC3020" s="3">
        <v>137.69</v>
      </c>
      <c r="CD3020" s="3">
        <v>137.47</v>
      </c>
      <c r="CE3020" s="3">
        <v>140.65</v>
      </c>
      <c r="CF3020" s="3">
        <v>141.41</v>
      </c>
      <c r="CG3020" s="3">
        <v>141.03</v>
      </c>
      <c r="CH3020" s="3">
        <v>141.29</v>
      </c>
      <c r="CI3020" s="3">
        <v>139.66999999999999</v>
      </c>
      <c r="CJ3020" s="3">
        <v>138.38999999999999</v>
      </c>
      <c r="CK3020" s="3">
        <v>140.43</v>
      </c>
      <c r="CL3020" s="3">
        <v>144.75</v>
      </c>
      <c r="CM3020" s="3">
        <v>144</v>
      </c>
    </row>
    <row r="3021" spans="1:91" hidden="1" x14ac:dyDescent="0.25">
      <c r="A3021" t="s">
        <v>8836</v>
      </c>
      <c r="B3021" t="s">
        <v>8837</v>
      </c>
      <c r="C3021" s="1" t="s">
        <v>8838</v>
      </c>
      <c r="D3021">
        <v>1.5492703367</v>
      </c>
      <c r="E3021">
        <v>17900</v>
      </c>
      <c r="F3021">
        <v>2018</v>
      </c>
      <c r="G3021" s="9">
        <v>10</v>
      </c>
      <c r="H3021" s="9"/>
      <c r="I3021" s="8">
        <f>_xll.FDS(A3021,"FF_CURR_RATIO(ANN_R,0)")</f>
        <v>6.1864195330600618</v>
      </c>
      <c r="J3021" s="8">
        <f>IF(I3021&lt;2,1,0)</f>
        <v>0</v>
      </c>
      <c r="K3021" s="8" t="e">
        <f>_xll.FDS(A3021,"FF_PBK(ANN_R,0)")</f>
        <v>#N/A</v>
      </c>
      <c r="L3021" s="9" t="e">
        <f>_xll.FDSR($A3021,"FF_PE(ANN_R,NOW,NOW,AY)")</f>
        <v>#N/A</v>
      </c>
      <c r="M3021" s="9">
        <f>_xll.FDSR(A3021,"FF_EPS(ANN_R,NOW,NOW,AY)")</f>
        <v>-16.828299999999999</v>
      </c>
      <c r="N3021" s="9"/>
      <c r="O3021" s="9">
        <f>_xll.FDSR(A3021,"FF_SALES(ANN_R,NOW,NOW,AY)")</f>
        <v>0</v>
      </c>
      <c r="P3021">
        <f>_xll.FDSR(A3021,"FF_RD_EXP(ANN_R,NOW,NOW,AY)")</f>
        <v>35.905999999999999</v>
      </c>
      <c r="Q3021" s="10">
        <f>_xll.FDS(A3021,"FF_ASSETS(ANN_R,0)")</f>
        <v>70.573999999999998</v>
      </c>
      <c r="R3021" s="10"/>
      <c r="S3021" s="10">
        <f>IF(AND(R3021&gt;0.2,R3021&lt;0.8),1,0)</f>
        <v>0</v>
      </c>
      <c r="T3021">
        <f>($CM3021/$AA3021)-1</f>
        <v>0.17544623421854588</v>
      </c>
      <c r="U3021" t="e">
        <f t="array" ref="U3021:V3021">_xll.FDSR(A3021,"FF_DEBT_ASSETS(ANN_R,11/30/2016,10/31/2018,AY)")</f>
        <v>#N/A</v>
      </c>
      <c r="V3021">
        <v>12.17670856812599</v>
      </c>
      <c r="W3021" t="e">
        <f>V3021-U3021</f>
        <v>#N/A</v>
      </c>
      <c r="X3021" s="3">
        <f>_xll.FDSR(A3021,"FF_SGA(ANN_R,8/1/2018,10/31/2018,AY)")</f>
        <v>46.786999999999999</v>
      </c>
      <c r="Y3021"/>
      <c r="Z3021"/>
      <c r="AA3021" s="3">
        <f t="array" ref="AA3021:CM3021">_xll.FDSR($A3021,"FG_PRICE(8/1/2018,10/31/2018,,USD)")</f>
        <v>22.97</v>
      </c>
      <c r="AB3021" s="3">
        <v>22.5</v>
      </c>
      <c r="AC3021" s="4">
        <v>23.55</v>
      </c>
      <c r="AD3021" s="3">
        <v>23.87</v>
      </c>
      <c r="AE3021" s="3">
        <v>23.82</v>
      </c>
      <c r="AF3021" s="3">
        <v>24</v>
      </c>
      <c r="AG3021" s="3">
        <v>23.84</v>
      </c>
      <c r="AH3021" s="3">
        <v>23.72</v>
      </c>
      <c r="AI3021" s="3">
        <v>23.5</v>
      </c>
      <c r="AJ3021" s="3">
        <v>23.77</v>
      </c>
      <c r="AK3021" s="3">
        <v>23.46</v>
      </c>
      <c r="AL3021" s="3">
        <v>23.68</v>
      </c>
      <c r="AM3021" s="3">
        <v>23.75</v>
      </c>
      <c r="AN3021" s="3">
        <v>23.5</v>
      </c>
      <c r="AO3021" s="3">
        <v>23.56</v>
      </c>
      <c r="AP3021" s="3">
        <v>24.32</v>
      </c>
      <c r="AQ3021" s="3">
        <v>25.38</v>
      </c>
      <c r="AR3021" s="3">
        <v>27</v>
      </c>
      <c r="AS3021" s="3">
        <v>25.81</v>
      </c>
      <c r="AT3021" s="3">
        <v>27.46</v>
      </c>
      <c r="AU3021" s="3">
        <v>29.37</v>
      </c>
      <c r="AV3021" s="3">
        <v>31.15</v>
      </c>
      <c r="AW3021" s="3">
        <v>30.83</v>
      </c>
      <c r="AX3021" s="3">
        <v>32.29</v>
      </c>
      <c r="AY3021" s="3">
        <v>37.520000000000003</v>
      </c>
      <c r="AZ3021" s="3">
        <v>36.28</v>
      </c>
      <c r="BA3021" s="3">
        <v>36.44</v>
      </c>
      <c r="BB3021" s="3">
        <v>39.35</v>
      </c>
      <c r="BC3021" s="3">
        <v>34.89</v>
      </c>
      <c r="BD3021" s="3">
        <v>35.04</v>
      </c>
      <c r="BE3021" s="3">
        <v>35.479999999999997</v>
      </c>
      <c r="BF3021" s="3">
        <v>35.6</v>
      </c>
      <c r="BG3021" s="3">
        <v>34.46</v>
      </c>
      <c r="BH3021" s="3">
        <v>35.54</v>
      </c>
      <c r="BI3021" s="3">
        <v>35.6</v>
      </c>
      <c r="BJ3021" s="3">
        <v>36.78</v>
      </c>
      <c r="BK3021" s="3">
        <v>36.44</v>
      </c>
      <c r="BL3021" s="3">
        <v>33.81</v>
      </c>
      <c r="BM3021" s="3">
        <v>33.64</v>
      </c>
      <c r="BN3021" s="3">
        <v>32.67</v>
      </c>
      <c r="BO3021" s="3">
        <v>31.85</v>
      </c>
      <c r="BP3021" s="3">
        <v>30.55</v>
      </c>
      <c r="BQ3021" s="3">
        <v>30.13</v>
      </c>
      <c r="BR3021" s="3">
        <v>29.92</v>
      </c>
      <c r="BS3021" s="3">
        <v>28.68</v>
      </c>
      <c r="BT3021" s="3">
        <v>27.75</v>
      </c>
      <c r="BU3021" s="3">
        <v>27.9</v>
      </c>
      <c r="BV3021" s="3">
        <v>27.55</v>
      </c>
      <c r="BW3021" s="3">
        <v>27.67</v>
      </c>
      <c r="BX3021" s="3">
        <v>28.12</v>
      </c>
      <c r="BY3021" s="3">
        <v>29.06</v>
      </c>
      <c r="BZ3021" s="3">
        <v>28.63</v>
      </c>
      <c r="CA3021" s="3">
        <v>29.08</v>
      </c>
      <c r="CB3021" s="3">
        <v>30.42</v>
      </c>
      <c r="CC3021" s="3">
        <v>30.73</v>
      </c>
      <c r="CD3021" s="3">
        <v>30.05</v>
      </c>
      <c r="CE3021" s="3">
        <v>30.04</v>
      </c>
      <c r="CF3021" s="3">
        <v>30.12</v>
      </c>
      <c r="CG3021" s="3">
        <v>30.46</v>
      </c>
      <c r="CH3021" s="3">
        <v>25.86</v>
      </c>
      <c r="CI3021" s="3">
        <v>27.61</v>
      </c>
      <c r="CJ3021" s="3">
        <v>27.95</v>
      </c>
      <c r="CK3021" s="3">
        <v>27.11</v>
      </c>
      <c r="CL3021" s="3">
        <v>26.5</v>
      </c>
      <c r="CM3021" s="3">
        <v>27</v>
      </c>
    </row>
    <row r="3022" spans="1:91" hidden="1" x14ac:dyDescent="0.25">
      <c r="A3022" t="s">
        <v>6614</v>
      </c>
      <c r="B3022" t="s">
        <v>6615</v>
      </c>
      <c r="C3022" s="1" t="s">
        <v>6616</v>
      </c>
      <c r="D3022" s="2">
        <v>0.98245743269999997</v>
      </c>
      <c r="E3022">
        <v>15302</v>
      </c>
      <c r="F3022">
        <v>2018</v>
      </c>
      <c r="G3022" s="9">
        <v>10</v>
      </c>
      <c r="H3022" s="9"/>
      <c r="I3022" s="8" t="e">
        <f>_xll.FDS(A3022,"FF_CURR_RATIO(ANN_R,0)")</f>
        <v>#N/A</v>
      </c>
      <c r="J3022" s="8" t="e">
        <f>IF(I3022&lt;1,1,0)</f>
        <v>#N/A</v>
      </c>
      <c r="K3022" s="8">
        <f>_xll.FDS(A3022,"FF_PBK(ANN_R,0)")</f>
        <v>1.978540939579901</v>
      </c>
      <c r="L3022" s="9">
        <f>_xll.FDSR($A3022,"FF_PE(ANN_R,NOW,NOW,AY)")</f>
        <v>610</v>
      </c>
      <c r="M3022" s="9">
        <f>_xll.FDSR(A3022,"FF_EPS(ANN_R,NOW,NOW,AY)")</f>
        <v>0.03</v>
      </c>
      <c r="N3022" s="9"/>
      <c r="O3022" s="9">
        <f>_xll.FDSR(A3022,"FF_SALES(ANN_R,NOW,NOW,AY)")</f>
        <v>1027.982</v>
      </c>
      <c r="P3022" t="e">
        <f>_xll.FDSR(A3022,"FF_RD_EXP(ANN_R,NOW,NOW,AY)")</f>
        <v>#N/A</v>
      </c>
      <c r="Q3022" s="10">
        <f>_xll.FDS(A3022,"FF_ASSETS(ANN_R,0)")</f>
        <v>7320.0060000000003</v>
      </c>
      <c r="R3022" s="10"/>
      <c r="S3022" s="10">
        <f>IF(AND(R3022&gt;0.2,R3022&lt;0.8),1,0)</f>
        <v>0</v>
      </c>
      <c r="T3022">
        <f>($CM3022/$AA3022)-1</f>
        <v>0.17717121588089335</v>
      </c>
      <c r="U3022">
        <f t="array" ref="U3022:V3022">_xll.FDSR(A3022,"FF_DEBT_ASSETS(ANN_R,11/30/2016,10/31/2018,AY)")</f>
        <v>31.344750628698119</v>
      </c>
      <c r="V3022">
        <v>21.995509683429969</v>
      </c>
      <c r="W3022">
        <f>V3022-U3022</f>
        <v>-9.34924094526815</v>
      </c>
      <c r="X3022" s="3">
        <f>_xll.FDSR(A3022,"FF_SGA(ANN_R,8/1/2018,10/31/2018,AY)")</f>
        <v>65.137</v>
      </c>
      <c r="Y3022"/>
      <c r="Z3022"/>
      <c r="AA3022" s="3">
        <f t="array" ref="AA3022:CM3022">_xll.FDSR($A3022,"FG_PRICE(8/1/2018,10/31/2018,,USD)")</f>
        <v>20.149999999999999</v>
      </c>
      <c r="AB3022" s="3">
        <v>20.65</v>
      </c>
      <c r="AC3022" s="4">
        <v>20.100000000000001</v>
      </c>
      <c r="AD3022" s="3">
        <v>19.899999999999999</v>
      </c>
      <c r="AE3022" s="3">
        <v>20.399999999999999</v>
      </c>
      <c r="AF3022" s="3">
        <v>20.45</v>
      </c>
      <c r="AG3022" s="3">
        <v>20.85</v>
      </c>
      <c r="AH3022" s="3">
        <v>21.1</v>
      </c>
      <c r="AI3022" s="3">
        <v>20.75</v>
      </c>
      <c r="AJ3022" s="3">
        <v>21.1</v>
      </c>
      <c r="AK3022" s="3">
        <v>21.55</v>
      </c>
      <c r="AL3022" s="3">
        <v>21.45</v>
      </c>
      <c r="AM3022" s="3">
        <v>21.85</v>
      </c>
      <c r="AN3022" s="3">
        <v>21.95</v>
      </c>
      <c r="AO3022" s="3">
        <v>21.75</v>
      </c>
      <c r="AP3022" s="3">
        <v>22.25</v>
      </c>
      <c r="AQ3022" s="3">
        <v>22.2</v>
      </c>
      <c r="AR3022" s="3">
        <v>22.35</v>
      </c>
      <c r="AS3022" s="3">
        <v>22.55</v>
      </c>
      <c r="AT3022" s="3">
        <v>22.15</v>
      </c>
      <c r="AU3022" s="3">
        <v>21.8</v>
      </c>
      <c r="AV3022" s="3">
        <v>22.05</v>
      </c>
      <c r="AW3022" s="3">
        <v>21.8</v>
      </c>
      <c r="AX3022" s="3">
        <v>21.6</v>
      </c>
      <c r="AY3022" s="3">
        <v>21.7</v>
      </c>
      <c r="AZ3022" s="3">
        <v>21.45</v>
      </c>
      <c r="BA3022" s="3">
        <v>21.85</v>
      </c>
      <c r="BB3022" s="3">
        <v>21.8</v>
      </c>
      <c r="BC3022" s="3">
        <v>21.55</v>
      </c>
      <c r="BD3022" s="3">
        <v>20.95</v>
      </c>
      <c r="BE3022" s="3">
        <v>21.4</v>
      </c>
      <c r="BF3022" s="3">
        <v>21.85</v>
      </c>
      <c r="BG3022" s="3">
        <v>21.8</v>
      </c>
      <c r="BH3022" s="3">
        <v>22</v>
      </c>
      <c r="BI3022" s="3">
        <v>22.25</v>
      </c>
      <c r="BJ3022" s="3">
        <v>22.35</v>
      </c>
      <c r="BK3022" s="3">
        <v>21.95</v>
      </c>
      <c r="BL3022" s="3">
        <v>21.45</v>
      </c>
      <c r="BM3022" s="3">
        <v>21.2</v>
      </c>
      <c r="BN3022" s="3">
        <v>21</v>
      </c>
      <c r="BO3022" s="3">
        <v>21</v>
      </c>
      <c r="BP3022" s="3">
        <v>20.45</v>
      </c>
      <c r="BQ3022" s="3">
        <v>20.13</v>
      </c>
      <c r="BR3022" s="3">
        <v>20.29</v>
      </c>
      <c r="BS3022" s="3">
        <v>20.65</v>
      </c>
      <c r="BT3022" s="3">
        <v>22.75</v>
      </c>
      <c r="BU3022" s="3">
        <v>22.46</v>
      </c>
      <c r="BV3022" s="3">
        <v>22.42</v>
      </c>
      <c r="BW3022" s="3">
        <v>21.7</v>
      </c>
      <c r="BX3022" s="3">
        <v>22.5</v>
      </c>
      <c r="BY3022" s="3">
        <v>22.89</v>
      </c>
      <c r="BZ3022" s="3">
        <v>23.02</v>
      </c>
      <c r="CA3022" s="3">
        <v>22.57</v>
      </c>
      <c r="CB3022" s="3">
        <v>21.83</v>
      </c>
      <c r="CC3022" s="3">
        <v>21.85</v>
      </c>
      <c r="CD3022" s="3">
        <v>22.45</v>
      </c>
      <c r="CE3022" s="3">
        <v>22.75</v>
      </c>
      <c r="CF3022" s="3">
        <v>22.19</v>
      </c>
      <c r="CG3022" s="3">
        <v>22.83</v>
      </c>
      <c r="CH3022" s="3">
        <v>22.4</v>
      </c>
      <c r="CI3022" s="3">
        <v>22.76</v>
      </c>
      <c r="CJ3022" s="3">
        <v>22.8</v>
      </c>
      <c r="CK3022" s="3">
        <v>22.91</v>
      </c>
      <c r="CL3022" s="3">
        <v>23.73</v>
      </c>
      <c r="CM3022" s="3">
        <v>23.72</v>
      </c>
    </row>
    <row r="3023" spans="1:91" hidden="1" x14ac:dyDescent="0.25">
      <c r="A3023" t="s">
        <v>8882</v>
      </c>
      <c r="B3023" t="s">
        <v>8883</v>
      </c>
      <c r="C3023" s="1" t="s">
        <v>8884</v>
      </c>
      <c r="D3023">
        <v>1.9705656233</v>
      </c>
      <c r="E3023">
        <v>16573</v>
      </c>
      <c r="F3023">
        <v>2018</v>
      </c>
      <c r="G3023" s="9">
        <v>10</v>
      </c>
      <c r="H3023" s="9"/>
      <c r="I3023" s="8">
        <f>_xll.FDS(A3023,"FF_CURR_RATIO(ANN_R,0)")</f>
        <v>11.99512195121951</v>
      </c>
      <c r="J3023" s="8">
        <f>IF(I3023&lt;2,1,0)</f>
        <v>0</v>
      </c>
      <c r="K3023" s="8">
        <f>_xll.FDS(A3023,"FF_PBK(ANN_R,0)")</f>
        <v>2.8920060921767679</v>
      </c>
      <c r="L3023" s="9" t="e">
        <f>_xll.FDSR($A3023,"FF_PE(ANN_R,NOW,NOW,AY)")</f>
        <v>#N/A</v>
      </c>
      <c r="M3023" s="9">
        <f>_xll.FDSR(A3023,"FF_EPS(ANN_R,NOW,NOW,AY)")</f>
        <v>-2.25</v>
      </c>
      <c r="N3023" s="9"/>
      <c r="O3023" s="9">
        <f>_xll.FDSR(A3023,"FF_SALES(ANN_R,NOW,NOW,AY)")</f>
        <v>0</v>
      </c>
      <c r="P3023">
        <f>_xll.FDSR(A3023,"FF_RD_EXP(ANN_R,NOW,NOW,AY)")</f>
        <v>54.868000000000002</v>
      </c>
      <c r="Q3023" s="10">
        <f>_xll.FDS(A3023,"FF_ASSETS(ANN_R,0)")</f>
        <v>135.23500000000001</v>
      </c>
      <c r="R3023" s="10"/>
      <c r="S3023" s="10">
        <f>IF(AND(R3023&gt;0.2,R3023&lt;0.8),1,0)</f>
        <v>0</v>
      </c>
      <c r="T3023">
        <f>($CM3023/$AA3023)-1</f>
        <v>0.18209179834462019</v>
      </c>
      <c r="U3023">
        <f t="array" ref="U3023:V3023">_xll.FDSR(A3023,"FF_DEBT_ASSETS(ANN_R,11/30/2016,10/31/2018,AY)")</f>
        <v>0</v>
      </c>
      <c r="V3023">
        <v>0</v>
      </c>
      <c r="W3023">
        <f>V3023-U3023</f>
        <v>0</v>
      </c>
      <c r="X3023" s="3">
        <f>_xll.FDSR(A3023,"FF_SGA(ANN_R,8/1/2018,10/31/2018,AY)")</f>
        <v>67.41</v>
      </c>
      <c r="Y3023"/>
      <c r="Z3023"/>
      <c r="AA3023" s="3">
        <f t="array" ref="AA3023:CM3023">_xll.FDSR($A3023,"FG_PRICE(8/1/2018,10/31/2018,,USD)")</f>
        <v>13.29</v>
      </c>
      <c r="AB3023" s="3">
        <v>14.45</v>
      </c>
      <c r="AC3023" s="4">
        <v>13.84</v>
      </c>
      <c r="AD3023" s="3">
        <v>14.32</v>
      </c>
      <c r="AE3023" s="3">
        <v>14.76</v>
      </c>
      <c r="AF3023" s="3">
        <v>14.7</v>
      </c>
      <c r="AG3023" s="3">
        <v>15.06</v>
      </c>
      <c r="AH3023" s="3">
        <v>15.01</v>
      </c>
      <c r="AI3023" s="3">
        <v>13.97</v>
      </c>
      <c r="AJ3023" s="3">
        <v>13</v>
      </c>
      <c r="AK3023" s="3">
        <v>12.98</v>
      </c>
      <c r="AL3023" s="3">
        <v>12.52</v>
      </c>
      <c r="AM3023" s="3">
        <v>11.97</v>
      </c>
      <c r="AN3023" s="3">
        <v>10.92</v>
      </c>
      <c r="AO3023" s="3">
        <v>11.75</v>
      </c>
      <c r="AP3023" s="3">
        <v>11.62</v>
      </c>
      <c r="AQ3023" s="3">
        <v>12.08</v>
      </c>
      <c r="AR3023" s="3">
        <v>12.14</v>
      </c>
      <c r="AS3023" s="3">
        <v>12.27</v>
      </c>
      <c r="AT3023" s="3">
        <v>12.49</v>
      </c>
      <c r="AU3023" s="3">
        <v>12.91</v>
      </c>
      <c r="AV3023" s="3">
        <v>12.65</v>
      </c>
      <c r="AW3023" s="3">
        <v>13.05</v>
      </c>
      <c r="AX3023" s="3">
        <v>13.44</v>
      </c>
      <c r="AY3023" s="3">
        <v>13.39</v>
      </c>
      <c r="AZ3023" s="3">
        <v>13.244999999999999</v>
      </c>
      <c r="BA3023" s="3">
        <v>13.59</v>
      </c>
      <c r="BB3023" s="3">
        <v>14.34</v>
      </c>
      <c r="BC3023" s="3">
        <v>14.49</v>
      </c>
      <c r="BD3023" s="3">
        <v>14.4</v>
      </c>
      <c r="BE3023" s="3">
        <v>14.86</v>
      </c>
      <c r="BF3023" s="3">
        <v>14.67</v>
      </c>
      <c r="BG3023" s="3">
        <v>16.489999999999998</v>
      </c>
      <c r="BH3023" s="3">
        <v>16.89</v>
      </c>
      <c r="BI3023" s="3">
        <v>17.48</v>
      </c>
      <c r="BJ3023" s="3">
        <v>18.13</v>
      </c>
      <c r="BK3023" s="3">
        <v>18.18</v>
      </c>
      <c r="BL3023" s="3">
        <v>18.07</v>
      </c>
      <c r="BM3023" s="3">
        <v>18.03</v>
      </c>
      <c r="BN3023" s="3">
        <v>17.95</v>
      </c>
      <c r="BO3023" s="3">
        <v>18.07</v>
      </c>
      <c r="BP3023" s="3">
        <v>18.03</v>
      </c>
      <c r="BQ3023" s="3">
        <v>17.79</v>
      </c>
      <c r="BR3023" s="3">
        <v>17.940000000000001</v>
      </c>
      <c r="BS3023" s="3">
        <v>17.43</v>
      </c>
      <c r="BT3023" s="3">
        <v>17.559999999999999</v>
      </c>
      <c r="BU3023" s="3">
        <v>17.12</v>
      </c>
      <c r="BV3023" s="3">
        <v>16.91</v>
      </c>
      <c r="BW3023" s="3">
        <v>16.87</v>
      </c>
      <c r="BX3023" s="3">
        <v>16.23</v>
      </c>
      <c r="BY3023" s="3">
        <v>16</v>
      </c>
      <c r="BZ3023" s="3">
        <v>16.3</v>
      </c>
      <c r="CA3023" s="3">
        <v>17.05</v>
      </c>
      <c r="CB3023" s="3">
        <v>17.27</v>
      </c>
      <c r="CC3023" s="3">
        <v>17.489999999999998</v>
      </c>
      <c r="CD3023" s="3">
        <v>16.829999999999998</v>
      </c>
      <c r="CE3023" s="3">
        <v>16.47</v>
      </c>
      <c r="CF3023" s="3">
        <v>17.14</v>
      </c>
      <c r="CG3023" s="3">
        <v>15.79</v>
      </c>
      <c r="CH3023" s="3">
        <v>15.1</v>
      </c>
      <c r="CI3023" s="3">
        <v>14.94</v>
      </c>
      <c r="CJ3023" s="3">
        <v>15.02</v>
      </c>
      <c r="CK3023" s="3">
        <v>14.77</v>
      </c>
      <c r="CL3023" s="3">
        <v>15.43</v>
      </c>
      <c r="CM3023" s="3">
        <v>15.71</v>
      </c>
    </row>
    <row r="3024" spans="1:91" hidden="1" x14ac:dyDescent="0.25">
      <c r="A3024" t="s">
        <v>8854</v>
      </c>
      <c r="B3024" t="s">
        <v>8855</v>
      </c>
      <c r="C3024" s="1" t="s">
        <v>8856</v>
      </c>
      <c r="D3024">
        <v>1.6829117225000001</v>
      </c>
      <c r="E3024">
        <v>16989</v>
      </c>
      <c r="F3024">
        <v>2018</v>
      </c>
      <c r="G3024" s="9">
        <v>10</v>
      </c>
      <c r="H3024" s="9"/>
      <c r="I3024" s="8">
        <f>_xll.FDS(A3024,"FF_CURR_RATIO(ANN_R,0)")</f>
        <v>7.3477342347100461</v>
      </c>
      <c r="J3024" s="8">
        <f>IF(I3024&lt;2,1,0)</f>
        <v>0</v>
      </c>
      <c r="K3024" s="8">
        <f>_xll.FDS(A3024,"FF_PBK(ANN_R,0)")</f>
        <v>5.099735844844723</v>
      </c>
      <c r="L3024" s="9" t="e">
        <f>_xll.FDSR($A3024,"FF_PE(ANN_R,NOW,NOW,AY)")</f>
        <v>#N/A</v>
      </c>
      <c r="M3024" s="9">
        <f>_xll.FDSR(A3024,"FF_EPS(ANN_R,NOW,NOW,AY)")</f>
        <v>-5.86</v>
      </c>
      <c r="N3024" s="9"/>
      <c r="O3024" s="9">
        <f>_xll.FDSR(A3024,"FF_SALES(ANN_R,NOW,NOW,AY)")</f>
        <v>45.62</v>
      </c>
      <c r="P3024">
        <f>_xll.FDSR(A3024,"FF_RD_EXP(ANN_R,NOW,NOW,AY)")</f>
        <v>3.423</v>
      </c>
      <c r="Q3024" s="10">
        <f>_xll.FDS(A3024,"FF_ASSETS(ANN_R,0)")</f>
        <v>82.301000000000002</v>
      </c>
      <c r="R3024" s="10"/>
      <c r="S3024" s="10">
        <f>IF(AND(R3024&gt;0.2,R3024&lt;0.8),1,0)</f>
        <v>0</v>
      </c>
      <c r="T3024" s="10">
        <f>($CM3024/$AA3024)-1</f>
        <v>0.19717338848672861</v>
      </c>
      <c r="U3024" s="10">
        <f t="array" ref="U3024:V3024">_xll.FDSR(A3024,"FF_DEBT_ASSETS(ANN_R,11/30/2016,10/31/2018,AY)")</f>
        <v>42.813854224365457</v>
      </c>
      <c r="V3024" s="10">
        <v>57.171730342939107</v>
      </c>
      <c r="W3024" s="10">
        <f>V3024-U3024</f>
        <v>14.35787611857365</v>
      </c>
      <c r="X3024" s="10">
        <f>_xll.FDSR(A3024,"FF_SGA(ANN_R,8/1/2018,10/31/2018,AY)")</f>
        <v>38.762999999999998</v>
      </c>
      <c r="Y3024" s="10"/>
      <c r="Z3024"/>
      <c r="AA3024" s="3">
        <f t="array" ref="AA3024:CM3024">_xll.FDSR($A3024,"FG_PRICE(8/1/2018,10/31/2018,,USD)")</f>
        <v>29.01</v>
      </c>
      <c r="AB3024" s="3">
        <v>28.57</v>
      </c>
      <c r="AC3024" s="4">
        <v>27.53</v>
      </c>
      <c r="AD3024" s="3">
        <v>27.67</v>
      </c>
      <c r="AE3024" s="3">
        <v>27.09</v>
      </c>
      <c r="AF3024" s="3">
        <v>26.5</v>
      </c>
      <c r="AG3024" s="3">
        <v>27.83</v>
      </c>
      <c r="AH3024" s="3">
        <v>27.59</v>
      </c>
      <c r="AI3024" s="3">
        <v>27.82</v>
      </c>
      <c r="AJ3024" s="3">
        <v>28.59</v>
      </c>
      <c r="AK3024" s="3">
        <v>29</v>
      </c>
      <c r="AL3024" s="3">
        <v>29.52</v>
      </c>
      <c r="AM3024" s="3">
        <v>30.56</v>
      </c>
      <c r="AN3024" s="3">
        <v>30.09</v>
      </c>
      <c r="AO3024" s="3">
        <v>30.26</v>
      </c>
      <c r="AP3024" s="3">
        <v>30.86</v>
      </c>
      <c r="AQ3024" s="3">
        <v>31.5</v>
      </c>
      <c r="AR3024" s="3">
        <v>32.18</v>
      </c>
      <c r="AS3024" s="3">
        <v>31.75</v>
      </c>
      <c r="AT3024" s="3">
        <v>32.08</v>
      </c>
      <c r="AU3024" s="3">
        <v>32.49</v>
      </c>
      <c r="AV3024" s="3">
        <v>34.06</v>
      </c>
      <c r="AW3024" s="3">
        <v>34.82</v>
      </c>
      <c r="AX3024" s="3">
        <v>34.6</v>
      </c>
      <c r="AY3024" s="3">
        <v>33.92</v>
      </c>
      <c r="AZ3024" s="3">
        <v>33.81</v>
      </c>
      <c r="BA3024" s="3">
        <v>33.5</v>
      </c>
      <c r="BB3024" s="3">
        <v>33.54</v>
      </c>
      <c r="BC3024" s="3">
        <v>33.68</v>
      </c>
      <c r="BD3024" s="3">
        <v>33.630000000000003</v>
      </c>
      <c r="BE3024" s="3">
        <v>33.49</v>
      </c>
      <c r="BF3024" s="3">
        <v>33.159999999999997</v>
      </c>
      <c r="BG3024" s="3">
        <v>32.36</v>
      </c>
      <c r="BH3024" s="3">
        <v>32.5</v>
      </c>
      <c r="BI3024" s="3">
        <v>32.04</v>
      </c>
      <c r="BJ3024" s="3">
        <v>31.25</v>
      </c>
      <c r="BK3024" s="3">
        <v>32.65</v>
      </c>
      <c r="BL3024" s="3">
        <v>34.1</v>
      </c>
      <c r="BM3024" s="3">
        <v>35.19</v>
      </c>
      <c r="BN3024" s="3">
        <v>35</v>
      </c>
      <c r="BO3024" s="3">
        <v>35.520000000000003</v>
      </c>
      <c r="BP3024" s="3">
        <v>36.64</v>
      </c>
      <c r="BQ3024" s="3">
        <v>37.229999999999997</v>
      </c>
      <c r="BR3024" s="3">
        <v>36.630000000000003</v>
      </c>
      <c r="BS3024" s="3">
        <v>36.729999999999997</v>
      </c>
      <c r="BT3024" s="3">
        <v>37.380000000000003</v>
      </c>
      <c r="BU3024" s="3">
        <v>37</v>
      </c>
      <c r="BV3024" s="3">
        <v>36.01</v>
      </c>
      <c r="BW3024" s="3">
        <v>35.56</v>
      </c>
      <c r="BX3024" s="3">
        <v>33.19</v>
      </c>
      <c r="BY3024" s="3">
        <v>31.98</v>
      </c>
      <c r="BZ3024" s="3">
        <v>31.49</v>
      </c>
      <c r="CA3024" s="3">
        <v>31.65</v>
      </c>
      <c r="CB3024" s="3">
        <v>33.369999999999997</v>
      </c>
      <c r="CC3024" s="3">
        <v>33.44</v>
      </c>
      <c r="CD3024" s="3">
        <v>32.76</v>
      </c>
      <c r="CE3024" s="3">
        <v>32.869999999999997</v>
      </c>
      <c r="CF3024" s="3">
        <v>33.28</v>
      </c>
      <c r="CG3024" s="3">
        <v>32.93</v>
      </c>
      <c r="CH3024" s="3">
        <v>32.26</v>
      </c>
      <c r="CI3024" s="3">
        <v>33.25</v>
      </c>
      <c r="CJ3024" s="3">
        <v>33.58</v>
      </c>
      <c r="CK3024" s="3">
        <v>34.03</v>
      </c>
      <c r="CL3024" s="3">
        <v>35.299999999999997</v>
      </c>
      <c r="CM3024" s="3">
        <v>34.729999999999997</v>
      </c>
    </row>
    <row r="3025" spans="1:91" hidden="1" x14ac:dyDescent="0.25">
      <c r="A3025" t="s">
        <v>4222</v>
      </c>
      <c r="B3025" t="s">
        <v>4223</v>
      </c>
      <c r="C3025" s="1" t="s">
        <v>4224</v>
      </c>
      <c r="D3025">
        <v>1.658427275</v>
      </c>
      <c r="E3025">
        <v>11638</v>
      </c>
      <c r="F3025">
        <v>2018</v>
      </c>
      <c r="G3025" s="9">
        <v>10</v>
      </c>
      <c r="H3025" s="9"/>
      <c r="I3025" s="8">
        <f>_xll.FDS(A3025,"FF_CURR_RATIO(ANN_R,0)")</f>
        <v>1.837204753886446</v>
      </c>
      <c r="J3025" s="8">
        <f>IF(I3025&lt;2,1,0)</f>
        <v>1</v>
      </c>
      <c r="K3025" s="8">
        <f>_xll.FDS(A3025,"FF_PBK(ANN_R,0)")</f>
        <v>1.782649062388669</v>
      </c>
      <c r="L3025" s="9">
        <f>_xll.FDSR($A3025,"FF_PE(ANN_R,NOW,NOW,AY)")</f>
        <v>17.067183462532299</v>
      </c>
      <c r="M3025" s="9">
        <f>_xll.FDSR(A3025,"FF_EPS(ANN_R,NOW,NOW,AY)")</f>
        <v>3.87</v>
      </c>
      <c r="N3025" s="9">
        <f>IF(M3025&lt;-0.3,1,0)</f>
        <v>0</v>
      </c>
      <c r="O3025" s="9">
        <f>_xll.FDSR(A3025,"FF_SALES(ANN_R,NOW,NOW,AY)")</f>
        <v>1300.912</v>
      </c>
      <c r="P3025">
        <f>_xll.FDSR(A3025,"FF_RD_EXP(ANN_R,NOW,NOW,AY)")</f>
        <v>5.8339999999999996</v>
      </c>
      <c r="Q3025" s="10">
        <f>_xll.FDS(A3025,"FF_ASSETS(ANN_R,0)")</f>
        <v>2902.9760000000001</v>
      </c>
      <c r="R3025" s="10"/>
      <c r="S3025" s="10">
        <f>IF(AND(R3025&gt;0.2,R3025&lt;0.8),1,0)</f>
        <v>0</v>
      </c>
      <c r="T3025" s="10">
        <f>($CM3025/$AA3025)-1</f>
        <v>-0.20538116591928268</v>
      </c>
      <c r="U3025" s="10">
        <f t="array" ref="U3025:V3025">_xll.FDSR(A3025,"FF_DEBT_ASSETS(ANN_R,11/30/2016,10/31/2018,AY)")</f>
        <v>47.312876028207597</v>
      </c>
      <c r="V3025" s="10">
        <v>44.093901958809148</v>
      </c>
      <c r="W3025" s="10">
        <f>V3025-U3025</f>
        <v>-3.218974069398449</v>
      </c>
      <c r="X3025" s="10">
        <f>_xll.FDSR(A3025,"FF_SGA(ANN_R,8/1/2018,10/31/2018,AY)")</f>
        <v>109.7</v>
      </c>
      <c r="Y3025" s="10"/>
      <c r="Z3025"/>
      <c r="AA3025" s="3">
        <f t="array" ref="AA3025:CM3025">_xll.FDSR($A3025,"FG_PRICE(8/1/2018,10/31/2018,,USD)")</f>
        <v>66.900000000000006</v>
      </c>
      <c r="AB3025" s="3">
        <v>64.900000000000006</v>
      </c>
      <c r="AC3025" s="4">
        <v>64.7</v>
      </c>
      <c r="AD3025" s="3">
        <v>65.5</v>
      </c>
      <c r="AE3025" s="3">
        <v>64</v>
      </c>
      <c r="AF3025" s="3">
        <v>63.6</v>
      </c>
      <c r="AG3025" s="3">
        <v>65.150000000000006</v>
      </c>
      <c r="AH3025" s="3">
        <v>67.400000000000006</v>
      </c>
      <c r="AI3025" s="3">
        <v>65.349999999999994</v>
      </c>
      <c r="AJ3025" s="3">
        <v>65.099999999999994</v>
      </c>
      <c r="AK3025" s="3">
        <v>63.85</v>
      </c>
      <c r="AL3025" s="3">
        <v>59.05</v>
      </c>
      <c r="AM3025" s="3">
        <v>60.5</v>
      </c>
      <c r="AN3025" s="3">
        <v>61.4</v>
      </c>
      <c r="AO3025" s="3">
        <v>62.9</v>
      </c>
      <c r="AP3025" s="3">
        <v>61.25</v>
      </c>
      <c r="AQ3025" s="3">
        <v>61</v>
      </c>
      <c r="AR3025" s="3">
        <v>61.1</v>
      </c>
      <c r="AS3025" s="3">
        <v>61.15</v>
      </c>
      <c r="AT3025" s="3">
        <v>60.35</v>
      </c>
      <c r="AU3025" s="3">
        <v>60.35</v>
      </c>
      <c r="AV3025" s="3">
        <v>61.35</v>
      </c>
      <c r="AW3025" s="3">
        <v>61.75</v>
      </c>
      <c r="AX3025" s="3">
        <v>59.35</v>
      </c>
      <c r="AY3025" s="3">
        <v>59.2</v>
      </c>
      <c r="AZ3025" s="3">
        <v>61.4</v>
      </c>
      <c r="BA3025" s="3">
        <v>62.25</v>
      </c>
      <c r="BB3025" s="3">
        <v>63.75</v>
      </c>
      <c r="BC3025" s="3">
        <v>61.9</v>
      </c>
      <c r="BD3025" s="3">
        <v>61.95</v>
      </c>
      <c r="BE3025" s="3">
        <v>63.2</v>
      </c>
      <c r="BF3025" s="3">
        <v>63.55</v>
      </c>
      <c r="BG3025" s="3">
        <v>62.8</v>
      </c>
      <c r="BH3025" s="3">
        <v>64.2</v>
      </c>
      <c r="BI3025" s="3">
        <v>64.75</v>
      </c>
      <c r="BJ3025" s="3">
        <v>65.650000000000006</v>
      </c>
      <c r="BK3025" s="3">
        <v>65.349999999999994</v>
      </c>
      <c r="BL3025" s="3">
        <v>64.2</v>
      </c>
      <c r="BM3025" s="3">
        <v>62.7</v>
      </c>
      <c r="BN3025" s="3">
        <v>61.95</v>
      </c>
      <c r="BO3025" s="3">
        <v>61.8</v>
      </c>
      <c r="BP3025" s="3">
        <v>62.25</v>
      </c>
      <c r="BQ3025" s="3">
        <v>61.2</v>
      </c>
      <c r="BR3025" s="3">
        <v>61.63</v>
      </c>
      <c r="BS3025" s="3">
        <v>62.58</v>
      </c>
      <c r="BT3025" s="3">
        <v>61.56</v>
      </c>
      <c r="BU3025" s="3">
        <v>61.15</v>
      </c>
      <c r="BV3025" s="3">
        <v>62.05</v>
      </c>
      <c r="BW3025" s="3">
        <v>60.8</v>
      </c>
      <c r="BX3025" s="3">
        <v>59.61</v>
      </c>
      <c r="BY3025" s="3">
        <v>56.98</v>
      </c>
      <c r="BZ3025" s="3">
        <v>55.75</v>
      </c>
      <c r="CA3025" s="3">
        <v>55.7</v>
      </c>
      <c r="CB3025" s="3">
        <v>57.5</v>
      </c>
      <c r="CC3025" s="3">
        <v>56.35</v>
      </c>
      <c r="CD3025" s="3">
        <v>54.49</v>
      </c>
      <c r="CE3025" s="3">
        <v>54.29</v>
      </c>
      <c r="CF3025" s="3">
        <v>55.72</v>
      </c>
      <c r="CG3025" s="3">
        <v>55.34</v>
      </c>
      <c r="CH3025" s="3">
        <v>51.32</v>
      </c>
      <c r="CI3025" s="3">
        <v>51.24</v>
      </c>
      <c r="CJ3025" s="3">
        <v>51.28</v>
      </c>
      <c r="CK3025" s="3">
        <v>51.35</v>
      </c>
      <c r="CL3025" s="3">
        <v>53.18</v>
      </c>
      <c r="CM3025" s="3">
        <v>53.16</v>
      </c>
    </row>
    <row r="3026" spans="1:91" hidden="1" x14ac:dyDescent="0.25">
      <c r="A3026" t="s">
        <v>8740</v>
      </c>
      <c r="B3026" t="s">
        <v>8741</v>
      </c>
      <c r="C3026" s="1" t="s">
        <v>8742</v>
      </c>
      <c r="D3026" s="2">
        <v>1.0767319269</v>
      </c>
      <c r="E3026">
        <v>16932</v>
      </c>
      <c r="F3026">
        <v>2018</v>
      </c>
      <c r="G3026" s="9">
        <v>10</v>
      </c>
      <c r="H3026" s="9"/>
      <c r="I3026" s="8">
        <f>_xll.FDS(A3026,"FF_CURR_RATIO(ANN_R,0)")</f>
        <v>2.0942924695880141</v>
      </c>
      <c r="J3026" s="8">
        <f>IF(I3026&lt;2,1,0)</f>
        <v>0</v>
      </c>
      <c r="K3026" s="8">
        <f>_xll.FDS(A3026,"FF_PBK(ANN_R,0)")</f>
        <v>33.716644744553108</v>
      </c>
      <c r="L3026" s="9" t="e">
        <f>_xll.FDSR($A3026,"FF_PE(ANN_R,NOW,NOW,AY)")</f>
        <v>#N/A</v>
      </c>
      <c r="M3026" s="9">
        <f>_xll.FDSR(A3026,"FF_EPS(ANN_R,NOW,NOW,AY)")</f>
        <v>-2.2400000000000002</v>
      </c>
      <c r="N3026" s="9"/>
      <c r="O3026" s="9">
        <f>_xll.FDSR(A3026,"FF_SALES(ANN_R,NOW,NOW,AY)")</f>
        <v>512.76300000000003</v>
      </c>
      <c r="P3026">
        <f>_xll.FDSR(A3026,"FF_RD_EXP(ANN_R,NOW,NOW,AY)")</f>
        <v>107.94499999999999</v>
      </c>
      <c r="Q3026" s="10">
        <f>_xll.FDS(A3026,"FF_ASSETS(ANN_R,0)")</f>
        <v>371.89699999999999</v>
      </c>
      <c r="R3026" s="10"/>
      <c r="S3026" s="10">
        <f>IF(AND(R3026&gt;0.2,R3026&lt;0.8),1,0)</f>
        <v>0</v>
      </c>
      <c r="T3026">
        <f>($CM3026/$AA3026)-1</f>
        <v>0.2179627601314349</v>
      </c>
      <c r="U3026">
        <f t="array" ref="U3026:V3026">_xll.FDSR(A3026,"FF_DEBT_ASSETS(ANN_R,11/30/2016,10/31/2018,AY)")</f>
        <v>8.498053945646447</v>
      </c>
      <c r="V3026">
        <v>8.3762382872267942</v>
      </c>
      <c r="W3026">
        <f>V3026-U3026</f>
        <v>-0.12181565841965281</v>
      </c>
      <c r="X3026" s="3">
        <f>_xll.FDSR(A3026,"FF_SGA(ANN_R,8/1/2018,10/31/2018,AY)")</f>
        <v>219.44900000000001</v>
      </c>
      <c r="Y3026"/>
      <c r="Z3026"/>
      <c r="AA3026" s="3">
        <f t="array" ref="AA3026:CM3026">_xll.FDSR($A3026,"FG_PRICE(8/1/2018,10/31/2018,,USD)")</f>
        <v>45.65</v>
      </c>
      <c r="AB3026" s="3">
        <v>46.46</v>
      </c>
      <c r="AC3026" s="4">
        <v>46.47</v>
      </c>
      <c r="AD3026" s="3">
        <v>47.85</v>
      </c>
      <c r="AE3026" s="3">
        <v>47.42</v>
      </c>
      <c r="AF3026" s="3">
        <v>47.25</v>
      </c>
      <c r="AG3026" s="3">
        <v>57.32</v>
      </c>
      <c r="AH3026" s="3">
        <v>58.05</v>
      </c>
      <c r="AI3026" s="3">
        <v>55.38</v>
      </c>
      <c r="AJ3026" s="3">
        <v>55.79</v>
      </c>
      <c r="AK3026" s="3">
        <v>54.51</v>
      </c>
      <c r="AL3026" s="3">
        <v>57.05</v>
      </c>
      <c r="AM3026" s="3">
        <v>56.07</v>
      </c>
      <c r="AN3026" s="3">
        <v>57.03</v>
      </c>
      <c r="AO3026" s="3">
        <v>58.75</v>
      </c>
      <c r="AP3026" s="3">
        <v>59.69</v>
      </c>
      <c r="AQ3026" s="3">
        <v>60.09</v>
      </c>
      <c r="AR3026" s="3">
        <v>63.26</v>
      </c>
      <c r="AS3026" s="3">
        <v>64.099999999999994</v>
      </c>
      <c r="AT3026" s="3">
        <v>62.99</v>
      </c>
      <c r="AU3026" s="3">
        <v>59.92</v>
      </c>
      <c r="AV3026" s="3">
        <v>60.68</v>
      </c>
      <c r="AW3026" s="3">
        <v>59.49</v>
      </c>
      <c r="AX3026" s="3">
        <v>63.2</v>
      </c>
      <c r="AY3026" s="3">
        <v>61.35</v>
      </c>
      <c r="AZ3026" s="3">
        <v>63.6</v>
      </c>
      <c r="BA3026" s="3">
        <v>65.23</v>
      </c>
      <c r="BB3026" s="3">
        <v>68.709999999999994</v>
      </c>
      <c r="BC3026" s="3">
        <v>70.98</v>
      </c>
      <c r="BD3026" s="3">
        <v>70.94</v>
      </c>
      <c r="BE3026" s="3">
        <v>70.61</v>
      </c>
      <c r="BF3026" s="3">
        <v>71.12</v>
      </c>
      <c r="BG3026" s="3">
        <v>69.75</v>
      </c>
      <c r="BH3026" s="3">
        <v>72.069999999999993</v>
      </c>
      <c r="BI3026" s="3">
        <v>70.61</v>
      </c>
      <c r="BJ3026" s="3">
        <v>72.86</v>
      </c>
      <c r="BK3026" s="3">
        <v>72.45</v>
      </c>
      <c r="BL3026" s="3">
        <v>73.069999999999993</v>
      </c>
      <c r="BM3026" s="3">
        <v>73.03</v>
      </c>
      <c r="BN3026" s="3">
        <v>73.34</v>
      </c>
      <c r="BO3026" s="3">
        <v>74.739999999999995</v>
      </c>
      <c r="BP3026" s="3">
        <v>73.03</v>
      </c>
      <c r="BQ3026" s="3">
        <v>76.48</v>
      </c>
      <c r="BR3026" s="3">
        <v>71.64</v>
      </c>
      <c r="BS3026" s="3">
        <v>72.569999999999993</v>
      </c>
      <c r="BT3026" s="3">
        <v>66.819999999999993</v>
      </c>
      <c r="BU3026" s="3">
        <v>66.94</v>
      </c>
      <c r="BV3026" s="3">
        <v>65.64</v>
      </c>
      <c r="BW3026" s="3">
        <v>64.5</v>
      </c>
      <c r="BX3026" s="3">
        <v>56.45</v>
      </c>
      <c r="BY3026" s="3">
        <v>56.08</v>
      </c>
      <c r="BZ3026" s="3">
        <v>60.41</v>
      </c>
      <c r="CA3026" s="3">
        <v>61.69</v>
      </c>
      <c r="CB3026" s="3">
        <v>63.66</v>
      </c>
      <c r="CC3026" s="3">
        <v>60.84</v>
      </c>
      <c r="CD3026" s="3">
        <v>57.01</v>
      </c>
      <c r="CE3026" s="3">
        <v>54.09</v>
      </c>
      <c r="CF3026" s="3">
        <v>53.91</v>
      </c>
      <c r="CG3026" s="3">
        <v>54.09</v>
      </c>
      <c r="CH3026" s="3">
        <v>50.74</v>
      </c>
      <c r="CI3026" s="3">
        <v>52.05</v>
      </c>
      <c r="CJ3026" s="3">
        <v>51.82</v>
      </c>
      <c r="CK3026" s="3">
        <v>50.47</v>
      </c>
      <c r="CL3026" s="3">
        <v>52.26</v>
      </c>
      <c r="CM3026" s="3">
        <v>55.6</v>
      </c>
    </row>
    <row r="3027" spans="1:91" hidden="1" x14ac:dyDescent="0.25">
      <c r="A3027" t="s">
        <v>8970</v>
      </c>
      <c r="B3027" t="s">
        <v>8971</v>
      </c>
      <c r="C3027" s="1" t="s">
        <v>8972</v>
      </c>
      <c r="D3027">
        <v>3.3493856056000002</v>
      </c>
      <c r="E3027">
        <v>17870</v>
      </c>
      <c r="F3027">
        <v>2018</v>
      </c>
      <c r="G3027" s="9">
        <v>10</v>
      </c>
      <c r="H3027" s="9"/>
      <c r="I3027" s="8">
        <f>_xll.FDS(A3027,"FF_CURR_RATIO(ANN_R,0)")</f>
        <v>28.309556924299621</v>
      </c>
      <c r="J3027" s="8">
        <f>IF(I3027&lt;2,1,0)</f>
        <v>0</v>
      </c>
      <c r="K3027" s="8" t="e">
        <f>_xll.FDS(A3027,"FF_PBK(ANN_R,0)")</f>
        <v>#N/A</v>
      </c>
      <c r="L3027" s="9" t="e">
        <f>_xll.FDSR($A3027,"FF_PE(ANN_R,NOW,NOW,AY)")</f>
        <v>#N/A</v>
      </c>
      <c r="M3027" s="9" t="e">
        <f>_xll.FDSR(A3027,"FF_EPS(ANN_R,NOW,NOW,AY)")</f>
        <v>#N/A</v>
      </c>
      <c r="N3027" s="9"/>
      <c r="O3027" s="9" t="e">
        <f>_xll.FDSR(A3027,"FF_SALES(ANN_R,NOW,NOW,AY)")</f>
        <v>#N/A</v>
      </c>
      <c r="P3027" t="e">
        <f>_xll.FDSR(A3027,"FF_RD_EXP(ANN_R,NOW,NOW,AY)")</f>
        <v>#N/A</v>
      </c>
      <c r="Q3027" s="10">
        <f>_xll.FDS(A3027,"FF_ASSETS(ANN_R,0)")</f>
        <v>148.66200000000001</v>
      </c>
      <c r="R3027" s="10"/>
      <c r="S3027" s="10">
        <f>IF(AND(R3027&gt;0.2,R3027&lt;0.8),1,0)</f>
        <v>0</v>
      </c>
      <c r="T3027">
        <f>($CM3027/$AA3027)-1</f>
        <v>0.22003424657534243</v>
      </c>
      <c r="U3027">
        <f t="array" ref="U3027:V3027">_xll.FDSR(A3027,"FF_DEBT_ASSETS(ANN_R,11/30/2016,10/31/2018,AY)")</f>
        <v>0</v>
      </c>
      <c r="V3027">
        <v>0</v>
      </c>
      <c r="W3027">
        <f>V3027-U3027</f>
        <v>0</v>
      </c>
      <c r="X3027" s="3">
        <f>_xll.FDSR(A3027,"FF_SGA(ANN_R,8/1/2018,10/31/2018,AY)")</f>
        <v>24.245647240019</v>
      </c>
      <c r="Y3027"/>
      <c r="Z3027"/>
      <c r="AA3027" s="3">
        <f t="array" ref="AA3027:CM3027">_xll.FDSR($A3027,"FG_PRICE(8/1/2018,10/31/2018,,USD)")</f>
        <v>23.36</v>
      </c>
      <c r="AB3027" s="3">
        <v>23.85</v>
      </c>
      <c r="AC3027" s="4">
        <v>23.6</v>
      </c>
      <c r="AD3027" s="3">
        <v>24.39</v>
      </c>
      <c r="AE3027" s="3">
        <v>25.23</v>
      </c>
      <c r="AF3027" s="3">
        <v>25.28</v>
      </c>
      <c r="AG3027" s="3">
        <v>24.84</v>
      </c>
      <c r="AH3027" s="3">
        <v>26.9</v>
      </c>
      <c r="AI3027" s="3">
        <v>27.9</v>
      </c>
      <c r="AJ3027" s="3">
        <v>27.67</v>
      </c>
      <c r="AK3027" s="3">
        <v>28.5</v>
      </c>
      <c r="AL3027" s="3">
        <v>30.4</v>
      </c>
      <c r="AM3027" s="3">
        <v>30.63</v>
      </c>
      <c r="AN3027" s="3">
        <v>29.75</v>
      </c>
      <c r="AO3027" s="3">
        <v>29.15</v>
      </c>
      <c r="AP3027" s="3">
        <v>29.6</v>
      </c>
      <c r="AQ3027" s="3">
        <v>28.9</v>
      </c>
      <c r="AR3027" s="3">
        <v>29.04</v>
      </c>
      <c r="AS3027" s="3">
        <v>29.5</v>
      </c>
      <c r="AT3027" s="3">
        <v>29.23</v>
      </c>
      <c r="AU3027" s="3">
        <v>29.75</v>
      </c>
      <c r="AV3027" s="3">
        <v>29.92</v>
      </c>
      <c r="AW3027" s="3">
        <v>29.7</v>
      </c>
      <c r="AX3027" s="3">
        <v>29.26</v>
      </c>
      <c r="AY3027" s="3">
        <v>29.94</v>
      </c>
      <c r="AZ3027" s="3">
        <v>29.64</v>
      </c>
      <c r="BA3027" s="3">
        <v>31</v>
      </c>
      <c r="BB3027" s="3">
        <v>33.33</v>
      </c>
      <c r="BC3027" s="3">
        <v>31.25</v>
      </c>
      <c r="BD3027" s="3">
        <v>29.73</v>
      </c>
      <c r="BE3027" s="3">
        <v>28.7</v>
      </c>
      <c r="BF3027" s="3">
        <v>30</v>
      </c>
      <c r="BG3027" s="3">
        <v>29.84</v>
      </c>
      <c r="BH3027" s="3">
        <v>29.05</v>
      </c>
      <c r="BI3027" s="3">
        <v>29.44</v>
      </c>
      <c r="BJ3027" s="3">
        <v>28.5</v>
      </c>
      <c r="BK3027" s="3">
        <v>29.64</v>
      </c>
      <c r="BL3027" s="3">
        <v>27.2</v>
      </c>
      <c r="BM3027" s="3">
        <v>27.25</v>
      </c>
      <c r="BN3027" s="3">
        <v>27.1</v>
      </c>
      <c r="BO3027" s="3">
        <v>29.03</v>
      </c>
      <c r="BP3027" s="3">
        <v>30.67</v>
      </c>
      <c r="BQ3027" s="3">
        <v>30.64</v>
      </c>
      <c r="BR3027" s="3">
        <v>29.81</v>
      </c>
      <c r="BS3027" s="3">
        <v>28.66</v>
      </c>
      <c r="BT3027" s="3">
        <v>24.71</v>
      </c>
      <c r="BU3027" s="3">
        <v>27.5</v>
      </c>
      <c r="BV3027" s="3">
        <v>28.64</v>
      </c>
      <c r="BW3027" s="3">
        <v>27.12</v>
      </c>
      <c r="BX3027" s="3">
        <v>24.65</v>
      </c>
      <c r="BY3027" s="3">
        <v>24.21</v>
      </c>
      <c r="BZ3027" s="3">
        <v>25.5</v>
      </c>
      <c r="CA3027" s="3">
        <v>24.89</v>
      </c>
      <c r="CB3027" s="3">
        <v>28.3</v>
      </c>
      <c r="CC3027" s="3">
        <v>28.1</v>
      </c>
      <c r="CD3027" s="3">
        <v>31</v>
      </c>
      <c r="CE3027" s="3">
        <v>31.25</v>
      </c>
      <c r="CF3027" s="3">
        <v>32.799999999999997</v>
      </c>
      <c r="CG3027" s="3">
        <v>30.64</v>
      </c>
      <c r="CH3027" s="3">
        <v>29.96</v>
      </c>
      <c r="CI3027" s="3">
        <v>31.1</v>
      </c>
      <c r="CJ3027" s="3">
        <v>29</v>
      </c>
      <c r="CK3027" s="3">
        <v>27.65</v>
      </c>
      <c r="CL3027" s="3">
        <v>27.6</v>
      </c>
      <c r="CM3027" s="3">
        <v>28.5</v>
      </c>
    </row>
    <row r="3028" spans="1:91" hidden="1" x14ac:dyDescent="0.25">
      <c r="A3028" t="s">
        <v>8722</v>
      </c>
      <c r="B3028" t="s">
        <v>8723</v>
      </c>
      <c r="C3028" s="1" t="s">
        <v>8724</v>
      </c>
      <c r="D3028" s="2">
        <v>0.98827509970000005</v>
      </c>
      <c r="E3028">
        <v>91215</v>
      </c>
      <c r="F3028">
        <v>2018</v>
      </c>
      <c r="G3028" s="9">
        <v>10</v>
      </c>
      <c r="H3028" s="9"/>
      <c r="I3028" s="8">
        <f>_xll.FDS(A3028,"FF_CURR_RATIO(ANN_R,0)")</f>
        <v>0.97757981809334893</v>
      </c>
      <c r="J3028" s="8">
        <f>IF(I3028&lt;2,1,0)</f>
        <v>1</v>
      </c>
      <c r="K3028" s="8">
        <f>_xll.FDS(A3028,"FF_PBK(ANN_R,0)")</f>
        <v>1.709763906756699</v>
      </c>
      <c r="L3028" s="9">
        <f>_xll.FDSR($A3028,"FF_PE(ANN_R,NOW,NOW,AY)")</f>
        <v>8.7474651378213952</v>
      </c>
      <c r="M3028" s="9">
        <f>_xll.FDSR(A3028,"FF_EPS(ANN_R,NOW,NOW,AY)")</f>
        <v>3.9943</v>
      </c>
      <c r="N3028" s="9">
        <f t="shared" ref="N3028:N3029" si="89">IF(M3028&lt;-0.3,1,0)</f>
        <v>0</v>
      </c>
      <c r="O3028" s="9">
        <f>_xll.FDSR(A3028,"FF_SALES(ANN_R,NOW,NOW,AY)")</f>
        <v>7267.1</v>
      </c>
      <c r="P3028" t="e">
        <f>_xll.FDSR(A3028,"FF_RD_EXP(ANN_R,NOW,NOW,AY)")</f>
        <v>#N/A</v>
      </c>
      <c r="Q3028" s="10">
        <f>_xll.FDS(A3028,"FF_ASSETS(ANN_R,0)")</f>
        <v>5935.2</v>
      </c>
      <c r="R3028" s="10"/>
      <c r="S3028" s="10">
        <f>IF(AND(R3028&gt;0.2,R3028&lt;0.8),1,0)</f>
        <v>0</v>
      </c>
      <c r="T3028">
        <f>($CM3028/$AA3028)-1</f>
        <v>-0.28084606345475915</v>
      </c>
      <c r="U3028">
        <f t="array" ref="U3028:V3028">_xll.FDSR(A3028,"FF_DEBT_ASSETS(ANN_R,11/30/2016,10/31/2018,AY)")</f>
        <v>24.217269692321569</v>
      </c>
      <c r="V3028">
        <v>27.951540371837041</v>
      </c>
      <c r="W3028">
        <f>V3028-U3028</f>
        <v>3.7342706795154719</v>
      </c>
      <c r="X3028" s="3">
        <f>_xll.FDSR(A3028,"FF_SGA(ANN_R,8/1/2018,10/31/2018,AY)")</f>
        <v>145.1</v>
      </c>
      <c r="Y3028"/>
      <c r="Z3028"/>
      <c r="AA3028" s="3">
        <f t="array" ref="AA3028:CM3028">_xll.FDSR($A3028,"FG_PRICE(8/1/2018,10/31/2018,,USD)")</f>
        <v>51.06</v>
      </c>
      <c r="AB3028" s="3">
        <v>51.11</v>
      </c>
      <c r="AC3028" s="4">
        <v>50.35</v>
      </c>
      <c r="AD3028" s="3">
        <v>51.39</v>
      </c>
      <c r="AE3028" s="3">
        <v>51.86</v>
      </c>
      <c r="AF3028" s="3">
        <v>53.32</v>
      </c>
      <c r="AG3028" s="3">
        <v>52.46</v>
      </c>
      <c r="AH3028" s="3">
        <v>51.95</v>
      </c>
      <c r="AI3028" s="3">
        <v>50</v>
      </c>
      <c r="AJ3028" s="3">
        <v>50.12</v>
      </c>
      <c r="AK3028" s="3">
        <v>48.13</v>
      </c>
      <c r="AL3028" s="3">
        <v>48.88</v>
      </c>
      <c r="AM3028" s="3">
        <v>49.43</v>
      </c>
      <c r="AN3028" s="3">
        <v>50.11</v>
      </c>
      <c r="AO3028" s="3">
        <v>51.03</v>
      </c>
      <c r="AP3028" s="3">
        <v>51.57</v>
      </c>
      <c r="AQ3028" s="3">
        <v>53.5</v>
      </c>
      <c r="AR3028" s="3">
        <v>54.4</v>
      </c>
      <c r="AS3028" s="3">
        <v>53.92</v>
      </c>
      <c r="AT3028" s="3">
        <v>54.12</v>
      </c>
      <c r="AU3028" s="3">
        <v>54.72</v>
      </c>
      <c r="AV3028" s="3">
        <v>54.73</v>
      </c>
      <c r="AW3028" s="3">
        <v>54.5</v>
      </c>
      <c r="AX3028" s="3">
        <v>55.42</v>
      </c>
      <c r="AY3028" s="3">
        <v>51.75</v>
      </c>
      <c r="AZ3028" s="3">
        <v>49.32</v>
      </c>
      <c r="BA3028" s="3">
        <v>48.15</v>
      </c>
      <c r="BB3028" s="3">
        <v>48.68</v>
      </c>
      <c r="BC3028" s="3">
        <v>47.98</v>
      </c>
      <c r="BD3028" s="3">
        <v>46.56</v>
      </c>
      <c r="BE3028" s="3">
        <v>46.72</v>
      </c>
      <c r="BF3028" s="3">
        <v>46.66</v>
      </c>
      <c r="BG3028" s="3">
        <v>46.01</v>
      </c>
      <c r="BH3028" s="3">
        <v>45.31</v>
      </c>
      <c r="BI3028" s="3">
        <v>43.39</v>
      </c>
      <c r="BJ3028" s="3">
        <v>44.21</v>
      </c>
      <c r="BK3028" s="3">
        <v>43.94</v>
      </c>
      <c r="BL3028" s="3">
        <v>44.76</v>
      </c>
      <c r="BM3028" s="3">
        <v>44.46</v>
      </c>
      <c r="BN3028" s="3">
        <v>43.63</v>
      </c>
      <c r="BO3028" s="3">
        <v>42.36</v>
      </c>
      <c r="BP3028" s="3">
        <v>42.43</v>
      </c>
      <c r="BQ3028" s="3">
        <v>43.12</v>
      </c>
      <c r="BR3028" s="3">
        <v>42.51</v>
      </c>
      <c r="BS3028" s="3">
        <v>43.25</v>
      </c>
      <c r="BT3028" s="3">
        <v>43.34</v>
      </c>
      <c r="BU3028" s="3">
        <v>42.92</v>
      </c>
      <c r="BV3028" s="3">
        <v>41.28</v>
      </c>
      <c r="BW3028" s="3">
        <v>40.71</v>
      </c>
      <c r="BX3028" s="3">
        <v>39.64</v>
      </c>
      <c r="BY3028" s="3">
        <v>38.81</v>
      </c>
      <c r="BZ3028" s="3">
        <v>38.76</v>
      </c>
      <c r="CA3028" s="3">
        <v>37.159999999999997</v>
      </c>
      <c r="CB3028" s="3">
        <v>38.590000000000003</v>
      </c>
      <c r="CC3028" s="3">
        <v>38.409999999999997</v>
      </c>
      <c r="CD3028" s="3">
        <v>38.53</v>
      </c>
      <c r="CE3028" s="3">
        <v>37.67</v>
      </c>
      <c r="CF3028" s="3">
        <v>37.619999999999997</v>
      </c>
      <c r="CG3028" s="3">
        <v>37.35</v>
      </c>
      <c r="CH3028" s="3">
        <v>35.67</v>
      </c>
      <c r="CI3028" s="3">
        <v>36.090000000000003</v>
      </c>
      <c r="CJ3028" s="3">
        <v>35.33</v>
      </c>
      <c r="CK3028" s="3">
        <v>35.380000000000003</v>
      </c>
      <c r="CL3028" s="3">
        <v>36</v>
      </c>
      <c r="CM3028" s="3">
        <v>36.72</v>
      </c>
    </row>
    <row r="3029" spans="1:91" hidden="1" x14ac:dyDescent="0.25">
      <c r="A3029" t="s">
        <v>8946</v>
      </c>
      <c r="B3029" t="s">
        <v>8947</v>
      </c>
      <c r="C3029" s="1" t="s">
        <v>8948</v>
      </c>
      <c r="D3029">
        <v>2.9156181460999999</v>
      </c>
      <c r="E3029">
        <v>40125</v>
      </c>
      <c r="F3029">
        <v>2018</v>
      </c>
      <c r="G3029" s="9">
        <v>10</v>
      </c>
      <c r="H3029" s="9"/>
      <c r="I3029" s="8">
        <f>_xll.FDS(A3029,"FF_CURR_RATIO(ANN_R,0)")</f>
        <v>0.97614697523345517</v>
      </c>
      <c r="J3029" s="8">
        <f>IF(I3029&lt;2,1,0)</f>
        <v>1</v>
      </c>
      <c r="K3029" s="8">
        <f>_xll.FDS(A3029,"FF_PBK(ANN_R,0)")</f>
        <v>2.1271499491540702</v>
      </c>
      <c r="L3029" s="9">
        <f>_xll.FDSR($A3029,"FF_PE(ANN_R,NOW,NOW,AY)")</f>
        <v>16.644039735099341</v>
      </c>
      <c r="M3029" s="9">
        <f>_xll.FDSR(A3029,"FF_EPS(ANN_R,NOW,NOW,AY)")</f>
        <v>6.04</v>
      </c>
      <c r="N3029" s="9">
        <f t="shared" si="89"/>
        <v>0</v>
      </c>
      <c r="O3029" s="9">
        <f>_xll.FDSR(A3029,"FF_SALES(ANN_R,NOW,NOW,AY)")</f>
        <v>24556</v>
      </c>
      <c r="P3029">
        <f>_xll.FDSR(A3029,"FF_RD_EXP(ANN_R,NOW,NOW,AY)")</f>
        <v>0</v>
      </c>
      <c r="Q3029" s="10">
        <f>_xll.FDS(A3029,"FF_ASSETS(ANN_R,0)")</f>
        <v>33921</v>
      </c>
      <c r="R3029" s="10"/>
      <c r="S3029" s="10">
        <f>IF(AND(R3029&gt;0.2,R3029&lt;0.8),1,0)</f>
        <v>0</v>
      </c>
      <c r="T3029" s="10">
        <f>($CM3029/$AA3029)-1</f>
        <v>-0.15205495401094427</v>
      </c>
      <c r="U3029" s="10">
        <f t="array" ref="U3029:V3029">_xll.FDSR(A3029,"FF_DEBT_ASSETS(ANN_R,11/30/2016,10/31/2018,AY)")</f>
        <v>34.177869700103408</v>
      </c>
      <c r="V3029" s="10">
        <v>34.202932009696397</v>
      </c>
      <c r="W3029" s="10">
        <f>V3029-U3029</f>
        <v>2.5062309592989607E-2</v>
      </c>
      <c r="X3029" s="10">
        <f>_xll.FDSR(A3029,"FF_SGA(ANN_R,8/1/2018,10/31/2018,AY)")</f>
        <v>1602</v>
      </c>
      <c r="Y3029" s="10"/>
      <c r="Z3029"/>
      <c r="AA3029" s="3">
        <f t="array" ref="AA3029:CM3029">_xll.FDSR($A3029,"FG_PRICE(8/1/2018,10/31/2018,,USD)")</f>
        <v>85.89</v>
      </c>
      <c r="AB3029" s="3">
        <v>86.1</v>
      </c>
      <c r="AC3029" s="4">
        <v>86.4</v>
      </c>
      <c r="AD3029" s="3">
        <v>86.9</v>
      </c>
      <c r="AE3029" s="3">
        <v>87.08</v>
      </c>
      <c r="AF3029" s="3">
        <v>88.99</v>
      </c>
      <c r="AG3029" s="3">
        <v>87.25</v>
      </c>
      <c r="AH3029" s="3">
        <v>86.1</v>
      </c>
      <c r="AI3029" s="3">
        <v>84.59</v>
      </c>
      <c r="AJ3029" s="3">
        <v>86.56</v>
      </c>
      <c r="AK3029" s="3">
        <v>86.52</v>
      </c>
      <c r="AL3029" s="3">
        <v>86.75</v>
      </c>
      <c r="AM3029" s="3">
        <v>87.37</v>
      </c>
      <c r="AN3029" s="3">
        <v>87.68</v>
      </c>
      <c r="AO3029" s="3">
        <v>88.2</v>
      </c>
      <c r="AP3029" s="3">
        <v>88.43</v>
      </c>
      <c r="AQ3029" s="3">
        <v>88.61</v>
      </c>
      <c r="AR3029" s="3">
        <v>89.64</v>
      </c>
      <c r="AS3029" s="3">
        <v>89.77</v>
      </c>
      <c r="AT3029" s="3">
        <v>90.06</v>
      </c>
      <c r="AU3029" s="3">
        <v>91.14</v>
      </c>
      <c r="AV3029" s="3">
        <v>90.66</v>
      </c>
      <c r="AW3029" s="3">
        <v>91.09</v>
      </c>
      <c r="AX3029" s="3">
        <v>90.71</v>
      </c>
      <c r="AY3029" s="3">
        <v>90.07</v>
      </c>
      <c r="AZ3029" s="3">
        <v>90.83</v>
      </c>
      <c r="BA3029" s="3">
        <v>90.2</v>
      </c>
      <c r="BB3029" s="3">
        <v>89.77</v>
      </c>
      <c r="BC3029" s="3">
        <v>90.04</v>
      </c>
      <c r="BD3029" s="3">
        <v>91.42</v>
      </c>
      <c r="BE3029" s="3">
        <v>92.54</v>
      </c>
      <c r="BF3029" s="3">
        <v>92.46</v>
      </c>
      <c r="BG3029" s="3">
        <v>92.74</v>
      </c>
      <c r="BH3029" s="3">
        <v>92.85</v>
      </c>
      <c r="BI3029" s="3">
        <v>93.32</v>
      </c>
      <c r="BJ3029" s="3">
        <v>94.82</v>
      </c>
      <c r="BK3029" s="3">
        <v>96.38</v>
      </c>
      <c r="BL3029" s="3">
        <v>94.34</v>
      </c>
      <c r="BM3029" s="3">
        <v>94.84</v>
      </c>
      <c r="BN3029" s="3">
        <v>94.24</v>
      </c>
      <c r="BO3029" s="3">
        <v>93.73</v>
      </c>
      <c r="BP3029" s="3">
        <v>93.52</v>
      </c>
      <c r="BQ3029" s="3">
        <v>93.89</v>
      </c>
      <c r="BR3029" s="3">
        <v>93.43</v>
      </c>
      <c r="BS3029" s="3">
        <v>93.67</v>
      </c>
      <c r="BT3029" s="3">
        <v>92.91</v>
      </c>
      <c r="BU3029" s="3">
        <v>90.99</v>
      </c>
      <c r="BV3029" s="3">
        <v>90.08</v>
      </c>
      <c r="BW3029" s="3">
        <v>89.65</v>
      </c>
      <c r="BX3029" s="3">
        <v>86.9</v>
      </c>
      <c r="BY3029" s="3">
        <v>85.87</v>
      </c>
      <c r="BZ3029" s="3">
        <v>87.66</v>
      </c>
      <c r="CA3029" s="3">
        <v>87.41</v>
      </c>
      <c r="CB3029" s="3">
        <v>90.06</v>
      </c>
      <c r="CC3029" s="3">
        <v>89.47</v>
      </c>
      <c r="CD3029" s="3">
        <v>88.41</v>
      </c>
      <c r="CE3029" s="3">
        <v>88.3</v>
      </c>
      <c r="CF3029" s="3">
        <v>88.67</v>
      </c>
      <c r="CG3029" s="3">
        <v>87.56</v>
      </c>
      <c r="CH3029" s="3">
        <v>73.25</v>
      </c>
      <c r="CI3029" s="3">
        <v>75.94</v>
      </c>
      <c r="CJ3029" s="3">
        <v>73.12</v>
      </c>
      <c r="CK3029" s="3">
        <v>69.540000000000006</v>
      </c>
      <c r="CL3029" s="3">
        <v>71.06</v>
      </c>
      <c r="CM3029" s="3">
        <v>72.83</v>
      </c>
    </row>
    <row r="3030" spans="1:91" hidden="1" x14ac:dyDescent="0.25">
      <c r="A3030" t="s">
        <v>79</v>
      </c>
      <c r="B3030" t="s">
        <v>80</v>
      </c>
      <c r="C3030" s="1" t="s">
        <v>81</v>
      </c>
      <c r="D3030" s="2">
        <v>0.96771997440000002</v>
      </c>
      <c r="E3030">
        <v>92688</v>
      </c>
      <c r="F3030">
        <v>2018</v>
      </c>
      <c r="G3030" s="9">
        <v>10</v>
      </c>
      <c r="H3030" s="9"/>
      <c r="I3030" s="8">
        <f>_xll.FDS(A3030,"FF_CURR_RATIO(ANN_R,0)")</f>
        <v>3.598670784514673</v>
      </c>
      <c r="J3030" s="8">
        <f>IF(I3030&lt;2,1,0)</f>
        <v>0</v>
      </c>
      <c r="K3030" s="8">
        <f>_xll.FDS(A3030,"FF_PBK(ANN_R,0)")</f>
        <v>0.63734691572498892</v>
      </c>
      <c r="L3030" s="9">
        <f>_xll.FDSR($A3030,"FF_PE(ANN_R,NOW,NOW,AY)")</f>
        <v>29.625</v>
      </c>
      <c r="M3030" s="9">
        <f>_xll.FDSR(A3030,"FF_EPS(ANN_R,NOW,NOW,AY)")</f>
        <v>0.04</v>
      </c>
      <c r="N3030" s="9"/>
      <c r="O3030" s="9">
        <f>_xll.FDSR(A3030,"FF_SALES(ANN_R,NOW,NOW,AY)")</f>
        <v>23.064563</v>
      </c>
      <c r="P3030">
        <f>_xll.FDSR(A3030,"FF_RD_EXP(ANN_R,NOW,NOW,AY)")</f>
        <v>0</v>
      </c>
      <c r="Q3030" s="10">
        <f>_xll.FDS(A3030,"FF_ASSETS(ANN_R,0)")</f>
        <v>26.157827000000001</v>
      </c>
      <c r="R3030" s="10"/>
      <c r="S3030" s="10">
        <f>IF(AND(R3030&gt;0.2,R3030&lt;0.8),1,0)</f>
        <v>0</v>
      </c>
      <c r="T3030" s="10">
        <f>($CM3030/$AA3030)-1</f>
        <v>0.22881355932203395</v>
      </c>
      <c r="U3030" s="10">
        <f t="array" ref="U3030:V3030">_xll.FDSR(A3030,"FF_DEBT_ASSETS(ANN_R,11/30/2016,10/31/2018,AY)")</f>
        <v>0</v>
      </c>
      <c r="V3030" s="10">
        <v>0</v>
      </c>
      <c r="W3030" s="10">
        <f>V3030-U3030</f>
        <v>0</v>
      </c>
      <c r="X3030" s="10">
        <f>_xll.FDSR(A3030,"FF_SGA(ANN_R,8/1/2018,10/31/2018,AY)")</f>
        <v>6.6607209999999997</v>
      </c>
      <c r="Y3030" s="10"/>
      <c r="Z3030"/>
      <c r="AA3030" s="3">
        <f t="array" ref="AA3030:CM3030">_xll.FDSR($A3030,"FG_PRICE(8/1/2018,10/31/2018,,USD)")</f>
        <v>1.18</v>
      </c>
      <c r="AB3030" s="3">
        <v>1.1599999999999999</v>
      </c>
      <c r="AC3030" s="4">
        <v>1.1552</v>
      </c>
      <c r="AD3030" s="3">
        <v>1.1400999999999999</v>
      </c>
      <c r="AE3030" s="3">
        <v>1.2</v>
      </c>
      <c r="AF3030" s="3">
        <v>1.19</v>
      </c>
      <c r="AG3030" s="3">
        <v>1.2</v>
      </c>
      <c r="AH3030" s="3">
        <v>1.18</v>
      </c>
      <c r="AI3030" s="3">
        <v>1.1499999999999999</v>
      </c>
      <c r="AJ3030" s="3">
        <v>1.1499999999999999</v>
      </c>
      <c r="AK3030" s="3">
        <v>1.1499999999999999</v>
      </c>
      <c r="AL3030" s="3">
        <v>1.1000000000000001</v>
      </c>
      <c r="AM3030" s="3">
        <v>1.1599999999999999</v>
      </c>
      <c r="AN3030" s="3">
        <v>1.1299999999999999</v>
      </c>
      <c r="AO3030" s="3">
        <v>1.1200000000000001</v>
      </c>
      <c r="AP3030" s="3">
        <v>1.1499999999999999</v>
      </c>
      <c r="AQ3030" s="3">
        <v>1.07</v>
      </c>
      <c r="AR3030" s="3">
        <v>1.0900000000000001</v>
      </c>
      <c r="AS3030" s="3">
        <v>1.0869</v>
      </c>
      <c r="AT3030" s="3">
        <v>1.08</v>
      </c>
      <c r="AU3030" s="3">
        <v>1.0831</v>
      </c>
      <c r="AV3030" s="3">
        <v>1.1000000000000001</v>
      </c>
      <c r="AW3030" s="3">
        <v>1.08</v>
      </c>
      <c r="AX3030" s="3">
        <v>1.1000000000000001</v>
      </c>
      <c r="AY3030" s="3">
        <v>1.1001000000000001</v>
      </c>
      <c r="AZ3030" s="3">
        <v>1.08</v>
      </c>
      <c r="BA3030" s="3">
        <v>1.0900000000000001</v>
      </c>
      <c r="BB3030" s="3">
        <v>1.08</v>
      </c>
      <c r="BC3030" s="3">
        <v>1.1000000000000001</v>
      </c>
      <c r="BD3030" s="3">
        <v>1.1000000000000001</v>
      </c>
      <c r="BE3030" s="3">
        <v>1.08</v>
      </c>
      <c r="BF3030" s="3">
        <v>1.071</v>
      </c>
      <c r="BG3030" s="3">
        <v>1.1000000000000001</v>
      </c>
      <c r="BH3030" s="3">
        <v>1.08</v>
      </c>
      <c r="BI3030" s="3">
        <v>1.1016999999999999</v>
      </c>
      <c r="BJ3030" s="3">
        <v>1.08</v>
      </c>
      <c r="BK3030" s="3">
        <v>1.1000000000000001</v>
      </c>
      <c r="BL3030" s="3">
        <v>1.0900000000000001</v>
      </c>
      <c r="BM3030" s="3">
        <v>1.1913</v>
      </c>
      <c r="BN3030" s="3">
        <v>1.1399999999999999</v>
      </c>
      <c r="BO3030" s="3">
        <v>1.21</v>
      </c>
      <c r="BP3030" s="3">
        <v>1.17</v>
      </c>
      <c r="BQ3030" s="3">
        <v>1.1200000000000001</v>
      </c>
      <c r="BR3030" s="3">
        <v>1.1100000000000001</v>
      </c>
      <c r="BS3030" s="3">
        <v>1.0900000000000001</v>
      </c>
      <c r="BT3030" s="3">
        <v>1.0900000000000001</v>
      </c>
      <c r="BU3030" s="3">
        <v>1.08</v>
      </c>
      <c r="BV3030" s="3">
        <v>1.0396000000000001</v>
      </c>
      <c r="BW3030" s="3">
        <v>1.0199</v>
      </c>
      <c r="BX3030" s="3">
        <v>0.93</v>
      </c>
      <c r="BY3030" s="3">
        <v>0.92500000000000004</v>
      </c>
      <c r="BZ3030" s="3">
        <v>0.93</v>
      </c>
      <c r="CA3030" s="3">
        <v>1.01</v>
      </c>
      <c r="CB3030" s="3">
        <v>0.98019999999999996</v>
      </c>
      <c r="CC3030" s="3">
        <v>0.97989999999999999</v>
      </c>
      <c r="CD3030" s="3">
        <v>0.99</v>
      </c>
      <c r="CE3030" s="3">
        <v>1.0177</v>
      </c>
      <c r="CF3030" s="3">
        <v>1.26</v>
      </c>
      <c r="CG3030" s="3">
        <v>1.2</v>
      </c>
      <c r="CH3030" s="3">
        <v>1.1100000000000001</v>
      </c>
      <c r="CI3030" s="3">
        <v>1.1599999999999999</v>
      </c>
      <c r="CJ3030" s="3">
        <v>1.1499999999999999</v>
      </c>
      <c r="CK3030" s="3">
        <v>1.26</v>
      </c>
      <c r="CL3030" s="3">
        <v>1.3</v>
      </c>
      <c r="CM3030" s="3">
        <v>1.45</v>
      </c>
    </row>
    <row r="3031" spans="1:91" hidden="1" x14ac:dyDescent="0.25">
      <c r="A3031" t="s">
        <v>9113</v>
      </c>
      <c r="B3031" t="s">
        <v>9114</v>
      </c>
      <c r="C3031" s="1" t="s">
        <v>9115</v>
      </c>
      <c r="D3031">
        <v>21.967002749999999</v>
      </c>
      <c r="E3031">
        <v>16928</v>
      </c>
      <c r="F3031">
        <v>2018</v>
      </c>
      <c r="G3031" s="9">
        <v>10</v>
      </c>
      <c r="H3031" s="9"/>
      <c r="I3031" s="8">
        <f>_xll.FDS(A3031,"FF_CURR_RATIO(ANN_R,0)")</f>
        <v>77.990624999999994</v>
      </c>
      <c r="J3031" s="8">
        <f>IF(I3031&lt;2,1,0)</f>
        <v>0</v>
      </c>
      <c r="K3031" s="8">
        <f>_xll.FDS(A3031,"FF_PBK(ANN_R,0)")</f>
        <v>2.1917031950532508</v>
      </c>
      <c r="L3031" s="9" t="e">
        <f>_xll.FDSR($A3031,"FF_PE(ANN_R,NOW,NOW,AY)")</f>
        <v>#N/A</v>
      </c>
      <c r="M3031" s="9">
        <f>_xll.FDSR(A3031,"FF_EPS(ANN_R,NOW,NOW,AY)")</f>
        <v>-1.48</v>
      </c>
      <c r="N3031" s="9"/>
      <c r="O3031" s="9">
        <f>_xll.FDSR(A3031,"FF_SALES(ANN_R,NOW,NOW,AY)")</f>
        <v>0</v>
      </c>
      <c r="P3031">
        <f>_xll.FDSR(A3031,"FF_RD_EXP(ANN_R,NOW,NOW,AY)")</f>
        <v>3.2080000000000002</v>
      </c>
      <c r="Q3031" s="10">
        <f>_xll.FDS(A3031,"FF_ASSETS(ANN_R,0)")</f>
        <v>50.113999999999997</v>
      </c>
      <c r="R3031" s="10"/>
      <c r="S3031" s="10">
        <f>IF(AND(R3031&gt;0.2,R3031&lt;0.8),1,0)</f>
        <v>0</v>
      </c>
      <c r="T3031" s="10">
        <f>($CM3031/$AA3031)-1</f>
        <v>0.23783783783783785</v>
      </c>
      <c r="U3031" s="10" t="e">
        <f t="array" ref="U3031:V3031">_xll.FDSR(A3031,"FF_DEBT_ASSETS(ANN_R,11/30/2016,10/31/2018,AY)")</f>
        <v>#N/A</v>
      </c>
      <c r="V3031" s="10">
        <v>84.463794683776356</v>
      </c>
      <c r="W3031" s="10" t="e">
        <f>V3031-U3031</f>
        <v>#N/A</v>
      </c>
      <c r="X3031" s="10">
        <f>_xll.FDSR(A3031,"FF_SGA(ANN_R,8/1/2018,10/31/2018,AY)")</f>
        <v>4.7489999999999997</v>
      </c>
      <c r="Y3031" s="10"/>
      <c r="Z3031"/>
      <c r="AA3031" s="3">
        <f t="array" ref="AA3031:CM3031">_xll.FDSR($A3031,"FG_PRICE(8/1/2018,10/31/2018,,USD)")</f>
        <v>16.649999999999999</v>
      </c>
      <c r="AB3031" s="3">
        <v>15.93</v>
      </c>
      <c r="AC3031" s="4">
        <v>15.78</v>
      </c>
      <c r="AD3031" s="3">
        <v>16.02</v>
      </c>
      <c r="AE3031" s="3">
        <v>16.2</v>
      </c>
      <c r="AF3031" s="3">
        <v>15.84</v>
      </c>
      <c r="AG3031" s="3">
        <v>16.010000000000002</v>
      </c>
      <c r="AH3031" s="3">
        <v>16.010000000000002</v>
      </c>
      <c r="AI3031" s="3">
        <v>15.920500000000001</v>
      </c>
      <c r="AJ3031" s="3">
        <v>16</v>
      </c>
      <c r="AK3031" s="3">
        <v>16.12</v>
      </c>
      <c r="AL3031" s="3">
        <v>15.43</v>
      </c>
      <c r="AM3031" s="3">
        <v>16.260000000000002</v>
      </c>
      <c r="AN3031" s="3">
        <v>16.5</v>
      </c>
      <c r="AO3031" s="3">
        <v>16.2</v>
      </c>
      <c r="AP3031" s="3">
        <v>16.2758</v>
      </c>
      <c r="AQ3031" s="3">
        <v>16.64</v>
      </c>
      <c r="AR3031" s="3">
        <v>16.73</v>
      </c>
      <c r="AS3031" s="3">
        <v>16.59</v>
      </c>
      <c r="AT3031" s="3">
        <v>16.809999999999999</v>
      </c>
      <c r="AU3031" s="3">
        <v>16.53</v>
      </c>
      <c r="AV3031" s="3">
        <v>16.52</v>
      </c>
      <c r="AW3031" s="3">
        <v>16.440000000000001</v>
      </c>
      <c r="AX3031" s="3">
        <v>16.600000000000001</v>
      </c>
      <c r="AY3031" s="3">
        <v>16.75</v>
      </c>
      <c r="AZ3031" s="3">
        <v>17.28</v>
      </c>
      <c r="BA3031" s="3">
        <v>18.850000000000001</v>
      </c>
      <c r="BB3031" s="3">
        <v>19.79</v>
      </c>
      <c r="BC3031" s="3">
        <v>21</v>
      </c>
      <c r="BD3031" s="3">
        <v>17.91</v>
      </c>
      <c r="BE3031" s="3">
        <v>17.829999999999998</v>
      </c>
      <c r="BF3031" s="3">
        <v>16.670000000000002</v>
      </c>
      <c r="BG3031" s="3">
        <v>15.73</v>
      </c>
      <c r="BH3031" s="3">
        <v>15.94</v>
      </c>
      <c r="BI3031" s="3">
        <v>16.52</v>
      </c>
      <c r="BJ3031" s="3">
        <v>17</v>
      </c>
      <c r="BK3031" s="3">
        <v>16.88</v>
      </c>
      <c r="BL3031" s="3">
        <v>17.649999999999999</v>
      </c>
      <c r="BM3031" s="3">
        <v>18.059999999999999</v>
      </c>
      <c r="BN3031" s="3">
        <v>17.875</v>
      </c>
      <c r="BO3031" s="3">
        <v>17.93</v>
      </c>
      <c r="BP3031" s="3">
        <v>17.579999999999998</v>
      </c>
      <c r="BQ3031" s="3">
        <v>17.010000000000002</v>
      </c>
      <c r="BR3031" s="3">
        <v>17.869700000000002</v>
      </c>
      <c r="BS3031" s="3">
        <v>16.399999999999999</v>
      </c>
      <c r="BT3031" s="3">
        <v>16.25</v>
      </c>
      <c r="BU3031" s="3">
        <v>15.8</v>
      </c>
      <c r="BV3031" s="3">
        <v>15.51</v>
      </c>
      <c r="BW3031" s="3">
        <v>15.17</v>
      </c>
      <c r="BX3031" s="3">
        <v>15.03</v>
      </c>
      <c r="BY3031" s="3">
        <v>15.5</v>
      </c>
      <c r="BZ3031" s="3">
        <v>16.14</v>
      </c>
      <c r="CA3031" s="3">
        <v>20</v>
      </c>
      <c r="CB3031" s="3">
        <v>24.73</v>
      </c>
      <c r="CC3031" s="3">
        <v>21.41</v>
      </c>
      <c r="CD3031" s="3">
        <v>20.66</v>
      </c>
      <c r="CE3031" s="3">
        <v>22.69</v>
      </c>
      <c r="CF3031" s="3">
        <v>21.12</v>
      </c>
      <c r="CG3031" s="3">
        <v>21.21</v>
      </c>
      <c r="CH3031" s="3">
        <v>20.329999999999998</v>
      </c>
      <c r="CI3031" s="3">
        <v>19.86</v>
      </c>
      <c r="CJ3031" s="3">
        <v>19.309999999999999</v>
      </c>
      <c r="CK3031" s="3">
        <v>18.760000000000002</v>
      </c>
      <c r="CL3031" s="3">
        <v>19.72</v>
      </c>
      <c r="CM3031" s="3">
        <v>20.61</v>
      </c>
    </row>
    <row r="3032" spans="1:91" hidden="1" x14ac:dyDescent="0.25">
      <c r="A3032" t="s">
        <v>6658</v>
      </c>
      <c r="B3032" t="s">
        <v>6659</v>
      </c>
      <c r="C3032" s="1" t="s">
        <v>6660</v>
      </c>
      <c r="D3032" s="2">
        <v>0.90801736190000004</v>
      </c>
      <c r="E3032">
        <v>24328</v>
      </c>
      <c r="F3032">
        <v>2018</v>
      </c>
      <c r="G3032" s="9">
        <v>10</v>
      </c>
      <c r="H3032" s="9"/>
      <c r="I3032" s="8">
        <f>_xll.FDS(A3032,"FF_CURR_RATIO(ANN_R,0)")</f>
        <v>0.94385657953786484</v>
      </c>
      <c r="J3032" s="8">
        <f>IF(I3032&lt;2,1,0)</f>
        <v>1</v>
      </c>
      <c r="K3032" s="8">
        <f>_xll.FDS(A3032,"FF_PBK(ANN_R,0)")</f>
        <v>1.129543923819684</v>
      </c>
      <c r="L3032" s="9">
        <f>_xll.FDSR($A3032,"FF_PE(ANN_R,NOW,NOW,AY)")</f>
        <v>7.0796019900497518</v>
      </c>
      <c r="M3032" s="9">
        <f>_xll.FDSR(A3032,"FF_EPS(ANN_R,NOW,NOW,AY)")</f>
        <v>8.0399999999999991</v>
      </c>
      <c r="N3032" s="9">
        <f>IF(M3032&lt;-0.3,1,0)</f>
        <v>0</v>
      </c>
      <c r="O3032" s="9">
        <f>_xll.FDSR(A3032,"FF_SALES(ANN_R,NOW,NOW,AY)")</f>
        <v>2987.9940000000001</v>
      </c>
      <c r="P3032">
        <f>_xll.FDSR(A3032,"FF_RD_EXP(ANN_R,NOW,NOW,AY)")</f>
        <v>0</v>
      </c>
      <c r="Q3032" s="10">
        <f>_xll.FDS(A3032,"FF_ASSETS(ANN_R,0)")</f>
        <v>29522.603999999999</v>
      </c>
      <c r="R3032" s="10"/>
      <c r="S3032" s="10">
        <f>IF(AND(R3032&gt;0.2,R3032&lt;0.8),1,0)</f>
        <v>0</v>
      </c>
      <c r="T3032" s="10">
        <f>($CM3032/$AA3032)-1</f>
        <v>-0.3095528455284553</v>
      </c>
      <c r="U3032" s="10">
        <f t="array" ref="U3032:V3032">_xll.FDSR(A3032,"FF_DEBT_ASSETS(ANN_R,11/30/2016,10/31/2018,AY)")</f>
        <v>22.125822435499501</v>
      </c>
      <c r="V3032" s="10">
        <v>21.25945571237288</v>
      </c>
      <c r="W3032" s="10">
        <f>V3032-U3032</f>
        <v>-0.866366723126621</v>
      </c>
      <c r="X3032" s="10">
        <f>_xll.FDSR(A3032,"FF_SGA(ANN_R,8/1/2018,10/31/2018,AY)")</f>
        <v>262.66399999999999</v>
      </c>
      <c r="Y3032" s="10"/>
      <c r="Z3032"/>
      <c r="AA3032" s="3">
        <f t="array" ref="AA3032:CM3032">_xll.FDSR($A3032,"FG_PRICE(8/1/2018,10/31/2018,,USD)")</f>
        <v>49.2</v>
      </c>
      <c r="AB3032" s="3">
        <v>49.49</v>
      </c>
      <c r="AC3032" s="4">
        <v>50.36</v>
      </c>
      <c r="AD3032" s="3">
        <v>50.5</v>
      </c>
      <c r="AE3032" s="3">
        <v>51.05</v>
      </c>
      <c r="AF3032" s="3">
        <v>50.56</v>
      </c>
      <c r="AG3032" s="3">
        <v>49.95</v>
      </c>
      <c r="AH3032" s="3">
        <v>49.81</v>
      </c>
      <c r="AI3032" s="3">
        <v>49.35</v>
      </c>
      <c r="AJ3032" s="3">
        <v>50.36</v>
      </c>
      <c r="AK3032" s="3">
        <v>49.24</v>
      </c>
      <c r="AL3032" s="3">
        <v>49.85</v>
      </c>
      <c r="AM3032" s="3">
        <v>49.53</v>
      </c>
      <c r="AN3032" s="3">
        <v>50</v>
      </c>
      <c r="AO3032" s="3">
        <v>51.22</v>
      </c>
      <c r="AP3032" s="3">
        <v>51.67</v>
      </c>
      <c r="AQ3032" s="3">
        <v>51.47</v>
      </c>
      <c r="AR3032" s="3">
        <v>51.15</v>
      </c>
      <c r="AS3032" s="3">
        <v>50</v>
      </c>
      <c r="AT3032" s="3">
        <v>50.03</v>
      </c>
      <c r="AU3032" s="3">
        <v>50.69</v>
      </c>
      <c r="AV3032" s="3">
        <v>51.3</v>
      </c>
      <c r="AW3032" s="3">
        <v>51.02</v>
      </c>
      <c r="AX3032" s="3">
        <v>49.3</v>
      </c>
      <c r="AY3032" s="3">
        <v>48.77</v>
      </c>
      <c r="AZ3032" s="3">
        <v>46.91</v>
      </c>
      <c r="BA3032" s="3">
        <v>46.56</v>
      </c>
      <c r="BB3032" s="3">
        <v>45.97</v>
      </c>
      <c r="BC3032" s="3">
        <v>46.86</v>
      </c>
      <c r="BD3032" s="3">
        <v>47.17</v>
      </c>
      <c r="BE3032" s="3">
        <v>47.79</v>
      </c>
      <c r="BF3032" s="3">
        <v>47.55</v>
      </c>
      <c r="BG3032" s="3">
        <v>47.04</v>
      </c>
      <c r="BH3032" s="3">
        <v>46.53</v>
      </c>
      <c r="BI3032" s="3">
        <v>47.58</v>
      </c>
      <c r="BJ3032" s="3">
        <v>48.49</v>
      </c>
      <c r="BK3032" s="3">
        <v>48.24</v>
      </c>
      <c r="BL3032" s="3">
        <v>46.78</v>
      </c>
      <c r="BM3032" s="3">
        <v>46.93</v>
      </c>
      <c r="BN3032" s="3">
        <v>44.44</v>
      </c>
      <c r="BO3032" s="3">
        <v>44.71</v>
      </c>
      <c r="BP3032" s="3">
        <v>44.23</v>
      </c>
      <c r="BQ3032" s="3">
        <v>44.05</v>
      </c>
      <c r="BR3032" s="3">
        <v>44.18</v>
      </c>
      <c r="BS3032" s="3">
        <v>44.19</v>
      </c>
      <c r="BT3032" s="3">
        <v>44.23</v>
      </c>
      <c r="BU3032" s="3">
        <v>44.84</v>
      </c>
      <c r="BV3032" s="3">
        <v>45.7</v>
      </c>
      <c r="BW3032" s="3">
        <v>46.39</v>
      </c>
      <c r="BX3032" s="3">
        <v>45.65</v>
      </c>
      <c r="BY3032" s="3">
        <v>45.35</v>
      </c>
      <c r="BZ3032" s="3">
        <v>45.4</v>
      </c>
      <c r="CA3032" s="3">
        <v>46.95</v>
      </c>
      <c r="CB3032" s="3">
        <v>47.56</v>
      </c>
      <c r="CC3032" s="3">
        <v>47.36</v>
      </c>
      <c r="CD3032" s="3">
        <v>46.68</v>
      </c>
      <c r="CE3032" s="3">
        <v>46.38</v>
      </c>
      <c r="CF3032" s="3">
        <v>44.43</v>
      </c>
      <c r="CG3032" s="3">
        <v>42.46</v>
      </c>
      <c r="CH3032" s="3">
        <v>40.46</v>
      </c>
      <c r="CI3032" s="3">
        <v>35.340000000000003</v>
      </c>
      <c r="CJ3032" s="3">
        <v>32.549999999999997</v>
      </c>
      <c r="CK3032" s="3">
        <v>31</v>
      </c>
      <c r="CL3032" s="3">
        <v>32.869999999999997</v>
      </c>
      <c r="CM3032" s="3">
        <v>33.97</v>
      </c>
    </row>
    <row r="3033" spans="1:91" hidden="1" x14ac:dyDescent="0.25">
      <c r="A3033" t="s">
        <v>9026</v>
      </c>
      <c r="B3033" t="s">
        <v>9027</v>
      </c>
      <c r="C3033" s="1" t="s">
        <v>9028</v>
      </c>
      <c r="D3033">
        <v>4.7431406287</v>
      </c>
      <c r="E3033">
        <v>16904</v>
      </c>
      <c r="F3033">
        <v>2018</v>
      </c>
      <c r="G3033" s="9">
        <v>10</v>
      </c>
      <c r="H3033" s="9"/>
      <c r="I3033" s="8">
        <f>_xll.FDS(A3033,"FF_CURR_RATIO(ANN_R,0)")</f>
        <v>2.5888106621895299</v>
      </c>
      <c r="J3033" s="8">
        <f>IF(I3033&lt;2,1,0)</f>
        <v>0</v>
      </c>
      <c r="K3033" s="8">
        <f>_xll.FDS(A3033,"FF_PBK(ANN_R,0)")</f>
        <v>6.0783167738164821</v>
      </c>
      <c r="L3033" s="9" t="e">
        <f>_xll.FDSR($A3033,"FF_PE(ANN_R,NOW,NOW,AY)")</f>
        <v>#N/A</v>
      </c>
      <c r="M3033" s="9" t="e">
        <f>_xll.FDSR(A3033,"FF_EPS(ANN_R,NOW,NOW,AY)")</f>
        <v>#N/A</v>
      </c>
      <c r="N3033" s="9"/>
      <c r="O3033" s="9" t="e">
        <f>_xll.FDSR(A3033,"FF_SALES(ANN_R,NOW,NOW,AY)")</f>
        <v>#N/A</v>
      </c>
      <c r="P3033" t="e">
        <f>_xll.FDSR(A3033,"FF_RD_EXP(ANN_R,NOW,NOW,AY)")</f>
        <v>#N/A</v>
      </c>
      <c r="Q3033" s="10">
        <f>_xll.FDS(A3033,"FF_ASSETS(ANN_R,0)")</f>
        <v>10.807885000000001</v>
      </c>
      <c r="R3033" s="10"/>
      <c r="S3033" s="10">
        <f>IF(AND(R3033&gt;0.2,R3033&lt;0.8),1,0)</f>
        <v>0</v>
      </c>
      <c r="T3033">
        <f>($CM3033/$AA3033)-1</f>
        <v>0.25972222222222219</v>
      </c>
      <c r="U3033">
        <f t="array" ref="U3033:V3033">_xll.FDSR(A3033,"FF_DEBT_ASSETS(ANN_R,11/30/2016,10/31/2018,AY)")</f>
        <v>8.7678372349323386</v>
      </c>
      <c r="V3033">
        <v>0</v>
      </c>
      <c r="W3033">
        <f>V3033-U3033</f>
        <v>-8.7678372349323386</v>
      </c>
      <c r="X3033" s="3" t="e">
        <f>_xll.FDSR(A3033,"FF_SGA(ANN_R,8/1/2018,10/31/2018,AY)")</f>
        <v>#N/A</v>
      </c>
      <c r="Y3033"/>
      <c r="Z3033"/>
      <c r="AA3033" s="3">
        <f t="array" ref="AA3033:CM3033">_xll.FDSR($A3033,"FG_PRICE(8/1/2018,10/31/2018,,USD)")</f>
        <v>14.4</v>
      </c>
      <c r="AB3033" s="3">
        <v>14.75</v>
      </c>
      <c r="AC3033" s="4">
        <v>15.6348</v>
      </c>
      <c r="AD3033" s="3">
        <v>16.190000000000001</v>
      </c>
      <c r="AE3033" s="3">
        <v>16.66</v>
      </c>
      <c r="AF3033" s="3">
        <v>19.45</v>
      </c>
      <c r="AG3033" s="3">
        <v>17.600000000000001</v>
      </c>
      <c r="AH3033" s="3">
        <v>15.11</v>
      </c>
      <c r="AI3033" s="3">
        <v>16.12</v>
      </c>
      <c r="AJ3033" s="3">
        <v>15.82</v>
      </c>
      <c r="AK3033" s="3">
        <v>15.52</v>
      </c>
      <c r="AL3033" s="3">
        <v>15.63</v>
      </c>
      <c r="AM3033" s="3">
        <v>16.28</v>
      </c>
      <c r="AN3033" s="3">
        <v>15.71</v>
      </c>
      <c r="AO3033" s="3">
        <v>15.51</v>
      </c>
      <c r="AP3033" s="3">
        <v>15.477</v>
      </c>
      <c r="AQ3033" s="3">
        <v>15.74</v>
      </c>
      <c r="AR3033" s="3">
        <v>16.299900000000001</v>
      </c>
      <c r="AS3033" s="3">
        <v>15.55</v>
      </c>
      <c r="AT3033" s="3">
        <v>15.663</v>
      </c>
      <c r="AU3033" s="3">
        <v>21.43</v>
      </c>
      <c r="AV3033" s="3">
        <v>22.17</v>
      </c>
      <c r="AW3033" s="3">
        <v>21.93</v>
      </c>
      <c r="AX3033" s="3">
        <v>22.19</v>
      </c>
      <c r="AY3033" s="3">
        <v>22.82</v>
      </c>
      <c r="AZ3033" s="3">
        <v>23.01</v>
      </c>
      <c r="BA3033" s="3">
        <v>22.65</v>
      </c>
      <c r="BB3033" s="3">
        <v>21.71</v>
      </c>
      <c r="BC3033" s="3">
        <v>23.39</v>
      </c>
      <c r="BD3033" s="3">
        <v>23.43</v>
      </c>
      <c r="BE3033" s="3">
        <v>23.01</v>
      </c>
      <c r="BF3033" s="3">
        <v>22.49</v>
      </c>
      <c r="BG3033" s="3">
        <v>22.16</v>
      </c>
      <c r="BH3033" s="3">
        <v>21.17</v>
      </c>
      <c r="BI3033" s="3">
        <v>22.09</v>
      </c>
      <c r="BJ3033" s="3">
        <v>22.4</v>
      </c>
      <c r="BK3033" s="3">
        <v>21.84</v>
      </c>
      <c r="BL3033" s="3">
        <v>21.32</v>
      </c>
      <c r="BM3033" s="3">
        <v>17.350000000000001</v>
      </c>
      <c r="BN3033" s="3">
        <v>17.5</v>
      </c>
      <c r="BO3033" s="3">
        <v>17.5</v>
      </c>
      <c r="BP3033" s="3">
        <v>17.86</v>
      </c>
      <c r="BQ3033" s="3">
        <v>17.510000000000002</v>
      </c>
      <c r="BR3033" s="3">
        <v>18.07</v>
      </c>
      <c r="BS3033" s="3">
        <v>18.62</v>
      </c>
      <c r="BT3033" s="3">
        <v>18.32</v>
      </c>
      <c r="BU3033" s="3">
        <v>17.53</v>
      </c>
      <c r="BV3033" s="3">
        <v>17.21</v>
      </c>
      <c r="BW3033" s="3">
        <v>16.84</v>
      </c>
      <c r="BX3033" s="3">
        <v>16.5</v>
      </c>
      <c r="BY3033" s="3">
        <v>17.05</v>
      </c>
      <c r="BZ3033" s="3">
        <v>17.14</v>
      </c>
      <c r="CA3033" s="3">
        <v>16.940000000000001</v>
      </c>
      <c r="CB3033" s="3">
        <v>17</v>
      </c>
      <c r="CC3033" s="3">
        <v>17</v>
      </c>
      <c r="CD3033" s="3">
        <v>17</v>
      </c>
      <c r="CE3033" s="3">
        <v>17.21</v>
      </c>
      <c r="CF3033" s="3">
        <v>16.899999999999999</v>
      </c>
      <c r="CG3033" s="3">
        <v>17.72</v>
      </c>
      <c r="CH3033" s="3">
        <v>17.98</v>
      </c>
      <c r="CI3033" s="3">
        <v>18.7</v>
      </c>
      <c r="CJ3033" s="3">
        <v>18.579999999999998</v>
      </c>
      <c r="CK3033" s="3">
        <v>17.72</v>
      </c>
      <c r="CL3033" s="3">
        <v>17.704000000000001</v>
      </c>
      <c r="CM3033" s="3">
        <v>18.14</v>
      </c>
    </row>
    <row r="3034" spans="1:91" hidden="1" x14ac:dyDescent="0.25">
      <c r="A3034" t="s">
        <v>8700</v>
      </c>
      <c r="B3034" t="s">
        <v>8701</v>
      </c>
      <c r="C3034" s="1" t="s">
        <v>8702</v>
      </c>
      <c r="D3034" s="2">
        <v>0.92151656849999997</v>
      </c>
      <c r="E3034">
        <v>17688</v>
      </c>
      <c r="F3034">
        <v>2018</v>
      </c>
      <c r="G3034" s="9">
        <v>10</v>
      </c>
      <c r="H3034" s="9"/>
      <c r="I3034" s="8" t="e">
        <f>_xll.FDS(A3034,"FF_CURR_RATIO(ANN_R,0)")</f>
        <v>#N/A</v>
      </c>
      <c r="J3034" s="8" t="e">
        <f>IF(I3034&lt;1,1,0)</f>
        <v>#N/A</v>
      </c>
      <c r="K3034" s="8" t="e">
        <f>_xll.FDS(A3034,"FF_PBK(ANN_R,0)")</f>
        <v>#N/A</v>
      </c>
      <c r="L3034" s="9" t="e">
        <f>_xll.FDSR($A3034,"FF_PE(ANN_R,NOW,NOW,AY)")</f>
        <v>#N/A</v>
      </c>
      <c r="M3034" s="9">
        <f>_xll.FDSR(A3034,"FF_EPS(ANN_R,NOW,NOW,AY)")</f>
        <v>0.64119999999999999</v>
      </c>
      <c r="N3034" s="9"/>
      <c r="O3034" s="9">
        <f>_xll.FDSR(A3034,"FF_SALES(ANN_R,NOW,NOW,AY)")</f>
        <v>42.710470999999998</v>
      </c>
      <c r="P3034" t="e">
        <f>_xll.FDSR(A3034,"FF_RD_EXP(ANN_R,NOW,NOW,AY)")</f>
        <v>#N/A</v>
      </c>
      <c r="Q3034" s="10">
        <f>_xll.FDS(A3034,"FF_ASSETS(ANN_R,0)")</f>
        <v>16.706669000000002</v>
      </c>
      <c r="R3034" s="10"/>
      <c r="S3034" s="10">
        <f>IF(AND(R3034&gt;0.2,R3034&lt;0.8),1,0)</f>
        <v>0</v>
      </c>
      <c r="T3034">
        <f>($CM3034/$AA3034)-1</f>
        <v>0.26354589015849617</v>
      </c>
      <c r="U3034" t="e">
        <f t="array" ref="U3034:V3034">_xll.FDSR(A3034,"FF_DEBT_ASSETS(ANN_R,11/30/2016,10/31/2018,AY)")</f>
        <v>#N/A</v>
      </c>
      <c r="V3034">
        <v>337.83336935217727</v>
      </c>
      <c r="W3034" t="e">
        <f>V3034-U3034</f>
        <v>#N/A</v>
      </c>
      <c r="X3034" s="3">
        <f>_xll.FDSR(A3034,"FF_SGA(ANN_R,8/1/2018,10/31/2018,AY)")</f>
        <v>9.6799199999999992</v>
      </c>
      <c r="Y3034"/>
      <c r="Z3034"/>
      <c r="AA3034" s="3">
        <f t="array" ref="AA3034:CM3034">_xll.FDSR($A3034,"FG_PRICE(8/1/2018,10/31/2018,,USD)")</f>
        <v>27.13</v>
      </c>
      <c r="AB3034" s="3">
        <v>27.77</v>
      </c>
      <c r="AC3034" s="4">
        <v>27.68</v>
      </c>
      <c r="AD3034" s="3">
        <v>27.36</v>
      </c>
      <c r="AE3034" s="3">
        <v>27.31</v>
      </c>
      <c r="AF3034" s="3">
        <v>26.48</v>
      </c>
      <c r="AG3034" s="3">
        <v>26.01</v>
      </c>
      <c r="AH3034" s="3">
        <v>27.25</v>
      </c>
      <c r="AI3034" s="3">
        <v>26.43</v>
      </c>
      <c r="AJ3034" s="3">
        <v>26.24</v>
      </c>
      <c r="AK3034" s="3">
        <v>27.17</v>
      </c>
      <c r="AL3034" s="3">
        <v>26.85</v>
      </c>
      <c r="AM3034" s="3">
        <v>26.61</v>
      </c>
      <c r="AN3034" s="3">
        <v>27.1</v>
      </c>
      <c r="AO3034" s="3">
        <v>27.1</v>
      </c>
      <c r="AP3034" s="3">
        <v>26.68</v>
      </c>
      <c r="AQ3034" s="3">
        <v>26.7</v>
      </c>
      <c r="AR3034" s="3">
        <v>26.46</v>
      </c>
      <c r="AS3034" s="3">
        <v>26.59</v>
      </c>
      <c r="AT3034" s="3">
        <v>27.3</v>
      </c>
      <c r="AU3034" s="3">
        <v>29.92</v>
      </c>
      <c r="AV3034" s="3">
        <v>28.82</v>
      </c>
      <c r="AW3034" s="3">
        <v>31.02</v>
      </c>
      <c r="AX3034" s="3">
        <v>33.75</v>
      </c>
      <c r="AY3034" s="3">
        <v>32.14</v>
      </c>
      <c r="AZ3034" s="3">
        <v>30.31</v>
      </c>
      <c r="BA3034" s="3">
        <v>31.57</v>
      </c>
      <c r="BB3034" s="3">
        <v>33.6</v>
      </c>
      <c r="BC3034" s="3">
        <v>35.36</v>
      </c>
      <c r="BD3034" s="3">
        <v>35.44</v>
      </c>
      <c r="BE3034" s="3">
        <v>35.82</v>
      </c>
      <c r="BF3034" s="3">
        <v>36.43</v>
      </c>
      <c r="BG3034" s="3">
        <v>35.68</v>
      </c>
      <c r="BH3034" s="3">
        <v>35.6</v>
      </c>
      <c r="BI3034" s="3">
        <v>35.25</v>
      </c>
      <c r="BJ3034" s="3">
        <v>35.01</v>
      </c>
      <c r="BK3034" s="3">
        <v>35.5</v>
      </c>
      <c r="BL3034" s="3">
        <v>33.840000000000003</v>
      </c>
      <c r="BM3034" s="3">
        <v>32.130000000000003</v>
      </c>
      <c r="BN3034" s="3">
        <v>30.77</v>
      </c>
      <c r="BO3034" s="3">
        <v>33.08</v>
      </c>
      <c r="BP3034" s="3">
        <v>33.869999999999997</v>
      </c>
      <c r="BQ3034" s="3">
        <v>31.92</v>
      </c>
      <c r="BR3034" s="3">
        <v>30.92</v>
      </c>
      <c r="BS3034" s="3">
        <v>28.61</v>
      </c>
      <c r="BT3034" s="3">
        <v>28.94</v>
      </c>
      <c r="BU3034" s="3">
        <v>29.54</v>
      </c>
      <c r="BV3034" s="3">
        <v>29.09</v>
      </c>
      <c r="BW3034" s="3">
        <v>28.98</v>
      </c>
      <c r="BX3034" s="3">
        <v>28.53</v>
      </c>
      <c r="BY3034" s="3">
        <v>28.31</v>
      </c>
      <c r="BZ3034" s="3">
        <v>27.54</v>
      </c>
      <c r="CA3034" s="3">
        <v>26.35</v>
      </c>
      <c r="CB3034" s="3">
        <v>26.41</v>
      </c>
      <c r="CC3034" s="3">
        <v>28.3</v>
      </c>
      <c r="CD3034" s="3">
        <v>28.16</v>
      </c>
      <c r="CE3034" s="3">
        <v>28.64</v>
      </c>
      <c r="CF3034" s="3">
        <v>28.68</v>
      </c>
      <c r="CG3034" s="3">
        <v>29.38</v>
      </c>
      <c r="CH3034" s="3">
        <v>30.58</v>
      </c>
      <c r="CI3034" s="3">
        <v>33.229999999999997</v>
      </c>
      <c r="CJ3034" s="3">
        <v>31.09</v>
      </c>
      <c r="CK3034" s="3">
        <v>31.88</v>
      </c>
      <c r="CL3034" s="3">
        <v>35.25</v>
      </c>
      <c r="CM3034" s="3">
        <v>34.28</v>
      </c>
    </row>
    <row r="3035" spans="1:91" hidden="1" x14ac:dyDescent="0.25">
      <c r="A3035" t="s">
        <v>2435</v>
      </c>
      <c r="B3035" t="s">
        <v>4125</v>
      </c>
      <c r="C3035" s="1" t="s">
        <v>3505</v>
      </c>
      <c r="D3035">
        <v>1.955700545</v>
      </c>
      <c r="E3035">
        <v>36468</v>
      </c>
      <c r="F3035">
        <v>2018</v>
      </c>
      <c r="G3035" s="9">
        <v>10</v>
      </c>
      <c r="H3035" s="9"/>
      <c r="I3035" s="8">
        <f>_xll.FDS(A3035,"FF_CURR_RATIO(ANN_R,0)")</f>
        <v>1.104098636128793</v>
      </c>
      <c r="J3035" s="8">
        <f>IF(I3035&lt;2,1,0)</f>
        <v>1</v>
      </c>
      <c r="K3035" s="8">
        <f>_xll.FDS(A3035,"FF_PBK(ANN_R,0)")</f>
        <v>10.426350360360541</v>
      </c>
      <c r="L3035" s="9">
        <f>_xll.FDSR($A3035,"FF_PE(ANN_R,NOW,NOW,AY)")</f>
        <v>21.962506695232989</v>
      </c>
      <c r="M3035" s="9">
        <f>_xll.FDSR(A3035,"FF_EPS(ANN_R,NOW,NOW,AY)")</f>
        <v>18.670000000000002</v>
      </c>
      <c r="N3035" s="9">
        <f>IF(M3035&lt;-0.3,1,0)</f>
        <v>0</v>
      </c>
      <c r="O3035" s="9">
        <f>_xll.FDSR(A3035,"FF_SALES(ANN_R,NOW,NOW,AY)")</f>
        <v>14983.788</v>
      </c>
      <c r="P3035">
        <f>_xll.FDSR(A3035,"FF_RD_EXP(ANN_R,NOW,NOW,AY)")</f>
        <v>58.473999999999997</v>
      </c>
      <c r="Q3035" s="10">
        <f>_xll.FDS(A3035,"FF_ASSETS(ANN_R,0)")</f>
        <v>19958.427</v>
      </c>
      <c r="R3035" s="10"/>
      <c r="S3035" s="10">
        <f>IF(AND(R3035&gt;0.2,R3035&lt;0.8),1,0)</f>
        <v>0</v>
      </c>
      <c r="T3035">
        <f>($CM3035/$AA3035)-1</f>
        <v>-0.10217912150598962</v>
      </c>
      <c r="U3035">
        <f t="array" ref="U3035:V3035">_xll.FDSR(A3035,"FF_DEBT_ASSETS(ANN_R,11/30/2016,10/31/2018,AY)")</f>
        <v>33.74139569266805</v>
      </c>
      <c r="V3035">
        <v>28.915719032935989</v>
      </c>
      <c r="W3035">
        <f>V3035-U3035</f>
        <v>-4.8256766597320606</v>
      </c>
      <c r="X3035" s="3">
        <f>_xll.FDSR(A3035,"FF_SGA(ANN_R,8/1/2018,10/31/2018,AY)")</f>
        <v>4629.9309999999996</v>
      </c>
      <c r="Y3035"/>
      <c r="Z3035"/>
      <c r="AA3035" s="3">
        <f t="array" ref="AA3035:CM3035">_xll.FDSR($A3035,"FG_PRICE(8/1/2018,10/31/2018,,USD)")</f>
        <v>438.25</v>
      </c>
      <c r="AB3035" s="3">
        <v>438.37</v>
      </c>
      <c r="AC3035" s="4">
        <v>442.88</v>
      </c>
      <c r="AD3035" s="3">
        <v>444.43</v>
      </c>
      <c r="AE3035" s="3">
        <v>444.09</v>
      </c>
      <c r="AF3035" s="3">
        <v>443.66</v>
      </c>
      <c r="AG3035" s="3">
        <v>444.05</v>
      </c>
      <c r="AH3035" s="3">
        <v>442.99</v>
      </c>
      <c r="AI3035" s="3">
        <v>435.15</v>
      </c>
      <c r="AJ3035" s="3">
        <v>436.34</v>
      </c>
      <c r="AK3035" s="3">
        <v>438.62</v>
      </c>
      <c r="AL3035" s="3">
        <v>442.35</v>
      </c>
      <c r="AM3035" s="3">
        <v>443.39</v>
      </c>
      <c r="AN3035" s="3">
        <v>444.06</v>
      </c>
      <c r="AO3035" s="3">
        <v>444.8</v>
      </c>
      <c r="AP3035" s="3">
        <v>439.08</v>
      </c>
      <c r="AQ3035" s="3">
        <v>439.82</v>
      </c>
      <c r="AR3035" s="3">
        <v>447.39</v>
      </c>
      <c r="AS3035" s="3">
        <v>455.04</v>
      </c>
      <c r="AT3035" s="3">
        <v>452.62</v>
      </c>
      <c r="AU3035" s="3">
        <v>456.43</v>
      </c>
      <c r="AV3035" s="3">
        <v>456.22</v>
      </c>
      <c r="AW3035" s="3">
        <v>455.58</v>
      </c>
      <c r="AX3035" s="3">
        <v>459.35</v>
      </c>
      <c r="AY3035" s="3">
        <v>461.66</v>
      </c>
      <c r="AZ3035" s="3">
        <v>462.39</v>
      </c>
      <c r="BA3035" s="3">
        <v>462.52</v>
      </c>
      <c r="BB3035" s="3">
        <v>467.01</v>
      </c>
      <c r="BC3035" s="3">
        <v>469.43</v>
      </c>
      <c r="BD3035" s="3">
        <v>468.15</v>
      </c>
      <c r="BE3035" s="3">
        <v>469.87</v>
      </c>
      <c r="BF3035" s="3">
        <v>467.98</v>
      </c>
      <c r="BG3035" s="3">
        <v>469.47</v>
      </c>
      <c r="BH3035" s="3">
        <v>472.98</v>
      </c>
      <c r="BI3035" s="3">
        <v>475.04</v>
      </c>
      <c r="BJ3035" s="3">
        <v>477.98</v>
      </c>
      <c r="BK3035" s="3">
        <v>469.96</v>
      </c>
      <c r="BL3035" s="3">
        <v>466.6</v>
      </c>
      <c r="BM3035" s="3">
        <v>461.6</v>
      </c>
      <c r="BN3035" s="3">
        <v>458.11</v>
      </c>
      <c r="BO3035" s="3">
        <v>455.52</v>
      </c>
      <c r="BP3035" s="3">
        <v>455.21</v>
      </c>
      <c r="BQ3035" s="3">
        <v>457</v>
      </c>
      <c r="BR3035" s="3">
        <v>454</v>
      </c>
      <c r="BS3035" s="3">
        <v>442.21</v>
      </c>
      <c r="BT3035" s="3">
        <v>439.28</v>
      </c>
      <c r="BU3035" s="3">
        <v>441.95</v>
      </c>
      <c r="BV3035" s="3">
        <v>442.56</v>
      </c>
      <c r="BW3035" s="3">
        <v>424.73</v>
      </c>
      <c r="BX3035" s="3">
        <v>414.79</v>
      </c>
      <c r="BY3035" s="3">
        <v>407.22</v>
      </c>
      <c r="BZ3035" s="3">
        <v>406.97</v>
      </c>
      <c r="CA3035" s="3">
        <v>402.3</v>
      </c>
      <c r="CB3035" s="3">
        <v>414.93</v>
      </c>
      <c r="CC3035" s="3">
        <v>410.67</v>
      </c>
      <c r="CD3035" s="3">
        <v>406.82</v>
      </c>
      <c r="CE3035" s="3">
        <v>403.38</v>
      </c>
      <c r="CF3035" s="3">
        <v>403.76</v>
      </c>
      <c r="CG3035" s="3">
        <v>401.95</v>
      </c>
      <c r="CH3035" s="3">
        <v>387.9</v>
      </c>
      <c r="CI3035" s="3">
        <v>368</v>
      </c>
      <c r="CJ3035" s="3">
        <v>370.44</v>
      </c>
      <c r="CK3035" s="3">
        <v>366.72</v>
      </c>
      <c r="CL3035" s="3">
        <v>384.8</v>
      </c>
      <c r="CM3035" s="3">
        <v>393.47</v>
      </c>
    </row>
    <row r="3036" spans="1:91" hidden="1" x14ac:dyDescent="0.25">
      <c r="A3036" t="s">
        <v>5251</v>
      </c>
      <c r="B3036" t="s">
        <v>5252</v>
      </c>
      <c r="C3036" s="1" t="s">
        <v>5253</v>
      </c>
      <c r="D3036" s="2">
        <v>0.83632124159999999</v>
      </c>
      <c r="E3036">
        <v>14419</v>
      </c>
      <c r="F3036">
        <v>2018</v>
      </c>
      <c r="G3036" s="9">
        <v>10</v>
      </c>
      <c r="H3036" s="9"/>
      <c r="I3036" s="8">
        <f>_xll.FDS(A3036,"FF_CURR_RATIO(ANN_R,0)")</f>
        <v>4.3561556427121682</v>
      </c>
      <c r="J3036" s="8">
        <f>IF(I3036&lt;2,1,0)</f>
        <v>0</v>
      </c>
      <c r="K3036" s="8">
        <f>_xll.FDS(A3036,"FF_PBK(ANN_R,0)")</f>
        <v>1.022042559682709</v>
      </c>
      <c r="L3036" s="9" t="e">
        <f>_xll.FDSR($A3036,"FF_PE(ANN_R,NOW,NOW,AY)")</f>
        <v>#N/A</v>
      </c>
      <c r="M3036" s="9">
        <f>_xll.FDSR(A3036,"FF_EPS(ANN_R,NOW,NOW,AY)")</f>
        <v>-0.78</v>
      </c>
      <c r="N3036" s="9"/>
      <c r="O3036" s="9">
        <f>_xll.FDSR(A3036,"FF_SALES(ANN_R,NOW,NOW,AY)")</f>
        <v>3.3547120000000001</v>
      </c>
      <c r="P3036">
        <f>_xll.FDSR(A3036,"FF_RD_EXP(ANN_R,NOW,NOW,AY)")</f>
        <v>1.260378</v>
      </c>
      <c r="Q3036" s="10">
        <f>_xll.FDS(A3036,"FF_ASSETS(ANN_R,0)")</f>
        <v>9.3378899999999998</v>
      </c>
      <c r="R3036" s="10"/>
      <c r="S3036" s="10">
        <f>IF(AND(R3036&gt;0.2,R3036&lt;0.8),1,0)</f>
        <v>0</v>
      </c>
      <c r="T3036" s="10">
        <f>($CM3036/$AA3036)-1</f>
        <v>0.27414330218068539</v>
      </c>
      <c r="U3036" s="10">
        <f t="array" ref="U3036:V3036">_xll.FDSR(A3036,"FF_DEBT_ASSETS(ANN_R,11/30/2016,10/31/2018,AY)")</f>
        <v>0</v>
      </c>
      <c r="V3036" s="10">
        <v>0</v>
      </c>
      <c r="W3036" s="10">
        <f>V3036-U3036</f>
        <v>0</v>
      </c>
      <c r="X3036" s="10">
        <f>_xll.FDSR(A3036,"FF_SGA(ANN_R,8/1/2018,10/31/2018,AY)")</f>
        <v>7.3912620000000002</v>
      </c>
      <c r="Y3036" s="10"/>
      <c r="Z3036"/>
      <c r="AA3036" s="3">
        <f t="array" ref="AA3036:CM3036">_xll.FDSR($A3036,"FG_PRICE(8/1/2018,10/31/2018,,USD)")</f>
        <v>0.28889999999999999</v>
      </c>
      <c r="AB3036" s="3">
        <v>0.27910000000000001</v>
      </c>
      <c r="AC3036" s="4">
        <v>0.27589999999999998</v>
      </c>
      <c r="AD3036" s="3">
        <v>0.25490000000000002</v>
      </c>
      <c r="AE3036" s="3">
        <v>0.25069999999999998</v>
      </c>
      <c r="AF3036" s="3">
        <v>0.2132</v>
      </c>
      <c r="AG3036" s="3">
        <v>0.23649999999999999</v>
      </c>
      <c r="AH3036" s="3">
        <v>0.27200000000000002</v>
      </c>
      <c r="AI3036" s="3">
        <v>0.27</v>
      </c>
      <c r="AJ3036" s="3">
        <v>0.302375</v>
      </c>
      <c r="AK3036" s="3">
        <v>0.26500000000000001</v>
      </c>
      <c r="AL3036" s="3">
        <v>0.27400000000000002</v>
      </c>
      <c r="AM3036" s="3">
        <v>0.26090000000000002</v>
      </c>
      <c r="AN3036" s="3">
        <v>0.25040000000000001</v>
      </c>
      <c r="AO3036" s="3">
        <v>0.24</v>
      </c>
      <c r="AP3036" s="3">
        <v>0.27</v>
      </c>
      <c r="AQ3036" s="3">
        <v>0.27079999999999999</v>
      </c>
      <c r="AR3036" s="3">
        <v>0.251</v>
      </c>
      <c r="AS3036" s="3">
        <v>0.25159999999999999</v>
      </c>
      <c r="AT3036" s="3">
        <v>0.2485</v>
      </c>
      <c r="AU3036" s="3">
        <v>0.24790000000000001</v>
      </c>
      <c r="AV3036" s="3">
        <v>0.25530000000000003</v>
      </c>
      <c r="AW3036" s="3">
        <v>0.27329999999999999</v>
      </c>
      <c r="AX3036" s="3">
        <v>0.25790000000000002</v>
      </c>
      <c r="AY3036" s="3">
        <v>0.25369999999999998</v>
      </c>
      <c r="AZ3036" s="3">
        <v>0.25309999999999999</v>
      </c>
      <c r="BA3036" s="3">
        <v>0.26</v>
      </c>
      <c r="BB3036" s="3">
        <v>0.25519999999999998</v>
      </c>
      <c r="BC3036" s="3">
        <v>0.253</v>
      </c>
      <c r="BD3036" s="3">
        <v>0.31</v>
      </c>
      <c r="BE3036" s="3">
        <v>0.2651</v>
      </c>
      <c r="BF3036" s="3">
        <v>0.26</v>
      </c>
      <c r="BG3036" s="3">
        <v>0.25640000000000002</v>
      </c>
      <c r="BH3036" s="3">
        <v>0.25240000000000001</v>
      </c>
      <c r="BI3036" s="3">
        <v>0.2455</v>
      </c>
      <c r="BJ3036" s="3">
        <v>0.24959999999999999</v>
      </c>
      <c r="BK3036" s="3">
        <v>0.25009999999999999</v>
      </c>
      <c r="BL3036" s="3">
        <v>0.2475</v>
      </c>
      <c r="BM3036" s="3">
        <v>0.26400000000000001</v>
      </c>
      <c r="BN3036" s="3">
        <v>0.28499999999999998</v>
      </c>
      <c r="BO3036" s="3">
        <v>0.27</v>
      </c>
      <c r="BP3036" s="3">
        <v>0.28399999999999997</v>
      </c>
      <c r="BQ3036" s="3">
        <v>0.378</v>
      </c>
      <c r="BR3036" s="3">
        <v>0.41</v>
      </c>
      <c r="BS3036" s="3">
        <v>0.3387</v>
      </c>
      <c r="BT3036" s="3">
        <v>0.40799999999999997</v>
      </c>
      <c r="BU3036" s="3">
        <v>0.39974300000000001</v>
      </c>
      <c r="BV3036" s="3">
        <v>0.36149999999999999</v>
      </c>
      <c r="BW3036" s="3">
        <v>0.35399999999999998</v>
      </c>
      <c r="BX3036" s="3">
        <v>0.32119999999999999</v>
      </c>
      <c r="BY3036" s="3">
        <v>0.29899999999999999</v>
      </c>
      <c r="BZ3036" s="3">
        <v>0.3538</v>
      </c>
      <c r="CA3036" s="3">
        <v>0.37</v>
      </c>
      <c r="CB3036" s="3">
        <v>0.35199999999999998</v>
      </c>
      <c r="CC3036" s="3">
        <v>0.33829999999999999</v>
      </c>
      <c r="CD3036" s="3">
        <v>0.33100000000000002</v>
      </c>
      <c r="CE3036" s="3">
        <v>0.36</v>
      </c>
      <c r="CF3036" s="3">
        <v>0.3695</v>
      </c>
      <c r="CG3036" s="3">
        <v>0.37509999999999999</v>
      </c>
      <c r="CH3036" s="3">
        <v>0.40489999999999998</v>
      </c>
      <c r="CI3036" s="3">
        <v>0.42</v>
      </c>
      <c r="CJ3036" s="3">
        <v>0.38400000000000001</v>
      </c>
      <c r="CK3036" s="3">
        <v>0.44</v>
      </c>
      <c r="CL3036" s="3">
        <v>0.47</v>
      </c>
      <c r="CM3036" s="3">
        <v>0.36809999999999998</v>
      </c>
    </row>
    <row r="3037" spans="1:91" hidden="1" x14ac:dyDescent="0.25">
      <c r="A3037" t="s">
        <v>8910</v>
      </c>
      <c r="B3037" t="s">
        <v>8911</v>
      </c>
      <c r="C3037" s="1" t="s">
        <v>8912</v>
      </c>
      <c r="D3037">
        <v>2.3508366474</v>
      </c>
      <c r="E3037">
        <v>17097</v>
      </c>
      <c r="F3037">
        <v>2018</v>
      </c>
      <c r="G3037" s="9">
        <v>10</v>
      </c>
      <c r="H3037" s="9"/>
      <c r="I3037" s="8">
        <f>_xll.FDS(A3037,"FF_CURR_RATIO(ANN_R,0)")</f>
        <v>8.7115789473684213</v>
      </c>
      <c r="J3037" s="8">
        <f>IF(I3037&lt;2,1,0)</f>
        <v>0</v>
      </c>
      <c r="K3037" s="8">
        <f>_xll.FDS(A3037,"FF_PBK(ANN_R,0)")</f>
        <v>5.7820758062220632</v>
      </c>
      <c r="L3037" s="9" t="e">
        <f>_xll.FDSR($A3037,"FF_PE(ANN_R,NOW,NOW,AY)")</f>
        <v>#N/A</v>
      </c>
      <c r="M3037" s="9">
        <f>_xll.FDSR(A3037,"FF_EPS(ANN_R,NOW,NOW,AY)")</f>
        <v>-0.14419999999999999</v>
      </c>
      <c r="N3037" s="9"/>
      <c r="O3037" s="9">
        <f>_xll.FDSR(A3037,"FF_SALES(ANN_R,NOW,NOW,AY)")</f>
        <v>111.88800000000001</v>
      </c>
      <c r="P3037">
        <f>_xll.FDSR(A3037,"FF_RD_EXP(ANN_R,NOW,NOW,AY)")</f>
        <v>29.097999999999999</v>
      </c>
      <c r="Q3037" s="10">
        <f>_xll.FDS(A3037,"FF_ASSETS(ANN_R,0)")</f>
        <v>223.28299999999999</v>
      </c>
      <c r="R3037" s="10"/>
      <c r="S3037" s="10">
        <f>IF(AND(R3037&gt;0.2,R3037&lt;0.8),1,0)</f>
        <v>0</v>
      </c>
      <c r="T3037">
        <f>($CM3037/$AA3037)-1</f>
        <v>0.2779732582688248</v>
      </c>
      <c r="U3037">
        <f t="array" ref="U3037:V3037">_xll.FDSR(A3037,"FF_DEBT_ASSETS(ANN_R,11/30/2016,10/31/2018,AY)")</f>
        <v>30.219646620197761</v>
      </c>
      <c r="V3037">
        <v>16.284235011630521</v>
      </c>
      <c r="W3037">
        <f>V3037-U3037</f>
        <v>-13.935411608567239</v>
      </c>
      <c r="X3037" s="3">
        <f>_xll.FDSR(A3037,"FF_SGA(ANN_R,8/1/2018,10/31/2018,AY)")</f>
        <v>84.001999999999995</v>
      </c>
      <c r="Y3037"/>
      <c r="Z3037"/>
      <c r="AA3037" s="3">
        <f t="array" ref="AA3037:CM3037">_xll.FDSR($A3037,"FG_PRICE(8/1/2018,10/31/2018,,USD)")</f>
        <v>28.42</v>
      </c>
      <c r="AB3037" s="3">
        <v>29.95</v>
      </c>
      <c r="AC3037" s="4">
        <v>28.48</v>
      </c>
      <c r="AD3037" s="3">
        <v>29.42</v>
      </c>
      <c r="AE3037" s="3">
        <v>29.55</v>
      </c>
      <c r="AF3037" s="3">
        <v>30.3</v>
      </c>
      <c r="AG3037" s="3">
        <v>31.04</v>
      </c>
      <c r="AH3037" s="3">
        <v>31.84</v>
      </c>
      <c r="AI3037" s="3">
        <v>32.42</v>
      </c>
      <c r="AJ3037" s="3">
        <v>32.299999999999997</v>
      </c>
      <c r="AK3037" s="3">
        <v>30.93</v>
      </c>
      <c r="AL3037" s="3">
        <v>31.45</v>
      </c>
      <c r="AM3037" s="3">
        <v>31.25</v>
      </c>
      <c r="AN3037" s="3">
        <v>31.49</v>
      </c>
      <c r="AO3037" s="3">
        <v>32</v>
      </c>
      <c r="AP3037" s="3">
        <v>33.08</v>
      </c>
      <c r="AQ3037" s="3">
        <v>33.69</v>
      </c>
      <c r="AR3037" s="3">
        <v>34.630000000000003</v>
      </c>
      <c r="AS3037" s="3">
        <v>34.57</v>
      </c>
      <c r="AT3037" s="3">
        <v>35.25</v>
      </c>
      <c r="AU3037" s="3">
        <v>36.28</v>
      </c>
      <c r="AV3037" s="3">
        <v>34.71</v>
      </c>
      <c r="AW3037" s="3">
        <v>36.270000000000003</v>
      </c>
      <c r="AX3037" s="3">
        <v>36.840000000000003</v>
      </c>
      <c r="AY3037" s="3">
        <v>35.94</v>
      </c>
      <c r="AZ3037" s="3">
        <v>35.89</v>
      </c>
      <c r="BA3037" s="3">
        <v>36.81</v>
      </c>
      <c r="BB3037" s="3">
        <v>37.65</v>
      </c>
      <c r="BC3037" s="3">
        <v>38.01</v>
      </c>
      <c r="BD3037" s="3">
        <v>37.04</v>
      </c>
      <c r="BE3037" s="3">
        <v>37.26</v>
      </c>
      <c r="BF3037" s="3">
        <v>36.21</v>
      </c>
      <c r="BG3037" s="3">
        <v>35.49</v>
      </c>
      <c r="BH3037" s="3">
        <v>36.85</v>
      </c>
      <c r="BI3037" s="3">
        <v>35.869999999999997</v>
      </c>
      <c r="BJ3037" s="3">
        <v>36.97</v>
      </c>
      <c r="BK3037" s="3">
        <v>35.479999999999997</v>
      </c>
      <c r="BL3037" s="3">
        <v>35.43</v>
      </c>
      <c r="BM3037" s="3">
        <v>37.28</v>
      </c>
      <c r="BN3037" s="3">
        <v>36.590000000000003</v>
      </c>
      <c r="BO3037" s="3">
        <v>36.68</v>
      </c>
      <c r="BP3037" s="3">
        <v>36.79</v>
      </c>
      <c r="BQ3037" s="3">
        <v>35.619999999999997</v>
      </c>
      <c r="BR3037" s="3">
        <v>34.340000000000003</v>
      </c>
      <c r="BS3037" s="3">
        <v>35.51</v>
      </c>
      <c r="BT3037" s="3">
        <v>34.159999999999997</v>
      </c>
      <c r="BU3037" s="3">
        <v>33.92</v>
      </c>
      <c r="BV3037" s="3">
        <v>32.46</v>
      </c>
      <c r="BW3037" s="3">
        <v>31.73</v>
      </c>
      <c r="BX3037" s="3">
        <v>29.7</v>
      </c>
      <c r="BY3037" s="3">
        <v>29.36</v>
      </c>
      <c r="BZ3037" s="3">
        <v>31</v>
      </c>
      <c r="CA3037" s="3">
        <v>30.93</v>
      </c>
      <c r="CB3037" s="3">
        <v>36.46</v>
      </c>
      <c r="CC3037" s="3">
        <v>35.57</v>
      </c>
      <c r="CD3037" s="3">
        <v>34.68</v>
      </c>
      <c r="CE3037" s="3">
        <v>32.24</v>
      </c>
      <c r="CF3037" s="3">
        <v>33.61</v>
      </c>
      <c r="CG3037" s="3">
        <v>33.49</v>
      </c>
      <c r="CH3037" s="3">
        <v>31.06</v>
      </c>
      <c r="CI3037" s="3">
        <v>32.520000000000003</v>
      </c>
      <c r="CJ3037" s="3">
        <v>31.95</v>
      </c>
      <c r="CK3037" s="3">
        <v>31.93</v>
      </c>
      <c r="CL3037" s="3">
        <v>33.6</v>
      </c>
      <c r="CM3037" s="3">
        <v>36.32</v>
      </c>
    </row>
    <row r="3038" spans="1:91" hidden="1" x14ac:dyDescent="0.25">
      <c r="A3038" t="s">
        <v>7005</v>
      </c>
      <c r="B3038" t="s">
        <v>7006</v>
      </c>
      <c r="C3038" s="1" t="s">
        <v>7007</v>
      </c>
      <c r="D3038">
        <v>1.4798267921999999</v>
      </c>
      <c r="E3038">
        <v>16112</v>
      </c>
      <c r="F3038">
        <v>2018</v>
      </c>
      <c r="G3038" s="9">
        <v>10</v>
      </c>
      <c r="H3038" s="9"/>
      <c r="I3038" s="8">
        <f>_xll.FDS(A3038,"FF_CURR_RATIO(ANN_R,0)")</f>
        <v>3.4106763079540618</v>
      </c>
      <c r="J3038" s="8">
        <f>IF(I3038&lt;2,1,0)</f>
        <v>0</v>
      </c>
      <c r="K3038" s="8" t="e">
        <f>_xll.FDS(A3038,"FF_PBK(ANN_R,0)")</f>
        <v>#N/A</v>
      </c>
      <c r="L3038" s="9" t="e">
        <f>_xll.FDSR($A3038,"FF_PE(ANN_R,NOW,NOW,AY)")</f>
        <v>#N/A</v>
      </c>
      <c r="M3038" s="9">
        <f>_xll.FDSR(A3038,"FF_EPS(ANN_R,NOW,NOW,AY)")</f>
        <v>-2.11</v>
      </c>
      <c r="N3038" s="9"/>
      <c r="O3038" s="9">
        <f>_xll.FDSR(A3038,"FF_SALES(ANN_R,NOW,NOW,AY)")</f>
        <v>15.288</v>
      </c>
      <c r="P3038">
        <f>_xll.FDSR(A3038,"FF_RD_EXP(ANN_R,NOW,NOW,AY)")</f>
        <v>12.343</v>
      </c>
      <c r="Q3038" s="10">
        <f>_xll.FDS(A3038,"FF_ASSETS(ANN_R,0)")</f>
        <v>36.079000000000001</v>
      </c>
      <c r="R3038" s="10"/>
      <c r="S3038" s="10">
        <f>IF(AND(R3038&gt;0.2,R3038&lt;0.8),1,0)</f>
        <v>0</v>
      </c>
      <c r="T3038" s="10">
        <f>($CM3038/$AA3038)-1</f>
        <v>0.28389830508474567</v>
      </c>
      <c r="U3038" s="10">
        <f t="array" ref="U3038:V3038">_xll.FDSR(A3038,"FF_DEBT_ASSETS(ANN_R,11/30/2016,10/31/2018,AY)")</f>
        <v>40.028810659944178</v>
      </c>
      <c r="V3038" s="10">
        <v>66.183242834559081</v>
      </c>
      <c r="W3038" s="10">
        <f>V3038-U3038</f>
        <v>26.154432174614904</v>
      </c>
      <c r="X3038" s="10">
        <f>_xll.FDSR(A3038,"FF_SGA(ANN_R,8/1/2018,10/31/2018,AY)")</f>
        <v>41.173999999999999</v>
      </c>
      <c r="Y3038" s="10"/>
      <c r="Z3038"/>
      <c r="AA3038" s="3">
        <f t="array" ref="AA3038:CM3038">_xll.FDSR($A3038,"FG_PRICE(8/1/2018,10/31/2018,,USD)")</f>
        <v>2.36</v>
      </c>
      <c r="AB3038" s="3">
        <v>2.56</v>
      </c>
      <c r="AC3038" s="4">
        <v>2.58</v>
      </c>
      <c r="AD3038" s="3">
        <v>2.34</v>
      </c>
      <c r="AE3038" s="3">
        <v>2.35</v>
      </c>
      <c r="AF3038" s="3">
        <v>2.36</v>
      </c>
      <c r="AG3038" s="3">
        <v>2.4700000000000002</v>
      </c>
      <c r="AH3038" s="3">
        <v>2.6</v>
      </c>
      <c r="AI3038" s="3">
        <v>2.8</v>
      </c>
      <c r="AJ3038" s="3">
        <v>3.01</v>
      </c>
      <c r="AK3038" s="3">
        <v>3.13</v>
      </c>
      <c r="AL3038" s="3">
        <v>3.34</v>
      </c>
      <c r="AM3038" s="3">
        <v>3.14</v>
      </c>
      <c r="AN3038" s="3">
        <v>3.11</v>
      </c>
      <c r="AO3038" s="3">
        <v>3.03</v>
      </c>
      <c r="AP3038" s="3">
        <v>3.19</v>
      </c>
      <c r="AQ3038" s="3">
        <v>3.08</v>
      </c>
      <c r="AR3038" s="3">
        <v>3.09</v>
      </c>
      <c r="AS3038" s="3">
        <v>3.04</v>
      </c>
      <c r="AT3038" s="3">
        <v>3.19</v>
      </c>
      <c r="AU3038" s="3">
        <v>3.27</v>
      </c>
      <c r="AV3038" s="3">
        <v>3.25</v>
      </c>
      <c r="AW3038" s="3">
        <v>3.15</v>
      </c>
      <c r="AX3038" s="3">
        <v>3.42</v>
      </c>
      <c r="AY3038" s="3">
        <v>3.51</v>
      </c>
      <c r="AZ3038" s="3">
        <v>3.14</v>
      </c>
      <c r="BA3038" s="3">
        <v>3.11</v>
      </c>
      <c r="BB3038" s="3">
        <v>3</v>
      </c>
      <c r="BC3038" s="3">
        <v>3.19</v>
      </c>
      <c r="BD3038" s="3">
        <v>3.24</v>
      </c>
      <c r="BE3038" s="3">
        <v>3.45</v>
      </c>
      <c r="BF3038" s="3">
        <v>3.33</v>
      </c>
      <c r="BG3038" s="3">
        <v>3.1</v>
      </c>
      <c r="BH3038" s="3">
        <v>3.07</v>
      </c>
      <c r="BI3038" s="3">
        <v>2.88</v>
      </c>
      <c r="BJ3038" s="3">
        <v>2.94</v>
      </c>
      <c r="BK3038" s="3">
        <v>3</v>
      </c>
      <c r="BL3038" s="3">
        <v>2.87</v>
      </c>
      <c r="BM3038" s="3">
        <v>2.81</v>
      </c>
      <c r="BN3038" s="3">
        <v>2.69</v>
      </c>
      <c r="BO3038" s="3">
        <v>2.63</v>
      </c>
      <c r="BP3038" s="3">
        <v>2.68</v>
      </c>
      <c r="BQ3038" s="3">
        <v>2.48</v>
      </c>
      <c r="BR3038" s="3">
        <v>2.4700000000000002</v>
      </c>
      <c r="BS3038" s="3">
        <v>2.86</v>
      </c>
      <c r="BT3038" s="3">
        <v>2.99</v>
      </c>
      <c r="BU3038" s="3">
        <v>2.97</v>
      </c>
      <c r="BV3038" s="3">
        <v>3.03</v>
      </c>
      <c r="BW3038" s="3">
        <v>3.15</v>
      </c>
      <c r="BX3038" s="3">
        <v>3.17</v>
      </c>
      <c r="BY3038" s="3">
        <v>3.12</v>
      </c>
      <c r="BZ3038" s="3">
        <v>3.23</v>
      </c>
      <c r="CA3038" s="3">
        <v>3.26</v>
      </c>
      <c r="CB3038" s="3">
        <v>3.45</v>
      </c>
      <c r="CC3038" s="3">
        <v>3.64</v>
      </c>
      <c r="CD3038" s="3">
        <v>3.64</v>
      </c>
      <c r="CE3038" s="3">
        <v>3.5</v>
      </c>
      <c r="CF3038" s="3">
        <v>3.44</v>
      </c>
      <c r="CG3038" s="3">
        <v>3.47</v>
      </c>
      <c r="CH3038" s="3">
        <v>3.47</v>
      </c>
      <c r="CI3038" s="3">
        <v>3.33</v>
      </c>
      <c r="CJ3038" s="3">
        <v>3.16</v>
      </c>
      <c r="CK3038" s="3">
        <v>3.21</v>
      </c>
      <c r="CL3038" s="3">
        <v>2.96</v>
      </c>
      <c r="CM3038" s="3">
        <v>3.03</v>
      </c>
    </row>
    <row r="3039" spans="1:91" hidden="1" x14ac:dyDescent="0.25">
      <c r="A3039" t="s">
        <v>2866</v>
      </c>
      <c r="B3039" t="s">
        <v>7052</v>
      </c>
      <c r="C3039" s="1" t="s">
        <v>7053</v>
      </c>
      <c r="D3039">
        <v>1.4051029225</v>
      </c>
      <c r="E3039">
        <v>92557</v>
      </c>
      <c r="F3039">
        <v>2018</v>
      </c>
      <c r="G3039" s="9">
        <v>10</v>
      </c>
      <c r="H3039" s="9"/>
      <c r="I3039" s="8">
        <f>_xll.FDS(A3039,"FF_CURR_RATIO(ANN_R,0)")</f>
        <v>0.83604970835648207</v>
      </c>
      <c r="J3039" s="8">
        <f>IF(I3039&lt;2,1,0)</f>
        <v>1</v>
      </c>
      <c r="K3039" s="8">
        <f>_xll.FDS(A3039,"FF_PBK(ANN_R,0)")</f>
        <v>0.73544937142802913</v>
      </c>
      <c r="L3039" s="9" t="e">
        <f>_xll.FDSR($A3039,"FF_PE(ANN_R,NOW,NOW,AY)")</f>
        <v>#N/A</v>
      </c>
      <c r="M3039" s="9" t="e">
        <f>_xll.FDSR(A3039,"FF_EPS(ANN_R,NOW,NOW,AY)")</f>
        <v>#N/A</v>
      </c>
      <c r="N3039" s="9" t="e">
        <f t="shared" ref="N3039:N3042" si="90">IF(M3039&lt;-0.3,1,0)</f>
        <v>#N/A</v>
      </c>
      <c r="O3039" s="9" t="e">
        <f>_xll.FDSR(A3039,"FF_SALES(ANN_R,NOW,NOW,AY)")</f>
        <v>#N/A</v>
      </c>
      <c r="P3039" t="e">
        <f>_xll.FDSR(A3039,"FF_RD_EXP(ANN_R,NOW,NOW,AY)")</f>
        <v>#N/A</v>
      </c>
      <c r="Q3039" s="10">
        <f>_xll.FDS(A3039,"FF_ASSETS(ANN_R,0)")</f>
        <v>128.594595</v>
      </c>
      <c r="R3039" s="10"/>
      <c r="S3039" s="10">
        <f>IF(AND(R3039&gt;0.2,R3039&lt;0.8),1,0)</f>
        <v>0</v>
      </c>
      <c r="T3039">
        <f>($CM3039/$AA3039)-1</f>
        <v>-0.41878172588832485</v>
      </c>
      <c r="U3039">
        <f t="array" ref="U3039:V3039">_xll.FDSR(A3039,"FF_DEBT_ASSETS(ANN_R,11/30/2016,10/31/2018,AY)")</f>
        <v>32.678159027744023</v>
      </c>
      <c r="V3039">
        <v>61.289781269578249</v>
      </c>
      <c r="W3039">
        <f>V3039-U3039</f>
        <v>28.611622241834226</v>
      </c>
      <c r="X3039" s="3">
        <f>_xll.FDSR(A3039,"FF_SGA(ANN_R,8/1/2018,10/31/2018,AY)")</f>
        <v>44.119647999999998</v>
      </c>
      <c r="Y3039"/>
      <c r="Z3039"/>
      <c r="AA3039" s="3">
        <f t="array" ref="AA3039:CM3039">_xll.FDSR($A3039,"FG_PRICE(8/1/2018,10/31/2018,,USD)")</f>
        <v>11.82</v>
      </c>
      <c r="AB3039" s="3">
        <v>11.850099999999999</v>
      </c>
      <c r="AC3039" s="4">
        <v>11.5</v>
      </c>
      <c r="AD3039" s="3">
        <v>11.31</v>
      </c>
      <c r="AE3039" s="3">
        <v>10.98</v>
      </c>
      <c r="AF3039" s="3">
        <v>10.54</v>
      </c>
      <c r="AG3039" s="3">
        <v>10.85</v>
      </c>
      <c r="AH3039" s="3">
        <v>11.08</v>
      </c>
      <c r="AI3039" s="3">
        <v>11.385</v>
      </c>
      <c r="AJ3039" s="3">
        <v>11.35</v>
      </c>
      <c r="AK3039" s="3">
        <v>10.02</v>
      </c>
      <c r="AL3039" s="3">
        <v>10.34</v>
      </c>
      <c r="AM3039" s="3">
        <v>10.130000000000001</v>
      </c>
      <c r="AN3039" s="3">
        <v>9.9185999999999996</v>
      </c>
      <c r="AO3039" s="3">
        <v>11.09</v>
      </c>
      <c r="AP3039" s="3">
        <v>10.71</v>
      </c>
      <c r="AQ3039" s="3">
        <v>10.93</v>
      </c>
      <c r="AR3039" s="3">
        <v>10.35</v>
      </c>
      <c r="AS3039" s="3">
        <v>10.301</v>
      </c>
      <c r="AT3039" s="3">
        <v>10.49</v>
      </c>
      <c r="AU3039" s="3">
        <v>10.56</v>
      </c>
      <c r="AV3039" s="3">
        <v>10.37</v>
      </c>
      <c r="AW3039" s="3">
        <v>10.37</v>
      </c>
      <c r="AX3039" s="3">
        <v>10.1</v>
      </c>
      <c r="AY3039" s="3">
        <v>9.9</v>
      </c>
      <c r="AZ3039" s="3">
        <v>9.8000000000000007</v>
      </c>
      <c r="BA3039" s="3">
        <v>9.5870999999999995</v>
      </c>
      <c r="BB3039" s="3">
        <v>9.68</v>
      </c>
      <c r="BC3039" s="3">
        <v>9.81</v>
      </c>
      <c r="BD3039" s="3">
        <v>9.9</v>
      </c>
      <c r="BE3039" s="3">
        <v>10.07</v>
      </c>
      <c r="BF3039" s="3">
        <v>10.44</v>
      </c>
      <c r="BG3039" s="3">
        <v>9.94</v>
      </c>
      <c r="BH3039" s="3">
        <v>9.92</v>
      </c>
      <c r="BI3039" s="3">
        <v>9.68</v>
      </c>
      <c r="BJ3039" s="3">
        <v>9.77</v>
      </c>
      <c r="BK3039" s="3">
        <v>9.51</v>
      </c>
      <c r="BL3039" s="3">
        <v>9.86</v>
      </c>
      <c r="BM3039" s="3">
        <v>9.19</v>
      </c>
      <c r="BN3039" s="3">
        <v>9.3000000000000007</v>
      </c>
      <c r="BO3039" s="3">
        <v>8.99</v>
      </c>
      <c r="BP3039" s="3">
        <v>9</v>
      </c>
      <c r="BQ3039" s="3">
        <v>8.9</v>
      </c>
      <c r="BR3039" s="3">
        <v>8.1199999999999992</v>
      </c>
      <c r="BS3039" s="3">
        <v>8.0299999999999994</v>
      </c>
      <c r="BT3039" s="3">
        <v>8.01</v>
      </c>
      <c r="BU3039" s="3">
        <v>7.58</v>
      </c>
      <c r="BV3039" s="3">
        <v>7.45</v>
      </c>
      <c r="BW3039" s="3">
        <v>6.97</v>
      </c>
      <c r="BX3039" s="3">
        <v>6.82</v>
      </c>
      <c r="BY3039" s="3">
        <v>6.99</v>
      </c>
      <c r="BZ3039" s="3">
        <v>6.94</v>
      </c>
      <c r="CA3039" s="3">
        <v>7</v>
      </c>
      <c r="CB3039" s="3">
        <v>7.05</v>
      </c>
      <c r="CC3039" s="3">
        <v>7.22</v>
      </c>
      <c r="CD3039" s="3">
        <v>8.1</v>
      </c>
      <c r="CE3039" s="3">
        <v>7.8906999999999998</v>
      </c>
      <c r="CF3039" s="3">
        <v>7.4279000000000002</v>
      </c>
      <c r="CG3039" s="3">
        <v>7.14</v>
      </c>
      <c r="CH3039" s="3">
        <v>7.12</v>
      </c>
      <c r="CI3039" s="3">
        <v>7.14</v>
      </c>
      <c r="CJ3039" s="3">
        <v>7.15</v>
      </c>
      <c r="CK3039" s="3">
        <v>7.1680000000000001</v>
      </c>
      <c r="CL3039" s="3">
        <v>6.75</v>
      </c>
      <c r="CM3039" s="3">
        <v>6.87</v>
      </c>
    </row>
    <row r="3040" spans="1:91" hidden="1" x14ac:dyDescent="0.25">
      <c r="A3040" t="s">
        <v>8885</v>
      </c>
      <c r="B3040" t="s">
        <v>8886</v>
      </c>
      <c r="C3040" s="1" t="s">
        <v>8887</v>
      </c>
      <c r="D3040">
        <v>1.9850392534000001</v>
      </c>
      <c r="E3040">
        <v>90539</v>
      </c>
      <c r="F3040">
        <v>2018</v>
      </c>
      <c r="G3040" s="9">
        <v>10</v>
      </c>
      <c r="H3040" s="9"/>
      <c r="I3040" s="8">
        <f>_xll.FDS(A3040,"FF_CURR_RATIO(ANN_R,0)")</f>
        <v>1.1633961530988921</v>
      </c>
      <c r="J3040" s="8">
        <f>IF(I3040&lt;2,1,0)</f>
        <v>1</v>
      </c>
      <c r="K3040" s="8" t="e">
        <f>_xll.FDS(A3040,"FF_PBK(ANN_R,0)")</f>
        <v>#N/A</v>
      </c>
      <c r="L3040" s="9" t="e">
        <f>_xll.FDSR($A3040,"FF_PE(ANN_R,NOW,NOW,AY)")</f>
        <v>#N/A</v>
      </c>
      <c r="M3040" s="9" t="e">
        <f>_xll.FDSR(A3040,"FF_EPS(ANN_R,NOW,NOW,AY)")</f>
        <v>#N/A</v>
      </c>
      <c r="N3040" s="9" t="e">
        <f t="shared" si="90"/>
        <v>#N/A</v>
      </c>
      <c r="O3040" s="9" t="e">
        <f>_xll.FDSR(A3040,"FF_SALES(ANN_R,NOW,NOW,AY)")</f>
        <v>#N/A</v>
      </c>
      <c r="P3040" t="e">
        <f>_xll.FDSR(A3040,"FF_RD_EXP(ANN_R,NOW,NOW,AY)")</f>
        <v>#N/A</v>
      </c>
      <c r="Q3040" s="10">
        <f>_xll.FDS(A3040,"FF_ASSETS(ANN_R,0)")</f>
        <v>20.152000000000001</v>
      </c>
      <c r="R3040" s="10"/>
      <c r="S3040" s="10">
        <f>IF(AND(R3040&gt;0.2,R3040&lt;0.8),1,0)</f>
        <v>0</v>
      </c>
      <c r="T3040">
        <f>($CM3040/$AA3040)-1</f>
        <v>-0.33420707732634336</v>
      </c>
      <c r="U3040">
        <f t="array" ref="U3040:V3040">_xll.FDSR(A3040,"FF_DEBT_ASSETS(ANN_R,11/30/2016,10/31/2018,AY)")</f>
        <v>0</v>
      </c>
      <c r="V3040">
        <v>0</v>
      </c>
      <c r="W3040">
        <f>V3040-U3040</f>
        <v>0</v>
      </c>
      <c r="X3040" s="3">
        <f>_xll.FDSR(A3040,"FF_SGA(ANN_R,8/1/2018,10/31/2018,AY)")</f>
        <v>25.486999999999998</v>
      </c>
      <c r="Y3040"/>
      <c r="Z3040"/>
      <c r="AA3040" s="3">
        <f t="array" ref="AA3040:CM3040">_xll.FDSR($A3040,"FG_PRICE(8/1/2018,10/31/2018,,USD)")</f>
        <v>22.89</v>
      </c>
      <c r="AB3040" s="3">
        <v>22.63</v>
      </c>
      <c r="AC3040" s="4">
        <v>20.91</v>
      </c>
      <c r="AD3040" s="3">
        <v>20.47</v>
      </c>
      <c r="AE3040" s="3">
        <v>21.42</v>
      </c>
      <c r="AF3040" s="3">
        <v>22.46</v>
      </c>
      <c r="AG3040" s="3">
        <v>23.46</v>
      </c>
      <c r="AH3040" s="3">
        <v>23.78</v>
      </c>
      <c r="AI3040" s="3">
        <v>24.3</v>
      </c>
      <c r="AJ3040" s="3">
        <v>23.86</v>
      </c>
      <c r="AK3040" s="3">
        <v>25.85</v>
      </c>
      <c r="AL3040" s="3">
        <v>26.38</v>
      </c>
      <c r="AM3040" s="3">
        <v>25.56</v>
      </c>
      <c r="AN3040" s="3">
        <v>25.59</v>
      </c>
      <c r="AO3040" s="3">
        <v>25.95</v>
      </c>
      <c r="AP3040" s="3">
        <v>26.3</v>
      </c>
      <c r="AQ3040" s="3">
        <v>26.78</v>
      </c>
      <c r="AR3040" s="3">
        <v>26.96</v>
      </c>
      <c r="AS3040" s="3">
        <v>28.37</v>
      </c>
      <c r="AT3040" s="3">
        <v>28.74</v>
      </c>
      <c r="AU3040" s="3">
        <v>30.29</v>
      </c>
      <c r="AV3040" s="3">
        <v>29.54</v>
      </c>
      <c r="AW3040" s="3">
        <v>28.58</v>
      </c>
      <c r="AX3040" s="3">
        <v>26.18</v>
      </c>
      <c r="AY3040" s="3">
        <v>25.14</v>
      </c>
      <c r="AZ3040" s="3">
        <v>24.46</v>
      </c>
      <c r="BA3040" s="3">
        <v>20.54</v>
      </c>
      <c r="BB3040" s="3">
        <v>19.190000000000001</v>
      </c>
      <c r="BC3040" s="3">
        <v>20.45</v>
      </c>
      <c r="BD3040" s="3">
        <v>17.899999999999999</v>
      </c>
      <c r="BE3040" s="3">
        <v>18.510000000000002</v>
      </c>
      <c r="BF3040" s="3">
        <v>17.45</v>
      </c>
      <c r="BG3040" s="3">
        <v>17.329999999999998</v>
      </c>
      <c r="BH3040" s="3">
        <v>17.21</v>
      </c>
      <c r="BI3040" s="3">
        <v>20.12</v>
      </c>
      <c r="BJ3040" s="3">
        <v>22.81</v>
      </c>
      <c r="BK3040" s="3">
        <v>21.65</v>
      </c>
      <c r="BL3040" s="3">
        <v>21.75</v>
      </c>
      <c r="BM3040" s="3">
        <v>21.12</v>
      </c>
      <c r="BN3040" s="3">
        <v>18.95</v>
      </c>
      <c r="BO3040" s="3">
        <v>19.03</v>
      </c>
      <c r="BP3040" s="3">
        <v>19.100000000000001</v>
      </c>
      <c r="BQ3040" s="3">
        <v>19.63</v>
      </c>
      <c r="BR3040" s="3">
        <v>17.98</v>
      </c>
      <c r="BS3040" s="3">
        <v>17.899999999999999</v>
      </c>
      <c r="BT3040" s="3">
        <v>16.93</v>
      </c>
      <c r="BU3040" s="3">
        <v>16.55</v>
      </c>
      <c r="BV3040" s="3">
        <v>16.13</v>
      </c>
      <c r="BW3040" s="3">
        <v>16.12</v>
      </c>
      <c r="BX3040" s="3">
        <v>15.8</v>
      </c>
      <c r="BY3040" s="3">
        <v>15.7</v>
      </c>
      <c r="BZ3040" s="3">
        <v>14.16</v>
      </c>
      <c r="CA3040" s="3">
        <v>15.4</v>
      </c>
      <c r="CB3040" s="3">
        <v>15.35</v>
      </c>
      <c r="CC3040" s="3">
        <v>14.6</v>
      </c>
      <c r="CD3040" s="3">
        <v>12.11</v>
      </c>
      <c r="CE3040" s="3">
        <v>12.79</v>
      </c>
      <c r="CF3040" s="3">
        <v>12.46</v>
      </c>
      <c r="CG3040" s="3">
        <v>12.92</v>
      </c>
      <c r="CH3040" s="3">
        <v>12.35</v>
      </c>
      <c r="CI3040" s="3">
        <v>13.17</v>
      </c>
      <c r="CJ3040" s="3">
        <v>14.22</v>
      </c>
      <c r="CK3040" s="3">
        <v>13.8</v>
      </c>
      <c r="CL3040" s="3">
        <v>14.1</v>
      </c>
      <c r="CM3040" s="3">
        <v>15.24</v>
      </c>
    </row>
    <row r="3041" spans="1:91" hidden="1" x14ac:dyDescent="0.25">
      <c r="A3041" t="s">
        <v>8762</v>
      </c>
      <c r="B3041" t="s">
        <v>8763</v>
      </c>
      <c r="C3041" s="1" t="s">
        <v>8764</v>
      </c>
      <c r="D3041">
        <v>1.1947132666</v>
      </c>
      <c r="E3041">
        <v>16739</v>
      </c>
      <c r="F3041">
        <v>2018</v>
      </c>
      <c r="G3041" s="9">
        <v>10</v>
      </c>
      <c r="H3041" s="9"/>
      <c r="I3041" s="8">
        <f>_xll.FDS(A3041,"FF_CURR_RATIO(ANN_R,0)")</f>
        <v>1.622316928907874</v>
      </c>
      <c r="J3041" s="8">
        <f>IF(I3041&lt;2,1,0)</f>
        <v>1</v>
      </c>
      <c r="K3041" s="8">
        <f>_xll.FDS(A3041,"FF_PBK(ANN_R,0)")</f>
        <v>10.028183784492359</v>
      </c>
      <c r="L3041" s="9" t="e">
        <f>_xll.FDSR($A3041,"FF_PE(ANN_R,NOW,NOW,AY)")</f>
        <v>#N/A</v>
      </c>
      <c r="M3041" s="9" t="e">
        <f>_xll.FDSR(A3041,"FF_EPS(ANN_R,NOW,NOW,AY)")</f>
        <v>#N/A</v>
      </c>
      <c r="N3041" s="9" t="e">
        <f t="shared" si="90"/>
        <v>#N/A</v>
      </c>
      <c r="O3041" s="9" t="e">
        <f>_xll.FDSR(A3041,"FF_SALES(ANN_R,NOW,NOW,AY)")</f>
        <v>#N/A</v>
      </c>
      <c r="P3041" t="e">
        <f>_xll.FDSR(A3041,"FF_RD_EXP(ANN_R,NOW,NOW,AY)")</f>
        <v>#N/A</v>
      </c>
      <c r="Q3041" s="10">
        <f>_xll.FDS(A3041,"FF_ASSETS(ANN_R,0)")</f>
        <v>407.25674180296801</v>
      </c>
      <c r="R3041" s="10"/>
      <c r="S3041" s="10">
        <f>IF(AND(R3041&gt;0.2,R3041&lt;0.8),1,0)</f>
        <v>0</v>
      </c>
      <c r="T3041">
        <f>($CM3041/$AA3041)-1</f>
        <v>-0.15735694822888291</v>
      </c>
      <c r="U3041">
        <f t="array" ref="U3041:V3041">_xll.FDSR(A3041,"FF_DEBT_ASSETS(ANN_R,11/30/2016,10/31/2018,AY)")</f>
        <v>0</v>
      </c>
      <c r="V3041">
        <v>0</v>
      </c>
      <c r="W3041">
        <f>V3041-U3041</f>
        <v>0</v>
      </c>
      <c r="X3041" s="3">
        <f>_xll.FDSR(A3041,"FF_SGA(ANN_R,8/1/2018,10/31/2018,AY)")</f>
        <v>38.411011287779303</v>
      </c>
      <c r="Y3041"/>
      <c r="Z3041"/>
      <c r="AA3041" s="3">
        <f t="array" ref="AA3041:CM3041">_xll.FDSR($A3041,"FG_PRICE(8/1/2018,10/31/2018,,USD)")</f>
        <v>14.68</v>
      </c>
      <c r="AB3041" s="3">
        <v>15.32</v>
      </c>
      <c r="AC3041" s="4">
        <v>15.27</v>
      </c>
      <c r="AD3041" s="3">
        <v>14.57</v>
      </c>
      <c r="AE3041" s="3">
        <v>14.25</v>
      </c>
      <c r="AF3041" s="3">
        <v>14.12</v>
      </c>
      <c r="AG3041" s="3">
        <v>14.66</v>
      </c>
      <c r="AH3041" s="3">
        <v>14.57</v>
      </c>
      <c r="AI3041" s="3">
        <v>11.3</v>
      </c>
      <c r="AJ3041" s="3">
        <v>12.01</v>
      </c>
      <c r="AK3041" s="3">
        <v>12.36</v>
      </c>
      <c r="AL3041" s="3">
        <v>12.87</v>
      </c>
      <c r="AM3041" s="3">
        <v>12.03</v>
      </c>
      <c r="AN3041" s="3">
        <v>13.28</v>
      </c>
      <c r="AO3041" s="3">
        <v>13.05</v>
      </c>
      <c r="AP3041" s="3">
        <v>13.19</v>
      </c>
      <c r="AQ3041" s="3">
        <v>12.75</v>
      </c>
      <c r="AR3041" s="3">
        <v>12.38</v>
      </c>
      <c r="AS3041" s="3">
        <v>12.7</v>
      </c>
      <c r="AT3041" s="3">
        <v>12.4</v>
      </c>
      <c r="AU3041" s="3">
        <v>12.45</v>
      </c>
      <c r="AV3041" s="3">
        <v>11.88</v>
      </c>
      <c r="AW3041" s="3">
        <v>12.04</v>
      </c>
      <c r="AX3041" s="3">
        <v>11.89</v>
      </c>
      <c r="AY3041" s="3">
        <v>11.58</v>
      </c>
      <c r="AZ3041" s="3">
        <v>11.31</v>
      </c>
      <c r="BA3041" s="3">
        <v>11.4</v>
      </c>
      <c r="BB3041" s="3">
        <v>11.22</v>
      </c>
      <c r="BC3041" s="3">
        <v>11.3</v>
      </c>
      <c r="BD3041" s="3">
        <v>11.58</v>
      </c>
      <c r="BE3041" s="3">
        <v>11.86</v>
      </c>
      <c r="BF3041" s="3">
        <v>11.85</v>
      </c>
      <c r="BG3041" s="3">
        <v>11.6</v>
      </c>
      <c r="BH3041" s="3">
        <v>11.64</v>
      </c>
      <c r="BI3041" s="3">
        <v>11.79</v>
      </c>
      <c r="BJ3041" s="3">
        <v>12.23</v>
      </c>
      <c r="BK3041" s="3">
        <v>13.01</v>
      </c>
      <c r="BL3041" s="3">
        <v>11.99</v>
      </c>
      <c r="BM3041" s="3">
        <v>12.12</v>
      </c>
      <c r="BN3041" s="3">
        <v>12.17</v>
      </c>
      <c r="BO3041" s="3">
        <v>12.19</v>
      </c>
      <c r="BP3041" s="3">
        <v>12.39</v>
      </c>
      <c r="BQ3041" s="3">
        <v>12.4</v>
      </c>
      <c r="BR3041" s="3">
        <v>11.17</v>
      </c>
      <c r="BS3041" s="3">
        <v>11.08</v>
      </c>
      <c r="BT3041" s="3">
        <v>10.36</v>
      </c>
      <c r="BU3041" s="3">
        <v>10.15</v>
      </c>
      <c r="BV3041" s="3">
        <v>9.66</v>
      </c>
      <c r="BW3041" s="3">
        <v>9.91</v>
      </c>
      <c r="BX3041" s="3">
        <v>9.65</v>
      </c>
      <c r="BY3041" s="3">
        <v>9.6999999999999993</v>
      </c>
      <c r="BZ3041" s="3">
        <v>10.68</v>
      </c>
      <c r="CA3041" s="3">
        <v>10.46</v>
      </c>
      <c r="CB3041" s="3">
        <v>11.06</v>
      </c>
      <c r="CC3041" s="3">
        <v>11.16</v>
      </c>
      <c r="CD3041" s="3">
        <v>10.39</v>
      </c>
      <c r="CE3041" s="3">
        <v>10.17</v>
      </c>
      <c r="CF3041" s="3">
        <v>10.54</v>
      </c>
      <c r="CG3041" s="3">
        <v>10.210000000000001</v>
      </c>
      <c r="CH3041" s="3">
        <v>10.5</v>
      </c>
      <c r="CI3041" s="3">
        <v>11.23</v>
      </c>
      <c r="CJ3041" s="3">
        <v>11.46</v>
      </c>
      <c r="CK3041" s="3">
        <v>11.24</v>
      </c>
      <c r="CL3041" s="3">
        <v>11.87</v>
      </c>
      <c r="CM3041" s="3">
        <v>12.37</v>
      </c>
    </row>
    <row r="3042" spans="1:91" hidden="1" x14ac:dyDescent="0.25">
      <c r="A3042" t="s">
        <v>1610</v>
      </c>
      <c r="B3042" t="s">
        <v>1611</v>
      </c>
      <c r="C3042" s="1" t="s">
        <v>3784</v>
      </c>
      <c r="D3042">
        <v>1.6525160101</v>
      </c>
      <c r="E3042">
        <v>60871</v>
      </c>
      <c r="F3042">
        <v>2018</v>
      </c>
      <c r="G3042" s="9">
        <v>10</v>
      </c>
      <c r="H3042" s="9"/>
      <c r="I3042" s="8">
        <f>_xll.FDS(A3042,"FF_CURR_RATIO(ANN_R,0)")</f>
        <v>1.472963017718119</v>
      </c>
      <c r="J3042" s="8">
        <f>IF(I3042&lt;2,1,0)</f>
        <v>1</v>
      </c>
      <c r="K3042" s="8">
        <f>_xll.FDS(A3042,"FF_PBK(ANN_R,0)")</f>
        <v>3.3088750115181211</v>
      </c>
      <c r="L3042" s="9" t="e">
        <f>_xll.FDSR($A3042,"FF_PE(ANN_R,NOW,NOW,AY)")</f>
        <v>#N/A</v>
      </c>
      <c r="M3042" s="9" t="e">
        <f>_xll.FDSR(A3042,"FF_EPS(ANN_R,NOW,NOW,AY)")</f>
        <v>#N/A</v>
      </c>
      <c r="N3042" s="9" t="e">
        <f t="shared" si="90"/>
        <v>#N/A</v>
      </c>
      <c r="O3042" s="9" t="e">
        <f>_xll.FDSR(A3042,"FF_SALES(ANN_R,NOW,NOW,AY)")</f>
        <v>#N/A</v>
      </c>
      <c r="P3042" t="e">
        <f>_xll.FDSR(A3042,"FF_RD_EXP(ANN_R,NOW,NOW,AY)")</f>
        <v>#N/A</v>
      </c>
      <c r="Q3042" s="10">
        <f>_xll.FDS(A3042,"FF_ASSETS(ANN_R,0)")</f>
        <v>21141.294000000002</v>
      </c>
      <c r="R3042" s="10"/>
      <c r="S3042" s="10">
        <f>IF(AND(R3042&gt;0.2,R3042&lt;0.8),1,0)</f>
        <v>0</v>
      </c>
      <c r="T3042">
        <f>($CM3042/$AA3042)-1</f>
        <v>-0.12838400666389016</v>
      </c>
      <c r="U3042">
        <f t="array" ref="U3042:V3042">_xll.FDSR(A3042,"FF_DEBT_ASSETS(ANN_R,11/30/2016,10/31/2018,AY)")</f>
        <v>21.732955864274739</v>
      </c>
      <c r="V3042">
        <v>37.136250978771677</v>
      </c>
      <c r="W3042">
        <f>V3042-U3042</f>
        <v>15.403295114496938</v>
      </c>
      <c r="X3042" s="3">
        <f>_xll.FDSR(A3042,"FF_SGA(ANN_R,8/1/2018,10/31/2018,AY)")</f>
        <v>1591.069</v>
      </c>
      <c r="Y3042"/>
      <c r="Z3042"/>
      <c r="AA3042" s="3">
        <f t="array" ref="AA3042:CM3042">_xll.FDSR($A3042,"FG_PRICE(8/1/2018,10/31/2018,,USD)")</f>
        <v>96.04</v>
      </c>
      <c r="AB3042" s="3">
        <v>96.19</v>
      </c>
      <c r="AC3042" s="4">
        <v>96.56</v>
      </c>
      <c r="AD3042" s="3">
        <v>97.38</v>
      </c>
      <c r="AE3042" s="3">
        <v>98.59</v>
      </c>
      <c r="AF3042" s="3">
        <v>98.49</v>
      </c>
      <c r="AG3042" s="3">
        <v>97.74</v>
      </c>
      <c r="AH3042" s="3">
        <v>94.94</v>
      </c>
      <c r="AI3042" s="3">
        <v>95.13</v>
      </c>
      <c r="AJ3042" s="3">
        <v>94.85</v>
      </c>
      <c r="AK3042" s="3">
        <v>93.76</v>
      </c>
      <c r="AL3042" s="3">
        <v>94.26</v>
      </c>
      <c r="AM3042" s="3">
        <v>94.58</v>
      </c>
      <c r="AN3042" s="3">
        <v>93.74</v>
      </c>
      <c r="AO3042" s="3">
        <v>95.92</v>
      </c>
      <c r="AP3042" s="3">
        <v>97.92</v>
      </c>
      <c r="AQ3042" s="3">
        <v>97.39</v>
      </c>
      <c r="AR3042" s="3">
        <v>98.78</v>
      </c>
      <c r="AS3042" s="3">
        <v>100.07</v>
      </c>
      <c r="AT3042" s="3">
        <v>100.42</v>
      </c>
      <c r="AU3042" s="3">
        <v>100.17</v>
      </c>
      <c r="AV3042" s="3">
        <v>98.57</v>
      </c>
      <c r="AW3042" s="3">
        <v>98.85</v>
      </c>
      <c r="AX3042" s="3">
        <v>98.11</v>
      </c>
      <c r="AY3042" s="3">
        <v>97.87</v>
      </c>
      <c r="AZ3042" s="3">
        <v>97.09</v>
      </c>
      <c r="BA3042" s="3">
        <v>93.96</v>
      </c>
      <c r="BB3042" s="3">
        <v>94.59</v>
      </c>
      <c r="BC3042" s="3">
        <v>93.25</v>
      </c>
      <c r="BD3042" s="3">
        <v>91.02</v>
      </c>
      <c r="BE3042" s="3">
        <v>92.4</v>
      </c>
      <c r="BF3042" s="3">
        <v>92.53</v>
      </c>
      <c r="BG3042" s="3">
        <v>91.31</v>
      </c>
      <c r="BH3042" s="3">
        <v>91.86</v>
      </c>
      <c r="BI3042" s="3">
        <v>92.58</v>
      </c>
      <c r="BJ3042" s="3">
        <v>95.1</v>
      </c>
      <c r="BK3042" s="3">
        <v>94.56</v>
      </c>
      <c r="BL3042" s="3">
        <v>95</v>
      </c>
      <c r="BM3042" s="3">
        <v>92.56</v>
      </c>
      <c r="BN3042" s="3">
        <v>92.32</v>
      </c>
      <c r="BO3042" s="3">
        <v>92.18</v>
      </c>
      <c r="BP3042" s="3">
        <v>92.46</v>
      </c>
      <c r="BQ3042" s="3">
        <v>92.39</v>
      </c>
      <c r="BR3042" s="3">
        <v>92.29</v>
      </c>
      <c r="BS3042" s="3">
        <v>91.83</v>
      </c>
      <c r="BT3042" s="3">
        <v>89.99</v>
      </c>
      <c r="BU3042" s="3">
        <v>87.15</v>
      </c>
      <c r="BV3042" s="3">
        <v>86.48</v>
      </c>
      <c r="BW3042" s="3">
        <v>86.76</v>
      </c>
      <c r="BX3042" s="3">
        <v>83.9</v>
      </c>
      <c r="BY3042" s="3">
        <v>83.67</v>
      </c>
      <c r="BZ3042" s="3">
        <v>84.17</v>
      </c>
      <c r="CA3042" s="3">
        <v>83.9</v>
      </c>
      <c r="CB3042" s="3">
        <v>85.76</v>
      </c>
      <c r="CC3042" s="3">
        <v>85.25</v>
      </c>
      <c r="CD3042" s="3">
        <v>83.17</v>
      </c>
      <c r="CE3042" s="3">
        <v>82.334999999999994</v>
      </c>
      <c r="CF3042" s="3">
        <v>82.55</v>
      </c>
      <c r="CG3042" s="3">
        <v>82.65</v>
      </c>
      <c r="CH3042" s="3">
        <v>77.819999999999993</v>
      </c>
      <c r="CI3042" s="3">
        <v>79.08</v>
      </c>
      <c r="CJ3042" s="3">
        <v>79.03</v>
      </c>
      <c r="CK3042" s="3">
        <v>80.41</v>
      </c>
      <c r="CL3042" s="3">
        <v>82.8</v>
      </c>
      <c r="CM3042" s="3">
        <v>83.71</v>
      </c>
    </row>
    <row r="3043" spans="1:91" hidden="1" x14ac:dyDescent="0.25">
      <c r="A3043" t="s">
        <v>7100</v>
      </c>
      <c r="B3043" t="s">
        <v>7101</v>
      </c>
      <c r="C3043" s="1" t="s">
        <v>7102</v>
      </c>
      <c r="D3043">
        <v>2.7442691206999998</v>
      </c>
      <c r="E3043">
        <v>15287</v>
      </c>
      <c r="F3043">
        <v>2018</v>
      </c>
      <c r="G3043" s="9">
        <v>10</v>
      </c>
      <c r="H3043" s="9"/>
      <c r="I3043" s="8">
        <f>_xll.FDS(A3043,"FF_CURR_RATIO(ANN_R,0)")</f>
        <v>7.9838299506074284</v>
      </c>
      <c r="J3043" s="8">
        <f>IF(I3043&lt;2,1,0)</f>
        <v>0</v>
      </c>
      <c r="K3043" s="8">
        <f>_xll.FDS(A3043,"FF_PBK(ANN_R,0)")</f>
        <v>6.8321128549571304</v>
      </c>
      <c r="L3043" s="9" t="e">
        <f>_xll.FDSR($A3043,"FF_PE(ANN_R,NOW,NOW,AY)")</f>
        <v>#N/A</v>
      </c>
      <c r="M3043" s="9">
        <f>_xll.FDSR(A3043,"FF_EPS(ANN_R,NOW,NOW,AY)")</f>
        <v>-0.65</v>
      </c>
      <c r="N3043" s="9"/>
      <c r="O3043" s="9">
        <f>_xll.FDSR(A3043,"FF_SALES(ANN_R,NOW,NOW,AY)")</f>
        <v>2.4401950000000001</v>
      </c>
      <c r="P3043">
        <f>_xll.FDSR(A3043,"FF_RD_EXP(ANN_R,NOW,NOW,AY)")</f>
        <v>26.038965000000001</v>
      </c>
      <c r="Q3043" s="10">
        <f>_xll.FDS(A3043,"FF_ASSETS(ANN_R,0)")</f>
        <v>66.978161</v>
      </c>
      <c r="R3043" s="10"/>
      <c r="S3043" s="10">
        <f>IF(AND(R3043&gt;0.2,R3043&lt;0.8),1,0)</f>
        <v>0</v>
      </c>
      <c r="T3043" s="10">
        <f>($CM3043/$AA3043)-1</f>
        <v>0.35918367346938762</v>
      </c>
      <c r="U3043" s="10">
        <f t="array" ref="U3043:V3043">_xll.FDSR(A3043,"FF_DEBT_ASSETS(ANN_R,11/30/2016,10/31/2018,AY)")</f>
        <v>1.2583703855357811</v>
      </c>
      <c r="V3043" s="10">
        <v>1.566509106403323</v>
      </c>
      <c r="W3043" s="10">
        <f>V3043-U3043</f>
        <v>0.3081387208675419</v>
      </c>
      <c r="X3043" s="10">
        <f>_xll.FDSR(A3043,"FF_SGA(ANN_R,8/1/2018,10/31/2018,AY)")</f>
        <v>34.747359000000003</v>
      </c>
      <c r="Y3043" s="10"/>
      <c r="Z3043"/>
      <c r="AA3043" s="3">
        <f t="array" ref="AA3043:CM3043">_xll.FDSR($A3043,"FG_PRICE(8/1/2018,10/31/2018,,USD)")</f>
        <v>4.9000000000000004</v>
      </c>
      <c r="AB3043" s="3">
        <v>4.9000000000000004</v>
      </c>
      <c r="AC3043" s="4">
        <v>4.7</v>
      </c>
      <c r="AD3043" s="3">
        <v>4.75</v>
      </c>
      <c r="AE3043" s="3">
        <v>4.8</v>
      </c>
      <c r="AF3043" s="3">
        <v>4.6500000000000004</v>
      </c>
      <c r="AG3043" s="3">
        <v>4.8</v>
      </c>
      <c r="AH3043" s="3">
        <v>5</v>
      </c>
      <c r="AI3043" s="3">
        <v>4.9249999999999998</v>
      </c>
      <c r="AJ3043" s="3">
        <v>4.8499999999999996</v>
      </c>
      <c r="AK3043" s="3">
        <v>4.7</v>
      </c>
      <c r="AL3043" s="3">
        <v>4.8</v>
      </c>
      <c r="AM3043" s="3">
        <v>4.8499999999999996</v>
      </c>
      <c r="AN3043" s="3">
        <v>4.8</v>
      </c>
      <c r="AO3043" s="3">
        <v>5.0999999999999996</v>
      </c>
      <c r="AP3043" s="3">
        <v>5</v>
      </c>
      <c r="AQ3043" s="3">
        <v>4.95</v>
      </c>
      <c r="AR3043" s="3">
        <v>5</v>
      </c>
      <c r="AS3043" s="3">
        <v>5.45</v>
      </c>
      <c r="AT3043" s="3">
        <v>5.4</v>
      </c>
      <c r="AU3043" s="3">
        <v>5.5</v>
      </c>
      <c r="AV3043" s="3">
        <v>5.65</v>
      </c>
      <c r="AW3043" s="3">
        <v>5.85</v>
      </c>
      <c r="AX3043" s="3">
        <v>5.45</v>
      </c>
      <c r="AY3043" s="3">
        <v>5.65</v>
      </c>
      <c r="AZ3043" s="3">
        <v>5.25</v>
      </c>
      <c r="BA3043" s="3">
        <v>5.4</v>
      </c>
      <c r="BB3043" s="3">
        <v>5.4</v>
      </c>
      <c r="BC3043" s="3">
        <v>5.4</v>
      </c>
      <c r="BD3043" s="3">
        <v>5.2</v>
      </c>
      <c r="BE3043" s="3">
        <v>5.05</v>
      </c>
      <c r="BF3043" s="3">
        <v>4.95</v>
      </c>
      <c r="BG3043" s="3">
        <v>4.8499999999999996</v>
      </c>
      <c r="BH3043" s="3">
        <v>5.0999999999999996</v>
      </c>
      <c r="BI3043" s="3">
        <v>5.1749999999999998</v>
      </c>
      <c r="BJ3043" s="3">
        <v>7.95</v>
      </c>
      <c r="BK3043" s="3">
        <v>6.95</v>
      </c>
      <c r="BL3043" s="3">
        <v>7.25</v>
      </c>
      <c r="BM3043" s="3">
        <v>6.65</v>
      </c>
      <c r="BN3043" s="3">
        <v>7.05</v>
      </c>
      <c r="BO3043" s="3">
        <v>7.2</v>
      </c>
      <c r="BP3043" s="3">
        <v>7.55</v>
      </c>
      <c r="BQ3043" s="3">
        <v>7.5</v>
      </c>
      <c r="BR3043" s="3">
        <v>7.97</v>
      </c>
      <c r="BS3043" s="3">
        <v>7.71</v>
      </c>
      <c r="BT3043" s="3">
        <v>7.15</v>
      </c>
      <c r="BU3043" s="3">
        <v>6.84</v>
      </c>
      <c r="BV3043" s="3">
        <v>6.79</v>
      </c>
      <c r="BW3043" s="3">
        <v>6.93</v>
      </c>
      <c r="BX3043" s="3">
        <v>6.6</v>
      </c>
      <c r="BY3043" s="3">
        <v>6.56</v>
      </c>
      <c r="BZ3043" s="3">
        <v>6.74</v>
      </c>
      <c r="CA3043" s="3">
        <v>6.92</v>
      </c>
      <c r="CB3043" s="3">
        <v>7.27</v>
      </c>
      <c r="CC3043" s="3">
        <v>7.52</v>
      </c>
      <c r="CD3043" s="3">
        <v>7.8</v>
      </c>
      <c r="CE3043" s="3">
        <v>7.25</v>
      </c>
      <c r="CF3043" s="3">
        <v>7.18</v>
      </c>
      <c r="CG3043" s="3">
        <v>7.14</v>
      </c>
      <c r="CH3043" s="3">
        <v>6.86</v>
      </c>
      <c r="CI3043" s="3">
        <v>6.86</v>
      </c>
      <c r="CJ3043" s="3">
        <v>6.77</v>
      </c>
      <c r="CK3043" s="3">
        <v>6.53</v>
      </c>
      <c r="CL3043" s="3">
        <v>6.6</v>
      </c>
      <c r="CM3043" s="3">
        <v>6.66</v>
      </c>
    </row>
    <row r="3044" spans="1:91" hidden="1" x14ac:dyDescent="0.25">
      <c r="A3044" t="s">
        <v>704</v>
      </c>
      <c r="B3044" t="s">
        <v>7243</v>
      </c>
      <c r="C3044" s="1" t="s">
        <v>7244</v>
      </c>
      <c r="D3044">
        <v>2.3295518878000001</v>
      </c>
      <c r="E3044">
        <v>46834</v>
      </c>
      <c r="F3044">
        <v>2018</v>
      </c>
      <c r="G3044" s="9">
        <v>10</v>
      </c>
      <c r="H3044" s="9"/>
      <c r="I3044" s="8">
        <f>_xll.FDS(A3044,"FF_CURR_RATIO(ANN_R,0)")</f>
        <v>1.057979480813465</v>
      </c>
      <c r="J3044" s="8">
        <f>IF(I3044&lt;2,1,0)</f>
        <v>1</v>
      </c>
      <c r="K3044" s="8">
        <f>_xll.FDS(A3044,"FF_PBK(ANN_R,0)")</f>
        <v>1.2111159920682171</v>
      </c>
      <c r="L3044" s="9" t="e">
        <f>_xll.FDSR($A3044,"FF_PE(ANN_R,NOW,NOW,AY)")</f>
        <v>#N/A</v>
      </c>
      <c r="M3044" s="9" t="e">
        <f>_xll.FDSR(A3044,"FF_EPS(ANN_R,NOW,NOW,AY)")</f>
        <v>#N/A</v>
      </c>
      <c r="N3044" s="9" t="e">
        <f>IF(M3044&lt;-0.3,1,0)</f>
        <v>#N/A</v>
      </c>
      <c r="O3044" s="9" t="e">
        <f>_xll.FDSR(A3044,"FF_SALES(ANN_R,NOW,NOW,AY)")</f>
        <v>#N/A</v>
      </c>
      <c r="P3044" t="e">
        <f>_xll.FDSR(A3044,"FF_RD_EXP(ANN_R,NOW,NOW,AY)")</f>
        <v>#N/A</v>
      </c>
      <c r="Q3044" s="10">
        <f>_xll.FDS(A3044,"FF_ASSETS(ANN_R,0)")</f>
        <v>152.91300000000001</v>
      </c>
      <c r="R3044" s="10"/>
      <c r="S3044" s="10">
        <f>IF(AND(R3044&gt;0.2,R3044&lt;0.8),1,0)</f>
        <v>0</v>
      </c>
      <c r="T3044">
        <f>($CM3044/$AA3044)-1</f>
        <v>-0.10891129032258051</v>
      </c>
      <c r="U3044">
        <f t="array" ref="U3044:V3044">_xll.FDSR(A3044,"FF_DEBT_ASSETS(ANN_R,11/30/2016,10/31/2018,AY)")</f>
        <v>29.20567870051822</v>
      </c>
      <c r="V3044">
        <v>47.258898850980621</v>
      </c>
      <c r="W3044">
        <f>V3044-U3044</f>
        <v>18.053220150462401</v>
      </c>
      <c r="X3044" s="3">
        <f>_xll.FDSR(A3044,"FF_SGA(ANN_R,8/1/2018,10/31/2018,AY)")</f>
        <v>39.497999999999998</v>
      </c>
      <c r="Y3044"/>
      <c r="Z3044"/>
      <c r="AA3044" s="3">
        <f t="array" ref="AA3044:CM3044">_xll.FDSR($A3044,"FG_PRICE(8/1/2018,10/31/2018,,USD)")</f>
        <v>2.48</v>
      </c>
      <c r="AB3044" s="3">
        <v>2.3650000000000002</v>
      </c>
      <c r="AC3044" s="4">
        <v>2.5</v>
      </c>
      <c r="AD3044" s="3">
        <v>2.5792999999999999</v>
      </c>
      <c r="AE3044" s="3">
        <v>2.7</v>
      </c>
      <c r="AF3044" s="3">
        <v>2.7</v>
      </c>
      <c r="AG3044" s="3">
        <v>2.5505</v>
      </c>
      <c r="AH3044" s="3">
        <v>2.6139999999999999</v>
      </c>
      <c r="AI3044" s="3">
        <v>2.64</v>
      </c>
      <c r="AJ3044" s="3">
        <v>2.6</v>
      </c>
      <c r="AK3044" s="3">
        <v>2.5499999999999998</v>
      </c>
      <c r="AL3044" s="3">
        <v>2.64</v>
      </c>
      <c r="AM3044" s="3">
        <v>2.5299999999999998</v>
      </c>
      <c r="AN3044" s="3">
        <v>2.4201000000000001</v>
      </c>
      <c r="AO3044" s="3">
        <v>2.5</v>
      </c>
      <c r="AP3044" s="3">
        <v>2.5</v>
      </c>
      <c r="AQ3044" s="3">
        <v>2.4500000000000002</v>
      </c>
      <c r="AR3044" s="3">
        <v>2.63</v>
      </c>
      <c r="AS3044" s="3">
        <v>2.57</v>
      </c>
      <c r="AT3044" s="3">
        <v>2.4500000000000002</v>
      </c>
      <c r="AU3044" s="3">
        <v>2.6</v>
      </c>
      <c r="AV3044" s="3">
        <v>2.64</v>
      </c>
      <c r="AW3044" s="3">
        <v>2.4824000000000002</v>
      </c>
      <c r="AX3044" s="3">
        <v>2.54</v>
      </c>
      <c r="AY3044" s="3">
        <v>2.5499999999999998</v>
      </c>
      <c r="AZ3044" s="3">
        <v>2.4700000000000002</v>
      </c>
      <c r="BA3044" s="3">
        <v>2.4750000000000001</v>
      </c>
      <c r="BB3044" s="3">
        <v>2.5299999999999998</v>
      </c>
      <c r="BC3044" s="3">
        <v>2.59</v>
      </c>
      <c r="BD3044" s="3">
        <v>2.61</v>
      </c>
      <c r="BE3044" s="3">
        <v>2.57</v>
      </c>
      <c r="BF3044" s="3">
        <v>2.5299999999999998</v>
      </c>
      <c r="BG3044" s="3">
        <v>2.5</v>
      </c>
      <c r="BH3044" s="3">
        <v>2.5049999999999999</v>
      </c>
      <c r="BI3044" s="3">
        <v>2.5299999999999998</v>
      </c>
      <c r="BJ3044" s="3">
        <v>2.59</v>
      </c>
      <c r="BK3044" s="3">
        <v>2.42</v>
      </c>
      <c r="BL3044" s="3">
        <v>2.5099999999999998</v>
      </c>
      <c r="BM3044" s="3">
        <v>2.5</v>
      </c>
      <c r="BN3044" s="3">
        <v>2.5</v>
      </c>
      <c r="BO3044" s="3">
        <v>2.4300000000000002</v>
      </c>
      <c r="BP3044" s="3">
        <v>2.5</v>
      </c>
      <c r="BQ3044" s="3">
        <v>2.58</v>
      </c>
      <c r="BR3044" s="3">
        <v>2.6</v>
      </c>
      <c r="BS3044" s="3">
        <v>2.6</v>
      </c>
      <c r="BT3044" s="3">
        <v>2.5099999999999998</v>
      </c>
      <c r="BU3044" s="3">
        <v>2.69</v>
      </c>
      <c r="BV3044" s="3">
        <v>2.65</v>
      </c>
      <c r="BW3044" s="3">
        <v>2.65</v>
      </c>
      <c r="BX3044" s="3">
        <v>2.5499999999999998</v>
      </c>
      <c r="BY3044" s="3">
        <v>2.52</v>
      </c>
      <c r="BZ3044" s="3">
        <v>2.6194000000000002</v>
      </c>
      <c r="CA3044" s="3">
        <v>2.42</v>
      </c>
      <c r="CB3044" s="3">
        <v>2.42</v>
      </c>
      <c r="CC3044" s="3">
        <v>2.4</v>
      </c>
      <c r="CD3044" s="3">
        <v>2.36</v>
      </c>
      <c r="CE3044" s="3">
        <v>2.46</v>
      </c>
      <c r="CF3044" s="3">
        <v>2.2200000000000002</v>
      </c>
      <c r="CG3044" s="3">
        <v>2.23</v>
      </c>
      <c r="CH3044" s="3">
        <v>2.35</v>
      </c>
      <c r="CI3044" s="3">
        <v>2.4900000000000002</v>
      </c>
      <c r="CJ3044" s="3">
        <v>2.31</v>
      </c>
      <c r="CK3044" s="3">
        <v>2.2999999999999998</v>
      </c>
      <c r="CL3044" s="3">
        <v>2.36</v>
      </c>
      <c r="CM3044" s="3">
        <v>2.2099000000000002</v>
      </c>
    </row>
    <row r="3045" spans="1:91" hidden="1" x14ac:dyDescent="0.25">
      <c r="A3045" t="s">
        <v>8781</v>
      </c>
      <c r="B3045" t="s">
        <v>8782</v>
      </c>
      <c r="C3045" s="1" t="s">
        <v>8783</v>
      </c>
      <c r="D3045">
        <v>1.3377286651</v>
      </c>
      <c r="E3045">
        <v>16779</v>
      </c>
      <c r="F3045">
        <v>2018</v>
      </c>
      <c r="G3045" s="9">
        <v>10</v>
      </c>
      <c r="H3045" s="9"/>
      <c r="I3045" s="8">
        <f>_xll.FDS(A3045,"FF_CURR_RATIO(ANN_R,0)")</f>
        <v>18.65114418201971</v>
      </c>
      <c r="J3045" s="8">
        <f>IF(I3045&lt;2,1,0)</f>
        <v>0</v>
      </c>
      <c r="K3045" s="8">
        <f>_xll.FDS(A3045,"FF_PBK(ANN_R,0)")</f>
        <v>3.1613786695271009</v>
      </c>
      <c r="L3045" s="9" t="e">
        <f>_xll.FDSR($A3045,"FF_PE(ANN_R,NOW,NOW,AY)")</f>
        <v>#N/A</v>
      </c>
      <c r="M3045" s="9">
        <f>_xll.FDSR(A3045,"FF_EPS(ANN_R,NOW,NOW,AY)")</f>
        <v>-0.6</v>
      </c>
      <c r="N3045" s="9"/>
      <c r="O3045" s="9">
        <f>_xll.FDSR(A3045,"FF_SALES(ANN_R,NOW,NOW,AY)")</f>
        <v>9.0143450000000005</v>
      </c>
      <c r="P3045">
        <f>_xll.FDSR(A3045,"FF_RD_EXP(ANN_R,NOW,NOW,AY)")</f>
        <v>0</v>
      </c>
      <c r="Q3045" s="10">
        <f>_xll.FDS(A3045,"FF_ASSETS(ANN_R,0)")</f>
        <v>153.47708399999999</v>
      </c>
      <c r="R3045" s="10"/>
      <c r="S3045" s="10">
        <f>IF(AND(R3045&gt;0.2,R3045&lt;0.8),1,0)</f>
        <v>0</v>
      </c>
      <c r="T3045" s="10">
        <f>($CM3045/$AA3045)-1</f>
        <v>0.3709757305596828</v>
      </c>
      <c r="U3045" s="10">
        <f t="array" ref="U3045:V3045">_xll.FDSR(A3045,"FF_DEBT_ASSETS(ANN_R,11/30/2016,10/31/2018,AY)")</f>
        <v>0.42042427872851601</v>
      </c>
      <c r="V3045" s="10">
        <v>0</v>
      </c>
      <c r="W3045" s="10">
        <f>V3045-U3045</f>
        <v>-0.42042427872851601</v>
      </c>
      <c r="X3045" s="10">
        <f>_xll.FDSR(A3045,"FF_SGA(ANN_R,8/1/2018,10/31/2018,AY)")</f>
        <v>4.0347780000000002</v>
      </c>
      <c r="Y3045" s="10"/>
      <c r="Z3045"/>
      <c r="AA3045" s="3">
        <f t="array" ref="AA3045:CM3045">_xll.FDSR($A3045,"FG_PRICE(8/1/2018,10/31/2018,,USD)")</f>
        <v>20.190000000000001</v>
      </c>
      <c r="AB3045" s="3">
        <v>20.420000000000002</v>
      </c>
      <c r="AC3045" s="4">
        <v>20.5</v>
      </c>
      <c r="AD3045" s="3">
        <v>21.05</v>
      </c>
      <c r="AE3045" s="3">
        <v>21.08</v>
      </c>
      <c r="AF3045" s="3">
        <v>21.46</v>
      </c>
      <c r="AG3045" s="3">
        <v>22.49</v>
      </c>
      <c r="AH3045" s="3">
        <v>21.98</v>
      </c>
      <c r="AI3045" s="3">
        <v>20.52</v>
      </c>
      <c r="AJ3045" s="3">
        <v>20.67</v>
      </c>
      <c r="AK3045" s="3">
        <v>19.899999999999999</v>
      </c>
      <c r="AL3045" s="3">
        <v>20.12</v>
      </c>
      <c r="AM3045" s="3">
        <v>20.399999999999999</v>
      </c>
      <c r="AN3045" s="3">
        <v>20.149999999999999</v>
      </c>
      <c r="AO3045" s="3">
        <v>20.04</v>
      </c>
      <c r="AP3045" s="3">
        <v>20.65</v>
      </c>
      <c r="AQ3045" s="3">
        <v>22.42</v>
      </c>
      <c r="AR3045" s="3">
        <v>22.52</v>
      </c>
      <c r="AS3045" s="3">
        <v>22.01</v>
      </c>
      <c r="AT3045" s="3">
        <v>22.07</v>
      </c>
      <c r="AU3045" s="3">
        <v>22.86</v>
      </c>
      <c r="AV3045" s="3">
        <v>22.9</v>
      </c>
      <c r="AW3045" s="3">
        <v>25.96</v>
      </c>
      <c r="AX3045" s="3">
        <v>25.67</v>
      </c>
      <c r="AY3045" s="3">
        <v>27.19</v>
      </c>
      <c r="AZ3045" s="3">
        <v>27.33</v>
      </c>
      <c r="BA3045" s="3">
        <v>28.07</v>
      </c>
      <c r="BB3045" s="3">
        <v>29.43</v>
      </c>
      <c r="BC3045" s="3">
        <v>30.2</v>
      </c>
      <c r="BD3045" s="3">
        <v>29.6</v>
      </c>
      <c r="BE3045" s="3">
        <v>29.6</v>
      </c>
      <c r="BF3045" s="3">
        <v>30.24</v>
      </c>
      <c r="BG3045" s="3">
        <v>30</v>
      </c>
      <c r="BH3045" s="3">
        <v>29.95</v>
      </c>
      <c r="BI3045" s="3">
        <v>29.97</v>
      </c>
      <c r="BJ3045" s="3">
        <v>30.53</v>
      </c>
      <c r="BK3045" s="3">
        <v>28.28</v>
      </c>
      <c r="BL3045" s="3">
        <v>29.11</v>
      </c>
      <c r="BM3045" s="3">
        <v>28.79</v>
      </c>
      <c r="BN3045" s="3">
        <v>29.6</v>
      </c>
      <c r="BO3045" s="3">
        <v>29.28</v>
      </c>
      <c r="BP3045" s="3">
        <v>29.9</v>
      </c>
      <c r="BQ3045" s="3">
        <v>29</v>
      </c>
      <c r="BR3045" s="3">
        <v>29.08</v>
      </c>
      <c r="BS3045" s="3">
        <v>29.21</v>
      </c>
      <c r="BT3045" s="3">
        <v>29.3</v>
      </c>
      <c r="BU3045" s="3">
        <v>29.95</v>
      </c>
      <c r="BV3045" s="3">
        <v>29.82</v>
      </c>
      <c r="BW3045" s="3">
        <v>29.36</v>
      </c>
      <c r="BX3045" s="3">
        <v>27.95</v>
      </c>
      <c r="BY3045" s="3">
        <v>26.69</v>
      </c>
      <c r="BZ3045" s="3">
        <v>26.82</v>
      </c>
      <c r="CA3045" s="3">
        <v>27.09</v>
      </c>
      <c r="CB3045" s="3">
        <v>28.69</v>
      </c>
      <c r="CC3045" s="3">
        <v>29.6</v>
      </c>
      <c r="CD3045" s="3">
        <v>28.88</v>
      </c>
      <c r="CE3045" s="3">
        <v>28.65</v>
      </c>
      <c r="CF3045" s="3">
        <v>29.41</v>
      </c>
      <c r="CG3045" s="3">
        <v>27.19</v>
      </c>
      <c r="CH3045" s="3">
        <v>25.67</v>
      </c>
      <c r="CI3045" s="3">
        <v>27.1</v>
      </c>
      <c r="CJ3045" s="3">
        <v>27.4</v>
      </c>
      <c r="CK3045" s="3">
        <v>27.03</v>
      </c>
      <c r="CL3045" s="3">
        <v>27.38</v>
      </c>
      <c r="CM3045" s="3">
        <v>27.68</v>
      </c>
    </row>
    <row r="3046" spans="1:91" hidden="1" x14ac:dyDescent="0.25">
      <c r="A3046" t="s">
        <v>273</v>
      </c>
      <c r="B3046" t="s">
        <v>274</v>
      </c>
      <c r="C3046" s="1" t="s">
        <v>3599</v>
      </c>
      <c r="D3046">
        <v>1.2445382324000001</v>
      </c>
      <c r="E3046">
        <v>90664</v>
      </c>
      <c r="F3046">
        <v>2018</v>
      </c>
      <c r="G3046" s="9">
        <v>10</v>
      </c>
      <c r="H3046" s="9"/>
      <c r="I3046" s="8">
        <f>_xll.FDS(A3046,"FF_CURR_RATIO(ANN_R,0)")</f>
        <v>5.3614110871130309</v>
      </c>
      <c r="J3046" s="8">
        <f>IF(I3046&lt;2,1,0)</f>
        <v>0</v>
      </c>
      <c r="K3046" s="8">
        <f>_xll.FDS(A3046,"FF_PBK(ANN_R,0)")</f>
        <v>11.904934770748589</v>
      </c>
      <c r="L3046" s="9" t="e">
        <f>_xll.FDSR($A3046,"FF_PE(ANN_R,NOW,NOW,AY)")</f>
        <v>#N/A</v>
      </c>
      <c r="M3046" s="9">
        <f>_xll.FDSR(A3046,"FF_EPS(ANN_R,NOW,NOW,AY)")</f>
        <v>-0.57999999999999996</v>
      </c>
      <c r="N3046" s="9"/>
      <c r="O3046" s="9">
        <f>_xll.FDSR(A3046,"FF_SALES(ANN_R,NOW,NOW,AY)")</f>
        <v>718.5</v>
      </c>
      <c r="P3046">
        <f>_xll.FDSR(A3046,"FF_RD_EXP(ANN_R,NOW,NOW,AY)")</f>
        <v>176.2</v>
      </c>
      <c r="Q3046" s="10">
        <f>_xll.FDS(A3046,"FF_ASSETS(ANN_R,0)")</f>
        <v>904.1</v>
      </c>
      <c r="R3046" s="10"/>
      <c r="S3046" s="10">
        <f>IF(AND(R3046&gt;0.2,R3046&lt;0.8),1,0)</f>
        <v>0</v>
      </c>
      <c r="T3046">
        <f>($CM3046/$AA3046)-1</f>
        <v>0.39113579212070415</v>
      </c>
      <c r="U3046">
        <f t="array" ref="U3046:V3046">_xll.FDSR(A3046,"FF_DEBT_ASSETS(ANN_R,11/30/2016,10/31/2018,AY)")</f>
        <v>0.78767123287671226</v>
      </c>
      <c r="V3046">
        <v>1.4895729890764651</v>
      </c>
      <c r="W3046">
        <f>V3046-U3046</f>
        <v>0.70190175619975281</v>
      </c>
      <c r="X3046" s="3">
        <f>_xll.FDSR(A3046,"FF_SGA(ANN_R,8/1/2018,10/31/2018,AY)")</f>
        <v>525.4</v>
      </c>
      <c r="Y3046"/>
      <c r="Z3046"/>
      <c r="AA3046" s="3">
        <f t="array" ref="AA3046:CM3046">_xll.FDSR($A3046,"FG_PRICE(8/1/2018,10/31/2018,,USD)")</f>
        <v>95.44</v>
      </c>
      <c r="AB3046" s="3">
        <v>124.69</v>
      </c>
      <c r="AC3046" s="4">
        <v>123.33</v>
      </c>
      <c r="AD3046" s="3">
        <v>121.84</v>
      </c>
      <c r="AE3046" s="3">
        <v>124.76</v>
      </c>
      <c r="AF3046" s="3">
        <v>124.35</v>
      </c>
      <c r="AG3046" s="3">
        <v>123.19</v>
      </c>
      <c r="AH3046" s="3">
        <v>123.35</v>
      </c>
      <c r="AI3046" s="3">
        <v>123.86</v>
      </c>
      <c r="AJ3046" s="3">
        <v>127.43</v>
      </c>
      <c r="AK3046" s="3">
        <v>123.9</v>
      </c>
      <c r="AL3046" s="3">
        <v>128.31</v>
      </c>
      <c r="AM3046" s="3">
        <v>130.96</v>
      </c>
      <c r="AN3046" s="3">
        <v>132.15</v>
      </c>
      <c r="AO3046" s="3">
        <v>136.03</v>
      </c>
      <c r="AP3046" s="3">
        <v>138.09</v>
      </c>
      <c r="AQ3046" s="3">
        <v>142.19999999999999</v>
      </c>
      <c r="AR3046" s="3">
        <v>136.33000000000001</v>
      </c>
      <c r="AS3046" s="3">
        <v>140.63</v>
      </c>
      <c r="AT3046" s="3">
        <v>141.59</v>
      </c>
      <c r="AU3046" s="3">
        <v>142.22</v>
      </c>
      <c r="AV3046" s="3">
        <v>144.4</v>
      </c>
      <c r="AW3046" s="3">
        <v>144.38</v>
      </c>
      <c r="AX3046" s="3">
        <v>146.06</v>
      </c>
      <c r="AY3046" s="3">
        <v>141.99</v>
      </c>
      <c r="AZ3046" s="3">
        <v>142.80000000000001</v>
      </c>
      <c r="BA3046" s="3">
        <v>143.47999999999999</v>
      </c>
      <c r="BB3046" s="3">
        <v>145.15</v>
      </c>
      <c r="BC3046" s="3">
        <v>146.87</v>
      </c>
      <c r="BD3046" s="3">
        <v>146.24</v>
      </c>
      <c r="BE3046" s="3">
        <v>145</v>
      </c>
      <c r="BF3046" s="3">
        <v>143.03</v>
      </c>
      <c r="BG3046" s="3">
        <v>137.93</v>
      </c>
      <c r="BH3046" s="3">
        <v>139.31</v>
      </c>
      <c r="BI3046" s="3">
        <v>139.08000000000001</v>
      </c>
      <c r="BJ3046" s="3">
        <v>139.41</v>
      </c>
      <c r="BK3046" s="3">
        <v>139.5</v>
      </c>
      <c r="BL3046" s="3">
        <v>142.1</v>
      </c>
      <c r="BM3046" s="3">
        <v>144.79</v>
      </c>
      <c r="BN3046" s="3">
        <v>142.82</v>
      </c>
      <c r="BO3046" s="3">
        <v>143.96</v>
      </c>
      <c r="BP3046" s="3">
        <v>143.04</v>
      </c>
      <c r="BQ3046" s="3">
        <v>133.77000000000001</v>
      </c>
      <c r="BR3046" s="3">
        <v>130.30000000000001</v>
      </c>
      <c r="BS3046" s="3">
        <v>126.14</v>
      </c>
      <c r="BT3046" s="3">
        <v>125.07</v>
      </c>
      <c r="BU3046" s="3">
        <v>126.44</v>
      </c>
      <c r="BV3046" s="3">
        <v>123.41</v>
      </c>
      <c r="BW3046" s="3">
        <v>122.5</v>
      </c>
      <c r="BX3046" s="3">
        <v>118.08</v>
      </c>
      <c r="BY3046" s="3">
        <v>122.4</v>
      </c>
      <c r="BZ3046" s="3">
        <v>127.07</v>
      </c>
      <c r="CA3046" s="3">
        <v>125.17</v>
      </c>
      <c r="CB3046" s="3">
        <v>133.19999999999999</v>
      </c>
      <c r="CC3046" s="3">
        <v>132.63999999999999</v>
      </c>
      <c r="CD3046" s="3">
        <v>132.85</v>
      </c>
      <c r="CE3046" s="3">
        <v>129</v>
      </c>
      <c r="CF3046" s="3">
        <v>131.44</v>
      </c>
      <c r="CG3046" s="3">
        <v>131.15</v>
      </c>
      <c r="CH3046" s="3">
        <v>124.84</v>
      </c>
      <c r="CI3046" s="3">
        <v>125.66</v>
      </c>
      <c r="CJ3046" s="3">
        <v>125.37</v>
      </c>
      <c r="CK3046" s="3">
        <v>124.64</v>
      </c>
      <c r="CL3046" s="3">
        <v>125.41</v>
      </c>
      <c r="CM3046" s="3">
        <v>132.77000000000001</v>
      </c>
    </row>
    <row r="3047" spans="1:91" hidden="1" x14ac:dyDescent="0.25">
      <c r="A3047" t="s">
        <v>8685</v>
      </c>
      <c r="B3047" t="s">
        <v>8686</v>
      </c>
      <c r="C3047" s="1" t="s">
        <v>8687</v>
      </c>
      <c r="D3047" s="2">
        <v>0.88020865110000002</v>
      </c>
      <c r="E3047">
        <v>17821</v>
      </c>
      <c r="F3047">
        <v>2018</v>
      </c>
      <c r="G3047" s="9">
        <v>10</v>
      </c>
      <c r="H3047" s="9"/>
      <c r="I3047" s="8">
        <f>_xll.FDS(A3047,"FF_CURR_RATIO(ANN_R,0)")</f>
        <v>11.78363853503185</v>
      </c>
      <c r="J3047" s="8">
        <f>IF(I3047&lt;2,1,0)</f>
        <v>0</v>
      </c>
      <c r="K3047" s="8" t="e">
        <f>_xll.FDS(A3047,"FF_PBK(ANN_R,0)")</f>
        <v>#N/A</v>
      </c>
      <c r="L3047" s="9" t="e">
        <f>_xll.FDSR($A3047,"FF_PE(ANN_R,NOW,NOW,AY)")</f>
        <v>#N/A</v>
      </c>
      <c r="M3047" s="9">
        <f>_xll.FDSR(A3047,"FF_EPS(ANN_R,NOW,NOW,AY)")</f>
        <v>-0.99009999999999998</v>
      </c>
      <c r="N3047" s="9"/>
      <c r="O3047" s="9">
        <f>_xll.FDSR(A3047,"FF_SALES(ANN_R,NOW,NOW,AY)")</f>
        <v>0</v>
      </c>
      <c r="P3047">
        <f>_xll.FDSR(A3047,"FF_RD_EXP(ANN_R,NOW,NOW,AY)")</f>
        <v>19.943999999999999</v>
      </c>
      <c r="Q3047" s="10">
        <f>_xll.FDS(A3047,"FF_ASSETS(ANN_R,0)")</f>
        <v>61.637</v>
      </c>
      <c r="R3047" s="10"/>
      <c r="S3047" s="10">
        <f>IF(AND(R3047&gt;0.2,R3047&lt;0.8),1,0)</f>
        <v>0</v>
      </c>
      <c r="T3047" s="10">
        <f>($CM3047/$AA3047)-1</f>
        <v>0.41165865384615374</v>
      </c>
      <c r="U3047" s="10" t="e">
        <f t="array" ref="U3047:V3047">_xll.FDSR(A3047,"FF_DEBT_ASSETS(ANN_R,11/30/2016,10/31/2018,AY)")</f>
        <v>#N/A</v>
      </c>
      <c r="V3047" s="10">
        <v>5.0942590445976457</v>
      </c>
      <c r="W3047" s="10" t="e">
        <f>V3047-U3047</f>
        <v>#N/A</v>
      </c>
      <c r="X3047" s="10">
        <f>_xll.FDSR(A3047,"FF_SGA(ANN_R,8/1/2018,10/31/2018,AY)")</f>
        <v>24.36</v>
      </c>
      <c r="Y3047" s="10"/>
      <c r="Z3047"/>
      <c r="AA3047" s="3">
        <f t="array" ref="AA3047:CM3047">_xll.FDSR($A3047,"FG_PRICE(8/1/2018,10/31/2018,,USD)")</f>
        <v>16.64</v>
      </c>
      <c r="AB3047" s="3">
        <v>15.65</v>
      </c>
      <c r="AC3047" s="4">
        <v>15.3</v>
      </c>
      <c r="AD3047" s="3">
        <v>15.15</v>
      </c>
      <c r="AE3047" s="3">
        <v>15.2</v>
      </c>
      <c r="AF3047" s="3">
        <v>15.48</v>
      </c>
      <c r="AG3047" s="3">
        <v>14.18</v>
      </c>
      <c r="AH3047" s="3">
        <v>14.38</v>
      </c>
      <c r="AI3047" s="3">
        <v>13.39</v>
      </c>
      <c r="AJ3047" s="3">
        <v>13.9</v>
      </c>
      <c r="AK3047" s="3">
        <v>14.02</v>
      </c>
      <c r="AL3047" s="3">
        <v>14.85</v>
      </c>
      <c r="AM3047" s="3">
        <v>15.03</v>
      </c>
      <c r="AN3047" s="3">
        <v>16.149999999999999</v>
      </c>
      <c r="AO3047" s="3">
        <v>17.88</v>
      </c>
      <c r="AP3047" s="3">
        <v>19.850000000000001</v>
      </c>
      <c r="AQ3047" s="3">
        <v>19.87</v>
      </c>
      <c r="AR3047" s="3">
        <v>19.690000000000001</v>
      </c>
      <c r="AS3047" s="3">
        <v>18.8</v>
      </c>
      <c r="AT3047" s="3">
        <v>19.920000000000002</v>
      </c>
      <c r="AU3047" s="3">
        <v>18.84</v>
      </c>
      <c r="AV3047" s="3">
        <v>17.149999999999999</v>
      </c>
      <c r="AW3047" s="3">
        <v>17.010000000000002</v>
      </c>
      <c r="AX3047" s="3">
        <v>20</v>
      </c>
      <c r="AY3047" s="3">
        <v>19.91</v>
      </c>
      <c r="AZ3047" s="3">
        <v>20.16</v>
      </c>
      <c r="BA3047" s="3">
        <v>22.95</v>
      </c>
      <c r="BB3047" s="3">
        <v>25.39</v>
      </c>
      <c r="BC3047" s="3">
        <v>25.44</v>
      </c>
      <c r="BD3047" s="3">
        <v>25.63</v>
      </c>
      <c r="BE3047" s="3">
        <v>26.25</v>
      </c>
      <c r="BF3047" s="3">
        <v>24.94</v>
      </c>
      <c r="BG3047" s="3">
        <v>25.28</v>
      </c>
      <c r="BH3047" s="3">
        <v>25.61</v>
      </c>
      <c r="BI3047" s="3">
        <v>25.28</v>
      </c>
      <c r="BJ3047" s="3">
        <v>24.29</v>
      </c>
      <c r="BK3047" s="3">
        <v>24.19</v>
      </c>
      <c r="BL3047" s="3">
        <v>24.14</v>
      </c>
      <c r="BM3047" s="3">
        <v>24.6</v>
      </c>
      <c r="BN3047" s="3">
        <v>24.22</v>
      </c>
      <c r="BO3047" s="3">
        <v>22.98</v>
      </c>
      <c r="BP3047" s="3">
        <v>25.75</v>
      </c>
      <c r="BQ3047" s="3">
        <v>24.64</v>
      </c>
      <c r="BR3047" s="3">
        <v>24.57</v>
      </c>
      <c r="BS3047" s="3">
        <v>24.32</v>
      </c>
      <c r="BT3047" s="3">
        <v>24.02</v>
      </c>
      <c r="BU3047" s="3">
        <v>23.03</v>
      </c>
      <c r="BV3047" s="3">
        <v>21.98</v>
      </c>
      <c r="BW3047" s="3">
        <v>19.8</v>
      </c>
      <c r="BX3047" s="3">
        <v>18.5</v>
      </c>
      <c r="BY3047" s="3">
        <v>17.86</v>
      </c>
      <c r="BZ3047" s="3">
        <v>18.36</v>
      </c>
      <c r="CA3047" s="3">
        <v>18.059999999999999</v>
      </c>
      <c r="CB3047" s="3">
        <v>18.3</v>
      </c>
      <c r="CC3047" s="3">
        <v>19.149999999999999</v>
      </c>
      <c r="CD3047" s="3">
        <v>19.309999999999999</v>
      </c>
      <c r="CE3047" s="3">
        <v>20.86</v>
      </c>
      <c r="CF3047" s="3">
        <v>22.83</v>
      </c>
      <c r="CG3047" s="3">
        <v>22.56</v>
      </c>
      <c r="CH3047" s="3">
        <v>21.1</v>
      </c>
      <c r="CI3047" s="3">
        <v>23.86</v>
      </c>
      <c r="CJ3047" s="3">
        <v>23.83</v>
      </c>
      <c r="CK3047" s="3">
        <v>24.22</v>
      </c>
      <c r="CL3047" s="3">
        <v>22.11</v>
      </c>
      <c r="CM3047" s="3">
        <v>23.49</v>
      </c>
    </row>
    <row r="3048" spans="1:91" hidden="1" x14ac:dyDescent="0.25">
      <c r="A3048" t="s">
        <v>8964</v>
      </c>
      <c r="B3048" t="s">
        <v>8965</v>
      </c>
      <c r="C3048" s="1" t="s">
        <v>8966</v>
      </c>
      <c r="D3048">
        <v>3.2757978117</v>
      </c>
      <c r="E3048">
        <v>17094</v>
      </c>
      <c r="F3048">
        <v>2018</v>
      </c>
      <c r="G3048" s="9">
        <v>10</v>
      </c>
      <c r="H3048" s="9"/>
      <c r="I3048" s="8" t="e">
        <f>_xll.FDS(A3048,"FF_CURR_RATIO(ANN_R,0)")</f>
        <v>#N/A</v>
      </c>
      <c r="J3048" s="8" t="e">
        <f>IF(I3048&lt;1,1,0)</f>
        <v>#N/A</v>
      </c>
      <c r="K3048" s="8">
        <f>_xll.FDS(A3048,"FF_PBK(ANN_R,0)")</f>
        <v>3.842599348217326</v>
      </c>
      <c r="L3048" s="9" t="e">
        <f>_xll.FDSR($A3048,"FF_PE(ANN_R,NOW,NOW,AY)")</f>
        <v>#N/A</v>
      </c>
      <c r="M3048" s="9">
        <f>_xll.FDSR(A3048,"FF_EPS(ANN_R,NOW,NOW,AY)")</f>
        <v>-1.8884000000000001</v>
      </c>
      <c r="N3048" s="9"/>
      <c r="O3048" s="9">
        <f>_xll.FDSR(A3048,"FF_SALES(ANN_R,NOW,NOW,AY)")</f>
        <v>609.30365488260497</v>
      </c>
      <c r="P3048" t="e">
        <f>_xll.FDSR(A3048,"FF_RD_EXP(ANN_R,NOW,NOW,AY)")</f>
        <v>#N/A</v>
      </c>
      <c r="Q3048" s="10">
        <f>_xll.FDS(A3048,"FF_ASSETS(ANN_R,0)")</f>
        <v>1321.2013206388201</v>
      </c>
      <c r="R3048" s="10"/>
      <c r="S3048" s="10">
        <f>IF(AND(R3048&gt;0.2,R3048&lt;0.8),1,0)</f>
        <v>0</v>
      </c>
      <c r="T3048">
        <f>($CM3048/$AA3048)-1</f>
        <v>0.42394014962593518</v>
      </c>
      <c r="U3048">
        <f t="array" ref="U3048:V3048">_xll.FDSR(A3048,"FF_DEBT_ASSETS(ANN_R,11/30/2016,10/31/2018,AY)")</f>
        <v>2.7139988058405251</v>
      </c>
      <c r="V3048">
        <v>0</v>
      </c>
      <c r="W3048">
        <f>V3048-U3048</f>
        <v>-2.7139988058405251</v>
      </c>
      <c r="X3048" s="3">
        <f>_xll.FDSR(A3048,"FF_SGA(ANN_R,8/1/2018,10/31/2018,AY)")</f>
        <v>203.74517470549901</v>
      </c>
      <c r="Y3048"/>
      <c r="Z3048"/>
      <c r="AA3048" s="3">
        <f t="array" ref="AA3048:CM3048">_xll.FDSR($A3048,"FG_PRICE(8/1/2018,10/31/2018,,USD)")</f>
        <v>4.01</v>
      </c>
      <c r="AB3048" s="3">
        <v>4.13</v>
      </c>
      <c r="AC3048" s="4">
        <v>4.2</v>
      </c>
      <c r="AD3048" s="3">
        <v>4.18</v>
      </c>
      <c r="AE3048" s="3">
        <v>4.3499999999999996</v>
      </c>
      <c r="AF3048" s="3">
        <v>4.32</v>
      </c>
      <c r="AG3048" s="3">
        <v>4.4000000000000004</v>
      </c>
      <c r="AH3048" s="3">
        <v>4.03</v>
      </c>
      <c r="AI3048" s="3">
        <v>4.0999999999999996</v>
      </c>
      <c r="AJ3048" s="3">
        <v>4.3099999999999996</v>
      </c>
      <c r="AK3048" s="3">
        <v>4.1900000000000004</v>
      </c>
      <c r="AL3048" s="3">
        <v>4.2699999999999996</v>
      </c>
      <c r="AM3048" s="3">
        <v>4.8499999999999996</v>
      </c>
      <c r="AN3048" s="3">
        <v>5.12</v>
      </c>
      <c r="AO3048" s="3">
        <v>5.19</v>
      </c>
      <c r="AP3048" s="3">
        <v>5.5</v>
      </c>
      <c r="AQ3048" s="3">
        <v>5.5</v>
      </c>
      <c r="AR3048" s="3">
        <v>5.95</v>
      </c>
      <c r="AS3048" s="3">
        <v>5.71</v>
      </c>
      <c r="AT3048" s="3">
        <v>5.82</v>
      </c>
      <c r="AU3048" s="3">
        <v>5.99</v>
      </c>
      <c r="AV3048" s="3">
        <v>6.11</v>
      </c>
      <c r="AW3048" s="3">
        <v>6.5</v>
      </c>
      <c r="AX3048" s="3">
        <v>6.82</v>
      </c>
      <c r="AY3048" s="3">
        <v>6.75</v>
      </c>
      <c r="AZ3048" s="3">
        <v>6.22</v>
      </c>
      <c r="BA3048" s="3">
        <v>6.23</v>
      </c>
      <c r="BB3048" s="3">
        <v>5.79</v>
      </c>
      <c r="BC3048" s="3">
        <v>5.88</v>
      </c>
      <c r="BD3048" s="3">
        <v>5.97</v>
      </c>
      <c r="BE3048" s="3">
        <v>5.93</v>
      </c>
      <c r="BF3048" s="3">
        <v>6.06</v>
      </c>
      <c r="BG3048" s="3">
        <v>6.04</v>
      </c>
      <c r="BH3048" s="3">
        <v>5.87</v>
      </c>
      <c r="BI3048" s="3">
        <v>5.86</v>
      </c>
      <c r="BJ3048" s="3">
        <v>5.89</v>
      </c>
      <c r="BK3048" s="3">
        <v>6.6</v>
      </c>
      <c r="BL3048" s="3">
        <v>5.99</v>
      </c>
      <c r="BM3048" s="3">
        <v>5.76</v>
      </c>
      <c r="BN3048" s="3">
        <v>5.37</v>
      </c>
      <c r="BO3048" s="3">
        <v>5.35</v>
      </c>
      <c r="BP3048" s="3">
        <v>5.38</v>
      </c>
      <c r="BQ3048" s="3">
        <v>5.3</v>
      </c>
      <c r="BR3048" s="3">
        <v>5.26</v>
      </c>
      <c r="BS3048" s="3">
        <v>5.6</v>
      </c>
      <c r="BT3048" s="3">
        <v>5.75</v>
      </c>
      <c r="BU3048" s="3">
        <v>5.98</v>
      </c>
      <c r="BV3048" s="3">
        <v>6.03</v>
      </c>
      <c r="BW3048" s="3">
        <v>5.99</v>
      </c>
      <c r="BX3048" s="3">
        <v>5.9</v>
      </c>
      <c r="BY3048" s="3">
        <v>5.86</v>
      </c>
      <c r="BZ3048" s="3">
        <v>5.9</v>
      </c>
      <c r="CA3048" s="3">
        <v>5.99</v>
      </c>
      <c r="CB3048" s="3">
        <v>5.99</v>
      </c>
      <c r="CC3048" s="3">
        <v>6.04</v>
      </c>
      <c r="CD3048" s="3">
        <v>5.9</v>
      </c>
      <c r="CE3048" s="3">
        <v>5.83</v>
      </c>
      <c r="CF3048" s="3">
        <v>5.72</v>
      </c>
      <c r="CG3048" s="3">
        <v>5.5</v>
      </c>
      <c r="CH3048" s="3">
        <v>5.43</v>
      </c>
      <c r="CI3048" s="3">
        <v>5.75</v>
      </c>
      <c r="CJ3048" s="3">
        <v>5.63</v>
      </c>
      <c r="CK3048" s="3">
        <v>5.58</v>
      </c>
      <c r="CL3048" s="3">
        <v>5.46</v>
      </c>
      <c r="CM3048" s="3">
        <v>5.71</v>
      </c>
    </row>
    <row r="3049" spans="1:91" hidden="1" x14ac:dyDescent="0.25">
      <c r="A3049" t="s">
        <v>8797</v>
      </c>
      <c r="B3049" t="s">
        <v>8798</v>
      </c>
      <c r="C3049" s="1" t="s">
        <v>8799</v>
      </c>
      <c r="D3049">
        <v>1.3802742616000001</v>
      </c>
      <c r="E3049">
        <v>16968</v>
      </c>
      <c r="F3049">
        <v>2018</v>
      </c>
      <c r="G3049" s="9">
        <v>10</v>
      </c>
      <c r="H3049" s="9"/>
      <c r="I3049" s="8">
        <f>_xll.FDS(A3049,"FF_CURR_RATIO(ANN_R,0)")</f>
        <v>2.3260200396867141</v>
      </c>
      <c r="J3049" s="8">
        <f>IF(I3049&lt;2,1,0)</f>
        <v>0</v>
      </c>
      <c r="K3049" s="8">
        <f>_xll.FDS(A3049,"FF_PBK(ANN_R,0)")</f>
        <v>7.0860625957311107</v>
      </c>
      <c r="L3049" s="9" t="e">
        <f>_xll.FDSR($A3049,"FF_PE(ANN_R,NOW,NOW,AY)")</f>
        <v>#N/A</v>
      </c>
      <c r="M3049" s="9">
        <f>_xll.FDSR(A3049,"FF_EPS(ANN_R,NOW,NOW,AY)")</f>
        <v>-4.0599999999999996</v>
      </c>
      <c r="N3049" s="9"/>
      <c r="O3049" s="9">
        <f>_xll.FDSR(A3049,"FF_SALES(ANN_R,NOW,NOW,AY)")</f>
        <v>154.51900000000001</v>
      </c>
      <c r="P3049">
        <f>_xll.FDSR(A3049,"FF_RD_EXP(ANN_R,NOW,NOW,AY)")</f>
        <v>62.201999999999998</v>
      </c>
      <c r="Q3049" s="10">
        <f>_xll.FDS(A3049,"FF_ASSETS(ANN_R,0)")</f>
        <v>415.19600000000003</v>
      </c>
      <c r="R3049" s="10"/>
      <c r="S3049" s="10">
        <f>IF(AND(R3049&gt;0.2,R3049&lt;0.8),1,0)</f>
        <v>0</v>
      </c>
      <c r="T3049">
        <f>($CM3049/$AA3049)-1</f>
        <v>0.50674801257163971</v>
      </c>
      <c r="U3049">
        <f t="array" ref="U3049:V3049">_xll.FDSR(A3049,"FF_DEBT_ASSETS(ANN_R,11/30/2016,10/31/2018,AY)")</f>
        <v>0</v>
      </c>
      <c r="V3049">
        <v>0</v>
      </c>
      <c r="W3049">
        <f>V3049-U3049</f>
        <v>0</v>
      </c>
      <c r="X3049" s="3">
        <f>_xll.FDSR(A3049,"FF_SGA(ANN_R,8/1/2018,10/31/2018,AY)")</f>
        <v>208.92699999999999</v>
      </c>
      <c r="Y3049"/>
      <c r="Z3049"/>
      <c r="AA3049" s="3">
        <f t="array" ref="AA3049:CM3049">_xll.FDSR($A3049,"FG_PRICE(8/1/2018,10/31/2018,,USD)")</f>
        <v>54.09</v>
      </c>
      <c r="AB3049" s="3">
        <v>58.21</v>
      </c>
      <c r="AC3049" s="4">
        <v>57.89</v>
      </c>
      <c r="AD3049" s="3">
        <v>58.87</v>
      </c>
      <c r="AE3049" s="3">
        <v>60.17</v>
      </c>
      <c r="AF3049" s="3">
        <v>60.03</v>
      </c>
      <c r="AG3049" s="3">
        <v>61.58</v>
      </c>
      <c r="AH3049" s="3">
        <v>63.1</v>
      </c>
      <c r="AI3049" s="3">
        <v>62.99</v>
      </c>
      <c r="AJ3049" s="3">
        <v>64.22</v>
      </c>
      <c r="AK3049" s="3">
        <v>63.68</v>
      </c>
      <c r="AL3049" s="3">
        <v>64.069999999999993</v>
      </c>
      <c r="AM3049" s="3">
        <v>64.75</v>
      </c>
      <c r="AN3049" s="3">
        <v>65</v>
      </c>
      <c r="AO3049" s="3">
        <v>64.989999999999995</v>
      </c>
      <c r="AP3049" s="3">
        <v>66.45</v>
      </c>
      <c r="AQ3049" s="3">
        <v>68.25</v>
      </c>
      <c r="AR3049" s="3">
        <v>70.23</v>
      </c>
      <c r="AS3049" s="3">
        <v>70.819999999999993</v>
      </c>
      <c r="AT3049" s="3">
        <v>71.86</v>
      </c>
      <c r="AU3049" s="3">
        <v>71.91</v>
      </c>
      <c r="AV3049" s="3">
        <v>70.19</v>
      </c>
      <c r="AW3049" s="3">
        <v>71.959999999999994</v>
      </c>
      <c r="AX3049" s="3">
        <v>73.650000000000006</v>
      </c>
      <c r="AY3049" s="3">
        <v>72.040000000000006</v>
      </c>
      <c r="AZ3049" s="3">
        <v>78.650000000000006</v>
      </c>
      <c r="BA3049" s="3">
        <v>79.94</v>
      </c>
      <c r="BB3049" s="3">
        <v>83.3</v>
      </c>
      <c r="BC3049" s="3">
        <v>84.77</v>
      </c>
      <c r="BD3049" s="3">
        <v>81.94</v>
      </c>
      <c r="BE3049" s="3">
        <v>81.2</v>
      </c>
      <c r="BF3049" s="3">
        <v>81.99</v>
      </c>
      <c r="BG3049" s="3">
        <v>81.58</v>
      </c>
      <c r="BH3049" s="3">
        <v>83.56</v>
      </c>
      <c r="BI3049" s="3">
        <v>83</v>
      </c>
      <c r="BJ3049" s="3">
        <v>82.18</v>
      </c>
      <c r="BK3049" s="3">
        <v>81.3</v>
      </c>
      <c r="BL3049" s="3">
        <v>82.25</v>
      </c>
      <c r="BM3049" s="3">
        <v>84.01</v>
      </c>
      <c r="BN3049" s="3">
        <v>83.35</v>
      </c>
      <c r="BO3049" s="3">
        <v>80.37</v>
      </c>
      <c r="BP3049" s="3">
        <v>81.55</v>
      </c>
      <c r="BQ3049" s="3">
        <v>78.86</v>
      </c>
      <c r="BR3049" s="3">
        <v>76.11</v>
      </c>
      <c r="BS3049" s="3">
        <v>76.2</v>
      </c>
      <c r="BT3049" s="3">
        <v>73.95</v>
      </c>
      <c r="BU3049" s="3">
        <v>72.75</v>
      </c>
      <c r="BV3049" s="3">
        <v>70.86</v>
      </c>
      <c r="BW3049" s="3">
        <v>68.17</v>
      </c>
      <c r="BX3049" s="3">
        <v>64.2</v>
      </c>
      <c r="BY3049" s="3">
        <v>63.1</v>
      </c>
      <c r="BZ3049" s="3">
        <v>64.69</v>
      </c>
      <c r="CA3049" s="3">
        <v>65.14</v>
      </c>
      <c r="CB3049" s="3">
        <v>70.3</v>
      </c>
      <c r="CC3049" s="3">
        <v>70.53</v>
      </c>
      <c r="CD3049" s="3">
        <v>68.790000000000006</v>
      </c>
      <c r="CE3049" s="3">
        <v>65.040000000000006</v>
      </c>
      <c r="CF3049" s="3">
        <v>69.14</v>
      </c>
      <c r="CG3049" s="3">
        <v>71.260000000000005</v>
      </c>
      <c r="CH3049" s="3">
        <v>66.989999999999995</v>
      </c>
      <c r="CI3049" s="3">
        <v>72.52</v>
      </c>
      <c r="CJ3049" s="3">
        <v>71.260000000000005</v>
      </c>
      <c r="CK3049" s="3">
        <v>73.599999999999994</v>
      </c>
      <c r="CL3049" s="3">
        <v>77.290000000000006</v>
      </c>
      <c r="CM3049" s="3">
        <v>81.5</v>
      </c>
    </row>
    <row r="3050" spans="1:91" hidden="1" x14ac:dyDescent="0.25">
      <c r="A3050" t="s">
        <v>7417</v>
      </c>
      <c r="B3050" t="s">
        <v>7418</v>
      </c>
      <c r="C3050" s="1" t="s">
        <v>7419</v>
      </c>
      <c r="D3050">
        <v>2.0381714347000002</v>
      </c>
      <c r="E3050">
        <v>16070</v>
      </c>
      <c r="F3050">
        <v>2018</v>
      </c>
      <c r="G3050" s="9">
        <v>10</v>
      </c>
      <c r="H3050" s="9"/>
      <c r="I3050" s="8">
        <f>_xll.FDS(A3050,"FF_CURR_RATIO(ANN_R,0)")</f>
        <v>7.5578333904696606</v>
      </c>
      <c r="J3050" s="8">
        <f>IF(I3050&lt;2,1,0)</f>
        <v>0</v>
      </c>
      <c r="K3050" s="8">
        <f>_xll.FDS(A3050,"FF_PBK(ANN_R,0)")</f>
        <v>3.078326643001692</v>
      </c>
      <c r="L3050" s="9" t="e">
        <f>_xll.FDSR($A3050,"FF_PE(ANN_R,NOW,NOW,AY)")</f>
        <v>#N/A</v>
      </c>
      <c r="M3050" s="9">
        <f>_xll.FDSR(A3050,"FF_EPS(ANN_R,NOW,NOW,AY)")</f>
        <v>-1.1200000000000001</v>
      </c>
      <c r="N3050" s="9"/>
      <c r="O3050" s="9">
        <f>_xll.FDSR(A3050,"FF_SALES(ANN_R,NOW,NOW,AY)")</f>
        <v>0</v>
      </c>
      <c r="P3050">
        <f>_xll.FDSR(A3050,"FF_RD_EXP(ANN_R,NOW,NOW,AY)")</f>
        <v>7.6965000000000003</v>
      </c>
      <c r="Q3050" s="10">
        <f>_xll.FDS(A3050,"FF_ASSETS(ANN_R,0)")</f>
        <v>11.2783</v>
      </c>
      <c r="R3050" s="10"/>
      <c r="S3050" s="10">
        <f>IF(AND(R3050&gt;0.2,R3050&lt;0.8),1,0)</f>
        <v>0</v>
      </c>
      <c r="T3050" s="10">
        <f>($CM3050/$AA3050)-1</f>
        <v>0.56589147286821695</v>
      </c>
      <c r="U3050" s="10">
        <f t="array" ref="U3050:V3050">_xll.FDSR(A3050,"FF_DEBT_ASSETS(ANN_R,11/30/2016,10/31/2018,AY)")</f>
        <v>6.0517276217417653</v>
      </c>
      <c r="V3050" s="10">
        <v>1.861429879855611</v>
      </c>
      <c r="W3050" s="10">
        <f>V3050-U3050</f>
        <v>-4.1902977418861544</v>
      </c>
      <c r="X3050" s="10">
        <f>_xll.FDSR(A3050,"FF_SGA(ANN_R,8/1/2018,10/31/2018,AY)")</f>
        <v>13.825900000000001</v>
      </c>
      <c r="Y3050" s="10"/>
      <c r="Z3050"/>
      <c r="AA3050" s="3">
        <f t="array" ref="AA3050:CM3050">_xll.FDSR($A3050,"FG_PRICE(8/1/2018,10/31/2018,,USD)")</f>
        <v>1.29</v>
      </c>
      <c r="AB3050" s="3">
        <v>1.28</v>
      </c>
      <c r="AC3050" s="4">
        <v>1.27</v>
      </c>
      <c r="AD3050" s="3">
        <v>1.27</v>
      </c>
      <c r="AE3050" s="3">
        <v>1.28</v>
      </c>
      <c r="AF3050" s="3">
        <v>1.25</v>
      </c>
      <c r="AG3050" s="3">
        <v>1.28</v>
      </c>
      <c r="AH3050" s="3">
        <v>1.28</v>
      </c>
      <c r="AI3050" s="3">
        <v>1.28</v>
      </c>
      <c r="AJ3050" s="3">
        <v>1.23</v>
      </c>
      <c r="AK3050" s="3">
        <v>1.24</v>
      </c>
      <c r="AL3050" s="3">
        <v>1.3069</v>
      </c>
      <c r="AM3050" s="3">
        <v>1.31</v>
      </c>
      <c r="AN3050" s="3">
        <v>1.35</v>
      </c>
      <c r="AO3050" s="3">
        <v>1.34</v>
      </c>
      <c r="AP3050" s="3">
        <v>1.34</v>
      </c>
      <c r="AQ3050" s="3">
        <v>1.33</v>
      </c>
      <c r="AR3050" s="3">
        <v>1.35</v>
      </c>
      <c r="AS3050" s="3">
        <v>1.39</v>
      </c>
      <c r="AT3050" s="3">
        <v>1.44</v>
      </c>
      <c r="AU3050" s="3">
        <v>1.49</v>
      </c>
      <c r="AV3050" s="3">
        <v>1.49</v>
      </c>
      <c r="AW3050" s="3">
        <v>1.47</v>
      </c>
      <c r="AX3050" s="3">
        <v>1.4</v>
      </c>
      <c r="AY3050" s="3">
        <v>1.38</v>
      </c>
      <c r="AZ3050" s="3">
        <v>1.31</v>
      </c>
      <c r="BA3050" s="3">
        <v>1.35</v>
      </c>
      <c r="BB3050" s="3">
        <v>1.38</v>
      </c>
      <c r="BC3050" s="3">
        <v>1.34</v>
      </c>
      <c r="BD3050" s="3">
        <v>1.35</v>
      </c>
      <c r="BE3050" s="3">
        <v>1.39</v>
      </c>
      <c r="BF3050" s="3">
        <v>1.36</v>
      </c>
      <c r="BG3050" s="3">
        <v>1.31</v>
      </c>
      <c r="BH3050" s="3">
        <v>1.33</v>
      </c>
      <c r="BI3050" s="3">
        <v>1.34</v>
      </c>
      <c r="BJ3050" s="3">
        <v>1.34</v>
      </c>
      <c r="BK3050" s="3">
        <v>1.35</v>
      </c>
      <c r="BL3050" s="3">
        <v>1.37</v>
      </c>
      <c r="BM3050" s="3">
        <v>1.3734999999999999</v>
      </c>
      <c r="BN3050" s="3">
        <v>1.38</v>
      </c>
      <c r="BO3050" s="3">
        <v>1.4</v>
      </c>
      <c r="BP3050" s="3">
        <v>1.45</v>
      </c>
      <c r="BQ3050" s="3">
        <v>1.48</v>
      </c>
      <c r="BR3050" s="3">
        <v>1.52</v>
      </c>
      <c r="BS3050" s="3">
        <v>2.09</v>
      </c>
      <c r="BT3050" s="3">
        <v>1.9</v>
      </c>
      <c r="BU3050" s="3">
        <v>1.7</v>
      </c>
      <c r="BV3050" s="3">
        <v>1.82</v>
      </c>
      <c r="BW3050" s="3">
        <v>1.74</v>
      </c>
      <c r="BX3050" s="3">
        <v>1.8</v>
      </c>
      <c r="BY3050" s="3">
        <v>1.85</v>
      </c>
      <c r="BZ3050" s="3">
        <v>1.99</v>
      </c>
      <c r="CA3050" s="3">
        <v>2.0699999999999998</v>
      </c>
      <c r="CB3050" s="3">
        <v>2.2400000000000002</v>
      </c>
      <c r="CC3050" s="3">
        <v>1.99</v>
      </c>
      <c r="CD3050" s="3">
        <v>2.11</v>
      </c>
      <c r="CE3050" s="3">
        <v>2.2000000000000002</v>
      </c>
      <c r="CF3050" s="3">
        <v>2.1800000000000002</v>
      </c>
      <c r="CG3050" s="3">
        <v>2.16</v>
      </c>
      <c r="CH3050" s="3">
        <v>1.97</v>
      </c>
      <c r="CI3050" s="3">
        <v>2.04</v>
      </c>
      <c r="CJ3050" s="3">
        <v>2.12</v>
      </c>
      <c r="CK3050" s="3">
        <v>2.0299999999999998</v>
      </c>
      <c r="CL3050" s="3">
        <v>2.0499999999999998</v>
      </c>
      <c r="CM3050" s="3">
        <v>2.02</v>
      </c>
    </row>
    <row r="3051" spans="1:91" hidden="1" x14ac:dyDescent="0.25">
      <c r="A3051" t="s">
        <v>8982</v>
      </c>
      <c r="B3051" t="s">
        <v>8983</v>
      </c>
      <c r="C3051" s="1" t="s">
        <v>8984</v>
      </c>
      <c r="D3051">
        <v>3.7463235294000001</v>
      </c>
      <c r="E3051">
        <v>17889</v>
      </c>
      <c r="F3051">
        <v>2018</v>
      </c>
      <c r="G3051" s="9">
        <v>10</v>
      </c>
      <c r="H3051" s="9"/>
      <c r="I3051" s="8">
        <f>_xll.FDS(A3051,"FF_CURR_RATIO(ANN_R,0)")</f>
        <v>35.260107816711589</v>
      </c>
      <c r="J3051" s="8">
        <f>IF(I3051&lt;2,1,0)</f>
        <v>0</v>
      </c>
      <c r="K3051" s="8" t="e">
        <f>_xll.FDS(A3051,"FF_PBK(ANN_R,0)")</f>
        <v>#N/A</v>
      </c>
      <c r="L3051" s="9" t="e">
        <f>_xll.FDSR($A3051,"FF_PE(ANN_R,NOW,NOW,AY)")</f>
        <v>#N/A</v>
      </c>
      <c r="M3051" s="9">
        <f>_xll.FDSR(A3051,"FF_EPS(ANN_R,NOW,NOW,AY)")</f>
        <v>-0.4466</v>
      </c>
      <c r="N3051" s="9"/>
      <c r="O3051" s="9">
        <f>_xll.FDSR(A3051,"FF_SALES(ANN_R,NOW,NOW,AY)")</f>
        <v>0</v>
      </c>
      <c r="P3051">
        <f>_xll.FDSR(A3051,"FF_RD_EXP(ANN_R,NOW,NOW,AY)")</f>
        <v>6.4690000000000003</v>
      </c>
      <c r="Q3051" s="10">
        <f>_xll.FDS(A3051,"FF_ASSETS(ANN_R,0)")</f>
        <v>54.222000000000001</v>
      </c>
      <c r="R3051" s="10"/>
      <c r="S3051" s="10">
        <f>IF(AND(R3051&gt;0.2,R3051&lt;0.8),1,0)</f>
        <v>0</v>
      </c>
      <c r="T3051" s="10">
        <f>($CM3051/$AA3051)-1</f>
        <v>0.58322663252240736</v>
      </c>
      <c r="U3051" s="10" t="e">
        <f t="array" ref="U3051:V3051">_xll.FDSR(A3051,"FF_DEBT_ASSETS(ANN_R,11/30/2016,10/31/2018,AY)")</f>
        <v>#N/A</v>
      </c>
      <c r="V3051" s="10">
        <v>0</v>
      </c>
      <c r="W3051" s="10" t="e">
        <f>V3051-U3051</f>
        <v>#N/A</v>
      </c>
      <c r="X3051" s="10">
        <f>_xll.FDSR(A3051,"FF_SGA(ANN_R,8/1/2018,10/31/2018,AY)")</f>
        <v>8.5739999999999998</v>
      </c>
      <c r="Y3051" s="10"/>
      <c r="Z3051"/>
      <c r="AA3051" s="3">
        <f t="array" ref="AA3051:CM3051">_xll.FDSR($A3051,"FG_PRICE(8/1/2018,10/31/2018,,USD)")</f>
        <v>15.62</v>
      </c>
      <c r="AB3051" s="3">
        <v>16.22</v>
      </c>
      <c r="AC3051" s="4">
        <v>16.3</v>
      </c>
      <c r="AD3051" s="3">
        <v>16.29</v>
      </c>
      <c r="AE3051" s="3">
        <v>15.99</v>
      </c>
      <c r="AF3051" s="3">
        <v>16.489999999999998</v>
      </c>
      <c r="AG3051" s="3">
        <v>16.399999999999999</v>
      </c>
      <c r="AH3051" s="3">
        <v>16.7</v>
      </c>
      <c r="AI3051" s="3">
        <v>16.11</v>
      </c>
      <c r="AJ3051" s="3">
        <v>16.7</v>
      </c>
      <c r="AK3051" s="3">
        <v>16.545000000000002</v>
      </c>
      <c r="AL3051" s="3">
        <v>16.7</v>
      </c>
      <c r="AM3051" s="3">
        <v>16.8</v>
      </c>
      <c r="AN3051" s="3">
        <v>16.5</v>
      </c>
      <c r="AO3051" s="3">
        <v>16.850000000000001</v>
      </c>
      <c r="AP3051" s="3">
        <v>16.27</v>
      </c>
      <c r="AQ3051" s="3">
        <v>16.7</v>
      </c>
      <c r="AR3051" s="3">
        <v>17.3</v>
      </c>
      <c r="AS3051" s="3">
        <v>17.2</v>
      </c>
      <c r="AT3051" s="3">
        <v>17.149999999999999</v>
      </c>
      <c r="AU3051" s="3">
        <v>17.18</v>
      </c>
      <c r="AV3051" s="3">
        <v>17.55</v>
      </c>
      <c r="AW3051" s="3">
        <v>17.27</v>
      </c>
      <c r="AX3051" s="3">
        <v>17.04</v>
      </c>
      <c r="AY3051" s="3">
        <v>17</v>
      </c>
      <c r="AZ3051" s="3">
        <v>18.3</v>
      </c>
      <c r="BA3051" s="3">
        <v>18.760000000000002</v>
      </c>
      <c r="BB3051" s="3">
        <v>18.41</v>
      </c>
      <c r="BC3051" s="3">
        <v>19.25</v>
      </c>
      <c r="BD3051" s="3">
        <v>20.66</v>
      </c>
      <c r="BE3051" s="3">
        <v>19.8</v>
      </c>
      <c r="BF3051" s="3">
        <v>20.49</v>
      </c>
      <c r="BG3051" s="3">
        <v>19.84</v>
      </c>
      <c r="BH3051" s="3">
        <v>20.03</v>
      </c>
      <c r="BI3051" s="3">
        <v>19.34</v>
      </c>
      <c r="BJ3051" s="3">
        <v>20.03</v>
      </c>
      <c r="BK3051" s="3">
        <v>19.64</v>
      </c>
      <c r="BL3051" s="3">
        <v>20.41</v>
      </c>
      <c r="BM3051" s="3">
        <v>20.48</v>
      </c>
      <c r="BN3051" s="3">
        <v>19.920000000000002</v>
      </c>
      <c r="BO3051" s="3">
        <v>20.65</v>
      </c>
      <c r="BP3051" s="3">
        <v>21.41</v>
      </c>
      <c r="BQ3051" s="3">
        <v>21.18</v>
      </c>
      <c r="BR3051" s="3">
        <v>20.55</v>
      </c>
      <c r="BS3051" s="3">
        <v>20.21</v>
      </c>
      <c r="BT3051" s="3">
        <v>20.6</v>
      </c>
      <c r="BU3051" s="3">
        <v>20.9</v>
      </c>
      <c r="BV3051" s="3">
        <v>21.74</v>
      </c>
      <c r="BW3051" s="3">
        <v>22.83</v>
      </c>
      <c r="BX3051" s="3">
        <v>23.26</v>
      </c>
      <c r="BY3051" s="3">
        <v>21.9</v>
      </c>
      <c r="BZ3051" s="3">
        <v>22.37</v>
      </c>
      <c r="CA3051" s="3">
        <v>23.48</v>
      </c>
      <c r="CB3051" s="3">
        <v>22.71</v>
      </c>
      <c r="CC3051" s="3">
        <v>23.38</v>
      </c>
      <c r="CD3051" s="3">
        <v>25.13</v>
      </c>
      <c r="CE3051" s="3">
        <v>25.5</v>
      </c>
      <c r="CF3051" s="3">
        <v>25.76</v>
      </c>
      <c r="CG3051" s="3">
        <v>24.67</v>
      </c>
      <c r="CH3051" s="3">
        <v>23.38</v>
      </c>
      <c r="CI3051" s="3">
        <v>24.24</v>
      </c>
      <c r="CJ3051" s="3">
        <v>25.08</v>
      </c>
      <c r="CK3051" s="3">
        <v>24.11</v>
      </c>
      <c r="CL3051" s="3">
        <v>25.44</v>
      </c>
      <c r="CM3051" s="3">
        <v>24.73</v>
      </c>
    </row>
    <row r="3052" spans="1:91" hidden="1" x14ac:dyDescent="0.25">
      <c r="A3052" t="s">
        <v>1086</v>
      </c>
      <c r="B3052" t="s">
        <v>1087</v>
      </c>
      <c r="C3052" s="1" t="s">
        <v>3715</v>
      </c>
      <c r="D3052">
        <v>1.3351498637999999</v>
      </c>
      <c r="E3052">
        <v>89014</v>
      </c>
      <c r="F3052">
        <v>2018</v>
      </c>
      <c r="G3052" s="9">
        <v>10</v>
      </c>
      <c r="H3052" s="9"/>
      <c r="I3052" s="8">
        <f>_xll.FDS(A3052,"FF_CURR_RATIO(ANN_R,0)")</f>
        <v>1.5509938090583251</v>
      </c>
      <c r="J3052" s="8">
        <f>IF(I3052&lt;2,1,0)</f>
        <v>1</v>
      </c>
      <c r="K3052" s="8">
        <f>_xll.FDS(A3052,"FF_PBK(ANN_R,0)")</f>
        <v>3.5235243977983841</v>
      </c>
      <c r="L3052" s="9" t="e">
        <f>_xll.FDSR($A3052,"FF_PE(ANN_R,NOW,NOW,AY)")</f>
        <v>#N/A</v>
      </c>
      <c r="M3052" s="9" t="e">
        <f>_xll.FDSR(A3052,"FF_EPS(ANN_R,NOW,NOW,AY)")</f>
        <v>#N/A</v>
      </c>
      <c r="N3052" s="9" t="e">
        <f>IF(M3052&lt;-0.3,1,0)</f>
        <v>#N/A</v>
      </c>
      <c r="O3052" s="9" t="e">
        <f>_xll.FDSR(A3052,"FF_SALES(ANN_R,NOW,NOW,AY)")</f>
        <v>#N/A</v>
      </c>
      <c r="P3052" t="e">
        <f>_xll.FDSR(A3052,"FF_RD_EXP(ANN_R,NOW,NOW,AY)")</f>
        <v>#N/A</v>
      </c>
      <c r="Q3052" s="10">
        <f>_xll.FDS(A3052,"FF_ASSETS(ANN_R,0)")</f>
        <v>17997</v>
      </c>
      <c r="R3052" s="10"/>
      <c r="S3052" s="10">
        <f>IF(AND(R3052&gt;0.2,R3052&lt;0.8),1,0)</f>
        <v>0</v>
      </c>
      <c r="T3052">
        <f>($CM3052/$AA3052)-1</f>
        <v>-7.312481899797274E-2</v>
      </c>
      <c r="U3052">
        <f t="array" ref="U3052:V3052">_xll.FDSR(A3052,"FF_DEBT_ASSETS(ANN_R,11/30/2016,10/31/2018,AY)")</f>
        <v>27.458111443044551</v>
      </c>
      <c r="V3052">
        <v>40.045563149413788</v>
      </c>
      <c r="W3052">
        <f>V3052-U3052</f>
        <v>12.587451706369237</v>
      </c>
      <c r="X3052" s="3">
        <f>_xll.FDSR(A3052,"FF_SGA(ANN_R,8/1/2018,10/31/2018,AY)")</f>
        <v>1059</v>
      </c>
      <c r="Y3052"/>
      <c r="Z3052"/>
      <c r="AA3052" s="3">
        <f t="array" ref="AA3052:CM3052">_xll.FDSR($A3052,"FG_PRICE(8/1/2018,10/31/2018,,USD)")</f>
        <v>138.12</v>
      </c>
      <c r="AB3052" s="3">
        <v>137.38</v>
      </c>
      <c r="AC3052" s="4">
        <v>136.94</v>
      </c>
      <c r="AD3052" s="3">
        <v>137.4</v>
      </c>
      <c r="AE3052" s="3">
        <v>137.68</v>
      </c>
      <c r="AF3052" s="3">
        <v>137.4</v>
      </c>
      <c r="AG3052" s="3">
        <v>136.88999999999999</v>
      </c>
      <c r="AH3052" s="3">
        <v>136.09</v>
      </c>
      <c r="AI3052" s="3">
        <v>135.76</v>
      </c>
      <c r="AJ3052" s="3">
        <v>135.51</v>
      </c>
      <c r="AK3052" s="3">
        <v>135.38</v>
      </c>
      <c r="AL3052" s="3">
        <v>136.13</v>
      </c>
      <c r="AM3052" s="3">
        <v>137.51</v>
      </c>
      <c r="AN3052" s="3">
        <v>137.63</v>
      </c>
      <c r="AO3052" s="3">
        <v>137.72</v>
      </c>
      <c r="AP3052" s="3">
        <v>136.41</v>
      </c>
      <c r="AQ3052" s="3">
        <v>136.13999999999999</v>
      </c>
      <c r="AR3052" s="3">
        <v>136.13</v>
      </c>
      <c r="AS3052" s="3">
        <v>137.01</v>
      </c>
      <c r="AT3052" s="3">
        <v>136.83000000000001</v>
      </c>
      <c r="AU3052" s="3">
        <v>136.53</v>
      </c>
      <c r="AV3052" s="3">
        <v>136.37</v>
      </c>
      <c r="AW3052" s="3">
        <v>135.94999999999999</v>
      </c>
      <c r="AX3052" s="3">
        <v>136.05000000000001</v>
      </c>
      <c r="AY3052" s="3">
        <v>136.96</v>
      </c>
      <c r="AZ3052" s="3">
        <v>139</v>
      </c>
      <c r="BA3052" s="3">
        <v>138.26</v>
      </c>
      <c r="BB3052" s="3">
        <v>138.59</v>
      </c>
      <c r="BC3052" s="3">
        <v>139.24</v>
      </c>
      <c r="BD3052" s="3">
        <v>139.06</v>
      </c>
      <c r="BE3052" s="3">
        <v>139.66</v>
      </c>
      <c r="BF3052" s="3">
        <v>141.49</v>
      </c>
      <c r="BG3052" s="3">
        <v>139.6</v>
      </c>
      <c r="BH3052" s="3">
        <v>140.87</v>
      </c>
      <c r="BI3052" s="3">
        <v>141.08000000000001</v>
      </c>
      <c r="BJ3052" s="3">
        <v>141.84</v>
      </c>
      <c r="BK3052" s="3">
        <v>141.97999999999999</v>
      </c>
      <c r="BL3052" s="3">
        <v>140.44</v>
      </c>
      <c r="BM3052" s="3">
        <v>140.72999999999999</v>
      </c>
      <c r="BN3052" s="3">
        <v>140.30000000000001</v>
      </c>
      <c r="BO3052" s="3">
        <v>139.91</v>
      </c>
      <c r="BP3052" s="3">
        <v>140.47</v>
      </c>
      <c r="BQ3052" s="3">
        <v>141.27000000000001</v>
      </c>
      <c r="BR3052" s="3">
        <v>141.07</v>
      </c>
      <c r="BS3052" s="3">
        <v>141.54</v>
      </c>
      <c r="BT3052" s="3">
        <v>140.94</v>
      </c>
      <c r="BU3052" s="3">
        <v>140.27000000000001</v>
      </c>
      <c r="BV3052" s="3">
        <v>138.65</v>
      </c>
      <c r="BW3052" s="3">
        <v>135.13999999999999</v>
      </c>
      <c r="BX3052" s="3">
        <v>133.54</v>
      </c>
      <c r="BY3052" s="3">
        <v>134.34</v>
      </c>
      <c r="BZ3052" s="3">
        <v>134.31</v>
      </c>
      <c r="CA3052" s="3">
        <v>134.72999999999999</v>
      </c>
      <c r="CB3052" s="3">
        <v>135.06</v>
      </c>
      <c r="CC3052" s="3">
        <v>133.59</v>
      </c>
      <c r="CD3052" s="3">
        <v>131.99</v>
      </c>
      <c r="CE3052" s="3">
        <v>131.5</v>
      </c>
      <c r="CF3052" s="3">
        <v>130.5</v>
      </c>
      <c r="CG3052" s="3">
        <v>132.27000000000001</v>
      </c>
      <c r="CH3052" s="3">
        <v>128.13</v>
      </c>
      <c r="CI3052" s="3">
        <v>129.28</v>
      </c>
      <c r="CJ3052" s="3">
        <v>128.27000000000001</v>
      </c>
      <c r="CK3052" s="3">
        <v>126.41</v>
      </c>
      <c r="CL3052" s="3">
        <v>128.19999999999999</v>
      </c>
      <c r="CM3052" s="3">
        <v>128.02000000000001</v>
      </c>
    </row>
    <row r="3053" spans="1:91" hidden="1" x14ac:dyDescent="0.25">
      <c r="A3053" t="s">
        <v>9092</v>
      </c>
      <c r="B3053" t="s">
        <v>9093</v>
      </c>
      <c r="C3053" s="1" t="s">
        <v>9094</v>
      </c>
      <c r="D3053">
        <v>11.477971966</v>
      </c>
      <c r="E3053">
        <v>16793</v>
      </c>
      <c r="F3053">
        <v>2018</v>
      </c>
      <c r="G3053" s="9">
        <v>10</v>
      </c>
      <c r="H3053" s="9"/>
      <c r="I3053" s="8">
        <f>_xll.FDS(A3053,"FF_CURR_RATIO(ANN_R,0)")</f>
        <v>6.934751135916172</v>
      </c>
      <c r="J3053" s="8">
        <f t="shared" ref="J3049:J3054" si="91">IF(I3053&lt;2,1,0)</f>
        <v>0</v>
      </c>
      <c r="K3053" s="8">
        <f>_xll.FDS(A3053,"FF_PBK(ANN_R,0)")</f>
        <v>3.6142777467930838</v>
      </c>
      <c r="L3053" s="9" t="e">
        <f>_xll.FDSR($A3053,"FF_PE(ANN_R,NOW,NOW,AY)")</f>
        <v>#N/A</v>
      </c>
      <c r="M3053" s="9">
        <f>_xll.FDSR(A3053,"FF_EPS(ANN_R,NOW,NOW,AY)")</f>
        <v>-1.95</v>
      </c>
      <c r="N3053" s="9"/>
      <c r="O3053" s="9">
        <f>_xll.FDSR(A3053,"FF_SALES(ANN_R,NOW,NOW,AY)")</f>
        <v>0.35162199999999999</v>
      </c>
      <c r="P3053">
        <f>_xll.FDSR(A3053,"FF_RD_EXP(ANN_R,NOW,NOW,AY)")</f>
        <v>1.9310750000000001</v>
      </c>
      <c r="Q3053" s="10">
        <f>_xll.FDS(A3053,"FF_ASSETS(ANN_R,0)")</f>
        <v>6.1237019999999998</v>
      </c>
      <c r="R3053" s="10"/>
      <c r="S3053" s="10">
        <f>IF(AND(R3053&gt;0.2,R3053&lt;0.8),1,0)</f>
        <v>0</v>
      </c>
      <c r="T3053" s="10">
        <f>($CM3053/$AA3053)-1</f>
        <v>1.278481012658228</v>
      </c>
      <c r="U3053" s="10">
        <f t="array" ref="U3053:V3053">_xll.FDSR(A3053,"FF_DEBT_ASSETS(ANN_R,11/30/2016,10/31/2018,AY)")</f>
        <v>0</v>
      </c>
      <c r="V3053" s="10">
        <v>193.57202385682641</v>
      </c>
      <c r="W3053" s="10">
        <f>V3053-U3053</f>
        <v>193.57202385682641</v>
      </c>
      <c r="X3053" s="10">
        <f>_xll.FDSR(A3053,"FF_SGA(ANN_R,8/1/2018,10/31/2018,AY)")</f>
        <v>4.8048979999999997</v>
      </c>
      <c r="Y3053" s="10"/>
      <c r="Z3053"/>
      <c r="AA3053" s="3">
        <f t="array" ref="AA3053:CM3053">_xll.FDSR($A3053,"FG_PRICE(8/1/2018,10/31/2018,,USD)")</f>
        <v>2.37</v>
      </c>
      <c r="AB3053" s="3">
        <v>2.4489999999999998</v>
      </c>
      <c r="AC3053" s="4">
        <v>2.4300000000000002</v>
      </c>
      <c r="AD3053" s="3">
        <v>2.2999999999999998</v>
      </c>
      <c r="AE3053" s="3">
        <v>2.33</v>
      </c>
      <c r="AF3053" s="3">
        <v>2.33</v>
      </c>
      <c r="AG3053" s="3">
        <v>2.33</v>
      </c>
      <c r="AH3053" s="3">
        <v>2.3199999999999998</v>
      </c>
      <c r="AI3053" s="3">
        <v>2.2690000000000001</v>
      </c>
      <c r="AJ3053" s="3">
        <v>2.57</v>
      </c>
      <c r="AK3053" s="3">
        <v>2.31</v>
      </c>
      <c r="AL3053" s="3">
        <v>2.5</v>
      </c>
      <c r="AM3053" s="3">
        <v>2.6953</v>
      </c>
      <c r="AN3053" s="3">
        <v>2.6</v>
      </c>
      <c r="AO3053" s="3">
        <v>2.59</v>
      </c>
      <c r="AP3053" s="3">
        <v>2.62</v>
      </c>
      <c r="AQ3053" s="3">
        <v>2.69</v>
      </c>
      <c r="AR3053" s="3">
        <v>2.58</v>
      </c>
      <c r="AS3053" s="3">
        <v>2.62</v>
      </c>
      <c r="AT3053" s="3">
        <v>2.5160999999999998</v>
      </c>
      <c r="AU3053" s="3">
        <v>2.5373000000000001</v>
      </c>
      <c r="AV3053" s="3">
        <v>2.4300000000000002</v>
      </c>
      <c r="AW3053" s="3">
        <v>2.61</v>
      </c>
      <c r="AX3053" s="3">
        <v>2.58</v>
      </c>
      <c r="AY3053" s="3">
        <v>2.3809999999999998</v>
      </c>
      <c r="AZ3053" s="3">
        <v>2.37</v>
      </c>
      <c r="BA3053" s="3">
        <v>2.5804</v>
      </c>
      <c r="BB3053" s="3">
        <v>2.7</v>
      </c>
      <c r="BC3053" s="3">
        <v>2.9849999999999999</v>
      </c>
      <c r="BD3053" s="3">
        <v>3.1</v>
      </c>
      <c r="BE3053" s="3">
        <v>3.2</v>
      </c>
      <c r="BF3053" s="3">
        <v>3.12</v>
      </c>
      <c r="BG3053" s="3">
        <v>3.1</v>
      </c>
      <c r="BH3053" s="3">
        <v>3</v>
      </c>
      <c r="BI3053" s="3">
        <v>2.92</v>
      </c>
      <c r="BJ3053" s="3">
        <v>3.25</v>
      </c>
      <c r="BK3053" s="3">
        <v>3.31</v>
      </c>
      <c r="BL3053" s="3">
        <v>3.57</v>
      </c>
      <c r="BM3053" s="3">
        <v>3.41</v>
      </c>
      <c r="BN3053" s="3">
        <v>3.4</v>
      </c>
      <c r="BO3053" s="3">
        <v>3.11</v>
      </c>
      <c r="BP3053" s="3">
        <v>3.06</v>
      </c>
      <c r="BQ3053" s="3">
        <v>2.98</v>
      </c>
      <c r="BR3053" s="3">
        <v>3.09</v>
      </c>
      <c r="BS3053" s="3">
        <v>3.1</v>
      </c>
      <c r="BT3053" s="3">
        <v>2.86</v>
      </c>
      <c r="BU3053" s="3">
        <v>2.86</v>
      </c>
      <c r="BV3053" s="3">
        <v>2.86</v>
      </c>
      <c r="BW3053" s="3">
        <v>2.82</v>
      </c>
      <c r="BX3053" s="3">
        <v>2.5499999999999998</v>
      </c>
      <c r="BY3053" s="3">
        <v>2.25</v>
      </c>
      <c r="BZ3053" s="3">
        <v>2.44</v>
      </c>
      <c r="CA3053" s="3">
        <v>2.5099999999999998</v>
      </c>
      <c r="CB3053" s="3">
        <v>2.82</v>
      </c>
      <c r="CC3053" s="3">
        <v>3.18</v>
      </c>
      <c r="CD3053" s="3">
        <v>3.2</v>
      </c>
      <c r="CE3053" s="3">
        <v>4.1399999999999997</v>
      </c>
      <c r="CF3053" s="3">
        <v>4.51</v>
      </c>
      <c r="CG3053" s="3">
        <v>4.47</v>
      </c>
      <c r="CH3053" s="3">
        <v>3.88</v>
      </c>
      <c r="CI3053" s="3">
        <v>4.3600000000000003</v>
      </c>
      <c r="CJ3053" s="3">
        <v>5.0999999999999996</v>
      </c>
      <c r="CK3053" s="3">
        <v>5</v>
      </c>
      <c r="CL3053" s="3">
        <v>5.4</v>
      </c>
      <c r="CM3053" s="3">
        <v>5.4</v>
      </c>
    </row>
    <row r="3054" spans="1:91" hidden="1" x14ac:dyDescent="0.25">
      <c r="A3054" t="s">
        <v>8665</v>
      </c>
      <c r="B3054" t="s">
        <v>8666</v>
      </c>
      <c r="C3054" s="1" t="s">
        <v>8667</v>
      </c>
      <c r="D3054" s="2">
        <v>0.81601920220000002</v>
      </c>
      <c r="E3054">
        <v>16594</v>
      </c>
      <c r="F3054">
        <v>2018</v>
      </c>
      <c r="G3054" s="9">
        <v>10</v>
      </c>
      <c r="H3054" s="9"/>
      <c r="I3054" s="8">
        <f>_xll.FDS(A3054,"FF_CURR_RATIO(ANN_R,0)")</f>
        <v>6.9384607750447902</v>
      </c>
      <c r="J3054" s="8">
        <f t="shared" si="91"/>
        <v>0</v>
      </c>
      <c r="K3054" s="8">
        <f>_xll.FDS(A3054,"FF_PBK(ANN_R,0)")</f>
        <v>3.554130229943961</v>
      </c>
      <c r="L3054" s="9" t="e">
        <f>_xll.FDSR($A3054,"FF_PE(ANN_R,NOW,NOW,AY)")</f>
        <v>#N/A</v>
      </c>
      <c r="M3054" s="9">
        <f>_xll.FDSR(A3054,"FF_EPS(ANN_R,NOW,NOW,AY)")</f>
        <v>-1.04</v>
      </c>
      <c r="N3054" s="9"/>
      <c r="O3054" s="9">
        <f>_xll.FDSR(A3054,"FF_SALES(ANN_R,NOW,NOW,AY)")</f>
        <v>0.64104899999999998</v>
      </c>
      <c r="P3054">
        <f>_xll.FDSR(A3054,"FF_RD_EXP(ANN_R,NOW,NOW,AY)")</f>
        <v>0.30204300000000001</v>
      </c>
      <c r="Q3054" s="10">
        <f>_xll.FDS(A3054,"FF_ASSETS(ANN_R,0)")</f>
        <v>3.3948100000000001</v>
      </c>
      <c r="R3054" s="10"/>
      <c r="S3054" s="10">
        <f>IF(AND(R3054&gt;0.2,R3054&lt;0.8),1,0)</f>
        <v>0</v>
      </c>
      <c r="T3054" s="10">
        <f>($CM3054/$AA3054)-1</f>
        <v>1.3040935672514622</v>
      </c>
      <c r="U3054" s="10">
        <f t="array" ref="U3054:V3054">_xll.FDSR(A3054,"FF_DEBT_ASSETS(ANN_R,11/30/2016,10/31/2018,AY)")</f>
        <v>0</v>
      </c>
      <c r="V3054" s="10">
        <v>30.054740396358341</v>
      </c>
      <c r="W3054" s="10">
        <f>V3054-U3054</f>
        <v>30.054740396358341</v>
      </c>
      <c r="X3054" s="10">
        <f>_xll.FDSR(A3054,"FF_SGA(ANN_R,8/1/2018,10/31/2018,AY)")</f>
        <v>1.994256</v>
      </c>
      <c r="Y3054" s="10"/>
      <c r="Z3054"/>
      <c r="AA3054" s="3">
        <f t="array" ref="AA3054:CM3054">_xll.FDSR($A3054,"FG_PRICE(8/1/2018,10/31/2018,,USD)")</f>
        <v>0.85499999999999998</v>
      </c>
      <c r="AB3054" s="3">
        <v>0.88090000000000002</v>
      </c>
      <c r="AC3054" s="4">
        <v>0.85499999999999998</v>
      </c>
      <c r="AD3054" s="3">
        <v>0.9</v>
      </c>
      <c r="AE3054" s="3">
        <v>0.85099999999999998</v>
      </c>
      <c r="AF3054" s="3">
        <v>0.85</v>
      </c>
      <c r="AG3054" s="3">
        <v>0.874</v>
      </c>
      <c r="AH3054" s="3">
        <v>0.88100000000000001</v>
      </c>
      <c r="AI3054" s="3">
        <v>0.89494700000000005</v>
      </c>
      <c r="AJ3054" s="3">
        <v>0.92</v>
      </c>
      <c r="AK3054" s="3">
        <v>0.85129999999999995</v>
      </c>
      <c r="AL3054" s="3">
        <v>0.90125100000000002</v>
      </c>
      <c r="AM3054" s="3">
        <v>0.99</v>
      </c>
      <c r="AN3054" s="3">
        <v>0.98499999999999999</v>
      </c>
      <c r="AO3054" s="3">
        <v>0.98</v>
      </c>
      <c r="AP3054" s="3">
        <v>1.02</v>
      </c>
      <c r="AQ3054" s="3">
        <v>1.03</v>
      </c>
      <c r="AR3054" s="3">
        <v>1.02</v>
      </c>
      <c r="AS3054" s="3">
        <v>1.01</v>
      </c>
      <c r="AT3054" s="3">
        <v>1.03</v>
      </c>
      <c r="AU3054" s="3">
        <v>1.01</v>
      </c>
      <c r="AV3054" s="3">
        <v>1.01</v>
      </c>
      <c r="AW3054" s="3">
        <v>1.05</v>
      </c>
      <c r="AX3054" s="3">
        <v>1.02</v>
      </c>
      <c r="AY3054" s="3">
        <v>1.05</v>
      </c>
      <c r="AZ3054" s="3">
        <v>1.02</v>
      </c>
      <c r="BA3054" s="3">
        <v>1.05</v>
      </c>
      <c r="BB3054" s="3">
        <v>1.03</v>
      </c>
      <c r="BC3054" s="3">
        <v>1.03</v>
      </c>
      <c r="BD3054" s="3">
        <v>0.99</v>
      </c>
      <c r="BE3054" s="3">
        <v>1</v>
      </c>
      <c r="BF3054" s="3">
        <v>1</v>
      </c>
      <c r="BG3054" s="3">
        <v>1.01</v>
      </c>
      <c r="BH3054" s="3">
        <v>1.0201</v>
      </c>
      <c r="BI3054" s="3">
        <v>1</v>
      </c>
      <c r="BJ3054" s="3">
        <v>1.01</v>
      </c>
      <c r="BK3054" s="3">
        <v>1.08</v>
      </c>
      <c r="BL3054" s="3">
        <v>1.08</v>
      </c>
      <c r="BM3054" s="3">
        <v>0.97</v>
      </c>
      <c r="BN3054" s="3">
        <v>1.02</v>
      </c>
      <c r="BO3054" s="3">
        <v>1.07</v>
      </c>
      <c r="BP3054" s="3">
        <v>1.1499999999999999</v>
      </c>
      <c r="BQ3054" s="3">
        <v>1.2</v>
      </c>
      <c r="BR3054" s="3">
        <v>1.2181999999999999</v>
      </c>
      <c r="BS3054" s="3">
        <v>1.2</v>
      </c>
      <c r="BT3054" s="3">
        <v>1.17</v>
      </c>
      <c r="BU3054" s="3">
        <v>1.2809999999999999</v>
      </c>
      <c r="BV3054" s="3">
        <v>1.33</v>
      </c>
      <c r="BW3054" s="3">
        <v>1.26</v>
      </c>
      <c r="BX3054" s="3">
        <v>1.27</v>
      </c>
      <c r="BY3054" s="3">
        <v>1.23</v>
      </c>
      <c r="BZ3054" s="3">
        <v>1.1499999999999999</v>
      </c>
      <c r="CA3054" s="3">
        <v>1.1399999999999999</v>
      </c>
      <c r="CB3054" s="3">
        <v>1.22</v>
      </c>
      <c r="CC3054" s="3">
        <v>1.23</v>
      </c>
      <c r="CD3054" s="3">
        <v>1.206</v>
      </c>
      <c r="CE3054" s="3">
        <v>1.27</v>
      </c>
      <c r="CF3054" s="3">
        <v>1.23</v>
      </c>
      <c r="CG3054" s="3">
        <v>1.35</v>
      </c>
      <c r="CH3054" s="3">
        <v>1.35</v>
      </c>
      <c r="CI3054" s="3">
        <v>1.44</v>
      </c>
      <c r="CJ3054" s="3">
        <v>1.52</v>
      </c>
      <c r="CK3054" s="3">
        <v>1.7</v>
      </c>
      <c r="CL3054" s="3">
        <v>1.92</v>
      </c>
      <c r="CM3054" s="3">
        <v>1.97</v>
      </c>
    </row>
  </sheetData>
  <autoFilter ref="A1:CR3054">
    <filterColumn colId="6">
      <filters>
        <filter val="10"/>
      </filters>
    </filterColumn>
    <filterColumn colId="9">
      <filters>
        <filter val="1"/>
      </filters>
    </filterColumn>
    <filterColumn colId="13">
      <filters>
        <filter val="1"/>
      </filters>
    </filterColumn>
  </autoFilter>
  <sortState ref="A2750:Y2879">
    <sortCondition ref="T2:T3054"/>
  </sortState>
  <phoneticPr fontId="18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G612"/>
  <sheetViews>
    <sheetView workbookViewId="0">
      <selection activeCell="I10" sqref="I10"/>
    </sheetView>
  </sheetViews>
  <sheetFormatPr defaultRowHeight="14.4" x14ac:dyDescent="0.25"/>
  <cols>
    <col min="7" max="7" width="9.21875" customWidth="1"/>
    <col min="9" max="9" width="14.77734375" customWidth="1"/>
    <col min="12" max="13" width="11.44140625" customWidth="1"/>
  </cols>
  <sheetData>
    <row r="1" spans="1:85" x14ac:dyDescent="0.25">
      <c r="A1" s="3" t="s">
        <v>3983</v>
      </c>
      <c r="B1" s="3" t="s">
        <v>3980</v>
      </c>
      <c r="C1" s="3" t="s">
        <v>0</v>
      </c>
      <c r="D1" s="3" t="s">
        <v>3981</v>
      </c>
      <c r="E1" s="3" t="s">
        <v>3982</v>
      </c>
      <c r="F1" s="3" t="s">
        <v>3984</v>
      </c>
      <c r="G1" s="3" t="s">
        <v>3985</v>
      </c>
      <c r="H1" s="3" t="s">
        <v>5254</v>
      </c>
      <c r="I1" s="3" t="s">
        <v>9250</v>
      </c>
      <c r="J1" s="3" t="s">
        <v>9241</v>
      </c>
      <c r="K1" s="3" t="s">
        <v>9242</v>
      </c>
      <c r="L1" s="3" t="s">
        <v>9243</v>
      </c>
      <c r="M1" s="3" t="s">
        <v>9267</v>
      </c>
      <c r="N1" s="3" t="s">
        <v>9244</v>
      </c>
      <c r="O1" s="3" t="s">
        <v>9245</v>
      </c>
      <c r="P1" s="3" t="s">
        <v>9246</v>
      </c>
      <c r="Q1" s="3" t="s">
        <v>9247</v>
      </c>
      <c r="R1" s="3" t="s">
        <v>9248</v>
      </c>
      <c r="S1" s="3" t="s">
        <v>9249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</row>
    <row r="2" spans="1:85" hidden="1" x14ac:dyDescent="0.25">
      <c r="A2" s="3" t="s">
        <v>9240</v>
      </c>
      <c r="B2" s="3" t="s">
        <v>7503</v>
      </c>
      <c r="C2" s="3" t="s">
        <v>7504</v>
      </c>
      <c r="D2" s="3">
        <v>-0.98733603000000003</v>
      </c>
      <c r="E2" s="3">
        <v>16738</v>
      </c>
      <c r="F2" s="3">
        <v>2018</v>
      </c>
      <c r="G2" s="3">
        <v>1</v>
      </c>
      <c r="H2" s="3">
        <v>1577.6</v>
      </c>
      <c r="I2" s="3">
        <f>IF(D2&lt;-0.8,1,0)</f>
        <v>1</v>
      </c>
      <c r="J2" s="3">
        <v>1.2500000000000001E-2</v>
      </c>
      <c r="K2" s="3">
        <v>0</v>
      </c>
      <c r="L2" s="3" t="e">
        <v>#N/A</v>
      </c>
      <c r="M2" s="3"/>
      <c r="N2" s="3">
        <v>-0.16181061394380847</v>
      </c>
      <c r="O2" s="3">
        <v>31.312625250501</v>
      </c>
      <c r="P2" s="3">
        <v>36.168169216071362</v>
      </c>
      <c r="Q2" s="3">
        <v>4.8555439655703623</v>
      </c>
      <c r="R2" s="3">
        <v>41.134</v>
      </c>
      <c r="S2" s="3"/>
      <c r="T2" s="3"/>
      <c r="U2" s="3">
        <v>19.22</v>
      </c>
      <c r="V2" s="3">
        <v>19.04</v>
      </c>
      <c r="W2" s="3">
        <v>18.5</v>
      </c>
      <c r="X2" s="3">
        <v>18.89</v>
      </c>
      <c r="Y2" s="3">
        <v>18.850000000000001</v>
      </c>
      <c r="Z2" s="3">
        <v>19.010000000000002</v>
      </c>
      <c r="AA2" s="3">
        <v>19.190000000000001</v>
      </c>
      <c r="AB2" s="3">
        <v>19.34</v>
      </c>
      <c r="AC2" s="3">
        <v>19.010000000000002</v>
      </c>
      <c r="AD2" s="3">
        <v>19.100000000000001</v>
      </c>
      <c r="AE2" s="3">
        <v>18.61</v>
      </c>
      <c r="AF2" s="3">
        <v>18.72</v>
      </c>
      <c r="AG2" s="3">
        <v>18.88</v>
      </c>
      <c r="AH2" s="3">
        <v>19.09</v>
      </c>
      <c r="AI2" s="3">
        <v>19.36</v>
      </c>
      <c r="AJ2" s="3">
        <v>19.47</v>
      </c>
      <c r="AK2" s="3">
        <v>18.75</v>
      </c>
      <c r="AL2" s="3">
        <v>18.350000000000001</v>
      </c>
      <c r="AM2" s="3">
        <v>18.05</v>
      </c>
      <c r="AN2" s="3">
        <v>17.670000000000002</v>
      </c>
      <c r="AO2" s="3">
        <v>17.260000000000002</v>
      </c>
      <c r="AP2" s="3">
        <v>17.28</v>
      </c>
      <c r="AQ2" s="3">
        <v>16.89</v>
      </c>
      <c r="AR2" s="3">
        <v>17.05</v>
      </c>
      <c r="AS2" s="3">
        <v>16.88</v>
      </c>
      <c r="AT2" s="3">
        <v>16.52</v>
      </c>
      <c r="AU2" s="3">
        <v>16.73</v>
      </c>
      <c r="AV2" s="3">
        <v>16.75</v>
      </c>
      <c r="AW2" s="3">
        <v>17.14</v>
      </c>
      <c r="AX2" s="3">
        <v>17.579999999999998</v>
      </c>
      <c r="AY2" s="3">
        <v>17.61</v>
      </c>
      <c r="AZ2" s="3">
        <v>17.22</v>
      </c>
      <c r="BA2" s="3">
        <v>16.64</v>
      </c>
      <c r="BB2" s="3">
        <v>17.079999999999998</v>
      </c>
      <c r="BC2" s="3">
        <v>16.98</v>
      </c>
      <c r="BD2" s="3">
        <v>17.12</v>
      </c>
      <c r="BE2" s="3">
        <v>17.350000000000001</v>
      </c>
      <c r="BF2" s="3">
        <v>17.25</v>
      </c>
      <c r="BG2" s="3">
        <v>17.170000000000002</v>
      </c>
      <c r="BH2" s="3">
        <v>16.87</v>
      </c>
      <c r="BI2" s="3">
        <v>16.95</v>
      </c>
      <c r="BJ2" s="3">
        <v>16.920000000000002</v>
      </c>
      <c r="BK2" s="3">
        <v>17.5</v>
      </c>
      <c r="BL2" s="3">
        <v>17.8</v>
      </c>
      <c r="BM2" s="3">
        <v>17.579999999999998</v>
      </c>
      <c r="BN2" s="3">
        <v>17.46</v>
      </c>
      <c r="BO2" s="3">
        <v>17.510000000000002</v>
      </c>
      <c r="BP2">
        <v>17.12</v>
      </c>
      <c r="BQ2">
        <v>18.690000000000001</v>
      </c>
      <c r="BR2">
        <v>18.559999999999999</v>
      </c>
      <c r="BS2">
        <v>18.04</v>
      </c>
      <c r="BT2">
        <v>17.89</v>
      </c>
      <c r="BU2">
        <v>17.93</v>
      </c>
      <c r="BV2">
        <v>18.440000000000001</v>
      </c>
      <c r="BW2">
        <v>18.100000000000001</v>
      </c>
      <c r="BX2">
        <v>18.02</v>
      </c>
      <c r="BY2">
        <v>18.010000000000002</v>
      </c>
      <c r="BZ2">
        <v>17.79</v>
      </c>
      <c r="CA2">
        <v>17.37</v>
      </c>
      <c r="CB2">
        <v>16.899999999999999</v>
      </c>
      <c r="CC2">
        <v>16.86</v>
      </c>
      <c r="CD2">
        <v>16.2</v>
      </c>
      <c r="CE2">
        <v>15.8</v>
      </c>
      <c r="CF2">
        <v>15.76</v>
      </c>
      <c r="CG2">
        <v>16.11</v>
      </c>
    </row>
    <row r="3" spans="1:85" hidden="1" x14ac:dyDescent="0.25">
      <c r="A3" s="3" t="s">
        <v>7505</v>
      </c>
      <c r="B3" s="3" t="s">
        <v>7506</v>
      </c>
      <c r="C3" s="3" t="s">
        <v>7507</v>
      </c>
      <c r="D3" s="3">
        <v>-0.89526608900000004</v>
      </c>
      <c r="E3" s="3">
        <v>16178</v>
      </c>
      <c r="F3" s="3">
        <v>2018</v>
      </c>
      <c r="G3" s="3">
        <v>1</v>
      </c>
      <c r="H3" s="3" t="e">
        <v>#N/A</v>
      </c>
      <c r="I3" s="3">
        <f t="shared" ref="I3:I4" si="0">IF(D3&lt;-0.8,1,0)</f>
        <v>1</v>
      </c>
      <c r="J3" s="3">
        <v>-9.3641000000000005</v>
      </c>
      <c r="K3" s="3">
        <v>1.883</v>
      </c>
      <c r="L3" s="3">
        <v>0.19</v>
      </c>
      <c r="M3" s="3"/>
      <c r="N3" s="3">
        <v>-0.19193857965451055</v>
      </c>
      <c r="O3" s="3">
        <v>80.966511233573542</v>
      </c>
      <c r="P3" s="3">
        <v>0.58787128712871284</v>
      </c>
      <c r="Q3" s="3">
        <v>-80.378639946444835</v>
      </c>
      <c r="R3" s="3">
        <v>6.6020000000000003</v>
      </c>
      <c r="S3" s="3"/>
      <c r="T3" s="3"/>
      <c r="U3" s="3">
        <v>5.21</v>
      </c>
      <c r="V3" s="3">
        <v>4.9000000000000004</v>
      </c>
      <c r="W3" s="3">
        <v>4.84</v>
      </c>
      <c r="X3" s="3">
        <v>4.46</v>
      </c>
      <c r="Y3" s="3">
        <v>4.54</v>
      </c>
      <c r="Z3" s="3">
        <v>5.62</v>
      </c>
      <c r="AA3" s="3">
        <v>6.05</v>
      </c>
      <c r="AB3" s="3">
        <v>5.43</v>
      </c>
      <c r="AC3" s="3">
        <v>4.67</v>
      </c>
      <c r="AD3" s="3">
        <v>4.95</v>
      </c>
      <c r="AE3" s="3">
        <v>5.04</v>
      </c>
      <c r="AF3" s="3">
        <v>5.36</v>
      </c>
      <c r="AG3" s="3">
        <v>5.08</v>
      </c>
      <c r="AH3" s="3">
        <v>5.09</v>
      </c>
      <c r="AI3" s="3">
        <v>5.08</v>
      </c>
      <c r="AJ3" s="3">
        <v>5.07</v>
      </c>
      <c r="AK3" s="3">
        <v>5.05</v>
      </c>
      <c r="AL3" s="3">
        <v>5.04</v>
      </c>
      <c r="AM3" s="3">
        <v>4.93</v>
      </c>
      <c r="AN3" s="3">
        <v>5.07</v>
      </c>
      <c r="AO3" s="3">
        <v>5.13</v>
      </c>
      <c r="AP3" s="3">
        <v>5.23</v>
      </c>
      <c r="AQ3" s="3">
        <v>7.12</v>
      </c>
      <c r="AR3" s="3">
        <v>8.9600000000000009</v>
      </c>
      <c r="AS3" s="3">
        <v>7.68</v>
      </c>
      <c r="AT3" s="3">
        <v>6.52</v>
      </c>
      <c r="AU3" s="3">
        <v>6.02</v>
      </c>
      <c r="AV3" s="3">
        <v>6.27</v>
      </c>
      <c r="AW3" s="3">
        <v>6.39</v>
      </c>
      <c r="AX3" s="3">
        <v>6.14</v>
      </c>
      <c r="AY3" s="3">
        <v>6.11</v>
      </c>
      <c r="AZ3" s="3">
        <v>5.74</v>
      </c>
      <c r="BA3" s="3">
        <v>6.18</v>
      </c>
      <c r="BB3" s="3">
        <v>6.29</v>
      </c>
      <c r="BC3" s="3">
        <v>6.74</v>
      </c>
      <c r="BD3" s="3">
        <v>6.83</v>
      </c>
      <c r="BE3" s="3">
        <v>6.94</v>
      </c>
      <c r="BF3" s="3">
        <v>7.96</v>
      </c>
      <c r="BG3" s="3">
        <v>7.44</v>
      </c>
      <c r="BH3" s="3">
        <v>7.1</v>
      </c>
      <c r="BI3" s="3">
        <v>7.11</v>
      </c>
      <c r="BJ3" s="3">
        <v>6.83</v>
      </c>
      <c r="BK3" s="3">
        <v>6.66</v>
      </c>
      <c r="BL3" s="3">
        <v>6.39</v>
      </c>
      <c r="BM3" s="3">
        <v>6.45</v>
      </c>
      <c r="BN3" s="3">
        <v>5.94</v>
      </c>
      <c r="BO3" s="3">
        <v>5.3</v>
      </c>
      <c r="BP3">
        <v>5.38</v>
      </c>
      <c r="BQ3">
        <v>5.47</v>
      </c>
      <c r="BR3">
        <v>5.45</v>
      </c>
      <c r="BS3">
        <v>5.23</v>
      </c>
      <c r="BT3">
        <v>5.07</v>
      </c>
      <c r="BU3">
        <v>5.4</v>
      </c>
      <c r="BV3">
        <v>5.35</v>
      </c>
      <c r="BW3">
        <v>5.28</v>
      </c>
      <c r="BX3">
        <v>5.15</v>
      </c>
      <c r="BY3">
        <v>5.03</v>
      </c>
      <c r="BZ3">
        <v>4.71</v>
      </c>
      <c r="CA3">
        <v>4.46</v>
      </c>
      <c r="CB3">
        <v>4.5</v>
      </c>
      <c r="CC3">
        <v>4.42</v>
      </c>
      <c r="CD3">
        <v>4.45</v>
      </c>
      <c r="CE3">
        <v>3.96</v>
      </c>
      <c r="CF3">
        <v>4.24</v>
      </c>
      <c r="CG3">
        <v>4.21</v>
      </c>
    </row>
    <row r="4" spans="1:85" hidden="1" x14ac:dyDescent="0.25">
      <c r="A4" s="3" t="s">
        <v>5569</v>
      </c>
      <c r="B4" s="3" t="s">
        <v>5570</v>
      </c>
      <c r="C4" s="3" t="s">
        <v>5571</v>
      </c>
      <c r="D4" s="3">
        <v>-0.80098304799999998</v>
      </c>
      <c r="E4" s="3">
        <v>15902</v>
      </c>
      <c r="F4" s="3">
        <v>2018</v>
      </c>
      <c r="G4" s="3">
        <v>1</v>
      </c>
      <c r="H4" s="3" t="e">
        <v>#N/A</v>
      </c>
      <c r="I4" s="3">
        <f t="shared" si="0"/>
        <v>1</v>
      </c>
      <c r="J4" s="3">
        <v>-25.7</v>
      </c>
      <c r="K4" s="3">
        <v>4.3919790000000001</v>
      </c>
      <c r="L4" s="3" t="e">
        <v>#N/A</v>
      </c>
      <c r="M4" s="3"/>
      <c r="N4" s="3">
        <v>-0.47656252726236847</v>
      </c>
      <c r="O4" s="3">
        <v>52.250748503565212</v>
      </c>
      <c r="P4" s="3">
        <v>51.532650814951083</v>
      </c>
      <c r="Q4" s="3">
        <v>-0.71809768861412948</v>
      </c>
      <c r="R4" s="3">
        <v>4.6307450000000001</v>
      </c>
      <c r="S4" s="3"/>
      <c r="T4" s="3"/>
      <c r="U4" s="3">
        <v>3.8400002</v>
      </c>
      <c r="V4" s="3">
        <v>3.8999999000000001</v>
      </c>
      <c r="W4" s="3">
        <v>4</v>
      </c>
      <c r="X4" s="3">
        <v>3.95</v>
      </c>
      <c r="Y4" s="3">
        <v>3.72</v>
      </c>
      <c r="Z4" s="3">
        <v>3.8119998000000002</v>
      </c>
      <c r="AA4" s="3">
        <v>3.8809999999999998</v>
      </c>
      <c r="AB4" s="3">
        <v>3.7059999000000001</v>
      </c>
      <c r="AC4" s="3">
        <v>3.6349999999999998</v>
      </c>
      <c r="AD4" s="3">
        <v>3.88</v>
      </c>
      <c r="AE4" s="3">
        <v>4.3499999999999996</v>
      </c>
      <c r="AF4" s="3">
        <v>3.9660000000000002</v>
      </c>
      <c r="AG4" s="3">
        <v>3.7759999999999998</v>
      </c>
      <c r="AH4" s="3">
        <v>3.7930000000000001</v>
      </c>
      <c r="AI4" s="3">
        <v>3.72</v>
      </c>
      <c r="AJ4" s="3">
        <v>3.9950000999999999</v>
      </c>
      <c r="AK4" s="3">
        <v>3.8472</v>
      </c>
      <c r="AL4" s="3">
        <v>4.2</v>
      </c>
      <c r="AM4" s="3">
        <v>4.4290000000000003</v>
      </c>
      <c r="AN4" s="3">
        <v>4.5999999999999996</v>
      </c>
      <c r="AO4" s="3">
        <v>5</v>
      </c>
      <c r="AP4" s="3">
        <v>5.0999999999999996</v>
      </c>
      <c r="AQ4" s="3">
        <v>4.9000000000000004</v>
      </c>
      <c r="AR4" s="3">
        <v>4.7999996999999999</v>
      </c>
      <c r="AS4" s="3">
        <v>4.55</v>
      </c>
      <c r="AT4" s="3">
        <v>4.4100003000000001</v>
      </c>
      <c r="AU4" s="3">
        <v>4.3099999999999996</v>
      </c>
      <c r="AV4" s="3">
        <v>4.4960003000000004</v>
      </c>
      <c r="AW4" s="3">
        <v>5.2999996999999999</v>
      </c>
      <c r="AX4" s="3">
        <v>5</v>
      </c>
      <c r="AY4" s="3">
        <v>4.9000000000000004</v>
      </c>
      <c r="AZ4" s="3">
        <v>4.7999996999999999</v>
      </c>
      <c r="BA4" s="3">
        <v>4.7999996999999999</v>
      </c>
      <c r="BB4" s="3">
        <v>5</v>
      </c>
      <c r="BC4" s="3">
        <v>4.93</v>
      </c>
      <c r="BD4" s="3">
        <v>4.7260002999999999</v>
      </c>
      <c r="BE4" s="3">
        <v>5</v>
      </c>
      <c r="BF4" s="3">
        <v>4.9400000000000004</v>
      </c>
      <c r="BG4" s="3">
        <v>5.87</v>
      </c>
      <c r="BH4" s="3">
        <v>5.05</v>
      </c>
      <c r="BI4" s="3">
        <v>5.1099997000000004</v>
      </c>
      <c r="BJ4" s="3">
        <v>5</v>
      </c>
      <c r="BK4" s="3">
        <v>5.3500003999999999</v>
      </c>
      <c r="BL4" s="3">
        <v>5.2999996999999999</v>
      </c>
      <c r="BM4" s="3">
        <v>5.306</v>
      </c>
      <c r="BN4" s="3">
        <v>4.9900001999999999</v>
      </c>
      <c r="BO4" s="3">
        <v>5.1499996000000001</v>
      </c>
      <c r="BP4">
        <v>4.9020000000000001</v>
      </c>
      <c r="BQ4">
        <v>4.8500003999999999</v>
      </c>
      <c r="BR4">
        <v>4.71</v>
      </c>
      <c r="BS4">
        <v>5.0970000000000004</v>
      </c>
      <c r="BT4">
        <v>5.0679999999999996</v>
      </c>
      <c r="BU4">
        <v>5.2449899999999996</v>
      </c>
      <c r="BV4">
        <v>4.4000000000000004</v>
      </c>
      <c r="BW4">
        <v>4.21</v>
      </c>
      <c r="BX4">
        <v>3.21</v>
      </c>
      <c r="BY4">
        <v>3.99</v>
      </c>
      <c r="BZ4">
        <v>2.93</v>
      </c>
      <c r="CA4">
        <v>3.24</v>
      </c>
      <c r="CB4">
        <v>3.16</v>
      </c>
      <c r="CC4">
        <v>3</v>
      </c>
      <c r="CD4">
        <v>3.13</v>
      </c>
      <c r="CE4">
        <v>3.41</v>
      </c>
      <c r="CF4">
        <v>1.98</v>
      </c>
      <c r="CG4">
        <v>2.0099999999999998</v>
      </c>
    </row>
    <row r="5" spans="1:85" x14ac:dyDescent="0.25">
      <c r="A5" s="3" t="s">
        <v>5458</v>
      </c>
      <c r="B5" s="3" t="s">
        <v>5459</v>
      </c>
      <c r="C5" s="3" t="s">
        <v>5460</v>
      </c>
      <c r="D5" s="3">
        <v>-0.77075669599999996</v>
      </c>
      <c r="E5" s="3">
        <v>16466</v>
      </c>
      <c r="F5" s="3">
        <v>2018</v>
      </c>
      <c r="G5" s="3">
        <v>1</v>
      </c>
      <c r="H5" s="3" t="e">
        <v>#N/A</v>
      </c>
      <c r="I5" s="3">
        <f t="shared" ref="I5:I68" si="1">IF(D5&lt;-0.8,1,0)</f>
        <v>0</v>
      </c>
      <c r="J5" s="3" t="e">
        <v>#N/A</v>
      </c>
      <c r="K5" s="3" t="e">
        <v>#N/A</v>
      </c>
      <c r="L5" s="3" t="e">
        <v>#N/A</v>
      </c>
      <c r="M5" s="3"/>
      <c r="N5" s="3">
        <v>-0.66852941176470582</v>
      </c>
      <c r="O5" s="3">
        <v>43.011554437592537</v>
      </c>
      <c r="P5" s="3">
        <v>180.66716747472191</v>
      </c>
      <c r="Q5" s="3">
        <v>137.65561303712937</v>
      </c>
      <c r="R5" s="3">
        <v>9.5803539999999998</v>
      </c>
      <c r="S5" s="3"/>
      <c r="T5" s="3"/>
      <c r="U5" s="3">
        <v>1.7</v>
      </c>
      <c r="V5" s="3">
        <v>1.73</v>
      </c>
      <c r="W5" s="3">
        <v>1.7</v>
      </c>
      <c r="X5" s="3">
        <v>1.6682999999999999</v>
      </c>
      <c r="Y5" s="3">
        <v>1.7</v>
      </c>
      <c r="Z5" s="3">
        <v>1.66</v>
      </c>
      <c r="AA5" s="3">
        <v>1.61</v>
      </c>
      <c r="AB5" s="3">
        <v>1.6064000000000001</v>
      </c>
      <c r="AC5" s="3">
        <v>1.6</v>
      </c>
      <c r="AD5" s="3">
        <v>1.6</v>
      </c>
      <c r="AE5" s="3">
        <v>1.51</v>
      </c>
      <c r="AF5" s="3">
        <v>1.47</v>
      </c>
      <c r="AG5" s="3">
        <v>1.36</v>
      </c>
      <c r="AH5" s="3">
        <v>1.5</v>
      </c>
      <c r="AI5" s="3">
        <v>1.43</v>
      </c>
      <c r="AJ5" s="3">
        <v>1.4280999999999999</v>
      </c>
      <c r="AK5" s="3">
        <v>1.56</v>
      </c>
      <c r="AL5" s="3">
        <v>1.4517</v>
      </c>
      <c r="AM5" s="3">
        <v>1.4</v>
      </c>
      <c r="AN5" s="3">
        <v>1.35</v>
      </c>
      <c r="AO5" s="3">
        <v>1.26</v>
      </c>
      <c r="AP5" s="3">
        <v>1.1879999999999999</v>
      </c>
      <c r="AQ5" s="3">
        <v>1.28</v>
      </c>
      <c r="AR5" s="3">
        <v>1.1200000000000001</v>
      </c>
      <c r="AS5" s="3">
        <v>1.1000000000000001</v>
      </c>
      <c r="AT5" s="3">
        <v>0.99009999999999998</v>
      </c>
      <c r="AU5" s="3">
        <v>1.1299999999999999</v>
      </c>
      <c r="AV5" s="3">
        <v>0.95</v>
      </c>
      <c r="AW5" s="3">
        <v>0.95</v>
      </c>
      <c r="AX5" s="3">
        <v>0.94499999999999995</v>
      </c>
      <c r="AY5" s="3">
        <v>0.86009999999999998</v>
      </c>
      <c r="AZ5" s="3">
        <v>0.77</v>
      </c>
      <c r="BA5" s="3">
        <v>0.99570000000000003</v>
      </c>
      <c r="BB5" s="3">
        <v>0.85</v>
      </c>
      <c r="BC5" s="3">
        <v>0.8982</v>
      </c>
      <c r="BD5" s="3">
        <v>0.91620000000000001</v>
      </c>
      <c r="BE5" s="3">
        <v>0.86850000000000005</v>
      </c>
      <c r="BF5" s="3">
        <v>0.86464099999999999</v>
      </c>
      <c r="BG5" s="3">
        <v>0.76</v>
      </c>
      <c r="BH5" s="3">
        <v>0.88439999999999996</v>
      </c>
      <c r="BI5" s="3">
        <v>0.84</v>
      </c>
      <c r="BJ5" s="3">
        <v>0.82</v>
      </c>
      <c r="BK5" s="3">
        <v>0.81030000000000002</v>
      </c>
      <c r="BL5" s="3">
        <v>0.83069999999999999</v>
      </c>
      <c r="BM5" s="3">
        <v>0.94</v>
      </c>
      <c r="BN5" s="3">
        <v>0.85</v>
      </c>
      <c r="BO5" s="3">
        <v>0.85</v>
      </c>
      <c r="BP5">
        <v>0.81564400000000004</v>
      </c>
      <c r="BQ5">
        <v>0.80069999999999997</v>
      </c>
      <c r="BR5">
        <v>0.75009999999999999</v>
      </c>
      <c r="BS5">
        <v>0.65</v>
      </c>
      <c r="BT5">
        <v>0.70120000000000005</v>
      </c>
      <c r="BU5">
        <v>0.71</v>
      </c>
      <c r="BV5">
        <v>0.7</v>
      </c>
      <c r="BW5">
        <v>0.71399999999999997</v>
      </c>
      <c r="BX5">
        <v>0.8</v>
      </c>
      <c r="BY5">
        <v>0.73</v>
      </c>
      <c r="BZ5">
        <v>0.6673</v>
      </c>
      <c r="CA5">
        <v>0.65</v>
      </c>
      <c r="CB5">
        <v>0.57809999999999995</v>
      </c>
      <c r="CC5">
        <v>0.54</v>
      </c>
      <c r="CD5">
        <v>0.41639999999999999</v>
      </c>
      <c r="CE5">
        <v>0.43530000000000002</v>
      </c>
      <c r="CF5">
        <v>0.48</v>
      </c>
      <c r="CG5">
        <v>0.5635</v>
      </c>
    </row>
    <row r="6" spans="1:85" x14ac:dyDescent="0.25">
      <c r="A6" s="3" t="s">
        <v>7508</v>
      </c>
      <c r="B6" s="3" t="s">
        <v>528</v>
      </c>
      <c r="C6" s="3" t="s">
        <v>7509</v>
      </c>
      <c r="D6" s="3">
        <v>-0.72225947300000004</v>
      </c>
      <c r="E6" s="3">
        <v>92453</v>
      </c>
      <c r="F6" s="3">
        <v>2018</v>
      </c>
      <c r="G6" s="3">
        <v>1</v>
      </c>
      <c r="H6" s="3" t="e">
        <v>#N/A</v>
      </c>
      <c r="I6" s="3">
        <f t="shared" si="1"/>
        <v>0</v>
      </c>
      <c r="J6" s="3" t="e">
        <v>#N/A</v>
      </c>
      <c r="K6" s="3" t="e">
        <v>#N/A</v>
      </c>
      <c r="L6" s="3" t="e">
        <v>#N/A</v>
      </c>
      <c r="M6" s="3"/>
      <c r="N6" s="3">
        <v>-0.53781818181818186</v>
      </c>
      <c r="O6" s="3">
        <v>0</v>
      </c>
      <c r="P6" s="3">
        <v>0</v>
      </c>
      <c r="Q6" s="3">
        <v>0</v>
      </c>
      <c r="R6" s="3" t="e">
        <v>#N/A</v>
      </c>
      <c r="S6" s="3"/>
      <c r="T6" s="3"/>
      <c r="U6" s="3">
        <v>0.58899999999999997</v>
      </c>
      <c r="V6" s="3">
        <v>0.67459999999999998</v>
      </c>
      <c r="W6" s="3">
        <v>0.67</v>
      </c>
      <c r="X6" s="3">
        <v>0.63170000000000004</v>
      </c>
      <c r="Y6" s="3">
        <v>0.63160000000000005</v>
      </c>
      <c r="Z6" s="3">
        <v>0.60819999999999996</v>
      </c>
      <c r="AA6" s="3">
        <v>0.61009999999999998</v>
      </c>
      <c r="AB6" s="3">
        <v>0.59</v>
      </c>
      <c r="AC6" s="3">
        <v>0.56999999999999995</v>
      </c>
      <c r="AD6" s="3">
        <v>0.61970000000000003</v>
      </c>
      <c r="AE6" s="3">
        <v>0.60489999999999999</v>
      </c>
      <c r="AF6" s="3">
        <v>0.64</v>
      </c>
      <c r="AG6" s="3">
        <v>0.64539999999999997</v>
      </c>
      <c r="AH6" s="3">
        <v>0.62</v>
      </c>
      <c r="AI6" s="3">
        <v>0.61939999999999995</v>
      </c>
      <c r="AJ6" s="3">
        <v>0.62660000000000005</v>
      </c>
      <c r="AK6" s="3">
        <v>0.6</v>
      </c>
      <c r="AL6" s="3">
        <v>0.60599999999999998</v>
      </c>
      <c r="AM6" s="3">
        <v>0.59740000000000004</v>
      </c>
      <c r="AN6" s="3">
        <v>0.59650000000000003</v>
      </c>
      <c r="AO6" s="3">
        <v>0.59199999999999997</v>
      </c>
      <c r="AP6" s="3">
        <v>0.59489999999999998</v>
      </c>
      <c r="AQ6" s="3">
        <v>0.64</v>
      </c>
      <c r="AR6" s="3">
        <v>0.62</v>
      </c>
      <c r="AS6" s="3">
        <v>0.60019999999999996</v>
      </c>
      <c r="AT6" s="3">
        <v>0.6</v>
      </c>
      <c r="AU6" s="3">
        <v>0.59799999999999998</v>
      </c>
      <c r="AV6" s="3">
        <v>0.56020000000000003</v>
      </c>
      <c r="AW6" s="3">
        <v>0.55069999999999997</v>
      </c>
      <c r="AX6" s="3">
        <v>0.54</v>
      </c>
      <c r="AY6" s="3">
        <v>0.53380000000000005</v>
      </c>
      <c r="AZ6" s="3">
        <v>0.52290000000000003</v>
      </c>
      <c r="BA6" s="3">
        <v>0.50629999999999997</v>
      </c>
      <c r="BB6" s="3">
        <v>0.50049999999999994</v>
      </c>
      <c r="BC6" s="3">
        <v>0.51100000000000001</v>
      </c>
      <c r="BD6" s="3">
        <v>0.51039999999999996</v>
      </c>
      <c r="BE6" s="3">
        <v>0.55000000000000004</v>
      </c>
      <c r="BF6" s="3">
        <v>0.61</v>
      </c>
      <c r="BG6" s="3">
        <v>0.71719999999999995</v>
      </c>
      <c r="BH6" s="3">
        <v>0.82</v>
      </c>
      <c r="BI6" s="3">
        <v>0.8</v>
      </c>
      <c r="BJ6" s="3">
        <v>0.77969999999999995</v>
      </c>
      <c r="BK6" s="3">
        <v>0.78500000000000003</v>
      </c>
      <c r="BL6" s="3">
        <v>0.75949999999999995</v>
      </c>
      <c r="BM6" s="3">
        <v>0.8</v>
      </c>
      <c r="BN6" s="3">
        <v>0.84089999999999998</v>
      </c>
      <c r="BO6" s="3">
        <v>0.83</v>
      </c>
      <c r="BP6">
        <v>0.8</v>
      </c>
      <c r="BQ6">
        <v>0.78</v>
      </c>
      <c r="BR6">
        <v>0.7601</v>
      </c>
      <c r="BS6">
        <v>0.76319999999999999</v>
      </c>
      <c r="BT6">
        <v>0.76600000000000001</v>
      </c>
      <c r="BU6">
        <v>0.74550000000000005</v>
      </c>
      <c r="BV6">
        <v>0.7601</v>
      </c>
      <c r="BW6">
        <v>0.7611</v>
      </c>
      <c r="BX6">
        <v>0.74019999999999997</v>
      </c>
      <c r="BY6">
        <v>0.72399999999999998</v>
      </c>
      <c r="BZ6">
        <v>0.63009999999999999</v>
      </c>
      <c r="CA6">
        <v>0.63200000000000001</v>
      </c>
      <c r="CB6">
        <v>0.64</v>
      </c>
      <c r="CC6">
        <v>0.66510000000000002</v>
      </c>
      <c r="CD6">
        <v>0.65100000000000002</v>
      </c>
      <c r="CE6">
        <v>0.64929999999999999</v>
      </c>
      <c r="CF6">
        <v>0.63</v>
      </c>
      <c r="CG6">
        <v>0.63749999999999996</v>
      </c>
    </row>
    <row r="7" spans="1:85" x14ac:dyDescent="0.25">
      <c r="A7" s="3" t="s">
        <v>7526</v>
      </c>
      <c r="B7" s="3" t="s">
        <v>4497</v>
      </c>
      <c r="C7" s="3" t="s">
        <v>4498</v>
      </c>
      <c r="D7" s="3">
        <v>-0.66288202699999998</v>
      </c>
      <c r="E7" s="3">
        <v>14093</v>
      </c>
      <c r="F7" s="3">
        <v>2018</v>
      </c>
      <c r="G7" s="3">
        <v>1</v>
      </c>
      <c r="H7" s="3" t="e">
        <v>#N/A</v>
      </c>
      <c r="I7" s="3">
        <f t="shared" si="1"/>
        <v>0</v>
      </c>
      <c r="J7" s="3">
        <v>-0.59799999999999998</v>
      </c>
      <c r="K7" s="3">
        <v>0.40136100000048802</v>
      </c>
      <c r="L7" s="3" t="e">
        <v>#N/A</v>
      </c>
      <c r="M7" s="3"/>
      <c r="N7" s="3">
        <v>-0.15384615384615385</v>
      </c>
      <c r="O7" s="3">
        <v>10.71146718438253</v>
      </c>
      <c r="P7" s="3">
        <v>0</v>
      </c>
      <c r="Q7" s="3">
        <v>-10.71146718438253</v>
      </c>
      <c r="R7" s="3">
        <v>0.774539000000941</v>
      </c>
      <c r="S7" s="3"/>
      <c r="T7" s="3"/>
      <c r="U7" s="3">
        <v>5.07</v>
      </c>
      <c r="V7" s="3">
        <v>5</v>
      </c>
      <c r="W7" s="3">
        <v>5.07</v>
      </c>
      <c r="X7" s="3">
        <v>5</v>
      </c>
      <c r="Y7" s="3">
        <v>5.0549999999999997</v>
      </c>
      <c r="Z7" s="3">
        <v>4.79</v>
      </c>
      <c r="AA7" s="3">
        <v>4.5</v>
      </c>
      <c r="AB7" s="3">
        <v>4.5</v>
      </c>
      <c r="AC7" s="3">
        <v>4.04</v>
      </c>
      <c r="AD7" s="3">
        <v>4.1100000000000003</v>
      </c>
      <c r="AE7" s="3">
        <v>3.68</v>
      </c>
      <c r="AF7" s="3">
        <v>3.85</v>
      </c>
      <c r="AG7" s="3">
        <v>3.87</v>
      </c>
      <c r="AH7" s="3">
        <v>4.45</v>
      </c>
      <c r="AI7" s="3">
        <v>4.6900000000000004</v>
      </c>
      <c r="AJ7" s="3">
        <v>4.6399999999999997</v>
      </c>
      <c r="AK7" s="3">
        <v>4.26</v>
      </c>
      <c r="AL7" s="3">
        <v>4.1900000000000004</v>
      </c>
      <c r="AM7" s="3">
        <v>4.28</v>
      </c>
      <c r="AN7" s="3">
        <v>4.57</v>
      </c>
      <c r="AO7" s="3">
        <v>5.38</v>
      </c>
      <c r="AP7" s="3">
        <v>5.86</v>
      </c>
      <c r="AQ7" s="3">
        <v>6.47</v>
      </c>
      <c r="AR7" s="3">
        <v>6.54</v>
      </c>
      <c r="AS7" s="3">
        <v>6.05</v>
      </c>
      <c r="AT7" s="3">
        <v>5.44</v>
      </c>
      <c r="AU7" s="3">
        <v>5.96</v>
      </c>
      <c r="AV7" s="3">
        <v>5.68</v>
      </c>
      <c r="AW7" s="3">
        <v>5.56</v>
      </c>
      <c r="AX7" s="3">
        <v>5.39</v>
      </c>
      <c r="AY7" s="3">
        <v>5.36</v>
      </c>
      <c r="AZ7" s="3">
        <v>5.42</v>
      </c>
      <c r="BA7" s="3">
        <v>5.74</v>
      </c>
      <c r="BB7" s="3">
        <v>6.02</v>
      </c>
      <c r="BC7" s="3">
        <v>6.05</v>
      </c>
      <c r="BD7" s="3">
        <v>6.93</v>
      </c>
      <c r="BE7" s="3">
        <v>6.53</v>
      </c>
      <c r="BF7" s="3">
        <v>6.62</v>
      </c>
      <c r="BG7" s="3">
        <v>6.11</v>
      </c>
      <c r="BH7" s="3">
        <v>6.17</v>
      </c>
      <c r="BI7" s="3">
        <v>5.77</v>
      </c>
      <c r="BJ7" s="3">
        <v>6.01</v>
      </c>
      <c r="BK7" s="3">
        <v>5.74</v>
      </c>
      <c r="BL7" s="3">
        <v>5.39</v>
      </c>
      <c r="BM7" s="3">
        <v>5.72</v>
      </c>
      <c r="BN7" s="3">
        <v>5.37</v>
      </c>
      <c r="BO7" s="3">
        <v>5.3</v>
      </c>
      <c r="BP7">
        <v>5.16</v>
      </c>
      <c r="BQ7">
        <v>5.19</v>
      </c>
      <c r="BR7">
        <v>4.7300000000000004</v>
      </c>
      <c r="BS7">
        <v>4.93</v>
      </c>
      <c r="BT7">
        <v>4.99</v>
      </c>
      <c r="BU7">
        <v>4.88</v>
      </c>
      <c r="BV7">
        <v>5.12</v>
      </c>
      <c r="BW7">
        <v>4.99</v>
      </c>
      <c r="BX7">
        <v>4.9800000000000004</v>
      </c>
      <c r="BY7">
        <v>4.9400000000000004</v>
      </c>
      <c r="BZ7">
        <v>4.67</v>
      </c>
      <c r="CA7">
        <v>4.67</v>
      </c>
      <c r="CB7">
        <v>4.22</v>
      </c>
      <c r="CC7">
        <v>4.45</v>
      </c>
      <c r="CD7">
        <v>4.34</v>
      </c>
      <c r="CE7">
        <v>4.04</v>
      </c>
      <c r="CF7">
        <v>3.94</v>
      </c>
      <c r="CG7">
        <v>4.3099999999999996</v>
      </c>
    </row>
    <row r="8" spans="1:85" x14ac:dyDescent="0.25">
      <c r="A8" s="3" t="s">
        <v>6237</v>
      </c>
      <c r="B8" s="3" t="s">
        <v>6238</v>
      </c>
      <c r="C8" s="3" t="s">
        <v>6239</v>
      </c>
      <c r="D8" s="3">
        <v>-0.66214075400000005</v>
      </c>
      <c r="E8" s="3">
        <v>15266</v>
      </c>
      <c r="F8" s="3">
        <v>2018</v>
      </c>
      <c r="G8" s="3">
        <v>1</v>
      </c>
      <c r="H8" s="3" t="e">
        <v>#N/A</v>
      </c>
      <c r="I8" s="3">
        <f t="shared" si="1"/>
        <v>0</v>
      </c>
      <c r="J8" s="3">
        <v>-1.0922000000000001</v>
      </c>
      <c r="K8" s="3">
        <v>0</v>
      </c>
      <c r="L8" s="3" t="e">
        <v>#N/A</v>
      </c>
      <c r="M8" s="3"/>
      <c r="N8" s="3">
        <v>4.646840148698983E-3</v>
      </c>
      <c r="O8" s="3">
        <v>0</v>
      </c>
      <c r="P8" s="3">
        <v>0.52327948719156292</v>
      </c>
      <c r="Q8" s="3">
        <v>0.52327948719156292</v>
      </c>
      <c r="R8" s="3">
        <v>2.2964519999999999</v>
      </c>
      <c r="S8" s="3"/>
      <c r="T8" s="3"/>
      <c r="U8" s="3">
        <v>2.75</v>
      </c>
      <c r="V8" s="3">
        <v>2.66</v>
      </c>
      <c r="W8" s="3">
        <v>2.6</v>
      </c>
      <c r="X8" s="3">
        <v>2.67</v>
      </c>
      <c r="Y8" s="3">
        <v>2.6</v>
      </c>
      <c r="Z8" s="3">
        <v>2.75</v>
      </c>
      <c r="AA8" s="3">
        <v>2.77</v>
      </c>
      <c r="AB8" s="3">
        <v>2.65</v>
      </c>
      <c r="AC8" s="3">
        <v>2.72</v>
      </c>
      <c r="AD8" s="3">
        <v>2.3370000000000002</v>
      </c>
      <c r="AE8" s="3">
        <v>2.2610000000000001</v>
      </c>
      <c r="AF8" s="3">
        <v>2.4</v>
      </c>
      <c r="AG8" s="3">
        <v>2.3199999999999998</v>
      </c>
      <c r="AH8" s="3">
        <v>2.42</v>
      </c>
      <c r="AI8" s="3">
        <v>2.42</v>
      </c>
      <c r="AJ8" s="3">
        <v>2.58</v>
      </c>
      <c r="AK8" s="3">
        <v>2.4300000000000002</v>
      </c>
      <c r="AL8" s="3">
        <v>2.5</v>
      </c>
      <c r="AM8" s="3">
        <v>2.57</v>
      </c>
      <c r="AN8" s="3">
        <v>2.41</v>
      </c>
      <c r="AO8" s="3">
        <v>2.4466000000000001</v>
      </c>
      <c r="AP8" s="3">
        <v>2.3500999999999999</v>
      </c>
      <c r="AQ8" s="3">
        <v>2.5</v>
      </c>
      <c r="AR8" s="3">
        <v>2.31</v>
      </c>
      <c r="AS8" s="3">
        <v>2.34</v>
      </c>
      <c r="AT8" s="3">
        <v>2.13</v>
      </c>
      <c r="AU8" s="3">
        <v>2.2400000000000002</v>
      </c>
      <c r="AV8" s="3">
        <v>2.2200000000000002</v>
      </c>
      <c r="AW8" s="3">
        <v>2.14</v>
      </c>
      <c r="AX8" s="3">
        <v>2.15</v>
      </c>
      <c r="AY8" s="3">
        <v>2.15</v>
      </c>
      <c r="AZ8" s="3">
        <v>2.17</v>
      </c>
      <c r="BA8" s="3">
        <v>2.2999999999999998</v>
      </c>
      <c r="BB8" s="3">
        <v>2.38</v>
      </c>
      <c r="BC8" s="3">
        <v>2.44</v>
      </c>
      <c r="BD8" s="3">
        <v>2.2999999999999998</v>
      </c>
      <c r="BE8" s="3">
        <v>2.2999999999999998</v>
      </c>
      <c r="BF8" s="3">
        <v>2.4</v>
      </c>
      <c r="BG8" s="3">
        <v>2.2599999999999998</v>
      </c>
      <c r="BH8" s="3">
        <v>2.25</v>
      </c>
      <c r="BI8" s="3">
        <v>2.2000000000000002</v>
      </c>
      <c r="BJ8" s="3">
        <v>2.4</v>
      </c>
      <c r="BK8" s="3">
        <v>2.33</v>
      </c>
      <c r="BL8" s="3">
        <v>2.35</v>
      </c>
      <c r="BM8" s="3">
        <v>2.25</v>
      </c>
      <c r="BN8" s="3">
        <v>2.2599999999999998</v>
      </c>
      <c r="BO8" s="3">
        <v>2.25</v>
      </c>
      <c r="BP8">
        <v>2.2999999999999998</v>
      </c>
      <c r="BQ8">
        <v>2.15</v>
      </c>
      <c r="BR8">
        <v>2.15</v>
      </c>
      <c r="BS8">
        <v>2.1800000000000002</v>
      </c>
      <c r="BT8">
        <v>2.17</v>
      </c>
      <c r="BU8">
        <v>2.1</v>
      </c>
      <c r="BV8">
        <v>1.91</v>
      </c>
      <c r="BW8">
        <v>2</v>
      </c>
      <c r="BX8">
        <v>1.78</v>
      </c>
      <c r="BY8">
        <v>1.7</v>
      </c>
      <c r="BZ8">
        <v>1.49</v>
      </c>
      <c r="CA8">
        <v>1.46</v>
      </c>
      <c r="CB8">
        <v>1.32</v>
      </c>
      <c r="CC8">
        <v>1.32</v>
      </c>
      <c r="CD8">
        <v>1.32</v>
      </c>
      <c r="CE8">
        <v>1.2726</v>
      </c>
      <c r="CF8">
        <v>1.22</v>
      </c>
      <c r="CG8">
        <v>1.2709999999999999</v>
      </c>
    </row>
    <row r="9" spans="1:85" x14ac:dyDescent="0.25">
      <c r="A9" s="3" t="s">
        <v>7530</v>
      </c>
      <c r="B9" s="3" t="s">
        <v>7531</v>
      </c>
      <c r="C9" s="3" t="s">
        <v>7532</v>
      </c>
      <c r="D9" s="3">
        <v>-0.64203460199999995</v>
      </c>
      <c r="E9" s="3">
        <v>92571</v>
      </c>
      <c r="F9" s="3">
        <v>2018</v>
      </c>
      <c r="G9" s="3">
        <v>1</v>
      </c>
      <c r="H9" s="3" t="e">
        <v>#N/A</v>
      </c>
      <c r="I9" s="3">
        <f t="shared" si="1"/>
        <v>0</v>
      </c>
      <c r="J9" s="3">
        <v>-10.69</v>
      </c>
      <c r="K9" s="3">
        <v>6.8597669999999997</v>
      </c>
      <c r="L9" s="3" t="e">
        <v>#N/A</v>
      </c>
      <c r="M9" s="3"/>
      <c r="N9" s="3">
        <v>-0.45580833333333326</v>
      </c>
      <c r="O9" s="3">
        <v>54.728763913139773</v>
      </c>
      <c r="P9" s="3">
        <v>111.4634645427647</v>
      </c>
      <c r="Q9" s="3">
        <v>56.734700629624925</v>
      </c>
      <c r="R9" s="3">
        <v>7.1738289999999996</v>
      </c>
      <c r="S9" s="3"/>
      <c r="T9" s="3"/>
      <c r="U9" s="3">
        <v>0.72929999999999995</v>
      </c>
      <c r="V9" s="3">
        <v>0.82050000000000001</v>
      </c>
      <c r="W9" s="3">
        <v>0.80559999999999998</v>
      </c>
      <c r="X9" s="3">
        <v>0.80510000000000004</v>
      </c>
      <c r="Y9" s="3">
        <v>0.81030000000000002</v>
      </c>
      <c r="Z9" s="3">
        <v>0.81</v>
      </c>
      <c r="AA9" s="3">
        <v>0.81</v>
      </c>
      <c r="AB9" s="3">
        <v>0.83989999999999998</v>
      </c>
      <c r="AC9" s="3">
        <v>0.81879999999999997</v>
      </c>
      <c r="AD9" s="3">
        <v>0.81010000000000004</v>
      </c>
      <c r="AE9" s="3">
        <v>0.79190000000000005</v>
      </c>
      <c r="AF9" s="3">
        <v>0.79500000000000004</v>
      </c>
      <c r="AG9" s="3">
        <v>0.81</v>
      </c>
      <c r="AH9" s="3">
        <v>0.79949999999999999</v>
      </c>
      <c r="AI9" s="3">
        <v>0.8</v>
      </c>
      <c r="AJ9" s="3">
        <v>0.80010000000000003</v>
      </c>
      <c r="AK9" s="3">
        <v>0.79659999999999997</v>
      </c>
      <c r="AL9" s="3">
        <v>0.83989999999999998</v>
      </c>
      <c r="AM9" s="3">
        <v>0.84499999999999997</v>
      </c>
      <c r="AN9" s="3">
        <v>0.80510000000000004</v>
      </c>
      <c r="AO9" s="3">
        <v>0.80069999999999997</v>
      </c>
      <c r="AP9" s="3">
        <v>0.83299999999999996</v>
      </c>
      <c r="AQ9" s="3">
        <v>0.82</v>
      </c>
      <c r="AR9" s="3">
        <v>0.81499999999999995</v>
      </c>
      <c r="AS9" s="3">
        <v>0.80900000000000005</v>
      </c>
      <c r="AT9" s="3">
        <v>0.81</v>
      </c>
      <c r="AU9" s="3">
        <v>0.81499999999999995</v>
      </c>
      <c r="AV9" s="3">
        <v>0.79920000000000002</v>
      </c>
      <c r="AW9" s="3">
        <v>0.79500000000000004</v>
      </c>
      <c r="AX9" s="3">
        <v>0.79</v>
      </c>
      <c r="AY9" s="3">
        <v>0.79100000000000004</v>
      </c>
      <c r="AZ9" s="3">
        <v>0.8</v>
      </c>
      <c r="BA9" s="3">
        <v>0.80500000000000005</v>
      </c>
      <c r="BB9" s="3">
        <v>0.81</v>
      </c>
      <c r="BC9" s="3">
        <v>0.8075</v>
      </c>
      <c r="BD9" s="3">
        <v>0.82469999999999999</v>
      </c>
      <c r="BE9" s="3">
        <v>0.81</v>
      </c>
      <c r="BF9" s="3">
        <v>0.80810000000000004</v>
      </c>
      <c r="BG9" s="3">
        <v>0.81100000000000005</v>
      </c>
      <c r="BH9" s="3">
        <v>0.80510000000000004</v>
      </c>
      <c r="BI9" s="3">
        <v>0.83</v>
      </c>
      <c r="BJ9" s="3">
        <v>0.81499999999999995</v>
      </c>
      <c r="BK9" s="3">
        <v>0.8</v>
      </c>
      <c r="BL9" s="3">
        <v>0.79500000000000004</v>
      </c>
      <c r="BM9" s="3">
        <v>0.80800000000000005</v>
      </c>
      <c r="BN9" s="3">
        <v>0.81</v>
      </c>
      <c r="BO9" s="3">
        <v>0.97989999999999999</v>
      </c>
      <c r="BP9">
        <v>0.87160000000000004</v>
      </c>
      <c r="BQ9">
        <v>0.81499999999999995</v>
      </c>
      <c r="BR9">
        <v>0.83189999999999997</v>
      </c>
      <c r="BS9">
        <v>0.80600000000000005</v>
      </c>
      <c r="BT9">
        <v>0.86560000000000004</v>
      </c>
      <c r="BU9">
        <v>0.95</v>
      </c>
      <c r="BV9">
        <v>1.01</v>
      </c>
      <c r="BW9">
        <v>1.05</v>
      </c>
      <c r="BX9">
        <v>1.1599999999999999</v>
      </c>
      <c r="BY9">
        <v>1.1000000000000001</v>
      </c>
      <c r="BZ9">
        <v>1.0900000000000001</v>
      </c>
      <c r="CA9">
        <v>1.02</v>
      </c>
      <c r="CB9">
        <v>0.95009999999999994</v>
      </c>
      <c r="CC9">
        <v>0.84</v>
      </c>
      <c r="CD9">
        <v>0.80479999999999996</v>
      </c>
      <c r="CE9">
        <v>0.8</v>
      </c>
      <c r="CF9">
        <v>0.70099999999999996</v>
      </c>
      <c r="CG9">
        <v>0.69499999999999995</v>
      </c>
    </row>
    <row r="10" spans="1:85" x14ac:dyDescent="0.25">
      <c r="A10" t="s">
        <v>6065</v>
      </c>
      <c r="B10" t="s">
        <v>6066</v>
      </c>
      <c r="C10" t="s">
        <v>6067</v>
      </c>
      <c r="D10">
        <v>-0.58052941199999997</v>
      </c>
      <c r="E10">
        <v>14661</v>
      </c>
      <c r="F10">
        <v>2018</v>
      </c>
      <c r="G10">
        <v>1</v>
      </c>
      <c r="H10" t="e">
        <v>#N/A</v>
      </c>
      <c r="I10" s="3">
        <f t="shared" si="1"/>
        <v>0</v>
      </c>
      <c r="J10">
        <v>-3.55</v>
      </c>
      <c r="K10">
        <v>23.841000000000001</v>
      </c>
      <c r="L10" t="e">
        <v>#N/A</v>
      </c>
      <c r="N10">
        <v>-0.33040581465778318</v>
      </c>
      <c r="O10">
        <v>0</v>
      </c>
      <c r="P10">
        <v>0</v>
      </c>
      <c r="Q10">
        <v>0</v>
      </c>
      <c r="R10">
        <v>1.325</v>
      </c>
      <c r="T10" s="3"/>
      <c r="U10" s="3">
        <v>1.36</v>
      </c>
      <c r="V10" s="3">
        <v>1.39</v>
      </c>
      <c r="W10" s="3">
        <v>1.24</v>
      </c>
      <c r="X10" s="3">
        <v>1.24</v>
      </c>
      <c r="Y10" s="3">
        <v>1.24</v>
      </c>
      <c r="Z10" s="3">
        <v>1.25</v>
      </c>
      <c r="AA10" s="3">
        <v>1.2</v>
      </c>
      <c r="AB10" s="3">
        <v>1.17</v>
      </c>
      <c r="AC10" s="3">
        <v>1.28</v>
      </c>
      <c r="AD10" s="3">
        <v>1.18</v>
      </c>
      <c r="AE10" s="3">
        <v>1.1599999999999999</v>
      </c>
      <c r="AF10" s="3">
        <v>1.1599999999999999</v>
      </c>
      <c r="AG10" s="3">
        <v>1.1599999999999999</v>
      </c>
      <c r="AH10" s="3">
        <v>1.1499999999999999</v>
      </c>
      <c r="AI10" s="3">
        <v>1.25</v>
      </c>
      <c r="AJ10" s="3">
        <v>1.23</v>
      </c>
      <c r="AK10" s="3">
        <v>1.27</v>
      </c>
      <c r="AL10" s="3">
        <v>1.39</v>
      </c>
      <c r="AM10" s="3">
        <v>1.4</v>
      </c>
      <c r="AN10" s="3">
        <v>1.47</v>
      </c>
      <c r="AO10" s="3">
        <v>1.46</v>
      </c>
      <c r="AP10" s="3">
        <v>1.47</v>
      </c>
      <c r="AQ10" s="3">
        <v>1.57</v>
      </c>
      <c r="AR10" s="3">
        <v>1.6</v>
      </c>
      <c r="AS10" s="3">
        <v>1.63</v>
      </c>
      <c r="AT10" s="3">
        <v>1.6</v>
      </c>
      <c r="AU10" s="3">
        <v>1.61</v>
      </c>
      <c r="AV10" s="3">
        <v>1.59</v>
      </c>
      <c r="AW10" s="3">
        <v>1.58</v>
      </c>
      <c r="AX10" s="3">
        <v>1.56</v>
      </c>
      <c r="AY10" s="3">
        <v>1.48</v>
      </c>
      <c r="AZ10" s="3">
        <v>1.43</v>
      </c>
      <c r="BA10" s="3">
        <v>1.47</v>
      </c>
      <c r="BB10" s="3">
        <v>1.4</v>
      </c>
      <c r="BC10" s="3">
        <v>1.42</v>
      </c>
      <c r="BD10" s="3">
        <v>1.48</v>
      </c>
      <c r="BE10" s="3">
        <v>1.4</v>
      </c>
      <c r="BF10" s="3">
        <v>1.38</v>
      </c>
      <c r="BG10" s="3">
        <v>1.36</v>
      </c>
      <c r="BH10" s="3">
        <v>1.33</v>
      </c>
      <c r="BI10" s="3">
        <v>1.37</v>
      </c>
      <c r="BJ10" s="3">
        <v>1.32</v>
      </c>
      <c r="BK10" s="3">
        <v>1.33</v>
      </c>
      <c r="BL10" s="3">
        <v>1.26</v>
      </c>
      <c r="BM10" s="3">
        <v>1.37</v>
      </c>
      <c r="BN10" s="3">
        <v>1.31</v>
      </c>
      <c r="BO10" s="3">
        <v>1.2514000000000001</v>
      </c>
      <c r="BP10">
        <v>1.21</v>
      </c>
      <c r="BQ10">
        <v>1.1599999999999999</v>
      </c>
      <c r="BR10">
        <v>1.1499999999999999</v>
      </c>
      <c r="BS10">
        <v>1.06</v>
      </c>
      <c r="BT10">
        <v>1.1299999999999999</v>
      </c>
      <c r="BU10">
        <v>1.1399999999999999</v>
      </c>
      <c r="BV10">
        <v>1.1499999999999999</v>
      </c>
      <c r="BW10">
        <v>1.1100000000000001</v>
      </c>
      <c r="BX10">
        <v>1.1299999999999999</v>
      </c>
      <c r="BY10">
        <v>1.1299999999999999</v>
      </c>
      <c r="BZ10">
        <v>0.91010000000000002</v>
      </c>
      <c r="CA10">
        <v>0.84</v>
      </c>
      <c r="CB10">
        <v>0.70569999999999999</v>
      </c>
      <c r="CC10">
        <v>0.68110000000000004</v>
      </c>
      <c r="CD10">
        <v>0.78</v>
      </c>
      <c r="CE10">
        <v>0.59</v>
      </c>
      <c r="CF10">
        <v>0.32700000000000001</v>
      </c>
      <c r="CG10">
        <v>0.32950000000000002</v>
      </c>
    </row>
    <row r="11" spans="1:85" x14ac:dyDescent="0.25">
      <c r="A11" t="s">
        <v>2186</v>
      </c>
      <c r="B11" t="s">
        <v>2187</v>
      </c>
      <c r="C11" t="s">
        <v>3466</v>
      </c>
      <c r="D11">
        <v>-0.53803393399999999</v>
      </c>
      <c r="E11">
        <v>93012</v>
      </c>
      <c r="F11">
        <v>2018</v>
      </c>
      <c r="G11">
        <v>1</v>
      </c>
      <c r="H11" t="e">
        <v>#N/A</v>
      </c>
      <c r="I11" s="3">
        <f t="shared" si="1"/>
        <v>0</v>
      </c>
      <c r="J11">
        <v>-41.3018</v>
      </c>
      <c r="K11">
        <v>5.109998</v>
      </c>
      <c r="L11" t="e">
        <v>#N/A</v>
      </c>
      <c r="N11">
        <v>-3.9226222461042459E-2</v>
      </c>
      <c r="O11">
        <v>17.31789185856211</v>
      </c>
      <c r="P11">
        <v>35.495273367974058</v>
      </c>
      <c r="Q11">
        <v>18.177381509411948</v>
      </c>
      <c r="R11">
        <v>40.998359999999998</v>
      </c>
      <c r="T11" s="3"/>
      <c r="U11" s="3">
        <v>3.8</v>
      </c>
      <c r="V11" s="3">
        <v>4.01</v>
      </c>
      <c r="W11" s="3">
        <v>3.9</v>
      </c>
      <c r="X11" s="3">
        <v>3.7155999999999998</v>
      </c>
      <c r="Y11" s="3">
        <v>3.79</v>
      </c>
      <c r="Z11" s="3">
        <v>3.69</v>
      </c>
      <c r="AA11" s="3">
        <v>3.86</v>
      </c>
      <c r="AB11" s="3">
        <v>3.75</v>
      </c>
      <c r="AC11" s="3">
        <v>3.85</v>
      </c>
      <c r="AD11" s="3">
        <v>3.73</v>
      </c>
      <c r="AE11" s="3">
        <v>3.5289999999999999</v>
      </c>
      <c r="AF11" s="3">
        <v>3.49</v>
      </c>
      <c r="AG11" s="3">
        <v>3.43</v>
      </c>
      <c r="AH11" s="3">
        <v>3.52</v>
      </c>
      <c r="AI11" s="3">
        <v>3.56</v>
      </c>
      <c r="AJ11" s="3">
        <v>3.46</v>
      </c>
      <c r="AK11" s="3">
        <v>3.5209999999999999</v>
      </c>
      <c r="AL11" s="3">
        <v>3.63</v>
      </c>
      <c r="AM11" s="3">
        <v>3.56</v>
      </c>
      <c r="AN11" s="3">
        <v>3.59</v>
      </c>
      <c r="AO11" s="3">
        <v>3.54</v>
      </c>
      <c r="AP11" s="3">
        <v>3.52</v>
      </c>
      <c r="AQ11" s="3">
        <v>3.4569000000000001</v>
      </c>
      <c r="AR11" s="3">
        <v>3.39</v>
      </c>
      <c r="AS11" s="3">
        <v>3.43</v>
      </c>
      <c r="AT11" s="3">
        <v>3.5</v>
      </c>
      <c r="AU11" s="3">
        <v>3.43</v>
      </c>
      <c r="AV11" s="3">
        <v>3.38</v>
      </c>
      <c r="AW11" s="3">
        <v>3.39</v>
      </c>
      <c r="AX11" s="3">
        <v>3.4</v>
      </c>
      <c r="AY11" s="3">
        <v>3.27</v>
      </c>
      <c r="AZ11" s="3">
        <v>3.32</v>
      </c>
      <c r="BA11" s="3">
        <v>3.13</v>
      </c>
      <c r="BB11" s="3">
        <v>3.22</v>
      </c>
      <c r="BC11" s="3">
        <v>3.3</v>
      </c>
      <c r="BD11" s="3">
        <v>3.26</v>
      </c>
      <c r="BE11" s="3">
        <v>5.59</v>
      </c>
      <c r="BF11" s="3">
        <v>3.33</v>
      </c>
      <c r="BG11" s="3">
        <v>3.05</v>
      </c>
      <c r="BH11" s="3">
        <v>2.91</v>
      </c>
      <c r="BI11" s="3">
        <v>2.8050000000000002</v>
      </c>
      <c r="BJ11" s="3">
        <v>2.77</v>
      </c>
      <c r="BK11" s="3">
        <v>2.67</v>
      </c>
      <c r="BL11" s="3">
        <v>2.5453999999999999</v>
      </c>
      <c r="BM11" s="3">
        <v>2.64</v>
      </c>
      <c r="BN11" s="3">
        <v>2.54</v>
      </c>
      <c r="BO11" s="3">
        <v>2.61</v>
      </c>
      <c r="BP11">
        <v>2.35</v>
      </c>
      <c r="BQ11">
        <v>2.33</v>
      </c>
      <c r="BR11">
        <v>2.69</v>
      </c>
      <c r="BS11">
        <v>2.86</v>
      </c>
      <c r="BT11">
        <v>3.19</v>
      </c>
      <c r="BU11">
        <v>3.09</v>
      </c>
      <c r="BV11">
        <v>2.94</v>
      </c>
      <c r="BW11">
        <v>2.94</v>
      </c>
      <c r="BX11">
        <v>2.94</v>
      </c>
      <c r="BY11">
        <v>2.8856000000000002</v>
      </c>
      <c r="BZ11">
        <v>2.94</v>
      </c>
      <c r="CA11">
        <v>2.8700999999999999</v>
      </c>
      <c r="CB11">
        <v>2.66</v>
      </c>
      <c r="CC11">
        <v>2.94</v>
      </c>
      <c r="CD11">
        <v>2.96</v>
      </c>
      <c r="CE11">
        <v>2.82</v>
      </c>
      <c r="CF11">
        <v>2.92</v>
      </c>
      <c r="CG11">
        <v>2.96</v>
      </c>
    </row>
    <row r="12" spans="1:85" x14ac:dyDescent="0.25">
      <c r="A12" t="s">
        <v>7551</v>
      </c>
      <c r="B12" t="s">
        <v>7552</v>
      </c>
      <c r="C12" t="s">
        <v>7553</v>
      </c>
      <c r="D12">
        <v>-0.49007878199999999</v>
      </c>
      <c r="E12">
        <v>15913</v>
      </c>
      <c r="F12">
        <v>2018</v>
      </c>
      <c r="G12">
        <v>1</v>
      </c>
      <c r="H12" t="e">
        <v>#N/A</v>
      </c>
      <c r="I12" s="3">
        <f t="shared" si="1"/>
        <v>0</v>
      </c>
      <c r="J12" t="e">
        <v>#N/A</v>
      </c>
      <c r="K12" t="e">
        <v>#N/A</v>
      </c>
      <c r="L12" t="e">
        <v>#N/A</v>
      </c>
      <c r="N12">
        <v>-0.31651556957035865</v>
      </c>
      <c r="O12">
        <v>37.074284425778977</v>
      </c>
      <c r="P12">
        <v>50.954899977336673</v>
      </c>
      <c r="Q12">
        <v>13.880615551557696</v>
      </c>
      <c r="R12" t="e">
        <v>#N/A</v>
      </c>
      <c r="T12" s="3"/>
      <c r="U12" s="3">
        <v>6.55</v>
      </c>
      <c r="V12" s="3">
        <v>6.71</v>
      </c>
      <c r="W12" s="3">
        <v>6.6</v>
      </c>
      <c r="X12" s="3">
        <v>6.37</v>
      </c>
      <c r="Y12" s="3">
        <v>6.62</v>
      </c>
      <c r="Z12" s="3">
        <v>6.87</v>
      </c>
      <c r="AA12" s="3">
        <v>6.31</v>
      </c>
      <c r="AB12" s="3">
        <v>5.95</v>
      </c>
      <c r="AC12" s="3">
        <v>5.79</v>
      </c>
      <c r="AD12" s="3">
        <v>5.71</v>
      </c>
      <c r="AE12" s="3">
        <v>5.53</v>
      </c>
      <c r="AF12" s="3">
        <v>5.5799000000000003</v>
      </c>
      <c r="AG12" s="3">
        <v>6.33</v>
      </c>
      <c r="AH12" s="3">
        <v>5.92</v>
      </c>
      <c r="AI12" s="3">
        <v>6.08</v>
      </c>
      <c r="AJ12" s="3">
        <v>6.23</v>
      </c>
      <c r="AK12" s="3">
        <v>6.43</v>
      </c>
      <c r="AL12" s="3">
        <v>6.35</v>
      </c>
      <c r="AM12" s="3">
        <v>6.28</v>
      </c>
      <c r="AN12" s="3">
        <v>6.29</v>
      </c>
      <c r="AO12" s="3">
        <v>6.39</v>
      </c>
      <c r="AP12" s="3">
        <v>6.51</v>
      </c>
      <c r="AQ12" s="3">
        <v>6.85</v>
      </c>
      <c r="AR12" s="3">
        <v>6.04</v>
      </c>
      <c r="AS12" s="3">
        <v>6.12</v>
      </c>
      <c r="AT12" s="3">
        <v>5.98</v>
      </c>
      <c r="AU12" s="3">
        <v>5.66</v>
      </c>
      <c r="AV12" s="3">
        <v>5.21</v>
      </c>
      <c r="AW12" s="3">
        <v>5.1100000000000003</v>
      </c>
      <c r="AX12" s="3">
        <v>5.12</v>
      </c>
      <c r="AY12" s="3">
        <v>5.21</v>
      </c>
      <c r="AZ12" s="3">
        <v>4.55</v>
      </c>
      <c r="BA12" s="3">
        <v>4.6500000000000004</v>
      </c>
      <c r="BB12" s="3">
        <v>4.63</v>
      </c>
      <c r="BC12" s="3">
        <v>4.7699999999999996</v>
      </c>
      <c r="BD12" s="3">
        <v>5.05</v>
      </c>
      <c r="BE12" s="3">
        <v>4.93</v>
      </c>
      <c r="BF12" s="3">
        <v>4.9000000000000004</v>
      </c>
      <c r="BG12" s="3">
        <v>5.0199999999999996</v>
      </c>
      <c r="BH12" s="3">
        <v>4.8499999999999996</v>
      </c>
      <c r="BI12" s="3">
        <v>4.8499999999999996</v>
      </c>
      <c r="BJ12" s="3">
        <v>4.8899999999999997</v>
      </c>
      <c r="BK12" s="3">
        <v>4.79</v>
      </c>
      <c r="BL12" s="3">
        <v>4.74</v>
      </c>
      <c r="BM12" s="3">
        <v>4.82</v>
      </c>
      <c r="BN12" s="3">
        <v>4.7699999999999996</v>
      </c>
      <c r="BO12" s="3">
        <v>4.74</v>
      </c>
      <c r="BP12">
        <v>4.7</v>
      </c>
      <c r="BQ12">
        <v>4.83</v>
      </c>
      <c r="BR12">
        <v>5.28</v>
      </c>
      <c r="BS12">
        <v>5.08</v>
      </c>
      <c r="BT12">
        <v>4.9800000000000004</v>
      </c>
      <c r="BU12">
        <v>5.12</v>
      </c>
      <c r="BV12">
        <v>5.09</v>
      </c>
      <c r="BW12">
        <v>4.9800000000000004</v>
      </c>
      <c r="BX12">
        <v>5.09</v>
      </c>
      <c r="BY12">
        <v>5.28</v>
      </c>
      <c r="BZ12">
        <v>5.05</v>
      </c>
      <c r="CA12">
        <v>4.7699999999999996</v>
      </c>
      <c r="CB12">
        <v>4.12</v>
      </c>
      <c r="CC12">
        <v>4.41</v>
      </c>
      <c r="CD12">
        <v>4.25</v>
      </c>
      <c r="CE12">
        <v>4.03</v>
      </c>
      <c r="CF12">
        <v>3.94</v>
      </c>
      <c r="CG12">
        <v>4.0599999999999996</v>
      </c>
    </row>
    <row r="13" spans="1:85" x14ac:dyDescent="0.25">
      <c r="A13" t="s">
        <v>4462</v>
      </c>
      <c r="B13" t="s">
        <v>4463</v>
      </c>
      <c r="C13" t="s">
        <v>4464</v>
      </c>
      <c r="D13">
        <v>-0.47616362200000001</v>
      </c>
      <c r="E13">
        <v>15057</v>
      </c>
      <c r="F13">
        <v>2018</v>
      </c>
      <c r="G13">
        <v>1</v>
      </c>
      <c r="H13" t="e">
        <v>#N/A</v>
      </c>
      <c r="I13" s="3">
        <f t="shared" si="1"/>
        <v>0</v>
      </c>
      <c r="J13" t="e">
        <v>#N/A</v>
      </c>
      <c r="K13" t="e">
        <v>#N/A</v>
      </c>
      <c r="L13" t="e">
        <v>#N/A</v>
      </c>
      <c r="N13">
        <v>-0.20982688025285523</v>
      </c>
      <c r="O13">
        <v>0</v>
      </c>
      <c r="P13">
        <v>0</v>
      </c>
      <c r="Q13">
        <v>0</v>
      </c>
      <c r="R13">
        <v>15.606865000000001</v>
      </c>
      <c r="T13" s="3"/>
      <c r="U13" s="3">
        <v>2.2799999999999998</v>
      </c>
      <c r="V13" s="3">
        <v>2.38</v>
      </c>
      <c r="W13" s="3">
        <v>2.41</v>
      </c>
      <c r="X13" s="3">
        <v>2.35</v>
      </c>
      <c r="Y13" s="3">
        <v>2.335</v>
      </c>
      <c r="Z13" s="3">
        <v>2.2999999999999998</v>
      </c>
      <c r="AA13" s="3">
        <v>2.4</v>
      </c>
      <c r="AB13" s="3">
        <v>2.44</v>
      </c>
      <c r="AC13" s="3">
        <v>2.6150000000000002</v>
      </c>
      <c r="AD13" s="3">
        <v>2.7</v>
      </c>
      <c r="AE13" s="3">
        <v>2.65</v>
      </c>
      <c r="AF13" s="3">
        <v>2.71</v>
      </c>
      <c r="AG13" s="3">
        <v>2.64</v>
      </c>
      <c r="AH13" s="3">
        <v>2.6</v>
      </c>
      <c r="AI13" s="3">
        <v>2.46</v>
      </c>
      <c r="AJ13" s="3">
        <v>2.38</v>
      </c>
      <c r="AK13" s="3">
        <v>2.38</v>
      </c>
      <c r="AL13" s="3">
        <v>2.41</v>
      </c>
      <c r="AM13" s="3">
        <v>2.48</v>
      </c>
      <c r="AN13" s="3">
        <v>2.48</v>
      </c>
      <c r="AO13" s="3">
        <v>2.57</v>
      </c>
      <c r="AP13" s="3">
        <v>2.5499999999999998</v>
      </c>
      <c r="AQ13" s="3">
        <v>2.92</v>
      </c>
      <c r="AR13" s="3">
        <v>2.77</v>
      </c>
      <c r="AS13" s="3">
        <v>0.76</v>
      </c>
      <c r="AT13" s="3">
        <v>0.7107</v>
      </c>
      <c r="AU13" s="3">
        <v>0.71499999999999997</v>
      </c>
      <c r="AV13" s="3">
        <v>0.62709999999999999</v>
      </c>
      <c r="AW13" s="3">
        <v>0.66049999999999998</v>
      </c>
      <c r="AX13" s="3">
        <v>0.64380000000000004</v>
      </c>
      <c r="AY13" s="3">
        <v>0.58389999999999997</v>
      </c>
      <c r="AZ13" s="3">
        <v>0.53</v>
      </c>
      <c r="BA13" s="3">
        <v>0.54300000000000004</v>
      </c>
      <c r="BB13" s="3">
        <v>0.54</v>
      </c>
      <c r="BC13" s="3">
        <v>0.56010000000000004</v>
      </c>
      <c r="BD13" s="3">
        <v>0.59699999999999998</v>
      </c>
      <c r="BE13" s="3">
        <v>0.60289999999999999</v>
      </c>
      <c r="BF13" s="3">
        <v>0.62</v>
      </c>
      <c r="BG13" s="3">
        <v>0.58979999999999999</v>
      </c>
      <c r="BH13" s="3">
        <v>0.57499999999999996</v>
      </c>
      <c r="BI13" s="3">
        <v>0.55889999999999995</v>
      </c>
      <c r="BJ13" s="3">
        <v>0.54500000000000004</v>
      </c>
      <c r="BK13" s="3">
        <v>0.56799999999999995</v>
      </c>
      <c r="BL13" s="3">
        <v>0.55510000000000004</v>
      </c>
      <c r="BM13" s="3">
        <v>0.66</v>
      </c>
      <c r="BN13" s="3">
        <v>1</v>
      </c>
      <c r="BO13" s="3">
        <v>0.60399999999999998</v>
      </c>
      <c r="BP13">
        <v>0.59</v>
      </c>
      <c r="BQ13">
        <v>0.56000000000000005</v>
      </c>
      <c r="BR13">
        <v>0.52</v>
      </c>
      <c r="BS13">
        <v>0.50209999999999999</v>
      </c>
      <c r="BT13">
        <v>0.56269999999999998</v>
      </c>
      <c r="BU13">
        <v>0.627</v>
      </c>
      <c r="BV13">
        <v>0.67969999999999997</v>
      </c>
      <c r="BW13">
        <v>0.73499999999999999</v>
      </c>
      <c r="BX13">
        <v>0.875</v>
      </c>
      <c r="BY13">
        <v>0.72570000000000001</v>
      </c>
      <c r="BZ13">
        <v>0.68740000000000001</v>
      </c>
      <c r="CA13">
        <v>0.72</v>
      </c>
      <c r="CB13">
        <v>0.71</v>
      </c>
      <c r="CC13">
        <v>0.75039999999999996</v>
      </c>
      <c r="CD13">
        <v>0.78390000000000004</v>
      </c>
      <c r="CE13">
        <v>0.71989999999999998</v>
      </c>
      <c r="CF13">
        <v>0.67500000000000004</v>
      </c>
      <c r="CG13">
        <v>0.68500000000000005</v>
      </c>
    </row>
    <row r="14" spans="1:85" x14ac:dyDescent="0.25">
      <c r="A14" t="s">
        <v>7558</v>
      </c>
      <c r="B14" t="s">
        <v>7559</v>
      </c>
      <c r="C14" t="s">
        <v>7560</v>
      </c>
      <c r="D14">
        <v>-0.44841815699999998</v>
      </c>
      <c r="E14">
        <v>57913</v>
      </c>
      <c r="F14">
        <v>2018</v>
      </c>
      <c r="G14">
        <v>1</v>
      </c>
      <c r="H14" t="e">
        <v>#N/A</v>
      </c>
      <c r="I14" s="3">
        <f t="shared" si="1"/>
        <v>0</v>
      </c>
      <c r="J14" t="e">
        <v>#N/A</v>
      </c>
      <c r="K14" t="e">
        <v>#N/A</v>
      </c>
      <c r="L14" t="e">
        <v>#N/A</v>
      </c>
      <c r="N14">
        <v>-5.1779935275080846E-2</v>
      </c>
      <c r="O14">
        <v>25.859697386519951</v>
      </c>
      <c r="P14">
        <v>42.394014962593509</v>
      </c>
      <c r="Q14">
        <v>16.534317576073558</v>
      </c>
      <c r="R14" t="e">
        <v>#N/A</v>
      </c>
      <c r="T14" s="3"/>
      <c r="U14" s="3">
        <v>1.79</v>
      </c>
      <c r="V14" s="3">
        <v>1.79</v>
      </c>
      <c r="W14" s="3">
        <v>1.7</v>
      </c>
      <c r="X14" s="3">
        <v>1.67</v>
      </c>
      <c r="Y14" s="3">
        <v>1.59</v>
      </c>
      <c r="Z14" s="3">
        <v>1.52</v>
      </c>
      <c r="AA14" s="3">
        <v>1.51</v>
      </c>
      <c r="AB14" s="3">
        <v>1.635</v>
      </c>
      <c r="AC14" s="3">
        <v>1.68</v>
      </c>
      <c r="AD14" s="3">
        <v>1.58</v>
      </c>
      <c r="AE14" s="3">
        <v>1.47</v>
      </c>
      <c r="AF14" s="3">
        <v>1.52</v>
      </c>
      <c r="AG14" s="3">
        <v>1.53</v>
      </c>
      <c r="AH14" s="3">
        <v>1.53</v>
      </c>
      <c r="AI14" s="3">
        <v>1.6</v>
      </c>
      <c r="AJ14" s="3">
        <v>1.51</v>
      </c>
      <c r="AK14" s="3">
        <v>1.59</v>
      </c>
      <c r="AL14" s="3">
        <v>1.52</v>
      </c>
      <c r="AM14" s="3">
        <v>1.53</v>
      </c>
      <c r="AN14" s="3">
        <v>1.46</v>
      </c>
      <c r="AO14" s="3">
        <v>1.57</v>
      </c>
      <c r="AP14" s="3">
        <v>1.52</v>
      </c>
      <c r="AQ14" s="3">
        <v>1.55</v>
      </c>
      <c r="AR14" s="3">
        <v>1.57</v>
      </c>
      <c r="AS14" s="3">
        <v>1.54</v>
      </c>
      <c r="AT14" s="3">
        <v>1.54</v>
      </c>
      <c r="AU14" s="3">
        <v>1.5</v>
      </c>
      <c r="AV14" s="3">
        <v>1.45</v>
      </c>
      <c r="AW14" s="3">
        <v>1.47</v>
      </c>
      <c r="AX14" s="3">
        <v>1.43</v>
      </c>
      <c r="AY14" s="3">
        <v>1.38</v>
      </c>
      <c r="AZ14" s="3">
        <v>1.29</v>
      </c>
      <c r="BA14" s="3">
        <v>1.22</v>
      </c>
      <c r="BB14" s="3">
        <v>1.18</v>
      </c>
      <c r="BC14" s="3">
        <v>1.24</v>
      </c>
      <c r="BD14" s="3">
        <v>1.22</v>
      </c>
      <c r="BE14" s="3">
        <v>1.2</v>
      </c>
      <c r="BF14" s="3">
        <v>1.19</v>
      </c>
      <c r="BG14" s="3">
        <v>1.19</v>
      </c>
      <c r="BH14" s="3">
        <v>1.27</v>
      </c>
      <c r="BI14" s="3">
        <v>1.63</v>
      </c>
      <c r="BJ14" s="3">
        <v>1.17</v>
      </c>
      <c r="BK14" s="3">
        <v>0.59</v>
      </c>
      <c r="BL14" s="3">
        <v>0.58379999999999999</v>
      </c>
      <c r="BM14" s="3">
        <v>0.56999999999999995</v>
      </c>
      <c r="BN14" s="3">
        <v>0.6</v>
      </c>
      <c r="BO14" s="3">
        <v>0.625</v>
      </c>
      <c r="BP14">
        <v>0.56877999999999995</v>
      </c>
      <c r="BQ14">
        <v>0.53</v>
      </c>
      <c r="BR14">
        <v>0.51100000000000001</v>
      </c>
      <c r="BS14">
        <v>0.45500000000000002</v>
      </c>
      <c r="BT14">
        <v>0.46989999999999998</v>
      </c>
      <c r="BU14">
        <v>0.45300000000000001</v>
      </c>
      <c r="BV14">
        <v>0.45</v>
      </c>
      <c r="BW14">
        <v>0.44290000000000002</v>
      </c>
      <c r="BX14">
        <v>0.44450000000000001</v>
      </c>
      <c r="BY14">
        <v>0.44</v>
      </c>
      <c r="BZ14">
        <v>0.42499999999999999</v>
      </c>
      <c r="CA14">
        <v>0.43009999999999998</v>
      </c>
      <c r="CB14">
        <v>0.42</v>
      </c>
      <c r="CC14">
        <v>0.41320000000000001</v>
      </c>
      <c r="CD14">
        <v>0.43719999999999998</v>
      </c>
      <c r="CE14">
        <v>0.40931200000000001</v>
      </c>
      <c r="CF14">
        <v>0.41</v>
      </c>
      <c r="CG14">
        <v>0.435</v>
      </c>
    </row>
    <row r="15" spans="1:85" x14ac:dyDescent="0.25">
      <c r="A15" t="s">
        <v>4348</v>
      </c>
      <c r="B15" t="s">
        <v>4349</v>
      </c>
      <c r="C15" t="s">
        <v>4350</v>
      </c>
      <c r="D15">
        <v>-0.44605117799999999</v>
      </c>
      <c r="E15">
        <v>14237</v>
      </c>
      <c r="F15">
        <v>2018</v>
      </c>
      <c r="G15">
        <v>1</v>
      </c>
      <c r="H15" t="e">
        <v>#N/A</v>
      </c>
      <c r="I15" s="3">
        <f t="shared" si="1"/>
        <v>0</v>
      </c>
      <c r="J15" t="e">
        <v>#N/A</v>
      </c>
      <c r="K15" t="e">
        <v>#N/A</v>
      </c>
      <c r="L15" t="e">
        <v>#N/A</v>
      </c>
      <c r="N15">
        <v>-0.60769230769230764</v>
      </c>
      <c r="O15">
        <v>0</v>
      </c>
      <c r="P15">
        <v>0</v>
      </c>
      <c r="Q15">
        <v>0</v>
      </c>
      <c r="R15">
        <v>109.12311200000001</v>
      </c>
      <c r="T15" s="3"/>
      <c r="U15" s="3">
        <v>2.4500000000000002</v>
      </c>
      <c r="V15" s="3">
        <v>2.4500000000000002</v>
      </c>
      <c r="W15" s="3">
        <v>2.46</v>
      </c>
      <c r="X15" s="3">
        <v>2.4380000000000002</v>
      </c>
      <c r="Y15" s="3">
        <v>2.4500000000000002</v>
      </c>
      <c r="Z15" s="3">
        <v>2.4500000000000002</v>
      </c>
      <c r="AA15" s="3">
        <v>2.42</v>
      </c>
      <c r="AB15" s="3">
        <v>2.42</v>
      </c>
      <c r="AC15" s="3">
        <v>2.38</v>
      </c>
      <c r="AD15" s="3">
        <v>2.34</v>
      </c>
      <c r="AE15" s="3">
        <v>2.27</v>
      </c>
      <c r="AF15" s="3">
        <v>2.29</v>
      </c>
      <c r="AG15" s="3">
        <v>2.2999999999999998</v>
      </c>
      <c r="AH15" s="3">
        <v>2.2637</v>
      </c>
      <c r="AI15" s="3">
        <v>2.2869999999999999</v>
      </c>
      <c r="AJ15" s="3">
        <v>2.2810000000000001</v>
      </c>
      <c r="AK15" s="3">
        <v>2.2999999999999998</v>
      </c>
      <c r="AL15" s="3">
        <v>2.29</v>
      </c>
      <c r="AM15" s="3">
        <v>2.3199999999999998</v>
      </c>
      <c r="AN15" s="3">
        <v>2.3199999999999998</v>
      </c>
      <c r="AO15" s="3">
        <v>2.3199999999999998</v>
      </c>
      <c r="AP15" s="3">
        <v>2.31</v>
      </c>
      <c r="AQ15" s="3">
        <v>2.34</v>
      </c>
      <c r="AR15" s="3">
        <v>2.4</v>
      </c>
      <c r="AS15" s="3">
        <v>2.4</v>
      </c>
      <c r="AT15" s="3">
        <v>2.3199999999999998</v>
      </c>
      <c r="AU15" s="3">
        <v>2.2946</v>
      </c>
      <c r="AV15" s="3">
        <v>2.23</v>
      </c>
      <c r="AW15" s="3">
        <v>2.2599999999999998</v>
      </c>
      <c r="AX15" s="3">
        <v>2.2599999999999998</v>
      </c>
      <c r="AY15" s="3">
        <v>2.2488999999999999</v>
      </c>
      <c r="AZ15" s="3">
        <v>2.21</v>
      </c>
      <c r="BA15" s="3">
        <v>2.2200000000000002</v>
      </c>
      <c r="BB15" s="3">
        <v>2.1800000000000002</v>
      </c>
      <c r="BC15" s="3">
        <v>2.1800000000000002</v>
      </c>
      <c r="BD15" s="3">
        <v>2.17</v>
      </c>
      <c r="BE15" s="3">
        <v>2.1823999999999999</v>
      </c>
      <c r="BF15" s="3">
        <v>2.1800000000000002</v>
      </c>
      <c r="BG15" s="3">
        <v>2.15</v>
      </c>
      <c r="BH15" s="3">
        <v>2.16</v>
      </c>
      <c r="BI15" s="3">
        <v>2.13</v>
      </c>
      <c r="BJ15" s="3">
        <v>2.02</v>
      </c>
      <c r="BK15" s="3">
        <v>2</v>
      </c>
      <c r="BL15" s="3">
        <v>2.0099999999999998</v>
      </c>
      <c r="BM15" s="3">
        <v>2.0099999999999998</v>
      </c>
      <c r="BN15" s="3">
        <v>2.0499999999999998</v>
      </c>
      <c r="BO15" s="3">
        <v>2</v>
      </c>
      <c r="BP15">
        <v>2.02</v>
      </c>
      <c r="BQ15">
        <v>2.0099999999999998</v>
      </c>
      <c r="BR15">
        <v>2.02</v>
      </c>
      <c r="BS15">
        <v>2</v>
      </c>
      <c r="BT15">
        <v>2</v>
      </c>
      <c r="BU15">
        <v>2.0099999999999998</v>
      </c>
      <c r="BV15">
        <v>2.0299999999999998</v>
      </c>
      <c r="BW15">
        <v>2.0099999999999998</v>
      </c>
      <c r="BX15">
        <v>2</v>
      </c>
      <c r="BY15">
        <v>2</v>
      </c>
      <c r="BZ15">
        <v>2</v>
      </c>
      <c r="CA15">
        <v>1.92</v>
      </c>
      <c r="CB15">
        <v>1.8181</v>
      </c>
      <c r="CC15">
        <v>1.73</v>
      </c>
      <c r="CD15">
        <v>1.7</v>
      </c>
      <c r="CE15">
        <v>1.58</v>
      </c>
      <c r="CF15">
        <v>1.52</v>
      </c>
      <c r="CG15">
        <v>1.65</v>
      </c>
    </row>
    <row r="16" spans="1:85" x14ac:dyDescent="0.25">
      <c r="A16" t="s">
        <v>7565</v>
      </c>
      <c r="B16" t="s">
        <v>7566</v>
      </c>
      <c r="C16" t="s">
        <v>7567</v>
      </c>
      <c r="D16">
        <v>-0.43769701300000002</v>
      </c>
      <c r="E16">
        <v>86763</v>
      </c>
      <c r="F16">
        <v>2018</v>
      </c>
      <c r="G16">
        <v>1</v>
      </c>
      <c r="H16" t="e">
        <v>#N/A</v>
      </c>
      <c r="I16" s="3">
        <f t="shared" si="1"/>
        <v>0</v>
      </c>
      <c r="J16">
        <v>-5.48</v>
      </c>
      <c r="K16">
        <v>142.125</v>
      </c>
      <c r="L16" t="e">
        <v>#N/A</v>
      </c>
      <c r="N16">
        <v>-0.37602666666666662</v>
      </c>
      <c r="O16">
        <v>17.579498398312371</v>
      </c>
      <c r="P16">
        <v>13.953811992909049</v>
      </c>
      <c r="Q16">
        <v>-3.6256864054033215</v>
      </c>
      <c r="R16">
        <v>38.192</v>
      </c>
      <c r="T16" s="3"/>
      <c r="U16" s="3">
        <v>2.17</v>
      </c>
      <c r="V16" s="3">
        <v>1.99</v>
      </c>
      <c r="W16" s="3">
        <v>2.06</v>
      </c>
      <c r="X16" s="3">
        <v>2.13</v>
      </c>
      <c r="Y16" s="3">
        <v>2</v>
      </c>
      <c r="Z16" s="3">
        <v>1.96</v>
      </c>
      <c r="AA16" s="3">
        <v>1.99</v>
      </c>
      <c r="AB16" s="3">
        <v>2.1150000000000002</v>
      </c>
      <c r="AC16" s="3">
        <v>2.13</v>
      </c>
      <c r="AD16" s="3">
        <v>2.38</v>
      </c>
      <c r="AE16" s="3">
        <v>2.2000000000000002</v>
      </c>
      <c r="AF16" s="3">
        <v>2.17</v>
      </c>
      <c r="AG16" s="3">
        <v>2.16</v>
      </c>
      <c r="AH16" s="3">
        <v>2.21</v>
      </c>
      <c r="AI16" s="3">
        <v>2.2000000000000002</v>
      </c>
      <c r="AJ16" s="3">
        <v>2.34</v>
      </c>
      <c r="AK16" s="3">
        <v>2.34</v>
      </c>
      <c r="AL16" s="3">
        <v>2.33</v>
      </c>
      <c r="AM16" s="3">
        <v>2.3199999999999998</v>
      </c>
      <c r="AN16" s="3">
        <v>2.6190000000000002</v>
      </c>
      <c r="AO16" s="3">
        <v>3.15</v>
      </c>
      <c r="AP16" s="3">
        <v>3.48</v>
      </c>
      <c r="AQ16" s="3">
        <v>4.0599999999999996</v>
      </c>
      <c r="AR16" s="3">
        <v>4.1399999999999997</v>
      </c>
      <c r="AS16" s="3">
        <v>4</v>
      </c>
      <c r="AT16" s="3">
        <v>4.41</v>
      </c>
      <c r="AU16" s="3">
        <v>4.7</v>
      </c>
      <c r="AV16" s="3">
        <v>4.07</v>
      </c>
      <c r="AW16" s="3">
        <v>3.48</v>
      </c>
      <c r="AX16" s="3">
        <v>4.0599999999999996</v>
      </c>
      <c r="AY16" s="3">
        <v>3.94</v>
      </c>
      <c r="AZ16" s="3">
        <v>3.65</v>
      </c>
      <c r="BA16" s="3">
        <v>3.75</v>
      </c>
      <c r="BB16" s="3">
        <v>3.8</v>
      </c>
      <c r="BC16" s="3">
        <v>3.79</v>
      </c>
      <c r="BD16" s="3">
        <v>3.87</v>
      </c>
      <c r="BE16" s="3">
        <v>3.75</v>
      </c>
      <c r="BF16" s="3">
        <v>4.0199999999999996</v>
      </c>
      <c r="BG16" s="3">
        <v>4.05</v>
      </c>
      <c r="BH16" s="3">
        <v>4.45</v>
      </c>
      <c r="BI16" s="3">
        <v>4.26</v>
      </c>
      <c r="BJ16" s="3">
        <v>4.05</v>
      </c>
      <c r="BK16" s="3">
        <v>4.17</v>
      </c>
      <c r="BL16" s="3">
        <v>3.96</v>
      </c>
      <c r="BM16" s="3">
        <v>4</v>
      </c>
      <c r="BN16" s="3">
        <v>3.85</v>
      </c>
      <c r="BO16" s="3">
        <v>3.94</v>
      </c>
      <c r="BP16">
        <v>3.98</v>
      </c>
      <c r="BQ16">
        <v>3.9</v>
      </c>
      <c r="BR16">
        <v>3.9</v>
      </c>
      <c r="BS16">
        <v>3.8719999999999999</v>
      </c>
      <c r="BT16">
        <v>3.77</v>
      </c>
      <c r="BU16">
        <v>3.57</v>
      </c>
      <c r="BV16">
        <v>3.78</v>
      </c>
      <c r="BW16">
        <v>3.9</v>
      </c>
      <c r="BX16">
        <v>3.78</v>
      </c>
      <c r="BY16">
        <v>3.78</v>
      </c>
      <c r="BZ16">
        <v>3.66</v>
      </c>
      <c r="CA16">
        <v>3.64</v>
      </c>
      <c r="CB16">
        <v>3.38</v>
      </c>
      <c r="CC16">
        <v>3.46</v>
      </c>
      <c r="CD16">
        <v>3.35</v>
      </c>
      <c r="CE16">
        <v>3.4</v>
      </c>
      <c r="CF16">
        <v>3.4</v>
      </c>
      <c r="CG16">
        <v>3.35</v>
      </c>
    </row>
    <row r="17" spans="1:85" x14ac:dyDescent="0.25">
      <c r="A17" t="s">
        <v>413</v>
      </c>
      <c r="B17" t="s">
        <v>414</v>
      </c>
      <c r="C17" t="s">
        <v>3616</v>
      </c>
      <c r="D17">
        <v>-0.41418222300000002</v>
      </c>
      <c r="E17">
        <v>79066</v>
      </c>
      <c r="F17">
        <v>2018</v>
      </c>
      <c r="G17">
        <v>1</v>
      </c>
      <c r="H17" t="e">
        <v>#N/A</v>
      </c>
      <c r="I17" s="3">
        <f t="shared" si="1"/>
        <v>0</v>
      </c>
      <c r="J17">
        <v>-1.59</v>
      </c>
      <c r="K17">
        <v>0.79100000000000004</v>
      </c>
      <c r="L17" t="e">
        <v>#N/A</v>
      </c>
      <c r="N17">
        <v>-0.12113360323886657</v>
      </c>
      <c r="O17">
        <v>23.00845070422535</v>
      </c>
      <c r="P17">
        <v>5.4611312343271106</v>
      </c>
      <c r="Q17">
        <v>-17.547319469898241</v>
      </c>
      <c r="R17">
        <v>0.40799999999999997</v>
      </c>
      <c r="T17" s="3"/>
      <c r="U17" s="3">
        <v>1.4510000000000001</v>
      </c>
      <c r="V17" s="3">
        <v>1.4</v>
      </c>
      <c r="W17" s="3">
        <v>1.37</v>
      </c>
      <c r="X17" s="3">
        <v>1.4</v>
      </c>
      <c r="Y17" s="3">
        <v>1.4447000000000001</v>
      </c>
      <c r="Z17" s="3">
        <v>1.37</v>
      </c>
      <c r="AA17" s="3">
        <v>1.4</v>
      </c>
      <c r="AB17" s="3">
        <v>1.385</v>
      </c>
      <c r="AC17" s="3">
        <v>1.38</v>
      </c>
      <c r="AD17" s="3">
        <v>1.38</v>
      </c>
      <c r="AE17" s="3">
        <v>1.33</v>
      </c>
      <c r="AF17" s="3">
        <v>1.29</v>
      </c>
      <c r="AG17" s="3">
        <v>1.3</v>
      </c>
      <c r="AH17" s="3">
        <v>1.365</v>
      </c>
      <c r="AI17" s="3">
        <v>1.3</v>
      </c>
      <c r="AJ17" s="3">
        <v>1.41</v>
      </c>
      <c r="AK17" s="3">
        <v>1.41</v>
      </c>
      <c r="AL17" s="3">
        <v>1.43</v>
      </c>
      <c r="AM17" s="3">
        <v>1.46</v>
      </c>
      <c r="AN17" s="3">
        <v>1.35</v>
      </c>
      <c r="AO17" s="3">
        <v>1.4</v>
      </c>
      <c r="AP17" s="3">
        <v>1.4</v>
      </c>
      <c r="AQ17" s="3">
        <v>1.39</v>
      </c>
      <c r="AR17" s="3">
        <v>1.36</v>
      </c>
      <c r="AS17" s="3">
        <v>1.36</v>
      </c>
      <c r="AT17" s="3">
        <v>1.37</v>
      </c>
      <c r="AU17" s="3">
        <v>1.37</v>
      </c>
      <c r="AV17" s="3">
        <v>1.3</v>
      </c>
      <c r="AW17" s="3">
        <v>1.3</v>
      </c>
      <c r="AX17" s="3">
        <v>1.3</v>
      </c>
      <c r="AY17" s="3">
        <v>1.32</v>
      </c>
      <c r="AZ17" s="3">
        <v>1.25</v>
      </c>
      <c r="BA17" s="3">
        <v>1.25</v>
      </c>
      <c r="BB17" s="3">
        <v>1.21</v>
      </c>
      <c r="BC17" s="3">
        <v>1.19</v>
      </c>
      <c r="BD17" s="3">
        <v>1.22</v>
      </c>
      <c r="BE17" s="3">
        <v>1.17</v>
      </c>
      <c r="BF17" s="3">
        <v>1.1000000000000001</v>
      </c>
      <c r="BG17" s="3">
        <v>1.1299999999999999</v>
      </c>
      <c r="BH17" s="3">
        <v>1.17</v>
      </c>
      <c r="BI17" s="3">
        <v>1.1200000000000001</v>
      </c>
      <c r="BJ17" s="3">
        <v>1.1399999999999999</v>
      </c>
      <c r="BK17" s="3">
        <v>1.1599999999999999</v>
      </c>
      <c r="BL17" s="3">
        <v>1.18</v>
      </c>
      <c r="BM17" s="3">
        <v>1.73</v>
      </c>
      <c r="BN17" s="3">
        <v>1.58</v>
      </c>
      <c r="BO17" s="3">
        <v>1.4</v>
      </c>
      <c r="BP17">
        <v>1.3998999999999999</v>
      </c>
      <c r="BQ17">
        <v>1.38</v>
      </c>
      <c r="BR17">
        <v>1.3</v>
      </c>
      <c r="BS17">
        <v>1.25</v>
      </c>
      <c r="BT17">
        <v>1.38</v>
      </c>
      <c r="BU17">
        <v>1.31</v>
      </c>
      <c r="BV17">
        <v>1.21</v>
      </c>
      <c r="BW17">
        <v>1.22</v>
      </c>
      <c r="BX17">
        <v>1.2</v>
      </c>
      <c r="BY17">
        <v>1.1599999999999999</v>
      </c>
      <c r="BZ17">
        <v>1.23</v>
      </c>
      <c r="CA17">
        <v>1.18</v>
      </c>
      <c r="CB17">
        <v>1.1100000000000001</v>
      </c>
      <c r="CC17">
        <v>1.1100000000000001</v>
      </c>
      <c r="CD17">
        <v>1.1299999999999999</v>
      </c>
      <c r="CE17">
        <v>1.1200000000000001</v>
      </c>
      <c r="CF17">
        <v>1.07</v>
      </c>
      <c r="CG17">
        <v>1.05</v>
      </c>
    </row>
    <row r="18" spans="1:85" x14ac:dyDescent="0.25">
      <c r="A18" t="s">
        <v>6974</v>
      </c>
      <c r="B18" t="s">
        <v>6975</v>
      </c>
      <c r="C18" t="s">
        <v>7571</v>
      </c>
      <c r="D18">
        <v>-0.40329847400000002</v>
      </c>
      <c r="E18">
        <v>15854</v>
      </c>
      <c r="F18">
        <v>2018</v>
      </c>
      <c r="G18">
        <v>1</v>
      </c>
      <c r="H18" t="e">
        <v>#N/A</v>
      </c>
      <c r="I18" s="3">
        <f t="shared" si="1"/>
        <v>0</v>
      </c>
      <c r="J18" t="e">
        <v>#N/A</v>
      </c>
      <c r="K18" t="e">
        <v>#N/A</v>
      </c>
      <c r="L18" t="e">
        <v>#N/A</v>
      </c>
      <c r="N18">
        <v>-0.29333333333333333</v>
      </c>
      <c r="O18">
        <v>0</v>
      </c>
      <c r="P18">
        <v>0</v>
      </c>
      <c r="Q18">
        <v>0</v>
      </c>
      <c r="R18">
        <v>4.9183800000289803</v>
      </c>
      <c r="T18" s="3"/>
      <c r="U18" s="3">
        <v>1.76</v>
      </c>
      <c r="V18" s="3">
        <v>1.65</v>
      </c>
      <c r="W18" s="3">
        <v>1.65</v>
      </c>
      <c r="X18" s="3">
        <v>1.71</v>
      </c>
      <c r="Y18" s="3">
        <v>1.75</v>
      </c>
      <c r="Z18" s="3">
        <v>1.67</v>
      </c>
      <c r="AA18" s="3">
        <v>1.73</v>
      </c>
      <c r="AB18" s="3">
        <v>1.72</v>
      </c>
      <c r="AC18" s="3">
        <v>1.72</v>
      </c>
      <c r="AD18" s="3">
        <v>1.74</v>
      </c>
      <c r="AE18" s="3">
        <v>1.8</v>
      </c>
      <c r="AF18" s="3">
        <v>1.87</v>
      </c>
      <c r="AG18" s="3">
        <v>1.9</v>
      </c>
      <c r="AH18" s="3">
        <v>1.72</v>
      </c>
      <c r="AI18" s="3">
        <v>1.8</v>
      </c>
      <c r="AJ18" s="3">
        <v>1.79</v>
      </c>
      <c r="AK18" s="3">
        <v>1.8101</v>
      </c>
      <c r="AL18" s="3">
        <v>1.85</v>
      </c>
      <c r="AM18" s="3">
        <v>1.92</v>
      </c>
      <c r="AN18" s="3">
        <v>2.0699999999999998</v>
      </c>
      <c r="AO18" s="3">
        <v>2.2200000000000002</v>
      </c>
      <c r="AP18" s="3">
        <v>1.99</v>
      </c>
      <c r="AQ18" s="3">
        <v>2.06</v>
      </c>
      <c r="AR18" s="3">
        <v>2.0699999999999998</v>
      </c>
      <c r="AS18" s="3">
        <v>2.0499999999999998</v>
      </c>
      <c r="AT18" s="3">
        <v>1.94</v>
      </c>
      <c r="AU18" s="3">
        <v>1.82</v>
      </c>
      <c r="AV18" s="3">
        <v>1.77</v>
      </c>
      <c r="AW18" s="3">
        <v>1.8</v>
      </c>
      <c r="AX18" s="3">
        <v>1.78</v>
      </c>
      <c r="AY18" s="3">
        <v>1.7718</v>
      </c>
      <c r="AZ18" s="3">
        <v>1.77</v>
      </c>
      <c r="BA18" s="3">
        <v>1.754</v>
      </c>
      <c r="BB18" s="3">
        <v>1.69</v>
      </c>
      <c r="BC18" s="3">
        <v>1.7009000000000001</v>
      </c>
      <c r="BD18" s="3">
        <v>1.68</v>
      </c>
      <c r="BE18" s="3">
        <v>1.71</v>
      </c>
      <c r="BF18" s="3">
        <v>1.6801999999999999</v>
      </c>
      <c r="BG18" s="3">
        <v>1.68</v>
      </c>
      <c r="BH18" s="3">
        <v>1.75</v>
      </c>
      <c r="BI18" s="3">
        <v>1.69</v>
      </c>
      <c r="BJ18" s="3">
        <v>1.6440999999999999</v>
      </c>
      <c r="BK18" s="3">
        <v>1.6</v>
      </c>
      <c r="BL18" s="3">
        <v>1.49</v>
      </c>
      <c r="BM18" s="3">
        <v>1.2</v>
      </c>
      <c r="BN18" s="3">
        <v>1.38</v>
      </c>
      <c r="BO18" s="3">
        <v>1.31</v>
      </c>
      <c r="BP18">
        <v>1.21</v>
      </c>
      <c r="BQ18">
        <v>1.1499999999999999</v>
      </c>
      <c r="BR18">
        <v>1.0775999999999999</v>
      </c>
      <c r="BS18">
        <v>0.95</v>
      </c>
      <c r="BT18">
        <v>0.84957899999999997</v>
      </c>
      <c r="BU18">
        <v>0.78</v>
      </c>
      <c r="BV18">
        <v>0.83460000000000001</v>
      </c>
      <c r="BW18">
        <v>0.83330000000000004</v>
      </c>
      <c r="BX18">
        <v>0.82250000000000001</v>
      </c>
      <c r="BY18">
        <v>0.85</v>
      </c>
      <c r="BZ18">
        <v>0.82</v>
      </c>
      <c r="CA18">
        <v>0.79339999999999999</v>
      </c>
      <c r="CB18">
        <v>0.97750000000000004</v>
      </c>
      <c r="CC18">
        <v>1.05</v>
      </c>
      <c r="CD18">
        <v>0.86509999999999998</v>
      </c>
      <c r="CE18">
        <v>0.78979999999999995</v>
      </c>
      <c r="CF18">
        <v>0.66510000000000002</v>
      </c>
      <c r="CG18">
        <v>0.79020000000000001</v>
      </c>
    </row>
    <row r="19" spans="1:85" x14ac:dyDescent="0.25">
      <c r="A19" t="s">
        <v>309</v>
      </c>
      <c r="B19" t="s">
        <v>310</v>
      </c>
      <c r="C19" t="s">
        <v>3135</v>
      </c>
      <c r="D19">
        <v>-0.38312474400000002</v>
      </c>
      <c r="E19">
        <v>90223</v>
      </c>
      <c r="F19">
        <v>2018</v>
      </c>
      <c r="G19">
        <v>1</v>
      </c>
      <c r="H19" t="e">
        <v>#N/A</v>
      </c>
      <c r="I19" s="3">
        <f t="shared" si="1"/>
        <v>0</v>
      </c>
      <c r="J19">
        <v>-1.79</v>
      </c>
      <c r="K19">
        <v>118.339</v>
      </c>
      <c r="L19" t="e">
        <v>#N/A</v>
      </c>
      <c r="N19">
        <v>-0.23384615384615381</v>
      </c>
      <c r="O19">
        <v>2.430927227315741</v>
      </c>
      <c r="P19">
        <v>19.219815535756279</v>
      </c>
      <c r="Q19">
        <v>16.788888308440537</v>
      </c>
      <c r="R19">
        <v>27.175000000000001</v>
      </c>
      <c r="T19" s="3"/>
      <c r="U19" s="3">
        <v>0.58499999999999996</v>
      </c>
      <c r="V19" s="3">
        <v>0.57799999999999996</v>
      </c>
      <c r="W19" s="3">
        <v>0.54990000000000006</v>
      </c>
      <c r="X19" s="3">
        <v>0.56000000000000005</v>
      </c>
      <c r="Y19" s="3">
        <v>0.58760000000000001</v>
      </c>
      <c r="Z19" s="3">
        <v>0.59989999999999999</v>
      </c>
      <c r="AA19" s="3">
        <v>0.57999999999999996</v>
      </c>
      <c r="AB19" s="3">
        <v>0.57999999999999996</v>
      </c>
      <c r="AC19" s="3">
        <v>0.56000000000000005</v>
      </c>
      <c r="AD19" s="3">
        <v>0.56320000000000003</v>
      </c>
      <c r="AE19" s="3">
        <v>0.57999999999999996</v>
      </c>
      <c r="AF19" s="3">
        <v>0.59</v>
      </c>
      <c r="AG19" s="3">
        <v>0.59</v>
      </c>
      <c r="AH19" s="3">
        <v>0.77</v>
      </c>
      <c r="AI19" s="3">
        <v>0.65010000000000001</v>
      </c>
      <c r="AJ19" s="3">
        <v>0.65951000000000004</v>
      </c>
      <c r="AK19" s="3">
        <v>0.66669999999999996</v>
      </c>
      <c r="AL19" s="3">
        <v>0.79</v>
      </c>
      <c r="AM19" s="3">
        <v>0.81</v>
      </c>
      <c r="AN19" s="3">
        <v>0.87970000000000004</v>
      </c>
      <c r="AO19" s="3">
        <v>0.86629999999999996</v>
      </c>
      <c r="AP19" s="3">
        <v>0.86</v>
      </c>
      <c r="AQ19" s="3">
        <v>0.84</v>
      </c>
      <c r="AR19" s="3">
        <v>0.81</v>
      </c>
      <c r="AS19" s="3">
        <v>0.82</v>
      </c>
      <c r="AT19" s="3">
        <v>0.8</v>
      </c>
      <c r="AU19" s="3">
        <v>0.7601</v>
      </c>
      <c r="AV19" s="3">
        <v>0.76</v>
      </c>
      <c r="AW19" s="3">
        <v>0.72509999999999997</v>
      </c>
      <c r="AX19" s="3">
        <v>0.75600000000000001</v>
      </c>
      <c r="AY19" s="3">
        <v>0.76</v>
      </c>
      <c r="AZ19" s="3">
        <v>0.7</v>
      </c>
      <c r="BA19" s="3">
        <v>0.7</v>
      </c>
      <c r="BB19" s="3">
        <v>0.68400000000000005</v>
      </c>
      <c r="BC19" s="3">
        <v>0.70384000000000002</v>
      </c>
      <c r="BD19" s="3">
        <v>0.68340000000000001</v>
      </c>
      <c r="BE19" s="3">
        <v>0.70009999999999994</v>
      </c>
      <c r="BF19" s="3">
        <v>0.70140000000000002</v>
      </c>
      <c r="BG19" s="3">
        <v>0.72009999999999996</v>
      </c>
      <c r="BH19" s="3">
        <v>0.75</v>
      </c>
      <c r="BI19" s="3">
        <v>0.81010000000000004</v>
      </c>
      <c r="BJ19" s="3">
        <v>0.79</v>
      </c>
      <c r="BK19" s="3">
        <v>0.76539999999999997</v>
      </c>
      <c r="BL19" s="3">
        <v>0.69</v>
      </c>
      <c r="BM19" s="3">
        <v>0.73499999999999999</v>
      </c>
      <c r="BN19" s="3">
        <v>0.755</v>
      </c>
      <c r="BO19" s="3">
        <v>0.68259999999999998</v>
      </c>
      <c r="BP19">
        <v>0.6</v>
      </c>
      <c r="BQ19">
        <v>0.60399999999999998</v>
      </c>
      <c r="BR19">
        <v>0.58350000000000002</v>
      </c>
      <c r="BS19">
        <v>0.58220000000000005</v>
      </c>
      <c r="BT19">
        <v>0.58530000000000004</v>
      </c>
      <c r="BU19">
        <v>0.58239600000000002</v>
      </c>
      <c r="BV19">
        <v>0.59</v>
      </c>
      <c r="BW19">
        <v>0.62729999999999997</v>
      </c>
      <c r="BX19">
        <v>0.62</v>
      </c>
      <c r="BY19">
        <v>0.59809999999999997</v>
      </c>
      <c r="BZ19">
        <v>0.61123300000000003</v>
      </c>
      <c r="CA19">
        <v>0.56799999999999995</v>
      </c>
      <c r="CB19">
        <v>0.52600000000000002</v>
      </c>
      <c r="CC19">
        <v>0.53200000000000003</v>
      </c>
      <c r="CD19">
        <v>0.49</v>
      </c>
      <c r="CE19">
        <v>0.504</v>
      </c>
      <c r="CF19">
        <v>0.49640000000000001</v>
      </c>
      <c r="CG19">
        <v>0.495</v>
      </c>
    </row>
    <row r="20" spans="1:85" x14ac:dyDescent="0.25">
      <c r="A20" t="s">
        <v>7582</v>
      </c>
      <c r="B20" t="s">
        <v>7583</v>
      </c>
      <c r="C20" t="s">
        <v>7584</v>
      </c>
      <c r="D20">
        <v>-0.38072473600000001</v>
      </c>
      <c r="E20">
        <v>14135</v>
      </c>
      <c r="F20">
        <v>2018</v>
      </c>
      <c r="G20">
        <v>1</v>
      </c>
      <c r="H20" t="e">
        <v>#N/A</v>
      </c>
      <c r="I20" s="3">
        <f t="shared" si="1"/>
        <v>0</v>
      </c>
      <c r="J20">
        <v>-6.22</v>
      </c>
      <c r="K20">
        <v>3.0150000000000001</v>
      </c>
      <c r="L20" t="e">
        <v>#N/A</v>
      </c>
      <c r="N20">
        <v>-0.13300492610837433</v>
      </c>
      <c r="O20">
        <v>64.713625220066803</v>
      </c>
      <c r="P20">
        <v>96.634909833276623</v>
      </c>
      <c r="Q20">
        <v>31.921284613209821</v>
      </c>
      <c r="R20">
        <v>2.5289999999999999</v>
      </c>
      <c r="T20" s="3"/>
      <c r="U20" s="3">
        <v>10.76</v>
      </c>
      <c r="V20" s="3">
        <v>10.8</v>
      </c>
      <c r="W20" s="3">
        <v>10.76</v>
      </c>
      <c r="X20" s="3">
        <v>10.76</v>
      </c>
      <c r="Y20" s="3">
        <v>10.72</v>
      </c>
      <c r="Z20" s="3">
        <v>10.75</v>
      </c>
      <c r="AA20" s="3">
        <v>10.76</v>
      </c>
      <c r="AB20" s="3">
        <v>10.75</v>
      </c>
      <c r="AC20" s="3">
        <v>10.75</v>
      </c>
      <c r="AD20" s="3">
        <v>10.75</v>
      </c>
      <c r="AE20" s="3">
        <v>10.76</v>
      </c>
      <c r="AF20" s="3">
        <v>10.75</v>
      </c>
      <c r="AG20" s="3">
        <v>10.76</v>
      </c>
      <c r="AH20" s="3">
        <v>10.76</v>
      </c>
      <c r="AI20" s="3">
        <v>10.75</v>
      </c>
      <c r="AJ20" s="3">
        <v>10.75</v>
      </c>
      <c r="AK20" s="3">
        <v>10.75</v>
      </c>
      <c r="AL20" s="3">
        <v>10.685</v>
      </c>
      <c r="AM20" s="3">
        <v>10.7</v>
      </c>
      <c r="AN20" s="3">
        <v>10.75</v>
      </c>
      <c r="AO20" s="3">
        <v>10.75</v>
      </c>
      <c r="AP20" s="3">
        <v>10.75</v>
      </c>
      <c r="AQ20" s="3">
        <v>10.75</v>
      </c>
      <c r="AR20" s="3">
        <v>10.75</v>
      </c>
      <c r="AS20" s="3">
        <v>10.75</v>
      </c>
      <c r="AT20" s="3">
        <v>10.76</v>
      </c>
      <c r="AU20" s="3">
        <v>10.75</v>
      </c>
      <c r="AV20" s="3">
        <v>10.75</v>
      </c>
      <c r="AW20" s="3">
        <v>10.74</v>
      </c>
      <c r="AX20" s="3">
        <v>10.785</v>
      </c>
      <c r="AY20" s="3">
        <v>10.8</v>
      </c>
      <c r="AZ20" s="3">
        <v>10.815</v>
      </c>
      <c r="BA20" s="3">
        <v>10.83</v>
      </c>
      <c r="BB20" s="3">
        <v>11.164999999999999</v>
      </c>
      <c r="BC20" s="3">
        <v>11.164999999999999</v>
      </c>
      <c r="BD20" s="3">
        <v>10.83</v>
      </c>
      <c r="BE20" s="3">
        <v>10.9</v>
      </c>
      <c r="BF20" s="3">
        <v>10.865</v>
      </c>
      <c r="BG20" s="3">
        <v>10.865</v>
      </c>
      <c r="BH20" s="3">
        <v>10.865</v>
      </c>
      <c r="BI20" s="3">
        <v>10.865</v>
      </c>
      <c r="BJ20" s="3">
        <v>10.865</v>
      </c>
      <c r="BK20" s="3">
        <v>10.865</v>
      </c>
      <c r="BL20" s="3">
        <v>10.824999999999999</v>
      </c>
      <c r="BM20" s="3">
        <v>11.035</v>
      </c>
      <c r="BN20" s="3">
        <v>10.81</v>
      </c>
      <c r="BO20" s="3">
        <v>10.81</v>
      </c>
      <c r="BP20">
        <v>10.824999999999999</v>
      </c>
      <c r="BQ20">
        <v>10.81</v>
      </c>
      <c r="BR20">
        <v>10.824999999999999</v>
      </c>
      <c r="BS20">
        <v>10.824999999999999</v>
      </c>
      <c r="BT20">
        <v>10.81</v>
      </c>
      <c r="BU20">
        <v>10.824999999999999</v>
      </c>
      <c r="BV20">
        <v>10.81</v>
      </c>
      <c r="BW20">
        <v>10.81</v>
      </c>
      <c r="BX20">
        <v>10.81</v>
      </c>
      <c r="BY20">
        <v>10.81</v>
      </c>
      <c r="BZ20">
        <v>10.775</v>
      </c>
      <c r="CA20">
        <v>10.8</v>
      </c>
      <c r="CB20">
        <v>10.81</v>
      </c>
      <c r="CC20">
        <v>10.81</v>
      </c>
      <c r="CD20">
        <v>10.8</v>
      </c>
      <c r="CE20">
        <v>10.81</v>
      </c>
      <c r="CF20">
        <v>10.81</v>
      </c>
      <c r="CG20">
        <v>10.81</v>
      </c>
    </row>
    <row r="21" spans="1:85" x14ac:dyDescent="0.25">
      <c r="A21" t="s">
        <v>5584</v>
      </c>
      <c r="B21" t="s">
        <v>5585</v>
      </c>
      <c r="C21" t="s">
        <v>7585</v>
      </c>
      <c r="D21">
        <v>-0.371352285</v>
      </c>
      <c r="E21">
        <v>14421</v>
      </c>
      <c r="F21">
        <v>2018</v>
      </c>
      <c r="G21">
        <v>1</v>
      </c>
      <c r="H21" t="e">
        <v>#N/A</v>
      </c>
      <c r="I21" s="3">
        <f t="shared" si="1"/>
        <v>0</v>
      </c>
      <c r="J21">
        <v>-3.71</v>
      </c>
      <c r="K21">
        <v>2.972</v>
      </c>
      <c r="L21" t="e">
        <v>#N/A</v>
      </c>
      <c r="N21">
        <v>3.2786885245903452E-3</v>
      </c>
      <c r="O21">
        <v>0</v>
      </c>
      <c r="P21">
        <v>0</v>
      </c>
      <c r="Q21">
        <v>0</v>
      </c>
      <c r="R21">
        <v>9.0489999999999995</v>
      </c>
      <c r="T21" s="3"/>
      <c r="U21" s="3">
        <v>1.17</v>
      </c>
      <c r="V21" s="3">
        <v>1.07</v>
      </c>
      <c r="W21" s="3">
        <v>1.28</v>
      </c>
      <c r="X21" s="3">
        <v>1.08</v>
      </c>
      <c r="Y21" s="3">
        <v>1.1399999999999999</v>
      </c>
      <c r="Z21" s="3">
        <v>1.1399999999999999</v>
      </c>
      <c r="AA21" s="3">
        <v>1.24</v>
      </c>
      <c r="AB21" s="3">
        <v>1.1399999999999999</v>
      </c>
      <c r="AC21" s="3">
        <v>1.28</v>
      </c>
      <c r="AD21" s="3">
        <v>1.2</v>
      </c>
      <c r="AE21" s="3">
        <v>1.1200000000000001</v>
      </c>
      <c r="AF21" s="3">
        <v>1.1299999999999999</v>
      </c>
      <c r="AG21" s="3">
        <v>1.1100000000000001</v>
      </c>
      <c r="AH21" s="3">
        <v>1.1599999999999999</v>
      </c>
      <c r="AI21" s="3">
        <v>1.1200000000000001</v>
      </c>
      <c r="AJ21" s="3">
        <v>1.1200000000000001</v>
      </c>
      <c r="AK21" s="3">
        <v>1.21</v>
      </c>
      <c r="AL21" s="3">
        <v>1.22</v>
      </c>
      <c r="AM21" s="3">
        <v>1.18</v>
      </c>
      <c r="AN21" s="3">
        <v>1.33</v>
      </c>
      <c r="AO21" s="3">
        <v>1.26</v>
      </c>
      <c r="AP21" s="3">
        <v>1.33</v>
      </c>
      <c r="AQ21" s="3">
        <v>1.264</v>
      </c>
      <c r="AR21" s="3">
        <v>1.2562</v>
      </c>
      <c r="AS21" s="3">
        <v>1.2450000000000001</v>
      </c>
      <c r="AT21" s="3">
        <v>1.19</v>
      </c>
      <c r="AU21" s="3">
        <v>1.27</v>
      </c>
      <c r="AV21" s="3">
        <v>1.264</v>
      </c>
      <c r="AW21" s="3">
        <v>1.23</v>
      </c>
      <c r="AX21" s="3">
        <v>1.26</v>
      </c>
      <c r="AY21" s="3">
        <v>1.2261</v>
      </c>
      <c r="AZ21" s="3">
        <v>1.23</v>
      </c>
      <c r="BA21" s="3">
        <v>1.2497</v>
      </c>
      <c r="BB21" s="3">
        <v>1.28</v>
      </c>
      <c r="BC21" s="3">
        <v>1.3436999999999999</v>
      </c>
      <c r="BD21" s="3">
        <v>1.3</v>
      </c>
      <c r="BE21" s="3">
        <v>1.25</v>
      </c>
      <c r="BF21" s="3">
        <v>1.2753000000000001</v>
      </c>
      <c r="BG21" s="3">
        <v>1.355</v>
      </c>
      <c r="BH21" s="3">
        <v>1.39</v>
      </c>
      <c r="BI21" s="3">
        <v>1.44</v>
      </c>
      <c r="BJ21" s="3">
        <v>1.35</v>
      </c>
      <c r="BK21" s="3">
        <v>1.4</v>
      </c>
      <c r="BL21" s="3">
        <v>1.36</v>
      </c>
      <c r="BM21" s="3">
        <v>1.34</v>
      </c>
      <c r="BN21" s="3">
        <v>1.66</v>
      </c>
      <c r="BO21" s="3">
        <v>1.5</v>
      </c>
      <c r="BP21">
        <v>1.4120999999999999</v>
      </c>
      <c r="BQ21">
        <v>1.42</v>
      </c>
      <c r="BR21">
        <v>1.4172</v>
      </c>
      <c r="BS21">
        <v>1.32</v>
      </c>
      <c r="BT21">
        <v>1.26</v>
      </c>
      <c r="BU21">
        <v>1.27</v>
      </c>
      <c r="BV21">
        <v>1.3</v>
      </c>
      <c r="BW21">
        <v>1.31</v>
      </c>
      <c r="BX21">
        <v>1.61</v>
      </c>
      <c r="BY21">
        <v>1.6</v>
      </c>
      <c r="BZ21">
        <v>1.5089999999999999</v>
      </c>
      <c r="CA21">
        <v>1.5799000000000001</v>
      </c>
      <c r="CB21">
        <v>1.38</v>
      </c>
      <c r="CC21">
        <v>1.39</v>
      </c>
      <c r="CD21">
        <v>1.38</v>
      </c>
      <c r="CE21">
        <v>1.3</v>
      </c>
      <c r="CF21">
        <v>1.25</v>
      </c>
      <c r="CG21">
        <v>1.3399000000000001</v>
      </c>
    </row>
    <row r="22" spans="1:85" x14ac:dyDescent="0.25">
      <c r="A22" t="s">
        <v>828</v>
      </c>
      <c r="B22" t="s">
        <v>829</v>
      </c>
      <c r="C22" t="s">
        <v>830</v>
      </c>
      <c r="D22">
        <v>-0.368506057</v>
      </c>
      <c r="E22">
        <v>81784</v>
      </c>
      <c r="F22">
        <v>2018</v>
      </c>
      <c r="G22">
        <v>1</v>
      </c>
      <c r="H22" t="e">
        <v>#N/A</v>
      </c>
      <c r="I22" s="3">
        <f t="shared" si="1"/>
        <v>0</v>
      </c>
      <c r="J22">
        <v>-1.89</v>
      </c>
      <c r="K22">
        <v>1880.3320000000001</v>
      </c>
      <c r="L22" t="e">
        <v>#N/A</v>
      </c>
      <c r="N22">
        <v>-3.9130434782608803E-2</v>
      </c>
      <c r="O22">
        <v>56.986996954655481</v>
      </c>
      <c r="P22">
        <v>54.87726176831201</v>
      </c>
      <c r="Q22">
        <v>-2.109735186343471</v>
      </c>
      <c r="R22">
        <v>227.04300000000001</v>
      </c>
      <c r="T22" s="3"/>
      <c r="U22" s="3">
        <v>0.36</v>
      </c>
      <c r="V22" s="3">
        <v>0.37863999999999998</v>
      </c>
      <c r="W22" s="3">
        <v>0.32990000000000003</v>
      </c>
      <c r="X22" s="3">
        <v>0.3085</v>
      </c>
      <c r="Y22" s="3">
        <v>0.3</v>
      </c>
      <c r="Z22" s="3">
        <v>0.29249999999999998</v>
      </c>
      <c r="AA22" s="3">
        <v>0.26500000000000001</v>
      </c>
      <c r="AB22" s="3">
        <v>0.26750000000000002</v>
      </c>
      <c r="AC22" s="3">
        <v>0.26500000000000001</v>
      </c>
      <c r="AD22" s="3">
        <v>0.26</v>
      </c>
      <c r="AE22" s="3">
        <v>0.23963999999999999</v>
      </c>
      <c r="AF22" s="3">
        <v>0.24429999999999999</v>
      </c>
      <c r="AG22" s="3">
        <v>0.23</v>
      </c>
      <c r="AH22" s="3">
        <v>0.22570000000000001</v>
      </c>
      <c r="AI22" s="3">
        <v>0.2281</v>
      </c>
      <c r="AJ22" s="3">
        <v>0.23</v>
      </c>
      <c r="AK22" s="3">
        <v>0.224</v>
      </c>
      <c r="AL22" s="3">
        <v>0.2225</v>
      </c>
      <c r="AM22" s="3">
        <v>0.22389999999999999</v>
      </c>
      <c r="AN22" s="3">
        <v>0.22409999999999999</v>
      </c>
      <c r="AO22" s="3">
        <v>0.22700000000000001</v>
      </c>
      <c r="AP22" s="3">
        <v>0.22489999999999999</v>
      </c>
      <c r="AQ22" s="3">
        <v>0.22090000000000001</v>
      </c>
      <c r="AR22" s="3">
        <v>0.2394</v>
      </c>
      <c r="AS22" s="3">
        <v>0.24</v>
      </c>
      <c r="AT22" s="3">
        <v>0.22370000000000001</v>
      </c>
      <c r="AU22" s="3">
        <v>0.2</v>
      </c>
      <c r="AV22" s="3">
        <v>0.20200000000000001</v>
      </c>
      <c r="AW22" s="3">
        <v>0.19</v>
      </c>
      <c r="AX22" s="3">
        <v>0.19350000000000001</v>
      </c>
      <c r="AY22" s="3">
        <v>0.1885</v>
      </c>
      <c r="AZ22" s="3">
        <v>0.1908</v>
      </c>
      <c r="BA22" s="3">
        <v>0.19520000000000001</v>
      </c>
      <c r="BB22" s="3">
        <v>0.218</v>
      </c>
      <c r="BC22" s="3">
        <v>0.2099</v>
      </c>
      <c r="BD22" s="3">
        <v>0.20979999999999999</v>
      </c>
      <c r="BE22" s="3">
        <v>0.20860000000000001</v>
      </c>
      <c r="BF22" s="3">
        <v>0.37009999999999998</v>
      </c>
      <c r="BG22" s="3">
        <v>0.45</v>
      </c>
      <c r="BH22" s="3">
        <v>0.38</v>
      </c>
      <c r="BI22" s="3">
        <v>0.35010000000000002</v>
      </c>
      <c r="BJ22" s="3">
        <v>0.29499999999999998</v>
      </c>
      <c r="BK22" s="3">
        <v>0.32990000000000003</v>
      </c>
      <c r="BL22" s="3">
        <v>0.27</v>
      </c>
      <c r="BM22" s="3">
        <v>0.28000000000000003</v>
      </c>
      <c r="BN22" s="3">
        <v>0.26</v>
      </c>
      <c r="BO22" s="3">
        <v>0.2525</v>
      </c>
      <c r="BP22">
        <v>0.24390000000000001</v>
      </c>
      <c r="BQ22">
        <v>0.23880000000000001</v>
      </c>
      <c r="BR22">
        <v>0.21629999999999999</v>
      </c>
      <c r="BS22">
        <v>0.21759999999999999</v>
      </c>
      <c r="BT22">
        <v>0.2223</v>
      </c>
      <c r="BU22">
        <v>0.23760000000000001</v>
      </c>
      <c r="BV22">
        <v>0.2261</v>
      </c>
      <c r="BW22">
        <v>0.21970000000000001</v>
      </c>
      <c r="BX22">
        <v>0.21429999999999999</v>
      </c>
      <c r="BY22">
        <v>0.21249999999999999</v>
      </c>
      <c r="BZ22">
        <v>0.21299999999999999</v>
      </c>
      <c r="CA22">
        <v>0.20599999999999999</v>
      </c>
      <c r="CB22">
        <v>0.19520000000000001</v>
      </c>
      <c r="CC22">
        <v>0.20380000000000001</v>
      </c>
      <c r="CD22">
        <v>0.20039999999999999</v>
      </c>
      <c r="CE22">
        <v>0.1951</v>
      </c>
      <c r="CF22">
        <v>0.19500000000000001</v>
      </c>
      <c r="CG22">
        <v>0.195909</v>
      </c>
    </row>
    <row r="23" spans="1:85" x14ac:dyDescent="0.25">
      <c r="A23" t="s">
        <v>100</v>
      </c>
      <c r="B23" t="s">
        <v>101</v>
      </c>
      <c r="C23" t="s">
        <v>3101</v>
      </c>
      <c r="D23">
        <v>-0.34170492400000002</v>
      </c>
      <c r="E23">
        <v>86122</v>
      </c>
      <c r="F23">
        <v>2018</v>
      </c>
      <c r="G23">
        <v>1</v>
      </c>
      <c r="H23" t="e">
        <v>#N/A</v>
      </c>
      <c r="I23" s="3">
        <f t="shared" si="1"/>
        <v>0</v>
      </c>
      <c r="J23">
        <v>-0.59</v>
      </c>
      <c r="K23">
        <v>55.765000000000001</v>
      </c>
      <c r="L23" t="e">
        <v>#N/A</v>
      </c>
      <c r="N23">
        <v>-0.3219930995747412</v>
      </c>
      <c r="O23">
        <v>1.159003831417625</v>
      </c>
      <c r="P23">
        <v>0.54685390224142594</v>
      </c>
      <c r="Q23">
        <v>-0.61214992917619904</v>
      </c>
      <c r="R23">
        <v>12.581</v>
      </c>
      <c r="T23" s="3"/>
      <c r="U23" s="3">
        <v>3.22</v>
      </c>
      <c r="V23" s="3">
        <v>3.22</v>
      </c>
      <c r="W23" s="3">
        <v>3.18</v>
      </c>
      <c r="X23" s="3">
        <v>3.29</v>
      </c>
      <c r="Y23" s="3">
        <v>3.46</v>
      </c>
      <c r="Z23" s="3">
        <v>3.42</v>
      </c>
      <c r="AA23" s="3">
        <v>3.12</v>
      </c>
      <c r="AB23" s="3">
        <v>3.08</v>
      </c>
      <c r="AC23" s="3">
        <v>3.05</v>
      </c>
      <c r="AD23" s="3">
        <v>3.05</v>
      </c>
      <c r="AE23" s="3">
        <v>2.85</v>
      </c>
      <c r="AF23" s="3">
        <v>2.84</v>
      </c>
      <c r="AG23" s="3">
        <v>2.8</v>
      </c>
      <c r="AH23" s="3">
        <v>3.04</v>
      </c>
      <c r="AI23" s="3">
        <v>3.24</v>
      </c>
      <c r="AJ23" s="3">
        <v>3.2061999999999999</v>
      </c>
      <c r="AK23" s="3">
        <v>3.15</v>
      </c>
      <c r="AL23" s="3">
        <v>3.05</v>
      </c>
      <c r="AM23" s="3">
        <v>3.26</v>
      </c>
      <c r="AN23" s="3">
        <v>3.26</v>
      </c>
      <c r="AO23" s="3">
        <v>3.17</v>
      </c>
      <c r="AP23" s="3">
        <v>3.05</v>
      </c>
      <c r="AQ23" s="3">
        <v>3.01</v>
      </c>
      <c r="AR23" s="3">
        <v>3.21</v>
      </c>
      <c r="AS23" s="3">
        <v>3.05</v>
      </c>
      <c r="AT23" s="3">
        <v>3</v>
      </c>
      <c r="AU23" s="3">
        <v>2.9</v>
      </c>
      <c r="AV23" s="3">
        <v>2.95</v>
      </c>
      <c r="AW23" s="3">
        <v>2.84</v>
      </c>
      <c r="AX23" s="3">
        <v>2.76</v>
      </c>
      <c r="AY23" s="3">
        <v>2.72</v>
      </c>
      <c r="AZ23" s="3">
        <v>2.68</v>
      </c>
      <c r="BA23" s="3">
        <v>2.6</v>
      </c>
      <c r="BB23" s="3">
        <v>2.59</v>
      </c>
      <c r="BC23" s="3">
        <v>2.4700000000000002</v>
      </c>
      <c r="BD23" s="3">
        <v>2.56</v>
      </c>
      <c r="BE23" s="3">
        <v>2.4900000000000002</v>
      </c>
      <c r="BF23" s="3">
        <v>2.88</v>
      </c>
      <c r="BG23" s="3">
        <v>2.84</v>
      </c>
      <c r="BH23" s="3">
        <v>2.73</v>
      </c>
      <c r="BI23" s="3">
        <v>3.81</v>
      </c>
      <c r="BJ23" s="3">
        <v>3.15</v>
      </c>
      <c r="BK23" s="3">
        <v>2.67</v>
      </c>
      <c r="BL23" s="3">
        <v>2.58</v>
      </c>
      <c r="BM23" s="3">
        <v>2.56</v>
      </c>
      <c r="BN23" s="3">
        <v>2.69</v>
      </c>
      <c r="BO23" s="3">
        <v>2.59</v>
      </c>
      <c r="BP23">
        <v>2.5299999999999998</v>
      </c>
      <c r="BQ23">
        <v>2.4500000000000002</v>
      </c>
      <c r="BR23">
        <v>2.38</v>
      </c>
      <c r="BS23">
        <v>2.31</v>
      </c>
      <c r="BT23">
        <v>2.2599999999999998</v>
      </c>
      <c r="BU23">
        <v>2.3050000000000002</v>
      </c>
      <c r="BV23">
        <v>2.4500000000000002</v>
      </c>
      <c r="BW23">
        <v>2.44</v>
      </c>
      <c r="BX23">
        <v>2.35</v>
      </c>
      <c r="BY23">
        <v>2.4300000000000002</v>
      </c>
      <c r="BZ23">
        <v>2.36</v>
      </c>
      <c r="CA23">
        <v>2.2200000000000002</v>
      </c>
      <c r="CB23">
        <v>2.21</v>
      </c>
      <c r="CC23">
        <v>2.19</v>
      </c>
      <c r="CD23">
        <v>2.17</v>
      </c>
      <c r="CE23">
        <v>2.1431</v>
      </c>
      <c r="CF23">
        <v>2.0499999999999998</v>
      </c>
      <c r="CG23">
        <v>2.04</v>
      </c>
    </row>
    <row r="24" spans="1:85" x14ac:dyDescent="0.25">
      <c r="A24" t="s">
        <v>7494</v>
      </c>
      <c r="B24" t="s">
        <v>7495</v>
      </c>
      <c r="C24" t="s">
        <v>7496</v>
      </c>
      <c r="D24">
        <v>-0.30299719000000003</v>
      </c>
      <c r="E24">
        <v>16376</v>
      </c>
      <c r="F24">
        <v>2018</v>
      </c>
      <c r="G24">
        <v>1</v>
      </c>
      <c r="H24" t="e">
        <v>#N/A</v>
      </c>
      <c r="I24" s="3">
        <f t="shared" si="1"/>
        <v>0</v>
      </c>
      <c r="J24">
        <v>-1.1200000000000001</v>
      </c>
      <c r="K24">
        <v>4.2177040000000003</v>
      </c>
      <c r="L24" t="e">
        <v>#N/A</v>
      </c>
      <c r="N24">
        <v>0.57283963327099174</v>
      </c>
      <c r="O24">
        <v>1381.2919999999999</v>
      </c>
      <c r="P24">
        <v>0</v>
      </c>
      <c r="Q24">
        <v>-1381.2919999999999</v>
      </c>
      <c r="R24">
        <v>8.0810060000000004</v>
      </c>
      <c r="T24" s="3"/>
      <c r="U24" s="3">
        <v>1.1499999999999999</v>
      </c>
      <c r="V24" s="3">
        <v>1.1200000000000001</v>
      </c>
      <c r="W24" s="3">
        <v>1.1200000000000001</v>
      </c>
      <c r="X24" s="3">
        <v>1.18</v>
      </c>
      <c r="Y24" s="3">
        <v>1.2</v>
      </c>
      <c r="Z24" s="3">
        <v>1.194</v>
      </c>
      <c r="AA24" s="3">
        <v>1.1499999999999999</v>
      </c>
      <c r="AB24" s="3">
        <v>1.1200000000000001</v>
      </c>
      <c r="AC24" s="3">
        <v>1.0241</v>
      </c>
      <c r="AD24" s="3">
        <v>1.0501</v>
      </c>
      <c r="AE24" s="3">
        <v>1.01</v>
      </c>
      <c r="AF24" s="3">
        <v>0.99360000000000004</v>
      </c>
      <c r="AG24" s="3">
        <v>1.08</v>
      </c>
      <c r="AH24" s="3">
        <v>1.0900000000000001</v>
      </c>
      <c r="AI24" s="3">
        <v>1.08</v>
      </c>
      <c r="AJ24" s="3">
        <v>1.08</v>
      </c>
      <c r="AK24" s="3">
        <v>1.0900000000000001</v>
      </c>
      <c r="AL24" s="3">
        <v>1.03</v>
      </c>
      <c r="AM24" s="3">
        <v>1.01</v>
      </c>
      <c r="AN24" s="3">
        <v>1</v>
      </c>
      <c r="AO24" s="3">
        <v>1.03</v>
      </c>
      <c r="AP24" s="3">
        <v>1.0299</v>
      </c>
      <c r="AQ24" s="3">
        <v>1.1000000000000001</v>
      </c>
      <c r="AR24" s="3">
        <v>1.0900000000000001</v>
      </c>
      <c r="AS24" s="3">
        <v>1.1000000000000001</v>
      </c>
      <c r="AT24" s="3">
        <v>1.1100000000000001</v>
      </c>
      <c r="AU24" s="3">
        <v>1.01</v>
      </c>
      <c r="AV24" s="3">
        <v>1</v>
      </c>
      <c r="AW24" s="3">
        <v>1</v>
      </c>
      <c r="AX24" s="3">
        <v>1.0196000000000001</v>
      </c>
      <c r="AY24" s="3">
        <v>1.03</v>
      </c>
      <c r="AZ24" s="3">
        <v>0.92910000000000004</v>
      </c>
      <c r="BA24" s="3">
        <v>0.92010000000000003</v>
      </c>
      <c r="BB24" s="3">
        <v>1</v>
      </c>
      <c r="BC24" s="3">
        <v>0.99</v>
      </c>
      <c r="BD24" s="3">
        <v>1.0149999999999999</v>
      </c>
      <c r="BE24" s="3">
        <v>1</v>
      </c>
      <c r="BF24" s="3">
        <v>0.99980000000000002</v>
      </c>
      <c r="BG24" s="3">
        <v>1.01</v>
      </c>
      <c r="BH24" s="3">
        <v>1.02</v>
      </c>
      <c r="BI24" s="3">
        <v>0.99</v>
      </c>
      <c r="BJ24" s="3">
        <v>0.97499999999999998</v>
      </c>
      <c r="BK24" s="3">
        <v>0.95</v>
      </c>
      <c r="BL24" s="3">
        <v>0.92200000000000004</v>
      </c>
      <c r="BM24" s="3">
        <v>0.98</v>
      </c>
      <c r="BN24" s="3">
        <v>1.06</v>
      </c>
      <c r="BO24" s="3">
        <v>1.02</v>
      </c>
      <c r="BP24">
        <v>0.98</v>
      </c>
      <c r="BQ24">
        <v>0.98370000000000002</v>
      </c>
      <c r="BR24">
        <v>0.95499999999999996</v>
      </c>
      <c r="BS24">
        <v>0.94020000000000004</v>
      </c>
      <c r="BT24">
        <v>0.95499999999999996</v>
      </c>
      <c r="BU24">
        <v>1.1237999999999999</v>
      </c>
      <c r="BV24">
        <v>1.1100000000000001</v>
      </c>
      <c r="BW24">
        <v>1.01</v>
      </c>
      <c r="BX24">
        <v>0.98050000000000004</v>
      </c>
      <c r="BY24">
        <v>0.95009999999999994</v>
      </c>
      <c r="BZ24">
        <v>0.91</v>
      </c>
      <c r="CA24">
        <v>0.9</v>
      </c>
      <c r="CB24">
        <v>0.88</v>
      </c>
      <c r="CC24">
        <v>0.8901</v>
      </c>
      <c r="CD24">
        <v>0.89</v>
      </c>
      <c r="CE24">
        <v>0.88200000000000001</v>
      </c>
      <c r="CF24">
        <v>0.90100000000000002</v>
      </c>
      <c r="CG24">
        <v>0.9</v>
      </c>
    </row>
    <row r="25" spans="1:85" x14ac:dyDescent="0.25">
      <c r="A25" t="s">
        <v>7606</v>
      </c>
      <c r="B25" t="s">
        <v>7607</v>
      </c>
      <c r="C25" t="s">
        <v>7608</v>
      </c>
      <c r="D25">
        <v>-0.30296118</v>
      </c>
      <c r="E25">
        <v>13013</v>
      </c>
      <c r="F25">
        <v>2018</v>
      </c>
      <c r="G25">
        <v>1</v>
      </c>
      <c r="H25" t="e">
        <v>#N/A</v>
      </c>
      <c r="I25" s="3">
        <f t="shared" si="1"/>
        <v>0</v>
      </c>
      <c r="J25">
        <v>-0.21</v>
      </c>
      <c r="K25">
        <v>1007.52</v>
      </c>
      <c r="L25" t="e">
        <v>#N/A</v>
      </c>
      <c r="N25">
        <v>8.8785046728971917E-2</v>
      </c>
      <c r="O25">
        <v>53.969442234751668</v>
      </c>
      <c r="P25">
        <v>95.019704053042091</v>
      </c>
      <c r="Q25">
        <v>41.050261818290423</v>
      </c>
      <c r="R25">
        <v>73.36</v>
      </c>
      <c r="T25" s="3"/>
      <c r="U25" s="3">
        <v>2.95</v>
      </c>
      <c r="V25" s="3">
        <v>2.95</v>
      </c>
      <c r="W25" s="3">
        <v>2.8</v>
      </c>
      <c r="X25" s="3">
        <v>2.9</v>
      </c>
      <c r="Y25" s="3">
        <v>2.9</v>
      </c>
      <c r="Z25" s="3">
        <v>2.9</v>
      </c>
      <c r="AA25" s="3">
        <v>3</v>
      </c>
      <c r="AB25" s="3">
        <v>3</v>
      </c>
      <c r="AC25" s="3">
        <v>3</v>
      </c>
      <c r="AD25" s="3">
        <v>3.05</v>
      </c>
      <c r="AE25" s="3">
        <v>3</v>
      </c>
      <c r="AF25" s="3">
        <v>3.15</v>
      </c>
      <c r="AG25" s="3">
        <v>3.05</v>
      </c>
      <c r="AH25" s="3">
        <v>2.95</v>
      </c>
      <c r="AI25" s="3">
        <v>2.95</v>
      </c>
      <c r="AJ25" s="3">
        <v>3</v>
      </c>
      <c r="AK25" s="3">
        <v>3</v>
      </c>
      <c r="AL25" s="3">
        <v>2.95</v>
      </c>
      <c r="AM25" s="3">
        <v>2.95</v>
      </c>
      <c r="AN25" s="3">
        <v>2.95</v>
      </c>
      <c r="AO25" s="3">
        <v>2.95</v>
      </c>
      <c r="AP25" s="3">
        <v>2.95</v>
      </c>
      <c r="AQ25" s="3">
        <v>3.35</v>
      </c>
      <c r="AR25" s="3">
        <v>3.35</v>
      </c>
      <c r="AS25" s="3">
        <v>3.05</v>
      </c>
      <c r="AT25" s="3">
        <v>3.3</v>
      </c>
      <c r="AU25" s="3">
        <v>3.45</v>
      </c>
      <c r="AV25" s="3">
        <v>3.45</v>
      </c>
      <c r="AW25" s="3">
        <v>3.5</v>
      </c>
      <c r="AX25" s="3">
        <v>3.85</v>
      </c>
      <c r="AY25" s="3">
        <v>4.3</v>
      </c>
      <c r="AZ25" s="3">
        <v>4.25</v>
      </c>
      <c r="BA25" s="3">
        <v>4.25</v>
      </c>
      <c r="BB25" s="3">
        <v>4.2</v>
      </c>
      <c r="BC25" s="3">
        <v>4.05</v>
      </c>
      <c r="BD25" s="3">
        <v>4.0999999999999996</v>
      </c>
      <c r="BE25" s="3">
        <v>4.25</v>
      </c>
      <c r="BF25" s="3">
        <v>4.2</v>
      </c>
      <c r="BG25" s="3">
        <v>4.3499999999999996</v>
      </c>
      <c r="BH25" s="3">
        <v>4.4000000000000004</v>
      </c>
      <c r="BI25" s="3">
        <v>4.5999999999999996</v>
      </c>
      <c r="BJ25" s="3">
        <v>4.6500000000000004</v>
      </c>
      <c r="BK25" s="3">
        <v>4.29</v>
      </c>
      <c r="BL25" s="3">
        <v>4.1399999999999997</v>
      </c>
      <c r="BM25" s="3">
        <v>4.24</v>
      </c>
      <c r="BN25" s="3">
        <v>4.1100000000000003</v>
      </c>
      <c r="BO25" s="3">
        <v>4.16</v>
      </c>
      <c r="BP25">
        <v>4.13</v>
      </c>
      <c r="BQ25">
        <v>4.1100000000000003</v>
      </c>
      <c r="BR25">
        <v>4.09</v>
      </c>
      <c r="BS25">
        <v>3.94</v>
      </c>
      <c r="BT25">
        <v>3.96</v>
      </c>
      <c r="BU25">
        <v>3.98</v>
      </c>
      <c r="BV25">
        <v>3.9</v>
      </c>
      <c r="BW25">
        <v>3.92</v>
      </c>
      <c r="BX25">
        <v>3.9</v>
      </c>
      <c r="BY25">
        <v>3.84</v>
      </c>
      <c r="BZ25">
        <v>3.84</v>
      </c>
      <c r="CA25">
        <v>3.71</v>
      </c>
      <c r="CB25">
        <v>3.63</v>
      </c>
      <c r="CC25">
        <v>3.67</v>
      </c>
      <c r="CD25">
        <v>3.54</v>
      </c>
      <c r="CE25">
        <v>3.42</v>
      </c>
      <c r="CF25">
        <v>3.48</v>
      </c>
      <c r="CG25">
        <v>3.3</v>
      </c>
    </row>
    <row r="26" spans="1:85" x14ac:dyDescent="0.25">
      <c r="A26" t="s">
        <v>229</v>
      </c>
      <c r="B26" t="s">
        <v>230</v>
      </c>
      <c r="C26" t="s">
        <v>3120</v>
      </c>
      <c r="D26">
        <v>-0.280813231</v>
      </c>
      <c r="E26">
        <v>74836</v>
      </c>
      <c r="F26">
        <v>2018</v>
      </c>
      <c r="G26">
        <v>1</v>
      </c>
      <c r="H26" t="e">
        <v>#N/A</v>
      </c>
      <c r="I26" s="3">
        <f t="shared" si="1"/>
        <v>0</v>
      </c>
      <c r="J26" t="e">
        <v>#N/A</v>
      </c>
      <c r="K26" t="e">
        <v>#N/A</v>
      </c>
      <c r="L26" t="e">
        <v>#N/A</v>
      </c>
      <c r="N26">
        <v>3.6620305256029662E-2</v>
      </c>
      <c r="O26">
        <v>0</v>
      </c>
      <c r="P26">
        <v>0</v>
      </c>
      <c r="Q26">
        <v>0</v>
      </c>
      <c r="R26">
        <v>3.728742</v>
      </c>
      <c r="U26">
        <v>2.69</v>
      </c>
      <c r="V26">
        <v>2.73</v>
      </c>
      <c r="W26">
        <v>2.74</v>
      </c>
      <c r="X26">
        <v>2.78</v>
      </c>
      <c r="Y26">
        <v>2.78</v>
      </c>
      <c r="Z26">
        <v>2.76</v>
      </c>
      <c r="AA26">
        <v>2.6749999999999998</v>
      </c>
      <c r="AB26">
        <v>2.585</v>
      </c>
      <c r="AC26">
        <v>2.5649999999999999</v>
      </c>
      <c r="AD26">
        <v>2.56</v>
      </c>
      <c r="AE26">
        <v>2.5</v>
      </c>
      <c r="AF26">
        <v>2.5</v>
      </c>
      <c r="AG26">
        <v>2.4500000000000002</v>
      </c>
      <c r="AH26">
        <v>2.37</v>
      </c>
      <c r="AI26">
        <v>2.4700000000000002</v>
      </c>
      <c r="AJ26">
        <v>2.62</v>
      </c>
      <c r="AK26">
        <v>2.66</v>
      </c>
      <c r="AL26">
        <v>2.83</v>
      </c>
      <c r="AM26">
        <v>2.88</v>
      </c>
      <c r="AN26">
        <v>2.875</v>
      </c>
      <c r="AO26">
        <v>2.9</v>
      </c>
      <c r="AP26">
        <v>2.87</v>
      </c>
      <c r="AQ26">
        <v>2.88</v>
      </c>
      <c r="AR26">
        <v>2.76</v>
      </c>
      <c r="AS26">
        <v>2.8</v>
      </c>
      <c r="AT26">
        <v>2.9</v>
      </c>
      <c r="AU26">
        <v>2.88</v>
      </c>
      <c r="AV26">
        <v>2.9</v>
      </c>
      <c r="AW26">
        <v>2.89</v>
      </c>
      <c r="AX26">
        <v>2.88</v>
      </c>
      <c r="AY26">
        <v>2.86</v>
      </c>
      <c r="AZ26">
        <v>2.78</v>
      </c>
      <c r="BA26">
        <v>2.81</v>
      </c>
      <c r="BB26">
        <v>2.84</v>
      </c>
      <c r="BC26">
        <v>2.87</v>
      </c>
      <c r="BD26">
        <v>2.8</v>
      </c>
      <c r="BE26">
        <v>2.7</v>
      </c>
      <c r="BF26">
        <v>2.82</v>
      </c>
      <c r="BG26">
        <v>2.66</v>
      </c>
      <c r="BH26">
        <v>2.71</v>
      </c>
      <c r="BI26">
        <v>2.61</v>
      </c>
      <c r="BJ26">
        <v>2.79</v>
      </c>
      <c r="BK26">
        <v>2.82</v>
      </c>
      <c r="BL26">
        <v>2.94</v>
      </c>
      <c r="BM26">
        <v>2.8</v>
      </c>
      <c r="BN26">
        <v>2.71</v>
      </c>
      <c r="BO26">
        <v>2.7549999999999999</v>
      </c>
      <c r="BP26">
        <v>2.625</v>
      </c>
      <c r="BQ26">
        <v>2.58</v>
      </c>
      <c r="BR26">
        <v>2.37</v>
      </c>
      <c r="BS26">
        <v>2.31</v>
      </c>
      <c r="BT26">
        <v>2.42</v>
      </c>
      <c r="BU26">
        <v>2.3147000000000002</v>
      </c>
      <c r="BV26">
        <v>2.57</v>
      </c>
      <c r="BW26">
        <v>2.74</v>
      </c>
      <c r="BX26">
        <v>2.58</v>
      </c>
      <c r="BY26">
        <v>2.5049999999999999</v>
      </c>
      <c r="BZ26">
        <v>2.34</v>
      </c>
      <c r="CA26">
        <v>2.4300000000000002</v>
      </c>
      <c r="CB26">
        <v>2.3199999999999998</v>
      </c>
      <c r="CC26">
        <v>2.3650000000000002</v>
      </c>
      <c r="CD26">
        <v>2.36</v>
      </c>
      <c r="CE26">
        <v>2.46</v>
      </c>
      <c r="CF26">
        <v>2.62</v>
      </c>
      <c r="CG26">
        <v>2.48</v>
      </c>
    </row>
    <row r="27" spans="1:85" x14ac:dyDescent="0.25">
      <c r="A27" t="s">
        <v>1025</v>
      </c>
      <c r="B27" t="s">
        <v>1026</v>
      </c>
      <c r="C27" t="s">
        <v>3702</v>
      </c>
      <c r="D27">
        <v>-0.27604599000000002</v>
      </c>
      <c r="E27">
        <v>83965</v>
      </c>
      <c r="F27">
        <v>2018</v>
      </c>
      <c r="G27">
        <v>1</v>
      </c>
      <c r="H27" t="e">
        <v>#N/A</v>
      </c>
      <c r="I27" s="3">
        <f t="shared" si="1"/>
        <v>0</v>
      </c>
      <c r="J27">
        <v>-2.14</v>
      </c>
      <c r="K27">
        <v>111.753</v>
      </c>
      <c r="L27" t="e">
        <v>#N/A</v>
      </c>
      <c r="N27">
        <v>-9.5330739299610778E-2</v>
      </c>
      <c r="O27">
        <v>4.6544533809949353</v>
      </c>
      <c r="P27">
        <v>4.77076475359</v>
      </c>
      <c r="Q27">
        <v>0.11631137259506463</v>
      </c>
      <c r="R27">
        <v>40.033999999999999</v>
      </c>
      <c r="U27">
        <v>0.23250000000000001</v>
      </c>
      <c r="V27">
        <v>0.2321</v>
      </c>
      <c r="W27">
        <v>0.22850000000000001</v>
      </c>
      <c r="X27">
        <v>0.219</v>
      </c>
      <c r="Y27">
        <v>0.2253</v>
      </c>
      <c r="Z27">
        <v>0.23</v>
      </c>
      <c r="AA27">
        <v>0.2263</v>
      </c>
      <c r="AB27">
        <v>0.22550000000000001</v>
      </c>
      <c r="AC27">
        <v>0.2185</v>
      </c>
      <c r="AD27">
        <v>0.218</v>
      </c>
      <c r="AE27">
        <v>0.21010000000000001</v>
      </c>
      <c r="AF27">
        <v>0.21310000000000001</v>
      </c>
      <c r="AG27">
        <v>0.215</v>
      </c>
      <c r="AH27">
        <v>0.2339</v>
      </c>
      <c r="AI27">
        <v>0.23</v>
      </c>
      <c r="AJ27">
        <v>0.23</v>
      </c>
      <c r="AK27">
        <v>0.23</v>
      </c>
      <c r="AL27">
        <v>0.23230000000000001</v>
      </c>
      <c r="AM27">
        <v>0.24</v>
      </c>
      <c r="AN27">
        <v>0.23849999999999999</v>
      </c>
      <c r="AO27">
        <v>0.23910000000000001</v>
      </c>
      <c r="AP27">
        <v>0.23749999999999999</v>
      </c>
      <c r="AQ27">
        <v>0.23499999999999999</v>
      </c>
      <c r="AR27">
        <v>0.24099999999999999</v>
      </c>
      <c r="AS27">
        <v>0.23530000000000001</v>
      </c>
      <c r="AT27">
        <v>0.23499999999999999</v>
      </c>
      <c r="AU27">
        <v>0.23499999999999999</v>
      </c>
      <c r="AV27">
        <v>0.23</v>
      </c>
      <c r="AW27">
        <v>0.22170000000000001</v>
      </c>
      <c r="AX27">
        <v>0.22159999999999999</v>
      </c>
      <c r="AY27">
        <v>0.22</v>
      </c>
      <c r="AZ27">
        <v>0.21</v>
      </c>
      <c r="BA27">
        <v>0.21</v>
      </c>
      <c r="BB27">
        <v>0.21129999999999999</v>
      </c>
      <c r="BC27">
        <v>0.21</v>
      </c>
      <c r="BD27">
        <v>0.2072</v>
      </c>
      <c r="BE27">
        <v>0.2</v>
      </c>
      <c r="BF27">
        <v>0.22009999999999999</v>
      </c>
      <c r="BG27">
        <v>0.21709999999999999</v>
      </c>
      <c r="BH27">
        <v>0.2157</v>
      </c>
      <c r="BI27">
        <v>0.2112</v>
      </c>
      <c r="BJ27">
        <v>0.21</v>
      </c>
      <c r="BK27">
        <v>0.21629999999999999</v>
      </c>
      <c r="BL27">
        <v>0.20699999999999999</v>
      </c>
      <c r="BM27">
        <v>0.21210000000000001</v>
      </c>
      <c r="BN27">
        <v>0.2271</v>
      </c>
      <c r="BO27">
        <v>0.2281</v>
      </c>
      <c r="BP27">
        <v>0.23</v>
      </c>
      <c r="BQ27">
        <v>0.22409999999999999</v>
      </c>
      <c r="BR27">
        <v>0.224</v>
      </c>
      <c r="BS27">
        <v>0.2175</v>
      </c>
      <c r="BT27">
        <v>0.2286</v>
      </c>
      <c r="BU27">
        <v>0.22020999999999999</v>
      </c>
      <c r="BV27">
        <v>5.2999999999999999E-2</v>
      </c>
      <c r="BW27">
        <v>4.3999999999999997E-2</v>
      </c>
      <c r="BX27">
        <v>0.04</v>
      </c>
      <c r="BY27">
        <v>3.6999999999999998E-2</v>
      </c>
      <c r="BZ27">
        <v>3.5000000000000003E-2</v>
      </c>
      <c r="CA27">
        <v>3.3000000000000002E-2</v>
      </c>
      <c r="CB27">
        <v>3.6499999999999998E-2</v>
      </c>
      <c r="CC27">
        <v>3.9E-2</v>
      </c>
      <c r="CD27">
        <v>3.4000000000000002E-2</v>
      </c>
      <c r="CE27">
        <v>3.7900000000000003E-2</v>
      </c>
      <c r="CF27">
        <v>3.5200000000000002E-2</v>
      </c>
      <c r="CG27">
        <v>3.0800000000000001E-2</v>
      </c>
    </row>
    <row r="28" spans="1:85" x14ac:dyDescent="0.25">
      <c r="A28" t="s">
        <v>7632</v>
      </c>
      <c r="B28" t="s">
        <v>7633</v>
      </c>
      <c r="C28" t="s">
        <v>7634</v>
      </c>
      <c r="D28">
        <v>-0.26805896600000001</v>
      </c>
      <c r="E28">
        <v>13116</v>
      </c>
      <c r="F28">
        <v>2018</v>
      </c>
      <c r="G28">
        <v>1</v>
      </c>
      <c r="H28" t="e">
        <v>#N/A</v>
      </c>
      <c r="I28" s="3">
        <f t="shared" si="1"/>
        <v>0</v>
      </c>
      <c r="J28">
        <v>-0.1154</v>
      </c>
      <c r="K28">
        <v>192.124</v>
      </c>
      <c r="L28" t="e">
        <v>#N/A</v>
      </c>
      <c r="N28">
        <v>-0.31333333333333335</v>
      </c>
      <c r="O28">
        <v>69.199557651743632</v>
      </c>
      <c r="P28">
        <v>86.856245779997494</v>
      </c>
      <c r="Q28">
        <v>17.656688128253862</v>
      </c>
      <c r="R28">
        <v>57.768000000000001</v>
      </c>
      <c r="U28">
        <v>4.4835909999999997</v>
      </c>
      <c r="V28">
        <v>4.4551463</v>
      </c>
      <c r="W28">
        <v>4.1955885999999998</v>
      </c>
      <c r="X28">
        <v>4.0960320000000001</v>
      </c>
      <c r="Y28">
        <v>4.8000379999999998</v>
      </c>
      <c r="Z28">
        <v>4.7680379999999998</v>
      </c>
      <c r="AA28">
        <v>4.8320384000000001</v>
      </c>
      <c r="AB28">
        <v>3.9111419000000001</v>
      </c>
      <c r="AC28">
        <v>4.1244769999999997</v>
      </c>
      <c r="AD28">
        <v>4.8747049999999996</v>
      </c>
      <c r="AE28">
        <v>4.6435919999999999</v>
      </c>
      <c r="AF28">
        <v>4.7111479999999997</v>
      </c>
      <c r="AG28">
        <v>4.8640385000000004</v>
      </c>
      <c r="AH28">
        <v>4.6329250000000002</v>
      </c>
      <c r="AI28">
        <v>4.8355940000000004</v>
      </c>
      <c r="AJ28">
        <v>4.7040369999999996</v>
      </c>
      <c r="AK28">
        <v>4.5084799999999996</v>
      </c>
      <c r="AL28">
        <v>4.5831470000000003</v>
      </c>
      <c r="AM28">
        <v>4.4729239999999999</v>
      </c>
      <c r="AN28">
        <v>4.5760360000000002</v>
      </c>
      <c r="AO28">
        <v>4.6009250000000002</v>
      </c>
      <c r="AP28">
        <v>4.9314875999999996</v>
      </c>
      <c r="AQ28">
        <v>5.0880400000000003</v>
      </c>
      <c r="AR28">
        <v>5.7920002999999998</v>
      </c>
      <c r="AS28">
        <v>5.4</v>
      </c>
      <c r="AT28">
        <v>5.1040000000000001</v>
      </c>
      <c r="AU28">
        <v>5.26</v>
      </c>
      <c r="AV28">
        <v>5.1559999999999997</v>
      </c>
      <c r="AW28">
        <v>4.9359999999999999</v>
      </c>
      <c r="AX28">
        <v>8.3320000000000007</v>
      </c>
      <c r="AY28">
        <v>6.9160003999999997</v>
      </c>
      <c r="AZ28">
        <v>5.84</v>
      </c>
      <c r="BA28">
        <v>5.8639999999999999</v>
      </c>
      <c r="BB28">
        <v>5.6421999999999999</v>
      </c>
      <c r="BC28">
        <v>6.2</v>
      </c>
      <c r="BD28">
        <v>6.4039999999999999</v>
      </c>
      <c r="BE28">
        <v>6.2080000000000002</v>
      </c>
      <c r="BF28">
        <v>6.1424799999999999</v>
      </c>
      <c r="BG28">
        <v>7.532</v>
      </c>
      <c r="BH28">
        <v>9.3919999999999995</v>
      </c>
      <c r="BI28">
        <v>8.4</v>
      </c>
      <c r="BJ28">
        <v>8.0519999999999996</v>
      </c>
      <c r="BK28">
        <v>8.2119999999999997</v>
      </c>
      <c r="BL28">
        <v>8.1999999999999993</v>
      </c>
      <c r="BM28">
        <v>16.8</v>
      </c>
      <c r="BN28">
        <v>12</v>
      </c>
      <c r="BO28">
        <v>14.944000000000001</v>
      </c>
      <c r="BP28">
        <v>12.752000000000001</v>
      </c>
      <c r="BQ28">
        <v>11.92</v>
      </c>
      <c r="BR28">
        <v>10.4</v>
      </c>
      <c r="BS28">
        <v>10.554399500000001</v>
      </c>
      <c r="BT28">
        <v>10.788</v>
      </c>
      <c r="BU28">
        <v>10.54</v>
      </c>
      <c r="BV28">
        <v>10.58</v>
      </c>
      <c r="BW28">
        <v>10.559998999999999</v>
      </c>
      <c r="BX28">
        <v>10.144</v>
      </c>
      <c r="BY28">
        <v>9.5640000000000001</v>
      </c>
      <c r="BZ28">
        <v>9.6080000000000005</v>
      </c>
      <c r="CA28">
        <v>9.1199999999999992</v>
      </c>
      <c r="CB28">
        <v>8.1999999999999993</v>
      </c>
      <c r="CC28">
        <v>9.5960000000000001</v>
      </c>
      <c r="CD28">
        <v>9.0120000000000005</v>
      </c>
      <c r="CE28">
        <v>8.2232000000000003</v>
      </c>
      <c r="CF28">
        <v>7.3</v>
      </c>
      <c r="CG28">
        <v>7.6</v>
      </c>
    </row>
    <row r="29" spans="1:85" x14ac:dyDescent="0.25">
      <c r="A29" t="s">
        <v>218</v>
      </c>
      <c r="B29" t="s">
        <v>219</v>
      </c>
      <c r="C29" t="s">
        <v>220</v>
      </c>
      <c r="D29">
        <v>-0.25922571900000002</v>
      </c>
      <c r="E29">
        <v>74908</v>
      </c>
      <c r="F29">
        <v>2018</v>
      </c>
      <c r="G29">
        <v>1</v>
      </c>
      <c r="H29" t="e">
        <v>#N/A</v>
      </c>
      <c r="I29" s="3">
        <f t="shared" si="1"/>
        <v>0</v>
      </c>
      <c r="J29">
        <v>-0.1787</v>
      </c>
      <c r="K29">
        <v>52.872</v>
      </c>
      <c r="L29" t="e">
        <v>#N/A</v>
      </c>
      <c r="N29">
        <v>-0.16412835588297803</v>
      </c>
      <c r="O29">
        <v>23.697993424781771</v>
      </c>
      <c r="P29">
        <v>18.989132895630519</v>
      </c>
      <c r="Q29">
        <v>-4.7088605291512522</v>
      </c>
      <c r="R29" t="e">
        <v>#N/A</v>
      </c>
      <c r="U29">
        <v>1.651</v>
      </c>
      <c r="V29">
        <v>1.75</v>
      </c>
      <c r="W29">
        <v>2.2999999999999998</v>
      </c>
      <c r="X29">
        <v>2.1</v>
      </c>
      <c r="Y29">
        <v>2</v>
      </c>
      <c r="Z29">
        <v>1.9975000000000001</v>
      </c>
      <c r="AA29">
        <v>2.0950000000000002</v>
      </c>
      <c r="AB29">
        <v>2.0886999999999998</v>
      </c>
      <c r="AC29">
        <v>2.0499999999999998</v>
      </c>
      <c r="AD29">
        <v>1.9</v>
      </c>
      <c r="AE29">
        <v>1.9077</v>
      </c>
      <c r="AF29">
        <v>1.95</v>
      </c>
      <c r="AG29">
        <v>2</v>
      </c>
      <c r="AH29">
        <v>1.8856999999999999</v>
      </c>
      <c r="AI29">
        <v>1.9</v>
      </c>
      <c r="AJ29">
        <v>1.85</v>
      </c>
      <c r="AK29">
        <v>1.8</v>
      </c>
      <c r="AL29">
        <v>1.85</v>
      </c>
      <c r="AM29">
        <v>1.8603000000000001</v>
      </c>
      <c r="AN29">
        <v>1.8562000000000001</v>
      </c>
      <c r="AO29">
        <v>1.8001</v>
      </c>
      <c r="AP29">
        <v>1.8</v>
      </c>
      <c r="AQ29">
        <v>1.85</v>
      </c>
      <c r="AR29">
        <v>1.9</v>
      </c>
      <c r="AS29">
        <v>1.95</v>
      </c>
      <c r="AT29">
        <v>1.9</v>
      </c>
      <c r="AU29">
        <v>1.8180000000000001</v>
      </c>
      <c r="AV29">
        <v>2.0499999999999998</v>
      </c>
      <c r="AW29">
        <v>2.4</v>
      </c>
      <c r="AX29">
        <v>2.4</v>
      </c>
      <c r="AY29">
        <v>1.95</v>
      </c>
      <c r="AZ29">
        <v>1.95</v>
      </c>
      <c r="BA29">
        <v>2.25</v>
      </c>
      <c r="BB29">
        <v>2.1</v>
      </c>
      <c r="BC29">
        <v>2.0499999999999998</v>
      </c>
      <c r="BD29">
        <v>2</v>
      </c>
      <c r="BE29">
        <v>1.95</v>
      </c>
      <c r="BF29">
        <v>1.8</v>
      </c>
      <c r="BG29">
        <v>1.65</v>
      </c>
      <c r="BH29">
        <v>1.75</v>
      </c>
      <c r="BI29">
        <v>1.85</v>
      </c>
      <c r="BJ29">
        <v>1.85</v>
      </c>
      <c r="BK29">
        <v>1.8</v>
      </c>
      <c r="BL29">
        <v>1.73</v>
      </c>
      <c r="BM29">
        <v>1.6989000000000001</v>
      </c>
      <c r="BN29">
        <v>1.65</v>
      </c>
      <c r="BO29">
        <v>1.42</v>
      </c>
      <c r="BP29">
        <v>1.44</v>
      </c>
      <c r="BQ29">
        <v>1.4</v>
      </c>
      <c r="BR29">
        <v>1.42</v>
      </c>
      <c r="BS29">
        <v>1.35</v>
      </c>
      <c r="BT29">
        <v>1.32</v>
      </c>
      <c r="BU29">
        <v>1.21</v>
      </c>
      <c r="BV29">
        <v>1.2</v>
      </c>
      <c r="BW29">
        <v>1.25</v>
      </c>
      <c r="BX29">
        <v>1.0900000000000001</v>
      </c>
      <c r="BY29">
        <v>1.2</v>
      </c>
      <c r="BZ29">
        <v>1.28</v>
      </c>
      <c r="CA29">
        <v>1.1100000000000001</v>
      </c>
      <c r="CB29">
        <v>1.05</v>
      </c>
      <c r="CC29">
        <v>1.18</v>
      </c>
      <c r="CD29">
        <v>1.0900000000000001</v>
      </c>
      <c r="CE29">
        <v>1.05</v>
      </c>
      <c r="CF29">
        <v>1.03</v>
      </c>
      <c r="CG29">
        <v>1.1054999999999999</v>
      </c>
    </row>
    <row r="30" spans="1:85" x14ac:dyDescent="0.25">
      <c r="A30" t="s">
        <v>4722</v>
      </c>
      <c r="B30" t="s">
        <v>4723</v>
      </c>
      <c r="C30" t="s">
        <v>4724</v>
      </c>
      <c r="D30">
        <v>-0.249567647</v>
      </c>
      <c r="E30">
        <v>14872</v>
      </c>
      <c r="F30">
        <v>2018</v>
      </c>
      <c r="G30">
        <v>1</v>
      </c>
      <c r="H30" t="e">
        <v>#N/A</v>
      </c>
      <c r="I30" s="3">
        <f t="shared" si="1"/>
        <v>0</v>
      </c>
      <c r="J30">
        <v>-5.29</v>
      </c>
      <c r="K30">
        <v>1569</v>
      </c>
      <c r="L30" t="e">
        <v>#N/A</v>
      </c>
      <c r="N30">
        <v>-0.13393393393393382</v>
      </c>
      <c r="O30">
        <v>8.5243651338366497</v>
      </c>
      <c r="P30">
        <v>8.4475189570307307</v>
      </c>
      <c r="Q30">
        <v>-7.6846176805918986E-2</v>
      </c>
      <c r="R30">
        <v>1021</v>
      </c>
      <c r="U30">
        <v>6.32</v>
      </c>
      <c r="V30">
        <v>6.4</v>
      </c>
      <c r="W30">
        <v>6.49</v>
      </c>
      <c r="X30">
        <v>6.21</v>
      </c>
      <c r="Y30">
        <v>6.28</v>
      </c>
      <c r="Z30">
        <v>6.3</v>
      </c>
      <c r="AA30">
        <v>6.15</v>
      </c>
      <c r="AB30">
        <v>6.05</v>
      </c>
      <c r="AC30">
        <v>6.1</v>
      </c>
      <c r="AD30">
        <v>5.8681000000000001</v>
      </c>
      <c r="AE30">
        <v>5.23</v>
      </c>
      <c r="AF30">
        <v>5.0999999999999996</v>
      </c>
      <c r="AG30">
        <v>5.39</v>
      </c>
      <c r="AH30">
        <v>5.34</v>
      </c>
      <c r="AI30">
        <v>5.38</v>
      </c>
      <c r="AJ30">
        <v>5.4</v>
      </c>
      <c r="AK30">
        <v>5.28</v>
      </c>
      <c r="AL30">
        <v>5.31</v>
      </c>
      <c r="AM30">
        <v>5.39</v>
      </c>
      <c r="AN30">
        <v>5.49</v>
      </c>
      <c r="AO30">
        <v>5.65</v>
      </c>
      <c r="AP30">
        <v>5.53</v>
      </c>
      <c r="AQ30">
        <v>5.53</v>
      </c>
      <c r="AR30">
        <v>5.64</v>
      </c>
      <c r="AS30">
        <v>5.95</v>
      </c>
      <c r="AT30">
        <v>5.56</v>
      </c>
      <c r="AU30">
        <v>5.37</v>
      </c>
      <c r="AV30">
        <v>5</v>
      </c>
      <c r="AW30">
        <v>5.2</v>
      </c>
      <c r="AX30">
        <v>5.0999999999999996</v>
      </c>
      <c r="AY30">
        <v>5.17</v>
      </c>
      <c r="AZ30">
        <v>5</v>
      </c>
      <c r="BA30">
        <v>5.12</v>
      </c>
      <c r="BB30">
        <v>5.3968999999999996</v>
      </c>
      <c r="BC30">
        <v>5.01</v>
      </c>
      <c r="BD30">
        <v>5.74</v>
      </c>
      <c r="BE30">
        <v>5.41</v>
      </c>
      <c r="BF30">
        <v>5.31</v>
      </c>
      <c r="BG30">
        <v>5.5</v>
      </c>
      <c r="BH30">
        <v>5.54</v>
      </c>
      <c r="BI30">
        <v>5.49</v>
      </c>
      <c r="BJ30">
        <v>5.26</v>
      </c>
      <c r="BK30">
        <v>4.63</v>
      </c>
      <c r="BL30">
        <v>4.72</v>
      </c>
      <c r="BM30">
        <v>4.7</v>
      </c>
      <c r="BN30">
        <v>4.97</v>
      </c>
      <c r="BO30">
        <v>4.93</v>
      </c>
      <c r="BP30">
        <v>5.24</v>
      </c>
      <c r="BQ30">
        <v>5.15</v>
      </c>
      <c r="BR30">
        <v>4.87</v>
      </c>
      <c r="BS30">
        <v>5.0999999999999996</v>
      </c>
      <c r="BT30">
        <v>5.0199999999999996</v>
      </c>
      <c r="BU30">
        <v>5.0999999999999996</v>
      </c>
      <c r="BV30">
        <v>4.96</v>
      </c>
      <c r="BW30">
        <v>4.8499999999999996</v>
      </c>
      <c r="BX30">
        <v>4.9000000000000004</v>
      </c>
      <c r="BY30">
        <v>4.95</v>
      </c>
      <c r="BZ30">
        <v>5.0853000000000002</v>
      </c>
      <c r="CA30">
        <v>4.8105000000000002</v>
      </c>
      <c r="CB30">
        <v>4.82</v>
      </c>
      <c r="CC30">
        <v>4.82</v>
      </c>
      <c r="CD30">
        <v>4.84</v>
      </c>
      <c r="CE30">
        <v>4.84</v>
      </c>
      <c r="CF30">
        <v>4.99</v>
      </c>
      <c r="CG30">
        <v>4.99</v>
      </c>
    </row>
    <row r="31" spans="1:85" x14ac:dyDescent="0.25">
      <c r="A31" t="s">
        <v>7640</v>
      </c>
      <c r="B31" t="s">
        <v>7641</v>
      </c>
      <c r="C31" t="s">
        <v>7642</v>
      </c>
      <c r="D31">
        <v>-0.24746566</v>
      </c>
      <c r="E31">
        <v>14994</v>
      </c>
      <c r="F31">
        <v>2018</v>
      </c>
      <c r="G31">
        <v>1</v>
      </c>
      <c r="H31" t="e">
        <v>#N/A</v>
      </c>
      <c r="I31" s="3">
        <f t="shared" si="1"/>
        <v>0</v>
      </c>
      <c r="J31">
        <v>-3.2</v>
      </c>
      <c r="K31">
        <v>16.955787000000001</v>
      </c>
      <c r="L31" t="e">
        <v>#N/A</v>
      </c>
      <c r="N31">
        <v>-0.38296296296296295</v>
      </c>
      <c r="O31" t="e">
        <v>#N/A</v>
      </c>
      <c r="P31">
        <v>24.47629988193442</v>
      </c>
      <c r="Q31" t="e">
        <v>#N/A</v>
      </c>
      <c r="R31">
        <v>2.8169650000000002</v>
      </c>
      <c r="U31">
        <v>6.43</v>
      </c>
      <c r="V31">
        <v>6.5</v>
      </c>
      <c r="W31">
        <v>5.32</v>
      </c>
      <c r="X31">
        <v>5.7</v>
      </c>
      <c r="Y31">
        <v>5.77</v>
      </c>
      <c r="Z31">
        <v>5.81</v>
      </c>
      <c r="AA31">
        <v>5.93</v>
      </c>
      <c r="AB31">
        <v>6.02</v>
      </c>
      <c r="AC31">
        <v>5.76</v>
      </c>
      <c r="AD31">
        <v>5.84</v>
      </c>
      <c r="AE31">
        <v>5.65</v>
      </c>
      <c r="AF31">
        <v>5.68</v>
      </c>
      <c r="AG31">
        <v>5.86</v>
      </c>
      <c r="AH31">
        <v>5.84</v>
      </c>
      <c r="AI31">
        <v>5.71</v>
      </c>
      <c r="AJ31">
        <v>5.73</v>
      </c>
      <c r="AK31">
        <v>5.7</v>
      </c>
      <c r="AL31">
        <v>5.85</v>
      </c>
      <c r="AM31">
        <v>5.87</v>
      </c>
      <c r="AN31">
        <v>6.09</v>
      </c>
      <c r="AO31">
        <v>6.26</v>
      </c>
      <c r="AP31">
        <v>6.21</v>
      </c>
      <c r="AQ31">
        <v>6.2</v>
      </c>
      <c r="AR31">
        <v>6.01</v>
      </c>
      <c r="AS31">
        <v>6</v>
      </c>
      <c r="AT31">
        <v>5.95</v>
      </c>
      <c r="AU31">
        <v>5.88</v>
      </c>
      <c r="AV31">
        <v>5.91</v>
      </c>
      <c r="AW31">
        <v>6.21</v>
      </c>
      <c r="AX31">
        <v>6.19</v>
      </c>
      <c r="AY31">
        <v>6.07</v>
      </c>
      <c r="AZ31">
        <v>6.16</v>
      </c>
      <c r="BA31">
        <v>6.06</v>
      </c>
      <c r="BB31">
        <v>6.05</v>
      </c>
      <c r="BC31">
        <v>5.86</v>
      </c>
      <c r="BD31">
        <v>5.89</v>
      </c>
      <c r="BE31">
        <v>5.86</v>
      </c>
      <c r="BF31">
        <v>5.88</v>
      </c>
      <c r="BG31">
        <v>5.87</v>
      </c>
      <c r="BH31">
        <v>5.84</v>
      </c>
      <c r="BI31">
        <v>5.86</v>
      </c>
      <c r="BJ31">
        <v>5.96</v>
      </c>
      <c r="BK31">
        <v>5.86</v>
      </c>
      <c r="BL31">
        <v>5.71</v>
      </c>
      <c r="BM31">
        <v>5.35</v>
      </c>
      <c r="BN31">
        <v>5.0999999999999996</v>
      </c>
      <c r="BO31">
        <v>5.15</v>
      </c>
      <c r="BP31">
        <v>5.37</v>
      </c>
      <c r="BQ31">
        <v>5.22</v>
      </c>
      <c r="BR31">
        <v>4.97</v>
      </c>
      <c r="BS31">
        <v>5.0199999999999996</v>
      </c>
      <c r="BT31">
        <v>5.05</v>
      </c>
      <c r="BU31">
        <v>5.23</v>
      </c>
      <c r="BV31">
        <v>5.5</v>
      </c>
      <c r="BW31">
        <v>5.47</v>
      </c>
      <c r="BX31">
        <v>5.44</v>
      </c>
      <c r="BY31">
        <v>5.34</v>
      </c>
      <c r="BZ31">
        <v>5.42</v>
      </c>
      <c r="CA31">
        <v>5.33</v>
      </c>
      <c r="CB31">
        <v>5.24</v>
      </c>
      <c r="CC31">
        <v>5.35</v>
      </c>
      <c r="CD31">
        <v>5.25</v>
      </c>
      <c r="CE31">
        <v>5.29</v>
      </c>
      <c r="CF31">
        <v>5.29</v>
      </c>
      <c r="CG31">
        <v>5.34</v>
      </c>
    </row>
    <row r="32" spans="1:85" x14ac:dyDescent="0.25">
      <c r="A32" t="s">
        <v>7643</v>
      </c>
      <c r="B32" t="s">
        <v>7644</v>
      </c>
      <c r="C32" t="s">
        <v>7645</v>
      </c>
      <c r="D32">
        <v>-0.24634856299999999</v>
      </c>
      <c r="E32">
        <v>79444</v>
      </c>
      <c r="F32">
        <v>2018</v>
      </c>
      <c r="G32">
        <v>1</v>
      </c>
      <c r="H32" t="e">
        <v>#N/A</v>
      </c>
      <c r="I32" s="3">
        <f t="shared" si="1"/>
        <v>0</v>
      </c>
      <c r="J32" t="e">
        <v>#N/A</v>
      </c>
      <c r="K32">
        <v>319.20600000000002</v>
      </c>
      <c r="L32" t="e">
        <v>#N/A</v>
      </c>
      <c r="N32">
        <v>-0.29242465381482485</v>
      </c>
      <c r="O32">
        <v>75.236017810631196</v>
      </c>
      <c r="P32">
        <v>30.96000554637498</v>
      </c>
      <c r="Q32">
        <v>-44.276012264256217</v>
      </c>
      <c r="R32">
        <v>52.598999999999997</v>
      </c>
      <c r="U32">
        <v>0.51190000000000002</v>
      </c>
      <c r="V32">
        <v>0.52580000000000005</v>
      </c>
      <c r="W32">
        <v>0.50760000000000005</v>
      </c>
      <c r="X32">
        <v>0.53300000000000003</v>
      </c>
      <c r="Y32">
        <v>0.61</v>
      </c>
      <c r="Z32">
        <v>0.5</v>
      </c>
      <c r="AA32">
        <v>0.49</v>
      </c>
      <c r="AB32">
        <v>0.45</v>
      </c>
      <c r="AC32">
        <v>0.40989999999999999</v>
      </c>
      <c r="AD32">
        <v>0.42</v>
      </c>
      <c r="AE32">
        <v>0.45739999999999997</v>
      </c>
      <c r="AF32">
        <v>0.44429999999999997</v>
      </c>
      <c r="AG32">
        <v>0.43859999999999999</v>
      </c>
      <c r="AH32">
        <v>0.44</v>
      </c>
      <c r="AI32">
        <v>0.43209999999999998</v>
      </c>
      <c r="AJ32">
        <v>0.4</v>
      </c>
      <c r="AK32">
        <v>0.39</v>
      </c>
      <c r="AL32">
        <v>0.38200000000000001</v>
      </c>
      <c r="AM32">
        <v>0.36020000000000002</v>
      </c>
      <c r="AN32">
        <v>0.36009999999999998</v>
      </c>
      <c r="AO32">
        <v>0.34499999999999997</v>
      </c>
      <c r="AP32">
        <v>0.34970000000000001</v>
      </c>
      <c r="AQ32">
        <v>0.35</v>
      </c>
      <c r="AR32">
        <v>0.35599999999999998</v>
      </c>
      <c r="AS32">
        <v>0.34960000000000002</v>
      </c>
      <c r="AT32">
        <v>0.33</v>
      </c>
      <c r="AU32">
        <v>0.31</v>
      </c>
      <c r="AV32">
        <v>0.30449999999999999</v>
      </c>
      <c r="AW32">
        <v>0.29599999999999999</v>
      </c>
      <c r="AX32">
        <v>0.255</v>
      </c>
      <c r="AY32">
        <v>0.23350000000000001</v>
      </c>
      <c r="AZ32">
        <v>0.22309999999999999</v>
      </c>
      <c r="BA32">
        <v>0.27129999999999999</v>
      </c>
      <c r="BB32">
        <v>0.26700000000000002</v>
      </c>
      <c r="BC32">
        <v>0.24099999999999999</v>
      </c>
      <c r="BD32">
        <v>0.24</v>
      </c>
      <c r="BE32">
        <v>0.23719999999999999</v>
      </c>
      <c r="BF32">
        <v>0.24560000000000001</v>
      </c>
      <c r="BG32">
        <v>0.2412</v>
      </c>
      <c r="BH32">
        <v>0.30370000000000003</v>
      </c>
      <c r="BI32">
        <v>0.28789999999999999</v>
      </c>
      <c r="BJ32">
        <v>0.31019999999999998</v>
      </c>
      <c r="BK32">
        <v>0.30099999999999999</v>
      </c>
      <c r="BL32">
        <v>0.28999999999999998</v>
      </c>
      <c r="BM32">
        <v>0.32</v>
      </c>
      <c r="BN32">
        <v>0.29949999999999999</v>
      </c>
      <c r="BO32">
        <v>0.29899999999999999</v>
      </c>
      <c r="BP32">
        <v>0.29499999999999998</v>
      </c>
      <c r="BQ32">
        <v>0.28000000000000003</v>
      </c>
      <c r="BR32">
        <v>0.24</v>
      </c>
      <c r="BS32">
        <v>0.2152</v>
      </c>
      <c r="BT32">
        <v>0.2316</v>
      </c>
      <c r="BU32">
        <v>0.21629999999999999</v>
      </c>
      <c r="BV32">
        <v>0.21</v>
      </c>
      <c r="BW32">
        <v>0.20499999999999999</v>
      </c>
      <c r="BX32">
        <v>0.192</v>
      </c>
      <c r="BY32">
        <v>0.188</v>
      </c>
      <c r="BZ32">
        <v>0.23</v>
      </c>
      <c r="CA32">
        <v>0.20499999999999999</v>
      </c>
      <c r="CB32">
        <v>0.191</v>
      </c>
      <c r="CC32">
        <v>0.18</v>
      </c>
      <c r="CD32">
        <v>0.17699999999999999</v>
      </c>
      <c r="CE32">
        <v>0.1852</v>
      </c>
      <c r="CF32">
        <v>0.185</v>
      </c>
      <c r="CG32">
        <v>0.19969999999999999</v>
      </c>
    </row>
    <row r="33" spans="1:85" x14ac:dyDescent="0.25">
      <c r="A33" t="s">
        <v>6228</v>
      </c>
      <c r="B33" t="s">
        <v>6229</v>
      </c>
      <c r="C33" t="s">
        <v>6230</v>
      </c>
      <c r="D33">
        <v>-0.245454278</v>
      </c>
      <c r="E33">
        <v>15652</v>
      </c>
      <c r="F33">
        <v>2018</v>
      </c>
      <c r="G33">
        <v>1</v>
      </c>
      <c r="H33" t="e">
        <v>#N/A</v>
      </c>
      <c r="I33" s="3">
        <f t="shared" si="1"/>
        <v>0</v>
      </c>
      <c r="J33">
        <v>-0.19</v>
      </c>
      <c r="K33">
        <v>0</v>
      </c>
      <c r="L33" t="e">
        <v>#N/A</v>
      </c>
      <c r="N33">
        <v>-1.927710843373398E-3</v>
      </c>
      <c r="O33">
        <v>0</v>
      </c>
      <c r="P33">
        <v>7.7869660129343968E-3</v>
      </c>
      <c r="Q33">
        <v>7.7869660129343968E-3</v>
      </c>
      <c r="R33">
        <v>1.293499</v>
      </c>
      <c r="U33">
        <v>13.52</v>
      </c>
      <c r="V33">
        <v>12.32</v>
      </c>
      <c r="W33">
        <v>13.89</v>
      </c>
      <c r="X33">
        <v>14.28</v>
      </c>
      <c r="Y33">
        <v>14.05</v>
      </c>
      <c r="Z33">
        <v>12.89</v>
      </c>
      <c r="AA33">
        <v>13.73</v>
      </c>
      <c r="AB33">
        <v>13.61</v>
      </c>
      <c r="AC33">
        <v>13.21</v>
      </c>
      <c r="AD33">
        <v>13.01</v>
      </c>
      <c r="AE33">
        <v>12.73</v>
      </c>
      <c r="AF33">
        <v>12.86</v>
      </c>
      <c r="AG33">
        <v>12.67</v>
      </c>
      <c r="AH33">
        <v>12.72</v>
      </c>
      <c r="AI33">
        <v>12.65</v>
      </c>
      <c r="AJ33">
        <v>12.57</v>
      </c>
      <c r="AK33">
        <v>12.85</v>
      </c>
      <c r="AL33">
        <v>13.02</v>
      </c>
      <c r="AM33">
        <v>12.98</v>
      </c>
      <c r="AN33">
        <v>12.555</v>
      </c>
      <c r="AO33">
        <v>12.83</v>
      </c>
      <c r="AP33">
        <v>12.48</v>
      </c>
      <c r="AQ33">
        <v>12.82</v>
      </c>
      <c r="AR33">
        <v>12.33</v>
      </c>
      <c r="AS33">
        <v>12.23</v>
      </c>
      <c r="AT33">
        <v>11.3</v>
      </c>
      <c r="AU33">
        <v>11.58</v>
      </c>
      <c r="AV33">
        <v>11.47</v>
      </c>
      <c r="AW33">
        <v>11.57</v>
      </c>
      <c r="AX33">
        <v>11.27</v>
      </c>
      <c r="AY33">
        <v>10.86</v>
      </c>
      <c r="AZ33">
        <v>10.62</v>
      </c>
      <c r="BA33">
        <v>9.92</v>
      </c>
      <c r="BB33">
        <v>10.98</v>
      </c>
      <c r="BC33">
        <v>10.52</v>
      </c>
      <c r="BD33">
        <v>11.03</v>
      </c>
      <c r="BE33">
        <v>10.43</v>
      </c>
      <c r="BF33">
        <v>10.39</v>
      </c>
      <c r="BG33">
        <v>10.15</v>
      </c>
      <c r="BH33">
        <v>9.8000000000000007</v>
      </c>
      <c r="BI33">
        <v>10.19</v>
      </c>
      <c r="BJ33">
        <v>10.119999999999999</v>
      </c>
      <c r="BK33">
        <v>10.15</v>
      </c>
      <c r="BL33">
        <v>9.98</v>
      </c>
      <c r="BM33">
        <v>10.07</v>
      </c>
      <c r="BN33">
        <v>9.86</v>
      </c>
      <c r="BO33">
        <v>9.3699999999999992</v>
      </c>
      <c r="BP33">
        <v>9</v>
      </c>
      <c r="BQ33">
        <v>9.09</v>
      </c>
      <c r="BR33">
        <v>8.56</v>
      </c>
      <c r="BS33">
        <v>9.1300000000000008</v>
      </c>
      <c r="BT33">
        <v>9.2100000000000009</v>
      </c>
      <c r="BU33">
        <v>9.2100000000000009</v>
      </c>
      <c r="BV33">
        <v>9.73</v>
      </c>
      <c r="BW33">
        <v>9.7200000000000006</v>
      </c>
      <c r="BX33">
        <v>9.42</v>
      </c>
      <c r="BY33">
        <v>9.02</v>
      </c>
      <c r="BZ33">
        <v>8.6999999999999993</v>
      </c>
      <c r="CA33">
        <v>8.6199999999999992</v>
      </c>
      <c r="CB33">
        <v>8.27</v>
      </c>
      <c r="CC33">
        <v>8.6999999999999993</v>
      </c>
      <c r="CD33">
        <v>7.94</v>
      </c>
      <c r="CE33">
        <v>8.48</v>
      </c>
      <c r="CF33">
        <v>8.7899999999999991</v>
      </c>
      <c r="CG33">
        <v>8.0399999999999991</v>
      </c>
    </row>
    <row r="34" spans="1:85" x14ac:dyDescent="0.25">
      <c r="A34" t="s">
        <v>4305</v>
      </c>
      <c r="B34" t="s">
        <v>4306</v>
      </c>
      <c r="C34" t="s">
        <v>4307</v>
      </c>
      <c r="D34">
        <v>-0.24125543199999999</v>
      </c>
      <c r="E34">
        <v>13926</v>
      </c>
      <c r="F34">
        <v>2018</v>
      </c>
      <c r="G34">
        <v>1</v>
      </c>
      <c r="H34" t="e">
        <v>#N/A</v>
      </c>
      <c r="I34" s="3">
        <f t="shared" si="1"/>
        <v>0</v>
      </c>
      <c r="J34" t="e">
        <v>#N/A</v>
      </c>
      <c r="K34" t="e">
        <v>#N/A</v>
      </c>
      <c r="L34" t="e">
        <v>#N/A</v>
      </c>
      <c r="N34">
        <v>2.1395141519946481E-2</v>
      </c>
      <c r="O34">
        <v>3.4066159580031639</v>
      </c>
      <c r="P34">
        <v>3.9968160040851268</v>
      </c>
      <c r="Q34">
        <v>0.59020004608196297</v>
      </c>
      <c r="R34">
        <v>186.19123437606601</v>
      </c>
      <c r="U34">
        <v>0.64500000000000002</v>
      </c>
      <c r="V34">
        <v>0.62019999999999997</v>
      </c>
      <c r="W34">
        <v>0.63</v>
      </c>
      <c r="X34">
        <v>0.63</v>
      </c>
      <c r="Y34">
        <v>0.64529999999999998</v>
      </c>
      <c r="Z34">
        <v>0.70440000000000003</v>
      </c>
      <c r="AA34">
        <v>0.69369999999999998</v>
      </c>
      <c r="AB34">
        <v>0.67200000000000004</v>
      </c>
      <c r="AC34">
        <v>0.65300000000000002</v>
      </c>
      <c r="AD34">
        <v>0.6522</v>
      </c>
      <c r="AE34">
        <v>0.65200000000000002</v>
      </c>
      <c r="AF34">
        <v>0.6522</v>
      </c>
      <c r="AG34">
        <v>0.65</v>
      </c>
      <c r="AH34">
        <v>0.63970000000000005</v>
      </c>
      <c r="AI34">
        <v>0.64459999999999995</v>
      </c>
      <c r="AJ34">
        <v>0.65549999999999997</v>
      </c>
      <c r="AK34">
        <v>0.70250000000000001</v>
      </c>
      <c r="AL34">
        <v>0.71199999999999997</v>
      </c>
      <c r="AM34">
        <v>0.72250000000000003</v>
      </c>
      <c r="AN34">
        <v>0.71960000000000002</v>
      </c>
      <c r="AO34">
        <v>0.77610000000000001</v>
      </c>
      <c r="AP34">
        <v>0.79669999999999996</v>
      </c>
      <c r="AQ34">
        <v>0.71</v>
      </c>
      <c r="AR34">
        <v>0.72</v>
      </c>
      <c r="AS34">
        <v>0.75760000000000005</v>
      </c>
      <c r="AT34">
        <v>0.74239999999999995</v>
      </c>
      <c r="AU34">
        <v>0.70740000000000003</v>
      </c>
      <c r="AV34">
        <v>0.74</v>
      </c>
      <c r="AW34">
        <v>0.77929999999999999</v>
      </c>
      <c r="AX34">
        <v>0.8</v>
      </c>
      <c r="AY34">
        <v>0.82050000000000001</v>
      </c>
      <c r="AZ34">
        <v>0.76139999999999997</v>
      </c>
      <c r="BA34">
        <v>0.76139999999999997</v>
      </c>
      <c r="BB34">
        <v>0.76980000000000004</v>
      </c>
      <c r="BC34">
        <v>0.81420000000000003</v>
      </c>
      <c r="BD34">
        <v>0.83001000000000003</v>
      </c>
      <c r="BE34">
        <v>0.84399999999999997</v>
      </c>
      <c r="BF34">
        <v>0.8498</v>
      </c>
      <c r="BG34">
        <v>0.872</v>
      </c>
      <c r="BH34">
        <v>0.82399999999999995</v>
      </c>
      <c r="BI34">
        <v>0.8226</v>
      </c>
      <c r="BJ34">
        <v>0.8</v>
      </c>
      <c r="BK34">
        <v>0.83699999999999997</v>
      </c>
      <c r="BL34">
        <v>0.84950000000000003</v>
      </c>
      <c r="BM34">
        <v>0.77700000000000002</v>
      </c>
      <c r="BN34">
        <v>0.75890000000000002</v>
      </c>
      <c r="BO34">
        <v>0.74</v>
      </c>
      <c r="BP34">
        <v>0.77</v>
      </c>
      <c r="BQ34">
        <v>0.76</v>
      </c>
      <c r="BR34">
        <v>0.72589999999999999</v>
      </c>
      <c r="BS34">
        <v>0.72419999999999995</v>
      </c>
      <c r="BT34">
        <v>0.72</v>
      </c>
      <c r="BU34">
        <v>0.67600000000000005</v>
      </c>
      <c r="BV34">
        <v>0.66210000000000002</v>
      </c>
      <c r="BW34">
        <v>0.63800000000000001</v>
      </c>
      <c r="BX34">
        <v>0.6915</v>
      </c>
      <c r="BY34">
        <v>0.69989999999999997</v>
      </c>
      <c r="BZ34">
        <v>0.68</v>
      </c>
      <c r="CA34">
        <v>0.66979999999999995</v>
      </c>
      <c r="CB34">
        <v>0.68</v>
      </c>
      <c r="CC34">
        <v>0.64929999999999999</v>
      </c>
      <c r="CD34">
        <v>0.65</v>
      </c>
      <c r="CE34">
        <v>0.63490000000000002</v>
      </c>
      <c r="CF34">
        <v>0.63109999999999999</v>
      </c>
      <c r="CG34">
        <v>0.64300000000000002</v>
      </c>
    </row>
    <row r="35" spans="1:85" x14ac:dyDescent="0.25">
      <c r="A35" t="s">
        <v>1054</v>
      </c>
      <c r="B35" t="s">
        <v>1055</v>
      </c>
      <c r="C35" t="s">
        <v>3710</v>
      </c>
      <c r="D35">
        <v>-0.22987570099999999</v>
      </c>
      <c r="E35">
        <v>46042</v>
      </c>
      <c r="F35">
        <v>2018</v>
      </c>
      <c r="G35">
        <v>1</v>
      </c>
      <c r="H35" t="e">
        <v>#N/A</v>
      </c>
      <c r="I35" s="3">
        <f t="shared" si="1"/>
        <v>0</v>
      </c>
      <c r="J35">
        <v>-8.9499999999999993</v>
      </c>
      <c r="K35">
        <v>63.244</v>
      </c>
      <c r="L35" t="e">
        <v>#N/A</v>
      </c>
      <c r="N35">
        <v>-7.3617021276595751E-2</v>
      </c>
      <c r="O35">
        <v>77.755397837462652</v>
      </c>
      <c r="P35">
        <v>74.096777846990207</v>
      </c>
      <c r="Q35">
        <v>-3.6586199904724452</v>
      </c>
      <c r="R35">
        <v>5.4550000000000001</v>
      </c>
      <c r="U35">
        <v>37.49</v>
      </c>
      <c r="V35">
        <v>36.700000000000003</v>
      </c>
      <c r="W35">
        <v>36.99</v>
      </c>
      <c r="X35">
        <v>36.99</v>
      </c>
      <c r="Y35">
        <v>38.200000000000003</v>
      </c>
      <c r="Z35">
        <v>38.24</v>
      </c>
      <c r="AA35">
        <v>38.5</v>
      </c>
      <c r="AB35">
        <v>38.25</v>
      </c>
      <c r="AC35">
        <v>37.799999999999997</v>
      </c>
      <c r="AD35">
        <v>38.18</v>
      </c>
      <c r="AE35">
        <v>38.25</v>
      </c>
      <c r="AF35">
        <v>37.5</v>
      </c>
      <c r="AG35">
        <v>37.369999999999997</v>
      </c>
      <c r="AH35">
        <v>37.380000000000003</v>
      </c>
      <c r="AI35">
        <v>37.200000000000003</v>
      </c>
      <c r="AJ35">
        <v>37.6</v>
      </c>
      <c r="AK35">
        <v>37.46</v>
      </c>
      <c r="AL35">
        <v>37.33</v>
      </c>
      <c r="AM35">
        <v>37.74</v>
      </c>
      <c r="AN35">
        <v>37.11</v>
      </c>
      <c r="AO35">
        <v>36.630000000000003</v>
      </c>
      <c r="AP35">
        <v>36.21</v>
      </c>
      <c r="AQ35">
        <v>36.5</v>
      </c>
      <c r="AR35">
        <v>36.4</v>
      </c>
      <c r="AS35">
        <v>35.72</v>
      </c>
      <c r="AT35">
        <v>36.28</v>
      </c>
      <c r="AU35">
        <v>36.4</v>
      </c>
      <c r="AV35">
        <v>36.5</v>
      </c>
      <c r="AW35">
        <v>36.36</v>
      </c>
      <c r="AX35">
        <v>36.4</v>
      </c>
      <c r="AY35">
        <v>36.729999999999997</v>
      </c>
      <c r="AZ35">
        <v>36.4</v>
      </c>
      <c r="BA35">
        <v>36.49</v>
      </c>
      <c r="BB35">
        <v>35.25</v>
      </c>
      <c r="BC35">
        <v>32.61</v>
      </c>
      <c r="BD35">
        <v>35.43</v>
      </c>
      <c r="BE35">
        <v>34.42</v>
      </c>
      <c r="BF35">
        <v>35.380000000000003</v>
      </c>
      <c r="BG35">
        <v>36.42</v>
      </c>
      <c r="BH35">
        <v>36</v>
      </c>
      <c r="BI35">
        <v>36.590000000000003</v>
      </c>
      <c r="BJ35">
        <v>37.299999999999997</v>
      </c>
      <c r="BK35">
        <v>36.28</v>
      </c>
      <c r="BL35">
        <v>37.24</v>
      </c>
      <c r="BM35">
        <v>36.44</v>
      </c>
      <c r="BN35">
        <v>36.24</v>
      </c>
      <c r="BO35">
        <v>33.43</v>
      </c>
      <c r="BP35">
        <v>34.11</v>
      </c>
      <c r="BQ35">
        <v>37.83</v>
      </c>
      <c r="BR35">
        <v>36.700000000000003</v>
      </c>
      <c r="BS35">
        <v>35.4</v>
      </c>
      <c r="BT35">
        <v>38.26</v>
      </c>
      <c r="BU35">
        <v>37.31</v>
      </c>
      <c r="BV35">
        <v>37.01</v>
      </c>
      <c r="BW35">
        <v>34.1</v>
      </c>
      <c r="BX35">
        <v>34.53</v>
      </c>
      <c r="BY35">
        <v>32.75</v>
      </c>
      <c r="BZ35">
        <v>32.51</v>
      </c>
      <c r="CA35">
        <v>31.55</v>
      </c>
      <c r="CB35">
        <v>30.83</v>
      </c>
      <c r="CC35">
        <v>31.08</v>
      </c>
      <c r="CD35">
        <v>32.83</v>
      </c>
      <c r="CE35">
        <v>32</v>
      </c>
      <c r="CF35">
        <v>33.07</v>
      </c>
      <c r="CG35">
        <v>33.69</v>
      </c>
    </row>
    <row r="36" spans="1:85" x14ac:dyDescent="0.25">
      <c r="A36" t="s">
        <v>6116</v>
      </c>
      <c r="B36" t="s">
        <v>6117</v>
      </c>
      <c r="C36" t="s">
        <v>6118</v>
      </c>
      <c r="D36">
        <v>-0.229332697</v>
      </c>
      <c r="E36">
        <v>15707</v>
      </c>
      <c r="F36">
        <v>2018</v>
      </c>
      <c r="G36">
        <v>1</v>
      </c>
      <c r="H36" t="e">
        <v>#N/A</v>
      </c>
      <c r="I36" s="3">
        <f t="shared" si="1"/>
        <v>0</v>
      </c>
      <c r="J36" t="e">
        <v>#N/A</v>
      </c>
      <c r="K36" t="e">
        <v>#N/A</v>
      </c>
      <c r="L36" t="e">
        <v>#N/A</v>
      </c>
      <c r="N36">
        <v>-1.2944983818770184E-2</v>
      </c>
      <c r="O36">
        <v>19.707644199977391</v>
      </c>
      <c r="P36">
        <v>22.85118718040582</v>
      </c>
      <c r="Q36">
        <v>3.1435429804284283</v>
      </c>
      <c r="R36">
        <v>6428</v>
      </c>
      <c r="U36">
        <v>10.65</v>
      </c>
      <c r="V36">
        <v>10.5</v>
      </c>
      <c r="W36">
        <v>10.5</v>
      </c>
      <c r="X36">
        <v>10.5</v>
      </c>
      <c r="Y36">
        <v>10.65</v>
      </c>
      <c r="Z36">
        <v>10.5</v>
      </c>
      <c r="AA36">
        <v>10.5</v>
      </c>
      <c r="AB36">
        <v>10.35</v>
      </c>
      <c r="AC36">
        <v>9.9</v>
      </c>
      <c r="AD36">
        <v>10.5</v>
      </c>
      <c r="AE36">
        <v>10.200001</v>
      </c>
      <c r="AF36">
        <v>10.5</v>
      </c>
      <c r="AG36">
        <v>10.799999</v>
      </c>
      <c r="AH36">
        <v>10.5</v>
      </c>
      <c r="AI36">
        <v>10.200001</v>
      </c>
      <c r="AJ36">
        <v>10.35</v>
      </c>
      <c r="AK36">
        <v>10.200001</v>
      </c>
      <c r="AL36">
        <v>10.799999</v>
      </c>
      <c r="AM36">
        <v>10.799999</v>
      </c>
      <c r="AN36">
        <v>10.799999</v>
      </c>
      <c r="AO36">
        <v>10.799999</v>
      </c>
      <c r="AP36">
        <v>11.25</v>
      </c>
      <c r="AQ36">
        <v>10.799999</v>
      </c>
      <c r="AR36">
        <v>10.5</v>
      </c>
      <c r="AS36">
        <v>10.200001</v>
      </c>
      <c r="AT36">
        <v>9.9</v>
      </c>
      <c r="AU36">
        <v>9.6</v>
      </c>
      <c r="AV36">
        <v>9.2999989999999997</v>
      </c>
      <c r="AW36">
        <v>9</v>
      </c>
      <c r="AX36">
        <v>9.2999989999999997</v>
      </c>
      <c r="AY36">
        <v>8.5499989999999997</v>
      </c>
      <c r="AZ36">
        <v>8.7000010000000003</v>
      </c>
      <c r="BA36">
        <v>8.7000010000000003</v>
      </c>
      <c r="BB36">
        <v>8.4</v>
      </c>
      <c r="BC36">
        <v>8.5499989999999997</v>
      </c>
      <c r="BD36">
        <v>8.4</v>
      </c>
      <c r="BE36">
        <v>8.4</v>
      </c>
      <c r="BF36">
        <v>8.4</v>
      </c>
      <c r="BG36">
        <v>8.7000010000000003</v>
      </c>
      <c r="BH36">
        <v>9.15</v>
      </c>
      <c r="BI36">
        <v>9</v>
      </c>
      <c r="BJ36">
        <v>8.4</v>
      </c>
      <c r="BK36">
        <v>8.7000010000000003</v>
      </c>
      <c r="BL36">
        <v>8.43</v>
      </c>
      <c r="BM36">
        <v>8.4</v>
      </c>
      <c r="BN36">
        <v>8.16</v>
      </c>
      <c r="BO36">
        <v>8.0399999999999991</v>
      </c>
      <c r="BP36">
        <v>7.7999996999999999</v>
      </c>
      <c r="BQ36">
        <v>7.92</v>
      </c>
      <c r="BR36">
        <v>7.56</v>
      </c>
      <c r="BS36">
        <v>7.08</v>
      </c>
      <c r="BT36">
        <v>7.26</v>
      </c>
      <c r="BU36">
        <v>7.1400002999999996</v>
      </c>
      <c r="BV36">
        <v>7.15</v>
      </c>
      <c r="BW36">
        <v>7.06</v>
      </c>
      <c r="BX36">
        <v>6.8</v>
      </c>
      <c r="BY36">
        <v>6.07</v>
      </c>
      <c r="BZ36">
        <v>5.9</v>
      </c>
      <c r="CA36">
        <v>5.76</v>
      </c>
      <c r="CB36">
        <v>5.3</v>
      </c>
      <c r="CC36">
        <v>5.0999999999999996</v>
      </c>
      <c r="CD36">
        <v>5.22</v>
      </c>
      <c r="CE36">
        <v>5.69</v>
      </c>
      <c r="CF36">
        <v>5.78</v>
      </c>
      <c r="CG36">
        <v>5.9</v>
      </c>
    </row>
    <row r="37" spans="1:85" x14ac:dyDescent="0.25">
      <c r="A37" t="s">
        <v>5663</v>
      </c>
      <c r="B37" t="s">
        <v>5664</v>
      </c>
      <c r="C37" t="s">
        <v>5665</v>
      </c>
      <c r="D37">
        <v>-0.22836189200000001</v>
      </c>
      <c r="E37">
        <v>15423</v>
      </c>
      <c r="F37">
        <v>2018</v>
      </c>
      <c r="G37">
        <v>1</v>
      </c>
      <c r="H37" t="e">
        <v>#N/A</v>
      </c>
      <c r="I37" s="3">
        <f t="shared" si="1"/>
        <v>0</v>
      </c>
      <c r="J37" t="e">
        <v>#N/A</v>
      </c>
      <c r="K37" t="e">
        <v>#N/A</v>
      </c>
      <c r="L37" t="e">
        <v>#N/A</v>
      </c>
      <c r="N37">
        <v>-3.7856146642757382E-3</v>
      </c>
      <c r="O37">
        <v>38.799899968293019</v>
      </c>
      <c r="P37">
        <v>48.862837536839912</v>
      </c>
      <c r="Q37">
        <v>10.062937568546893</v>
      </c>
      <c r="R37" t="e">
        <v>#N/A</v>
      </c>
      <c r="U37">
        <v>3.0451000000000001</v>
      </c>
      <c r="V37">
        <v>3.05</v>
      </c>
      <c r="W37">
        <v>3.0289999999999999</v>
      </c>
      <c r="X37">
        <v>3.1598000000000002</v>
      </c>
      <c r="Y37">
        <v>3.2</v>
      </c>
      <c r="Z37">
        <v>2.96</v>
      </c>
      <c r="AA37">
        <v>2.99</v>
      </c>
      <c r="AB37">
        <v>2.92</v>
      </c>
      <c r="AC37">
        <v>2.9</v>
      </c>
      <c r="AD37">
        <v>2.9935</v>
      </c>
      <c r="AE37">
        <v>2.7265000000000001</v>
      </c>
      <c r="AF37">
        <v>2.77</v>
      </c>
      <c r="AG37">
        <v>2.97</v>
      </c>
      <c r="AH37">
        <v>2.8</v>
      </c>
      <c r="AI37">
        <v>2.91</v>
      </c>
      <c r="AJ37">
        <v>2.74</v>
      </c>
      <c r="AK37">
        <v>2.8496000000000001</v>
      </c>
      <c r="AL37">
        <v>2.9632000000000001</v>
      </c>
      <c r="AM37">
        <v>3.2328999999999999</v>
      </c>
      <c r="AN37">
        <v>3.21</v>
      </c>
      <c r="AO37">
        <v>3.0998000000000001</v>
      </c>
      <c r="AP37">
        <v>2.8</v>
      </c>
      <c r="AQ37">
        <v>3.15</v>
      </c>
      <c r="AR37">
        <v>3.1349</v>
      </c>
      <c r="AS37">
        <v>3.4390000000000001</v>
      </c>
      <c r="AT37">
        <v>3.0701999999999998</v>
      </c>
      <c r="AU37">
        <v>3.673</v>
      </c>
      <c r="AV37">
        <v>3.2376999999999998</v>
      </c>
      <c r="AW37">
        <v>3.04</v>
      </c>
      <c r="AX37">
        <v>3.35</v>
      </c>
      <c r="AY37">
        <v>3.12</v>
      </c>
      <c r="AZ37">
        <v>3.01</v>
      </c>
      <c r="BA37">
        <v>3.11</v>
      </c>
      <c r="BB37">
        <v>3.2342</v>
      </c>
      <c r="BC37">
        <v>3.0674999999999999</v>
      </c>
      <c r="BD37">
        <v>3.33</v>
      </c>
      <c r="BE37">
        <v>3.06</v>
      </c>
      <c r="BF37">
        <v>3.2665999999999999</v>
      </c>
      <c r="BG37">
        <v>3.3361000000000001</v>
      </c>
      <c r="BH37">
        <v>3.1</v>
      </c>
      <c r="BI37">
        <v>2.78</v>
      </c>
      <c r="BJ37">
        <v>2.85</v>
      </c>
      <c r="BK37">
        <v>2.9</v>
      </c>
      <c r="BL37">
        <v>2.9</v>
      </c>
      <c r="BM37">
        <v>3.05</v>
      </c>
      <c r="BN37">
        <v>3.0036999999999998</v>
      </c>
      <c r="BO37">
        <v>2.9514999999999998</v>
      </c>
      <c r="BP37">
        <v>3.1073</v>
      </c>
      <c r="BQ37">
        <v>2.75</v>
      </c>
      <c r="BR37">
        <v>2.88</v>
      </c>
      <c r="BS37">
        <v>3</v>
      </c>
      <c r="BT37">
        <v>2.9</v>
      </c>
      <c r="BU37">
        <v>2.9563000000000001</v>
      </c>
      <c r="BV37">
        <v>3</v>
      </c>
      <c r="BW37">
        <v>3.06</v>
      </c>
      <c r="BX37">
        <v>2.99</v>
      </c>
      <c r="BY37">
        <v>2.97</v>
      </c>
      <c r="BZ37">
        <v>3.1</v>
      </c>
      <c r="CA37">
        <v>2.7275999999999998</v>
      </c>
      <c r="CB37">
        <v>2.79</v>
      </c>
      <c r="CC37">
        <v>2.77</v>
      </c>
      <c r="CD37">
        <v>2.6</v>
      </c>
      <c r="CE37">
        <v>2.6</v>
      </c>
      <c r="CF37">
        <v>2.58</v>
      </c>
      <c r="CG37">
        <v>2.4700000000000002</v>
      </c>
    </row>
    <row r="38" spans="1:85" x14ac:dyDescent="0.25">
      <c r="A38" t="s">
        <v>4769</v>
      </c>
      <c r="B38" t="s">
        <v>4770</v>
      </c>
      <c r="C38" t="s">
        <v>6161</v>
      </c>
      <c r="D38">
        <v>-0.227202865</v>
      </c>
      <c r="E38">
        <v>14663</v>
      </c>
      <c r="F38">
        <v>2018</v>
      </c>
      <c r="G38">
        <v>1</v>
      </c>
      <c r="H38" t="e">
        <v>#N/A</v>
      </c>
      <c r="I38" s="3">
        <f t="shared" si="1"/>
        <v>0</v>
      </c>
      <c r="J38">
        <v>-0.38</v>
      </c>
      <c r="K38">
        <v>138.346327</v>
      </c>
      <c r="L38" t="e">
        <v>#N/A</v>
      </c>
      <c r="N38">
        <v>0.26666666666666661</v>
      </c>
      <c r="O38">
        <v>4.0383410724542701</v>
      </c>
      <c r="P38">
        <v>4.68703426947563</v>
      </c>
      <c r="Q38">
        <v>0.64869319702135986</v>
      </c>
      <c r="R38">
        <v>17.078033000000001</v>
      </c>
      <c r="U38">
        <v>4.6524999999999999</v>
      </c>
      <c r="V38">
        <v>4.5875000000000004</v>
      </c>
      <c r="W38">
        <v>4.84</v>
      </c>
      <c r="X38">
        <v>4.5774999999999997</v>
      </c>
      <c r="Y38">
        <v>4.5</v>
      </c>
      <c r="Z38">
        <v>4.5274996999999999</v>
      </c>
      <c r="AA38">
        <v>4.62</v>
      </c>
      <c r="AB38">
        <v>4.5875000000000004</v>
      </c>
      <c r="AC38">
        <v>4.2774999999999999</v>
      </c>
      <c r="AD38">
        <v>4.3825000000000003</v>
      </c>
      <c r="AE38">
        <v>4.4249999999999998</v>
      </c>
      <c r="AF38">
        <v>4.5249996000000001</v>
      </c>
      <c r="AG38">
        <v>4.5249996000000001</v>
      </c>
      <c r="AH38">
        <v>4.21</v>
      </c>
      <c r="AI38">
        <v>4.2249999999999996</v>
      </c>
      <c r="AJ38">
        <v>4.1499996000000001</v>
      </c>
      <c r="AK38">
        <v>4.165</v>
      </c>
      <c r="AL38">
        <v>4.3600000000000003</v>
      </c>
      <c r="AM38">
        <v>4.2525000000000004</v>
      </c>
      <c r="AN38">
        <v>4.33</v>
      </c>
      <c r="AO38">
        <v>4.5</v>
      </c>
      <c r="AP38">
        <v>4.165</v>
      </c>
      <c r="AQ38">
        <v>4.5</v>
      </c>
      <c r="AR38">
        <v>4.4749999999999996</v>
      </c>
      <c r="AS38">
        <v>4.4974999999999996</v>
      </c>
      <c r="AT38">
        <v>4.4974999999999996</v>
      </c>
      <c r="AU38">
        <v>4.1749996999999999</v>
      </c>
      <c r="AV38">
        <v>4.125</v>
      </c>
      <c r="AW38">
        <v>3.9975000000000001</v>
      </c>
      <c r="AX38">
        <v>4</v>
      </c>
      <c r="AY38">
        <v>4</v>
      </c>
      <c r="AZ38">
        <v>4</v>
      </c>
      <c r="BA38">
        <v>3.9975000000000001</v>
      </c>
      <c r="BB38">
        <v>3.9975000000000001</v>
      </c>
      <c r="BC38">
        <v>3.9950000000000001</v>
      </c>
      <c r="BD38">
        <v>3.7250000999999999</v>
      </c>
      <c r="BE38">
        <v>3.7500002000000001</v>
      </c>
      <c r="BF38">
        <v>3.6499999000000001</v>
      </c>
      <c r="BG38">
        <v>3.5</v>
      </c>
      <c r="BH38">
        <v>3.6499999000000001</v>
      </c>
      <c r="BI38">
        <v>4.125</v>
      </c>
      <c r="BJ38">
        <v>3.4899998000000001</v>
      </c>
      <c r="BK38">
        <v>3.65</v>
      </c>
      <c r="BL38">
        <v>2.95</v>
      </c>
      <c r="BM38">
        <v>2.8839999999999999</v>
      </c>
      <c r="BN38">
        <v>2.52</v>
      </c>
      <c r="BO38">
        <v>2.2000000000000002</v>
      </c>
      <c r="BP38">
        <v>2.1190000000000002</v>
      </c>
      <c r="BQ38">
        <v>2.1023000000000001</v>
      </c>
      <c r="BR38">
        <v>2.12</v>
      </c>
      <c r="BS38">
        <v>1.9350000000000001</v>
      </c>
      <c r="BT38">
        <v>2.2374999999999998</v>
      </c>
      <c r="BU38">
        <v>2.17</v>
      </c>
      <c r="BV38">
        <v>2.2149999999999999</v>
      </c>
      <c r="BW38">
        <v>2.96</v>
      </c>
      <c r="BX38">
        <v>2.67</v>
      </c>
      <c r="BY38">
        <v>11.51</v>
      </c>
      <c r="BZ38">
        <v>4.22</v>
      </c>
      <c r="CA38">
        <v>6.2</v>
      </c>
      <c r="CB38">
        <v>5.99</v>
      </c>
      <c r="CC38">
        <v>4.62</v>
      </c>
      <c r="CD38">
        <v>5.03</v>
      </c>
      <c r="CE38">
        <v>5.15</v>
      </c>
      <c r="CF38">
        <v>4.57</v>
      </c>
      <c r="CG38">
        <v>4.47</v>
      </c>
    </row>
    <row r="39" spans="1:85" x14ac:dyDescent="0.25">
      <c r="A39" t="s">
        <v>5488</v>
      </c>
      <c r="B39" t="s">
        <v>5489</v>
      </c>
      <c r="C39" t="s">
        <v>5490</v>
      </c>
      <c r="D39">
        <v>-0.22094396299999999</v>
      </c>
      <c r="E39">
        <v>15532</v>
      </c>
      <c r="F39">
        <v>2018</v>
      </c>
      <c r="G39">
        <v>1</v>
      </c>
      <c r="H39" t="e">
        <v>#N/A</v>
      </c>
      <c r="I39" s="3">
        <f t="shared" si="1"/>
        <v>0</v>
      </c>
      <c r="J39">
        <v>-3.0102000000000002</v>
      </c>
      <c r="K39">
        <v>869.76700000000005</v>
      </c>
      <c r="L39" t="e">
        <v>#N/A</v>
      </c>
      <c r="N39">
        <v>-7.8518518518518543E-2</v>
      </c>
      <c r="O39">
        <v>24.362249570315189</v>
      </c>
      <c r="P39">
        <v>53.317673698228212</v>
      </c>
      <c r="Q39">
        <v>28.955424127913023</v>
      </c>
      <c r="R39">
        <v>508.06799999999998</v>
      </c>
      <c r="U39">
        <v>1.25</v>
      </c>
      <c r="V39">
        <v>1.25</v>
      </c>
      <c r="W39">
        <v>1.18</v>
      </c>
      <c r="X39">
        <v>1.2450000000000001</v>
      </c>
      <c r="Y39">
        <v>1.32</v>
      </c>
      <c r="Z39">
        <v>1.39</v>
      </c>
      <c r="AA39">
        <v>1.49</v>
      </c>
      <c r="AB39">
        <v>1.51</v>
      </c>
      <c r="AC39">
        <v>1.45</v>
      </c>
      <c r="AD39">
        <v>1.58</v>
      </c>
      <c r="AE39">
        <v>1.58</v>
      </c>
      <c r="AF39">
        <v>1.58</v>
      </c>
      <c r="AG39">
        <v>1.52</v>
      </c>
      <c r="AH39">
        <v>1.42</v>
      </c>
      <c r="AI39">
        <v>1.35</v>
      </c>
      <c r="AJ39">
        <v>1.43</v>
      </c>
      <c r="AK39">
        <v>1.37</v>
      </c>
      <c r="AL39">
        <v>1.43</v>
      </c>
      <c r="AM39">
        <v>1.4</v>
      </c>
      <c r="AN39">
        <v>1.44</v>
      </c>
      <c r="AO39">
        <v>1.46</v>
      </c>
      <c r="AP39">
        <v>1.5</v>
      </c>
      <c r="AQ39">
        <v>1.5</v>
      </c>
      <c r="AR39">
        <v>1.57</v>
      </c>
      <c r="AS39">
        <v>1.55</v>
      </c>
      <c r="AT39">
        <v>1.49</v>
      </c>
      <c r="AU39">
        <v>1.54</v>
      </c>
      <c r="AV39">
        <v>1.56</v>
      </c>
      <c r="AW39">
        <v>1.49</v>
      </c>
      <c r="AX39">
        <v>1.47</v>
      </c>
      <c r="AY39">
        <v>1.47</v>
      </c>
      <c r="AZ39">
        <v>1.41</v>
      </c>
      <c r="BA39">
        <v>1.37</v>
      </c>
      <c r="BB39">
        <v>1.32</v>
      </c>
      <c r="BC39">
        <v>1.33</v>
      </c>
      <c r="BD39">
        <v>1.39</v>
      </c>
      <c r="BE39">
        <v>1.4</v>
      </c>
      <c r="BF39">
        <v>1.43</v>
      </c>
      <c r="BG39">
        <v>1.5</v>
      </c>
      <c r="BH39">
        <v>1.47</v>
      </c>
      <c r="BI39">
        <v>1.46</v>
      </c>
      <c r="BJ39">
        <v>1.4</v>
      </c>
      <c r="BK39">
        <v>1.4</v>
      </c>
      <c r="BL39">
        <v>1.45</v>
      </c>
      <c r="BM39">
        <v>1.55</v>
      </c>
      <c r="BN39">
        <v>1.71</v>
      </c>
      <c r="BO39">
        <v>1.68</v>
      </c>
      <c r="BP39">
        <v>1.59</v>
      </c>
      <c r="BQ39">
        <v>1.57</v>
      </c>
      <c r="BR39">
        <v>1.52</v>
      </c>
      <c r="BS39">
        <v>1.48</v>
      </c>
      <c r="BT39">
        <v>1.52</v>
      </c>
      <c r="BU39">
        <v>1.51</v>
      </c>
      <c r="BV39">
        <v>1.58</v>
      </c>
      <c r="BW39">
        <v>1.58</v>
      </c>
      <c r="BX39">
        <v>1.64</v>
      </c>
      <c r="BY39">
        <v>1.61</v>
      </c>
      <c r="BZ39">
        <v>1.79</v>
      </c>
      <c r="CA39">
        <v>1.78</v>
      </c>
      <c r="CB39">
        <v>1.66</v>
      </c>
      <c r="CC39">
        <v>1.78</v>
      </c>
      <c r="CD39">
        <v>1.77</v>
      </c>
      <c r="CE39">
        <v>1.64</v>
      </c>
      <c r="CF39">
        <v>1.68</v>
      </c>
      <c r="CG39">
        <v>1.71</v>
      </c>
    </row>
    <row r="40" spans="1:85" x14ac:dyDescent="0.25">
      <c r="A40" t="s">
        <v>5704</v>
      </c>
      <c r="B40" t="s">
        <v>4341</v>
      </c>
      <c r="C40" t="s">
        <v>4342</v>
      </c>
      <c r="D40">
        <v>-0.218860003</v>
      </c>
      <c r="E40">
        <v>13869</v>
      </c>
      <c r="F40">
        <v>2018</v>
      </c>
      <c r="G40">
        <v>1</v>
      </c>
      <c r="H40" t="e">
        <v>#N/A</v>
      </c>
      <c r="I40" s="3">
        <f t="shared" si="1"/>
        <v>0</v>
      </c>
      <c r="J40">
        <v>-0.77</v>
      </c>
      <c r="K40">
        <v>165.46261200000001</v>
      </c>
      <c r="L40" t="e">
        <v>#N/A</v>
      </c>
      <c r="N40">
        <v>0.6333333333333333</v>
      </c>
      <c r="O40">
        <v>73.63235082519374</v>
      </c>
      <c r="P40">
        <v>87.847012350322629</v>
      </c>
      <c r="Q40">
        <v>14.214661525128889</v>
      </c>
      <c r="R40">
        <v>9.0818659999999998</v>
      </c>
      <c r="U40">
        <v>0.34399999999999997</v>
      </c>
      <c r="V40">
        <v>0.34970000000000001</v>
      </c>
      <c r="W40">
        <v>0.34</v>
      </c>
      <c r="X40">
        <v>0.3407</v>
      </c>
      <c r="Y40">
        <v>0.33900000000000002</v>
      </c>
      <c r="Z40">
        <v>0.36</v>
      </c>
      <c r="AA40">
        <v>0.35399999999999998</v>
      </c>
      <c r="AB40">
        <v>0.34939999999999999</v>
      </c>
      <c r="AC40">
        <v>0.3463</v>
      </c>
      <c r="AD40">
        <v>0.34310000000000002</v>
      </c>
      <c r="AE40">
        <v>0.34599999999999997</v>
      </c>
      <c r="AF40">
        <v>0.34689999999999999</v>
      </c>
      <c r="AG40">
        <v>0.35499999999999998</v>
      </c>
      <c r="AH40">
        <v>0.34319699999999997</v>
      </c>
      <c r="AI40">
        <v>0.33</v>
      </c>
      <c r="AJ40">
        <v>0.33069999999999999</v>
      </c>
      <c r="AK40">
        <v>0.316</v>
      </c>
      <c r="AL40">
        <v>0.32200000000000001</v>
      </c>
      <c r="AM40">
        <v>0.33450000000000002</v>
      </c>
      <c r="AN40">
        <v>0.34060000000000001</v>
      </c>
      <c r="AO40">
        <v>0.34889999999999999</v>
      </c>
      <c r="AP40">
        <v>0.34499999999999997</v>
      </c>
      <c r="AQ40">
        <v>0.35</v>
      </c>
      <c r="AR40">
        <v>0.35</v>
      </c>
      <c r="AS40">
        <v>0.34460000000000002</v>
      </c>
      <c r="AT40">
        <v>0.27700000000000002</v>
      </c>
      <c r="AU40">
        <v>0.31559999999999999</v>
      </c>
      <c r="AV40">
        <v>0.31</v>
      </c>
      <c r="AW40">
        <v>0.2893</v>
      </c>
      <c r="AX40">
        <v>0.3</v>
      </c>
      <c r="AY40">
        <v>0.2999</v>
      </c>
      <c r="AZ40">
        <v>0.28999999999999998</v>
      </c>
      <c r="BA40">
        <v>0.28299999999999997</v>
      </c>
      <c r="BB40">
        <v>0.28000000000000003</v>
      </c>
      <c r="BC40">
        <v>0.27279999999999999</v>
      </c>
      <c r="BD40">
        <v>0.27310000000000001</v>
      </c>
      <c r="BE40">
        <v>0.28499999999999998</v>
      </c>
      <c r="BF40">
        <v>0.28999999999999998</v>
      </c>
      <c r="BG40">
        <v>0.29970000000000002</v>
      </c>
      <c r="BH40">
        <v>0.28999999999999998</v>
      </c>
      <c r="BI40">
        <v>0.27750000000000002</v>
      </c>
      <c r="BJ40">
        <v>0.255</v>
      </c>
      <c r="BK40">
        <v>0.26500000000000001</v>
      </c>
      <c r="BL40">
        <v>0.26300000000000001</v>
      </c>
      <c r="BM40">
        <v>0.2697</v>
      </c>
      <c r="BN40">
        <v>0.25519999999999998</v>
      </c>
      <c r="BO40">
        <v>0.2596</v>
      </c>
      <c r="BP40">
        <v>0.25</v>
      </c>
      <c r="BQ40">
        <v>0.2485</v>
      </c>
      <c r="BR40">
        <v>0.23499999999999999</v>
      </c>
      <c r="BS40">
        <v>0.24099999999999999</v>
      </c>
      <c r="BT40">
        <v>0.2427</v>
      </c>
      <c r="BU40">
        <v>0.24</v>
      </c>
      <c r="BV40">
        <v>0.22689999999999999</v>
      </c>
      <c r="BW40">
        <v>0.2208</v>
      </c>
      <c r="BX40">
        <v>0.2356</v>
      </c>
      <c r="BY40">
        <v>0.2346</v>
      </c>
      <c r="BZ40">
        <v>0.222</v>
      </c>
      <c r="CA40">
        <v>0.23089999999999999</v>
      </c>
      <c r="CB40">
        <v>0.22589999999999999</v>
      </c>
      <c r="CC40">
        <v>0.224</v>
      </c>
      <c r="CD40">
        <v>0.22919999999999999</v>
      </c>
      <c r="CE40">
        <v>0.23</v>
      </c>
      <c r="CF40">
        <v>0.22888700000000001</v>
      </c>
      <c r="CG40">
        <v>0.2225</v>
      </c>
    </row>
    <row r="41" spans="1:85" x14ac:dyDescent="0.25">
      <c r="A41" t="s">
        <v>2920</v>
      </c>
      <c r="B41" t="s">
        <v>2921</v>
      </c>
      <c r="C41" t="s">
        <v>2922</v>
      </c>
      <c r="D41">
        <v>-0.20602925999999999</v>
      </c>
      <c r="E41">
        <v>13162</v>
      </c>
      <c r="F41">
        <v>2018</v>
      </c>
      <c r="G41">
        <v>1</v>
      </c>
      <c r="H41" t="e">
        <v>#N/A</v>
      </c>
      <c r="I41" s="3">
        <f t="shared" si="1"/>
        <v>0</v>
      </c>
      <c r="J41">
        <v>-1.0023</v>
      </c>
      <c r="K41">
        <v>58.929000000000002</v>
      </c>
      <c r="L41" t="e">
        <v>#N/A</v>
      </c>
      <c r="N41">
        <v>-0.32163742690058483</v>
      </c>
      <c r="O41">
        <v>55.031398470127122</v>
      </c>
      <c r="P41">
        <v>44.157141512780242</v>
      </c>
      <c r="Q41">
        <v>-10.87425695734688</v>
      </c>
      <c r="R41">
        <v>5.7190000000000003</v>
      </c>
      <c r="U41">
        <v>1.77</v>
      </c>
      <c r="V41">
        <v>1.77</v>
      </c>
      <c r="W41">
        <v>1.81</v>
      </c>
      <c r="X41">
        <v>1.8</v>
      </c>
      <c r="Y41">
        <v>1.87</v>
      </c>
      <c r="Z41">
        <v>2.0099999999999998</v>
      </c>
      <c r="AA41">
        <v>2.0950000000000002</v>
      </c>
      <c r="AB41">
        <v>2.11</v>
      </c>
      <c r="AC41">
        <v>1.98</v>
      </c>
      <c r="AD41">
        <v>2.0699999999999998</v>
      </c>
      <c r="AE41">
        <v>1.99</v>
      </c>
      <c r="AF41">
        <v>2</v>
      </c>
      <c r="AG41">
        <v>2</v>
      </c>
      <c r="AH41">
        <v>1.93</v>
      </c>
      <c r="AI41">
        <v>1.98</v>
      </c>
      <c r="AJ41">
        <v>2.0299999999999998</v>
      </c>
      <c r="AK41">
        <v>2</v>
      </c>
      <c r="AL41">
        <v>2.04</v>
      </c>
      <c r="AM41">
        <v>2.0099999999999998</v>
      </c>
      <c r="AN41">
        <v>2.0449999999999999</v>
      </c>
      <c r="AO41">
        <v>2.04</v>
      </c>
      <c r="AP41">
        <v>2.13</v>
      </c>
      <c r="AQ41">
        <v>2.2599999999999998</v>
      </c>
      <c r="AR41">
        <v>2.27</v>
      </c>
      <c r="AS41">
        <v>2.4500000000000002</v>
      </c>
      <c r="AT41">
        <v>2.48</v>
      </c>
      <c r="AU41">
        <v>2.39</v>
      </c>
      <c r="AV41">
        <v>2.1800000000000002</v>
      </c>
      <c r="AW41">
        <v>2.2599999999999998</v>
      </c>
      <c r="AX41">
        <v>2.19</v>
      </c>
      <c r="AY41">
        <v>2.12</v>
      </c>
      <c r="AZ41">
        <v>2.1</v>
      </c>
      <c r="BA41">
        <v>2.06</v>
      </c>
      <c r="BB41">
        <v>2.13</v>
      </c>
      <c r="BC41">
        <v>2.31</v>
      </c>
      <c r="BD41">
        <v>2.31</v>
      </c>
      <c r="BE41">
        <v>2.4</v>
      </c>
      <c r="BF41">
        <v>2.63</v>
      </c>
      <c r="BG41">
        <v>2.5</v>
      </c>
      <c r="BH41">
        <v>2.44</v>
      </c>
      <c r="BI41">
        <v>2.4500000000000002</v>
      </c>
      <c r="BJ41">
        <v>2.71</v>
      </c>
      <c r="BK41">
        <v>2.61</v>
      </c>
      <c r="BL41">
        <v>2.78</v>
      </c>
      <c r="BM41">
        <v>2.66</v>
      </c>
      <c r="BN41">
        <v>2.4300000000000002</v>
      </c>
      <c r="BO41">
        <v>2.4300000000000002</v>
      </c>
      <c r="BP41">
        <v>2.4500000000000002</v>
      </c>
      <c r="BQ41">
        <v>2.42</v>
      </c>
      <c r="BR41">
        <v>2.2400000000000002</v>
      </c>
      <c r="BS41">
        <v>2.3199999999999998</v>
      </c>
      <c r="BT41">
        <v>2.39</v>
      </c>
      <c r="BU41">
        <v>2.4700000000000002</v>
      </c>
      <c r="BV41">
        <v>2.58</v>
      </c>
      <c r="BW41">
        <v>2.67</v>
      </c>
      <c r="BX41">
        <v>2.54</v>
      </c>
      <c r="BY41">
        <v>2.5499999999999998</v>
      </c>
      <c r="BZ41">
        <v>2.44</v>
      </c>
      <c r="CA41">
        <v>2.42</v>
      </c>
      <c r="CB41">
        <v>2.2200000000000002</v>
      </c>
      <c r="CC41">
        <v>2.0499999999999998</v>
      </c>
      <c r="CD41">
        <v>2.16</v>
      </c>
      <c r="CE41">
        <v>2.0499999999999998</v>
      </c>
      <c r="CF41">
        <v>2</v>
      </c>
      <c r="CG41">
        <v>2</v>
      </c>
    </row>
    <row r="42" spans="1:85" x14ac:dyDescent="0.25">
      <c r="A42" t="s">
        <v>4841</v>
      </c>
      <c r="B42" t="s">
        <v>4842</v>
      </c>
      <c r="C42" t="s">
        <v>4843</v>
      </c>
      <c r="D42">
        <v>-0.20546565899999999</v>
      </c>
      <c r="E42">
        <v>14089</v>
      </c>
      <c r="F42">
        <v>2018</v>
      </c>
      <c r="G42">
        <v>1</v>
      </c>
      <c r="H42" t="e">
        <v>#N/A</v>
      </c>
      <c r="I42" s="3">
        <f t="shared" si="1"/>
        <v>0</v>
      </c>
      <c r="J42">
        <v>-0.72</v>
      </c>
      <c r="K42">
        <v>454.79500000000002</v>
      </c>
      <c r="L42" t="e">
        <v>#N/A</v>
      </c>
      <c r="N42">
        <v>-0.14970059880239517</v>
      </c>
      <c r="O42">
        <v>0.42395407096670318</v>
      </c>
      <c r="P42">
        <v>1.7379685037287609E-2</v>
      </c>
      <c r="Q42">
        <v>-0.40657438592941558</v>
      </c>
      <c r="R42">
        <v>163.70400000000001</v>
      </c>
      <c r="U42">
        <v>0.93899999999999995</v>
      </c>
      <c r="V42">
        <v>0.89</v>
      </c>
      <c r="W42">
        <v>0.89</v>
      </c>
      <c r="X42">
        <v>0.92989999999999995</v>
      </c>
      <c r="Y42">
        <v>0.93</v>
      </c>
      <c r="Z42">
        <v>0.93</v>
      </c>
      <c r="AA42">
        <v>0.94</v>
      </c>
      <c r="AB42">
        <v>0.93</v>
      </c>
      <c r="AC42">
        <v>0.89</v>
      </c>
      <c r="AD42">
        <v>0.89990000000000003</v>
      </c>
      <c r="AE42">
        <v>0.74019999999999997</v>
      </c>
      <c r="AF42">
        <v>0.75009999999999999</v>
      </c>
      <c r="AG42">
        <v>0.74750000000000005</v>
      </c>
      <c r="AH42">
        <v>0.82</v>
      </c>
      <c r="AI42">
        <v>0.75509999999999999</v>
      </c>
      <c r="AJ42">
        <v>0.78</v>
      </c>
      <c r="AK42">
        <v>0.76</v>
      </c>
      <c r="AL42">
        <v>0.74990000000000001</v>
      </c>
      <c r="AM42">
        <v>0.78</v>
      </c>
      <c r="AN42">
        <v>0.78010000000000002</v>
      </c>
      <c r="AO42">
        <v>0.76100000000000001</v>
      </c>
      <c r="AP42">
        <v>0.73209999999999997</v>
      </c>
      <c r="AQ42">
        <v>0.73499999999999999</v>
      </c>
      <c r="AR42">
        <v>0.69</v>
      </c>
      <c r="AS42">
        <v>0.66020000000000001</v>
      </c>
      <c r="AT42">
        <v>0.66990000000000005</v>
      </c>
      <c r="AU42">
        <v>0.65</v>
      </c>
      <c r="AV42">
        <v>0.67110000000000003</v>
      </c>
      <c r="AW42">
        <v>0.639127</v>
      </c>
      <c r="AX42">
        <v>0.60509999999999997</v>
      </c>
      <c r="AY42">
        <v>0.6038</v>
      </c>
      <c r="AZ42">
        <v>0.6</v>
      </c>
      <c r="BA42">
        <v>0.55100000000000005</v>
      </c>
      <c r="BB42">
        <v>0.56999999999999995</v>
      </c>
      <c r="BC42">
        <v>0.56000000000000005</v>
      </c>
      <c r="BD42">
        <v>0.5</v>
      </c>
      <c r="BE42">
        <v>0.2167</v>
      </c>
      <c r="BF42">
        <v>0.22</v>
      </c>
      <c r="BG42">
        <v>0.2195</v>
      </c>
      <c r="BH42">
        <v>0.22009999999999999</v>
      </c>
      <c r="BI42">
        <v>0.22</v>
      </c>
      <c r="BJ42">
        <v>0.20710000000000001</v>
      </c>
      <c r="BK42">
        <v>0.20979999999999999</v>
      </c>
      <c r="BL42">
        <v>0.19800000000000001</v>
      </c>
      <c r="BM42">
        <v>0.1925</v>
      </c>
      <c r="BN42">
        <v>0.22</v>
      </c>
      <c r="BO42">
        <v>0.22500000000000001</v>
      </c>
      <c r="BP42">
        <v>0.21</v>
      </c>
      <c r="BQ42">
        <v>0.22009999999999999</v>
      </c>
      <c r="BR42">
        <v>0.215</v>
      </c>
      <c r="BS42">
        <v>0.20599999999999999</v>
      </c>
      <c r="BT42">
        <v>0.2011</v>
      </c>
      <c r="BU42">
        <v>0.22500000000000001</v>
      </c>
      <c r="BV42">
        <v>0.219</v>
      </c>
      <c r="BW42">
        <v>0.23749999999999999</v>
      </c>
      <c r="BX42">
        <v>0.32100000000000001</v>
      </c>
      <c r="BY42">
        <v>0.37840000000000001</v>
      </c>
      <c r="BZ42">
        <v>0.35199999999999998</v>
      </c>
      <c r="CA42">
        <v>0.48</v>
      </c>
      <c r="CB42">
        <v>0.50480000000000003</v>
      </c>
      <c r="CC42">
        <v>0.41620000000000001</v>
      </c>
      <c r="CD42">
        <v>0.37109999999999999</v>
      </c>
      <c r="CE42">
        <v>0.37669999999999998</v>
      </c>
      <c r="CF42">
        <v>0.35439999999999999</v>
      </c>
      <c r="CG42">
        <v>0.33</v>
      </c>
    </row>
    <row r="43" spans="1:85" x14ac:dyDescent="0.25">
      <c r="A43" t="s">
        <v>4480</v>
      </c>
      <c r="B43" t="s">
        <v>4481</v>
      </c>
      <c r="C43" t="s">
        <v>5497</v>
      </c>
      <c r="D43">
        <v>-0.20530694899999999</v>
      </c>
      <c r="E43">
        <v>12488</v>
      </c>
      <c r="F43">
        <v>2018</v>
      </c>
      <c r="G43">
        <v>1</v>
      </c>
      <c r="H43" t="e">
        <v>#N/A</v>
      </c>
      <c r="I43" s="3">
        <f t="shared" si="1"/>
        <v>0</v>
      </c>
      <c r="J43" t="e">
        <v>#N/A</v>
      </c>
      <c r="K43" t="e">
        <v>#N/A</v>
      </c>
      <c r="L43" t="e">
        <v>#N/A</v>
      </c>
      <c r="N43">
        <v>4.0000000000000036E-2</v>
      </c>
      <c r="O43">
        <v>15.33168428153812</v>
      </c>
      <c r="P43">
        <v>18.25693265421619</v>
      </c>
      <c r="Q43">
        <v>2.9252483726780696</v>
      </c>
      <c r="R43">
        <v>4.5590000000038398</v>
      </c>
      <c r="U43">
        <v>8.25</v>
      </c>
      <c r="V43">
        <v>8.17</v>
      </c>
      <c r="W43">
        <v>7.81</v>
      </c>
      <c r="X43">
        <v>7.82</v>
      </c>
      <c r="Y43">
        <v>7.43</v>
      </c>
      <c r="Z43">
        <v>7.88</v>
      </c>
      <c r="AA43">
        <v>7.56</v>
      </c>
      <c r="AB43">
        <v>7.59</v>
      </c>
      <c r="AC43">
        <v>7.29</v>
      </c>
      <c r="AD43">
        <v>7.2</v>
      </c>
      <c r="AE43">
        <v>6.79</v>
      </c>
      <c r="AF43">
        <v>6.97</v>
      </c>
      <c r="AG43">
        <v>6.77</v>
      </c>
      <c r="AH43">
        <v>6.61</v>
      </c>
      <c r="AI43">
        <v>6.78</v>
      </c>
      <c r="AJ43">
        <v>6.78</v>
      </c>
      <c r="AK43">
        <v>6.52</v>
      </c>
      <c r="AL43">
        <v>6.73</v>
      </c>
      <c r="AM43">
        <v>6.64</v>
      </c>
      <c r="AN43">
        <v>6.6</v>
      </c>
      <c r="AO43">
        <v>6.55</v>
      </c>
      <c r="AP43">
        <v>6.95</v>
      </c>
      <c r="AQ43">
        <v>6.81</v>
      </c>
      <c r="AR43">
        <v>6.87</v>
      </c>
      <c r="AS43">
        <v>6.84</v>
      </c>
      <c r="AT43">
        <v>6.62</v>
      </c>
      <c r="AU43">
        <v>6.64</v>
      </c>
      <c r="AV43">
        <v>6.55</v>
      </c>
      <c r="AW43">
        <v>6.28</v>
      </c>
      <c r="AX43">
        <v>6.22</v>
      </c>
      <c r="AY43">
        <v>6.67</v>
      </c>
      <c r="AZ43">
        <v>6.58</v>
      </c>
      <c r="BA43">
        <v>6.34</v>
      </c>
      <c r="BB43">
        <v>6.29</v>
      </c>
      <c r="BC43">
        <v>6.44</v>
      </c>
      <c r="BD43">
        <v>6.52</v>
      </c>
      <c r="BE43">
        <v>6.23</v>
      </c>
      <c r="BF43">
        <v>6.18</v>
      </c>
      <c r="BG43">
        <v>6.32</v>
      </c>
      <c r="BH43">
        <v>6.03</v>
      </c>
      <c r="BI43">
        <v>6.09</v>
      </c>
      <c r="BJ43">
        <v>6.15</v>
      </c>
      <c r="BK43">
        <v>6.09</v>
      </c>
      <c r="BL43">
        <v>5.75</v>
      </c>
      <c r="BM43">
        <v>6.12</v>
      </c>
      <c r="BN43">
        <v>5.79</v>
      </c>
      <c r="BO43">
        <v>5.62</v>
      </c>
      <c r="BP43">
        <v>5.8</v>
      </c>
      <c r="BQ43">
        <v>5.78</v>
      </c>
      <c r="BR43">
        <v>5.5</v>
      </c>
      <c r="BS43">
        <v>5.58</v>
      </c>
      <c r="BT43">
        <v>5.36</v>
      </c>
      <c r="BU43">
        <v>5.65</v>
      </c>
      <c r="BV43">
        <v>5.84</v>
      </c>
      <c r="BW43">
        <v>5.44</v>
      </c>
      <c r="BX43">
        <v>5.33</v>
      </c>
      <c r="BY43">
        <v>5.48</v>
      </c>
      <c r="BZ43">
        <v>5.3</v>
      </c>
      <c r="CA43">
        <v>5.32</v>
      </c>
      <c r="CB43">
        <v>5.04</v>
      </c>
      <c r="CC43">
        <v>5.78</v>
      </c>
      <c r="CD43">
        <v>5.75</v>
      </c>
      <c r="CE43">
        <v>5.09</v>
      </c>
      <c r="CF43">
        <v>5.51</v>
      </c>
      <c r="CG43">
        <v>5.42</v>
      </c>
    </row>
    <row r="44" spans="1:85" x14ac:dyDescent="0.25">
      <c r="A44" t="s">
        <v>1863</v>
      </c>
      <c r="B44" t="s">
        <v>1864</v>
      </c>
      <c r="C44" t="s">
        <v>3812</v>
      </c>
      <c r="D44">
        <v>-0.20479402099999999</v>
      </c>
      <c r="E44">
        <v>88284</v>
      </c>
      <c r="F44">
        <v>2018</v>
      </c>
      <c r="G44">
        <v>1</v>
      </c>
      <c r="H44" t="e">
        <v>#N/A</v>
      </c>
      <c r="I44" s="3">
        <f t="shared" si="1"/>
        <v>0</v>
      </c>
      <c r="J44">
        <v>-22.000599999999999</v>
      </c>
      <c r="K44">
        <v>15353</v>
      </c>
      <c r="L44" t="e">
        <v>#N/A</v>
      </c>
      <c r="N44">
        <v>1.6077170418006492E-2</v>
      </c>
      <c r="O44">
        <v>63.113367174280867</v>
      </c>
      <c r="P44">
        <v>69.467736055413781</v>
      </c>
      <c r="Q44">
        <v>6.3543688811329133</v>
      </c>
      <c r="R44" t="e">
        <v>#N/A</v>
      </c>
      <c r="U44">
        <v>13.88</v>
      </c>
      <c r="V44">
        <v>14.23</v>
      </c>
      <c r="W44">
        <v>10.78</v>
      </c>
      <c r="X44">
        <v>11.135</v>
      </c>
      <c r="Y44">
        <v>11.32</v>
      </c>
      <c r="Z44">
        <v>11.39</v>
      </c>
      <c r="AA44">
        <v>11.52</v>
      </c>
      <c r="AB44">
        <v>11.72</v>
      </c>
      <c r="AC44">
        <v>11.16</v>
      </c>
      <c r="AD44">
        <v>11.5</v>
      </c>
      <c r="AE44">
        <v>11.34</v>
      </c>
      <c r="AF44">
        <v>11.22</v>
      </c>
      <c r="AG44">
        <v>11.23</v>
      </c>
      <c r="AH44">
        <v>11.05</v>
      </c>
      <c r="AI44">
        <v>10.89</v>
      </c>
      <c r="AJ44">
        <v>11.17</v>
      </c>
      <c r="AK44">
        <v>11.61</v>
      </c>
      <c r="AL44">
        <v>11.43</v>
      </c>
      <c r="AM44">
        <v>11.43</v>
      </c>
      <c r="AN44">
        <v>11.28</v>
      </c>
      <c r="AO44">
        <v>11.34</v>
      </c>
      <c r="AP44">
        <v>11.54</v>
      </c>
      <c r="AQ44">
        <v>11.62</v>
      </c>
      <c r="AR44">
        <v>11.31</v>
      </c>
      <c r="AS44">
        <v>10.91</v>
      </c>
      <c r="AT44">
        <v>10.82</v>
      </c>
      <c r="AU44">
        <v>10.63</v>
      </c>
      <c r="AV44">
        <v>10.47</v>
      </c>
      <c r="AW44">
        <v>10.199999999999999</v>
      </c>
      <c r="AX44">
        <v>10.94</v>
      </c>
      <c r="AY44">
        <v>10.91</v>
      </c>
      <c r="AZ44">
        <v>10.66</v>
      </c>
      <c r="BA44">
        <v>10.54</v>
      </c>
      <c r="BB44">
        <v>10.47</v>
      </c>
      <c r="BC44">
        <v>10.19</v>
      </c>
      <c r="BD44">
        <v>10.43</v>
      </c>
      <c r="BE44">
        <v>10.18</v>
      </c>
      <c r="BF44">
        <v>10.17</v>
      </c>
      <c r="BG44">
        <v>10.27</v>
      </c>
      <c r="BH44">
        <v>10.130000000000001</v>
      </c>
      <c r="BI44">
        <v>10.36</v>
      </c>
      <c r="BJ44">
        <v>10.57</v>
      </c>
      <c r="BK44">
        <v>10.210000000000001</v>
      </c>
      <c r="BL44">
        <v>9.92</v>
      </c>
      <c r="BM44">
        <v>10.28</v>
      </c>
      <c r="BN44">
        <v>10.34</v>
      </c>
      <c r="BO44">
        <v>9.86</v>
      </c>
      <c r="BP44">
        <v>9.66</v>
      </c>
      <c r="BQ44">
        <v>9.59</v>
      </c>
      <c r="BR44">
        <v>9.35</v>
      </c>
      <c r="BS44">
        <v>9.48</v>
      </c>
      <c r="BT44">
        <v>9.68</v>
      </c>
      <c r="BU44">
        <v>9.73</v>
      </c>
      <c r="BV44">
        <v>10.119999999999999</v>
      </c>
      <c r="BW44">
        <v>10.08</v>
      </c>
      <c r="BX44">
        <v>9.7799999999999994</v>
      </c>
      <c r="BY44">
        <v>9.66</v>
      </c>
      <c r="BZ44">
        <v>9.82</v>
      </c>
      <c r="CA44">
        <v>9.74</v>
      </c>
      <c r="CB44">
        <v>9.3699999999999992</v>
      </c>
      <c r="CC44">
        <v>9.61</v>
      </c>
      <c r="CD44">
        <v>9.26</v>
      </c>
      <c r="CE44">
        <v>9.25</v>
      </c>
      <c r="CF44">
        <v>9.66</v>
      </c>
      <c r="CG44">
        <v>10.01</v>
      </c>
    </row>
    <row r="45" spans="1:85" x14ac:dyDescent="0.25">
      <c r="A45" t="s">
        <v>173</v>
      </c>
      <c r="B45" t="s">
        <v>174</v>
      </c>
      <c r="C45" t="s">
        <v>3110</v>
      </c>
      <c r="D45">
        <v>-0.203498979</v>
      </c>
      <c r="E45">
        <v>85724</v>
      </c>
      <c r="F45">
        <v>2018</v>
      </c>
      <c r="G45">
        <v>1</v>
      </c>
      <c r="H45" t="e">
        <v>#N/A</v>
      </c>
      <c r="I45" s="3">
        <f t="shared" si="1"/>
        <v>0</v>
      </c>
      <c r="J45">
        <v>-0.46</v>
      </c>
      <c r="K45">
        <v>596.43499999999995</v>
      </c>
      <c r="L45" t="e">
        <v>#N/A</v>
      </c>
      <c r="N45">
        <v>-0.22978039635779324</v>
      </c>
      <c r="O45">
        <v>6.1911635803173128</v>
      </c>
      <c r="P45">
        <v>0</v>
      </c>
      <c r="Q45">
        <v>-6.1911635803173128</v>
      </c>
      <c r="R45">
        <v>404.96499999999997</v>
      </c>
      <c r="U45">
        <v>0.67679999999999996</v>
      </c>
      <c r="V45">
        <v>0.74380000000000002</v>
      </c>
      <c r="W45">
        <v>0.75009999999999999</v>
      </c>
      <c r="X45">
        <v>0.74919999999999998</v>
      </c>
      <c r="Y45">
        <v>0.6946</v>
      </c>
      <c r="Z45">
        <v>0.67010000000000003</v>
      </c>
      <c r="AA45">
        <v>0.68799999999999994</v>
      </c>
      <c r="AB45">
        <v>0.66300000000000003</v>
      </c>
      <c r="AC45">
        <v>0.61009999999999998</v>
      </c>
      <c r="AD45">
        <v>0.62160000000000004</v>
      </c>
      <c r="AE45">
        <v>0.59875500000000004</v>
      </c>
      <c r="AF45">
        <v>0.59989999999999999</v>
      </c>
      <c r="AG45">
        <v>0.57499999999999996</v>
      </c>
      <c r="AH45">
        <v>0.58326199999999995</v>
      </c>
      <c r="AI45">
        <v>0.62</v>
      </c>
      <c r="AJ45">
        <v>0.58009999999999995</v>
      </c>
      <c r="AK45">
        <v>0.58250000000000002</v>
      </c>
      <c r="AL45">
        <v>0.57599999999999996</v>
      </c>
      <c r="AM45">
        <v>0.60009999999999997</v>
      </c>
      <c r="AN45">
        <v>0.6</v>
      </c>
      <c r="AO45">
        <v>0.61120200000000002</v>
      </c>
      <c r="AP45">
        <v>0.62</v>
      </c>
      <c r="AQ45">
        <v>0.61599999999999999</v>
      </c>
      <c r="AR45">
        <v>0.62260000000000004</v>
      </c>
      <c r="AS45">
        <v>0.58989999999999998</v>
      </c>
      <c r="AT45">
        <v>0.59250000000000003</v>
      </c>
      <c r="AU45">
        <v>0.56279999999999997</v>
      </c>
      <c r="AV45">
        <v>0.56659999999999999</v>
      </c>
      <c r="AW45">
        <v>0.56999999999999995</v>
      </c>
      <c r="AX45">
        <v>0.56230000000000002</v>
      </c>
      <c r="AY45">
        <v>0.54149999999999998</v>
      </c>
      <c r="AZ45">
        <v>0.53</v>
      </c>
      <c r="BA45">
        <v>0.51500000000000001</v>
      </c>
      <c r="BB45">
        <v>0.52</v>
      </c>
      <c r="BC45">
        <v>0.52600000000000002</v>
      </c>
      <c r="BD45">
        <v>0.52380000000000004</v>
      </c>
      <c r="BE45">
        <v>0.51</v>
      </c>
      <c r="BF45">
        <v>0.52</v>
      </c>
      <c r="BG45">
        <v>0.56330000000000002</v>
      </c>
      <c r="BH45">
        <v>0.53</v>
      </c>
      <c r="BI45">
        <v>0.53600000000000003</v>
      </c>
      <c r="BJ45">
        <v>0.56000000000000005</v>
      </c>
      <c r="BK45">
        <v>1.02</v>
      </c>
      <c r="BL45">
        <v>0.66</v>
      </c>
      <c r="BM45">
        <v>0.68979999999999997</v>
      </c>
      <c r="BN45">
        <v>0.68979999999999997</v>
      </c>
      <c r="BO45">
        <v>0.66</v>
      </c>
      <c r="BP45">
        <v>0.64500000000000002</v>
      </c>
      <c r="BQ45">
        <v>0.61870000000000003</v>
      </c>
      <c r="BR45">
        <v>0.58509999999999995</v>
      </c>
      <c r="BS45">
        <v>0.56210000000000004</v>
      </c>
      <c r="BT45">
        <v>0.6</v>
      </c>
      <c r="BU45">
        <v>0.63400000000000001</v>
      </c>
      <c r="BV45">
        <v>0.65249999999999997</v>
      </c>
      <c r="BW45">
        <v>0.64500000000000002</v>
      </c>
      <c r="BX45">
        <v>0.63</v>
      </c>
      <c r="BY45">
        <v>0.62719999999999998</v>
      </c>
      <c r="BZ45">
        <v>0.62</v>
      </c>
      <c r="CA45">
        <v>0.57999999999999996</v>
      </c>
      <c r="CB45">
        <v>0.558087</v>
      </c>
      <c r="CC45">
        <v>0.55400000000000005</v>
      </c>
      <c r="CD45">
        <v>0.55910000000000004</v>
      </c>
      <c r="CE45">
        <v>0.56589999999999996</v>
      </c>
      <c r="CF45">
        <v>0.56459999999999999</v>
      </c>
      <c r="CG45">
        <v>0.68</v>
      </c>
    </row>
    <row r="46" spans="1:85" x14ac:dyDescent="0.25">
      <c r="A46" t="s">
        <v>1465</v>
      </c>
      <c r="B46" t="s">
        <v>1466</v>
      </c>
      <c r="C46" t="s">
        <v>3768</v>
      </c>
      <c r="D46">
        <v>-0.20111538800000001</v>
      </c>
      <c r="E46">
        <v>65285</v>
      </c>
      <c r="F46">
        <v>2018</v>
      </c>
      <c r="G46">
        <v>1</v>
      </c>
      <c r="H46" t="e">
        <v>#N/A</v>
      </c>
      <c r="I46" s="3">
        <f t="shared" si="1"/>
        <v>0</v>
      </c>
      <c r="J46" t="e">
        <v>#N/A</v>
      </c>
      <c r="K46" t="e">
        <v>#N/A</v>
      </c>
      <c r="L46" t="e">
        <v>#N/A</v>
      </c>
      <c r="N46">
        <v>-6.4102564102564208E-2</v>
      </c>
      <c r="O46">
        <v>73.113255619213263</v>
      </c>
      <c r="P46">
        <v>90.241454302124595</v>
      </c>
      <c r="Q46">
        <v>17.128198682911332</v>
      </c>
      <c r="R46">
        <v>244.81700000000001</v>
      </c>
      <c r="U46">
        <v>1.1200000000000001</v>
      </c>
      <c r="V46">
        <v>1.05</v>
      </c>
      <c r="W46">
        <v>1.05</v>
      </c>
      <c r="X46">
        <v>1.02</v>
      </c>
      <c r="Y46">
        <v>1.05</v>
      </c>
      <c r="Z46">
        <v>1.07</v>
      </c>
      <c r="AA46">
        <v>1.04</v>
      </c>
      <c r="AB46">
        <v>1.05</v>
      </c>
      <c r="AC46">
        <v>1.07</v>
      </c>
      <c r="AD46">
        <v>1.08</v>
      </c>
      <c r="AE46">
        <v>0.94020000000000004</v>
      </c>
      <c r="AF46">
        <v>0.93</v>
      </c>
      <c r="AG46">
        <v>0.89</v>
      </c>
      <c r="AH46">
        <v>0.81820000000000004</v>
      </c>
      <c r="AI46">
        <v>0.86529999999999996</v>
      </c>
      <c r="AJ46">
        <v>0.91039999999999999</v>
      </c>
      <c r="AK46">
        <v>1.03</v>
      </c>
      <c r="AL46">
        <v>0.97</v>
      </c>
      <c r="AM46">
        <v>1.03</v>
      </c>
      <c r="AN46">
        <v>1.02</v>
      </c>
      <c r="AO46">
        <v>1.0479000000000001</v>
      </c>
      <c r="AP46">
        <v>1.06</v>
      </c>
      <c r="AQ46">
        <v>1.08</v>
      </c>
      <c r="AR46">
        <v>1.17</v>
      </c>
      <c r="AS46">
        <v>1.19</v>
      </c>
      <c r="AT46">
        <v>1.26</v>
      </c>
      <c r="AU46">
        <v>1.25</v>
      </c>
      <c r="AV46">
        <v>1.18</v>
      </c>
      <c r="AW46">
        <v>1.1599999999999999</v>
      </c>
      <c r="AX46">
        <v>1.1599999999999999</v>
      </c>
      <c r="AY46">
        <v>1.1499999999999999</v>
      </c>
      <c r="AZ46">
        <v>1.1399999999999999</v>
      </c>
      <c r="BA46">
        <v>1.06</v>
      </c>
      <c r="BB46">
        <v>1.05</v>
      </c>
      <c r="BC46">
        <v>1.1100000000000001</v>
      </c>
      <c r="BD46">
        <v>1.1000000000000001</v>
      </c>
      <c r="BE46">
        <v>1.08</v>
      </c>
      <c r="BF46">
        <v>1.17</v>
      </c>
      <c r="BG46">
        <v>1.1000000000000001</v>
      </c>
      <c r="BH46">
        <v>1.18</v>
      </c>
      <c r="BI46">
        <v>1.22</v>
      </c>
      <c r="BJ46">
        <v>1.22</v>
      </c>
      <c r="BK46">
        <v>1.18</v>
      </c>
      <c r="BL46">
        <v>1.65</v>
      </c>
      <c r="BM46">
        <v>1.58</v>
      </c>
      <c r="BN46">
        <v>1.37</v>
      </c>
      <c r="BO46">
        <v>1.42</v>
      </c>
      <c r="BP46">
        <v>1.29</v>
      </c>
      <c r="BQ46">
        <v>1.35</v>
      </c>
      <c r="BR46">
        <v>1.28</v>
      </c>
      <c r="BS46">
        <v>1.31</v>
      </c>
      <c r="BT46">
        <v>1.25</v>
      </c>
      <c r="BU46">
        <v>1.4</v>
      </c>
      <c r="BV46">
        <v>1.68</v>
      </c>
      <c r="BW46">
        <v>2.02</v>
      </c>
      <c r="BX46">
        <v>1.8</v>
      </c>
      <c r="BY46">
        <v>1.56</v>
      </c>
      <c r="BZ46">
        <v>1.34</v>
      </c>
      <c r="CA46">
        <v>1.31</v>
      </c>
      <c r="CB46">
        <v>1.36</v>
      </c>
      <c r="CC46">
        <v>1.45</v>
      </c>
      <c r="CD46">
        <v>1.29</v>
      </c>
      <c r="CE46">
        <v>1.1200000000000001</v>
      </c>
      <c r="CF46">
        <v>1.17</v>
      </c>
      <c r="CG46">
        <v>1.22</v>
      </c>
    </row>
    <row r="47" spans="1:85" x14ac:dyDescent="0.25">
      <c r="A47" t="s">
        <v>4259</v>
      </c>
      <c r="B47" t="s">
        <v>4260</v>
      </c>
      <c r="C47" t="s">
        <v>5604</v>
      </c>
      <c r="D47">
        <v>-0.19924141300000001</v>
      </c>
      <c r="E47">
        <v>89889</v>
      </c>
      <c r="F47">
        <v>2018</v>
      </c>
      <c r="G47">
        <v>1</v>
      </c>
      <c r="H47" t="e">
        <v>#N/A</v>
      </c>
      <c r="I47" s="3">
        <f t="shared" si="1"/>
        <v>0</v>
      </c>
      <c r="J47">
        <v>-0.81</v>
      </c>
      <c r="K47">
        <v>67.683000000000007</v>
      </c>
      <c r="L47" t="e">
        <v>#N/A</v>
      </c>
      <c r="N47">
        <v>-0.38021126760563373</v>
      </c>
      <c r="O47">
        <v>97.171415199763118</v>
      </c>
      <c r="P47">
        <v>92.619636036845648</v>
      </c>
      <c r="Q47">
        <v>-4.5517791629174695</v>
      </c>
      <c r="R47">
        <v>29.445</v>
      </c>
      <c r="U47">
        <v>0.38055</v>
      </c>
      <c r="V47">
        <v>0.38030000000000003</v>
      </c>
      <c r="W47">
        <v>0.38</v>
      </c>
      <c r="X47">
        <v>0.3775</v>
      </c>
      <c r="Y47">
        <v>0.37</v>
      </c>
      <c r="Z47">
        <v>0.3735</v>
      </c>
      <c r="AA47">
        <v>0.37010999999999999</v>
      </c>
      <c r="AB47">
        <v>0.36703599999999997</v>
      </c>
      <c r="AC47">
        <v>0.34499999999999997</v>
      </c>
      <c r="AD47">
        <v>0.31929999999999997</v>
      </c>
      <c r="AE47">
        <v>0.3</v>
      </c>
      <c r="AF47">
        <v>0.29339999999999999</v>
      </c>
      <c r="AG47">
        <v>0.29089999999999999</v>
      </c>
      <c r="AH47">
        <v>0.28149999999999997</v>
      </c>
      <c r="AI47">
        <v>0.27229999999999999</v>
      </c>
      <c r="AJ47">
        <v>0.28499999999999998</v>
      </c>
      <c r="AK47">
        <v>0.28999999999999998</v>
      </c>
      <c r="AL47">
        <v>0.29559999999999997</v>
      </c>
      <c r="AM47">
        <v>0.31950000000000001</v>
      </c>
      <c r="AN47">
        <v>0.32890000000000003</v>
      </c>
      <c r="AO47">
        <v>0.340725</v>
      </c>
      <c r="AP47">
        <v>0.38100000000000001</v>
      </c>
      <c r="AQ47">
        <v>0.40870000000000001</v>
      </c>
      <c r="AR47">
        <v>0.3634</v>
      </c>
      <c r="AS47">
        <v>0.3362</v>
      </c>
      <c r="AT47">
        <v>0.34250000000000003</v>
      </c>
      <c r="AU47">
        <v>0.34810000000000002</v>
      </c>
      <c r="AV47">
        <v>0.35</v>
      </c>
      <c r="AW47">
        <v>0.37501000000000001</v>
      </c>
      <c r="AX47">
        <v>0.33610000000000001</v>
      </c>
      <c r="AY47">
        <v>0.3301</v>
      </c>
      <c r="AZ47">
        <v>0.30599999999999999</v>
      </c>
      <c r="BA47">
        <v>0.30009999999999998</v>
      </c>
      <c r="BB47">
        <v>0.27989999999999998</v>
      </c>
      <c r="BC47">
        <v>0.26490000000000002</v>
      </c>
      <c r="BD47">
        <v>0.25940000000000002</v>
      </c>
      <c r="BE47">
        <v>0.27</v>
      </c>
      <c r="BF47">
        <v>0.314</v>
      </c>
      <c r="BG47">
        <v>0.29535</v>
      </c>
      <c r="BH47">
        <v>0.30032900000000001</v>
      </c>
      <c r="BI47">
        <v>0.296705</v>
      </c>
      <c r="BJ47">
        <v>0.28770000000000001</v>
      </c>
      <c r="BK47">
        <v>0.3</v>
      </c>
      <c r="BL47">
        <v>0.28420000000000001</v>
      </c>
      <c r="BM47">
        <v>0.29799999999999999</v>
      </c>
      <c r="BN47">
        <v>0.28999999999999998</v>
      </c>
      <c r="BO47">
        <v>0.29571999999999998</v>
      </c>
      <c r="BP47">
        <v>0.28199999999999997</v>
      </c>
      <c r="BQ47">
        <v>0.28999999999999998</v>
      </c>
      <c r="BR47">
        <v>0.28931600000000002</v>
      </c>
      <c r="BS47">
        <v>0.27784999999999999</v>
      </c>
      <c r="BT47">
        <v>0.28000000000000003</v>
      </c>
      <c r="BU47">
        <v>0.27900000000000003</v>
      </c>
      <c r="BV47">
        <v>0.28000000000000003</v>
      </c>
      <c r="BW47">
        <v>0.27989999999999998</v>
      </c>
      <c r="BX47">
        <v>0.32</v>
      </c>
      <c r="BY47">
        <v>0.29488500000000001</v>
      </c>
      <c r="BZ47">
        <v>0.29339999999999999</v>
      </c>
      <c r="CA47">
        <v>0.28960000000000002</v>
      </c>
      <c r="CB47">
        <v>0.27800000000000002</v>
      </c>
      <c r="CC47">
        <v>0.2757</v>
      </c>
      <c r="CD47">
        <v>0.2717</v>
      </c>
      <c r="CE47">
        <v>0.28854999999999997</v>
      </c>
      <c r="CF47">
        <v>0.27</v>
      </c>
      <c r="CG47">
        <v>0.2601</v>
      </c>
    </row>
    <row r="48" spans="1:85" x14ac:dyDescent="0.25">
      <c r="A48" t="s">
        <v>7672</v>
      </c>
      <c r="B48" t="s">
        <v>7673</v>
      </c>
      <c r="C48" t="s">
        <v>7674</v>
      </c>
      <c r="D48">
        <v>-0.194648814</v>
      </c>
      <c r="E48">
        <v>15664</v>
      </c>
      <c r="F48">
        <v>2018</v>
      </c>
      <c r="G48">
        <v>1</v>
      </c>
      <c r="H48" t="e">
        <v>#N/A</v>
      </c>
      <c r="I48" s="3">
        <f t="shared" si="1"/>
        <v>0</v>
      </c>
      <c r="J48">
        <v>-0.11</v>
      </c>
      <c r="K48">
        <v>0</v>
      </c>
      <c r="L48" t="e">
        <v>#N/A</v>
      </c>
      <c r="N48">
        <v>-7.4285714285714177E-2</v>
      </c>
      <c r="O48">
        <v>0.27638560958292058</v>
      </c>
      <c r="P48">
        <v>0.27946177531782462</v>
      </c>
      <c r="Q48">
        <v>3.0761657349040461E-3</v>
      </c>
      <c r="R48">
        <v>0.90627899999999995</v>
      </c>
      <c r="U48">
        <v>39.57</v>
      </c>
      <c r="V48">
        <v>39.19</v>
      </c>
      <c r="W48">
        <v>38.51</v>
      </c>
      <c r="X48">
        <v>39</v>
      </c>
      <c r="Y48">
        <v>38.89</v>
      </c>
      <c r="Z48">
        <v>38.909999999999997</v>
      </c>
      <c r="AA48">
        <v>38.94</v>
      </c>
      <c r="AB48">
        <v>38.53</v>
      </c>
      <c r="AC48">
        <v>38.75</v>
      </c>
      <c r="AD48">
        <v>39.880000000000003</v>
      </c>
      <c r="AE48">
        <v>39.78</v>
      </c>
      <c r="AF48">
        <v>39.53</v>
      </c>
      <c r="AG48">
        <v>39.85</v>
      </c>
      <c r="AH48">
        <v>39.49</v>
      </c>
      <c r="AI48">
        <v>39.369999999999997</v>
      </c>
      <c r="AJ48">
        <v>39.25</v>
      </c>
      <c r="AK48">
        <v>38.99</v>
      </c>
      <c r="AL48">
        <v>38.92</v>
      </c>
      <c r="AM48">
        <v>39.229999999999997</v>
      </c>
      <c r="AN48">
        <v>39.4</v>
      </c>
      <c r="AO48">
        <v>40.94</v>
      </c>
      <c r="AP48">
        <v>40.26</v>
      </c>
      <c r="AQ48">
        <v>39.61</v>
      </c>
      <c r="AR48">
        <v>39.39</v>
      </c>
      <c r="AS48">
        <v>37.86</v>
      </c>
      <c r="AT48">
        <v>36.270000000000003</v>
      </c>
      <c r="AU48">
        <v>36.22</v>
      </c>
      <c r="AV48">
        <v>33.89</v>
      </c>
      <c r="AW48">
        <v>33.29</v>
      </c>
      <c r="AX48">
        <v>34.04</v>
      </c>
      <c r="AY48">
        <v>34.44</v>
      </c>
      <c r="AZ48">
        <v>34.06</v>
      </c>
      <c r="BA48">
        <v>33.56</v>
      </c>
      <c r="BB48">
        <v>33.659999999999997</v>
      </c>
      <c r="BC48">
        <v>33.6</v>
      </c>
      <c r="BD48">
        <v>34.49</v>
      </c>
      <c r="BE48">
        <v>33.75</v>
      </c>
      <c r="BF48">
        <v>32.83</v>
      </c>
      <c r="BG48">
        <v>31.47</v>
      </c>
      <c r="BH48">
        <v>30.49</v>
      </c>
      <c r="BI48">
        <v>29.69</v>
      </c>
      <c r="BJ48">
        <v>29.91</v>
      </c>
      <c r="BK48">
        <v>30.29</v>
      </c>
      <c r="BL48">
        <v>31.17</v>
      </c>
      <c r="BM48">
        <v>30.65</v>
      </c>
      <c r="BN48">
        <v>28.76</v>
      </c>
      <c r="BO48">
        <v>28.12</v>
      </c>
      <c r="BP48">
        <v>27.92</v>
      </c>
      <c r="BQ48">
        <v>27.71</v>
      </c>
      <c r="BR48">
        <v>27.01</v>
      </c>
      <c r="BS48">
        <v>26.25</v>
      </c>
      <c r="BT48">
        <v>26.23</v>
      </c>
      <c r="BU48">
        <v>26.93</v>
      </c>
      <c r="BV48">
        <v>28.09</v>
      </c>
      <c r="BW48">
        <v>27.77</v>
      </c>
      <c r="BX48">
        <v>27.24</v>
      </c>
      <c r="BY48">
        <v>26.9</v>
      </c>
      <c r="BZ48">
        <v>26.59</v>
      </c>
      <c r="CA48">
        <v>26.62</v>
      </c>
      <c r="CB48">
        <v>25.35</v>
      </c>
      <c r="CC48">
        <v>25.1</v>
      </c>
      <c r="CD48">
        <v>24.29</v>
      </c>
      <c r="CE48">
        <v>24.03</v>
      </c>
      <c r="CF48">
        <v>23.74</v>
      </c>
      <c r="CG48">
        <v>23.26</v>
      </c>
    </row>
    <row r="49" spans="1:85" x14ac:dyDescent="0.25">
      <c r="A49" t="s">
        <v>2684</v>
      </c>
      <c r="B49" t="s">
        <v>2685</v>
      </c>
      <c r="C49" t="s">
        <v>2686</v>
      </c>
      <c r="D49">
        <v>-0.19262713300000001</v>
      </c>
      <c r="E49">
        <v>85567</v>
      </c>
      <c r="F49">
        <v>2018</v>
      </c>
      <c r="G49">
        <v>1</v>
      </c>
      <c r="H49" t="e">
        <v>#N/A</v>
      </c>
      <c r="I49" s="3">
        <f t="shared" si="1"/>
        <v>0</v>
      </c>
      <c r="J49" t="e">
        <v>#N/A</v>
      </c>
      <c r="K49" t="e">
        <v>#N/A</v>
      </c>
      <c r="L49" t="e">
        <v>#N/A</v>
      </c>
      <c r="N49">
        <v>-9.4594594594594628E-2</v>
      </c>
      <c r="O49">
        <v>0</v>
      </c>
      <c r="P49">
        <v>0</v>
      </c>
      <c r="Q49">
        <v>0</v>
      </c>
      <c r="R49">
        <v>33.64</v>
      </c>
      <c r="U49">
        <v>1.32</v>
      </c>
      <c r="V49">
        <v>1.32</v>
      </c>
      <c r="W49">
        <v>1.28</v>
      </c>
      <c r="X49">
        <v>1.29</v>
      </c>
      <c r="Y49">
        <v>1.25</v>
      </c>
      <c r="Z49">
        <v>1.21</v>
      </c>
      <c r="AA49">
        <v>1.24</v>
      </c>
      <c r="AB49">
        <v>1.26</v>
      </c>
      <c r="AC49">
        <v>1.23</v>
      </c>
      <c r="AD49">
        <v>1.1499999999999999</v>
      </c>
      <c r="AE49">
        <v>1.1399999999999999</v>
      </c>
      <c r="AF49">
        <v>1.1000000000000001</v>
      </c>
      <c r="AG49">
        <v>0.998</v>
      </c>
      <c r="AH49">
        <v>1.1299999999999999</v>
      </c>
      <c r="AI49">
        <v>1.1000000000000001</v>
      </c>
      <c r="AJ49">
        <v>1.19</v>
      </c>
      <c r="AK49">
        <v>1.21</v>
      </c>
      <c r="AL49">
        <v>1.17</v>
      </c>
      <c r="AM49">
        <v>1.17</v>
      </c>
      <c r="AN49">
        <v>1.1499999999999999</v>
      </c>
      <c r="AO49">
        <v>1.1499999999999999</v>
      </c>
      <c r="AP49">
        <v>1.1200000000000001</v>
      </c>
      <c r="AQ49">
        <v>1.0900000000000001</v>
      </c>
      <c r="AR49">
        <v>1.04</v>
      </c>
      <c r="AS49">
        <v>1</v>
      </c>
      <c r="AT49">
        <v>0.99029999999999996</v>
      </c>
      <c r="AU49">
        <v>0.93</v>
      </c>
      <c r="AV49">
        <v>0.93</v>
      </c>
      <c r="AW49">
        <v>0.9899</v>
      </c>
      <c r="AX49">
        <v>0.94</v>
      </c>
      <c r="AY49">
        <v>0.91</v>
      </c>
      <c r="AZ49">
        <v>0.81389999999999996</v>
      </c>
      <c r="BA49">
        <v>0.70030000000000003</v>
      </c>
      <c r="BB49">
        <v>0.80972900000000003</v>
      </c>
      <c r="BC49">
        <v>0.82989999999999997</v>
      </c>
      <c r="BD49">
        <v>0.82</v>
      </c>
      <c r="BE49">
        <v>0.83989999999999998</v>
      </c>
      <c r="BF49">
        <v>0.82899999999999996</v>
      </c>
      <c r="BG49">
        <v>0.78</v>
      </c>
      <c r="BH49">
        <v>0.77700000000000002</v>
      </c>
      <c r="BI49">
        <v>0.77</v>
      </c>
      <c r="BJ49">
        <v>0.77</v>
      </c>
      <c r="BK49">
        <v>0.77600000000000002</v>
      </c>
      <c r="BL49">
        <v>2</v>
      </c>
      <c r="BM49">
        <v>3.4</v>
      </c>
      <c r="BN49">
        <v>2.66</v>
      </c>
      <c r="BO49">
        <v>3.35</v>
      </c>
      <c r="BP49">
        <v>3.02</v>
      </c>
      <c r="BQ49">
        <v>3.29</v>
      </c>
      <c r="BR49">
        <v>3.48</v>
      </c>
      <c r="BS49">
        <v>3.39</v>
      </c>
      <c r="BT49">
        <v>3.28</v>
      </c>
      <c r="BU49">
        <v>2.92</v>
      </c>
      <c r="BV49">
        <v>2.85</v>
      </c>
      <c r="BW49">
        <v>3.66</v>
      </c>
      <c r="BX49">
        <v>3.35</v>
      </c>
      <c r="BY49">
        <v>3.74</v>
      </c>
      <c r="BZ49">
        <v>3.74</v>
      </c>
      <c r="CA49">
        <v>3.69</v>
      </c>
      <c r="CB49">
        <v>3.47</v>
      </c>
      <c r="CC49">
        <v>3.27</v>
      </c>
      <c r="CD49">
        <v>2.99</v>
      </c>
      <c r="CE49">
        <v>2.9</v>
      </c>
      <c r="CF49">
        <v>2.35</v>
      </c>
      <c r="CG49">
        <v>2.62</v>
      </c>
    </row>
    <row r="50" spans="1:85" x14ac:dyDescent="0.25">
      <c r="A50" t="s">
        <v>7681</v>
      </c>
      <c r="B50" t="s">
        <v>7682</v>
      </c>
      <c r="C50" t="s">
        <v>7683</v>
      </c>
      <c r="D50">
        <v>-0.190476535</v>
      </c>
      <c r="E50">
        <v>93369</v>
      </c>
      <c r="F50">
        <v>2018</v>
      </c>
      <c r="G50">
        <v>1</v>
      </c>
      <c r="H50" t="e">
        <v>#N/A</v>
      </c>
      <c r="I50" s="3">
        <f t="shared" si="1"/>
        <v>0</v>
      </c>
      <c r="J50">
        <v>-0.75</v>
      </c>
      <c r="K50">
        <v>449.8</v>
      </c>
      <c r="L50" t="e">
        <v>#N/A</v>
      </c>
      <c r="N50">
        <v>4.6971569839307836E-2</v>
      </c>
      <c r="O50">
        <v>0</v>
      </c>
      <c r="P50">
        <v>0</v>
      </c>
      <c r="Q50">
        <v>0</v>
      </c>
      <c r="R50">
        <v>54.5</v>
      </c>
      <c r="U50">
        <v>1.49</v>
      </c>
      <c r="V50">
        <v>1.5</v>
      </c>
      <c r="W50">
        <v>1.5</v>
      </c>
      <c r="X50">
        <v>1.47</v>
      </c>
      <c r="Y50">
        <v>1.47</v>
      </c>
      <c r="Z50">
        <v>1.44</v>
      </c>
      <c r="AA50">
        <v>1.38</v>
      </c>
      <c r="AB50">
        <v>1.4</v>
      </c>
      <c r="AC50">
        <v>1.45</v>
      </c>
      <c r="AD50">
        <v>1.49</v>
      </c>
      <c r="AE50">
        <v>1.51</v>
      </c>
      <c r="AF50">
        <v>1.51</v>
      </c>
      <c r="AG50">
        <v>1.51</v>
      </c>
      <c r="AH50">
        <v>1.54</v>
      </c>
      <c r="AI50">
        <v>1.55</v>
      </c>
      <c r="AJ50">
        <v>1.58</v>
      </c>
      <c r="AK50">
        <v>1.57</v>
      </c>
      <c r="AL50">
        <v>1.57</v>
      </c>
      <c r="AM50">
        <v>1.57</v>
      </c>
      <c r="AN50">
        <v>1.57</v>
      </c>
      <c r="AO50">
        <v>1.57</v>
      </c>
      <c r="AP50">
        <v>1.59</v>
      </c>
      <c r="AQ50">
        <v>1.59</v>
      </c>
      <c r="AR50">
        <v>1.59</v>
      </c>
      <c r="AS50">
        <v>1.59</v>
      </c>
      <c r="AT50">
        <v>1.57</v>
      </c>
      <c r="AU50">
        <v>1.57</v>
      </c>
      <c r="AV50">
        <v>1.6</v>
      </c>
      <c r="AW50">
        <v>1.6</v>
      </c>
      <c r="AX50">
        <v>1.625</v>
      </c>
      <c r="AY50">
        <v>1.635</v>
      </c>
      <c r="AZ50">
        <v>1.635</v>
      </c>
      <c r="BA50">
        <v>1.64</v>
      </c>
      <c r="BB50">
        <v>1.63</v>
      </c>
      <c r="BC50">
        <v>1.63</v>
      </c>
      <c r="BD50">
        <v>1.63</v>
      </c>
      <c r="BE50">
        <v>1.65</v>
      </c>
      <c r="BF50">
        <v>1.63</v>
      </c>
      <c r="BG50">
        <v>1.63</v>
      </c>
      <c r="BH50">
        <v>1.63</v>
      </c>
      <c r="BI50">
        <v>1.63</v>
      </c>
      <c r="BJ50">
        <v>1.63</v>
      </c>
      <c r="BK50">
        <v>1.63</v>
      </c>
      <c r="BL50">
        <v>1.63</v>
      </c>
      <c r="BM50">
        <v>1.63</v>
      </c>
      <c r="BN50">
        <v>1.63</v>
      </c>
      <c r="BO50">
        <v>1.61</v>
      </c>
      <c r="BP50">
        <v>1.63</v>
      </c>
      <c r="BQ50">
        <v>1.59</v>
      </c>
      <c r="BR50">
        <v>1.58</v>
      </c>
      <c r="BS50">
        <v>1.6</v>
      </c>
      <c r="BT50">
        <v>1.58</v>
      </c>
      <c r="BU50">
        <v>1.59</v>
      </c>
      <c r="BV50">
        <v>1.59</v>
      </c>
      <c r="BW50">
        <v>1.61</v>
      </c>
      <c r="BX50">
        <v>1.6</v>
      </c>
      <c r="BY50">
        <v>1.6</v>
      </c>
      <c r="BZ50">
        <v>1.59</v>
      </c>
      <c r="CA50">
        <v>1.59</v>
      </c>
      <c r="CB50">
        <v>1.58</v>
      </c>
      <c r="CC50">
        <v>1.56</v>
      </c>
      <c r="CD50">
        <v>1.53</v>
      </c>
      <c r="CE50">
        <v>1.5549999999999999</v>
      </c>
      <c r="CF50">
        <v>1.53</v>
      </c>
      <c r="CG50">
        <v>1.53</v>
      </c>
    </row>
    <row r="51" spans="1:85" x14ac:dyDescent="0.25">
      <c r="A51" t="s">
        <v>1400</v>
      </c>
      <c r="B51" t="s">
        <v>6072</v>
      </c>
      <c r="C51" t="s">
        <v>6073</v>
      </c>
      <c r="D51">
        <v>-0.18844484</v>
      </c>
      <c r="E51">
        <v>80069</v>
      </c>
      <c r="F51">
        <v>2018</v>
      </c>
      <c r="G51">
        <v>1</v>
      </c>
      <c r="H51" t="e">
        <v>#N/A</v>
      </c>
      <c r="I51" s="3">
        <f t="shared" si="1"/>
        <v>0</v>
      </c>
      <c r="J51" t="e">
        <v>#N/A</v>
      </c>
      <c r="K51" t="e">
        <v>#N/A</v>
      </c>
      <c r="L51" t="e">
        <v>#N/A</v>
      </c>
      <c r="N51">
        <v>-0.15984147952443861</v>
      </c>
      <c r="O51">
        <v>2.1281318288402389</v>
      </c>
      <c r="P51">
        <v>2.4355589975532159</v>
      </c>
      <c r="Q51">
        <v>0.30742716871297704</v>
      </c>
      <c r="R51">
        <v>63.713177999999999</v>
      </c>
      <c r="U51">
        <v>1.3920999999999999</v>
      </c>
      <c r="V51">
        <v>1.45</v>
      </c>
      <c r="W51">
        <v>1.44</v>
      </c>
      <c r="X51">
        <v>1.47</v>
      </c>
      <c r="Y51">
        <v>1.49</v>
      </c>
      <c r="Z51">
        <v>1.47</v>
      </c>
      <c r="AA51">
        <v>1.4999</v>
      </c>
      <c r="AB51">
        <v>1.5</v>
      </c>
      <c r="AC51">
        <v>1.5</v>
      </c>
      <c r="AD51">
        <v>1.1798999999999999</v>
      </c>
      <c r="AE51">
        <v>1.1133</v>
      </c>
      <c r="AF51">
        <v>1.1499999999999999</v>
      </c>
      <c r="AG51">
        <v>1.1499999999999999</v>
      </c>
      <c r="AH51">
        <v>1.22</v>
      </c>
      <c r="AI51">
        <v>1.19</v>
      </c>
      <c r="AJ51">
        <v>1.2</v>
      </c>
      <c r="AK51">
        <v>1.18</v>
      </c>
      <c r="AL51">
        <v>1.1399999999999999</v>
      </c>
      <c r="AM51">
        <v>1.17</v>
      </c>
      <c r="AN51">
        <v>1.1100000000000001</v>
      </c>
      <c r="AO51">
        <v>1.19</v>
      </c>
      <c r="AP51">
        <v>1.26</v>
      </c>
      <c r="AQ51">
        <v>1.22</v>
      </c>
      <c r="AR51">
        <v>1.17</v>
      </c>
      <c r="AS51">
        <v>1.24</v>
      </c>
      <c r="AT51">
        <v>1.1399999999999999</v>
      </c>
      <c r="AU51">
        <v>1.2</v>
      </c>
      <c r="AV51">
        <v>1.18</v>
      </c>
      <c r="AW51">
        <v>1.24</v>
      </c>
      <c r="AX51">
        <v>1.2</v>
      </c>
      <c r="AY51">
        <v>1.1532</v>
      </c>
      <c r="AZ51">
        <v>1.1499999999999999</v>
      </c>
      <c r="BA51">
        <v>1.1399999999999999</v>
      </c>
      <c r="BB51">
        <v>1.2271000000000001</v>
      </c>
      <c r="BC51">
        <v>1.18</v>
      </c>
      <c r="BD51">
        <v>1.39</v>
      </c>
      <c r="BE51">
        <v>1.42</v>
      </c>
      <c r="BF51">
        <v>1.46</v>
      </c>
      <c r="BG51">
        <v>1.56</v>
      </c>
      <c r="BH51">
        <v>1.48</v>
      </c>
      <c r="BI51">
        <v>1.48</v>
      </c>
      <c r="BJ51">
        <v>1.49</v>
      </c>
      <c r="BK51">
        <v>1.41</v>
      </c>
      <c r="BL51">
        <v>1.47</v>
      </c>
      <c r="BM51">
        <v>1.55</v>
      </c>
      <c r="BN51">
        <v>1.52</v>
      </c>
      <c r="BO51">
        <v>1.45</v>
      </c>
      <c r="BP51">
        <v>1.39</v>
      </c>
      <c r="BQ51">
        <v>1.44</v>
      </c>
      <c r="BR51">
        <v>1.39</v>
      </c>
      <c r="BS51">
        <v>1.42</v>
      </c>
      <c r="BT51">
        <v>1.47</v>
      </c>
      <c r="BU51">
        <v>1.47</v>
      </c>
      <c r="BV51">
        <v>1.39</v>
      </c>
      <c r="BW51">
        <v>1.36</v>
      </c>
      <c r="BX51">
        <v>1.33</v>
      </c>
      <c r="BY51">
        <v>1.25</v>
      </c>
      <c r="BZ51">
        <v>1.24</v>
      </c>
      <c r="CA51">
        <v>1.23</v>
      </c>
      <c r="CB51">
        <v>1.21</v>
      </c>
      <c r="CC51">
        <v>1.18</v>
      </c>
      <c r="CD51">
        <v>1.17</v>
      </c>
      <c r="CE51">
        <v>1.1200000000000001</v>
      </c>
      <c r="CF51">
        <v>1.1299999999999999</v>
      </c>
      <c r="CG51">
        <v>1.1000000000000001</v>
      </c>
    </row>
    <row r="52" spans="1:85" x14ac:dyDescent="0.25">
      <c r="A52" t="s">
        <v>106</v>
      </c>
      <c r="B52" t="s">
        <v>107</v>
      </c>
      <c r="C52" t="s">
        <v>108</v>
      </c>
      <c r="D52">
        <v>-0.18279641799999999</v>
      </c>
      <c r="E52">
        <v>13928</v>
      </c>
      <c r="F52">
        <v>2018</v>
      </c>
      <c r="G52">
        <v>1</v>
      </c>
      <c r="H52" t="e">
        <v>#N/A</v>
      </c>
      <c r="I52" s="3">
        <f t="shared" si="1"/>
        <v>0</v>
      </c>
      <c r="J52">
        <v>-0.7</v>
      </c>
      <c r="K52">
        <v>29029</v>
      </c>
      <c r="L52" t="e">
        <v>#N/A</v>
      </c>
      <c r="N52">
        <v>-2.6597966856983679E-2</v>
      </c>
      <c r="O52">
        <v>25.522136966066231</v>
      </c>
      <c r="P52">
        <v>30.38252461792095</v>
      </c>
      <c r="Q52">
        <v>4.8603876518547189</v>
      </c>
      <c r="R52">
        <v>561</v>
      </c>
      <c r="U52">
        <v>0.28160000000000002</v>
      </c>
      <c r="V52">
        <v>0.27950000000000003</v>
      </c>
      <c r="W52">
        <v>0.27700000000000002</v>
      </c>
      <c r="X52">
        <v>0.27979999999999999</v>
      </c>
      <c r="Y52">
        <v>0.27900000000000003</v>
      </c>
      <c r="Z52">
        <v>0.2651</v>
      </c>
      <c r="AA52">
        <v>0.26</v>
      </c>
      <c r="AB52">
        <v>0.25370399999999999</v>
      </c>
      <c r="AC52">
        <v>0.25969999999999999</v>
      </c>
      <c r="AD52">
        <v>0.27926000000000001</v>
      </c>
      <c r="AE52">
        <v>0.24299999999999999</v>
      </c>
      <c r="AF52">
        <v>0.24</v>
      </c>
      <c r="AG52">
        <v>0.24460000000000001</v>
      </c>
      <c r="AH52">
        <v>0.246</v>
      </c>
      <c r="AI52">
        <v>0.25169999999999998</v>
      </c>
      <c r="AJ52">
        <v>0.26700000000000002</v>
      </c>
      <c r="AK52">
        <v>0.28989999999999999</v>
      </c>
      <c r="AL52">
        <v>0.26700000000000002</v>
      </c>
      <c r="AM52">
        <v>0.27900000000000003</v>
      </c>
      <c r="AN52">
        <v>0.28000000000000003</v>
      </c>
      <c r="AO52">
        <v>0.28000000000000003</v>
      </c>
      <c r="AP52">
        <v>0.32979999999999998</v>
      </c>
      <c r="AQ52">
        <v>0.307</v>
      </c>
      <c r="AR52">
        <v>0.29339999999999999</v>
      </c>
      <c r="AS52">
        <v>0.28799999999999998</v>
      </c>
      <c r="AT52">
        <v>0.27800000000000002</v>
      </c>
      <c r="AU52">
        <v>0.28499999999999998</v>
      </c>
      <c r="AV52">
        <v>0.27029999999999998</v>
      </c>
      <c r="AW52">
        <v>0.43490000000000001</v>
      </c>
      <c r="AX52">
        <v>0.311</v>
      </c>
      <c r="AY52">
        <v>0.29010000000000002</v>
      </c>
      <c r="AZ52">
        <v>0.3</v>
      </c>
      <c r="BA52">
        <v>0.29189999999999999</v>
      </c>
      <c r="BB52">
        <v>0.2923</v>
      </c>
      <c r="BC52">
        <v>0.28799999999999998</v>
      </c>
      <c r="BD52">
        <v>0.3</v>
      </c>
      <c r="BE52">
        <v>0.2923</v>
      </c>
      <c r="BF52">
        <v>0.28439999999999999</v>
      </c>
      <c r="BG52">
        <v>0.2853</v>
      </c>
      <c r="BH52">
        <v>0.316</v>
      </c>
      <c r="BI52">
        <v>0.30509999999999998</v>
      </c>
      <c r="BJ52">
        <v>0.36499999999999999</v>
      </c>
      <c r="BK52">
        <v>0.42930000000000001</v>
      </c>
      <c r="BL52">
        <v>0.39</v>
      </c>
      <c r="BM52">
        <v>0.438</v>
      </c>
      <c r="BN52">
        <v>0.43980000000000002</v>
      </c>
      <c r="BO52">
        <v>0.47</v>
      </c>
      <c r="BP52">
        <v>0.64</v>
      </c>
      <c r="BQ52">
        <v>0.59899999999999998</v>
      </c>
      <c r="BR52">
        <v>0.5</v>
      </c>
      <c r="BS52">
        <v>0.68</v>
      </c>
      <c r="BT52">
        <v>0.98</v>
      </c>
      <c r="BU52">
        <v>1.38</v>
      </c>
      <c r="BV52">
        <v>1.48</v>
      </c>
      <c r="BW52">
        <v>1.17</v>
      </c>
      <c r="BX52">
        <v>0.85</v>
      </c>
      <c r="BY52">
        <v>0.96</v>
      </c>
      <c r="BZ52">
        <v>1.01</v>
      </c>
      <c r="CA52">
        <v>0.94499999999999995</v>
      </c>
      <c r="CB52">
        <v>0.82250000000000001</v>
      </c>
      <c r="CC52">
        <v>0.71</v>
      </c>
      <c r="CD52">
        <v>0.72</v>
      </c>
      <c r="CE52">
        <v>0.69596000000000002</v>
      </c>
      <c r="CF52">
        <v>0.62680000000000002</v>
      </c>
      <c r="CG52">
        <v>0.63700000000000001</v>
      </c>
    </row>
    <row r="53" spans="1:85" x14ac:dyDescent="0.25">
      <c r="A53" t="s">
        <v>1901</v>
      </c>
      <c r="B53" t="s">
        <v>1902</v>
      </c>
      <c r="C53" t="s">
        <v>3420</v>
      </c>
      <c r="D53">
        <v>-0.18154763099999999</v>
      </c>
      <c r="E53">
        <v>89857</v>
      </c>
      <c r="F53">
        <v>2018</v>
      </c>
      <c r="G53">
        <v>1</v>
      </c>
      <c r="H53" t="e">
        <v>#N/A</v>
      </c>
      <c r="I53" s="3">
        <f t="shared" si="1"/>
        <v>0</v>
      </c>
      <c r="J53">
        <v>-0.16</v>
      </c>
      <c r="K53">
        <v>2.7052350000000001</v>
      </c>
      <c r="L53" t="e">
        <v>#N/A</v>
      </c>
      <c r="N53">
        <v>-0.22761240837977814</v>
      </c>
      <c r="O53">
        <v>28.909520454262861</v>
      </c>
      <c r="P53">
        <v>22.820153973087169</v>
      </c>
      <c r="Q53">
        <v>-6.0893664811756913</v>
      </c>
      <c r="R53">
        <v>0.95514699999999997</v>
      </c>
      <c r="U53">
        <v>2.1385999999999998</v>
      </c>
      <c r="V53">
        <v>2.1459000000000001</v>
      </c>
      <c r="W53">
        <v>2.06</v>
      </c>
      <c r="X53">
        <v>2.1400999999999999</v>
      </c>
      <c r="Y53">
        <v>2.14</v>
      </c>
      <c r="Z53">
        <v>2.2999999999999998</v>
      </c>
      <c r="AA53">
        <v>2.1242999999999999</v>
      </c>
      <c r="AB53">
        <v>2.13</v>
      </c>
      <c r="AC53">
        <v>2.08</v>
      </c>
      <c r="AD53">
        <v>2.1004999999999998</v>
      </c>
      <c r="AE53">
        <v>2.0800999999999998</v>
      </c>
      <c r="AF53">
        <v>1.99</v>
      </c>
      <c r="AG53">
        <v>1.9</v>
      </c>
      <c r="AH53">
        <v>1.95</v>
      </c>
      <c r="AI53">
        <v>1.9041999999999999</v>
      </c>
      <c r="AJ53">
        <v>1.8898999999999999</v>
      </c>
      <c r="AK53">
        <v>1.78</v>
      </c>
      <c r="AL53">
        <v>1.7999000000000001</v>
      </c>
      <c r="AM53">
        <v>1.76</v>
      </c>
      <c r="AN53">
        <v>1.9908999999999999</v>
      </c>
      <c r="AO53">
        <v>1.86</v>
      </c>
      <c r="AP53">
        <v>1.79</v>
      </c>
      <c r="AQ53">
        <v>1.85</v>
      </c>
      <c r="AR53">
        <v>1.75</v>
      </c>
      <c r="AS53">
        <v>1.8</v>
      </c>
      <c r="AT53">
        <v>1.9354</v>
      </c>
      <c r="AU53">
        <v>1.78</v>
      </c>
      <c r="AV53">
        <v>1.77</v>
      </c>
      <c r="AW53">
        <v>1.77</v>
      </c>
      <c r="AX53">
        <v>1.78</v>
      </c>
      <c r="AY53">
        <v>1.76</v>
      </c>
      <c r="AZ53">
        <v>1.8</v>
      </c>
      <c r="BA53">
        <v>1.72</v>
      </c>
      <c r="BB53">
        <v>1.75</v>
      </c>
      <c r="BC53">
        <v>1.64</v>
      </c>
      <c r="BD53">
        <v>1.6</v>
      </c>
      <c r="BE53">
        <v>1.75</v>
      </c>
      <c r="BF53">
        <v>1.71</v>
      </c>
      <c r="BG53">
        <v>1.74</v>
      </c>
      <c r="BH53">
        <v>1.6753</v>
      </c>
      <c r="BI53">
        <v>1.74</v>
      </c>
      <c r="BJ53">
        <v>1.7693000000000001</v>
      </c>
      <c r="BK53">
        <v>1.77</v>
      </c>
      <c r="BL53">
        <v>1.68</v>
      </c>
      <c r="BM53">
        <v>1.72</v>
      </c>
      <c r="BN53">
        <v>1.66</v>
      </c>
      <c r="BO53">
        <v>1.72</v>
      </c>
      <c r="BP53">
        <v>1.72</v>
      </c>
      <c r="BQ53">
        <v>1.4129</v>
      </c>
      <c r="BR53">
        <v>1.38</v>
      </c>
      <c r="BS53">
        <v>1.3360000000000001</v>
      </c>
      <c r="BT53">
        <v>1.3936999999999999</v>
      </c>
      <c r="BU53">
        <v>1.2000999999999999</v>
      </c>
      <c r="BV53">
        <v>1.1599999999999999</v>
      </c>
      <c r="BW53">
        <v>1.25</v>
      </c>
      <c r="BX53">
        <v>1.45</v>
      </c>
      <c r="BY53">
        <v>1.22</v>
      </c>
      <c r="BZ53">
        <v>1.22</v>
      </c>
      <c r="CA53">
        <v>1.175</v>
      </c>
      <c r="CB53">
        <v>1.08</v>
      </c>
      <c r="CC53">
        <v>0.95</v>
      </c>
      <c r="CD53">
        <v>1.03</v>
      </c>
      <c r="CE53">
        <v>0.88200000000000001</v>
      </c>
      <c r="CF53">
        <v>0.88400000000000001</v>
      </c>
      <c r="CG53">
        <v>0.72</v>
      </c>
    </row>
    <row r="54" spans="1:85" x14ac:dyDescent="0.25">
      <c r="A54" t="s">
        <v>1152</v>
      </c>
      <c r="B54" t="s">
        <v>7445</v>
      </c>
      <c r="C54" t="s">
        <v>7446</v>
      </c>
      <c r="D54">
        <v>-0.17973850999999999</v>
      </c>
      <c r="E54">
        <v>45356</v>
      </c>
      <c r="F54">
        <v>2018</v>
      </c>
      <c r="G54">
        <v>1</v>
      </c>
      <c r="H54" t="e">
        <v>#N/A</v>
      </c>
      <c r="I54" s="3">
        <f t="shared" si="1"/>
        <v>0</v>
      </c>
      <c r="J54" t="e">
        <v>#N/A</v>
      </c>
      <c r="K54" t="e">
        <v>#N/A</v>
      </c>
      <c r="L54" t="e">
        <v>#N/A</v>
      </c>
      <c r="N54">
        <v>-0.15153927813163481</v>
      </c>
      <c r="O54">
        <v>20.195001503664191</v>
      </c>
      <c r="P54">
        <v>26.158353249556701</v>
      </c>
      <c r="Q54">
        <v>5.9633517458925098</v>
      </c>
      <c r="R54">
        <v>6155</v>
      </c>
      <c r="U54">
        <v>1.47</v>
      </c>
      <c r="V54">
        <v>1.32</v>
      </c>
      <c r="W54">
        <v>1.4</v>
      </c>
      <c r="X54">
        <v>1.44</v>
      </c>
      <c r="Y54">
        <v>1.4</v>
      </c>
      <c r="Z54">
        <v>1.48</v>
      </c>
      <c r="AA54">
        <v>1.54</v>
      </c>
      <c r="AB54">
        <v>1.19</v>
      </c>
      <c r="AC54">
        <v>0.91</v>
      </c>
      <c r="AD54">
        <v>0.87370000000000003</v>
      </c>
      <c r="AE54">
        <v>0.9425</v>
      </c>
      <c r="AF54">
        <v>0.86029699999999998</v>
      </c>
      <c r="AG54">
        <v>0.83</v>
      </c>
      <c r="AH54">
        <v>0.80740000000000001</v>
      </c>
      <c r="AI54">
        <v>0.82</v>
      </c>
      <c r="AJ54">
        <v>0.82850000000000001</v>
      </c>
      <c r="AK54">
        <v>0.77380000000000004</v>
      </c>
      <c r="AL54">
        <v>0.78</v>
      </c>
      <c r="AM54">
        <v>0.79210000000000003</v>
      </c>
      <c r="AN54">
        <v>0.78</v>
      </c>
      <c r="AO54">
        <v>0.76600000000000001</v>
      </c>
      <c r="AP54">
        <v>0.79875099999999999</v>
      </c>
      <c r="AQ54">
        <v>0.81499999999999995</v>
      </c>
      <c r="AR54">
        <v>0.82</v>
      </c>
      <c r="AS54">
        <v>0.84</v>
      </c>
      <c r="AT54">
        <v>0.83</v>
      </c>
      <c r="AU54">
        <v>0.87990900000000005</v>
      </c>
      <c r="AV54">
        <v>0.80010000000000003</v>
      </c>
      <c r="AW54">
        <v>0.81</v>
      </c>
      <c r="AX54">
        <v>0.86</v>
      </c>
      <c r="AY54">
        <v>0.83399999999999996</v>
      </c>
      <c r="AZ54">
        <v>0.8105</v>
      </c>
      <c r="BA54">
        <v>0.84799999999999998</v>
      </c>
      <c r="BB54">
        <v>0.78</v>
      </c>
      <c r="BC54">
        <v>0.76</v>
      </c>
      <c r="BD54">
        <v>0.73009999999999997</v>
      </c>
      <c r="BE54">
        <v>0.75480000000000003</v>
      </c>
      <c r="BF54">
        <v>0.75149999999999995</v>
      </c>
      <c r="BG54">
        <v>0.71</v>
      </c>
      <c r="BH54">
        <v>0.71509999999999996</v>
      </c>
      <c r="BI54">
        <v>0.72750000000000004</v>
      </c>
      <c r="BJ54">
        <v>0.68</v>
      </c>
      <c r="BK54">
        <v>0.69799999999999995</v>
      </c>
      <c r="BL54">
        <v>0.65010000000000001</v>
      </c>
      <c r="BM54">
        <v>0.61150000000000004</v>
      </c>
      <c r="BN54">
        <v>0.63</v>
      </c>
      <c r="BO54">
        <v>0.57010000000000005</v>
      </c>
      <c r="BP54">
        <v>0.63</v>
      </c>
      <c r="BQ54">
        <v>0.63970000000000005</v>
      </c>
      <c r="BR54">
        <v>0.63</v>
      </c>
      <c r="BS54">
        <v>0.62</v>
      </c>
      <c r="BT54">
        <v>0.58540000000000003</v>
      </c>
      <c r="BU54">
        <v>0.56999999999999995</v>
      </c>
      <c r="BV54">
        <v>0.59</v>
      </c>
      <c r="BW54">
        <v>0.55200000000000005</v>
      </c>
      <c r="BX54">
        <v>0.5302</v>
      </c>
      <c r="BY54">
        <v>0.54</v>
      </c>
      <c r="BZ54">
        <v>0.52300000000000002</v>
      </c>
      <c r="CA54">
        <v>0.5</v>
      </c>
      <c r="CB54">
        <v>0.50009999999999999</v>
      </c>
      <c r="CC54">
        <v>0.499</v>
      </c>
      <c r="CD54">
        <v>0.55000000000000004</v>
      </c>
      <c r="CE54">
        <v>0.48010000000000003</v>
      </c>
      <c r="CF54">
        <v>0.4501</v>
      </c>
      <c r="CG54">
        <v>0.42220000000000002</v>
      </c>
    </row>
    <row r="55" spans="1:85" x14ac:dyDescent="0.25">
      <c r="A55" t="s">
        <v>5552</v>
      </c>
      <c r="B55" t="s">
        <v>5553</v>
      </c>
      <c r="C55" t="s">
        <v>5554</v>
      </c>
      <c r="D55">
        <v>-0.17965500100000001</v>
      </c>
      <c r="E55">
        <v>93187</v>
      </c>
      <c r="F55">
        <v>2018</v>
      </c>
      <c r="G55">
        <v>1</v>
      </c>
      <c r="H55" t="e">
        <v>#N/A</v>
      </c>
      <c r="I55" s="3">
        <f t="shared" si="1"/>
        <v>0</v>
      </c>
      <c r="J55">
        <v>-0.5</v>
      </c>
      <c r="K55">
        <v>56.639000000066297</v>
      </c>
      <c r="L55" t="e">
        <v>#N/A</v>
      </c>
      <c r="N55">
        <v>0.11926605504587151</v>
      </c>
      <c r="O55">
        <v>32.311105180638492</v>
      </c>
      <c r="P55">
        <v>21.330566828385159</v>
      </c>
      <c r="Q55">
        <v>-10.980538352253333</v>
      </c>
      <c r="R55">
        <v>12.817000000015</v>
      </c>
      <c r="U55">
        <v>3.15</v>
      </c>
      <c r="V55">
        <v>3.2</v>
      </c>
      <c r="W55">
        <v>3.1</v>
      </c>
      <c r="X55">
        <v>3.15</v>
      </c>
      <c r="Y55">
        <v>3.15</v>
      </c>
      <c r="Z55">
        <v>3.15</v>
      </c>
      <c r="AA55">
        <v>3</v>
      </c>
      <c r="AB55">
        <v>3.05</v>
      </c>
      <c r="AC55">
        <v>3.05</v>
      </c>
      <c r="AD55">
        <v>3.05</v>
      </c>
      <c r="AE55">
        <v>3.2</v>
      </c>
      <c r="AF55">
        <v>3.35</v>
      </c>
      <c r="AG55">
        <v>3.5</v>
      </c>
      <c r="AH55">
        <v>3.6</v>
      </c>
      <c r="AI55">
        <v>3.5</v>
      </c>
      <c r="AJ55">
        <v>3.45</v>
      </c>
      <c r="AK55">
        <v>3.45</v>
      </c>
      <c r="AL55">
        <v>3.6</v>
      </c>
      <c r="AM55">
        <v>3.75</v>
      </c>
      <c r="AN55">
        <v>3.75</v>
      </c>
      <c r="AO55">
        <v>3.9</v>
      </c>
      <c r="AP55">
        <v>4.05</v>
      </c>
      <c r="AQ55">
        <v>3.9</v>
      </c>
      <c r="AR55">
        <v>3.95</v>
      </c>
      <c r="AS55">
        <v>3.9</v>
      </c>
      <c r="AT55">
        <v>3.9</v>
      </c>
      <c r="AU55">
        <v>3.875</v>
      </c>
      <c r="AV55">
        <v>4</v>
      </c>
      <c r="AW55">
        <v>3.9</v>
      </c>
      <c r="AX55">
        <v>3.85</v>
      </c>
      <c r="AY55">
        <v>3.85</v>
      </c>
      <c r="AZ55">
        <v>3.9</v>
      </c>
      <c r="BA55">
        <v>3.8</v>
      </c>
      <c r="BB55">
        <v>3.85</v>
      </c>
      <c r="BC55">
        <v>3.8</v>
      </c>
      <c r="BD55">
        <v>3.95</v>
      </c>
      <c r="BE55">
        <v>3.95</v>
      </c>
      <c r="BF55">
        <v>3.9</v>
      </c>
      <c r="BG55">
        <v>3.85</v>
      </c>
      <c r="BH55">
        <v>3.75</v>
      </c>
      <c r="BI55">
        <v>3.8</v>
      </c>
      <c r="BJ55">
        <v>3.85</v>
      </c>
      <c r="BK55">
        <v>3.6</v>
      </c>
      <c r="BL55">
        <v>3.51</v>
      </c>
      <c r="BM55">
        <v>3.63</v>
      </c>
      <c r="BN55">
        <v>3.45</v>
      </c>
      <c r="BO55">
        <v>3.29</v>
      </c>
      <c r="BP55">
        <v>3.35</v>
      </c>
      <c r="BQ55">
        <v>3.45</v>
      </c>
      <c r="BR55">
        <v>3.25</v>
      </c>
      <c r="BS55">
        <v>3.5</v>
      </c>
      <c r="BT55">
        <v>3.35</v>
      </c>
      <c r="BU55">
        <v>3.55</v>
      </c>
      <c r="BV55">
        <v>3.6</v>
      </c>
      <c r="BW55">
        <v>3.66</v>
      </c>
      <c r="BX55">
        <v>3.8</v>
      </c>
      <c r="BY55">
        <v>3.64</v>
      </c>
      <c r="BZ55">
        <v>3.45</v>
      </c>
      <c r="CA55">
        <v>3.34</v>
      </c>
      <c r="CB55">
        <v>3.09</v>
      </c>
      <c r="CC55">
        <v>2.93</v>
      </c>
      <c r="CD55">
        <v>3.03</v>
      </c>
      <c r="CE55">
        <v>2.9</v>
      </c>
      <c r="CF55">
        <v>2.93</v>
      </c>
      <c r="CG55">
        <v>3.08</v>
      </c>
    </row>
    <row r="56" spans="1:85" x14ac:dyDescent="0.25">
      <c r="A56" t="s">
        <v>934</v>
      </c>
      <c r="B56" t="s">
        <v>935</v>
      </c>
      <c r="C56" t="s">
        <v>936</v>
      </c>
      <c r="D56">
        <v>-0.173792749</v>
      </c>
      <c r="E56">
        <v>90989</v>
      </c>
      <c r="F56">
        <v>2018</v>
      </c>
      <c r="G56">
        <v>1</v>
      </c>
      <c r="H56" t="e">
        <v>#N/A</v>
      </c>
      <c r="I56" s="3">
        <f t="shared" si="1"/>
        <v>0</v>
      </c>
      <c r="J56">
        <v>-1.77</v>
      </c>
      <c r="K56">
        <v>2591.2649999999999</v>
      </c>
      <c r="L56" t="e">
        <v>#N/A</v>
      </c>
      <c r="N56">
        <v>0.30786516853932588</v>
      </c>
      <c r="O56">
        <v>76.92311049843417</v>
      </c>
      <c r="P56">
        <v>86.708791476936128</v>
      </c>
      <c r="Q56">
        <v>9.7856809785019578</v>
      </c>
      <c r="R56">
        <v>652.31500000000005</v>
      </c>
      <c r="U56">
        <v>2.06</v>
      </c>
      <c r="V56">
        <v>2.0499999999999998</v>
      </c>
      <c r="W56">
        <v>2.1</v>
      </c>
      <c r="X56">
        <v>2.0499999999999998</v>
      </c>
      <c r="Y56">
        <v>2.1</v>
      </c>
      <c r="Z56">
        <v>2.1</v>
      </c>
      <c r="AA56">
        <v>2.1749999999999998</v>
      </c>
      <c r="AB56">
        <v>2.2000000000000002</v>
      </c>
      <c r="AC56">
        <v>2.15</v>
      </c>
      <c r="AD56">
        <v>1.825</v>
      </c>
      <c r="AE56">
        <v>1.8</v>
      </c>
      <c r="AF56">
        <v>1.85</v>
      </c>
      <c r="AG56">
        <v>1.8937999999999999</v>
      </c>
      <c r="AH56">
        <v>1.8</v>
      </c>
      <c r="AI56">
        <v>1.8</v>
      </c>
      <c r="AJ56">
        <v>1.8049999999999999</v>
      </c>
      <c r="AK56">
        <v>1.7687999999999999</v>
      </c>
      <c r="AL56">
        <v>1.7749999999999999</v>
      </c>
      <c r="AM56">
        <v>1.75</v>
      </c>
      <c r="AN56">
        <v>1.75</v>
      </c>
      <c r="AO56">
        <v>1.75</v>
      </c>
      <c r="AP56">
        <v>1.7635000000000001</v>
      </c>
      <c r="AQ56">
        <v>2.0499999999999998</v>
      </c>
      <c r="AR56">
        <v>1.8</v>
      </c>
      <c r="AS56">
        <v>1.85</v>
      </c>
      <c r="AT56">
        <v>1.71</v>
      </c>
      <c r="AU56">
        <v>1.75</v>
      </c>
      <c r="AV56">
        <v>1.7</v>
      </c>
      <c r="AW56">
        <v>1.6867000000000001</v>
      </c>
      <c r="AX56">
        <v>1.7</v>
      </c>
      <c r="AY56">
        <v>1.7250000000000001</v>
      </c>
      <c r="AZ56">
        <v>1.7</v>
      </c>
      <c r="BA56">
        <v>1.7</v>
      </c>
      <c r="BB56">
        <v>1.6</v>
      </c>
      <c r="BC56">
        <v>1.7</v>
      </c>
      <c r="BD56">
        <v>1.7011000000000001</v>
      </c>
      <c r="BE56">
        <v>1.6</v>
      </c>
      <c r="BF56">
        <v>1.65</v>
      </c>
      <c r="BG56">
        <v>1.6</v>
      </c>
      <c r="BH56">
        <v>1.7038</v>
      </c>
      <c r="BI56">
        <v>1.8</v>
      </c>
      <c r="BJ56">
        <v>1.85</v>
      </c>
      <c r="BK56">
        <v>1.85</v>
      </c>
      <c r="BL56">
        <v>1.855</v>
      </c>
      <c r="BM56">
        <v>1.8391999999999999</v>
      </c>
      <c r="BN56">
        <v>1.88</v>
      </c>
      <c r="BO56">
        <v>1.8871</v>
      </c>
      <c r="BP56">
        <v>2</v>
      </c>
      <c r="BQ56">
        <v>1.86</v>
      </c>
      <c r="BR56">
        <v>1.9</v>
      </c>
      <c r="BS56">
        <v>1.9</v>
      </c>
      <c r="BT56">
        <v>1.8998999999999999</v>
      </c>
      <c r="BU56">
        <v>1.78</v>
      </c>
      <c r="BV56">
        <v>1.8</v>
      </c>
      <c r="BW56">
        <v>1.7663</v>
      </c>
      <c r="BX56">
        <v>1.79</v>
      </c>
      <c r="BY56">
        <v>1.8110999999999999</v>
      </c>
      <c r="BZ56">
        <v>1.7949999999999999</v>
      </c>
      <c r="CA56">
        <v>1.82</v>
      </c>
      <c r="CB56">
        <v>1.82</v>
      </c>
      <c r="CC56">
        <v>1.65</v>
      </c>
      <c r="CD56">
        <v>1.631</v>
      </c>
      <c r="CE56">
        <v>1.7423</v>
      </c>
      <c r="CF56">
        <v>1.7629999999999999</v>
      </c>
      <c r="CG56">
        <v>1.84</v>
      </c>
    </row>
    <row r="57" spans="1:85" x14ac:dyDescent="0.25">
      <c r="A57" t="s">
        <v>6027</v>
      </c>
      <c r="B57" t="s">
        <v>6028</v>
      </c>
      <c r="C57" t="s">
        <v>7687</v>
      </c>
      <c r="D57">
        <v>-0.17351603800000001</v>
      </c>
      <c r="E57">
        <v>89901</v>
      </c>
      <c r="F57">
        <v>2018</v>
      </c>
      <c r="G57">
        <v>1</v>
      </c>
      <c r="H57" t="e">
        <v>#N/A</v>
      </c>
      <c r="I57" s="3">
        <f t="shared" si="1"/>
        <v>0</v>
      </c>
      <c r="J57">
        <v>-13.65</v>
      </c>
      <c r="K57">
        <v>1481.4349999999999</v>
      </c>
      <c r="L57" t="e">
        <v>#N/A</v>
      </c>
      <c r="N57">
        <v>-0.18129938542581225</v>
      </c>
      <c r="O57">
        <v>45.63759072831575</v>
      </c>
      <c r="P57">
        <v>32.331407759860511</v>
      </c>
      <c r="Q57">
        <v>-13.306182968455239</v>
      </c>
      <c r="R57">
        <v>124.288</v>
      </c>
      <c r="U57">
        <v>78.540000000000006</v>
      </c>
      <c r="V57">
        <v>78.44</v>
      </c>
      <c r="W57">
        <v>78.180000000000007</v>
      </c>
      <c r="X57">
        <v>78.13</v>
      </c>
      <c r="Y57">
        <v>77.599999999999994</v>
      </c>
      <c r="Z57">
        <v>76.89</v>
      </c>
      <c r="AA57">
        <v>76.150000000000006</v>
      </c>
      <c r="AB57">
        <v>75.650000000000006</v>
      </c>
      <c r="AC57">
        <v>75.31</v>
      </c>
      <c r="AD57">
        <v>76.540000000000006</v>
      </c>
      <c r="AE57">
        <v>76.22</v>
      </c>
      <c r="AF57">
        <v>77.239999999999995</v>
      </c>
      <c r="AG57">
        <v>77.2</v>
      </c>
      <c r="AH57">
        <v>76.290000000000006</v>
      </c>
      <c r="AI57">
        <v>76.73</v>
      </c>
      <c r="AJ57">
        <v>77.2</v>
      </c>
      <c r="AK57">
        <v>76.77</v>
      </c>
      <c r="AL57">
        <v>77.11</v>
      </c>
      <c r="AM57">
        <v>77.760000000000005</v>
      </c>
      <c r="AN57">
        <v>77.47</v>
      </c>
      <c r="AO57">
        <v>78.180000000000007</v>
      </c>
      <c r="AP57">
        <v>77.58</v>
      </c>
      <c r="AQ57">
        <v>77.62</v>
      </c>
      <c r="AR57">
        <v>77.16</v>
      </c>
      <c r="AS57">
        <v>75.72</v>
      </c>
      <c r="AT57">
        <v>75.69</v>
      </c>
      <c r="AU57">
        <v>76.44</v>
      </c>
      <c r="AV57">
        <v>76.59</v>
      </c>
      <c r="AW57">
        <v>77.41</v>
      </c>
      <c r="AX57">
        <v>77.959999999999994</v>
      </c>
      <c r="AY57">
        <v>78.94</v>
      </c>
      <c r="AZ57">
        <v>80.06</v>
      </c>
      <c r="BA57">
        <v>79.099999999999994</v>
      </c>
      <c r="BB57">
        <v>79.39</v>
      </c>
      <c r="BC57">
        <v>80.430000000000007</v>
      </c>
      <c r="BD57">
        <v>81.08</v>
      </c>
      <c r="BE57">
        <v>80.959999999999994</v>
      </c>
      <c r="BF57">
        <v>80.16</v>
      </c>
      <c r="BG57">
        <v>80.11</v>
      </c>
      <c r="BH57">
        <v>80.66</v>
      </c>
      <c r="BI57">
        <v>82.04</v>
      </c>
      <c r="BJ57">
        <v>80.78</v>
      </c>
      <c r="BK57">
        <v>78.39</v>
      </c>
      <c r="BL57">
        <v>77.08</v>
      </c>
      <c r="BM57">
        <v>76.55</v>
      </c>
      <c r="BN57">
        <v>75.41</v>
      </c>
      <c r="BO57">
        <v>74.38</v>
      </c>
      <c r="BP57">
        <v>74.95</v>
      </c>
      <c r="BQ57">
        <v>75.23</v>
      </c>
      <c r="BR57">
        <v>73.400000000000006</v>
      </c>
      <c r="BS57">
        <v>73.099999999999994</v>
      </c>
      <c r="BT57">
        <v>73.62</v>
      </c>
      <c r="BU57">
        <v>72.989999999999995</v>
      </c>
      <c r="BV57">
        <v>74.63</v>
      </c>
      <c r="BW57">
        <v>74.52</v>
      </c>
      <c r="BX57">
        <v>72.05</v>
      </c>
      <c r="BY57">
        <v>70.66</v>
      </c>
      <c r="BZ57">
        <v>70.16</v>
      </c>
      <c r="CA57">
        <v>68.87</v>
      </c>
      <c r="CB57">
        <v>63.82</v>
      </c>
      <c r="CC57">
        <v>67.55</v>
      </c>
      <c r="CD57">
        <v>68.27</v>
      </c>
      <c r="CE57">
        <v>68.599999999999994</v>
      </c>
      <c r="CF57">
        <v>68.7</v>
      </c>
      <c r="CG57">
        <v>71.17</v>
      </c>
    </row>
    <row r="58" spans="1:85" x14ac:dyDescent="0.25">
      <c r="A58" t="s">
        <v>2944</v>
      </c>
      <c r="B58" t="s">
        <v>2945</v>
      </c>
      <c r="C58" t="s">
        <v>2946</v>
      </c>
      <c r="D58">
        <v>-0.172543049</v>
      </c>
      <c r="E58">
        <v>91095</v>
      </c>
      <c r="F58">
        <v>2018</v>
      </c>
      <c r="G58">
        <v>1</v>
      </c>
      <c r="H58" t="e">
        <v>#N/A</v>
      </c>
      <c r="I58" s="3">
        <f t="shared" si="1"/>
        <v>0</v>
      </c>
      <c r="J58" t="e">
        <v>#N/A</v>
      </c>
      <c r="K58" t="e">
        <v>#N/A</v>
      </c>
      <c r="L58" t="e">
        <v>#N/A</v>
      </c>
      <c r="N58">
        <v>-0.18068965517241375</v>
      </c>
      <c r="O58">
        <v>0</v>
      </c>
      <c r="P58">
        <v>0</v>
      </c>
      <c r="Q58">
        <v>0</v>
      </c>
      <c r="R58">
        <v>154.03399999999999</v>
      </c>
      <c r="U58">
        <v>0.95001000000000002</v>
      </c>
      <c r="V58">
        <v>0.97</v>
      </c>
      <c r="W58">
        <v>0.95</v>
      </c>
      <c r="X58">
        <v>0.93469999999999998</v>
      </c>
      <c r="Y58">
        <v>0.93</v>
      </c>
      <c r="Z58">
        <v>0.89</v>
      </c>
      <c r="AA58">
        <v>0.89335799999999999</v>
      </c>
      <c r="AB58">
        <v>0.9</v>
      </c>
      <c r="AC58">
        <v>0.86099999999999999</v>
      </c>
      <c r="AD58">
        <v>0.89</v>
      </c>
      <c r="AE58">
        <v>0.88</v>
      </c>
      <c r="AF58">
        <v>0.88</v>
      </c>
      <c r="AG58">
        <v>0.89129999999999998</v>
      </c>
      <c r="AH58">
        <v>1.02</v>
      </c>
      <c r="AI58">
        <v>1.02</v>
      </c>
      <c r="AJ58">
        <v>1.0900000000000001</v>
      </c>
      <c r="AK58">
        <v>1.18</v>
      </c>
      <c r="AL58">
        <v>1.26</v>
      </c>
      <c r="AM58">
        <v>1.24</v>
      </c>
      <c r="AN58">
        <v>1.1498999999999999</v>
      </c>
      <c r="AO58">
        <v>1.17</v>
      </c>
      <c r="AP58">
        <v>1.08</v>
      </c>
      <c r="AQ58">
        <v>1.1499999999999999</v>
      </c>
      <c r="AR58">
        <v>1.1000000000000001</v>
      </c>
      <c r="AS58">
        <v>1.1299999999999999</v>
      </c>
      <c r="AT58">
        <v>1.1255999999999999</v>
      </c>
      <c r="AU58">
        <v>1.1850000000000001</v>
      </c>
      <c r="AV58">
        <v>1.27</v>
      </c>
      <c r="AW58">
        <v>1.2417</v>
      </c>
      <c r="AX58">
        <v>1.27</v>
      </c>
      <c r="AY58">
        <v>1.43</v>
      </c>
      <c r="AZ58">
        <v>1.41</v>
      </c>
      <c r="BA58">
        <v>1.33</v>
      </c>
      <c r="BB58">
        <v>1.32</v>
      </c>
      <c r="BC58">
        <v>1.29</v>
      </c>
      <c r="BD58">
        <v>1.31</v>
      </c>
      <c r="BE58">
        <v>1.21</v>
      </c>
      <c r="BF58">
        <v>1.44</v>
      </c>
      <c r="BG58">
        <v>1.65</v>
      </c>
      <c r="BH58">
        <v>1.65</v>
      </c>
      <c r="BI58">
        <v>1.5</v>
      </c>
      <c r="BJ58">
        <v>1.57</v>
      </c>
      <c r="BK58">
        <v>1.63</v>
      </c>
      <c r="BL58">
        <v>1.76</v>
      </c>
      <c r="BM58">
        <v>1.8</v>
      </c>
      <c r="BN58">
        <v>1.8</v>
      </c>
      <c r="BO58">
        <v>1.7</v>
      </c>
      <c r="BP58">
        <v>1.76</v>
      </c>
      <c r="BQ58">
        <v>1.75</v>
      </c>
      <c r="BR58">
        <v>1.71</v>
      </c>
      <c r="BS58">
        <v>1.74</v>
      </c>
      <c r="BT58">
        <v>1.7</v>
      </c>
      <c r="BU58">
        <v>1.65</v>
      </c>
      <c r="BV58">
        <v>1.58</v>
      </c>
      <c r="BW58">
        <v>1.48</v>
      </c>
      <c r="BX58">
        <v>1.48</v>
      </c>
      <c r="BY58">
        <v>1.41</v>
      </c>
      <c r="BZ58">
        <v>1.38</v>
      </c>
      <c r="CA58">
        <v>1.36</v>
      </c>
      <c r="CB58">
        <v>1.33</v>
      </c>
      <c r="CC58">
        <v>1.36</v>
      </c>
      <c r="CD58">
        <v>1.4</v>
      </c>
      <c r="CE58">
        <v>1.38</v>
      </c>
      <c r="CF58">
        <v>1.335</v>
      </c>
      <c r="CG58">
        <v>1.4</v>
      </c>
    </row>
    <row r="59" spans="1:85" x14ac:dyDescent="0.25">
      <c r="A59" t="s">
        <v>5985</v>
      </c>
      <c r="B59" t="s">
        <v>5986</v>
      </c>
      <c r="C59" t="s">
        <v>5987</v>
      </c>
      <c r="D59">
        <v>-0.17072928200000001</v>
      </c>
      <c r="E59">
        <v>13743</v>
      </c>
      <c r="F59">
        <v>2018</v>
      </c>
      <c r="G59">
        <v>1</v>
      </c>
      <c r="H59" t="e">
        <v>#N/A</v>
      </c>
      <c r="I59" s="3">
        <f t="shared" si="1"/>
        <v>0</v>
      </c>
      <c r="J59">
        <v>-1.36</v>
      </c>
      <c r="K59">
        <v>231.321</v>
      </c>
      <c r="L59" t="e">
        <v>#N/A</v>
      </c>
      <c r="N59">
        <v>-0.18969219756621336</v>
      </c>
      <c r="O59">
        <v>26.67045684227924</v>
      </c>
      <c r="P59">
        <v>24.31789843305873</v>
      </c>
      <c r="Q59">
        <v>-2.3525584092205101</v>
      </c>
      <c r="R59">
        <v>42.091999999999999</v>
      </c>
      <c r="U59">
        <v>22.25</v>
      </c>
      <c r="V59">
        <v>22.76</v>
      </c>
      <c r="W59">
        <v>22.33</v>
      </c>
      <c r="X59">
        <v>22.41</v>
      </c>
      <c r="Y59">
        <v>22.24</v>
      </c>
      <c r="Z59">
        <v>22.44</v>
      </c>
      <c r="AA59">
        <v>22.21</v>
      </c>
      <c r="AB59">
        <v>22</v>
      </c>
      <c r="AC59">
        <v>21.73</v>
      </c>
      <c r="AD59">
        <v>21.69</v>
      </c>
      <c r="AE59">
        <v>21.2</v>
      </c>
      <c r="AF59">
        <v>21.22</v>
      </c>
      <c r="AG59">
        <v>21.31</v>
      </c>
      <c r="AH59">
        <v>21.2</v>
      </c>
      <c r="AI59">
        <v>21.56</v>
      </c>
      <c r="AJ59">
        <v>21.44</v>
      </c>
      <c r="AK59">
        <v>21.25</v>
      </c>
      <c r="AL59">
        <v>21.34</v>
      </c>
      <c r="AM59">
        <v>21.52</v>
      </c>
      <c r="AN59">
        <v>21.41</v>
      </c>
      <c r="AO59">
        <v>21.23</v>
      </c>
      <c r="AP59">
        <v>21.26</v>
      </c>
      <c r="AQ59">
        <v>21.38</v>
      </c>
      <c r="AR59">
        <v>21.1</v>
      </c>
      <c r="AS59">
        <v>20.94</v>
      </c>
      <c r="AT59">
        <v>20.73</v>
      </c>
      <c r="AU59">
        <v>20.55</v>
      </c>
      <c r="AV59">
        <v>20.53</v>
      </c>
      <c r="AW59">
        <v>20.61</v>
      </c>
      <c r="AX59">
        <v>20.58</v>
      </c>
      <c r="AY59">
        <v>20.58</v>
      </c>
      <c r="AZ59">
        <v>20.55</v>
      </c>
      <c r="BA59">
        <v>20.18</v>
      </c>
      <c r="BB59">
        <v>19.66</v>
      </c>
      <c r="BC59">
        <v>19.43</v>
      </c>
      <c r="BD59">
        <v>19.760000000000002</v>
      </c>
      <c r="BE59">
        <v>19.77</v>
      </c>
      <c r="BF59">
        <v>19.82</v>
      </c>
      <c r="BG59">
        <v>19.93</v>
      </c>
      <c r="BH59">
        <v>19.48</v>
      </c>
      <c r="BI59">
        <v>19.47</v>
      </c>
      <c r="BJ59">
        <v>19.489999999999998</v>
      </c>
      <c r="BK59">
        <v>18.809999999999999</v>
      </c>
      <c r="BL59">
        <v>18.809999999999999</v>
      </c>
      <c r="BM59">
        <v>19.75</v>
      </c>
      <c r="BN59">
        <v>19.53</v>
      </c>
      <c r="BO59">
        <v>19.5</v>
      </c>
      <c r="BP59">
        <v>19.5</v>
      </c>
      <c r="BQ59">
        <v>19.5</v>
      </c>
      <c r="BR59">
        <v>19.3</v>
      </c>
      <c r="BS59">
        <v>18.45</v>
      </c>
      <c r="BT59">
        <v>18.670000000000002</v>
      </c>
      <c r="BU59">
        <v>18.37</v>
      </c>
      <c r="BV59">
        <v>18.52</v>
      </c>
      <c r="BW59">
        <v>18.54</v>
      </c>
      <c r="BX59">
        <v>18.27</v>
      </c>
      <c r="BY59">
        <v>18.170000000000002</v>
      </c>
      <c r="BZ59">
        <v>18.05</v>
      </c>
      <c r="CA59">
        <v>17.97</v>
      </c>
      <c r="CB59">
        <v>17.739999999999998</v>
      </c>
      <c r="CC59">
        <v>17.77</v>
      </c>
      <c r="CD59">
        <v>17.54</v>
      </c>
      <c r="CE59">
        <v>17.43</v>
      </c>
      <c r="CF59">
        <v>17.75</v>
      </c>
      <c r="CG59">
        <v>17.66</v>
      </c>
    </row>
    <row r="60" spans="1:85" x14ac:dyDescent="0.25">
      <c r="A60" t="s">
        <v>1393</v>
      </c>
      <c r="B60" t="s">
        <v>1394</v>
      </c>
      <c r="C60" t="s">
        <v>3324</v>
      </c>
      <c r="D60">
        <v>-0.16731290600000001</v>
      </c>
      <c r="E60">
        <v>90988</v>
      </c>
      <c r="F60">
        <v>2018</v>
      </c>
      <c r="G60">
        <v>1</v>
      </c>
      <c r="H60" t="e">
        <v>#N/A</v>
      </c>
      <c r="I60" s="3">
        <f t="shared" si="1"/>
        <v>0</v>
      </c>
      <c r="J60">
        <v>-3.07</v>
      </c>
      <c r="K60">
        <v>4747.116</v>
      </c>
      <c r="L60" t="e">
        <v>#N/A</v>
      </c>
      <c r="N60">
        <v>1.477272727272716E-2</v>
      </c>
      <c r="O60">
        <v>64.013256023447724</v>
      </c>
      <c r="P60">
        <v>65.582255071147472</v>
      </c>
      <c r="Q60">
        <v>1.568999047699748</v>
      </c>
      <c r="R60">
        <v>592.36699999999996</v>
      </c>
      <c r="U60">
        <v>3.09</v>
      </c>
      <c r="V60">
        <v>3.09</v>
      </c>
      <c r="W60">
        <v>3.12</v>
      </c>
      <c r="X60">
        <v>3.11</v>
      </c>
      <c r="Y60">
        <v>3.07</v>
      </c>
      <c r="Z60">
        <v>3.08</v>
      </c>
      <c r="AA60">
        <v>3.06</v>
      </c>
      <c r="AB60">
        <v>3.1</v>
      </c>
      <c r="AC60">
        <v>3.03</v>
      </c>
      <c r="AD60">
        <v>3.05</v>
      </c>
      <c r="AE60">
        <v>2.91</v>
      </c>
      <c r="AF60">
        <v>3.01</v>
      </c>
      <c r="AG60">
        <v>3</v>
      </c>
      <c r="AH60">
        <v>3.04</v>
      </c>
      <c r="AI60">
        <v>3.1</v>
      </c>
      <c r="AJ60">
        <v>3.04</v>
      </c>
      <c r="AK60">
        <v>3.21</v>
      </c>
      <c r="AL60">
        <v>3.16</v>
      </c>
      <c r="AM60">
        <v>3.17</v>
      </c>
      <c r="AN60">
        <v>3.09</v>
      </c>
      <c r="AO60">
        <v>3.07</v>
      </c>
      <c r="AP60">
        <v>3.06</v>
      </c>
      <c r="AQ60">
        <v>3.05</v>
      </c>
      <c r="AR60">
        <v>3.03</v>
      </c>
      <c r="AS60">
        <v>3.05</v>
      </c>
      <c r="AT60">
        <v>3.05</v>
      </c>
      <c r="AU60">
        <v>3.09</v>
      </c>
      <c r="AV60">
        <v>3.04</v>
      </c>
      <c r="AW60">
        <v>2.95</v>
      </c>
      <c r="AX60">
        <v>3.08</v>
      </c>
      <c r="AY60">
        <v>2.9</v>
      </c>
      <c r="AZ60">
        <v>2.81</v>
      </c>
      <c r="BA60">
        <v>2.67</v>
      </c>
      <c r="BB60">
        <v>2.54</v>
      </c>
      <c r="BC60">
        <v>2.42</v>
      </c>
      <c r="BD60">
        <v>2.8</v>
      </c>
      <c r="BE60">
        <v>3.19</v>
      </c>
      <c r="BF60">
        <v>3.03</v>
      </c>
      <c r="BG60">
        <v>2.92</v>
      </c>
      <c r="BH60">
        <v>2.84</v>
      </c>
      <c r="BI60">
        <v>2.74</v>
      </c>
      <c r="BJ60">
        <v>2.85</v>
      </c>
      <c r="BK60">
        <v>2.8</v>
      </c>
      <c r="BL60">
        <v>2.8</v>
      </c>
      <c r="BM60">
        <v>2.78</v>
      </c>
      <c r="BN60">
        <v>5.25</v>
      </c>
      <c r="BO60">
        <v>5.08</v>
      </c>
      <c r="BP60">
        <v>4.9000000000000004</v>
      </c>
      <c r="BQ60">
        <v>4.0999999999999996</v>
      </c>
      <c r="BR60">
        <v>3.65</v>
      </c>
      <c r="BS60">
        <v>3.7534000000000001</v>
      </c>
      <c r="BT60">
        <v>3.88</v>
      </c>
      <c r="BU60">
        <v>3.7201</v>
      </c>
      <c r="BV60">
        <v>3.2</v>
      </c>
      <c r="BW60">
        <v>3.56</v>
      </c>
      <c r="BX60">
        <v>3.22</v>
      </c>
      <c r="BY60">
        <v>3.23</v>
      </c>
      <c r="BZ60">
        <v>3.14</v>
      </c>
      <c r="CA60">
        <v>3.09</v>
      </c>
      <c r="CB60">
        <v>2.83</v>
      </c>
      <c r="CC60">
        <v>2.86</v>
      </c>
      <c r="CD60">
        <v>2.8</v>
      </c>
      <c r="CE60">
        <v>2.75</v>
      </c>
      <c r="CF60">
        <v>2.75</v>
      </c>
      <c r="CG60">
        <v>2.93</v>
      </c>
    </row>
    <row r="61" spans="1:85" x14ac:dyDescent="0.25">
      <c r="A61" t="s">
        <v>6318</v>
      </c>
      <c r="B61" t="s">
        <v>6319</v>
      </c>
      <c r="C61" t="s">
        <v>6320</v>
      </c>
      <c r="D61">
        <v>-0.166573692</v>
      </c>
      <c r="E61">
        <v>79237</v>
      </c>
      <c r="F61">
        <v>2018</v>
      </c>
      <c r="G61">
        <v>1</v>
      </c>
      <c r="H61" t="e">
        <v>#N/A</v>
      </c>
      <c r="I61" s="3">
        <f t="shared" si="1"/>
        <v>0</v>
      </c>
      <c r="J61">
        <v>-8</v>
      </c>
      <c r="K61">
        <v>2973</v>
      </c>
      <c r="L61" t="e">
        <v>#N/A</v>
      </c>
      <c r="N61">
        <v>-0.1317034700315457</v>
      </c>
      <c r="O61">
        <v>32.121372630623128</v>
      </c>
      <c r="P61">
        <v>31.477555877868269</v>
      </c>
      <c r="Q61">
        <v>-0.64381675275485861</v>
      </c>
      <c r="R61">
        <v>156</v>
      </c>
      <c r="U61">
        <v>0.81</v>
      </c>
      <c r="V61">
        <v>0.75</v>
      </c>
      <c r="W61">
        <v>0.74</v>
      </c>
      <c r="X61">
        <v>0.71</v>
      </c>
      <c r="Y61">
        <v>0.65</v>
      </c>
      <c r="Z61">
        <v>0.59989999999999999</v>
      </c>
      <c r="AA61">
        <v>0.59499999999999997</v>
      </c>
      <c r="AB61">
        <v>0.63</v>
      </c>
      <c r="AC61">
        <v>0.65059999999999996</v>
      </c>
      <c r="AD61">
        <v>0.59009999999999996</v>
      </c>
      <c r="AE61">
        <v>0.55030000000000001</v>
      </c>
      <c r="AF61">
        <v>0.53</v>
      </c>
      <c r="AG61">
        <v>0.51</v>
      </c>
      <c r="AH61">
        <v>0.55510000000000004</v>
      </c>
      <c r="AI61">
        <v>0.54</v>
      </c>
      <c r="AJ61">
        <v>0.53059999999999996</v>
      </c>
      <c r="AK61">
        <v>0.51</v>
      </c>
      <c r="AL61">
        <v>0.53100000000000003</v>
      </c>
      <c r="AM61">
        <v>0.51029999999999998</v>
      </c>
      <c r="AN61">
        <v>0.502</v>
      </c>
      <c r="AO61">
        <v>0.53749999999999998</v>
      </c>
      <c r="AP61">
        <v>0.52800000000000002</v>
      </c>
      <c r="AQ61">
        <v>0.495</v>
      </c>
      <c r="AR61">
        <v>0.46500000000000002</v>
      </c>
      <c r="AS61">
        <v>0.48010000000000003</v>
      </c>
      <c r="AT61">
        <v>0.47</v>
      </c>
      <c r="AU61">
        <v>0.47010000000000002</v>
      </c>
      <c r="AV61">
        <v>0.46510000000000001</v>
      </c>
      <c r="AW61">
        <v>0.51</v>
      </c>
      <c r="AX61">
        <v>0.48110000000000003</v>
      </c>
      <c r="AY61">
        <v>0.48</v>
      </c>
      <c r="AZ61">
        <v>0.46550000000000002</v>
      </c>
      <c r="BA61">
        <v>0.45</v>
      </c>
      <c r="BB61">
        <v>0.4451</v>
      </c>
      <c r="BC61">
        <v>0.45</v>
      </c>
      <c r="BD61">
        <v>0.42149999999999999</v>
      </c>
      <c r="BE61">
        <v>0.43</v>
      </c>
      <c r="BF61">
        <v>0.46</v>
      </c>
      <c r="BG61">
        <v>0.46600000000000003</v>
      </c>
      <c r="BH61">
        <v>0.42170000000000002</v>
      </c>
      <c r="BI61">
        <v>0.48981400000000003</v>
      </c>
      <c r="BJ61">
        <v>0.46479999999999999</v>
      </c>
      <c r="BK61">
        <v>0.46010000000000001</v>
      </c>
      <c r="BL61">
        <v>0.56999999999999995</v>
      </c>
      <c r="BM61">
        <v>0.54</v>
      </c>
      <c r="BN61">
        <v>0.5</v>
      </c>
      <c r="BO61">
        <v>0.4899</v>
      </c>
      <c r="BP61">
        <v>0.4899</v>
      </c>
      <c r="BQ61">
        <v>0.55000000000000004</v>
      </c>
      <c r="BR61">
        <v>0.55200000000000005</v>
      </c>
      <c r="BS61">
        <v>0.5</v>
      </c>
      <c r="BT61">
        <v>0.53</v>
      </c>
      <c r="BU61">
        <v>0.95</v>
      </c>
      <c r="BV61">
        <v>0.69</v>
      </c>
      <c r="BW61">
        <v>0.67349999999999999</v>
      </c>
      <c r="BX61">
        <v>0.63</v>
      </c>
      <c r="BY61">
        <v>0.58199999999999996</v>
      </c>
      <c r="BZ61">
        <v>0.57499999999999996</v>
      </c>
      <c r="CA61">
        <v>0.53300000000000003</v>
      </c>
      <c r="CB61">
        <v>0.5</v>
      </c>
      <c r="CC61">
        <v>0.47</v>
      </c>
      <c r="CD61">
        <v>0.45529999999999998</v>
      </c>
      <c r="CE61">
        <v>0.48</v>
      </c>
      <c r="CF61">
        <v>0.56499999999999995</v>
      </c>
      <c r="CG61">
        <v>0.52500000000000002</v>
      </c>
    </row>
    <row r="62" spans="1:85" x14ac:dyDescent="0.25">
      <c r="A62" t="s">
        <v>5988</v>
      </c>
      <c r="B62" t="s">
        <v>5989</v>
      </c>
      <c r="C62" t="s">
        <v>5990</v>
      </c>
      <c r="D62">
        <v>-0.16631027200000001</v>
      </c>
      <c r="E62">
        <v>92020</v>
      </c>
      <c r="F62">
        <v>2018</v>
      </c>
      <c r="G62">
        <v>1</v>
      </c>
      <c r="H62" t="e">
        <v>#N/A</v>
      </c>
      <c r="I62" s="3">
        <f t="shared" si="1"/>
        <v>0</v>
      </c>
      <c r="J62">
        <v>-6.15</v>
      </c>
      <c r="K62">
        <v>5373.74</v>
      </c>
      <c r="L62" t="e">
        <v>#N/A</v>
      </c>
      <c r="N62">
        <v>1.3157894736842035E-2</v>
      </c>
      <c r="O62">
        <v>84.367153564949049</v>
      </c>
      <c r="P62">
        <v>83.163585248534417</v>
      </c>
      <c r="Q62">
        <v>-1.203568316414632</v>
      </c>
      <c r="R62">
        <v>266.43799999999999</v>
      </c>
      <c r="U62">
        <v>1.43</v>
      </c>
      <c r="V62">
        <v>1.38</v>
      </c>
      <c r="W62">
        <v>1.41</v>
      </c>
      <c r="X62">
        <v>1.43</v>
      </c>
      <c r="Y62">
        <v>1.44</v>
      </c>
      <c r="Z62">
        <v>1.51</v>
      </c>
      <c r="AA62">
        <v>1.45</v>
      </c>
      <c r="AB62">
        <v>1.45</v>
      </c>
      <c r="AC62">
        <v>1.48</v>
      </c>
      <c r="AD62">
        <v>1.51</v>
      </c>
      <c r="AE62">
        <v>1.43</v>
      </c>
      <c r="AF62">
        <v>1.44</v>
      </c>
      <c r="AG62">
        <v>1.44</v>
      </c>
      <c r="AH62">
        <v>1.43</v>
      </c>
      <c r="AI62">
        <v>1.42</v>
      </c>
      <c r="AJ62">
        <v>1.47</v>
      </c>
      <c r="AK62">
        <v>1.47</v>
      </c>
      <c r="AL62">
        <v>1.34</v>
      </c>
      <c r="AM62">
        <v>1.37</v>
      </c>
      <c r="AN62">
        <v>1.4</v>
      </c>
      <c r="AO62">
        <v>1.46</v>
      </c>
      <c r="AP62">
        <v>1.41</v>
      </c>
      <c r="AQ62">
        <v>1.45</v>
      </c>
      <c r="AR62">
        <v>1.49</v>
      </c>
      <c r="AS62">
        <v>1.52</v>
      </c>
      <c r="AT62">
        <v>1.43</v>
      </c>
      <c r="AU62">
        <v>1.02</v>
      </c>
      <c r="AV62">
        <v>0.95620000000000005</v>
      </c>
      <c r="AW62">
        <v>0.85019999999999996</v>
      </c>
      <c r="AX62">
        <v>0.81759999999999999</v>
      </c>
      <c r="AY62">
        <v>0.79</v>
      </c>
      <c r="AZ62">
        <v>0.80600000000000005</v>
      </c>
      <c r="BA62">
        <v>0.80010000000000003</v>
      </c>
      <c r="BB62">
        <v>0.79</v>
      </c>
      <c r="BC62">
        <v>0.82809999999999995</v>
      </c>
      <c r="BD62">
        <v>0.82430000000000003</v>
      </c>
      <c r="BE62">
        <v>0.85919999999999996</v>
      </c>
      <c r="BF62">
        <v>0.92210000000000003</v>
      </c>
      <c r="BG62">
        <v>0.9</v>
      </c>
      <c r="BH62">
        <v>0.9</v>
      </c>
      <c r="BI62">
        <v>0.94</v>
      </c>
      <c r="BJ62">
        <v>0.94</v>
      </c>
      <c r="BK62">
        <v>0.85619999999999996</v>
      </c>
      <c r="BL62">
        <v>0.83779999999999999</v>
      </c>
      <c r="BM62">
        <v>0.86480000000000001</v>
      </c>
      <c r="BN62">
        <v>0.82199999999999995</v>
      </c>
      <c r="BO62">
        <v>0.85140000000000005</v>
      </c>
      <c r="BP62">
        <v>0.79900000000000004</v>
      </c>
      <c r="BQ62">
        <v>0.84</v>
      </c>
      <c r="BR62">
        <v>0.79790000000000005</v>
      </c>
      <c r="BS62">
        <v>0.79769999999999996</v>
      </c>
      <c r="BT62">
        <v>0.77400000000000002</v>
      </c>
      <c r="BU62">
        <v>0.7601</v>
      </c>
      <c r="BV62">
        <v>0.71679999999999999</v>
      </c>
      <c r="BW62">
        <v>0.67910000000000004</v>
      </c>
      <c r="BX62">
        <v>0.68</v>
      </c>
      <c r="BY62">
        <v>0.64500000000000002</v>
      </c>
      <c r="BZ62">
        <v>0.60709999999999997</v>
      </c>
      <c r="CA62">
        <v>0.6</v>
      </c>
      <c r="CB62">
        <v>0.54669999999999996</v>
      </c>
      <c r="CC62">
        <v>0.56240000000000001</v>
      </c>
      <c r="CD62">
        <v>0.61990000000000001</v>
      </c>
      <c r="CE62">
        <v>0.53259999999999996</v>
      </c>
      <c r="CF62">
        <v>0.53049999999999997</v>
      </c>
      <c r="CG62">
        <v>0.56100000000000005</v>
      </c>
    </row>
    <row r="63" spans="1:85" x14ac:dyDescent="0.25">
      <c r="A63" t="s">
        <v>4737</v>
      </c>
      <c r="B63" t="s">
        <v>4738</v>
      </c>
      <c r="C63" t="s">
        <v>4739</v>
      </c>
      <c r="D63">
        <v>-0.157712518</v>
      </c>
      <c r="E63">
        <v>93126</v>
      </c>
      <c r="F63">
        <v>2018</v>
      </c>
      <c r="G63">
        <v>1</v>
      </c>
      <c r="H63" t="e">
        <v>#N/A</v>
      </c>
      <c r="I63" s="3">
        <f t="shared" si="1"/>
        <v>0</v>
      </c>
      <c r="J63" t="e">
        <v>#N/A</v>
      </c>
      <c r="K63" t="e">
        <v>#N/A</v>
      </c>
      <c r="L63" t="e">
        <v>#N/A</v>
      </c>
      <c r="N63">
        <v>-0.51090909090909098</v>
      </c>
      <c r="O63">
        <v>36.273952681768471</v>
      </c>
      <c r="P63">
        <v>40.029920339906688</v>
      </c>
      <c r="Q63">
        <v>3.7559676581382178</v>
      </c>
      <c r="R63" t="e">
        <v>#N/A</v>
      </c>
      <c r="U63">
        <v>0.46200000000000002</v>
      </c>
      <c r="V63">
        <v>0.47</v>
      </c>
      <c r="W63">
        <v>0.46</v>
      </c>
      <c r="X63">
        <v>0.47</v>
      </c>
      <c r="Y63">
        <v>0.48449999999999999</v>
      </c>
      <c r="Z63">
        <v>0.46300000000000002</v>
      </c>
      <c r="AA63">
        <v>0.4602</v>
      </c>
      <c r="AB63">
        <v>0.46200000000000002</v>
      </c>
      <c r="AC63">
        <v>0.4526</v>
      </c>
      <c r="AD63">
        <v>0.4199</v>
      </c>
      <c r="AE63">
        <v>0.42499999999999999</v>
      </c>
      <c r="AF63">
        <v>0.37509999999999999</v>
      </c>
      <c r="AG63">
        <v>0.3599</v>
      </c>
      <c r="AH63">
        <v>0.3604</v>
      </c>
      <c r="AI63">
        <v>0.37554900000000002</v>
      </c>
      <c r="AJ63">
        <v>0.48499999999999999</v>
      </c>
      <c r="AK63">
        <v>0.48</v>
      </c>
      <c r="AL63">
        <v>0.44420999999999999</v>
      </c>
      <c r="AM63">
        <v>0.4199</v>
      </c>
      <c r="AN63">
        <v>0.4113</v>
      </c>
      <c r="AO63">
        <v>0.40610000000000002</v>
      </c>
      <c r="AP63">
        <v>0.42849999999999999</v>
      </c>
      <c r="AQ63">
        <v>0.44369999999999998</v>
      </c>
      <c r="AR63">
        <v>0.4471</v>
      </c>
      <c r="AS63">
        <v>0.47</v>
      </c>
      <c r="AT63">
        <v>0.47199999999999998</v>
      </c>
      <c r="AU63">
        <v>0.37609999999999999</v>
      </c>
      <c r="AV63">
        <v>0.35918800000000001</v>
      </c>
      <c r="AW63">
        <v>0.35499999999999998</v>
      </c>
      <c r="AX63">
        <v>0.42</v>
      </c>
      <c r="AY63">
        <v>0.34789999999999999</v>
      </c>
      <c r="AZ63">
        <v>0.31</v>
      </c>
      <c r="BA63">
        <v>0.28499999999999998</v>
      </c>
      <c r="BB63">
        <v>0.26119999999999999</v>
      </c>
      <c r="BC63">
        <v>0.26500000000000001</v>
      </c>
      <c r="BD63">
        <v>0.24010000000000001</v>
      </c>
      <c r="BE63">
        <v>0.23</v>
      </c>
      <c r="BF63">
        <v>0.23499999999999999</v>
      </c>
      <c r="BG63">
        <v>0.27900000000000003</v>
      </c>
      <c r="BH63">
        <v>0.25009999999999999</v>
      </c>
      <c r="BI63">
        <v>0.26179999999999998</v>
      </c>
      <c r="BJ63">
        <v>0.25840000000000002</v>
      </c>
      <c r="BK63">
        <v>0.2356</v>
      </c>
      <c r="BL63">
        <v>0.23790900000000001</v>
      </c>
      <c r="BM63">
        <v>0.34</v>
      </c>
      <c r="BN63">
        <v>0.27500000000000002</v>
      </c>
      <c r="BO63">
        <v>0.28000000000000003</v>
      </c>
      <c r="BP63">
        <v>0.26989999999999997</v>
      </c>
      <c r="BQ63">
        <v>0.26989999999999997</v>
      </c>
      <c r="BR63">
        <v>0.26</v>
      </c>
      <c r="BS63">
        <v>0.247</v>
      </c>
      <c r="BT63">
        <v>0.31</v>
      </c>
      <c r="BU63">
        <v>0.3846</v>
      </c>
      <c r="BV63">
        <v>0.33989999999999998</v>
      </c>
      <c r="BW63">
        <v>0.33500000000000002</v>
      </c>
      <c r="BX63">
        <v>0.36</v>
      </c>
      <c r="BY63">
        <v>0.32790000000000002</v>
      </c>
      <c r="BZ63">
        <v>0.32500000000000001</v>
      </c>
      <c r="CA63">
        <v>0.31059999999999999</v>
      </c>
      <c r="CB63">
        <v>0.29509999999999997</v>
      </c>
      <c r="CC63">
        <v>0.29699999999999999</v>
      </c>
      <c r="CD63">
        <v>0.28499999999999998</v>
      </c>
      <c r="CE63">
        <v>0.2505</v>
      </c>
      <c r="CF63">
        <v>0.25690000000000002</v>
      </c>
      <c r="CG63">
        <v>0.251</v>
      </c>
    </row>
    <row r="64" spans="1:85" x14ac:dyDescent="0.25">
      <c r="A64" t="s">
        <v>7698</v>
      </c>
      <c r="B64" t="s">
        <v>7699</v>
      </c>
      <c r="C64" t="s">
        <v>7700</v>
      </c>
      <c r="D64">
        <v>-0.154141841</v>
      </c>
      <c r="E64">
        <v>27204</v>
      </c>
      <c r="F64">
        <v>2018</v>
      </c>
      <c r="G64">
        <v>1</v>
      </c>
      <c r="H64" t="e">
        <v>#N/A</v>
      </c>
      <c r="I64" s="3">
        <f t="shared" si="1"/>
        <v>0</v>
      </c>
      <c r="J64">
        <v>-0.59</v>
      </c>
      <c r="K64">
        <v>0.71399999999999997</v>
      </c>
      <c r="L64" t="e">
        <v>#N/A</v>
      </c>
      <c r="N64">
        <v>-0.45280437756497949</v>
      </c>
      <c r="O64">
        <v>36.53665921707158</v>
      </c>
      <c r="P64">
        <v>51.998846819142798</v>
      </c>
      <c r="Q64">
        <v>15.462187602071218</v>
      </c>
      <c r="R64">
        <v>4.2359999999999998</v>
      </c>
      <c r="U64">
        <v>52.13</v>
      </c>
      <c r="V64">
        <v>51.66</v>
      </c>
      <c r="W64">
        <v>51.1</v>
      </c>
      <c r="X64">
        <v>51.38</v>
      </c>
      <c r="Y64">
        <v>51.84</v>
      </c>
      <c r="Z64">
        <v>51.43</v>
      </c>
      <c r="AA64">
        <v>51.22</v>
      </c>
      <c r="AB64">
        <v>51.42</v>
      </c>
      <c r="AC64">
        <v>50.28</v>
      </c>
      <c r="AD64">
        <v>51.71</v>
      </c>
      <c r="AE64">
        <v>50.51</v>
      </c>
      <c r="AF64">
        <v>51.03</v>
      </c>
      <c r="AG64">
        <v>50.09</v>
      </c>
      <c r="AH64">
        <v>50.91</v>
      </c>
      <c r="AI64">
        <v>51.42</v>
      </c>
      <c r="AJ64">
        <v>51.96</v>
      </c>
      <c r="AK64">
        <v>52.23</v>
      </c>
      <c r="AL64">
        <v>53.1</v>
      </c>
      <c r="AM64">
        <v>52.06</v>
      </c>
      <c r="AN64">
        <v>51.68</v>
      </c>
      <c r="AO64">
        <v>51.31</v>
      </c>
      <c r="AP64">
        <v>51.38</v>
      </c>
      <c r="AQ64">
        <v>51.45</v>
      </c>
      <c r="AR64">
        <v>51.02</v>
      </c>
      <c r="AS64">
        <v>50.09</v>
      </c>
      <c r="AT64">
        <v>49.36</v>
      </c>
      <c r="AU64">
        <v>48.85</v>
      </c>
      <c r="AV64">
        <v>48.69</v>
      </c>
      <c r="AW64">
        <v>48.86</v>
      </c>
      <c r="AX64">
        <v>49.23</v>
      </c>
      <c r="AY64">
        <v>48.99</v>
      </c>
      <c r="AZ64">
        <v>49.45</v>
      </c>
      <c r="BA64">
        <v>49.03</v>
      </c>
      <c r="BB64">
        <v>48.7</v>
      </c>
      <c r="BC64">
        <v>48.4</v>
      </c>
      <c r="BD64">
        <v>49.03</v>
      </c>
      <c r="BE64">
        <v>49.26</v>
      </c>
      <c r="BF64">
        <v>49.38</v>
      </c>
      <c r="BG64">
        <v>50.06</v>
      </c>
      <c r="BH64">
        <v>49.47</v>
      </c>
      <c r="BI64">
        <v>49.58</v>
      </c>
      <c r="BJ64">
        <v>49.41</v>
      </c>
      <c r="BK64">
        <v>49.5</v>
      </c>
      <c r="BL64">
        <v>49.03</v>
      </c>
      <c r="BM64">
        <v>48.84</v>
      </c>
      <c r="BN64">
        <v>48.54</v>
      </c>
      <c r="BO64">
        <v>47.89</v>
      </c>
      <c r="BP64">
        <v>47.65</v>
      </c>
      <c r="BQ64">
        <v>49.04</v>
      </c>
      <c r="BR64">
        <v>47.85</v>
      </c>
      <c r="BS64">
        <v>47.31</v>
      </c>
      <c r="BT64">
        <v>47.1</v>
      </c>
      <c r="BU64">
        <v>47.09</v>
      </c>
      <c r="BV64">
        <v>48.09</v>
      </c>
      <c r="BW64">
        <v>47.38</v>
      </c>
      <c r="BX64">
        <v>46.57</v>
      </c>
      <c r="BY64">
        <v>47.04</v>
      </c>
      <c r="BZ64">
        <v>47.39</v>
      </c>
      <c r="CA64">
        <v>45.59</v>
      </c>
      <c r="CB64">
        <v>46.07</v>
      </c>
      <c r="CC64">
        <v>47.92</v>
      </c>
      <c r="CD64">
        <v>47.91</v>
      </c>
      <c r="CE64">
        <v>47.5</v>
      </c>
      <c r="CF64">
        <v>49.42</v>
      </c>
      <c r="CG64">
        <v>47.99</v>
      </c>
    </row>
    <row r="65" spans="1:85" x14ac:dyDescent="0.25">
      <c r="A65" t="s">
        <v>369</v>
      </c>
      <c r="B65" t="s">
        <v>4012</v>
      </c>
      <c r="C65" t="s">
        <v>5754</v>
      </c>
      <c r="D65">
        <v>-0.153175112</v>
      </c>
      <c r="E65">
        <v>75261</v>
      </c>
      <c r="F65">
        <v>2018</v>
      </c>
      <c r="G65">
        <v>1</v>
      </c>
      <c r="H65" t="e">
        <v>#N/A</v>
      </c>
      <c r="I65" s="3">
        <f t="shared" si="1"/>
        <v>0</v>
      </c>
      <c r="J65">
        <v>-43.55</v>
      </c>
      <c r="K65">
        <v>903.59199999999998</v>
      </c>
      <c r="L65" t="e">
        <v>#N/A</v>
      </c>
      <c r="N65">
        <v>-0.19871741397288833</v>
      </c>
      <c r="O65">
        <v>43.374076276932392</v>
      </c>
      <c r="P65">
        <v>48.878619564732134</v>
      </c>
      <c r="Q65">
        <v>5.5045432877997413</v>
      </c>
      <c r="R65" t="e">
        <v>#N/A</v>
      </c>
      <c r="U65">
        <v>2.5</v>
      </c>
      <c r="V65">
        <v>2.39</v>
      </c>
      <c r="W65">
        <v>2.41</v>
      </c>
      <c r="X65">
        <v>1.25</v>
      </c>
      <c r="Y65">
        <v>1.25</v>
      </c>
      <c r="Z65">
        <v>1.1599999999999999</v>
      </c>
      <c r="AA65">
        <v>1.19</v>
      </c>
      <c r="AB65">
        <v>1.1299999999999999</v>
      </c>
      <c r="AC65">
        <v>1.2211000000000001</v>
      </c>
      <c r="AD65">
        <v>1.1100000000000001</v>
      </c>
      <c r="AE65">
        <v>1.97</v>
      </c>
      <c r="AF65">
        <v>1.03</v>
      </c>
      <c r="AG65">
        <v>0.91659999999999997</v>
      </c>
      <c r="AH65">
        <v>0.9</v>
      </c>
      <c r="AI65">
        <v>0.82299999999999995</v>
      </c>
      <c r="AJ65">
        <v>0.86499999999999999</v>
      </c>
      <c r="AK65">
        <v>0.873</v>
      </c>
      <c r="AL65">
        <v>0.95840000000000003</v>
      </c>
      <c r="AM65">
        <v>0.93220000000000003</v>
      </c>
      <c r="AN65">
        <v>1.03</v>
      </c>
      <c r="AO65">
        <v>0.98</v>
      </c>
      <c r="AP65">
        <v>1.01</v>
      </c>
      <c r="AQ65">
        <v>1.02</v>
      </c>
      <c r="AR65">
        <v>0.97970000000000002</v>
      </c>
      <c r="AS65">
        <v>0.97070000000000001</v>
      </c>
      <c r="AT65">
        <v>0.94489999999999996</v>
      </c>
      <c r="AU65">
        <v>0.96</v>
      </c>
      <c r="AV65">
        <v>0.9677</v>
      </c>
      <c r="AW65">
        <v>0.96879999999999999</v>
      </c>
      <c r="AX65">
        <v>0.97009999999999996</v>
      </c>
      <c r="AY65">
        <v>0.95860000000000001</v>
      </c>
      <c r="AZ65">
        <v>0.95040000000000002</v>
      </c>
      <c r="BA65">
        <v>0.94499999999999995</v>
      </c>
      <c r="BB65">
        <v>0.95499999999999996</v>
      </c>
      <c r="BC65">
        <v>0.96009999999999995</v>
      </c>
      <c r="BD65">
        <v>0.96109999999999995</v>
      </c>
      <c r="BE65">
        <v>0.95399999999999996</v>
      </c>
      <c r="BF65">
        <v>0.95699999999999996</v>
      </c>
      <c r="BG65">
        <v>0.99</v>
      </c>
      <c r="BH65">
        <v>1.08</v>
      </c>
      <c r="BI65">
        <v>1.02</v>
      </c>
      <c r="BJ65">
        <v>1.01</v>
      </c>
      <c r="BK65">
        <v>1.01</v>
      </c>
      <c r="BL65">
        <v>0.96489999999999998</v>
      </c>
      <c r="BM65">
        <v>2.9</v>
      </c>
      <c r="BN65">
        <v>1.26</v>
      </c>
      <c r="BO65">
        <v>1.32</v>
      </c>
      <c r="BP65">
        <v>1.29</v>
      </c>
      <c r="BQ65">
        <v>1.38</v>
      </c>
      <c r="BR65">
        <v>1.26</v>
      </c>
      <c r="BS65">
        <v>1.32</v>
      </c>
      <c r="BT65">
        <v>1.29</v>
      </c>
      <c r="BU65">
        <v>1.2</v>
      </c>
      <c r="BV65">
        <v>1.21</v>
      </c>
      <c r="BW65">
        <v>1.22</v>
      </c>
      <c r="BX65">
        <v>1.34</v>
      </c>
      <c r="BY65">
        <v>1.29</v>
      </c>
      <c r="BZ65">
        <v>1.24</v>
      </c>
      <c r="CA65">
        <v>1.22</v>
      </c>
      <c r="CB65">
        <v>1.1399999999999999</v>
      </c>
      <c r="CC65">
        <v>1.17</v>
      </c>
      <c r="CD65">
        <v>1.22</v>
      </c>
      <c r="CE65">
        <v>1.17</v>
      </c>
      <c r="CF65">
        <v>1.17</v>
      </c>
      <c r="CG65">
        <v>1.18</v>
      </c>
    </row>
    <row r="66" spans="1:85" x14ac:dyDescent="0.25">
      <c r="A66" t="s">
        <v>7651</v>
      </c>
      <c r="B66" t="s">
        <v>7652</v>
      </c>
      <c r="C66" t="s">
        <v>7653</v>
      </c>
      <c r="D66">
        <v>-0.215246982</v>
      </c>
      <c r="E66">
        <v>15639</v>
      </c>
      <c r="F66">
        <v>2018</v>
      </c>
      <c r="G66">
        <v>1</v>
      </c>
      <c r="H66">
        <v>201</v>
      </c>
      <c r="I66" s="3">
        <f t="shared" si="1"/>
        <v>0</v>
      </c>
      <c r="J66">
        <v>0.05</v>
      </c>
      <c r="K66">
        <v>0</v>
      </c>
      <c r="L66" t="e">
        <v>#N/A</v>
      </c>
      <c r="N66">
        <v>-3.6061026352288472E-2</v>
      </c>
      <c r="O66">
        <v>0</v>
      </c>
      <c r="P66">
        <v>0</v>
      </c>
      <c r="Q66">
        <v>0</v>
      </c>
      <c r="R66">
        <v>2.2200000000000002</v>
      </c>
      <c r="U66">
        <v>3.75</v>
      </c>
      <c r="V66">
        <v>3.75</v>
      </c>
      <c r="W66">
        <v>3.55</v>
      </c>
      <c r="X66">
        <v>3.66</v>
      </c>
      <c r="Y66">
        <v>3.75</v>
      </c>
      <c r="Z66">
        <v>3.7</v>
      </c>
      <c r="AA66">
        <v>3.6</v>
      </c>
      <c r="AB66">
        <v>3.75</v>
      </c>
      <c r="AC66">
        <v>3.6</v>
      </c>
      <c r="AD66">
        <v>3.63</v>
      </c>
      <c r="AE66">
        <v>3.63</v>
      </c>
      <c r="AF66">
        <v>3.55</v>
      </c>
      <c r="AG66">
        <v>3.63</v>
      </c>
      <c r="AH66">
        <v>3.5</v>
      </c>
      <c r="AI66">
        <v>3.58</v>
      </c>
      <c r="AJ66">
        <v>3.71</v>
      </c>
      <c r="AK66">
        <v>3.6</v>
      </c>
      <c r="AL66">
        <v>3.5449999999999999</v>
      </c>
      <c r="AM66">
        <v>3.54</v>
      </c>
      <c r="AN66">
        <v>3.48</v>
      </c>
      <c r="AO66">
        <v>3.5</v>
      </c>
      <c r="AP66">
        <v>3.5</v>
      </c>
      <c r="AQ66">
        <v>3.46</v>
      </c>
      <c r="AR66">
        <v>3.37</v>
      </c>
      <c r="AS66">
        <v>3.48</v>
      </c>
      <c r="AT66">
        <v>3.5</v>
      </c>
      <c r="AU66">
        <v>3.55</v>
      </c>
      <c r="AV66">
        <v>3.6</v>
      </c>
      <c r="AW66">
        <v>3.65</v>
      </c>
      <c r="AX66">
        <v>3.6</v>
      </c>
      <c r="AY66">
        <v>3.5</v>
      </c>
      <c r="AZ66">
        <v>3.5</v>
      </c>
      <c r="BA66">
        <v>3.43</v>
      </c>
      <c r="BB66">
        <v>3.4</v>
      </c>
      <c r="BC66">
        <v>3.28</v>
      </c>
      <c r="BD66">
        <v>3.27</v>
      </c>
      <c r="BE66">
        <v>3.33</v>
      </c>
      <c r="BF66">
        <v>3.15</v>
      </c>
      <c r="BG66">
        <v>2.9</v>
      </c>
      <c r="BH66">
        <v>2.66</v>
      </c>
      <c r="BI66">
        <v>2.99</v>
      </c>
      <c r="BJ66">
        <v>2.96</v>
      </c>
      <c r="BK66">
        <v>2.93</v>
      </c>
      <c r="BL66">
        <v>2.93</v>
      </c>
      <c r="BM66">
        <v>2.9601000000000002</v>
      </c>
      <c r="BN66">
        <v>2.91</v>
      </c>
      <c r="BO66">
        <v>2.8100999999999998</v>
      </c>
      <c r="BP66">
        <v>2.69</v>
      </c>
      <c r="BQ66">
        <v>2.66</v>
      </c>
      <c r="BR66">
        <v>2.58</v>
      </c>
      <c r="BS66">
        <v>2.5099999999999998</v>
      </c>
      <c r="BT66">
        <v>2.59</v>
      </c>
      <c r="BU66">
        <v>2.64</v>
      </c>
      <c r="BV66">
        <v>2.4700000000000002</v>
      </c>
      <c r="BW66">
        <v>2.48</v>
      </c>
      <c r="BX66">
        <v>2.25</v>
      </c>
      <c r="BY66">
        <v>2.5</v>
      </c>
      <c r="BZ66">
        <v>2.5</v>
      </c>
      <c r="CA66">
        <v>2.4500000000000002</v>
      </c>
      <c r="CB66">
        <v>2.38</v>
      </c>
      <c r="CC66">
        <v>2.4900000000000002</v>
      </c>
      <c r="CD66">
        <v>2.2999999999999998</v>
      </c>
      <c r="CE66">
        <v>2.37</v>
      </c>
      <c r="CF66">
        <v>2.4</v>
      </c>
      <c r="CG66">
        <v>2.3399000000000001</v>
      </c>
    </row>
    <row r="67" spans="1:85" x14ac:dyDescent="0.25">
      <c r="A67" t="s">
        <v>1819</v>
      </c>
      <c r="B67" t="s">
        <v>6447</v>
      </c>
      <c r="C67" t="s">
        <v>6448</v>
      </c>
      <c r="D67">
        <v>-0.19884510599999999</v>
      </c>
      <c r="E67">
        <v>16001</v>
      </c>
      <c r="F67">
        <v>2018</v>
      </c>
      <c r="G67">
        <v>1</v>
      </c>
      <c r="H67">
        <v>32.088235294117638</v>
      </c>
      <c r="I67" s="3">
        <f t="shared" si="1"/>
        <v>0</v>
      </c>
      <c r="J67">
        <v>1.02</v>
      </c>
      <c r="K67">
        <v>2561.848</v>
      </c>
      <c r="L67" t="e">
        <v>#N/A</v>
      </c>
      <c r="N67">
        <v>-6.0569351907946434E-4</v>
      </c>
      <c r="O67">
        <v>77.193882512457137</v>
      </c>
      <c r="P67">
        <v>83.153029803067199</v>
      </c>
      <c r="Q67">
        <v>5.959147290610062</v>
      </c>
      <c r="R67">
        <v>455.52499999999998</v>
      </c>
      <c r="U67">
        <v>2.09</v>
      </c>
      <c r="V67">
        <v>2.13</v>
      </c>
      <c r="W67">
        <v>2.33</v>
      </c>
      <c r="X67">
        <v>2.58</v>
      </c>
      <c r="Y67">
        <v>2.5299999999999998</v>
      </c>
      <c r="Z67">
        <v>2.4500000000000002</v>
      </c>
      <c r="AA67">
        <v>2.4</v>
      </c>
      <c r="AB67">
        <v>2.42</v>
      </c>
      <c r="AC67">
        <v>2.4500000000000002</v>
      </c>
      <c r="AD67">
        <v>2.38</v>
      </c>
      <c r="AE67">
        <v>2.39</v>
      </c>
      <c r="AF67">
        <v>2.48</v>
      </c>
      <c r="AG67">
        <v>2.48</v>
      </c>
      <c r="AH67">
        <v>2.5299999999999998</v>
      </c>
      <c r="AI67">
        <v>2.44</v>
      </c>
      <c r="AJ67">
        <v>2.41</v>
      </c>
      <c r="AK67">
        <v>2.38</v>
      </c>
      <c r="AL67">
        <v>2.15</v>
      </c>
      <c r="AM67">
        <v>2.15</v>
      </c>
      <c r="AN67">
        <v>2.25</v>
      </c>
      <c r="AO67">
        <v>2.39</v>
      </c>
      <c r="AP67">
        <v>2.4</v>
      </c>
      <c r="AQ67">
        <v>2.2999999999999998</v>
      </c>
      <c r="AR67">
        <v>2.42</v>
      </c>
      <c r="AS67">
        <v>2.41</v>
      </c>
      <c r="AT67">
        <v>2.29</v>
      </c>
      <c r="AU67">
        <v>2.33</v>
      </c>
      <c r="AV67">
        <v>2.48</v>
      </c>
      <c r="AW67">
        <v>2.7</v>
      </c>
      <c r="AX67">
        <v>2.73</v>
      </c>
      <c r="AY67">
        <v>2.88</v>
      </c>
      <c r="AZ67">
        <v>2.84</v>
      </c>
      <c r="BA67">
        <v>2.79</v>
      </c>
      <c r="BB67">
        <v>2.91</v>
      </c>
      <c r="BC67">
        <v>2.8</v>
      </c>
      <c r="BD67">
        <v>2.4</v>
      </c>
      <c r="BE67">
        <v>2.3199999999999998</v>
      </c>
      <c r="BF67">
        <v>2.2599999999999998</v>
      </c>
      <c r="BG67">
        <v>2.25</v>
      </c>
      <c r="BH67">
        <v>2.2498999999999998</v>
      </c>
      <c r="BI67">
        <v>2.21</v>
      </c>
      <c r="BJ67">
        <v>2.12</v>
      </c>
      <c r="BK67">
        <v>2.06</v>
      </c>
      <c r="BL67">
        <v>2.15</v>
      </c>
      <c r="BM67">
        <v>2.42</v>
      </c>
      <c r="BN67">
        <v>2.21</v>
      </c>
      <c r="BO67">
        <v>2.2200000000000002</v>
      </c>
      <c r="BP67">
        <v>2.16</v>
      </c>
      <c r="BQ67">
        <v>2.1</v>
      </c>
      <c r="BR67">
        <v>2.04</v>
      </c>
      <c r="BS67">
        <v>2</v>
      </c>
      <c r="BT67">
        <v>1.99</v>
      </c>
      <c r="BU67">
        <v>1.91</v>
      </c>
      <c r="BV67">
        <v>2.29</v>
      </c>
      <c r="BW67">
        <v>2.76</v>
      </c>
      <c r="BX67">
        <v>2.67</v>
      </c>
      <c r="BY67">
        <v>2.4750000000000001</v>
      </c>
      <c r="BZ67">
        <v>2.31</v>
      </c>
      <c r="CA67">
        <v>2.09</v>
      </c>
      <c r="CB67">
        <v>1.8452999999999999</v>
      </c>
      <c r="CC67">
        <v>1.79</v>
      </c>
      <c r="CD67">
        <v>1.68</v>
      </c>
      <c r="CE67">
        <v>1.93</v>
      </c>
      <c r="CF67">
        <v>1.675</v>
      </c>
      <c r="CG67">
        <v>1.64</v>
      </c>
    </row>
    <row r="68" spans="1:85" x14ac:dyDescent="0.25">
      <c r="A68" t="s">
        <v>1006</v>
      </c>
      <c r="B68" t="s">
        <v>1007</v>
      </c>
      <c r="C68" t="s">
        <v>3257</v>
      </c>
      <c r="D68">
        <v>-0.45225194299999999</v>
      </c>
      <c r="E68">
        <v>35107</v>
      </c>
      <c r="F68">
        <v>2018</v>
      </c>
      <c r="G68">
        <v>1</v>
      </c>
      <c r="H68">
        <v>16.82352941176471</v>
      </c>
      <c r="I68" s="3">
        <f t="shared" si="1"/>
        <v>0</v>
      </c>
      <c r="J68">
        <v>1.02</v>
      </c>
      <c r="K68">
        <v>111.196</v>
      </c>
      <c r="L68" t="e">
        <v>#N/A</v>
      </c>
      <c r="N68">
        <v>-0.20629213483146069</v>
      </c>
      <c r="O68">
        <v>23.8263913818354</v>
      </c>
      <c r="P68">
        <v>23.332836430335281</v>
      </c>
      <c r="Q68">
        <v>-0.49355495150011919</v>
      </c>
      <c r="R68">
        <v>19.370999999999999</v>
      </c>
      <c r="U68">
        <v>10.76</v>
      </c>
      <c r="V68">
        <v>10.62</v>
      </c>
      <c r="W68">
        <v>10.89</v>
      </c>
      <c r="X68">
        <v>11.14</v>
      </c>
      <c r="Y68">
        <v>10.97</v>
      </c>
      <c r="Z68">
        <v>10.91</v>
      </c>
      <c r="AA68">
        <v>10.98</v>
      </c>
      <c r="AB68">
        <v>10.72</v>
      </c>
      <c r="AC68">
        <v>10.53</v>
      </c>
      <c r="AD68">
        <v>10.71</v>
      </c>
      <c r="AE68">
        <v>10.67</v>
      </c>
      <c r="AF68">
        <v>10.82</v>
      </c>
      <c r="AG68">
        <v>10.72</v>
      </c>
      <c r="AH68">
        <v>10.91</v>
      </c>
      <c r="AI68">
        <v>11.36</v>
      </c>
      <c r="AJ68">
        <v>11.58</v>
      </c>
      <c r="AK68">
        <v>11.48</v>
      </c>
      <c r="AL68">
        <v>11.72</v>
      </c>
      <c r="AM68">
        <v>11.75</v>
      </c>
      <c r="AN68">
        <v>11.71</v>
      </c>
      <c r="AO68">
        <v>11.65</v>
      </c>
      <c r="AP68">
        <v>11.6</v>
      </c>
      <c r="AQ68">
        <v>11.64</v>
      </c>
      <c r="AR68">
        <v>11.53</v>
      </c>
      <c r="AS68">
        <v>11.86</v>
      </c>
      <c r="AT68">
        <v>11.51</v>
      </c>
      <c r="AU68">
        <v>11.41</v>
      </c>
      <c r="AV68">
        <v>11.34</v>
      </c>
      <c r="AW68">
        <v>11.33</v>
      </c>
      <c r="AX68">
        <v>11.48</v>
      </c>
      <c r="AY68">
        <v>11.8</v>
      </c>
      <c r="AZ68">
        <v>11.88</v>
      </c>
      <c r="BA68">
        <v>11.8</v>
      </c>
      <c r="BB68">
        <v>11.86</v>
      </c>
      <c r="BC68">
        <v>11.93</v>
      </c>
      <c r="BD68">
        <v>12.07</v>
      </c>
      <c r="BE68">
        <v>11.85</v>
      </c>
      <c r="BF68">
        <v>11.85</v>
      </c>
      <c r="BG68">
        <v>12.04</v>
      </c>
      <c r="BH68">
        <v>11.9</v>
      </c>
      <c r="BI68">
        <v>11.93</v>
      </c>
      <c r="BJ68">
        <v>11.96</v>
      </c>
      <c r="BK68">
        <v>11.79</v>
      </c>
      <c r="BL68">
        <v>11.85</v>
      </c>
      <c r="BM68">
        <v>11.96</v>
      </c>
      <c r="BN68">
        <v>11.84</v>
      </c>
      <c r="BO68">
        <v>11.75</v>
      </c>
      <c r="BP68">
        <v>12</v>
      </c>
      <c r="BQ68">
        <v>11.86</v>
      </c>
      <c r="BR68">
        <v>11.44</v>
      </c>
      <c r="BS68">
        <v>11.22</v>
      </c>
      <c r="BT68">
        <v>11.22</v>
      </c>
      <c r="BU68">
        <v>11.53</v>
      </c>
      <c r="BV68">
        <v>11.91</v>
      </c>
      <c r="BW68">
        <v>11.76</v>
      </c>
      <c r="BX68">
        <v>11.84</v>
      </c>
      <c r="BY68">
        <v>11.84</v>
      </c>
      <c r="BZ68">
        <v>11.99</v>
      </c>
      <c r="CA68">
        <v>11.89</v>
      </c>
      <c r="CB68">
        <v>10.97</v>
      </c>
      <c r="CC68">
        <v>11.19</v>
      </c>
      <c r="CD68">
        <v>10.97</v>
      </c>
      <c r="CE68">
        <v>10.95</v>
      </c>
      <c r="CF68">
        <v>11.43</v>
      </c>
      <c r="CG68">
        <v>11.54</v>
      </c>
    </row>
    <row r="69" spans="1:85" x14ac:dyDescent="0.25">
      <c r="A69" t="s">
        <v>5866</v>
      </c>
      <c r="B69" t="s">
        <v>5867</v>
      </c>
      <c r="C69" t="s">
        <v>5868</v>
      </c>
      <c r="D69">
        <v>-0.44237079699999998</v>
      </c>
      <c r="E69">
        <v>78137</v>
      </c>
      <c r="F69">
        <v>2018</v>
      </c>
      <c r="G69">
        <v>1</v>
      </c>
      <c r="H69">
        <v>14.76960439700901</v>
      </c>
      <c r="I69" s="3">
        <f t="shared" ref="I69:I132" si="2">IF(D69&lt;-0.8,1,0)</f>
        <v>0</v>
      </c>
      <c r="J69">
        <v>3.1294</v>
      </c>
      <c r="K69">
        <v>577.89099999999996</v>
      </c>
      <c r="L69" t="e">
        <v>#N/A</v>
      </c>
      <c r="N69">
        <v>-7.9416842509111851E-2</v>
      </c>
      <c r="O69">
        <v>33.470522948439267</v>
      </c>
      <c r="P69">
        <v>27.32841851236234</v>
      </c>
      <c r="Q69">
        <v>-6.1421044360769272</v>
      </c>
      <c r="R69">
        <v>103.10599999999999</v>
      </c>
      <c r="U69">
        <v>7.2949999999999999</v>
      </c>
      <c r="V69">
        <v>7.19</v>
      </c>
      <c r="W69">
        <v>6.96</v>
      </c>
      <c r="X69">
        <v>6.51</v>
      </c>
      <c r="Y69">
        <v>6.68</v>
      </c>
      <c r="Z69">
        <v>6.56</v>
      </c>
      <c r="AA69">
        <v>7.28</v>
      </c>
      <c r="AB69">
        <v>7.3647</v>
      </c>
      <c r="AC69">
        <v>7.33</v>
      </c>
      <c r="AD69">
        <v>7.55</v>
      </c>
      <c r="AE69">
        <v>7.49</v>
      </c>
      <c r="AF69">
        <v>7.625</v>
      </c>
      <c r="AG69">
        <v>8.2899999999999991</v>
      </c>
      <c r="AH69">
        <v>8.6999999999999993</v>
      </c>
      <c r="AI69">
        <v>8.92</v>
      </c>
      <c r="AJ69">
        <v>8.5500000000000007</v>
      </c>
      <c r="AK69">
        <v>8.65</v>
      </c>
      <c r="AL69">
        <v>8.68</v>
      </c>
      <c r="AM69">
        <v>8.9</v>
      </c>
      <c r="AN69">
        <v>8.75</v>
      </c>
      <c r="AO69">
        <v>8.92</v>
      </c>
      <c r="AP69">
        <v>9.4</v>
      </c>
      <c r="AQ69">
        <v>9.32</v>
      </c>
      <c r="AR69">
        <v>9.27</v>
      </c>
      <c r="AS69">
        <v>8.99</v>
      </c>
      <c r="AT69">
        <v>8.7200000000000006</v>
      </c>
      <c r="AU69">
        <v>8.6300000000000008</v>
      </c>
      <c r="AV69">
        <v>8.44</v>
      </c>
      <c r="AW69">
        <v>8.35</v>
      </c>
      <c r="AX69">
        <v>8.1199999999999992</v>
      </c>
      <c r="AY69">
        <v>7.87</v>
      </c>
      <c r="AZ69">
        <v>7.37</v>
      </c>
      <c r="BA69">
        <v>7.3</v>
      </c>
      <c r="BB69">
        <v>7.87</v>
      </c>
      <c r="BC69">
        <v>7.62</v>
      </c>
      <c r="BD69">
        <v>7.68</v>
      </c>
      <c r="BE69">
        <v>8.18</v>
      </c>
      <c r="BF69">
        <v>8.5</v>
      </c>
      <c r="BG69">
        <v>8.0900999999999996</v>
      </c>
      <c r="BH69">
        <v>8.0299999999999994</v>
      </c>
      <c r="BI69">
        <v>8.11</v>
      </c>
      <c r="BJ69">
        <v>8.1</v>
      </c>
      <c r="BK69">
        <v>8.08</v>
      </c>
      <c r="BL69">
        <v>8.1199999999999992</v>
      </c>
      <c r="BM69">
        <v>8.23</v>
      </c>
      <c r="BN69">
        <v>8.18</v>
      </c>
      <c r="BO69">
        <v>8.33</v>
      </c>
      <c r="BP69">
        <v>8.3141999999999996</v>
      </c>
      <c r="BQ69">
        <v>8.1</v>
      </c>
      <c r="BR69">
        <v>8</v>
      </c>
      <c r="BS69">
        <v>8.11</v>
      </c>
      <c r="BT69">
        <v>8.0500000000000007</v>
      </c>
      <c r="BU69">
        <v>8.0500000000000007</v>
      </c>
      <c r="BV69">
        <v>8.35</v>
      </c>
      <c r="BW69">
        <v>8.11</v>
      </c>
      <c r="BX69">
        <v>8.19</v>
      </c>
      <c r="BY69">
        <v>6.8548</v>
      </c>
      <c r="BZ69">
        <v>6.4349999999999996</v>
      </c>
      <c r="CA69">
        <v>6.87</v>
      </c>
      <c r="CB69">
        <v>6.74</v>
      </c>
      <c r="CC69">
        <v>7.14</v>
      </c>
      <c r="CD69">
        <v>7.1</v>
      </c>
      <c r="CE69">
        <v>7</v>
      </c>
      <c r="CF69">
        <v>6.82</v>
      </c>
      <c r="CG69">
        <v>7.09</v>
      </c>
    </row>
    <row r="70" spans="1:85" x14ac:dyDescent="0.25">
      <c r="A70" t="s">
        <v>1029</v>
      </c>
      <c r="B70" t="s">
        <v>7627</v>
      </c>
      <c r="C70" t="s">
        <v>7628</v>
      </c>
      <c r="D70">
        <v>-0.27272991800000002</v>
      </c>
      <c r="E70">
        <v>86799</v>
      </c>
      <c r="F70">
        <v>2018</v>
      </c>
      <c r="G70">
        <v>1</v>
      </c>
      <c r="H70">
        <v>8.8666666666666671</v>
      </c>
      <c r="I70" s="3">
        <f t="shared" si="2"/>
        <v>0</v>
      </c>
      <c r="J70">
        <v>1.65</v>
      </c>
      <c r="K70">
        <v>1195.019</v>
      </c>
      <c r="L70" t="e">
        <v>#N/A</v>
      </c>
      <c r="N70">
        <v>-2.7346177750155354E-2</v>
      </c>
      <c r="O70">
        <v>30.94451301132527</v>
      </c>
      <c r="P70">
        <v>25.75574510981366</v>
      </c>
      <c r="Q70">
        <v>-5.1887679015116106</v>
      </c>
      <c r="R70">
        <v>122.47799999999999</v>
      </c>
      <c r="U70">
        <v>2.4700000000000002</v>
      </c>
      <c r="V70">
        <v>2.63</v>
      </c>
      <c r="W70">
        <v>2.56</v>
      </c>
      <c r="X70">
        <v>2.93</v>
      </c>
      <c r="Y70">
        <v>2.65</v>
      </c>
      <c r="Z70">
        <v>2.56</v>
      </c>
      <c r="AA70">
        <v>2.34</v>
      </c>
      <c r="AB70">
        <v>2.4</v>
      </c>
      <c r="AC70">
        <v>2.29</v>
      </c>
      <c r="AD70">
        <v>2.2200000000000002</v>
      </c>
      <c r="AE70">
        <v>2.0699999999999998</v>
      </c>
      <c r="AF70">
        <v>2.11</v>
      </c>
      <c r="AG70">
        <v>2.09</v>
      </c>
      <c r="AH70">
        <v>2.1168</v>
      </c>
      <c r="AI70">
        <v>2.21</v>
      </c>
      <c r="AJ70">
        <v>2.36</v>
      </c>
      <c r="AK70">
        <v>2.17</v>
      </c>
      <c r="AL70">
        <v>2.2109999999999999</v>
      </c>
      <c r="AM70">
        <v>2.2000000000000002</v>
      </c>
      <c r="AN70">
        <v>2.1305999999999998</v>
      </c>
      <c r="AO70">
        <v>2.1789999999999998</v>
      </c>
      <c r="AP70">
        <v>2.38</v>
      </c>
      <c r="AQ70">
        <v>2.2797999999999998</v>
      </c>
      <c r="AR70">
        <v>2.21</v>
      </c>
      <c r="AS70">
        <v>2.16</v>
      </c>
      <c r="AT70">
        <v>2.13</v>
      </c>
      <c r="AU70">
        <v>1.93</v>
      </c>
      <c r="AV70">
        <v>1.98</v>
      </c>
      <c r="AW70">
        <v>1.96</v>
      </c>
      <c r="AX70">
        <v>2.0598999999999998</v>
      </c>
      <c r="AY70">
        <v>2.0299999999999998</v>
      </c>
      <c r="AZ70">
        <v>2.06</v>
      </c>
      <c r="BA70">
        <v>2</v>
      </c>
      <c r="BB70">
        <v>2.0699999999999998</v>
      </c>
      <c r="BC70">
        <v>2.0247999999999999</v>
      </c>
      <c r="BD70">
        <v>2.0527000000000002</v>
      </c>
      <c r="BE70">
        <v>1.98</v>
      </c>
      <c r="BF70">
        <v>3.39</v>
      </c>
      <c r="BG70">
        <v>2.4700000000000002</v>
      </c>
      <c r="BH70">
        <v>2.16</v>
      </c>
      <c r="BI70">
        <v>2.72</v>
      </c>
      <c r="BJ70">
        <v>2.37</v>
      </c>
      <c r="BK70">
        <v>2.82</v>
      </c>
      <c r="BL70">
        <v>2.5299999999999998</v>
      </c>
      <c r="BM70">
        <v>2.58</v>
      </c>
      <c r="BN70">
        <v>2.4700000000000002</v>
      </c>
      <c r="BO70">
        <v>2.41</v>
      </c>
      <c r="BP70">
        <v>2.2200000000000002</v>
      </c>
      <c r="BQ70">
        <v>2.4</v>
      </c>
      <c r="BR70">
        <v>2.17</v>
      </c>
      <c r="BS70">
        <v>2.1150000000000002</v>
      </c>
      <c r="BT70">
        <v>2.2000000000000002</v>
      </c>
      <c r="BU70">
        <v>2.1</v>
      </c>
      <c r="BV70">
        <v>2.29</v>
      </c>
      <c r="BW70">
        <v>2.2000000000000002</v>
      </c>
      <c r="BX70">
        <v>2.21</v>
      </c>
      <c r="BY70">
        <v>2.14</v>
      </c>
      <c r="BZ70">
        <v>2.71</v>
      </c>
      <c r="CA70">
        <v>2.44</v>
      </c>
      <c r="CB70">
        <v>2.2400000000000002</v>
      </c>
      <c r="CC70">
        <v>2.13</v>
      </c>
      <c r="CD70">
        <v>2.23</v>
      </c>
      <c r="CE70">
        <v>2.09</v>
      </c>
      <c r="CF70">
        <v>2.0849000000000002</v>
      </c>
      <c r="CG70">
        <v>2.1707999999999998</v>
      </c>
    </row>
    <row r="71" spans="1:85" x14ac:dyDescent="0.25">
      <c r="A71" t="s">
        <v>6234</v>
      </c>
      <c r="B71" t="s">
        <v>6235</v>
      </c>
      <c r="C71" t="s">
        <v>6236</v>
      </c>
      <c r="D71">
        <v>-0.41914143300000001</v>
      </c>
      <c r="E71">
        <v>47941</v>
      </c>
      <c r="F71">
        <v>2018</v>
      </c>
      <c r="G71">
        <v>1</v>
      </c>
      <c r="H71">
        <v>4.9657896593073287</v>
      </c>
      <c r="I71" s="3">
        <f t="shared" si="2"/>
        <v>0</v>
      </c>
      <c r="J71">
        <v>2.8353999999999999</v>
      </c>
      <c r="K71">
        <v>1903.0260000000001</v>
      </c>
      <c r="L71" t="e">
        <v>#N/A</v>
      </c>
      <c r="N71">
        <v>7.2490706319702447E-2</v>
      </c>
      <c r="O71">
        <v>49.020486581288068</v>
      </c>
      <c r="P71">
        <v>47.331442835863257</v>
      </c>
      <c r="Q71">
        <v>-1.6890437454248115</v>
      </c>
      <c r="R71">
        <v>344.93900000000002</v>
      </c>
      <c r="U71">
        <v>2.46</v>
      </c>
      <c r="V71">
        <v>2.41</v>
      </c>
      <c r="W71">
        <v>2.37</v>
      </c>
      <c r="X71">
        <v>2.42</v>
      </c>
      <c r="Y71">
        <v>2.4900000000000002</v>
      </c>
      <c r="Z71">
        <v>2.5499999999999998</v>
      </c>
      <c r="AA71">
        <v>2.4900000000000002</v>
      </c>
      <c r="AB71">
        <v>2.44</v>
      </c>
      <c r="AC71">
        <v>2.36</v>
      </c>
      <c r="AD71">
        <v>2.37</v>
      </c>
      <c r="AE71">
        <v>2.36</v>
      </c>
      <c r="AF71">
        <v>2.33</v>
      </c>
      <c r="AG71">
        <v>2.39</v>
      </c>
      <c r="AH71">
        <v>2.33</v>
      </c>
      <c r="AI71">
        <v>2.31</v>
      </c>
      <c r="AJ71">
        <v>2.42</v>
      </c>
      <c r="AK71">
        <v>2.42</v>
      </c>
      <c r="AL71">
        <v>2.38</v>
      </c>
      <c r="AM71">
        <v>2.46</v>
      </c>
      <c r="AN71">
        <v>2.56</v>
      </c>
      <c r="AO71">
        <v>2.5499999999999998</v>
      </c>
      <c r="AP71">
        <v>2.5499999999999998</v>
      </c>
      <c r="AQ71">
        <v>2.56</v>
      </c>
      <c r="AR71">
        <v>2.52</v>
      </c>
      <c r="AS71">
        <v>2.4900000000000002</v>
      </c>
      <c r="AT71">
        <v>2.4700000000000002</v>
      </c>
      <c r="AU71">
        <v>2.39</v>
      </c>
      <c r="AV71">
        <v>2.39</v>
      </c>
      <c r="AW71">
        <v>2.37</v>
      </c>
      <c r="AX71">
        <v>2.35</v>
      </c>
      <c r="AY71">
        <v>2.42</v>
      </c>
      <c r="AZ71">
        <v>2.39</v>
      </c>
      <c r="BA71">
        <v>2.35</v>
      </c>
      <c r="BB71">
        <v>2.36</v>
      </c>
      <c r="BC71">
        <v>2.41</v>
      </c>
      <c r="BD71">
        <v>2.46</v>
      </c>
      <c r="BE71">
        <v>2.33</v>
      </c>
      <c r="BF71">
        <v>2.41</v>
      </c>
      <c r="BG71">
        <v>2.38</v>
      </c>
      <c r="BH71">
        <v>2.38</v>
      </c>
      <c r="BI71">
        <v>2.36</v>
      </c>
      <c r="BJ71">
        <v>2.36</v>
      </c>
      <c r="BK71">
        <v>2.37</v>
      </c>
      <c r="BL71">
        <v>2.4500000000000002</v>
      </c>
      <c r="BM71">
        <v>2.5299999999999998</v>
      </c>
      <c r="BN71">
        <v>2.5099999999999998</v>
      </c>
      <c r="BO71">
        <v>2.41</v>
      </c>
      <c r="BP71">
        <v>2.35</v>
      </c>
      <c r="BQ71">
        <v>2.3199999999999998</v>
      </c>
      <c r="BR71">
        <v>2.2999999999999998</v>
      </c>
      <c r="BS71">
        <v>2.3199999999999998</v>
      </c>
      <c r="BT71">
        <v>2.3199999999999998</v>
      </c>
      <c r="BU71">
        <v>2.2799999999999998</v>
      </c>
      <c r="BV71">
        <v>2.31</v>
      </c>
      <c r="BW71">
        <v>2.35</v>
      </c>
      <c r="BX71">
        <v>2.33</v>
      </c>
      <c r="BY71">
        <v>2.2599999999999998</v>
      </c>
      <c r="BZ71">
        <v>2.2599999999999998</v>
      </c>
      <c r="CA71">
        <v>2.2400000000000002</v>
      </c>
      <c r="CB71">
        <v>2.38</v>
      </c>
      <c r="CC71">
        <v>2.4</v>
      </c>
      <c r="CD71">
        <v>2.27</v>
      </c>
      <c r="CE71">
        <v>2.25</v>
      </c>
      <c r="CF71">
        <v>2.2599999999999998</v>
      </c>
      <c r="CG71">
        <v>2.2599999999999998</v>
      </c>
    </row>
    <row r="72" spans="1:85" x14ac:dyDescent="0.25">
      <c r="A72" t="s">
        <v>7675</v>
      </c>
      <c r="B72" t="s">
        <v>7676</v>
      </c>
      <c r="C72" t="s">
        <v>7677</v>
      </c>
      <c r="D72">
        <v>-0.19386149699999999</v>
      </c>
      <c r="E72">
        <v>80114</v>
      </c>
      <c r="F72">
        <v>2018</v>
      </c>
      <c r="G72">
        <v>1</v>
      </c>
      <c r="H72">
        <v>4</v>
      </c>
      <c r="I72" s="3">
        <f t="shared" si="2"/>
        <v>0</v>
      </c>
      <c r="J72">
        <v>0.53</v>
      </c>
      <c r="K72">
        <v>645.25800000000004</v>
      </c>
      <c r="L72" t="e">
        <v>#N/A</v>
      </c>
      <c r="N72">
        <v>-2.8436018957346043E-2</v>
      </c>
      <c r="O72">
        <v>16.431084234850491</v>
      </c>
      <c r="P72">
        <v>21.243663303685061</v>
      </c>
      <c r="Q72">
        <v>4.8125790688345695</v>
      </c>
      <c r="R72">
        <v>101.70099999999999</v>
      </c>
      <c r="U72">
        <v>33</v>
      </c>
      <c r="V72">
        <v>36.049999999999997</v>
      </c>
      <c r="W72">
        <v>36.200000000000003</v>
      </c>
      <c r="X72">
        <v>36.450000000000003</v>
      </c>
      <c r="Y72">
        <v>36</v>
      </c>
      <c r="Z72">
        <v>36.299999999999997</v>
      </c>
      <c r="AA72">
        <v>36.799999999999997</v>
      </c>
      <c r="AB72">
        <v>36.25</v>
      </c>
      <c r="AC72">
        <v>35.35</v>
      </c>
      <c r="AD72">
        <v>36.25</v>
      </c>
      <c r="AE72">
        <v>34.85</v>
      </c>
      <c r="AF72">
        <v>35.25</v>
      </c>
      <c r="AG72">
        <v>34.299999999999997</v>
      </c>
      <c r="AH72">
        <v>35.299999999999997</v>
      </c>
      <c r="AI72">
        <v>35.1</v>
      </c>
      <c r="AJ72">
        <v>34.85</v>
      </c>
      <c r="AK72">
        <v>35.549999999999997</v>
      </c>
      <c r="AL72">
        <v>35.4</v>
      </c>
      <c r="AM72">
        <v>35.35</v>
      </c>
      <c r="AN72">
        <v>35.200000000000003</v>
      </c>
      <c r="AO72">
        <v>35.049999999999997</v>
      </c>
      <c r="AP72">
        <v>35.15</v>
      </c>
      <c r="AQ72">
        <v>35.15</v>
      </c>
      <c r="AR72">
        <v>34.65</v>
      </c>
      <c r="AS72">
        <v>33.65</v>
      </c>
      <c r="AT72">
        <v>33.799999999999997</v>
      </c>
      <c r="AU72">
        <v>34.15</v>
      </c>
      <c r="AV72">
        <v>34.15</v>
      </c>
      <c r="AW72">
        <v>33.15</v>
      </c>
      <c r="AX72">
        <v>33.049999999999997</v>
      </c>
      <c r="AY72">
        <v>32.4</v>
      </c>
      <c r="AZ72">
        <v>32.549999999999997</v>
      </c>
      <c r="BA72">
        <v>32.200000000000003</v>
      </c>
      <c r="BB72">
        <v>32.200000000000003</v>
      </c>
      <c r="BC72">
        <v>32.4</v>
      </c>
      <c r="BD72">
        <v>32.549999999999997</v>
      </c>
      <c r="BE72">
        <v>32.950000000000003</v>
      </c>
      <c r="BF72">
        <v>32.549999999999997</v>
      </c>
      <c r="BG72">
        <v>33.35</v>
      </c>
      <c r="BH72">
        <v>32.5</v>
      </c>
      <c r="BI72">
        <v>32.200000000000003</v>
      </c>
      <c r="BJ72">
        <v>32.75</v>
      </c>
      <c r="BK72">
        <v>32.090000000000003</v>
      </c>
      <c r="BL72">
        <v>32.97</v>
      </c>
      <c r="BM72">
        <v>33.409999999999997</v>
      </c>
      <c r="BN72">
        <v>32.979999999999997</v>
      </c>
      <c r="BO72">
        <v>33.340000000000003</v>
      </c>
      <c r="BP72">
        <v>33</v>
      </c>
      <c r="BQ72">
        <v>33.119999999999997</v>
      </c>
      <c r="BR72">
        <v>32.090000000000003</v>
      </c>
      <c r="BS72">
        <v>30.28</v>
      </c>
      <c r="BT72">
        <v>30.26</v>
      </c>
      <c r="BU72">
        <v>30.59</v>
      </c>
      <c r="BV72">
        <v>31.78</v>
      </c>
      <c r="BW72">
        <v>31.67</v>
      </c>
      <c r="BX72">
        <v>31.43</v>
      </c>
      <c r="BY72">
        <v>30.45</v>
      </c>
      <c r="BZ72">
        <v>30.02</v>
      </c>
      <c r="CA72">
        <v>29.85</v>
      </c>
      <c r="CB72">
        <v>28.81</v>
      </c>
      <c r="CC72">
        <v>29.6</v>
      </c>
      <c r="CD72">
        <v>29.05</v>
      </c>
      <c r="CE72">
        <v>29.28</v>
      </c>
      <c r="CF72">
        <v>29.62</v>
      </c>
      <c r="CG72">
        <v>34.54</v>
      </c>
    </row>
    <row r="73" spans="1:85" x14ac:dyDescent="0.25">
      <c r="A73" s="3" t="s">
        <v>7523</v>
      </c>
      <c r="B73" s="3" t="s">
        <v>7524</v>
      </c>
      <c r="C73" s="3" t="s">
        <v>7525</v>
      </c>
      <c r="D73" s="3">
        <v>-0.670324221</v>
      </c>
      <c r="E73" s="3">
        <v>14720</v>
      </c>
      <c r="F73" s="3">
        <v>2018</v>
      </c>
      <c r="G73" s="3">
        <v>1</v>
      </c>
      <c r="H73" s="3">
        <v>2</v>
      </c>
      <c r="I73" s="3">
        <f t="shared" si="2"/>
        <v>0</v>
      </c>
      <c r="J73" s="3">
        <v>2.75</v>
      </c>
      <c r="K73" s="3">
        <v>1.329005</v>
      </c>
      <c r="L73" s="3" t="e">
        <v>#N/A</v>
      </c>
      <c r="M73" s="3"/>
      <c r="N73" s="3">
        <v>-0.55102272727272728</v>
      </c>
      <c r="O73" s="3">
        <v>85.240075970025458</v>
      </c>
      <c r="P73" s="3">
        <v>224.2906877384379</v>
      </c>
      <c r="Q73" s="3">
        <v>139.05061176841244</v>
      </c>
      <c r="R73" s="3">
        <v>1.9357789999999999</v>
      </c>
      <c r="S73" s="3"/>
      <c r="U73">
        <v>1.73</v>
      </c>
      <c r="V73">
        <v>1.57</v>
      </c>
      <c r="W73">
        <v>1.73</v>
      </c>
      <c r="X73">
        <v>1.78</v>
      </c>
      <c r="Y73">
        <v>1.75</v>
      </c>
      <c r="Z73">
        <v>1.71</v>
      </c>
      <c r="AA73">
        <v>1.85</v>
      </c>
      <c r="AB73">
        <v>1.69</v>
      </c>
      <c r="AC73">
        <v>1.91</v>
      </c>
      <c r="AD73">
        <v>1.9</v>
      </c>
      <c r="AE73">
        <v>1.78</v>
      </c>
      <c r="AF73">
        <v>1.73</v>
      </c>
      <c r="AG73">
        <v>1.86</v>
      </c>
      <c r="AH73">
        <v>1.76</v>
      </c>
      <c r="AI73">
        <v>1.84</v>
      </c>
      <c r="AJ73">
        <v>1.89</v>
      </c>
      <c r="AK73">
        <v>1.87</v>
      </c>
      <c r="AL73">
        <v>2</v>
      </c>
      <c r="AM73">
        <v>2.0099999999999998</v>
      </c>
      <c r="AN73">
        <v>1.99</v>
      </c>
      <c r="AO73">
        <v>2.0299999999999998</v>
      </c>
      <c r="AP73">
        <v>2.23</v>
      </c>
      <c r="AQ73">
        <v>2.33</v>
      </c>
      <c r="AR73">
        <v>2.39</v>
      </c>
      <c r="AS73">
        <v>2.4300000000000002</v>
      </c>
      <c r="AT73">
        <v>2.3199999999999998</v>
      </c>
      <c r="AU73">
        <v>2.23</v>
      </c>
      <c r="AV73">
        <v>2.25</v>
      </c>
      <c r="AW73">
        <v>2.46</v>
      </c>
      <c r="AX73">
        <v>2.3199999999999998</v>
      </c>
      <c r="AY73">
        <v>2.25</v>
      </c>
      <c r="AZ73">
        <v>2.2200000000000002</v>
      </c>
      <c r="BA73">
        <v>2.21</v>
      </c>
      <c r="BB73">
        <v>2.21</v>
      </c>
      <c r="BC73">
        <v>2.2799999999999998</v>
      </c>
      <c r="BD73">
        <v>2.2799999999999998</v>
      </c>
      <c r="BE73">
        <v>2.34</v>
      </c>
      <c r="BF73">
        <v>2.37</v>
      </c>
      <c r="BG73">
        <v>2.39</v>
      </c>
      <c r="BH73">
        <v>2.44</v>
      </c>
      <c r="BI73">
        <v>2.4500000000000002</v>
      </c>
      <c r="BJ73">
        <v>2.59</v>
      </c>
      <c r="BK73">
        <v>2.85</v>
      </c>
      <c r="BL73">
        <v>2.87</v>
      </c>
      <c r="BM73">
        <v>2.88</v>
      </c>
      <c r="BN73">
        <v>2.85</v>
      </c>
      <c r="BO73">
        <v>2.8</v>
      </c>
      <c r="BP73">
        <v>2.79</v>
      </c>
      <c r="BQ73">
        <v>2.77</v>
      </c>
      <c r="BR73">
        <v>2.62</v>
      </c>
      <c r="BS73">
        <v>2.54</v>
      </c>
      <c r="BT73">
        <v>2.85</v>
      </c>
      <c r="BU73">
        <v>2.8</v>
      </c>
      <c r="BV73">
        <v>2.82</v>
      </c>
      <c r="BW73">
        <v>2.76</v>
      </c>
      <c r="BX73">
        <v>2.71</v>
      </c>
      <c r="BY73">
        <v>2.8</v>
      </c>
      <c r="BZ73">
        <v>2.71</v>
      </c>
      <c r="CA73">
        <v>2.85</v>
      </c>
      <c r="CB73">
        <v>2.62</v>
      </c>
      <c r="CC73">
        <v>2.58</v>
      </c>
      <c r="CD73">
        <v>2.5099999999999998</v>
      </c>
      <c r="CE73">
        <v>2.37</v>
      </c>
      <c r="CF73">
        <v>2.4500000000000002</v>
      </c>
      <c r="CG73">
        <v>2.2999999999999998</v>
      </c>
    </row>
    <row r="74" spans="1:85" x14ac:dyDescent="0.25">
      <c r="A74" s="3" t="s">
        <v>7517</v>
      </c>
      <c r="B74" s="3" t="s">
        <v>7518</v>
      </c>
      <c r="C74" s="3" t="s">
        <v>7519</v>
      </c>
      <c r="D74" s="3">
        <v>-0.69187890799999996</v>
      </c>
      <c r="E74" s="3">
        <v>92543</v>
      </c>
      <c r="F74" s="3">
        <v>2018</v>
      </c>
      <c r="G74" s="3">
        <v>1</v>
      </c>
      <c r="H74" s="3">
        <v>1.893507972665148</v>
      </c>
      <c r="I74" s="3">
        <f t="shared" si="2"/>
        <v>0</v>
      </c>
      <c r="J74" s="3">
        <v>1.4048</v>
      </c>
      <c r="K74" s="3">
        <v>103.32340330666599</v>
      </c>
      <c r="L74" s="3" t="e">
        <v>#N/A</v>
      </c>
      <c r="M74" s="3"/>
      <c r="N74" s="3">
        <v>-0.3265306122448981</v>
      </c>
      <c r="O74" s="3">
        <v>54.485912414764726</v>
      </c>
      <c r="P74" s="3">
        <v>2.649352196329207</v>
      </c>
      <c r="Q74" s="3">
        <v>-51.836560218435523</v>
      </c>
      <c r="R74" s="3">
        <v>7.9160674245590004</v>
      </c>
      <c r="S74" s="3"/>
      <c r="U74">
        <v>5.66</v>
      </c>
      <c r="V74">
        <v>5.76</v>
      </c>
      <c r="W74">
        <v>5.76</v>
      </c>
      <c r="X74">
        <v>5.75</v>
      </c>
      <c r="Y74">
        <v>5.76</v>
      </c>
      <c r="Z74">
        <v>5.76</v>
      </c>
      <c r="AA74">
        <v>5.75</v>
      </c>
      <c r="AB74">
        <v>5.76</v>
      </c>
      <c r="AC74">
        <v>5.91</v>
      </c>
      <c r="AD74">
        <v>5.97</v>
      </c>
      <c r="AE74">
        <v>5.98</v>
      </c>
      <c r="AF74">
        <v>5.83</v>
      </c>
      <c r="AG74">
        <v>5.84</v>
      </c>
      <c r="AH74">
        <v>5.93</v>
      </c>
      <c r="AI74">
        <v>6</v>
      </c>
      <c r="AJ74">
        <v>5.99</v>
      </c>
      <c r="AK74">
        <v>5.84</v>
      </c>
      <c r="AL74">
        <v>5.72</v>
      </c>
      <c r="AM74">
        <v>5.58</v>
      </c>
      <c r="AN74">
        <v>5.55</v>
      </c>
      <c r="AO74">
        <v>5.74</v>
      </c>
      <c r="AP74">
        <v>5.66</v>
      </c>
      <c r="AQ74">
        <v>5.66</v>
      </c>
      <c r="AR74">
        <v>5.66</v>
      </c>
      <c r="AS74">
        <v>5.86</v>
      </c>
      <c r="AT74">
        <v>5.73</v>
      </c>
      <c r="AU74">
        <v>5.83</v>
      </c>
      <c r="AV74">
        <v>6.12</v>
      </c>
      <c r="AW74">
        <v>5.92</v>
      </c>
      <c r="AX74">
        <v>6.11</v>
      </c>
      <c r="AY74">
        <v>6.3</v>
      </c>
      <c r="AZ74">
        <v>6.18</v>
      </c>
      <c r="BA74">
        <v>5.74</v>
      </c>
      <c r="BB74">
        <v>5.19</v>
      </c>
      <c r="BC74">
        <v>5.56</v>
      </c>
      <c r="BD74">
        <v>5.91</v>
      </c>
      <c r="BE74">
        <v>5.97</v>
      </c>
      <c r="BF74">
        <v>5.99</v>
      </c>
      <c r="BG74">
        <v>5.98</v>
      </c>
      <c r="BH74">
        <v>5.87</v>
      </c>
      <c r="BI74">
        <v>5.73</v>
      </c>
      <c r="BJ74">
        <v>5.73</v>
      </c>
      <c r="BK74">
        <v>5.77</v>
      </c>
      <c r="BL74">
        <v>5.5</v>
      </c>
      <c r="BM74">
        <v>5.53</v>
      </c>
      <c r="BN74">
        <v>5.21</v>
      </c>
      <c r="BO74">
        <v>5.05</v>
      </c>
      <c r="BP74">
        <v>4.9800000000000004</v>
      </c>
      <c r="BQ74">
        <v>5.04</v>
      </c>
      <c r="BR74">
        <v>5</v>
      </c>
      <c r="BS74">
        <v>5.0199999999999996</v>
      </c>
      <c r="BT74">
        <v>5.17</v>
      </c>
      <c r="BU74">
        <v>5.25</v>
      </c>
      <c r="BV74">
        <v>5.47</v>
      </c>
      <c r="BW74">
        <v>5.3</v>
      </c>
      <c r="BX74">
        <v>5.32</v>
      </c>
      <c r="BY74">
        <v>5.14</v>
      </c>
      <c r="BZ74">
        <v>5.03</v>
      </c>
      <c r="CA74">
        <v>5</v>
      </c>
      <c r="CB74">
        <v>4.75</v>
      </c>
      <c r="CC74">
        <v>4.6900000000000004</v>
      </c>
      <c r="CD74">
        <v>4.82</v>
      </c>
      <c r="CE74">
        <v>4.6500000000000004</v>
      </c>
      <c r="CF74">
        <v>4.57</v>
      </c>
      <c r="CG74">
        <v>4.3499999999999996</v>
      </c>
    </row>
    <row r="75" spans="1:85" x14ac:dyDescent="0.25">
      <c r="A75" t="s">
        <v>1952</v>
      </c>
      <c r="B75" t="s">
        <v>1953</v>
      </c>
      <c r="C75" t="s">
        <v>1954</v>
      </c>
      <c r="D75">
        <v>-0.16202683800000001</v>
      </c>
      <c r="E75">
        <v>76076</v>
      </c>
      <c r="F75">
        <v>2018</v>
      </c>
      <c r="G75">
        <v>1</v>
      </c>
      <c r="H75">
        <v>2128.5</v>
      </c>
      <c r="I75" s="3">
        <f t="shared" si="2"/>
        <v>0</v>
      </c>
      <c r="J75">
        <v>0.02</v>
      </c>
      <c r="K75">
        <v>49330</v>
      </c>
      <c r="L75">
        <v>6332</v>
      </c>
      <c r="N75">
        <v>9.2928810320114685E-2</v>
      </c>
      <c r="O75">
        <v>23.54503008581856</v>
      </c>
      <c r="P75">
        <v>25.972515367668581</v>
      </c>
      <c r="Q75">
        <v>2.4274852818500214</v>
      </c>
      <c r="R75">
        <v>17913</v>
      </c>
      <c r="U75">
        <v>0.8931</v>
      </c>
      <c r="V75">
        <v>0.89180000000000004</v>
      </c>
      <c r="W75">
        <v>0.88580000000000003</v>
      </c>
      <c r="X75">
        <v>0.90980000000000005</v>
      </c>
      <c r="Y75">
        <v>0.9</v>
      </c>
      <c r="Z75">
        <v>0.9</v>
      </c>
      <c r="AA75">
        <v>0.76980000000000004</v>
      </c>
      <c r="AB75">
        <v>0.82099999999999995</v>
      </c>
      <c r="AC75">
        <v>0.78759999999999997</v>
      </c>
      <c r="AD75">
        <v>0.82</v>
      </c>
      <c r="AE75">
        <v>0.8216</v>
      </c>
      <c r="AF75">
        <v>0.7893</v>
      </c>
      <c r="AG75">
        <v>0.80200000000000005</v>
      </c>
      <c r="AH75">
        <v>0.78990000000000005</v>
      </c>
      <c r="AI75">
        <v>0.78</v>
      </c>
      <c r="AJ75">
        <v>0.77</v>
      </c>
      <c r="AK75">
        <v>0.75</v>
      </c>
      <c r="AL75">
        <v>0.75080000000000002</v>
      </c>
      <c r="AM75">
        <v>0.75700000000000001</v>
      </c>
      <c r="AN75">
        <v>0.74</v>
      </c>
      <c r="AO75">
        <v>0.75</v>
      </c>
      <c r="AP75">
        <v>0.73499999999999999</v>
      </c>
      <c r="AQ75">
        <v>0.77400000000000002</v>
      </c>
      <c r="AR75">
        <v>0.75749999999999995</v>
      </c>
      <c r="AS75">
        <v>0.74770000000000003</v>
      </c>
      <c r="AT75">
        <v>0.74409999999999998</v>
      </c>
      <c r="AU75">
        <v>0.75980000000000003</v>
      </c>
      <c r="AV75">
        <v>0.74</v>
      </c>
      <c r="AW75">
        <v>0.70989999999999998</v>
      </c>
      <c r="AX75">
        <v>0.66200000000000003</v>
      </c>
      <c r="AY75">
        <v>0.6825</v>
      </c>
      <c r="AZ75">
        <v>0.68200000000000005</v>
      </c>
      <c r="BA75">
        <v>0.72</v>
      </c>
      <c r="BB75">
        <v>0.70979999999999999</v>
      </c>
      <c r="BC75">
        <v>0.7</v>
      </c>
      <c r="BD75">
        <v>0.71960000000000002</v>
      </c>
      <c r="BE75">
        <v>0.77</v>
      </c>
      <c r="BF75">
        <v>0.75</v>
      </c>
      <c r="BG75">
        <v>0.7359</v>
      </c>
      <c r="BH75">
        <v>0.72940000000000005</v>
      </c>
      <c r="BI75">
        <v>0.73619999999999997</v>
      </c>
      <c r="BJ75">
        <v>0.7298</v>
      </c>
      <c r="BK75">
        <v>0.76</v>
      </c>
      <c r="BL75">
        <v>0.7631</v>
      </c>
      <c r="BM75">
        <v>0.81</v>
      </c>
      <c r="BN75">
        <v>0.79</v>
      </c>
      <c r="BO75">
        <v>0.81889999999999996</v>
      </c>
      <c r="BP75">
        <v>0.80779999999999996</v>
      </c>
      <c r="BQ75">
        <v>0.79500000000000004</v>
      </c>
      <c r="BR75">
        <v>0.81</v>
      </c>
      <c r="BS75">
        <v>0.81899999999999995</v>
      </c>
      <c r="BT75">
        <v>0.75700000000000001</v>
      </c>
      <c r="BU75">
        <v>0.75</v>
      </c>
      <c r="BV75">
        <v>0.75</v>
      </c>
      <c r="BW75">
        <v>0.76</v>
      </c>
      <c r="BX75">
        <v>0.76</v>
      </c>
      <c r="BY75">
        <v>0.8</v>
      </c>
      <c r="BZ75">
        <v>0.74109999999999998</v>
      </c>
      <c r="CA75">
        <v>0.76160000000000005</v>
      </c>
      <c r="CB75">
        <v>0.75290000000000001</v>
      </c>
      <c r="CC75">
        <v>0.75229999999999997</v>
      </c>
      <c r="CD75">
        <v>0.73</v>
      </c>
      <c r="CE75">
        <v>0.7</v>
      </c>
      <c r="CF75">
        <v>0.72</v>
      </c>
      <c r="CG75">
        <v>0.71</v>
      </c>
    </row>
    <row r="76" spans="1:85" x14ac:dyDescent="0.25">
      <c r="A76" t="s">
        <v>5214</v>
      </c>
      <c r="B76" t="s">
        <v>5215</v>
      </c>
      <c r="C76" t="s">
        <v>5216</v>
      </c>
      <c r="D76">
        <v>-0.25911515000000002</v>
      </c>
      <c r="E76">
        <v>14646</v>
      </c>
      <c r="F76">
        <v>2018</v>
      </c>
      <c r="G76">
        <v>1</v>
      </c>
      <c r="H76" t="e">
        <v>#N/A</v>
      </c>
      <c r="I76" s="3">
        <f t="shared" si="2"/>
        <v>0</v>
      </c>
      <c r="J76">
        <v>-4.95</v>
      </c>
      <c r="K76">
        <v>1.619</v>
      </c>
      <c r="L76">
        <v>252.90199999999999</v>
      </c>
      <c r="N76">
        <v>-0.3487179487179487</v>
      </c>
      <c r="O76">
        <v>0</v>
      </c>
      <c r="P76">
        <v>0</v>
      </c>
      <c r="Q76">
        <v>0</v>
      </c>
      <c r="R76">
        <v>288.00299999999999</v>
      </c>
      <c r="U76">
        <v>2.57</v>
      </c>
      <c r="V76">
        <v>2.7</v>
      </c>
      <c r="W76">
        <v>2.4700000000000002</v>
      </c>
      <c r="X76">
        <v>2.46</v>
      </c>
      <c r="Y76">
        <v>2.62</v>
      </c>
      <c r="Z76">
        <v>2.48</v>
      </c>
      <c r="AA76">
        <v>3.17</v>
      </c>
      <c r="AB76">
        <v>3.7450000000000001</v>
      </c>
      <c r="AC76">
        <v>3.73</v>
      </c>
      <c r="AD76">
        <v>3.79</v>
      </c>
      <c r="AE76">
        <v>3.81</v>
      </c>
      <c r="AF76">
        <v>3.83</v>
      </c>
      <c r="AG76">
        <v>3.81</v>
      </c>
      <c r="AH76">
        <v>3.85</v>
      </c>
      <c r="AI76">
        <v>3.9</v>
      </c>
      <c r="AJ76">
        <v>4.24</v>
      </c>
      <c r="AK76">
        <v>3.72</v>
      </c>
      <c r="AL76">
        <v>3.83</v>
      </c>
      <c r="AM76">
        <v>3.88</v>
      </c>
      <c r="AN76">
        <v>3.91</v>
      </c>
      <c r="AO76">
        <v>3.82</v>
      </c>
      <c r="AP76">
        <v>4.05</v>
      </c>
      <c r="AQ76">
        <v>4.2</v>
      </c>
      <c r="AR76">
        <v>4.5999999999999996</v>
      </c>
      <c r="AS76">
        <v>4.5</v>
      </c>
      <c r="AT76">
        <v>4</v>
      </c>
      <c r="AU76">
        <v>4.1710000000000003</v>
      </c>
      <c r="AV76">
        <v>4.5</v>
      </c>
      <c r="AW76">
        <v>4.46</v>
      </c>
      <c r="AX76">
        <v>3.99</v>
      </c>
      <c r="AY76">
        <v>4.55</v>
      </c>
      <c r="AZ76">
        <v>4.4400000000000004</v>
      </c>
      <c r="BA76">
        <v>4.33</v>
      </c>
      <c r="BB76">
        <v>4.24</v>
      </c>
      <c r="BC76">
        <v>4.3899999999999997</v>
      </c>
      <c r="BD76">
        <v>4.3899999999999997</v>
      </c>
      <c r="BE76">
        <v>4.72</v>
      </c>
      <c r="BF76">
        <v>4.55</v>
      </c>
      <c r="BG76">
        <v>3.68</v>
      </c>
      <c r="BH76">
        <v>3.77</v>
      </c>
      <c r="BI76">
        <v>3.71</v>
      </c>
      <c r="BJ76">
        <v>3.5750000000000002</v>
      </c>
      <c r="BK76">
        <v>3.2</v>
      </c>
      <c r="BL76">
        <v>3.31</v>
      </c>
      <c r="BM76">
        <v>3.32</v>
      </c>
      <c r="BN76">
        <v>3.35</v>
      </c>
      <c r="BO76">
        <v>3.33</v>
      </c>
      <c r="BP76">
        <v>3.32</v>
      </c>
      <c r="BQ76">
        <v>3.01</v>
      </c>
      <c r="BR76">
        <v>3.01</v>
      </c>
      <c r="BS76">
        <v>2.76</v>
      </c>
      <c r="BT76">
        <v>2.99</v>
      </c>
      <c r="BU76">
        <v>2.7</v>
      </c>
      <c r="BV76">
        <v>2.86</v>
      </c>
      <c r="BW76">
        <v>2.79</v>
      </c>
      <c r="BX76">
        <v>2.86</v>
      </c>
      <c r="BY76">
        <v>2.78</v>
      </c>
      <c r="BZ76">
        <v>2.62</v>
      </c>
      <c r="CA76">
        <v>2.44</v>
      </c>
      <c r="CB76">
        <v>2.4900000000000002</v>
      </c>
      <c r="CC76">
        <v>2.4</v>
      </c>
      <c r="CD76">
        <v>2.29</v>
      </c>
      <c r="CE76">
        <v>2.41</v>
      </c>
      <c r="CF76">
        <v>2.4700000000000002</v>
      </c>
      <c r="CG76">
        <v>2.59</v>
      </c>
    </row>
    <row r="77" spans="1:85" x14ac:dyDescent="0.25">
      <c r="A77" t="s">
        <v>5726</v>
      </c>
      <c r="B77" t="s">
        <v>5727</v>
      </c>
      <c r="C77" t="s">
        <v>5728</v>
      </c>
      <c r="D77">
        <v>-0.166823899</v>
      </c>
      <c r="E77">
        <v>27043</v>
      </c>
      <c r="F77">
        <v>2018</v>
      </c>
      <c r="G77">
        <v>1</v>
      </c>
      <c r="H77">
        <v>69.092592592592595</v>
      </c>
      <c r="I77" s="3">
        <f t="shared" si="2"/>
        <v>0</v>
      </c>
      <c r="J77">
        <v>1.62</v>
      </c>
      <c r="K77">
        <v>2919.1</v>
      </c>
      <c r="L77">
        <v>233.9</v>
      </c>
      <c r="N77">
        <v>4.2805975364724524E-2</v>
      </c>
      <c r="O77">
        <v>17.45569885708294</v>
      </c>
      <c r="P77">
        <v>11.00836635843241</v>
      </c>
      <c r="Q77">
        <v>-6.44733249865053</v>
      </c>
      <c r="R77">
        <v>737.1</v>
      </c>
      <c r="U77">
        <v>1.5</v>
      </c>
      <c r="V77">
        <v>1.53</v>
      </c>
      <c r="W77">
        <v>1.44</v>
      </c>
      <c r="X77">
        <v>1.5</v>
      </c>
      <c r="Y77">
        <v>1.49</v>
      </c>
      <c r="Z77">
        <v>1.47</v>
      </c>
      <c r="AA77">
        <v>1.48</v>
      </c>
      <c r="AB77">
        <v>1.42</v>
      </c>
      <c r="AC77">
        <v>1.42</v>
      </c>
      <c r="AD77">
        <v>1.35</v>
      </c>
      <c r="AE77">
        <v>1.39</v>
      </c>
      <c r="AF77">
        <v>1.43</v>
      </c>
      <c r="AG77">
        <v>1.4</v>
      </c>
      <c r="AH77">
        <v>1.35</v>
      </c>
      <c r="AI77">
        <v>1.4</v>
      </c>
      <c r="AJ77">
        <v>1.42</v>
      </c>
      <c r="AK77">
        <v>1.39</v>
      </c>
      <c r="AL77">
        <v>1.34</v>
      </c>
      <c r="AM77">
        <v>1.35</v>
      </c>
      <c r="AN77">
        <v>1.36</v>
      </c>
      <c r="AO77">
        <v>1.37</v>
      </c>
      <c r="AP77">
        <v>1.35</v>
      </c>
      <c r="AQ77">
        <v>1.379</v>
      </c>
      <c r="AR77">
        <v>1.4271</v>
      </c>
      <c r="AS77">
        <v>1.58</v>
      </c>
      <c r="AT77">
        <v>1.42</v>
      </c>
      <c r="AU77">
        <v>1.43</v>
      </c>
      <c r="AV77">
        <v>1.41</v>
      </c>
      <c r="AW77">
        <v>1.4</v>
      </c>
      <c r="AX77">
        <v>1.41</v>
      </c>
      <c r="AY77">
        <v>1.43</v>
      </c>
      <c r="AZ77">
        <v>1.38</v>
      </c>
      <c r="BA77">
        <v>1.37</v>
      </c>
      <c r="BB77">
        <v>1.42</v>
      </c>
      <c r="BC77">
        <v>1.38</v>
      </c>
      <c r="BD77">
        <v>1.43</v>
      </c>
      <c r="BE77">
        <v>1.37</v>
      </c>
      <c r="BF77">
        <v>1.35</v>
      </c>
      <c r="BG77">
        <v>1.36</v>
      </c>
      <c r="BH77">
        <v>1.35</v>
      </c>
      <c r="BI77">
        <v>1.35</v>
      </c>
      <c r="BJ77">
        <v>1.39</v>
      </c>
      <c r="BK77">
        <v>1.39</v>
      </c>
      <c r="BL77">
        <v>1.34</v>
      </c>
      <c r="BM77">
        <v>1.355</v>
      </c>
      <c r="BN77">
        <v>1.36</v>
      </c>
      <c r="BO77">
        <v>1.365</v>
      </c>
      <c r="BP77">
        <v>1.37</v>
      </c>
      <c r="BQ77">
        <v>1.4</v>
      </c>
      <c r="BR77">
        <v>1.35</v>
      </c>
      <c r="BS77">
        <v>1.34</v>
      </c>
      <c r="BT77">
        <v>1.31</v>
      </c>
      <c r="BU77">
        <v>1.31</v>
      </c>
      <c r="BV77">
        <v>1.33</v>
      </c>
      <c r="BW77">
        <v>1.32</v>
      </c>
      <c r="BX77">
        <v>1.32</v>
      </c>
      <c r="BY77">
        <v>1.19</v>
      </c>
      <c r="BZ77">
        <v>1.22</v>
      </c>
      <c r="CA77">
        <v>1.23</v>
      </c>
      <c r="CB77">
        <v>1.173</v>
      </c>
      <c r="CC77">
        <v>1.1100000000000001</v>
      </c>
      <c r="CD77">
        <v>1.1599999999999999</v>
      </c>
      <c r="CE77">
        <v>1.04</v>
      </c>
      <c r="CF77">
        <v>1.03</v>
      </c>
      <c r="CG77">
        <v>1.06</v>
      </c>
    </row>
    <row r="78" spans="1:85" x14ac:dyDescent="0.25">
      <c r="A78" t="s">
        <v>3046</v>
      </c>
      <c r="B78" t="s">
        <v>3047</v>
      </c>
      <c r="C78" t="s">
        <v>3048</v>
      </c>
      <c r="D78">
        <v>-0.34520748400000001</v>
      </c>
      <c r="E78">
        <v>13621</v>
      </c>
      <c r="F78">
        <v>2018</v>
      </c>
      <c r="G78">
        <v>1</v>
      </c>
      <c r="H78" t="e">
        <v>#N/A</v>
      </c>
      <c r="I78" s="3">
        <f t="shared" si="2"/>
        <v>0</v>
      </c>
      <c r="J78">
        <v>-7.85</v>
      </c>
      <c r="K78">
        <v>27.684999999999999</v>
      </c>
      <c r="L78">
        <v>207.81</v>
      </c>
      <c r="N78">
        <v>-0.23843782117163415</v>
      </c>
      <c r="O78">
        <v>0</v>
      </c>
      <c r="P78">
        <v>0</v>
      </c>
      <c r="Q78">
        <v>0</v>
      </c>
      <c r="R78">
        <v>314.50299999999999</v>
      </c>
      <c r="U78">
        <v>2.38</v>
      </c>
      <c r="V78">
        <v>2.38</v>
      </c>
      <c r="W78">
        <v>2.4900000000000002</v>
      </c>
      <c r="X78">
        <v>2.37</v>
      </c>
      <c r="Y78">
        <v>2.57</v>
      </c>
      <c r="Z78">
        <v>2.5499999999999998</v>
      </c>
      <c r="AA78">
        <v>2.68</v>
      </c>
      <c r="AB78">
        <v>2.71</v>
      </c>
      <c r="AC78">
        <v>2.84</v>
      </c>
      <c r="AD78">
        <v>2.94</v>
      </c>
      <c r="AE78">
        <v>2.94</v>
      </c>
      <c r="AF78">
        <v>2.91</v>
      </c>
      <c r="AG78">
        <v>2.9</v>
      </c>
      <c r="AH78">
        <v>2.94</v>
      </c>
      <c r="AI78">
        <v>2.9</v>
      </c>
      <c r="AJ78">
        <v>2.95</v>
      </c>
      <c r="AK78">
        <v>2.93</v>
      </c>
      <c r="AL78">
        <v>3.15</v>
      </c>
      <c r="AM78">
        <v>3.43</v>
      </c>
      <c r="AN78">
        <v>3.22</v>
      </c>
      <c r="AO78">
        <v>3.26</v>
      </c>
      <c r="AP78">
        <v>3.18</v>
      </c>
      <c r="AQ78">
        <v>3.26</v>
      </c>
      <c r="AR78">
        <v>3.17</v>
      </c>
      <c r="AS78">
        <v>3.04</v>
      </c>
      <c r="AT78">
        <v>3.03</v>
      </c>
      <c r="AU78">
        <v>3.07</v>
      </c>
      <c r="AV78">
        <v>2.91</v>
      </c>
      <c r="AW78">
        <v>3</v>
      </c>
      <c r="AX78">
        <v>2.97</v>
      </c>
      <c r="AY78">
        <v>3.09</v>
      </c>
      <c r="AZ78">
        <v>3.06</v>
      </c>
      <c r="BA78">
        <v>2.98</v>
      </c>
      <c r="BB78">
        <v>3.05</v>
      </c>
      <c r="BC78">
        <v>2.95</v>
      </c>
      <c r="BD78">
        <v>3.06</v>
      </c>
      <c r="BE78">
        <v>2.94</v>
      </c>
      <c r="BF78">
        <v>2.95</v>
      </c>
      <c r="BG78">
        <v>2.89</v>
      </c>
      <c r="BH78">
        <v>2.9</v>
      </c>
      <c r="BI78">
        <v>2.84</v>
      </c>
      <c r="BJ78">
        <v>2.87</v>
      </c>
      <c r="BK78">
        <v>2.82</v>
      </c>
      <c r="BL78">
        <v>2.75</v>
      </c>
      <c r="BM78">
        <v>2.79</v>
      </c>
      <c r="BN78">
        <v>2.68</v>
      </c>
      <c r="BO78">
        <v>2.6</v>
      </c>
      <c r="BP78">
        <v>2.65</v>
      </c>
      <c r="BQ78">
        <v>2.65</v>
      </c>
      <c r="BR78">
        <v>2.62</v>
      </c>
      <c r="BS78">
        <v>2.67</v>
      </c>
      <c r="BT78">
        <v>2.76</v>
      </c>
      <c r="BU78">
        <v>2.8</v>
      </c>
      <c r="BV78">
        <v>2.84</v>
      </c>
      <c r="BW78">
        <v>2.81</v>
      </c>
      <c r="BX78">
        <v>2.77</v>
      </c>
      <c r="BY78">
        <v>2.67</v>
      </c>
      <c r="BZ78">
        <v>2.57</v>
      </c>
      <c r="CA78">
        <v>2.5499999999999998</v>
      </c>
      <c r="CB78">
        <v>2.61</v>
      </c>
      <c r="CC78">
        <v>2.5099999999999998</v>
      </c>
      <c r="CD78">
        <v>2.61</v>
      </c>
      <c r="CE78">
        <v>2.58</v>
      </c>
      <c r="CF78">
        <v>2.56</v>
      </c>
      <c r="CG78">
        <v>2.6</v>
      </c>
    </row>
    <row r="79" spans="1:85" x14ac:dyDescent="0.25">
      <c r="A79" t="s">
        <v>1153</v>
      </c>
      <c r="B79" t="s">
        <v>1154</v>
      </c>
      <c r="C79" t="s">
        <v>1155</v>
      </c>
      <c r="D79">
        <v>-0.344815645</v>
      </c>
      <c r="E79">
        <v>13643</v>
      </c>
      <c r="F79">
        <v>2018</v>
      </c>
      <c r="G79">
        <v>1</v>
      </c>
      <c r="H79" t="e">
        <v>#N/A</v>
      </c>
      <c r="I79" s="3">
        <f t="shared" si="2"/>
        <v>0</v>
      </c>
      <c r="J79">
        <v>-14.38</v>
      </c>
      <c r="K79">
        <v>130.95599999999999</v>
      </c>
      <c r="L79">
        <v>190.19900000000001</v>
      </c>
      <c r="N79">
        <v>4.608847243408154E-2</v>
      </c>
      <c r="O79">
        <v>0</v>
      </c>
      <c r="P79">
        <v>46.175801789103318</v>
      </c>
      <c r="Q79">
        <v>46.175801789103318</v>
      </c>
      <c r="R79">
        <v>455.39600000000002</v>
      </c>
      <c r="U79">
        <v>2.41</v>
      </c>
      <c r="V79">
        <v>2.4900000000000002</v>
      </c>
      <c r="W79">
        <v>2.5099999999999998</v>
      </c>
      <c r="X79">
        <v>2.58</v>
      </c>
      <c r="Y79">
        <v>2.2999999999999998</v>
      </c>
      <c r="Z79">
        <v>2.33</v>
      </c>
      <c r="AA79">
        <v>2.38</v>
      </c>
      <c r="AB79">
        <v>2.16</v>
      </c>
      <c r="AC79">
        <v>1.99</v>
      </c>
      <c r="AD79">
        <v>2.0499999999999998</v>
      </c>
      <c r="AE79">
        <v>1.9990000000000001</v>
      </c>
      <c r="AF79">
        <v>1.99</v>
      </c>
      <c r="AG79">
        <v>1.85</v>
      </c>
      <c r="AH79">
        <v>1.85</v>
      </c>
      <c r="AI79">
        <v>1.9035</v>
      </c>
      <c r="AJ79">
        <v>2</v>
      </c>
      <c r="AK79">
        <v>1.99</v>
      </c>
      <c r="AL79">
        <v>2.0059999999999998</v>
      </c>
      <c r="AM79">
        <v>1.87</v>
      </c>
      <c r="AN79">
        <v>1.99</v>
      </c>
      <c r="AO79">
        <v>1.97</v>
      </c>
      <c r="AP79">
        <v>1.94</v>
      </c>
      <c r="AQ79">
        <v>1.91</v>
      </c>
      <c r="AR79">
        <v>1.95</v>
      </c>
      <c r="AS79">
        <v>1.9</v>
      </c>
      <c r="AT79">
        <v>1.79</v>
      </c>
      <c r="AU79">
        <v>1.8949</v>
      </c>
      <c r="AV79">
        <v>1.82</v>
      </c>
      <c r="AW79">
        <v>1.88</v>
      </c>
      <c r="AX79">
        <v>1.77</v>
      </c>
      <c r="AY79">
        <v>1.8001</v>
      </c>
      <c r="AZ79">
        <v>1.79</v>
      </c>
      <c r="BA79">
        <v>1.86</v>
      </c>
      <c r="BB79">
        <v>1.95</v>
      </c>
      <c r="BC79">
        <v>1.86</v>
      </c>
      <c r="BD79">
        <v>1.94</v>
      </c>
      <c r="BE79">
        <v>1.98</v>
      </c>
      <c r="BF79">
        <v>2.0099999999999998</v>
      </c>
      <c r="BG79">
        <v>1.9524999999999999</v>
      </c>
      <c r="BH79">
        <v>2.0099999999999998</v>
      </c>
      <c r="BI79">
        <v>2.0205000000000002</v>
      </c>
      <c r="BJ79">
        <v>2.0099999999999998</v>
      </c>
      <c r="BK79">
        <v>2.08</v>
      </c>
      <c r="BL79">
        <v>2.0305</v>
      </c>
      <c r="BM79">
        <v>1.97</v>
      </c>
      <c r="BN79">
        <v>2.0099999999999998</v>
      </c>
      <c r="BO79">
        <v>1.9844999999999999</v>
      </c>
      <c r="BP79">
        <v>1.9799</v>
      </c>
      <c r="BQ79">
        <v>1.97</v>
      </c>
      <c r="BR79">
        <v>1.9810000000000001</v>
      </c>
      <c r="BS79">
        <v>1.8898999999999999</v>
      </c>
      <c r="BT79">
        <v>1.86</v>
      </c>
      <c r="BU79">
        <v>1.8</v>
      </c>
      <c r="BV79">
        <v>1.8</v>
      </c>
      <c r="BW79">
        <v>1.7</v>
      </c>
      <c r="BX79">
        <v>1.69</v>
      </c>
      <c r="BY79">
        <v>1.67</v>
      </c>
      <c r="BZ79">
        <v>1.65</v>
      </c>
      <c r="CA79">
        <v>1.6</v>
      </c>
      <c r="CB79">
        <v>1.61</v>
      </c>
      <c r="CC79">
        <v>1.56</v>
      </c>
      <c r="CD79">
        <v>1.6281000000000001</v>
      </c>
      <c r="CE79">
        <v>1.6686000000000001</v>
      </c>
      <c r="CF79">
        <v>1.712</v>
      </c>
      <c r="CG79">
        <v>1.69</v>
      </c>
    </row>
    <row r="80" spans="1:85" x14ac:dyDescent="0.25">
      <c r="A80" t="s">
        <v>5407</v>
      </c>
      <c r="B80" t="s">
        <v>5408</v>
      </c>
      <c r="C80" t="s">
        <v>5409</v>
      </c>
      <c r="D80">
        <v>-0.309507645</v>
      </c>
      <c r="E80">
        <v>14674</v>
      </c>
      <c r="F80">
        <v>2018</v>
      </c>
      <c r="G80">
        <v>1</v>
      </c>
      <c r="H80" t="e">
        <v>#N/A</v>
      </c>
      <c r="I80" s="3">
        <f t="shared" si="2"/>
        <v>0</v>
      </c>
      <c r="J80">
        <v>-5.45</v>
      </c>
      <c r="K80">
        <v>15.385999999999999</v>
      </c>
      <c r="L80">
        <v>173.887</v>
      </c>
      <c r="N80">
        <v>-5.3432137285491454E-2</v>
      </c>
      <c r="O80">
        <v>0</v>
      </c>
      <c r="P80">
        <v>34.833728064274908</v>
      </c>
      <c r="Q80">
        <v>34.833728064274908</v>
      </c>
      <c r="R80">
        <v>269.47899999999998</v>
      </c>
      <c r="U80">
        <v>2.15</v>
      </c>
      <c r="V80">
        <v>2.16</v>
      </c>
      <c r="W80">
        <v>2.15</v>
      </c>
      <c r="X80">
        <v>2.15</v>
      </c>
      <c r="Y80">
        <v>2.16</v>
      </c>
      <c r="Z80">
        <v>2.2999999999999998</v>
      </c>
      <c r="AA80">
        <v>2.35</v>
      </c>
      <c r="AB80">
        <v>2.35</v>
      </c>
      <c r="AC80">
        <v>2.3121</v>
      </c>
      <c r="AD80">
        <v>2.17</v>
      </c>
      <c r="AE80">
        <v>2.13</v>
      </c>
      <c r="AF80">
        <v>2.2999999999999998</v>
      </c>
      <c r="AG80">
        <v>2.4300000000000002</v>
      </c>
      <c r="AH80">
        <v>2.59</v>
      </c>
      <c r="AI80">
        <v>2.72</v>
      </c>
      <c r="AJ80">
        <v>2.7</v>
      </c>
      <c r="AK80">
        <v>2.5499999999999998</v>
      </c>
      <c r="AL80">
        <v>2.6509999999999998</v>
      </c>
      <c r="AM80">
        <v>2.59</v>
      </c>
      <c r="AN80">
        <v>2.56</v>
      </c>
      <c r="AO80">
        <v>2.65</v>
      </c>
      <c r="AP80">
        <v>2.5499999999999998</v>
      </c>
      <c r="AQ80">
        <v>2.6</v>
      </c>
      <c r="AR80">
        <v>2.57</v>
      </c>
      <c r="AS80">
        <v>2.5299999999999998</v>
      </c>
      <c r="AT80">
        <v>2.4500000000000002</v>
      </c>
      <c r="AU80">
        <v>2.5150000000000001</v>
      </c>
      <c r="AV80">
        <v>2.44</v>
      </c>
      <c r="AW80">
        <v>2.56</v>
      </c>
      <c r="AX80">
        <v>2.5499999999999998</v>
      </c>
      <c r="AY80">
        <v>2.46</v>
      </c>
      <c r="AZ80">
        <v>2.42</v>
      </c>
      <c r="BA80">
        <v>2.39</v>
      </c>
      <c r="BB80">
        <v>2.4</v>
      </c>
      <c r="BC80">
        <v>2.31</v>
      </c>
      <c r="BD80">
        <v>2.4</v>
      </c>
      <c r="BE80">
        <v>2.2999999999999998</v>
      </c>
      <c r="BF80">
        <v>2.17</v>
      </c>
      <c r="BG80">
        <v>2.15</v>
      </c>
      <c r="BH80">
        <v>2.2799999999999998</v>
      </c>
      <c r="BI80">
        <v>2.2799999999999998</v>
      </c>
      <c r="BJ80">
        <v>2.27</v>
      </c>
      <c r="BK80">
        <v>2.2999999999999998</v>
      </c>
      <c r="BL80">
        <v>2.2400000000000002</v>
      </c>
      <c r="BM80">
        <v>2.36</v>
      </c>
      <c r="BN80">
        <v>2.3403</v>
      </c>
      <c r="BO80">
        <v>2.44</v>
      </c>
      <c r="BP80">
        <v>2.35</v>
      </c>
      <c r="BQ80">
        <v>2.15</v>
      </c>
      <c r="BR80">
        <v>2.14</v>
      </c>
      <c r="BS80">
        <v>2.0699999999999998</v>
      </c>
      <c r="BT80">
        <v>2.2400000000000002</v>
      </c>
      <c r="BU80">
        <v>2.33</v>
      </c>
      <c r="BV80">
        <v>2.15</v>
      </c>
      <c r="BW80">
        <v>2.0600999999999998</v>
      </c>
      <c r="BX80">
        <v>2.06</v>
      </c>
      <c r="BY80">
        <v>2.04</v>
      </c>
      <c r="BZ80">
        <v>1.95</v>
      </c>
      <c r="CA80">
        <v>1.89</v>
      </c>
      <c r="CB80">
        <v>1.77</v>
      </c>
      <c r="CC80">
        <v>1.93</v>
      </c>
      <c r="CD80">
        <v>1.82</v>
      </c>
      <c r="CE80">
        <v>1.75</v>
      </c>
      <c r="CF80">
        <v>1.7</v>
      </c>
      <c r="CG80">
        <v>1.78</v>
      </c>
    </row>
    <row r="81" spans="1:85" x14ac:dyDescent="0.25">
      <c r="A81" t="s">
        <v>5088</v>
      </c>
      <c r="B81" t="s">
        <v>5089</v>
      </c>
      <c r="C81" t="s">
        <v>5090</v>
      </c>
      <c r="D81">
        <v>-0.18490435499999999</v>
      </c>
      <c r="E81">
        <v>88436</v>
      </c>
      <c r="F81">
        <v>2018</v>
      </c>
      <c r="G81">
        <v>1</v>
      </c>
      <c r="H81" t="e">
        <v>#N/A</v>
      </c>
      <c r="I81" s="3">
        <f t="shared" si="2"/>
        <v>0</v>
      </c>
      <c r="J81">
        <v>-9.1199999999999992</v>
      </c>
      <c r="K81">
        <v>3468.8580000000002</v>
      </c>
      <c r="L81">
        <v>172.06700000000001</v>
      </c>
      <c r="N81">
        <v>0.3595505617977528</v>
      </c>
      <c r="O81">
        <v>44.342186099507522</v>
      </c>
      <c r="P81">
        <v>57.950541743674258</v>
      </c>
      <c r="Q81">
        <v>13.608355644166735</v>
      </c>
      <c r="R81">
        <v>763.39700000000005</v>
      </c>
      <c r="U81">
        <v>14.58</v>
      </c>
      <c r="V81">
        <v>14.62</v>
      </c>
      <c r="W81">
        <v>14.19</v>
      </c>
      <c r="X81">
        <v>14.57</v>
      </c>
      <c r="Y81">
        <v>15.63</v>
      </c>
      <c r="Z81">
        <v>15.25</v>
      </c>
      <c r="AA81">
        <v>15.11</v>
      </c>
      <c r="AB81">
        <v>15.35</v>
      </c>
      <c r="AC81">
        <v>14.31</v>
      </c>
      <c r="AD81">
        <v>13.92</v>
      </c>
      <c r="AE81">
        <v>13.39</v>
      </c>
      <c r="AF81">
        <v>13.46</v>
      </c>
      <c r="AG81">
        <v>13.22</v>
      </c>
      <c r="AH81">
        <v>13.16</v>
      </c>
      <c r="AI81">
        <v>12.94</v>
      </c>
      <c r="AJ81">
        <v>13.32</v>
      </c>
      <c r="AK81">
        <v>13.14</v>
      </c>
      <c r="AL81">
        <v>12.98</v>
      </c>
      <c r="AM81">
        <v>13.25</v>
      </c>
      <c r="AN81">
        <v>13.35</v>
      </c>
      <c r="AO81">
        <v>13.4</v>
      </c>
      <c r="AP81">
        <v>13.61</v>
      </c>
      <c r="AQ81">
        <v>13.48</v>
      </c>
      <c r="AR81">
        <v>13.46</v>
      </c>
      <c r="AS81">
        <v>12.91</v>
      </c>
      <c r="AT81">
        <v>12.12</v>
      </c>
      <c r="AU81">
        <v>12.5</v>
      </c>
      <c r="AV81">
        <v>12</v>
      </c>
      <c r="AW81">
        <v>11.79</v>
      </c>
      <c r="AX81">
        <v>11.87</v>
      </c>
      <c r="AY81">
        <v>11.6</v>
      </c>
      <c r="AZ81">
        <v>11.74</v>
      </c>
      <c r="BA81">
        <v>11.72</v>
      </c>
      <c r="BB81">
        <v>11.79</v>
      </c>
      <c r="BC81">
        <v>11.81</v>
      </c>
      <c r="BD81">
        <v>12.62</v>
      </c>
      <c r="BE81">
        <v>12.21</v>
      </c>
      <c r="BF81">
        <v>12.58</v>
      </c>
      <c r="BG81">
        <v>12.19</v>
      </c>
      <c r="BH81">
        <v>12.59</v>
      </c>
      <c r="BI81">
        <v>12.26</v>
      </c>
      <c r="BJ81">
        <v>12.09</v>
      </c>
      <c r="BK81">
        <v>12.81</v>
      </c>
      <c r="BL81">
        <v>12.28</v>
      </c>
      <c r="BM81">
        <v>13.1</v>
      </c>
      <c r="BN81">
        <v>13.19</v>
      </c>
      <c r="BO81">
        <v>13.44</v>
      </c>
      <c r="BP81">
        <v>13.24</v>
      </c>
      <c r="BQ81">
        <v>12.84</v>
      </c>
      <c r="BR81">
        <v>11.93</v>
      </c>
      <c r="BS81">
        <v>11.75</v>
      </c>
      <c r="BT81">
        <v>12.39</v>
      </c>
      <c r="BU81">
        <v>12.13</v>
      </c>
      <c r="BV81">
        <v>12.78</v>
      </c>
      <c r="BW81">
        <v>12.84</v>
      </c>
      <c r="BX81">
        <v>12.29</v>
      </c>
      <c r="BY81">
        <v>11.97</v>
      </c>
      <c r="BZ81">
        <v>11.85</v>
      </c>
      <c r="CA81">
        <v>11.43</v>
      </c>
      <c r="CB81">
        <v>10.43</v>
      </c>
      <c r="CC81">
        <v>10.96</v>
      </c>
      <c r="CD81">
        <v>11.57</v>
      </c>
      <c r="CE81">
        <v>11.14</v>
      </c>
      <c r="CF81">
        <v>10.94</v>
      </c>
      <c r="CG81">
        <v>11.18</v>
      </c>
    </row>
    <row r="82" spans="1:85" x14ac:dyDescent="0.25">
      <c r="A82" t="s">
        <v>2874</v>
      </c>
      <c r="B82" t="s">
        <v>2875</v>
      </c>
      <c r="C82" t="s">
        <v>3957</v>
      </c>
      <c r="D82">
        <v>-0.23283735</v>
      </c>
      <c r="E82">
        <v>82779</v>
      </c>
      <c r="F82">
        <v>2018</v>
      </c>
      <c r="G82">
        <v>1</v>
      </c>
      <c r="H82" t="e">
        <v>#N/A</v>
      </c>
      <c r="I82" s="3">
        <f t="shared" si="2"/>
        <v>0</v>
      </c>
      <c r="J82">
        <v>-0.63</v>
      </c>
      <c r="K82">
        <v>31.175999999999998</v>
      </c>
      <c r="L82">
        <v>168.435</v>
      </c>
      <c r="N82">
        <v>0.45454545454545459</v>
      </c>
      <c r="O82">
        <v>0.1023215331133204</v>
      </c>
      <c r="P82">
        <v>80.22779551662309</v>
      </c>
      <c r="Q82">
        <v>80.125473983509764</v>
      </c>
      <c r="R82">
        <v>193.06899999999999</v>
      </c>
      <c r="U82">
        <v>0.5796</v>
      </c>
      <c r="V82">
        <v>0.56989999999999996</v>
      </c>
      <c r="W82">
        <v>0.58409999999999995</v>
      </c>
      <c r="X82">
        <v>0.59</v>
      </c>
      <c r="Y82">
        <v>0.58309999999999995</v>
      </c>
      <c r="Z82">
        <v>0.56899999999999995</v>
      </c>
      <c r="AA82">
        <v>0.56120000000000003</v>
      </c>
      <c r="AB82">
        <v>0.57891999999999999</v>
      </c>
      <c r="AC82">
        <v>0.56999999999999995</v>
      </c>
      <c r="AD82">
        <v>0.56999999999999995</v>
      </c>
      <c r="AE82">
        <v>0.53990000000000005</v>
      </c>
      <c r="AF82">
        <v>0.55249999999999999</v>
      </c>
      <c r="AG82">
        <v>0.56699999999999995</v>
      </c>
      <c r="AH82">
        <v>0.54939800000000005</v>
      </c>
      <c r="AI82">
        <v>0.53500000000000003</v>
      </c>
      <c r="AJ82">
        <v>0.53620000000000001</v>
      </c>
      <c r="AK82">
        <v>0.52449999999999997</v>
      </c>
      <c r="AL82">
        <v>0.51739999999999997</v>
      </c>
      <c r="AM82">
        <v>0.52100000000000002</v>
      </c>
      <c r="AN82">
        <v>0.50700000000000001</v>
      </c>
      <c r="AO82">
        <v>0.5141</v>
      </c>
      <c r="AP82">
        <v>0.505</v>
      </c>
      <c r="AQ82">
        <v>0.51149999999999995</v>
      </c>
      <c r="AR82">
        <v>0.51019999999999999</v>
      </c>
      <c r="AS82">
        <v>0.59250000000000003</v>
      </c>
      <c r="AT82">
        <v>0.55310000000000004</v>
      </c>
      <c r="AU82">
        <v>0.52990000000000004</v>
      </c>
      <c r="AV82">
        <v>0.52990000000000004</v>
      </c>
      <c r="AW82">
        <v>0.52990000000000004</v>
      </c>
      <c r="AX82">
        <v>0.52990000000000004</v>
      </c>
      <c r="AY82">
        <v>0.53410000000000002</v>
      </c>
      <c r="AZ82">
        <v>0.53300000000000003</v>
      </c>
      <c r="BA82">
        <v>0.53</v>
      </c>
      <c r="BB82">
        <v>0.56499999999999995</v>
      </c>
      <c r="BC82">
        <v>0.53110000000000002</v>
      </c>
      <c r="BD82">
        <v>0.55000000000000004</v>
      </c>
      <c r="BE82">
        <v>0.56100000000000005</v>
      </c>
      <c r="BF82">
        <v>0.56000000000000005</v>
      </c>
      <c r="BG82">
        <v>0.57999999999999996</v>
      </c>
      <c r="BH82">
        <v>0.52500000000000002</v>
      </c>
      <c r="BI82">
        <v>0.52308100000000002</v>
      </c>
      <c r="BJ82">
        <v>0.51880000000000004</v>
      </c>
      <c r="BK82">
        <v>0.51719999999999999</v>
      </c>
      <c r="BL82">
        <v>0.5</v>
      </c>
      <c r="BM82">
        <v>0.50509999999999999</v>
      </c>
      <c r="BN82">
        <v>0.49780000000000002</v>
      </c>
      <c r="BO82">
        <v>0.498</v>
      </c>
      <c r="BP82">
        <v>0.48349999999999999</v>
      </c>
      <c r="BQ82">
        <v>0.46</v>
      </c>
      <c r="BR82">
        <v>0.45</v>
      </c>
      <c r="BS82">
        <v>0.46500000000000002</v>
      </c>
      <c r="BT82">
        <v>0.46850000000000003</v>
      </c>
      <c r="BU82">
        <v>0.47699999999999998</v>
      </c>
      <c r="BV82">
        <v>0.48237000000000002</v>
      </c>
      <c r="BW82">
        <v>0.48499999999999999</v>
      </c>
      <c r="BX82">
        <v>0.48499999999999999</v>
      </c>
      <c r="BY82">
        <v>0.495</v>
      </c>
      <c r="BZ82">
        <v>0.49</v>
      </c>
      <c r="CA82">
        <v>0.48749999999999999</v>
      </c>
      <c r="CB82">
        <v>0.46739999999999998</v>
      </c>
      <c r="CC82">
        <v>0.45500000000000002</v>
      </c>
      <c r="CD82">
        <v>0.46484999999999999</v>
      </c>
      <c r="CE82">
        <v>0.44</v>
      </c>
      <c r="CF82">
        <v>0.4511</v>
      </c>
      <c r="CG82">
        <v>0.46400000000000002</v>
      </c>
    </row>
    <row r="83" spans="1:85" x14ac:dyDescent="0.25">
      <c r="A83" t="s">
        <v>5767</v>
      </c>
      <c r="B83" t="s">
        <v>5768</v>
      </c>
      <c r="C83" t="s">
        <v>5769</v>
      </c>
      <c r="D83">
        <v>-0.23033796600000001</v>
      </c>
      <c r="E83">
        <v>32791</v>
      </c>
      <c r="F83">
        <v>2018</v>
      </c>
      <c r="G83">
        <v>1</v>
      </c>
      <c r="H83" t="e">
        <v>#N/A</v>
      </c>
      <c r="I83" s="3">
        <f t="shared" si="2"/>
        <v>0</v>
      </c>
      <c r="J83">
        <v>-2.84</v>
      </c>
      <c r="K83">
        <v>5699</v>
      </c>
      <c r="L83">
        <v>158</v>
      </c>
      <c r="N83">
        <v>-0.58461538461538454</v>
      </c>
      <c r="O83">
        <v>50.365853658536587</v>
      </c>
      <c r="P83">
        <v>59.870499052432088</v>
      </c>
      <c r="Q83">
        <v>9.5046453938955011</v>
      </c>
      <c r="R83">
        <v>1201</v>
      </c>
      <c r="U83">
        <v>1.06</v>
      </c>
      <c r="V83">
        <v>1.0900000000000001</v>
      </c>
      <c r="W83">
        <v>1.07</v>
      </c>
      <c r="X83">
        <v>1.06</v>
      </c>
      <c r="Y83">
        <v>1.07</v>
      </c>
      <c r="Z83">
        <v>1.03</v>
      </c>
      <c r="AA83">
        <v>1.07</v>
      </c>
      <c r="AB83">
        <v>1.1000000000000001</v>
      </c>
      <c r="AC83">
        <v>1.08</v>
      </c>
      <c r="AD83">
        <v>1.1000000000000001</v>
      </c>
      <c r="AE83">
        <v>1.1499999999999999</v>
      </c>
      <c r="AF83">
        <v>1.1599999999999999</v>
      </c>
      <c r="AG83">
        <v>1.1599999999999999</v>
      </c>
      <c r="AH83">
        <v>1.1599999999999999</v>
      </c>
      <c r="AI83">
        <v>1.1399999999999999</v>
      </c>
      <c r="AJ83">
        <v>1.08</v>
      </c>
      <c r="AK83">
        <v>1</v>
      </c>
      <c r="AL83">
        <v>0.96</v>
      </c>
      <c r="AM83">
        <v>0.97</v>
      </c>
      <c r="AN83">
        <v>0.99</v>
      </c>
      <c r="AO83">
        <v>0.99509999999999998</v>
      </c>
      <c r="AP83">
        <v>0.97519999999999996</v>
      </c>
      <c r="AQ83">
        <v>0.98660000000000003</v>
      </c>
      <c r="AR83">
        <v>1.02</v>
      </c>
      <c r="AS83">
        <v>0.96</v>
      </c>
      <c r="AT83">
        <v>0.96489999999999998</v>
      </c>
      <c r="AU83">
        <v>0.96030000000000004</v>
      </c>
      <c r="AV83">
        <v>0.9899</v>
      </c>
      <c r="AW83">
        <v>0.96499999999999997</v>
      </c>
      <c r="AX83">
        <v>1.01</v>
      </c>
      <c r="AY83">
        <v>1.04</v>
      </c>
      <c r="AZ83">
        <v>0.95</v>
      </c>
      <c r="BA83">
        <v>0.98499999999999999</v>
      </c>
      <c r="BB83">
        <v>0.87</v>
      </c>
      <c r="BC83">
        <v>0.88</v>
      </c>
      <c r="BD83">
        <v>0.89300000000000002</v>
      </c>
      <c r="BE83">
        <v>0.91790000000000005</v>
      </c>
      <c r="BF83">
        <v>1.02</v>
      </c>
      <c r="BG83">
        <v>1.01</v>
      </c>
      <c r="BH83">
        <v>0.97</v>
      </c>
      <c r="BI83">
        <v>1.02</v>
      </c>
      <c r="BJ83">
        <v>1.01</v>
      </c>
      <c r="BK83">
        <v>0.98</v>
      </c>
      <c r="BL83">
        <v>1.1472</v>
      </c>
      <c r="BM83">
        <v>1.1000000000000001</v>
      </c>
      <c r="BN83">
        <v>1.02</v>
      </c>
      <c r="BO83">
        <v>1.0073000000000001</v>
      </c>
      <c r="BP83">
        <v>0.91010000000000002</v>
      </c>
      <c r="BQ83">
        <v>0.68</v>
      </c>
      <c r="BR83">
        <v>0.59</v>
      </c>
      <c r="BS83">
        <v>0.52</v>
      </c>
      <c r="BT83">
        <v>0.34949999999999998</v>
      </c>
      <c r="BU83">
        <v>0.32619999999999999</v>
      </c>
      <c r="BV83">
        <v>0.32250000000000001</v>
      </c>
      <c r="BW83">
        <v>0.33789999999999998</v>
      </c>
      <c r="BX83">
        <v>0.32219999999999999</v>
      </c>
      <c r="BY83">
        <v>0.32350200000000001</v>
      </c>
      <c r="BZ83">
        <v>0.3175</v>
      </c>
      <c r="CA83">
        <v>0.3165</v>
      </c>
      <c r="CB83">
        <v>0.31385000000000002</v>
      </c>
      <c r="CC83">
        <v>0.30669999999999997</v>
      </c>
      <c r="CD83">
        <v>0.28999999999999998</v>
      </c>
      <c r="CE83">
        <v>0.29389999999999999</v>
      </c>
      <c r="CF83">
        <v>0.2651</v>
      </c>
      <c r="CG83">
        <v>0.29099999999999998</v>
      </c>
    </row>
    <row r="84" spans="1:85" x14ac:dyDescent="0.25">
      <c r="A84" t="s">
        <v>5812</v>
      </c>
      <c r="B84" t="s">
        <v>5813</v>
      </c>
      <c r="C84" t="s">
        <v>5814</v>
      </c>
      <c r="D84">
        <v>-0.16450216000000001</v>
      </c>
      <c r="E84">
        <v>88173</v>
      </c>
      <c r="F84">
        <v>2018</v>
      </c>
      <c r="G84">
        <v>1</v>
      </c>
      <c r="H84" t="e">
        <v>#N/A</v>
      </c>
      <c r="I84" s="3">
        <f t="shared" si="2"/>
        <v>0</v>
      </c>
      <c r="J84">
        <v>-1.23</v>
      </c>
      <c r="K84">
        <v>90.334999999999994</v>
      </c>
      <c r="L84">
        <v>156.81299999999999</v>
      </c>
      <c r="N84">
        <v>-0.29649595687331542</v>
      </c>
      <c r="O84">
        <v>9.6602272034085193</v>
      </c>
      <c r="P84">
        <v>10.746299329038219</v>
      </c>
      <c r="Q84">
        <v>1.0860721256297001</v>
      </c>
      <c r="R84">
        <v>221.11699999999999</v>
      </c>
      <c r="U84">
        <v>5.67</v>
      </c>
      <c r="V84">
        <v>5.64</v>
      </c>
      <c r="W84">
        <v>5.36</v>
      </c>
      <c r="X84">
        <v>6.1</v>
      </c>
      <c r="Y84">
        <v>6.18</v>
      </c>
      <c r="Z84">
        <v>5.98</v>
      </c>
      <c r="AA84">
        <v>6.56</v>
      </c>
      <c r="AB84">
        <v>6.47</v>
      </c>
      <c r="AC84">
        <v>6.72</v>
      </c>
      <c r="AD84">
        <v>6.63</v>
      </c>
      <c r="AE84">
        <v>6.56</v>
      </c>
      <c r="AF84">
        <v>6.49</v>
      </c>
      <c r="AG84">
        <v>6.45</v>
      </c>
      <c r="AH84">
        <v>6.26</v>
      </c>
      <c r="AI84">
        <v>6.08</v>
      </c>
      <c r="AJ84">
        <v>6.13</v>
      </c>
      <c r="AK84">
        <v>5.98</v>
      </c>
      <c r="AL84">
        <v>5.99</v>
      </c>
      <c r="AM84">
        <v>6.33</v>
      </c>
      <c r="AN84">
        <v>6.2</v>
      </c>
      <c r="AO84">
        <v>6.43</v>
      </c>
      <c r="AP84">
        <v>6.36</v>
      </c>
      <c r="AQ84">
        <v>6.53</v>
      </c>
      <c r="AR84">
        <v>6.63</v>
      </c>
      <c r="AS84">
        <v>6.57</v>
      </c>
      <c r="AT84">
        <v>6.56</v>
      </c>
      <c r="AU84">
        <v>6.93</v>
      </c>
      <c r="AV84">
        <v>6.8</v>
      </c>
      <c r="AW84">
        <v>6.98</v>
      </c>
      <c r="AX84">
        <v>6.36</v>
      </c>
      <c r="AY84">
        <v>6.35</v>
      </c>
      <c r="AZ84">
        <v>6.32</v>
      </c>
      <c r="BA84">
        <v>6.27</v>
      </c>
      <c r="BB84">
        <v>6.3</v>
      </c>
      <c r="BC84">
        <v>6.13</v>
      </c>
      <c r="BD84">
        <v>6.23</v>
      </c>
      <c r="BE84">
        <v>6.32</v>
      </c>
      <c r="BF84">
        <v>6.32</v>
      </c>
      <c r="BG84">
        <v>6.5</v>
      </c>
      <c r="BH84">
        <v>7.13</v>
      </c>
      <c r="BI84">
        <v>7.59</v>
      </c>
      <c r="BJ84">
        <v>7.45</v>
      </c>
      <c r="BK84">
        <v>6.72</v>
      </c>
      <c r="BL84">
        <v>6.82</v>
      </c>
      <c r="BM84">
        <v>6.86</v>
      </c>
      <c r="BN84">
        <v>6.53</v>
      </c>
      <c r="BO84">
        <v>6.46</v>
      </c>
      <c r="BP84">
        <v>5.8949999999999996</v>
      </c>
      <c r="BQ84">
        <v>5.69</v>
      </c>
      <c r="BR84">
        <v>5.24</v>
      </c>
      <c r="BS84">
        <v>5.1100000000000003</v>
      </c>
      <c r="BT84">
        <v>5.14</v>
      </c>
      <c r="BU84">
        <v>5.28</v>
      </c>
      <c r="BV84">
        <v>5.04</v>
      </c>
      <c r="BW84">
        <v>5.01</v>
      </c>
      <c r="BX84">
        <v>5</v>
      </c>
      <c r="BY84">
        <v>4.74</v>
      </c>
      <c r="BZ84">
        <v>5.28</v>
      </c>
      <c r="CA84">
        <v>5.14</v>
      </c>
      <c r="CB84">
        <v>4.9000000000000004</v>
      </c>
      <c r="CC84">
        <v>5.01</v>
      </c>
      <c r="CD84">
        <v>4.96</v>
      </c>
      <c r="CE84">
        <v>5.0199999999999996</v>
      </c>
      <c r="CF84">
        <v>5.1100000000000003</v>
      </c>
      <c r="CG84">
        <v>5.25</v>
      </c>
    </row>
    <row r="85" spans="1:85" x14ac:dyDescent="0.25">
      <c r="A85" t="s">
        <v>2706</v>
      </c>
      <c r="B85" t="s">
        <v>4396</v>
      </c>
      <c r="C85" t="s">
        <v>4397</v>
      </c>
      <c r="D85">
        <v>-0.16159220199999999</v>
      </c>
      <c r="E85">
        <v>77182</v>
      </c>
      <c r="F85">
        <v>2018</v>
      </c>
      <c r="G85">
        <v>1</v>
      </c>
      <c r="H85">
        <v>103.7619047619048</v>
      </c>
      <c r="I85" s="3">
        <f t="shared" si="2"/>
        <v>0</v>
      </c>
      <c r="J85">
        <v>0.84</v>
      </c>
      <c r="K85">
        <v>4944.5</v>
      </c>
      <c r="L85">
        <v>155</v>
      </c>
      <c r="N85">
        <v>-0.11326942482341074</v>
      </c>
      <c r="O85">
        <v>31.17428784057552</v>
      </c>
      <c r="P85">
        <v>41.797103121102232</v>
      </c>
      <c r="Q85">
        <v>10.622815280526712</v>
      </c>
      <c r="R85">
        <v>1301.5</v>
      </c>
      <c r="U85">
        <v>10.130000000000001</v>
      </c>
      <c r="V85">
        <v>9.6</v>
      </c>
      <c r="W85">
        <v>9.35</v>
      </c>
      <c r="X85">
        <v>9.5500000000000007</v>
      </c>
      <c r="Y85">
        <v>9.59</v>
      </c>
      <c r="Z85">
        <v>8.26</v>
      </c>
      <c r="AA85">
        <v>7.98</v>
      </c>
      <c r="AB85">
        <v>7.59</v>
      </c>
      <c r="AC85">
        <v>7.3139000000000003</v>
      </c>
      <c r="AD85">
        <v>7.28</v>
      </c>
      <c r="AE85">
        <v>7.19</v>
      </c>
      <c r="AF85">
        <v>7.18</v>
      </c>
      <c r="AG85">
        <v>7.06</v>
      </c>
      <c r="AH85">
        <v>7</v>
      </c>
      <c r="AI85">
        <v>6.83</v>
      </c>
      <c r="AJ85">
        <v>7.53</v>
      </c>
      <c r="AK85">
        <v>7.8049999999999997</v>
      </c>
      <c r="AL85">
        <v>7.79</v>
      </c>
      <c r="AM85">
        <v>8.1199999999999992</v>
      </c>
      <c r="AN85">
        <v>8.4049999999999994</v>
      </c>
      <c r="AO85">
        <v>8.75</v>
      </c>
      <c r="AP85">
        <v>8.5</v>
      </c>
      <c r="AQ85">
        <v>8.59</v>
      </c>
      <c r="AR85">
        <v>8</v>
      </c>
      <c r="AS85">
        <v>7.84</v>
      </c>
      <c r="AT85">
        <v>7.7450000000000001</v>
      </c>
      <c r="AU85">
        <v>7.55</v>
      </c>
      <c r="AV85">
        <v>7.38</v>
      </c>
      <c r="AW85">
        <v>7.5</v>
      </c>
      <c r="AX85">
        <v>7.35</v>
      </c>
      <c r="AY85">
        <v>7.58</v>
      </c>
      <c r="AZ85">
        <v>7.59</v>
      </c>
      <c r="BA85">
        <v>7.38</v>
      </c>
      <c r="BB85">
        <v>7.46</v>
      </c>
      <c r="BC85">
        <v>7.3</v>
      </c>
      <c r="BD85">
        <v>7.15</v>
      </c>
      <c r="BE85">
        <v>7.12</v>
      </c>
      <c r="BF85">
        <v>7</v>
      </c>
      <c r="BG85">
        <v>7.09</v>
      </c>
      <c r="BH85">
        <v>7.4</v>
      </c>
      <c r="BI85">
        <v>7.37</v>
      </c>
      <c r="BJ85">
        <v>7.13</v>
      </c>
      <c r="BK85">
        <v>7.05</v>
      </c>
      <c r="BL85">
        <v>7.56</v>
      </c>
      <c r="BM85">
        <v>7.66</v>
      </c>
      <c r="BN85">
        <v>7.5</v>
      </c>
      <c r="BO85">
        <v>7.28</v>
      </c>
      <c r="BP85">
        <v>7.23</v>
      </c>
      <c r="BQ85">
        <v>7.35</v>
      </c>
      <c r="BR85">
        <v>7.1</v>
      </c>
      <c r="BS85">
        <v>7.0602999999999998</v>
      </c>
      <c r="BT85">
        <v>6.984</v>
      </c>
      <c r="BU85">
        <v>6.11</v>
      </c>
      <c r="BV85">
        <v>6.45</v>
      </c>
      <c r="BW85">
        <v>6.54</v>
      </c>
      <c r="BX85">
        <v>6.375</v>
      </c>
      <c r="BY85">
        <v>6.49</v>
      </c>
      <c r="BZ85">
        <v>6.33</v>
      </c>
      <c r="CA85">
        <v>6</v>
      </c>
      <c r="CB85">
        <v>5.7</v>
      </c>
      <c r="CC85">
        <v>5.5</v>
      </c>
      <c r="CD85">
        <v>5.38</v>
      </c>
      <c r="CE85">
        <v>5.45</v>
      </c>
      <c r="CF85">
        <v>5.64</v>
      </c>
      <c r="CG85">
        <v>5.48</v>
      </c>
    </row>
    <row r="86" spans="1:85" x14ac:dyDescent="0.25">
      <c r="A86" t="s">
        <v>4054</v>
      </c>
      <c r="B86" t="s">
        <v>4055</v>
      </c>
      <c r="C86" t="s">
        <v>4056</v>
      </c>
      <c r="D86">
        <v>-0.23251933499999999</v>
      </c>
      <c r="E86">
        <v>14161</v>
      </c>
      <c r="F86">
        <v>2018</v>
      </c>
      <c r="G86">
        <v>1</v>
      </c>
      <c r="H86" t="e">
        <v>#N/A</v>
      </c>
      <c r="I86" s="3">
        <f t="shared" si="2"/>
        <v>0</v>
      </c>
      <c r="J86">
        <v>-5.38</v>
      </c>
      <c r="K86">
        <v>39.508000000000003</v>
      </c>
      <c r="L86">
        <v>150.90799999999999</v>
      </c>
      <c r="N86">
        <v>-0.18578135479543922</v>
      </c>
      <c r="O86">
        <v>0</v>
      </c>
      <c r="P86">
        <v>0</v>
      </c>
      <c r="Q86">
        <v>0</v>
      </c>
      <c r="R86">
        <v>188.39699999999999</v>
      </c>
      <c r="U86">
        <v>0.55940000000000001</v>
      </c>
      <c r="V86">
        <v>0.64539999999999997</v>
      </c>
      <c r="W86">
        <v>0.62660000000000005</v>
      </c>
      <c r="X86">
        <v>0.60499999999999998</v>
      </c>
      <c r="Y86">
        <v>0.56999999999999995</v>
      </c>
      <c r="Z86">
        <v>0.54859999999999998</v>
      </c>
      <c r="AA86">
        <v>0.5141</v>
      </c>
      <c r="AB86">
        <v>0.58590600000000004</v>
      </c>
      <c r="AC86">
        <v>0.59909999999999997</v>
      </c>
      <c r="AD86">
        <v>0.55000000000000004</v>
      </c>
      <c r="AE86">
        <v>0.46689999999999998</v>
      </c>
      <c r="AF86">
        <v>0.46729999999999999</v>
      </c>
      <c r="AG86">
        <v>0.45</v>
      </c>
      <c r="AH86">
        <v>0.43</v>
      </c>
      <c r="AI86">
        <v>0.39329999999999998</v>
      </c>
      <c r="AJ86">
        <v>0.40889999999999999</v>
      </c>
      <c r="AK86">
        <v>0.39779999999999999</v>
      </c>
      <c r="AL86">
        <v>0.41849999999999998</v>
      </c>
      <c r="AM86">
        <v>0.45800000000000002</v>
      </c>
      <c r="AN86">
        <v>0.45540000000000003</v>
      </c>
      <c r="AO86">
        <v>0.54690000000000005</v>
      </c>
      <c r="AP86">
        <v>0.58799999999999997</v>
      </c>
      <c r="AQ86">
        <v>0.62</v>
      </c>
      <c r="AR86">
        <v>0.625</v>
      </c>
      <c r="AS86">
        <v>0.57979999999999998</v>
      </c>
      <c r="AT86">
        <v>0.59040000000000004</v>
      </c>
      <c r="AU86">
        <v>0.60650000000000004</v>
      </c>
      <c r="AV86">
        <v>0.63149999999999995</v>
      </c>
      <c r="AW86">
        <v>0.61950000000000005</v>
      </c>
      <c r="AX86">
        <v>0.58009999999999995</v>
      </c>
      <c r="AY86">
        <v>0.58989999999999998</v>
      </c>
      <c r="AZ86">
        <v>0.56999999999999995</v>
      </c>
      <c r="BA86">
        <v>0.56489999999999996</v>
      </c>
      <c r="BB86">
        <v>0.60699999999999998</v>
      </c>
      <c r="BC86">
        <v>0.60609999999999997</v>
      </c>
      <c r="BD86">
        <v>0.61570000000000003</v>
      </c>
      <c r="BE86">
        <v>0.66590000000000005</v>
      </c>
      <c r="BF86">
        <v>0.69089999999999996</v>
      </c>
      <c r="BG86">
        <v>0.71660000000000001</v>
      </c>
      <c r="BH86">
        <v>0.72299999999999998</v>
      </c>
      <c r="BI86">
        <v>0.73580000000000001</v>
      </c>
      <c r="BJ86">
        <v>0.96870000000000001</v>
      </c>
      <c r="BK86">
        <v>1.19</v>
      </c>
      <c r="BL86">
        <v>1.2</v>
      </c>
      <c r="BM86">
        <v>1.1499999999999999</v>
      </c>
      <c r="BN86">
        <v>1.18</v>
      </c>
      <c r="BO86">
        <v>1.3</v>
      </c>
      <c r="BP86">
        <v>1.55</v>
      </c>
      <c r="BQ86">
        <v>1.47</v>
      </c>
      <c r="BR86">
        <v>1.5</v>
      </c>
      <c r="BS86">
        <v>1.85</v>
      </c>
      <c r="BT86">
        <v>2.2599999999999998</v>
      </c>
      <c r="BU86">
        <v>2.1800000000000002</v>
      </c>
      <c r="BV86">
        <v>1.82</v>
      </c>
      <c r="BW86">
        <v>1.9</v>
      </c>
      <c r="BX86">
        <v>1.6</v>
      </c>
      <c r="BY86">
        <v>1.23</v>
      </c>
      <c r="BZ86">
        <v>1.21</v>
      </c>
      <c r="CA86">
        <v>1.2</v>
      </c>
      <c r="CB86">
        <v>1.04</v>
      </c>
      <c r="CC86">
        <v>1.1399999999999999</v>
      </c>
      <c r="CD86">
        <v>1.1200000000000001</v>
      </c>
      <c r="CE86">
        <v>1.01</v>
      </c>
      <c r="CF86">
        <v>1.03</v>
      </c>
      <c r="CG86">
        <v>1.08</v>
      </c>
    </row>
    <row r="87" spans="1:85" x14ac:dyDescent="0.25">
      <c r="A87" t="s">
        <v>3063</v>
      </c>
      <c r="B87" t="s">
        <v>3064</v>
      </c>
      <c r="C87" t="s">
        <v>3563</v>
      </c>
      <c r="D87">
        <v>-0.314792935</v>
      </c>
      <c r="E87">
        <v>90177</v>
      </c>
      <c r="F87">
        <v>2018</v>
      </c>
      <c r="G87">
        <v>1</v>
      </c>
      <c r="H87" t="e">
        <v>#N/A</v>
      </c>
      <c r="I87" s="3">
        <f t="shared" si="2"/>
        <v>0</v>
      </c>
      <c r="J87">
        <v>-2.36</v>
      </c>
      <c r="K87">
        <v>124.901</v>
      </c>
      <c r="L87">
        <v>149.18899999999999</v>
      </c>
      <c r="N87">
        <v>0.26822916666666674</v>
      </c>
      <c r="O87">
        <v>0</v>
      </c>
      <c r="P87">
        <v>0</v>
      </c>
      <c r="Q87">
        <v>0</v>
      </c>
      <c r="R87">
        <v>404.25099999999998</v>
      </c>
      <c r="U87">
        <v>1.1299999999999999</v>
      </c>
      <c r="V87">
        <v>1.1516</v>
      </c>
      <c r="W87">
        <v>1.1499999999999999</v>
      </c>
      <c r="X87">
        <v>1.08</v>
      </c>
      <c r="Y87">
        <v>1.0901000000000001</v>
      </c>
      <c r="Z87">
        <v>1.1100000000000001</v>
      </c>
      <c r="AA87">
        <v>1.2511000000000001</v>
      </c>
      <c r="AB87">
        <v>1.25</v>
      </c>
      <c r="AC87">
        <v>1.1416999999999999</v>
      </c>
      <c r="AD87">
        <v>1.18</v>
      </c>
      <c r="AE87">
        <v>1.1499999999999999</v>
      </c>
      <c r="AF87">
        <v>1.18</v>
      </c>
      <c r="AG87">
        <v>1.18</v>
      </c>
      <c r="AH87">
        <v>1.1884999999999999</v>
      </c>
      <c r="AI87">
        <v>1.22</v>
      </c>
      <c r="AJ87">
        <v>1.22</v>
      </c>
      <c r="AK87">
        <v>1.21</v>
      </c>
      <c r="AL87">
        <v>1.17</v>
      </c>
      <c r="AM87">
        <v>1.18</v>
      </c>
      <c r="AN87">
        <v>1.18</v>
      </c>
      <c r="AO87">
        <v>1.2000999999999999</v>
      </c>
      <c r="AP87">
        <v>1.2</v>
      </c>
      <c r="AQ87">
        <v>1.22</v>
      </c>
      <c r="AR87">
        <v>1.2301</v>
      </c>
      <c r="AS87">
        <v>1.18</v>
      </c>
      <c r="AT87">
        <v>1.1499999999999999</v>
      </c>
      <c r="AU87">
        <v>1.1200000000000001</v>
      </c>
      <c r="AV87">
        <v>1.1499999999999999</v>
      </c>
      <c r="AW87">
        <v>1.1000000000000001</v>
      </c>
      <c r="AX87">
        <v>1.1299999999999999</v>
      </c>
      <c r="AY87">
        <v>1.1000000000000001</v>
      </c>
      <c r="AZ87">
        <v>1.08</v>
      </c>
      <c r="BA87">
        <v>1.08</v>
      </c>
      <c r="BB87">
        <v>1.07</v>
      </c>
      <c r="BC87">
        <v>1.07</v>
      </c>
      <c r="BD87">
        <v>1.1000000000000001</v>
      </c>
      <c r="BE87">
        <v>1.07</v>
      </c>
      <c r="BF87">
        <v>1.07</v>
      </c>
      <c r="BG87">
        <v>1.0822000000000001</v>
      </c>
      <c r="BH87">
        <v>1.08</v>
      </c>
      <c r="BI87">
        <v>1.06</v>
      </c>
      <c r="BJ87">
        <v>1.07</v>
      </c>
      <c r="BK87">
        <v>1.1499999999999999</v>
      </c>
      <c r="BL87">
        <v>1.1200000000000001</v>
      </c>
      <c r="BM87">
        <v>1.0927</v>
      </c>
      <c r="BN87">
        <v>1.125</v>
      </c>
      <c r="BO87">
        <v>1.0900000000000001</v>
      </c>
      <c r="BP87">
        <v>1.115</v>
      </c>
      <c r="BQ87">
        <v>1.1200000000000001</v>
      </c>
      <c r="BR87">
        <v>1.04</v>
      </c>
      <c r="BS87">
        <v>1.02</v>
      </c>
      <c r="BT87">
        <v>1.0094000000000001</v>
      </c>
      <c r="BU87">
        <v>1.04</v>
      </c>
      <c r="BV87">
        <v>0.98</v>
      </c>
      <c r="BW87">
        <v>1</v>
      </c>
      <c r="BX87">
        <v>0.94</v>
      </c>
      <c r="BY87">
        <v>0.82499999999999996</v>
      </c>
      <c r="BZ87">
        <v>0.78010000000000002</v>
      </c>
      <c r="CA87">
        <v>0.79010000000000002</v>
      </c>
      <c r="CB87">
        <v>0.753</v>
      </c>
      <c r="CC87">
        <v>0.85619999999999996</v>
      </c>
      <c r="CD87">
        <v>0.62</v>
      </c>
      <c r="CE87">
        <v>0.62990000000000002</v>
      </c>
      <c r="CF87">
        <v>0.57530000000000003</v>
      </c>
      <c r="CG87">
        <v>0.58389999999999997</v>
      </c>
    </row>
    <row r="88" spans="1:85" x14ac:dyDescent="0.25">
      <c r="A88" t="s">
        <v>5677</v>
      </c>
      <c r="B88" t="s">
        <v>5678</v>
      </c>
      <c r="C88" t="s">
        <v>5679</v>
      </c>
      <c r="D88">
        <v>-0.27749293400000002</v>
      </c>
      <c r="E88">
        <v>15486</v>
      </c>
      <c r="F88">
        <v>2018</v>
      </c>
      <c r="G88">
        <v>1</v>
      </c>
      <c r="H88" t="e">
        <v>#N/A</v>
      </c>
      <c r="I88" s="3">
        <f t="shared" si="2"/>
        <v>0</v>
      </c>
      <c r="J88">
        <v>-2.06</v>
      </c>
      <c r="K88">
        <v>0</v>
      </c>
      <c r="L88">
        <v>141.41200000000001</v>
      </c>
      <c r="N88">
        <v>-0.10952380952380947</v>
      </c>
      <c r="O88">
        <v>0</v>
      </c>
      <c r="P88">
        <v>23.11325205918963</v>
      </c>
      <c r="Q88">
        <v>23.11325205918963</v>
      </c>
      <c r="R88">
        <v>204.2</v>
      </c>
      <c r="U88">
        <v>3.35</v>
      </c>
      <c r="V88">
        <v>3.4</v>
      </c>
      <c r="W88">
        <v>3.3</v>
      </c>
      <c r="X88">
        <v>3.75</v>
      </c>
      <c r="Y88">
        <v>3.9</v>
      </c>
      <c r="Z88">
        <v>3.4750000000000001</v>
      </c>
      <c r="AA88">
        <v>3.5</v>
      </c>
      <c r="AB88">
        <v>3.5</v>
      </c>
      <c r="AC88">
        <v>3.2250000000000001</v>
      </c>
      <c r="AD88">
        <v>3.2</v>
      </c>
      <c r="AE88">
        <v>3.05</v>
      </c>
      <c r="AF88">
        <v>3.1</v>
      </c>
      <c r="AG88">
        <v>3.05</v>
      </c>
      <c r="AH88">
        <v>2.95</v>
      </c>
      <c r="AI88">
        <v>2.95</v>
      </c>
      <c r="AJ88">
        <v>2.9249999999999998</v>
      </c>
      <c r="AK88">
        <v>2.9249999999999998</v>
      </c>
      <c r="AL88">
        <v>2.8</v>
      </c>
      <c r="AM88">
        <v>3.1</v>
      </c>
      <c r="AN88">
        <v>3.15</v>
      </c>
      <c r="AO88">
        <v>3.05</v>
      </c>
      <c r="AP88">
        <v>3</v>
      </c>
      <c r="AQ88">
        <v>3</v>
      </c>
      <c r="AR88">
        <v>2.9</v>
      </c>
      <c r="AS88">
        <v>2.95</v>
      </c>
      <c r="AT88">
        <v>2.85</v>
      </c>
      <c r="AU88">
        <v>2.9</v>
      </c>
      <c r="AV88">
        <v>2.75</v>
      </c>
      <c r="AW88">
        <v>2.6</v>
      </c>
      <c r="AX88">
        <v>2.6</v>
      </c>
      <c r="AY88">
        <v>2.65</v>
      </c>
      <c r="AZ88">
        <v>2.6</v>
      </c>
      <c r="BA88">
        <v>2.65</v>
      </c>
      <c r="BB88">
        <v>2.6</v>
      </c>
      <c r="BC88">
        <v>2.6</v>
      </c>
      <c r="BD88">
        <v>2.6</v>
      </c>
      <c r="BE88">
        <v>2.7</v>
      </c>
      <c r="BF88">
        <v>2.7</v>
      </c>
      <c r="BG88">
        <v>2.7</v>
      </c>
      <c r="BH88">
        <v>2.75</v>
      </c>
      <c r="BI88">
        <v>2.7</v>
      </c>
      <c r="BJ88">
        <v>2.75</v>
      </c>
      <c r="BK88">
        <v>2.93</v>
      </c>
      <c r="BL88">
        <v>2.78</v>
      </c>
      <c r="BM88">
        <v>2.75</v>
      </c>
      <c r="BN88">
        <v>2.69</v>
      </c>
      <c r="BO88">
        <v>2.68</v>
      </c>
      <c r="BP88">
        <v>2.75</v>
      </c>
      <c r="BQ88">
        <v>2.65</v>
      </c>
      <c r="BR88">
        <v>2.5499999999999998</v>
      </c>
      <c r="BS88">
        <v>2.4500000000000002</v>
      </c>
      <c r="BT88">
        <v>2.4</v>
      </c>
      <c r="BU88">
        <v>2.63</v>
      </c>
      <c r="BV88">
        <v>2.77</v>
      </c>
      <c r="BW88">
        <v>2.67</v>
      </c>
      <c r="BX88">
        <v>2.59</v>
      </c>
      <c r="BY88">
        <v>2.6</v>
      </c>
      <c r="BZ88">
        <v>2.5</v>
      </c>
      <c r="CA88">
        <v>2.44</v>
      </c>
      <c r="CB88">
        <v>2.25</v>
      </c>
      <c r="CC88">
        <v>2.27</v>
      </c>
      <c r="CD88">
        <v>2.41</v>
      </c>
      <c r="CE88">
        <v>2.31</v>
      </c>
      <c r="CF88">
        <v>2.29</v>
      </c>
      <c r="CG88">
        <v>2.33</v>
      </c>
    </row>
    <row r="89" spans="1:85" x14ac:dyDescent="0.25">
      <c r="A89" t="s">
        <v>2890</v>
      </c>
      <c r="B89" t="s">
        <v>2891</v>
      </c>
      <c r="C89" t="s">
        <v>2892</v>
      </c>
      <c r="D89">
        <v>-0.395257729</v>
      </c>
      <c r="E89">
        <v>92040</v>
      </c>
      <c r="F89">
        <v>2018</v>
      </c>
      <c r="G89">
        <v>1</v>
      </c>
      <c r="H89" t="e">
        <v>#N/A</v>
      </c>
      <c r="I89" s="3">
        <f t="shared" si="2"/>
        <v>0</v>
      </c>
      <c r="J89">
        <v>-1.85</v>
      </c>
      <c r="K89">
        <v>36.93</v>
      </c>
      <c r="L89">
        <v>141.21</v>
      </c>
      <c r="N89">
        <v>-0.23319615912208502</v>
      </c>
      <c r="O89">
        <v>4.5796711522880189</v>
      </c>
      <c r="P89">
        <v>14.92479589523988</v>
      </c>
      <c r="Q89">
        <v>10.34512474295186</v>
      </c>
      <c r="R89">
        <v>229.48099999999999</v>
      </c>
      <c r="U89">
        <v>1.625</v>
      </c>
      <c r="V89">
        <v>1.7749999999999999</v>
      </c>
      <c r="W89">
        <v>1.75</v>
      </c>
      <c r="X89">
        <v>1.85</v>
      </c>
      <c r="Y89">
        <v>1.845</v>
      </c>
      <c r="Z89">
        <v>1.85</v>
      </c>
      <c r="AA89">
        <v>1.85</v>
      </c>
      <c r="AB89">
        <v>1.85</v>
      </c>
      <c r="AC89">
        <v>1.9</v>
      </c>
      <c r="AD89">
        <v>1.8748</v>
      </c>
      <c r="AE89">
        <v>1.9</v>
      </c>
      <c r="AF89">
        <v>1.8</v>
      </c>
      <c r="AG89">
        <v>1.8</v>
      </c>
      <c r="AH89">
        <v>1.7749999999999999</v>
      </c>
      <c r="AI89">
        <v>1.75</v>
      </c>
      <c r="AJ89">
        <v>1.75</v>
      </c>
      <c r="AK89">
        <v>1.75</v>
      </c>
      <c r="AL89">
        <v>1.75</v>
      </c>
      <c r="AM89">
        <v>1.7</v>
      </c>
      <c r="AN89">
        <v>1.65</v>
      </c>
      <c r="AO89">
        <v>1.7</v>
      </c>
      <c r="AP89">
        <v>1.675</v>
      </c>
      <c r="AQ89">
        <v>1.65</v>
      </c>
      <c r="AR89">
        <v>1.75</v>
      </c>
      <c r="AS89">
        <v>1.7250000000000001</v>
      </c>
      <c r="AT89">
        <v>1.75</v>
      </c>
      <c r="AU89">
        <v>1.7</v>
      </c>
      <c r="AV89">
        <v>1.7749999999999999</v>
      </c>
      <c r="AW89">
        <v>1.6</v>
      </c>
      <c r="AX89">
        <v>1.55</v>
      </c>
      <c r="AY89">
        <v>1.55</v>
      </c>
      <c r="AZ89">
        <v>1.5</v>
      </c>
      <c r="BA89">
        <v>1.55</v>
      </c>
      <c r="BB89">
        <v>1.4</v>
      </c>
      <c r="BC89">
        <v>1.4750000000000001</v>
      </c>
      <c r="BD89">
        <v>1.4750000000000001</v>
      </c>
      <c r="BE89">
        <v>1.5</v>
      </c>
      <c r="BF89">
        <v>1.5</v>
      </c>
      <c r="BG89">
        <v>1.5</v>
      </c>
      <c r="BH89">
        <v>1.55</v>
      </c>
      <c r="BI89">
        <v>1.55</v>
      </c>
      <c r="BJ89">
        <v>1.5</v>
      </c>
      <c r="BK89">
        <v>1.47</v>
      </c>
      <c r="BL89">
        <v>1.53</v>
      </c>
      <c r="BM89">
        <v>1.4847999999999999</v>
      </c>
      <c r="BN89">
        <v>1.47</v>
      </c>
      <c r="BO89">
        <v>1.4</v>
      </c>
      <c r="BP89">
        <v>1.5</v>
      </c>
      <c r="BQ89">
        <v>1.42</v>
      </c>
      <c r="BR89">
        <v>1.42</v>
      </c>
      <c r="BS89">
        <v>1.38</v>
      </c>
      <c r="BT89">
        <v>1.45</v>
      </c>
      <c r="BU89">
        <v>1.39</v>
      </c>
      <c r="BV89">
        <v>1.4</v>
      </c>
      <c r="BW89">
        <v>1.355</v>
      </c>
      <c r="BX89">
        <v>1.34</v>
      </c>
      <c r="BY89">
        <v>1.34</v>
      </c>
      <c r="BZ89">
        <v>1.29</v>
      </c>
      <c r="CA89">
        <v>1.31</v>
      </c>
      <c r="CB89">
        <v>1.3</v>
      </c>
      <c r="CC89">
        <v>1.36</v>
      </c>
      <c r="CD89">
        <v>1.23</v>
      </c>
      <c r="CE89">
        <v>1.27</v>
      </c>
      <c r="CF89">
        <v>1.31</v>
      </c>
      <c r="CG89">
        <v>1.2450000000000001</v>
      </c>
    </row>
    <row r="90" spans="1:85" x14ac:dyDescent="0.25">
      <c r="A90" t="s">
        <v>2753</v>
      </c>
      <c r="B90" t="s">
        <v>4367</v>
      </c>
      <c r="C90" t="s">
        <v>3538</v>
      </c>
      <c r="D90">
        <v>-0.488049866</v>
      </c>
      <c r="E90">
        <v>88545</v>
      </c>
      <c r="F90">
        <v>2018</v>
      </c>
      <c r="G90">
        <v>1</v>
      </c>
      <c r="H90" t="e">
        <v>#N/A</v>
      </c>
      <c r="I90" s="3">
        <f t="shared" si="2"/>
        <v>0</v>
      </c>
      <c r="J90">
        <v>-9.7899999999999991</v>
      </c>
      <c r="K90">
        <v>44.789000000000001</v>
      </c>
      <c r="L90">
        <v>138.37</v>
      </c>
      <c r="N90">
        <v>-0.4121809451604751</v>
      </c>
      <c r="O90">
        <v>29.62558538169079</v>
      </c>
      <c r="P90">
        <v>39.721359995918391</v>
      </c>
      <c r="Q90">
        <v>10.095774614227601</v>
      </c>
      <c r="R90">
        <v>273.88</v>
      </c>
      <c r="U90">
        <v>4.4000000000000004</v>
      </c>
      <c r="V90">
        <v>4.55</v>
      </c>
      <c r="W90">
        <v>4.45</v>
      </c>
      <c r="X90">
        <v>4.5</v>
      </c>
      <c r="Y90">
        <v>4.5999999999999996</v>
      </c>
      <c r="Z90">
        <v>4.55</v>
      </c>
      <c r="AA90">
        <v>4.5999999999999996</v>
      </c>
      <c r="AB90">
        <v>4.8</v>
      </c>
      <c r="AC90">
        <v>4.8</v>
      </c>
      <c r="AD90">
        <v>4.55</v>
      </c>
      <c r="AE90">
        <v>4.4000000000000004</v>
      </c>
      <c r="AF90">
        <v>4.4000000000000004</v>
      </c>
      <c r="AG90">
        <v>4.75</v>
      </c>
      <c r="AH90">
        <v>4.7</v>
      </c>
      <c r="AI90">
        <v>4.55</v>
      </c>
      <c r="AJ90">
        <v>4.7</v>
      </c>
      <c r="AK90">
        <v>4.75</v>
      </c>
      <c r="AL90">
        <v>4.7</v>
      </c>
      <c r="AM90">
        <v>4.75</v>
      </c>
      <c r="AN90">
        <v>4.75</v>
      </c>
      <c r="AO90">
        <v>5.2</v>
      </c>
      <c r="AP90">
        <v>5.2750000000000004</v>
      </c>
      <c r="AQ90">
        <v>5.2</v>
      </c>
      <c r="AR90">
        <v>4.9000000000000004</v>
      </c>
      <c r="AS90">
        <v>4.8</v>
      </c>
      <c r="AT90">
        <v>4.7750000000000004</v>
      </c>
      <c r="AU90">
        <v>5.1749999999999998</v>
      </c>
      <c r="AV90">
        <v>5.2249999999999996</v>
      </c>
      <c r="AW90">
        <v>4.8499999999999996</v>
      </c>
      <c r="AX90">
        <v>5.15</v>
      </c>
      <c r="AY90">
        <v>5.05</v>
      </c>
      <c r="AZ90">
        <v>5.15</v>
      </c>
      <c r="BA90">
        <v>4.8499999999999996</v>
      </c>
      <c r="BB90">
        <v>4.9749999999999996</v>
      </c>
      <c r="BC90">
        <v>4.95</v>
      </c>
      <c r="BD90">
        <v>4.6749999999999998</v>
      </c>
      <c r="BE90">
        <v>4.5</v>
      </c>
      <c r="BF90">
        <v>4.45</v>
      </c>
      <c r="BG90">
        <v>4.8</v>
      </c>
      <c r="BH90">
        <v>4.75</v>
      </c>
      <c r="BI90">
        <v>4.8499999999999996</v>
      </c>
      <c r="BJ90">
        <v>4.8</v>
      </c>
      <c r="BK90">
        <v>4.63</v>
      </c>
      <c r="BL90">
        <v>4.29</v>
      </c>
      <c r="BM90">
        <v>4.25</v>
      </c>
      <c r="BN90">
        <v>4.18</v>
      </c>
      <c r="BO90">
        <v>2.66</v>
      </c>
      <c r="BP90">
        <v>2.62</v>
      </c>
      <c r="BQ90">
        <v>2.6</v>
      </c>
      <c r="BR90">
        <v>2.59</v>
      </c>
      <c r="BS90">
        <v>2.5499999999999998</v>
      </c>
      <c r="BT90">
        <v>2.5499999999999998</v>
      </c>
      <c r="BU90">
        <v>2.4950000000000001</v>
      </c>
      <c r="BV90">
        <v>2.5299999999999998</v>
      </c>
      <c r="BW90">
        <v>2.4900000000000002</v>
      </c>
      <c r="BX90">
        <v>2.48</v>
      </c>
      <c r="BY90">
        <v>2.5099999999999998</v>
      </c>
      <c r="BZ90">
        <v>2.4300000000000002</v>
      </c>
      <c r="CA90">
        <v>2.4900000000000002</v>
      </c>
      <c r="CB90">
        <v>2.04</v>
      </c>
      <c r="CC90">
        <v>2.2999999999999998</v>
      </c>
      <c r="CD90">
        <v>2.35</v>
      </c>
      <c r="CE90">
        <v>2.12</v>
      </c>
      <c r="CF90">
        <v>2.1800000000000002</v>
      </c>
      <c r="CG90">
        <v>2.16</v>
      </c>
    </row>
    <row r="91" spans="1:85" x14ac:dyDescent="0.25">
      <c r="A91" t="s">
        <v>1460</v>
      </c>
      <c r="B91" t="s">
        <v>1461</v>
      </c>
      <c r="C91" t="s">
        <v>1462</v>
      </c>
      <c r="D91">
        <v>-0.169927562</v>
      </c>
      <c r="E91">
        <v>93272</v>
      </c>
      <c r="F91">
        <v>2018</v>
      </c>
      <c r="G91">
        <v>1</v>
      </c>
      <c r="H91" t="e">
        <v>#N/A</v>
      </c>
      <c r="I91" s="3">
        <f t="shared" si="2"/>
        <v>0</v>
      </c>
      <c r="J91">
        <v>-1.66</v>
      </c>
      <c r="K91">
        <v>510.36700000000002</v>
      </c>
      <c r="L91">
        <v>127.541</v>
      </c>
      <c r="N91">
        <v>4.2857142857142927E-2</v>
      </c>
      <c r="O91">
        <v>0</v>
      </c>
      <c r="P91">
        <v>0</v>
      </c>
      <c r="Q91">
        <v>0</v>
      </c>
      <c r="R91">
        <v>250.197</v>
      </c>
      <c r="U91">
        <v>2.0299999999999998</v>
      </c>
      <c r="V91">
        <v>2.19</v>
      </c>
      <c r="W91">
        <v>2.2200000000000002</v>
      </c>
      <c r="X91">
        <v>2.23</v>
      </c>
      <c r="Y91">
        <v>2.08</v>
      </c>
      <c r="Z91">
        <v>2.12</v>
      </c>
      <c r="AA91">
        <v>2.1</v>
      </c>
      <c r="AB91">
        <v>2.12</v>
      </c>
      <c r="AC91">
        <v>2.04</v>
      </c>
      <c r="AD91">
        <v>1.89</v>
      </c>
      <c r="AE91">
        <v>1.89</v>
      </c>
      <c r="AF91">
        <v>1.87</v>
      </c>
      <c r="AG91">
        <v>1.72</v>
      </c>
      <c r="AH91">
        <v>1.88</v>
      </c>
      <c r="AI91">
        <v>1.96</v>
      </c>
      <c r="AJ91">
        <v>2.13</v>
      </c>
      <c r="AK91">
        <v>2.11</v>
      </c>
      <c r="AL91">
        <v>2.04</v>
      </c>
      <c r="AM91">
        <v>2.08</v>
      </c>
      <c r="AN91">
        <v>2.2200000000000002</v>
      </c>
      <c r="AO91">
        <v>2.34</v>
      </c>
      <c r="AP91">
        <v>2.4</v>
      </c>
      <c r="AQ91">
        <v>2.37</v>
      </c>
      <c r="AR91">
        <v>2.4700000000000002</v>
      </c>
      <c r="AS91">
        <v>2.52</v>
      </c>
      <c r="AT91">
        <v>2.42</v>
      </c>
      <c r="AU91">
        <v>2.34</v>
      </c>
      <c r="AV91">
        <v>2.3199999999999998</v>
      </c>
      <c r="AW91">
        <v>2.34</v>
      </c>
      <c r="AX91">
        <v>2.25</v>
      </c>
      <c r="AY91">
        <v>2.1800000000000002</v>
      </c>
      <c r="AZ91">
        <v>2.1</v>
      </c>
      <c r="BA91">
        <v>2.04</v>
      </c>
      <c r="BB91">
        <v>2.08</v>
      </c>
      <c r="BC91">
        <v>2.12</v>
      </c>
      <c r="BD91">
        <v>2.0099999999999998</v>
      </c>
      <c r="BE91">
        <v>1.97</v>
      </c>
      <c r="BF91">
        <v>2.8</v>
      </c>
      <c r="BG91">
        <v>2.17</v>
      </c>
      <c r="BH91">
        <v>2.2200000000000002</v>
      </c>
      <c r="BI91">
        <v>2.19</v>
      </c>
      <c r="BJ91">
        <v>2.21</v>
      </c>
      <c r="BK91">
        <v>2.19</v>
      </c>
      <c r="BL91">
        <v>2.1</v>
      </c>
      <c r="BM91">
        <v>2.15</v>
      </c>
      <c r="BN91">
        <v>2.15</v>
      </c>
      <c r="BO91">
        <v>2.0699999999999998</v>
      </c>
      <c r="BP91">
        <v>2.08</v>
      </c>
      <c r="BQ91">
        <v>2.06</v>
      </c>
      <c r="BR91">
        <v>2.06</v>
      </c>
      <c r="BS91">
        <v>2.04</v>
      </c>
      <c r="BT91">
        <v>2</v>
      </c>
      <c r="BU91">
        <v>2.0499999999999998</v>
      </c>
      <c r="BV91">
        <v>2.02</v>
      </c>
      <c r="BW91">
        <v>2.09</v>
      </c>
      <c r="BX91">
        <v>2.11</v>
      </c>
      <c r="BY91">
        <v>2.06</v>
      </c>
      <c r="BZ91">
        <v>2.04</v>
      </c>
      <c r="CA91">
        <v>1.92</v>
      </c>
      <c r="CB91">
        <v>1.83</v>
      </c>
      <c r="CC91">
        <v>1.78</v>
      </c>
      <c r="CD91">
        <v>1.72</v>
      </c>
      <c r="CE91">
        <v>1.73</v>
      </c>
      <c r="CF91">
        <v>1.78</v>
      </c>
      <c r="CG91">
        <v>1.76</v>
      </c>
    </row>
    <row r="92" spans="1:85" x14ac:dyDescent="0.25">
      <c r="A92" t="s">
        <v>7589</v>
      </c>
      <c r="B92" t="s">
        <v>7590</v>
      </c>
      <c r="C92" t="s">
        <v>7591</v>
      </c>
      <c r="D92">
        <v>-0.357176783</v>
      </c>
      <c r="E92">
        <v>16451</v>
      </c>
      <c r="F92">
        <v>2018</v>
      </c>
      <c r="G92">
        <v>1</v>
      </c>
      <c r="H92" t="e">
        <v>#N/A</v>
      </c>
      <c r="I92" s="3">
        <f t="shared" si="2"/>
        <v>0</v>
      </c>
      <c r="J92">
        <v>-2.41</v>
      </c>
      <c r="K92">
        <v>0</v>
      </c>
      <c r="L92">
        <v>116.83199999999999</v>
      </c>
      <c r="N92">
        <v>1.3493975903614563E-2</v>
      </c>
      <c r="O92" t="e">
        <v>#N/A</v>
      </c>
      <c r="P92">
        <v>0</v>
      </c>
      <c r="Q92" t="e">
        <v>#N/A</v>
      </c>
      <c r="R92">
        <v>140.82</v>
      </c>
      <c r="U92">
        <v>13.22</v>
      </c>
      <c r="V92">
        <v>13.02</v>
      </c>
      <c r="W92">
        <v>13.1</v>
      </c>
      <c r="X92">
        <v>12.89</v>
      </c>
      <c r="Y92">
        <v>13.21</v>
      </c>
      <c r="Z92">
        <v>13.05</v>
      </c>
      <c r="AA92">
        <v>13.22</v>
      </c>
      <c r="AB92">
        <v>12.91</v>
      </c>
      <c r="AC92">
        <v>13.03</v>
      </c>
      <c r="AD92">
        <v>13.08</v>
      </c>
      <c r="AE92">
        <v>13.12</v>
      </c>
      <c r="AF92">
        <v>13.35</v>
      </c>
      <c r="AG92">
        <v>13.16</v>
      </c>
      <c r="AH92">
        <v>13.42</v>
      </c>
      <c r="AI92">
        <v>13.04</v>
      </c>
      <c r="AJ92">
        <v>13.01</v>
      </c>
      <c r="AK92">
        <v>13</v>
      </c>
      <c r="AL92">
        <v>12.75</v>
      </c>
      <c r="AM92">
        <v>12.87</v>
      </c>
      <c r="AN92">
        <v>12.79</v>
      </c>
      <c r="AO92">
        <v>11.79</v>
      </c>
      <c r="AP92">
        <v>11.73</v>
      </c>
      <c r="AQ92">
        <v>11.76</v>
      </c>
      <c r="AR92">
        <v>11.66</v>
      </c>
      <c r="AS92">
        <v>11.16</v>
      </c>
      <c r="AT92">
        <v>11.12</v>
      </c>
      <c r="AU92">
        <v>10.74</v>
      </c>
      <c r="AV92">
        <v>10.75</v>
      </c>
      <c r="AW92">
        <v>10.64</v>
      </c>
      <c r="AX92">
        <v>10.199999999999999</v>
      </c>
      <c r="AY92">
        <v>10.23</v>
      </c>
      <c r="AZ92">
        <v>10.17</v>
      </c>
      <c r="BA92">
        <v>10.32</v>
      </c>
      <c r="BB92">
        <v>10.42</v>
      </c>
      <c r="BC92">
        <v>10.37</v>
      </c>
      <c r="BD92">
        <v>10.199999999999999</v>
      </c>
      <c r="BE92">
        <v>10.07</v>
      </c>
      <c r="BF92">
        <v>9.99</v>
      </c>
      <c r="BG92">
        <v>10.45</v>
      </c>
      <c r="BH92">
        <v>10</v>
      </c>
      <c r="BI92">
        <v>10.16</v>
      </c>
      <c r="BJ92">
        <v>10.16</v>
      </c>
      <c r="BK92">
        <v>10.07</v>
      </c>
      <c r="BL92">
        <v>9.91</v>
      </c>
      <c r="BM92">
        <v>9.7899999999999991</v>
      </c>
      <c r="BN92">
        <v>9.9499999999999993</v>
      </c>
      <c r="BO92">
        <v>9.99</v>
      </c>
      <c r="BP92">
        <v>9.69</v>
      </c>
      <c r="BQ92">
        <v>9.83</v>
      </c>
      <c r="BR92">
        <v>9.6999999999999993</v>
      </c>
      <c r="BS92">
        <v>9.57</v>
      </c>
      <c r="BT92">
        <v>9.4499999999999993</v>
      </c>
      <c r="BU92">
        <v>9.65</v>
      </c>
      <c r="BV92">
        <v>9.67</v>
      </c>
      <c r="BW92">
        <v>9.48</v>
      </c>
      <c r="BX92">
        <v>9.3699999999999992</v>
      </c>
      <c r="BY92">
        <v>9.17</v>
      </c>
      <c r="BZ92">
        <v>8.9499999999999993</v>
      </c>
      <c r="CA92">
        <v>8.82</v>
      </c>
      <c r="CB92">
        <v>8.8000000000000007</v>
      </c>
      <c r="CC92">
        <v>8.92</v>
      </c>
      <c r="CD92">
        <v>9.34</v>
      </c>
      <c r="CE92">
        <v>9.42</v>
      </c>
      <c r="CF92">
        <v>9.4600000000000009</v>
      </c>
      <c r="CG92">
        <v>9.6</v>
      </c>
    </row>
    <row r="93" spans="1:85" x14ac:dyDescent="0.25">
      <c r="A93" t="s">
        <v>4559</v>
      </c>
      <c r="B93" t="s">
        <v>4560</v>
      </c>
      <c r="C93" t="s">
        <v>4561</v>
      </c>
      <c r="D93">
        <v>-0.25150847900000001</v>
      </c>
      <c r="E93">
        <v>13586</v>
      </c>
      <c r="F93">
        <v>2018</v>
      </c>
      <c r="G93">
        <v>1</v>
      </c>
      <c r="H93">
        <v>26.725703905540421</v>
      </c>
      <c r="I93" s="3">
        <f t="shared" si="2"/>
        <v>0</v>
      </c>
      <c r="J93">
        <v>2.6423999999999999</v>
      </c>
      <c r="K93">
        <v>4936.5</v>
      </c>
      <c r="L93">
        <v>115.8</v>
      </c>
      <c r="N93">
        <v>-7.0601851851851971E-2</v>
      </c>
      <c r="O93">
        <v>39.597752144335999</v>
      </c>
      <c r="P93">
        <v>37.098172486735791</v>
      </c>
      <c r="Q93">
        <v>-2.4995796576002078</v>
      </c>
      <c r="R93">
        <v>1057.5999999999999</v>
      </c>
      <c r="U93">
        <v>0.41789999999999999</v>
      </c>
      <c r="V93">
        <v>0.45579999999999998</v>
      </c>
      <c r="W93">
        <v>0.45</v>
      </c>
      <c r="X93">
        <v>0.95499999999999996</v>
      </c>
      <c r="Y93">
        <v>1.07</v>
      </c>
      <c r="Z93">
        <v>0.78</v>
      </c>
      <c r="AA93">
        <v>0.92979999999999996</v>
      </c>
      <c r="AB93">
        <v>0.86</v>
      </c>
      <c r="AC93">
        <v>0.81010000000000004</v>
      </c>
      <c r="AD93">
        <v>0.80520000000000003</v>
      </c>
      <c r="AE93">
        <v>0.75570000000000004</v>
      </c>
      <c r="AF93">
        <v>0.76870000000000005</v>
      </c>
      <c r="AG93">
        <v>0.74409999999999998</v>
      </c>
      <c r="AH93">
        <v>0.74</v>
      </c>
      <c r="AI93">
        <v>0.72</v>
      </c>
      <c r="AJ93">
        <v>0.75490000000000002</v>
      </c>
      <c r="AK93">
        <v>0.74</v>
      </c>
      <c r="AL93">
        <v>0.72</v>
      </c>
      <c r="AM93">
        <v>0.74</v>
      </c>
      <c r="AN93">
        <v>0.75</v>
      </c>
      <c r="AO93">
        <v>0.76129999999999998</v>
      </c>
      <c r="AP93">
        <v>0.78</v>
      </c>
      <c r="AQ93">
        <v>0.86</v>
      </c>
      <c r="AR93">
        <v>0.91779999999999995</v>
      </c>
      <c r="AS93">
        <v>0.89970000000000006</v>
      </c>
      <c r="AT93">
        <v>0.83</v>
      </c>
      <c r="AU93">
        <v>0.87129999999999996</v>
      </c>
      <c r="AV93">
        <v>0.90500000000000003</v>
      </c>
      <c r="AW93">
        <v>0.83</v>
      </c>
      <c r="AX93">
        <v>0.85</v>
      </c>
      <c r="AY93">
        <v>0.87</v>
      </c>
      <c r="AZ93">
        <v>0.95</v>
      </c>
      <c r="BA93">
        <v>0.89339999999999997</v>
      </c>
      <c r="BB93">
        <v>0.77971400000000002</v>
      </c>
      <c r="BC93">
        <v>0.80510000000000004</v>
      </c>
      <c r="BD93">
        <v>0.87</v>
      </c>
      <c r="BE93">
        <v>0.82199999999999995</v>
      </c>
      <c r="BF93">
        <v>0.79</v>
      </c>
      <c r="BG93">
        <v>0.79</v>
      </c>
      <c r="BH93">
        <v>0.72860000000000003</v>
      </c>
      <c r="BI93">
        <v>0.745</v>
      </c>
      <c r="BJ93">
        <v>0.74</v>
      </c>
      <c r="BK93">
        <v>0.75</v>
      </c>
      <c r="BL93">
        <v>0.78</v>
      </c>
      <c r="BM93">
        <v>0.78100000000000003</v>
      </c>
      <c r="BN93">
        <v>0.77790000000000004</v>
      </c>
      <c r="BO93">
        <v>0.79449999999999998</v>
      </c>
      <c r="BP93">
        <v>0.7853</v>
      </c>
      <c r="BQ93">
        <v>0.755</v>
      </c>
      <c r="BR93">
        <v>0.8</v>
      </c>
      <c r="BS93">
        <v>0.8</v>
      </c>
      <c r="BT93">
        <v>0.67</v>
      </c>
      <c r="BU93">
        <v>0.63</v>
      </c>
      <c r="BV93">
        <v>0.63749999999999996</v>
      </c>
      <c r="BW93">
        <v>0.6169</v>
      </c>
      <c r="BX93">
        <v>0.61</v>
      </c>
      <c r="BY93">
        <v>0.57609999999999995</v>
      </c>
      <c r="BZ93">
        <v>0.59</v>
      </c>
      <c r="CA93">
        <v>0.56010000000000004</v>
      </c>
      <c r="CB93">
        <v>0.57499999999999996</v>
      </c>
      <c r="CC93">
        <v>0.59009999999999996</v>
      </c>
      <c r="CD93">
        <v>0.59199999999999997</v>
      </c>
      <c r="CE93">
        <v>0.59499999999999997</v>
      </c>
      <c r="CF93">
        <v>0.57540000000000002</v>
      </c>
      <c r="CG93">
        <v>0.56999999999999995</v>
      </c>
    </row>
    <row r="94" spans="1:85" x14ac:dyDescent="0.25">
      <c r="A94" t="s">
        <v>363</v>
      </c>
      <c r="B94" t="s">
        <v>364</v>
      </c>
      <c r="C94" t="s">
        <v>3148</v>
      </c>
      <c r="D94">
        <v>-0.170719653</v>
      </c>
      <c r="E94">
        <v>75854</v>
      </c>
      <c r="F94">
        <v>2018</v>
      </c>
      <c r="G94">
        <v>1</v>
      </c>
      <c r="H94" t="e">
        <v>#N/A</v>
      </c>
      <c r="I94" s="3">
        <f t="shared" si="2"/>
        <v>0</v>
      </c>
      <c r="J94">
        <v>-0.57999999999999996</v>
      </c>
      <c r="K94">
        <v>385.96100000000001</v>
      </c>
      <c r="L94">
        <v>102.788</v>
      </c>
      <c r="N94">
        <v>-0.21128608923884518</v>
      </c>
      <c r="O94">
        <v>43.061253053745943</v>
      </c>
      <c r="P94">
        <v>43.634035439565103</v>
      </c>
      <c r="Q94">
        <v>0.57278238581915986</v>
      </c>
      <c r="R94">
        <v>193.506</v>
      </c>
      <c r="U94">
        <v>1.8894</v>
      </c>
      <c r="V94">
        <v>2</v>
      </c>
      <c r="W94">
        <v>1.97</v>
      </c>
      <c r="X94">
        <v>1.8801000000000001</v>
      </c>
      <c r="Y94">
        <v>1.88</v>
      </c>
      <c r="Z94">
        <v>1.8915</v>
      </c>
      <c r="AA94">
        <v>1.84</v>
      </c>
      <c r="AB94">
        <v>1.91</v>
      </c>
      <c r="AC94">
        <v>1.92</v>
      </c>
      <c r="AD94">
        <v>1.88</v>
      </c>
      <c r="AE94">
        <v>1.87</v>
      </c>
      <c r="AF94">
        <v>1.82</v>
      </c>
      <c r="AG94">
        <v>1.84</v>
      </c>
      <c r="AH94">
        <v>1.92</v>
      </c>
      <c r="AI94">
        <v>1.89</v>
      </c>
      <c r="AJ94">
        <v>1.89</v>
      </c>
      <c r="AK94">
        <v>1.87</v>
      </c>
      <c r="AL94">
        <v>1.88</v>
      </c>
      <c r="AM94">
        <v>1.89</v>
      </c>
      <c r="AN94">
        <v>1.85</v>
      </c>
      <c r="AO94">
        <v>1.91</v>
      </c>
      <c r="AP94">
        <v>1.86</v>
      </c>
      <c r="AQ94">
        <v>1.88</v>
      </c>
      <c r="AR94">
        <v>2.2200000000000002</v>
      </c>
      <c r="AS94">
        <v>2.09</v>
      </c>
      <c r="AT94">
        <v>2.06</v>
      </c>
      <c r="AU94">
        <v>2.0789</v>
      </c>
      <c r="AV94">
        <v>2.0499999999999998</v>
      </c>
      <c r="AW94">
        <v>2.0878000000000001</v>
      </c>
      <c r="AX94">
        <v>2.2400000000000002</v>
      </c>
      <c r="AY94">
        <v>2.1749999999999998</v>
      </c>
      <c r="AZ94">
        <v>2.12</v>
      </c>
      <c r="BA94">
        <v>2.04</v>
      </c>
      <c r="BB94">
        <v>2.0127000000000002</v>
      </c>
      <c r="BC94">
        <v>2.0788000000000002</v>
      </c>
      <c r="BD94">
        <v>2.09</v>
      </c>
      <c r="BE94">
        <v>2.11</v>
      </c>
      <c r="BF94">
        <v>2.0394000000000001</v>
      </c>
      <c r="BG94">
        <v>2.0699999999999998</v>
      </c>
      <c r="BH94">
        <v>2.08</v>
      </c>
      <c r="BI94">
        <v>2.3289</v>
      </c>
      <c r="BJ94">
        <v>2.56</v>
      </c>
      <c r="BK94">
        <v>2.4900000000000002</v>
      </c>
      <c r="BL94">
        <v>2.25</v>
      </c>
      <c r="BM94">
        <v>2.13</v>
      </c>
      <c r="BN94">
        <v>2.1892999999999998</v>
      </c>
      <c r="BO94">
        <v>2.29</v>
      </c>
      <c r="BP94">
        <v>2.0499999999999998</v>
      </c>
      <c r="BQ94">
        <v>2.11</v>
      </c>
      <c r="BR94">
        <v>1.92</v>
      </c>
      <c r="BS94">
        <v>2</v>
      </c>
      <c r="BT94">
        <v>1.81</v>
      </c>
      <c r="BU94">
        <v>1.78</v>
      </c>
      <c r="BV94">
        <v>1.76</v>
      </c>
      <c r="BW94">
        <v>1.95</v>
      </c>
      <c r="BX94">
        <v>1.86</v>
      </c>
      <c r="BY94">
        <v>1.92</v>
      </c>
      <c r="BZ94">
        <v>1.82</v>
      </c>
      <c r="CA94">
        <v>1.8</v>
      </c>
      <c r="CB94">
        <v>1.75</v>
      </c>
      <c r="CC94">
        <v>1.75</v>
      </c>
      <c r="CD94">
        <v>1.7999000000000001</v>
      </c>
      <c r="CE94">
        <v>1.63</v>
      </c>
      <c r="CF94">
        <v>1.8</v>
      </c>
      <c r="CG94">
        <v>1.8</v>
      </c>
    </row>
    <row r="95" spans="1:85" x14ac:dyDescent="0.25">
      <c r="A95" t="s">
        <v>2642</v>
      </c>
      <c r="B95" t="s">
        <v>2643</v>
      </c>
      <c r="C95" t="s">
        <v>2644</v>
      </c>
      <c r="D95">
        <v>-0.176686022</v>
      </c>
      <c r="E95">
        <v>10258</v>
      </c>
      <c r="F95">
        <v>2018</v>
      </c>
      <c r="G95">
        <v>1</v>
      </c>
      <c r="H95" t="e">
        <v>#N/A</v>
      </c>
      <c r="I95" s="3">
        <f t="shared" si="2"/>
        <v>0</v>
      </c>
      <c r="J95">
        <v>-0.72</v>
      </c>
      <c r="K95">
        <v>12.743</v>
      </c>
      <c r="L95">
        <v>96.171000000000006</v>
      </c>
      <c r="N95">
        <v>-0.28441410693970426</v>
      </c>
      <c r="O95">
        <v>0</v>
      </c>
      <c r="P95">
        <v>0</v>
      </c>
      <c r="Q95">
        <v>0</v>
      </c>
      <c r="R95">
        <v>116.76</v>
      </c>
      <c r="U95">
        <v>3.05</v>
      </c>
      <c r="V95">
        <v>2.85</v>
      </c>
      <c r="W95">
        <v>2.9445000000000001</v>
      </c>
      <c r="X95">
        <v>2.83</v>
      </c>
      <c r="Y95">
        <v>2.94</v>
      </c>
      <c r="Z95">
        <v>6.6</v>
      </c>
      <c r="AA95">
        <v>5.05</v>
      </c>
      <c r="AB95">
        <v>4.5999999999999996</v>
      </c>
      <c r="AC95">
        <v>5.99</v>
      </c>
      <c r="AD95">
        <v>4.55</v>
      </c>
      <c r="AE95">
        <v>5</v>
      </c>
      <c r="AF95">
        <v>4.68</v>
      </c>
      <c r="AG95">
        <v>4.7050000000000001</v>
      </c>
      <c r="AH95">
        <v>4.55</v>
      </c>
      <c r="AI95">
        <v>4.34</v>
      </c>
      <c r="AJ95">
        <v>4.21</v>
      </c>
      <c r="AK95">
        <v>4</v>
      </c>
      <c r="AL95">
        <v>3.67</v>
      </c>
      <c r="AM95">
        <v>3.51</v>
      </c>
      <c r="AN95">
        <v>4.0599999999999996</v>
      </c>
      <c r="AO95">
        <v>3.9775</v>
      </c>
      <c r="AP95">
        <v>3.7</v>
      </c>
      <c r="AQ95">
        <v>3.79</v>
      </c>
      <c r="AR95">
        <v>3.72</v>
      </c>
      <c r="AS95">
        <v>3.52</v>
      </c>
      <c r="AT95">
        <v>3.48</v>
      </c>
      <c r="AU95">
        <v>3.41</v>
      </c>
      <c r="AV95">
        <v>3.27</v>
      </c>
      <c r="AW95">
        <v>3.5</v>
      </c>
      <c r="AX95">
        <v>3.37</v>
      </c>
      <c r="AY95">
        <v>3.3439999999999999</v>
      </c>
      <c r="AZ95">
        <v>3.375</v>
      </c>
      <c r="BA95">
        <v>3.56</v>
      </c>
      <c r="BB95">
        <v>3.39</v>
      </c>
      <c r="BC95">
        <v>3.42</v>
      </c>
      <c r="BD95">
        <v>3.68</v>
      </c>
      <c r="BE95">
        <v>4.4000000000000004</v>
      </c>
      <c r="BF95">
        <v>4.1500000000000004</v>
      </c>
      <c r="BG95">
        <v>3.66</v>
      </c>
      <c r="BH95">
        <v>3.6</v>
      </c>
      <c r="BI95">
        <v>3.35</v>
      </c>
      <c r="BJ95">
        <v>3.5</v>
      </c>
      <c r="BK95">
        <v>3.42</v>
      </c>
      <c r="BL95">
        <v>3.3468</v>
      </c>
      <c r="BM95">
        <v>3.35</v>
      </c>
      <c r="BN95">
        <v>3.38</v>
      </c>
      <c r="BO95">
        <v>3.45</v>
      </c>
      <c r="BP95">
        <v>3.4396</v>
      </c>
      <c r="BQ95">
        <v>3.23</v>
      </c>
      <c r="BR95">
        <v>3.1</v>
      </c>
      <c r="BS95">
        <v>3.0718999999999999</v>
      </c>
      <c r="BT95">
        <v>3.05</v>
      </c>
      <c r="BU95">
        <v>2.95</v>
      </c>
      <c r="BV95">
        <v>3.22</v>
      </c>
      <c r="BW95">
        <v>3.09</v>
      </c>
      <c r="BX95">
        <v>3.1</v>
      </c>
      <c r="BY95">
        <v>4.0155000000000003</v>
      </c>
      <c r="BZ95">
        <v>3.1</v>
      </c>
      <c r="CA95">
        <v>3.35</v>
      </c>
      <c r="CB95">
        <v>3.14</v>
      </c>
      <c r="CC95">
        <v>3.06</v>
      </c>
      <c r="CD95">
        <v>2.96</v>
      </c>
      <c r="CE95">
        <v>2.96</v>
      </c>
      <c r="CF95">
        <v>2.75</v>
      </c>
      <c r="CG95">
        <v>3.06</v>
      </c>
    </row>
    <row r="96" spans="1:85" x14ac:dyDescent="0.25">
      <c r="A96" t="s">
        <v>6661</v>
      </c>
      <c r="B96" t="s">
        <v>6662</v>
      </c>
      <c r="C96" t="s">
        <v>6663</v>
      </c>
      <c r="D96">
        <v>-0.53855134500000001</v>
      </c>
      <c r="E96">
        <v>14555</v>
      </c>
      <c r="F96">
        <v>2018</v>
      </c>
      <c r="G96">
        <v>1</v>
      </c>
      <c r="H96" t="e">
        <v>#N/A</v>
      </c>
      <c r="I96" s="3">
        <f t="shared" si="2"/>
        <v>0</v>
      </c>
      <c r="J96">
        <v>-14.46</v>
      </c>
      <c r="K96">
        <v>40</v>
      </c>
      <c r="L96">
        <v>94.611999999999995</v>
      </c>
      <c r="N96">
        <v>-0.4460093896713615</v>
      </c>
      <c r="O96">
        <v>0</v>
      </c>
      <c r="P96">
        <v>0</v>
      </c>
      <c r="Q96">
        <v>0</v>
      </c>
      <c r="R96">
        <v>124.17100000000001</v>
      </c>
      <c r="U96">
        <v>6.9</v>
      </c>
      <c r="V96">
        <v>7.13</v>
      </c>
      <c r="W96">
        <v>6.98</v>
      </c>
      <c r="X96">
        <v>6.78</v>
      </c>
      <c r="Y96">
        <v>6.97</v>
      </c>
      <c r="Z96">
        <v>6.97</v>
      </c>
      <c r="AA96">
        <v>7.08</v>
      </c>
      <c r="AB96">
        <v>6.98</v>
      </c>
      <c r="AC96">
        <v>6.85</v>
      </c>
      <c r="AD96">
        <v>6.93</v>
      </c>
      <c r="AE96">
        <v>6.6</v>
      </c>
      <c r="AF96">
        <v>6.57</v>
      </c>
      <c r="AG96">
        <v>6.61</v>
      </c>
      <c r="AH96">
        <v>6.81</v>
      </c>
      <c r="AI96">
        <v>6.91</v>
      </c>
      <c r="AJ96">
        <v>7</v>
      </c>
      <c r="AK96">
        <v>6.98</v>
      </c>
      <c r="AL96">
        <v>6.95</v>
      </c>
      <c r="AM96">
        <v>7.04</v>
      </c>
      <c r="AN96">
        <v>6.97</v>
      </c>
      <c r="AO96">
        <v>7</v>
      </c>
      <c r="AP96">
        <v>6.89</v>
      </c>
      <c r="AQ96">
        <v>6.78</v>
      </c>
      <c r="AR96">
        <v>6.73</v>
      </c>
      <c r="AS96">
        <v>6.55</v>
      </c>
      <c r="AT96">
        <v>6.36</v>
      </c>
      <c r="AU96">
        <v>6.33</v>
      </c>
      <c r="AV96">
        <v>6.29</v>
      </c>
      <c r="AW96">
        <v>6.43</v>
      </c>
      <c r="AX96">
        <v>6.4</v>
      </c>
      <c r="AY96">
        <v>6.45</v>
      </c>
      <c r="AZ96">
        <v>6.51</v>
      </c>
      <c r="BA96">
        <v>6.33</v>
      </c>
      <c r="BB96">
        <v>6.55</v>
      </c>
      <c r="BC96">
        <v>6.59</v>
      </c>
      <c r="BD96">
        <v>6.41</v>
      </c>
      <c r="BE96">
        <v>6.45</v>
      </c>
      <c r="BF96">
        <v>6.49</v>
      </c>
      <c r="BG96">
        <v>6.53</v>
      </c>
      <c r="BH96">
        <v>6.27</v>
      </c>
      <c r="BI96">
        <v>6.33</v>
      </c>
      <c r="BJ96">
        <v>6.74</v>
      </c>
      <c r="BK96">
        <v>7.06</v>
      </c>
      <c r="BL96">
        <v>6.89</v>
      </c>
      <c r="BM96">
        <v>6.95</v>
      </c>
      <c r="BN96">
        <v>6.86</v>
      </c>
      <c r="BO96">
        <v>6.84</v>
      </c>
      <c r="BP96">
        <v>6.92</v>
      </c>
      <c r="BQ96">
        <v>6.85</v>
      </c>
      <c r="BR96">
        <v>6.45</v>
      </c>
      <c r="BS96">
        <v>6.4</v>
      </c>
      <c r="BT96">
        <v>6.46</v>
      </c>
      <c r="BU96">
        <v>6.62</v>
      </c>
      <c r="BV96">
        <v>6.49</v>
      </c>
      <c r="BW96">
        <v>6.52</v>
      </c>
      <c r="BX96">
        <v>6.8</v>
      </c>
      <c r="BY96">
        <v>6.9</v>
      </c>
      <c r="BZ96">
        <v>6.94</v>
      </c>
      <c r="CA96">
        <v>6.78</v>
      </c>
      <c r="CB96">
        <v>6.36</v>
      </c>
      <c r="CC96">
        <v>6.47</v>
      </c>
      <c r="CD96">
        <v>6.51</v>
      </c>
      <c r="CE96">
        <v>6.41</v>
      </c>
      <c r="CF96">
        <v>6.53</v>
      </c>
      <c r="CG96">
        <v>6.63</v>
      </c>
    </row>
    <row r="97" spans="1:85" x14ac:dyDescent="0.25">
      <c r="A97" t="s">
        <v>162</v>
      </c>
      <c r="B97" t="s">
        <v>163</v>
      </c>
      <c r="C97" t="s">
        <v>164</v>
      </c>
      <c r="D97">
        <v>-0.28539334999999999</v>
      </c>
      <c r="E97">
        <v>85926</v>
      </c>
      <c r="F97">
        <v>2018</v>
      </c>
      <c r="G97">
        <v>1</v>
      </c>
      <c r="H97">
        <v>55.01004240124972</v>
      </c>
      <c r="I97" s="3">
        <f t="shared" si="2"/>
        <v>0</v>
      </c>
      <c r="J97">
        <v>0.8962</v>
      </c>
      <c r="K97">
        <v>4461.6000000000004</v>
      </c>
      <c r="L97">
        <v>91.8</v>
      </c>
      <c r="N97">
        <v>-0.25813846859238876</v>
      </c>
      <c r="O97">
        <v>61.601620526671176</v>
      </c>
      <c r="P97">
        <v>55.864068505158123</v>
      </c>
      <c r="Q97">
        <v>-5.7375520215130535</v>
      </c>
      <c r="R97">
        <v>781.7</v>
      </c>
      <c r="U97">
        <v>11.11</v>
      </c>
      <c r="V97">
        <v>9.6999999999999993</v>
      </c>
      <c r="W97">
        <v>9.02</v>
      </c>
      <c r="X97">
        <v>9.85</v>
      </c>
      <c r="Y97">
        <v>10.07</v>
      </c>
      <c r="Z97">
        <v>11.14</v>
      </c>
      <c r="AA97">
        <v>10.96</v>
      </c>
      <c r="AB97">
        <v>10.88</v>
      </c>
      <c r="AC97">
        <v>10.71</v>
      </c>
      <c r="AD97">
        <v>10.97</v>
      </c>
      <c r="AE97">
        <v>10.41</v>
      </c>
      <c r="AF97">
        <v>10.56</v>
      </c>
      <c r="AG97">
        <v>10.55</v>
      </c>
      <c r="AH97">
        <v>10.26</v>
      </c>
      <c r="AI97">
        <v>10.49</v>
      </c>
      <c r="AJ97">
        <v>10.9</v>
      </c>
      <c r="AK97">
        <v>10.99</v>
      </c>
      <c r="AL97">
        <v>11.16</v>
      </c>
      <c r="AM97">
        <v>11.03</v>
      </c>
      <c r="AN97">
        <v>11.1</v>
      </c>
      <c r="AO97">
        <v>11.09</v>
      </c>
      <c r="AP97">
        <v>11.23</v>
      </c>
      <c r="AQ97">
        <v>12.2</v>
      </c>
      <c r="AR97">
        <v>11.98</v>
      </c>
      <c r="AS97">
        <v>12.26</v>
      </c>
      <c r="AT97">
        <v>12.2</v>
      </c>
      <c r="AU97">
        <v>12.25</v>
      </c>
      <c r="AV97">
        <v>12.51</v>
      </c>
      <c r="AW97">
        <v>12.34</v>
      </c>
      <c r="AX97">
        <v>12.3</v>
      </c>
      <c r="AY97">
        <v>12.83</v>
      </c>
      <c r="AZ97">
        <v>12.99</v>
      </c>
      <c r="BA97">
        <v>13.14</v>
      </c>
      <c r="BB97">
        <v>14.08</v>
      </c>
      <c r="BC97">
        <v>14.45</v>
      </c>
      <c r="BD97">
        <v>15.58</v>
      </c>
      <c r="BE97">
        <v>16.36</v>
      </c>
      <c r="BF97">
        <v>16.13</v>
      </c>
      <c r="BG97">
        <v>15.49</v>
      </c>
      <c r="BH97">
        <v>16.45</v>
      </c>
      <c r="BI97">
        <v>18.059999999999999</v>
      </c>
      <c r="BJ97">
        <v>18.09</v>
      </c>
      <c r="BK97">
        <v>18.29</v>
      </c>
      <c r="BL97">
        <v>17.43</v>
      </c>
      <c r="BM97">
        <v>17.22</v>
      </c>
      <c r="BN97">
        <v>16.47</v>
      </c>
      <c r="BO97">
        <v>16.11</v>
      </c>
      <c r="BP97">
        <v>15.4</v>
      </c>
      <c r="BQ97">
        <v>14.6</v>
      </c>
      <c r="BR97">
        <v>15.07</v>
      </c>
      <c r="BS97">
        <v>14.64</v>
      </c>
      <c r="BT97">
        <v>15.29</v>
      </c>
      <c r="BU97">
        <v>15.35</v>
      </c>
      <c r="BV97">
        <v>16.23</v>
      </c>
      <c r="BW97">
        <v>16.420000000000002</v>
      </c>
      <c r="BX97">
        <v>16.420000000000002</v>
      </c>
      <c r="BY97">
        <v>16.64</v>
      </c>
      <c r="BZ97">
        <v>16.760000000000002</v>
      </c>
      <c r="CA97">
        <v>17.09</v>
      </c>
      <c r="CB97">
        <v>16.11</v>
      </c>
      <c r="CC97">
        <v>16.47</v>
      </c>
      <c r="CD97">
        <v>16.21</v>
      </c>
      <c r="CE97">
        <v>15.86</v>
      </c>
      <c r="CF97">
        <v>14.68</v>
      </c>
      <c r="CG97">
        <v>14.32</v>
      </c>
    </row>
    <row r="98" spans="1:85" x14ac:dyDescent="0.25">
      <c r="A98" t="s">
        <v>6985</v>
      </c>
      <c r="B98" t="s">
        <v>6986</v>
      </c>
      <c r="C98" t="s">
        <v>6987</v>
      </c>
      <c r="D98">
        <v>-0.30487885399999998</v>
      </c>
      <c r="E98">
        <v>15431</v>
      </c>
      <c r="F98">
        <v>2018</v>
      </c>
      <c r="G98">
        <v>1</v>
      </c>
      <c r="H98" t="e">
        <v>#N/A</v>
      </c>
      <c r="I98" s="3">
        <f t="shared" si="2"/>
        <v>0</v>
      </c>
      <c r="J98">
        <v>-2.21</v>
      </c>
      <c r="K98">
        <v>32.1</v>
      </c>
      <c r="L98">
        <v>89.454999999999998</v>
      </c>
      <c r="N98">
        <v>-7.5370121130551748E-2</v>
      </c>
      <c r="O98">
        <v>0</v>
      </c>
      <c r="P98">
        <v>0</v>
      </c>
      <c r="Q98">
        <v>0</v>
      </c>
      <c r="R98">
        <v>116.236</v>
      </c>
      <c r="U98">
        <v>9.92</v>
      </c>
      <c r="V98">
        <v>9.85</v>
      </c>
      <c r="W98">
        <v>10.065</v>
      </c>
      <c r="X98">
        <v>10.17</v>
      </c>
      <c r="Y98">
        <v>9.98</v>
      </c>
      <c r="Z98">
        <v>10.24</v>
      </c>
      <c r="AA98">
        <v>10.38</v>
      </c>
      <c r="AB98">
        <v>9.6</v>
      </c>
      <c r="AC98">
        <v>9.7200000000000006</v>
      </c>
      <c r="AD98">
        <v>9.6999999999999993</v>
      </c>
      <c r="AE98">
        <v>9.68</v>
      </c>
      <c r="AF98">
        <v>9.67</v>
      </c>
      <c r="AG98">
        <v>9.5</v>
      </c>
      <c r="AH98">
        <v>9</v>
      </c>
      <c r="AI98">
        <v>8.99</v>
      </c>
      <c r="AJ98">
        <v>9.33</v>
      </c>
      <c r="AK98">
        <v>9.25</v>
      </c>
      <c r="AL98">
        <v>9.4</v>
      </c>
      <c r="AM98">
        <v>9.23</v>
      </c>
      <c r="AN98">
        <v>9.25</v>
      </c>
      <c r="AO98">
        <v>9.0299999999999994</v>
      </c>
      <c r="AP98">
        <v>9.18</v>
      </c>
      <c r="AQ98">
        <v>9.25</v>
      </c>
      <c r="AR98">
        <v>8.9</v>
      </c>
      <c r="AS98">
        <v>9.2799999999999994</v>
      </c>
      <c r="AT98">
        <v>9.4</v>
      </c>
      <c r="AU98">
        <v>9.35</v>
      </c>
      <c r="AV98">
        <v>9.3000000000000007</v>
      </c>
      <c r="AW98">
        <v>9.0299999999999994</v>
      </c>
      <c r="AX98">
        <v>8.98</v>
      </c>
      <c r="AY98">
        <v>8.75</v>
      </c>
      <c r="AZ98">
        <v>8.69</v>
      </c>
      <c r="BA98">
        <v>8.48</v>
      </c>
      <c r="BB98">
        <v>8.85</v>
      </c>
      <c r="BC98">
        <v>8.56</v>
      </c>
      <c r="BD98">
        <v>8.9</v>
      </c>
      <c r="BE98">
        <v>8.32</v>
      </c>
      <c r="BF98">
        <v>8.56</v>
      </c>
      <c r="BG98">
        <v>8.0500000000000007</v>
      </c>
      <c r="BH98">
        <v>8.42</v>
      </c>
      <c r="BI98">
        <v>8.34</v>
      </c>
      <c r="BJ98">
        <v>8.81</v>
      </c>
      <c r="BK98">
        <v>8.99</v>
      </c>
      <c r="BL98">
        <v>8.82</v>
      </c>
      <c r="BM98">
        <v>8.5399999999999991</v>
      </c>
      <c r="BN98">
        <v>7.99</v>
      </c>
      <c r="BO98">
        <v>7.57</v>
      </c>
      <c r="BP98">
        <v>7.97</v>
      </c>
      <c r="BQ98">
        <v>7.47</v>
      </c>
      <c r="BR98">
        <v>6.92</v>
      </c>
      <c r="BS98">
        <v>6.92</v>
      </c>
      <c r="BT98">
        <v>6.94</v>
      </c>
      <c r="BU98">
        <v>6.35</v>
      </c>
      <c r="BV98">
        <v>6.7</v>
      </c>
      <c r="BW98">
        <v>7.38</v>
      </c>
      <c r="BX98">
        <v>7.28</v>
      </c>
      <c r="BY98">
        <v>7.17</v>
      </c>
      <c r="BZ98">
        <v>7</v>
      </c>
      <c r="CA98">
        <v>6.85</v>
      </c>
      <c r="CB98">
        <v>6.7</v>
      </c>
      <c r="CC98">
        <v>6.51</v>
      </c>
      <c r="CD98">
        <v>6.74</v>
      </c>
      <c r="CE98">
        <v>6.42</v>
      </c>
      <c r="CF98">
        <v>6.22</v>
      </c>
      <c r="CG98">
        <v>7.06</v>
      </c>
    </row>
    <row r="99" spans="1:85" x14ac:dyDescent="0.25">
      <c r="A99" t="s">
        <v>7120</v>
      </c>
      <c r="B99" t="s">
        <v>7121</v>
      </c>
      <c r="C99" t="s">
        <v>7122</v>
      </c>
      <c r="D99">
        <v>-0.30742430300000001</v>
      </c>
      <c r="E99">
        <v>15630</v>
      </c>
      <c r="F99">
        <v>2018</v>
      </c>
      <c r="G99">
        <v>1</v>
      </c>
      <c r="H99" t="e">
        <v>#N/A</v>
      </c>
      <c r="I99" s="3">
        <f t="shared" si="2"/>
        <v>0</v>
      </c>
      <c r="J99">
        <v>-2.61</v>
      </c>
      <c r="K99">
        <v>0</v>
      </c>
      <c r="L99">
        <v>89.325000000000003</v>
      </c>
      <c r="N99">
        <v>-9.3142272262026649E-2</v>
      </c>
      <c r="O99">
        <v>0</v>
      </c>
      <c r="P99">
        <v>0</v>
      </c>
      <c r="Q99">
        <v>0</v>
      </c>
      <c r="R99">
        <v>132.30799999999999</v>
      </c>
      <c r="U99">
        <v>2.15</v>
      </c>
      <c r="V99">
        <v>2.2037</v>
      </c>
      <c r="W99">
        <v>2.1800000000000002</v>
      </c>
      <c r="X99">
        <v>2.33</v>
      </c>
      <c r="Y99">
        <v>1.99</v>
      </c>
      <c r="Z99">
        <v>2.15</v>
      </c>
      <c r="AA99">
        <v>2.2000000000000002</v>
      </c>
      <c r="AB99">
        <v>2.2799999999999998</v>
      </c>
      <c r="AC99">
        <v>2.2599999999999998</v>
      </c>
      <c r="AD99">
        <v>2.2000000000000002</v>
      </c>
      <c r="AE99">
        <v>2.19</v>
      </c>
      <c r="AF99">
        <v>2.15</v>
      </c>
      <c r="AG99">
        <v>2.1800000000000002</v>
      </c>
      <c r="AH99">
        <v>2.1800000000000002</v>
      </c>
      <c r="AI99">
        <v>2.19</v>
      </c>
      <c r="AJ99">
        <v>2.25</v>
      </c>
      <c r="AK99">
        <v>2.2200000000000002</v>
      </c>
      <c r="AL99">
        <v>2.19</v>
      </c>
      <c r="AM99">
        <v>2.19</v>
      </c>
      <c r="AN99">
        <v>2.21</v>
      </c>
      <c r="AO99">
        <v>2.2000000000000002</v>
      </c>
      <c r="AP99">
        <v>2.13</v>
      </c>
      <c r="AQ99">
        <v>2.19</v>
      </c>
      <c r="AR99">
        <v>2.3199999999999998</v>
      </c>
      <c r="AS99">
        <v>2.2999999999999998</v>
      </c>
      <c r="AT99">
        <v>2.3199999999999998</v>
      </c>
      <c r="AU99">
        <v>2.3199999999999998</v>
      </c>
      <c r="AV99">
        <v>2.33</v>
      </c>
      <c r="AW99">
        <v>2.3199999999999998</v>
      </c>
      <c r="AX99">
        <v>2.27</v>
      </c>
      <c r="AY99">
        <v>2.2000000000000002</v>
      </c>
      <c r="AZ99">
        <v>2.23</v>
      </c>
      <c r="BA99">
        <v>2.2400000000000002</v>
      </c>
      <c r="BB99">
        <v>2.2101000000000002</v>
      </c>
      <c r="BC99">
        <v>2.23</v>
      </c>
      <c r="BD99">
        <v>2.2599999999999998</v>
      </c>
      <c r="BE99">
        <v>2.06</v>
      </c>
      <c r="BF99">
        <v>2.165</v>
      </c>
      <c r="BG99">
        <v>2.145</v>
      </c>
      <c r="BH99">
        <v>2.14</v>
      </c>
      <c r="BI99">
        <v>2.04</v>
      </c>
      <c r="BJ99">
        <v>2.0499999999999998</v>
      </c>
      <c r="BK99">
        <v>2.0299999999999998</v>
      </c>
      <c r="BL99">
        <v>2.06</v>
      </c>
      <c r="BM99">
        <v>2.04</v>
      </c>
      <c r="BN99">
        <v>2.0099999999999998</v>
      </c>
      <c r="BO99">
        <v>1.93</v>
      </c>
      <c r="BP99">
        <v>1.97</v>
      </c>
      <c r="BQ99">
        <v>2.02</v>
      </c>
      <c r="BR99">
        <v>1.88</v>
      </c>
      <c r="BS99">
        <v>1.82</v>
      </c>
      <c r="BT99">
        <v>1.85</v>
      </c>
      <c r="BU99">
        <v>1.79</v>
      </c>
      <c r="BV99">
        <v>1.76</v>
      </c>
      <c r="BW99">
        <v>1.75</v>
      </c>
      <c r="BX99">
        <v>1.63</v>
      </c>
      <c r="BY99">
        <v>1.5299</v>
      </c>
      <c r="BZ99">
        <v>1.44</v>
      </c>
      <c r="CA99">
        <v>1.35</v>
      </c>
      <c r="CB99">
        <v>1.41</v>
      </c>
      <c r="CC99">
        <v>1.45</v>
      </c>
      <c r="CD99">
        <v>1.41</v>
      </c>
      <c r="CE99">
        <v>1.34</v>
      </c>
      <c r="CF99">
        <v>1.37</v>
      </c>
      <c r="CG99">
        <v>1.25</v>
      </c>
    </row>
    <row r="100" spans="1:85" x14ac:dyDescent="0.25">
      <c r="A100" t="s">
        <v>5156</v>
      </c>
      <c r="B100" t="s">
        <v>5157</v>
      </c>
      <c r="C100" t="s">
        <v>5158</v>
      </c>
      <c r="D100">
        <v>-0.174810734</v>
      </c>
      <c r="E100">
        <v>14991</v>
      </c>
      <c r="F100">
        <v>2018</v>
      </c>
      <c r="G100">
        <v>1</v>
      </c>
      <c r="H100" t="e">
        <v>#N/A</v>
      </c>
      <c r="I100" s="3">
        <f t="shared" si="2"/>
        <v>0</v>
      </c>
      <c r="J100">
        <v>-4</v>
      </c>
      <c r="K100">
        <v>0</v>
      </c>
      <c r="L100">
        <v>81.206000000000003</v>
      </c>
      <c r="N100">
        <v>-8.3914209115281357E-2</v>
      </c>
      <c r="O100">
        <v>0</v>
      </c>
      <c r="P100">
        <v>0</v>
      </c>
      <c r="Q100">
        <v>0</v>
      </c>
      <c r="R100">
        <v>120.57599999999999</v>
      </c>
      <c r="U100">
        <v>3.62</v>
      </c>
      <c r="V100">
        <v>3.41</v>
      </c>
      <c r="W100">
        <v>3.32</v>
      </c>
      <c r="X100">
        <v>3.36</v>
      </c>
      <c r="Y100">
        <v>3.39</v>
      </c>
      <c r="Z100">
        <v>3.36</v>
      </c>
      <c r="AA100">
        <v>3.74</v>
      </c>
      <c r="AB100">
        <v>4.01</v>
      </c>
      <c r="AC100">
        <v>4.26</v>
      </c>
      <c r="AD100">
        <v>4.0999999999999996</v>
      </c>
      <c r="AE100">
        <v>3.91</v>
      </c>
      <c r="AF100">
        <v>3.75</v>
      </c>
      <c r="AG100">
        <v>3.8</v>
      </c>
      <c r="AH100">
        <v>3.79</v>
      </c>
      <c r="AI100">
        <v>3.8</v>
      </c>
      <c r="AJ100">
        <v>3.9</v>
      </c>
      <c r="AK100">
        <v>3.77</v>
      </c>
      <c r="AL100">
        <v>3.77</v>
      </c>
      <c r="AM100">
        <v>3.69</v>
      </c>
      <c r="AN100">
        <v>3.71</v>
      </c>
      <c r="AO100">
        <v>3.53</v>
      </c>
      <c r="AP100">
        <v>3.5</v>
      </c>
      <c r="AQ100">
        <v>3.58</v>
      </c>
      <c r="AR100">
        <v>3.65</v>
      </c>
      <c r="AS100">
        <v>3.61</v>
      </c>
      <c r="AT100">
        <v>3.55</v>
      </c>
      <c r="AU100">
        <v>3.65</v>
      </c>
      <c r="AV100">
        <v>3.16</v>
      </c>
      <c r="AW100">
        <v>3.15</v>
      </c>
      <c r="AX100">
        <v>2.9</v>
      </c>
      <c r="AY100">
        <v>2.8</v>
      </c>
      <c r="AZ100">
        <v>2.63</v>
      </c>
      <c r="BA100">
        <v>2.96</v>
      </c>
      <c r="BB100">
        <v>2.94</v>
      </c>
      <c r="BC100">
        <v>2.96</v>
      </c>
      <c r="BD100">
        <v>2.99</v>
      </c>
      <c r="BE100">
        <v>2.75</v>
      </c>
      <c r="BF100">
        <v>2.68</v>
      </c>
      <c r="BG100">
        <v>2.65</v>
      </c>
      <c r="BH100">
        <v>2.6</v>
      </c>
      <c r="BI100">
        <v>2.72</v>
      </c>
      <c r="BJ100">
        <v>2.63</v>
      </c>
      <c r="BK100">
        <v>2.4500000000000002</v>
      </c>
      <c r="BL100">
        <v>2.31</v>
      </c>
      <c r="BM100">
        <v>2.46</v>
      </c>
      <c r="BN100">
        <v>2.37</v>
      </c>
      <c r="BO100">
        <v>2.3199999999999998</v>
      </c>
      <c r="BP100">
        <v>2.31</v>
      </c>
      <c r="BQ100">
        <v>2.2799999999999998</v>
      </c>
      <c r="BR100">
        <v>2.21</v>
      </c>
      <c r="BS100">
        <v>2.19</v>
      </c>
      <c r="BT100">
        <v>2.31</v>
      </c>
      <c r="BU100">
        <v>2.29</v>
      </c>
      <c r="BV100">
        <v>2.38</v>
      </c>
      <c r="BW100">
        <v>2.35</v>
      </c>
      <c r="BX100">
        <v>2.42</v>
      </c>
      <c r="BY100">
        <v>2.3199999999999998</v>
      </c>
      <c r="BZ100">
        <v>2.4</v>
      </c>
      <c r="CA100">
        <v>2.4900000000000002</v>
      </c>
      <c r="CB100">
        <v>2.44</v>
      </c>
      <c r="CC100">
        <v>2.44</v>
      </c>
      <c r="CD100">
        <v>2.35</v>
      </c>
      <c r="CE100">
        <v>2.17</v>
      </c>
      <c r="CF100">
        <v>2.09</v>
      </c>
      <c r="CG100">
        <v>1.98</v>
      </c>
    </row>
    <row r="101" spans="1:85" x14ac:dyDescent="0.25">
      <c r="A101" t="s">
        <v>556</v>
      </c>
      <c r="B101" t="s">
        <v>557</v>
      </c>
      <c r="C101" t="s">
        <v>3172</v>
      </c>
      <c r="D101">
        <v>-0.30844052100000002</v>
      </c>
      <c r="E101">
        <v>58318</v>
      </c>
      <c r="F101">
        <v>2018</v>
      </c>
      <c r="G101">
        <v>1</v>
      </c>
      <c r="H101">
        <v>76.273331224296115</v>
      </c>
      <c r="I101" s="3">
        <f t="shared" si="2"/>
        <v>0</v>
      </c>
      <c r="J101">
        <v>0.63219999999999998</v>
      </c>
      <c r="K101">
        <v>4363.3999999999996</v>
      </c>
      <c r="L101">
        <v>81</v>
      </c>
      <c r="N101">
        <v>-0.15830602470380639</v>
      </c>
      <c r="O101">
        <v>31.98361823361823</v>
      </c>
      <c r="P101">
        <v>31.473196452824158</v>
      </c>
      <c r="Q101">
        <v>-0.51042178079407208</v>
      </c>
      <c r="R101">
        <v>633.29999999999995</v>
      </c>
      <c r="U101">
        <v>1.48</v>
      </c>
      <c r="V101">
        <v>1.48</v>
      </c>
      <c r="W101">
        <v>1.63</v>
      </c>
      <c r="X101">
        <v>1.59</v>
      </c>
      <c r="Y101">
        <v>1.61</v>
      </c>
      <c r="Z101">
        <v>1.56</v>
      </c>
      <c r="AA101">
        <v>1.61</v>
      </c>
      <c r="AB101">
        <v>1.63</v>
      </c>
      <c r="AC101">
        <v>1.62</v>
      </c>
      <c r="AD101">
        <v>1.6</v>
      </c>
      <c r="AE101">
        <v>1.57</v>
      </c>
      <c r="AF101">
        <v>1.61</v>
      </c>
      <c r="AG101">
        <v>1.57</v>
      </c>
      <c r="AH101">
        <v>1.55</v>
      </c>
      <c r="AI101">
        <v>1.57</v>
      </c>
      <c r="AJ101">
        <v>1.57</v>
      </c>
      <c r="AK101">
        <v>1.53</v>
      </c>
      <c r="AL101">
        <v>1.57</v>
      </c>
      <c r="AM101">
        <v>1.6</v>
      </c>
      <c r="AN101">
        <v>1.58</v>
      </c>
      <c r="AO101">
        <v>1.57</v>
      </c>
      <c r="AP101">
        <v>1.71</v>
      </c>
      <c r="AQ101">
        <v>1.8</v>
      </c>
      <c r="AR101">
        <v>1.79</v>
      </c>
      <c r="AS101">
        <v>1.77</v>
      </c>
      <c r="AT101">
        <v>1.71</v>
      </c>
      <c r="AU101">
        <v>1.69</v>
      </c>
      <c r="AV101">
        <v>1.71</v>
      </c>
      <c r="AW101">
        <v>1.64</v>
      </c>
      <c r="AX101">
        <v>1.67</v>
      </c>
      <c r="AY101">
        <v>1.6</v>
      </c>
      <c r="AZ101">
        <v>1.6</v>
      </c>
      <c r="BA101">
        <v>1.62</v>
      </c>
      <c r="BB101">
        <v>1.65</v>
      </c>
      <c r="BC101">
        <v>1.63</v>
      </c>
      <c r="BD101">
        <v>1.64</v>
      </c>
      <c r="BE101">
        <v>1.72</v>
      </c>
      <c r="BF101">
        <v>1.95</v>
      </c>
      <c r="BG101">
        <v>2.12</v>
      </c>
      <c r="BH101">
        <v>2.2200000000000002</v>
      </c>
      <c r="BI101">
        <v>2.25</v>
      </c>
      <c r="BJ101">
        <v>2.12</v>
      </c>
      <c r="BK101">
        <v>2.35</v>
      </c>
      <c r="BL101">
        <v>2.66</v>
      </c>
      <c r="BM101">
        <v>3.47</v>
      </c>
      <c r="BN101">
        <v>3.06</v>
      </c>
      <c r="BO101">
        <v>3.11</v>
      </c>
      <c r="BP101">
        <v>2.98</v>
      </c>
      <c r="BQ101">
        <v>1.07</v>
      </c>
      <c r="BR101">
        <v>0.94699999999999995</v>
      </c>
      <c r="BS101">
        <v>0.94699999999999995</v>
      </c>
      <c r="BT101">
        <v>0.88009999999999999</v>
      </c>
      <c r="BU101">
        <v>0.84799999999999998</v>
      </c>
      <c r="BV101">
        <v>1.07</v>
      </c>
      <c r="BW101">
        <v>0.90310000000000001</v>
      </c>
      <c r="BX101">
        <v>0.86250000000000004</v>
      </c>
      <c r="BY101">
        <v>0.8236</v>
      </c>
      <c r="BZ101">
        <v>0.92810000000000004</v>
      </c>
      <c r="CA101">
        <v>0.91220000000000001</v>
      </c>
      <c r="CB101">
        <v>0.82</v>
      </c>
      <c r="CC101">
        <v>0.8649</v>
      </c>
      <c r="CD101">
        <v>0.84799999999999998</v>
      </c>
      <c r="CE101">
        <v>0.78500000000000003</v>
      </c>
      <c r="CF101">
        <v>0.81410000000000005</v>
      </c>
      <c r="CG101">
        <v>0.91400000000000003</v>
      </c>
    </row>
    <row r="102" spans="1:85" x14ac:dyDescent="0.25">
      <c r="A102" t="s">
        <v>1136</v>
      </c>
      <c r="B102" t="s">
        <v>1137</v>
      </c>
      <c r="C102" t="s">
        <v>3275</v>
      </c>
      <c r="D102">
        <v>-0.20534677200000001</v>
      </c>
      <c r="E102">
        <v>90978</v>
      </c>
      <c r="F102">
        <v>2018</v>
      </c>
      <c r="G102">
        <v>1</v>
      </c>
      <c r="H102" t="e">
        <v>#N/A</v>
      </c>
      <c r="I102" s="3">
        <f t="shared" si="2"/>
        <v>0</v>
      </c>
      <c r="J102">
        <v>-6.11</v>
      </c>
      <c r="K102">
        <v>1870.954</v>
      </c>
      <c r="L102">
        <v>80.784999999999997</v>
      </c>
      <c r="N102">
        <v>-0.20185922974767601</v>
      </c>
      <c r="O102">
        <v>36.504458622855743</v>
      </c>
      <c r="P102">
        <v>40.951994967558662</v>
      </c>
      <c r="Q102">
        <v>4.4475363447029181</v>
      </c>
      <c r="R102">
        <v>357.81799999999998</v>
      </c>
      <c r="U102">
        <v>20.75</v>
      </c>
      <c r="V102">
        <v>20.82</v>
      </c>
      <c r="W102">
        <v>20.8</v>
      </c>
      <c r="X102">
        <v>22.58</v>
      </c>
      <c r="Y102">
        <v>22.5</v>
      </c>
      <c r="Z102">
        <v>22.77</v>
      </c>
      <c r="AA102">
        <v>21.94</v>
      </c>
      <c r="AB102">
        <v>21.31</v>
      </c>
      <c r="AC102">
        <v>21.59</v>
      </c>
      <c r="AD102">
        <v>21.33</v>
      </c>
      <c r="AE102">
        <v>21.04</v>
      </c>
      <c r="AF102">
        <v>20.94</v>
      </c>
      <c r="AG102">
        <v>21</v>
      </c>
      <c r="AH102">
        <v>21.04</v>
      </c>
      <c r="AI102">
        <v>21.37</v>
      </c>
      <c r="AJ102">
        <v>21.49</v>
      </c>
      <c r="AK102">
        <v>21.69</v>
      </c>
      <c r="AL102">
        <v>21.74</v>
      </c>
      <c r="AM102">
        <v>22.48</v>
      </c>
      <c r="AN102">
        <v>22.65</v>
      </c>
      <c r="AO102">
        <v>22.67</v>
      </c>
      <c r="AP102">
        <v>22.87</v>
      </c>
      <c r="AQ102">
        <v>24.25</v>
      </c>
      <c r="AR102">
        <v>25</v>
      </c>
      <c r="AS102">
        <v>23.04</v>
      </c>
      <c r="AT102">
        <v>23.47</v>
      </c>
      <c r="AU102">
        <v>23.85</v>
      </c>
      <c r="AV102">
        <v>23.38</v>
      </c>
      <c r="AW102">
        <v>23.12</v>
      </c>
      <c r="AX102">
        <v>23</v>
      </c>
      <c r="AY102">
        <v>24.07</v>
      </c>
      <c r="AZ102">
        <v>23.8</v>
      </c>
      <c r="BA102">
        <v>23.68</v>
      </c>
      <c r="BB102">
        <v>24.99</v>
      </c>
      <c r="BC102">
        <v>25.28</v>
      </c>
      <c r="BD102">
        <v>26.17</v>
      </c>
      <c r="BE102">
        <v>26.78</v>
      </c>
      <c r="BF102">
        <v>26.47</v>
      </c>
      <c r="BG102">
        <v>26.7</v>
      </c>
      <c r="BH102">
        <v>26.32</v>
      </c>
      <c r="BI102">
        <v>26</v>
      </c>
      <c r="BJ102">
        <v>26.55</v>
      </c>
      <c r="BK102">
        <v>25.2</v>
      </c>
      <c r="BL102">
        <v>24.16</v>
      </c>
      <c r="BM102">
        <v>24.02</v>
      </c>
      <c r="BN102">
        <v>22.88</v>
      </c>
      <c r="BO102">
        <v>22.86</v>
      </c>
      <c r="BP102">
        <v>22</v>
      </c>
      <c r="BQ102">
        <v>21.81</v>
      </c>
      <c r="BR102">
        <v>20.38</v>
      </c>
      <c r="BS102">
        <v>22.29</v>
      </c>
      <c r="BT102">
        <v>22.09</v>
      </c>
      <c r="BU102">
        <v>21.52</v>
      </c>
      <c r="BV102">
        <v>22.6</v>
      </c>
      <c r="BW102">
        <v>22.04</v>
      </c>
      <c r="BX102">
        <v>20.36</v>
      </c>
      <c r="BY102">
        <v>21.01</v>
      </c>
      <c r="BZ102">
        <v>19.38</v>
      </c>
      <c r="CA102">
        <v>19.899999999999999</v>
      </c>
      <c r="CB102">
        <v>20.05</v>
      </c>
      <c r="CC102">
        <v>20</v>
      </c>
      <c r="CD102">
        <v>20.399999999999999</v>
      </c>
      <c r="CE102">
        <v>20.18</v>
      </c>
      <c r="CF102">
        <v>20.02</v>
      </c>
      <c r="CG102">
        <v>21.03</v>
      </c>
    </row>
    <row r="103" spans="1:85" x14ac:dyDescent="0.25">
      <c r="A103" t="s">
        <v>6874</v>
      </c>
      <c r="B103" t="s">
        <v>6875</v>
      </c>
      <c r="C103" t="s">
        <v>6876</v>
      </c>
      <c r="D103">
        <v>-0.22404777200000001</v>
      </c>
      <c r="E103">
        <v>14676</v>
      </c>
      <c r="F103">
        <v>2018</v>
      </c>
      <c r="G103">
        <v>1</v>
      </c>
      <c r="H103" t="e">
        <v>#N/A</v>
      </c>
      <c r="I103" s="3">
        <f t="shared" si="2"/>
        <v>0</v>
      </c>
      <c r="J103">
        <v>-0.90559999999999996</v>
      </c>
      <c r="K103">
        <v>324.360489247597</v>
      </c>
      <c r="L103">
        <v>80.0692915946331</v>
      </c>
      <c r="N103">
        <v>-0.14516129032258063</v>
      </c>
      <c r="O103">
        <v>0.97409722408730914</v>
      </c>
      <c r="P103">
        <v>0</v>
      </c>
      <c r="Q103">
        <v>-0.97409722408730914</v>
      </c>
      <c r="R103">
        <v>306.74771912048999</v>
      </c>
      <c r="U103">
        <v>3.54</v>
      </c>
      <c r="V103">
        <v>3.24</v>
      </c>
      <c r="W103">
        <v>3.27</v>
      </c>
      <c r="X103">
        <v>3.37</v>
      </c>
      <c r="Y103">
        <v>3.35</v>
      </c>
      <c r="Z103">
        <v>3.3</v>
      </c>
      <c r="AA103">
        <v>3.22</v>
      </c>
      <c r="AB103">
        <v>3.22</v>
      </c>
      <c r="AC103">
        <v>3.53</v>
      </c>
      <c r="AD103">
        <v>3.39</v>
      </c>
      <c r="AE103">
        <v>3.33</v>
      </c>
      <c r="AF103">
        <v>3.37</v>
      </c>
      <c r="AG103">
        <v>3.37</v>
      </c>
      <c r="AH103">
        <v>3.3</v>
      </c>
      <c r="AI103">
        <v>3.38</v>
      </c>
      <c r="AJ103">
        <v>3.46</v>
      </c>
      <c r="AK103">
        <v>3.47</v>
      </c>
      <c r="AL103">
        <v>3.51</v>
      </c>
      <c r="AM103">
        <v>3.6088</v>
      </c>
      <c r="AN103">
        <v>3.63</v>
      </c>
      <c r="AO103">
        <v>3.84</v>
      </c>
      <c r="AP103">
        <v>4.04</v>
      </c>
      <c r="AQ103">
        <v>4.03</v>
      </c>
      <c r="AR103">
        <v>4.13</v>
      </c>
      <c r="AS103">
        <v>3.98</v>
      </c>
      <c r="AT103">
        <v>4.0199999999999996</v>
      </c>
      <c r="AU103">
        <v>3.98</v>
      </c>
      <c r="AV103">
        <v>3.68</v>
      </c>
      <c r="AW103">
        <v>3.6</v>
      </c>
      <c r="AX103">
        <v>3.5</v>
      </c>
      <c r="AY103">
        <v>3.54</v>
      </c>
      <c r="AZ103">
        <v>3.48</v>
      </c>
      <c r="BA103">
        <v>3.49</v>
      </c>
      <c r="BB103">
        <v>3.8</v>
      </c>
      <c r="BC103">
        <v>3.82</v>
      </c>
      <c r="BD103">
        <v>3.65</v>
      </c>
      <c r="BE103">
        <v>3.81</v>
      </c>
      <c r="BF103">
        <v>3.92</v>
      </c>
      <c r="BG103">
        <v>3.96</v>
      </c>
      <c r="BH103">
        <v>3.99</v>
      </c>
      <c r="BI103">
        <v>4.05</v>
      </c>
      <c r="BJ103">
        <v>4</v>
      </c>
      <c r="BK103">
        <v>4.17</v>
      </c>
      <c r="BL103">
        <v>3.95</v>
      </c>
      <c r="BM103">
        <v>4.09</v>
      </c>
      <c r="BN103">
        <v>4</v>
      </c>
      <c r="BO103">
        <v>3.9449999999999998</v>
      </c>
      <c r="BP103">
        <v>3.85</v>
      </c>
      <c r="BQ103">
        <v>4</v>
      </c>
      <c r="BR103">
        <v>3.9350000000000001</v>
      </c>
      <c r="BS103">
        <v>3.73</v>
      </c>
      <c r="BT103">
        <v>3.7</v>
      </c>
      <c r="BU103">
        <v>3.79</v>
      </c>
      <c r="BV103">
        <v>3.65</v>
      </c>
      <c r="BW103">
        <v>3.8</v>
      </c>
      <c r="BX103">
        <v>3.79</v>
      </c>
      <c r="BY103">
        <v>3.66</v>
      </c>
      <c r="BZ103">
        <v>3.56</v>
      </c>
      <c r="CA103">
        <v>3.5200999999999998</v>
      </c>
      <c r="CB103">
        <v>3.55</v>
      </c>
      <c r="CC103">
        <v>3.75</v>
      </c>
      <c r="CD103">
        <v>3.64</v>
      </c>
      <c r="CE103">
        <v>3.76</v>
      </c>
      <c r="CF103">
        <v>3.57</v>
      </c>
      <c r="CG103">
        <v>3.57</v>
      </c>
    </row>
    <row r="104" spans="1:85" x14ac:dyDescent="0.25">
      <c r="A104" t="s">
        <v>7637</v>
      </c>
      <c r="B104" t="s">
        <v>7638</v>
      </c>
      <c r="C104" t="s">
        <v>7639</v>
      </c>
      <c r="D104">
        <v>-0.25875663300000001</v>
      </c>
      <c r="E104">
        <v>82702</v>
      </c>
      <c r="F104">
        <v>2018</v>
      </c>
      <c r="G104">
        <v>1</v>
      </c>
      <c r="H104" t="e">
        <v>#N/A</v>
      </c>
      <c r="I104" s="3">
        <f t="shared" si="2"/>
        <v>0</v>
      </c>
      <c r="J104">
        <v>-6.53</v>
      </c>
      <c r="K104">
        <v>775.78700000000003</v>
      </c>
      <c r="L104">
        <v>77.447000000000003</v>
      </c>
      <c r="N104">
        <v>-4.1558441558441572E-2</v>
      </c>
      <c r="O104">
        <v>22.08571501393768</v>
      </c>
      <c r="P104">
        <v>45.598233259353442</v>
      </c>
      <c r="Q104">
        <v>23.512518245415762</v>
      </c>
      <c r="R104">
        <v>281.43099999999998</v>
      </c>
      <c r="U104">
        <v>0.20949999999999999</v>
      </c>
      <c r="V104">
        <v>0.21066199999999999</v>
      </c>
      <c r="W104">
        <v>0.2135</v>
      </c>
      <c r="X104">
        <v>0.22938700000000001</v>
      </c>
      <c r="Y104">
        <v>0.22109999999999999</v>
      </c>
      <c r="Z104">
        <v>0.21659999999999999</v>
      </c>
      <c r="AA104">
        <v>0.20701</v>
      </c>
      <c r="AB104">
        <v>0.2198</v>
      </c>
      <c r="AC104">
        <v>0.21084</v>
      </c>
      <c r="AD104">
        <v>0.2099</v>
      </c>
      <c r="AE104">
        <v>0.2009</v>
      </c>
      <c r="AF104">
        <v>0.1978</v>
      </c>
      <c r="AG104">
        <v>0.20080000000000001</v>
      </c>
      <c r="AH104">
        <v>0.192</v>
      </c>
      <c r="AI104">
        <v>0.19320000000000001</v>
      </c>
      <c r="AJ104">
        <v>0.20780000000000001</v>
      </c>
      <c r="AK104">
        <v>0.2024</v>
      </c>
      <c r="AL104">
        <v>0.18809999999999999</v>
      </c>
      <c r="AM104">
        <v>0.189</v>
      </c>
      <c r="AN104">
        <v>0.18479999999999999</v>
      </c>
      <c r="AO104">
        <v>0.19850000000000001</v>
      </c>
      <c r="AP104">
        <v>0.1958</v>
      </c>
      <c r="AQ104">
        <v>0.193</v>
      </c>
      <c r="AR104">
        <v>0.19869999999999999</v>
      </c>
      <c r="AS104">
        <v>0.19350000000000001</v>
      </c>
      <c r="AT104">
        <v>0.19300999999999999</v>
      </c>
      <c r="AU104">
        <v>0.192</v>
      </c>
      <c r="AV104">
        <v>0.19309999999999999</v>
      </c>
      <c r="AW104">
        <v>0.1988</v>
      </c>
      <c r="AX104">
        <v>0.25501000000000001</v>
      </c>
      <c r="AY104">
        <v>0.20780000000000001</v>
      </c>
      <c r="AZ104">
        <v>0.19020000000000001</v>
      </c>
      <c r="BA104">
        <v>0.1827</v>
      </c>
      <c r="BB104">
        <v>0.17249999999999999</v>
      </c>
      <c r="BC104">
        <v>0.16489999999999999</v>
      </c>
      <c r="BD104">
        <v>0.16400000000000001</v>
      </c>
      <c r="BE104">
        <v>0.17899999999999999</v>
      </c>
      <c r="BF104">
        <v>0.1951</v>
      </c>
      <c r="BG104">
        <v>0.28889999999999999</v>
      </c>
      <c r="BH104">
        <v>0.22370000000000001</v>
      </c>
      <c r="BI104">
        <v>0.22051000000000001</v>
      </c>
      <c r="BJ104">
        <v>0.22</v>
      </c>
      <c r="BK104">
        <v>0.19980000000000001</v>
      </c>
      <c r="BL104">
        <v>0.24399999999999999</v>
      </c>
      <c r="BM104">
        <v>0.26500000000000001</v>
      </c>
      <c r="BN104">
        <v>0.26889999999999997</v>
      </c>
      <c r="BO104">
        <v>0.27</v>
      </c>
      <c r="BP104">
        <v>0.25850000000000001</v>
      </c>
      <c r="BQ104">
        <v>0.24990000000000001</v>
      </c>
      <c r="BR104">
        <v>0.22900000000000001</v>
      </c>
      <c r="BS104">
        <v>0.22550000000000001</v>
      </c>
      <c r="BT104">
        <v>0.2281</v>
      </c>
      <c r="BU104">
        <v>0.22500000000000001</v>
      </c>
      <c r="BV104">
        <v>0.23</v>
      </c>
      <c r="BW104">
        <v>0.221</v>
      </c>
      <c r="BX104">
        <v>0.26350000000000001</v>
      </c>
      <c r="BY104">
        <v>0.25890000000000002</v>
      </c>
      <c r="BZ104">
        <v>0.24</v>
      </c>
      <c r="CA104">
        <v>0.23369999999999999</v>
      </c>
      <c r="CB104">
        <v>0.26150000000000001</v>
      </c>
      <c r="CC104">
        <v>0.25419999999999998</v>
      </c>
      <c r="CD104">
        <v>0.244919</v>
      </c>
      <c r="CE104">
        <v>0.23627600000000001</v>
      </c>
      <c r="CF104">
        <v>0.2321</v>
      </c>
      <c r="CG104">
        <v>0.2397</v>
      </c>
    </row>
    <row r="105" spans="1:85" x14ac:dyDescent="0.25">
      <c r="A105" t="s">
        <v>5239</v>
      </c>
      <c r="B105" t="s">
        <v>5240</v>
      </c>
      <c r="C105" t="s">
        <v>5241</v>
      </c>
      <c r="D105">
        <v>-0.25912701599999999</v>
      </c>
      <c r="E105">
        <v>14690</v>
      </c>
      <c r="F105">
        <v>2018</v>
      </c>
      <c r="G105">
        <v>1</v>
      </c>
      <c r="H105" t="e">
        <v>#N/A</v>
      </c>
      <c r="I105" s="3">
        <f t="shared" si="2"/>
        <v>0</v>
      </c>
      <c r="J105">
        <v>-1.36</v>
      </c>
      <c r="K105">
        <v>42</v>
      </c>
      <c r="L105">
        <v>75.483999999999995</v>
      </c>
      <c r="N105">
        <v>-0.3125</v>
      </c>
      <c r="O105">
        <v>0</v>
      </c>
      <c r="P105">
        <v>0</v>
      </c>
      <c r="Q105">
        <v>0</v>
      </c>
      <c r="R105">
        <v>98.715000000000003</v>
      </c>
      <c r="U105">
        <v>15.51</v>
      </c>
      <c r="V105">
        <v>14.84</v>
      </c>
      <c r="W105">
        <v>15.43</v>
      </c>
      <c r="X105">
        <v>16.45</v>
      </c>
      <c r="Y105">
        <v>16.670000000000002</v>
      </c>
      <c r="Z105">
        <v>15.02</v>
      </c>
      <c r="AA105">
        <v>15.03</v>
      </c>
      <c r="AB105">
        <v>15.72</v>
      </c>
      <c r="AC105">
        <v>15.62</v>
      </c>
      <c r="AD105">
        <v>14.8</v>
      </c>
      <c r="AE105">
        <v>14.2</v>
      </c>
      <c r="AF105">
        <v>13.73</v>
      </c>
      <c r="AG105">
        <v>13.7</v>
      </c>
      <c r="AH105">
        <v>14.35</v>
      </c>
      <c r="AI105">
        <v>14.12</v>
      </c>
      <c r="AJ105">
        <v>14.93</v>
      </c>
      <c r="AK105">
        <v>14.92</v>
      </c>
      <c r="AL105">
        <v>14.9</v>
      </c>
      <c r="AM105">
        <v>14.45</v>
      </c>
      <c r="AN105">
        <v>14.61</v>
      </c>
      <c r="AO105">
        <v>15.98</v>
      </c>
      <c r="AP105">
        <v>16.11</v>
      </c>
      <c r="AQ105">
        <v>16.309999999999999</v>
      </c>
      <c r="AR105">
        <v>14.52</v>
      </c>
      <c r="AS105">
        <v>14.16</v>
      </c>
      <c r="AT105">
        <v>13.16</v>
      </c>
      <c r="AU105">
        <v>12.9</v>
      </c>
      <c r="AV105">
        <v>12.19</v>
      </c>
      <c r="AW105">
        <v>11.96</v>
      </c>
      <c r="AX105">
        <v>11.43</v>
      </c>
      <c r="AY105">
        <v>11.3</v>
      </c>
      <c r="AZ105">
        <v>11.25</v>
      </c>
      <c r="BA105">
        <v>11.07</v>
      </c>
      <c r="BB105">
        <v>11.4</v>
      </c>
      <c r="BC105">
        <v>12.29</v>
      </c>
      <c r="BD105">
        <v>12.27</v>
      </c>
      <c r="BE105">
        <v>12.16</v>
      </c>
      <c r="BF105">
        <v>12.56</v>
      </c>
      <c r="BG105">
        <v>12.33</v>
      </c>
      <c r="BH105">
        <v>10.67</v>
      </c>
      <c r="BI105">
        <v>10.555</v>
      </c>
      <c r="BJ105">
        <v>10.3</v>
      </c>
      <c r="BK105">
        <v>10.37</v>
      </c>
      <c r="BL105">
        <v>11.06</v>
      </c>
      <c r="BM105">
        <v>10.38</v>
      </c>
      <c r="BN105">
        <v>9.2799999999999994</v>
      </c>
      <c r="BO105">
        <v>9.6</v>
      </c>
      <c r="BP105">
        <v>9.9</v>
      </c>
      <c r="BQ105">
        <v>10.25</v>
      </c>
      <c r="BR105">
        <v>9.2899999999999991</v>
      </c>
      <c r="BS105">
        <v>9.48</v>
      </c>
      <c r="BT105">
        <v>9.7100000000000009</v>
      </c>
      <c r="BU105">
        <v>9.5299999999999994</v>
      </c>
      <c r="BV105">
        <v>9.8699999999999992</v>
      </c>
      <c r="BW105">
        <v>9.8699999999999992</v>
      </c>
      <c r="BX105">
        <v>9.81</v>
      </c>
      <c r="BY105">
        <v>9.65</v>
      </c>
      <c r="BZ105">
        <v>8.92</v>
      </c>
      <c r="CA105">
        <v>8.89</v>
      </c>
      <c r="CB105">
        <v>8.1999999999999993</v>
      </c>
      <c r="CC105">
        <v>8.57</v>
      </c>
      <c r="CD105">
        <v>8.61</v>
      </c>
      <c r="CE105">
        <v>8</v>
      </c>
      <c r="CF105">
        <v>8.1199999999999992</v>
      </c>
      <c r="CG105">
        <v>7.48</v>
      </c>
    </row>
    <row r="106" spans="1:85" x14ac:dyDescent="0.25">
      <c r="A106" t="s">
        <v>636</v>
      </c>
      <c r="B106" t="s">
        <v>637</v>
      </c>
      <c r="C106" t="s">
        <v>638</v>
      </c>
      <c r="D106">
        <v>-0.25225284100000001</v>
      </c>
      <c r="E106">
        <v>10363</v>
      </c>
      <c r="F106">
        <v>2018</v>
      </c>
      <c r="G106">
        <v>1</v>
      </c>
      <c r="H106" t="e">
        <v>#N/A</v>
      </c>
      <c r="I106" s="3">
        <f t="shared" si="2"/>
        <v>0</v>
      </c>
      <c r="J106">
        <v>-5.71</v>
      </c>
      <c r="K106">
        <v>609.94600000000003</v>
      </c>
      <c r="L106">
        <v>75.016999999999996</v>
      </c>
      <c r="N106">
        <v>-3.8031319910514561E-2</v>
      </c>
      <c r="O106">
        <v>40.057911081854932</v>
      </c>
      <c r="P106">
        <v>39.804335493575358</v>
      </c>
      <c r="Q106">
        <v>-0.25357558827957405</v>
      </c>
      <c r="R106">
        <v>366.91699999999997</v>
      </c>
      <c r="U106">
        <v>7.76</v>
      </c>
      <c r="V106">
        <v>7.84</v>
      </c>
      <c r="W106">
        <v>7.28</v>
      </c>
      <c r="X106">
        <v>7.53</v>
      </c>
      <c r="Y106">
        <v>7.56</v>
      </c>
      <c r="Z106">
        <v>7.26</v>
      </c>
      <c r="AA106">
        <v>8.23</v>
      </c>
      <c r="AB106">
        <v>7.63</v>
      </c>
      <c r="AC106">
        <v>7.71</v>
      </c>
      <c r="AD106">
        <v>8.2100000000000009</v>
      </c>
      <c r="AE106">
        <v>7.75</v>
      </c>
      <c r="AF106">
        <v>7.99</v>
      </c>
      <c r="AG106">
        <v>7.79</v>
      </c>
      <c r="AH106">
        <v>7.79</v>
      </c>
      <c r="AI106">
        <v>7.55</v>
      </c>
      <c r="AJ106">
        <v>7.5</v>
      </c>
      <c r="AK106">
        <v>7.45</v>
      </c>
      <c r="AL106">
        <v>7.33</v>
      </c>
      <c r="AM106">
        <v>7.22</v>
      </c>
      <c r="AN106">
        <v>7.04</v>
      </c>
      <c r="AO106">
        <v>7.1</v>
      </c>
      <c r="AP106">
        <v>7.23</v>
      </c>
      <c r="AQ106">
        <v>8.6199999999999992</v>
      </c>
      <c r="AR106">
        <v>9.64</v>
      </c>
      <c r="AS106">
        <v>9.65</v>
      </c>
      <c r="AT106">
        <v>9.18</v>
      </c>
      <c r="AU106">
        <v>9.3000000000000007</v>
      </c>
      <c r="AV106">
        <v>8.26</v>
      </c>
      <c r="AW106">
        <v>8.2100000000000009</v>
      </c>
      <c r="AX106">
        <v>9.49</v>
      </c>
      <c r="AY106">
        <v>9.14</v>
      </c>
      <c r="AZ106">
        <v>8.98</v>
      </c>
      <c r="BA106">
        <v>9.57</v>
      </c>
      <c r="BB106">
        <v>9.33</v>
      </c>
      <c r="BC106">
        <v>9.23</v>
      </c>
      <c r="BD106">
        <v>9.43</v>
      </c>
      <c r="BE106">
        <v>9.64</v>
      </c>
      <c r="BF106">
        <v>9.6300000000000008</v>
      </c>
      <c r="BG106">
        <v>9.9499999999999993</v>
      </c>
      <c r="BH106">
        <v>9.67</v>
      </c>
      <c r="BI106">
        <v>9.01</v>
      </c>
      <c r="BJ106">
        <v>9.0500000000000007</v>
      </c>
      <c r="BK106">
        <v>8.99</v>
      </c>
      <c r="BL106">
        <v>9.0299999999999994</v>
      </c>
      <c r="BM106">
        <v>9.19</v>
      </c>
      <c r="BN106">
        <v>8.98</v>
      </c>
      <c r="BO106">
        <v>9.1999999999999993</v>
      </c>
      <c r="BP106">
        <v>8.82</v>
      </c>
      <c r="BQ106">
        <v>8.9499999999999993</v>
      </c>
      <c r="BR106">
        <v>8.64</v>
      </c>
      <c r="BS106">
        <v>7.88</v>
      </c>
      <c r="BT106">
        <v>7.43</v>
      </c>
      <c r="BU106">
        <v>7.74</v>
      </c>
      <c r="BV106">
        <v>8.2899999999999991</v>
      </c>
      <c r="BW106">
        <v>8.34</v>
      </c>
      <c r="BX106">
        <v>8.6300000000000008</v>
      </c>
      <c r="BY106">
        <v>9.18</v>
      </c>
      <c r="BZ106">
        <v>8.61</v>
      </c>
      <c r="CA106">
        <v>7.55</v>
      </c>
      <c r="CB106">
        <v>6.88</v>
      </c>
      <c r="CC106">
        <v>6.81</v>
      </c>
      <c r="CD106">
        <v>7.09</v>
      </c>
      <c r="CE106">
        <v>7.96</v>
      </c>
      <c r="CF106">
        <v>8.7899999999999991</v>
      </c>
      <c r="CG106">
        <v>9.02</v>
      </c>
    </row>
    <row r="107" spans="1:85" x14ac:dyDescent="0.25">
      <c r="A107" t="s">
        <v>7348</v>
      </c>
      <c r="B107" t="s">
        <v>7349</v>
      </c>
      <c r="C107" t="s">
        <v>7350</v>
      </c>
      <c r="D107">
        <v>-0.21340321500000001</v>
      </c>
      <c r="E107">
        <v>16383</v>
      </c>
      <c r="F107">
        <v>2018</v>
      </c>
      <c r="G107">
        <v>1</v>
      </c>
      <c r="H107" t="e">
        <v>#N/A</v>
      </c>
      <c r="I107" s="3">
        <f t="shared" si="2"/>
        <v>0</v>
      </c>
      <c r="J107">
        <v>-1.7064999999999999</v>
      </c>
      <c r="K107">
        <v>40.997</v>
      </c>
      <c r="L107">
        <v>69.8</v>
      </c>
      <c r="N107">
        <v>-0.32335329341317354</v>
      </c>
      <c r="O107">
        <v>23.985874058322821</v>
      </c>
      <c r="P107">
        <v>0</v>
      </c>
      <c r="Q107">
        <v>-23.985874058322821</v>
      </c>
      <c r="R107">
        <v>102.545</v>
      </c>
      <c r="U107">
        <v>48.65</v>
      </c>
      <c r="V107">
        <v>49.15</v>
      </c>
      <c r="W107">
        <v>48.15</v>
      </c>
      <c r="X107">
        <v>47.5</v>
      </c>
      <c r="Y107">
        <v>46.8</v>
      </c>
      <c r="Z107">
        <v>48.3</v>
      </c>
      <c r="AA107">
        <v>48.65</v>
      </c>
      <c r="AB107">
        <v>44.7</v>
      </c>
      <c r="AC107">
        <v>43.8</v>
      </c>
      <c r="AD107">
        <v>44.85</v>
      </c>
      <c r="AE107">
        <v>42.45</v>
      </c>
      <c r="AF107">
        <v>42.65</v>
      </c>
      <c r="AG107">
        <v>41.9</v>
      </c>
      <c r="AH107">
        <v>42.05</v>
      </c>
      <c r="AI107">
        <v>42.6</v>
      </c>
      <c r="AJ107">
        <v>43.25</v>
      </c>
      <c r="AK107">
        <v>41.8</v>
      </c>
      <c r="AL107">
        <v>41.2</v>
      </c>
      <c r="AM107">
        <v>41.55</v>
      </c>
      <c r="AN107">
        <v>41.7</v>
      </c>
      <c r="AO107">
        <v>41.7</v>
      </c>
      <c r="AP107">
        <v>43.95</v>
      </c>
      <c r="AQ107">
        <v>43.95</v>
      </c>
      <c r="AR107">
        <v>44.9</v>
      </c>
      <c r="AS107">
        <v>44.95</v>
      </c>
      <c r="AT107">
        <v>45.15</v>
      </c>
      <c r="AU107">
        <v>47.3</v>
      </c>
      <c r="AV107">
        <v>47.85</v>
      </c>
      <c r="AW107">
        <v>47.2</v>
      </c>
      <c r="AX107">
        <v>49.7</v>
      </c>
      <c r="AY107">
        <v>48.35</v>
      </c>
      <c r="AZ107">
        <v>47</v>
      </c>
      <c r="BA107">
        <v>44.1</v>
      </c>
      <c r="BB107">
        <v>46.75</v>
      </c>
      <c r="BC107">
        <v>47.8</v>
      </c>
      <c r="BD107">
        <v>47.55</v>
      </c>
      <c r="BE107">
        <v>47.5</v>
      </c>
      <c r="BF107">
        <v>47.4</v>
      </c>
      <c r="BG107">
        <v>46.7</v>
      </c>
      <c r="BH107">
        <v>46</v>
      </c>
      <c r="BI107">
        <v>45.8</v>
      </c>
      <c r="BJ107">
        <v>45.85</v>
      </c>
      <c r="BK107">
        <v>46.25</v>
      </c>
      <c r="BL107">
        <v>46.7</v>
      </c>
      <c r="BM107">
        <v>46.4</v>
      </c>
      <c r="BN107">
        <v>43.68</v>
      </c>
      <c r="BO107">
        <v>44.56</v>
      </c>
      <c r="BP107">
        <v>45.29</v>
      </c>
      <c r="BQ107">
        <v>43.39</v>
      </c>
      <c r="BR107">
        <v>41.39</v>
      </c>
      <c r="BS107">
        <v>42.26</v>
      </c>
      <c r="BT107">
        <v>42.69</v>
      </c>
      <c r="BU107">
        <v>41.02</v>
      </c>
      <c r="BV107">
        <v>42.25</v>
      </c>
      <c r="BW107">
        <v>43.87</v>
      </c>
      <c r="BX107">
        <v>43.57</v>
      </c>
      <c r="BY107">
        <v>42.18</v>
      </c>
      <c r="BZ107">
        <v>40.39</v>
      </c>
      <c r="CA107">
        <v>41.13</v>
      </c>
      <c r="CB107">
        <v>38.92</v>
      </c>
      <c r="CC107">
        <v>40.479999999999997</v>
      </c>
      <c r="CD107">
        <v>40.39</v>
      </c>
      <c r="CE107">
        <v>39.03</v>
      </c>
      <c r="CF107">
        <v>38.520000000000003</v>
      </c>
      <c r="CG107">
        <v>37.049999999999997</v>
      </c>
    </row>
    <row r="108" spans="1:85" x14ac:dyDescent="0.25">
      <c r="A108" t="s">
        <v>806</v>
      </c>
      <c r="B108" t="s">
        <v>807</v>
      </c>
      <c r="C108" t="s">
        <v>808</v>
      </c>
      <c r="D108">
        <v>-0.18426336500000001</v>
      </c>
      <c r="E108">
        <v>91491</v>
      </c>
      <c r="F108">
        <v>2018</v>
      </c>
      <c r="G108">
        <v>1</v>
      </c>
      <c r="H108" t="e">
        <v>#N/A</v>
      </c>
      <c r="I108" s="3">
        <f t="shared" si="2"/>
        <v>0</v>
      </c>
      <c r="J108">
        <v>-0.62</v>
      </c>
      <c r="K108">
        <v>0</v>
      </c>
      <c r="L108">
        <v>64.917000000000002</v>
      </c>
      <c r="N108">
        <v>0.11284046692607008</v>
      </c>
      <c r="O108">
        <v>9.7734244658522151E-2</v>
      </c>
      <c r="P108">
        <v>0.15753548776804591</v>
      </c>
      <c r="Q108">
        <v>5.9801243109523755E-2</v>
      </c>
      <c r="R108">
        <v>88.314999999999998</v>
      </c>
      <c r="U108">
        <v>91.78</v>
      </c>
      <c r="V108">
        <v>100.83</v>
      </c>
      <c r="W108">
        <v>97.26</v>
      </c>
      <c r="X108">
        <v>114.71</v>
      </c>
      <c r="Y108">
        <v>116.33</v>
      </c>
      <c r="Z108">
        <v>116.84</v>
      </c>
      <c r="AA108">
        <v>114.58</v>
      </c>
      <c r="AB108">
        <v>113.5</v>
      </c>
      <c r="AC108">
        <v>110.67</v>
      </c>
      <c r="AD108">
        <v>111.65</v>
      </c>
      <c r="AE108">
        <v>102.2</v>
      </c>
      <c r="AF108">
        <v>103.21</v>
      </c>
      <c r="AG108">
        <v>103.42</v>
      </c>
      <c r="AH108">
        <v>103.38</v>
      </c>
      <c r="AI108">
        <v>107</v>
      </c>
      <c r="AJ108">
        <v>108.37</v>
      </c>
      <c r="AK108">
        <v>107.63</v>
      </c>
      <c r="AL108">
        <v>108.45</v>
      </c>
      <c r="AM108">
        <v>110.36</v>
      </c>
      <c r="AN108">
        <v>108.99</v>
      </c>
      <c r="AO108">
        <v>109.41</v>
      </c>
      <c r="AP108">
        <v>109.93</v>
      </c>
      <c r="AQ108">
        <v>111.8</v>
      </c>
      <c r="AR108">
        <v>113.95</v>
      </c>
      <c r="AS108">
        <v>111.76</v>
      </c>
      <c r="AT108">
        <v>108.26</v>
      </c>
      <c r="AU108">
        <v>112.33</v>
      </c>
      <c r="AV108">
        <v>114.21</v>
      </c>
      <c r="AW108">
        <v>113.78</v>
      </c>
      <c r="AX108">
        <v>116.85</v>
      </c>
      <c r="AY108">
        <v>118.07</v>
      </c>
      <c r="AZ108">
        <v>120.47</v>
      </c>
      <c r="BA108">
        <v>118.77</v>
      </c>
      <c r="BB108">
        <v>120.6</v>
      </c>
      <c r="BC108">
        <v>119.36</v>
      </c>
      <c r="BD108">
        <v>118.85</v>
      </c>
      <c r="BE108">
        <v>114.17</v>
      </c>
      <c r="BF108">
        <v>117.65</v>
      </c>
      <c r="BG108">
        <v>120</v>
      </c>
      <c r="BH108">
        <v>122.37</v>
      </c>
      <c r="BI108">
        <v>127.55</v>
      </c>
      <c r="BJ108">
        <v>126.36</v>
      </c>
      <c r="BK108">
        <v>126.46</v>
      </c>
      <c r="BL108">
        <v>119.25</v>
      </c>
      <c r="BM108">
        <v>119.4</v>
      </c>
      <c r="BN108">
        <v>110.36</v>
      </c>
      <c r="BO108">
        <v>111.58</v>
      </c>
      <c r="BP108">
        <v>108.09</v>
      </c>
      <c r="BQ108">
        <v>106.94</v>
      </c>
      <c r="BR108">
        <v>102.08</v>
      </c>
      <c r="BS108">
        <v>100.52</v>
      </c>
      <c r="BT108">
        <v>103.73</v>
      </c>
      <c r="BU108">
        <v>101.53</v>
      </c>
      <c r="BV108">
        <v>107.62</v>
      </c>
      <c r="BW108">
        <v>104.73</v>
      </c>
      <c r="BX108">
        <v>99.45</v>
      </c>
      <c r="BY108">
        <v>95.72</v>
      </c>
      <c r="BZ108">
        <v>92</v>
      </c>
      <c r="CA108">
        <v>92.68</v>
      </c>
      <c r="CB108">
        <v>85.79</v>
      </c>
      <c r="CC108">
        <v>89.68</v>
      </c>
      <c r="CD108">
        <v>89.56</v>
      </c>
      <c r="CE108">
        <v>86.24</v>
      </c>
      <c r="CF108">
        <v>87.21</v>
      </c>
      <c r="CG108">
        <v>96.01</v>
      </c>
    </row>
    <row r="109" spans="1:85" x14ac:dyDescent="0.25">
      <c r="A109" t="s">
        <v>4416</v>
      </c>
      <c r="B109" t="s">
        <v>4417</v>
      </c>
      <c r="C109" t="s">
        <v>4418</v>
      </c>
      <c r="D109">
        <v>-0.21920572999999999</v>
      </c>
      <c r="E109">
        <v>82831</v>
      </c>
      <c r="F109">
        <v>2018</v>
      </c>
      <c r="G109">
        <v>1</v>
      </c>
      <c r="H109" t="e">
        <v>#N/A</v>
      </c>
      <c r="I109" s="3">
        <f t="shared" si="2"/>
        <v>0</v>
      </c>
      <c r="J109">
        <v>-3.16</v>
      </c>
      <c r="K109">
        <v>140.69300000000001</v>
      </c>
      <c r="L109">
        <v>62.954000000000001</v>
      </c>
      <c r="N109">
        <v>0.31635802469135776</v>
      </c>
      <c r="O109">
        <v>0</v>
      </c>
      <c r="P109">
        <v>0</v>
      </c>
      <c r="Q109">
        <v>0</v>
      </c>
      <c r="R109">
        <v>179.39699999999999</v>
      </c>
      <c r="U109">
        <v>2.4</v>
      </c>
      <c r="V109">
        <v>2.41</v>
      </c>
      <c r="W109">
        <v>2.35</v>
      </c>
      <c r="X109">
        <v>2.4281000000000001</v>
      </c>
      <c r="Y109">
        <v>2.4119999999999999</v>
      </c>
      <c r="Z109">
        <v>2.1800000000000002</v>
      </c>
      <c r="AA109">
        <v>2.1949999999999998</v>
      </c>
      <c r="AB109">
        <v>2.1949999999999998</v>
      </c>
      <c r="AC109">
        <v>2.1318999999999999</v>
      </c>
      <c r="AD109">
        <v>2.15</v>
      </c>
      <c r="AE109">
        <v>2.0310000000000001</v>
      </c>
      <c r="AF109">
        <v>2.02</v>
      </c>
      <c r="AG109">
        <v>2.0499999999999998</v>
      </c>
      <c r="AH109">
        <v>1.97</v>
      </c>
      <c r="AI109">
        <v>1.95</v>
      </c>
      <c r="AJ109">
        <v>1.9</v>
      </c>
      <c r="AK109">
        <v>2.0305</v>
      </c>
      <c r="AL109">
        <v>1.9</v>
      </c>
      <c r="AM109">
        <v>1.895</v>
      </c>
      <c r="AN109">
        <v>1.8</v>
      </c>
      <c r="AO109">
        <v>1.7</v>
      </c>
      <c r="AP109">
        <v>1.85</v>
      </c>
      <c r="AQ109">
        <v>1.75</v>
      </c>
      <c r="AR109">
        <v>1.7</v>
      </c>
      <c r="AS109">
        <v>1.4</v>
      </c>
      <c r="AT109">
        <v>1.45</v>
      </c>
      <c r="AU109">
        <v>1.4690000000000001</v>
      </c>
      <c r="AV109">
        <v>1.3</v>
      </c>
      <c r="AW109">
        <v>1.395</v>
      </c>
      <c r="AX109">
        <v>1.39</v>
      </c>
      <c r="AY109">
        <v>1.35</v>
      </c>
      <c r="AZ109">
        <v>1.35</v>
      </c>
      <c r="BA109">
        <v>1.35</v>
      </c>
      <c r="BB109">
        <v>1.35</v>
      </c>
      <c r="BC109">
        <v>1.4</v>
      </c>
      <c r="BD109">
        <v>1.4</v>
      </c>
      <c r="BE109">
        <v>2</v>
      </c>
      <c r="BF109">
        <v>2.2000000000000002</v>
      </c>
      <c r="BG109">
        <v>2.06</v>
      </c>
      <c r="BH109">
        <v>1.9950000000000001</v>
      </c>
      <c r="BI109">
        <v>1.8688</v>
      </c>
      <c r="BJ109">
        <v>1.9</v>
      </c>
      <c r="BK109">
        <v>1.71</v>
      </c>
      <c r="BL109">
        <v>1.78</v>
      </c>
      <c r="BM109">
        <v>1.73</v>
      </c>
      <c r="BN109">
        <v>1.55</v>
      </c>
      <c r="BO109">
        <v>1.5</v>
      </c>
      <c r="BP109">
        <v>1.47</v>
      </c>
      <c r="BQ109">
        <v>1.45</v>
      </c>
      <c r="BR109">
        <v>1.46</v>
      </c>
      <c r="BS109">
        <v>1.55</v>
      </c>
      <c r="BT109">
        <v>1.74</v>
      </c>
      <c r="BU109">
        <v>1.66</v>
      </c>
      <c r="BV109">
        <v>1.5649999999999999</v>
      </c>
      <c r="BW109">
        <v>1.6</v>
      </c>
      <c r="BX109">
        <v>1.55</v>
      </c>
      <c r="BY109">
        <v>1.55</v>
      </c>
      <c r="BZ109">
        <v>1.46</v>
      </c>
      <c r="CA109">
        <v>1.42</v>
      </c>
      <c r="CB109">
        <v>1.44</v>
      </c>
      <c r="CC109">
        <v>1.44</v>
      </c>
      <c r="CD109">
        <v>1.44</v>
      </c>
      <c r="CE109">
        <v>1.41</v>
      </c>
      <c r="CF109">
        <v>1.2855000000000001</v>
      </c>
      <c r="CG109">
        <v>1.39</v>
      </c>
    </row>
    <row r="110" spans="1:85" x14ac:dyDescent="0.25">
      <c r="A110" t="s">
        <v>7678</v>
      </c>
      <c r="B110" t="s">
        <v>7679</v>
      </c>
      <c r="C110" t="s">
        <v>7680</v>
      </c>
      <c r="D110">
        <v>-0.191301622</v>
      </c>
      <c r="E110">
        <v>17135</v>
      </c>
      <c r="F110">
        <v>2018</v>
      </c>
      <c r="G110">
        <v>1</v>
      </c>
      <c r="H110">
        <v>68.307692307692307</v>
      </c>
      <c r="I110" s="3">
        <f t="shared" si="2"/>
        <v>0</v>
      </c>
      <c r="J110">
        <v>0.26</v>
      </c>
      <c r="K110">
        <v>351.57499999999999</v>
      </c>
      <c r="L110">
        <v>60.677</v>
      </c>
      <c r="N110">
        <v>-4.4459190444591901E-2</v>
      </c>
      <c r="O110">
        <v>2.7297144918248639</v>
      </c>
      <c r="P110">
        <v>51.070387452145617</v>
      </c>
      <c r="Q110">
        <v>48.340672960320752</v>
      </c>
      <c r="R110">
        <v>121.842</v>
      </c>
      <c r="U110">
        <v>3.23</v>
      </c>
      <c r="V110">
        <v>3.26</v>
      </c>
      <c r="W110">
        <v>3.14</v>
      </c>
      <c r="X110">
        <v>3.15</v>
      </c>
      <c r="Y110">
        <v>3.18</v>
      </c>
      <c r="Z110">
        <v>3.18</v>
      </c>
      <c r="AA110">
        <v>3.06</v>
      </c>
      <c r="AB110">
        <v>2.8250000000000002</v>
      </c>
      <c r="AC110">
        <v>2.5299999999999998</v>
      </c>
      <c r="AD110">
        <v>2.41</v>
      </c>
      <c r="AE110">
        <v>2.36</v>
      </c>
      <c r="AF110">
        <v>2.34</v>
      </c>
      <c r="AG110">
        <v>2.33</v>
      </c>
      <c r="AH110">
        <v>2.38</v>
      </c>
      <c r="AI110">
        <v>2.41</v>
      </c>
      <c r="AJ110">
        <v>2.35</v>
      </c>
      <c r="AK110">
        <v>2.3199999999999998</v>
      </c>
      <c r="AL110">
        <v>2.35</v>
      </c>
      <c r="AM110">
        <v>2.35</v>
      </c>
      <c r="AN110">
        <v>2.35</v>
      </c>
      <c r="AO110">
        <v>2.31</v>
      </c>
      <c r="AP110">
        <v>2.21</v>
      </c>
      <c r="AQ110">
        <v>2.2200000000000002</v>
      </c>
      <c r="AR110">
        <v>2.0299999999999998</v>
      </c>
      <c r="AS110">
        <v>1.95</v>
      </c>
      <c r="AT110">
        <v>1.89</v>
      </c>
      <c r="AU110">
        <v>1.8</v>
      </c>
      <c r="AV110">
        <v>1.59</v>
      </c>
      <c r="AW110">
        <v>1.45</v>
      </c>
      <c r="AX110">
        <v>1.49</v>
      </c>
      <c r="AY110">
        <v>1.69</v>
      </c>
      <c r="AZ110">
        <v>1.58</v>
      </c>
      <c r="BA110">
        <v>1.41</v>
      </c>
      <c r="BB110">
        <v>1.56</v>
      </c>
      <c r="BC110">
        <v>1.7</v>
      </c>
      <c r="BD110">
        <v>1.56</v>
      </c>
      <c r="BE110">
        <v>1.55</v>
      </c>
      <c r="BF110">
        <v>1.57</v>
      </c>
      <c r="BG110">
        <v>1.65</v>
      </c>
      <c r="BH110">
        <v>1.71</v>
      </c>
      <c r="BI110">
        <v>1.58</v>
      </c>
      <c r="BJ110">
        <v>1.57</v>
      </c>
      <c r="BK110">
        <v>1.58</v>
      </c>
      <c r="BL110">
        <v>1.44</v>
      </c>
      <c r="BM110">
        <v>1.48</v>
      </c>
      <c r="BN110">
        <v>1.45</v>
      </c>
      <c r="BO110">
        <v>1.42</v>
      </c>
      <c r="BP110">
        <v>1.41</v>
      </c>
      <c r="BQ110">
        <v>1.39</v>
      </c>
      <c r="BR110">
        <v>1.38</v>
      </c>
      <c r="BS110">
        <v>1.4</v>
      </c>
      <c r="BT110">
        <v>1.42</v>
      </c>
      <c r="BU110">
        <v>1.36</v>
      </c>
      <c r="BV110">
        <v>1.4</v>
      </c>
      <c r="BW110">
        <v>1.39</v>
      </c>
      <c r="BX110">
        <v>1.32</v>
      </c>
      <c r="BY110">
        <v>1.37</v>
      </c>
      <c r="BZ110">
        <v>1.43</v>
      </c>
      <c r="CA110">
        <v>1.51</v>
      </c>
      <c r="CB110">
        <v>1.49</v>
      </c>
      <c r="CC110">
        <v>1.55</v>
      </c>
      <c r="CD110">
        <v>1.46</v>
      </c>
      <c r="CE110">
        <v>1.6</v>
      </c>
      <c r="CF110">
        <v>1.7</v>
      </c>
      <c r="CG110">
        <v>1.55</v>
      </c>
    </row>
    <row r="111" spans="1:85" x14ac:dyDescent="0.25">
      <c r="A111" t="s">
        <v>4390</v>
      </c>
      <c r="B111" t="s">
        <v>4391</v>
      </c>
      <c r="C111" t="s">
        <v>4392</v>
      </c>
      <c r="D111">
        <v>-0.43564113300000001</v>
      </c>
      <c r="E111">
        <v>14055</v>
      </c>
      <c r="F111">
        <v>2018</v>
      </c>
      <c r="G111">
        <v>1</v>
      </c>
      <c r="H111" t="e">
        <v>#N/A</v>
      </c>
      <c r="I111" s="3">
        <f t="shared" si="2"/>
        <v>0</v>
      </c>
      <c r="J111">
        <v>-1.04</v>
      </c>
      <c r="K111">
        <v>38.154000000000003</v>
      </c>
      <c r="L111">
        <v>59.838999999999999</v>
      </c>
      <c r="N111">
        <v>-0.21531100478468901</v>
      </c>
      <c r="O111">
        <v>0</v>
      </c>
      <c r="P111">
        <v>0</v>
      </c>
      <c r="Q111">
        <v>0</v>
      </c>
      <c r="R111">
        <v>74.89</v>
      </c>
      <c r="U111">
        <v>1.2463</v>
      </c>
      <c r="V111">
        <v>1.2997000000000001</v>
      </c>
      <c r="W111">
        <v>1.31</v>
      </c>
      <c r="X111">
        <v>1.29</v>
      </c>
      <c r="Y111">
        <v>1.26</v>
      </c>
      <c r="Z111">
        <v>1.28</v>
      </c>
      <c r="AA111">
        <v>1</v>
      </c>
      <c r="AB111">
        <v>1.0198</v>
      </c>
      <c r="AC111">
        <v>1.0009999999999999</v>
      </c>
      <c r="AD111">
        <v>1.1200000000000001</v>
      </c>
      <c r="AE111">
        <v>1.02</v>
      </c>
      <c r="AF111">
        <v>1.0499000000000001</v>
      </c>
      <c r="AG111">
        <v>1.02</v>
      </c>
      <c r="AH111">
        <v>1.02</v>
      </c>
      <c r="AI111">
        <v>1.02</v>
      </c>
      <c r="AJ111">
        <v>1.02</v>
      </c>
      <c r="AK111">
        <v>1</v>
      </c>
      <c r="AL111">
        <v>1.01</v>
      </c>
      <c r="AM111">
        <v>1.01</v>
      </c>
      <c r="AN111">
        <v>1.02</v>
      </c>
      <c r="AO111">
        <v>1.02</v>
      </c>
      <c r="AP111">
        <v>1.03</v>
      </c>
      <c r="AQ111">
        <v>1.04</v>
      </c>
      <c r="AR111">
        <v>1.03</v>
      </c>
      <c r="AS111">
        <v>1.01</v>
      </c>
      <c r="AT111">
        <v>0.99970000000000003</v>
      </c>
      <c r="AU111">
        <v>0.99009999999999998</v>
      </c>
      <c r="AV111">
        <v>1.01</v>
      </c>
      <c r="AW111">
        <v>1.002</v>
      </c>
      <c r="AX111">
        <v>1</v>
      </c>
      <c r="AY111">
        <v>1.04</v>
      </c>
      <c r="AZ111">
        <v>1.0273000000000001</v>
      </c>
      <c r="BA111">
        <v>1</v>
      </c>
      <c r="BB111">
        <v>1.0199</v>
      </c>
      <c r="BC111">
        <v>1.02</v>
      </c>
      <c r="BD111">
        <v>1.03</v>
      </c>
      <c r="BE111">
        <v>1</v>
      </c>
      <c r="BF111">
        <v>1.01</v>
      </c>
      <c r="BG111">
        <v>1.0099</v>
      </c>
      <c r="BH111">
        <v>1.002</v>
      </c>
      <c r="BI111">
        <v>1.02</v>
      </c>
      <c r="BJ111">
        <v>1.02</v>
      </c>
      <c r="BK111">
        <v>1.0350999999999999</v>
      </c>
      <c r="BL111">
        <v>1.0203</v>
      </c>
      <c r="BM111">
        <v>1.0101</v>
      </c>
      <c r="BN111">
        <v>1.01</v>
      </c>
      <c r="BO111">
        <v>0.99</v>
      </c>
      <c r="BP111">
        <v>1.0001</v>
      </c>
      <c r="BQ111">
        <v>1</v>
      </c>
      <c r="BR111">
        <v>1</v>
      </c>
      <c r="BS111">
        <v>0.99</v>
      </c>
      <c r="BT111">
        <v>0.99</v>
      </c>
      <c r="BU111">
        <v>0.97009999999999996</v>
      </c>
      <c r="BV111">
        <v>0.93</v>
      </c>
      <c r="BW111">
        <v>0.87990000000000002</v>
      </c>
      <c r="BX111">
        <v>0.90229999999999999</v>
      </c>
      <c r="BY111">
        <v>0.92349999999999999</v>
      </c>
      <c r="BZ111">
        <v>0.87060000000000004</v>
      </c>
      <c r="CA111">
        <v>0.86009999999999998</v>
      </c>
      <c r="CB111">
        <v>0.82499999999999996</v>
      </c>
      <c r="CC111">
        <v>0.83</v>
      </c>
      <c r="CD111">
        <v>0.86670000000000003</v>
      </c>
      <c r="CE111">
        <v>0.81020000000000003</v>
      </c>
      <c r="CF111">
        <v>0.83199999999999996</v>
      </c>
      <c r="CG111">
        <v>0.84499999999999997</v>
      </c>
    </row>
    <row r="112" spans="1:85" x14ac:dyDescent="0.25">
      <c r="A112" t="s">
        <v>4440</v>
      </c>
      <c r="B112" t="s">
        <v>4441</v>
      </c>
      <c r="C112" t="s">
        <v>4442</v>
      </c>
      <c r="D112">
        <v>-0.41402396299999999</v>
      </c>
      <c r="E112">
        <v>14167</v>
      </c>
      <c r="F112">
        <v>2018</v>
      </c>
      <c r="G112">
        <v>1</v>
      </c>
      <c r="H112">
        <v>0.98422712933753953</v>
      </c>
      <c r="I112" s="3">
        <f t="shared" si="2"/>
        <v>0</v>
      </c>
      <c r="J112">
        <v>3.17</v>
      </c>
      <c r="K112">
        <v>209.977</v>
      </c>
      <c r="L112">
        <v>58.789000000000001</v>
      </c>
      <c r="N112">
        <v>-8.1300813008130191E-2</v>
      </c>
      <c r="O112">
        <v>29.14765268123428</v>
      </c>
      <c r="P112">
        <v>41.718119013449922</v>
      </c>
      <c r="Q112">
        <v>12.570466332215641</v>
      </c>
      <c r="R112">
        <v>86.108999999999995</v>
      </c>
      <c r="U112">
        <v>8.2200000000000006</v>
      </c>
      <c r="V112">
        <v>8.25</v>
      </c>
      <c r="W112">
        <v>8.25</v>
      </c>
      <c r="X112">
        <v>8.25</v>
      </c>
      <c r="Y112">
        <v>8.4</v>
      </c>
      <c r="Z112">
        <v>8.35</v>
      </c>
      <c r="AA112">
        <v>8.35</v>
      </c>
      <c r="AB112">
        <v>8.3500999999999994</v>
      </c>
      <c r="AC112">
        <v>8.5</v>
      </c>
      <c r="AD112">
        <v>8.3269000000000002</v>
      </c>
      <c r="AE112">
        <v>8.0380000000000003</v>
      </c>
      <c r="AF112">
        <v>8.34</v>
      </c>
      <c r="AG112">
        <v>8.1067999999999998</v>
      </c>
      <c r="AH112">
        <v>8.1</v>
      </c>
      <c r="AI112">
        <v>8.75</v>
      </c>
      <c r="AJ112">
        <v>8.8817000000000004</v>
      </c>
      <c r="AK112">
        <v>8.9</v>
      </c>
      <c r="AL112">
        <v>9.25</v>
      </c>
      <c r="AM112">
        <v>9.19</v>
      </c>
      <c r="AN112">
        <v>9.1944999999999997</v>
      </c>
      <c r="AO112">
        <v>9.14</v>
      </c>
      <c r="AP112">
        <v>9.0449999999999999</v>
      </c>
      <c r="AQ112">
        <v>9.14</v>
      </c>
      <c r="AR112">
        <v>9.24</v>
      </c>
      <c r="AS112">
        <v>9.1809999999999992</v>
      </c>
      <c r="AT112">
        <v>9.16</v>
      </c>
      <c r="AU112">
        <v>8.77</v>
      </c>
      <c r="AV112">
        <v>8.8026999999999997</v>
      </c>
      <c r="AW112">
        <v>8.6999999999999993</v>
      </c>
      <c r="AX112">
        <v>8.8975000000000009</v>
      </c>
      <c r="AY112">
        <v>8.64</v>
      </c>
      <c r="AZ112">
        <v>8.6300000000000008</v>
      </c>
      <c r="BA112">
        <v>8.67</v>
      </c>
      <c r="BB112">
        <v>8.75</v>
      </c>
      <c r="BC112">
        <v>8.99</v>
      </c>
      <c r="BD112">
        <v>8.8544</v>
      </c>
      <c r="BE112">
        <v>8.65</v>
      </c>
      <c r="BF112">
        <v>8.7438000000000002</v>
      </c>
      <c r="BG112">
        <v>8.7639999999999993</v>
      </c>
      <c r="BH112">
        <v>8.64</v>
      </c>
      <c r="BI112">
        <v>8.9499999999999993</v>
      </c>
      <c r="BJ112">
        <v>8.98</v>
      </c>
      <c r="BK112">
        <v>9</v>
      </c>
      <c r="BL112">
        <v>9</v>
      </c>
      <c r="BM112">
        <v>9.09</v>
      </c>
      <c r="BN112">
        <v>9.0500000000000007</v>
      </c>
      <c r="BO112">
        <v>9</v>
      </c>
      <c r="BP112">
        <v>9</v>
      </c>
      <c r="BQ112">
        <v>8.7100000000000009</v>
      </c>
      <c r="BR112">
        <v>8.8000000000000007</v>
      </c>
      <c r="BS112">
        <v>8.6709999999999994</v>
      </c>
      <c r="BT112">
        <v>8.6</v>
      </c>
      <c r="BU112">
        <v>8.51</v>
      </c>
      <c r="BV112">
        <v>8.5500000000000007</v>
      </c>
      <c r="BW112">
        <v>8.4849999999999994</v>
      </c>
      <c r="BX112">
        <v>8.3000000000000007</v>
      </c>
      <c r="BY112">
        <v>7.87</v>
      </c>
      <c r="BZ112">
        <v>8</v>
      </c>
      <c r="CA112">
        <v>7.89</v>
      </c>
      <c r="CB112">
        <v>8.01</v>
      </c>
      <c r="CC112">
        <v>8</v>
      </c>
      <c r="CD112">
        <v>7.8</v>
      </c>
      <c r="CE112">
        <v>7.9265999999999996</v>
      </c>
      <c r="CF112">
        <v>7.72</v>
      </c>
      <c r="CG112">
        <v>7.7</v>
      </c>
    </row>
    <row r="113" spans="1:85" x14ac:dyDescent="0.25">
      <c r="A113" t="s">
        <v>5419</v>
      </c>
      <c r="B113" t="s">
        <v>5420</v>
      </c>
      <c r="C113" t="s">
        <v>5421</v>
      </c>
      <c r="D113">
        <v>-0.40830906500000003</v>
      </c>
      <c r="E113">
        <v>14929</v>
      </c>
      <c r="F113">
        <v>2018</v>
      </c>
      <c r="G113">
        <v>1</v>
      </c>
      <c r="H113" t="e">
        <v>#N/A</v>
      </c>
      <c r="I113" s="3">
        <f t="shared" si="2"/>
        <v>0</v>
      </c>
      <c r="J113">
        <v>-1.76</v>
      </c>
      <c r="K113">
        <v>3.669</v>
      </c>
      <c r="L113">
        <v>57.779000000000003</v>
      </c>
      <c r="N113">
        <v>-0.23144876325088348</v>
      </c>
      <c r="O113">
        <v>0.50073637702503682</v>
      </c>
      <c r="P113">
        <v>1.4745456556198621E-2</v>
      </c>
      <c r="Q113">
        <v>-0.48599092046883818</v>
      </c>
      <c r="R113">
        <v>69.049000000000007</v>
      </c>
      <c r="U113">
        <v>2.27</v>
      </c>
      <c r="V113">
        <v>2.12</v>
      </c>
      <c r="W113">
        <v>1.97</v>
      </c>
      <c r="X113">
        <v>1.9</v>
      </c>
      <c r="Y113">
        <v>1.91</v>
      </c>
      <c r="Z113">
        <v>1.86</v>
      </c>
      <c r="AA113">
        <v>1.9</v>
      </c>
      <c r="AB113">
        <v>1.67</v>
      </c>
      <c r="AC113">
        <v>1.6</v>
      </c>
      <c r="AD113">
        <v>1.63</v>
      </c>
      <c r="AE113">
        <v>1.605</v>
      </c>
      <c r="AF113">
        <v>1.5</v>
      </c>
      <c r="AG113">
        <v>1.44</v>
      </c>
      <c r="AH113">
        <v>1.42</v>
      </c>
      <c r="AI113">
        <v>1.49</v>
      </c>
      <c r="AJ113">
        <v>1.48</v>
      </c>
      <c r="AK113">
        <v>1.5199</v>
      </c>
      <c r="AL113">
        <v>1.35</v>
      </c>
      <c r="AM113">
        <v>1.19</v>
      </c>
      <c r="AN113">
        <v>1.1299999999999999</v>
      </c>
      <c r="AO113">
        <v>1.0900000000000001</v>
      </c>
      <c r="AP113">
        <v>1.08</v>
      </c>
      <c r="AQ113">
        <v>1.08</v>
      </c>
      <c r="AR113">
        <v>1.03</v>
      </c>
      <c r="AS113">
        <v>0.97</v>
      </c>
      <c r="AT113">
        <v>1</v>
      </c>
      <c r="AU113">
        <v>0.99</v>
      </c>
      <c r="AV113">
        <v>0.94</v>
      </c>
      <c r="AW113">
        <v>0.9365</v>
      </c>
      <c r="AX113">
        <v>0.94969999999999999</v>
      </c>
      <c r="AY113">
        <v>0.94989999999999997</v>
      </c>
      <c r="AZ113">
        <v>0.92049999999999998</v>
      </c>
      <c r="BA113">
        <v>0.90549999999999997</v>
      </c>
      <c r="BB113">
        <v>0.89770000000000005</v>
      </c>
      <c r="BC113">
        <v>0.85</v>
      </c>
      <c r="BD113">
        <v>0.80420000000000003</v>
      </c>
      <c r="BE113">
        <v>0.77649999999999997</v>
      </c>
      <c r="BF113">
        <v>0.79049999999999998</v>
      </c>
      <c r="BG113">
        <v>0.81620000000000004</v>
      </c>
      <c r="BH113">
        <v>0.83050000000000002</v>
      </c>
      <c r="BI113">
        <v>0.93540000000000001</v>
      </c>
      <c r="BJ113">
        <v>0.96340000000000003</v>
      </c>
      <c r="BK113">
        <v>0.86990000000000001</v>
      </c>
      <c r="BL113">
        <v>0.89980000000000004</v>
      </c>
      <c r="BM113">
        <v>0.91</v>
      </c>
      <c r="BN113">
        <v>0.93500000000000005</v>
      </c>
      <c r="BO113">
        <v>0.8821</v>
      </c>
      <c r="BP113">
        <v>0.93</v>
      </c>
      <c r="BQ113">
        <v>0.93530000000000002</v>
      </c>
      <c r="BR113">
        <v>0.92</v>
      </c>
      <c r="BS113">
        <v>0.83389999999999997</v>
      </c>
      <c r="BT113">
        <v>0.85</v>
      </c>
      <c r="BU113">
        <v>0.75600000000000001</v>
      </c>
      <c r="BV113">
        <v>0.8</v>
      </c>
      <c r="BW113">
        <v>0.77410000000000001</v>
      </c>
      <c r="BX113">
        <v>0.74</v>
      </c>
      <c r="BY113">
        <v>0.71</v>
      </c>
      <c r="BZ113">
        <v>0.72519999999999996</v>
      </c>
      <c r="CA113">
        <v>0.78</v>
      </c>
      <c r="CB113">
        <v>0.7984</v>
      </c>
      <c r="CC113">
        <v>0.77669999999999995</v>
      </c>
      <c r="CD113">
        <v>0.752637</v>
      </c>
      <c r="CE113">
        <v>0.79</v>
      </c>
      <c r="CF113">
        <v>0.74009999999999998</v>
      </c>
      <c r="CG113">
        <v>0.75</v>
      </c>
    </row>
    <row r="114" spans="1:85" x14ac:dyDescent="0.25">
      <c r="A114" t="s">
        <v>7692</v>
      </c>
      <c r="B114" t="s">
        <v>7693</v>
      </c>
      <c r="C114" t="s">
        <v>7694</v>
      </c>
      <c r="D114">
        <v>-0.15894239099999999</v>
      </c>
      <c r="E114">
        <v>17817</v>
      </c>
      <c r="F114">
        <v>2018</v>
      </c>
      <c r="G114">
        <v>1</v>
      </c>
      <c r="H114" t="e">
        <v>#N/A</v>
      </c>
      <c r="I114" s="3">
        <f t="shared" si="2"/>
        <v>0</v>
      </c>
      <c r="J114">
        <v>-1.3049999999999999</v>
      </c>
      <c r="K114">
        <v>0</v>
      </c>
      <c r="L114">
        <v>56.356999999999999</v>
      </c>
      <c r="N114">
        <v>0.33990147783251223</v>
      </c>
      <c r="O114" t="e">
        <v>#N/A</v>
      </c>
      <c r="P114">
        <v>0</v>
      </c>
      <c r="Q114" t="e">
        <v>#N/A</v>
      </c>
      <c r="R114">
        <v>65.372</v>
      </c>
      <c r="U114">
        <v>5.7</v>
      </c>
      <c r="V114">
        <v>5.52</v>
      </c>
      <c r="W114">
        <v>5.82</v>
      </c>
      <c r="X114">
        <v>5.9</v>
      </c>
      <c r="Y114">
        <v>6</v>
      </c>
      <c r="Z114">
        <v>5.86</v>
      </c>
      <c r="AA114">
        <v>5.8650000000000002</v>
      </c>
      <c r="AB114">
        <v>5.73</v>
      </c>
      <c r="AC114">
        <v>5.69</v>
      </c>
      <c r="AD114">
        <v>5.9249999999999998</v>
      </c>
      <c r="AE114">
        <v>5.65</v>
      </c>
      <c r="AF114">
        <v>5.7027000000000001</v>
      </c>
      <c r="AG114">
        <v>5.47</v>
      </c>
      <c r="AH114">
        <v>5.5750000000000002</v>
      </c>
      <c r="AI114">
        <v>5.2</v>
      </c>
      <c r="AJ114">
        <v>5.2350000000000003</v>
      </c>
      <c r="AK114">
        <v>5.32</v>
      </c>
      <c r="AL114">
        <v>5.22</v>
      </c>
      <c r="AM114">
        <v>5.35</v>
      </c>
      <c r="AN114">
        <v>5.4</v>
      </c>
      <c r="AO114">
        <v>5.26</v>
      </c>
      <c r="AP114">
        <v>5.4950000000000001</v>
      </c>
      <c r="AQ114">
        <v>5.39</v>
      </c>
      <c r="AR114">
        <v>5.21</v>
      </c>
      <c r="AS114">
        <v>5.15</v>
      </c>
      <c r="AT114">
        <v>5.0999999999999996</v>
      </c>
      <c r="AU114">
        <v>5.07</v>
      </c>
      <c r="AV114">
        <v>4.87</v>
      </c>
      <c r="AW114">
        <v>5.1100000000000003</v>
      </c>
      <c r="AX114">
        <v>5</v>
      </c>
      <c r="AY114">
        <v>4.96</v>
      </c>
      <c r="AZ114">
        <v>4.87</v>
      </c>
      <c r="BA114">
        <v>4.82</v>
      </c>
      <c r="BB114">
        <v>4.9000000000000004</v>
      </c>
      <c r="BC114">
        <v>4.9000000000000004</v>
      </c>
      <c r="BD114">
        <v>4.92</v>
      </c>
      <c r="BE114">
        <v>5.05</v>
      </c>
      <c r="BF114">
        <v>5.25</v>
      </c>
      <c r="BG114">
        <v>5.84</v>
      </c>
      <c r="BH114">
        <v>6.02</v>
      </c>
      <c r="BI114">
        <v>5.97</v>
      </c>
      <c r="BJ114">
        <v>5.98</v>
      </c>
      <c r="BK114">
        <v>5.5</v>
      </c>
      <c r="BL114">
        <v>6.1</v>
      </c>
      <c r="BM114">
        <v>5.95</v>
      </c>
      <c r="BN114">
        <v>5.93</v>
      </c>
      <c r="BO114">
        <v>6.13</v>
      </c>
      <c r="BP114">
        <v>5.94</v>
      </c>
      <c r="BQ114">
        <v>6.06</v>
      </c>
      <c r="BR114">
        <v>5.89</v>
      </c>
      <c r="BS114">
        <v>4.62</v>
      </c>
      <c r="BT114">
        <v>4.6974999999999998</v>
      </c>
      <c r="BU114">
        <v>4.67</v>
      </c>
      <c r="BV114">
        <v>4.66</v>
      </c>
      <c r="BW114">
        <v>4.66</v>
      </c>
      <c r="BX114">
        <v>4.71</v>
      </c>
      <c r="BY114">
        <v>4.6100000000000003</v>
      </c>
      <c r="BZ114">
        <v>4.4800000000000004</v>
      </c>
      <c r="CA114">
        <v>4.5199999999999996</v>
      </c>
      <c r="CB114">
        <v>4.46</v>
      </c>
      <c r="CC114">
        <v>4.4000000000000004</v>
      </c>
      <c r="CD114">
        <v>4.49</v>
      </c>
      <c r="CE114">
        <v>4.29</v>
      </c>
      <c r="CF114">
        <v>4.05</v>
      </c>
      <c r="CG114">
        <v>4.0999999999999996</v>
      </c>
    </row>
    <row r="115" spans="1:85" x14ac:dyDescent="0.25">
      <c r="A115" t="s">
        <v>542</v>
      </c>
      <c r="B115" t="s">
        <v>543</v>
      </c>
      <c r="C115" t="s">
        <v>544</v>
      </c>
      <c r="D115">
        <v>-0.22701940200000001</v>
      </c>
      <c r="E115">
        <v>13652</v>
      </c>
      <c r="F115">
        <v>2018</v>
      </c>
      <c r="G115">
        <v>1</v>
      </c>
      <c r="H115" t="e">
        <v>#N/A</v>
      </c>
      <c r="I115" s="3">
        <f t="shared" si="2"/>
        <v>0</v>
      </c>
      <c r="J115">
        <v>-11.52</v>
      </c>
      <c r="K115">
        <v>7.1999999999999995E-2</v>
      </c>
      <c r="L115">
        <v>53.192</v>
      </c>
      <c r="N115">
        <v>-0.43916351586934355</v>
      </c>
      <c r="O115">
        <v>0</v>
      </c>
      <c r="P115">
        <v>19.671968289605712</v>
      </c>
      <c r="Q115">
        <v>19.671968289605712</v>
      </c>
      <c r="R115">
        <v>67.679000000000002</v>
      </c>
      <c r="U115">
        <v>3.05</v>
      </c>
      <c r="V115">
        <v>3</v>
      </c>
      <c r="W115">
        <v>3.1</v>
      </c>
      <c r="X115">
        <v>3.15</v>
      </c>
      <c r="Y115">
        <v>3.3</v>
      </c>
      <c r="Z115">
        <v>3.25</v>
      </c>
      <c r="AA115">
        <v>3.25</v>
      </c>
      <c r="AB115">
        <v>3.35</v>
      </c>
      <c r="AC115">
        <v>3.15</v>
      </c>
      <c r="AD115">
        <v>3.35</v>
      </c>
      <c r="AE115">
        <v>3.2</v>
      </c>
      <c r="AF115">
        <v>3.25</v>
      </c>
      <c r="AG115">
        <v>3.25</v>
      </c>
      <c r="AH115">
        <v>3.15</v>
      </c>
      <c r="AI115">
        <v>3.1</v>
      </c>
      <c r="AJ115">
        <v>3.15</v>
      </c>
      <c r="AK115">
        <v>3.2</v>
      </c>
      <c r="AL115">
        <v>3.1</v>
      </c>
      <c r="AM115">
        <v>3.05</v>
      </c>
      <c r="AN115">
        <v>3</v>
      </c>
      <c r="AO115">
        <v>3.15</v>
      </c>
      <c r="AP115">
        <v>3.25</v>
      </c>
      <c r="AQ115">
        <v>3.35</v>
      </c>
      <c r="AR115">
        <v>3.25</v>
      </c>
      <c r="AS115">
        <v>3.25</v>
      </c>
      <c r="AT115">
        <v>3.25</v>
      </c>
      <c r="AU115">
        <v>3.2749999999999999</v>
      </c>
      <c r="AV115">
        <v>3.3</v>
      </c>
      <c r="AW115">
        <v>3.3</v>
      </c>
      <c r="AX115">
        <v>3.3</v>
      </c>
      <c r="AY115">
        <v>3.35</v>
      </c>
      <c r="AZ115">
        <v>3.3</v>
      </c>
      <c r="BA115">
        <v>3.2</v>
      </c>
      <c r="BB115">
        <v>3.2</v>
      </c>
      <c r="BC115">
        <v>3.3</v>
      </c>
      <c r="BD115">
        <v>3.4</v>
      </c>
      <c r="BE115">
        <v>3.35</v>
      </c>
      <c r="BF115">
        <v>3.4</v>
      </c>
      <c r="BG115">
        <v>3.4</v>
      </c>
      <c r="BH115">
        <v>3.3</v>
      </c>
      <c r="BI115">
        <v>3.35</v>
      </c>
      <c r="BJ115">
        <v>3.25</v>
      </c>
      <c r="BK115">
        <v>3.23</v>
      </c>
      <c r="BL115">
        <v>3.26</v>
      </c>
      <c r="BM115">
        <v>3.3</v>
      </c>
      <c r="BN115">
        <v>3.25</v>
      </c>
      <c r="BO115">
        <v>3.2</v>
      </c>
      <c r="BP115">
        <v>3.25</v>
      </c>
      <c r="BQ115">
        <v>3.22</v>
      </c>
      <c r="BR115">
        <v>3.18</v>
      </c>
      <c r="BS115">
        <v>3.2</v>
      </c>
      <c r="BT115">
        <v>3.19</v>
      </c>
      <c r="BU115">
        <v>3.2</v>
      </c>
      <c r="BV115">
        <v>3.24</v>
      </c>
      <c r="BW115">
        <v>3.165</v>
      </c>
      <c r="BX115">
        <v>3.21</v>
      </c>
      <c r="BY115">
        <v>3.15</v>
      </c>
      <c r="BZ115">
        <v>3.15</v>
      </c>
      <c r="CA115">
        <v>3.125</v>
      </c>
      <c r="CB115">
        <v>3.13</v>
      </c>
      <c r="CC115">
        <v>3.1</v>
      </c>
      <c r="CD115">
        <v>3.09</v>
      </c>
      <c r="CE115">
        <v>3.03</v>
      </c>
      <c r="CF115">
        <v>3.05</v>
      </c>
      <c r="CG115">
        <v>3.08</v>
      </c>
    </row>
    <row r="116" spans="1:85" x14ac:dyDescent="0.25">
      <c r="A116" t="s">
        <v>7600</v>
      </c>
      <c r="B116" t="s">
        <v>7601</v>
      </c>
      <c r="C116" t="s">
        <v>7602</v>
      </c>
      <c r="D116">
        <v>-0.32803806899999999</v>
      </c>
      <c r="E116">
        <v>13263</v>
      </c>
      <c r="F116">
        <v>2018</v>
      </c>
      <c r="G116">
        <v>1</v>
      </c>
      <c r="H116" t="e">
        <v>#N/A</v>
      </c>
      <c r="I116" s="3">
        <f t="shared" si="2"/>
        <v>0</v>
      </c>
      <c r="J116">
        <v>-21.86</v>
      </c>
      <c r="K116">
        <v>33.863999999999997</v>
      </c>
      <c r="L116">
        <v>49.475000000000001</v>
      </c>
      <c r="N116">
        <v>-0.50377358490566038</v>
      </c>
      <c r="O116">
        <v>12.1514216946236</v>
      </c>
      <c r="P116">
        <v>413.90525429842489</v>
      </c>
      <c r="Q116">
        <v>401.7538326038013</v>
      </c>
      <c r="R116">
        <v>112.349</v>
      </c>
      <c r="U116">
        <v>5.3</v>
      </c>
      <c r="V116">
        <v>5.2</v>
      </c>
      <c r="W116">
        <v>5.2</v>
      </c>
      <c r="X116">
        <v>5.5</v>
      </c>
      <c r="Y116">
        <v>5.0250000000000004</v>
      </c>
      <c r="Z116">
        <v>5.0750000000000002</v>
      </c>
      <c r="AA116">
        <v>4.9000000000000004</v>
      </c>
      <c r="AB116">
        <v>4.8499999999999996</v>
      </c>
      <c r="AC116">
        <v>4.9000000000000004</v>
      </c>
      <c r="AD116">
        <v>4.7</v>
      </c>
      <c r="AE116">
        <v>4.5</v>
      </c>
      <c r="AF116">
        <v>4.2</v>
      </c>
      <c r="AG116">
        <v>4.1500000000000004</v>
      </c>
      <c r="AH116">
        <v>4.75</v>
      </c>
      <c r="AI116">
        <v>4.7</v>
      </c>
      <c r="AJ116">
        <v>4.7</v>
      </c>
      <c r="AK116">
        <v>4.5999999999999996</v>
      </c>
      <c r="AL116">
        <v>4.6500000000000004</v>
      </c>
      <c r="AM116">
        <v>4.7</v>
      </c>
      <c r="AN116">
        <v>4.7</v>
      </c>
      <c r="AO116">
        <v>4.5999999999999996</v>
      </c>
      <c r="AP116">
        <v>4.5</v>
      </c>
      <c r="AQ116">
        <v>4.6749999999999998</v>
      </c>
      <c r="AR116">
        <v>4.5999999999999996</v>
      </c>
      <c r="AS116">
        <v>4.7</v>
      </c>
      <c r="AT116">
        <v>4.4000000000000004</v>
      </c>
      <c r="AU116">
        <v>4.4000000000000004</v>
      </c>
      <c r="AV116">
        <v>4.3</v>
      </c>
      <c r="AW116">
        <v>4.3499999999999996</v>
      </c>
      <c r="AX116">
        <v>4.4000000000000004</v>
      </c>
      <c r="AY116">
        <v>4.3499999999999996</v>
      </c>
      <c r="AZ116">
        <v>4.25</v>
      </c>
      <c r="BA116">
        <v>4.0999999999999996</v>
      </c>
      <c r="BB116">
        <v>4.45</v>
      </c>
      <c r="BC116">
        <v>4.4749999999999996</v>
      </c>
      <c r="BD116">
        <v>4.55</v>
      </c>
      <c r="BE116">
        <v>4.5</v>
      </c>
      <c r="BF116">
        <v>4.45</v>
      </c>
      <c r="BG116">
        <v>4.1500000000000004</v>
      </c>
      <c r="BH116">
        <v>3.95</v>
      </c>
      <c r="BI116">
        <v>3.9</v>
      </c>
      <c r="BJ116">
        <v>3.95</v>
      </c>
      <c r="BK116">
        <v>4.18</v>
      </c>
      <c r="BL116">
        <v>4.3499999999999996</v>
      </c>
      <c r="BM116">
        <v>4.38</v>
      </c>
      <c r="BN116">
        <v>4.3</v>
      </c>
      <c r="BO116">
        <v>4.0999999999999996</v>
      </c>
      <c r="BP116">
        <v>4.22</v>
      </c>
      <c r="BQ116">
        <v>4.21</v>
      </c>
      <c r="BR116">
        <v>3.91</v>
      </c>
      <c r="BS116">
        <v>3.85</v>
      </c>
      <c r="BT116">
        <v>3.73</v>
      </c>
      <c r="BU116">
        <v>3.75</v>
      </c>
      <c r="BV116">
        <v>3.86</v>
      </c>
      <c r="BW116">
        <v>4</v>
      </c>
      <c r="BX116">
        <v>3.8</v>
      </c>
      <c r="BY116">
        <v>3.78</v>
      </c>
      <c r="BZ116">
        <v>3.08</v>
      </c>
      <c r="CA116">
        <v>2.93</v>
      </c>
      <c r="CB116">
        <v>2.93</v>
      </c>
      <c r="CC116">
        <v>3.05</v>
      </c>
      <c r="CD116">
        <v>2.8</v>
      </c>
      <c r="CE116">
        <v>2.37</v>
      </c>
      <c r="CF116">
        <v>2.68</v>
      </c>
      <c r="CG116">
        <v>2.63</v>
      </c>
    </row>
    <row r="117" spans="1:85" x14ac:dyDescent="0.25">
      <c r="A117" t="s">
        <v>4022</v>
      </c>
      <c r="B117" t="s">
        <v>4023</v>
      </c>
      <c r="C117" t="s">
        <v>4024</v>
      </c>
      <c r="D117">
        <v>-0.17972591299999999</v>
      </c>
      <c r="E117">
        <v>13870</v>
      </c>
      <c r="F117">
        <v>2018</v>
      </c>
      <c r="G117">
        <v>1</v>
      </c>
      <c r="H117" t="e">
        <v>#N/A</v>
      </c>
      <c r="I117" s="3">
        <f t="shared" si="2"/>
        <v>0</v>
      </c>
      <c r="J117">
        <v>-1.51</v>
      </c>
      <c r="K117">
        <v>4.4939999999999998</v>
      </c>
      <c r="L117">
        <v>49.448</v>
      </c>
      <c r="N117">
        <v>-0.22444444444444445</v>
      </c>
      <c r="O117">
        <v>0</v>
      </c>
      <c r="P117">
        <v>0</v>
      </c>
      <c r="Q117">
        <v>0</v>
      </c>
      <c r="R117">
        <v>75.504999999999995</v>
      </c>
      <c r="U117">
        <v>1.67</v>
      </c>
      <c r="V117">
        <v>1.66</v>
      </c>
      <c r="W117">
        <v>1.63</v>
      </c>
      <c r="X117">
        <v>1.63</v>
      </c>
      <c r="Y117">
        <v>1.66</v>
      </c>
      <c r="Z117">
        <v>1.68</v>
      </c>
      <c r="AA117">
        <v>1.8</v>
      </c>
      <c r="AB117">
        <v>1.76</v>
      </c>
      <c r="AC117">
        <v>1.71</v>
      </c>
      <c r="AD117">
        <v>1.78</v>
      </c>
      <c r="AE117">
        <v>1.8</v>
      </c>
      <c r="AF117">
        <v>1.7</v>
      </c>
      <c r="AG117">
        <v>1.71</v>
      </c>
      <c r="AH117">
        <v>1.8</v>
      </c>
      <c r="AI117">
        <v>1.82</v>
      </c>
      <c r="AJ117">
        <v>1.75</v>
      </c>
      <c r="AK117">
        <v>2.66</v>
      </c>
      <c r="AL117">
        <v>2.79</v>
      </c>
      <c r="AM117">
        <v>2.94</v>
      </c>
      <c r="AN117">
        <v>2.64</v>
      </c>
      <c r="AO117">
        <v>2.7</v>
      </c>
      <c r="AP117">
        <v>2.83</v>
      </c>
      <c r="AQ117">
        <v>2.89</v>
      </c>
      <c r="AR117">
        <v>2.8</v>
      </c>
      <c r="AS117">
        <v>2.91</v>
      </c>
      <c r="AT117">
        <v>2.87</v>
      </c>
      <c r="AU117">
        <v>3.06</v>
      </c>
      <c r="AV117">
        <v>3.36</v>
      </c>
      <c r="AW117">
        <v>3.38</v>
      </c>
      <c r="AX117">
        <v>3.35</v>
      </c>
      <c r="AY117">
        <v>3.25</v>
      </c>
      <c r="AZ117">
        <v>2.95</v>
      </c>
      <c r="BA117">
        <v>2.93</v>
      </c>
      <c r="BB117">
        <v>2.59</v>
      </c>
      <c r="BC117">
        <v>2.7</v>
      </c>
      <c r="BD117">
        <v>2.63</v>
      </c>
      <c r="BE117">
        <v>2.62</v>
      </c>
      <c r="BF117">
        <v>2.4300000000000002</v>
      </c>
      <c r="BG117">
        <v>2.56</v>
      </c>
      <c r="BH117">
        <v>2.56</v>
      </c>
      <c r="BI117">
        <v>2.82</v>
      </c>
      <c r="BJ117">
        <v>2.7</v>
      </c>
      <c r="BK117">
        <v>2.63</v>
      </c>
      <c r="BL117">
        <v>2.57</v>
      </c>
      <c r="BM117">
        <v>2.54</v>
      </c>
      <c r="BN117">
        <v>2.5099999999999998</v>
      </c>
      <c r="BO117">
        <v>2.4900000000000002</v>
      </c>
      <c r="BP117">
        <v>2.11</v>
      </c>
      <c r="BQ117">
        <v>2.34</v>
      </c>
      <c r="BR117">
        <v>2.27</v>
      </c>
      <c r="BS117">
        <v>2.36</v>
      </c>
      <c r="BT117">
        <v>2.37</v>
      </c>
      <c r="BU117">
        <v>2.2000000000000002</v>
      </c>
      <c r="BV117">
        <v>2.11</v>
      </c>
      <c r="BW117">
        <v>2.09</v>
      </c>
      <c r="BX117">
        <v>1.95</v>
      </c>
      <c r="BY117">
        <v>1.97</v>
      </c>
      <c r="BZ117">
        <v>1.9</v>
      </c>
      <c r="CA117">
        <v>1.9</v>
      </c>
      <c r="CB117">
        <v>1.8</v>
      </c>
      <c r="CC117">
        <v>1.97</v>
      </c>
      <c r="CD117">
        <v>1.99</v>
      </c>
      <c r="CE117">
        <v>1.97</v>
      </c>
      <c r="CF117">
        <v>1.99</v>
      </c>
      <c r="CG117">
        <v>2.0249999999999999</v>
      </c>
    </row>
    <row r="118" spans="1:85" x14ac:dyDescent="0.25">
      <c r="A118" t="s">
        <v>7470</v>
      </c>
      <c r="B118" t="s">
        <v>7471</v>
      </c>
      <c r="C118" t="s">
        <v>7472</v>
      </c>
      <c r="D118">
        <v>-0.52256139999999995</v>
      </c>
      <c r="E118">
        <v>16090</v>
      </c>
      <c r="F118">
        <v>2018</v>
      </c>
      <c r="G118">
        <v>1</v>
      </c>
      <c r="H118" t="e">
        <v>#N/A</v>
      </c>
      <c r="I118" s="3">
        <f t="shared" si="2"/>
        <v>0</v>
      </c>
      <c r="J118">
        <v>-2.33</v>
      </c>
      <c r="K118">
        <v>0.34499999999999997</v>
      </c>
      <c r="L118">
        <v>49.052999999999997</v>
      </c>
      <c r="N118">
        <v>-0.34303030303030302</v>
      </c>
      <c r="O118">
        <v>28.382806934219911</v>
      </c>
      <c r="P118">
        <v>8.9443835261103839</v>
      </c>
      <c r="Q118">
        <v>-19.438423408109529</v>
      </c>
      <c r="R118">
        <v>58.570999999999998</v>
      </c>
      <c r="U118">
        <v>9.7200000000000006</v>
      </c>
      <c r="V118">
        <v>9.42</v>
      </c>
      <c r="W118">
        <v>9.06</v>
      </c>
      <c r="X118">
        <v>9.3000000000000007</v>
      </c>
      <c r="Y118">
        <v>9.0399999999999991</v>
      </c>
      <c r="Z118">
        <v>8.82</v>
      </c>
      <c r="AA118">
        <v>9.42</v>
      </c>
      <c r="AB118">
        <v>9.3699999999999992</v>
      </c>
      <c r="AC118">
        <v>9.48</v>
      </c>
      <c r="AD118">
        <v>9.11</v>
      </c>
      <c r="AE118">
        <v>9.4700000000000006</v>
      </c>
      <c r="AF118">
        <v>9.6999999999999993</v>
      </c>
      <c r="AG118">
        <v>9.5299999999999994</v>
      </c>
      <c r="AH118">
        <v>9.69</v>
      </c>
      <c r="AI118">
        <v>9.6999999999999993</v>
      </c>
      <c r="AJ118">
        <v>9.9499999999999993</v>
      </c>
      <c r="AK118">
        <v>9.7799999999999994</v>
      </c>
      <c r="AL118">
        <v>10.039999999999999</v>
      </c>
      <c r="AM118">
        <v>10.029999999999999</v>
      </c>
      <c r="AN118">
        <v>10.199999999999999</v>
      </c>
      <c r="AO118">
        <v>10.65</v>
      </c>
      <c r="AP118">
        <v>10.74</v>
      </c>
      <c r="AQ118">
        <v>10.96</v>
      </c>
      <c r="AR118">
        <v>11.08</v>
      </c>
      <c r="AS118">
        <v>10.8</v>
      </c>
      <c r="AT118">
        <v>10.28</v>
      </c>
      <c r="AU118">
        <v>10.46</v>
      </c>
      <c r="AV118">
        <v>10.65</v>
      </c>
      <c r="AW118">
        <v>10.58</v>
      </c>
      <c r="AX118">
        <v>9.9600000000000009</v>
      </c>
      <c r="AY118">
        <v>9.84</v>
      </c>
      <c r="AZ118">
        <v>10.02</v>
      </c>
      <c r="BA118">
        <v>9.65</v>
      </c>
      <c r="BB118">
        <v>9.5299999999999994</v>
      </c>
      <c r="BC118">
        <v>9.44</v>
      </c>
      <c r="BD118">
        <v>9.42</v>
      </c>
      <c r="BE118">
        <v>8.86</v>
      </c>
      <c r="BF118">
        <v>8.85</v>
      </c>
      <c r="BG118">
        <v>8.6999999999999993</v>
      </c>
      <c r="BH118">
        <v>8.99</v>
      </c>
      <c r="BI118">
        <v>8.8699999999999992</v>
      </c>
      <c r="BJ118">
        <v>8.58</v>
      </c>
      <c r="BK118">
        <v>8.2200000000000006</v>
      </c>
      <c r="BL118">
        <v>8.36</v>
      </c>
      <c r="BM118">
        <v>8.94</v>
      </c>
      <c r="BN118">
        <v>8.67</v>
      </c>
      <c r="BO118">
        <v>8.66</v>
      </c>
      <c r="BP118">
        <v>8.57</v>
      </c>
      <c r="BQ118">
        <v>8.51</v>
      </c>
      <c r="BR118">
        <v>8.65</v>
      </c>
      <c r="BS118">
        <v>8.6199999999999992</v>
      </c>
      <c r="BT118">
        <v>8.1999999999999993</v>
      </c>
      <c r="BU118">
        <v>8.3000000000000007</v>
      </c>
      <c r="BV118">
        <v>8.89</v>
      </c>
      <c r="BW118">
        <v>8.6300000000000008</v>
      </c>
      <c r="BX118">
        <v>8.16</v>
      </c>
      <c r="BY118">
        <v>7.99</v>
      </c>
      <c r="BZ118">
        <v>7.97</v>
      </c>
      <c r="CA118">
        <v>8.15</v>
      </c>
      <c r="CB118">
        <v>7.49</v>
      </c>
      <c r="CC118">
        <v>7.85</v>
      </c>
      <c r="CD118">
        <v>7.52</v>
      </c>
      <c r="CE118">
        <v>7.3</v>
      </c>
      <c r="CF118">
        <v>7.63</v>
      </c>
      <c r="CG118">
        <v>7.59</v>
      </c>
    </row>
    <row r="119" spans="1:85" x14ac:dyDescent="0.25">
      <c r="A119" t="s">
        <v>7395</v>
      </c>
      <c r="B119" t="s">
        <v>7396</v>
      </c>
      <c r="C119" t="s">
        <v>7397</v>
      </c>
      <c r="D119">
        <v>-0.231830643</v>
      </c>
      <c r="E119">
        <v>78688</v>
      </c>
      <c r="F119">
        <v>2018</v>
      </c>
      <c r="G119">
        <v>1</v>
      </c>
      <c r="H119" t="e">
        <v>#N/A</v>
      </c>
      <c r="I119" s="3">
        <f t="shared" si="2"/>
        <v>0</v>
      </c>
      <c r="J119">
        <v>-6.81</v>
      </c>
      <c r="K119">
        <v>138.43800000016199</v>
      </c>
      <c r="L119">
        <v>49.0080000000574</v>
      </c>
      <c r="N119">
        <v>-0.77251351351351349</v>
      </c>
      <c r="O119">
        <v>0</v>
      </c>
      <c r="P119">
        <v>46.920225798802782</v>
      </c>
      <c r="Q119">
        <v>46.920225798802782</v>
      </c>
      <c r="R119">
        <v>145.48000000017001</v>
      </c>
      <c r="U119">
        <v>2.75</v>
      </c>
      <c r="V119">
        <v>2.72</v>
      </c>
      <c r="W119">
        <v>2.82</v>
      </c>
      <c r="X119">
        <v>2.81</v>
      </c>
      <c r="Y119">
        <v>2.93</v>
      </c>
      <c r="Z119">
        <v>2.75</v>
      </c>
      <c r="AA119">
        <v>2.7559999999999998</v>
      </c>
      <c r="AB119">
        <v>2.77</v>
      </c>
      <c r="AC119">
        <v>2.89</v>
      </c>
      <c r="AD119">
        <v>2.88</v>
      </c>
      <c r="AE119">
        <v>2.98</v>
      </c>
      <c r="AF119">
        <v>2.82</v>
      </c>
      <c r="AG119">
        <v>2.85</v>
      </c>
      <c r="AH119">
        <v>2.69</v>
      </c>
      <c r="AI119">
        <v>2.85</v>
      </c>
      <c r="AJ119">
        <v>2.84</v>
      </c>
      <c r="AK119">
        <v>2.75</v>
      </c>
      <c r="AL119">
        <v>2.8</v>
      </c>
      <c r="AM119">
        <v>2.88</v>
      </c>
      <c r="AN119">
        <v>2.9198</v>
      </c>
      <c r="AO119">
        <v>3</v>
      </c>
      <c r="AP119">
        <v>3.08</v>
      </c>
      <c r="AQ119">
        <v>3.14</v>
      </c>
      <c r="AR119">
        <v>3.34</v>
      </c>
      <c r="AS119">
        <v>3.29</v>
      </c>
      <c r="AT119">
        <v>3.22</v>
      </c>
      <c r="AU119">
        <v>3.18</v>
      </c>
      <c r="AV119">
        <v>3.2</v>
      </c>
      <c r="AW119">
        <v>3.3</v>
      </c>
      <c r="AX119">
        <v>3.01</v>
      </c>
      <c r="AY119">
        <v>2.89</v>
      </c>
      <c r="AZ119">
        <v>2.87</v>
      </c>
      <c r="BA119">
        <v>2.7932999999999999</v>
      </c>
      <c r="BB119">
        <v>2.5901000000000001</v>
      </c>
      <c r="BC119">
        <v>2.63</v>
      </c>
      <c r="BD119">
        <v>2.62</v>
      </c>
      <c r="BE119">
        <v>2.38</v>
      </c>
      <c r="BF119">
        <v>2.37</v>
      </c>
      <c r="BG119">
        <v>2.58</v>
      </c>
      <c r="BH119">
        <v>2.25</v>
      </c>
      <c r="BI119">
        <v>2.15</v>
      </c>
      <c r="BJ119">
        <v>2.2799999999999998</v>
      </c>
      <c r="BK119">
        <v>2.27</v>
      </c>
      <c r="BL119">
        <v>2.2400000000000002</v>
      </c>
      <c r="BM119">
        <v>2.2599999999999998</v>
      </c>
      <c r="BN119">
        <v>2.5</v>
      </c>
      <c r="BO119">
        <v>2.4900000000000002</v>
      </c>
      <c r="BP119">
        <v>2.44</v>
      </c>
      <c r="BQ119">
        <v>2.2999999999999998</v>
      </c>
      <c r="BR119">
        <v>2.0499999999999998</v>
      </c>
      <c r="BS119">
        <v>2.0499999999999998</v>
      </c>
      <c r="BT119">
        <v>2.0602999999999998</v>
      </c>
      <c r="BU119">
        <v>2.11</v>
      </c>
      <c r="BV119">
        <v>2</v>
      </c>
      <c r="BW119">
        <v>2.0499999999999998</v>
      </c>
      <c r="BX119">
        <v>2.09</v>
      </c>
      <c r="BY119">
        <v>2.12</v>
      </c>
      <c r="BZ119">
        <v>2.1499000000000001</v>
      </c>
      <c r="CA119">
        <v>2.14</v>
      </c>
      <c r="CB119">
        <v>1.9</v>
      </c>
      <c r="CC119">
        <v>1.87</v>
      </c>
      <c r="CD119">
        <v>1.65</v>
      </c>
      <c r="CE119">
        <v>1.46</v>
      </c>
      <c r="CF119">
        <v>1.44</v>
      </c>
      <c r="CG119">
        <v>1.2399</v>
      </c>
    </row>
    <row r="120" spans="1:85" x14ac:dyDescent="0.25">
      <c r="A120" t="s">
        <v>5546</v>
      </c>
      <c r="B120" t="s">
        <v>5547</v>
      </c>
      <c r="C120" t="s">
        <v>5548</v>
      </c>
      <c r="D120">
        <v>-0.36572644700000001</v>
      </c>
      <c r="E120">
        <v>14442</v>
      </c>
      <c r="F120">
        <v>2018</v>
      </c>
      <c r="G120">
        <v>1</v>
      </c>
      <c r="H120" t="e">
        <v>#N/A</v>
      </c>
      <c r="I120" s="3">
        <f t="shared" si="2"/>
        <v>0</v>
      </c>
      <c r="J120">
        <v>-1.21</v>
      </c>
      <c r="K120">
        <v>0</v>
      </c>
      <c r="L120">
        <v>48.973999999999997</v>
      </c>
      <c r="N120">
        <v>-0.38243243243243241</v>
      </c>
      <c r="O120">
        <v>10.37549340056588</v>
      </c>
      <c r="P120">
        <v>15.984614579517499</v>
      </c>
      <c r="Q120">
        <v>5.6091211789516198</v>
      </c>
      <c r="R120">
        <v>68.123000000000005</v>
      </c>
      <c r="U120">
        <v>1.9547000000000001</v>
      </c>
      <c r="V120">
        <v>1.94</v>
      </c>
      <c r="W120">
        <v>1.94</v>
      </c>
      <c r="X120">
        <v>1.9200999999999999</v>
      </c>
      <c r="Y120">
        <v>1.97</v>
      </c>
      <c r="Z120">
        <v>1.91</v>
      </c>
      <c r="AA120">
        <v>1.94</v>
      </c>
      <c r="AB120">
        <v>1.96</v>
      </c>
      <c r="AC120">
        <v>1.9590000000000001</v>
      </c>
      <c r="AD120">
        <v>1.85</v>
      </c>
      <c r="AE120">
        <v>1.86</v>
      </c>
      <c r="AF120">
        <v>1.89</v>
      </c>
      <c r="AG120">
        <v>1.88</v>
      </c>
      <c r="AH120">
        <v>1.8765000000000001</v>
      </c>
      <c r="AI120">
        <v>1.87</v>
      </c>
      <c r="AJ120">
        <v>1.8559000000000001</v>
      </c>
      <c r="AK120">
        <v>1.86</v>
      </c>
      <c r="AL120">
        <v>1.78</v>
      </c>
      <c r="AM120">
        <v>1.8399000000000001</v>
      </c>
      <c r="AN120">
        <v>1.85</v>
      </c>
      <c r="AO120">
        <v>1.83</v>
      </c>
      <c r="AP120">
        <v>1.77</v>
      </c>
      <c r="AQ120">
        <v>1.79</v>
      </c>
      <c r="AR120">
        <v>1.73</v>
      </c>
      <c r="AS120">
        <v>1.83</v>
      </c>
      <c r="AT120">
        <v>1.75</v>
      </c>
      <c r="AU120">
        <v>1.81</v>
      </c>
      <c r="AV120">
        <v>1.8061</v>
      </c>
      <c r="AW120">
        <v>1.73</v>
      </c>
      <c r="AX120">
        <v>1.85</v>
      </c>
      <c r="AY120">
        <v>1.86</v>
      </c>
      <c r="AZ120">
        <v>1.74</v>
      </c>
      <c r="BA120">
        <v>1.72</v>
      </c>
      <c r="BB120">
        <v>1.7</v>
      </c>
      <c r="BC120">
        <v>1.7</v>
      </c>
      <c r="BD120">
        <v>1.68</v>
      </c>
      <c r="BE120">
        <v>1.81</v>
      </c>
      <c r="BF120">
        <v>1.82</v>
      </c>
      <c r="BG120">
        <v>1.85</v>
      </c>
      <c r="BH120">
        <v>1.9</v>
      </c>
      <c r="BI120">
        <v>2.09</v>
      </c>
      <c r="BJ120">
        <v>2.06</v>
      </c>
      <c r="BK120">
        <v>2.06</v>
      </c>
      <c r="BL120">
        <v>2.0299999999999998</v>
      </c>
      <c r="BM120">
        <v>2.0099999999999998</v>
      </c>
      <c r="BN120">
        <v>2</v>
      </c>
      <c r="BO120">
        <v>1.99</v>
      </c>
      <c r="BP120">
        <v>1.79</v>
      </c>
      <c r="BQ120">
        <v>1.87</v>
      </c>
      <c r="BR120">
        <v>1.7901</v>
      </c>
      <c r="BS120">
        <v>1.78</v>
      </c>
      <c r="BT120">
        <v>1.85</v>
      </c>
      <c r="BU120">
        <v>1.7989999999999999</v>
      </c>
      <c r="BV120">
        <v>1.85</v>
      </c>
      <c r="BW120">
        <v>1.875</v>
      </c>
      <c r="BX120">
        <v>1.93</v>
      </c>
      <c r="BY120">
        <v>1.9</v>
      </c>
      <c r="BZ120">
        <v>1.84</v>
      </c>
      <c r="CA120">
        <v>1.88</v>
      </c>
      <c r="CB120">
        <v>1.88</v>
      </c>
      <c r="CC120">
        <v>1.82</v>
      </c>
      <c r="CD120">
        <v>1.89</v>
      </c>
      <c r="CE120">
        <v>1.78</v>
      </c>
      <c r="CF120">
        <v>1.81</v>
      </c>
      <c r="CG120">
        <v>1.78</v>
      </c>
    </row>
    <row r="121" spans="1:85" x14ac:dyDescent="0.25">
      <c r="A121" t="s">
        <v>7688</v>
      </c>
      <c r="B121" t="s">
        <v>7689</v>
      </c>
      <c r="C121" t="s">
        <v>7690</v>
      </c>
      <c r="D121">
        <v>-0.17027605200000001</v>
      </c>
      <c r="E121">
        <v>17695</v>
      </c>
      <c r="F121">
        <v>2018</v>
      </c>
      <c r="G121">
        <v>1</v>
      </c>
      <c r="H121" t="e">
        <v>#N/A</v>
      </c>
      <c r="I121" s="3">
        <f t="shared" si="2"/>
        <v>0</v>
      </c>
      <c r="J121">
        <v>-1.5837000000000001</v>
      </c>
      <c r="K121">
        <v>12.826000000000001</v>
      </c>
      <c r="L121">
        <v>47.783000000000001</v>
      </c>
      <c r="N121">
        <v>-0.32322357019064119</v>
      </c>
      <c r="O121" t="e">
        <v>#N/A</v>
      </c>
      <c r="P121">
        <v>0</v>
      </c>
      <c r="Q121" t="e">
        <v>#N/A</v>
      </c>
      <c r="R121">
        <v>57.851999999999997</v>
      </c>
      <c r="U121">
        <v>10.199999999999999</v>
      </c>
      <c r="V121">
        <v>10.1</v>
      </c>
      <c r="W121">
        <v>9.75</v>
      </c>
      <c r="X121">
        <v>9.5</v>
      </c>
      <c r="Y121">
        <v>9.9499999999999993</v>
      </c>
      <c r="Z121">
        <v>11</v>
      </c>
      <c r="AA121">
        <v>12.1</v>
      </c>
      <c r="AB121">
        <v>11.75</v>
      </c>
      <c r="AC121">
        <v>11.65</v>
      </c>
      <c r="AD121">
        <v>11.4</v>
      </c>
      <c r="AE121">
        <v>11.7</v>
      </c>
      <c r="AF121">
        <v>11.8</v>
      </c>
      <c r="AG121">
        <v>11.45</v>
      </c>
      <c r="AH121">
        <v>11.9</v>
      </c>
      <c r="AI121">
        <v>12.2</v>
      </c>
      <c r="AJ121">
        <v>12.1</v>
      </c>
      <c r="AK121">
        <v>11.85</v>
      </c>
      <c r="AL121">
        <v>11.85</v>
      </c>
      <c r="AM121">
        <v>12.25</v>
      </c>
      <c r="AN121">
        <v>12.1</v>
      </c>
      <c r="AO121">
        <v>12.25</v>
      </c>
      <c r="AP121">
        <v>13.15</v>
      </c>
      <c r="AQ121">
        <v>13.25</v>
      </c>
      <c r="AR121">
        <v>13.2</v>
      </c>
      <c r="AS121">
        <v>13.45</v>
      </c>
      <c r="AT121">
        <v>13.15</v>
      </c>
      <c r="AU121">
        <v>14.25</v>
      </c>
      <c r="AV121">
        <v>14.7</v>
      </c>
      <c r="AW121">
        <v>14.9</v>
      </c>
      <c r="AX121">
        <v>14.25</v>
      </c>
      <c r="AY121">
        <v>13.95</v>
      </c>
      <c r="AZ121">
        <v>14.05</v>
      </c>
      <c r="BA121">
        <v>13.75</v>
      </c>
      <c r="BB121">
        <v>13.7</v>
      </c>
      <c r="BC121">
        <v>13.35</v>
      </c>
      <c r="BD121">
        <v>13.3</v>
      </c>
      <c r="BE121">
        <v>13.1</v>
      </c>
      <c r="BF121">
        <v>13.5</v>
      </c>
      <c r="BG121">
        <v>13.25</v>
      </c>
      <c r="BH121">
        <v>13.3</v>
      </c>
      <c r="BI121">
        <v>13.1</v>
      </c>
      <c r="BJ121">
        <v>13.2</v>
      </c>
      <c r="BK121">
        <v>12.34</v>
      </c>
      <c r="BL121">
        <v>12.62</v>
      </c>
      <c r="BM121">
        <v>12.33</v>
      </c>
      <c r="BN121">
        <v>12.02</v>
      </c>
      <c r="BO121">
        <v>11.53</v>
      </c>
      <c r="BP121">
        <v>10.93</v>
      </c>
      <c r="BQ121">
        <v>10.66</v>
      </c>
      <c r="BR121">
        <v>10.01</v>
      </c>
      <c r="BS121">
        <v>10.17</v>
      </c>
      <c r="BT121">
        <v>10.48</v>
      </c>
      <c r="BU121">
        <v>10.26</v>
      </c>
      <c r="BV121">
        <v>11.13</v>
      </c>
      <c r="BW121">
        <v>10.84</v>
      </c>
      <c r="BX121">
        <v>10.75</v>
      </c>
      <c r="BY121">
        <v>10.51</v>
      </c>
      <c r="BZ121">
        <v>10.31</v>
      </c>
      <c r="CA121">
        <v>10.53</v>
      </c>
      <c r="CB121">
        <v>10.27</v>
      </c>
      <c r="CC121">
        <v>10.62</v>
      </c>
      <c r="CD121">
        <v>10.66</v>
      </c>
      <c r="CE121">
        <v>10.55</v>
      </c>
      <c r="CF121">
        <v>10.130000000000001</v>
      </c>
      <c r="CG121">
        <v>10.130000000000001</v>
      </c>
    </row>
    <row r="122" spans="1:85" x14ac:dyDescent="0.25">
      <c r="A122" t="s">
        <v>7135</v>
      </c>
      <c r="B122" t="s">
        <v>7136</v>
      </c>
      <c r="C122" t="s">
        <v>7137</v>
      </c>
      <c r="D122">
        <v>-0.323760257</v>
      </c>
      <c r="E122">
        <v>15960</v>
      </c>
      <c r="F122">
        <v>2018</v>
      </c>
      <c r="G122">
        <v>1</v>
      </c>
      <c r="H122" t="e">
        <v>#N/A</v>
      </c>
      <c r="I122" s="3">
        <f t="shared" si="2"/>
        <v>0</v>
      </c>
      <c r="J122">
        <v>-2.72</v>
      </c>
      <c r="K122">
        <v>0</v>
      </c>
      <c r="L122">
        <v>46.305</v>
      </c>
      <c r="N122">
        <v>-0.21913580246913589</v>
      </c>
      <c r="O122">
        <v>0</v>
      </c>
      <c r="P122">
        <v>0</v>
      </c>
      <c r="Q122">
        <v>0</v>
      </c>
      <c r="R122">
        <v>55.682000000000002</v>
      </c>
      <c r="U122">
        <v>15.36</v>
      </c>
      <c r="V122">
        <v>15.49</v>
      </c>
      <c r="W122">
        <v>15.22</v>
      </c>
      <c r="X122">
        <v>13.91</v>
      </c>
      <c r="Y122">
        <v>14.19</v>
      </c>
      <c r="Z122">
        <v>14.02</v>
      </c>
      <c r="AA122">
        <v>13.91</v>
      </c>
      <c r="AB122">
        <v>14.92</v>
      </c>
      <c r="AC122">
        <v>14.29</v>
      </c>
      <c r="AD122">
        <v>14.33</v>
      </c>
      <c r="AE122">
        <v>13.79</v>
      </c>
      <c r="AF122">
        <v>13.3</v>
      </c>
      <c r="AG122">
        <v>13.03</v>
      </c>
      <c r="AH122">
        <v>13.57</v>
      </c>
      <c r="AI122">
        <v>14.11</v>
      </c>
      <c r="AJ122">
        <v>14.18</v>
      </c>
      <c r="AK122">
        <v>14.26</v>
      </c>
      <c r="AL122">
        <v>14.39</v>
      </c>
      <c r="AM122">
        <v>14.54</v>
      </c>
      <c r="AN122">
        <v>14.6</v>
      </c>
      <c r="AO122">
        <v>14.42</v>
      </c>
      <c r="AP122">
        <v>14.42</v>
      </c>
      <c r="AQ122">
        <v>14.22</v>
      </c>
      <c r="AR122">
        <v>14.24</v>
      </c>
      <c r="AS122">
        <v>14.38</v>
      </c>
      <c r="AT122">
        <v>14.03</v>
      </c>
      <c r="AU122">
        <v>14.04</v>
      </c>
      <c r="AV122">
        <v>13.95</v>
      </c>
      <c r="AW122">
        <v>13.49</v>
      </c>
      <c r="AX122">
        <v>13.77</v>
      </c>
      <c r="AY122">
        <v>13.76</v>
      </c>
      <c r="AZ122">
        <v>13.88</v>
      </c>
      <c r="BA122">
        <v>14.05</v>
      </c>
      <c r="BB122">
        <v>14.28</v>
      </c>
      <c r="BC122">
        <v>15.1</v>
      </c>
      <c r="BD122">
        <v>19.11</v>
      </c>
      <c r="BE122">
        <v>20.170000000000002</v>
      </c>
      <c r="BF122">
        <v>19.850000000000001</v>
      </c>
      <c r="BG122">
        <v>21.41</v>
      </c>
      <c r="BH122">
        <v>21.1</v>
      </c>
      <c r="BI122">
        <v>21.81</v>
      </c>
      <c r="BJ122">
        <v>20.76</v>
      </c>
      <c r="BK122">
        <v>20.79</v>
      </c>
      <c r="BL122">
        <v>20.16</v>
      </c>
      <c r="BM122">
        <v>21.16</v>
      </c>
      <c r="BN122">
        <v>21.47</v>
      </c>
      <c r="BO122">
        <v>21.44</v>
      </c>
      <c r="BP122">
        <v>21.11</v>
      </c>
      <c r="BQ122">
        <v>21.16</v>
      </c>
      <c r="BR122">
        <v>20.239999999999998</v>
      </c>
      <c r="BS122">
        <v>20.99</v>
      </c>
      <c r="BT122">
        <v>21.72</v>
      </c>
      <c r="BU122">
        <v>21.28</v>
      </c>
      <c r="BV122">
        <v>22.92</v>
      </c>
      <c r="BW122">
        <v>22.87</v>
      </c>
      <c r="BX122">
        <v>22.73</v>
      </c>
      <c r="BY122">
        <v>22.21</v>
      </c>
      <c r="BZ122">
        <v>21.76</v>
      </c>
      <c r="CA122">
        <v>22</v>
      </c>
      <c r="CB122">
        <v>19.239999999999998</v>
      </c>
      <c r="CC122">
        <v>21.27</v>
      </c>
      <c r="CD122">
        <v>21.74</v>
      </c>
      <c r="CE122">
        <v>21.1</v>
      </c>
      <c r="CF122">
        <v>21.09</v>
      </c>
      <c r="CG122">
        <v>19.48</v>
      </c>
    </row>
    <row r="123" spans="1:85" x14ac:dyDescent="0.25">
      <c r="A123" t="s">
        <v>5139</v>
      </c>
      <c r="B123" t="s">
        <v>5140</v>
      </c>
      <c r="C123" t="s">
        <v>5141</v>
      </c>
      <c r="D123">
        <v>-0.261921024</v>
      </c>
      <c r="E123">
        <v>14580</v>
      </c>
      <c r="F123">
        <v>2018</v>
      </c>
      <c r="G123">
        <v>1</v>
      </c>
      <c r="H123" t="e">
        <v>#N/A</v>
      </c>
      <c r="I123" s="3">
        <f t="shared" si="2"/>
        <v>0</v>
      </c>
      <c r="J123">
        <v>-3.17</v>
      </c>
      <c r="K123">
        <v>155.54499999999999</v>
      </c>
      <c r="L123">
        <v>45.542999999999999</v>
      </c>
      <c r="N123">
        <v>0.22661870503597137</v>
      </c>
      <c r="O123">
        <v>0</v>
      </c>
      <c r="P123">
        <v>0</v>
      </c>
      <c r="Q123">
        <v>0</v>
      </c>
      <c r="R123">
        <v>150.64599999999999</v>
      </c>
      <c r="U123">
        <v>0.9657</v>
      </c>
      <c r="V123">
        <v>0.95879999999999999</v>
      </c>
      <c r="W123">
        <v>0.94</v>
      </c>
      <c r="X123">
        <v>0.92759999999999998</v>
      </c>
      <c r="Y123">
        <v>0.9083</v>
      </c>
      <c r="Z123">
        <v>0.91400000000000003</v>
      </c>
      <c r="AA123">
        <v>0.91220000000000001</v>
      </c>
      <c r="AB123">
        <v>0.92500000000000004</v>
      </c>
      <c r="AC123">
        <v>0.91410000000000002</v>
      </c>
      <c r="AD123">
        <v>0.95540000000000003</v>
      </c>
      <c r="AE123">
        <v>0.93510000000000004</v>
      </c>
      <c r="AF123">
        <v>0.96989999999999998</v>
      </c>
      <c r="AG123">
        <v>0.96030000000000004</v>
      </c>
      <c r="AH123">
        <v>0.88009999999999999</v>
      </c>
      <c r="AI123">
        <v>0.91590000000000005</v>
      </c>
      <c r="AJ123">
        <v>0.95650000000000002</v>
      </c>
      <c r="AK123">
        <v>0.97</v>
      </c>
      <c r="AL123">
        <v>0.96199999999999997</v>
      </c>
      <c r="AM123">
        <v>0.95130000000000003</v>
      </c>
      <c r="AN123">
        <v>0.95809999999999995</v>
      </c>
      <c r="AO123">
        <v>0.98750000000000004</v>
      </c>
      <c r="AP123">
        <v>0.95720000000000005</v>
      </c>
      <c r="AQ123">
        <v>1.01</v>
      </c>
      <c r="AR123">
        <v>1.02</v>
      </c>
      <c r="AS123">
        <v>1.05</v>
      </c>
      <c r="AT123">
        <v>1.01</v>
      </c>
      <c r="AU123">
        <v>1.04</v>
      </c>
      <c r="AV123">
        <v>1.1000000000000001</v>
      </c>
      <c r="AW123">
        <v>1.05</v>
      </c>
      <c r="AX123">
        <v>1.05</v>
      </c>
      <c r="AY123">
        <v>1.03</v>
      </c>
      <c r="AZ123">
        <v>1.01</v>
      </c>
      <c r="BA123">
        <v>1.05</v>
      </c>
      <c r="BB123">
        <v>1.02</v>
      </c>
      <c r="BC123">
        <v>1.03</v>
      </c>
      <c r="BD123">
        <v>1.03</v>
      </c>
      <c r="BE123">
        <v>1</v>
      </c>
      <c r="BF123">
        <v>1.01</v>
      </c>
      <c r="BG123">
        <v>1.01</v>
      </c>
      <c r="BH123">
        <v>1.01</v>
      </c>
      <c r="BI123">
        <v>0.98509999999999998</v>
      </c>
      <c r="BJ123">
        <v>0.99750000000000005</v>
      </c>
      <c r="BK123">
        <v>0.97729999999999995</v>
      </c>
      <c r="BL123">
        <v>0.97509999999999997</v>
      </c>
      <c r="BM123">
        <v>1</v>
      </c>
      <c r="BN123">
        <v>0.97309999999999997</v>
      </c>
      <c r="BO123">
        <v>0.97599999999999998</v>
      </c>
      <c r="BP123">
        <v>0.97899999999999998</v>
      </c>
      <c r="BQ123">
        <v>0.95</v>
      </c>
      <c r="BR123">
        <v>0.91049999999999998</v>
      </c>
      <c r="BS123">
        <v>0.90249999999999997</v>
      </c>
      <c r="BT123">
        <v>0.90110000000000001</v>
      </c>
      <c r="BU123">
        <v>0.90720000000000001</v>
      </c>
      <c r="BV123">
        <v>0.94</v>
      </c>
      <c r="BW123">
        <v>0.94669999999999999</v>
      </c>
      <c r="BX123">
        <v>0.92479999999999996</v>
      </c>
      <c r="BY123">
        <v>0.89449999999999996</v>
      </c>
      <c r="BZ123">
        <v>0.91259999999999997</v>
      </c>
      <c r="CA123">
        <v>0.9254</v>
      </c>
      <c r="CB123">
        <v>0.89790000000000003</v>
      </c>
      <c r="CC123">
        <v>0.94010000000000005</v>
      </c>
      <c r="CD123">
        <v>0.91920000000000002</v>
      </c>
      <c r="CE123">
        <v>0.92169999999999996</v>
      </c>
      <c r="CF123">
        <v>0.9012</v>
      </c>
      <c r="CG123">
        <v>0.89980000000000004</v>
      </c>
    </row>
    <row r="124" spans="1:85" x14ac:dyDescent="0.25">
      <c r="A124" t="s">
        <v>7448</v>
      </c>
      <c r="B124" t="s">
        <v>7449</v>
      </c>
      <c r="C124" t="s">
        <v>7450</v>
      </c>
      <c r="D124">
        <v>-0.36762131599999998</v>
      </c>
      <c r="E124">
        <v>16398</v>
      </c>
      <c r="F124">
        <v>2018</v>
      </c>
      <c r="G124">
        <v>1</v>
      </c>
      <c r="H124" t="e">
        <v>#N/A</v>
      </c>
      <c r="I124" s="3">
        <f t="shared" si="2"/>
        <v>0</v>
      </c>
      <c r="J124">
        <v>-2.4098000000000002</v>
      </c>
      <c r="K124">
        <v>0</v>
      </c>
      <c r="L124">
        <v>45.151000000000003</v>
      </c>
      <c r="N124">
        <v>0.28892889288928902</v>
      </c>
      <c r="O124">
        <v>10.76328978719908</v>
      </c>
      <c r="P124">
        <v>0</v>
      </c>
      <c r="Q124">
        <v>-10.76328978719908</v>
      </c>
      <c r="R124">
        <v>53.505000000000003</v>
      </c>
      <c r="U124">
        <v>12</v>
      </c>
      <c r="V124">
        <v>12.14</v>
      </c>
      <c r="W124">
        <v>12.05</v>
      </c>
      <c r="X124">
        <v>11.95</v>
      </c>
      <c r="Y124">
        <v>12.24</v>
      </c>
      <c r="Z124">
        <v>11.55</v>
      </c>
      <c r="AA124">
        <v>11.62</v>
      </c>
      <c r="AB124">
        <v>11.59</v>
      </c>
      <c r="AC124">
        <v>11.54</v>
      </c>
      <c r="AD124">
        <v>11.67</v>
      </c>
      <c r="AE124">
        <v>11.52</v>
      </c>
      <c r="AF124">
        <v>11.65</v>
      </c>
      <c r="AG124">
        <v>11.5</v>
      </c>
      <c r="AH124">
        <v>11.46</v>
      </c>
      <c r="AI124">
        <v>11.84</v>
      </c>
      <c r="AJ124">
        <v>11.43</v>
      </c>
      <c r="AK124">
        <v>10.92</v>
      </c>
      <c r="AL124">
        <v>10.88</v>
      </c>
      <c r="AM124">
        <v>10.64</v>
      </c>
      <c r="AN124">
        <v>10.49</v>
      </c>
      <c r="AO124">
        <v>10.52</v>
      </c>
      <c r="AP124">
        <v>10.55</v>
      </c>
      <c r="AQ124">
        <v>10.58</v>
      </c>
      <c r="AR124">
        <v>10.7</v>
      </c>
      <c r="AS124">
        <v>11.06</v>
      </c>
      <c r="AT124">
        <v>11.01</v>
      </c>
      <c r="AU124">
        <v>11.23</v>
      </c>
      <c r="AV124">
        <v>11.19</v>
      </c>
      <c r="AW124">
        <v>11.29</v>
      </c>
      <c r="AX124">
        <v>11.31</v>
      </c>
      <c r="AY124">
        <v>11.66</v>
      </c>
      <c r="AZ124">
        <v>11.37</v>
      </c>
      <c r="BA124">
        <v>11.3</v>
      </c>
      <c r="BB124">
        <v>11.17</v>
      </c>
      <c r="BC124">
        <v>10.92</v>
      </c>
      <c r="BD124">
        <v>10.9</v>
      </c>
      <c r="BE124">
        <v>10.45</v>
      </c>
      <c r="BF124">
        <v>10.220000000000001</v>
      </c>
      <c r="BG124">
        <v>10.23</v>
      </c>
      <c r="BH124">
        <v>10.27</v>
      </c>
      <c r="BI124">
        <v>10.199999999999999</v>
      </c>
      <c r="BJ124">
        <v>10.53</v>
      </c>
      <c r="BK124">
        <v>9.64</v>
      </c>
      <c r="BL124">
        <v>9.81</v>
      </c>
      <c r="BM124">
        <v>9.75</v>
      </c>
      <c r="BN124">
        <v>9.59</v>
      </c>
      <c r="BO124">
        <v>9.36</v>
      </c>
      <c r="BP124">
        <v>9.58</v>
      </c>
      <c r="BQ124">
        <v>9.5500000000000007</v>
      </c>
      <c r="BR124">
        <v>9.25</v>
      </c>
      <c r="BS124">
        <v>8.84</v>
      </c>
      <c r="BT124">
        <v>8.7899999999999991</v>
      </c>
      <c r="BU124">
        <v>8.76</v>
      </c>
      <c r="BV124">
        <v>9.17</v>
      </c>
      <c r="BW124">
        <v>9</v>
      </c>
      <c r="BX124">
        <v>8.58</v>
      </c>
      <c r="BY124">
        <v>8.36</v>
      </c>
      <c r="BZ124">
        <v>8.68</v>
      </c>
      <c r="CA124">
        <v>8.2200000000000006</v>
      </c>
      <c r="CB124">
        <v>7.9</v>
      </c>
      <c r="CC124">
        <v>8.43</v>
      </c>
      <c r="CD124">
        <v>8.5500000000000007</v>
      </c>
      <c r="CE124">
        <v>8.3000000000000007</v>
      </c>
      <c r="CF124">
        <v>8.61</v>
      </c>
      <c r="CG124">
        <v>8.5399999999999991</v>
      </c>
    </row>
    <row r="125" spans="1:85" x14ac:dyDescent="0.25">
      <c r="A125" t="s">
        <v>6080</v>
      </c>
      <c r="B125" t="s">
        <v>6081</v>
      </c>
      <c r="C125" t="s">
        <v>6082</v>
      </c>
      <c r="D125">
        <v>-0.26109272500000003</v>
      </c>
      <c r="E125">
        <v>15286</v>
      </c>
      <c r="F125">
        <v>2018</v>
      </c>
      <c r="G125">
        <v>1</v>
      </c>
      <c r="H125" t="e">
        <v>#N/A</v>
      </c>
      <c r="I125" s="3">
        <f t="shared" si="2"/>
        <v>0</v>
      </c>
      <c r="J125">
        <v>-3.18</v>
      </c>
      <c r="K125">
        <v>0</v>
      </c>
      <c r="L125">
        <v>42.823</v>
      </c>
      <c r="N125">
        <v>-5.0632911392405333E-3</v>
      </c>
      <c r="O125">
        <v>0</v>
      </c>
      <c r="P125">
        <v>9.1565228772835212</v>
      </c>
      <c r="Q125">
        <v>9.1565228772835212</v>
      </c>
      <c r="R125">
        <v>55.054000000000002</v>
      </c>
      <c r="U125">
        <v>25.64</v>
      </c>
      <c r="V125">
        <v>28.1</v>
      </c>
      <c r="W125">
        <v>28.5</v>
      </c>
      <c r="X125">
        <v>28.8</v>
      </c>
      <c r="Y125">
        <v>27.68</v>
      </c>
      <c r="Z125">
        <v>27.69</v>
      </c>
      <c r="AA125">
        <v>27.84</v>
      </c>
      <c r="AB125">
        <v>28.02</v>
      </c>
      <c r="AC125">
        <v>28.17</v>
      </c>
      <c r="AD125">
        <v>27.49</v>
      </c>
      <c r="AE125">
        <v>26.84</v>
      </c>
      <c r="AF125">
        <v>27.65</v>
      </c>
      <c r="AG125">
        <v>27.16</v>
      </c>
      <c r="AH125">
        <v>26.95</v>
      </c>
      <c r="AI125">
        <v>27.64</v>
      </c>
      <c r="AJ125">
        <v>27.85</v>
      </c>
      <c r="AK125">
        <v>27.59</v>
      </c>
      <c r="AL125">
        <v>27.71</v>
      </c>
      <c r="AM125">
        <v>27.91</v>
      </c>
      <c r="AN125">
        <v>28.67</v>
      </c>
      <c r="AO125">
        <v>28.48</v>
      </c>
      <c r="AP125">
        <v>28.84</v>
      </c>
      <c r="AQ125">
        <v>28.97</v>
      </c>
      <c r="AR125">
        <v>29.39</v>
      </c>
      <c r="AS125">
        <v>29.12</v>
      </c>
      <c r="AT125">
        <v>28.73</v>
      </c>
      <c r="AU125">
        <v>28.86</v>
      </c>
      <c r="AV125">
        <v>28.47</v>
      </c>
      <c r="AW125">
        <v>28.37</v>
      </c>
      <c r="AX125">
        <v>28.5</v>
      </c>
      <c r="AY125">
        <v>27.81</v>
      </c>
      <c r="AZ125">
        <v>27.45</v>
      </c>
      <c r="BA125">
        <v>26.93</v>
      </c>
      <c r="BB125">
        <v>27.01</v>
      </c>
      <c r="BC125">
        <v>27.5</v>
      </c>
      <c r="BD125">
        <v>28.15</v>
      </c>
      <c r="BE125">
        <v>29.04</v>
      </c>
      <c r="BF125">
        <v>29.01</v>
      </c>
      <c r="BG125">
        <v>30.56</v>
      </c>
      <c r="BH125">
        <v>30.19</v>
      </c>
      <c r="BI125">
        <v>31.17</v>
      </c>
      <c r="BJ125">
        <v>32.67</v>
      </c>
      <c r="BK125">
        <v>33.24</v>
      </c>
      <c r="BL125">
        <v>34.19</v>
      </c>
      <c r="BM125">
        <v>35.07</v>
      </c>
      <c r="BN125">
        <v>34</v>
      </c>
      <c r="BO125">
        <v>34.340000000000003</v>
      </c>
      <c r="BP125">
        <v>32.57</v>
      </c>
      <c r="BQ125">
        <v>31.2</v>
      </c>
      <c r="BR125">
        <v>30.35</v>
      </c>
      <c r="BS125">
        <v>29.84</v>
      </c>
      <c r="BT125">
        <v>29.94</v>
      </c>
      <c r="BU125">
        <v>28.88</v>
      </c>
      <c r="BV125">
        <v>30.43</v>
      </c>
      <c r="BW125">
        <v>29.99</v>
      </c>
      <c r="BX125">
        <v>29.29</v>
      </c>
      <c r="BY125">
        <v>29.13</v>
      </c>
      <c r="BZ125">
        <v>28.4</v>
      </c>
      <c r="CA125">
        <v>27.69</v>
      </c>
      <c r="CB125">
        <v>25.43</v>
      </c>
      <c r="CC125">
        <v>25.57</v>
      </c>
      <c r="CD125">
        <v>25.22</v>
      </c>
      <c r="CE125">
        <v>24.69</v>
      </c>
      <c r="CF125">
        <v>24.9</v>
      </c>
      <c r="CG125">
        <v>24.27</v>
      </c>
    </row>
    <row r="126" spans="1:85" x14ac:dyDescent="0.25">
      <c r="A126" t="s">
        <v>4256</v>
      </c>
      <c r="B126" t="s">
        <v>4257</v>
      </c>
      <c r="C126" t="s">
        <v>4258</v>
      </c>
      <c r="D126">
        <v>-0.24167804900000001</v>
      </c>
      <c r="E126">
        <v>79089</v>
      </c>
      <c r="F126">
        <v>2018</v>
      </c>
      <c r="G126">
        <v>1</v>
      </c>
      <c r="H126" t="e">
        <v>#N/A</v>
      </c>
      <c r="I126" s="3">
        <f t="shared" si="2"/>
        <v>0</v>
      </c>
      <c r="J126">
        <v>-9.8699999999999992</v>
      </c>
      <c r="K126">
        <v>2788.163</v>
      </c>
      <c r="L126">
        <v>42.8</v>
      </c>
      <c r="N126">
        <v>-0.17733990147783252</v>
      </c>
      <c r="O126">
        <v>34.310327334875431</v>
      </c>
      <c r="P126">
        <v>29.097346605715771</v>
      </c>
      <c r="Q126">
        <v>-5.2129807291596606</v>
      </c>
      <c r="R126">
        <v>1319.5160000000001</v>
      </c>
      <c r="U126">
        <v>39.67</v>
      </c>
      <c r="V126">
        <v>41.06</v>
      </c>
      <c r="W126">
        <v>40.35</v>
      </c>
      <c r="X126">
        <v>40.22</v>
      </c>
      <c r="Y126">
        <v>39.92</v>
      </c>
      <c r="Z126">
        <v>38.76</v>
      </c>
      <c r="AA126">
        <v>38.31</v>
      </c>
      <c r="AB126">
        <v>37.880000000000003</v>
      </c>
      <c r="AC126">
        <v>37.9</v>
      </c>
      <c r="AD126">
        <v>38</v>
      </c>
      <c r="AE126">
        <v>36.92</v>
      </c>
      <c r="AF126">
        <v>37.729999999999997</v>
      </c>
      <c r="AG126">
        <v>38.35</v>
      </c>
      <c r="AH126">
        <v>38.92</v>
      </c>
      <c r="AI126">
        <v>39.450000000000003</v>
      </c>
      <c r="AJ126">
        <v>38.799999999999997</v>
      </c>
      <c r="AK126">
        <v>37.93</v>
      </c>
      <c r="AL126">
        <v>38.54</v>
      </c>
      <c r="AM126">
        <v>39.25</v>
      </c>
      <c r="AN126">
        <v>39.380000000000003</v>
      </c>
      <c r="AO126">
        <v>39.71</v>
      </c>
      <c r="AP126">
        <v>38.78</v>
      </c>
      <c r="AQ126">
        <v>38.75</v>
      </c>
      <c r="AR126">
        <v>38.24</v>
      </c>
      <c r="AS126">
        <v>38.5</v>
      </c>
      <c r="AT126">
        <v>38.25</v>
      </c>
      <c r="AU126">
        <v>37.909999999999997</v>
      </c>
      <c r="AV126">
        <v>37.729999999999997</v>
      </c>
      <c r="AW126">
        <v>37.659999999999997</v>
      </c>
      <c r="AX126">
        <v>38.36</v>
      </c>
      <c r="AY126">
        <v>38.54</v>
      </c>
      <c r="AZ126">
        <v>38.82</v>
      </c>
      <c r="BA126">
        <v>39.61</v>
      </c>
      <c r="BB126">
        <v>40.619999999999997</v>
      </c>
      <c r="BC126">
        <v>41.78</v>
      </c>
      <c r="BD126">
        <v>42.48</v>
      </c>
      <c r="BE126">
        <v>41.94</v>
      </c>
      <c r="BF126">
        <v>41.12</v>
      </c>
      <c r="BG126">
        <v>40.619999999999997</v>
      </c>
      <c r="BH126">
        <v>40.89</v>
      </c>
      <c r="BI126">
        <v>40.700000000000003</v>
      </c>
      <c r="BJ126">
        <v>39.909999999999997</v>
      </c>
      <c r="BK126">
        <v>39.99</v>
      </c>
      <c r="BL126">
        <v>39.4</v>
      </c>
      <c r="BM126">
        <v>40.549999999999997</v>
      </c>
      <c r="BN126">
        <v>40.090000000000003</v>
      </c>
      <c r="BO126">
        <v>39.369999999999997</v>
      </c>
      <c r="BP126">
        <v>39.92</v>
      </c>
      <c r="BQ126">
        <v>38.71</v>
      </c>
      <c r="BR126">
        <v>37.47</v>
      </c>
      <c r="BS126">
        <v>37.299999999999997</v>
      </c>
      <c r="BT126">
        <v>36.29</v>
      </c>
      <c r="BU126">
        <v>36.31</v>
      </c>
      <c r="BV126">
        <v>37.08</v>
      </c>
      <c r="BW126">
        <v>36.840000000000003</v>
      </c>
      <c r="BX126">
        <v>34.49</v>
      </c>
      <c r="BY126">
        <v>33.18</v>
      </c>
      <c r="BZ126">
        <v>32.86</v>
      </c>
      <c r="CA126">
        <v>31.74</v>
      </c>
      <c r="CB126">
        <v>30.06</v>
      </c>
      <c r="CC126">
        <v>30.86</v>
      </c>
      <c r="CD126">
        <v>30.16</v>
      </c>
      <c r="CE126">
        <v>30.88</v>
      </c>
      <c r="CF126">
        <v>32.07</v>
      </c>
      <c r="CG126">
        <v>33.39</v>
      </c>
    </row>
    <row r="127" spans="1:85" x14ac:dyDescent="0.25">
      <c r="A127" t="s">
        <v>5328</v>
      </c>
      <c r="B127" t="s">
        <v>5329</v>
      </c>
      <c r="C127" t="s">
        <v>5330</v>
      </c>
      <c r="D127">
        <v>-0.38462866000000001</v>
      </c>
      <c r="E127">
        <v>14874</v>
      </c>
      <c r="F127">
        <v>2018</v>
      </c>
      <c r="G127">
        <v>1</v>
      </c>
      <c r="H127" t="e">
        <v>#N/A</v>
      </c>
      <c r="I127" s="3">
        <f t="shared" si="2"/>
        <v>0</v>
      </c>
      <c r="J127">
        <v>-2.97</v>
      </c>
      <c r="K127">
        <v>1.236</v>
      </c>
      <c r="L127">
        <v>42.701000000000001</v>
      </c>
      <c r="N127">
        <v>-0.30447761194029854</v>
      </c>
      <c r="O127">
        <v>0</v>
      </c>
      <c r="P127">
        <v>0</v>
      </c>
      <c r="Q127">
        <v>0</v>
      </c>
      <c r="R127">
        <v>85.739000000000004</v>
      </c>
      <c r="U127">
        <v>29.31</v>
      </c>
      <c r="V127">
        <v>30.19</v>
      </c>
      <c r="W127">
        <v>30.13</v>
      </c>
      <c r="X127">
        <v>28.99</v>
      </c>
      <c r="Y127">
        <v>29.61</v>
      </c>
      <c r="Z127">
        <v>29.63</v>
      </c>
      <c r="AA127">
        <v>28.47</v>
      </c>
      <c r="AB127">
        <v>28.39</v>
      </c>
      <c r="AC127">
        <v>28.34</v>
      </c>
      <c r="AD127">
        <v>28.28</v>
      </c>
      <c r="AE127">
        <v>28.01</v>
      </c>
      <c r="AF127">
        <v>27.9</v>
      </c>
      <c r="AG127">
        <v>27.97</v>
      </c>
      <c r="AH127">
        <v>27.76</v>
      </c>
      <c r="AI127">
        <v>27.9</v>
      </c>
      <c r="AJ127">
        <v>27.89</v>
      </c>
      <c r="AK127">
        <v>27.61</v>
      </c>
      <c r="AL127">
        <v>27.75</v>
      </c>
      <c r="AM127">
        <v>28</v>
      </c>
      <c r="AN127">
        <v>28</v>
      </c>
      <c r="AO127">
        <v>28.13</v>
      </c>
      <c r="AP127">
        <v>28.01</v>
      </c>
      <c r="AQ127">
        <v>27.91</v>
      </c>
      <c r="AR127">
        <v>27.24</v>
      </c>
      <c r="AS127">
        <v>26.87</v>
      </c>
      <c r="AT127">
        <v>26.49</v>
      </c>
      <c r="AU127">
        <v>26.26</v>
      </c>
      <c r="AV127">
        <v>27.24</v>
      </c>
      <c r="AW127">
        <v>27.6</v>
      </c>
      <c r="AX127">
        <v>29.07</v>
      </c>
      <c r="AY127">
        <v>29.2</v>
      </c>
      <c r="AZ127">
        <v>27.99</v>
      </c>
      <c r="BA127">
        <v>28.1</v>
      </c>
      <c r="BB127">
        <v>27.69</v>
      </c>
      <c r="BC127">
        <v>27.55</v>
      </c>
      <c r="BD127">
        <v>27.26</v>
      </c>
      <c r="BE127">
        <v>27.21</v>
      </c>
      <c r="BF127">
        <v>27.44</v>
      </c>
      <c r="BG127">
        <v>27.77</v>
      </c>
      <c r="BH127">
        <v>27.72</v>
      </c>
      <c r="BI127">
        <v>27.79</v>
      </c>
      <c r="BJ127">
        <v>27.28</v>
      </c>
      <c r="BK127">
        <v>26.69</v>
      </c>
      <c r="BL127">
        <v>25.49</v>
      </c>
      <c r="BM127">
        <v>25.97</v>
      </c>
      <c r="BN127">
        <v>25.08</v>
      </c>
      <c r="BO127">
        <v>26.06</v>
      </c>
      <c r="BP127">
        <v>26.16</v>
      </c>
      <c r="BQ127">
        <v>26.19</v>
      </c>
      <c r="BR127">
        <v>24.85</v>
      </c>
      <c r="BS127">
        <v>25.17</v>
      </c>
      <c r="BT127">
        <v>26.37</v>
      </c>
      <c r="BU127">
        <v>26.63</v>
      </c>
      <c r="BV127">
        <v>28.28</v>
      </c>
      <c r="BW127">
        <v>28.89</v>
      </c>
      <c r="BX127">
        <v>27.71</v>
      </c>
      <c r="BY127">
        <v>27.29</v>
      </c>
      <c r="BZ127">
        <v>26.92</v>
      </c>
      <c r="CA127">
        <v>27.46</v>
      </c>
      <c r="CB127">
        <v>25.63</v>
      </c>
      <c r="CC127">
        <v>26.95</v>
      </c>
      <c r="CD127">
        <v>27.11</v>
      </c>
      <c r="CE127">
        <v>26.42</v>
      </c>
      <c r="CF127">
        <v>26.24</v>
      </c>
      <c r="CG127">
        <v>26.58</v>
      </c>
    </row>
    <row r="128" spans="1:85" x14ac:dyDescent="0.25">
      <c r="A128" t="s">
        <v>529</v>
      </c>
      <c r="B128" t="s">
        <v>530</v>
      </c>
      <c r="C128" t="s">
        <v>3633</v>
      </c>
      <c r="D128">
        <v>-0.2558974</v>
      </c>
      <c r="E128">
        <v>85571</v>
      </c>
      <c r="F128">
        <v>2018</v>
      </c>
      <c r="G128">
        <v>1</v>
      </c>
      <c r="H128" t="e">
        <v>#N/A</v>
      </c>
      <c r="I128" s="3">
        <f t="shared" si="2"/>
        <v>0</v>
      </c>
      <c r="J128">
        <v>-0.73</v>
      </c>
      <c r="K128">
        <v>11.698</v>
      </c>
      <c r="L128">
        <v>42.588999999999999</v>
      </c>
      <c r="N128">
        <v>-0.35438144329896903</v>
      </c>
      <c r="O128">
        <v>0</v>
      </c>
      <c r="P128">
        <v>24.852502186083441</v>
      </c>
      <c r="Q128">
        <v>24.852502186083441</v>
      </c>
      <c r="R128">
        <v>66.376999999999995</v>
      </c>
      <c r="U128">
        <v>42.54</v>
      </c>
      <c r="V128">
        <v>43.25</v>
      </c>
      <c r="W128">
        <v>43.03</v>
      </c>
      <c r="X128">
        <v>43.03</v>
      </c>
      <c r="Y128">
        <v>43.24</v>
      </c>
      <c r="Z128">
        <v>43.89</v>
      </c>
      <c r="AA128">
        <v>43.56</v>
      </c>
      <c r="AB128">
        <v>43.37</v>
      </c>
      <c r="AC128">
        <v>42.54</v>
      </c>
      <c r="AD128">
        <v>42.42</v>
      </c>
      <c r="AE128">
        <v>40.700000000000003</v>
      </c>
      <c r="AF128">
        <v>41.34</v>
      </c>
      <c r="AG128">
        <v>41.7</v>
      </c>
      <c r="AH128">
        <v>42</v>
      </c>
      <c r="AI128">
        <v>42.88</v>
      </c>
      <c r="AJ128">
        <v>42.82</v>
      </c>
      <c r="AK128">
        <v>42.15</v>
      </c>
      <c r="AL128">
        <v>41.98</v>
      </c>
      <c r="AM128">
        <v>42</v>
      </c>
      <c r="AN128">
        <v>41.72</v>
      </c>
      <c r="AO128">
        <v>41.28</v>
      </c>
      <c r="AP128">
        <v>40.770000000000003</v>
      </c>
      <c r="AQ128">
        <v>41.31</v>
      </c>
      <c r="AR128">
        <v>41.32</v>
      </c>
      <c r="AS128">
        <v>41.82</v>
      </c>
      <c r="AT128">
        <v>42.33</v>
      </c>
      <c r="AU128">
        <v>42.56</v>
      </c>
      <c r="AV128">
        <v>42.52</v>
      </c>
      <c r="AW128">
        <v>43.26</v>
      </c>
      <c r="AX128">
        <v>44.08</v>
      </c>
      <c r="AY128">
        <v>43.86</v>
      </c>
      <c r="AZ128">
        <v>43.76</v>
      </c>
      <c r="BA128">
        <v>42.35</v>
      </c>
      <c r="BB128">
        <v>42.99</v>
      </c>
      <c r="BC128">
        <v>43.13</v>
      </c>
      <c r="BD128">
        <v>41.84</v>
      </c>
      <c r="BE128">
        <v>42.01</v>
      </c>
      <c r="BF128">
        <v>42.12</v>
      </c>
      <c r="BG128">
        <v>42.35</v>
      </c>
      <c r="BH128">
        <v>41.93</v>
      </c>
      <c r="BI128">
        <v>41.18</v>
      </c>
      <c r="BJ128">
        <v>35.64</v>
      </c>
      <c r="BK128">
        <v>35.619999999999997</v>
      </c>
      <c r="BL128">
        <v>35.909999999999997</v>
      </c>
      <c r="BM128">
        <v>36.049999999999997</v>
      </c>
      <c r="BN128">
        <v>35.5</v>
      </c>
      <c r="BO128">
        <v>36.299999999999997</v>
      </c>
      <c r="BP128">
        <v>36.74</v>
      </c>
      <c r="BQ128">
        <v>35.69</v>
      </c>
      <c r="BR128">
        <v>34.18</v>
      </c>
      <c r="BS128">
        <v>35.11</v>
      </c>
      <c r="BT128">
        <v>35.04</v>
      </c>
      <c r="BU128">
        <v>35.22</v>
      </c>
      <c r="BV128">
        <v>36.39</v>
      </c>
      <c r="BW128">
        <v>36.1</v>
      </c>
      <c r="BX128">
        <v>35.86</v>
      </c>
      <c r="BY128">
        <v>35.56</v>
      </c>
      <c r="BZ128">
        <v>35.700000000000003</v>
      </c>
      <c r="CA128">
        <v>35.61</v>
      </c>
      <c r="CB128">
        <v>34.03</v>
      </c>
      <c r="CC128">
        <v>35.130000000000003</v>
      </c>
      <c r="CD128">
        <v>35</v>
      </c>
      <c r="CE128">
        <v>33.9</v>
      </c>
      <c r="CF128">
        <v>35.06</v>
      </c>
      <c r="CG128">
        <v>35.450000000000003</v>
      </c>
    </row>
    <row r="129" spans="1:85" x14ac:dyDescent="0.25">
      <c r="A129" t="s">
        <v>5581</v>
      </c>
      <c r="B129" t="s">
        <v>5582</v>
      </c>
      <c r="C129" t="s">
        <v>5583</v>
      </c>
      <c r="D129">
        <v>-0.19838019800000001</v>
      </c>
      <c r="E129">
        <v>14711</v>
      </c>
      <c r="F129">
        <v>2018</v>
      </c>
      <c r="G129">
        <v>1</v>
      </c>
      <c r="H129" t="e">
        <v>#N/A</v>
      </c>
      <c r="I129" s="3">
        <f t="shared" si="2"/>
        <v>0</v>
      </c>
      <c r="J129">
        <v>-1.9</v>
      </c>
      <c r="K129">
        <v>0</v>
      </c>
      <c r="L129">
        <v>41.738999999999997</v>
      </c>
      <c r="N129">
        <v>-4.7105004906771164E-2</v>
      </c>
      <c r="O129">
        <v>3.378528444364536</v>
      </c>
      <c r="P129">
        <v>2.7267685247794802</v>
      </c>
      <c r="Q129">
        <v>-0.65175991958505586</v>
      </c>
      <c r="R129">
        <v>53.686999999999998</v>
      </c>
      <c r="U129">
        <v>7.43</v>
      </c>
      <c r="V129">
        <v>7.41</v>
      </c>
      <c r="W129">
        <v>7.55</v>
      </c>
      <c r="X129">
        <v>7.43</v>
      </c>
      <c r="Y129">
        <v>7.64</v>
      </c>
      <c r="Z129">
        <v>8.1</v>
      </c>
      <c r="AA129">
        <v>8.09</v>
      </c>
      <c r="AB129">
        <v>7.93</v>
      </c>
      <c r="AC129">
        <v>8</v>
      </c>
      <c r="AD129">
        <v>8.1199999999999992</v>
      </c>
      <c r="AE129">
        <v>7.73</v>
      </c>
      <c r="AF129">
        <v>8.0399999999999991</v>
      </c>
      <c r="AG129">
        <v>8.06</v>
      </c>
      <c r="AH129">
        <v>7.81</v>
      </c>
      <c r="AI129">
        <v>8.18</v>
      </c>
      <c r="AJ129">
        <v>8.4</v>
      </c>
      <c r="AK129">
        <v>8.18</v>
      </c>
      <c r="AL129">
        <v>8.23</v>
      </c>
      <c r="AM129">
        <v>8.1199999999999992</v>
      </c>
      <c r="AN129">
        <v>8.11</v>
      </c>
      <c r="AO129">
        <v>8.61</v>
      </c>
      <c r="AP129">
        <v>8.4700000000000006</v>
      </c>
      <c r="AQ129">
        <v>8.7799999999999994</v>
      </c>
      <c r="AR129">
        <v>8.66</v>
      </c>
      <c r="AS129">
        <v>9.1999999999999993</v>
      </c>
      <c r="AT129">
        <v>8.75</v>
      </c>
      <c r="AU129">
        <v>8.94</v>
      </c>
      <c r="AV129">
        <v>8.4550000000000001</v>
      </c>
      <c r="AW129">
        <v>8.0050000000000008</v>
      </c>
      <c r="AX129">
        <v>7.61</v>
      </c>
      <c r="AY129">
        <v>7.8</v>
      </c>
      <c r="AZ129">
        <v>7.81</v>
      </c>
      <c r="BA129">
        <v>7.44</v>
      </c>
      <c r="BB129">
        <v>7.41</v>
      </c>
      <c r="BC129">
        <v>7.53</v>
      </c>
      <c r="BD129">
        <v>7.44</v>
      </c>
      <c r="BE129">
        <v>7.48</v>
      </c>
      <c r="BF129">
        <v>7.92</v>
      </c>
      <c r="BG129">
        <v>7.7</v>
      </c>
      <c r="BH129">
        <v>7.43</v>
      </c>
      <c r="BI129">
        <v>7.58</v>
      </c>
      <c r="BJ129">
        <v>7.59</v>
      </c>
      <c r="BK129">
        <v>7.25</v>
      </c>
      <c r="BL129">
        <v>7.52</v>
      </c>
      <c r="BM129">
        <v>7.38</v>
      </c>
      <c r="BN129">
        <v>7.3</v>
      </c>
      <c r="BO129">
        <v>7.01</v>
      </c>
      <c r="BP129">
        <v>6.75</v>
      </c>
      <c r="BQ129">
        <v>6.59</v>
      </c>
      <c r="BR129">
        <v>6.56</v>
      </c>
      <c r="BS129">
        <v>6.34</v>
      </c>
      <c r="BT129">
        <v>6.34</v>
      </c>
      <c r="BU129">
        <v>6.15</v>
      </c>
      <c r="BV129">
        <v>6.71</v>
      </c>
      <c r="BW129">
        <v>6.82</v>
      </c>
      <c r="BX129">
        <v>6.62</v>
      </c>
      <c r="BY129">
        <v>6.53</v>
      </c>
      <c r="BZ129">
        <v>6.6</v>
      </c>
      <c r="CA129">
        <v>6.58</v>
      </c>
      <c r="CB129">
        <v>6.38</v>
      </c>
      <c r="CC129">
        <v>6.28</v>
      </c>
      <c r="CD129">
        <v>6.18</v>
      </c>
      <c r="CE129">
        <v>6.06</v>
      </c>
      <c r="CF129">
        <v>6.69</v>
      </c>
      <c r="CG129">
        <v>6.87</v>
      </c>
    </row>
    <row r="130" spans="1:85" x14ac:dyDescent="0.25">
      <c r="A130" t="s">
        <v>5781</v>
      </c>
      <c r="B130" t="s">
        <v>5782</v>
      </c>
      <c r="C130" t="s">
        <v>5783</v>
      </c>
      <c r="D130">
        <v>-0.21120266100000001</v>
      </c>
      <c r="E130">
        <v>15533</v>
      </c>
      <c r="F130">
        <v>2018</v>
      </c>
      <c r="G130">
        <v>1</v>
      </c>
      <c r="H130" t="e">
        <v>#N/A</v>
      </c>
      <c r="I130" s="3">
        <f t="shared" si="2"/>
        <v>0</v>
      </c>
      <c r="J130">
        <v>-1.2</v>
      </c>
      <c r="K130">
        <v>4.4999999999999998E-2</v>
      </c>
      <c r="L130">
        <v>39.777999999999999</v>
      </c>
      <c r="N130">
        <v>-0.36070381231671556</v>
      </c>
      <c r="O130">
        <v>0.67275636569814834</v>
      </c>
      <c r="P130">
        <v>2.5858593494091271</v>
      </c>
      <c r="Q130">
        <v>1.9131029837109788</v>
      </c>
      <c r="R130">
        <v>93.599000000000004</v>
      </c>
      <c r="U130">
        <v>0.174843</v>
      </c>
      <c r="V130">
        <v>0.17499999999999999</v>
      </c>
      <c r="W130">
        <v>0.17</v>
      </c>
      <c r="X130">
        <v>0.16136700000000001</v>
      </c>
      <c r="Y130">
        <v>0.1744</v>
      </c>
      <c r="Z130">
        <v>0.16956499999999999</v>
      </c>
      <c r="AA130">
        <v>0.17069999999999999</v>
      </c>
      <c r="AB130">
        <v>0.17369999999999999</v>
      </c>
      <c r="AC130">
        <v>0.16700000000000001</v>
      </c>
      <c r="AD130">
        <v>0.1701</v>
      </c>
      <c r="AE130">
        <v>0.162277</v>
      </c>
      <c r="AF130">
        <v>0.19389999999999999</v>
      </c>
      <c r="AG130">
        <v>0.19</v>
      </c>
      <c r="AH130">
        <v>0.1852</v>
      </c>
      <c r="AI130">
        <v>0.1885</v>
      </c>
      <c r="AJ130">
        <v>0.19989999999999999</v>
      </c>
      <c r="AK130">
        <v>0.19514999999999999</v>
      </c>
      <c r="AL130">
        <v>0.42</v>
      </c>
      <c r="AM130">
        <v>0.36399999999999999</v>
      </c>
      <c r="AN130">
        <v>0.36499999999999999</v>
      </c>
      <c r="AO130">
        <v>0.34</v>
      </c>
      <c r="AP130">
        <v>0.3211</v>
      </c>
      <c r="AQ130">
        <v>0.3</v>
      </c>
      <c r="AR130">
        <v>0.27250000000000002</v>
      </c>
      <c r="AS130">
        <v>0.26519999999999999</v>
      </c>
      <c r="AT130">
        <v>0.32929999999999998</v>
      </c>
      <c r="AU130">
        <v>0.31159999999999999</v>
      </c>
      <c r="AV130">
        <v>0.27139999999999997</v>
      </c>
      <c r="AW130">
        <v>0.35899999999999999</v>
      </c>
      <c r="AX130">
        <v>0.32</v>
      </c>
      <c r="AY130">
        <v>0.31430000000000002</v>
      </c>
      <c r="AZ130">
        <v>0.28999999999999998</v>
      </c>
      <c r="BA130">
        <v>0.28970000000000001</v>
      </c>
      <c r="BB130">
        <v>0.28789999999999999</v>
      </c>
      <c r="BC130">
        <v>0.28449999999999998</v>
      </c>
      <c r="BD130">
        <v>0.28510000000000002</v>
      </c>
      <c r="BE130">
        <v>0.26400000000000001</v>
      </c>
      <c r="BF130">
        <v>0.27</v>
      </c>
      <c r="BG130">
        <v>0.30990000000000001</v>
      </c>
      <c r="BH130">
        <v>0.28460000000000002</v>
      </c>
      <c r="BI130">
        <v>0.26900000000000002</v>
      </c>
      <c r="BJ130">
        <v>0.26650000000000001</v>
      </c>
      <c r="BK130">
        <v>0.27600000000000002</v>
      </c>
      <c r="BL130">
        <v>0.26879999999999998</v>
      </c>
      <c r="BM130">
        <v>0.27</v>
      </c>
      <c r="BN130">
        <v>0.28570000000000001</v>
      </c>
      <c r="BO130">
        <v>0.376</v>
      </c>
      <c r="BP130">
        <v>0.33</v>
      </c>
      <c r="BQ130">
        <v>0.33</v>
      </c>
      <c r="BR130">
        <v>0.3</v>
      </c>
      <c r="BS130">
        <v>0.2752</v>
      </c>
      <c r="BT130">
        <v>0.28420000000000001</v>
      </c>
      <c r="BU130">
        <v>0.28399999999999997</v>
      </c>
      <c r="BV130">
        <v>0.28249999999999997</v>
      </c>
      <c r="BW130">
        <v>0.27950000000000003</v>
      </c>
      <c r="BX130">
        <v>0.35</v>
      </c>
      <c r="BY130">
        <v>0.3</v>
      </c>
      <c r="BZ130">
        <v>0.28999999999999998</v>
      </c>
      <c r="CA130">
        <v>0.2777</v>
      </c>
      <c r="CB130">
        <v>0.2727</v>
      </c>
      <c r="CC130">
        <v>0.28000000000000003</v>
      </c>
      <c r="CD130">
        <v>0.2752</v>
      </c>
      <c r="CE130">
        <v>0.27500000000000002</v>
      </c>
      <c r="CF130">
        <v>0.2697</v>
      </c>
      <c r="CG130">
        <v>0.27500000000000002</v>
      </c>
    </row>
    <row r="131" spans="1:85" x14ac:dyDescent="0.25">
      <c r="A131" t="s">
        <v>5500</v>
      </c>
      <c r="B131" t="s">
        <v>5501</v>
      </c>
      <c r="C131" t="s">
        <v>5502</v>
      </c>
      <c r="D131">
        <v>-0.48771446899999998</v>
      </c>
      <c r="E131">
        <v>15542</v>
      </c>
      <c r="F131">
        <v>2018</v>
      </c>
      <c r="G131">
        <v>1</v>
      </c>
      <c r="H131" t="e">
        <v>#N/A</v>
      </c>
      <c r="I131" s="3">
        <f t="shared" si="2"/>
        <v>0</v>
      </c>
      <c r="J131">
        <v>-1.67</v>
      </c>
      <c r="K131">
        <v>0.29099999999999998</v>
      </c>
      <c r="L131">
        <v>39.64</v>
      </c>
      <c r="N131">
        <v>0.98484848484848486</v>
      </c>
      <c r="O131">
        <v>0</v>
      </c>
      <c r="P131">
        <v>20.291769887145609</v>
      </c>
      <c r="Q131">
        <v>20.291769887145609</v>
      </c>
      <c r="R131">
        <v>50.776000000000003</v>
      </c>
      <c r="U131">
        <v>27.82</v>
      </c>
      <c r="V131">
        <v>27.7</v>
      </c>
      <c r="W131">
        <v>27.26</v>
      </c>
      <c r="X131">
        <v>28</v>
      </c>
      <c r="Y131">
        <v>28.19</v>
      </c>
      <c r="Z131">
        <v>28.05</v>
      </c>
      <c r="AA131">
        <v>26.51</v>
      </c>
      <c r="AB131">
        <v>25.6</v>
      </c>
      <c r="AC131">
        <v>25.42</v>
      </c>
      <c r="AD131">
        <v>25.77</v>
      </c>
      <c r="AE131">
        <v>25.41</v>
      </c>
      <c r="AF131">
        <v>25.88</v>
      </c>
      <c r="AG131">
        <v>25.75</v>
      </c>
      <c r="AH131">
        <v>26.25</v>
      </c>
      <c r="AI131">
        <v>26.51</v>
      </c>
      <c r="AJ131">
        <v>26.91</v>
      </c>
      <c r="AK131">
        <v>26.75</v>
      </c>
      <c r="AL131">
        <v>26.75</v>
      </c>
      <c r="AM131">
        <v>26.85</v>
      </c>
      <c r="AN131">
        <v>26.79</v>
      </c>
      <c r="AO131">
        <v>27.04</v>
      </c>
      <c r="AP131">
        <v>26.85</v>
      </c>
      <c r="AQ131">
        <v>27.08</v>
      </c>
      <c r="AR131">
        <v>30.32</v>
      </c>
      <c r="AS131">
        <v>30.31</v>
      </c>
      <c r="AT131">
        <v>29.69</v>
      </c>
      <c r="AU131">
        <v>29.63</v>
      </c>
      <c r="AV131">
        <v>29.75</v>
      </c>
      <c r="AW131">
        <v>30</v>
      </c>
      <c r="AX131">
        <v>30.58</v>
      </c>
      <c r="AY131">
        <v>30.64</v>
      </c>
      <c r="AZ131">
        <v>30.96</v>
      </c>
      <c r="BA131">
        <v>30.74</v>
      </c>
      <c r="BB131">
        <v>31.28</v>
      </c>
      <c r="BC131">
        <v>31.97</v>
      </c>
      <c r="BD131">
        <v>32.369999999999997</v>
      </c>
      <c r="BE131">
        <v>33.83</v>
      </c>
      <c r="BF131">
        <v>34.22</v>
      </c>
      <c r="BG131">
        <v>34.479999999999997</v>
      </c>
      <c r="BH131">
        <v>33.770000000000003</v>
      </c>
      <c r="BI131">
        <v>34.299999999999997</v>
      </c>
      <c r="BJ131">
        <v>34.619999999999997</v>
      </c>
      <c r="BK131">
        <v>34.86</v>
      </c>
      <c r="BL131">
        <v>34.76</v>
      </c>
      <c r="BM131">
        <v>34.869999999999997</v>
      </c>
      <c r="BN131">
        <v>34.32</v>
      </c>
      <c r="BO131">
        <v>34.31</v>
      </c>
      <c r="BP131">
        <v>34.83</v>
      </c>
      <c r="BQ131">
        <v>35.4</v>
      </c>
      <c r="BR131">
        <v>33.630000000000003</v>
      </c>
      <c r="BS131">
        <v>33.119999999999997</v>
      </c>
      <c r="BT131">
        <v>33.74</v>
      </c>
      <c r="BU131">
        <v>33.71</v>
      </c>
      <c r="BV131">
        <v>33.299999999999997</v>
      </c>
      <c r="BW131">
        <v>32.880000000000003</v>
      </c>
      <c r="BX131">
        <v>32.25</v>
      </c>
      <c r="BY131">
        <v>32.19</v>
      </c>
      <c r="BZ131">
        <v>32.020000000000003</v>
      </c>
      <c r="CA131">
        <v>30.99</v>
      </c>
      <c r="CB131">
        <v>30.01</v>
      </c>
      <c r="CC131">
        <v>30.58</v>
      </c>
      <c r="CD131">
        <v>30.24</v>
      </c>
      <c r="CE131">
        <v>29.41</v>
      </c>
      <c r="CF131">
        <v>30.05</v>
      </c>
      <c r="CG131">
        <v>30.29</v>
      </c>
    </row>
    <row r="132" spans="1:85" x14ac:dyDescent="0.25">
      <c r="A132" s="3" t="s">
        <v>5293</v>
      </c>
      <c r="B132" s="3" t="s">
        <v>5294</v>
      </c>
      <c r="C132" s="3" t="s">
        <v>5295</v>
      </c>
      <c r="D132" s="3">
        <v>-0.74979970200000001</v>
      </c>
      <c r="E132" s="3">
        <v>14458</v>
      </c>
      <c r="F132" s="3">
        <v>2018</v>
      </c>
      <c r="G132" s="3">
        <v>1</v>
      </c>
      <c r="H132" s="3" t="e">
        <v>#N/A</v>
      </c>
      <c r="I132" s="3">
        <f t="shared" si="2"/>
        <v>0</v>
      </c>
      <c r="J132" s="3">
        <v>-1.98</v>
      </c>
      <c r="K132" s="3">
        <v>0</v>
      </c>
      <c r="L132" s="3">
        <v>39.204000000000001</v>
      </c>
      <c r="M132" s="3"/>
      <c r="N132" s="3">
        <v>8.2342954159592585E-2</v>
      </c>
      <c r="O132" s="3">
        <v>14.69297854505894</v>
      </c>
      <c r="P132" s="3">
        <v>24.26176032963259</v>
      </c>
      <c r="Q132" s="3">
        <v>9.56878178457365</v>
      </c>
      <c r="R132" s="3">
        <v>51.121000000000002</v>
      </c>
      <c r="S132" s="3"/>
      <c r="U132">
        <v>2.5059999999999998</v>
      </c>
      <c r="V132">
        <v>2.5</v>
      </c>
      <c r="W132">
        <v>2.5</v>
      </c>
      <c r="X132">
        <v>2.6</v>
      </c>
      <c r="Y132">
        <v>2.5499999999999998</v>
      </c>
      <c r="Z132">
        <v>2.6</v>
      </c>
      <c r="AA132">
        <v>2.5</v>
      </c>
      <c r="AB132">
        <v>2.4500000000000002</v>
      </c>
      <c r="AC132">
        <v>2.5489999999999999</v>
      </c>
      <c r="AD132">
        <v>2.5015000000000001</v>
      </c>
      <c r="AE132">
        <v>2.4548999999999999</v>
      </c>
      <c r="AF132">
        <v>2.5</v>
      </c>
      <c r="AG132">
        <v>2.65</v>
      </c>
      <c r="AH132">
        <v>2.5499999999999998</v>
      </c>
      <c r="AI132">
        <v>2.5499999999999998</v>
      </c>
      <c r="AJ132">
        <v>2.65</v>
      </c>
      <c r="AK132">
        <v>2.5499999999999998</v>
      </c>
      <c r="AL132">
        <v>2.65</v>
      </c>
      <c r="AM132">
        <v>2.6</v>
      </c>
      <c r="AN132">
        <v>2.5608</v>
      </c>
      <c r="AO132">
        <v>2.5499999999999998</v>
      </c>
      <c r="AP132">
        <v>2.5499999999999998</v>
      </c>
      <c r="AQ132">
        <v>2.6</v>
      </c>
      <c r="AR132">
        <v>2.5</v>
      </c>
      <c r="AS132">
        <v>2.6</v>
      </c>
      <c r="AT132">
        <v>2.6</v>
      </c>
      <c r="AU132">
        <v>2.65</v>
      </c>
      <c r="AV132">
        <v>2.65</v>
      </c>
      <c r="AW132">
        <v>2.6</v>
      </c>
      <c r="AX132">
        <v>2.75</v>
      </c>
      <c r="AY132">
        <v>2.85</v>
      </c>
      <c r="AZ132">
        <v>3.15</v>
      </c>
      <c r="BA132">
        <v>3.6</v>
      </c>
      <c r="BB132">
        <v>4.25</v>
      </c>
      <c r="BC132">
        <v>4.3</v>
      </c>
      <c r="BD132">
        <v>3.95</v>
      </c>
      <c r="BE132">
        <v>4.3</v>
      </c>
      <c r="BF132">
        <v>4.05</v>
      </c>
      <c r="BG132">
        <v>3.55</v>
      </c>
      <c r="BH132">
        <v>2.9</v>
      </c>
      <c r="BI132">
        <v>2.85</v>
      </c>
      <c r="BJ132">
        <v>2.85</v>
      </c>
      <c r="BK132">
        <v>2.9</v>
      </c>
      <c r="BL132">
        <v>2.95</v>
      </c>
      <c r="BM132">
        <v>2.85</v>
      </c>
      <c r="BN132">
        <v>2.97</v>
      </c>
      <c r="BO132">
        <v>2.97</v>
      </c>
      <c r="BP132">
        <v>3.1</v>
      </c>
      <c r="BQ132">
        <v>3.09</v>
      </c>
      <c r="BR132">
        <v>2.9</v>
      </c>
      <c r="BS132">
        <v>2.95</v>
      </c>
      <c r="BT132">
        <v>2.98</v>
      </c>
      <c r="BU132">
        <v>2.92</v>
      </c>
      <c r="BV132">
        <v>2.91</v>
      </c>
      <c r="BW132">
        <v>2.98</v>
      </c>
      <c r="BX132">
        <v>2.95</v>
      </c>
      <c r="BY132">
        <v>2.98</v>
      </c>
      <c r="BZ132">
        <v>2.95</v>
      </c>
      <c r="CA132">
        <v>3.03</v>
      </c>
      <c r="CB132">
        <v>2.93</v>
      </c>
      <c r="CC132">
        <v>2.72</v>
      </c>
      <c r="CD132">
        <v>3.05</v>
      </c>
      <c r="CE132">
        <v>3.03</v>
      </c>
      <c r="CF132">
        <v>2.86</v>
      </c>
      <c r="CG132">
        <v>2.78</v>
      </c>
    </row>
    <row r="133" spans="1:85" x14ac:dyDescent="0.25">
      <c r="A133" t="s">
        <v>4488</v>
      </c>
      <c r="B133" t="s">
        <v>4489</v>
      </c>
      <c r="C133" t="s">
        <v>4490</v>
      </c>
      <c r="D133">
        <v>-0.28534136500000001</v>
      </c>
      <c r="E133">
        <v>14535</v>
      </c>
      <c r="F133">
        <v>2018</v>
      </c>
      <c r="G133">
        <v>1</v>
      </c>
      <c r="H133" t="e">
        <v>#N/A</v>
      </c>
      <c r="I133" s="3">
        <f t="shared" ref="I133:I196" si="3">IF(D133&lt;-0.8,1,0)</f>
        <v>0</v>
      </c>
      <c r="J133">
        <v>-2.14</v>
      </c>
      <c r="K133">
        <v>0</v>
      </c>
      <c r="L133">
        <v>36.267000000042501</v>
      </c>
      <c r="N133">
        <v>-0.14569536423841056</v>
      </c>
      <c r="O133">
        <v>0.11557837713842049</v>
      </c>
      <c r="P133">
        <v>3.044435807747117E-2</v>
      </c>
      <c r="Q133">
        <v>-8.513401906094932E-2</v>
      </c>
      <c r="R133">
        <v>51.119000000059799</v>
      </c>
      <c r="U133">
        <v>5.9509999999999996</v>
      </c>
      <c r="V133">
        <v>5.78</v>
      </c>
      <c r="W133">
        <v>5.25</v>
      </c>
      <c r="X133">
        <v>5.42</v>
      </c>
      <c r="Y133">
        <v>5.66</v>
      </c>
      <c r="Z133">
        <v>5.26</v>
      </c>
      <c r="AA133">
        <v>5.39</v>
      </c>
      <c r="AB133">
        <v>5.69</v>
      </c>
      <c r="AC133">
        <v>5.46</v>
      </c>
      <c r="AD133">
        <v>5.1527000000000003</v>
      </c>
      <c r="AE133">
        <v>5.12</v>
      </c>
      <c r="AF133">
        <v>4.95</v>
      </c>
      <c r="AG133">
        <v>4.93</v>
      </c>
      <c r="AH133">
        <v>4.8499999999999996</v>
      </c>
      <c r="AI133">
        <v>4.71</v>
      </c>
      <c r="AJ133">
        <v>4.79</v>
      </c>
      <c r="AK133">
        <v>4.75</v>
      </c>
      <c r="AL133">
        <v>4.8499999999999996</v>
      </c>
      <c r="AM133">
        <v>4.9000000000000004</v>
      </c>
      <c r="AN133">
        <v>4.76</v>
      </c>
      <c r="AO133">
        <v>5.0199999999999996</v>
      </c>
      <c r="AP133">
        <v>5.07</v>
      </c>
      <c r="AQ133">
        <v>4.75</v>
      </c>
      <c r="AR133">
        <v>4.58</v>
      </c>
      <c r="AS133">
        <v>4.1500000000000004</v>
      </c>
      <c r="AT133">
        <v>3.81</v>
      </c>
      <c r="AU133">
        <v>4.55</v>
      </c>
      <c r="AV133">
        <v>4.53</v>
      </c>
      <c r="AW133">
        <v>4.7</v>
      </c>
      <c r="AX133">
        <v>5.18</v>
      </c>
      <c r="AY133">
        <v>5.2</v>
      </c>
      <c r="AZ133">
        <v>5.0999999999999996</v>
      </c>
      <c r="BA133">
        <v>4.92</v>
      </c>
      <c r="BB133">
        <v>4.84</v>
      </c>
      <c r="BC133">
        <v>4.8499999999999996</v>
      </c>
      <c r="BD133">
        <v>4.8499999999999996</v>
      </c>
      <c r="BE133">
        <v>5.01</v>
      </c>
      <c r="BF133">
        <v>4.7699999999999996</v>
      </c>
      <c r="BG133">
        <v>5.1100000000000003</v>
      </c>
      <c r="BH133">
        <v>4.8</v>
      </c>
      <c r="BI133">
        <v>4.8</v>
      </c>
      <c r="BJ133">
        <v>4.67</v>
      </c>
      <c r="BK133">
        <v>4.5599999999999996</v>
      </c>
      <c r="BL133">
        <v>4.45</v>
      </c>
      <c r="BM133">
        <v>4.5199999999999996</v>
      </c>
      <c r="BN133">
        <v>4.45</v>
      </c>
      <c r="BO133">
        <v>4.3479999999999999</v>
      </c>
      <c r="BP133">
        <v>4.08</v>
      </c>
      <c r="BQ133">
        <v>4.2104999999999997</v>
      </c>
      <c r="BR133">
        <v>4.25</v>
      </c>
      <c r="BS133">
        <v>4.43</v>
      </c>
      <c r="BT133">
        <v>4.4349999999999996</v>
      </c>
      <c r="BU133">
        <v>4.45</v>
      </c>
      <c r="BV133">
        <v>4.3499999999999996</v>
      </c>
      <c r="BW133">
        <v>4.38</v>
      </c>
      <c r="BX133">
        <v>4.0599999999999996</v>
      </c>
      <c r="BY133">
        <v>4.1100000000000003</v>
      </c>
      <c r="BZ133">
        <v>4.22</v>
      </c>
      <c r="CA133">
        <v>3.46</v>
      </c>
      <c r="CB133">
        <v>3.44</v>
      </c>
      <c r="CC133">
        <v>3.4</v>
      </c>
      <c r="CD133">
        <v>3.5</v>
      </c>
      <c r="CE133">
        <v>3.32</v>
      </c>
      <c r="CF133">
        <v>3.33</v>
      </c>
      <c r="CG133">
        <v>3.36</v>
      </c>
    </row>
    <row r="134" spans="1:85" x14ac:dyDescent="0.25">
      <c r="A134" t="s">
        <v>2323</v>
      </c>
      <c r="B134" t="s">
        <v>2324</v>
      </c>
      <c r="C134" t="s">
        <v>3879</v>
      </c>
      <c r="D134">
        <v>-0.169672463</v>
      </c>
      <c r="E134">
        <v>85177</v>
      </c>
      <c r="F134">
        <v>2018</v>
      </c>
      <c r="G134">
        <v>1</v>
      </c>
      <c r="H134" t="e">
        <v>#N/A</v>
      </c>
      <c r="I134" s="3">
        <f t="shared" si="3"/>
        <v>0</v>
      </c>
      <c r="J134">
        <v>-1.1399999999999999</v>
      </c>
      <c r="K134">
        <v>296.5</v>
      </c>
      <c r="L134">
        <v>34.796999999999997</v>
      </c>
      <c r="N134">
        <v>-0.14477611940298507</v>
      </c>
      <c r="O134">
        <v>0</v>
      </c>
      <c r="P134">
        <v>0</v>
      </c>
      <c r="Q134">
        <v>0</v>
      </c>
      <c r="R134">
        <v>257.75599999999997</v>
      </c>
      <c r="U134">
        <v>16.28</v>
      </c>
      <c r="V134">
        <v>16.3</v>
      </c>
      <c r="W134">
        <v>15.42</v>
      </c>
      <c r="X134">
        <v>15.88</v>
      </c>
      <c r="Y134">
        <v>16.05</v>
      </c>
      <c r="Z134">
        <v>16.02</v>
      </c>
      <c r="AA134">
        <v>16.29</v>
      </c>
      <c r="AB134">
        <v>15.93</v>
      </c>
      <c r="AC134">
        <v>15.8</v>
      </c>
      <c r="AD134">
        <v>16.350000000000001</v>
      </c>
      <c r="AE134">
        <v>16.484999999999999</v>
      </c>
      <c r="AF134">
        <v>17.059999999999999</v>
      </c>
      <c r="AG134">
        <v>17.940000000000001</v>
      </c>
      <c r="AH134">
        <v>17.95</v>
      </c>
      <c r="AI134">
        <v>17.63</v>
      </c>
      <c r="AJ134">
        <v>17.7</v>
      </c>
      <c r="AK134">
        <v>18</v>
      </c>
      <c r="AL134">
        <v>18.37</v>
      </c>
      <c r="AM134">
        <v>19.25</v>
      </c>
      <c r="AN134">
        <v>19.829999999999998</v>
      </c>
      <c r="AO134">
        <v>18.649999999999999</v>
      </c>
      <c r="AP134">
        <v>19.260000000000002</v>
      </c>
      <c r="AQ134">
        <v>19.72</v>
      </c>
      <c r="AR134">
        <v>19.95</v>
      </c>
      <c r="AS134">
        <v>19.010000000000002</v>
      </c>
      <c r="AT134">
        <v>17.59</v>
      </c>
      <c r="AU134">
        <v>16.96</v>
      </c>
      <c r="AV134">
        <v>18.89</v>
      </c>
      <c r="AW134">
        <v>19.55</v>
      </c>
      <c r="AX134">
        <v>18.91</v>
      </c>
      <c r="AY134">
        <v>19.03</v>
      </c>
      <c r="AZ134">
        <v>18.37</v>
      </c>
      <c r="BA134">
        <v>17.46</v>
      </c>
      <c r="BB134">
        <v>17.97</v>
      </c>
      <c r="BC134">
        <v>17.54</v>
      </c>
      <c r="BD134">
        <v>17.63</v>
      </c>
      <c r="BE134">
        <v>17.53</v>
      </c>
      <c r="BF134">
        <v>18.239999999999998</v>
      </c>
      <c r="BG134">
        <v>18.38</v>
      </c>
      <c r="BH134">
        <v>17.7</v>
      </c>
      <c r="BI134">
        <v>17.760000000000002</v>
      </c>
      <c r="BJ134">
        <v>17.760000000000002</v>
      </c>
      <c r="BK134">
        <v>17.77</v>
      </c>
      <c r="BL134">
        <v>17.22</v>
      </c>
      <c r="BM134">
        <v>16.96</v>
      </c>
      <c r="BN134">
        <v>15.62</v>
      </c>
      <c r="BO134">
        <v>15.93</v>
      </c>
      <c r="BP134">
        <v>15.64</v>
      </c>
      <c r="BQ134">
        <v>15.5</v>
      </c>
      <c r="BR134">
        <v>14.93</v>
      </c>
      <c r="BS134">
        <v>15.03</v>
      </c>
      <c r="BT134">
        <v>15.39</v>
      </c>
      <c r="BU134">
        <v>15.24</v>
      </c>
      <c r="BV134">
        <v>15.95</v>
      </c>
      <c r="BW134">
        <v>15.56</v>
      </c>
      <c r="BX134">
        <v>23.4</v>
      </c>
      <c r="BY134">
        <v>23.48</v>
      </c>
      <c r="BZ134">
        <v>23.52</v>
      </c>
      <c r="CA134">
        <v>23.54</v>
      </c>
      <c r="CB134">
        <v>23.39</v>
      </c>
      <c r="CC134">
        <v>23.7</v>
      </c>
      <c r="CD134">
        <v>23.65</v>
      </c>
      <c r="CE134">
        <v>23.47</v>
      </c>
      <c r="CF134">
        <v>23.57</v>
      </c>
      <c r="CG134">
        <v>23.65</v>
      </c>
    </row>
    <row r="135" spans="1:85" x14ac:dyDescent="0.25">
      <c r="A135" t="s">
        <v>5720</v>
      </c>
      <c r="B135" t="s">
        <v>5721</v>
      </c>
      <c r="C135" t="s">
        <v>5722</v>
      </c>
      <c r="D135">
        <v>-0.16493187500000001</v>
      </c>
      <c r="E135">
        <v>15784</v>
      </c>
      <c r="F135">
        <v>2018</v>
      </c>
      <c r="G135">
        <v>1</v>
      </c>
      <c r="H135" t="e">
        <v>#N/A</v>
      </c>
      <c r="I135" s="3">
        <f t="shared" si="3"/>
        <v>0</v>
      </c>
      <c r="J135">
        <v>-1.67</v>
      </c>
      <c r="K135">
        <v>0</v>
      </c>
      <c r="L135">
        <v>34.31165</v>
      </c>
      <c r="N135">
        <v>-0.25078043704474506</v>
      </c>
      <c r="O135">
        <v>3.949906041835638</v>
      </c>
      <c r="P135">
        <v>13.48169098296095</v>
      </c>
      <c r="Q135">
        <v>9.5317849411253128</v>
      </c>
      <c r="R135">
        <v>51.783701999999998</v>
      </c>
      <c r="U135">
        <v>10.15</v>
      </c>
      <c r="V135">
        <v>9.9499999999999993</v>
      </c>
      <c r="W135">
        <v>9.85</v>
      </c>
      <c r="X135">
        <v>9.9</v>
      </c>
      <c r="Y135">
        <v>9.9</v>
      </c>
      <c r="Z135">
        <v>9.85</v>
      </c>
      <c r="AA135">
        <v>9.85</v>
      </c>
      <c r="AB135">
        <v>9.6</v>
      </c>
      <c r="AC135">
        <v>9.6</v>
      </c>
      <c r="AD135">
        <v>10.050000000000001</v>
      </c>
      <c r="AE135">
        <v>10.3</v>
      </c>
      <c r="AF135">
        <v>11.8</v>
      </c>
      <c r="AG135">
        <v>11.85</v>
      </c>
      <c r="AH135">
        <v>11.75</v>
      </c>
      <c r="AI135">
        <v>11.45</v>
      </c>
      <c r="AJ135">
        <v>11.75</v>
      </c>
      <c r="AK135">
        <v>11.5</v>
      </c>
      <c r="AL135">
        <v>12.5</v>
      </c>
      <c r="AM135">
        <v>12.7</v>
      </c>
      <c r="AN135">
        <v>12.85</v>
      </c>
      <c r="AO135">
        <v>12.85</v>
      </c>
      <c r="AP135">
        <v>12.7</v>
      </c>
      <c r="AQ135">
        <v>12.9</v>
      </c>
      <c r="AR135">
        <v>12.9</v>
      </c>
      <c r="AS135">
        <v>12.8</v>
      </c>
      <c r="AT135">
        <v>12.5</v>
      </c>
      <c r="AU135">
        <v>12.3</v>
      </c>
      <c r="AV135">
        <v>12.65</v>
      </c>
      <c r="AW135">
        <v>12.35</v>
      </c>
      <c r="AX135">
        <v>12</v>
      </c>
      <c r="AY135">
        <v>11.85</v>
      </c>
      <c r="AZ135">
        <v>11.6</v>
      </c>
      <c r="BA135">
        <v>11.7</v>
      </c>
      <c r="BB135">
        <v>11.7</v>
      </c>
      <c r="BC135">
        <v>12</v>
      </c>
      <c r="BD135">
        <v>11.85</v>
      </c>
      <c r="BE135">
        <v>11.6</v>
      </c>
      <c r="BF135">
        <v>11.85</v>
      </c>
      <c r="BG135">
        <v>12</v>
      </c>
      <c r="BH135">
        <v>12.05</v>
      </c>
      <c r="BI135">
        <v>11.95</v>
      </c>
      <c r="BJ135">
        <v>12</v>
      </c>
      <c r="BK135">
        <v>12.1</v>
      </c>
      <c r="BL135">
        <v>12.38</v>
      </c>
      <c r="BM135">
        <v>12.4</v>
      </c>
      <c r="BN135">
        <v>12.03</v>
      </c>
      <c r="BO135">
        <v>11.64</v>
      </c>
      <c r="BP135">
        <v>11.25</v>
      </c>
      <c r="BQ135">
        <v>11.12</v>
      </c>
      <c r="BR135">
        <v>10.25</v>
      </c>
      <c r="BS135">
        <v>9.74</v>
      </c>
      <c r="BT135">
        <v>10.17</v>
      </c>
      <c r="BU135">
        <v>10.15</v>
      </c>
      <c r="BV135">
        <v>10.87</v>
      </c>
      <c r="BW135">
        <v>11.67</v>
      </c>
      <c r="BX135">
        <v>12.02</v>
      </c>
      <c r="BY135">
        <v>11.89</v>
      </c>
      <c r="BZ135">
        <v>10.7</v>
      </c>
      <c r="CA135">
        <v>11.2</v>
      </c>
      <c r="CB135">
        <v>10.25</v>
      </c>
      <c r="CC135">
        <v>10.94</v>
      </c>
      <c r="CD135">
        <v>11.46</v>
      </c>
      <c r="CE135">
        <v>11.55</v>
      </c>
      <c r="CF135">
        <v>11.96</v>
      </c>
      <c r="CG135">
        <v>11.98</v>
      </c>
    </row>
    <row r="136" spans="1:85" x14ac:dyDescent="0.25">
      <c r="A136" t="s">
        <v>7231</v>
      </c>
      <c r="B136" t="s">
        <v>7232</v>
      </c>
      <c r="C136" t="s">
        <v>7233</v>
      </c>
      <c r="D136">
        <v>-0.34357678600000002</v>
      </c>
      <c r="E136">
        <v>16100</v>
      </c>
      <c r="F136">
        <v>2018</v>
      </c>
      <c r="G136">
        <v>1</v>
      </c>
      <c r="H136" t="e">
        <v>#N/A</v>
      </c>
      <c r="I136" s="3">
        <f t="shared" si="3"/>
        <v>0</v>
      </c>
      <c r="J136">
        <v>-1.4181999999999999</v>
      </c>
      <c r="K136">
        <v>86.676000000000002</v>
      </c>
      <c r="L136">
        <v>33.862000000000002</v>
      </c>
      <c r="N136">
        <v>-0.52012383900928794</v>
      </c>
      <c r="O136">
        <v>0</v>
      </c>
      <c r="P136">
        <v>27.913867949753872</v>
      </c>
      <c r="Q136">
        <v>27.913867949753872</v>
      </c>
      <c r="R136">
        <v>106.416</v>
      </c>
      <c r="U136">
        <v>1.7</v>
      </c>
      <c r="V136">
        <v>1.65</v>
      </c>
      <c r="W136">
        <v>1.6</v>
      </c>
      <c r="X136">
        <v>1.6</v>
      </c>
      <c r="Y136">
        <v>1.55</v>
      </c>
      <c r="Z136">
        <v>1.6</v>
      </c>
      <c r="AA136">
        <v>1.55</v>
      </c>
      <c r="AB136">
        <v>1.75</v>
      </c>
      <c r="AC136">
        <v>1.75</v>
      </c>
      <c r="AD136">
        <v>1.75</v>
      </c>
      <c r="AE136">
        <v>1.55</v>
      </c>
      <c r="AF136">
        <v>1.65</v>
      </c>
      <c r="AG136">
        <v>1.6</v>
      </c>
      <c r="AH136">
        <v>1.7</v>
      </c>
      <c r="AI136">
        <v>1.65</v>
      </c>
      <c r="AJ136">
        <v>1.7</v>
      </c>
      <c r="AK136">
        <v>1.6</v>
      </c>
      <c r="AL136">
        <v>1.55</v>
      </c>
      <c r="AM136">
        <v>1.55</v>
      </c>
      <c r="AN136">
        <v>1.6</v>
      </c>
      <c r="AO136">
        <v>1.55</v>
      </c>
      <c r="AP136">
        <v>1.5</v>
      </c>
      <c r="AQ136">
        <v>1.55</v>
      </c>
      <c r="AR136">
        <v>1.6</v>
      </c>
      <c r="AS136">
        <v>1.6</v>
      </c>
      <c r="AT136">
        <v>1.45</v>
      </c>
      <c r="AU136">
        <v>1.45</v>
      </c>
      <c r="AV136">
        <v>1.3</v>
      </c>
      <c r="AW136">
        <v>1.35</v>
      </c>
      <c r="AX136">
        <v>1.4</v>
      </c>
      <c r="AY136">
        <v>1.35</v>
      </c>
      <c r="AZ136">
        <v>1.35</v>
      </c>
      <c r="BA136">
        <v>1.35</v>
      </c>
      <c r="BB136">
        <v>1.35</v>
      </c>
      <c r="BC136">
        <v>1.4</v>
      </c>
      <c r="BD136">
        <v>1.4</v>
      </c>
      <c r="BE136">
        <v>1.35</v>
      </c>
      <c r="BF136">
        <v>1.4</v>
      </c>
      <c r="BG136">
        <v>1.35</v>
      </c>
      <c r="BH136">
        <v>1.3</v>
      </c>
      <c r="BI136">
        <v>1.35</v>
      </c>
      <c r="BJ136">
        <v>1.3</v>
      </c>
      <c r="BK136">
        <v>1.32</v>
      </c>
      <c r="BL136">
        <v>1.32</v>
      </c>
      <c r="BM136">
        <v>1.29</v>
      </c>
      <c r="BN136">
        <v>1.1499999999999999</v>
      </c>
      <c r="BO136">
        <v>1.23</v>
      </c>
      <c r="BP136">
        <v>1.21</v>
      </c>
      <c r="BQ136">
        <v>1.23</v>
      </c>
      <c r="BR136">
        <v>1.1599999999999999</v>
      </c>
      <c r="BS136">
        <v>1.1299999999999999</v>
      </c>
      <c r="BT136">
        <v>1.17</v>
      </c>
      <c r="BU136">
        <v>1.1200000000000001</v>
      </c>
      <c r="BV136">
        <v>1.07</v>
      </c>
      <c r="BW136">
        <v>1.04</v>
      </c>
      <c r="BX136">
        <v>0.9</v>
      </c>
      <c r="BY136">
        <v>0.9</v>
      </c>
      <c r="BZ136">
        <v>0.81030000000000002</v>
      </c>
      <c r="CA136">
        <v>0.83</v>
      </c>
      <c r="CB136">
        <v>0.82520000000000004</v>
      </c>
      <c r="CC136">
        <v>0.8</v>
      </c>
      <c r="CD136">
        <v>1.17</v>
      </c>
      <c r="CE136">
        <v>1.02</v>
      </c>
      <c r="CF136">
        <v>1.07</v>
      </c>
      <c r="CG136">
        <v>1.1299999999999999</v>
      </c>
    </row>
    <row r="137" spans="1:85" x14ac:dyDescent="0.25">
      <c r="A137" t="s">
        <v>5410</v>
      </c>
      <c r="B137" t="s">
        <v>5411</v>
      </c>
      <c r="C137" t="s">
        <v>5412</v>
      </c>
      <c r="D137">
        <v>-0.56307676900000003</v>
      </c>
      <c r="E137">
        <v>14556</v>
      </c>
      <c r="F137">
        <v>2018</v>
      </c>
      <c r="G137">
        <v>1</v>
      </c>
      <c r="H137" t="e">
        <v>#N/A</v>
      </c>
      <c r="I137" s="3">
        <f t="shared" si="3"/>
        <v>0</v>
      </c>
      <c r="J137">
        <v>-2.31</v>
      </c>
      <c r="K137">
        <v>1.1540090000000001</v>
      </c>
      <c r="L137">
        <v>33.230668000000001</v>
      </c>
      <c r="N137">
        <v>-0.40532544378698232</v>
      </c>
      <c r="O137">
        <v>0</v>
      </c>
      <c r="P137">
        <v>0</v>
      </c>
      <c r="Q137">
        <v>0</v>
      </c>
      <c r="R137">
        <v>49.231856999999998</v>
      </c>
      <c r="U137">
        <v>8.16</v>
      </c>
      <c r="V137">
        <v>8.07</v>
      </c>
      <c r="W137">
        <v>8.07</v>
      </c>
      <c r="X137">
        <v>8.4</v>
      </c>
      <c r="Y137">
        <v>8.16</v>
      </c>
      <c r="Z137">
        <v>8.06</v>
      </c>
      <c r="AA137">
        <v>8.3699999999999992</v>
      </c>
      <c r="AB137">
        <v>7.19</v>
      </c>
      <c r="AC137">
        <v>5.93</v>
      </c>
      <c r="AD137">
        <v>6.01</v>
      </c>
      <c r="AE137">
        <v>5.64</v>
      </c>
      <c r="AF137">
        <v>5.38</v>
      </c>
      <c r="AG137">
        <v>4.82</v>
      </c>
      <c r="AH137">
        <v>4.5</v>
      </c>
      <c r="AI137">
        <v>5.03</v>
      </c>
      <c r="AJ137">
        <v>5.04</v>
      </c>
      <c r="AK137">
        <v>5.07</v>
      </c>
      <c r="AL137">
        <v>5.12</v>
      </c>
      <c r="AM137">
        <v>5.01</v>
      </c>
      <c r="AN137">
        <v>5.07</v>
      </c>
      <c r="AO137">
        <v>5.01</v>
      </c>
      <c r="AP137">
        <v>4.99</v>
      </c>
      <c r="AQ137">
        <v>5.08</v>
      </c>
      <c r="AR137">
        <v>4.87</v>
      </c>
      <c r="AS137">
        <v>4.6399999999999997</v>
      </c>
      <c r="AT137">
        <v>4.93</v>
      </c>
      <c r="AU137">
        <v>5.13</v>
      </c>
      <c r="AV137">
        <v>5.9</v>
      </c>
      <c r="AW137">
        <v>6.83</v>
      </c>
      <c r="AX137">
        <v>6.76</v>
      </c>
      <c r="AY137">
        <v>6.57</v>
      </c>
      <c r="AZ137">
        <v>6.26</v>
      </c>
      <c r="BA137">
        <v>6.22</v>
      </c>
      <c r="BB137">
        <v>6.59</v>
      </c>
      <c r="BC137">
        <v>6.92</v>
      </c>
      <c r="BD137">
        <v>6.97</v>
      </c>
      <c r="BE137">
        <v>6.75</v>
      </c>
      <c r="BF137">
        <v>6.55</v>
      </c>
      <c r="BG137">
        <v>6.28</v>
      </c>
      <c r="BH137">
        <v>6.36</v>
      </c>
      <c r="BI137">
        <v>6.37</v>
      </c>
      <c r="BJ137">
        <v>6.31</v>
      </c>
      <c r="BK137">
        <v>6</v>
      </c>
      <c r="BL137">
        <v>5.92</v>
      </c>
      <c r="BM137">
        <v>6.34</v>
      </c>
      <c r="BN137">
        <v>6.38</v>
      </c>
      <c r="BO137">
        <v>6.29</v>
      </c>
      <c r="BP137">
        <v>6.2</v>
      </c>
      <c r="BQ137">
        <v>6.55</v>
      </c>
      <c r="BR137">
        <v>6.44</v>
      </c>
      <c r="BS137">
        <v>6.23</v>
      </c>
      <c r="BT137">
        <v>6.29</v>
      </c>
      <c r="BU137">
        <v>6.52</v>
      </c>
      <c r="BV137">
        <v>6.81</v>
      </c>
      <c r="BW137">
        <v>6.82</v>
      </c>
      <c r="BX137">
        <v>6.9</v>
      </c>
      <c r="BY137">
        <v>6.9</v>
      </c>
      <c r="BZ137">
        <v>6.9</v>
      </c>
      <c r="CA137">
        <v>6.9</v>
      </c>
      <c r="CB137">
        <v>6.71</v>
      </c>
      <c r="CC137">
        <v>6.71</v>
      </c>
      <c r="CD137">
        <v>6.95</v>
      </c>
      <c r="CE137">
        <v>6.59</v>
      </c>
      <c r="CF137">
        <v>6.96</v>
      </c>
      <c r="CG137">
        <v>7.15</v>
      </c>
    </row>
    <row r="138" spans="1:85" x14ac:dyDescent="0.25">
      <c r="A138" t="s">
        <v>3080</v>
      </c>
      <c r="B138" t="s">
        <v>3081</v>
      </c>
      <c r="C138" t="s">
        <v>3979</v>
      </c>
      <c r="D138">
        <v>-0.313486449</v>
      </c>
      <c r="E138">
        <v>79702</v>
      </c>
      <c r="F138">
        <v>2018</v>
      </c>
      <c r="G138">
        <v>1</v>
      </c>
      <c r="H138">
        <v>8.081666666666667</v>
      </c>
      <c r="I138" s="3">
        <f t="shared" si="3"/>
        <v>0</v>
      </c>
      <c r="J138">
        <v>0.12</v>
      </c>
      <c r="K138">
        <v>67.134758000000005</v>
      </c>
      <c r="L138">
        <v>32.566217000000002</v>
      </c>
      <c r="N138">
        <v>-6.8240654447551008E-2</v>
      </c>
      <c r="O138">
        <v>179.80430055813741</v>
      </c>
      <c r="P138">
        <v>24.846218165193481</v>
      </c>
      <c r="Q138">
        <v>-154.95808239294394</v>
      </c>
      <c r="R138">
        <v>41.151623999999998</v>
      </c>
      <c r="U138">
        <v>4.05</v>
      </c>
      <c r="V138">
        <v>4.05</v>
      </c>
      <c r="W138">
        <v>3.94</v>
      </c>
      <c r="X138">
        <v>4.25</v>
      </c>
      <c r="Y138">
        <v>4.54</v>
      </c>
      <c r="Z138">
        <v>4.88</v>
      </c>
      <c r="AA138">
        <v>4.9800000000000004</v>
      </c>
      <c r="AB138">
        <v>4.72</v>
      </c>
      <c r="AC138">
        <v>4.7699999999999996</v>
      </c>
      <c r="AD138">
        <v>4.7300000000000004</v>
      </c>
      <c r="AE138">
        <v>4.03</v>
      </c>
      <c r="AF138">
        <v>4.33</v>
      </c>
      <c r="AG138">
        <v>4.18</v>
      </c>
      <c r="AH138">
        <v>4.0599999999999996</v>
      </c>
      <c r="AI138">
        <v>4.2300000000000004</v>
      </c>
      <c r="AJ138">
        <v>4.41</v>
      </c>
      <c r="AK138">
        <v>4.47</v>
      </c>
      <c r="AL138">
        <v>4.5199999999999996</v>
      </c>
      <c r="AM138">
        <v>4.53</v>
      </c>
      <c r="AN138">
        <v>4.3899999999999997</v>
      </c>
      <c r="AO138">
        <v>4.4400000000000004</v>
      </c>
      <c r="AP138">
        <v>4.67</v>
      </c>
      <c r="AQ138">
        <v>4.91</v>
      </c>
      <c r="AR138">
        <v>4.7</v>
      </c>
      <c r="AS138">
        <v>4.66</v>
      </c>
      <c r="AT138">
        <v>4.72</v>
      </c>
      <c r="AU138">
        <v>4.58</v>
      </c>
      <c r="AV138">
        <v>4.43</v>
      </c>
      <c r="AW138">
        <v>4.29</v>
      </c>
      <c r="AX138">
        <v>4.3499999999999996</v>
      </c>
      <c r="AY138">
        <v>4.12</v>
      </c>
      <c r="AZ138">
        <v>4.1399999999999997</v>
      </c>
      <c r="BA138">
        <v>4.13</v>
      </c>
      <c r="BB138">
        <v>4.2</v>
      </c>
      <c r="BC138">
        <v>4.22</v>
      </c>
      <c r="BD138">
        <v>4.3899999999999997</v>
      </c>
      <c r="BE138">
        <v>4.4400000000000004</v>
      </c>
      <c r="BF138">
        <v>4.1900000000000004</v>
      </c>
      <c r="BG138">
        <v>4.1900000000000004</v>
      </c>
      <c r="BH138">
        <v>4.22</v>
      </c>
      <c r="BI138">
        <v>4.2300000000000004</v>
      </c>
      <c r="BJ138">
        <v>4.22</v>
      </c>
      <c r="BK138">
        <v>4.1399999999999997</v>
      </c>
      <c r="BL138">
        <v>4.03</v>
      </c>
      <c r="BM138">
        <v>4.24</v>
      </c>
      <c r="BN138">
        <v>4.0599999999999996</v>
      </c>
      <c r="BO138">
        <v>3.96</v>
      </c>
      <c r="BP138">
        <v>3.88</v>
      </c>
      <c r="BQ138">
        <v>4.04</v>
      </c>
      <c r="BR138">
        <v>3.9</v>
      </c>
      <c r="BS138">
        <v>4.01</v>
      </c>
      <c r="BT138">
        <v>3.96</v>
      </c>
      <c r="BU138">
        <v>4.29</v>
      </c>
      <c r="BV138">
        <v>4.24</v>
      </c>
      <c r="BW138">
        <v>4.37</v>
      </c>
      <c r="BX138">
        <v>4.29</v>
      </c>
      <c r="BY138">
        <v>4.24</v>
      </c>
      <c r="BZ138">
        <v>4.3</v>
      </c>
      <c r="CA138">
        <v>4.33</v>
      </c>
      <c r="CB138">
        <v>4.1399999999999997</v>
      </c>
      <c r="CC138">
        <v>4.3099999999999996</v>
      </c>
      <c r="CD138">
        <v>4.33</v>
      </c>
      <c r="CE138">
        <v>4.26</v>
      </c>
      <c r="CF138">
        <v>4.2</v>
      </c>
      <c r="CG138">
        <v>4.08</v>
      </c>
    </row>
    <row r="139" spans="1:85" x14ac:dyDescent="0.25">
      <c r="A139" t="s">
        <v>4890</v>
      </c>
      <c r="B139" t="s">
        <v>4891</v>
      </c>
      <c r="C139" t="s">
        <v>4892</v>
      </c>
      <c r="D139">
        <v>-0.19869121100000001</v>
      </c>
      <c r="E139">
        <v>14528</v>
      </c>
      <c r="F139">
        <v>2018</v>
      </c>
      <c r="G139">
        <v>1</v>
      </c>
      <c r="H139" t="e">
        <v>#N/A</v>
      </c>
      <c r="I139" s="3">
        <f t="shared" si="3"/>
        <v>0</v>
      </c>
      <c r="J139">
        <v>-1.18</v>
      </c>
      <c r="K139">
        <v>24.186</v>
      </c>
      <c r="L139">
        <v>32.180999999999997</v>
      </c>
      <c r="N139">
        <v>0.48639053254437892</v>
      </c>
      <c r="O139">
        <v>0</v>
      </c>
      <c r="P139">
        <v>0</v>
      </c>
      <c r="Q139">
        <v>0</v>
      </c>
      <c r="R139">
        <v>45.395000000000003</v>
      </c>
      <c r="U139">
        <v>2.25</v>
      </c>
      <c r="V139">
        <v>2.2000000000000002</v>
      </c>
      <c r="W139">
        <v>2.2999999999999998</v>
      </c>
      <c r="X139">
        <v>2.25</v>
      </c>
      <c r="Y139">
        <v>2.35</v>
      </c>
      <c r="Z139">
        <v>2.5499999999999998</v>
      </c>
      <c r="AA139">
        <v>2.65</v>
      </c>
      <c r="AB139">
        <v>2.6</v>
      </c>
      <c r="AC139">
        <v>2.6</v>
      </c>
      <c r="AD139">
        <v>2.85</v>
      </c>
      <c r="AE139">
        <v>2.5499999999999998</v>
      </c>
      <c r="AF139">
        <v>2.5499999999999998</v>
      </c>
      <c r="AG139">
        <v>2.35</v>
      </c>
      <c r="AH139">
        <v>2.35</v>
      </c>
      <c r="AI139">
        <v>2.2999999999999998</v>
      </c>
      <c r="AJ139">
        <v>2.4</v>
      </c>
      <c r="AK139">
        <v>2.35</v>
      </c>
      <c r="AL139">
        <v>2.4500000000000002</v>
      </c>
      <c r="AM139">
        <v>2.2999999999999998</v>
      </c>
      <c r="AN139">
        <v>2.25</v>
      </c>
      <c r="AO139">
        <v>2.4500000000000002</v>
      </c>
      <c r="AP139">
        <v>2.4</v>
      </c>
      <c r="AQ139">
        <v>2.5499999999999998</v>
      </c>
      <c r="AR139">
        <v>2.4</v>
      </c>
      <c r="AS139">
        <v>2.4</v>
      </c>
      <c r="AT139">
        <v>2.2999999999999998</v>
      </c>
      <c r="AU139">
        <v>2.4</v>
      </c>
      <c r="AV139">
        <v>2.2999999999999998</v>
      </c>
      <c r="AW139">
        <v>2.25</v>
      </c>
      <c r="AX139">
        <v>2.2999999999999998</v>
      </c>
      <c r="AY139">
        <v>2.2999999999999998</v>
      </c>
      <c r="AZ139">
        <v>2.2999999999999998</v>
      </c>
      <c r="BA139">
        <v>2.2999999999999998</v>
      </c>
      <c r="BB139">
        <v>2.2999999999999998</v>
      </c>
      <c r="BC139">
        <v>2.4</v>
      </c>
      <c r="BD139">
        <v>2.5499999999999998</v>
      </c>
      <c r="BE139">
        <v>2.2999999999999998</v>
      </c>
      <c r="BF139">
        <v>2.4500000000000002</v>
      </c>
      <c r="BG139">
        <v>2.5499999999999998</v>
      </c>
      <c r="BH139">
        <v>2.5</v>
      </c>
      <c r="BI139">
        <v>2.4500000000000002</v>
      </c>
      <c r="BJ139">
        <v>2.5</v>
      </c>
      <c r="BK139">
        <v>2.5</v>
      </c>
      <c r="BL139">
        <v>2.59</v>
      </c>
      <c r="BM139">
        <v>2.5499999999999998</v>
      </c>
      <c r="BN139">
        <v>2.5</v>
      </c>
      <c r="BO139">
        <v>2.5</v>
      </c>
      <c r="BP139">
        <v>2.2799999999999998</v>
      </c>
      <c r="BQ139">
        <v>2.2000000000000002</v>
      </c>
      <c r="BR139">
        <v>2.2000000000000002</v>
      </c>
      <c r="BS139">
        <v>2.0099999999999998</v>
      </c>
      <c r="BT139">
        <v>2.12</v>
      </c>
      <c r="BU139">
        <v>2.0299999999999998</v>
      </c>
      <c r="BV139">
        <v>2.0099999999999998</v>
      </c>
      <c r="BW139">
        <v>1.95</v>
      </c>
      <c r="BX139">
        <v>1.9</v>
      </c>
      <c r="BY139">
        <v>1.87</v>
      </c>
      <c r="BZ139">
        <v>1.87</v>
      </c>
      <c r="CA139">
        <v>1.84</v>
      </c>
      <c r="CB139">
        <v>1.72</v>
      </c>
      <c r="CC139">
        <v>1.64</v>
      </c>
      <c r="CD139">
        <v>1.56</v>
      </c>
      <c r="CE139">
        <v>1.52</v>
      </c>
      <c r="CF139">
        <v>1.6</v>
      </c>
      <c r="CG139">
        <v>1.8</v>
      </c>
    </row>
    <row r="140" spans="1:85" x14ac:dyDescent="0.25">
      <c r="A140" t="s">
        <v>899</v>
      </c>
      <c r="B140" t="s">
        <v>900</v>
      </c>
      <c r="C140" t="s">
        <v>901</v>
      </c>
      <c r="D140">
        <v>-0.21711691399999999</v>
      </c>
      <c r="E140">
        <v>12792</v>
      </c>
      <c r="F140">
        <v>2018</v>
      </c>
      <c r="G140">
        <v>1</v>
      </c>
      <c r="H140" t="e">
        <v>#N/A</v>
      </c>
      <c r="I140" s="3">
        <f t="shared" si="3"/>
        <v>0</v>
      </c>
      <c r="J140">
        <v>-4.07</v>
      </c>
      <c r="K140">
        <v>619.46900000000005</v>
      </c>
      <c r="L140">
        <v>32.130000000000003</v>
      </c>
      <c r="N140">
        <v>9.2436974789916082E-2</v>
      </c>
      <c r="O140">
        <v>11.145868741472681</v>
      </c>
      <c r="P140">
        <v>42.755011872856798</v>
      </c>
      <c r="Q140">
        <v>31.609143131384116</v>
      </c>
      <c r="R140">
        <v>208.06100000000001</v>
      </c>
      <c r="U140">
        <v>20.309999999999999</v>
      </c>
      <c r="V140">
        <v>20.83</v>
      </c>
      <c r="W140">
        <v>20.54</v>
      </c>
      <c r="X140">
        <v>20.61</v>
      </c>
      <c r="Y140">
        <v>20.72</v>
      </c>
      <c r="Z140">
        <v>20.14</v>
      </c>
      <c r="AA140">
        <v>20.09</v>
      </c>
      <c r="AB140">
        <v>20.38</v>
      </c>
      <c r="AC140">
        <v>20.079999999999998</v>
      </c>
      <c r="AD140">
        <v>20.45</v>
      </c>
      <c r="AE140">
        <v>19</v>
      </c>
      <c r="AF140">
        <v>19.32</v>
      </c>
      <c r="AG140">
        <v>19.829999999999998</v>
      </c>
      <c r="AH140">
        <v>19.98</v>
      </c>
      <c r="AI140">
        <v>20.21</v>
      </c>
      <c r="AJ140">
        <v>20.87</v>
      </c>
      <c r="AK140">
        <v>20.78</v>
      </c>
      <c r="AL140">
        <v>20.61</v>
      </c>
      <c r="AM140">
        <v>20.87</v>
      </c>
      <c r="AN140">
        <v>20.7</v>
      </c>
      <c r="AO140">
        <v>21.77</v>
      </c>
      <c r="AP140">
        <v>21.63</v>
      </c>
      <c r="AQ140">
        <v>21.51</v>
      </c>
      <c r="AR140">
        <v>21.06</v>
      </c>
      <c r="AS140">
        <v>21.21</v>
      </c>
      <c r="AT140">
        <v>20.36</v>
      </c>
      <c r="AU140">
        <v>20.52</v>
      </c>
      <c r="AV140">
        <v>20.350000000000001</v>
      </c>
      <c r="AW140">
        <v>20.54</v>
      </c>
      <c r="AX140">
        <v>20.56</v>
      </c>
      <c r="AY140">
        <v>20.67</v>
      </c>
      <c r="AZ140">
        <v>20.88</v>
      </c>
      <c r="BA140">
        <v>20.87</v>
      </c>
      <c r="BB140">
        <v>21.5</v>
      </c>
      <c r="BC140">
        <v>21.76</v>
      </c>
      <c r="BD140">
        <v>21.55</v>
      </c>
      <c r="BE140">
        <v>21.86</v>
      </c>
      <c r="BF140">
        <v>22.34</v>
      </c>
      <c r="BG140">
        <v>22.49</v>
      </c>
      <c r="BH140">
        <v>22.44</v>
      </c>
      <c r="BI140">
        <v>22.73</v>
      </c>
      <c r="BJ140">
        <v>23.28</v>
      </c>
      <c r="BK140">
        <v>23.86</v>
      </c>
      <c r="BL140">
        <v>23.51</v>
      </c>
      <c r="BM140">
        <v>23.99</v>
      </c>
      <c r="BN140">
        <v>23.72</v>
      </c>
      <c r="BO140">
        <v>23.41</v>
      </c>
      <c r="BP140">
        <v>22.88</v>
      </c>
      <c r="BQ140">
        <v>22.93</v>
      </c>
      <c r="BR140">
        <v>21.16</v>
      </c>
      <c r="BS140">
        <v>19.96</v>
      </c>
      <c r="BT140">
        <v>20.52</v>
      </c>
      <c r="BU140">
        <v>20.84</v>
      </c>
      <c r="BV140">
        <v>21.18</v>
      </c>
      <c r="BW140">
        <v>20.89</v>
      </c>
      <c r="BX140">
        <v>20.55</v>
      </c>
      <c r="BY140">
        <v>20.67</v>
      </c>
      <c r="BZ140">
        <v>20.46</v>
      </c>
      <c r="CA140">
        <v>19.48</v>
      </c>
      <c r="CB140">
        <v>18.350000000000001</v>
      </c>
      <c r="CC140">
        <v>18.79</v>
      </c>
      <c r="CD140">
        <v>18.690000000000001</v>
      </c>
      <c r="CE140">
        <v>18.149999999999999</v>
      </c>
      <c r="CF140">
        <v>18.68</v>
      </c>
      <c r="CG140">
        <v>18.989999999999998</v>
      </c>
    </row>
    <row r="141" spans="1:85" x14ac:dyDescent="0.25">
      <c r="A141" t="s">
        <v>5194</v>
      </c>
      <c r="B141" t="s">
        <v>5669</v>
      </c>
      <c r="C141" t="s">
        <v>5195</v>
      </c>
      <c r="D141">
        <v>-0.23012548199999999</v>
      </c>
      <c r="E141">
        <v>14774</v>
      </c>
      <c r="F141">
        <v>2018</v>
      </c>
      <c r="G141">
        <v>1</v>
      </c>
      <c r="H141" t="e">
        <v>#N/A</v>
      </c>
      <c r="I141" s="3">
        <f t="shared" si="3"/>
        <v>0</v>
      </c>
      <c r="J141">
        <v>-1.0900000000000001</v>
      </c>
      <c r="K141">
        <v>28.78</v>
      </c>
      <c r="L141">
        <v>31.376000000000001</v>
      </c>
      <c r="N141">
        <v>-0.20916334661354574</v>
      </c>
      <c r="O141">
        <v>2.8953483074399751</v>
      </c>
      <c r="P141">
        <v>0</v>
      </c>
      <c r="Q141">
        <v>-2.8953483074399751</v>
      </c>
      <c r="R141">
        <v>48.192999999999998</v>
      </c>
      <c r="U141">
        <v>43.62</v>
      </c>
      <c r="V141">
        <v>42.93</v>
      </c>
      <c r="W141">
        <v>43.39</v>
      </c>
      <c r="X141">
        <v>43.19</v>
      </c>
      <c r="Y141">
        <v>41</v>
      </c>
      <c r="Z141">
        <v>41.29</v>
      </c>
      <c r="AA141">
        <v>41.46</v>
      </c>
      <c r="AB141">
        <v>39.76</v>
      </c>
      <c r="AC141">
        <v>39.630000000000003</v>
      </c>
      <c r="AD141">
        <v>39.869999999999997</v>
      </c>
      <c r="AE141">
        <v>39.72</v>
      </c>
      <c r="AF141">
        <v>39.049999999999997</v>
      </c>
      <c r="AG141">
        <v>38.950000000000003</v>
      </c>
      <c r="AH141">
        <v>38.83</v>
      </c>
      <c r="AI141">
        <v>39.380000000000003</v>
      </c>
      <c r="AJ141">
        <v>39.32</v>
      </c>
      <c r="AK141">
        <v>38.909999999999997</v>
      </c>
      <c r="AL141">
        <v>38.96</v>
      </c>
      <c r="AM141">
        <v>39.85</v>
      </c>
      <c r="AN141">
        <v>40.08</v>
      </c>
      <c r="AO141">
        <v>40.74</v>
      </c>
      <c r="AP141">
        <v>40.28</v>
      </c>
      <c r="AQ141">
        <v>40.11</v>
      </c>
      <c r="AR141">
        <v>39.520000000000003</v>
      </c>
      <c r="AS141">
        <v>40.46</v>
      </c>
      <c r="AT141">
        <v>40.5</v>
      </c>
      <c r="AU141">
        <v>40.25</v>
      </c>
      <c r="AV141">
        <v>40.58</v>
      </c>
      <c r="AW141">
        <v>40.56</v>
      </c>
      <c r="AX141">
        <v>40.82</v>
      </c>
      <c r="AY141">
        <v>41.23</v>
      </c>
      <c r="AZ141">
        <v>41.6</v>
      </c>
      <c r="BA141">
        <v>41.99</v>
      </c>
      <c r="BB141">
        <v>42.15</v>
      </c>
      <c r="BC141">
        <v>41.8</v>
      </c>
      <c r="BD141">
        <v>42.11</v>
      </c>
      <c r="BE141">
        <v>41.74</v>
      </c>
      <c r="BF141">
        <v>41.58</v>
      </c>
      <c r="BG141">
        <v>39.99</v>
      </c>
      <c r="BH141">
        <v>40.130000000000003</v>
      </c>
      <c r="BI141">
        <v>39.909999999999997</v>
      </c>
      <c r="BJ141">
        <v>40.15</v>
      </c>
      <c r="BK141">
        <v>40.049999999999997</v>
      </c>
      <c r="BL141">
        <v>39.9</v>
      </c>
      <c r="BM141">
        <v>38.44</v>
      </c>
      <c r="BN141">
        <v>38.65</v>
      </c>
      <c r="BO141">
        <v>38.619999999999997</v>
      </c>
      <c r="BP141">
        <v>38.9</v>
      </c>
      <c r="BQ141">
        <v>37.5</v>
      </c>
      <c r="BR141">
        <v>36.130000000000003</v>
      </c>
      <c r="BS141">
        <v>34.94</v>
      </c>
      <c r="BT141">
        <v>34.78</v>
      </c>
      <c r="BU141">
        <v>34.92</v>
      </c>
      <c r="BV141">
        <v>35.4</v>
      </c>
      <c r="BW141">
        <v>35.28</v>
      </c>
      <c r="BX141">
        <v>32.35</v>
      </c>
      <c r="BY141">
        <v>32.1</v>
      </c>
      <c r="BZ141">
        <v>31.17</v>
      </c>
      <c r="CA141">
        <v>31.16</v>
      </c>
      <c r="CB141">
        <v>30.74</v>
      </c>
      <c r="CC141">
        <v>31.02</v>
      </c>
      <c r="CD141">
        <v>31.34</v>
      </c>
      <c r="CE141">
        <v>31.31</v>
      </c>
      <c r="CF141">
        <v>32.25</v>
      </c>
      <c r="CG141">
        <v>32.36</v>
      </c>
    </row>
    <row r="142" spans="1:85" x14ac:dyDescent="0.25">
      <c r="A142" t="s">
        <v>5334</v>
      </c>
      <c r="B142" t="s">
        <v>5335</v>
      </c>
      <c r="C142" t="s">
        <v>5336</v>
      </c>
      <c r="D142">
        <v>-0.26031839200000001</v>
      </c>
      <c r="E142">
        <v>14823</v>
      </c>
      <c r="F142">
        <v>2018</v>
      </c>
      <c r="G142">
        <v>1</v>
      </c>
      <c r="H142" t="e">
        <v>#N/A</v>
      </c>
      <c r="I142" s="3">
        <f t="shared" si="3"/>
        <v>0</v>
      </c>
      <c r="J142">
        <v>-2.2000000000000002</v>
      </c>
      <c r="K142">
        <v>1.923</v>
      </c>
      <c r="L142">
        <v>30.19</v>
      </c>
      <c r="N142">
        <v>-0.11111111111111116</v>
      </c>
      <c r="O142">
        <v>13.84512175221656</v>
      </c>
      <c r="P142">
        <v>20.874311106366509</v>
      </c>
      <c r="Q142">
        <v>7.0291893541499491</v>
      </c>
      <c r="R142">
        <v>59.258000000000003</v>
      </c>
      <c r="U142">
        <v>3.02</v>
      </c>
      <c r="V142">
        <v>3.01</v>
      </c>
      <c r="W142">
        <v>3</v>
      </c>
      <c r="X142">
        <v>3.06</v>
      </c>
      <c r="Y142">
        <v>3.07</v>
      </c>
      <c r="Z142">
        <v>3.04</v>
      </c>
      <c r="AA142">
        <v>3.17</v>
      </c>
      <c r="AB142">
        <v>3.11</v>
      </c>
      <c r="AC142">
        <v>3.25</v>
      </c>
      <c r="AD142">
        <v>3.26</v>
      </c>
      <c r="AE142">
        <v>2.85</v>
      </c>
      <c r="AF142">
        <v>3.09</v>
      </c>
      <c r="AG142">
        <v>3.01</v>
      </c>
      <c r="AH142">
        <v>3.05</v>
      </c>
      <c r="AI142">
        <v>3</v>
      </c>
      <c r="AJ142">
        <v>3.01</v>
      </c>
      <c r="AK142">
        <v>3.01</v>
      </c>
      <c r="AL142">
        <v>3.18</v>
      </c>
      <c r="AM142">
        <v>3.03</v>
      </c>
      <c r="AN142">
        <v>3.17</v>
      </c>
      <c r="AO142">
        <v>3.09</v>
      </c>
      <c r="AP142">
        <v>3.08</v>
      </c>
      <c r="AQ142">
        <v>3.12</v>
      </c>
      <c r="AR142">
        <v>3.06</v>
      </c>
      <c r="AS142">
        <v>3.03</v>
      </c>
      <c r="AT142">
        <v>2.95</v>
      </c>
      <c r="AU142">
        <v>2.95</v>
      </c>
      <c r="AV142">
        <v>3.01</v>
      </c>
      <c r="AW142">
        <v>2.99</v>
      </c>
      <c r="AX142">
        <v>2.85</v>
      </c>
      <c r="AY142">
        <v>2.87</v>
      </c>
      <c r="AZ142">
        <v>2.81</v>
      </c>
      <c r="BA142">
        <v>2.71</v>
      </c>
      <c r="BB142">
        <v>2.84</v>
      </c>
      <c r="BC142">
        <v>2.77</v>
      </c>
      <c r="BD142">
        <v>2.87</v>
      </c>
      <c r="BE142">
        <v>2.93</v>
      </c>
      <c r="BF142">
        <v>2.91</v>
      </c>
      <c r="BG142">
        <v>2.9</v>
      </c>
      <c r="BH142">
        <v>2.89</v>
      </c>
      <c r="BI142">
        <v>2.92</v>
      </c>
      <c r="BJ142">
        <v>2.93</v>
      </c>
      <c r="BK142">
        <v>2.86</v>
      </c>
      <c r="BL142">
        <v>2.79</v>
      </c>
      <c r="BM142">
        <v>2.85</v>
      </c>
      <c r="BN142">
        <v>2.78</v>
      </c>
      <c r="BO142">
        <v>2.74</v>
      </c>
      <c r="BP142">
        <v>2.75</v>
      </c>
      <c r="BQ142">
        <v>2.68</v>
      </c>
      <c r="BR142">
        <v>2.62</v>
      </c>
      <c r="BS142">
        <v>2.67</v>
      </c>
      <c r="BT142">
        <v>2.61</v>
      </c>
      <c r="BU142">
        <v>2.6</v>
      </c>
      <c r="BV142">
        <v>2.63</v>
      </c>
      <c r="BW142">
        <v>2.61</v>
      </c>
      <c r="BX142">
        <v>2.66</v>
      </c>
      <c r="BY142">
        <v>2.59</v>
      </c>
      <c r="BZ142">
        <v>2.5499999999999998</v>
      </c>
      <c r="CA142">
        <v>2.67</v>
      </c>
      <c r="CB142">
        <v>2.57</v>
      </c>
      <c r="CC142">
        <v>2.61</v>
      </c>
      <c r="CD142">
        <v>2.65</v>
      </c>
      <c r="CE142">
        <v>2.57</v>
      </c>
      <c r="CF142">
        <v>2.56</v>
      </c>
      <c r="CG142">
        <v>2.58</v>
      </c>
    </row>
    <row r="143" spans="1:85" x14ac:dyDescent="0.25">
      <c r="A143" t="s">
        <v>7594</v>
      </c>
      <c r="B143" t="s">
        <v>7595</v>
      </c>
      <c r="C143" t="s">
        <v>7596</v>
      </c>
      <c r="D143">
        <v>-0.34990072799999999</v>
      </c>
      <c r="E143">
        <v>17372</v>
      </c>
      <c r="F143">
        <v>2018</v>
      </c>
      <c r="G143">
        <v>1</v>
      </c>
      <c r="H143" t="e">
        <v>#N/A</v>
      </c>
      <c r="I143" s="3">
        <f t="shared" si="3"/>
        <v>0</v>
      </c>
      <c r="J143">
        <v>-0.83840000000000003</v>
      </c>
      <c r="K143">
        <v>8.36</v>
      </c>
      <c r="L143">
        <v>29.832000000000001</v>
      </c>
      <c r="N143">
        <v>-0.51773049645390068</v>
      </c>
      <c r="O143">
        <v>0</v>
      </c>
      <c r="P143">
        <v>0</v>
      </c>
      <c r="Q143">
        <v>0</v>
      </c>
      <c r="R143">
        <v>33.341000000000001</v>
      </c>
      <c r="U143">
        <v>0.50600000000000001</v>
      </c>
      <c r="V143">
        <v>0.495</v>
      </c>
      <c r="W143">
        <v>0.49</v>
      </c>
      <c r="X143">
        <v>0.45</v>
      </c>
      <c r="Y143">
        <v>0.43</v>
      </c>
      <c r="Z143">
        <v>0.4022</v>
      </c>
      <c r="AA143">
        <v>0.49</v>
      </c>
      <c r="AB143">
        <v>0.47</v>
      </c>
      <c r="AC143">
        <v>0.46400000000000002</v>
      </c>
      <c r="AD143">
        <v>0.42799999999999999</v>
      </c>
      <c r="AE143">
        <v>0.39</v>
      </c>
      <c r="AF143">
        <v>0.44</v>
      </c>
      <c r="AG143">
        <v>0.46600000000000003</v>
      </c>
      <c r="AH143">
        <v>0.49919999999999998</v>
      </c>
      <c r="AI143">
        <v>0.46</v>
      </c>
      <c r="AJ143">
        <v>0.43790000000000001</v>
      </c>
      <c r="AK143">
        <v>0.42499999999999999</v>
      </c>
      <c r="AL143">
        <v>0.45</v>
      </c>
      <c r="AM143">
        <v>0.44190000000000002</v>
      </c>
      <c r="AN143">
        <v>0.45789999999999997</v>
      </c>
      <c r="AO143">
        <v>0.46300000000000002</v>
      </c>
      <c r="AP143">
        <v>0.435</v>
      </c>
      <c r="AQ143">
        <v>0.436</v>
      </c>
      <c r="AR143">
        <v>0.42</v>
      </c>
      <c r="AS143">
        <v>0.42</v>
      </c>
      <c r="AT143">
        <v>0.41</v>
      </c>
      <c r="AU143">
        <v>0.41</v>
      </c>
      <c r="AV143">
        <v>0.41149999999999998</v>
      </c>
      <c r="AW143">
        <v>0.41</v>
      </c>
      <c r="AX143">
        <v>0.41370000000000001</v>
      </c>
      <c r="AY143">
        <v>0.435</v>
      </c>
      <c r="AZ143">
        <v>0.43</v>
      </c>
      <c r="BA143">
        <v>0.42099999999999999</v>
      </c>
      <c r="BB143">
        <v>0.4199</v>
      </c>
      <c r="BC143">
        <v>0.4148</v>
      </c>
      <c r="BD143">
        <v>0.39900000000000002</v>
      </c>
      <c r="BE143">
        <v>0.39119999999999999</v>
      </c>
      <c r="BF143">
        <v>0.4</v>
      </c>
      <c r="BG143">
        <v>0.39500000000000002</v>
      </c>
      <c r="BH143">
        <v>0.42009999999999997</v>
      </c>
      <c r="BI143">
        <v>0.41260000000000002</v>
      </c>
      <c r="BJ143">
        <v>0.43</v>
      </c>
      <c r="BK143">
        <v>0.44180000000000003</v>
      </c>
      <c r="BL143">
        <v>0.42699999999999999</v>
      </c>
      <c r="BM143">
        <v>0.42059999999999997</v>
      </c>
      <c r="BN143">
        <v>0.42109999999999997</v>
      </c>
      <c r="BO143">
        <v>0.41930000000000001</v>
      </c>
      <c r="BP143">
        <v>0.41610000000000003</v>
      </c>
      <c r="BQ143">
        <v>0.40010000000000001</v>
      </c>
      <c r="BR143">
        <v>0.41489999999999999</v>
      </c>
      <c r="BS143">
        <v>0.39200000000000002</v>
      </c>
      <c r="BT143">
        <v>0.40500000000000003</v>
      </c>
      <c r="BU143">
        <v>0.40010000000000001</v>
      </c>
      <c r="BV143">
        <v>0.39</v>
      </c>
      <c r="BW143">
        <v>0.39079999999999998</v>
      </c>
      <c r="BX143">
        <v>0.44500000000000001</v>
      </c>
      <c r="BY143">
        <v>0.53</v>
      </c>
      <c r="BZ143">
        <v>0.47</v>
      </c>
      <c r="CA143">
        <v>0.46</v>
      </c>
      <c r="CB143">
        <v>0.46889999999999998</v>
      </c>
      <c r="CC143">
        <v>0.41410000000000002</v>
      </c>
      <c r="CD143">
        <v>0.41</v>
      </c>
      <c r="CE143">
        <v>0.37</v>
      </c>
      <c r="CF143">
        <v>0.33879999999999999</v>
      </c>
      <c r="CG143">
        <v>0.35020000000000001</v>
      </c>
    </row>
    <row r="144" spans="1:85" x14ac:dyDescent="0.25">
      <c r="A144" t="s">
        <v>7268</v>
      </c>
      <c r="B144" t="s">
        <v>7269</v>
      </c>
      <c r="C144" t="s">
        <v>7270</v>
      </c>
      <c r="D144">
        <v>-0.29396074799999999</v>
      </c>
      <c r="E144">
        <v>14423</v>
      </c>
      <c r="F144">
        <v>2018</v>
      </c>
      <c r="G144">
        <v>1</v>
      </c>
      <c r="H144" t="e">
        <v>#N/A</v>
      </c>
      <c r="I144" s="3">
        <f t="shared" si="3"/>
        <v>0</v>
      </c>
      <c r="J144">
        <v>-4.8600000000000003</v>
      </c>
      <c r="K144">
        <v>0</v>
      </c>
      <c r="L144">
        <v>29.518999999999998</v>
      </c>
      <c r="N144">
        <v>0.18029556650246303</v>
      </c>
      <c r="O144">
        <v>97.527767825152281</v>
      </c>
      <c r="P144">
        <v>24.24756322444679</v>
      </c>
      <c r="Q144">
        <v>-73.280204600705488</v>
      </c>
      <c r="R144">
        <v>41.478999999999999</v>
      </c>
      <c r="U144">
        <v>3.8393999999999999</v>
      </c>
      <c r="V144">
        <v>3.8</v>
      </c>
      <c r="W144">
        <v>3.85</v>
      </c>
      <c r="X144">
        <v>4.8</v>
      </c>
      <c r="Y144">
        <v>5.3</v>
      </c>
      <c r="Z144">
        <v>5</v>
      </c>
      <c r="AA144">
        <v>5</v>
      </c>
      <c r="AB144">
        <v>5</v>
      </c>
      <c r="AC144">
        <v>4.8</v>
      </c>
      <c r="AD144">
        <v>4.8578000000000001</v>
      </c>
      <c r="AE144">
        <v>4.8499999999999996</v>
      </c>
      <c r="AF144">
        <v>4.8499999999999996</v>
      </c>
      <c r="AG144">
        <v>5.05</v>
      </c>
      <c r="AH144">
        <v>5.0999999999999996</v>
      </c>
      <c r="AI144">
        <v>5.05</v>
      </c>
      <c r="AJ144">
        <v>5</v>
      </c>
      <c r="AK144">
        <v>4.9749999999999996</v>
      </c>
      <c r="AL144">
        <v>4.95</v>
      </c>
      <c r="AM144">
        <v>4.9000000000000004</v>
      </c>
      <c r="AN144">
        <v>4.8499999999999996</v>
      </c>
      <c r="AO144">
        <v>4.9000000000000004</v>
      </c>
      <c r="AP144">
        <v>4.8499999999999996</v>
      </c>
      <c r="AQ144">
        <v>4.9000000000000004</v>
      </c>
      <c r="AR144">
        <v>4.8</v>
      </c>
      <c r="AS144">
        <v>4.7066999999999997</v>
      </c>
      <c r="AT144">
        <v>4.7895000000000003</v>
      </c>
      <c r="AU144">
        <v>4.6500000000000004</v>
      </c>
      <c r="AV144">
        <v>4.8</v>
      </c>
      <c r="AW144">
        <v>4.75</v>
      </c>
      <c r="AX144">
        <v>4.75</v>
      </c>
      <c r="AY144">
        <v>4.8258999999999999</v>
      </c>
      <c r="AZ144">
        <v>4.8</v>
      </c>
      <c r="BA144">
        <v>4.8499999999999996</v>
      </c>
      <c r="BB144">
        <v>5.0949999999999998</v>
      </c>
      <c r="BC144">
        <v>4.8</v>
      </c>
      <c r="BD144">
        <v>4.8499999999999996</v>
      </c>
      <c r="BE144">
        <v>4.7</v>
      </c>
      <c r="BF144">
        <v>4.75</v>
      </c>
      <c r="BG144">
        <v>4.6500000000000004</v>
      </c>
      <c r="BH144">
        <v>4.75</v>
      </c>
      <c r="BI144">
        <v>4.55</v>
      </c>
      <c r="BJ144">
        <v>4.55</v>
      </c>
      <c r="BK144">
        <v>4.55</v>
      </c>
      <c r="BL144">
        <v>4.58</v>
      </c>
      <c r="BM144">
        <v>4.53</v>
      </c>
      <c r="BN144">
        <v>4.5199999999999996</v>
      </c>
      <c r="BO144">
        <v>4.4800000000000004</v>
      </c>
      <c r="BP144">
        <v>4.37</v>
      </c>
      <c r="BQ144">
        <v>4.4080000000000004</v>
      </c>
      <c r="BR144">
        <v>4.25</v>
      </c>
      <c r="BS144">
        <v>4.51</v>
      </c>
      <c r="BT144">
        <v>4.3621999999999996</v>
      </c>
      <c r="BU144">
        <v>4.2450000000000001</v>
      </c>
      <c r="BV144">
        <v>4.3899999999999997</v>
      </c>
      <c r="BW144">
        <v>4.2782</v>
      </c>
      <c r="BX144">
        <v>4.1901000000000002</v>
      </c>
      <c r="BY144">
        <v>4.2446000000000002</v>
      </c>
      <c r="BZ144">
        <v>4.3773999999999997</v>
      </c>
      <c r="CA144">
        <v>4</v>
      </c>
      <c r="CB144">
        <v>3.89</v>
      </c>
      <c r="CC144">
        <v>3.92</v>
      </c>
      <c r="CD144">
        <v>3.79</v>
      </c>
      <c r="CE144">
        <v>3.85</v>
      </c>
      <c r="CF144">
        <v>3.65</v>
      </c>
      <c r="CG144">
        <v>3.98</v>
      </c>
    </row>
    <row r="145" spans="1:85" x14ac:dyDescent="0.25">
      <c r="A145" t="s">
        <v>5148</v>
      </c>
      <c r="B145" t="s">
        <v>5149</v>
      </c>
      <c r="C145" t="s">
        <v>5150</v>
      </c>
      <c r="D145">
        <v>-0.45534798100000001</v>
      </c>
      <c r="E145">
        <v>88507</v>
      </c>
      <c r="F145">
        <v>2018</v>
      </c>
      <c r="G145">
        <v>1</v>
      </c>
      <c r="H145" t="e">
        <v>#N/A</v>
      </c>
      <c r="I145" s="3">
        <f t="shared" si="3"/>
        <v>0</v>
      </c>
      <c r="J145">
        <v>-0.72</v>
      </c>
      <c r="K145">
        <v>0</v>
      </c>
      <c r="L145">
        <v>28.582999999999998</v>
      </c>
      <c r="N145">
        <v>-2.2222222222222143E-2</v>
      </c>
      <c r="O145">
        <v>0</v>
      </c>
      <c r="P145">
        <v>0</v>
      </c>
      <c r="Q145">
        <v>0</v>
      </c>
      <c r="R145">
        <v>35.811999999999998</v>
      </c>
      <c r="U145">
        <v>0.87970000000000004</v>
      </c>
      <c r="V145">
        <v>0.86</v>
      </c>
      <c r="W145">
        <v>0.82</v>
      </c>
      <c r="X145">
        <v>0.79979999999999996</v>
      </c>
      <c r="Y145">
        <v>0.7974</v>
      </c>
      <c r="Z145">
        <v>0.88</v>
      </c>
      <c r="AA145">
        <v>0.91</v>
      </c>
      <c r="AB145">
        <v>0.95</v>
      </c>
      <c r="AC145">
        <v>1.08</v>
      </c>
      <c r="AD145">
        <v>0.93</v>
      </c>
      <c r="AE145">
        <v>0.92020000000000002</v>
      </c>
      <c r="AF145">
        <v>0.89990000000000003</v>
      </c>
      <c r="AG145">
        <v>0.96</v>
      </c>
      <c r="AH145">
        <v>1.02</v>
      </c>
      <c r="AI145">
        <v>1.02</v>
      </c>
      <c r="AJ145">
        <v>1.05</v>
      </c>
      <c r="AK145">
        <v>1.04</v>
      </c>
      <c r="AL145">
        <v>1.0409999999999999</v>
      </c>
      <c r="AM145">
        <v>1.04</v>
      </c>
      <c r="AN145">
        <v>1.02</v>
      </c>
      <c r="AO145">
        <v>1.0395000000000001</v>
      </c>
      <c r="AP145">
        <v>1.04</v>
      </c>
      <c r="AQ145">
        <v>1.0468999999999999</v>
      </c>
      <c r="AR145">
        <v>1.02</v>
      </c>
      <c r="AS145">
        <v>1.0403</v>
      </c>
      <c r="AT145">
        <v>1</v>
      </c>
      <c r="AU145">
        <v>1.03</v>
      </c>
      <c r="AV145">
        <v>1.03</v>
      </c>
      <c r="AW145">
        <v>1.03</v>
      </c>
      <c r="AX145">
        <v>1.02</v>
      </c>
      <c r="AY145">
        <v>1.01</v>
      </c>
      <c r="AZ145">
        <v>0.94079999999999997</v>
      </c>
      <c r="BA145">
        <v>0.93269999999999997</v>
      </c>
      <c r="BB145">
        <v>0.91059999999999997</v>
      </c>
      <c r="BC145">
        <v>0.89800000000000002</v>
      </c>
      <c r="BD145">
        <v>0.90429999999999999</v>
      </c>
      <c r="BE145">
        <v>0.9</v>
      </c>
      <c r="BF145">
        <v>0.88975300000000002</v>
      </c>
      <c r="BG145">
        <v>0.9</v>
      </c>
      <c r="BH145">
        <v>0.90500000000000003</v>
      </c>
      <c r="BI145">
        <v>0.89300000000000002</v>
      </c>
      <c r="BJ145">
        <v>0.89</v>
      </c>
      <c r="BK145">
        <v>0.89</v>
      </c>
      <c r="BL145">
        <v>0.91027800000000003</v>
      </c>
      <c r="BM145">
        <v>0.90090000000000003</v>
      </c>
      <c r="BN145">
        <v>0.89</v>
      </c>
      <c r="BO145">
        <v>0.88</v>
      </c>
      <c r="BP145">
        <v>0.85099999999999998</v>
      </c>
      <c r="BQ145">
        <v>0.85660000000000003</v>
      </c>
      <c r="BR145">
        <v>0.85</v>
      </c>
      <c r="BS145">
        <v>0.81</v>
      </c>
      <c r="BT145">
        <v>0.81699999999999995</v>
      </c>
      <c r="BU145">
        <v>0.81100000000000005</v>
      </c>
      <c r="BV145">
        <v>0.8</v>
      </c>
      <c r="BW145">
        <v>0.79800000000000004</v>
      </c>
      <c r="BX145">
        <v>0.73</v>
      </c>
      <c r="BY145">
        <v>0.74790000000000001</v>
      </c>
      <c r="BZ145">
        <v>0.79700000000000004</v>
      </c>
      <c r="CA145">
        <v>0.75110600000000005</v>
      </c>
      <c r="CB145">
        <v>0.74</v>
      </c>
      <c r="CC145">
        <v>0.73009999999999997</v>
      </c>
      <c r="CD145">
        <v>0.72</v>
      </c>
      <c r="CE145">
        <v>0.73499999999999999</v>
      </c>
      <c r="CF145">
        <v>0.70509999999999995</v>
      </c>
      <c r="CG145">
        <v>0.74</v>
      </c>
    </row>
    <row r="146" spans="1:85" x14ac:dyDescent="0.25">
      <c r="A146" t="s">
        <v>7647</v>
      </c>
      <c r="B146" t="s">
        <v>7648</v>
      </c>
      <c r="C146" t="s">
        <v>7649</v>
      </c>
      <c r="D146">
        <v>-0.22152708400000001</v>
      </c>
      <c r="E146">
        <v>13812</v>
      </c>
      <c r="F146">
        <v>2018</v>
      </c>
      <c r="G146">
        <v>1</v>
      </c>
      <c r="H146" t="e">
        <v>#N/A</v>
      </c>
      <c r="I146" s="3">
        <f t="shared" si="3"/>
        <v>0</v>
      </c>
      <c r="J146">
        <v>-5.59</v>
      </c>
      <c r="K146">
        <v>74.991</v>
      </c>
      <c r="L146">
        <v>25.594999999999999</v>
      </c>
      <c r="N146">
        <v>-0.57345132743362837</v>
      </c>
      <c r="O146">
        <v>2.5311553291104381</v>
      </c>
      <c r="P146">
        <v>3.1710756071825421</v>
      </c>
      <c r="Q146">
        <v>0.63992027807210405</v>
      </c>
      <c r="R146">
        <v>68.064999999999998</v>
      </c>
      <c r="U146">
        <v>1.23</v>
      </c>
      <c r="V146">
        <v>1.25</v>
      </c>
      <c r="W146">
        <v>1.23</v>
      </c>
      <c r="X146">
        <v>1.24</v>
      </c>
      <c r="Y146">
        <v>1.24</v>
      </c>
      <c r="Z146">
        <v>1.3</v>
      </c>
      <c r="AA146">
        <v>1.37</v>
      </c>
      <c r="AB146">
        <v>1.1299999999999999</v>
      </c>
      <c r="AC146">
        <v>1.0900000000000001</v>
      </c>
      <c r="AD146">
        <v>1.1200000000000001</v>
      </c>
      <c r="AE146">
        <v>1.135</v>
      </c>
      <c r="AF146">
        <v>1.1599999999999999</v>
      </c>
      <c r="AG146">
        <v>1.26</v>
      </c>
      <c r="AH146">
        <v>1.26</v>
      </c>
      <c r="AI146">
        <v>1.22</v>
      </c>
      <c r="AJ146">
        <v>1.23</v>
      </c>
      <c r="AK146">
        <v>1.23</v>
      </c>
      <c r="AL146">
        <v>1.26</v>
      </c>
      <c r="AM146">
        <v>1.26</v>
      </c>
      <c r="AN146">
        <v>1.29</v>
      </c>
      <c r="AO146">
        <v>1.32</v>
      </c>
      <c r="AP146">
        <v>1.29</v>
      </c>
      <c r="AQ146">
        <v>1.29</v>
      </c>
      <c r="AR146">
        <v>1.3</v>
      </c>
      <c r="AS146">
        <v>1.27</v>
      </c>
      <c r="AT146">
        <v>1.24</v>
      </c>
      <c r="AU146">
        <v>1.24</v>
      </c>
      <c r="AV146">
        <v>1.22</v>
      </c>
      <c r="AW146">
        <v>1.2</v>
      </c>
      <c r="AX146">
        <v>1.18</v>
      </c>
      <c r="AY146">
        <v>1.21</v>
      </c>
      <c r="AZ146">
        <v>1.2</v>
      </c>
      <c r="BA146">
        <v>1.19</v>
      </c>
      <c r="BB146">
        <v>1.2</v>
      </c>
      <c r="BC146">
        <v>1.1599999999999999</v>
      </c>
      <c r="BD146">
        <v>1.19</v>
      </c>
      <c r="BE146">
        <v>1.1399999999999999</v>
      </c>
      <c r="BF146">
        <v>1.19</v>
      </c>
      <c r="BG146">
        <v>1.1399999999999999</v>
      </c>
      <c r="BH146">
        <v>1.17</v>
      </c>
      <c r="BI146">
        <v>1.1599999999999999</v>
      </c>
      <c r="BJ146">
        <v>1.1499999999999999</v>
      </c>
      <c r="BK146">
        <v>1.1599999999999999</v>
      </c>
      <c r="BL146">
        <v>1.1399999999999999</v>
      </c>
      <c r="BM146">
        <v>1.1599999999999999</v>
      </c>
      <c r="BN146">
        <v>1.1299999999999999</v>
      </c>
      <c r="BO146">
        <v>1.1200000000000001</v>
      </c>
      <c r="BP146">
        <v>1.1100000000000001</v>
      </c>
      <c r="BQ146">
        <v>1.1499999999999999</v>
      </c>
      <c r="BR146">
        <v>1.1000000000000001</v>
      </c>
      <c r="BS146">
        <v>1.05</v>
      </c>
      <c r="BT146">
        <v>1.08</v>
      </c>
      <c r="BU146">
        <v>1.1000000000000001</v>
      </c>
      <c r="BV146">
        <v>1.1000000000000001</v>
      </c>
      <c r="BW146">
        <v>1.0900000000000001</v>
      </c>
      <c r="BX146">
        <v>1.08</v>
      </c>
      <c r="BY146">
        <v>1.0900000000000001</v>
      </c>
      <c r="BZ146">
        <v>1.08</v>
      </c>
      <c r="CA146">
        <v>1.06</v>
      </c>
      <c r="CB146">
        <v>1.02</v>
      </c>
      <c r="CC146">
        <v>1.04</v>
      </c>
      <c r="CD146">
        <v>1.05</v>
      </c>
      <c r="CE146">
        <v>1.02</v>
      </c>
      <c r="CF146">
        <v>1.01</v>
      </c>
      <c r="CG146">
        <v>1.01</v>
      </c>
    </row>
    <row r="147" spans="1:85" x14ac:dyDescent="0.25">
      <c r="A147" t="s">
        <v>6478</v>
      </c>
      <c r="B147" t="s">
        <v>6479</v>
      </c>
      <c r="C147" t="s">
        <v>6480</v>
      </c>
      <c r="D147">
        <v>-0.31659430700000002</v>
      </c>
      <c r="E147">
        <v>15089</v>
      </c>
      <c r="F147">
        <v>2018</v>
      </c>
      <c r="G147">
        <v>1</v>
      </c>
      <c r="H147" t="e">
        <v>#N/A</v>
      </c>
      <c r="I147" s="3">
        <f t="shared" si="3"/>
        <v>0</v>
      </c>
      <c r="J147">
        <v>-1.71</v>
      </c>
      <c r="K147">
        <v>0.31100000000036399</v>
      </c>
      <c r="L147">
        <v>25.5730000000299</v>
      </c>
      <c r="N147">
        <v>-6.8627450980390803E-3</v>
      </c>
      <c r="O147">
        <v>0</v>
      </c>
      <c r="P147">
        <v>0</v>
      </c>
      <c r="Q147">
        <v>0</v>
      </c>
      <c r="R147">
        <v>32.237000000037703</v>
      </c>
      <c r="U147">
        <v>1.82</v>
      </c>
      <c r="V147">
        <v>1.73</v>
      </c>
      <c r="W147">
        <v>1.71</v>
      </c>
      <c r="X147">
        <v>1.65</v>
      </c>
      <c r="Y147">
        <v>1.6</v>
      </c>
      <c r="Z147">
        <v>1.54</v>
      </c>
      <c r="AA147">
        <v>1.73</v>
      </c>
      <c r="AB147">
        <v>1.79</v>
      </c>
      <c r="AC147">
        <v>1.88</v>
      </c>
      <c r="AD147">
        <v>1.89</v>
      </c>
      <c r="AE147">
        <v>1.92</v>
      </c>
      <c r="AF147">
        <v>1.88</v>
      </c>
      <c r="AG147">
        <v>1.78</v>
      </c>
      <c r="AH147">
        <v>1.72</v>
      </c>
      <c r="AI147">
        <v>1.81</v>
      </c>
      <c r="AJ147">
        <v>1.82</v>
      </c>
      <c r="AK147">
        <v>1.78</v>
      </c>
      <c r="AL147">
        <v>1.77</v>
      </c>
      <c r="AM147">
        <v>1.73</v>
      </c>
      <c r="AN147">
        <v>1.76</v>
      </c>
      <c r="AO147">
        <v>1.91</v>
      </c>
      <c r="AP147">
        <v>2.0499999999999998</v>
      </c>
      <c r="AQ147">
        <v>2.2400000000000002</v>
      </c>
      <c r="AR147">
        <v>2.38</v>
      </c>
      <c r="AS147">
        <v>2.29</v>
      </c>
      <c r="AT147">
        <v>2.16</v>
      </c>
      <c r="AU147">
        <v>2.2000000000000002</v>
      </c>
      <c r="AV147">
        <v>2.27</v>
      </c>
      <c r="AW147">
        <v>2.25</v>
      </c>
      <c r="AX147">
        <v>2.2200000000000002</v>
      </c>
      <c r="AY147">
        <v>2.31</v>
      </c>
      <c r="AZ147">
        <v>2.21</v>
      </c>
      <c r="BA147">
        <v>2.1</v>
      </c>
      <c r="BB147">
        <v>2.08</v>
      </c>
      <c r="BC147">
        <v>2.1</v>
      </c>
      <c r="BD147">
        <v>2.0699999999999998</v>
      </c>
      <c r="BE147">
        <v>2.09</v>
      </c>
      <c r="BF147">
        <v>2.09</v>
      </c>
      <c r="BG147">
        <v>2.04</v>
      </c>
      <c r="BH147">
        <v>1.98</v>
      </c>
      <c r="BI147">
        <v>2.14</v>
      </c>
      <c r="BJ147">
        <v>2.15</v>
      </c>
      <c r="BK147">
        <v>2.04</v>
      </c>
      <c r="BL147">
        <v>2.04</v>
      </c>
      <c r="BM147">
        <v>1.98</v>
      </c>
      <c r="BN147">
        <v>1.9</v>
      </c>
      <c r="BO147">
        <v>1.87</v>
      </c>
      <c r="BP147">
        <v>1.85</v>
      </c>
      <c r="BQ147">
        <v>1.81</v>
      </c>
      <c r="BR147">
        <v>1.75</v>
      </c>
      <c r="BS147">
        <v>1.77</v>
      </c>
      <c r="BT147">
        <v>1.76</v>
      </c>
      <c r="BU147">
        <v>1.73</v>
      </c>
      <c r="BV147">
        <v>1.78</v>
      </c>
      <c r="BW147">
        <v>1.71</v>
      </c>
      <c r="BX147">
        <v>1.65</v>
      </c>
      <c r="BY147">
        <v>1.62</v>
      </c>
      <c r="BZ147">
        <v>1.59</v>
      </c>
      <c r="CA147">
        <v>1.55</v>
      </c>
      <c r="CB147">
        <v>1.44</v>
      </c>
      <c r="CC147">
        <v>1.56</v>
      </c>
      <c r="CD147">
        <v>1.48</v>
      </c>
      <c r="CE147">
        <v>1.45</v>
      </c>
      <c r="CF147">
        <v>1.46</v>
      </c>
      <c r="CG147">
        <v>1.48</v>
      </c>
    </row>
    <row r="148" spans="1:85" x14ac:dyDescent="0.25">
      <c r="A148" t="s">
        <v>7420</v>
      </c>
      <c r="B148" t="s">
        <v>7421</v>
      </c>
      <c r="C148" t="s">
        <v>7422</v>
      </c>
      <c r="D148">
        <v>-0.24197048600000001</v>
      </c>
      <c r="E148">
        <v>16392</v>
      </c>
      <c r="F148">
        <v>2018</v>
      </c>
      <c r="G148">
        <v>1</v>
      </c>
      <c r="H148" t="e">
        <v>#N/A</v>
      </c>
      <c r="I148" s="3">
        <f t="shared" si="3"/>
        <v>0</v>
      </c>
      <c r="J148">
        <v>-1.69</v>
      </c>
      <c r="K148">
        <v>35.936</v>
      </c>
      <c r="L148">
        <v>25.437000000000001</v>
      </c>
      <c r="N148">
        <v>-0.1993166287015945</v>
      </c>
      <c r="O148">
        <v>72.201441474318031</v>
      </c>
      <c r="P148">
        <v>19.5360725308642</v>
      </c>
      <c r="Q148">
        <v>-52.665368943453828</v>
      </c>
      <c r="R148">
        <v>41.692999999999998</v>
      </c>
      <c r="U148">
        <v>1.4252</v>
      </c>
      <c r="V148">
        <v>1.35</v>
      </c>
      <c r="W148">
        <v>1.4</v>
      </c>
      <c r="X148">
        <v>1.4</v>
      </c>
      <c r="Y148">
        <v>1.425</v>
      </c>
      <c r="Z148">
        <v>1.3</v>
      </c>
      <c r="AA148">
        <v>1.25</v>
      </c>
      <c r="AB148">
        <v>1.75</v>
      </c>
      <c r="AC148">
        <v>1.65</v>
      </c>
      <c r="AD148">
        <v>1.75</v>
      </c>
      <c r="AE148">
        <v>1.7749999999999999</v>
      </c>
      <c r="AF148">
        <v>1.75</v>
      </c>
      <c r="AG148">
        <v>2</v>
      </c>
      <c r="AH148">
        <v>2.2999999999999998</v>
      </c>
      <c r="AI148">
        <v>2.4</v>
      </c>
      <c r="AJ148">
        <v>2.35</v>
      </c>
      <c r="AK148">
        <v>2.2999999999999998</v>
      </c>
      <c r="AL148">
        <v>2.25</v>
      </c>
      <c r="AM148">
        <v>2.35</v>
      </c>
      <c r="AN148">
        <v>2.35</v>
      </c>
      <c r="AO148">
        <v>2.4</v>
      </c>
      <c r="AP148">
        <v>2.4</v>
      </c>
      <c r="AQ148">
        <v>2.35</v>
      </c>
      <c r="AR148">
        <v>2.5</v>
      </c>
      <c r="AS148">
        <v>2.6</v>
      </c>
      <c r="AT148">
        <v>2.4500000000000002</v>
      </c>
      <c r="AU148">
        <v>2.4500000000000002</v>
      </c>
      <c r="AV148">
        <v>2.6</v>
      </c>
      <c r="AW148">
        <v>2.5499999999999998</v>
      </c>
      <c r="AX148">
        <v>2.5499999999999998</v>
      </c>
      <c r="AY148">
        <v>2.6</v>
      </c>
      <c r="AZ148">
        <v>2.65</v>
      </c>
      <c r="BA148">
        <v>2.8</v>
      </c>
      <c r="BB148">
        <v>3.05</v>
      </c>
      <c r="BC148">
        <v>3.05</v>
      </c>
      <c r="BD148">
        <v>3.15</v>
      </c>
      <c r="BE148">
        <v>3.3</v>
      </c>
      <c r="BF148">
        <v>3.65</v>
      </c>
      <c r="BG148">
        <v>3.55</v>
      </c>
      <c r="BH148">
        <v>3.6</v>
      </c>
      <c r="BI148">
        <v>3.6</v>
      </c>
      <c r="BJ148">
        <v>3.6</v>
      </c>
      <c r="BK148">
        <v>3.52</v>
      </c>
      <c r="BL148">
        <v>3.46</v>
      </c>
      <c r="BM148">
        <v>3.5</v>
      </c>
      <c r="BN148">
        <v>3.5</v>
      </c>
      <c r="BO148">
        <v>3.62</v>
      </c>
      <c r="BP148">
        <v>3.41</v>
      </c>
      <c r="BQ148">
        <v>3.45</v>
      </c>
      <c r="BR148">
        <v>3.32</v>
      </c>
      <c r="BS148">
        <v>3.32</v>
      </c>
      <c r="BT148">
        <v>3.45</v>
      </c>
      <c r="BU148">
        <v>3.58</v>
      </c>
      <c r="BV148">
        <v>3.67</v>
      </c>
      <c r="BW148">
        <v>3.72</v>
      </c>
      <c r="BX148">
        <v>3.67</v>
      </c>
      <c r="BY148">
        <v>3.73</v>
      </c>
      <c r="BZ148">
        <v>3.71</v>
      </c>
      <c r="CA148">
        <v>3.5</v>
      </c>
      <c r="CB148">
        <v>3.48</v>
      </c>
      <c r="CC148">
        <v>3.5</v>
      </c>
      <c r="CD148">
        <v>3.63</v>
      </c>
      <c r="CE148">
        <v>3.56</v>
      </c>
      <c r="CF148">
        <v>3.64</v>
      </c>
      <c r="CG148">
        <v>3.7</v>
      </c>
    </row>
    <row r="149" spans="1:85" x14ac:dyDescent="0.25">
      <c r="A149" t="s">
        <v>6464</v>
      </c>
      <c r="B149" t="s">
        <v>6465</v>
      </c>
      <c r="C149" t="s">
        <v>6466</v>
      </c>
      <c r="D149">
        <v>-0.59724048600000001</v>
      </c>
      <c r="E149">
        <v>16303</v>
      </c>
      <c r="F149">
        <v>2018</v>
      </c>
      <c r="G149">
        <v>1</v>
      </c>
      <c r="H149" t="e">
        <v>#N/A</v>
      </c>
      <c r="I149" s="3">
        <f t="shared" si="3"/>
        <v>0</v>
      </c>
      <c r="J149">
        <v>-2.3199999999999998</v>
      </c>
      <c r="K149">
        <v>2.14</v>
      </c>
      <c r="L149">
        <v>25.212</v>
      </c>
      <c r="N149">
        <v>-7.8066914498141293E-2</v>
      </c>
      <c r="O149">
        <v>2.0073871848402119E-2</v>
      </c>
      <c r="P149">
        <v>15.322165685209541</v>
      </c>
      <c r="Q149">
        <v>15.302091813361139</v>
      </c>
      <c r="R149">
        <v>36.677999999999997</v>
      </c>
      <c r="U149">
        <v>10.5</v>
      </c>
      <c r="V149">
        <v>10.25</v>
      </c>
      <c r="W149">
        <v>9.9</v>
      </c>
      <c r="X149">
        <v>9.6999999999999993</v>
      </c>
      <c r="Y149">
        <v>9.85</v>
      </c>
      <c r="Z149">
        <v>10.3</v>
      </c>
      <c r="AA149">
        <v>10.4</v>
      </c>
      <c r="AB149">
        <v>10.6</v>
      </c>
      <c r="AC149">
        <v>10.35</v>
      </c>
      <c r="AD149">
        <v>10.7</v>
      </c>
      <c r="AE149">
        <v>10.6</v>
      </c>
      <c r="AF149">
        <v>10.8</v>
      </c>
      <c r="AG149">
        <v>11.25</v>
      </c>
      <c r="AH149">
        <v>11.1</v>
      </c>
      <c r="AI149">
        <v>11.15</v>
      </c>
      <c r="AJ149">
        <v>11.2</v>
      </c>
      <c r="AK149">
        <v>11.5</v>
      </c>
      <c r="AL149">
        <v>11.6</v>
      </c>
      <c r="AM149">
        <v>11.55</v>
      </c>
      <c r="AN149">
        <v>11.6</v>
      </c>
      <c r="AO149">
        <v>11.8</v>
      </c>
      <c r="AP149">
        <v>11.85</v>
      </c>
      <c r="AQ149">
        <v>12.3</v>
      </c>
      <c r="AR149">
        <v>12.1</v>
      </c>
      <c r="AS149">
        <v>12.1</v>
      </c>
      <c r="AT149">
        <v>12</v>
      </c>
      <c r="AU149">
        <v>12.1</v>
      </c>
      <c r="AV149">
        <v>12.4</v>
      </c>
      <c r="AW149">
        <v>12.2</v>
      </c>
      <c r="AX149">
        <v>12.4</v>
      </c>
      <c r="AY149">
        <v>12.55</v>
      </c>
      <c r="AZ149">
        <v>12.9</v>
      </c>
      <c r="BA149">
        <v>12.5</v>
      </c>
      <c r="BB149">
        <v>12.65</v>
      </c>
      <c r="BC149">
        <v>12.6</v>
      </c>
      <c r="BD149">
        <v>12.5</v>
      </c>
      <c r="BE149">
        <v>12.5</v>
      </c>
      <c r="BF149">
        <v>11.85</v>
      </c>
      <c r="BG149">
        <v>12</v>
      </c>
      <c r="BH149">
        <v>12.35</v>
      </c>
      <c r="BI149">
        <v>12.25</v>
      </c>
      <c r="BJ149">
        <v>12.1</v>
      </c>
      <c r="BK149">
        <v>12.27</v>
      </c>
      <c r="BL149">
        <v>11.52</v>
      </c>
      <c r="BM149">
        <v>11.38</v>
      </c>
      <c r="BN149">
        <v>11</v>
      </c>
      <c r="BO149">
        <v>11.07</v>
      </c>
      <c r="BP149">
        <v>11.01</v>
      </c>
      <c r="BQ149">
        <v>10.82</v>
      </c>
      <c r="BR149">
        <v>10.79</v>
      </c>
      <c r="BS149">
        <v>11.31</v>
      </c>
      <c r="BT149">
        <v>11.39</v>
      </c>
      <c r="BU149">
        <v>11.43</v>
      </c>
      <c r="BV149">
        <v>13.23</v>
      </c>
      <c r="BW149">
        <v>13.23</v>
      </c>
      <c r="BX149">
        <v>13.1</v>
      </c>
      <c r="BY149">
        <v>12.32</v>
      </c>
      <c r="BZ149">
        <v>12.59</v>
      </c>
      <c r="CA149">
        <v>12.67</v>
      </c>
      <c r="CB149">
        <v>9.5250000000000004</v>
      </c>
      <c r="CC149">
        <v>9.2850000000000001</v>
      </c>
      <c r="CD149">
        <v>9.6999999999999993</v>
      </c>
      <c r="CE149">
        <v>9.4</v>
      </c>
      <c r="CF149">
        <v>9.52</v>
      </c>
      <c r="CG149">
        <v>9.43</v>
      </c>
    </row>
    <row r="150" spans="1:85" x14ac:dyDescent="0.25">
      <c r="A150" t="s">
        <v>18</v>
      </c>
      <c r="B150" t="s">
        <v>19</v>
      </c>
      <c r="C150" t="s">
        <v>20</v>
      </c>
      <c r="D150">
        <v>-0.38584449599999998</v>
      </c>
      <c r="E150">
        <v>93371</v>
      </c>
      <c r="F150">
        <v>2018</v>
      </c>
      <c r="G150">
        <v>1</v>
      </c>
      <c r="H150" t="e">
        <v>#N/A</v>
      </c>
      <c r="I150" s="3">
        <f t="shared" si="3"/>
        <v>0</v>
      </c>
      <c r="J150">
        <v>-0.6</v>
      </c>
      <c r="K150">
        <v>0.32932699999999998</v>
      </c>
      <c r="L150">
        <v>24.486122000000002</v>
      </c>
      <c r="N150">
        <v>0.93063997139792654</v>
      </c>
      <c r="O150">
        <v>0</v>
      </c>
      <c r="P150">
        <v>0</v>
      </c>
      <c r="Q150">
        <v>0</v>
      </c>
      <c r="R150">
        <v>33.101587000000002</v>
      </c>
      <c r="U150">
        <v>2.1</v>
      </c>
      <c r="V150">
        <v>2.14</v>
      </c>
      <c r="W150">
        <v>2.09</v>
      </c>
      <c r="X150">
        <v>2.1</v>
      </c>
      <c r="Y150">
        <v>2.08</v>
      </c>
      <c r="Z150">
        <v>2.1</v>
      </c>
      <c r="AA150">
        <v>2.04</v>
      </c>
      <c r="AB150">
        <v>2.0699999999999998</v>
      </c>
      <c r="AC150">
        <v>2.0699999999999998</v>
      </c>
      <c r="AD150">
        <v>2.1</v>
      </c>
      <c r="AE150">
        <v>2.02</v>
      </c>
      <c r="AF150">
        <v>2.0499999999999998</v>
      </c>
      <c r="AG150">
        <v>2.0499999999999998</v>
      </c>
      <c r="AH150">
        <v>2.0099999999999998</v>
      </c>
      <c r="AI150">
        <v>2.2999999999999998</v>
      </c>
      <c r="AJ150">
        <v>2.31</v>
      </c>
      <c r="AK150">
        <v>2.3199999999999998</v>
      </c>
      <c r="AL150">
        <v>2.2999999999999998</v>
      </c>
      <c r="AM150">
        <v>2.25</v>
      </c>
      <c r="AN150">
        <v>2.2400000000000002</v>
      </c>
      <c r="AO150">
        <v>2.42</v>
      </c>
      <c r="AP150">
        <v>2.46</v>
      </c>
      <c r="AQ150">
        <v>2.5</v>
      </c>
      <c r="AR150">
        <v>2.42</v>
      </c>
      <c r="AS150">
        <v>2.4500000000000002</v>
      </c>
      <c r="AT150">
        <v>2.3199999999999998</v>
      </c>
      <c r="AU150">
        <v>2.21</v>
      </c>
      <c r="AV150">
        <v>2.1</v>
      </c>
      <c r="AW150">
        <v>2.0299999999999998</v>
      </c>
      <c r="AX150">
        <v>2.0699999999999998</v>
      </c>
      <c r="AY150">
        <v>1.99</v>
      </c>
      <c r="AZ150">
        <v>2.06</v>
      </c>
      <c r="BA150">
        <v>1.93</v>
      </c>
      <c r="BB150">
        <v>2.09</v>
      </c>
      <c r="BC150">
        <v>2.09</v>
      </c>
      <c r="BD150">
        <v>2.11</v>
      </c>
      <c r="BE150">
        <v>2.2799999999999998</v>
      </c>
      <c r="BF150">
        <v>2.2200000000000002</v>
      </c>
      <c r="BG150">
        <v>2.34</v>
      </c>
      <c r="BH150">
        <v>2.42</v>
      </c>
      <c r="BI150">
        <v>2.2599999999999998</v>
      </c>
      <c r="BJ150">
        <v>2.42</v>
      </c>
      <c r="BK150">
        <v>2.2799999999999998</v>
      </c>
      <c r="BL150">
        <v>2.3199999999999998</v>
      </c>
      <c r="BM150">
        <v>2.2799999999999998</v>
      </c>
      <c r="BN150">
        <v>2.1</v>
      </c>
      <c r="BO150">
        <v>2.08</v>
      </c>
      <c r="BP150">
        <v>2.04</v>
      </c>
      <c r="BQ150">
        <v>2.2000000000000002</v>
      </c>
      <c r="BR150">
        <v>2.09</v>
      </c>
      <c r="BS150">
        <v>2.15</v>
      </c>
      <c r="BT150">
        <v>2.34</v>
      </c>
      <c r="BU150">
        <v>2.37</v>
      </c>
      <c r="BV150">
        <v>2.44</v>
      </c>
      <c r="BW150">
        <v>2.5299999999999998</v>
      </c>
      <c r="BX150">
        <v>2.34</v>
      </c>
      <c r="BY150">
        <v>2.16</v>
      </c>
      <c r="BZ150">
        <v>2.11</v>
      </c>
      <c r="CA150">
        <v>2.1</v>
      </c>
      <c r="CB150">
        <v>1.98</v>
      </c>
      <c r="CC150">
        <v>2.02</v>
      </c>
      <c r="CD150">
        <v>2.0499999999999998</v>
      </c>
      <c r="CE150">
        <v>1.93</v>
      </c>
      <c r="CF150">
        <v>1.92</v>
      </c>
      <c r="CG150">
        <v>1.87</v>
      </c>
    </row>
    <row r="151" spans="1:85" x14ac:dyDescent="0.25">
      <c r="A151" t="s">
        <v>7612</v>
      </c>
      <c r="B151" t="s">
        <v>7613</v>
      </c>
      <c r="C151" t="s">
        <v>7614</v>
      </c>
      <c r="D151">
        <v>-0.29368955899999999</v>
      </c>
      <c r="E151">
        <v>14950</v>
      </c>
      <c r="F151">
        <v>2018</v>
      </c>
      <c r="G151">
        <v>1</v>
      </c>
      <c r="H151" t="e">
        <v>#N/A</v>
      </c>
      <c r="I151" s="3">
        <f t="shared" si="3"/>
        <v>0</v>
      </c>
      <c r="J151">
        <v>-0.56000000000000005</v>
      </c>
      <c r="K151">
        <v>4.0419999999999998</v>
      </c>
      <c r="L151">
        <v>23.954000000000001</v>
      </c>
      <c r="N151">
        <v>-0.33529411764705885</v>
      </c>
      <c r="O151">
        <v>5.7658035433483593E-2</v>
      </c>
      <c r="P151">
        <v>4.4255040157351253E-2</v>
      </c>
      <c r="Q151">
        <v>-1.340299527613234E-2</v>
      </c>
      <c r="R151">
        <v>30.032</v>
      </c>
      <c r="U151">
        <v>5.14</v>
      </c>
      <c r="V151">
        <v>5.33</v>
      </c>
      <c r="W151">
        <v>5.15</v>
      </c>
      <c r="X151">
        <v>5.35</v>
      </c>
      <c r="Y151">
        <v>5.19</v>
      </c>
      <c r="Z151">
        <v>5.12</v>
      </c>
      <c r="AA151">
        <v>5.1100000000000003</v>
      </c>
      <c r="AB151">
        <v>5.12</v>
      </c>
      <c r="AC151">
        <v>5.1100000000000003</v>
      </c>
      <c r="AD151">
        <v>5.1100000000000003</v>
      </c>
      <c r="AE151">
        <v>5.0999999999999996</v>
      </c>
      <c r="AF151">
        <v>5.09</v>
      </c>
      <c r="AG151">
        <v>5</v>
      </c>
      <c r="AH151">
        <v>5.09</v>
      </c>
      <c r="AI151">
        <v>5</v>
      </c>
      <c r="AJ151">
        <v>5.0999999999999996</v>
      </c>
      <c r="AK151">
        <v>5.0199999999999996</v>
      </c>
      <c r="AL151">
        <v>5.07</v>
      </c>
      <c r="AM151">
        <v>5.01</v>
      </c>
      <c r="AN151">
        <v>5.07</v>
      </c>
      <c r="AO151">
        <v>5.01</v>
      </c>
      <c r="AP151">
        <v>4.6900000000000004</v>
      </c>
      <c r="AQ151">
        <v>4.75</v>
      </c>
      <c r="AR151">
        <v>5.01</v>
      </c>
      <c r="AS151">
        <v>4.96</v>
      </c>
      <c r="AT151">
        <v>5.09</v>
      </c>
      <c r="AU151">
        <v>5.09</v>
      </c>
      <c r="AV151">
        <v>5.0999999999999996</v>
      </c>
      <c r="AW151">
        <v>5.01</v>
      </c>
      <c r="AX151">
        <v>5.05</v>
      </c>
      <c r="AY151">
        <v>4.91</v>
      </c>
      <c r="AZ151">
        <v>4.8899999999999997</v>
      </c>
      <c r="BA151">
        <v>4.88</v>
      </c>
      <c r="BB151">
        <v>5.04</v>
      </c>
      <c r="BC151">
        <v>5.07</v>
      </c>
      <c r="BD151">
        <v>5.14</v>
      </c>
      <c r="BE151">
        <v>5.0999999999999996</v>
      </c>
      <c r="BF151">
        <v>5.07</v>
      </c>
      <c r="BG151">
        <v>5.0999999999999996</v>
      </c>
      <c r="BH151">
        <v>5.0999999999999996</v>
      </c>
      <c r="BI151">
        <v>5.15</v>
      </c>
      <c r="BJ151">
        <v>5.0199999999999996</v>
      </c>
      <c r="BK151">
        <v>5.0599999999999996</v>
      </c>
      <c r="BL151">
        <v>5.09</v>
      </c>
      <c r="BM151">
        <v>5.07</v>
      </c>
      <c r="BN151">
        <v>5.03</v>
      </c>
      <c r="BO151">
        <v>4.8499999999999996</v>
      </c>
      <c r="BP151">
        <v>4.7</v>
      </c>
      <c r="BQ151">
        <v>4.62</v>
      </c>
      <c r="BR151">
        <v>4.72</v>
      </c>
      <c r="BS151">
        <v>4.8600000000000003</v>
      </c>
      <c r="BT151">
        <v>4.8899999999999997</v>
      </c>
      <c r="BU151">
        <v>4.79</v>
      </c>
      <c r="BV151">
        <v>4.8</v>
      </c>
      <c r="BW151">
        <v>4.6900000000000004</v>
      </c>
      <c r="BX151">
        <v>4.95</v>
      </c>
      <c r="BY151">
        <v>4.8499999999999996</v>
      </c>
      <c r="BZ151">
        <v>5.05</v>
      </c>
      <c r="CA151">
        <v>4.93</v>
      </c>
      <c r="CB151">
        <v>4.92</v>
      </c>
      <c r="CC151">
        <v>4.8600000000000003</v>
      </c>
      <c r="CD151">
        <v>4.8</v>
      </c>
      <c r="CE151">
        <v>4.74</v>
      </c>
      <c r="CF151">
        <v>4.75</v>
      </c>
      <c r="CG151">
        <v>4.6500000000000004</v>
      </c>
    </row>
    <row r="152" spans="1:85" x14ac:dyDescent="0.25">
      <c r="A152" t="s">
        <v>5219</v>
      </c>
      <c r="B152" t="s">
        <v>5220</v>
      </c>
      <c r="C152" t="s">
        <v>5221</v>
      </c>
      <c r="D152">
        <v>-0.38749330100000001</v>
      </c>
      <c r="E152">
        <v>14879</v>
      </c>
      <c r="F152">
        <v>2018</v>
      </c>
      <c r="G152">
        <v>1</v>
      </c>
      <c r="H152" t="e">
        <v>#N/A</v>
      </c>
      <c r="I152" s="3">
        <f t="shared" si="3"/>
        <v>0</v>
      </c>
      <c r="J152">
        <v>-1.94</v>
      </c>
      <c r="K152">
        <v>4.6660000000000004</v>
      </c>
      <c r="L152">
        <v>23.733000000000001</v>
      </c>
      <c r="N152">
        <v>-7.407407407407407E-2</v>
      </c>
      <c r="O152">
        <v>35.300409440125136</v>
      </c>
      <c r="P152">
        <v>45.521838156484463</v>
      </c>
      <c r="Q152">
        <v>10.221428716359327</v>
      </c>
      <c r="R152">
        <v>46.49</v>
      </c>
      <c r="U152">
        <v>1.33</v>
      </c>
      <c r="V152">
        <v>1.22</v>
      </c>
      <c r="W152">
        <v>1.1599999999999999</v>
      </c>
      <c r="X152">
        <v>0.95089999999999997</v>
      </c>
      <c r="Y152">
        <v>0.98119999999999996</v>
      </c>
      <c r="Z152">
        <v>0.98160000000000003</v>
      </c>
      <c r="AA152">
        <v>0.96609999999999996</v>
      </c>
      <c r="AB152">
        <v>1.02</v>
      </c>
      <c r="AC152">
        <v>1.02</v>
      </c>
      <c r="AD152">
        <v>0.94110000000000005</v>
      </c>
      <c r="AE152">
        <v>0.9</v>
      </c>
      <c r="AF152">
        <v>0.91</v>
      </c>
      <c r="AG152">
        <v>0.89</v>
      </c>
      <c r="AH152">
        <v>0.86</v>
      </c>
      <c r="AI152">
        <v>0.80249999999999999</v>
      </c>
      <c r="AJ152">
        <v>0.81269999999999998</v>
      </c>
      <c r="AK152">
        <v>0.9204</v>
      </c>
      <c r="AL152">
        <v>0.8841</v>
      </c>
      <c r="AM152">
        <v>0.88</v>
      </c>
      <c r="AN152">
        <v>0.88</v>
      </c>
      <c r="AO152">
        <v>0.88729999999999998</v>
      </c>
      <c r="AP152">
        <v>0.89490000000000003</v>
      </c>
      <c r="AQ152">
        <v>0.88</v>
      </c>
      <c r="AR152">
        <v>0.84009999999999996</v>
      </c>
      <c r="AS152">
        <v>0.83130000000000004</v>
      </c>
      <c r="AT152">
        <v>0.84</v>
      </c>
      <c r="AU152">
        <v>0.82</v>
      </c>
      <c r="AV152">
        <v>0.78310000000000002</v>
      </c>
      <c r="AW152">
        <v>0.76600000000000001</v>
      </c>
      <c r="AX152">
        <v>0.73409999999999997</v>
      </c>
      <c r="AY152">
        <v>0.72760000000000002</v>
      </c>
      <c r="AZ152">
        <v>0.70299999999999996</v>
      </c>
      <c r="BA152">
        <v>0.71</v>
      </c>
      <c r="BB152">
        <v>0.68989999999999996</v>
      </c>
      <c r="BC152">
        <v>0.68510000000000004</v>
      </c>
      <c r="BD152">
        <v>0.71970000000000001</v>
      </c>
      <c r="BE152">
        <v>0.8</v>
      </c>
      <c r="BF152">
        <v>0.83399999999999996</v>
      </c>
      <c r="BG152">
        <v>0.78</v>
      </c>
      <c r="BH152">
        <v>0.75563999999999998</v>
      </c>
      <c r="BI152">
        <v>0.72230000000000005</v>
      </c>
      <c r="BJ152">
        <v>0.69</v>
      </c>
      <c r="BK152">
        <v>0.70220000000000005</v>
      </c>
      <c r="BL152">
        <v>0.68410000000000004</v>
      </c>
      <c r="BM152">
        <v>0.69650000000000001</v>
      </c>
      <c r="BN152">
        <v>0.68010000000000004</v>
      </c>
      <c r="BO152">
        <v>0.68010000000000004</v>
      </c>
      <c r="BP152">
        <v>0.76500000000000001</v>
      </c>
      <c r="BQ152">
        <v>0.71499999999999997</v>
      </c>
      <c r="BR152">
        <v>0.71499999999999997</v>
      </c>
      <c r="BS152">
        <v>0.70899999999999996</v>
      </c>
      <c r="BT152">
        <v>0.71250000000000002</v>
      </c>
      <c r="BU152">
        <v>0.74</v>
      </c>
      <c r="BV152">
        <v>0.72509999999999997</v>
      </c>
      <c r="BW152">
        <v>0.73260000000000003</v>
      </c>
      <c r="BX152">
        <v>0.95799999999999996</v>
      </c>
      <c r="BY152">
        <v>0.86080000000000001</v>
      </c>
      <c r="BZ152">
        <v>0.93</v>
      </c>
      <c r="CA152">
        <v>0.89</v>
      </c>
      <c r="CB152">
        <v>0.85250000000000004</v>
      </c>
      <c r="CC152">
        <v>0.86</v>
      </c>
      <c r="CD152">
        <v>0.83779999999999999</v>
      </c>
      <c r="CE152">
        <v>0.75</v>
      </c>
      <c r="CF152">
        <v>0.72</v>
      </c>
      <c r="CG152">
        <v>0.79</v>
      </c>
    </row>
    <row r="153" spans="1:85" x14ac:dyDescent="0.25">
      <c r="A153" t="s">
        <v>2915</v>
      </c>
      <c r="B153" t="s">
        <v>2916</v>
      </c>
      <c r="C153" t="s">
        <v>2917</v>
      </c>
      <c r="D153">
        <v>-0.29779629000000002</v>
      </c>
      <c r="E153">
        <v>12575</v>
      </c>
      <c r="F153">
        <v>2018</v>
      </c>
      <c r="G153">
        <v>1</v>
      </c>
      <c r="H153" t="e">
        <v>#N/A</v>
      </c>
      <c r="I153" s="3">
        <f t="shared" si="3"/>
        <v>0</v>
      </c>
      <c r="J153">
        <v>-1.25</v>
      </c>
      <c r="K153">
        <v>7.0000000000000007E-2</v>
      </c>
      <c r="L153">
        <v>23.666844999999999</v>
      </c>
      <c r="N153">
        <v>0.45270270270270241</v>
      </c>
      <c r="O153">
        <v>0</v>
      </c>
      <c r="P153">
        <v>0</v>
      </c>
      <c r="Q153">
        <v>0</v>
      </c>
      <c r="R153">
        <v>36.414028000000002</v>
      </c>
      <c r="U153">
        <v>8.98</v>
      </c>
      <c r="V153">
        <v>9</v>
      </c>
      <c r="W153">
        <v>9.01</v>
      </c>
      <c r="X153">
        <v>9</v>
      </c>
      <c r="Y153">
        <v>9.01</v>
      </c>
      <c r="Z153">
        <v>9</v>
      </c>
      <c r="AA153">
        <v>8.99</v>
      </c>
      <c r="AB153">
        <v>8.99</v>
      </c>
      <c r="AC153">
        <v>8.98</v>
      </c>
      <c r="AD153">
        <v>8.9700000000000006</v>
      </c>
      <c r="AE153">
        <v>8.98</v>
      </c>
      <c r="AF153">
        <v>9.0399999999999991</v>
      </c>
      <c r="AG153">
        <v>9.0299999999999994</v>
      </c>
      <c r="AH153">
        <v>9</v>
      </c>
      <c r="AI153">
        <v>9.01</v>
      </c>
      <c r="AJ153">
        <v>9.02</v>
      </c>
      <c r="AK153">
        <v>9.01</v>
      </c>
      <c r="AL153">
        <v>9.0299999999999994</v>
      </c>
      <c r="AM153">
        <v>9.02</v>
      </c>
      <c r="AN153">
        <v>9.06</v>
      </c>
      <c r="AO153">
        <v>9.0399999999999991</v>
      </c>
      <c r="AP153">
        <v>9.0299999999999994</v>
      </c>
      <c r="AQ153">
        <v>9.0500000000000007</v>
      </c>
      <c r="AR153">
        <v>9.0399999999999991</v>
      </c>
      <c r="AS153">
        <v>9.0399999999999991</v>
      </c>
      <c r="AT153">
        <v>9.0749999999999993</v>
      </c>
      <c r="AU153">
        <v>9.1</v>
      </c>
      <c r="AV153">
        <v>8.52</v>
      </c>
      <c r="AW153">
        <v>8.73</v>
      </c>
      <c r="AX153">
        <v>8.2899999999999991</v>
      </c>
      <c r="AY153">
        <v>8.02</v>
      </c>
      <c r="AZ153">
        <v>8.26</v>
      </c>
      <c r="BA153">
        <v>7.85</v>
      </c>
      <c r="BB153">
        <v>7.6</v>
      </c>
      <c r="BC153">
        <v>6.63</v>
      </c>
      <c r="BD153">
        <v>6.18</v>
      </c>
      <c r="BE153">
        <v>7.87</v>
      </c>
      <c r="BF153">
        <v>7.86</v>
      </c>
      <c r="BG153">
        <v>7.81</v>
      </c>
      <c r="BH153">
        <v>8.02</v>
      </c>
      <c r="BI153">
        <v>8.1</v>
      </c>
      <c r="BJ153">
        <v>8.36</v>
      </c>
      <c r="BK153">
        <v>8.27</v>
      </c>
      <c r="BL153">
        <v>7.77</v>
      </c>
      <c r="BM153">
        <v>8.01</v>
      </c>
      <c r="BN153">
        <v>7.86</v>
      </c>
      <c r="BO153">
        <v>7.9</v>
      </c>
      <c r="BP153">
        <v>7.88</v>
      </c>
      <c r="BQ153">
        <v>7.63</v>
      </c>
      <c r="BR153">
        <v>7.99</v>
      </c>
      <c r="BS153">
        <v>7.98</v>
      </c>
      <c r="BT153">
        <v>8.15</v>
      </c>
      <c r="BU153">
        <v>8.4</v>
      </c>
      <c r="BV153">
        <v>8.3800000000000008</v>
      </c>
      <c r="BW153">
        <v>8.32</v>
      </c>
      <c r="BX153">
        <v>9.1</v>
      </c>
      <c r="BY153">
        <v>9.1</v>
      </c>
      <c r="BZ153">
        <v>9.1</v>
      </c>
      <c r="CA153">
        <v>9.1</v>
      </c>
      <c r="CB153">
        <v>9.1</v>
      </c>
      <c r="CC153">
        <v>9.1</v>
      </c>
      <c r="CD153">
        <v>9.1</v>
      </c>
      <c r="CE153">
        <v>9.1</v>
      </c>
      <c r="CF153">
        <v>9.1</v>
      </c>
      <c r="CG153">
        <v>9.1</v>
      </c>
    </row>
    <row r="154" spans="1:85" x14ac:dyDescent="0.25">
      <c r="A154" t="s">
        <v>5557</v>
      </c>
      <c r="B154" t="s">
        <v>5558</v>
      </c>
      <c r="C154" t="s">
        <v>5559</v>
      </c>
      <c r="D154">
        <v>-0.373344073</v>
      </c>
      <c r="E154">
        <v>14424</v>
      </c>
      <c r="F154">
        <v>2018</v>
      </c>
      <c r="G154">
        <v>1</v>
      </c>
      <c r="H154" t="e">
        <v>#N/A</v>
      </c>
      <c r="I154" s="3">
        <f t="shared" si="3"/>
        <v>0</v>
      </c>
      <c r="J154">
        <v>-3.0322</v>
      </c>
      <c r="K154">
        <v>0</v>
      </c>
      <c r="L154">
        <v>23.53494122979</v>
      </c>
      <c r="N154">
        <v>-4.7316608447126041E-2</v>
      </c>
      <c r="O154">
        <v>0</v>
      </c>
      <c r="P154">
        <v>0</v>
      </c>
      <c r="Q154">
        <v>0</v>
      </c>
      <c r="R154">
        <v>35.417503251805002</v>
      </c>
      <c r="U154">
        <v>14.75</v>
      </c>
      <c r="V154">
        <v>13.96</v>
      </c>
      <c r="W154">
        <v>14.35</v>
      </c>
      <c r="X154">
        <v>15.05</v>
      </c>
      <c r="Y154">
        <v>15.04</v>
      </c>
      <c r="Z154">
        <v>15.56</v>
      </c>
      <c r="AA154">
        <v>14.85</v>
      </c>
      <c r="AB154">
        <v>14.72</v>
      </c>
      <c r="AC154">
        <v>14.59</v>
      </c>
      <c r="AD154">
        <v>14.84</v>
      </c>
      <c r="AE154">
        <v>14.36</v>
      </c>
      <c r="AF154">
        <v>14.49</v>
      </c>
      <c r="AG154">
        <v>14.23</v>
      </c>
      <c r="AH154">
        <v>14.35</v>
      </c>
      <c r="AI154">
        <v>14.23</v>
      </c>
      <c r="AJ154">
        <v>14</v>
      </c>
      <c r="AK154">
        <v>13.65</v>
      </c>
      <c r="AL154">
        <v>13.61</v>
      </c>
      <c r="AM154">
        <v>13.61</v>
      </c>
      <c r="AN154">
        <v>13.44</v>
      </c>
      <c r="AO154">
        <v>13.39</v>
      </c>
      <c r="AP154">
        <v>13.22</v>
      </c>
      <c r="AQ154">
        <v>13.25</v>
      </c>
      <c r="AR154">
        <v>12.51</v>
      </c>
      <c r="AS154">
        <v>12.55</v>
      </c>
      <c r="AT154">
        <v>13.18</v>
      </c>
      <c r="AU154">
        <v>13.7</v>
      </c>
      <c r="AV154">
        <v>13.7</v>
      </c>
      <c r="AW154">
        <v>13.51</v>
      </c>
      <c r="AX154">
        <v>13.58</v>
      </c>
      <c r="AY154">
        <v>14.17</v>
      </c>
      <c r="AZ154">
        <v>14.52</v>
      </c>
      <c r="BA154">
        <v>14.7</v>
      </c>
      <c r="BB154">
        <v>15.02</v>
      </c>
      <c r="BC154">
        <v>15.25</v>
      </c>
      <c r="BD154">
        <v>15.85</v>
      </c>
      <c r="BE154">
        <v>15.1</v>
      </c>
      <c r="BF154">
        <v>15</v>
      </c>
      <c r="BG154">
        <v>14.19</v>
      </c>
      <c r="BH154">
        <v>14.29</v>
      </c>
      <c r="BI154">
        <v>14.31</v>
      </c>
      <c r="BJ154">
        <v>14.86</v>
      </c>
      <c r="BK154">
        <v>15.46</v>
      </c>
      <c r="BL154">
        <v>16</v>
      </c>
      <c r="BM154">
        <v>16.850000000000001</v>
      </c>
      <c r="BN154">
        <v>16.940000000000001</v>
      </c>
      <c r="BO154">
        <v>15.02</v>
      </c>
      <c r="BP154">
        <v>14.4</v>
      </c>
      <c r="BQ154">
        <v>14.38</v>
      </c>
      <c r="BR154">
        <v>13.74</v>
      </c>
      <c r="BS154">
        <v>13.21</v>
      </c>
      <c r="BT154">
        <v>13</v>
      </c>
      <c r="BU154">
        <v>13.22</v>
      </c>
      <c r="BV154">
        <v>12.49</v>
      </c>
      <c r="BW154">
        <v>12.53</v>
      </c>
      <c r="BX154">
        <v>12.23</v>
      </c>
      <c r="BY154">
        <v>12.14</v>
      </c>
      <c r="BZ154">
        <v>12.01</v>
      </c>
      <c r="CA154">
        <v>12</v>
      </c>
      <c r="CB154">
        <v>11.85</v>
      </c>
      <c r="CC154">
        <v>11.8</v>
      </c>
      <c r="CD154">
        <v>11.99</v>
      </c>
      <c r="CE154">
        <v>12.52</v>
      </c>
      <c r="CF154">
        <v>12.67</v>
      </c>
      <c r="CG154">
        <v>12.87</v>
      </c>
    </row>
    <row r="155" spans="1:85" x14ac:dyDescent="0.25">
      <c r="A155" t="s">
        <v>122</v>
      </c>
      <c r="B155" t="s">
        <v>123</v>
      </c>
      <c r="C155" t="s">
        <v>3103</v>
      </c>
      <c r="D155">
        <v>-0.48235752999999998</v>
      </c>
      <c r="E155">
        <v>82521</v>
      </c>
      <c r="F155">
        <v>2018</v>
      </c>
      <c r="G155">
        <v>1</v>
      </c>
      <c r="H155" t="e">
        <v>#N/A</v>
      </c>
      <c r="I155" s="3">
        <f t="shared" si="3"/>
        <v>0</v>
      </c>
      <c r="J155">
        <v>-1.35</v>
      </c>
      <c r="K155">
        <v>133.768</v>
      </c>
      <c r="L155">
        <v>23.204999999999998</v>
      </c>
      <c r="N155">
        <v>2.6845637583892579E-2</v>
      </c>
      <c r="O155">
        <v>8.9783263202628856</v>
      </c>
      <c r="P155">
        <v>19.503061980730969</v>
      </c>
      <c r="Q155">
        <v>10.524735660468084</v>
      </c>
      <c r="R155">
        <v>55.927</v>
      </c>
      <c r="U155">
        <v>16.09</v>
      </c>
      <c r="V155">
        <v>15.75</v>
      </c>
      <c r="W155">
        <v>15.95</v>
      </c>
      <c r="X155">
        <v>16.100000000000001</v>
      </c>
      <c r="Y155">
        <v>15.97</v>
      </c>
      <c r="Z155">
        <v>15.92</v>
      </c>
      <c r="AA155">
        <v>16.02</v>
      </c>
      <c r="AB155">
        <v>15.79</v>
      </c>
      <c r="AC155">
        <v>15.42</v>
      </c>
      <c r="AD155">
        <v>15.42</v>
      </c>
      <c r="AE155">
        <v>15.03</v>
      </c>
      <c r="AF155">
        <v>14.91</v>
      </c>
      <c r="AG155">
        <v>15.19</v>
      </c>
      <c r="AH155">
        <v>15.29</v>
      </c>
      <c r="AI155">
        <v>15.58</v>
      </c>
      <c r="AJ155">
        <v>15.85</v>
      </c>
      <c r="AK155">
        <v>15.62</v>
      </c>
      <c r="AL155">
        <v>15.91</v>
      </c>
      <c r="AM155">
        <v>15.71</v>
      </c>
      <c r="AN155">
        <v>15.65</v>
      </c>
      <c r="AO155">
        <v>16</v>
      </c>
      <c r="AP155">
        <v>15.92</v>
      </c>
      <c r="AQ155">
        <v>15.94</v>
      </c>
      <c r="AR155">
        <v>15.4</v>
      </c>
      <c r="AS155">
        <v>15.42</v>
      </c>
      <c r="AT155">
        <v>14.88</v>
      </c>
      <c r="AU155">
        <v>14.92</v>
      </c>
      <c r="AV155">
        <v>15.06</v>
      </c>
      <c r="AW155">
        <v>14.85</v>
      </c>
      <c r="AX155">
        <v>14.65</v>
      </c>
      <c r="AY155">
        <v>14.7</v>
      </c>
      <c r="AZ155">
        <v>14.6</v>
      </c>
      <c r="BA155">
        <v>14.61</v>
      </c>
      <c r="BB155">
        <v>14.55</v>
      </c>
      <c r="BC155">
        <v>14.8</v>
      </c>
      <c r="BD155">
        <v>14.7</v>
      </c>
      <c r="BE155">
        <v>14.61</v>
      </c>
      <c r="BF155">
        <v>14.57</v>
      </c>
      <c r="BG155">
        <v>14.36</v>
      </c>
      <c r="BH155">
        <v>13.92</v>
      </c>
      <c r="BI155">
        <v>14.33</v>
      </c>
      <c r="BJ155">
        <v>14.31</v>
      </c>
      <c r="BK155">
        <v>14.01</v>
      </c>
      <c r="BL155">
        <v>14.03</v>
      </c>
      <c r="BM155">
        <v>14.26</v>
      </c>
      <c r="BN155">
        <v>14.26</v>
      </c>
      <c r="BO155">
        <v>14.04</v>
      </c>
      <c r="BP155">
        <v>14.05</v>
      </c>
      <c r="BQ155">
        <v>14.55</v>
      </c>
      <c r="BR155">
        <v>14.16</v>
      </c>
      <c r="BS155">
        <v>14.14</v>
      </c>
      <c r="BT155">
        <v>14.16</v>
      </c>
      <c r="BU155">
        <v>14.53</v>
      </c>
      <c r="BV155">
        <v>14.75</v>
      </c>
      <c r="BW155">
        <v>14.51</v>
      </c>
      <c r="BX155">
        <v>14.45</v>
      </c>
      <c r="BY155">
        <v>14.54</v>
      </c>
      <c r="BZ155">
        <v>14.3</v>
      </c>
      <c r="CA155">
        <v>14.28</v>
      </c>
      <c r="CB155">
        <v>13.35</v>
      </c>
      <c r="CC155">
        <v>13.75</v>
      </c>
      <c r="CD155">
        <v>13.54</v>
      </c>
      <c r="CE155">
        <v>13.3</v>
      </c>
      <c r="CF155">
        <v>14.27</v>
      </c>
      <c r="CG155">
        <v>15.65</v>
      </c>
    </row>
    <row r="156" spans="1:85" x14ac:dyDescent="0.25">
      <c r="A156" t="s">
        <v>7251</v>
      </c>
      <c r="B156" t="s">
        <v>7252</v>
      </c>
      <c r="C156" t="s">
        <v>7253</v>
      </c>
      <c r="D156">
        <v>-0.16381611300000001</v>
      </c>
      <c r="E156">
        <v>16005</v>
      </c>
      <c r="F156">
        <v>2018</v>
      </c>
      <c r="G156">
        <v>1</v>
      </c>
      <c r="H156" t="e">
        <v>#N/A</v>
      </c>
      <c r="I156" s="3">
        <f t="shared" si="3"/>
        <v>0</v>
      </c>
      <c r="J156">
        <v>-1.8</v>
      </c>
      <c r="K156">
        <v>5.2050000000000001</v>
      </c>
      <c r="L156">
        <v>22.815000000000001</v>
      </c>
      <c r="N156">
        <v>-6.0935799782371958E-2</v>
      </c>
      <c r="O156">
        <v>0</v>
      </c>
      <c r="P156">
        <v>0</v>
      </c>
      <c r="Q156">
        <v>0</v>
      </c>
      <c r="R156">
        <v>32.631999999999998</v>
      </c>
      <c r="U156">
        <v>1.45</v>
      </c>
      <c r="V156">
        <v>1.45</v>
      </c>
      <c r="W156">
        <v>1.44</v>
      </c>
      <c r="X156">
        <v>1.42</v>
      </c>
      <c r="Y156">
        <v>1.43</v>
      </c>
      <c r="Z156">
        <v>1.43</v>
      </c>
      <c r="AA156">
        <v>1.4</v>
      </c>
      <c r="AB156">
        <v>1.46</v>
      </c>
      <c r="AC156">
        <v>1.4407000000000001</v>
      </c>
      <c r="AD156">
        <v>1.5</v>
      </c>
      <c r="AE156">
        <v>1.5</v>
      </c>
      <c r="AF156">
        <v>1.4698</v>
      </c>
      <c r="AG156">
        <v>1.44</v>
      </c>
      <c r="AH156">
        <v>1.54</v>
      </c>
      <c r="AI156">
        <v>1.47</v>
      </c>
      <c r="AJ156">
        <v>1.47</v>
      </c>
      <c r="AK156">
        <v>1.46</v>
      </c>
      <c r="AL156">
        <v>1.43</v>
      </c>
      <c r="AM156">
        <v>1.42</v>
      </c>
      <c r="AN156">
        <v>1.41</v>
      </c>
      <c r="AO156">
        <v>1.41</v>
      </c>
      <c r="AP156">
        <v>1.39</v>
      </c>
      <c r="AQ156">
        <v>1.41</v>
      </c>
      <c r="AR156">
        <v>1.4</v>
      </c>
      <c r="AS156">
        <v>1.45</v>
      </c>
      <c r="AT156">
        <v>1.4100999999999999</v>
      </c>
      <c r="AU156">
        <v>1.4390000000000001</v>
      </c>
      <c r="AV156">
        <v>1.35</v>
      </c>
      <c r="AW156">
        <v>1.39</v>
      </c>
      <c r="AX156">
        <v>1.4</v>
      </c>
      <c r="AY156">
        <v>1.38</v>
      </c>
      <c r="AZ156">
        <v>1.38</v>
      </c>
      <c r="BA156">
        <v>1.33</v>
      </c>
      <c r="BB156">
        <v>1.37</v>
      </c>
      <c r="BC156">
        <v>1.47</v>
      </c>
      <c r="BD156">
        <v>1.45</v>
      </c>
      <c r="BE156">
        <v>1.45</v>
      </c>
      <c r="BF156">
        <v>1.46</v>
      </c>
      <c r="BG156">
        <v>1.46</v>
      </c>
      <c r="BH156">
        <v>1.4098999999999999</v>
      </c>
      <c r="BI156">
        <v>1.39</v>
      </c>
      <c r="BJ156">
        <v>1.39</v>
      </c>
      <c r="BK156">
        <v>1.4</v>
      </c>
      <c r="BL156">
        <v>1.4</v>
      </c>
      <c r="BM156">
        <v>1.42</v>
      </c>
      <c r="BN156">
        <v>1.43</v>
      </c>
      <c r="BO156">
        <v>1.4</v>
      </c>
      <c r="BP156">
        <v>1.43</v>
      </c>
      <c r="BQ156">
        <v>1.39</v>
      </c>
      <c r="BR156">
        <v>1.38</v>
      </c>
      <c r="BS156">
        <v>1.34</v>
      </c>
      <c r="BT156">
        <v>1.37</v>
      </c>
      <c r="BU156">
        <v>1.34</v>
      </c>
      <c r="BV156">
        <v>1.35</v>
      </c>
      <c r="BW156">
        <v>1.3533999999999999</v>
      </c>
      <c r="BX156">
        <v>1.36</v>
      </c>
      <c r="BY156">
        <v>1.3401000000000001</v>
      </c>
      <c r="BZ156">
        <v>1.33</v>
      </c>
      <c r="CA156">
        <v>1.32</v>
      </c>
      <c r="CB156">
        <v>1.3099000000000001</v>
      </c>
      <c r="CC156">
        <v>1.28</v>
      </c>
      <c r="CD156">
        <v>1.2601</v>
      </c>
      <c r="CE156">
        <v>1.26</v>
      </c>
      <c r="CF156">
        <v>1.2</v>
      </c>
      <c r="CG156">
        <v>1.2</v>
      </c>
    </row>
    <row r="157" spans="1:85" x14ac:dyDescent="0.25">
      <c r="A157" t="s">
        <v>7451</v>
      </c>
      <c r="B157" t="s">
        <v>7452</v>
      </c>
      <c r="C157" t="s">
        <v>7453</v>
      </c>
      <c r="D157">
        <v>-0.231760524</v>
      </c>
      <c r="E157">
        <v>16255</v>
      </c>
      <c r="F157">
        <v>2018</v>
      </c>
      <c r="G157">
        <v>1</v>
      </c>
      <c r="H157" t="e">
        <v>#N/A</v>
      </c>
      <c r="I157" s="3">
        <f t="shared" si="3"/>
        <v>0</v>
      </c>
      <c r="J157">
        <v>-3.23</v>
      </c>
      <c r="K157">
        <v>0</v>
      </c>
      <c r="L157">
        <v>22.686</v>
      </c>
      <c r="N157">
        <v>-0.83668005354752339</v>
      </c>
      <c r="O157">
        <v>143.07349665924269</v>
      </c>
      <c r="P157">
        <v>0</v>
      </c>
      <c r="Q157">
        <v>-143.07349665924269</v>
      </c>
      <c r="R157">
        <v>33.124000000000002</v>
      </c>
      <c r="U157">
        <v>1.41</v>
      </c>
      <c r="V157">
        <v>1.37</v>
      </c>
      <c r="W157">
        <v>1.4688000000000001</v>
      </c>
      <c r="X157">
        <v>1.58</v>
      </c>
      <c r="Y157">
        <v>1.46</v>
      </c>
      <c r="Z157">
        <v>1.48</v>
      </c>
      <c r="AA157">
        <v>1.53</v>
      </c>
      <c r="AB157">
        <v>1.51</v>
      </c>
      <c r="AC157">
        <v>1.61</v>
      </c>
      <c r="AD157">
        <v>1.75</v>
      </c>
      <c r="AE157">
        <v>1.62</v>
      </c>
      <c r="AF157">
        <v>1.51</v>
      </c>
      <c r="AG157">
        <v>1.5449999999999999</v>
      </c>
      <c r="AH157">
        <v>1.64</v>
      </c>
      <c r="AI157">
        <v>1.65</v>
      </c>
      <c r="AJ157">
        <v>1.7</v>
      </c>
      <c r="AK157">
        <v>1.58</v>
      </c>
      <c r="AL157">
        <v>1.61</v>
      </c>
      <c r="AM157">
        <v>1.56</v>
      </c>
      <c r="AN157">
        <v>1.44</v>
      </c>
      <c r="AO157">
        <v>1.4297</v>
      </c>
      <c r="AP157">
        <v>1.39</v>
      </c>
      <c r="AQ157">
        <v>1.2862</v>
      </c>
      <c r="AR157">
        <v>1.27</v>
      </c>
      <c r="AS157">
        <v>1.2401</v>
      </c>
      <c r="AT157">
        <v>1.28</v>
      </c>
      <c r="AU157">
        <v>1.3149</v>
      </c>
      <c r="AV157">
        <v>1.2769999999999999</v>
      </c>
      <c r="AW157">
        <v>1.2625999999999999</v>
      </c>
      <c r="AX157">
        <v>1.26</v>
      </c>
      <c r="AY157">
        <v>1.27</v>
      </c>
      <c r="AZ157">
        <v>1.2609999999999999</v>
      </c>
      <c r="BA157">
        <v>1.1200000000000001</v>
      </c>
      <c r="BB157">
        <v>1.1601999999999999</v>
      </c>
      <c r="BC157">
        <v>1.2190000000000001</v>
      </c>
      <c r="BD157">
        <v>1.22</v>
      </c>
      <c r="BE157">
        <v>1.2211000000000001</v>
      </c>
      <c r="BF157">
        <v>1.2609999999999999</v>
      </c>
      <c r="BG157">
        <v>1.2999000000000001</v>
      </c>
      <c r="BH157">
        <v>1.21</v>
      </c>
      <c r="BI157">
        <v>1.2405999999999999</v>
      </c>
      <c r="BJ157">
        <v>1.26</v>
      </c>
      <c r="BK157">
        <v>1.18</v>
      </c>
      <c r="BL157">
        <v>1.3199000000000001</v>
      </c>
      <c r="BM157">
        <v>1.17</v>
      </c>
      <c r="BN157">
        <v>1.1399999999999999</v>
      </c>
      <c r="BO157">
        <v>1.08</v>
      </c>
      <c r="BP157">
        <v>1.0754999999999999</v>
      </c>
      <c r="BQ157">
        <v>1.0899000000000001</v>
      </c>
      <c r="BR157">
        <v>1.0900000000000001</v>
      </c>
      <c r="BS157">
        <v>1.08</v>
      </c>
      <c r="BT157">
        <v>1.0900000000000001</v>
      </c>
      <c r="BU157">
        <v>1.0301</v>
      </c>
      <c r="BV157">
        <v>1.03</v>
      </c>
      <c r="BW157">
        <v>1.1806000000000001</v>
      </c>
      <c r="BX157">
        <v>1.2</v>
      </c>
      <c r="BY157">
        <v>1.6276999999999999</v>
      </c>
      <c r="BZ157">
        <v>1.33</v>
      </c>
      <c r="CA157">
        <v>1.25</v>
      </c>
      <c r="CB157">
        <v>1.1800999999999999</v>
      </c>
      <c r="CC157">
        <v>1.38</v>
      </c>
      <c r="CD157">
        <v>1.28</v>
      </c>
      <c r="CE157">
        <v>1.25</v>
      </c>
      <c r="CF157">
        <v>1.21</v>
      </c>
      <c r="CG157">
        <v>1.1499999999999999</v>
      </c>
    </row>
    <row r="158" spans="1:85" x14ac:dyDescent="0.25">
      <c r="A158" t="s">
        <v>2907</v>
      </c>
      <c r="B158" t="s">
        <v>2908</v>
      </c>
      <c r="C158" t="s">
        <v>5917</v>
      </c>
      <c r="D158">
        <v>-0.205856502</v>
      </c>
      <c r="E158">
        <v>90907</v>
      </c>
      <c r="F158">
        <v>2018</v>
      </c>
      <c r="G158">
        <v>1</v>
      </c>
      <c r="H158" t="e">
        <v>#N/A</v>
      </c>
      <c r="I158" s="3">
        <f t="shared" si="3"/>
        <v>0</v>
      </c>
      <c r="J158">
        <v>-1.45</v>
      </c>
      <c r="K158">
        <v>0.66900000000000004</v>
      </c>
      <c r="L158">
        <v>21.54</v>
      </c>
      <c r="N158">
        <v>-0.39655172413793105</v>
      </c>
      <c r="O158">
        <v>16.667375856346531</v>
      </c>
      <c r="P158">
        <v>33.388074200860437</v>
      </c>
      <c r="Q158">
        <v>16.720698344513906</v>
      </c>
      <c r="R158">
        <v>35.079000000000001</v>
      </c>
      <c r="U158">
        <v>1.0434000000000001</v>
      </c>
      <c r="V158">
        <v>1.05</v>
      </c>
      <c r="W158">
        <v>1</v>
      </c>
      <c r="X158">
        <v>1.05</v>
      </c>
      <c r="Y158">
        <v>1.04</v>
      </c>
      <c r="Z158">
        <v>0.97009999999999996</v>
      </c>
      <c r="AA158">
        <v>0.97</v>
      </c>
      <c r="AB158">
        <v>0.95</v>
      </c>
      <c r="AC158">
        <v>0.98</v>
      </c>
      <c r="AD158">
        <v>0.98</v>
      </c>
      <c r="AE158">
        <v>0.96</v>
      </c>
      <c r="AF158">
        <v>0.96</v>
      </c>
      <c r="AG158">
        <v>0.96750000000000003</v>
      </c>
      <c r="AH158">
        <v>0.995</v>
      </c>
      <c r="AI158">
        <v>0.96</v>
      </c>
      <c r="AJ158">
        <v>1</v>
      </c>
      <c r="AK158">
        <v>0.99990000000000001</v>
      </c>
      <c r="AL158">
        <v>0.96499999999999997</v>
      </c>
      <c r="AM158">
        <v>0.94940000000000002</v>
      </c>
      <c r="AN158">
        <v>0.92</v>
      </c>
      <c r="AO158">
        <v>0.92249999999999999</v>
      </c>
      <c r="AP158">
        <v>0.96</v>
      </c>
      <c r="AQ158">
        <v>0.95199999999999996</v>
      </c>
      <c r="AR158">
        <v>0.97</v>
      </c>
      <c r="AS158">
        <v>0.88400000000000001</v>
      </c>
      <c r="AT158">
        <v>0.98</v>
      </c>
      <c r="AU158">
        <v>0.93500000000000005</v>
      </c>
      <c r="AV158">
        <v>0.9</v>
      </c>
      <c r="AW158">
        <v>0.94</v>
      </c>
      <c r="AX158">
        <v>1</v>
      </c>
      <c r="AY158">
        <v>0.98099999999999998</v>
      </c>
      <c r="AZ158">
        <v>1.01</v>
      </c>
      <c r="BA158">
        <v>0.95199999999999996</v>
      </c>
      <c r="BB158">
        <v>0.96830000000000005</v>
      </c>
      <c r="BC158">
        <v>0.96250000000000002</v>
      </c>
      <c r="BD158">
        <v>0.96030000000000004</v>
      </c>
      <c r="BE158">
        <v>1.01</v>
      </c>
      <c r="BF158">
        <v>1</v>
      </c>
      <c r="BG158">
        <v>0.99</v>
      </c>
      <c r="BH158">
        <v>0.95699999999999996</v>
      </c>
      <c r="BI158">
        <v>0.97199999999999998</v>
      </c>
      <c r="BJ158">
        <v>0.96</v>
      </c>
      <c r="BK158">
        <v>1.02</v>
      </c>
      <c r="BL158">
        <v>1.0579000000000001</v>
      </c>
      <c r="BM158">
        <v>1.1499999999999999</v>
      </c>
      <c r="BN158">
        <v>1.17</v>
      </c>
      <c r="BO158">
        <v>1.1200000000000001</v>
      </c>
      <c r="BP158">
        <v>1.1200000000000001</v>
      </c>
      <c r="BQ158">
        <v>1.1000000000000001</v>
      </c>
      <c r="BR158">
        <v>1.06</v>
      </c>
      <c r="BS158">
        <v>1.1000000000000001</v>
      </c>
      <c r="BT158">
        <v>1.06</v>
      </c>
      <c r="BU158">
        <v>1.03</v>
      </c>
      <c r="BV158">
        <v>0.99</v>
      </c>
      <c r="BW158">
        <v>0.98</v>
      </c>
      <c r="BX158">
        <v>0.95409999999999995</v>
      </c>
      <c r="BY158">
        <v>0.92249999999999999</v>
      </c>
      <c r="BZ158">
        <v>0.91</v>
      </c>
      <c r="CA158">
        <v>0.91</v>
      </c>
      <c r="CB158">
        <v>0.96</v>
      </c>
      <c r="CC158">
        <v>0.92679999999999996</v>
      </c>
      <c r="CD158">
        <v>0.92200000000000004</v>
      </c>
      <c r="CE158">
        <v>0.878</v>
      </c>
      <c r="CF158">
        <v>0.85</v>
      </c>
      <c r="CG158">
        <v>0.81</v>
      </c>
    </row>
    <row r="159" spans="1:85" x14ac:dyDescent="0.25">
      <c r="A159" t="s">
        <v>648</v>
      </c>
      <c r="B159" t="s">
        <v>649</v>
      </c>
      <c r="C159" t="s">
        <v>650</v>
      </c>
      <c r="D159">
        <v>-0.166622781</v>
      </c>
      <c r="E159">
        <v>13109</v>
      </c>
      <c r="F159">
        <v>2018</v>
      </c>
      <c r="G159">
        <v>1</v>
      </c>
      <c r="H159" t="e">
        <v>#N/A</v>
      </c>
      <c r="I159" s="3">
        <f t="shared" si="3"/>
        <v>0</v>
      </c>
      <c r="J159">
        <v>-0.21</v>
      </c>
      <c r="K159">
        <v>37.203000000000003</v>
      </c>
      <c r="L159">
        <v>20.835000000000001</v>
      </c>
      <c r="N159">
        <v>-0.39490445859872614</v>
      </c>
      <c r="O159">
        <v>0</v>
      </c>
      <c r="P159">
        <v>0</v>
      </c>
      <c r="Q159">
        <v>0</v>
      </c>
      <c r="R159">
        <v>34.052</v>
      </c>
      <c r="U159">
        <v>37.5</v>
      </c>
      <c r="V159">
        <v>38</v>
      </c>
      <c r="W159">
        <v>37.93</v>
      </c>
      <c r="X159">
        <v>39.47</v>
      </c>
      <c r="Y159">
        <v>37.1</v>
      </c>
      <c r="Z159">
        <v>36.47</v>
      </c>
      <c r="AA159">
        <v>33.659999999999997</v>
      </c>
      <c r="AB159">
        <v>32.380000000000003</v>
      </c>
      <c r="AC159">
        <v>32.04</v>
      </c>
      <c r="AD159">
        <v>32.18</v>
      </c>
      <c r="AE159">
        <v>31.86</v>
      </c>
      <c r="AF159">
        <v>31.55</v>
      </c>
      <c r="AG159">
        <v>31.87</v>
      </c>
      <c r="AH159">
        <v>32.229999999999997</v>
      </c>
      <c r="AI159">
        <v>32.049999999999997</v>
      </c>
      <c r="AJ159">
        <v>32.770000000000003</v>
      </c>
      <c r="AK159">
        <v>33.08</v>
      </c>
      <c r="AL159">
        <v>32.229999999999997</v>
      </c>
      <c r="AM159">
        <v>32.049999999999997</v>
      </c>
      <c r="AN159">
        <v>32.65</v>
      </c>
      <c r="AO159">
        <v>33.020000000000003</v>
      </c>
      <c r="AP159">
        <v>32.270000000000003</v>
      </c>
      <c r="AQ159">
        <v>31</v>
      </c>
      <c r="AR159">
        <v>30.31</v>
      </c>
      <c r="AS159">
        <v>30.04</v>
      </c>
      <c r="AT159">
        <v>30.29</v>
      </c>
      <c r="AU159">
        <v>29.92</v>
      </c>
      <c r="AV159">
        <v>29.53</v>
      </c>
      <c r="AW159">
        <v>29.66</v>
      </c>
      <c r="AX159">
        <v>29.22</v>
      </c>
      <c r="AY159">
        <v>28.82</v>
      </c>
      <c r="AZ159">
        <v>28.37</v>
      </c>
      <c r="BA159">
        <v>28.49</v>
      </c>
      <c r="BB159">
        <v>28.88</v>
      </c>
      <c r="BC159">
        <v>29.21</v>
      </c>
      <c r="BD159">
        <v>29.47</v>
      </c>
      <c r="BE159">
        <v>29.99</v>
      </c>
      <c r="BF159">
        <v>29.5</v>
      </c>
      <c r="BG159">
        <v>29.27</v>
      </c>
      <c r="BH159">
        <v>29.84</v>
      </c>
      <c r="BI159">
        <v>29.57</v>
      </c>
      <c r="BJ159">
        <v>29.78</v>
      </c>
      <c r="BK159">
        <v>29.8</v>
      </c>
      <c r="BL159">
        <v>29.61</v>
      </c>
      <c r="BM159">
        <v>30.66</v>
      </c>
      <c r="BN159">
        <v>29.95</v>
      </c>
      <c r="BO159">
        <v>29.24</v>
      </c>
      <c r="BP159">
        <v>29.3</v>
      </c>
      <c r="BQ159">
        <v>29.44</v>
      </c>
      <c r="BR159">
        <v>28.98</v>
      </c>
      <c r="BS159">
        <v>28.18</v>
      </c>
      <c r="BT159">
        <v>28.07</v>
      </c>
      <c r="BU159">
        <v>28.38</v>
      </c>
      <c r="BV159">
        <v>29.45</v>
      </c>
      <c r="BW159">
        <v>29.31</v>
      </c>
      <c r="BX159">
        <v>29.04</v>
      </c>
      <c r="BY159">
        <v>29.15</v>
      </c>
      <c r="BZ159">
        <v>28.8</v>
      </c>
      <c r="CA159">
        <v>28.05</v>
      </c>
      <c r="CB159">
        <v>26.38</v>
      </c>
      <c r="CC159">
        <v>27.72</v>
      </c>
      <c r="CD159">
        <v>27.38</v>
      </c>
      <c r="CE159">
        <v>26.76</v>
      </c>
      <c r="CF159">
        <v>26</v>
      </c>
      <c r="CG159">
        <v>25.75</v>
      </c>
    </row>
    <row r="160" spans="1:85" x14ac:dyDescent="0.25">
      <c r="A160" t="s">
        <v>3041</v>
      </c>
      <c r="B160" t="s">
        <v>3042</v>
      </c>
      <c r="C160" t="s">
        <v>3043</v>
      </c>
      <c r="D160">
        <v>-0.52765110800000004</v>
      </c>
      <c r="E160">
        <v>88434</v>
      </c>
      <c r="F160">
        <v>2018</v>
      </c>
      <c r="G160">
        <v>1</v>
      </c>
      <c r="H160" t="e">
        <v>#N/A</v>
      </c>
      <c r="I160" s="3">
        <f t="shared" si="3"/>
        <v>0</v>
      </c>
      <c r="J160">
        <v>-0.83</v>
      </c>
      <c r="K160">
        <v>6</v>
      </c>
      <c r="L160">
        <v>20.83</v>
      </c>
      <c r="N160">
        <v>0.12994350282485878</v>
      </c>
      <c r="O160">
        <v>6.9271278750506369</v>
      </c>
      <c r="P160">
        <v>15.59110262225936</v>
      </c>
      <c r="Q160">
        <v>8.663974747208723</v>
      </c>
      <c r="R160">
        <v>40.729999999999997</v>
      </c>
      <c r="U160">
        <v>5.82</v>
      </c>
      <c r="V160">
        <v>5.82</v>
      </c>
      <c r="W160">
        <v>5.8</v>
      </c>
      <c r="X160">
        <v>5.8371000000000004</v>
      </c>
      <c r="Y160">
        <v>5.86</v>
      </c>
      <c r="Z160">
        <v>5.9</v>
      </c>
      <c r="AA160">
        <v>5.94</v>
      </c>
      <c r="AB160">
        <v>6.05</v>
      </c>
      <c r="AC160">
        <v>6.04</v>
      </c>
      <c r="AD160">
        <v>6.2</v>
      </c>
      <c r="AE160">
        <v>6.15</v>
      </c>
      <c r="AF160">
        <v>6.04</v>
      </c>
      <c r="AG160">
        <v>6.0019999999999998</v>
      </c>
      <c r="AH160">
        <v>5.75</v>
      </c>
      <c r="AI160">
        <v>5.75</v>
      </c>
      <c r="AJ160">
        <v>5.15</v>
      </c>
      <c r="AK160">
        <v>5.15</v>
      </c>
      <c r="AL160">
        <v>5</v>
      </c>
      <c r="AM160">
        <v>4.9154999999999998</v>
      </c>
      <c r="AN160">
        <v>4.84</v>
      </c>
      <c r="AO160">
        <v>4.8099999999999996</v>
      </c>
      <c r="AP160">
        <v>4.82</v>
      </c>
      <c r="AQ160">
        <v>4.71</v>
      </c>
      <c r="AR160">
        <v>4.62</v>
      </c>
      <c r="AS160">
        <v>4.33</v>
      </c>
      <c r="AT160">
        <v>4.05</v>
      </c>
      <c r="AU160">
        <v>4.1399999999999997</v>
      </c>
      <c r="AV160">
        <v>4.0149999999999997</v>
      </c>
      <c r="AW160">
        <v>4.2</v>
      </c>
      <c r="AX160">
        <v>4</v>
      </c>
      <c r="AY160">
        <v>4.58</v>
      </c>
      <c r="AZ160">
        <v>4.66</v>
      </c>
      <c r="BA160">
        <v>4.26</v>
      </c>
      <c r="BB160">
        <v>3.98</v>
      </c>
      <c r="BC160">
        <v>4.51</v>
      </c>
      <c r="BD160">
        <v>4.55</v>
      </c>
      <c r="BE160">
        <v>4.33</v>
      </c>
      <c r="BF160">
        <v>3.9996</v>
      </c>
      <c r="BG160">
        <v>4.0199999999999996</v>
      </c>
      <c r="BH160">
        <v>4</v>
      </c>
      <c r="BI160">
        <v>3.98</v>
      </c>
      <c r="BJ160">
        <v>3.85</v>
      </c>
      <c r="BK160">
        <v>3.97</v>
      </c>
      <c r="BL160">
        <v>4</v>
      </c>
      <c r="BM160">
        <v>3.6717</v>
      </c>
      <c r="BN160">
        <v>3.42</v>
      </c>
      <c r="BO160">
        <v>3.48</v>
      </c>
      <c r="BP160">
        <v>3.2</v>
      </c>
      <c r="BQ160">
        <v>3.35</v>
      </c>
      <c r="BR160">
        <v>3.08</v>
      </c>
      <c r="BS160">
        <v>3.3</v>
      </c>
      <c r="BT160">
        <v>3.22</v>
      </c>
      <c r="BU160">
        <v>3.45</v>
      </c>
      <c r="BV160">
        <v>3.4</v>
      </c>
      <c r="BW160">
        <v>3.51</v>
      </c>
      <c r="BX160">
        <v>3.1745999999999999</v>
      </c>
      <c r="BY160">
        <v>3.25</v>
      </c>
      <c r="BZ160">
        <v>3.13</v>
      </c>
      <c r="CA160">
        <v>3.22</v>
      </c>
      <c r="CB160">
        <v>3.28</v>
      </c>
      <c r="CC160">
        <v>3.27</v>
      </c>
      <c r="CD160">
        <v>3.35</v>
      </c>
      <c r="CE160">
        <v>3.25</v>
      </c>
      <c r="CF160">
        <v>3.1</v>
      </c>
      <c r="CG160">
        <v>3.19</v>
      </c>
    </row>
    <row r="161" spans="1:85" x14ac:dyDescent="0.25">
      <c r="A161" t="s">
        <v>7185</v>
      </c>
      <c r="B161" t="s">
        <v>7186</v>
      </c>
      <c r="C161" t="s">
        <v>7187</v>
      </c>
      <c r="D161">
        <v>-0.38204907700000001</v>
      </c>
      <c r="E161">
        <v>15294</v>
      </c>
      <c r="F161">
        <v>2018</v>
      </c>
      <c r="G161">
        <v>1</v>
      </c>
      <c r="H161" t="e">
        <v>#N/A</v>
      </c>
      <c r="I161" s="3">
        <f t="shared" si="3"/>
        <v>0</v>
      </c>
      <c r="J161">
        <v>-2.96</v>
      </c>
      <c r="K161">
        <v>0</v>
      </c>
      <c r="L161">
        <v>20.593</v>
      </c>
      <c r="N161">
        <v>-0.50909090909090904</v>
      </c>
      <c r="O161">
        <v>40.238138853269831</v>
      </c>
      <c r="P161">
        <v>108.36052634679039</v>
      </c>
      <c r="Q161">
        <v>68.122387493520563</v>
      </c>
      <c r="R161">
        <v>33.03</v>
      </c>
      <c r="U161">
        <v>1.91</v>
      </c>
      <c r="V161">
        <v>1.96</v>
      </c>
      <c r="W161">
        <v>1.85</v>
      </c>
      <c r="X161">
        <v>1.77</v>
      </c>
      <c r="Y161">
        <v>1.8</v>
      </c>
      <c r="Z161">
        <v>1.76</v>
      </c>
      <c r="AA161">
        <v>1.84</v>
      </c>
      <c r="AB161">
        <v>1.77</v>
      </c>
      <c r="AC161">
        <v>1.81</v>
      </c>
      <c r="AD161">
        <v>1.8</v>
      </c>
      <c r="AE161">
        <v>1.8</v>
      </c>
      <c r="AF161">
        <v>1.7949999999999999</v>
      </c>
      <c r="AG161">
        <v>1.78</v>
      </c>
      <c r="AH161">
        <v>1.82</v>
      </c>
      <c r="AI161">
        <v>1.94</v>
      </c>
      <c r="AJ161">
        <v>1.95</v>
      </c>
      <c r="AK161">
        <v>1.88</v>
      </c>
      <c r="AL161">
        <v>1.91</v>
      </c>
      <c r="AM161">
        <v>1.86</v>
      </c>
      <c r="AN161">
        <v>1.92</v>
      </c>
      <c r="AO161">
        <v>1.93</v>
      </c>
      <c r="AP161">
        <v>1.92</v>
      </c>
      <c r="AQ161">
        <v>1.92</v>
      </c>
      <c r="AR161">
        <v>1.91</v>
      </c>
      <c r="AS161">
        <v>1.93</v>
      </c>
      <c r="AT161">
        <v>1.8916999999999999</v>
      </c>
      <c r="AU161">
        <v>1.98</v>
      </c>
      <c r="AV161">
        <v>2</v>
      </c>
      <c r="AW161">
        <v>1.87</v>
      </c>
      <c r="AX161">
        <v>1.9</v>
      </c>
      <c r="AY161">
        <v>1.8895999999999999</v>
      </c>
      <c r="AZ161">
        <v>1.87</v>
      </c>
      <c r="BA161">
        <v>1.9</v>
      </c>
      <c r="BB161">
        <v>1.98</v>
      </c>
      <c r="BC161">
        <v>1.93</v>
      </c>
      <c r="BD161">
        <v>2.13</v>
      </c>
      <c r="BE161">
        <v>2.16</v>
      </c>
      <c r="BF161">
        <v>2.2000000000000002</v>
      </c>
      <c r="BG161">
        <v>2.15</v>
      </c>
      <c r="BH161">
        <v>2.1</v>
      </c>
      <c r="BI161">
        <v>2.0499999999999998</v>
      </c>
      <c r="BJ161">
        <v>2.0299999999999998</v>
      </c>
      <c r="BK161">
        <v>1.99</v>
      </c>
      <c r="BL161">
        <v>1.98</v>
      </c>
      <c r="BM161">
        <v>1.99</v>
      </c>
      <c r="BN161">
        <v>2.0099999999999998</v>
      </c>
      <c r="BO161">
        <v>2.02</v>
      </c>
      <c r="BP161">
        <v>1.98</v>
      </c>
      <c r="BQ161">
        <v>1.99</v>
      </c>
      <c r="BR161">
        <v>1.92</v>
      </c>
      <c r="BS161">
        <v>1.94</v>
      </c>
      <c r="BT161">
        <v>1.95</v>
      </c>
      <c r="BU161">
        <v>1.89</v>
      </c>
      <c r="BV161">
        <v>1.86</v>
      </c>
      <c r="BW161">
        <v>1.69</v>
      </c>
      <c r="BX161">
        <v>1.33</v>
      </c>
      <c r="BY161">
        <v>1.38</v>
      </c>
      <c r="BZ161">
        <v>1.35</v>
      </c>
      <c r="CA161">
        <v>1.34</v>
      </c>
      <c r="CB161">
        <v>1.28</v>
      </c>
      <c r="CC161">
        <v>1.29</v>
      </c>
      <c r="CD161">
        <v>1.24</v>
      </c>
      <c r="CE161">
        <v>1.22</v>
      </c>
      <c r="CF161">
        <v>1.1850000000000001</v>
      </c>
      <c r="CG161">
        <v>1.22</v>
      </c>
    </row>
    <row r="162" spans="1:85" x14ac:dyDescent="0.25">
      <c r="A162" t="s">
        <v>5428</v>
      </c>
      <c r="B162" t="s">
        <v>5429</v>
      </c>
      <c r="C162" t="s">
        <v>5430</v>
      </c>
      <c r="D162">
        <v>-0.32308956</v>
      </c>
      <c r="E162">
        <v>15009</v>
      </c>
      <c r="F162">
        <v>2018</v>
      </c>
      <c r="G162">
        <v>1</v>
      </c>
      <c r="H162">
        <v>0.75720164609053497</v>
      </c>
      <c r="I162" s="3">
        <f t="shared" si="3"/>
        <v>0</v>
      </c>
      <c r="J162">
        <v>4.8600000000000003</v>
      </c>
      <c r="K162">
        <v>0</v>
      </c>
      <c r="L162">
        <v>20.440311361344001</v>
      </c>
      <c r="N162">
        <v>-0.54912727272727269</v>
      </c>
      <c r="O162">
        <v>0</v>
      </c>
      <c r="P162">
        <v>0</v>
      </c>
      <c r="Q162">
        <v>0</v>
      </c>
      <c r="R162">
        <v>36.921018208284003</v>
      </c>
      <c r="U162">
        <v>0.38009999999999999</v>
      </c>
      <c r="V162">
        <v>0.41889999999999999</v>
      </c>
      <c r="W162">
        <v>0.4</v>
      </c>
      <c r="X162">
        <v>0.39</v>
      </c>
      <c r="Y162">
        <v>0.37319999999999998</v>
      </c>
      <c r="Z162">
        <v>0.3821</v>
      </c>
      <c r="AA162">
        <v>0.36919999999999997</v>
      </c>
      <c r="AB162">
        <v>0.34</v>
      </c>
      <c r="AC162">
        <v>0.34899999999999998</v>
      </c>
      <c r="AD162">
        <v>0.34910000000000002</v>
      </c>
      <c r="AE162">
        <v>0.34</v>
      </c>
      <c r="AF162">
        <v>0.33883200000000002</v>
      </c>
      <c r="AG162">
        <v>0.32640000000000002</v>
      </c>
      <c r="AH162">
        <v>0.29749999999999999</v>
      </c>
      <c r="AI162">
        <v>0.29160000000000003</v>
      </c>
      <c r="AJ162">
        <v>0.28010000000000002</v>
      </c>
      <c r="AK162">
        <v>0.3</v>
      </c>
      <c r="AL162">
        <v>0.3</v>
      </c>
      <c r="AM162">
        <v>0.31919999999999998</v>
      </c>
      <c r="AN162">
        <v>0.37440000000000001</v>
      </c>
      <c r="AO162">
        <v>0.39510000000000001</v>
      </c>
      <c r="AP162">
        <v>0.41489999999999999</v>
      </c>
      <c r="AQ162">
        <v>0.42009999999999997</v>
      </c>
      <c r="AR162">
        <v>0.43</v>
      </c>
      <c r="AS162">
        <v>0.3931</v>
      </c>
      <c r="AT162">
        <v>0.43690000000000001</v>
      </c>
      <c r="AU162">
        <v>0.42799999999999999</v>
      </c>
      <c r="AV162">
        <v>0.4</v>
      </c>
      <c r="AW162">
        <v>0.4</v>
      </c>
      <c r="AX162">
        <v>0.375</v>
      </c>
      <c r="AY162">
        <v>0.38</v>
      </c>
      <c r="AZ162">
        <v>0.39</v>
      </c>
      <c r="BA162">
        <v>0.39119999999999999</v>
      </c>
      <c r="BB162">
        <v>0.41</v>
      </c>
      <c r="BC162">
        <v>0.4042</v>
      </c>
      <c r="BD162">
        <v>0.42949999999999999</v>
      </c>
      <c r="BE162">
        <v>0.42499999999999999</v>
      </c>
      <c r="BF162">
        <v>0.4224</v>
      </c>
      <c r="BG162">
        <v>0.41249999999999998</v>
      </c>
      <c r="BH162">
        <v>0.376</v>
      </c>
      <c r="BI162">
        <v>0.3977</v>
      </c>
      <c r="BJ162">
        <v>0.36</v>
      </c>
      <c r="BK162">
        <v>0.36509999999999998</v>
      </c>
      <c r="BL162">
        <v>0.34</v>
      </c>
      <c r="BM162">
        <v>0.32200000000000001</v>
      </c>
      <c r="BN162">
        <v>0.314</v>
      </c>
      <c r="BO162">
        <v>0.32500000000000001</v>
      </c>
      <c r="BP162">
        <v>0.32490000000000002</v>
      </c>
      <c r="BQ162">
        <v>0.32990000000000003</v>
      </c>
      <c r="BR162">
        <v>0.29199999999999998</v>
      </c>
      <c r="BS162">
        <v>0.3049</v>
      </c>
      <c r="BT162">
        <v>0.34649999999999997</v>
      </c>
      <c r="BU162">
        <v>0.311</v>
      </c>
      <c r="BV162">
        <v>0.313</v>
      </c>
      <c r="BW162">
        <v>0.307</v>
      </c>
      <c r="BX162">
        <v>0.28989999999999999</v>
      </c>
      <c r="BY162">
        <v>0.3</v>
      </c>
      <c r="BZ162">
        <v>0.32769999999999999</v>
      </c>
      <c r="CA162">
        <v>0.3</v>
      </c>
      <c r="CB162">
        <v>0.31490000000000001</v>
      </c>
      <c r="CC162">
        <v>0.31030000000000002</v>
      </c>
      <c r="CD162">
        <v>0.3</v>
      </c>
      <c r="CE162">
        <v>0.30659999999999998</v>
      </c>
      <c r="CF162">
        <v>0.2999</v>
      </c>
      <c r="CG162">
        <v>0.31979999999999997</v>
      </c>
    </row>
    <row r="163" spans="1:85" x14ac:dyDescent="0.25">
      <c r="A163" t="s">
        <v>1583</v>
      </c>
      <c r="B163" t="s">
        <v>1584</v>
      </c>
      <c r="C163" t="s">
        <v>7646</v>
      </c>
      <c r="D163">
        <v>-0.22976438699999999</v>
      </c>
      <c r="E163">
        <v>10838</v>
      </c>
      <c r="F163">
        <v>2018</v>
      </c>
      <c r="G163">
        <v>1</v>
      </c>
      <c r="H163" t="e">
        <v>#N/A</v>
      </c>
      <c r="I163" s="3">
        <f t="shared" si="3"/>
        <v>0</v>
      </c>
      <c r="J163">
        <v>-1.46</v>
      </c>
      <c r="K163">
        <v>0.1</v>
      </c>
      <c r="L163">
        <v>19.840105999999999</v>
      </c>
      <c r="N163">
        <v>-0.4</v>
      </c>
      <c r="O163">
        <v>0</v>
      </c>
      <c r="P163">
        <v>38.181055394423538</v>
      </c>
      <c r="Q163">
        <v>38.181055394423538</v>
      </c>
      <c r="R163">
        <v>32.342148000000002</v>
      </c>
      <c r="U163">
        <v>7.99</v>
      </c>
      <c r="V163">
        <v>8.25</v>
      </c>
      <c r="W163">
        <v>8.2401</v>
      </c>
      <c r="X163">
        <v>8.39</v>
      </c>
      <c r="Y163">
        <v>8.36</v>
      </c>
      <c r="Z163">
        <v>8.3000000000000007</v>
      </c>
      <c r="AA163">
        <v>8.52</v>
      </c>
      <c r="AB163">
        <v>8.4600000000000009</v>
      </c>
      <c r="AC163">
        <v>8.3800000000000008</v>
      </c>
      <c r="AD163">
        <v>8.15</v>
      </c>
      <c r="AE163">
        <v>8.2799999999999994</v>
      </c>
      <c r="AF163">
        <v>8.2898999999999994</v>
      </c>
      <c r="AG163">
        <v>8.06</v>
      </c>
      <c r="AH163">
        <v>8.26</v>
      </c>
      <c r="AI163">
        <v>8.25</v>
      </c>
      <c r="AJ163">
        <v>8.1999999999999993</v>
      </c>
      <c r="AK163">
        <v>8.2799999999999994</v>
      </c>
      <c r="AL163">
        <v>8.3000000000000007</v>
      </c>
      <c r="AM163">
        <v>8.35</v>
      </c>
      <c r="AN163">
        <v>8.3800000000000008</v>
      </c>
      <c r="AO163">
        <v>8.15</v>
      </c>
      <c r="AP163">
        <v>8.11</v>
      </c>
      <c r="AQ163">
        <v>8.3000000000000007</v>
      </c>
      <c r="AR163">
        <v>8.26</v>
      </c>
      <c r="AS163">
        <v>8.14</v>
      </c>
      <c r="AT163">
        <v>8.1199999999999992</v>
      </c>
      <c r="AU163">
        <v>8.1</v>
      </c>
      <c r="AV163">
        <v>8.06</v>
      </c>
      <c r="AW163">
        <v>8.0500000000000007</v>
      </c>
      <c r="AX163">
        <v>8.0399999999999991</v>
      </c>
      <c r="AY163">
        <v>7.87</v>
      </c>
      <c r="AZ163">
        <v>9.1999999999999993</v>
      </c>
      <c r="BA163">
        <v>9.6199999999999992</v>
      </c>
      <c r="BB163">
        <v>9.89</v>
      </c>
      <c r="BC163">
        <v>9.86</v>
      </c>
      <c r="BD163">
        <v>9.84</v>
      </c>
      <c r="BE163">
        <v>9.9499999999999993</v>
      </c>
      <c r="BF163">
        <v>10.1</v>
      </c>
      <c r="BG163">
        <v>10</v>
      </c>
      <c r="BH163">
        <v>10.02</v>
      </c>
      <c r="BI163">
        <v>10.539899999999999</v>
      </c>
      <c r="BJ163">
        <v>10.37</v>
      </c>
      <c r="BK163">
        <v>10.49</v>
      </c>
      <c r="BL163">
        <v>11.29</v>
      </c>
      <c r="BM163">
        <v>10.9</v>
      </c>
      <c r="BN163">
        <v>11.04</v>
      </c>
      <c r="BO163">
        <v>10.210000000000001</v>
      </c>
      <c r="BP163">
        <v>10.6197</v>
      </c>
      <c r="BQ163">
        <v>10.92</v>
      </c>
      <c r="BR163">
        <v>10.88</v>
      </c>
      <c r="BS163">
        <v>10.75</v>
      </c>
      <c r="BT163">
        <v>10.8201</v>
      </c>
      <c r="BU163">
        <v>10.95</v>
      </c>
      <c r="BV163">
        <v>10.965</v>
      </c>
      <c r="BW163">
        <v>10.98</v>
      </c>
      <c r="BX163">
        <v>10.97</v>
      </c>
      <c r="BY163">
        <v>11.08</v>
      </c>
      <c r="BZ163">
        <v>10.85</v>
      </c>
      <c r="CA163">
        <v>10.91</v>
      </c>
      <c r="CB163">
        <v>10.9</v>
      </c>
      <c r="CC163">
        <v>10.62</v>
      </c>
      <c r="CD163">
        <v>10.82</v>
      </c>
      <c r="CE163">
        <v>10.77</v>
      </c>
      <c r="CF163">
        <v>10.8</v>
      </c>
      <c r="CG163">
        <v>11.1</v>
      </c>
    </row>
    <row r="164" spans="1:85" x14ac:dyDescent="0.25">
      <c r="A164" t="s">
        <v>5151</v>
      </c>
      <c r="B164" t="s">
        <v>5152</v>
      </c>
      <c r="C164" t="s">
        <v>7554</v>
      </c>
      <c r="D164">
        <v>-0.475291044</v>
      </c>
      <c r="E164">
        <v>14865</v>
      </c>
      <c r="F164">
        <v>2018</v>
      </c>
      <c r="G164">
        <v>1</v>
      </c>
      <c r="H164" t="e">
        <v>#N/A</v>
      </c>
      <c r="I164" s="3">
        <f t="shared" si="3"/>
        <v>0</v>
      </c>
      <c r="J164">
        <v>-5.6894999999999998</v>
      </c>
      <c r="K164">
        <v>0</v>
      </c>
      <c r="L164">
        <v>19.463564364224698</v>
      </c>
      <c r="N164">
        <v>1.2620738636363638</v>
      </c>
      <c r="O164">
        <v>0</v>
      </c>
      <c r="P164">
        <v>34.47391963030649</v>
      </c>
      <c r="Q164">
        <v>34.47391963030649</v>
      </c>
      <c r="R164">
        <v>24.607332669579801</v>
      </c>
      <c r="U164">
        <v>2.78</v>
      </c>
      <c r="V164">
        <v>3.28</v>
      </c>
      <c r="W164">
        <v>3.58</v>
      </c>
      <c r="X164">
        <v>3.36</v>
      </c>
      <c r="Y164">
        <v>3.43</v>
      </c>
      <c r="Z164">
        <v>3.32</v>
      </c>
      <c r="AA164">
        <v>3.57</v>
      </c>
      <c r="AB164">
        <v>3.59</v>
      </c>
      <c r="AC164">
        <v>4.03</v>
      </c>
      <c r="AD164">
        <v>3.96</v>
      </c>
      <c r="AE164">
        <v>3.81</v>
      </c>
      <c r="AF164">
        <v>3.91</v>
      </c>
      <c r="AG164">
        <v>3.83</v>
      </c>
      <c r="AH164">
        <v>3.9</v>
      </c>
      <c r="AI164">
        <v>3.85</v>
      </c>
      <c r="AJ164">
        <v>3.98</v>
      </c>
      <c r="AK164">
        <v>3.98</v>
      </c>
      <c r="AL164">
        <v>4.0599999999999996</v>
      </c>
      <c r="AM164">
        <v>4.03</v>
      </c>
      <c r="AN164">
        <v>3.96</v>
      </c>
      <c r="AO164">
        <v>3.98</v>
      </c>
      <c r="AP164">
        <v>4.01</v>
      </c>
      <c r="AQ164">
        <v>3.98</v>
      </c>
      <c r="AR164">
        <v>3.76</v>
      </c>
      <c r="AS164">
        <v>3.62</v>
      </c>
      <c r="AT164">
        <v>3.68</v>
      </c>
      <c r="AU164">
        <v>3.68</v>
      </c>
      <c r="AV164">
        <v>3.73</v>
      </c>
      <c r="AW164">
        <v>3.7</v>
      </c>
      <c r="AX164">
        <v>3.67</v>
      </c>
      <c r="AY164">
        <v>3.67</v>
      </c>
      <c r="AZ164">
        <v>3.84</v>
      </c>
      <c r="BA164">
        <v>3.81</v>
      </c>
      <c r="BB164">
        <v>3.91</v>
      </c>
      <c r="BC164">
        <v>3.86</v>
      </c>
      <c r="BD164">
        <v>3.92</v>
      </c>
      <c r="BE164">
        <v>3.8</v>
      </c>
      <c r="BF164">
        <v>3.71</v>
      </c>
      <c r="BG164">
        <v>3.57</v>
      </c>
      <c r="BH164">
        <v>3.66</v>
      </c>
      <c r="BI164">
        <v>3.61</v>
      </c>
      <c r="BJ164">
        <v>3.6</v>
      </c>
      <c r="BK164">
        <v>3.56</v>
      </c>
      <c r="BL164">
        <v>3.45</v>
      </c>
      <c r="BM164">
        <v>3.56</v>
      </c>
      <c r="BN164">
        <v>3.54</v>
      </c>
      <c r="BO164">
        <v>3.47</v>
      </c>
      <c r="BP164">
        <v>3.36</v>
      </c>
      <c r="BQ164">
        <v>3.28</v>
      </c>
      <c r="BR164">
        <v>3.12</v>
      </c>
      <c r="BS164">
        <v>3.06</v>
      </c>
      <c r="BT164">
        <v>3.31</v>
      </c>
      <c r="BU164">
        <v>3.47</v>
      </c>
      <c r="BV164">
        <v>3.82</v>
      </c>
      <c r="BW164">
        <v>3.76</v>
      </c>
      <c r="BX164">
        <v>3.63</v>
      </c>
      <c r="BY164">
        <v>3.51</v>
      </c>
      <c r="BZ164">
        <v>3.51</v>
      </c>
      <c r="CA164">
        <v>3.51</v>
      </c>
      <c r="CB164">
        <v>3.3</v>
      </c>
      <c r="CC164">
        <v>3.46</v>
      </c>
      <c r="CD164">
        <v>3.35</v>
      </c>
      <c r="CE164">
        <v>3.21</v>
      </c>
      <c r="CF164">
        <v>3.3</v>
      </c>
      <c r="CG164">
        <v>3.41</v>
      </c>
    </row>
    <row r="165" spans="1:85" x14ac:dyDescent="0.25">
      <c r="A165" t="s">
        <v>2895</v>
      </c>
      <c r="B165" t="s">
        <v>2896</v>
      </c>
      <c r="C165" t="s">
        <v>2897</v>
      </c>
      <c r="D165">
        <v>-0.24442711</v>
      </c>
      <c r="E165">
        <v>12573</v>
      </c>
      <c r="F165">
        <v>2018</v>
      </c>
      <c r="G165">
        <v>1</v>
      </c>
      <c r="H165" t="e">
        <v>#N/A</v>
      </c>
      <c r="I165" s="3">
        <f t="shared" si="3"/>
        <v>0</v>
      </c>
      <c r="J165">
        <v>-1.1000000000000001</v>
      </c>
      <c r="K165">
        <v>7.9950000000000001</v>
      </c>
      <c r="L165">
        <v>19.408999999999999</v>
      </c>
      <c r="N165">
        <v>0.5622641509433961</v>
      </c>
      <c r="O165">
        <v>66.361466525805071</v>
      </c>
      <c r="P165">
        <v>94.542617983258836</v>
      </c>
      <c r="Q165">
        <v>28.181151457453765</v>
      </c>
      <c r="R165">
        <v>36.018000000000001</v>
      </c>
      <c r="U165">
        <v>3.95</v>
      </c>
      <c r="V165">
        <v>3.95</v>
      </c>
      <c r="W165">
        <v>3.85</v>
      </c>
      <c r="X165">
        <v>3.8</v>
      </c>
      <c r="Y165">
        <v>3.7</v>
      </c>
      <c r="Z165">
        <v>3.95</v>
      </c>
      <c r="AA165">
        <v>4.3499999999999996</v>
      </c>
      <c r="AB165">
        <v>4.55</v>
      </c>
      <c r="AC165">
        <v>4.25</v>
      </c>
      <c r="AD165">
        <v>4.4000000000000004</v>
      </c>
      <c r="AE165">
        <v>4.25</v>
      </c>
      <c r="AF165">
        <v>4.25</v>
      </c>
      <c r="AG165">
        <v>4.3499999999999996</v>
      </c>
      <c r="AH165">
        <v>4.45</v>
      </c>
      <c r="AI165">
        <v>4.4000000000000004</v>
      </c>
      <c r="AJ165">
        <v>4.3499999999999996</v>
      </c>
      <c r="AK165">
        <v>4.45</v>
      </c>
      <c r="AL165">
        <v>4.25</v>
      </c>
      <c r="AM165">
        <v>4.4000000000000004</v>
      </c>
      <c r="AN165">
        <v>4.3</v>
      </c>
      <c r="AO165">
        <v>4.25</v>
      </c>
      <c r="AP165">
        <v>4.25</v>
      </c>
      <c r="AQ165">
        <v>4.25</v>
      </c>
      <c r="AR165">
        <v>4.5999999999999996</v>
      </c>
      <c r="AS165">
        <v>4.4000000000000004</v>
      </c>
      <c r="AT165">
        <v>4.1500000000000004</v>
      </c>
      <c r="AU165">
        <v>4.25</v>
      </c>
      <c r="AV165">
        <v>4.1500000000000004</v>
      </c>
      <c r="AW165">
        <v>4.2</v>
      </c>
      <c r="AX165">
        <v>4.25</v>
      </c>
      <c r="AY165">
        <v>4.3</v>
      </c>
      <c r="AZ165">
        <v>4.25</v>
      </c>
      <c r="BA165">
        <v>4.3</v>
      </c>
      <c r="BB165">
        <v>4.2</v>
      </c>
      <c r="BC165">
        <v>4.1500000000000004</v>
      </c>
      <c r="BD165">
        <v>4.1500000000000004</v>
      </c>
      <c r="BE165">
        <v>4.25</v>
      </c>
      <c r="BF165">
        <v>4.2</v>
      </c>
      <c r="BG165">
        <v>4.45</v>
      </c>
      <c r="BH165">
        <v>4.45</v>
      </c>
      <c r="BI165">
        <v>4.45</v>
      </c>
      <c r="BJ165">
        <v>4.4000000000000004</v>
      </c>
      <c r="BK165">
        <v>4.43</v>
      </c>
      <c r="BL165">
        <v>4.1500000000000004</v>
      </c>
      <c r="BM165">
        <v>4.42</v>
      </c>
      <c r="BN165">
        <v>4.5</v>
      </c>
      <c r="BO165">
        <v>4.34</v>
      </c>
      <c r="BP165">
        <v>4.29</v>
      </c>
      <c r="BQ165">
        <v>4.25</v>
      </c>
      <c r="BR165">
        <v>4.0999999999999996</v>
      </c>
      <c r="BS165">
        <v>4.1399999999999997</v>
      </c>
      <c r="BT165">
        <v>3.99</v>
      </c>
      <c r="BU165">
        <v>4.01</v>
      </c>
      <c r="BV165">
        <v>4</v>
      </c>
      <c r="BW165">
        <v>4.01</v>
      </c>
      <c r="BX165">
        <v>3.96</v>
      </c>
      <c r="BY165">
        <v>3.915</v>
      </c>
      <c r="BZ165">
        <v>3.77</v>
      </c>
      <c r="CA165">
        <v>3.8</v>
      </c>
      <c r="CB165">
        <v>3.77</v>
      </c>
      <c r="CC165">
        <v>3.81</v>
      </c>
      <c r="CD165">
        <v>3.67</v>
      </c>
      <c r="CE165">
        <v>3.79</v>
      </c>
      <c r="CF165">
        <v>3.9</v>
      </c>
      <c r="CG165">
        <v>3.93</v>
      </c>
    </row>
    <row r="166" spans="1:85" x14ac:dyDescent="0.25">
      <c r="A166" t="s">
        <v>5764</v>
      </c>
      <c r="B166" t="s">
        <v>5765</v>
      </c>
      <c r="C166" t="s">
        <v>5766</v>
      </c>
      <c r="D166">
        <v>-0.20992783700000001</v>
      </c>
      <c r="E166">
        <v>15184</v>
      </c>
      <c r="F166">
        <v>2018</v>
      </c>
      <c r="G166">
        <v>1</v>
      </c>
      <c r="H166" t="e">
        <v>#N/A</v>
      </c>
      <c r="I166" s="3">
        <f t="shared" si="3"/>
        <v>0</v>
      </c>
      <c r="J166">
        <v>-1.1399999999999999</v>
      </c>
      <c r="K166">
        <v>8.7550000000000008</v>
      </c>
      <c r="L166">
        <v>19.355</v>
      </c>
      <c r="N166">
        <v>-0.44000000000000006</v>
      </c>
      <c r="O166">
        <v>16.52030940547812</v>
      </c>
      <c r="P166">
        <v>18.17843866171004</v>
      </c>
      <c r="Q166">
        <v>1.6581292562319199</v>
      </c>
      <c r="R166">
        <v>26.917000000000002</v>
      </c>
      <c r="U166">
        <v>5.58</v>
      </c>
      <c r="V166">
        <v>5.54</v>
      </c>
      <c r="W166">
        <v>5.42</v>
      </c>
      <c r="X166">
        <v>5.43</v>
      </c>
      <c r="Y166">
        <v>5.54</v>
      </c>
      <c r="Z166">
        <v>5.9</v>
      </c>
      <c r="AA166">
        <v>6.28</v>
      </c>
      <c r="AB166">
        <v>6.22</v>
      </c>
      <c r="AC166">
        <v>6.06</v>
      </c>
      <c r="AD166">
        <v>6.28</v>
      </c>
      <c r="AE166">
        <v>6.05</v>
      </c>
      <c r="AF166">
        <v>6.17</v>
      </c>
      <c r="AG166">
        <v>6</v>
      </c>
      <c r="AH166">
        <v>6.05</v>
      </c>
      <c r="AI166">
        <v>6.12</v>
      </c>
      <c r="AJ166">
        <v>6.45</v>
      </c>
      <c r="AK166">
        <v>6.45</v>
      </c>
      <c r="AL166">
        <v>6.31</v>
      </c>
      <c r="AM166">
        <v>6.47</v>
      </c>
      <c r="AN166">
        <v>6.37</v>
      </c>
      <c r="AO166">
        <v>6.49</v>
      </c>
      <c r="AP166">
        <v>6.51</v>
      </c>
      <c r="AQ166">
        <v>6.75</v>
      </c>
      <c r="AR166">
        <v>6.75</v>
      </c>
      <c r="AS166">
        <v>6.82</v>
      </c>
      <c r="AT166">
        <v>6.69</v>
      </c>
      <c r="AU166">
        <v>6.99</v>
      </c>
      <c r="AV166">
        <v>6.84</v>
      </c>
      <c r="AW166">
        <v>6.62</v>
      </c>
      <c r="AX166">
        <v>6.6</v>
      </c>
      <c r="AY166">
        <v>6.37</v>
      </c>
      <c r="AZ166">
        <v>6.2</v>
      </c>
      <c r="BA166">
        <v>6.14</v>
      </c>
      <c r="BB166">
        <v>6.28</v>
      </c>
      <c r="BC166">
        <v>6.43</v>
      </c>
      <c r="BD166">
        <v>6.43</v>
      </c>
      <c r="BE166">
        <v>6.45</v>
      </c>
      <c r="BF166">
        <v>6.44</v>
      </c>
      <c r="BG166">
        <v>6.62</v>
      </c>
      <c r="BH166">
        <v>6.93</v>
      </c>
      <c r="BI166">
        <v>6.97</v>
      </c>
      <c r="BJ166">
        <v>6.88</v>
      </c>
      <c r="BK166">
        <v>7.11</v>
      </c>
      <c r="BL166">
        <v>6.79</v>
      </c>
      <c r="BM166">
        <v>6.88</v>
      </c>
      <c r="BN166">
        <v>6.53</v>
      </c>
      <c r="BO166">
        <v>6.2</v>
      </c>
      <c r="BP166">
        <v>6.14</v>
      </c>
      <c r="BQ166">
        <v>6.23</v>
      </c>
      <c r="BR166">
        <v>5.88</v>
      </c>
      <c r="BS166">
        <v>6.08</v>
      </c>
      <c r="BT166">
        <v>6.08</v>
      </c>
      <c r="BU166">
        <v>6.16</v>
      </c>
      <c r="BV166">
        <v>6.46</v>
      </c>
      <c r="BW166">
        <v>6.37</v>
      </c>
      <c r="BX166">
        <v>6.18</v>
      </c>
      <c r="BY166">
        <v>6.17</v>
      </c>
      <c r="BZ166">
        <v>6.01</v>
      </c>
      <c r="CA166">
        <v>5.84</v>
      </c>
      <c r="CB166">
        <v>5.29</v>
      </c>
      <c r="CC166">
        <v>5.39</v>
      </c>
      <c r="CD166">
        <v>5.28</v>
      </c>
      <c r="CE166">
        <v>5.12</v>
      </c>
      <c r="CF166">
        <v>4.8600000000000003</v>
      </c>
      <c r="CG166">
        <v>4.96</v>
      </c>
    </row>
    <row r="167" spans="1:85" x14ac:dyDescent="0.25">
      <c r="A167" t="s">
        <v>7568</v>
      </c>
      <c r="B167" t="s">
        <v>7569</v>
      </c>
      <c r="C167" t="s">
        <v>7570</v>
      </c>
      <c r="D167">
        <v>-0.40483073000000003</v>
      </c>
      <c r="E167">
        <v>16781</v>
      </c>
      <c r="F167">
        <v>2018</v>
      </c>
      <c r="G167">
        <v>1</v>
      </c>
      <c r="H167" t="e">
        <v>#N/A</v>
      </c>
      <c r="I167" s="3">
        <f t="shared" si="3"/>
        <v>0</v>
      </c>
      <c r="J167">
        <v>-1</v>
      </c>
      <c r="K167">
        <v>1.7250000000000001</v>
      </c>
      <c r="L167">
        <v>19.081</v>
      </c>
      <c r="N167">
        <v>7.7821011673151474E-3</v>
      </c>
      <c r="O167">
        <v>4.8722706992537601</v>
      </c>
      <c r="P167">
        <v>0</v>
      </c>
      <c r="Q167">
        <v>-4.8722706992537601</v>
      </c>
      <c r="R167">
        <v>24.5</v>
      </c>
      <c r="U167">
        <v>1.4117</v>
      </c>
      <c r="V167">
        <v>1.32</v>
      </c>
      <c r="W167">
        <v>1.35</v>
      </c>
      <c r="X167">
        <v>1.3129999999999999</v>
      </c>
      <c r="Y167">
        <v>1.4198999999999999</v>
      </c>
      <c r="Z167">
        <v>1.36</v>
      </c>
      <c r="AA167">
        <v>1.375</v>
      </c>
      <c r="AB167">
        <v>1.3644000000000001</v>
      </c>
      <c r="AC167">
        <v>1.3192999999999999</v>
      </c>
      <c r="AD167">
        <v>1.3</v>
      </c>
      <c r="AE167">
        <v>1.35</v>
      </c>
      <c r="AF167">
        <v>1.3</v>
      </c>
      <c r="AG167">
        <v>1.31</v>
      </c>
      <c r="AH167">
        <v>1.3211999999999999</v>
      </c>
      <c r="AI167">
        <v>1.3</v>
      </c>
      <c r="AJ167">
        <v>1.31</v>
      </c>
      <c r="AK167">
        <v>1.31</v>
      </c>
      <c r="AL167">
        <v>1.34</v>
      </c>
      <c r="AM167">
        <v>1.34</v>
      </c>
      <c r="AN167">
        <v>1.3218000000000001</v>
      </c>
      <c r="AO167">
        <v>1.34</v>
      </c>
      <c r="AP167">
        <v>1.4</v>
      </c>
      <c r="AQ167">
        <v>1.39</v>
      </c>
      <c r="AR167">
        <v>1.3998999999999999</v>
      </c>
      <c r="AS167">
        <v>1.4</v>
      </c>
      <c r="AT167">
        <v>1.38</v>
      </c>
      <c r="AU167">
        <v>1.38</v>
      </c>
      <c r="AV167">
        <v>1.3801000000000001</v>
      </c>
      <c r="AW167">
        <v>1.35</v>
      </c>
      <c r="AX167">
        <v>1.34</v>
      </c>
      <c r="AY167">
        <v>1.39</v>
      </c>
      <c r="AZ167">
        <v>1.3</v>
      </c>
      <c r="BA167">
        <v>1.29</v>
      </c>
      <c r="BB167">
        <v>1.2974000000000001</v>
      </c>
      <c r="BC167">
        <v>1.27</v>
      </c>
      <c r="BD167">
        <v>1.26</v>
      </c>
      <c r="BE167">
        <v>1.28</v>
      </c>
      <c r="BF167">
        <v>1.27</v>
      </c>
      <c r="BG167">
        <v>1.2844</v>
      </c>
      <c r="BH167">
        <v>1.37</v>
      </c>
      <c r="BI167">
        <v>1.32</v>
      </c>
      <c r="BJ167">
        <v>1.33</v>
      </c>
      <c r="BK167">
        <v>1.38</v>
      </c>
      <c r="BL167">
        <v>1.39</v>
      </c>
      <c r="BM167">
        <v>1.381</v>
      </c>
      <c r="BN167">
        <v>1.3801000000000001</v>
      </c>
      <c r="BO167">
        <v>1.405</v>
      </c>
      <c r="BP167">
        <v>1.36</v>
      </c>
      <c r="BQ167">
        <v>1.38</v>
      </c>
      <c r="BR167">
        <v>1.37</v>
      </c>
      <c r="BS167">
        <v>1.37</v>
      </c>
      <c r="BT167">
        <v>1.3919999999999999</v>
      </c>
      <c r="BU167">
        <v>1.35</v>
      </c>
      <c r="BV167">
        <v>1.35</v>
      </c>
      <c r="BW167">
        <v>1.35</v>
      </c>
      <c r="BX167">
        <v>1.37</v>
      </c>
      <c r="BY167">
        <v>1.355</v>
      </c>
      <c r="BZ167">
        <v>1.35</v>
      </c>
      <c r="CA167">
        <v>1.2464999999999999</v>
      </c>
      <c r="CB167">
        <v>1.24</v>
      </c>
      <c r="CC167">
        <v>1.22</v>
      </c>
      <c r="CD167">
        <v>1.22</v>
      </c>
      <c r="CE167">
        <v>1.196</v>
      </c>
      <c r="CF167">
        <v>1.18</v>
      </c>
      <c r="CG167">
        <v>1.18</v>
      </c>
    </row>
    <row r="168" spans="1:85" x14ac:dyDescent="0.25">
      <c r="A168" t="s">
        <v>5531</v>
      </c>
      <c r="B168" t="s">
        <v>5532</v>
      </c>
      <c r="C168" t="s">
        <v>5533</v>
      </c>
      <c r="D168">
        <v>-0.55490064400000005</v>
      </c>
      <c r="E168">
        <v>15416</v>
      </c>
      <c r="F168">
        <v>2018</v>
      </c>
      <c r="G168">
        <v>1</v>
      </c>
      <c r="H168" t="e">
        <v>#N/A</v>
      </c>
      <c r="I168" s="3">
        <f t="shared" si="3"/>
        <v>0</v>
      </c>
      <c r="J168">
        <v>-1.26</v>
      </c>
      <c r="K168">
        <v>0.5</v>
      </c>
      <c r="L168">
        <v>18.681999999999999</v>
      </c>
      <c r="N168">
        <v>-3.1007751937984773E-3</v>
      </c>
      <c r="O168">
        <v>13.858716825881659</v>
      </c>
      <c r="P168">
        <v>14.230644880499391</v>
      </c>
      <c r="Q168">
        <v>0.37192805461773126</v>
      </c>
      <c r="R168">
        <v>27.29</v>
      </c>
      <c r="U168">
        <v>4</v>
      </c>
      <c r="V168">
        <v>3.95</v>
      </c>
      <c r="W168">
        <v>3.85</v>
      </c>
      <c r="X168">
        <v>4.2</v>
      </c>
      <c r="Y168">
        <v>4.2</v>
      </c>
      <c r="Z168">
        <v>3.9</v>
      </c>
      <c r="AA168">
        <v>4.25</v>
      </c>
      <c r="AB168">
        <v>4.2</v>
      </c>
      <c r="AC168">
        <v>4.05</v>
      </c>
      <c r="AD168">
        <v>4.0999999999999996</v>
      </c>
      <c r="AE168">
        <v>3.9249999999999998</v>
      </c>
      <c r="AF168">
        <v>4.0999999999999996</v>
      </c>
      <c r="AG168">
        <v>3.95</v>
      </c>
      <c r="AH168">
        <v>4.0999999999999996</v>
      </c>
      <c r="AI168">
        <v>4.1500000000000004</v>
      </c>
      <c r="AJ168">
        <v>4.2</v>
      </c>
      <c r="AK168">
        <v>4.1500000000000004</v>
      </c>
      <c r="AL168">
        <v>4.4000000000000004</v>
      </c>
      <c r="AM168">
        <v>4.4000000000000004</v>
      </c>
      <c r="AN168">
        <v>4.4000000000000004</v>
      </c>
      <c r="AO168">
        <v>4.45</v>
      </c>
      <c r="AP168">
        <v>4.3</v>
      </c>
      <c r="AQ168">
        <v>4.3</v>
      </c>
      <c r="AR168">
        <v>4.25</v>
      </c>
      <c r="AS168">
        <v>4.1500000000000004</v>
      </c>
      <c r="AT168">
        <v>3.9</v>
      </c>
      <c r="AU168">
        <v>3.875</v>
      </c>
      <c r="AV168">
        <v>3.8</v>
      </c>
      <c r="AW168">
        <v>3.95</v>
      </c>
      <c r="AX168">
        <v>3.8</v>
      </c>
      <c r="AY168">
        <v>3.8</v>
      </c>
      <c r="AZ168">
        <v>3.8</v>
      </c>
      <c r="BA168">
        <v>3.85</v>
      </c>
      <c r="BB168">
        <v>3.9</v>
      </c>
      <c r="BC168">
        <v>4.0999999999999996</v>
      </c>
      <c r="BD168">
        <v>4.2</v>
      </c>
      <c r="BE168">
        <v>4.1500000000000004</v>
      </c>
      <c r="BF168">
        <v>4.3</v>
      </c>
      <c r="BG168">
        <v>4.4000000000000004</v>
      </c>
      <c r="BH168">
        <v>4.45</v>
      </c>
      <c r="BI168">
        <v>4.25</v>
      </c>
      <c r="BJ168">
        <v>4.3499999999999996</v>
      </c>
      <c r="BK168">
        <v>4.16</v>
      </c>
      <c r="BL168">
        <v>4.0199999999999996</v>
      </c>
      <c r="BM168">
        <v>4.07</v>
      </c>
      <c r="BN168">
        <v>4.05</v>
      </c>
      <c r="BO168">
        <v>3.98</v>
      </c>
      <c r="BP168">
        <v>3.95</v>
      </c>
      <c r="BQ168">
        <v>4</v>
      </c>
      <c r="BR168">
        <v>3.82</v>
      </c>
      <c r="BS168">
        <v>3.75</v>
      </c>
      <c r="BT168">
        <v>3.7</v>
      </c>
      <c r="BU168">
        <v>3.71</v>
      </c>
      <c r="BV168">
        <v>3.98</v>
      </c>
      <c r="BW168">
        <v>3.93</v>
      </c>
      <c r="BX168">
        <v>3.92</v>
      </c>
      <c r="BY168">
        <v>3.89</v>
      </c>
      <c r="BZ168">
        <v>3.75</v>
      </c>
      <c r="CA168">
        <v>3.72</v>
      </c>
      <c r="CB168">
        <v>3.52</v>
      </c>
      <c r="CC168">
        <v>3.45</v>
      </c>
      <c r="CD168">
        <v>2.87</v>
      </c>
      <c r="CE168">
        <v>2.91</v>
      </c>
      <c r="CF168">
        <v>2.91</v>
      </c>
      <c r="CG168">
        <v>2.75</v>
      </c>
    </row>
    <row r="169" spans="1:85" x14ac:dyDescent="0.25">
      <c r="A169" t="s">
        <v>7650</v>
      </c>
      <c r="B169" t="s">
        <v>7292</v>
      </c>
      <c r="C169" t="s">
        <v>7293</v>
      </c>
      <c r="D169">
        <v>-0.21931478900000001</v>
      </c>
      <c r="E169">
        <v>12521</v>
      </c>
      <c r="F169">
        <v>2018</v>
      </c>
      <c r="G169">
        <v>1</v>
      </c>
      <c r="H169" t="e">
        <v>#N/A</v>
      </c>
      <c r="I169" s="3">
        <f t="shared" si="3"/>
        <v>0</v>
      </c>
      <c r="J169">
        <v>-1.52</v>
      </c>
      <c r="K169">
        <v>128.99</v>
      </c>
      <c r="L169">
        <v>18.521999999999998</v>
      </c>
      <c r="N169">
        <v>-0.23913043478260865</v>
      </c>
      <c r="O169">
        <v>0</v>
      </c>
      <c r="P169">
        <v>0</v>
      </c>
      <c r="Q169">
        <v>0</v>
      </c>
      <c r="R169">
        <v>73.77</v>
      </c>
      <c r="U169">
        <v>19.5</v>
      </c>
      <c r="V169">
        <v>19.2</v>
      </c>
      <c r="W169">
        <v>19</v>
      </c>
      <c r="X169">
        <v>19.2</v>
      </c>
      <c r="Y169">
        <v>19.399999999999999</v>
      </c>
      <c r="Z169">
        <v>19.899999999999999</v>
      </c>
      <c r="AA169">
        <v>19.399999999999999</v>
      </c>
      <c r="AB169">
        <v>19.25</v>
      </c>
      <c r="AC169">
        <v>19.149999999999999</v>
      </c>
      <c r="AD169">
        <v>19</v>
      </c>
      <c r="AE169">
        <v>18.75</v>
      </c>
      <c r="AF169">
        <v>18.25</v>
      </c>
      <c r="AG169">
        <v>18.600000000000001</v>
      </c>
      <c r="AH169">
        <v>18.5</v>
      </c>
      <c r="AI169">
        <v>18.7</v>
      </c>
      <c r="AJ169">
        <v>18.399999999999999</v>
      </c>
      <c r="AK169">
        <v>17.600000000000001</v>
      </c>
      <c r="AL169">
        <v>17.7</v>
      </c>
      <c r="AM169">
        <v>17.75</v>
      </c>
      <c r="AN169">
        <v>17.7</v>
      </c>
      <c r="AO169">
        <v>17.95</v>
      </c>
      <c r="AP169">
        <v>17.850000000000001</v>
      </c>
      <c r="AQ169">
        <v>18.100000000000001</v>
      </c>
      <c r="AR169">
        <v>18.100000000000001</v>
      </c>
      <c r="AS169">
        <v>18.3</v>
      </c>
      <c r="AT169">
        <v>18.100000000000001</v>
      </c>
      <c r="AU169">
        <v>18.149999999999999</v>
      </c>
      <c r="AV169">
        <v>17.7</v>
      </c>
      <c r="AW169">
        <v>18.3</v>
      </c>
      <c r="AX169">
        <v>18.2</v>
      </c>
      <c r="AY169">
        <v>18.600000000000001</v>
      </c>
      <c r="AZ169">
        <v>18.2</v>
      </c>
      <c r="BA169">
        <v>17.05</v>
      </c>
      <c r="BB169">
        <v>16.350000000000001</v>
      </c>
      <c r="BC169">
        <v>15.95</v>
      </c>
      <c r="BD169">
        <v>16.3</v>
      </c>
      <c r="BE169">
        <v>16.100000000000001</v>
      </c>
      <c r="BF169">
        <v>16.75</v>
      </c>
      <c r="BG169">
        <v>16.899999999999999</v>
      </c>
      <c r="BH169">
        <v>16.649999999999999</v>
      </c>
      <c r="BI169">
        <v>16.649999999999999</v>
      </c>
      <c r="BJ169">
        <v>16.649999999999999</v>
      </c>
      <c r="BK169">
        <v>14.865</v>
      </c>
      <c r="BL169">
        <v>14.7</v>
      </c>
      <c r="BM169">
        <v>15.66</v>
      </c>
      <c r="BN169">
        <v>14.67</v>
      </c>
      <c r="BO169">
        <v>14.28</v>
      </c>
      <c r="BP169">
        <v>14.2</v>
      </c>
      <c r="BQ169">
        <v>14.74</v>
      </c>
      <c r="BR169">
        <v>13.72</v>
      </c>
      <c r="BS169">
        <v>13.4</v>
      </c>
      <c r="BT169">
        <v>13.27</v>
      </c>
      <c r="BU169">
        <v>13.46</v>
      </c>
      <c r="BV169">
        <v>13.68</v>
      </c>
      <c r="BW169">
        <v>13.71</v>
      </c>
      <c r="BX169">
        <v>12.83</v>
      </c>
      <c r="BY169">
        <v>12.59</v>
      </c>
      <c r="BZ169">
        <v>12.67</v>
      </c>
      <c r="CA169">
        <v>13.02</v>
      </c>
      <c r="CB169">
        <v>12.03</v>
      </c>
      <c r="CC169">
        <v>12.89</v>
      </c>
      <c r="CD169">
        <v>13.17</v>
      </c>
      <c r="CE169">
        <v>12.77</v>
      </c>
      <c r="CF169">
        <v>12.44</v>
      </c>
      <c r="CG169">
        <v>12.7</v>
      </c>
    </row>
    <row r="170" spans="1:85" x14ac:dyDescent="0.25">
      <c r="A170" t="s">
        <v>4317</v>
      </c>
      <c r="B170" t="s">
        <v>4318</v>
      </c>
      <c r="C170" t="s">
        <v>4319</v>
      </c>
      <c r="D170">
        <v>-0.40549031800000002</v>
      </c>
      <c r="E170">
        <v>13883</v>
      </c>
      <c r="F170">
        <v>2018</v>
      </c>
      <c r="G170">
        <v>1</v>
      </c>
      <c r="H170" t="e">
        <v>#N/A</v>
      </c>
      <c r="I170" s="3">
        <f t="shared" si="3"/>
        <v>0</v>
      </c>
      <c r="J170">
        <v>-1.43</v>
      </c>
      <c r="K170">
        <v>0.29499999999999998</v>
      </c>
      <c r="L170">
        <v>18.337</v>
      </c>
      <c r="N170">
        <v>-0.20501623558392124</v>
      </c>
      <c r="O170">
        <v>0</v>
      </c>
      <c r="P170">
        <v>0</v>
      </c>
      <c r="Q170">
        <v>0</v>
      </c>
      <c r="R170">
        <v>44.430999999999997</v>
      </c>
      <c r="U170">
        <v>19.25</v>
      </c>
      <c r="V170">
        <v>19.2</v>
      </c>
      <c r="W170">
        <v>19.37</v>
      </c>
      <c r="X170">
        <v>19.82</v>
      </c>
      <c r="Y170">
        <v>20.28</v>
      </c>
      <c r="Z170">
        <v>20.18</v>
      </c>
      <c r="AA170">
        <v>20.14</v>
      </c>
      <c r="AB170">
        <v>20.3</v>
      </c>
      <c r="AC170">
        <v>21.43</v>
      </c>
      <c r="AD170">
        <v>22.15</v>
      </c>
      <c r="AE170">
        <v>21.93</v>
      </c>
      <c r="AF170">
        <v>21.63</v>
      </c>
      <c r="AG170">
        <v>21.52</v>
      </c>
      <c r="AH170">
        <v>24.27</v>
      </c>
      <c r="AI170">
        <v>23.76</v>
      </c>
      <c r="AJ170">
        <v>24</v>
      </c>
      <c r="AK170">
        <v>23.67</v>
      </c>
      <c r="AL170">
        <v>23.07</v>
      </c>
      <c r="AM170">
        <v>23.02</v>
      </c>
      <c r="AN170">
        <v>23.06</v>
      </c>
      <c r="AO170">
        <v>22.7</v>
      </c>
      <c r="AP170">
        <v>22.49</v>
      </c>
      <c r="AQ170">
        <v>23.1</v>
      </c>
      <c r="AR170">
        <v>23.5</v>
      </c>
      <c r="AS170">
        <v>23.85</v>
      </c>
      <c r="AT170">
        <v>23.69</v>
      </c>
      <c r="AU170">
        <v>24.09</v>
      </c>
      <c r="AV170">
        <v>23.1</v>
      </c>
      <c r="AW170">
        <v>23.33</v>
      </c>
      <c r="AX170">
        <v>23.36</v>
      </c>
      <c r="AY170">
        <v>23.71</v>
      </c>
      <c r="AZ170">
        <v>23.47</v>
      </c>
      <c r="BA170">
        <v>22.81</v>
      </c>
      <c r="BB170">
        <v>23.46</v>
      </c>
      <c r="BC170">
        <v>23.8</v>
      </c>
      <c r="BD170">
        <v>24.19</v>
      </c>
      <c r="BE170">
        <v>23.56</v>
      </c>
      <c r="BF170">
        <v>23.4</v>
      </c>
      <c r="BG170">
        <v>22.67</v>
      </c>
      <c r="BH170">
        <v>22.07</v>
      </c>
      <c r="BI170">
        <v>21.88</v>
      </c>
      <c r="BJ170">
        <v>22.19</v>
      </c>
      <c r="BK170">
        <v>21.49</v>
      </c>
      <c r="BL170">
        <v>21.1</v>
      </c>
      <c r="BM170">
        <v>20.7</v>
      </c>
      <c r="BN170">
        <v>20.420000000000002</v>
      </c>
      <c r="BO170">
        <v>20.54</v>
      </c>
      <c r="BP170">
        <v>19.989999999999998</v>
      </c>
      <c r="BQ170">
        <v>19.28</v>
      </c>
      <c r="BR170">
        <v>19.079999999999998</v>
      </c>
      <c r="BS170">
        <v>18.649999999999999</v>
      </c>
      <c r="BT170">
        <v>18.809999999999999</v>
      </c>
      <c r="BU170">
        <v>18.73</v>
      </c>
      <c r="BV170">
        <v>18.47</v>
      </c>
      <c r="BW170">
        <v>18.47</v>
      </c>
      <c r="BX170">
        <v>18.510000000000002</v>
      </c>
      <c r="BY170">
        <v>18.73</v>
      </c>
      <c r="BZ170">
        <v>18.989999999999998</v>
      </c>
      <c r="CA170">
        <v>19.45</v>
      </c>
      <c r="CB170">
        <v>17.739999999999998</v>
      </c>
      <c r="CC170">
        <v>18.309999999999999</v>
      </c>
      <c r="CD170">
        <v>18.36</v>
      </c>
      <c r="CE170">
        <v>18.12</v>
      </c>
      <c r="CF170">
        <v>18.46</v>
      </c>
      <c r="CG170">
        <v>18.45</v>
      </c>
    </row>
    <row r="171" spans="1:85" x14ac:dyDescent="0.25">
      <c r="A171" t="s">
        <v>5290</v>
      </c>
      <c r="B171" t="s">
        <v>5291</v>
      </c>
      <c r="C171" t="s">
        <v>5292</v>
      </c>
      <c r="D171">
        <v>-0.23317500699999999</v>
      </c>
      <c r="E171">
        <v>14668</v>
      </c>
      <c r="F171">
        <v>2018</v>
      </c>
      <c r="G171">
        <v>1</v>
      </c>
      <c r="H171" t="e">
        <v>#N/A</v>
      </c>
      <c r="I171" s="3">
        <f t="shared" si="3"/>
        <v>0</v>
      </c>
      <c r="J171">
        <v>-0.94</v>
      </c>
      <c r="K171">
        <v>0.25700000000000001</v>
      </c>
      <c r="L171">
        <v>18.326000000000001</v>
      </c>
      <c r="N171">
        <v>-0.36305732484076436</v>
      </c>
      <c r="O171">
        <v>0</v>
      </c>
      <c r="P171">
        <v>23.835964677548841</v>
      </c>
      <c r="Q171">
        <v>23.835964677548841</v>
      </c>
      <c r="R171">
        <v>26.536000000000001</v>
      </c>
      <c r="U171">
        <v>7.76</v>
      </c>
      <c r="V171">
        <v>8.43</v>
      </c>
      <c r="W171">
        <v>9.18</v>
      </c>
      <c r="X171">
        <v>8.94</v>
      </c>
      <c r="Y171">
        <v>8.93</v>
      </c>
      <c r="Z171">
        <v>8.2200000000000006</v>
      </c>
      <c r="AA171">
        <v>8.07</v>
      </c>
      <c r="AB171">
        <v>8.1300000000000008</v>
      </c>
      <c r="AC171">
        <v>8.14</v>
      </c>
      <c r="AD171">
        <v>7.86</v>
      </c>
      <c r="AE171">
        <v>7.83</v>
      </c>
      <c r="AF171">
        <v>7.89</v>
      </c>
      <c r="AG171">
        <v>7.81</v>
      </c>
      <c r="AH171">
        <v>7.67</v>
      </c>
      <c r="AI171">
        <v>7.91</v>
      </c>
      <c r="AJ171">
        <v>7.93</v>
      </c>
      <c r="AK171">
        <v>7.76</v>
      </c>
      <c r="AL171">
        <v>7.7</v>
      </c>
      <c r="AM171">
        <v>8.06</v>
      </c>
      <c r="AN171">
        <v>8</v>
      </c>
      <c r="AO171">
        <v>7.93</v>
      </c>
      <c r="AP171">
        <v>7.84</v>
      </c>
      <c r="AQ171">
        <v>7.83</v>
      </c>
      <c r="AR171">
        <v>7.83</v>
      </c>
      <c r="AS171">
        <v>7.93</v>
      </c>
      <c r="AT171">
        <v>7.69</v>
      </c>
      <c r="AU171">
        <v>7.36</v>
      </c>
      <c r="AV171">
        <v>7.41</v>
      </c>
      <c r="AW171">
        <v>7.42</v>
      </c>
      <c r="AX171">
        <v>7.3</v>
      </c>
      <c r="AY171">
        <v>5.9950000000000001</v>
      </c>
      <c r="AZ171">
        <v>5.6150000000000002</v>
      </c>
      <c r="BA171">
        <v>5.88</v>
      </c>
      <c r="BB171">
        <v>6</v>
      </c>
      <c r="BC171">
        <v>6.42</v>
      </c>
      <c r="BD171">
        <v>6.57</v>
      </c>
      <c r="BE171">
        <v>6.41</v>
      </c>
      <c r="BF171">
        <v>6.45</v>
      </c>
      <c r="BG171">
        <v>6.19</v>
      </c>
      <c r="BH171">
        <v>6.12</v>
      </c>
      <c r="BI171">
        <v>6.18</v>
      </c>
      <c r="BJ171">
        <v>6.27</v>
      </c>
      <c r="BK171">
        <v>6.15</v>
      </c>
      <c r="BL171">
        <v>6.16</v>
      </c>
      <c r="BM171">
        <v>6.25</v>
      </c>
      <c r="BN171">
        <v>6.12</v>
      </c>
      <c r="BO171">
        <v>5.95</v>
      </c>
      <c r="BP171">
        <v>5.92</v>
      </c>
      <c r="BQ171">
        <v>5.89</v>
      </c>
      <c r="BR171">
        <v>5.74</v>
      </c>
      <c r="BS171">
        <v>5.58</v>
      </c>
      <c r="BT171">
        <v>5.55</v>
      </c>
      <c r="BU171">
        <v>5.36</v>
      </c>
      <c r="BV171">
        <v>5.62</v>
      </c>
      <c r="BW171">
        <v>5.47</v>
      </c>
      <c r="BX171">
        <v>5.77</v>
      </c>
      <c r="BY171">
        <v>5.7</v>
      </c>
      <c r="BZ171">
        <v>5.37</v>
      </c>
      <c r="CA171">
        <v>5.3</v>
      </c>
      <c r="CB171">
        <v>4.8899999999999997</v>
      </c>
      <c r="CC171">
        <v>5.0999999999999996</v>
      </c>
      <c r="CD171">
        <v>4.95</v>
      </c>
      <c r="CE171">
        <v>4.8</v>
      </c>
      <c r="CF171">
        <v>5.01</v>
      </c>
      <c r="CG171">
        <v>5.01</v>
      </c>
    </row>
    <row r="172" spans="1:85" x14ac:dyDescent="0.25">
      <c r="A172" t="s">
        <v>5534</v>
      </c>
      <c r="B172" t="s">
        <v>5535</v>
      </c>
      <c r="C172" t="s">
        <v>5536</v>
      </c>
      <c r="D172">
        <v>-0.27773988199999999</v>
      </c>
      <c r="E172">
        <v>15497</v>
      </c>
      <c r="F172">
        <v>2018</v>
      </c>
      <c r="G172">
        <v>1</v>
      </c>
      <c r="H172" t="e">
        <v>#N/A</v>
      </c>
      <c r="I172" s="3">
        <f t="shared" si="3"/>
        <v>0</v>
      </c>
      <c r="J172">
        <v>-1.1000000000000001</v>
      </c>
      <c r="K172">
        <v>0</v>
      </c>
      <c r="L172">
        <v>17.948</v>
      </c>
      <c r="N172">
        <v>1.5961268593881561</v>
      </c>
      <c r="O172">
        <v>3.330982051884944</v>
      </c>
      <c r="P172">
        <v>3.5139939641986029</v>
      </c>
      <c r="Q172">
        <v>0.18301191231365888</v>
      </c>
      <c r="R172">
        <v>26.942</v>
      </c>
      <c r="U172">
        <v>42.97</v>
      </c>
      <c r="V172">
        <v>43.13</v>
      </c>
      <c r="W172">
        <v>42.82</v>
      </c>
      <c r="X172">
        <v>43.6</v>
      </c>
      <c r="Y172">
        <v>44.05</v>
      </c>
      <c r="Z172">
        <v>44.12</v>
      </c>
      <c r="AA172">
        <v>43.96</v>
      </c>
      <c r="AB172">
        <v>43.79</v>
      </c>
      <c r="AC172">
        <v>43.75</v>
      </c>
      <c r="AD172">
        <v>44.3</v>
      </c>
      <c r="AE172">
        <v>43.76</v>
      </c>
      <c r="AF172">
        <v>44.24</v>
      </c>
      <c r="AG172">
        <v>44.61</v>
      </c>
      <c r="AH172">
        <v>45.02</v>
      </c>
      <c r="AI172">
        <v>45.79</v>
      </c>
      <c r="AJ172">
        <v>45.94</v>
      </c>
      <c r="AK172">
        <v>45.87</v>
      </c>
      <c r="AL172">
        <v>44.95</v>
      </c>
      <c r="AM172">
        <v>44.84</v>
      </c>
      <c r="AN172">
        <v>44.9</v>
      </c>
      <c r="AO172">
        <v>44.99</v>
      </c>
      <c r="AP172">
        <v>45.55</v>
      </c>
      <c r="AQ172">
        <v>45.59</v>
      </c>
      <c r="AR172">
        <v>45.02</v>
      </c>
      <c r="AS172">
        <v>44.18</v>
      </c>
      <c r="AT172">
        <v>43.62</v>
      </c>
      <c r="AU172">
        <v>42.54</v>
      </c>
      <c r="AV172">
        <v>43.12</v>
      </c>
      <c r="AW172">
        <v>43.85</v>
      </c>
      <c r="AX172">
        <v>43.6</v>
      </c>
      <c r="AY172">
        <v>43.54</v>
      </c>
      <c r="AZ172">
        <v>42.71</v>
      </c>
      <c r="BA172">
        <v>41.81</v>
      </c>
      <c r="BB172">
        <v>42.21</v>
      </c>
      <c r="BC172">
        <v>41.98</v>
      </c>
      <c r="BD172">
        <v>42.38</v>
      </c>
      <c r="BE172">
        <v>42.54</v>
      </c>
      <c r="BF172">
        <v>42.46</v>
      </c>
      <c r="BG172">
        <v>42.62</v>
      </c>
      <c r="BH172">
        <v>42.48</v>
      </c>
      <c r="BI172">
        <v>42.46</v>
      </c>
      <c r="BJ172">
        <v>42.79</v>
      </c>
      <c r="BK172">
        <v>42.4</v>
      </c>
      <c r="BL172">
        <v>41.9</v>
      </c>
      <c r="BM172">
        <v>42.78</v>
      </c>
      <c r="BN172">
        <v>42.33</v>
      </c>
      <c r="BO172">
        <v>41.92</v>
      </c>
      <c r="BP172">
        <v>41.48</v>
      </c>
      <c r="BQ172">
        <v>41.12</v>
      </c>
      <c r="BR172">
        <v>39.479999999999997</v>
      </c>
      <c r="BS172">
        <v>38.03</v>
      </c>
      <c r="BT172">
        <v>38.96</v>
      </c>
      <c r="BU172">
        <v>39.549999999999997</v>
      </c>
      <c r="BV172">
        <v>39.090000000000003</v>
      </c>
      <c r="BW172">
        <v>39.049999999999997</v>
      </c>
      <c r="BX172">
        <v>38.44</v>
      </c>
      <c r="BY172">
        <v>38.119999999999997</v>
      </c>
      <c r="BZ172">
        <v>37.64</v>
      </c>
      <c r="CA172">
        <v>37.72</v>
      </c>
      <c r="CB172">
        <v>36.47</v>
      </c>
      <c r="CC172">
        <v>37.11</v>
      </c>
      <c r="CD172">
        <v>37.090000000000003</v>
      </c>
      <c r="CE172">
        <v>36.9</v>
      </c>
      <c r="CF172">
        <v>37.36</v>
      </c>
      <c r="CG172">
        <v>37.57</v>
      </c>
    </row>
    <row r="173" spans="1:85" x14ac:dyDescent="0.25">
      <c r="A173" t="s">
        <v>4985</v>
      </c>
      <c r="B173" t="s">
        <v>4986</v>
      </c>
      <c r="C173" t="s">
        <v>4987</v>
      </c>
      <c r="D173">
        <v>-0.186062429</v>
      </c>
      <c r="E173">
        <v>14497</v>
      </c>
      <c r="F173">
        <v>2018</v>
      </c>
      <c r="G173">
        <v>1</v>
      </c>
      <c r="H173" t="e">
        <v>#N/A</v>
      </c>
      <c r="I173" s="3">
        <f t="shared" si="3"/>
        <v>0</v>
      </c>
      <c r="J173">
        <v>-0.4</v>
      </c>
      <c r="K173">
        <v>0</v>
      </c>
      <c r="L173">
        <v>17.699503</v>
      </c>
      <c r="N173">
        <v>-6.6418950301904367E-2</v>
      </c>
      <c r="O173">
        <v>0.99931994565432647</v>
      </c>
      <c r="P173">
        <v>0</v>
      </c>
      <c r="Q173">
        <v>-0.99931994565432647</v>
      </c>
      <c r="R173">
        <v>26.854849999999999</v>
      </c>
      <c r="U173">
        <v>9.08</v>
      </c>
      <c r="V173">
        <v>9.19</v>
      </c>
      <c r="W173">
        <v>8.85</v>
      </c>
      <c r="X173">
        <v>8.6999999999999993</v>
      </c>
      <c r="Y173">
        <v>8.7799999999999994</v>
      </c>
      <c r="Z173">
        <v>8.86</v>
      </c>
      <c r="AA173">
        <v>8.58</v>
      </c>
      <c r="AB173">
        <v>8.66</v>
      </c>
      <c r="AC173">
        <v>8.42</v>
      </c>
      <c r="AD173">
        <v>8.5500000000000007</v>
      </c>
      <c r="AE173">
        <v>7.91</v>
      </c>
      <c r="AF173">
        <v>7.52</v>
      </c>
      <c r="AG173">
        <v>7.76</v>
      </c>
      <c r="AH173">
        <v>7.88</v>
      </c>
      <c r="AI173">
        <v>8.15</v>
      </c>
      <c r="AJ173">
        <v>8.4</v>
      </c>
      <c r="AK173">
        <v>8.6199999999999992</v>
      </c>
      <c r="AL173">
        <v>8.64</v>
      </c>
      <c r="AM173">
        <v>8.8800000000000008</v>
      </c>
      <c r="AN173">
        <v>8.7100000000000009</v>
      </c>
      <c r="AO173">
        <v>8.7799999999999994</v>
      </c>
      <c r="AP173">
        <v>8.6999999999999993</v>
      </c>
      <c r="AQ173">
        <v>8.65</v>
      </c>
      <c r="AR173">
        <v>8.74</v>
      </c>
      <c r="AS173">
        <v>8.15</v>
      </c>
      <c r="AT173">
        <v>7.84</v>
      </c>
      <c r="AU173">
        <v>7.58</v>
      </c>
      <c r="AV173">
        <v>7.91</v>
      </c>
      <c r="AW173">
        <v>8.23</v>
      </c>
      <c r="AX173">
        <v>8.3699999999999992</v>
      </c>
      <c r="AY173">
        <v>8.15</v>
      </c>
      <c r="AZ173">
        <v>8.19</v>
      </c>
      <c r="BA173">
        <v>7.99</v>
      </c>
      <c r="BB173">
        <v>7.98</v>
      </c>
      <c r="BC173">
        <v>8.3800000000000008</v>
      </c>
      <c r="BD173">
        <v>8.33</v>
      </c>
      <c r="BE173">
        <v>8.09</v>
      </c>
      <c r="BF173">
        <v>7.98</v>
      </c>
      <c r="BG173">
        <v>8.15</v>
      </c>
      <c r="BH173">
        <v>7.9</v>
      </c>
      <c r="BI173">
        <v>7.51</v>
      </c>
      <c r="BJ173">
        <v>7.25</v>
      </c>
      <c r="BK173">
        <v>7.37</v>
      </c>
      <c r="BL173">
        <v>7.26</v>
      </c>
      <c r="BM173">
        <v>7.5</v>
      </c>
      <c r="BN173">
        <v>7.35</v>
      </c>
      <c r="BO173">
        <v>7.25</v>
      </c>
      <c r="BP173">
        <v>7.36</v>
      </c>
      <c r="BQ173">
        <v>7.3</v>
      </c>
      <c r="BR173">
        <v>6.77</v>
      </c>
      <c r="BS173">
        <v>6.58</v>
      </c>
      <c r="BT173">
        <v>6.66</v>
      </c>
      <c r="BU173">
        <v>6.42</v>
      </c>
      <c r="BV173">
        <v>6.47</v>
      </c>
      <c r="BW173">
        <v>6.2</v>
      </c>
      <c r="BX173">
        <v>5.89</v>
      </c>
      <c r="BY173">
        <v>5.96</v>
      </c>
      <c r="BZ173">
        <v>5.73</v>
      </c>
      <c r="CA173">
        <v>5.72</v>
      </c>
      <c r="CB173">
        <v>5.5</v>
      </c>
      <c r="CC173">
        <v>5.04</v>
      </c>
      <c r="CD173">
        <v>4.9000000000000004</v>
      </c>
      <c r="CE173">
        <v>4.83</v>
      </c>
      <c r="CF173">
        <v>4.8499999999999996</v>
      </c>
      <c r="CG173">
        <v>4.83</v>
      </c>
    </row>
    <row r="174" spans="1:85" x14ac:dyDescent="0.25">
      <c r="A174" t="s">
        <v>5478</v>
      </c>
      <c r="B174" t="s">
        <v>5479</v>
      </c>
      <c r="C174" t="s">
        <v>5480</v>
      </c>
      <c r="D174">
        <v>-0.52994493399999998</v>
      </c>
      <c r="E174">
        <v>15380</v>
      </c>
      <c r="F174">
        <v>2018</v>
      </c>
      <c r="G174">
        <v>1</v>
      </c>
      <c r="H174" t="e">
        <v>#N/A</v>
      </c>
      <c r="I174" s="3">
        <f t="shared" si="3"/>
        <v>0</v>
      </c>
      <c r="J174">
        <v>-0.98</v>
      </c>
      <c r="K174">
        <v>0</v>
      </c>
      <c r="L174">
        <v>17.415520000000001</v>
      </c>
      <c r="N174">
        <v>0.36799999999999988</v>
      </c>
      <c r="O174">
        <v>0</v>
      </c>
      <c r="P174">
        <v>0</v>
      </c>
      <c r="Q174">
        <v>0</v>
      </c>
      <c r="R174">
        <v>35.770865000000001</v>
      </c>
      <c r="U174">
        <v>22.35</v>
      </c>
      <c r="V174">
        <v>23.2</v>
      </c>
      <c r="W174">
        <v>23.9</v>
      </c>
      <c r="X174">
        <v>24</v>
      </c>
      <c r="Y174">
        <v>24.95</v>
      </c>
      <c r="Z174">
        <v>25.2</v>
      </c>
      <c r="AA174">
        <v>25.4</v>
      </c>
      <c r="AB174">
        <v>25.65</v>
      </c>
      <c r="AC174">
        <v>25.35</v>
      </c>
      <c r="AD174">
        <v>24.9</v>
      </c>
      <c r="AE174">
        <v>24.8</v>
      </c>
      <c r="AF174">
        <v>24.45</v>
      </c>
      <c r="AG174">
        <v>24.15</v>
      </c>
      <c r="AH174">
        <v>24.1</v>
      </c>
      <c r="AI174">
        <v>24.75</v>
      </c>
      <c r="AJ174">
        <v>24.9</v>
      </c>
      <c r="AK174">
        <v>24.5</v>
      </c>
      <c r="AL174">
        <v>24.6</v>
      </c>
      <c r="AM174">
        <v>24.85</v>
      </c>
      <c r="AN174">
        <v>24.65</v>
      </c>
      <c r="AO174">
        <v>24.55</v>
      </c>
      <c r="AP174">
        <v>24.5</v>
      </c>
      <c r="AQ174">
        <v>24.4</v>
      </c>
      <c r="AR174">
        <v>23.95</v>
      </c>
      <c r="AS174">
        <v>24.35</v>
      </c>
      <c r="AT174">
        <v>23.8</v>
      </c>
      <c r="AU174">
        <v>23.75</v>
      </c>
      <c r="AV174">
        <v>24.35</v>
      </c>
      <c r="AW174">
        <v>23.65</v>
      </c>
      <c r="AX174">
        <v>23.25</v>
      </c>
      <c r="AY174">
        <v>22.95</v>
      </c>
      <c r="AZ174">
        <v>22.45</v>
      </c>
      <c r="BA174">
        <v>21.65</v>
      </c>
      <c r="BB174">
        <v>20.95</v>
      </c>
      <c r="BC174">
        <v>20.7</v>
      </c>
      <c r="BD174">
        <v>20.9</v>
      </c>
      <c r="BE174">
        <v>20.65</v>
      </c>
      <c r="BF174">
        <v>20.55</v>
      </c>
      <c r="BG174">
        <v>21.45</v>
      </c>
      <c r="BH174">
        <v>21.35</v>
      </c>
      <c r="BI174">
        <v>20.149999999999999</v>
      </c>
      <c r="BJ174">
        <v>20</v>
      </c>
      <c r="BK174">
        <v>20.18</v>
      </c>
      <c r="BL174">
        <v>20.32</v>
      </c>
      <c r="BM174">
        <v>21.64</v>
      </c>
      <c r="BN174">
        <v>22.33</v>
      </c>
      <c r="BO174">
        <v>22.54</v>
      </c>
      <c r="BP174">
        <v>21.99</v>
      </c>
      <c r="BQ174">
        <v>22.54</v>
      </c>
      <c r="BR174">
        <v>21.75</v>
      </c>
      <c r="BS174">
        <v>21.6</v>
      </c>
      <c r="BT174">
        <v>22.45</v>
      </c>
      <c r="BU174">
        <v>22.75</v>
      </c>
      <c r="BV174">
        <v>23.68</v>
      </c>
      <c r="BW174">
        <v>23.39</v>
      </c>
      <c r="BX174">
        <v>22.93</v>
      </c>
      <c r="BY174">
        <v>22.82</v>
      </c>
      <c r="BZ174">
        <v>22.41</v>
      </c>
      <c r="CA174">
        <v>22.47</v>
      </c>
      <c r="CB174">
        <v>21.78</v>
      </c>
      <c r="CC174">
        <v>22.52</v>
      </c>
      <c r="CD174">
        <v>21.97</v>
      </c>
      <c r="CE174">
        <v>21.4</v>
      </c>
      <c r="CF174">
        <v>21.51</v>
      </c>
      <c r="CG174">
        <v>21.5</v>
      </c>
    </row>
    <row r="175" spans="1:85" x14ac:dyDescent="0.25">
      <c r="A175" t="s">
        <v>4398</v>
      </c>
      <c r="B175" t="s">
        <v>4399</v>
      </c>
      <c r="C175" t="s">
        <v>4400</v>
      </c>
      <c r="D175">
        <v>-0.27974848200000002</v>
      </c>
      <c r="E175">
        <v>14033</v>
      </c>
      <c r="F175">
        <v>2018</v>
      </c>
      <c r="G175">
        <v>1</v>
      </c>
      <c r="H175" t="e">
        <v>#N/A</v>
      </c>
      <c r="I175" s="3">
        <f t="shared" si="3"/>
        <v>0</v>
      </c>
      <c r="J175">
        <v>-0.32</v>
      </c>
      <c r="K175">
        <v>4.6029999999999998</v>
      </c>
      <c r="L175">
        <v>17.303999999999998</v>
      </c>
      <c r="N175">
        <v>-0.17886178861788615</v>
      </c>
      <c r="O175">
        <v>0</v>
      </c>
      <c r="P175">
        <v>0</v>
      </c>
      <c r="Q175">
        <v>0</v>
      </c>
      <c r="R175">
        <v>37.576999999999998</v>
      </c>
      <c r="U175">
        <v>0.57779999999999998</v>
      </c>
      <c r="V175">
        <v>0.56579999999999997</v>
      </c>
      <c r="W175">
        <v>0.57889999999999997</v>
      </c>
      <c r="X175">
        <v>0.58750000000000002</v>
      </c>
      <c r="Y175">
        <v>0.60009999999999997</v>
      </c>
      <c r="Z175">
        <v>0.60980000000000001</v>
      </c>
      <c r="AA175">
        <v>0.61329999999999996</v>
      </c>
      <c r="AB175">
        <v>0.63</v>
      </c>
      <c r="AC175">
        <v>0.60499999999999998</v>
      </c>
      <c r="AD175">
        <v>0.61</v>
      </c>
      <c r="AE175">
        <v>0.54</v>
      </c>
      <c r="AF175">
        <v>0.47</v>
      </c>
      <c r="AG175">
        <v>0.51600000000000001</v>
      </c>
      <c r="AH175">
        <v>0.52</v>
      </c>
      <c r="AI175">
        <v>0.5373</v>
      </c>
      <c r="AJ175">
        <v>0.54</v>
      </c>
      <c r="AK175">
        <v>0.52849999999999997</v>
      </c>
      <c r="AL175">
        <v>0.53</v>
      </c>
      <c r="AM175">
        <v>0.52800000000000002</v>
      </c>
      <c r="AN175">
        <v>0.505</v>
      </c>
      <c r="AO175">
        <v>0.51900000000000002</v>
      </c>
      <c r="AP175">
        <v>0.51900000000000002</v>
      </c>
      <c r="AQ175">
        <v>0.51</v>
      </c>
      <c r="AR175">
        <v>0.495</v>
      </c>
      <c r="AS175">
        <v>0.5</v>
      </c>
      <c r="AT175">
        <v>0.51400000000000001</v>
      </c>
      <c r="AU175">
        <v>0.48899999999999999</v>
      </c>
      <c r="AV175">
        <v>0.49045499999999997</v>
      </c>
      <c r="AW175">
        <v>0.48010000000000003</v>
      </c>
      <c r="AX175">
        <v>0.48380000000000001</v>
      </c>
      <c r="AY175">
        <v>0.495</v>
      </c>
      <c r="AZ175">
        <v>0.49</v>
      </c>
      <c r="BA175">
        <v>0.5</v>
      </c>
      <c r="BB175">
        <v>0.49990000000000001</v>
      </c>
      <c r="BC175">
        <v>0.49</v>
      </c>
      <c r="BD175">
        <v>0.50800000000000001</v>
      </c>
      <c r="BE175">
        <v>0.4723</v>
      </c>
      <c r="BF175">
        <v>0.497</v>
      </c>
      <c r="BG175">
        <v>0.51</v>
      </c>
      <c r="BH175">
        <v>0.50990000000000002</v>
      </c>
      <c r="BI175">
        <v>0.51249999999999996</v>
      </c>
      <c r="BJ175">
        <v>0.50349999999999995</v>
      </c>
      <c r="BK175">
        <v>0.50329999999999997</v>
      </c>
      <c r="BL175">
        <v>0.52</v>
      </c>
      <c r="BM175">
        <v>0.51</v>
      </c>
      <c r="BN175">
        <v>0.49399999999999999</v>
      </c>
      <c r="BO175">
        <v>0.52880000000000005</v>
      </c>
      <c r="BP175">
        <v>0.52</v>
      </c>
      <c r="BQ175">
        <v>0.51990000000000003</v>
      </c>
      <c r="BR175">
        <v>0.51</v>
      </c>
      <c r="BS175">
        <v>0.56499999999999995</v>
      </c>
      <c r="BT175">
        <v>0.55900000000000005</v>
      </c>
      <c r="BU175">
        <v>0.57589999999999997</v>
      </c>
      <c r="BV175">
        <v>0.56000000000000005</v>
      </c>
      <c r="BW175">
        <v>0.56569999999999998</v>
      </c>
      <c r="BX175">
        <v>0.57199999999999995</v>
      </c>
      <c r="BY175">
        <v>0.6</v>
      </c>
      <c r="BZ175">
        <v>0.56999999999999995</v>
      </c>
      <c r="CA175">
        <v>0.58499999999999996</v>
      </c>
      <c r="CB175">
        <v>0.57720000000000005</v>
      </c>
      <c r="CC175">
        <v>0.55000000000000004</v>
      </c>
      <c r="CD175">
        <v>0.55010000000000003</v>
      </c>
      <c r="CE175">
        <v>0.55969999999999998</v>
      </c>
      <c r="CF175">
        <v>0.55000000000000004</v>
      </c>
      <c r="CG175">
        <v>0.55030000000000001</v>
      </c>
    </row>
    <row r="176" spans="1:85" x14ac:dyDescent="0.25">
      <c r="A176" t="s">
        <v>7129</v>
      </c>
      <c r="B176" t="s">
        <v>7130</v>
      </c>
      <c r="C176" t="s">
        <v>7131</v>
      </c>
      <c r="D176">
        <v>-0.246314064</v>
      </c>
      <c r="E176">
        <v>15794</v>
      </c>
      <c r="F176">
        <v>2018</v>
      </c>
      <c r="G176">
        <v>1</v>
      </c>
      <c r="H176" t="e">
        <v>#N/A</v>
      </c>
      <c r="I176" s="3">
        <f t="shared" si="3"/>
        <v>0</v>
      </c>
      <c r="J176">
        <v>-2.83</v>
      </c>
      <c r="K176">
        <v>7.0460000000000003</v>
      </c>
      <c r="L176">
        <v>17.257999999999999</v>
      </c>
      <c r="N176">
        <v>0.28000000000000003</v>
      </c>
      <c r="O176">
        <v>0</v>
      </c>
      <c r="P176">
        <v>13.36872411867517</v>
      </c>
      <c r="Q176">
        <v>13.36872411867517</v>
      </c>
      <c r="R176">
        <v>53.55</v>
      </c>
      <c r="U176">
        <v>43.2</v>
      </c>
      <c r="V176">
        <v>43.34</v>
      </c>
      <c r="W176">
        <v>43.96</v>
      </c>
      <c r="X176">
        <v>43.92</v>
      </c>
      <c r="Y176">
        <v>44.1</v>
      </c>
      <c r="Z176">
        <v>43.85</v>
      </c>
      <c r="AA176">
        <v>43.68</v>
      </c>
      <c r="AB176">
        <v>43.28</v>
      </c>
      <c r="AC176">
        <v>42.63</v>
      </c>
      <c r="AD176">
        <v>42.5</v>
      </c>
      <c r="AE176">
        <v>41.96</v>
      </c>
      <c r="AF176">
        <v>42.15</v>
      </c>
      <c r="AG176">
        <v>42.8</v>
      </c>
      <c r="AH176">
        <v>43.27</v>
      </c>
      <c r="AI176">
        <v>43.52</v>
      </c>
      <c r="AJ176">
        <v>42.9</v>
      </c>
      <c r="AK176">
        <v>42.66</v>
      </c>
      <c r="AL176">
        <v>42.88</v>
      </c>
      <c r="AM176">
        <v>43.4</v>
      </c>
      <c r="AN176">
        <v>43.45</v>
      </c>
      <c r="AO176">
        <v>43.73</v>
      </c>
      <c r="AP176">
        <v>43.36</v>
      </c>
      <c r="AQ176">
        <v>43.48</v>
      </c>
      <c r="AR176">
        <v>42.9</v>
      </c>
      <c r="AS176">
        <v>43.47</v>
      </c>
      <c r="AT176">
        <v>43.48</v>
      </c>
      <c r="AU176">
        <v>43.09</v>
      </c>
      <c r="AV176">
        <v>43.58</v>
      </c>
      <c r="AW176">
        <v>42.78</v>
      </c>
      <c r="AX176">
        <v>42.89</v>
      </c>
      <c r="AY176">
        <v>43.2</v>
      </c>
      <c r="AZ176">
        <v>44.07</v>
      </c>
      <c r="BA176">
        <v>44.36</v>
      </c>
      <c r="BB176">
        <v>45.31</v>
      </c>
      <c r="BC176">
        <v>45.09</v>
      </c>
      <c r="BD176">
        <v>44.77</v>
      </c>
      <c r="BE176">
        <v>44.88</v>
      </c>
      <c r="BF176">
        <v>43.84</v>
      </c>
      <c r="BG176">
        <v>43.72</v>
      </c>
      <c r="BH176">
        <v>43.66</v>
      </c>
      <c r="BI176">
        <v>43.48</v>
      </c>
      <c r="BJ176">
        <v>43.35</v>
      </c>
      <c r="BK176">
        <v>43.31</v>
      </c>
      <c r="BL176">
        <v>43.43</v>
      </c>
      <c r="BM176">
        <v>43.41</v>
      </c>
      <c r="BN176">
        <v>43.71</v>
      </c>
      <c r="BO176">
        <v>42.73</v>
      </c>
      <c r="BP176">
        <v>42.65</v>
      </c>
      <c r="BQ176">
        <v>41.71</v>
      </c>
      <c r="BR176">
        <v>40.479999999999997</v>
      </c>
      <c r="BS176">
        <v>39.200000000000003</v>
      </c>
      <c r="BT176">
        <v>39</v>
      </c>
      <c r="BU176">
        <v>38.979999999999997</v>
      </c>
      <c r="BV176">
        <v>39.520000000000003</v>
      </c>
      <c r="BW176">
        <v>39.17</v>
      </c>
      <c r="BX176">
        <v>38.770000000000003</v>
      </c>
      <c r="BY176">
        <v>38.409999999999997</v>
      </c>
      <c r="BZ176">
        <v>38.04</v>
      </c>
      <c r="CA176">
        <v>38.76</v>
      </c>
      <c r="CB176">
        <v>38.1</v>
      </c>
      <c r="CC176">
        <v>38.840000000000003</v>
      </c>
      <c r="CD176">
        <v>39.35</v>
      </c>
      <c r="CE176">
        <v>39.07</v>
      </c>
      <c r="CF176">
        <v>39.82</v>
      </c>
      <c r="CG176">
        <v>40.15</v>
      </c>
    </row>
    <row r="177" spans="1:85" x14ac:dyDescent="0.25">
      <c r="A177" t="s">
        <v>5592</v>
      </c>
      <c r="B177" t="s">
        <v>7691</v>
      </c>
      <c r="C177" t="s">
        <v>5593</v>
      </c>
      <c r="D177">
        <v>-0.16853115900000001</v>
      </c>
      <c r="E177">
        <v>15496</v>
      </c>
      <c r="F177">
        <v>2018</v>
      </c>
      <c r="G177">
        <v>1</v>
      </c>
      <c r="H177" t="e">
        <v>#N/A</v>
      </c>
      <c r="I177" s="3">
        <f t="shared" si="3"/>
        <v>0</v>
      </c>
      <c r="J177">
        <v>-1.24</v>
      </c>
      <c r="K177">
        <v>78.114999999999995</v>
      </c>
      <c r="L177">
        <v>17.135999999999999</v>
      </c>
      <c r="N177">
        <v>-8.6737967914438552E-2</v>
      </c>
      <c r="O177">
        <v>0.29993286021748272</v>
      </c>
      <c r="P177">
        <v>0</v>
      </c>
      <c r="Q177">
        <v>-0.29993286021748272</v>
      </c>
      <c r="R177">
        <v>83.548000000000002</v>
      </c>
      <c r="U177">
        <v>16.649999999999999</v>
      </c>
      <c r="V177">
        <v>14.35</v>
      </c>
      <c r="W177">
        <v>15.125</v>
      </c>
      <c r="X177">
        <v>15.45</v>
      </c>
      <c r="Y177">
        <v>15.6</v>
      </c>
      <c r="Z177">
        <v>15.6</v>
      </c>
      <c r="AA177">
        <v>15.75</v>
      </c>
      <c r="AB177">
        <v>15.4</v>
      </c>
      <c r="AC177">
        <v>15.25</v>
      </c>
      <c r="AD177">
        <v>15.7</v>
      </c>
      <c r="AE177">
        <v>15.3</v>
      </c>
      <c r="AF177">
        <v>15.3</v>
      </c>
      <c r="AG177">
        <v>15.3</v>
      </c>
      <c r="AH177">
        <v>15.4</v>
      </c>
      <c r="AI177">
        <v>15.45</v>
      </c>
      <c r="AJ177">
        <v>15.5</v>
      </c>
      <c r="AK177">
        <v>15.35</v>
      </c>
      <c r="AL177">
        <v>15.4</v>
      </c>
      <c r="AM177">
        <v>15.45</v>
      </c>
      <c r="AN177">
        <v>15.35</v>
      </c>
      <c r="AO177">
        <v>15.7</v>
      </c>
      <c r="AP177">
        <v>15.6</v>
      </c>
      <c r="AQ177">
        <v>15.85</v>
      </c>
      <c r="AR177">
        <v>15.3</v>
      </c>
      <c r="AS177">
        <v>14.65</v>
      </c>
      <c r="AT177">
        <v>14.45</v>
      </c>
      <c r="AU177">
        <v>14.5</v>
      </c>
      <c r="AV177">
        <v>14.5</v>
      </c>
      <c r="AW177">
        <v>14.65</v>
      </c>
      <c r="AX177">
        <v>14.65</v>
      </c>
      <c r="AY177">
        <v>14.45</v>
      </c>
      <c r="AZ177">
        <v>14.7</v>
      </c>
      <c r="BA177">
        <v>14.2</v>
      </c>
      <c r="BB177">
        <v>14.75</v>
      </c>
      <c r="BC177">
        <v>14.7</v>
      </c>
      <c r="BD177">
        <v>14.25</v>
      </c>
      <c r="BE177">
        <v>14.55</v>
      </c>
      <c r="BF177">
        <v>14.9</v>
      </c>
      <c r="BG177">
        <v>15.1</v>
      </c>
      <c r="BH177">
        <v>15.3</v>
      </c>
      <c r="BI177">
        <v>15.1</v>
      </c>
      <c r="BJ177">
        <v>14.85</v>
      </c>
      <c r="BK177">
        <v>14.69</v>
      </c>
      <c r="BL177">
        <v>14.53</v>
      </c>
      <c r="BM177">
        <v>14.87</v>
      </c>
      <c r="BN177">
        <v>14.86</v>
      </c>
      <c r="BO177">
        <v>14.67</v>
      </c>
      <c r="BP177">
        <v>14.37</v>
      </c>
      <c r="BQ177">
        <v>13.59</v>
      </c>
      <c r="BR177">
        <v>12.26</v>
      </c>
      <c r="BS177">
        <v>12.28</v>
      </c>
      <c r="BT177">
        <v>12.56</v>
      </c>
      <c r="BU177">
        <v>12.51</v>
      </c>
      <c r="BV177">
        <v>13.18</v>
      </c>
      <c r="BW177">
        <v>12.99</v>
      </c>
      <c r="BX177">
        <v>12.53</v>
      </c>
      <c r="BY177">
        <v>12.5</v>
      </c>
      <c r="BZ177">
        <v>12.75</v>
      </c>
      <c r="CA177">
        <v>12.82</v>
      </c>
      <c r="CB177">
        <v>12.53</v>
      </c>
      <c r="CC177">
        <v>13.32</v>
      </c>
      <c r="CD177">
        <v>12.91</v>
      </c>
      <c r="CE177">
        <v>13.33</v>
      </c>
      <c r="CF177">
        <v>13.84</v>
      </c>
      <c r="CG177">
        <v>14.42</v>
      </c>
    </row>
    <row r="178" spans="1:85" x14ac:dyDescent="0.25">
      <c r="A178" t="s">
        <v>5560</v>
      </c>
      <c r="B178" t="s">
        <v>5561</v>
      </c>
      <c r="C178" t="s">
        <v>5562</v>
      </c>
      <c r="D178">
        <v>-0.446448136</v>
      </c>
      <c r="E178">
        <v>15177</v>
      </c>
      <c r="F178">
        <v>2018</v>
      </c>
      <c r="G178">
        <v>1</v>
      </c>
      <c r="H178" t="e">
        <v>#N/A</v>
      </c>
      <c r="I178" s="3">
        <f t="shared" si="3"/>
        <v>0</v>
      </c>
      <c r="J178">
        <v>-1.99</v>
      </c>
      <c r="K178">
        <v>1.274499</v>
      </c>
      <c r="L178">
        <v>16.989910999999999</v>
      </c>
      <c r="N178">
        <v>-0.35185185185185186</v>
      </c>
      <c r="O178">
        <v>0</v>
      </c>
      <c r="P178">
        <v>0</v>
      </c>
      <c r="Q178">
        <v>0</v>
      </c>
      <c r="R178">
        <v>35.493594999999999</v>
      </c>
      <c r="U178">
        <v>1.62</v>
      </c>
      <c r="V178">
        <v>1.75</v>
      </c>
      <c r="W178">
        <v>1.6623000000000001</v>
      </c>
      <c r="X178">
        <v>1.425</v>
      </c>
      <c r="Y178">
        <v>1.44</v>
      </c>
      <c r="Z178">
        <v>1.33</v>
      </c>
      <c r="AA178">
        <v>1.3</v>
      </c>
      <c r="AB178">
        <v>1.08</v>
      </c>
      <c r="AC178">
        <v>1.18</v>
      </c>
      <c r="AD178">
        <v>1.02</v>
      </c>
      <c r="AE178">
        <v>1.01</v>
      </c>
      <c r="AF178">
        <v>1.03</v>
      </c>
      <c r="AG178">
        <v>1.1000000000000001</v>
      </c>
      <c r="AH178">
        <v>1.01</v>
      </c>
      <c r="AI178">
        <v>1.03</v>
      </c>
      <c r="AJ178">
        <v>1</v>
      </c>
      <c r="AK178">
        <v>0.98</v>
      </c>
      <c r="AL178">
        <v>0.97</v>
      </c>
      <c r="AM178">
        <v>0.93100000000000005</v>
      </c>
      <c r="AN178">
        <v>0.89829999999999999</v>
      </c>
      <c r="AO178">
        <v>1</v>
      </c>
      <c r="AP178">
        <v>0.94</v>
      </c>
      <c r="AQ178">
        <v>0.93589999999999995</v>
      </c>
      <c r="AR178">
        <v>1</v>
      </c>
      <c r="AS178">
        <v>0.97885299999999997</v>
      </c>
      <c r="AT178">
        <v>0.99</v>
      </c>
      <c r="AU178">
        <v>0.94950000000000001</v>
      </c>
      <c r="AV178">
        <v>0.94</v>
      </c>
      <c r="AW178">
        <v>0.926508</v>
      </c>
      <c r="AX178">
        <v>0.92969999999999997</v>
      </c>
      <c r="AY178">
        <v>0.94769999999999999</v>
      </c>
      <c r="AZ178">
        <v>0.96870000000000001</v>
      </c>
      <c r="BA178">
        <v>0.87190000000000001</v>
      </c>
      <c r="BB178">
        <v>0.85209999999999997</v>
      </c>
      <c r="BC178">
        <v>0.82</v>
      </c>
      <c r="BD178">
        <v>0.82010000000000005</v>
      </c>
      <c r="BE178">
        <v>0.84517100000000001</v>
      </c>
      <c r="BF178">
        <v>0.88</v>
      </c>
      <c r="BG178">
        <v>0.89500000000000002</v>
      </c>
      <c r="BH178">
        <v>0.83919999999999995</v>
      </c>
      <c r="BI178">
        <v>0.85970000000000002</v>
      </c>
      <c r="BJ178">
        <v>0.86009999999999998</v>
      </c>
      <c r="BK178">
        <v>0.85499999999999998</v>
      </c>
      <c r="BL178">
        <v>0.81979999999999997</v>
      </c>
      <c r="BM178">
        <v>0.82557000000000003</v>
      </c>
      <c r="BN178">
        <v>0.81399999999999995</v>
      </c>
      <c r="BO178">
        <v>0.80010000000000003</v>
      </c>
      <c r="BP178">
        <v>1.29</v>
      </c>
      <c r="BQ178">
        <v>1.22</v>
      </c>
      <c r="BR178">
        <v>1.0900000000000001</v>
      </c>
      <c r="BS178">
        <v>1.02</v>
      </c>
      <c r="BT178">
        <v>1.19</v>
      </c>
      <c r="BU178">
        <v>1.03</v>
      </c>
      <c r="BV178">
        <v>1.04</v>
      </c>
      <c r="BW178">
        <v>1.1408</v>
      </c>
      <c r="BX178">
        <v>1.1599999999999999</v>
      </c>
      <c r="BY178">
        <v>1.1100000000000001</v>
      </c>
      <c r="BZ178">
        <v>1.0547</v>
      </c>
      <c r="CA178">
        <v>1.0900000000000001</v>
      </c>
      <c r="CB178">
        <v>0.95030000000000003</v>
      </c>
      <c r="CC178">
        <v>0.97989999999999999</v>
      </c>
      <c r="CD178">
        <v>1.02</v>
      </c>
      <c r="CE178">
        <v>1</v>
      </c>
      <c r="CF178">
        <v>0.9879</v>
      </c>
      <c r="CG178">
        <v>0.99960000000000004</v>
      </c>
    </row>
    <row r="179" spans="1:85" x14ac:dyDescent="0.25">
      <c r="A179" t="s">
        <v>4531</v>
      </c>
      <c r="B179" t="s">
        <v>4532</v>
      </c>
      <c r="C179" t="s">
        <v>4533</v>
      </c>
      <c r="D179">
        <v>-0.31682920999999997</v>
      </c>
      <c r="E179">
        <v>90412</v>
      </c>
      <c r="F179">
        <v>2018</v>
      </c>
      <c r="G179">
        <v>1</v>
      </c>
      <c r="H179" t="e">
        <v>#N/A</v>
      </c>
      <c r="I179" s="3">
        <f t="shared" si="3"/>
        <v>0</v>
      </c>
      <c r="J179">
        <v>-1.6053999999999999</v>
      </c>
      <c r="K179">
        <v>42.767274250938002</v>
      </c>
      <c r="L179">
        <v>16.262995873302</v>
      </c>
      <c r="N179">
        <v>-8.937432854146421E-2</v>
      </c>
      <c r="O179">
        <v>0</v>
      </c>
      <c r="P179">
        <v>0</v>
      </c>
      <c r="Q179">
        <v>0</v>
      </c>
      <c r="R179">
        <v>61.132407832868999</v>
      </c>
      <c r="U179">
        <v>0.29599999999999999</v>
      </c>
      <c r="V179">
        <v>0.29799999999999999</v>
      </c>
      <c r="W179">
        <v>0.3</v>
      </c>
      <c r="X179">
        <v>0.29110000000000003</v>
      </c>
      <c r="Y179">
        <v>0.29360000000000003</v>
      </c>
      <c r="Z179">
        <v>0.29499999999999998</v>
      </c>
      <c r="AA179">
        <v>0.2969</v>
      </c>
      <c r="AB179">
        <v>0.29580000000000001</v>
      </c>
      <c r="AC179">
        <v>0.2954</v>
      </c>
      <c r="AD179">
        <v>0.2954</v>
      </c>
      <c r="AE179">
        <v>0.29220000000000002</v>
      </c>
      <c r="AF179">
        <v>0.28299999999999997</v>
      </c>
      <c r="AG179">
        <v>0.27529999999999999</v>
      </c>
      <c r="AH179">
        <v>0.25750000000000001</v>
      </c>
      <c r="AI179">
        <v>0.26500000000000001</v>
      </c>
      <c r="AJ179">
        <v>0.25540000000000002</v>
      </c>
      <c r="AK179">
        <v>0.26740000000000003</v>
      </c>
      <c r="AL179">
        <v>0.27</v>
      </c>
      <c r="AM179">
        <v>0.27500000000000002</v>
      </c>
      <c r="AN179">
        <v>0.27250000000000002</v>
      </c>
      <c r="AO179">
        <v>0.27810000000000001</v>
      </c>
      <c r="AP179">
        <v>0.28699999999999998</v>
      </c>
      <c r="AQ179">
        <v>0.27500000000000002</v>
      </c>
      <c r="AR179">
        <v>0.27439999999999998</v>
      </c>
      <c r="AS179">
        <v>0.26700000000000002</v>
      </c>
      <c r="AT179">
        <v>0.26910000000000001</v>
      </c>
      <c r="AU179">
        <v>0.26</v>
      </c>
      <c r="AV179">
        <v>0.25650000000000001</v>
      </c>
      <c r="AW179">
        <v>0.252</v>
      </c>
      <c r="AX179">
        <v>0.26</v>
      </c>
      <c r="AY179">
        <v>0.253</v>
      </c>
      <c r="AZ179">
        <v>0.22989999999999999</v>
      </c>
      <c r="BA179">
        <v>0.22500000000000001</v>
      </c>
      <c r="BB179">
        <v>0.23</v>
      </c>
      <c r="BC179">
        <v>0.2258</v>
      </c>
      <c r="BD179">
        <v>0.23430000000000001</v>
      </c>
      <c r="BE179">
        <v>0.24</v>
      </c>
      <c r="BF179">
        <v>0.23</v>
      </c>
      <c r="BG179">
        <v>0.22750000000000001</v>
      </c>
      <c r="BH179">
        <v>0.22989999999999999</v>
      </c>
      <c r="BI179">
        <v>0.23297599999999999</v>
      </c>
      <c r="BJ179">
        <v>0.23</v>
      </c>
      <c r="BK179">
        <v>0.24</v>
      </c>
      <c r="BL179">
        <v>0.23</v>
      </c>
      <c r="BM179">
        <v>0.24</v>
      </c>
      <c r="BN179">
        <v>0.23499999999999999</v>
      </c>
      <c r="BO179">
        <v>0.23100000000000001</v>
      </c>
      <c r="BP179">
        <v>0.2298</v>
      </c>
      <c r="BQ179">
        <v>0.22550000000000001</v>
      </c>
      <c r="BR179">
        <v>0.22550000000000001</v>
      </c>
      <c r="BS179">
        <v>0.20799999999999999</v>
      </c>
      <c r="BT179">
        <v>0.221</v>
      </c>
      <c r="BU179">
        <v>0.21329999999999999</v>
      </c>
      <c r="BV179">
        <v>0.2198</v>
      </c>
      <c r="BW179">
        <v>0.214</v>
      </c>
      <c r="BX179">
        <v>0.21809999999999999</v>
      </c>
      <c r="BY179">
        <v>0.21199999999999999</v>
      </c>
      <c r="BZ179">
        <v>0.21</v>
      </c>
      <c r="CA179">
        <v>0.20799999999999999</v>
      </c>
      <c r="CB179">
        <v>0.19989999999999999</v>
      </c>
      <c r="CC179">
        <v>0.2</v>
      </c>
      <c r="CD179">
        <v>0.20696200000000001</v>
      </c>
      <c r="CE179">
        <v>0.2</v>
      </c>
      <c r="CF179">
        <v>0.21131</v>
      </c>
      <c r="CG179">
        <v>0.2311</v>
      </c>
    </row>
    <row r="180" spans="1:85" x14ac:dyDescent="0.25">
      <c r="A180" s="3" t="s">
        <v>5348</v>
      </c>
      <c r="B180" s="3" t="s">
        <v>5349</v>
      </c>
      <c r="C180" s="3" t="s">
        <v>5350</v>
      </c>
      <c r="D180" s="3">
        <v>-0.69413493000000004</v>
      </c>
      <c r="E180" s="3">
        <v>15132</v>
      </c>
      <c r="F180" s="3">
        <v>2018</v>
      </c>
      <c r="G180" s="3">
        <v>1</v>
      </c>
      <c r="H180" s="3" t="e">
        <v>#N/A</v>
      </c>
      <c r="I180" s="3">
        <f t="shared" si="3"/>
        <v>0</v>
      </c>
      <c r="J180" s="3">
        <v>-0.99</v>
      </c>
      <c r="K180" s="3">
        <v>0</v>
      </c>
      <c r="L180" s="3">
        <v>15.566000000000001</v>
      </c>
      <c r="M180" s="3"/>
      <c r="N180" s="3">
        <v>-0.69956140350877183</v>
      </c>
      <c r="O180" s="3">
        <v>3.6535638558147112</v>
      </c>
      <c r="P180" s="3">
        <v>2.1093186983757408</v>
      </c>
      <c r="Q180" s="3">
        <v>-1.5442451574389704</v>
      </c>
      <c r="R180" s="3">
        <v>23.416</v>
      </c>
      <c r="S180" s="3"/>
      <c r="U180">
        <v>36.83</v>
      </c>
      <c r="V180">
        <v>37.47</v>
      </c>
      <c r="W180">
        <v>36.92</v>
      </c>
      <c r="X180">
        <v>37.090000000000003</v>
      </c>
      <c r="Y180">
        <v>35.840000000000003</v>
      </c>
      <c r="Z180">
        <v>35.28</v>
      </c>
      <c r="AA180">
        <v>34.29</v>
      </c>
      <c r="AB180">
        <v>33.950000000000003</v>
      </c>
      <c r="AC180">
        <v>32.450000000000003</v>
      </c>
      <c r="AD180">
        <v>32.450000000000003</v>
      </c>
      <c r="AE180">
        <v>31.37</v>
      </c>
      <c r="AF180">
        <v>31.01</v>
      </c>
      <c r="AG180">
        <v>31.44</v>
      </c>
      <c r="AH180">
        <v>30.33</v>
      </c>
      <c r="AI180">
        <v>30.36</v>
      </c>
      <c r="AJ180">
        <v>30.97</v>
      </c>
      <c r="AK180">
        <v>30.82</v>
      </c>
      <c r="AL180">
        <v>30.86</v>
      </c>
      <c r="AM180">
        <v>33.630000000000003</v>
      </c>
      <c r="AN180">
        <v>33.83</v>
      </c>
      <c r="AO180">
        <v>34.17</v>
      </c>
      <c r="AP180">
        <v>34.31</v>
      </c>
      <c r="AQ180">
        <v>34.520000000000003</v>
      </c>
      <c r="AR180">
        <v>33.409999999999997</v>
      </c>
      <c r="AS180">
        <v>33.94</v>
      </c>
      <c r="AT180">
        <v>33.799999999999997</v>
      </c>
      <c r="AU180">
        <v>34.42</v>
      </c>
      <c r="AV180">
        <v>35.07</v>
      </c>
      <c r="AW180">
        <v>35.47</v>
      </c>
      <c r="AX180">
        <v>36.04</v>
      </c>
      <c r="AY180">
        <v>34.44</v>
      </c>
      <c r="AZ180">
        <v>34.840000000000003</v>
      </c>
      <c r="BA180">
        <v>32.619999999999997</v>
      </c>
      <c r="BB180">
        <v>31.95</v>
      </c>
      <c r="BC180">
        <v>32.5</v>
      </c>
      <c r="BD180">
        <v>31.17</v>
      </c>
      <c r="BE180">
        <v>31.6</v>
      </c>
      <c r="BF180">
        <v>32.54</v>
      </c>
      <c r="BG180">
        <v>32.53</v>
      </c>
      <c r="BH180">
        <v>32.159999999999997</v>
      </c>
      <c r="BI180">
        <v>32.270000000000003</v>
      </c>
      <c r="BJ180">
        <v>32.82</v>
      </c>
      <c r="BK180">
        <v>33.630000000000003</v>
      </c>
      <c r="BL180">
        <v>33.299999999999997</v>
      </c>
      <c r="BM180">
        <v>33.83</v>
      </c>
      <c r="BN180">
        <v>33.33</v>
      </c>
      <c r="BO180">
        <v>33.44</v>
      </c>
      <c r="BP180">
        <v>33.17</v>
      </c>
      <c r="BQ180">
        <v>33.26</v>
      </c>
      <c r="BR180">
        <v>31.94</v>
      </c>
      <c r="BS180">
        <v>30.84</v>
      </c>
      <c r="BT180">
        <v>31.19</v>
      </c>
      <c r="BU180">
        <v>31.18</v>
      </c>
      <c r="BV180">
        <v>31.38</v>
      </c>
      <c r="BW180">
        <v>29.83</v>
      </c>
      <c r="BX180">
        <v>29.2</v>
      </c>
      <c r="BY180">
        <v>29.55</v>
      </c>
      <c r="BZ180">
        <v>29.96</v>
      </c>
      <c r="CA180">
        <v>29.15</v>
      </c>
      <c r="CB180">
        <v>27.19</v>
      </c>
      <c r="CC180">
        <v>27.47</v>
      </c>
      <c r="CD180">
        <v>26.61</v>
      </c>
      <c r="CE180">
        <v>25.32</v>
      </c>
      <c r="CF180">
        <v>25.45</v>
      </c>
      <c r="CG180">
        <v>26.06</v>
      </c>
    </row>
    <row r="181" spans="1:85" x14ac:dyDescent="0.25">
      <c r="A181" t="s">
        <v>3073</v>
      </c>
      <c r="B181" t="s">
        <v>3074</v>
      </c>
      <c r="C181" t="s">
        <v>5494</v>
      </c>
      <c r="D181">
        <v>-0.585007155</v>
      </c>
      <c r="E181">
        <v>13385</v>
      </c>
      <c r="F181">
        <v>2018</v>
      </c>
      <c r="G181">
        <v>1</v>
      </c>
      <c r="H181" t="e">
        <v>#N/A</v>
      </c>
      <c r="I181" s="3">
        <f t="shared" si="3"/>
        <v>0</v>
      </c>
      <c r="J181">
        <v>-1.23</v>
      </c>
      <c r="K181">
        <v>0</v>
      </c>
      <c r="L181">
        <v>14.77684</v>
      </c>
      <c r="N181">
        <v>-0.86752688172043013</v>
      </c>
      <c r="O181">
        <v>0</v>
      </c>
      <c r="P181">
        <v>0</v>
      </c>
      <c r="Q181">
        <v>0</v>
      </c>
      <c r="R181">
        <v>18.756271999999999</v>
      </c>
      <c r="U181">
        <v>5</v>
      </c>
      <c r="V181">
        <v>5</v>
      </c>
      <c r="W181">
        <v>4.6500000000000004</v>
      </c>
      <c r="X181">
        <v>4.6500000000000004</v>
      </c>
      <c r="Y181">
        <v>4.5</v>
      </c>
      <c r="Z181">
        <v>5.9</v>
      </c>
      <c r="AA181">
        <v>6</v>
      </c>
      <c r="AB181">
        <v>6.1</v>
      </c>
      <c r="AC181">
        <v>6</v>
      </c>
      <c r="AD181">
        <v>6.25</v>
      </c>
      <c r="AE181">
        <v>5.05</v>
      </c>
      <c r="AF181">
        <v>5.4</v>
      </c>
      <c r="AG181">
        <v>5.15</v>
      </c>
      <c r="AH181">
        <v>5.4</v>
      </c>
      <c r="AI181">
        <v>5.5</v>
      </c>
      <c r="AJ181">
        <v>5.4</v>
      </c>
      <c r="AK181">
        <v>5.35</v>
      </c>
      <c r="AL181">
        <v>5.5</v>
      </c>
      <c r="AM181">
        <v>5.45</v>
      </c>
      <c r="AN181">
        <v>5.45</v>
      </c>
      <c r="AO181">
        <v>5.7</v>
      </c>
      <c r="AP181">
        <v>5.5</v>
      </c>
      <c r="AQ181">
        <v>5.5</v>
      </c>
      <c r="AR181">
        <v>5.3</v>
      </c>
      <c r="AS181">
        <v>5.25</v>
      </c>
      <c r="AT181">
        <v>4.8</v>
      </c>
      <c r="AU181">
        <v>5</v>
      </c>
      <c r="AV181">
        <v>4.8499999999999996</v>
      </c>
      <c r="AW181">
        <v>4.7</v>
      </c>
      <c r="AX181">
        <v>4.5999999999999996</v>
      </c>
      <c r="AY181">
        <v>4.5</v>
      </c>
      <c r="AZ181">
        <v>4.2</v>
      </c>
      <c r="BA181">
        <v>4.0999999999999996</v>
      </c>
      <c r="BB181">
        <v>4</v>
      </c>
      <c r="BC181">
        <v>4.25</v>
      </c>
      <c r="BD181">
        <v>4.3499999999999996</v>
      </c>
      <c r="BE181">
        <v>4.3499999999999996</v>
      </c>
      <c r="BF181">
        <v>4.25</v>
      </c>
      <c r="BG181">
        <v>4.4000000000000004</v>
      </c>
      <c r="BH181">
        <v>4.6500000000000004</v>
      </c>
      <c r="BI181">
        <v>4.6500000000000004</v>
      </c>
      <c r="BJ181">
        <v>4.8499999999999996</v>
      </c>
      <c r="BK181">
        <v>4.82</v>
      </c>
      <c r="BL181">
        <v>4.7300000000000004</v>
      </c>
      <c r="BM181">
        <v>4.7699999999999996</v>
      </c>
      <c r="BN181">
        <v>4.6900000000000004</v>
      </c>
      <c r="BO181">
        <v>4.6500000000000004</v>
      </c>
      <c r="BP181">
        <v>4.8899999999999997</v>
      </c>
      <c r="BQ181">
        <v>5.13</v>
      </c>
      <c r="BR181">
        <v>5.0599999999999996</v>
      </c>
      <c r="BS181">
        <v>5</v>
      </c>
      <c r="BT181">
        <v>5</v>
      </c>
      <c r="BU181">
        <v>5.0599999999999996</v>
      </c>
      <c r="BV181">
        <v>5.12</v>
      </c>
      <c r="BW181">
        <v>5.08</v>
      </c>
      <c r="BX181">
        <v>4.92</v>
      </c>
      <c r="BY181">
        <v>4.87</v>
      </c>
      <c r="BZ181">
        <v>4.75</v>
      </c>
      <c r="CA181">
        <v>4.67</v>
      </c>
      <c r="CB181">
        <v>4.38</v>
      </c>
      <c r="CC181">
        <v>4.55</v>
      </c>
      <c r="CD181">
        <v>4.41</v>
      </c>
      <c r="CE181">
        <v>4.0199999999999996</v>
      </c>
      <c r="CF181">
        <v>4.05</v>
      </c>
      <c r="CG181">
        <v>6.4</v>
      </c>
    </row>
    <row r="182" spans="1:85" x14ac:dyDescent="0.25">
      <c r="A182" t="s">
        <v>5317</v>
      </c>
      <c r="B182" t="s">
        <v>5318</v>
      </c>
      <c r="C182" t="s">
        <v>5319</v>
      </c>
      <c r="D182">
        <v>-0.20779444499999999</v>
      </c>
      <c r="E182">
        <v>14645</v>
      </c>
      <c r="F182">
        <v>2018</v>
      </c>
      <c r="G182">
        <v>1</v>
      </c>
      <c r="H182" t="e">
        <v>#N/A</v>
      </c>
      <c r="I182" s="3">
        <f t="shared" si="3"/>
        <v>0</v>
      </c>
      <c r="J182">
        <v>-0.91</v>
      </c>
      <c r="K182">
        <v>0</v>
      </c>
      <c r="L182">
        <v>14.428000000000001</v>
      </c>
      <c r="N182">
        <v>1.9932360270558918</v>
      </c>
      <c r="O182">
        <v>30.20963487435791</v>
      </c>
      <c r="P182">
        <v>24.59994363197945</v>
      </c>
      <c r="Q182">
        <v>-5.6096912423784602</v>
      </c>
      <c r="R182">
        <v>26.788</v>
      </c>
      <c r="U182">
        <v>4.3</v>
      </c>
      <c r="V182">
        <v>4.2</v>
      </c>
      <c r="W182">
        <v>3.9</v>
      </c>
      <c r="X182">
        <v>3.7749999999999999</v>
      </c>
      <c r="Y182">
        <v>3.8</v>
      </c>
      <c r="Z182">
        <v>3.8</v>
      </c>
      <c r="AA182">
        <v>3.7</v>
      </c>
      <c r="AB182">
        <v>3.6</v>
      </c>
      <c r="AC182">
        <v>3.5</v>
      </c>
      <c r="AD182">
        <v>3.35</v>
      </c>
      <c r="AE182">
        <v>3.4</v>
      </c>
      <c r="AF182">
        <v>3.6749999999999998</v>
      </c>
      <c r="AG182">
        <v>3.65</v>
      </c>
      <c r="AH182">
        <v>3.55</v>
      </c>
      <c r="AI182">
        <v>3.5</v>
      </c>
      <c r="AJ182">
        <v>3.5</v>
      </c>
      <c r="AK182">
        <v>3.6</v>
      </c>
      <c r="AL182">
        <v>3.95</v>
      </c>
      <c r="AM182">
        <v>3.95</v>
      </c>
      <c r="AN182">
        <v>4.05</v>
      </c>
      <c r="AO182">
        <v>4.5999999999999996</v>
      </c>
      <c r="AP182">
        <v>4.6500000000000004</v>
      </c>
      <c r="AQ182">
        <v>4.6500000000000004</v>
      </c>
      <c r="AR182">
        <v>4.9000000000000004</v>
      </c>
      <c r="AS182">
        <v>5.2</v>
      </c>
      <c r="AT182">
        <v>5.7</v>
      </c>
      <c r="AU182">
        <v>5.75</v>
      </c>
      <c r="AV182">
        <v>5.75</v>
      </c>
      <c r="AW182">
        <v>7.35</v>
      </c>
      <c r="AX182">
        <v>7.375</v>
      </c>
      <c r="AY182">
        <v>7.35</v>
      </c>
      <c r="AZ182">
        <v>7.35</v>
      </c>
      <c r="BA182">
        <v>7.35</v>
      </c>
      <c r="BB182">
        <v>7.35</v>
      </c>
      <c r="BC182">
        <v>7.4</v>
      </c>
      <c r="BD182">
        <v>7.35</v>
      </c>
      <c r="BE182">
        <v>7.4</v>
      </c>
      <c r="BF182">
        <v>7.4</v>
      </c>
      <c r="BG182">
        <v>7.375</v>
      </c>
      <c r="BH182">
        <v>7.4</v>
      </c>
      <c r="BI182">
        <v>7.4</v>
      </c>
      <c r="BJ182">
        <v>7.4</v>
      </c>
      <c r="BK182">
        <v>7.43</v>
      </c>
      <c r="BL182">
        <v>7.4</v>
      </c>
      <c r="BM182">
        <v>7.39</v>
      </c>
      <c r="BN182">
        <v>7.39</v>
      </c>
      <c r="BO182">
        <v>7.41</v>
      </c>
      <c r="BP182">
        <v>7.4</v>
      </c>
      <c r="BQ182">
        <v>7.4</v>
      </c>
      <c r="BR182">
        <v>7.38</v>
      </c>
      <c r="BS182">
        <v>7.39</v>
      </c>
      <c r="BT182">
        <v>7.39</v>
      </c>
      <c r="BU182">
        <v>7.4</v>
      </c>
      <c r="BV182">
        <v>7.39</v>
      </c>
      <c r="BW182">
        <v>7.4</v>
      </c>
      <c r="BX182">
        <v>7.4</v>
      </c>
      <c r="BY182">
        <v>7.4</v>
      </c>
      <c r="BZ182">
        <v>7.39</v>
      </c>
      <c r="CA182">
        <v>7.39</v>
      </c>
      <c r="CB182">
        <v>7.39</v>
      </c>
      <c r="CC182">
        <v>7.39</v>
      </c>
      <c r="CD182">
        <v>7.39</v>
      </c>
      <c r="CE182">
        <v>7.39</v>
      </c>
      <c r="CF182">
        <v>7.39</v>
      </c>
      <c r="CG182">
        <v>7.39</v>
      </c>
    </row>
    <row r="183" spans="1:85" x14ac:dyDescent="0.25">
      <c r="A183" t="s">
        <v>7663</v>
      </c>
      <c r="B183" t="s">
        <v>7664</v>
      </c>
      <c r="C183" t="s">
        <v>7665</v>
      </c>
      <c r="D183">
        <v>-0.21004455299999999</v>
      </c>
      <c r="E183">
        <v>90285</v>
      </c>
      <c r="F183">
        <v>2018</v>
      </c>
      <c r="G183">
        <v>1</v>
      </c>
      <c r="H183" t="e">
        <v>#N/A</v>
      </c>
      <c r="I183" s="3">
        <f t="shared" si="3"/>
        <v>0</v>
      </c>
      <c r="J183">
        <v>-1.1299999999999999</v>
      </c>
      <c r="K183">
        <v>11.744999999999999</v>
      </c>
      <c r="L183">
        <v>14.118</v>
      </c>
      <c r="N183">
        <v>0.16560509554140124</v>
      </c>
      <c r="O183">
        <v>169.35654842894661</v>
      </c>
      <c r="P183">
        <v>146.96020100314769</v>
      </c>
      <c r="Q183">
        <v>-22.396347425798922</v>
      </c>
      <c r="R183">
        <v>89.076999999999998</v>
      </c>
      <c r="U183">
        <v>2.2599999999999998</v>
      </c>
      <c r="V183">
        <v>2.3199999999999998</v>
      </c>
      <c r="W183">
        <v>2.23</v>
      </c>
      <c r="X183">
        <v>2.16</v>
      </c>
      <c r="Y183">
        <v>2.21</v>
      </c>
      <c r="Z183">
        <v>1.92</v>
      </c>
      <c r="AA183">
        <v>1.74</v>
      </c>
      <c r="AB183">
        <v>2.2999999999999998</v>
      </c>
      <c r="AC183">
        <v>1.97</v>
      </c>
      <c r="AD183">
        <v>2.0099999999999998</v>
      </c>
      <c r="AE183">
        <v>1.95</v>
      </c>
      <c r="AF183">
        <v>1.99</v>
      </c>
      <c r="AG183">
        <v>1.77</v>
      </c>
      <c r="AH183">
        <v>1.87</v>
      </c>
      <c r="AI183">
        <v>1.9</v>
      </c>
      <c r="AJ183">
        <v>1.97</v>
      </c>
      <c r="AK183">
        <v>1.72</v>
      </c>
      <c r="AL183">
        <v>1.92</v>
      </c>
      <c r="AM183">
        <v>1.83</v>
      </c>
      <c r="AN183">
        <v>1.78</v>
      </c>
      <c r="AO183">
        <v>1.86</v>
      </c>
      <c r="AP183">
        <v>1.85</v>
      </c>
      <c r="AQ183">
        <v>1.9</v>
      </c>
      <c r="AR183">
        <v>1.88</v>
      </c>
      <c r="AS183">
        <v>1.75</v>
      </c>
      <c r="AT183">
        <v>1.87</v>
      </c>
      <c r="AU183">
        <v>1.85</v>
      </c>
      <c r="AV183">
        <v>1.81</v>
      </c>
      <c r="AW183">
        <v>1.67</v>
      </c>
      <c r="AX183">
        <v>1.71</v>
      </c>
      <c r="AY183">
        <v>1.53</v>
      </c>
      <c r="AZ183">
        <v>1.51</v>
      </c>
      <c r="BA183">
        <v>1.5</v>
      </c>
      <c r="BB183">
        <v>1.54</v>
      </c>
      <c r="BC183">
        <v>1.52</v>
      </c>
      <c r="BD183">
        <v>1.55</v>
      </c>
      <c r="BE183">
        <v>1.49</v>
      </c>
      <c r="BF183">
        <v>1.46</v>
      </c>
      <c r="BG183">
        <v>1.52</v>
      </c>
      <c r="BH183">
        <v>1.5</v>
      </c>
      <c r="BI183">
        <v>1.51</v>
      </c>
      <c r="BJ183">
        <v>1.46</v>
      </c>
      <c r="BK183">
        <v>1.45</v>
      </c>
      <c r="BL183">
        <v>1.35</v>
      </c>
      <c r="BM183">
        <v>1.42</v>
      </c>
      <c r="BN183">
        <v>1.85</v>
      </c>
      <c r="BO183">
        <v>1.8</v>
      </c>
      <c r="BP183">
        <v>1.72</v>
      </c>
      <c r="BQ183">
        <v>1.89</v>
      </c>
      <c r="BR183">
        <v>1.8</v>
      </c>
      <c r="BS183">
        <v>1.72</v>
      </c>
      <c r="BT183">
        <v>1.7</v>
      </c>
      <c r="BU183">
        <v>1.56</v>
      </c>
      <c r="BV183">
        <v>1.52</v>
      </c>
      <c r="BW183">
        <v>1.54</v>
      </c>
      <c r="BX183">
        <v>1.45</v>
      </c>
      <c r="BY183">
        <v>1.5</v>
      </c>
      <c r="BZ183">
        <v>1.43</v>
      </c>
      <c r="CA183">
        <v>1.33</v>
      </c>
      <c r="CB183">
        <v>1.32</v>
      </c>
      <c r="CC183">
        <v>1.29</v>
      </c>
      <c r="CD183">
        <v>1.22</v>
      </c>
      <c r="CE183">
        <v>1.17</v>
      </c>
      <c r="CF183">
        <v>1.08</v>
      </c>
      <c r="CG183">
        <v>1.06</v>
      </c>
    </row>
    <row r="184" spans="1:85" x14ac:dyDescent="0.25">
      <c r="A184" t="s">
        <v>7374</v>
      </c>
      <c r="B184" t="s">
        <v>7375</v>
      </c>
      <c r="C184" t="s">
        <v>7376</v>
      </c>
      <c r="D184">
        <v>-0.23636653199999999</v>
      </c>
      <c r="E184">
        <v>15955</v>
      </c>
      <c r="F184">
        <v>2018</v>
      </c>
      <c r="G184">
        <v>1</v>
      </c>
      <c r="H184" t="e">
        <v>#N/A</v>
      </c>
      <c r="I184" s="3">
        <f t="shared" si="3"/>
        <v>0</v>
      </c>
      <c r="J184">
        <v>-4.22</v>
      </c>
      <c r="K184">
        <v>31.835999999999999</v>
      </c>
      <c r="L184">
        <v>14.102</v>
      </c>
      <c r="N184">
        <v>0.22911547911547903</v>
      </c>
      <c r="O184">
        <v>0</v>
      </c>
      <c r="P184">
        <v>11.520343330371659</v>
      </c>
      <c r="Q184">
        <v>11.520343330371659</v>
      </c>
      <c r="R184">
        <v>57.802</v>
      </c>
      <c r="U184">
        <v>10.375</v>
      </c>
      <c r="V184">
        <v>10.375</v>
      </c>
      <c r="W184">
        <v>10.375</v>
      </c>
      <c r="X184">
        <v>10.375</v>
      </c>
      <c r="Y184">
        <v>10.375</v>
      </c>
      <c r="Z184">
        <v>10.375</v>
      </c>
      <c r="AA184">
        <v>10.375</v>
      </c>
      <c r="AB184">
        <v>10.375</v>
      </c>
      <c r="AC184">
        <v>10.35</v>
      </c>
      <c r="AD184">
        <v>10.375</v>
      </c>
      <c r="AE184">
        <v>10.5</v>
      </c>
      <c r="AF184">
        <v>10.35</v>
      </c>
      <c r="AG184">
        <v>10.35</v>
      </c>
      <c r="AH184">
        <v>10.375</v>
      </c>
      <c r="AI184">
        <v>10.4</v>
      </c>
      <c r="AJ184">
        <v>10.35</v>
      </c>
      <c r="AK184">
        <v>10.4</v>
      </c>
      <c r="AL184">
        <v>10.4</v>
      </c>
      <c r="AM184">
        <v>10.375</v>
      </c>
      <c r="AN184">
        <v>10.3</v>
      </c>
      <c r="AO184">
        <v>10.35</v>
      </c>
      <c r="AP184">
        <v>10.35</v>
      </c>
      <c r="AQ184">
        <v>10.35</v>
      </c>
      <c r="AR184">
        <v>10.35</v>
      </c>
      <c r="AS184">
        <v>10.35</v>
      </c>
      <c r="AT184">
        <v>10.35</v>
      </c>
      <c r="AU184">
        <v>10.35</v>
      </c>
      <c r="AV184">
        <v>10.35</v>
      </c>
      <c r="AW184">
        <v>10.35</v>
      </c>
      <c r="AX184">
        <v>10.35</v>
      </c>
      <c r="AY184">
        <v>10.375</v>
      </c>
      <c r="AZ184">
        <v>10.395</v>
      </c>
      <c r="BA184">
        <v>10.375</v>
      </c>
      <c r="BB184">
        <v>11.25</v>
      </c>
      <c r="BC184">
        <v>10.35</v>
      </c>
      <c r="BD184">
        <v>10.4</v>
      </c>
      <c r="BE184">
        <v>10.35</v>
      </c>
      <c r="BF184">
        <v>10.425000000000001</v>
      </c>
      <c r="BG184">
        <v>10.425000000000001</v>
      </c>
      <c r="BH184">
        <v>10.375</v>
      </c>
      <c r="BI184">
        <v>10.4</v>
      </c>
      <c r="BJ184">
        <v>10.45</v>
      </c>
      <c r="BK184">
        <v>10.425000000000001</v>
      </c>
      <c r="BL184">
        <v>10.4</v>
      </c>
      <c r="BM184">
        <v>10.4</v>
      </c>
      <c r="BN184">
        <v>10.425000000000001</v>
      </c>
      <c r="BO184">
        <v>10.4</v>
      </c>
      <c r="BP184">
        <v>10.45</v>
      </c>
      <c r="BQ184">
        <v>10.4</v>
      </c>
      <c r="BR184">
        <v>11.705</v>
      </c>
      <c r="BS184">
        <v>10.475</v>
      </c>
      <c r="BT184">
        <v>10.41</v>
      </c>
      <c r="BU184">
        <v>10.45</v>
      </c>
      <c r="BV184">
        <v>10.45</v>
      </c>
      <c r="BW184">
        <v>10.48</v>
      </c>
      <c r="BX184">
        <v>10.48</v>
      </c>
      <c r="BY184">
        <v>10.5</v>
      </c>
      <c r="BZ184">
        <v>10.47</v>
      </c>
      <c r="CA184">
        <v>10.549899999999999</v>
      </c>
      <c r="CB184">
        <v>10.5</v>
      </c>
      <c r="CC184">
        <v>10.49</v>
      </c>
      <c r="CD184">
        <v>10.5</v>
      </c>
      <c r="CE184">
        <v>10.4701</v>
      </c>
      <c r="CF184">
        <v>10.51</v>
      </c>
      <c r="CG184">
        <v>10.355</v>
      </c>
    </row>
    <row r="185" spans="1:85" x14ac:dyDescent="0.25">
      <c r="A185" t="s">
        <v>5528</v>
      </c>
      <c r="B185" t="s">
        <v>5529</v>
      </c>
      <c r="C185" t="s">
        <v>5530</v>
      </c>
      <c r="D185">
        <v>-0.49794957200000001</v>
      </c>
      <c r="E185">
        <v>85293</v>
      </c>
      <c r="F185">
        <v>2018</v>
      </c>
      <c r="G185">
        <v>1</v>
      </c>
      <c r="H185" t="e">
        <v>#N/A</v>
      </c>
      <c r="I185" s="3">
        <f t="shared" si="3"/>
        <v>0</v>
      </c>
      <c r="J185">
        <v>-1.77</v>
      </c>
      <c r="K185">
        <v>0</v>
      </c>
      <c r="L185">
        <v>14.076000000000001</v>
      </c>
      <c r="N185">
        <v>4.7281323877070847E-3</v>
      </c>
      <c r="O185">
        <v>0</v>
      </c>
      <c r="P185">
        <v>0</v>
      </c>
      <c r="Q185">
        <v>0</v>
      </c>
      <c r="R185">
        <v>18.684999999999999</v>
      </c>
      <c r="U185">
        <v>2.65</v>
      </c>
      <c r="V185">
        <v>2.6</v>
      </c>
      <c r="W185">
        <v>2.8</v>
      </c>
      <c r="X185">
        <v>2.75</v>
      </c>
      <c r="Y185">
        <v>2.85</v>
      </c>
      <c r="Z185">
        <v>3.05</v>
      </c>
      <c r="AA185">
        <v>3.1</v>
      </c>
      <c r="AB185">
        <v>3.1</v>
      </c>
      <c r="AC185">
        <v>3.05</v>
      </c>
      <c r="AD185">
        <v>3.05</v>
      </c>
      <c r="AE185">
        <v>2.95</v>
      </c>
      <c r="AF185">
        <v>3.1</v>
      </c>
      <c r="AG185">
        <v>3.05</v>
      </c>
      <c r="AH185">
        <v>3</v>
      </c>
      <c r="AI185">
        <v>2.9</v>
      </c>
      <c r="AJ185">
        <v>3</v>
      </c>
      <c r="AK185">
        <v>2.95</v>
      </c>
      <c r="AL185">
        <v>2.9</v>
      </c>
      <c r="AM185">
        <v>2.95</v>
      </c>
      <c r="AN185">
        <v>3</v>
      </c>
      <c r="AO185">
        <v>3</v>
      </c>
      <c r="AP185">
        <v>3.05</v>
      </c>
      <c r="AQ185">
        <v>3.1</v>
      </c>
      <c r="AR185">
        <v>3.3</v>
      </c>
      <c r="AS185">
        <v>3.25</v>
      </c>
      <c r="AT185">
        <v>3.2</v>
      </c>
      <c r="AU185">
        <v>3.25</v>
      </c>
      <c r="AV185">
        <v>3.25</v>
      </c>
      <c r="AW185">
        <v>3.25</v>
      </c>
      <c r="AX185">
        <v>3.3</v>
      </c>
      <c r="AY185">
        <v>3.4</v>
      </c>
      <c r="AZ185">
        <v>3.4</v>
      </c>
      <c r="BA185">
        <v>3.45</v>
      </c>
      <c r="BB185">
        <v>3.75</v>
      </c>
      <c r="BC185">
        <v>3.7</v>
      </c>
      <c r="BD185">
        <v>3.7</v>
      </c>
      <c r="BE185">
        <v>3.95</v>
      </c>
      <c r="BF185">
        <v>4.5999999999999996</v>
      </c>
      <c r="BG185">
        <v>4.1500000000000004</v>
      </c>
      <c r="BH185">
        <v>4.05</v>
      </c>
      <c r="BI185">
        <v>4.05</v>
      </c>
      <c r="BJ185">
        <v>3.85</v>
      </c>
      <c r="BK185">
        <v>3.82</v>
      </c>
      <c r="BL185">
        <v>3.38</v>
      </c>
      <c r="BM185">
        <v>3.31</v>
      </c>
      <c r="BN185">
        <v>3.09</v>
      </c>
      <c r="BO185">
        <v>2.91</v>
      </c>
      <c r="BP185">
        <v>2.99</v>
      </c>
      <c r="BQ185">
        <v>2.65</v>
      </c>
      <c r="BR185">
        <v>3.5950000000000002</v>
      </c>
      <c r="BS185">
        <v>3.98</v>
      </c>
      <c r="BT185">
        <v>3.98</v>
      </c>
      <c r="BU185">
        <v>4.29</v>
      </c>
      <c r="BV185">
        <v>3.97</v>
      </c>
      <c r="BW185">
        <v>4.18</v>
      </c>
      <c r="BX185">
        <v>4.1500000000000004</v>
      </c>
      <c r="BY185">
        <v>3.63</v>
      </c>
      <c r="BZ185">
        <v>3.75</v>
      </c>
      <c r="CA185">
        <v>4.1500000000000004</v>
      </c>
      <c r="CB185">
        <v>4.3099999999999996</v>
      </c>
      <c r="CC185">
        <v>3.95</v>
      </c>
      <c r="CD185">
        <v>4.01</v>
      </c>
      <c r="CE185">
        <v>3.94</v>
      </c>
      <c r="CF185">
        <v>3.89</v>
      </c>
      <c r="CG185">
        <v>4.1399999999999997</v>
      </c>
    </row>
    <row r="186" spans="1:85" x14ac:dyDescent="0.25">
      <c r="A186" s="3" t="s">
        <v>4771</v>
      </c>
      <c r="B186" s="3" t="s">
        <v>4772</v>
      </c>
      <c r="C186" s="3" t="s">
        <v>4773</v>
      </c>
      <c r="D186" s="3">
        <v>-0.678095314</v>
      </c>
      <c r="E186" s="3">
        <v>83622</v>
      </c>
      <c r="F186" s="3">
        <v>2018</v>
      </c>
      <c r="G186" s="3">
        <v>1</v>
      </c>
      <c r="H186" s="3" t="e">
        <v>#N/A</v>
      </c>
      <c r="I186" s="3">
        <f t="shared" si="3"/>
        <v>0</v>
      </c>
      <c r="J186" s="3">
        <v>-0.72</v>
      </c>
      <c r="K186" s="3">
        <v>14.465</v>
      </c>
      <c r="L186" s="3">
        <v>13.815</v>
      </c>
      <c r="M186" s="3"/>
      <c r="N186" s="3">
        <v>-0.27636113025499653</v>
      </c>
      <c r="O186" s="3">
        <v>0</v>
      </c>
      <c r="P186" s="3">
        <v>52.762034006545868</v>
      </c>
      <c r="Q186" s="3">
        <v>52.762034006545868</v>
      </c>
      <c r="R186" s="3">
        <v>21.289000000000001</v>
      </c>
      <c r="S186" s="3"/>
      <c r="U186">
        <v>1.43</v>
      </c>
      <c r="V186">
        <v>1.44</v>
      </c>
      <c r="W186">
        <v>1.44</v>
      </c>
      <c r="X186">
        <v>1.43</v>
      </c>
      <c r="Y186">
        <v>1.41</v>
      </c>
      <c r="Z186">
        <v>1.39</v>
      </c>
      <c r="AA186">
        <v>1.5</v>
      </c>
      <c r="AB186">
        <v>1.4000999999999999</v>
      </c>
      <c r="AC186">
        <v>1.38</v>
      </c>
      <c r="AD186">
        <v>1.43</v>
      </c>
      <c r="AE186">
        <v>1.44</v>
      </c>
      <c r="AF186">
        <v>1.59</v>
      </c>
      <c r="AG186">
        <v>1.47</v>
      </c>
      <c r="AH186">
        <v>1.48</v>
      </c>
      <c r="AI186">
        <v>1.51</v>
      </c>
      <c r="AJ186">
        <v>1.51</v>
      </c>
      <c r="AK186">
        <v>1.54</v>
      </c>
      <c r="AL186">
        <v>1.57</v>
      </c>
      <c r="AM186">
        <v>1.52</v>
      </c>
      <c r="AN186">
        <v>1.7736000000000001</v>
      </c>
      <c r="AO186">
        <v>1.95</v>
      </c>
      <c r="AP186">
        <v>1.81</v>
      </c>
      <c r="AQ186">
        <v>1.8</v>
      </c>
      <c r="AR186">
        <v>1.76</v>
      </c>
      <c r="AS186">
        <v>1.73</v>
      </c>
      <c r="AT186">
        <v>1.65</v>
      </c>
      <c r="AU186">
        <v>1.68</v>
      </c>
      <c r="AV186">
        <v>1.75</v>
      </c>
      <c r="AW186">
        <v>1.57</v>
      </c>
      <c r="AX186">
        <v>1.63</v>
      </c>
      <c r="AY186">
        <v>1.56</v>
      </c>
      <c r="AZ186">
        <v>1.53</v>
      </c>
      <c r="BA186">
        <v>1.5</v>
      </c>
      <c r="BB186">
        <v>1.57</v>
      </c>
      <c r="BC186">
        <v>1.62</v>
      </c>
      <c r="BD186">
        <v>1.54</v>
      </c>
      <c r="BE186">
        <v>1.48</v>
      </c>
      <c r="BF186">
        <v>1.47</v>
      </c>
      <c r="BG186">
        <v>1.48</v>
      </c>
      <c r="BH186">
        <v>1.44</v>
      </c>
      <c r="BI186">
        <v>1.47</v>
      </c>
      <c r="BJ186">
        <v>1.42</v>
      </c>
      <c r="BK186">
        <v>1.45</v>
      </c>
      <c r="BL186">
        <v>1.39</v>
      </c>
      <c r="BM186">
        <v>1.37</v>
      </c>
      <c r="BN186">
        <v>1.38</v>
      </c>
      <c r="BO186">
        <v>1.3714</v>
      </c>
      <c r="BP186">
        <v>1.36</v>
      </c>
      <c r="BQ186">
        <v>1.33</v>
      </c>
      <c r="BR186">
        <v>1.33</v>
      </c>
      <c r="BS186">
        <v>1.29</v>
      </c>
      <c r="BT186">
        <v>1.29</v>
      </c>
      <c r="BU186">
        <v>1.25</v>
      </c>
      <c r="BV186">
        <v>1.2301</v>
      </c>
      <c r="BW186">
        <v>1.33</v>
      </c>
      <c r="BX186">
        <v>1.26</v>
      </c>
      <c r="BY186">
        <v>1.4198999999999999</v>
      </c>
      <c r="BZ186">
        <v>1.35</v>
      </c>
      <c r="CA186">
        <v>1.35</v>
      </c>
      <c r="CB186">
        <v>1.28</v>
      </c>
      <c r="CC186">
        <v>1.4435</v>
      </c>
      <c r="CD186">
        <v>1.35</v>
      </c>
      <c r="CE186">
        <v>1.25</v>
      </c>
      <c r="CF186">
        <v>1.2</v>
      </c>
      <c r="CG186">
        <v>1.18</v>
      </c>
    </row>
    <row r="187" spans="1:85" x14ac:dyDescent="0.25">
      <c r="A187" t="s">
        <v>7654</v>
      </c>
      <c r="B187" t="s">
        <v>7655</v>
      </c>
      <c r="C187" t="s">
        <v>7656</v>
      </c>
      <c r="D187">
        <v>-0.21496062399999999</v>
      </c>
      <c r="E187">
        <v>15221</v>
      </c>
      <c r="F187">
        <v>2018</v>
      </c>
      <c r="G187">
        <v>1</v>
      </c>
      <c r="H187" t="e">
        <v>#N/A</v>
      </c>
      <c r="I187" s="3">
        <f t="shared" si="3"/>
        <v>0</v>
      </c>
      <c r="J187">
        <v>-4.3600000000000003</v>
      </c>
      <c r="K187">
        <v>0</v>
      </c>
      <c r="L187">
        <v>13.756</v>
      </c>
      <c r="N187">
        <v>-0.27472527472527475</v>
      </c>
      <c r="O187">
        <v>0</v>
      </c>
      <c r="P187">
        <v>37.764082470091871</v>
      </c>
      <c r="Q187">
        <v>37.764082470091871</v>
      </c>
      <c r="R187">
        <v>26.1</v>
      </c>
      <c r="U187">
        <v>8.7799999999999994</v>
      </c>
      <c r="V187">
        <v>8.66</v>
      </c>
      <c r="W187">
        <v>8.8699999999999992</v>
      </c>
      <c r="X187">
        <v>11.15</v>
      </c>
      <c r="Y187">
        <v>10.6</v>
      </c>
      <c r="Z187">
        <v>10.24</v>
      </c>
      <c r="AA187">
        <v>9.27</v>
      </c>
      <c r="AB187">
        <v>8.99</v>
      </c>
      <c r="AC187">
        <v>8.86</v>
      </c>
      <c r="AD187">
        <v>8.6300000000000008</v>
      </c>
      <c r="AE187">
        <v>8.5</v>
      </c>
      <c r="AF187">
        <v>8.7200000000000006</v>
      </c>
      <c r="AG187">
        <v>8.75</v>
      </c>
      <c r="AH187">
        <v>8.52</v>
      </c>
      <c r="AI187">
        <v>8.86</v>
      </c>
      <c r="AJ187">
        <v>8.69</v>
      </c>
      <c r="AK187">
        <v>8.6999999999999993</v>
      </c>
      <c r="AL187">
        <v>8.73</v>
      </c>
      <c r="AM187">
        <v>8.75</v>
      </c>
      <c r="AN187">
        <v>8.7799999999999994</v>
      </c>
      <c r="AO187">
        <v>9.5299999999999994</v>
      </c>
      <c r="AP187">
        <v>9.2200000000000006</v>
      </c>
      <c r="AQ187">
        <v>9.25</v>
      </c>
      <c r="AR187">
        <v>9.17</v>
      </c>
      <c r="AS187">
        <v>9.1199999999999992</v>
      </c>
      <c r="AT187">
        <v>8.93</v>
      </c>
      <c r="AU187">
        <v>8.92</v>
      </c>
      <c r="AV187">
        <v>8.74</v>
      </c>
      <c r="AW187">
        <v>8.51</v>
      </c>
      <c r="AX187">
        <v>7.98</v>
      </c>
      <c r="AY187">
        <v>7.98</v>
      </c>
      <c r="AZ187">
        <v>7.91</v>
      </c>
      <c r="BA187">
        <v>7.65</v>
      </c>
      <c r="BB187">
        <v>7.74</v>
      </c>
      <c r="BC187">
        <v>7.63</v>
      </c>
      <c r="BD187">
        <v>7.43</v>
      </c>
      <c r="BE187">
        <v>7.52</v>
      </c>
      <c r="BF187">
        <v>7.86</v>
      </c>
      <c r="BG187">
        <v>7.95</v>
      </c>
      <c r="BH187">
        <v>7.8</v>
      </c>
      <c r="BI187">
        <v>7.67</v>
      </c>
      <c r="BJ187">
        <v>7.68</v>
      </c>
      <c r="BK187">
        <v>7.68</v>
      </c>
      <c r="BL187">
        <v>7.63</v>
      </c>
      <c r="BM187">
        <v>7.49</v>
      </c>
      <c r="BN187">
        <v>7.46</v>
      </c>
      <c r="BO187">
        <v>7.1</v>
      </c>
      <c r="BP187">
        <v>7.1</v>
      </c>
      <c r="BQ187">
        <v>7.12</v>
      </c>
      <c r="BR187">
        <v>6.81</v>
      </c>
      <c r="BS187">
        <v>6.87</v>
      </c>
      <c r="BT187">
        <v>6.81</v>
      </c>
      <c r="BU187">
        <v>7.01</v>
      </c>
      <c r="BV187">
        <v>6.94</v>
      </c>
      <c r="BW187">
        <v>7.0949999999999998</v>
      </c>
      <c r="BX187">
        <v>6.89</v>
      </c>
      <c r="BY187">
        <v>7.05</v>
      </c>
      <c r="BZ187">
        <v>7.1</v>
      </c>
      <c r="CA187">
        <v>6.95</v>
      </c>
      <c r="CB187">
        <v>6.48</v>
      </c>
      <c r="CC187">
        <v>6.66</v>
      </c>
      <c r="CD187">
        <v>6.69</v>
      </c>
      <c r="CE187">
        <v>6.53</v>
      </c>
      <c r="CF187">
        <v>6.94</v>
      </c>
      <c r="CG187">
        <v>7.03</v>
      </c>
    </row>
    <row r="188" spans="1:85" x14ac:dyDescent="0.25">
      <c r="A188" t="s">
        <v>7066</v>
      </c>
      <c r="B188" t="s">
        <v>7067</v>
      </c>
      <c r="C188" t="s">
        <v>7068</v>
      </c>
      <c r="D188">
        <v>-0.22136112599999999</v>
      </c>
      <c r="E188">
        <v>14263</v>
      </c>
      <c r="F188">
        <v>2018</v>
      </c>
      <c r="G188">
        <v>1</v>
      </c>
      <c r="H188" t="e">
        <v>#N/A</v>
      </c>
      <c r="I188" s="3">
        <f t="shared" si="3"/>
        <v>0</v>
      </c>
      <c r="J188">
        <v>-0.91</v>
      </c>
      <c r="K188">
        <v>71.953000000000003</v>
      </c>
      <c r="L188">
        <v>13.433999999999999</v>
      </c>
      <c r="N188">
        <v>0.36363636363636354</v>
      </c>
      <c r="O188">
        <v>6.6314936143633636</v>
      </c>
      <c r="P188">
        <v>25.255854464833611</v>
      </c>
      <c r="Q188">
        <v>18.624360850470246</v>
      </c>
      <c r="R188">
        <v>67.120999999999995</v>
      </c>
      <c r="U188">
        <v>26.39</v>
      </c>
      <c r="V188">
        <v>27.84</v>
      </c>
      <c r="W188">
        <v>28.78</v>
      </c>
      <c r="X188">
        <v>28.66</v>
      </c>
      <c r="Y188">
        <v>26.31</v>
      </c>
      <c r="Z188">
        <v>23.245000000000001</v>
      </c>
      <c r="AA188">
        <v>24.83</v>
      </c>
      <c r="AB188">
        <v>23.31</v>
      </c>
      <c r="AC188">
        <v>24.51</v>
      </c>
      <c r="AD188">
        <v>25.68</v>
      </c>
      <c r="AE188">
        <v>24.52</v>
      </c>
      <c r="AF188">
        <v>23.98</v>
      </c>
      <c r="AG188">
        <v>24.77</v>
      </c>
      <c r="AH188">
        <v>24.68</v>
      </c>
      <c r="AI188">
        <v>25.88</v>
      </c>
      <c r="AJ188">
        <v>26.12</v>
      </c>
      <c r="AK188">
        <v>26.52</v>
      </c>
      <c r="AL188">
        <v>26.55</v>
      </c>
      <c r="AM188">
        <v>24.05</v>
      </c>
      <c r="AN188">
        <v>24.05</v>
      </c>
      <c r="AO188">
        <v>22.37</v>
      </c>
      <c r="AP188">
        <v>23.33</v>
      </c>
      <c r="AQ188">
        <v>22.67</v>
      </c>
      <c r="AR188">
        <v>22.2</v>
      </c>
      <c r="AS188">
        <v>22.16</v>
      </c>
      <c r="AT188">
        <v>23.11</v>
      </c>
      <c r="AU188">
        <v>23.67</v>
      </c>
      <c r="AV188">
        <v>23.89</v>
      </c>
      <c r="AW188">
        <v>23.82</v>
      </c>
      <c r="AX188">
        <v>24.21</v>
      </c>
      <c r="AY188">
        <v>24.61</v>
      </c>
      <c r="AZ188">
        <v>24.49</v>
      </c>
      <c r="BA188">
        <v>24.35</v>
      </c>
      <c r="BB188">
        <v>24.41</v>
      </c>
      <c r="BC188">
        <v>22.18</v>
      </c>
      <c r="BD188">
        <v>22.5</v>
      </c>
      <c r="BE188">
        <v>22.92</v>
      </c>
      <c r="BF188">
        <v>22.21</v>
      </c>
      <c r="BG188">
        <v>22.63</v>
      </c>
      <c r="BH188">
        <v>23.53</v>
      </c>
      <c r="BI188">
        <v>24.14</v>
      </c>
      <c r="BJ188">
        <v>23.28</v>
      </c>
      <c r="BK188">
        <v>21.32</v>
      </c>
      <c r="BL188">
        <v>20.25</v>
      </c>
      <c r="BM188">
        <v>21.01</v>
      </c>
      <c r="BN188">
        <v>20.96</v>
      </c>
      <c r="BO188">
        <v>21.44</v>
      </c>
      <c r="BP188">
        <v>21.64</v>
      </c>
      <c r="BQ188">
        <v>21.33</v>
      </c>
      <c r="BR188">
        <v>19.84</v>
      </c>
      <c r="BS188">
        <v>19.739999999999998</v>
      </c>
      <c r="BT188">
        <v>20.67</v>
      </c>
      <c r="BU188">
        <v>21.03</v>
      </c>
      <c r="BV188">
        <v>21.68</v>
      </c>
      <c r="BW188">
        <v>20.83</v>
      </c>
      <c r="BX188">
        <v>19.14</v>
      </c>
      <c r="BY188">
        <v>18.66</v>
      </c>
      <c r="BZ188">
        <v>19.53</v>
      </c>
      <c r="CA188">
        <v>19.760000000000002</v>
      </c>
      <c r="CB188">
        <v>19.46</v>
      </c>
      <c r="CC188">
        <v>21.42</v>
      </c>
      <c r="CD188">
        <v>21.16</v>
      </c>
      <c r="CE188">
        <v>21.79</v>
      </c>
      <c r="CF188">
        <v>23.58</v>
      </c>
      <c r="CG188">
        <v>21.71</v>
      </c>
    </row>
    <row r="189" spans="1:85" x14ac:dyDescent="0.25">
      <c r="A189" t="s">
        <v>7618</v>
      </c>
      <c r="B189" t="s">
        <v>7619</v>
      </c>
      <c r="C189" t="s">
        <v>7620</v>
      </c>
      <c r="D189">
        <v>-0.27858631900000003</v>
      </c>
      <c r="E189">
        <v>14452</v>
      </c>
      <c r="F189">
        <v>2018</v>
      </c>
      <c r="G189">
        <v>1</v>
      </c>
      <c r="H189" t="e">
        <v>#N/A</v>
      </c>
      <c r="I189" s="3">
        <f t="shared" si="3"/>
        <v>0</v>
      </c>
      <c r="J189">
        <v>-1.1100000000000001</v>
      </c>
      <c r="K189">
        <v>0.42499999999999999</v>
      </c>
      <c r="L189">
        <v>12.225</v>
      </c>
      <c r="N189">
        <v>-0.18681318681318682</v>
      </c>
      <c r="O189">
        <v>37.737949762389682</v>
      </c>
      <c r="P189">
        <v>0</v>
      </c>
      <c r="Q189">
        <v>-37.737949762389682</v>
      </c>
      <c r="R189">
        <v>20.125</v>
      </c>
      <c r="U189">
        <v>134.61000000000001</v>
      </c>
      <c r="V189">
        <v>133.81</v>
      </c>
      <c r="W189">
        <v>130.5</v>
      </c>
      <c r="X189">
        <v>130</v>
      </c>
      <c r="Y189">
        <v>129</v>
      </c>
      <c r="Z189">
        <v>134.46</v>
      </c>
      <c r="AA189">
        <v>135.91999999999999</v>
      </c>
      <c r="AB189">
        <v>134.95500000000001</v>
      </c>
      <c r="AC189">
        <v>132.18</v>
      </c>
      <c r="AD189">
        <v>133.47999999999999</v>
      </c>
      <c r="AE189">
        <v>132.55000000000001</v>
      </c>
      <c r="AF189">
        <v>133.93</v>
      </c>
      <c r="AG189">
        <v>136.06</v>
      </c>
      <c r="AH189">
        <v>134.26</v>
      </c>
      <c r="AI189">
        <v>137.49</v>
      </c>
      <c r="AJ189">
        <v>144.16999999999999</v>
      </c>
      <c r="AK189">
        <v>143.12</v>
      </c>
      <c r="AL189">
        <v>143.29</v>
      </c>
      <c r="AM189">
        <v>147.19</v>
      </c>
      <c r="AN189">
        <v>146.16999999999999</v>
      </c>
      <c r="AO189">
        <v>147.80000000000001</v>
      </c>
      <c r="AP189">
        <v>146.62</v>
      </c>
      <c r="AQ189">
        <v>146.78</v>
      </c>
      <c r="AR189">
        <v>143.25</v>
      </c>
      <c r="AS189">
        <v>144.82</v>
      </c>
      <c r="AT189">
        <v>139.63</v>
      </c>
      <c r="AU189">
        <v>141.94</v>
      </c>
      <c r="AV189">
        <v>140.91</v>
      </c>
      <c r="AW189">
        <v>139.68</v>
      </c>
      <c r="AX189">
        <v>140.82</v>
      </c>
      <c r="AY189">
        <v>141.72</v>
      </c>
      <c r="AZ189">
        <v>141.18</v>
      </c>
      <c r="BA189">
        <v>140.94</v>
      </c>
      <c r="BB189">
        <v>149.19999999999999</v>
      </c>
      <c r="BC189">
        <v>153.63999999999999</v>
      </c>
      <c r="BD189">
        <v>170.1</v>
      </c>
      <c r="BE189">
        <v>164.98</v>
      </c>
      <c r="BF189">
        <v>166.52</v>
      </c>
      <c r="BG189">
        <v>170</v>
      </c>
      <c r="BH189">
        <v>163.12</v>
      </c>
      <c r="BI189">
        <v>174.5</v>
      </c>
      <c r="BJ189">
        <v>172.74</v>
      </c>
      <c r="BK189">
        <v>167.26</v>
      </c>
      <c r="BL189">
        <v>162.33000000000001</v>
      </c>
      <c r="BM189">
        <v>164.07</v>
      </c>
      <c r="BN189">
        <v>156.94999999999999</v>
      </c>
      <c r="BO189">
        <v>151.72</v>
      </c>
      <c r="BP189">
        <v>146.06</v>
      </c>
      <c r="BQ189">
        <v>146.19999999999999</v>
      </c>
      <c r="BR189">
        <v>139.44</v>
      </c>
      <c r="BS189">
        <v>140.96</v>
      </c>
      <c r="BT189">
        <v>143.32</v>
      </c>
      <c r="BU189">
        <v>143.22999999999999</v>
      </c>
      <c r="BV189">
        <v>147.47</v>
      </c>
      <c r="BW189">
        <v>147.22999999999999</v>
      </c>
      <c r="BX189">
        <v>145.31</v>
      </c>
      <c r="BY189">
        <v>142.59</v>
      </c>
      <c r="BZ189">
        <v>139.66</v>
      </c>
      <c r="CA189">
        <v>143.19999999999999</v>
      </c>
      <c r="CB189">
        <v>136.16999999999999</v>
      </c>
      <c r="CC189">
        <v>138.21</v>
      </c>
      <c r="CD189">
        <v>135.9</v>
      </c>
      <c r="CE189">
        <v>133.69</v>
      </c>
      <c r="CF189">
        <v>131.93</v>
      </c>
      <c r="CG189">
        <v>137.49</v>
      </c>
    </row>
    <row r="190" spans="1:85" x14ac:dyDescent="0.25">
      <c r="A190" t="s">
        <v>2591</v>
      </c>
      <c r="B190" t="s">
        <v>2592</v>
      </c>
      <c r="C190" t="s">
        <v>2593</v>
      </c>
      <c r="D190">
        <v>-0.18671328700000001</v>
      </c>
      <c r="E190">
        <v>13329</v>
      </c>
      <c r="F190">
        <v>2018</v>
      </c>
      <c r="G190">
        <v>1</v>
      </c>
      <c r="H190" t="e">
        <v>#N/A</v>
      </c>
      <c r="I190" s="3">
        <f t="shared" si="3"/>
        <v>0</v>
      </c>
      <c r="J190">
        <v>-0.61</v>
      </c>
      <c r="K190">
        <v>85.685000000000002</v>
      </c>
      <c r="L190">
        <v>12.061999999999999</v>
      </c>
      <c r="N190">
        <v>0.13740458015267176</v>
      </c>
      <c r="O190">
        <v>0.99799743934867524</v>
      </c>
      <c r="P190">
        <v>0.55149396058486955</v>
      </c>
      <c r="Q190">
        <v>-0.44650347876380569</v>
      </c>
      <c r="R190">
        <v>43.686</v>
      </c>
      <c r="U190">
        <v>11.4</v>
      </c>
      <c r="V190">
        <v>11.35</v>
      </c>
      <c r="W190">
        <v>11.1</v>
      </c>
      <c r="X190">
        <v>10.9</v>
      </c>
      <c r="Y190">
        <v>11.05</v>
      </c>
      <c r="Z190">
        <v>10.8</v>
      </c>
      <c r="AA190">
        <v>10.8</v>
      </c>
      <c r="AB190">
        <v>10.7</v>
      </c>
      <c r="AC190">
        <v>10.3</v>
      </c>
      <c r="AD190">
        <v>10.1</v>
      </c>
      <c r="AE190">
        <v>10.199999999999999</v>
      </c>
      <c r="AF190">
        <v>10.25</v>
      </c>
      <c r="AG190">
        <v>10.199999999999999</v>
      </c>
      <c r="AH190">
        <v>10.199999999999999</v>
      </c>
      <c r="AI190">
        <v>10</v>
      </c>
      <c r="AJ190">
        <v>9.9499999999999993</v>
      </c>
      <c r="AK190">
        <v>9.9</v>
      </c>
      <c r="AL190">
        <v>9.9499999999999993</v>
      </c>
      <c r="AM190">
        <v>10.1</v>
      </c>
      <c r="AN190">
        <v>10.1</v>
      </c>
      <c r="AO190">
        <v>10.25</v>
      </c>
      <c r="AP190">
        <v>10.3</v>
      </c>
      <c r="AQ190">
        <v>10.3</v>
      </c>
      <c r="AR190">
        <v>10.050000000000001</v>
      </c>
      <c r="AS190">
        <v>10.1</v>
      </c>
      <c r="AT190">
        <v>10.15</v>
      </c>
      <c r="AU190">
        <v>10.199999999999999</v>
      </c>
      <c r="AV190">
        <v>10.050000000000001</v>
      </c>
      <c r="AW190">
        <v>10.050000000000001</v>
      </c>
      <c r="AX190">
        <v>10</v>
      </c>
      <c r="AY190">
        <v>9.9499999999999993</v>
      </c>
      <c r="AZ190">
        <v>9.9499999999999993</v>
      </c>
      <c r="BA190">
        <v>9.9499999999999993</v>
      </c>
      <c r="BB190">
        <v>10</v>
      </c>
      <c r="BC190">
        <v>9.9499999999999993</v>
      </c>
      <c r="BD190">
        <v>9.9499999999999993</v>
      </c>
      <c r="BE190">
        <v>9.15</v>
      </c>
      <c r="BF190">
        <v>9.3000000000000007</v>
      </c>
      <c r="BG190">
        <v>9.3000000000000007</v>
      </c>
      <c r="BH190">
        <v>9.1</v>
      </c>
      <c r="BI190">
        <v>9</v>
      </c>
      <c r="BJ190">
        <v>9.35</v>
      </c>
      <c r="BK190">
        <v>9.52</v>
      </c>
      <c r="BL190">
        <v>9.5500000000000007</v>
      </c>
      <c r="BM190">
        <v>9.61</v>
      </c>
      <c r="BN190">
        <v>9.48</v>
      </c>
      <c r="BO190">
        <v>9.34</v>
      </c>
      <c r="BP190">
        <v>9.39</v>
      </c>
      <c r="BQ190">
        <v>9.0399999999999991</v>
      </c>
      <c r="BR190">
        <v>8.9</v>
      </c>
      <c r="BS190">
        <v>8.76</v>
      </c>
      <c r="BT190">
        <v>8.64</v>
      </c>
      <c r="BU190">
        <v>8.6999999999999993</v>
      </c>
      <c r="BV190">
        <v>9.02</v>
      </c>
      <c r="BW190">
        <v>9.01</v>
      </c>
      <c r="BX190">
        <v>8.8800000000000008</v>
      </c>
      <c r="BY190">
        <v>8.82</v>
      </c>
      <c r="BZ190">
        <v>8.61</v>
      </c>
      <c r="CA190">
        <v>8.49</v>
      </c>
      <c r="CB190">
        <v>8.34</v>
      </c>
      <c r="CC190">
        <v>8.5500000000000007</v>
      </c>
      <c r="CD190">
        <v>8.4700000000000006</v>
      </c>
      <c r="CE190">
        <v>8.5500000000000007</v>
      </c>
      <c r="CF190">
        <v>8.4499999999999993</v>
      </c>
      <c r="CG190">
        <v>8.5500000000000007</v>
      </c>
    </row>
    <row r="191" spans="1:85" x14ac:dyDescent="0.25">
      <c r="A191" t="s">
        <v>199</v>
      </c>
      <c r="B191" t="s">
        <v>200</v>
      </c>
      <c r="C191" t="s">
        <v>3113</v>
      </c>
      <c r="D191">
        <v>-0.49911821699999998</v>
      </c>
      <c r="E191">
        <v>87394</v>
      </c>
      <c r="F191">
        <v>2018</v>
      </c>
      <c r="G191">
        <v>1</v>
      </c>
      <c r="H191" t="e">
        <v>#N/A</v>
      </c>
      <c r="I191" s="3">
        <f t="shared" si="3"/>
        <v>0</v>
      </c>
      <c r="J191">
        <v>-1.5522</v>
      </c>
      <c r="K191">
        <v>35.012999999999998</v>
      </c>
      <c r="L191">
        <v>11.759</v>
      </c>
      <c r="N191">
        <v>-0.27881844380403464</v>
      </c>
      <c r="O191">
        <v>0</v>
      </c>
      <c r="P191">
        <v>0</v>
      </c>
      <c r="Q191">
        <v>0</v>
      </c>
      <c r="R191">
        <v>77.650000000000006</v>
      </c>
      <c r="U191">
        <v>0.25609599999999999</v>
      </c>
      <c r="V191">
        <v>0.25694099999999997</v>
      </c>
      <c r="W191">
        <v>0.25530000000000003</v>
      </c>
      <c r="X191">
        <v>0.23710000000000001</v>
      </c>
      <c r="Y191">
        <v>0.2399</v>
      </c>
      <c r="Z191">
        <v>0.238844</v>
      </c>
      <c r="AA191">
        <v>0.2414</v>
      </c>
      <c r="AB191">
        <v>0.24</v>
      </c>
      <c r="AC191">
        <v>0.23649999999999999</v>
      </c>
      <c r="AD191">
        <v>0.249608</v>
      </c>
      <c r="AE191">
        <v>0.23380000000000001</v>
      </c>
      <c r="AF191">
        <v>0.23139999999999999</v>
      </c>
      <c r="AG191">
        <v>0.22009999999999999</v>
      </c>
      <c r="AH191">
        <v>0.22500000000000001</v>
      </c>
      <c r="AI191">
        <v>0.2344</v>
      </c>
      <c r="AJ191">
        <v>0.23100000000000001</v>
      </c>
      <c r="AK191">
        <v>0.23</v>
      </c>
      <c r="AL191">
        <v>0.2276</v>
      </c>
      <c r="AM191">
        <v>0.245</v>
      </c>
      <c r="AN191">
        <v>0.25</v>
      </c>
      <c r="AO191">
        <v>0.25090000000000001</v>
      </c>
      <c r="AP191">
        <v>0.24740999999999999</v>
      </c>
      <c r="AQ191">
        <v>0.24</v>
      </c>
      <c r="AR191">
        <v>0.24</v>
      </c>
      <c r="AS191">
        <v>0.23849999999999999</v>
      </c>
      <c r="AT191">
        <v>0.23501</v>
      </c>
      <c r="AU191">
        <v>0.2291</v>
      </c>
      <c r="AV191">
        <v>0.22620000000000001</v>
      </c>
      <c r="AW191">
        <v>0.22728799999999999</v>
      </c>
      <c r="AX191">
        <v>0.22939999999999999</v>
      </c>
      <c r="AY191">
        <v>0.22700000000000001</v>
      </c>
      <c r="AZ191">
        <v>0.22225</v>
      </c>
      <c r="BA191">
        <v>0.2099</v>
      </c>
      <c r="BB191">
        <v>0.22220000000000001</v>
      </c>
      <c r="BC191">
        <v>0.21529999999999999</v>
      </c>
      <c r="BD191">
        <v>0.21818000000000001</v>
      </c>
      <c r="BE191">
        <v>0.210039</v>
      </c>
      <c r="BF191">
        <v>0.20699999999999999</v>
      </c>
      <c r="BG191">
        <v>0.19991999999999999</v>
      </c>
      <c r="BH191">
        <v>0.2</v>
      </c>
      <c r="BI191">
        <v>0.20480000000000001</v>
      </c>
      <c r="BJ191">
        <v>0.20419999999999999</v>
      </c>
      <c r="BK191">
        <v>0.20530000000000001</v>
      </c>
      <c r="BL191">
        <v>0.20019999999999999</v>
      </c>
      <c r="BM191">
        <v>0.2326</v>
      </c>
      <c r="BN191">
        <v>0.2278</v>
      </c>
      <c r="BO191">
        <v>0.22459999999999999</v>
      </c>
      <c r="BP191">
        <v>0.243869</v>
      </c>
      <c r="BQ191">
        <v>0.3</v>
      </c>
      <c r="BR191">
        <v>0.27510000000000001</v>
      </c>
      <c r="BS191">
        <v>0.25290000000000001</v>
      </c>
      <c r="BT191">
        <v>0.25280000000000002</v>
      </c>
      <c r="BU191">
        <v>0.24979999999999999</v>
      </c>
      <c r="BV191">
        <v>0.24379999999999999</v>
      </c>
      <c r="BW191">
        <v>0.26500000000000001</v>
      </c>
      <c r="BX191">
        <v>0.45</v>
      </c>
      <c r="BY191">
        <v>0.43099999999999999</v>
      </c>
      <c r="BZ191">
        <v>0.354744</v>
      </c>
      <c r="CA191">
        <v>0.38009999999999999</v>
      </c>
      <c r="CB191">
        <v>0.37780000000000002</v>
      </c>
      <c r="CC191">
        <v>0.34010000000000001</v>
      </c>
      <c r="CD191">
        <v>0.33</v>
      </c>
      <c r="CE191">
        <v>0.311</v>
      </c>
      <c r="CF191">
        <v>0.31280000000000002</v>
      </c>
      <c r="CG191">
        <v>0.34</v>
      </c>
    </row>
    <row r="192" spans="1:85" x14ac:dyDescent="0.25">
      <c r="A192" s="3" t="s">
        <v>2797</v>
      </c>
      <c r="B192" s="3" t="s">
        <v>2798</v>
      </c>
      <c r="C192" s="3" t="s">
        <v>3541</v>
      </c>
      <c r="D192" s="3">
        <v>-0.73656220299999997</v>
      </c>
      <c r="E192" s="3">
        <v>13324</v>
      </c>
      <c r="F192" s="3">
        <v>2018</v>
      </c>
      <c r="G192" s="3">
        <v>1</v>
      </c>
      <c r="H192" s="3" t="e">
        <v>#N/A</v>
      </c>
      <c r="I192" s="3">
        <f t="shared" si="3"/>
        <v>0</v>
      </c>
      <c r="J192" s="3">
        <v>-0.49</v>
      </c>
      <c r="K192" s="3">
        <v>0</v>
      </c>
      <c r="L192" s="3">
        <v>11.721</v>
      </c>
      <c r="M192" s="3"/>
      <c r="N192" s="3">
        <v>-0.14990138067061154</v>
      </c>
      <c r="O192" s="3">
        <v>0</v>
      </c>
      <c r="P192" s="3">
        <v>0</v>
      </c>
      <c r="Q192" s="3">
        <v>0</v>
      </c>
      <c r="R192" s="3">
        <v>16.245999999999999</v>
      </c>
      <c r="S192" s="3"/>
      <c r="U192">
        <v>16.28</v>
      </c>
      <c r="V192">
        <v>16.399999999999999</v>
      </c>
      <c r="W192">
        <v>15.41</v>
      </c>
      <c r="X192">
        <v>15.41</v>
      </c>
      <c r="Y192">
        <v>15.36</v>
      </c>
      <c r="Z192">
        <v>17.52</v>
      </c>
      <c r="AA192">
        <v>17.239999999999998</v>
      </c>
      <c r="AB192">
        <v>18.14</v>
      </c>
      <c r="AC192">
        <v>17.77</v>
      </c>
      <c r="AD192">
        <v>17.850000000000001</v>
      </c>
      <c r="AE192">
        <v>18.93</v>
      </c>
      <c r="AF192">
        <v>19.77</v>
      </c>
      <c r="AG192">
        <v>20.85</v>
      </c>
      <c r="AH192">
        <v>20.81</v>
      </c>
      <c r="AI192">
        <v>21.46</v>
      </c>
      <c r="AJ192">
        <v>20.68</v>
      </c>
      <c r="AK192">
        <v>21.06</v>
      </c>
      <c r="AL192">
        <v>21.18</v>
      </c>
      <c r="AM192">
        <v>21.6</v>
      </c>
      <c r="AN192">
        <v>22.25</v>
      </c>
      <c r="AO192">
        <v>22.69</v>
      </c>
      <c r="AP192">
        <v>23.04</v>
      </c>
      <c r="AQ192">
        <v>23.34</v>
      </c>
      <c r="AR192">
        <v>22.55</v>
      </c>
      <c r="AS192">
        <v>22.38</v>
      </c>
      <c r="AT192">
        <v>22.83</v>
      </c>
      <c r="AU192">
        <v>21.99</v>
      </c>
      <c r="AV192">
        <v>22.62</v>
      </c>
      <c r="AW192">
        <v>22.26</v>
      </c>
      <c r="AX192">
        <v>22.57</v>
      </c>
      <c r="AY192">
        <v>22.69</v>
      </c>
      <c r="AZ192">
        <v>22.89</v>
      </c>
      <c r="BA192">
        <v>21.51</v>
      </c>
      <c r="BB192">
        <v>20.83</v>
      </c>
      <c r="BC192">
        <v>20.65</v>
      </c>
      <c r="BD192">
        <v>22.36</v>
      </c>
      <c r="BE192">
        <v>22.47</v>
      </c>
      <c r="BF192">
        <v>22.12</v>
      </c>
      <c r="BG192">
        <v>22.62</v>
      </c>
      <c r="BH192">
        <v>22.27</v>
      </c>
      <c r="BI192">
        <v>22.07</v>
      </c>
      <c r="BJ192">
        <v>21.98</v>
      </c>
      <c r="BK192">
        <v>24.1</v>
      </c>
      <c r="BL192">
        <v>23.68</v>
      </c>
      <c r="BM192">
        <v>23.97</v>
      </c>
      <c r="BN192">
        <v>24.33</v>
      </c>
      <c r="BO192">
        <v>24.32</v>
      </c>
      <c r="BP192">
        <v>23.69</v>
      </c>
      <c r="BQ192">
        <v>23.19</v>
      </c>
      <c r="BR192">
        <v>22.65</v>
      </c>
      <c r="BS192">
        <v>21.32</v>
      </c>
      <c r="BT192">
        <v>21.75</v>
      </c>
      <c r="BU192">
        <v>21.18</v>
      </c>
      <c r="BV192">
        <v>21.93</v>
      </c>
      <c r="BW192">
        <v>22.33</v>
      </c>
      <c r="BX192">
        <v>22.02</v>
      </c>
      <c r="BY192">
        <v>20.79</v>
      </c>
      <c r="BZ192">
        <v>20.75</v>
      </c>
      <c r="CA192">
        <v>20.350000000000001</v>
      </c>
      <c r="CB192">
        <v>18.78</v>
      </c>
      <c r="CC192">
        <v>19.350000000000001</v>
      </c>
      <c r="CD192">
        <v>19.079999999999998</v>
      </c>
      <c r="CE192">
        <v>19.239999999999998</v>
      </c>
      <c r="CF192">
        <v>19.95</v>
      </c>
      <c r="CG192">
        <v>20.010000000000002</v>
      </c>
    </row>
    <row r="193" spans="1:85" x14ac:dyDescent="0.25">
      <c r="A193" s="3" t="s">
        <v>6156</v>
      </c>
      <c r="B193" s="3" t="s">
        <v>6157</v>
      </c>
      <c r="C193" s="3" t="s">
        <v>7511</v>
      </c>
      <c r="D193" s="3">
        <v>-0.71828145700000001</v>
      </c>
      <c r="E193" s="3">
        <v>15172</v>
      </c>
      <c r="F193" s="3">
        <v>2018</v>
      </c>
      <c r="G193" s="3">
        <v>1</v>
      </c>
      <c r="H193" s="3" t="e">
        <v>#N/A</v>
      </c>
      <c r="I193" s="3">
        <f t="shared" si="3"/>
        <v>0</v>
      </c>
      <c r="J193" s="3">
        <v>-74.742400000000004</v>
      </c>
      <c r="K193" s="3">
        <v>9.9339999999999993</v>
      </c>
      <c r="L193" s="3">
        <v>11.319000000000001</v>
      </c>
      <c r="M193" s="3"/>
      <c r="N193" s="3">
        <v>-0.75772058823529409</v>
      </c>
      <c r="O193" s="3">
        <v>54.644758243383123</v>
      </c>
      <c r="P193" s="3">
        <v>77.093563866534723</v>
      </c>
      <c r="Q193" s="3">
        <v>22.4488056231516</v>
      </c>
      <c r="R193" s="3">
        <v>36.439</v>
      </c>
      <c r="S193" s="3"/>
      <c r="U193">
        <v>1.57</v>
      </c>
      <c r="V193">
        <v>1.45</v>
      </c>
      <c r="W193">
        <v>1.45</v>
      </c>
      <c r="X193">
        <v>1.46</v>
      </c>
      <c r="Y193">
        <v>1.47</v>
      </c>
      <c r="Z193">
        <v>1.48</v>
      </c>
      <c r="AA193">
        <v>1.45</v>
      </c>
      <c r="AB193">
        <v>1.39</v>
      </c>
      <c r="AC193">
        <v>1.33</v>
      </c>
      <c r="AD193">
        <v>1.33</v>
      </c>
      <c r="AE193">
        <v>1.32</v>
      </c>
      <c r="AF193">
        <v>1.31</v>
      </c>
      <c r="AG193">
        <v>1.37</v>
      </c>
      <c r="AH193">
        <v>1.4</v>
      </c>
      <c r="AI193">
        <v>1.39</v>
      </c>
      <c r="AJ193">
        <v>1.37</v>
      </c>
      <c r="AK193">
        <v>1.2649999999999999</v>
      </c>
      <c r="AL193">
        <v>1.28</v>
      </c>
      <c r="AM193">
        <v>1.29</v>
      </c>
      <c r="AN193">
        <v>1.34</v>
      </c>
      <c r="AO193">
        <v>1.35</v>
      </c>
      <c r="AP193">
        <v>1.33</v>
      </c>
      <c r="AQ193">
        <v>1.35</v>
      </c>
      <c r="AR193">
        <v>1.27</v>
      </c>
      <c r="AS193">
        <v>1.3</v>
      </c>
      <c r="AT193">
        <v>1.34</v>
      </c>
      <c r="AU193">
        <v>1.3</v>
      </c>
      <c r="AV193">
        <v>1.3</v>
      </c>
      <c r="AW193">
        <v>1.28</v>
      </c>
      <c r="AX193">
        <v>1.28</v>
      </c>
      <c r="AY193">
        <v>1.27</v>
      </c>
      <c r="AZ193">
        <v>1.27</v>
      </c>
      <c r="BA193">
        <v>1.27</v>
      </c>
      <c r="BB193">
        <v>1.25</v>
      </c>
      <c r="BC193">
        <v>1.23</v>
      </c>
      <c r="BD193">
        <v>1.28</v>
      </c>
      <c r="BE193">
        <v>1.25</v>
      </c>
      <c r="BF193">
        <v>1.23</v>
      </c>
      <c r="BG193">
        <v>1.22</v>
      </c>
      <c r="BH193">
        <v>1.2</v>
      </c>
      <c r="BI193">
        <v>1.21</v>
      </c>
      <c r="BJ193">
        <v>1.2</v>
      </c>
      <c r="BK193">
        <v>1.22</v>
      </c>
      <c r="BL193">
        <v>1.25</v>
      </c>
      <c r="BM193">
        <v>1.24</v>
      </c>
      <c r="BN193">
        <v>1.27</v>
      </c>
      <c r="BO193">
        <v>1.23</v>
      </c>
      <c r="BP193">
        <v>1.22</v>
      </c>
      <c r="BQ193">
        <v>1.21</v>
      </c>
      <c r="BR193">
        <v>1.18</v>
      </c>
      <c r="BS193">
        <v>1.21</v>
      </c>
      <c r="BT193">
        <v>1.19</v>
      </c>
      <c r="BU193">
        <v>1.1599999999999999</v>
      </c>
      <c r="BV193">
        <v>1.1200000000000001</v>
      </c>
      <c r="BW193">
        <v>1.07</v>
      </c>
      <c r="BX193">
        <v>1.05</v>
      </c>
      <c r="BY193">
        <v>1.03</v>
      </c>
      <c r="BZ193">
        <v>0.97</v>
      </c>
      <c r="CA193">
        <v>0.94199999999999995</v>
      </c>
      <c r="CB193">
        <v>1.05</v>
      </c>
      <c r="CC193">
        <v>1.02</v>
      </c>
      <c r="CD193">
        <v>1.02</v>
      </c>
      <c r="CE193">
        <v>0.99</v>
      </c>
      <c r="CF193">
        <v>0.99</v>
      </c>
      <c r="CG193">
        <v>1</v>
      </c>
    </row>
    <row r="194" spans="1:85" x14ac:dyDescent="0.25">
      <c r="A194" t="s">
        <v>7457</v>
      </c>
      <c r="B194" t="s">
        <v>7458</v>
      </c>
      <c r="C194" t="s">
        <v>7459</v>
      </c>
      <c r="D194">
        <v>-0.32594125299999999</v>
      </c>
      <c r="E194">
        <v>16393</v>
      </c>
      <c r="F194">
        <v>2018</v>
      </c>
      <c r="G194">
        <v>1</v>
      </c>
      <c r="H194" t="e">
        <v>#N/A</v>
      </c>
      <c r="I194" s="3">
        <f t="shared" si="3"/>
        <v>0</v>
      </c>
      <c r="J194">
        <v>-2.08</v>
      </c>
      <c r="K194">
        <v>9.9139999999999997</v>
      </c>
      <c r="L194">
        <v>10.647</v>
      </c>
      <c r="N194">
        <v>0.21257485029940115</v>
      </c>
      <c r="O194">
        <v>69.200478166092395</v>
      </c>
      <c r="P194">
        <v>12.54284191017797</v>
      </c>
      <c r="Q194">
        <v>-56.657636255914426</v>
      </c>
      <c r="R194">
        <v>37.576000000000001</v>
      </c>
      <c r="U194">
        <v>1.21</v>
      </c>
      <c r="V194">
        <v>1.19</v>
      </c>
      <c r="W194">
        <v>1.17</v>
      </c>
      <c r="X194">
        <v>1.19</v>
      </c>
      <c r="Y194">
        <v>1.2</v>
      </c>
      <c r="Z194">
        <v>1.21</v>
      </c>
      <c r="AA194">
        <v>1.47</v>
      </c>
      <c r="AB194">
        <v>1.43</v>
      </c>
      <c r="AC194">
        <v>1.36</v>
      </c>
      <c r="AD194">
        <v>1.36</v>
      </c>
      <c r="AE194">
        <v>1.27</v>
      </c>
      <c r="AF194">
        <v>1.29</v>
      </c>
      <c r="AG194">
        <v>1.25</v>
      </c>
      <c r="AH194">
        <v>1.23</v>
      </c>
      <c r="AI194">
        <v>1.31</v>
      </c>
      <c r="AJ194">
        <v>1.35</v>
      </c>
      <c r="AK194">
        <v>1.31</v>
      </c>
      <c r="AL194">
        <v>1.33</v>
      </c>
      <c r="AM194">
        <v>1.39</v>
      </c>
      <c r="AN194">
        <v>1.42</v>
      </c>
      <c r="AO194">
        <v>1.49</v>
      </c>
      <c r="AP194">
        <v>1.5</v>
      </c>
      <c r="AQ194">
        <v>1.56</v>
      </c>
      <c r="AR194">
        <v>1.55</v>
      </c>
      <c r="AS194">
        <v>1.52</v>
      </c>
      <c r="AT194">
        <v>1.44</v>
      </c>
      <c r="AU194">
        <v>1.49</v>
      </c>
      <c r="AV194">
        <v>1.48</v>
      </c>
      <c r="AW194">
        <v>1.44</v>
      </c>
      <c r="AX194">
        <v>1.46</v>
      </c>
      <c r="AY194">
        <v>1.43</v>
      </c>
      <c r="AZ194">
        <v>1.42</v>
      </c>
      <c r="BA194">
        <v>1.38</v>
      </c>
      <c r="BB194">
        <v>1.4</v>
      </c>
      <c r="BC194">
        <v>1.43</v>
      </c>
      <c r="BD194">
        <v>1.47</v>
      </c>
      <c r="BE194">
        <v>1.6</v>
      </c>
      <c r="BF194">
        <v>1.85</v>
      </c>
      <c r="BG194">
        <v>1.99</v>
      </c>
      <c r="BH194">
        <v>1.84</v>
      </c>
      <c r="BI194">
        <v>1.88</v>
      </c>
      <c r="BJ194">
        <v>1.88</v>
      </c>
      <c r="BK194">
        <v>1.86</v>
      </c>
      <c r="BL194">
        <v>1.86</v>
      </c>
      <c r="BM194">
        <v>2.09</v>
      </c>
      <c r="BN194">
        <v>2.11</v>
      </c>
      <c r="BO194">
        <v>2.0699999999999998</v>
      </c>
      <c r="BP194">
        <v>2.06</v>
      </c>
      <c r="BQ194">
        <v>2.0499999999999998</v>
      </c>
      <c r="BR194">
        <v>1.92</v>
      </c>
      <c r="BS194">
        <v>1.91</v>
      </c>
      <c r="BT194">
        <v>1.97</v>
      </c>
      <c r="BU194">
        <v>1.95</v>
      </c>
      <c r="BV194">
        <v>2.0299999999999998</v>
      </c>
      <c r="BW194">
        <v>2.0299999999999998</v>
      </c>
      <c r="BX194">
        <v>1.95</v>
      </c>
      <c r="BY194">
        <v>1.89</v>
      </c>
      <c r="BZ194">
        <v>1.91</v>
      </c>
      <c r="CA194">
        <v>1.84</v>
      </c>
      <c r="CB194">
        <v>1.69</v>
      </c>
      <c r="CC194">
        <v>1.83</v>
      </c>
      <c r="CD194">
        <v>1.78</v>
      </c>
      <c r="CE194">
        <v>1.69</v>
      </c>
      <c r="CF194">
        <v>1.7</v>
      </c>
      <c r="CG194">
        <v>1.76</v>
      </c>
    </row>
    <row r="195" spans="1:85" x14ac:dyDescent="0.25">
      <c r="A195" t="s">
        <v>5233</v>
      </c>
      <c r="B195" t="s">
        <v>5234</v>
      </c>
      <c r="C195" t="s">
        <v>5235</v>
      </c>
      <c r="D195">
        <v>-0.19311708699999999</v>
      </c>
      <c r="E195">
        <v>15016</v>
      </c>
      <c r="F195">
        <v>2018</v>
      </c>
      <c r="G195">
        <v>1</v>
      </c>
      <c r="H195" t="e">
        <v>#N/A</v>
      </c>
      <c r="I195" s="3">
        <f t="shared" si="3"/>
        <v>0</v>
      </c>
      <c r="J195">
        <v>-3.34</v>
      </c>
      <c r="K195">
        <v>36.542000000000002</v>
      </c>
      <c r="L195">
        <v>9.8130000000000006</v>
      </c>
      <c r="N195">
        <v>8.3251714005876387E-3</v>
      </c>
      <c r="O195">
        <v>0</v>
      </c>
      <c r="P195">
        <v>0</v>
      </c>
      <c r="Q195">
        <v>0</v>
      </c>
      <c r="R195">
        <v>71.135999999999996</v>
      </c>
      <c r="U195">
        <v>14.91</v>
      </c>
      <c r="V195">
        <v>15.19</v>
      </c>
      <c r="W195">
        <v>15.19</v>
      </c>
      <c r="X195">
        <v>15.19</v>
      </c>
      <c r="Y195">
        <v>15.38</v>
      </c>
      <c r="Z195">
        <v>15.47</v>
      </c>
      <c r="AA195">
        <v>14.695</v>
      </c>
      <c r="AB195">
        <v>14.09</v>
      </c>
      <c r="AC195">
        <v>14.31</v>
      </c>
      <c r="AD195">
        <v>13.86</v>
      </c>
      <c r="AE195">
        <v>13.59</v>
      </c>
      <c r="AF195">
        <v>13.75</v>
      </c>
      <c r="AG195">
        <v>13.18</v>
      </c>
      <c r="AH195">
        <v>13.3</v>
      </c>
      <c r="AI195">
        <v>13.42</v>
      </c>
      <c r="AJ195">
        <v>13.93</v>
      </c>
      <c r="AK195">
        <v>13.55</v>
      </c>
      <c r="AL195">
        <v>14</v>
      </c>
      <c r="AM195">
        <v>14.3</v>
      </c>
      <c r="AN195">
        <v>14.22</v>
      </c>
      <c r="AO195">
        <v>14.06</v>
      </c>
      <c r="AP195">
        <v>14.14</v>
      </c>
      <c r="AQ195">
        <v>14</v>
      </c>
      <c r="AR195">
        <v>14.16</v>
      </c>
      <c r="AS195">
        <v>14.17</v>
      </c>
      <c r="AT195">
        <v>13.53</v>
      </c>
      <c r="AU195">
        <v>13.1</v>
      </c>
      <c r="AV195">
        <v>13.06</v>
      </c>
      <c r="AW195">
        <v>13.59</v>
      </c>
      <c r="AX195">
        <v>14.38</v>
      </c>
      <c r="AY195">
        <v>13.53</v>
      </c>
      <c r="AZ195">
        <v>13.53</v>
      </c>
      <c r="BA195">
        <v>13.56</v>
      </c>
      <c r="BB195">
        <v>13.82</v>
      </c>
      <c r="BC195">
        <v>14.24</v>
      </c>
      <c r="BD195">
        <v>14.12</v>
      </c>
      <c r="BE195">
        <v>13.88</v>
      </c>
      <c r="BF195">
        <v>13.8</v>
      </c>
      <c r="BG195">
        <v>14.28</v>
      </c>
      <c r="BH195">
        <v>13.81</v>
      </c>
      <c r="BI195">
        <v>13.94</v>
      </c>
      <c r="BJ195">
        <v>13.92</v>
      </c>
      <c r="BK195">
        <v>14.05</v>
      </c>
      <c r="BL195">
        <v>13.77</v>
      </c>
      <c r="BM195">
        <v>14.01</v>
      </c>
      <c r="BN195">
        <v>13.87</v>
      </c>
      <c r="BO195">
        <v>13.45</v>
      </c>
      <c r="BP195">
        <v>13.18</v>
      </c>
      <c r="BQ195">
        <v>12.8</v>
      </c>
      <c r="BR195">
        <v>12.82</v>
      </c>
      <c r="BS195">
        <v>13.17</v>
      </c>
      <c r="BT195">
        <v>13.1</v>
      </c>
      <c r="BU195">
        <v>13.1</v>
      </c>
      <c r="BV195">
        <v>13.91</v>
      </c>
      <c r="BW195">
        <v>14.39</v>
      </c>
      <c r="BX195">
        <v>14.24</v>
      </c>
      <c r="BY195">
        <v>14.3</v>
      </c>
      <c r="BZ195">
        <v>13.34</v>
      </c>
      <c r="CA195">
        <v>12.85</v>
      </c>
      <c r="CB195">
        <v>12.3</v>
      </c>
      <c r="CC195">
        <v>12.52</v>
      </c>
      <c r="CD195">
        <v>12.62</v>
      </c>
      <c r="CE195">
        <v>11.9</v>
      </c>
      <c r="CF195">
        <v>12.33</v>
      </c>
      <c r="CG195">
        <v>12.14</v>
      </c>
    </row>
    <row r="196" spans="1:85" x14ac:dyDescent="0.25">
      <c r="A196" t="s">
        <v>191</v>
      </c>
      <c r="B196" t="s">
        <v>192</v>
      </c>
      <c r="C196" t="s">
        <v>3592</v>
      </c>
      <c r="D196">
        <v>-0.200014631</v>
      </c>
      <c r="E196">
        <v>73219</v>
      </c>
      <c r="F196">
        <v>2018</v>
      </c>
      <c r="G196">
        <v>1</v>
      </c>
      <c r="H196">
        <v>19.192439862542951</v>
      </c>
      <c r="I196" s="3">
        <f t="shared" si="3"/>
        <v>0</v>
      </c>
      <c r="J196">
        <v>2.91</v>
      </c>
      <c r="K196">
        <v>522.25599999999997</v>
      </c>
      <c r="L196">
        <v>9.8000000000000007</v>
      </c>
      <c r="N196">
        <v>0.11530516431924887</v>
      </c>
      <c r="O196">
        <v>0</v>
      </c>
      <c r="P196">
        <v>0</v>
      </c>
      <c r="Q196">
        <v>0</v>
      </c>
      <c r="R196">
        <v>77.628</v>
      </c>
      <c r="U196">
        <v>3.7</v>
      </c>
      <c r="V196">
        <v>3.71</v>
      </c>
      <c r="W196">
        <v>3.6</v>
      </c>
      <c r="X196">
        <v>3.49</v>
      </c>
      <c r="Y196">
        <v>3.4</v>
      </c>
      <c r="Z196">
        <v>3.39</v>
      </c>
      <c r="AA196">
        <v>3.33</v>
      </c>
      <c r="AB196">
        <v>3.31</v>
      </c>
      <c r="AC196">
        <v>3.15</v>
      </c>
      <c r="AD196">
        <v>3.2</v>
      </c>
      <c r="AE196">
        <v>3.15</v>
      </c>
      <c r="AF196">
        <v>3.02</v>
      </c>
      <c r="AG196">
        <v>3</v>
      </c>
      <c r="AH196">
        <v>3</v>
      </c>
      <c r="AI196">
        <v>3.07</v>
      </c>
      <c r="AJ196">
        <v>3.12</v>
      </c>
      <c r="AK196">
        <v>3.25</v>
      </c>
      <c r="AL196">
        <v>3.14</v>
      </c>
      <c r="AM196">
        <v>3.3</v>
      </c>
      <c r="AN196">
        <v>3.62</v>
      </c>
      <c r="AO196">
        <v>3.7</v>
      </c>
      <c r="AP196">
        <v>3.75</v>
      </c>
      <c r="AQ196">
        <v>3.78</v>
      </c>
      <c r="AR196">
        <v>3.92</v>
      </c>
      <c r="AS196">
        <v>3.95</v>
      </c>
      <c r="AT196">
        <v>4.05</v>
      </c>
      <c r="AU196">
        <v>4.04</v>
      </c>
      <c r="AV196">
        <v>4</v>
      </c>
      <c r="AW196">
        <v>4</v>
      </c>
      <c r="AX196">
        <v>4</v>
      </c>
      <c r="AY196">
        <v>4.0199999999999996</v>
      </c>
      <c r="AZ196">
        <v>4</v>
      </c>
      <c r="BA196">
        <v>3.94</v>
      </c>
      <c r="BB196">
        <v>3.84</v>
      </c>
      <c r="BC196">
        <v>3.91</v>
      </c>
      <c r="BD196">
        <v>3.65</v>
      </c>
      <c r="BE196">
        <v>3.54</v>
      </c>
      <c r="BF196">
        <v>3.31</v>
      </c>
      <c r="BG196">
        <v>3.09</v>
      </c>
      <c r="BH196">
        <v>3.01</v>
      </c>
      <c r="BI196">
        <v>3.18</v>
      </c>
      <c r="BJ196">
        <v>2.96</v>
      </c>
      <c r="BK196">
        <v>2.73</v>
      </c>
      <c r="BL196">
        <v>2.63</v>
      </c>
      <c r="BM196">
        <v>2.3409</v>
      </c>
      <c r="BN196">
        <v>2.1</v>
      </c>
      <c r="BO196">
        <v>1.88</v>
      </c>
      <c r="BP196">
        <v>1.63</v>
      </c>
      <c r="BQ196">
        <v>1.29</v>
      </c>
      <c r="BR196">
        <v>1.03</v>
      </c>
      <c r="BS196">
        <v>1</v>
      </c>
      <c r="BT196">
        <v>1.05</v>
      </c>
      <c r="BU196">
        <v>1.19</v>
      </c>
      <c r="BV196">
        <v>1.0900000000000001</v>
      </c>
      <c r="BW196">
        <v>1.1000000000000001</v>
      </c>
      <c r="BX196">
        <v>1.03</v>
      </c>
      <c r="BY196">
        <v>1.03</v>
      </c>
      <c r="BZ196">
        <v>1.03</v>
      </c>
      <c r="CA196">
        <v>1.1000000000000001</v>
      </c>
      <c r="CB196">
        <v>1</v>
      </c>
      <c r="CC196">
        <v>1.04</v>
      </c>
      <c r="CD196">
        <v>0.86</v>
      </c>
      <c r="CE196">
        <v>0.88</v>
      </c>
      <c r="CF196">
        <v>0.84</v>
      </c>
      <c r="CG196">
        <v>0.8417</v>
      </c>
    </row>
    <row r="197" spans="1:85" x14ac:dyDescent="0.25">
      <c r="A197" t="s">
        <v>5806</v>
      </c>
      <c r="B197" t="s">
        <v>5807</v>
      </c>
      <c r="C197" t="s">
        <v>5808</v>
      </c>
      <c r="D197">
        <v>-0.19495259300000001</v>
      </c>
      <c r="E197">
        <v>88518</v>
      </c>
      <c r="F197">
        <v>2018</v>
      </c>
      <c r="G197">
        <v>1</v>
      </c>
      <c r="H197" t="e">
        <v>#N/A</v>
      </c>
      <c r="I197" s="3">
        <f t="shared" ref="I197:I260" si="4">IF(D197&lt;-0.8,1,0)</f>
        <v>0</v>
      </c>
      <c r="J197">
        <v>-0.75</v>
      </c>
      <c r="K197">
        <v>74.751000000000005</v>
      </c>
      <c r="L197">
        <v>9.6530000000000005</v>
      </c>
      <c r="N197">
        <v>-0.1103448275862069</v>
      </c>
      <c r="O197">
        <v>8.5550270624897493</v>
      </c>
      <c r="P197">
        <v>11.993865030674851</v>
      </c>
      <c r="Q197">
        <v>3.4388379681851013</v>
      </c>
      <c r="R197">
        <v>29.933</v>
      </c>
      <c r="U197">
        <v>7.47</v>
      </c>
      <c r="V197">
        <v>7.49</v>
      </c>
      <c r="W197">
        <v>7.51</v>
      </c>
      <c r="X197">
        <v>7.34</v>
      </c>
      <c r="Y197">
        <v>3.63</v>
      </c>
      <c r="Z197">
        <v>3.35</v>
      </c>
      <c r="AA197">
        <v>3.27</v>
      </c>
      <c r="AB197">
        <v>1.8</v>
      </c>
      <c r="AC197">
        <v>1.66</v>
      </c>
      <c r="AD197">
        <v>1.55</v>
      </c>
      <c r="AE197">
        <v>1.36</v>
      </c>
      <c r="AF197">
        <v>1.41</v>
      </c>
      <c r="AG197">
        <v>1.65</v>
      </c>
      <c r="AH197">
        <v>1.57</v>
      </c>
      <c r="AI197">
        <v>1.54</v>
      </c>
      <c r="AJ197">
        <v>1.55</v>
      </c>
      <c r="AK197">
        <v>1.5</v>
      </c>
      <c r="AL197">
        <v>1.44</v>
      </c>
      <c r="AM197">
        <v>1.38</v>
      </c>
      <c r="AN197">
        <v>1.42</v>
      </c>
      <c r="AO197">
        <v>1.45</v>
      </c>
      <c r="AP197">
        <v>1.44</v>
      </c>
      <c r="AQ197">
        <v>1.4</v>
      </c>
      <c r="AR197">
        <v>1.37</v>
      </c>
      <c r="AS197">
        <v>1.57</v>
      </c>
      <c r="AT197">
        <v>2.23</v>
      </c>
      <c r="AU197">
        <v>2.0099999999999998</v>
      </c>
      <c r="AV197">
        <v>2.11</v>
      </c>
      <c r="AW197">
        <v>1.9</v>
      </c>
      <c r="AX197">
        <v>1.92</v>
      </c>
      <c r="AY197">
        <v>2.15</v>
      </c>
      <c r="AZ197">
        <v>2.17</v>
      </c>
      <c r="BA197">
        <v>2.2000000000000002</v>
      </c>
      <c r="BB197">
        <v>2.25</v>
      </c>
      <c r="BC197">
        <v>2.31</v>
      </c>
      <c r="BD197">
        <v>2.2799999999999998</v>
      </c>
      <c r="BE197">
        <v>2.39</v>
      </c>
      <c r="BF197">
        <v>2.29</v>
      </c>
      <c r="BG197">
        <v>2.2200000000000002</v>
      </c>
      <c r="BH197">
        <v>2.2200000000000002</v>
      </c>
      <c r="BI197">
        <v>2.15</v>
      </c>
      <c r="BJ197">
        <v>2.06</v>
      </c>
      <c r="BK197">
        <v>2.06</v>
      </c>
      <c r="BL197">
        <v>1.98</v>
      </c>
      <c r="BM197">
        <v>1.98</v>
      </c>
      <c r="BN197">
        <v>1.84</v>
      </c>
      <c r="BO197">
        <v>1.9</v>
      </c>
      <c r="BP197">
        <v>2.14</v>
      </c>
      <c r="BQ197">
        <v>2.06</v>
      </c>
      <c r="BR197">
        <v>1.88</v>
      </c>
      <c r="BS197">
        <v>1.78</v>
      </c>
      <c r="BT197">
        <v>1.77</v>
      </c>
      <c r="BU197">
        <v>1.62</v>
      </c>
      <c r="BV197">
        <v>1.69</v>
      </c>
      <c r="BW197">
        <v>1.64</v>
      </c>
      <c r="BX197">
        <v>1.54</v>
      </c>
      <c r="BY197">
        <v>1.43</v>
      </c>
      <c r="BZ197">
        <v>1.39</v>
      </c>
      <c r="CA197">
        <v>1.34</v>
      </c>
      <c r="CB197">
        <v>1.34</v>
      </c>
      <c r="CC197">
        <v>1.29</v>
      </c>
      <c r="CD197">
        <v>1.3</v>
      </c>
      <c r="CE197">
        <v>1.25</v>
      </c>
      <c r="CF197">
        <v>1.24</v>
      </c>
      <c r="CG197">
        <v>1.22</v>
      </c>
    </row>
    <row r="198" spans="1:85" x14ac:dyDescent="0.25">
      <c r="A198" t="s">
        <v>7117</v>
      </c>
      <c r="B198" t="s">
        <v>7118</v>
      </c>
      <c r="C198" t="s">
        <v>7119</v>
      </c>
      <c r="D198">
        <v>-0.522954947</v>
      </c>
      <c r="E198">
        <v>82848</v>
      </c>
      <c r="F198">
        <v>2018</v>
      </c>
      <c r="G198">
        <v>1</v>
      </c>
      <c r="H198" t="e">
        <v>#N/A</v>
      </c>
      <c r="I198" s="3">
        <f t="shared" si="4"/>
        <v>0</v>
      </c>
      <c r="J198">
        <v>-0.7</v>
      </c>
      <c r="K198">
        <v>0.215</v>
      </c>
      <c r="L198">
        <v>9.6479999999999997</v>
      </c>
      <c r="N198">
        <v>-0.6485623003194888</v>
      </c>
      <c r="O198">
        <v>0</v>
      </c>
      <c r="P198">
        <v>0</v>
      </c>
      <c r="Q198">
        <v>0</v>
      </c>
      <c r="R198">
        <v>14.3</v>
      </c>
      <c r="U198">
        <v>4.6399999999999997</v>
      </c>
      <c r="V198">
        <v>4.6500000000000004</v>
      </c>
      <c r="W198">
        <v>4.63</v>
      </c>
      <c r="X198">
        <v>4.6500000000000004</v>
      </c>
      <c r="Y198">
        <v>4.55</v>
      </c>
      <c r="Z198">
        <v>4.5</v>
      </c>
      <c r="AA198">
        <v>4.51</v>
      </c>
      <c r="AB198">
        <v>4.46</v>
      </c>
      <c r="AC198">
        <v>4.28</v>
      </c>
      <c r="AD198">
        <v>4.34</v>
      </c>
      <c r="AE198">
        <v>4.32</v>
      </c>
      <c r="AF198">
        <v>4.13</v>
      </c>
      <c r="AG198">
        <v>4.04</v>
      </c>
      <c r="AH198">
        <v>3.91</v>
      </c>
      <c r="AI198">
        <v>3.81</v>
      </c>
      <c r="AJ198">
        <v>3.83</v>
      </c>
      <c r="AK198">
        <v>3.8</v>
      </c>
      <c r="AL198">
        <v>3.95</v>
      </c>
      <c r="AM198">
        <v>3.98</v>
      </c>
      <c r="AN198">
        <v>4</v>
      </c>
      <c r="AO198">
        <v>3.9</v>
      </c>
      <c r="AP198">
        <v>3.95</v>
      </c>
      <c r="AQ198">
        <v>3.9</v>
      </c>
      <c r="AR198">
        <v>3.89</v>
      </c>
      <c r="AS198">
        <v>3.81</v>
      </c>
      <c r="AT198">
        <v>3.8</v>
      </c>
      <c r="AU198">
        <v>3.76</v>
      </c>
      <c r="AV198">
        <v>3.86</v>
      </c>
      <c r="AW198">
        <v>3.79</v>
      </c>
      <c r="AX198">
        <v>3.98</v>
      </c>
      <c r="AY198">
        <v>3.97</v>
      </c>
      <c r="AZ198">
        <v>4</v>
      </c>
      <c r="BA198">
        <v>4.03</v>
      </c>
      <c r="BB198">
        <v>3.86</v>
      </c>
      <c r="BC198">
        <v>3.86</v>
      </c>
      <c r="BD198">
        <v>4.13</v>
      </c>
      <c r="BE198">
        <v>3.92</v>
      </c>
      <c r="BF198">
        <v>4.01</v>
      </c>
      <c r="BG198">
        <v>3.9</v>
      </c>
      <c r="BH198">
        <v>3.96</v>
      </c>
      <c r="BI198">
        <v>3.98</v>
      </c>
      <c r="BJ198">
        <v>4</v>
      </c>
      <c r="BK198">
        <v>4.16</v>
      </c>
      <c r="BL198">
        <v>4.1500000000000004</v>
      </c>
      <c r="BM198">
        <v>4.26</v>
      </c>
      <c r="BN198">
        <v>4.2</v>
      </c>
      <c r="BO198">
        <v>4.12</v>
      </c>
      <c r="BP198">
        <v>3.93</v>
      </c>
      <c r="BQ198">
        <v>3.9</v>
      </c>
      <c r="BR198">
        <v>3.81</v>
      </c>
      <c r="BS198">
        <v>3.94</v>
      </c>
      <c r="BT198">
        <v>4.01</v>
      </c>
      <c r="BU198">
        <v>3.65</v>
      </c>
      <c r="BV198">
        <v>3.6</v>
      </c>
      <c r="BW198">
        <v>3.63</v>
      </c>
      <c r="BX198">
        <v>3.53</v>
      </c>
      <c r="BY198">
        <v>3.41</v>
      </c>
      <c r="BZ198">
        <v>2.91</v>
      </c>
      <c r="CA198">
        <v>3.16</v>
      </c>
      <c r="CB198">
        <v>2.95</v>
      </c>
      <c r="CC198">
        <v>2.86</v>
      </c>
      <c r="CD198">
        <v>3.01</v>
      </c>
      <c r="CE198">
        <v>2.96</v>
      </c>
      <c r="CF198">
        <v>2.91</v>
      </c>
      <c r="CG198">
        <v>2.97</v>
      </c>
    </row>
    <row r="199" spans="1:85" x14ac:dyDescent="0.25">
      <c r="A199" t="s">
        <v>2974</v>
      </c>
      <c r="B199" t="s">
        <v>2975</v>
      </c>
      <c r="C199" t="s">
        <v>2976</v>
      </c>
      <c r="D199">
        <v>-0.22975579900000001</v>
      </c>
      <c r="E199">
        <v>75714</v>
      </c>
      <c r="F199">
        <v>2018</v>
      </c>
      <c r="G199">
        <v>1</v>
      </c>
      <c r="H199" t="e">
        <v>#N/A</v>
      </c>
      <c r="I199" s="3">
        <f t="shared" si="4"/>
        <v>0</v>
      </c>
      <c r="J199">
        <v>-1.65</v>
      </c>
      <c r="K199">
        <v>41.804000000000002</v>
      </c>
      <c r="L199">
        <v>9.3420000000000005</v>
      </c>
      <c r="N199">
        <v>-0.52173913043478271</v>
      </c>
      <c r="O199">
        <v>0</v>
      </c>
      <c r="P199">
        <v>0</v>
      </c>
      <c r="Q199">
        <v>0</v>
      </c>
      <c r="R199">
        <v>27.498999999999999</v>
      </c>
      <c r="U199">
        <v>3.25</v>
      </c>
      <c r="V199">
        <v>3.19</v>
      </c>
      <c r="W199">
        <v>3.18</v>
      </c>
      <c r="X199">
        <v>3.2</v>
      </c>
      <c r="Y199">
        <v>3.17</v>
      </c>
      <c r="Z199">
        <v>3.16</v>
      </c>
      <c r="AA199">
        <v>3.02</v>
      </c>
      <c r="AB199">
        <v>2.95</v>
      </c>
      <c r="AC199">
        <v>2.81</v>
      </c>
      <c r="AD199">
        <v>2.82</v>
      </c>
      <c r="AE199">
        <v>2.7</v>
      </c>
      <c r="AF199">
        <v>2.62</v>
      </c>
      <c r="AG199">
        <v>2.61</v>
      </c>
      <c r="AH199">
        <v>2.69</v>
      </c>
      <c r="AI199">
        <v>2.75</v>
      </c>
      <c r="AJ199">
        <v>2.83</v>
      </c>
      <c r="AK199">
        <v>2.84</v>
      </c>
      <c r="AL199">
        <v>2.89</v>
      </c>
      <c r="AM199">
        <v>2.77</v>
      </c>
      <c r="AN199">
        <v>2.74</v>
      </c>
      <c r="AO199">
        <v>2.69</v>
      </c>
      <c r="AP199">
        <v>2.52</v>
      </c>
      <c r="AQ199">
        <v>2.42</v>
      </c>
      <c r="AR199">
        <v>2.35</v>
      </c>
      <c r="AS199">
        <v>2.2599999999999998</v>
      </c>
      <c r="AT199">
        <v>2.1800000000000002</v>
      </c>
      <c r="AU199">
        <v>2.2999999999999998</v>
      </c>
      <c r="AV199">
        <v>2.38</v>
      </c>
      <c r="AW199">
        <v>2.4900000000000002</v>
      </c>
      <c r="AX199">
        <v>2.56</v>
      </c>
      <c r="AY199">
        <v>2.5099999999999998</v>
      </c>
      <c r="AZ199">
        <v>2.48</v>
      </c>
      <c r="BA199">
        <v>2.37</v>
      </c>
      <c r="BB199">
        <v>2.4300000000000002</v>
      </c>
      <c r="BC199">
        <v>2.52</v>
      </c>
      <c r="BD199">
        <v>2.57</v>
      </c>
      <c r="BE199">
        <v>2.63</v>
      </c>
      <c r="BF199">
        <v>2.69</v>
      </c>
      <c r="BG199">
        <v>2.73</v>
      </c>
      <c r="BH199">
        <v>2.71</v>
      </c>
      <c r="BI199">
        <v>2.73</v>
      </c>
      <c r="BJ199">
        <v>2.71</v>
      </c>
      <c r="BK199">
        <v>2.81</v>
      </c>
      <c r="BL199">
        <v>2.81</v>
      </c>
      <c r="BM199">
        <v>2.81</v>
      </c>
      <c r="BN199">
        <v>2.78</v>
      </c>
      <c r="BO199">
        <v>2.8</v>
      </c>
      <c r="BP199">
        <v>2.84</v>
      </c>
      <c r="BQ199">
        <v>2.83</v>
      </c>
      <c r="BR199">
        <v>2.6</v>
      </c>
      <c r="BS199">
        <v>2.54</v>
      </c>
      <c r="BT199">
        <v>2.54</v>
      </c>
      <c r="BU199">
        <v>2.59</v>
      </c>
      <c r="BV199">
        <v>2.64</v>
      </c>
      <c r="BW199">
        <v>2.61</v>
      </c>
      <c r="BX199">
        <v>2.4500000000000002</v>
      </c>
      <c r="BY199">
        <v>2.44</v>
      </c>
      <c r="BZ199">
        <v>2.4</v>
      </c>
      <c r="CA199">
        <v>2.3199999999999998</v>
      </c>
      <c r="CB199">
        <v>2.16</v>
      </c>
      <c r="CC199">
        <v>2.06</v>
      </c>
      <c r="CD199">
        <v>1.98</v>
      </c>
      <c r="CE199">
        <v>1.54</v>
      </c>
      <c r="CF199">
        <v>1.26</v>
      </c>
      <c r="CG199">
        <v>1.35</v>
      </c>
    </row>
    <row r="200" spans="1:85" x14ac:dyDescent="0.25">
      <c r="A200" t="s">
        <v>2265</v>
      </c>
      <c r="B200" t="s">
        <v>2266</v>
      </c>
      <c r="C200" t="s">
        <v>2267</v>
      </c>
      <c r="D200">
        <v>-0.16868903800000001</v>
      </c>
      <c r="E200">
        <v>88779</v>
      </c>
      <c r="F200">
        <v>2018</v>
      </c>
      <c r="G200">
        <v>1</v>
      </c>
      <c r="H200" t="e">
        <v>#N/A</v>
      </c>
      <c r="I200" s="3">
        <f t="shared" si="4"/>
        <v>0</v>
      </c>
      <c r="J200">
        <v>-0.87</v>
      </c>
      <c r="K200">
        <v>28.102</v>
      </c>
      <c r="L200">
        <v>9.327</v>
      </c>
      <c r="N200">
        <v>-2.3411371237458289E-2</v>
      </c>
      <c r="O200">
        <v>2.168996710526315</v>
      </c>
      <c r="P200">
        <v>0.22250394556415101</v>
      </c>
      <c r="Q200">
        <v>-1.9464927649621639</v>
      </c>
      <c r="R200">
        <v>27.707000000000001</v>
      </c>
      <c r="U200">
        <v>11.29</v>
      </c>
      <c r="V200">
        <v>11.23</v>
      </c>
      <c r="W200">
        <v>11.25</v>
      </c>
      <c r="X200">
        <v>11.16</v>
      </c>
      <c r="Y200">
        <v>11.19</v>
      </c>
      <c r="Z200">
        <v>11.28</v>
      </c>
      <c r="AA200">
        <v>11.28</v>
      </c>
      <c r="AB200">
        <v>11.2</v>
      </c>
      <c r="AC200">
        <v>11.23</v>
      </c>
      <c r="AD200">
        <v>11.29</v>
      </c>
      <c r="AE200">
        <v>11.25</v>
      </c>
      <c r="AF200">
        <v>11.43</v>
      </c>
      <c r="AG200">
        <v>11.05</v>
      </c>
      <c r="AH200">
        <v>11.29</v>
      </c>
      <c r="AI200">
        <v>11.2</v>
      </c>
      <c r="AJ200">
        <v>11.26</v>
      </c>
      <c r="AK200">
        <v>11.26</v>
      </c>
      <c r="AL200">
        <v>11.28</v>
      </c>
      <c r="AM200">
        <v>11.21</v>
      </c>
      <c r="AN200">
        <v>11.17</v>
      </c>
      <c r="AO200">
        <v>11.27</v>
      </c>
      <c r="AP200">
        <v>11.6</v>
      </c>
      <c r="AQ200">
        <v>11.42</v>
      </c>
      <c r="AR200">
        <v>11.3</v>
      </c>
      <c r="AS200">
        <v>11.28</v>
      </c>
      <c r="AT200">
        <v>11.21</v>
      </c>
      <c r="AU200">
        <v>11.33</v>
      </c>
      <c r="AV200">
        <v>11.3</v>
      </c>
      <c r="AW200">
        <v>11.25</v>
      </c>
      <c r="AX200">
        <v>11.33</v>
      </c>
      <c r="AY200">
        <v>11.37</v>
      </c>
      <c r="AZ200">
        <v>11.37</v>
      </c>
      <c r="BA200">
        <v>11.4</v>
      </c>
      <c r="BB200">
        <v>11.75</v>
      </c>
      <c r="BC200">
        <v>11.64</v>
      </c>
      <c r="BD200">
        <v>11.8</v>
      </c>
      <c r="BE200">
        <v>11.73</v>
      </c>
      <c r="BF200">
        <v>11.58</v>
      </c>
      <c r="BG200">
        <v>11.75</v>
      </c>
      <c r="BH200">
        <v>11.74</v>
      </c>
      <c r="BI200">
        <v>11.78</v>
      </c>
      <c r="BJ200">
        <v>11.96</v>
      </c>
      <c r="BK200">
        <v>11.93</v>
      </c>
      <c r="BL200">
        <v>12.02</v>
      </c>
      <c r="BM200">
        <v>12.29</v>
      </c>
      <c r="BN200">
        <v>11.99</v>
      </c>
      <c r="BO200">
        <v>11.69</v>
      </c>
      <c r="BP200">
        <v>11.67</v>
      </c>
      <c r="BQ200">
        <v>11.46</v>
      </c>
      <c r="BR200">
        <v>11.3</v>
      </c>
      <c r="BS200">
        <v>10.76</v>
      </c>
      <c r="BT200">
        <v>10.64</v>
      </c>
      <c r="BU200">
        <v>10.4</v>
      </c>
      <c r="BV200">
        <v>10.62</v>
      </c>
      <c r="BW200">
        <v>10.48</v>
      </c>
      <c r="BX200">
        <v>10.48</v>
      </c>
      <c r="BY200">
        <v>10.39</v>
      </c>
      <c r="BZ200">
        <v>10.4</v>
      </c>
      <c r="CA200">
        <v>10.39</v>
      </c>
      <c r="CB200">
        <v>9.64</v>
      </c>
      <c r="CC200">
        <v>9.4700000000000006</v>
      </c>
      <c r="CD200">
        <v>9.5299999999999994</v>
      </c>
      <c r="CE200">
        <v>9.7200000000000006</v>
      </c>
      <c r="CF200">
        <v>9.84</v>
      </c>
      <c r="CG200">
        <v>9.9</v>
      </c>
    </row>
    <row r="201" spans="1:85" x14ac:dyDescent="0.25">
      <c r="A201" t="s">
        <v>7624</v>
      </c>
      <c r="B201" t="s">
        <v>7625</v>
      </c>
      <c r="C201" t="s">
        <v>7626</v>
      </c>
      <c r="D201">
        <v>-0.27366371699999997</v>
      </c>
      <c r="E201">
        <v>17880</v>
      </c>
      <c r="F201">
        <v>2018</v>
      </c>
      <c r="G201">
        <v>1</v>
      </c>
      <c r="H201" t="e">
        <v>#N/A</v>
      </c>
      <c r="I201" s="3">
        <f t="shared" si="4"/>
        <v>0</v>
      </c>
      <c r="J201">
        <v>-0.75139999999999996</v>
      </c>
      <c r="K201">
        <v>126.242</v>
      </c>
      <c r="L201">
        <v>9.1940000000000008</v>
      </c>
      <c r="N201">
        <v>-0.12745762711864417</v>
      </c>
      <c r="O201" t="e">
        <v>#N/A</v>
      </c>
      <c r="P201">
        <v>14.481415929203539</v>
      </c>
      <c r="Q201" t="e">
        <v>#N/A</v>
      </c>
      <c r="R201">
        <v>123.18600000000001</v>
      </c>
      <c r="U201">
        <v>5.0199999999999996</v>
      </c>
      <c r="V201">
        <v>5.04</v>
      </c>
      <c r="W201">
        <v>4.9000000000000004</v>
      </c>
      <c r="X201">
        <v>5.0999999999999996</v>
      </c>
      <c r="Y201">
        <v>5.08</v>
      </c>
      <c r="Z201">
        <v>4.9800000000000004</v>
      </c>
      <c r="AA201">
        <v>4.9400000000000004</v>
      </c>
      <c r="AB201">
        <v>4.9000000000000004</v>
      </c>
      <c r="AC201">
        <v>4.8499999999999996</v>
      </c>
      <c r="AD201">
        <v>4.57</v>
      </c>
      <c r="AE201">
        <v>4.7</v>
      </c>
      <c r="AF201">
        <v>4.8099999999999996</v>
      </c>
      <c r="AG201">
        <v>4.75</v>
      </c>
      <c r="AH201">
        <v>4.72</v>
      </c>
      <c r="AI201">
        <v>4.6900000000000004</v>
      </c>
      <c r="AJ201">
        <v>5.0199999999999996</v>
      </c>
      <c r="AK201">
        <v>5.16</v>
      </c>
      <c r="AL201">
        <v>5.09</v>
      </c>
      <c r="AM201">
        <v>5.1100000000000003</v>
      </c>
      <c r="AN201">
        <v>5</v>
      </c>
      <c r="AO201">
        <v>5.29</v>
      </c>
      <c r="AP201">
        <v>5.31</v>
      </c>
      <c r="AQ201">
        <v>5.28</v>
      </c>
      <c r="AR201">
        <v>5.25</v>
      </c>
      <c r="AS201">
        <v>5.2</v>
      </c>
      <c r="AT201">
        <v>5.0999999999999996</v>
      </c>
      <c r="AU201">
        <v>5.13</v>
      </c>
      <c r="AV201">
        <v>5.21</v>
      </c>
      <c r="AW201">
        <v>4.97</v>
      </c>
      <c r="AX201">
        <v>4.75</v>
      </c>
      <c r="AY201">
        <v>4.93</v>
      </c>
      <c r="AZ201">
        <v>4.59</v>
      </c>
      <c r="BA201">
        <v>4.55</v>
      </c>
      <c r="BB201">
        <v>4.72</v>
      </c>
      <c r="BC201">
        <v>5.03</v>
      </c>
      <c r="BD201">
        <v>5.05</v>
      </c>
      <c r="BE201">
        <v>4.95</v>
      </c>
      <c r="BF201">
        <v>4.97</v>
      </c>
      <c r="BG201">
        <v>5.0999999999999996</v>
      </c>
      <c r="BH201">
        <v>5.05</v>
      </c>
      <c r="BI201">
        <v>5.09</v>
      </c>
      <c r="BJ201">
        <v>5.1100000000000003</v>
      </c>
      <c r="BK201">
        <v>4.97</v>
      </c>
      <c r="BL201">
        <v>4.67</v>
      </c>
      <c r="BM201">
        <v>4.84</v>
      </c>
      <c r="BN201">
        <v>4.6500000000000004</v>
      </c>
      <c r="BO201">
        <v>4.54</v>
      </c>
      <c r="BP201">
        <v>4.8</v>
      </c>
      <c r="BQ201">
        <v>4.93</v>
      </c>
      <c r="BR201">
        <v>4.54</v>
      </c>
      <c r="BS201">
        <v>4.4000000000000004</v>
      </c>
      <c r="BT201">
        <v>4.3600000000000003</v>
      </c>
      <c r="BU201">
        <v>4.34</v>
      </c>
      <c r="BV201">
        <v>4.57</v>
      </c>
      <c r="BW201">
        <v>4.47</v>
      </c>
      <c r="BX201">
        <v>4.51</v>
      </c>
      <c r="BY201">
        <v>4.49</v>
      </c>
      <c r="BZ201">
        <v>4.46</v>
      </c>
      <c r="CA201">
        <v>4.46</v>
      </c>
      <c r="CB201">
        <v>4.22</v>
      </c>
      <c r="CC201">
        <v>4.33</v>
      </c>
      <c r="CD201">
        <v>4.34</v>
      </c>
      <c r="CE201">
        <v>4.24</v>
      </c>
      <c r="CF201">
        <v>4.3600000000000003</v>
      </c>
      <c r="CG201">
        <v>3.97</v>
      </c>
    </row>
    <row r="202" spans="1:85" x14ac:dyDescent="0.25">
      <c r="A202" t="s">
        <v>5880</v>
      </c>
      <c r="B202" t="s">
        <v>5881</v>
      </c>
      <c r="C202" t="s">
        <v>5882</v>
      </c>
      <c r="D202">
        <v>-0.24596005600000001</v>
      </c>
      <c r="E202">
        <v>15428</v>
      </c>
      <c r="F202">
        <v>2018</v>
      </c>
      <c r="G202">
        <v>1</v>
      </c>
      <c r="H202" t="e">
        <v>#N/A</v>
      </c>
      <c r="I202" s="3">
        <f t="shared" si="4"/>
        <v>0</v>
      </c>
      <c r="J202">
        <v>-2.34</v>
      </c>
      <c r="K202">
        <v>39.619</v>
      </c>
      <c r="L202">
        <v>9.0180000000000007</v>
      </c>
      <c r="N202">
        <v>0.7186046511627906</v>
      </c>
      <c r="O202">
        <v>21.838473719930619</v>
      </c>
      <c r="P202">
        <v>24.236347062235851</v>
      </c>
      <c r="Q202">
        <v>2.3978733423052319</v>
      </c>
      <c r="R202">
        <v>59.936999999999998</v>
      </c>
      <c r="U202">
        <v>117.5</v>
      </c>
      <c r="V202">
        <v>119.4</v>
      </c>
      <c r="W202">
        <v>119.5</v>
      </c>
      <c r="X202">
        <v>119.5</v>
      </c>
      <c r="Y202">
        <v>119.5</v>
      </c>
      <c r="Z202">
        <v>121.2</v>
      </c>
      <c r="AA202">
        <v>118.85</v>
      </c>
      <c r="AB202">
        <v>115.925</v>
      </c>
      <c r="AC202">
        <v>116.675</v>
      </c>
      <c r="AD202">
        <v>116.6</v>
      </c>
      <c r="AE202">
        <v>122</v>
      </c>
      <c r="AF202">
        <v>120.325</v>
      </c>
      <c r="AG202">
        <v>121.75</v>
      </c>
      <c r="AH202">
        <v>122</v>
      </c>
      <c r="AI202">
        <v>120.27500000000001</v>
      </c>
      <c r="AJ202">
        <v>120.15</v>
      </c>
      <c r="AK202">
        <v>118.3</v>
      </c>
      <c r="AL202">
        <v>120.15</v>
      </c>
      <c r="AM202">
        <v>116.25</v>
      </c>
      <c r="AN202">
        <v>114.72499999999999</v>
      </c>
      <c r="AO202">
        <v>114.97499999999999</v>
      </c>
      <c r="AP202">
        <v>117.375</v>
      </c>
      <c r="AQ202">
        <v>118.1</v>
      </c>
      <c r="AR202">
        <v>120</v>
      </c>
      <c r="AS202">
        <v>114.425</v>
      </c>
      <c r="AT202">
        <v>117.6</v>
      </c>
      <c r="AU202">
        <v>114.47499999999999</v>
      </c>
      <c r="AV202">
        <v>119.52500000000001</v>
      </c>
      <c r="AW202">
        <v>117.3</v>
      </c>
      <c r="AX202">
        <v>117.3</v>
      </c>
      <c r="AY202">
        <v>119.15</v>
      </c>
      <c r="AZ202">
        <v>120.4</v>
      </c>
      <c r="BA202">
        <v>115.35</v>
      </c>
      <c r="BB202">
        <v>117.9</v>
      </c>
      <c r="BC202">
        <v>121.9</v>
      </c>
      <c r="BD202">
        <v>125.5</v>
      </c>
      <c r="BE202">
        <v>120</v>
      </c>
      <c r="BF202">
        <v>122.2</v>
      </c>
      <c r="BG202">
        <v>120.55</v>
      </c>
      <c r="BH202">
        <v>122.85</v>
      </c>
      <c r="BI202">
        <v>122.75</v>
      </c>
      <c r="BJ202">
        <v>122.05</v>
      </c>
      <c r="BK202">
        <v>120.6073</v>
      </c>
      <c r="BL202">
        <v>123.5</v>
      </c>
      <c r="BM202">
        <v>122.88</v>
      </c>
      <c r="BN202">
        <v>123.5</v>
      </c>
      <c r="BO202">
        <v>122</v>
      </c>
      <c r="BP202">
        <v>124.27</v>
      </c>
      <c r="BQ202">
        <v>122.47</v>
      </c>
      <c r="BR202">
        <v>121.53</v>
      </c>
      <c r="BS202">
        <v>122.75</v>
      </c>
      <c r="BT202">
        <v>122.63</v>
      </c>
      <c r="BU202">
        <v>123.605</v>
      </c>
      <c r="BV202">
        <v>122.95</v>
      </c>
      <c r="BW202">
        <v>121</v>
      </c>
      <c r="BX202">
        <v>120.8</v>
      </c>
      <c r="BY202">
        <v>116.5</v>
      </c>
      <c r="BZ202">
        <v>114</v>
      </c>
      <c r="CA202">
        <v>119.2491</v>
      </c>
      <c r="CB202">
        <v>112.6</v>
      </c>
      <c r="CC202">
        <v>111.3</v>
      </c>
      <c r="CD202">
        <v>114.2</v>
      </c>
      <c r="CE202">
        <v>114.69</v>
      </c>
      <c r="CF202">
        <v>110.395</v>
      </c>
      <c r="CG202">
        <v>108.85</v>
      </c>
    </row>
    <row r="203" spans="1:85" x14ac:dyDescent="0.25">
      <c r="A203" t="s">
        <v>7228</v>
      </c>
      <c r="B203" t="s">
        <v>7229</v>
      </c>
      <c r="C203" t="s">
        <v>7230</v>
      </c>
      <c r="D203">
        <v>-0.16324830100000001</v>
      </c>
      <c r="E203">
        <v>15371</v>
      </c>
      <c r="F203">
        <v>2018</v>
      </c>
      <c r="G203">
        <v>1</v>
      </c>
      <c r="H203" t="e">
        <v>#N/A</v>
      </c>
      <c r="I203" s="3">
        <f t="shared" si="4"/>
        <v>0</v>
      </c>
      <c r="J203">
        <v>-2.4735999999999998</v>
      </c>
      <c r="K203">
        <v>28.475999999999999</v>
      </c>
      <c r="L203">
        <v>8.5719999999999992</v>
      </c>
      <c r="N203">
        <v>-0.16796267496111972</v>
      </c>
      <c r="O203">
        <v>6.9721033995783781</v>
      </c>
      <c r="P203">
        <v>2.5589907231957141</v>
      </c>
      <c r="Q203">
        <v>-4.4131126763826636</v>
      </c>
      <c r="R203">
        <v>99.483000000000004</v>
      </c>
      <c r="U203">
        <v>1.2</v>
      </c>
      <c r="V203">
        <v>1.18</v>
      </c>
      <c r="W203">
        <v>1.1499999999999999</v>
      </c>
      <c r="X203">
        <v>1.1100000000000001</v>
      </c>
      <c r="Y203">
        <v>1.1599999999999999</v>
      </c>
      <c r="Z203">
        <v>1.1599999999999999</v>
      </c>
      <c r="AA203">
        <v>1.1399999999999999</v>
      </c>
      <c r="AB203">
        <v>1.1200000000000001</v>
      </c>
      <c r="AC203">
        <v>1.1000000000000001</v>
      </c>
      <c r="AD203">
        <v>1.1200000000000001</v>
      </c>
      <c r="AE203">
        <v>1.0799000000000001</v>
      </c>
      <c r="AF203">
        <v>1.07</v>
      </c>
      <c r="AG203">
        <v>1.1000000000000001</v>
      </c>
      <c r="AH203">
        <v>1.07</v>
      </c>
      <c r="AI203">
        <v>1.07</v>
      </c>
      <c r="AJ203">
        <v>1.095</v>
      </c>
      <c r="AK203">
        <v>1.085</v>
      </c>
      <c r="AL203">
        <v>1.05</v>
      </c>
      <c r="AM203">
        <v>1.05</v>
      </c>
      <c r="AN203">
        <v>1.1200000000000001</v>
      </c>
      <c r="AO203">
        <v>1.0900000000000001</v>
      </c>
      <c r="AP203">
        <v>1.1200000000000001</v>
      </c>
      <c r="AQ203">
        <v>1.1299999999999999</v>
      </c>
      <c r="AR203">
        <v>1.07</v>
      </c>
      <c r="AS203">
        <v>1.05</v>
      </c>
      <c r="AT203">
        <v>1.08</v>
      </c>
      <c r="AU203">
        <v>1.07</v>
      </c>
      <c r="AV203">
        <v>1.07</v>
      </c>
      <c r="AW203">
        <v>1.02</v>
      </c>
      <c r="AX203">
        <v>1.05</v>
      </c>
      <c r="AY203">
        <v>1.06</v>
      </c>
      <c r="AZ203">
        <v>1.04</v>
      </c>
      <c r="BA203">
        <v>1.04</v>
      </c>
      <c r="BB203">
        <v>1.06</v>
      </c>
      <c r="BC203">
        <v>1.03</v>
      </c>
      <c r="BD203">
        <v>1.06</v>
      </c>
      <c r="BE203">
        <v>1.08</v>
      </c>
      <c r="BF203">
        <v>1.05</v>
      </c>
      <c r="BG203">
        <v>1.07</v>
      </c>
      <c r="BH203">
        <v>1.05</v>
      </c>
      <c r="BI203">
        <v>1.05</v>
      </c>
      <c r="BJ203">
        <v>1.05</v>
      </c>
      <c r="BK203">
        <v>1.06</v>
      </c>
      <c r="BL203">
        <v>1.06</v>
      </c>
      <c r="BM203">
        <v>1.08</v>
      </c>
      <c r="BN203">
        <v>1.04</v>
      </c>
      <c r="BO203">
        <v>1.05</v>
      </c>
      <c r="BP203">
        <v>1.03</v>
      </c>
      <c r="BQ203">
        <v>1.04</v>
      </c>
      <c r="BR203">
        <v>0.99</v>
      </c>
      <c r="BS203">
        <v>0.95050000000000001</v>
      </c>
      <c r="BT203">
        <v>0.95</v>
      </c>
      <c r="BU203">
        <v>0.92</v>
      </c>
      <c r="BV203">
        <v>0.83650000000000002</v>
      </c>
      <c r="BW203">
        <v>0.86739999999999995</v>
      </c>
      <c r="BX203">
        <v>0.85</v>
      </c>
      <c r="BY203">
        <v>0.83</v>
      </c>
      <c r="BZ203">
        <v>0.8</v>
      </c>
      <c r="CA203">
        <v>0.75080000000000002</v>
      </c>
      <c r="CB203">
        <v>0.68010000000000004</v>
      </c>
      <c r="CC203">
        <v>0.71989999999999998</v>
      </c>
      <c r="CD203">
        <v>0.73499999999999999</v>
      </c>
      <c r="CE203">
        <v>0.72629999999999995</v>
      </c>
      <c r="CF203">
        <v>0.69840000000000002</v>
      </c>
      <c r="CG203">
        <v>0.72</v>
      </c>
    </row>
    <row r="204" spans="1:85" x14ac:dyDescent="0.25">
      <c r="A204" t="s">
        <v>7392</v>
      </c>
      <c r="B204" t="s">
        <v>7393</v>
      </c>
      <c r="C204" t="s">
        <v>7394</v>
      </c>
      <c r="D204">
        <v>-0.40870351399999999</v>
      </c>
      <c r="E204">
        <v>15215</v>
      </c>
      <c r="F204">
        <v>2018</v>
      </c>
      <c r="G204">
        <v>1</v>
      </c>
      <c r="H204" t="e">
        <v>#N/A</v>
      </c>
      <c r="I204" s="3">
        <f t="shared" si="4"/>
        <v>0</v>
      </c>
      <c r="J204">
        <v>-0.56000000000000005</v>
      </c>
      <c r="K204">
        <v>0</v>
      </c>
      <c r="L204">
        <v>8.3946629999999995</v>
      </c>
      <c r="N204">
        <v>0.32947976878612706</v>
      </c>
      <c r="O204">
        <v>4.9430609370706691</v>
      </c>
      <c r="P204">
        <v>5.9496292529813077</v>
      </c>
      <c r="Q204">
        <v>1.0065683159106387</v>
      </c>
      <c r="R204">
        <v>14.503429000000001</v>
      </c>
      <c r="U204">
        <v>3.45</v>
      </c>
      <c r="V204">
        <v>3.4</v>
      </c>
      <c r="W204">
        <v>3.36</v>
      </c>
      <c r="X204">
        <v>3.45</v>
      </c>
      <c r="Y204">
        <v>3.4</v>
      </c>
      <c r="Z204">
        <v>3.4</v>
      </c>
      <c r="AA204">
        <v>3.35</v>
      </c>
      <c r="AB204">
        <v>2.4</v>
      </c>
      <c r="AC204">
        <v>2.4</v>
      </c>
      <c r="AD204">
        <v>2.4500000000000002</v>
      </c>
      <c r="AE204">
        <v>2.5</v>
      </c>
      <c r="AF204">
        <v>2.4500000000000002</v>
      </c>
      <c r="AG204">
        <v>2.4441999999999999</v>
      </c>
      <c r="AH204">
        <v>2.35</v>
      </c>
      <c r="AI204">
        <v>2.35</v>
      </c>
      <c r="AJ204">
        <v>2.4</v>
      </c>
      <c r="AK204">
        <v>2.25</v>
      </c>
      <c r="AL204">
        <v>2.15</v>
      </c>
      <c r="AM204">
        <v>2.15</v>
      </c>
      <c r="AN204">
        <v>2.2749999999999999</v>
      </c>
      <c r="AO204">
        <v>2.2999999999999998</v>
      </c>
      <c r="AP204">
        <v>2.11</v>
      </c>
      <c r="AQ204">
        <v>2.15</v>
      </c>
      <c r="AR204">
        <v>2.25</v>
      </c>
      <c r="AS204">
        <v>2.0499999999999998</v>
      </c>
      <c r="AT204">
        <v>2.15</v>
      </c>
      <c r="AU204">
        <v>2.15</v>
      </c>
      <c r="AV204">
        <v>2.0499999999999998</v>
      </c>
      <c r="AW204">
        <v>2.2000000000000002</v>
      </c>
      <c r="AX204">
        <v>2.1</v>
      </c>
      <c r="AY204">
        <v>2.0499999999999998</v>
      </c>
      <c r="AZ204">
        <v>2.15</v>
      </c>
      <c r="BA204">
        <v>2.0499999999999998</v>
      </c>
      <c r="BB204">
        <v>2.1</v>
      </c>
      <c r="BC204">
        <v>2.1</v>
      </c>
      <c r="BD204">
        <v>2.15</v>
      </c>
      <c r="BE204">
        <v>2.15</v>
      </c>
      <c r="BF204">
        <v>2.25</v>
      </c>
      <c r="BG204">
        <v>2.1</v>
      </c>
      <c r="BH204">
        <v>2.0499999999999998</v>
      </c>
      <c r="BI204">
        <v>2.31</v>
      </c>
      <c r="BJ204">
        <v>2.2000000000000002</v>
      </c>
      <c r="BK204">
        <v>2.09</v>
      </c>
      <c r="BL204">
        <v>2</v>
      </c>
      <c r="BM204">
        <v>1.86</v>
      </c>
      <c r="BN204">
        <v>1.9550000000000001</v>
      </c>
      <c r="BO204">
        <v>1.99</v>
      </c>
      <c r="BP204">
        <v>1.83</v>
      </c>
      <c r="BQ204">
        <v>1.82</v>
      </c>
      <c r="BR204">
        <v>1.71</v>
      </c>
      <c r="BS204">
        <v>1.7727999999999999</v>
      </c>
      <c r="BT204">
        <v>1.77</v>
      </c>
      <c r="BU204">
        <v>1.65</v>
      </c>
      <c r="BV204">
        <v>1.78</v>
      </c>
      <c r="BW204">
        <v>1.7</v>
      </c>
      <c r="BX204">
        <v>1.6</v>
      </c>
      <c r="BY204">
        <v>1.57</v>
      </c>
      <c r="BZ204">
        <v>1.59</v>
      </c>
      <c r="CA204">
        <v>1.6</v>
      </c>
      <c r="CB204">
        <v>1.6</v>
      </c>
      <c r="CC204">
        <v>1.62</v>
      </c>
      <c r="CD204">
        <v>1.63</v>
      </c>
      <c r="CE204">
        <v>1.5</v>
      </c>
      <c r="CF204">
        <v>1.61</v>
      </c>
      <c r="CG204">
        <v>1.65</v>
      </c>
    </row>
    <row r="205" spans="1:85" x14ac:dyDescent="0.25">
      <c r="A205" t="s">
        <v>7579</v>
      </c>
      <c r="B205" t="s">
        <v>7580</v>
      </c>
      <c r="C205" t="s">
        <v>7581</v>
      </c>
      <c r="D205">
        <v>-0.38576104700000002</v>
      </c>
      <c r="E205">
        <v>92252</v>
      </c>
      <c r="F205">
        <v>2018</v>
      </c>
      <c r="G205">
        <v>1</v>
      </c>
      <c r="H205" t="e">
        <v>#N/A</v>
      </c>
      <c r="I205" s="3">
        <f t="shared" si="4"/>
        <v>0</v>
      </c>
      <c r="J205">
        <v>-1.2</v>
      </c>
      <c r="K205">
        <v>0.26</v>
      </c>
      <c r="L205">
        <v>8.0040949999999995</v>
      </c>
      <c r="N205">
        <v>-0.48327433628318583</v>
      </c>
      <c r="O205">
        <v>53.030593299543241</v>
      </c>
      <c r="P205">
        <v>16.394148058725751</v>
      </c>
      <c r="Q205">
        <v>-36.636445240817494</v>
      </c>
      <c r="R205">
        <v>13.185897000000001</v>
      </c>
      <c r="U205">
        <v>15.45</v>
      </c>
      <c r="V205">
        <v>15.55</v>
      </c>
      <c r="W205">
        <v>15.98</v>
      </c>
      <c r="X205">
        <v>16.010000000000002</v>
      </c>
      <c r="Y205">
        <v>16.13</v>
      </c>
      <c r="Z205">
        <v>16.16</v>
      </c>
      <c r="AA205">
        <v>16.11</v>
      </c>
      <c r="AB205">
        <v>15.85</v>
      </c>
      <c r="AC205">
        <v>15.66</v>
      </c>
      <c r="AD205">
        <v>15.99</v>
      </c>
      <c r="AE205">
        <v>16.03</v>
      </c>
      <c r="AF205">
        <v>16.27</v>
      </c>
      <c r="AG205">
        <v>16.670000000000002</v>
      </c>
      <c r="AH205">
        <v>16.72</v>
      </c>
      <c r="AI205">
        <v>15.78</v>
      </c>
      <c r="AJ205">
        <v>15.82</v>
      </c>
      <c r="AK205">
        <v>16.100000000000001</v>
      </c>
      <c r="AL205">
        <v>16.2</v>
      </c>
      <c r="AM205">
        <v>16.45</v>
      </c>
      <c r="AN205">
        <v>16.739999999999998</v>
      </c>
      <c r="AO205">
        <v>16.71</v>
      </c>
      <c r="AP205">
        <v>16.79</v>
      </c>
      <c r="AQ205">
        <v>16.53</v>
      </c>
      <c r="AR205">
        <v>16.670000000000002</v>
      </c>
      <c r="AS205">
        <v>16.59</v>
      </c>
      <c r="AT205">
        <v>16.52</v>
      </c>
      <c r="AU205">
        <v>16.53</v>
      </c>
      <c r="AV205">
        <v>16.41</v>
      </c>
      <c r="AW205">
        <v>16.45</v>
      </c>
      <c r="AX205">
        <v>16.399999999999999</v>
      </c>
      <c r="AY205">
        <v>16.54</v>
      </c>
      <c r="AZ205">
        <v>16.579999999999998</v>
      </c>
      <c r="BA205">
        <v>16.28</v>
      </c>
      <c r="BB205">
        <v>16.55</v>
      </c>
      <c r="BC205">
        <v>16.64</v>
      </c>
      <c r="BD205">
        <v>16.87</v>
      </c>
      <c r="BE205">
        <v>17.02</v>
      </c>
      <c r="BF205">
        <v>16.920000000000002</v>
      </c>
      <c r="BG205">
        <v>16.55</v>
      </c>
      <c r="BH205">
        <v>16.510000000000002</v>
      </c>
      <c r="BI205">
        <v>16.28</v>
      </c>
      <c r="BJ205">
        <v>16.309999999999999</v>
      </c>
      <c r="BK205">
        <v>16.18</v>
      </c>
      <c r="BL205">
        <v>16.53</v>
      </c>
      <c r="BM205">
        <v>16.75</v>
      </c>
      <c r="BN205">
        <v>16.850000000000001</v>
      </c>
      <c r="BO205">
        <v>16.14</v>
      </c>
      <c r="BP205">
        <v>15.89</v>
      </c>
      <c r="BQ205">
        <v>15.69</v>
      </c>
      <c r="BR205">
        <v>15.11</v>
      </c>
      <c r="BS205">
        <v>14.63</v>
      </c>
      <c r="BT205">
        <v>15.42</v>
      </c>
      <c r="BU205">
        <v>15.34</v>
      </c>
      <c r="BV205">
        <v>15.51</v>
      </c>
      <c r="BW205">
        <v>15.52</v>
      </c>
      <c r="BX205">
        <v>15.33</v>
      </c>
      <c r="BY205">
        <v>15.44</v>
      </c>
      <c r="BZ205">
        <v>15.84</v>
      </c>
      <c r="CA205">
        <v>15.65</v>
      </c>
      <c r="CB205">
        <v>15.09</v>
      </c>
      <c r="CC205">
        <v>15.15</v>
      </c>
      <c r="CD205">
        <v>14.63</v>
      </c>
      <c r="CE205">
        <v>14.57</v>
      </c>
      <c r="CF205">
        <v>14.93</v>
      </c>
      <c r="CG205">
        <v>15.25</v>
      </c>
    </row>
    <row r="206" spans="1:85" x14ac:dyDescent="0.25">
      <c r="A206" s="3" t="s">
        <v>5520</v>
      </c>
      <c r="B206" s="3" t="s">
        <v>5521</v>
      </c>
      <c r="C206" s="3" t="s">
        <v>7510</v>
      </c>
      <c r="D206" s="3">
        <v>-0.72048178799999996</v>
      </c>
      <c r="E206" s="3">
        <v>13411</v>
      </c>
      <c r="F206" s="3">
        <v>2018</v>
      </c>
      <c r="G206" s="3">
        <v>1</v>
      </c>
      <c r="H206" s="3" t="e">
        <v>#N/A</v>
      </c>
      <c r="I206" s="3">
        <f t="shared" si="4"/>
        <v>0</v>
      </c>
      <c r="J206" s="3">
        <v>-8.64</v>
      </c>
      <c r="K206" s="3">
        <v>0.50540399999999996</v>
      </c>
      <c r="L206" s="3">
        <v>7.8826499999999999</v>
      </c>
      <c r="M206" s="3"/>
      <c r="N206" s="3">
        <v>-4.7031399972576438E-2</v>
      </c>
      <c r="O206" s="3">
        <v>23.055295556058411</v>
      </c>
      <c r="P206" s="3">
        <v>37.625286371042122</v>
      </c>
      <c r="Q206" s="3">
        <v>14.569990814983711</v>
      </c>
      <c r="R206" s="3">
        <v>22.115525999999999</v>
      </c>
      <c r="S206" s="3"/>
      <c r="U206">
        <v>1.0038</v>
      </c>
      <c r="V206">
        <v>0.9849</v>
      </c>
      <c r="W206">
        <v>0.92</v>
      </c>
      <c r="X206">
        <v>0.94010000000000005</v>
      </c>
      <c r="Y206">
        <v>0.84699999999999998</v>
      </c>
      <c r="Z206">
        <v>0.84599999999999997</v>
      </c>
      <c r="AA206">
        <v>0.83120000000000005</v>
      </c>
      <c r="AB206">
        <v>0.83</v>
      </c>
      <c r="AC206">
        <v>0.80425899999999995</v>
      </c>
      <c r="AD206">
        <v>0.82</v>
      </c>
      <c r="AE206">
        <v>0.74980000000000002</v>
      </c>
      <c r="AF206">
        <v>0.76</v>
      </c>
      <c r="AG206">
        <v>0.77</v>
      </c>
      <c r="AH206">
        <v>0.80200000000000005</v>
      </c>
      <c r="AI206">
        <v>0.82499999999999996</v>
      </c>
      <c r="AJ206">
        <v>0.82730000000000004</v>
      </c>
      <c r="AK206">
        <v>0.83</v>
      </c>
      <c r="AL206">
        <v>0.83</v>
      </c>
      <c r="AM206">
        <v>0.78159999999999996</v>
      </c>
      <c r="AN206">
        <v>0.79500000000000004</v>
      </c>
      <c r="AO206">
        <v>0.82</v>
      </c>
      <c r="AP206">
        <v>0.81</v>
      </c>
      <c r="AQ206">
        <v>0.78</v>
      </c>
      <c r="AR206">
        <v>0.78400000000000003</v>
      </c>
      <c r="AS206">
        <v>0.80930000000000002</v>
      </c>
      <c r="AT206">
        <v>0.79</v>
      </c>
      <c r="AU206">
        <v>0.8196</v>
      </c>
      <c r="AV206">
        <v>0.81256799999999996</v>
      </c>
      <c r="AW206">
        <v>0.87580000000000002</v>
      </c>
      <c r="AX206">
        <v>0.85</v>
      </c>
      <c r="AY206">
        <v>0.9</v>
      </c>
      <c r="AZ206">
        <v>0.89</v>
      </c>
      <c r="BA206">
        <v>0.85399999999999998</v>
      </c>
      <c r="BB206">
        <v>0.84009999999999996</v>
      </c>
      <c r="BC206">
        <v>0.88</v>
      </c>
      <c r="BD206">
        <v>0.89559999999999995</v>
      </c>
      <c r="BE206">
        <v>0.89</v>
      </c>
      <c r="BF206">
        <v>0.87019999999999997</v>
      </c>
      <c r="BG206">
        <v>0.88800000000000001</v>
      </c>
      <c r="BH206">
        <v>0.87980000000000003</v>
      </c>
      <c r="BI206">
        <v>0.93640000000000001</v>
      </c>
      <c r="BJ206">
        <v>0.91010000000000002</v>
      </c>
      <c r="BK206">
        <v>0.871</v>
      </c>
      <c r="BL206">
        <v>0.87</v>
      </c>
      <c r="BM206">
        <v>0.89990000000000003</v>
      </c>
      <c r="BN206">
        <v>0.82799999999999996</v>
      </c>
      <c r="BO206">
        <v>0.89570000000000005</v>
      </c>
      <c r="BP206">
        <v>0.9</v>
      </c>
      <c r="BQ206">
        <v>0.9</v>
      </c>
      <c r="BR206">
        <v>0.86</v>
      </c>
      <c r="BS206">
        <v>0.91010100000000005</v>
      </c>
      <c r="BT206">
        <v>0.9</v>
      </c>
      <c r="BU206">
        <v>0.9</v>
      </c>
      <c r="BV206">
        <v>0.9</v>
      </c>
      <c r="BW206">
        <v>0.99</v>
      </c>
      <c r="BX206">
        <v>0.93049999999999999</v>
      </c>
      <c r="BY206">
        <v>0.95989999999999998</v>
      </c>
      <c r="BZ206">
        <v>0.97499999999999998</v>
      </c>
      <c r="CA206">
        <v>1.0590999999999999</v>
      </c>
      <c r="CB206">
        <v>1.04</v>
      </c>
      <c r="CC206">
        <v>1.0099</v>
      </c>
      <c r="CD206">
        <v>1.04</v>
      </c>
      <c r="CE206">
        <v>0.97187599999999996</v>
      </c>
      <c r="CF206">
        <v>0.97</v>
      </c>
      <c r="CG206">
        <v>1</v>
      </c>
    </row>
    <row r="207" spans="1:85" x14ac:dyDescent="0.25">
      <c r="A207" t="s">
        <v>1</v>
      </c>
      <c r="B207" t="s">
        <v>7381</v>
      </c>
      <c r="C207" t="s">
        <v>7382</v>
      </c>
      <c r="D207">
        <v>-0.17511361</v>
      </c>
      <c r="E207">
        <v>85706</v>
      </c>
      <c r="F207">
        <v>2018</v>
      </c>
      <c r="G207">
        <v>1</v>
      </c>
      <c r="H207" t="e">
        <v>#N/A</v>
      </c>
      <c r="I207" s="3">
        <f t="shared" si="4"/>
        <v>0</v>
      </c>
      <c r="J207">
        <v>-0.26</v>
      </c>
      <c r="K207">
        <v>0.22400000000026199</v>
      </c>
      <c r="L207">
        <v>7.8730000000092204</v>
      </c>
      <c r="N207">
        <v>-0.44968553459119498</v>
      </c>
      <c r="O207">
        <v>170.5446687942536</v>
      </c>
      <c r="P207">
        <v>45.260087506076808</v>
      </c>
      <c r="Q207">
        <v>-125.28458128817678</v>
      </c>
      <c r="R207">
        <v>13.309000000015599</v>
      </c>
      <c r="U207">
        <v>1.8</v>
      </c>
      <c r="V207">
        <v>1.75</v>
      </c>
      <c r="W207">
        <v>1.81</v>
      </c>
      <c r="X207">
        <v>1.79</v>
      </c>
      <c r="Y207">
        <v>1.81</v>
      </c>
      <c r="Z207">
        <v>1.76</v>
      </c>
      <c r="AA207">
        <v>1.8</v>
      </c>
      <c r="AB207">
        <v>1.7717000000000001</v>
      </c>
      <c r="AC207">
        <v>1.79</v>
      </c>
      <c r="AD207">
        <v>1.77</v>
      </c>
      <c r="AE207">
        <v>1.94</v>
      </c>
      <c r="AF207">
        <v>2.13</v>
      </c>
      <c r="AG207">
        <v>2.1800000000000002</v>
      </c>
      <c r="AH207">
        <v>2.1800000000000002</v>
      </c>
      <c r="AI207">
        <v>2.12</v>
      </c>
      <c r="AJ207">
        <v>2.06</v>
      </c>
      <c r="AK207">
        <v>2.06</v>
      </c>
      <c r="AL207">
        <v>2.12</v>
      </c>
      <c r="AM207">
        <v>2.08</v>
      </c>
      <c r="AN207">
        <v>2.09</v>
      </c>
      <c r="AO207">
        <v>2.0699999999999998</v>
      </c>
      <c r="AP207">
        <v>2.2799999999999998</v>
      </c>
      <c r="AQ207">
        <v>2.15</v>
      </c>
      <c r="AR207">
        <v>2.34</v>
      </c>
      <c r="AS207">
        <v>2.4300000000000002</v>
      </c>
      <c r="AT207">
        <v>2.4500000000000002</v>
      </c>
      <c r="AU207">
        <v>2.44</v>
      </c>
      <c r="AV207">
        <v>2.42</v>
      </c>
      <c r="AW207">
        <v>2.4300000000000002</v>
      </c>
      <c r="AX207">
        <v>2.41</v>
      </c>
      <c r="AY207">
        <v>2.37</v>
      </c>
      <c r="AZ207">
        <v>2.3199999999999998</v>
      </c>
      <c r="BA207">
        <v>2.38</v>
      </c>
      <c r="BB207">
        <v>2.39</v>
      </c>
      <c r="BC207">
        <v>2.39</v>
      </c>
      <c r="BD207">
        <v>2.42</v>
      </c>
      <c r="BE207">
        <v>2.6</v>
      </c>
      <c r="BF207">
        <v>2.64</v>
      </c>
      <c r="BG207">
        <v>2.48</v>
      </c>
      <c r="BH207">
        <v>2.54</v>
      </c>
      <c r="BI207">
        <v>2.5499999999999998</v>
      </c>
      <c r="BJ207">
        <v>2.56</v>
      </c>
      <c r="BK207">
        <v>2.89</v>
      </c>
      <c r="BL207">
        <v>2.94</v>
      </c>
      <c r="BM207">
        <v>2.5</v>
      </c>
      <c r="BN207">
        <v>2.62</v>
      </c>
      <c r="BO207">
        <v>2.61</v>
      </c>
      <c r="BP207">
        <v>2.7</v>
      </c>
      <c r="BQ207">
        <v>2.6</v>
      </c>
      <c r="BR207">
        <v>2.5</v>
      </c>
      <c r="BS207">
        <v>2.54</v>
      </c>
      <c r="BT207">
        <v>2.5499999999999998</v>
      </c>
      <c r="BU207">
        <v>2.62</v>
      </c>
      <c r="BV207">
        <v>2.71</v>
      </c>
      <c r="BW207">
        <v>2.61</v>
      </c>
      <c r="BX207">
        <v>2.44</v>
      </c>
      <c r="BY207">
        <v>2.35</v>
      </c>
      <c r="BZ207">
        <v>2.2000000000000002</v>
      </c>
      <c r="CA207">
        <v>2.11</v>
      </c>
      <c r="CB207">
        <v>2.2400000000000002</v>
      </c>
      <c r="CC207">
        <v>2.1</v>
      </c>
      <c r="CD207">
        <v>2.1800000000000002</v>
      </c>
      <c r="CE207">
        <v>2.2200000000000002</v>
      </c>
      <c r="CF207">
        <v>2.2400000000000002</v>
      </c>
      <c r="CG207">
        <v>2.2799999999999998</v>
      </c>
    </row>
    <row r="208" spans="1:85" x14ac:dyDescent="0.25">
      <c r="A208" t="s">
        <v>7562</v>
      </c>
      <c r="B208" t="s">
        <v>7563</v>
      </c>
      <c r="C208" t="s">
        <v>7564</v>
      </c>
      <c r="D208">
        <v>-0.438866439</v>
      </c>
      <c r="E208">
        <v>88462</v>
      </c>
      <c r="F208">
        <v>2018</v>
      </c>
      <c r="G208">
        <v>1</v>
      </c>
      <c r="H208" t="e">
        <v>#N/A</v>
      </c>
      <c r="I208" s="3">
        <f t="shared" si="4"/>
        <v>0</v>
      </c>
      <c r="J208">
        <v>-1.82</v>
      </c>
      <c r="K208">
        <v>0</v>
      </c>
      <c r="L208">
        <v>7.6150000000000002</v>
      </c>
      <c r="N208">
        <v>-0.52800000000000002</v>
      </c>
      <c r="O208">
        <v>0</v>
      </c>
      <c r="P208">
        <v>0</v>
      </c>
      <c r="Q208">
        <v>0</v>
      </c>
      <c r="R208">
        <v>11.881</v>
      </c>
      <c r="U208">
        <v>3.1560001</v>
      </c>
      <c r="V208">
        <v>3.2519998999999999</v>
      </c>
      <c r="W208">
        <v>3.1920000000000002</v>
      </c>
      <c r="X208">
        <v>3.1547999999999998</v>
      </c>
      <c r="Y208">
        <v>3.0240002000000001</v>
      </c>
      <c r="Z208">
        <v>2.9159999999999999</v>
      </c>
      <c r="AA208">
        <v>2.6412</v>
      </c>
      <c r="AB208">
        <v>2.58</v>
      </c>
      <c r="AC208">
        <v>2.3807999999999998</v>
      </c>
      <c r="AD208">
        <v>3.1560001</v>
      </c>
      <c r="AE208">
        <v>3.0612001000000002</v>
      </c>
      <c r="AF208">
        <v>2.964</v>
      </c>
      <c r="AG208">
        <v>3.4415998000000001</v>
      </c>
      <c r="AH208">
        <v>3.1884003000000001</v>
      </c>
      <c r="AI208">
        <v>3.2087998</v>
      </c>
      <c r="AJ208">
        <v>3.1488</v>
      </c>
      <c r="AK208">
        <v>3.2784</v>
      </c>
      <c r="AL208">
        <v>3.3899998999999998</v>
      </c>
      <c r="AM208">
        <v>3.6696</v>
      </c>
      <c r="AN208">
        <v>2.9556</v>
      </c>
      <c r="AO208">
        <v>2.835</v>
      </c>
      <c r="AP208">
        <v>2.8379998</v>
      </c>
      <c r="AQ208">
        <v>2.7804000000000002</v>
      </c>
      <c r="AR208">
        <v>2.82</v>
      </c>
      <c r="AS208">
        <v>2.7480001000000001</v>
      </c>
      <c r="AT208">
        <v>2.6316000000000002</v>
      </c>
      <c r="AU208">
        <v>2.5584001999999999</v>
      </c>
      <c r="AV208">
        <v>2.5512000000000001</v>
      </c>
      <c r="AW208">
        <v>2.4552002000000002</v>
      </c>
      <c r="AX208">
        <v>2.4</v>
      </c>
      <c r="AY208">
        <v>2.3759999999999999</v>
      </c>
      <c r="AZ208">
        <v>2.3388</v>
      </c>
      <c r="BA208">
        <v>2.1480000000000001</v>
      </c>
      <c r="BB208">
        <v>2.2848000000000002</v>
      </c>
      <c r="BC208">
        <v>2.2368000000000001</v>
      </c>
      <c r="BD208">
        <v>2.2799999999999998</v>
      </c>
      <c r="BE208">
        <v>2.5091999</v>
      </c>
      <c r="BF208">
        <v>2.34</v>
      </c>
      <c r="BG208">
        <v>2.4348000999999999</v>
      </c>
      <c r="BH208">
        <v>2.4611999999999998</v>
      </c>
      <c r="BI208">
        <v>2.58</v>
      </c>
      <c r="BJ208">
        <v>2.3712</v>
      </c>
      <c r="BK208">
        <v>2.4</v>
      </c>
      <c r="BL208">
        <v>2.2547999999999999</v>
      </c>
      <c r="BM208">
        <v>2.52</v>
      </c>
      <c r="BN208">
        <v>2.33</v>
      </c>
      <c r="BO208">
        <v>2.23</v>
      </c>
      <c r="BP208">
        <v>2.38</v>
      </c>
      <c r="BQ208">
        <v>2.2200000000000002</v>
      </c>
      <c r="BR208">
        <v>2.14</v>
      </c>
      <c r="BS208">
        <v>1.89</v>
      </c>
      <c r="BT208">
        <v>1.95</v>
      </c>
      <c r="BU208">
        <v>1.94</v>
      </c>
      <c r="BV208">
        <v>1.97</v>
      </c>
      <c r="BW208">
        <v>2</v>
      </c>
      <c r="BX208">
        <v>1.92</v>
      </c>
      <c r="BY208">
        <v>1.85</v>
      </c>
      <c r="BZ208">
        <v>1.83</v>
      </c>
      <c r="CA208">
        <v>2.12</v>
      </c>
      <c r="CB208">
        <v>2.04</v>
      </c>
      <c r="CC208">
        <v>1.96</v>
      </c>
      <c r="CD208">
        <v>1.88</v>
      </c>
      <c r="CE208">
        <v>1.77</v>
      </c>
      <c r="CF208">
        <v>1.75</v>
      </c>
      <c r="CG208">
        <v>1.77</v>
      </c>
    </row>
    <row r="209" spans="1:85" x14ac:dyDescent="0.25">
      <c r="A209" s="3" t="s">
        <v>5642</v>
      </c>
      <c r="B209" s="3" t="s">
        <v>5643</v>
      </c>
      <c r="C209" s="3" t="s">
        <v>7515</v>
      </c>
      <c r="D209" s="3">
        <v>-0.70710927300000004</v>
      </c>
      <c r="E209" s="3">
        <v>15382</v>
      </c>
      <c r="F209" s="3">
        <v>2018</v>
      </c>
      <c r="G209" s="3">
        <v>1</v>
      </c>
      <c r="H209" s="3" t="e">
        <v>#N/A</v>
      </c>
      <c r="I209" s="3">
        <f t="shared" si="4"/>
        <v>0</v>
      </c>
      <c r="J209" s="3">
        <v>-7.2846000000000002</v>
      </c>
      <c r="K209" s="3">
        <v>4.0259999999999998</v>
      </c>
      <c r="L209" s="3">
        <v>7.407</v>
      </c>
      <c r="M209" s="3"/>
      <c r="N209" s="3">
        <v>-0.3801526717557252</v>
      </c>
      <c r="O209" s="3">
        <v>33.579375555615407</v>
      </c>
      <c r="P209" s="3">
        <v>44.414395305263902</v>
      </c>
      <c r="Q209" s="3">
        <v>10.835019749648495</v>
      </c>
      <c r="R209" s="3">
        <v>18.058</v>
      </c>
      <c r="S209" s="3"/>
      <c r="U209">
        <v>3.8178999999999998</v>
      </c>
      <c r="V209">
        <v>3.63</v>
      </c>
      <c r="W209">
        <v>3.6</v>
      </c>
      <c r="X209">
        <v>3.67</v>
      </c>
      <c r="Y209">
        <v>3.65</v>
      </c>
      <c r="Z209">
        <v>3.7675000000000001</v>
      </c>
      <c r="AA209">
        <v>3.5</v>
      </c>
      <c r="AB209">
        <v>3.43</v>
      </c>
      <c r="AC209">
        <v>3.6</v>
      </c>
      <c r="AD209">
        <v>3.4609999999999999</v>
      </c>
      <c r="AE209">
        <v>3.35</v>
      </c>
      <c r="AF209">
        <v>3.54</v>
      </c>
      <c r="AG209">
        <v>3.5173000000000001</v>
      </c>
      <c r="AH209">
        <v>3.58</v>
      </c>
      <c r="AI209">
        <v>3.45</v>
      </c>
      <c r="AJ209">
        <v>3.5286</v>
      </c>
      <c r="AK209">
        <v>3.4015</v>
      </c>
      <c r="AL209">
        <v>3.55</v>
      </c>
      <c r="AM209">
        <v>3.55</v>
      </c>
      <c r="AN209">
        <v>3.45</v>
      </c>
      <c r="AO209">
        <v>3.42</v>
      </c>
      <c r="AP209">
        <v>3.53</v>
      </c>
      <c r="AQ209">
        <v>3.42</v>
      </c>
      <c r="AR209">
        <v>3.4</v>
      </c>
      <c r="AS209">
        <v>3.3</v>
      </c>
      <c r="AT209">
        <v>3.4420000000000002</v>
      </c>
      <c r="AU209">
        <v>3.4</v>
      </c>
      <c r="AV209">
        <v>3.42</v>
      </c>
      <c r="AW209">
        <v>3.29</v>
      </c>
      <c r="AX209">
        <v>3.05</v>
      </c>
      <c r="AY209">
        <v>3.14</v>
      </c>
      <c r="AZ209">
        <v>3.1</v>
      </c>
      <c r="BA209">
        <v>3.15</v>
      </c>
      <c r="BB209">
        <v>3.21</v>
      </c>
      <c r="BC209">
        <v>3.11</v>
      </c>
      <c r="BD209">
        <v>3.13</v>
      </c>
      <c r="BE209">
        <v>3.21</v>
      </c>
      <c r="BF209">
        <v>3.29</v>
      </c>
      <c r="BG209">
        <v>3.19</v>
      </c>
      <c r="BH209">
        <v>2.96</v>
      </c>
      <c r="BI209">
        <v>2.8</v>
      </c>
      <c r="BJ209">
        <v>2.8</v>
      </c>
      <c r="BK209">
        <v>3</v>
      </c>
      <c r="BL209">
        <v>3.01</v>
      </c>
      <c r="BM209">
        <v>3.12</v>
      </c>
      <c r="BN209">
        <v>2.94</v>
      </c>
      <c r="BO209">
        <v>3.13</v>
      </c>
      <c r="BP209">
        <v>3.06</v>
      </c>
      <c r="BQ209">
        <v>3.04</v>
      </c>
      <c r="BR209">
        <v>2.99</v>
      </c>
      <c r="BS209">
        <v>3.13</v>
      </c>
      <c r="BT209">
        <v>3.12</v>
      </c>
      <c r="BU209">
        <v>2.95</v>
      </c>
      <c r="BV209">
        <v>2.85</v>
      </c>
      <c r="BW209">
        <v>2.83</v>
      </c>
      <c r="BX209">
        <v>2.8</v>
      </c>
      <c r="BY209">
        <v>2.88</v>
      </c>
      <c r="BZ209">
        <v>2.79</v>
      </c>
      <c r="CA209">
        <v>2.75</v>
      </c>
      <c r="CB209">
        <v>2.73</v>
      </c>
      <c r="CC209">
        <v>2.67</v>
      </c>
      <c r="CD209">
        <v>2.7250000000000001</v>
      </c>
      <c r="CE209">
        <v>2.8</v>
      </c>
      <c r="CF209">
        <v>2.72</v>
      </c>
      <c r="CG209">
        <v>2.9</v>
      </c>
    </row>
    <row r="210" spans="1:85" x14ac:dyDescent="0.25">
      <c r="A210" t="s">
        <v>4016</v>
      </c>
      <c r="B210" t="s">
        <v>4017</v>
      </c>
      <c r="C210" t="s">
        <v>4018</v>
      </c>
      <c r="D210">
        <v>-0.18833029400000001</v>
      </c>
      <c r="E210">
        <v>78054</v>
      </c>
      <c r="F210">
        <v>2018</v>
      </c>
      <c r="G210">
        <v>1</v>
      </c>
      <c r="H210" t="e">
        <v>#N/A</v>
      </c>
      <c r="I210" s="3">
        <f t="shared" si="4"/>
        <v>0</v>
      </c>
      <c r="J210">
        <v>-1.1378999999999999</v>
      </c>
      <c r="K210">
        <v>28.167000000000002</v>
      </c>
      <c r="L210">
        <v>7.2569999999999997</v>
      </c>
      <c r="N210">
        <v>-0.17142857142857149</v>
      </c>
      <c r="O210">
        <v>1.8764243181651099</v>
      </c>
      <c r="P210">
        <v>17.274858509555049</v>
      </c>
      <c r="Q210">
        <v>15.398434191389939</v>
      </c>
      <c r="R210">
        <v>25.616</v>
      </c>
      <c r="U210">
        <v>7.44</v>
      </c>
      <c r="V210">
        <v>7.08</v>
      </c>
      <c r="W210">
        <v>7.18</v>
      </c>
      <c r="X210">
        <v>7.24</v>
      </c>
      <c r="Y210">
        <v>7.42</v>
      </c>
      <c r="Z210">
        <v>7.38</v>
      </c>
      <c r="AA210">
        <v>7.46</v>
      </c>
      <c r="AB210">
        <v>7.46</v>
      </c>
      <c r="AC210">
        <v>7.55</v>
      </c>
      <c r="AD210">
        <v>7.36</v>
      </c>
      <c r="AE210">
        <v>7.35</v>
      </c>
      <c r="AF210">
        <v>7.5</v>
      </c>
      <c r="AG210">
        <v>7.6</v>
      </c>
      <c r="AH210">
        <v>7.79</v>
      </c>
      <c r="AI210">
        <v>7.59</v>
      </c>
      <c r="AJ210">
        <v>7.98</v>
      </c>
      <c r="AK210">
        <v>7.72</v>
      </c>
      <c r="AL210">
        <v>7.91</v>
      </c>
      <c r="AM210">
        <v>8.26</v>
      </c>
      <c r="AN210">
        <v>8.17</v>
      </c>
      <c r="AO210">
        <v>7.57</v>
      </c>
      <c r="AP210">
        <v>7.42</v>
      </c>
      <c r="AQ210">
        <v>7.49</v>
      </c>
      <c r="AR210">
        <v>7.32</v>
      </c>
      <c r="AS210">
        <v>7.27</v>
      </c>
      <c r="AT210">
        <v>7.27</v>
      </c>
      <c r="AU210">
        <v>7.2</v>
      </c>
      <c r="AV210">
        <v>7.28</v>
      </c>
      <c r="AW210">
        <v>7.21</v>
      </c>
      <c r="AX210">
        <v>7.19</v>
      </c>
      <c r="AY210">
        <v>7.31</v>
      </c>
      <c r="AZ210">
        <v>7.25</v>
      </c>
      <c r="BA210">
        <v>7.21</v>
      </c>
      <c r="BB210">
        <v>7.31</v>
      </c>
      <c r="BC210">
        <v>7.09</v>
      </c>
      <c r="BD210">
        <v>7.15</v>
      </c>
      <c r="BE210">
        <v>7.16</v>
      </c>
      <c r="BF210">
        <v>7.26</v>
      </c>
      <c r="BG210">
        <v>7.28</v>
      </c>
      <c r="BH210">
        <v>7.45</v>
      </c>
      <c r="BI210">
        <v>7.32</v>
      </c>
      <c r="BJ210">
        <v>7.18</v>
      </c>
      <c r="BK210">
        <v>7.12</v>
      </c>
      <c r="BL210">
        <v>7.06</v>
      </c>
      <c r="BM210">
        <v>7.06</v>
      </c>
      <c r="BN210">
        <v>6.89</v>
      </c>
      <c r="BO210">
        <v>6.89</v>
      </c>
      <c r="BP210">
        <v>6.7</v>
      </c>
      <c r="BQ210">
        <v>6.6</v>
      </c>
      <c r="BR210">
        <v>6.52</v>
      </c>
      <c r="BS210">
        <v>6.54</v>
      </c>
      <c r="BT210">
        <v>6.96</v>
      </c>
      <c r="BU210">
        <v>6.92</v>
      </c>
      <c r="BV210">
        <v>7.08</v>
      </c>
      <c r="BW210">
        <v>6.92</v>
      </c>
      <c r="BX210">
        <v>6.71</v>
      </c>
      <c r="BY210">
        <v>6.45</v>
      </c>
      <c r="BZ210">
        <v>6.9950000000000001</v>
      </c>
      <c r="CA210">
        <v>6.74</v>
      </c>
      <c r="CB210">
        <v>6.48</v>
      </c>
      <c r="CC210">
        <v>6.66</v>
      </c>
      <c r="CD210">
        <v>6.54</v>
      </c>
      <c r="CE210">
        <v>6.1</v>
      </c>
      <c r="CF210">
        <v>6.18</v>
      </c>
      <c r="CG210">
        <v>6.36</v>
      </c>
    </row>
    <row r="211" spans="1:85" x14ac:dyDescent="0.25">
      <c r="A211" t="s">
        <v>6725</v>
      </c>
      <c r="B211" t="s">
        <v>6726</v>
      </c>
      <c r="C211" t="s">
        <v>6727</v>
      </c>
      <c r="D211">
        <v>-0.29286357000000002</v>
      </c>
      <c r="E211">
        <v>15863</v>
      </c>
      <c r="F211">
        <v>2018</v>
      </c>
      <c r="G211">
        <v>1</v>
      </c>
      <c r="H211" t="e">
        <v>#N/A</v>
      </c>
      <c r="I211" s="3">
        <f t="shared" si="4"/>
        <v>0</v>
      </c>
      <c r="J211">
        <v>-0.64</v>
      </c>
      <c r="K211">
        <v>0</v>
      </c>
      <c r="L211">
        <v>7.1740000000000004</v>
      </c>
      <c r="N211">
        <v>-0.19999999999999996</v>
      </c>
      <c r="O211">
        <v>6.6530516063152936</v>
      </c>
      <c r="P211">
        <v>3.5439883712881568</v>
      </c>
      <c r="Q211">
        <v>-3.1090632350271368</v>
      </c>
      <c r="R211">
        <v>18.268999999999998</v>
      </c>
      <c r="U211">
        <v>4.1399999999999997</v>
      </c>
      <c r="V211">
        <v>4.2</v>
      </c>
      <c r="W211">
        <v>4.12</v>
      </c>
      <c r="X211">
        <v>4.1500000000000004</v>
      </c>
      <c r="Y211">
        <v>4.0999999999999996</v>
      </c>
      <c r="Z211">
        <v>4.0999999999999996</v>
      </c>
      <c r="AA211">
        <v>4.0999999999999996</v>
      </c>
      <c r="AB211">
        <v>4.0999999999999996</v>
      </c>
      <c r="AC211">
        <v>4.1500000000000004</v>
      </c>
      <c r="AD211">
        <v>4</v>
      </c>
      <c r="AE211">
        <v>4</v>
      </c>
      <c r="AF211">
        <v>4.1500000000000004</v>
      </c>
      <c r="AG211">
        <v>3.98</v>
      </c>
      <c r="AH211">
        <v>3.85</v>
      </c>
      <c r="AI211">
        <v>3.93</v>
      </c>
      <c r="AJ211">
        <v>3.98</v>
      </c>
      <c r="AK211">
        <v>4</v>
      </c>
      <c r="AL211">
        <v>4.03</v>
      </c>
      <c r="AM211">
        <v>3.92</v>
      </c>
      <c r="AN211">
        <v>3.99</v>
      </c>
      <c r="AO211">
        <v>4.08</v>
      </c>
      <c r="AP211">
        <v>3.93</v>
      </c>
      <c r="AQ211">
        <v>4</v>
      </c>
      <c r="AR211">
        <v>4.07</v>
      </c>
      <c r="AS211">
        <v>4.1500000000000004</v>
      </c>
      <c r="AT211">
        <v>4.1500000000000004</v>
      </c>
      <c r="AU211">
        <v>4.0999999999999996</v>
      </c>
      <c r="AV211">
        <v>4.08</v>
      </c>
      <c r="AW211">
        <v>3.99</v>
      </c>
      <c r="AX211">
        <v>3.95</v>
      </c>
      <c r="AY211">
        <v>3.97</v>
      </c>
      <c r="AZ211">
        <v>3.89</v>
      </c>
      <c r="BA211">
        <v>3.97</v>
      </c>
      <c r="BB211">
        <v>3.95</v>
      </c>
      <c r="BC211">
        <v>3.97</v>
      </c>
      <c r="BD211">
        <v>3.96</v>
      </c>
      <c r="BE211">
        <v>3.98</v>
      </c>
      <c r="BF211">
        <v>4</v>
      </c>
      <c r="BG211">
        <v>3.95</v>
      </c>
      <c r="BH211">
        <v>3.92</v>
      </c>
      <c r="BI211">
        <v>4.13</v>
      </c>
      <c r="BJ211">
        <v>4.1500000000000004</v>
      </c>
      <c r="BK211">
        <v>4.0999999999999996</v>
      </c>
      <c r="BL211">
        <v>4.1399999999999997</v>
      </c>
      <c r="BM211">
        <v>4.1500000000000004</v>
      </c>
      <c r="BN211">
        <v>4.05</v>
      </c>
      <c r="BO211">
        <v>4</v>
      </c>
      <c r="BP211">
        <v>3.8</v>
      </c>
      <c r="BQ211">
        <v>3.8</v>
      </c>
      <c r="BR211">
        <v>3.67</v>
      </c>
      <c r="BS211">
        <v>3.64</v>
      </c>
      <c r="BT211">
        <v>3.68</v>
      </c>
      <c r="BU211">
        <v>3.65</v>
      </c>
      <c r="BV211">
        <v>3.78</v>
      </c>
      <c r="BW211">
        <v>3.84</v>
      </c>
      <c r="BX211">
        <v>3.85</v>
      </c>
      <c r="BY211">
        <v>3.9</v>
      </c>
      <c r="BZ211">
        <v>3.93</v>
      </c>
      <c r="CA211">
        <v>3.83</v>
      </c>
      <c r="CB211">
        <v>3.96</v>
      </c>
      <c r="CC211">
        <v>4.0199999999999996</v>
      </c>
      <c r="CD211">
        <v>3.95</v>
      </c>
      <c r="CE211">
        <v>3.93</v>
      </c>
      <c r="CF211">
        <v>4</v>
      </c>
      <c r="CG211">
        <v>4</v>
      </c>
    </row>
    <row r="212" spans="1:85" x14ac:dyDescent="0.25">
      <c r="A212" t="s">
        <v>5464</v>
      </c>
      <c r="B212" t="s">
        <v>5465</v>
      </c>
      <c r="C212" t="s">
        <v>5466</v>
      </c>
      <c r="D212">
        <v>-0.46400693799999998</v>
      </c>
      <c r="E212">
        <v>15181</v>
      </c>
      <c r="F212">
        <v>2018</v>
      </c>
      <c r="G212">
        <v>1</v>
      </c>
      <c r="H212" t="e">
        <v>#N/A</v>
      </c>
      <c r="I212" s="3">
        <f t="shared" si="4"/>
        <v>0</v>
      </c>
      <c r="J212">
        <v>-1.04</v>
      </c>
      <c r="K212">
        <v>1.40000000001184E-2</v>
      </c>
      <c r="L212">
        <v>7.0740000000598799</v>
      </c>
      <c r="N212">
        <v>-0.66333115122042452</v>
      </c>
      <c r="O212">
        <v>0</v>
      </c>
      <c r="P212">
        <v>0</v>
      </c>
      <c r="Q212">
        <v>0</v>
      </c>
      <c r="R212">
        <v>16.155000000136798</v>
      </c>
      <c r="U212">
        <v>5.65</v>
      </c>
      <c r="V212">
        <v>5.5</v>
      </c>
      <c r="W212">
        <v>5.45</v>
      </c>
      <c r="X212">
        <v>5.45</v>
      </c>
      <c r="Y212">
        <v>5.3019999999999996</v>
      </c>
      <c r="Z212">
        <v>4.9000000000000004</v>
      </c>
      <c r="AA212">
        <v>4.75</v>
      </c>
      <c r="AB212">
        <v>4.3499999999999996</v>
      </c>
      <c r="AC212">
        <v>4.25</v>
      </c>
      <c r="AD212">
        <v>4.1500000000000004</v>
      </c>
      <c r="AE212">
        <v>4</v>
      </c>
      <c r="AF212">
        <v>3.8</v>
      </c>
      <c r="AG212">
        <v>3.45</v>
      </c>
      <c r="AH212">
        <v>3.7</v>
      </c>
      <c r="AI212">
        <v>3.7</v>
      </c>
      <c r="AJ212">
        <v>3.8</v>
      </c>
      <c r="AK212">
        <v>3.7</v>
      </c>
      <c r="AL212">
        <v>3.75</v>
      </c>
      <c r="AM212">
        <v>3.6</v>
      </c>
      <c r="AN212">
        <v>3.35</v>
      </c>
      <c r="AO212">
        <v>3.35</v>
      </c>
      <c r="AP212">
        <v>3.35</v>
      </c>
      <c r="AQ212">
        <v>3.35</v>
      </c>
      <c r="AR212">
        <v>3.45</v>
      </c>
      <c r="AS212">
        <v>3.6</v>
      </c>
      <c r="AT212">
        <v>3.4</v>
      </c>
      <c r="AU212">
        <v>3.395</v>
      </c>
      <c r="AV212">
        <v>3.3837000000000002</v>
      </c>
      <c r="AW212">
        <v>3.3</v>
      </c>
      <c r="AX212">
        <v>3.35</v>
      </c>
      <c r="AY212">
        <v>3.65</v>
      </c>
      <c r="AZ212">
        <v>3.4</v>
      </c>
      <c r="BA212">
        <v>3.35</v>
      </c>
      <c r="BB212">
        <v>3.3</v>
      </c>
      <c r="BC212">
        <v>3.25</v>
      </c>
      <c r="BD212">
        <v>3.4</v>
      </c>
      <c r="BE212">
        <v>3.5</v>
      </c>
      <c r="BF212">
        <v>3.25</v>
      </c>
      <c r="BG212">
        <v>3.25</v>
      </c>
      <c r="BH212">
        <v>3.15</v>
      </c>
      <c r="BI212">
        <v>3.35</v>
      </c>
      <c r="BJ212">
        <v>3.2</v>
      </c>
      <c r="BK212">
        <v>3.35</v>
      </c>
      <c r="BL212">
        <v>3.25</v>
      </c>
      <c r="BM212">
        <v>3.36</v>
      </c>
      <c r="BN212">
        <v>3.3</v>
      </c>
      <c r="BO212">
        <v>3.28</v>
      </c>
      <c r="BP212">
        <v>3.36</v>
      </c>
      <c r="BQ212">
        <v>3.25</v>
      </c>
      <c r="BR212">
        <v>3.25</v>
      </c>
      <c r="BS212">
        <v>3.18</v>
      </c>
      <c r="BT212">
        <v>3.18</v>
      </c>
      <c r="BU212">
        <v>3.35</v>
      </c>
      <c r="BV212">
        <v>3.1</v>
      </c>
      <c r="BW212">
        <v>3.1</v>
      </c>
      <c r="BX212">
        <v>3.08</v>
      </c>
      <c r="BY212">
        <v>3.02</v>
      </c>
      <c r="BZ212">
        <v>2.84</v>
      </c>
      <c r="CA212">
        <v>2.85</v>
      </c>
      <c r="CB212">
        <v>2.83</v>
      </c>
      <c r="CC212">
        <v>2.87</v>
      </c>
      <c r="CD212">
        <v>2.67</v>
      </c>
      <c r="CE212">
        <v>2.21</v>
      </c>
      <c r="CF212">
        <v>2.2999999999999998</v>
      </c>
      <c r="CG212">
        <v>2.41</v>
      </c>
    </row>
    <row r="213" spans="1:85" x14ac:dyDescent="0.25">
      <c r="A213" t="s">
        <v>1515</v>
      </c>
      <c r="B213" t="s">
        <v>1516</v>
      </c>
      <c r="C213" t="s">
        <v>3774</v>
      </c>
      <c r="D213">
        <v>-0.262400833</v>
      </c>
      <c r="E213">
        <v>62228</v>
      </c>
      <c r="F213">
        <v>2018</v>
      </c>
      <c r="G213">
        <v>1</v>
      </c>
      <c r="H213" t="e">
        <v>#N/A</v>
      </c>
      <c r="I213" s="3">
        <f t="shared" si="4"/>
        <v>0</v>
      </c>
      <c r="J213">
        <v>-2.6488</v>
      </c>
      <c r="K213">
        <v>39.406999999999996</v>
      </c>
      <c r="L213">
        <v>6.95</v>
      </c>
      <c r="N213">
        <v>0.38923654568210253</v>
      </c>
      <c r="O213">
        <v>4.9109079450305702</v>
      </c>
      <c r="P213">
        <v>0</v>
      </c>
      <c r="Q213">
        <v>-4.9109079450305702</v>
      </c>
      <c r="R213">
        <v>17.558</v>
      </c>
      <c r="U213">
        <v>10.89</v>
      </c>
      <c r="V213">
        <v>11.55</v>
      </c>
      <c r="W213">
        <v>11.16</v>
      </c>
      <c r="X213">
        <v>11.33</v>
      </c>
      <c r="Y213">
        <v>11.36</v>
      </c>
      <c r="Z213">
        <v>11.62</v>
      </c>
      <c r="AA213">
        <v>11.89</v>
      </c>
      <c r="AB213">
        <v>12</v>
      </c>
      <c r="AC213">
        <v>11.79</v>
      </c>
      <c r="AD213">
        <v>12.04</v>
      </c>
      <c r="AE213">
        <v>12.1</v>
      </c>
      <c r="AF213">
        <v>11.82</v>
      </c>
      <c r="AG213">
        <v>11.68</v>
      </c>
      <c r="AH213">
        <v>11.71</v>
      </c>
      <c r="AI213">
        <v>11.8</v>
      </c>
      <c r="AJ213">
        <v>11.81</v>
      </c>
      <c r="AK213">
        <v>12.16</v>
      </c>
      <c r="AL213">
        <v>12.31</v>
      </c>
      <c r="AM213">
        <v>12.16</v>
      </c>
      <c r="AN213">
        <v>12.29</v>
      </c>
      <c r="AO213">
        <v>12.25</v>
      </c>
      <c r="AP213">
        <v>12.28</v>
      </c>
      <c r="AQ213">
        <v>12.64</v>
      </c>
      <c r="AR213">
        <v>11.85</v>
      </c>
      <c r="AS213">
        <v>11.7</v>
      </c>
      <c r="AT213">
        <v>11.48</v>
      </c>
      <c r="AU213">
        <v>11.37</v>
      </c>
      <c r="AV213">
        <v>11.25</v>
      </c>
      <c r="AW213">
        <v>11.41</v>
      </c>
      <c r="AX213">
        <v>11.08</v>
      </c>
      <c r="AY213">
        <v>11.11</v>
      </c>
      <c r="AZ213">
        <v>11.16</v>
      </c>
      <c r="BA213">
        <v>10.53</v>
      </c>
      <c r="BB213">
        <v>10.5</v>
      </c>
      <c r="BC213">
        <v>10.3</v>
      </c>
      <c r="BD213">
        <v>10.17</v>
      </c>
      <c r="BE213">
        <v>10.029999999999999</v>
      </c>
      <c r="BF213">
        <v>10.31</v>
      </c>
      <c r="BG213">
        <v>10.7</v>
      </c>
      <c r="BH213">
        <v>9.9</v>
      </c>
      <c r="BI213">
        <v>9.61</v>
      </c>
      <c r="BJ213">
        <v>9.5500000000000007</v>
      </c>
      <c r="BK213">
        <v>9.58</v>
      </c>
      <c r="BL213">
        <v>9.42</v>
      </c>
      <c r="BM213">
        <v>9.49</v>
      </c>
      <c r="BN213">
        <v>9.15</v>
      </c>
      <c r="BO213">
        <v>9.31</v>
      </c>
      <c r="BP213">
        <v>9.5299999999999994</v>
      </c>
      <c r="BQ213">
        <v>9.83</v>
      </c>
      <c r="BR213">
        <v>9.89</v>
      </c>
      <c r="BS213">
        <v>10.199999999999999</v>
      </c>
      <c r="BT213">
        <v>10.18</v>
      </c>
      <c r="BU213">
        <v>10.63</v>
      </c>
      <c r="BV213">
        <v>10.85</v>
      </c>
      <c r="BW213">
        <v>10.92</v>
      </c>
      <c r="BX213">
        <v>10.57</v>
      </c>
      <c r="BY213">
        <v>10.23</v>
      </c>
      <c r="BZ213">
        <v>10.220000000000001</v>
      </c>
      <c r="CA213">
        <v>10.18</v>
      </c>
      <c r="CB213">
        <v>9.44</v>
      </c>
      <c r="CC213">
        <v>9.59</v>
      </c>
      <c r="CD213">
        <v>9.6</v>
      </c>
      <c r="CE213">
        <v>9.44</v>
      </c>
      <c r="CF213">
        <v>11.56</v>
      </c>
      <c r="CG213">
        <v>14.85</v>
      </c>
    </row>
    <row r="214" spans="1:85" x14ac:dyDescent="0.25">
      <c r="A214" t="s">
        <v>5540</v>
      </c>
      <c r="B214" t="s">
        <v>5541</v>
      </c>
      <c r="C214" t="s">
        <v>7636</v>
      </c>
      <c r="D214">
        <v>-0.263147725</v>
      </c>
      <c r="E214">
        <v>15381</v>
      </c>
      <c r="F214">
        <v>2018</v>
      </c>
      <c r="G214">
        <v>1</v>
      </c>
      <c r="H214" t="e">
        <v>#N/A</v>
      </c>
      <c r="I214" s="3">
        <f t="shared" si="4"/>
        <v>0</v>
      </c>
      <c r="J214">
        <v>-9.7978000000000005</v>
      </c>
      <c r="K214">
        <v>3.2110069999999999</v>
      </c>
      <c r="L214">
        <v>6.8832930000000001</v>
      </c>
      <c r="N214">
        <v>-0.36125654450261779</v>
      </c>
      <c r="O214">
        <v>11.44326287740715</v>
      </c>
      <c r="P214">
        <v>15.07958831461775</v>
      </c>
      <c r="Q214">
        <v>3.6363254372105995</v>
      </c>
      <c r="R214">
        <v>16.464621999999999</v>
      </c>
      <c r="U214">
        <v>6.75</v>
      </c>
      <c r="V214">
        <v>6.14</v>
      </c>
      <c r="W214">
        <v>6.31</v>
      </c>
      <c r="X214">
        <v>6.24</v>
      </c>
      <c r="Y214">
        <v>5.9</v>
      </c>
      <c r="Z214">
        <v>4.97</v>
      </c>
      <c r="AA214">
        <v>4.9749999999999996</v>
      </c>
      <c r="AB214">
        <v>5.38</v>
      </c>
      <c r="AC214">
        <v>5.35</v>
      </c>
      <c r="AD214">
        <v>5.37</v>
      </c>
      <c r="AE214">
        <v>5.47</v>
      </c>
      <c r="AF214">
        <v>5.35</v>
      </c>
      <c r="AG214">
        <v>5.46</v>
      </c>
      <c r="AH214">
        <v>5.45</v>
      </c>
      <c r="AI214">
        <v>5.91</v>
      </c>
      <c r="AJ214">
        <v>5.58</v>
      </c>
      <c r="AK214">
        <v>5.82</v>
      </c>
      <c r="AL214">
        <v>5.68</v>
      </c>
      <c r="AM214">
        <v>5.33</v>
      </c>
      <c r="AN214">
        <v>5.55</v>
      </c>
      <c r="AO214">
        <v>5.67</v>
      </c>
      <c r="AP214">
        <v>5.75</v>
      </c>
      <c r="AQ214">
        <v>5.74</v>
      </c>
      <c r="AR214">
        <v>5.61</v>
      </c>
      <c r="AS214">
        <v>5.35</v>
      </c>
      <c r="AT214">
        <v>5.43</v>
      </c>
      <c r="AU214">
        <v>5.39</v>
      </c>
      <c r="AV214">
        <v>5.28</v>
      </c>
      <c r="AW214">
        <v>5.04</v>
      </c>
      <c r="AX214">
        <v>5.07</v>
      </c>
      <c r="AY214">
        <v>5.33</v>
      </c>
      <c r="AZ214">
        <v>5.04</v>
      </c>
      <c r="BA214">
        <v>4.7</v>
      </c>
      <c r="BB214">
        <v>4.74</v>
      </c>
      <c r="BC214">
        <v>4.24</v>
      </c>
      <c r="BD214">
        <v>5.0250000000000004</v>
      </c>
      <c r="BE214">
        <v>4.97</v>
      </c>
      <c r="BF214">
        <v>5.18</v>
      </c>
      <c r="BG214">
        <v>5.44</v>
      </c>
      <c r="BH214">
        <v>5.48</v>
      </c>
      <c r="BI214">
        <v>5.96</v>
      </c>
      <c r="BJ214">
        <v>5.86</v>
      </c>
      <c r="BK214">
        <v>5.61</v>
      </c>
      <c r="BL214">
        <v>5.64</v>
      </c>
      <c r="BM214">
        <v>5.88</v>
      </c>
      <c r="BN214">
        <v>5.79</v>
      </c>
      <c r="BO214">
        <v>5.86</v>
      </c>
      <c r="BP214">
        <v>5.92</v>
      </c>
      <c r="BQ214">
        <v>5.8</v>
      </c>
      <c r="BR214">
        <v>5.35</v>
      </c>
      <c r="BS214">
        <v>5.04</v>
      </c>
      <c r="BT214">
        <v>5.07</v>
      </c>
      <c r="BU214">
        <v>5.15</v>
      </c>
      <c r="BV214">
        <v>5.5</v>
      </c>
      <c r="BW214">
        <v>5.62</v>
      </c>
      <c r="BX214">
        <v>5.28</v>
      </c>
      <c r="BY214">
        <v>6.13</v>
      </c>
      <c r="BZ214">
        <v>6.02</v>
      </c>
      <c r="CA214">
        <v>6.13</v>
      </c>
      <c r="CB214">
        <v>5.71</v>
      </c>
      <c r="CC214">
        <v>5.76</v>
      </c>
      <c r="CD214">
        <v>6.32</v>
      </c>
      <c r="CE214">
        <v>6.13</v>
      </c>
      <c r="CF214">
        <v>6.17</v>
      </c>
      <c r="CG214">
        <v>6.22</v>
      </c>
    </row>
    <row r="215" spans="1:85" x14ac:dyDescent="0.25">
      <c r="A215" t="s">
        <v>5692</v>
      </c>
      <c r="B215" t="s">
        <v>5693</v>
      </c>
      <c r="C215" t="s">
        <v>7592</v>
      </c>
      <c r="D215">
        <v>-0.35697437999999998</v>
      </c>
      <c r="E215">
        <v>15268</v>
      </c>
      <c r="F215">
        <v>2018</v>
      </c>
      <c r="G215">
        <v>1</v>
      </c>
      <c r="H215" t="e">
        <v>#N/A</v>
      </c>
      <c r="I215" s="3">
        <f t="shared" si="4"/>
        <v>0</v>
      </c>
      <c r="J215">
        <v>-0.97199999999999998</v>
      </c>
      <c r="K215">
        <v>0</v>
      </c>
      <c r="L215">
        <v>6.69</v>
      </c>
      <c r="N215">
        <v>8.4745762711864181E-3</v>
      </c>
      <c r="O215">
        <v>0</v>
      </c>
      <c r="P215">
        <v>0</v>
      </c>
      <c r="Q215">
        <v>0</v>
      </c>
      <c r="R215">
        <v>9.8439999999999994</v>
      </c>
      <c r="U215">
        <v>11.5</v>
      </c>
      <c r="V215">
        <v>11.55</v>
      </c>
      <c r="W215">
        <v>11.05</v>
      </c>
      <c r="X215">
        <v>11.1</v>
      </c>
      <c r="Y215">
        <v>10.95</v>
      </c>
      <c r="Z215">
        <v>11.05</v>
      </c>
      <c r="AA215">
        <v>11.25</v>
      </c>
      <c r="AB215">
        <v>11.15</v>
      </c>
      <c r="AC215">
        <v>11</v>
      </c>
      <c r="AD215">
        <v>10.75</v>
      </c>
      <c r="AE215">
        <v>10.6</v>
      </c>
      <c r="AF215">
        <v>10.85</v>
      </c>
      <c r="AG215">
        <v>10.7</v>
      </c>
      <c r="AH215">
        <v>10.65</v>
      </c>
      <c r="AI215">
        <v>10.7</v>
      </c>
      <c r="AJ215">
        <v>10.8</v>
      </c>
      <c r="AK215">
        <v>10.25</v>
      </c>
      <c r="AL215">
        <v>10.95</v>
      </c>
      <c r="AM215">
        <v>10.85</v>
      </c>
      <c r="AN215">
        <v>10.8</v>
      </c>
      <c r="AO215">
        <v>10.95</v>
      </c>
      <c r="AP215">
        <v>10.95</v>
      </c>
      <c r="AQ215">
        <v>11.05</v>
      </c>
      <c r="AR215">
        <v>11.1</v>
      </c>
      <c r="AS215">
        <v>11.05</v>
      </c>
      <c r="AT215">
        <v>11.1</v>
      </c>
      <c r="AU215">
        <v>10.9</v>
      </c>
      <c r="AV215">
        <v>10.3</v>
      </c>
      <c r="AW215">
        <v>9.9</v>
      </c>
      <c r="AX215">
        <v>10</v>
      </c>
      <c r="AY215">
        <v>10.1</v>
      </c>
      <c r="AZ215">
        <v>10.050000000000001</v>
      </c>
      <c r="BA215">
        <v>9.9499999999999993</v>
      </c>
      <c r="BB215">
        <v>9.75</v>
      </c>
      <c r="BC215">
        <v>9.9499999999999993</v>
      </c>
      <c r="BD215">
        <v>9.9499999999999993</v>
      </c>
      <c r="BE215">
        <v>9.75</v>
      </c>
      <c r="BF215">
        <v>9.75</v>
      </c>
      <c r="BG215">
        <v>9.65</v>
      </c>
      <c r="BH215">
        <v>9.6999999999999993</v>
      </c>
      <c r="BI215">
        <v>9.65</v>
      </c>
      <c r="BJ215">
        <v>10</v>
      </c>
      <c r="BK215">
        <v>9.61</v>
      </c>
      <c r="BL215">
        <v>9.5</v>
      </c>
      <c r="BM215">
        <v>9.7200000000000006</v>
      </c>
      <c r="BN215">
        <v>9.94</v>
      </c>
      <c r="BO215">
        <v>10.1</v>
      </c>
      <c r="BP215">
        <v>10.08</v>
      </c>
      <c r="BQ215">
        <v>9.9499999999999993</v>
      </c>
      <c r="BR215">
        <v>9.44</v>
      </c>
      <c r="BS215">
        <v>9.3000000000000007</v>
      </c>
      <c r="BT215">
        <v>9.44</v>
      </c>
      <c r="BU215">
        <v>9.6300000000000008</v>
      </c>
      <c r="BV215">
        <v>9.9499999999999993</v>
      </c>
      <c r="BW215">
        <v>9.75</v>
      </c>
      <c r="BX215">
        <v>9.42</v>
      </c>
      <c r="BY215">
        <v>9.09</v>
      </c>
      <c r="BZ215">
        <v>9.23</v>
      </c>
      <c r="CA215">
        <v>9.2200000000000006</v>
      </c>
      <c r="CB215">
        <v>9.0500000000000007</v>
      </c>
      <c r="CC215">
        <v>9.1199999999999992</v>
      </c>
      <c r="CD215">
        <v>8.98</v>
      </c>
      <c r="CE215">
        <v>8.69</v>
      </c>
      <c r="CF215">
        <v>8.6300000000000008</v>
      </c>
      <c r="CG215">
        <v>8.75</v>
      </c>
    </row>
    <row r="216" spans="1:85" x14ac:dyDescent="0.25">
      <c r="A216" t="s">
        <v>518</v>
      </c>
      <c r="B216" t="s">
        <v>519</v>
      </c>
      <c r="C216" t="s">
        <v>3629</v>
      </c>
      <c r="D216">
        <v>-0.455326695</v>
      </c>
      <c r="E216">
        <v>83630</v>
      </c>
      <c r="F216">
        <v>2018</v>
      </c>
      <c r="G216">
        <v>1</v>
      </c>
      <c r="H216" t="e">
        <v>#N/A</v>
      </c>
      <c r="I216" s="3">
        <f t="shared" si="4"/>
        <v>0</v>
      </c>
      <c r="J216">
        <v>-1.99</v>
      </c>
      <c r="K216">
        <v>6.3570000000000002</v>
      </c>
      <c r="L216">
        <v>6.5629999999999997</v>
      </c>
      <c r="N216">
        <v>-0.10679611650485432</v>
      </c>
      <c r="O216">
        <v>0</v>
      </c>
      <c r="P216">
        <v>0</v>
      </c>
      <c r="Q216">
        <v>0</v>
      </c>
      <c r="R216">
        <v>13.972</v>
      </c>
      <c r="U216">
        <v>6.48</v>
      </c>
      <c r="V216">
        <v>6.39</v>
      </c>
      <c r="W216">
        <v>6.27</v>
      </c>
      <c r="X216">
        <v>6.41</v>
      </c>
      <c r="Y216">
        <v>6.65</v>
      </c>
      <c r="Z216">
        <v>7.79</v>
      </c>
      <c r="AA216">
        <v>7.48</v>
      </c>
      <c r="AB216">
        <v>7.46</v>
      </c>
      <c r="AC216">
        <v>7.47</v>
      </c>
      <c r="AD216">
        <v>7.54</v>
      </c>
      <c r="AE216">
        <v>7.47</v>
      </c>
      <c r="AF216">
        <v>7.72</v>
      </c>
      <c r="AG216">
        <v>7.73</v>
      </c>
      <c r="AH216">
        <v>7.66</v>
      </c>
      <c r="AI216">
        <v>7.4349999999999996</v>
      </c>
      <c r="AJ216">
        <v>7.86</v>
      </c>
      <c r="AK216">
        <v>8.1199999999999992</v>
      </c>
      <c r="AL216">
        <v>8.06</v>
      </c>
      <c r="AM216">
        <v>7.79</v>
      </c>
      <c r="AN216">
        <v>7.98</v>
      </c>
      <c r="AO216">
        <v>7.96</v>
      </c>
      <c r="AP216">
        <v>10.67</v>
      </c>
      <c r="AQ216">
        <v>9.35</v>
      </c>
      <c r="AR216">
        <v>9.26</v>
      </c>
      <c r="AS216">
        <v>8.7100000000000009</v>
      </c>
      <c r="AT216">
        <v>8.1</v>
      </c>
      <c r="AU216">
        <v>8.27</v>
      </c>
      <c r="AV216">
        <v>8.1</v>
      </c>
      <c r="AW216">
        <v>8.5</v>
      </c>
      <c r="AX216">
        <v>8.52</v>
      </c>
      <c r="AY216">
        <v>8.2899999999999991</v>
      </c>
      <c r="AZ216">
        <v>8.31</v>
      </c>
      <c r="BA216">
        <v>8.32</v>
      </c>
      <c r="BB216">
        <v>9.24</v>
      </c>
      <c r="BC216">
        <v>9.1</v>
      </c>
      <c r="BD216">
        <v>9.4499999999999993</v>
      </c>
      <c r="BE216">
        <v>9.15</v>
      </c>
      <c r="BF216">
        <v>9.44</v>
      </c>
      <c r="BG216">
        <v>10.1</v>
      </c>
      <c r="BH216">
        <v>9.81</v>
      </c>
      <c r="BI216">
        <v>9.94</v>
      </c>
      <c r="BJ216">
        <v>10.08</v>
      </c>
      <c r="BK216">
        <v>9.6999999999999993</v>
      </c>
      <c r="BL216">
        <v>9.65</v>
      </c>
      <c r="BM216">
        <v>9.9</v>
      </c>
      <c r="BN216">
        <v>9.6999999999999993</v>
      </c>
      <c r="BO216">
        <v>9.08</v>
      </c>
      <c r="BP216">
        <v>8.85</v>
      </c>
      <c r="BQ216">
        <v>8.98</v>
      </c>
      <c r="BR216">
        <v>8.61</v>
      </c>
      <c r="BS216">
        <v>8.59</v>
      </c>
      <c r="BT216">
        <v>8.9</v>
      </c>
      <c r="BU216">
        <v>8.67</v>
      </c>
      <c r="BV216">
        <v>9.32</v>
      </c>
      <c r="BW216">
        <v>9.32</v>
      </c>
      <c r="BX216">
        <v>9.11</v>
      </c>
      <c r="BY216">
        <v>8.91</v>
      </c>
      <c r="BZ216">
        <v>8.17</v>
      </c>
      <c r="CA216">
        <v>8</v>
      </c>
      <c r="CB216">
        <v>7.51</v>
      </c>
      <c r="CC216">
        <v>7.72</v>
      </c>
      <c r="CD216">
        <v>7.63</v>
      </c>
      <c r="CE216">
        <v>7.59</v>
      </c>
      <c r="CF216">
        <v>8.33</v>
      </c>
      <c r="CG216">
        <v>8.5299999999999994</v>
      </c>
    </row>
    <row r="217" spans="1:85" x14ac:dyDescent="0.25">
      <c r="A217" t="s">
        <v>1682</v>
      </c>
      <c r="B217" t="s">
        <v>1683</v>
      </c>
      <c r="C217" t="s">
        <v>1684</v>
      </c>
      <c r="D217">
        <v>-0.189712825</v>
      </c>
      <c r="E217">
        <v>87302</v>
      </c>
      <c r="F217">
        <v>2018</v>
      </c>
      <c r="G217">
        <v>1</v>
      </c>
      <c r="H217" t="e">
        <v>#N/A</v>
      </c>
      <c r="I217" s="3">
        <f t="shared" si="4"/>
        <v>0</v>
      </c>
      <c r="J217">
        <v>-0.72</v>
      </c>
      <c r="K217">
        <v>80.811000000000007</v>
      </c>
      <c r="L217">
        <v>6.5609999999999999</v>
      </c>
      <c r="N217">
        <v>0</v>
      </c>
      <c r="O217">
        <v>0</v>
      </c>
      <c r="P217">
        <v>0</v>
      </c>
      <c r="Q217">
        <v>0</v>
      </c>
      <c r="R217">
        <v>27.542999999999999</v>
      </c>
      <c r="U217">
        <v>0.9</v>
      </c>
      <c r="V217">
        <v>0.9</v>
      </c>
      <c r="W217">
        <v>0.86960000000000004</v>
      </c>
      <c r="X217">
        <v>0.88500000000000001</v>
      </c>
      <c r="Y217">
        <v>0.87939999999999996</v>
      </c>
      <c r="Z217">
        <v>0.90310000000000001</v>
      </c>
      <c r="AA217">
        <v>1</v>
      </c>
      <c r="AB217">
        <v>1.03</v>
      </c>
      <c r="AC217">
        <v>1.01</v>
      </c>
      <c r="AD217">
        <v>1</v>
      </c>
      <c r="AE217">
        <v>1</v>
      </c>
      <c r="AF217">
        <v>1.01</v>
      </c>
      <c r="AG217">
        <v>1.07</v>
      </c>
      <c r="AH217">
        <v>1.1000000000000001</v>
      </c>
      <c r="AI217">
        <v>1.1000000000000001</v>
      </c>
      <c r="AJ217">
        <v>1.1678999999999999</v>
      </c>
      <c r="AK217">
        <v>1.19</v>
      </c>
      <c r="AL217">
        <v>1.18</v>
      </c>
      <c r="AM217">
        <v>1.1599999999999999</v>
      </c>
      <c r="AN217">
        <v>1.1499999999999999</v>
      </c>
      <c r="AO217">
        <v>1.18</v>
      </c>
      <c r="AP217">
        <v>1.21</v>
      </c>
      <c r="AQ217">
        <v>1.19</v>
      </c>
      <c r="AR217">
        <v>1.2</v>
      </c>
      <c r="AS217">
        <v>1.2</v>
      </c>
      <c r="AT217">
        <v>1.23</v>
      </c>
      <c r="AU217">
        <v>1.2</v>
      </c>
      <c r="AV217">
        <v>1.26</v>
      </c>
      <c r="AW217">
        <v>1.29</v>
      </c>
      <c r="AX217">
        <v>1.34</v>
      </c>
      <c r="AY217">
        <v>1.35</v>
      </c>
      <c r="AZ217">
        <v>1.32</v>
      </c>
      <c r="BA217">
        <v>1.29</v>
      </c>
      <c r="BB217">
        <v>1.39</v>
      </c>
      <c r="BC217">
        <v>1.38</v>
      </c>
      <c r="BD217">
        <v>1.37</v>
      </c>
      <c r="BE217">
        <v>1.45</v>
      </c>
      <c r="BF217">
        <v>1.42</v>
      </c>
      <c r="BG217">
        <v>1.38</v>
      </c>
      <c r="BH217">
        <v>1.41</v>
      </c>
      <c r="BI217">
        <v>1.42</v>
      </c>
      <c r="BJ217">
        <v>1.4</v>
      </c>
      <c r="BK217">
        <v>1.43</v>
      </c>
      <c r="BL217">
        <v>1.4</v>
      </c>
      <c r="BM217">
        <v>1.48</v>
      </c>
      <c r="BN217">
        <v>1.4</v>
      </c>
      <c r="BO217">
        <v>1.41</v>
      </c>
      <c r="BP217">
        <v>1.4</v>
      </c>
      <c r="BQ217">
        <v>1.35</v>
      </c>
      <c r="BR217">
        <v>1.35</v>
      </c>
      <c r="BS217">
        <v>1.32</v>
      </c>
      <c r="BT217">
        <v>1.39</v>
      </c>
      <c r="BU217">
        <v>1.45</v>
      </c>
      <c r="BV217">
        <v>1.5</v>
      </c>
      <c r="BW217">
        <v>1.5</v>
      </c>
      <c r="BX217">
        <v>1.47</v>
      </c>
      <c r="BY217">
        <v>1.45</v>
      </c>
      <c r="BZ217">
        <v>1.4</v>
      </c>
      <c r="CA217">
        <v>1.43</v>
      </c>
      <c r="CB217">
        <v>1.38</v>
      </c>
      <c r="CC217">
        <v>1.37</v>
      </c>
      <c r="CD217">
        <v>1.37</v>
      </c>
      <c r="CE217">
        <v>1.5</v>
      </c>
      <c r="CF217">
        <v>1.4653</v>
      </c>
      <c r="CG217">
        <v>1.47</v>
      </c>
    </row>
    <row r="218" spans="1:85" x14ac:dyDescent="0.25">
      <c r="A218" t="s">
        <v>27</v>
      </c>
      <c r="B218" t="s">
        <v>28</v>
      </c>
      <c r="C218" t="s">
        <v>3569</v>
      </c>
      <c r="D218">
        <v>-0.29312006099999999</v>
      </c>
      <c r="E218">
        <v>85744</v>
      </c>
      <c r="F218">
        <v>2018</v>
      </c>
      <c r="G218">
        <v>1</v>
      </c>
      <c r="H218" t="e">
        <v>#N/A</v>
      </c>
      <c r="I218" s="3">
        <f t="shared" si="4"/>
        <v>0</v>
      </c>
      <c r="J218">
        <v>-0.51</v>
      </c>
      <c r="K218">
        <v>57.300280999999998</v>
      </c>
      <c r="L218">
        <v>6.3213999999999997</v>
      </c>
      <c r="N218">
        <v>7.4074074074075291E-3</v>
      </c>
      <c r="O218">
        <v>0</v>
      </c>
      <c r="P218">
        <v>0</v>
      </c>
      <c r="Q218">
        <v>0</v>
      </c>
      <c r="R218">
        <v>29.624808999999999</v>
      </c>
      <c r="U218">
        <v>3.9</v>
      </c>
      <c r="V218">
        <v>3.37</v>
      </c>
      <c r="W218">
        <v>3.04</v>
      </c>
      <c r="X218">
        <v>2.82</v>
      </c>
      <c r="Y218">
        <v>2.84</v>
      </c>
      <c r="Z218">
        <v>2.78</v>
      </c>
      <c r="AA218">
        <v>2.67</v>
      </c>
      <c r="AB218">
        <v>2.46</v>
      </c>
      <c r="AC218">
        <v>2.41</v>
      </c>
      <c r="AD218">
        <v>2.31</v>
      </c>
      <c r="AE218">
        <v>2.2000000000000002</v>
      </c>
      <c r="AF218">
        <v>2.63</v>
      </c>
      <c r="AG218">
        <v>2.4500000000000002</v>
      </c>
      <c r="AH218">
        <v>2.41</v>
      </c>
      <c r="AI218">
        <v>2.38</v>
      </c>
      <c r="AJ218">
        <v>2.74</v>
      </c>
      <c r="AK218">
        <v>2.56</v>
      </c>
      <c r="AL218">
        <v>2.4700000000000002</v>
      </c>
      <c r="AM218">
        <v>2.5</v>
      </c>
      <c r="AN218">
        <v>2.56</v>
      </c>
      <c r="AO218">
        <v>2.62</v>
      </c>
      <c r="AP218">
        <v>2.63</v>
      </c>
      <c r="AQ218">
        <v>2.71</v>
      </c>
      <c r="AR218">
        <v>2.71</v>
      </c>
      <c r="AS218">
        <v>3</v>
      </c>
      <c r="AT218">
        <v>2.98</v>
      </c>
      <c r="AU218">
        <v>3.09</v>
      </c>
      <c r="AV218">
        <v>2.98</v>
      </c>
      <c r="AW218">
        <v>3.11</v>
      </c>
      <c r="AX218">
        <v>3.05</v>
      </c>
      <c r="AY218">
        <v>2.99</v>
      </c>
      <c r="AZ218">
        <v>2.99</v>
      </c>
      <c r="BA218">
        <v>3.01</v>
      </c>
      <c r="BB218">
        <v>3.06</v>
      </c>
      <c r="BC218">
        <v>2.99</v>
      </c>
      <c r="BD218">
        <v>3.03</v>
      </c>
      <c r="BE218">
        <v>2.91</v>
      </c>
      <c r="BF218">
        <v>2.92</v>
      </c>
      <c r="BG218">
        <v>2.97</v>
      </c>
      <c r="BH218">
        <v>2.92</v>
      </c>
      <c r="BI218">
        <v>2.96</v>
      </c>
      <c r="BJ218">
        <v>2.84</v>
      </c>
      <c r="BK218">
        <v>2.72</v>
      </c>
      <c r="BL218">
        <v>2.69</v>
      </c>
      <c r="BM218">
        <v>2.63</v>
      </c>
      <c r="BN218">
        <v>2.62</v>
      </c>
      <c r="BO218">
        <v>2.6</v>
      </c>
      <c r="BP218">
        <v>2.63</v>
      </c>
      <c r="BQ218">
        <v>2.62</v>
      </c>
      <c r="BR218">
        <v>2.57</v>
      </c>
      <c r="BS218">
        <v>2.57</v>
      </c>
      <c r="BT218">
        <v>2.65</v>
      </c>
      <c r="BU218">
        <v>2.57</v>
      </c>
      <c r="BV218">
        <v>2.56</v>
      </c>
      <c r="BW218">
        <v>1.58</v>
      </c>
      <c r="BX218">
        <v>1.53</v>
      </c>
      <c r="BY218">
        <v>1.59</v>
      </c>
      <c r="BZ218">
        <v>1.43</v>
      </c>
      <c r="CA218">
        <v>1.45</v>
      </c>
      <c r="CB218">
        <v>1.41</v>
      </c>
      <c r="CC218">
        <v>1.5</v>
      </c>
      <c r="CD218">
        <v>1.51</v>
      </c>
      <c r="CE218">
        <v>1.49</v>
      </c>
      <c r="CF218">
        <v>1.5</v>
      </c>
      <c r="CG218">
        <v>1.54</v>
      </c>
    </row>
    <row r="219" spans="1:85" x14ac:dyDescent="0.25">
      <c r="A219" t="s">
        <v>7548</v>
      </c>
      <c r="B219" t="s">
        <v>7549</v>
      </c>
      <c r="C219" t="s">
        <v>7550</v>
      </c>
      <c r="D219">
        <v>-0.49057148499999997</v>
      </c>
      <c r="E219">
        <v>92594</v>
      </c>
      <c r="F219">
        <v>2018</v>
      </c>
      <c r="G219">
        <v>1</v>
      </c>
      <c r="H219" t="e">
        <v>#N/A</v>
      </c>
      <c r="I219" s="3">
        <f t="shared" si="4"/>
        <v>0</v>
      </c>
      <c r="J219">
        <v>-313.2</v>
      </c>
      <c r="K219">
        <v>0</v>
      </c>
      <c r="L219">
        <v>6.0670000000000002</v>
      </c>
      <c r="N219">
        <v>8.9285714285714191E-2</v>
      </c>
      <c r="O219">
        <v>5.7691371250486938</v>
      </c>
      <c r="P219">
        <v>114.7663551401869</v>
      </c>
      <c r="Q219">
        <v>108.9972180151382</v>
      </c>
      <c r="R219">
        <v>15.456</v>
      </c>
      <c r="U219">
        <v>2.38</v>
      </c>
      <c r="V219">
        <v>2.4</v>
      </c>
      <c r="W219">
        <v>2.31</v>
      </c>
      <c r="X219">
        <v>2.34</v>
      </c>
      <c r="Y219">
        <v>2.54</v>
      </c>
      <c r="Z219">
        <v>2.54</v>
      </c>
      <c r="AA219">
        <v>2.84</v>
      </c>
      <c r="AB219">
        <v>2.4700000000000002</v>
      </c>
      <c r="AC219">
        <v>2.59</v>
      </c>
      <c r="AD219">
        <v>2.4</v>
      </c>
      <c r="AE219">
        <v>2.61</v>
      </c>
      <c r="AF219">
        <v>2.69</v>
      </c>
      <c r="AG219">
        <v>2.66</v>
      </c>
      <c r="AH219">
        <v>2.68</v>
      </c>
      <c r="AI219">
        <v>2.74</v>
      </c>
      <c r="AJ219">
        <v>2.77</v>
      </c>
      <c r="AK219">
        <v>2.68</v>
      </c>
      <c r="AL219">
        <v>2.75</v>
      </c>
      <c r="AM219">
        <v>2.69</v>
      </c>
      <c r="AN219">
        <v>2.71</v>
      </c>
      <c r="AO219">
        <v>2.58</v>
      </c>
      <c r="AP219">
        <v>2.5499999999999998</v>
      </c>
      <c r="AQ219">
        <v>2.66</v>
      </c>
      <c r="AR219">
        <v>2.56</v>
      </c>
      <c r="AS219">
        <v>2.3199999999999998</v>
      </c>
      <c r="AT219">
        <v>2.34</v>
      </c>
      <c r="AU219">
        <v>2.44</v>
      </c>
      <c r="AV219">
        <v>2.37</v>
      </c>
      <c r="AW219">
        <v>2.4500000000000002</v>
      </c>
      <c r="AX219">
        <v>2.5499999999999998</v>
      </c>
      <c r="AY219">
        <v>2.5099999999999998</v>
      </c>
      <c r="AZ219">
        <v>2.4900000000000002</v>
      </c>
      <c r="BA219">
        <v>2.34</v>
      </c>
      <c r="BB219">
        <v>2.37</v>
      </c>
      <c r="BC219">
        <v>2.2799999999999998</v>
      </c>
      <c r="BD219">
        <v>2.1800000000000002</v>
      </c>
      <c r="BE219">
        <v>2.2599999999999998</v>
      </c>
      <c r="BF219">
        <v>2.35</v>
      </c>
      <c r="BG219">
        <v>2.31</v>
      </c>
      <c r="BH219">
        <v>2.58</v>
      </c>
      <c r="BI219">
        <v>2.79</v>
      </c>
      <c r="BJ219">
        <v>2.82</v>
      </c>
      <c r="BK219">
        <v>2.92</v>
      </c>
      <c r="BL219">
        <v>2.8</v>
      </c>
      <c r="BM219">
        <v>2.85</v>
      </c>
      <c r="BN219">
        <v>2.88</v>
      </c>
      <c r="BO219">
        <v>2.82</v>
      </c>
      <c r="BP219">
        <v>2.79</v>
      </c>
      <c r="BQ219">
        <v>2.75</v>
      </c>
      <c r="BR219">
        <v>2.59</v>
      </c>
      <c r="BS219">
        <v>2.5099999999999998</v>
      </c>
      <c r="BT219">
        <v>2.6</v>
      </c>
      <c r="BU219">
        <v>2.62</v>
      </c>
      <c r="BV219">
        <v>2.65</v>
      </c>
      <c r="BW219">
        <v>2.76</v>
      </c>
      <c r="BX219">
        <v>2.63</v>
      </c>
      <c r="BY219">
        <v>2.64</v>
      </c>
      <c r="BZ219">
        <v>2.5499999999999998</v>
      </c>
      <c r="CA219">
        <v>2.54</v>
      </c>
      <c r="CB219">
        <v>2.34</v>
      </c>
      <c r="CC219">
        <v>2.42</v>
      </c>
      <c r="CD219">
        <v>2.355</v>
      </c>
      <c r="CE219">
        <v>2.35</v>
      </c>
      <c r="CF219">
        <v>2.39</v>
      </c>
      <c r="CG219">
        <v>2.6</v>
      </c>
    </row>
    <row r="220" spans="1:85" x14ac:dyDescent="0.25">
      <c r="A220" s="3" t="s">
        <v>7512</v>
      </c>
      <c r="B220" s="3" t="s">
        <v>7513</v>
      </c>
      <c r="C220" s="3" t="s">
        <v>7514</v>
      </c>
      <c r="D220" s="3">
        <v>-0.71128218700000001</v>
      </c>
      <c r="E220" s="3">
        <v>82747</v>
      </c>
      <c r="F220" s="3">
        <v>2018</v>
      </c>
      <c r="G220" s="3">
        <v>1</v>
      </c>
      <c r="H220" s="3" t="e">
        <v>#N/A</v>
      </c>
      <c r="I220" s="3">
        <f t="shared" si="4"/>
        <v>0</v>
      </c>
      <c r="J220" s="3">
        <v>-3.26</v>
      </c>
      <c r="K220" s="3">
        <v>8.5999999999999993E-2</v>
      </c>
      <c r="L220" s="3">
        <v>6.0650000000000004</v>
      </c>
      <c r="M220" s="3"/>
      <c r="N220" s="3">
        <v>-0.22105263157894739</v>
      </c>
      <c r="O220" s="3">
        <v>0</v>
      </c>
      <c r="P220" s="3">
        <v>0</v>
      </c>
      <c r="Q220" s="3">
        <v>0</v>
      </c>
      <c r="R220" s="3">
        <v>10.929</v>
      </c>
      <c r="S220" s="3"/>
      <c r="U220">
        <v>7.21</v>
      </c>
      <c r="V220">
        <v>6.9</v>
      </c>
      <c r="W220">
        <v>6.99</v>
      </c>
      <c r="X220">
        <v>6.74</v>
      </c>
      <c r="Y220">
        <v>6.5</v>
      </c>
      <c r="Z220">
        <v>6.67</v>
      </c>
      <c r="AA220">
        <v>6.5</v>
      </c>
      <c r="AB220">
        <v>5.81</v>
      </c>
      <c r="AC220">
        <v>5.88</v>
      </c>
      <c r="AD220">
        <v>5.9</v>
      </c>
      <c r="AE220">
        <v>5.91</v>
      </c>
      <c r="AF220">
        <v>5.8</v>
      </c>
      <c r="AG220">
        <v>5.66</v>
      </c>
      <c r="AH220">
        <v>5.7</v>
      </c>
      <c r="AI220">
        <v>5.54</v>
      </c>
      <c r="AJ220">
        <v>5.45</v>
      </c>
      <c r="AK220">
        <v>5.45</v>
      </c>
      <c r="AL220">
        <v>5.5</v>
      </c>
      <c r="AM220">
        <v>5.53</v>
      </c>
      <c r="AN220">
        <v>5.44</v>
      </c>
      <c r="AO220">
        <v>5.52</v>
      </c>
      <c r="AP220">
        <v>5.69</v>
      </c>
      <c r="AQ220">
        <v>5.57</v>
      </c>
      <c r="AR220">
        <v>5.69</v>
      </c>
      <c r="AS220">
        <v>5.55</v>
      </c>
      <c r="AT220">
        <v>5.44</v>
      </c>
      <c r="AU220">
        <v>5.14</v>
      </c>
      <c r="AV220">
        <v>5.53</v>
      </c>
      <c r="AW220">
        <v>5.6</v>
      </c>
      <c r="AX220">
        <v>5.58</v>
      </c>
      <c r="AY220">
        <v>5.53</v>
      </c>
      <c r="AZ220">
        <v>5.6</v>
      </c>
      <c r="BA220">
        <v>5.45</v>
      </c>
      <c r="BB220">
        <v>5.5</v>
      </c>
      <c r="BC220">
        <v>5.65</v>
      </c>
      <c r="BD220">
        <v>5.76</v>
      </c>
      <c r="BE220">
        <v>5.45</v>
      </c>
      <c r="BF220">
        <v>5.59</v>
      </c>
      <c r="BG220">
        <v>5.49</v>
      </c>
      <c r="BH220">
        <v>5.67</v>
      </c>
      <c r="BI220">
        <v>5.58</v>
      </c>
      <c r="BJ220">
        <v>5.8</v>
      </c>
      <c r="BK220">
        <v>5.37</v>
      </c>
      <c r="BL220">
        <v>5.6</v>
      </c>
      <c r="BM220">
        <v>5.6749999999999998</v>
      </c>
      <c r="BN220">
        <v>5.29</v>
      </c>
      <c r="BO220">
        <v>5.4</v>
      </c>
      <c r="BP220">
        <v>5.41</v>
      </c>
      <c r="BQ220">
        <v>5.45</v>
      </c>
      <c r="BR220">
        <v>5.29</v>
      </c>
      <c r="BS220">
        <v>5.3</v>
      </c>
      <c r="BT220">
        <v>5.26</v>
      </c>
      <c r="BU220">
        <v>5.34</v>
      </c>
      <c r="BV220">
        <v>5.7</v>
      </c>
      <c r="BW220">
        <v>5.69</v>
      </c>
      <c r="BX220">
        <v>5.68</v>
      </c>
      <c r="BY220">
        <v>5.39</v>
      </c>
      <c r="BZ220">
        <v>5.4</v>
      </c>
      <c r="CA220">
        <v>5.79</v>
      </c>
      <c r="CB220">
        <v>5.6</v>
      </c>
      <c r="CC220">
        <v>5.85</v>
      </c>
      <c r="CD220">
        <v>6.15</v>
      </c>
      <c r="CE220">
        <v>6.5</v>
      </c>
      <c r="CF220">
        <v>6.75</v>
      </c>
      <c r="CG220">
        <v>6.95</v>
      </c>
    </row>
    <row r="221" spans="1:85" x14ac:dyDescent="0.25">
      <c r="A221" t="s">
        <v>5343</v>
      </c>
      <c r="B221" t="s">
        <v>6967</v>
      </c>
      <c r="C221" t="s">
        <v>5344</v>
      </c>
      <c r="D221">
        <v>-0.28020023300000002</v>
      </c>
      <c r="E221">
        <v>14936</v>
      </c>
      <c r="F221">
        <v>2018</v>
      </c>
      <c r="G221">
        <v>1</v>
      </c>
      <c r="H221" t="e">
        <v>#N/A</v>
      </c>
      <c r="I221" s="3">
        <f t="shared" si="4"/>
        <v>0</v>
      </c>
      <c r="J221">
        <v>-1.22</v>
      </c>
      <c r="K221">
        <v>7.7530000000000001</v>
      </c>
      <c r="L221">
        <v>6.0419999999999998</v>
      </c>
      <c r="N221">
        <v>-0.15880413777424129</v>
      </c>
      <c r="O221">
        <v>0</v>
      </c>
      <c r="P221">
        <v>56.710638163901393</v>
      </c>
      <c r="Q221">
        <v>56.710638163901393</v>
      </c>
      <c r="R221">
        <v>25.093</v>
      </c>
      <c r="U221">
        <v>21.84</v>
      </c>
      <c r="V221">
        <v>21.26</v>
      </c>
      <c r="W221">
        <v>21.21</v>
      </c>
      <c r="X221">
        <v>20.86</v>
      </c>
      <c r="Y221">
        <v>21.24</v>
      </c>
      <c r="Z221">
        <v>21.5</v>
      </c>
      <c r="AA221">
        <v>22.05</v>
      </c>
      <c r="AB221">
        <v>21.86</v>
      </c>
      <c r="AC221">
        <v>20.12</v>
      </c>
      <c r="AD221">
        <v>19.8</v>
      </c>
      <c r="AE221">
        <v>19.39</v>
      </c>
      <c r="AF221">
        <v>19.89</v>
      </c>
      <c r="AG221">
        <v>20.02</v>
      </c>
      <c r="AH221">
        <v>20.32</v>
      </c>
      <c r="AI221">
        <v>20.51</v>
      </c>
      <c r="AJ221">
        <v>21.25</v>
      </c>
      <c r="AK221">
        <v>21.55</v>
      </c>
      <c r="AL221">
        <v>21.91</v>
      </c>
      <c r="AM221">
        <v>22.05</v>
      </c>
      <c r="AN221">
        <v>22.28</v>
      </c>
      <c r="AO221">
        <v>22.73</v>
      </c>
      <c r="AP221">
        <v>23.77</v>
      </c>
      <c r="AQ221">
        <v>23.85</v>
      </c>
      <c r="AR221">
        <v>23.62</v>
      </c>
      <c r="AS221">
        <v>23.45</v>
      </c>
      <c r="AT221">
        <v>23.3</v>
      </c>
      <c r="AU221">
        <v>23.15</v>
      </c>
      <c r="AV221">
        <v>24.52</v>
      </c>
      <c r="AW221">
        <v>24.56</v>
      </c>
      <c r="AX221">
        <v>23.96</v>
      </c>
      <c r="AY221">
        <v>25.49</v>
      </c>
      <c r="AZ221">
        <v>24.44</v>
      </c>
      <c r="BA221">
        <v>22.27</v>
      </c>
      <c r="BB221">
        <v>22.79</v>
      </c>
      <c r="BC221">
        <v>22.84</v>
      </c>
      <c r="BD221">
        <v>23.8</v>
      </c>
      <c r="BE221">
        <v>23.36</v>
      </c>
      <c r="BF221">
        <v>24.77</v>
      </c>
      <c r="BG221">
        <v>25.11</v>
      </c>
      <c r="BH221">
        <v>24.99</v>
      </c>
      <c r="BI221">
        <v>24.87</v>
      </c>
      <c r="BJ221">
        <v>24.62</v>
      </c>
      <c r="BK221">
        <v>23.53</v>
      </c>
      <c r="BL221">
        <v>21.9</v>
      </c>
      <c r="BM221">
        <v>21.65</v>
      </c>
      <c r="BN221">
        <v>20.78</v>
      </c>
      <c r="BO221">
        <v>20.28</v>
      </c>
      <c r="BP221">
        <v>20.86</v>
      </c>
      <c r="BQ221">
        <v>19.940000000000001</v>
      </c>
      <c r="BR221">
        <v>19.079999999999998</v>
      </c>
      <c r="BS221">
        <v>18.62</v>
      </c>
      <c r="BT221">
        <v>19.23</v>
      </c>
      <c r="BU221">
        <v>19.73</v>
      </c>
      <c r="BV221">
        <v>21</v>
      </c>
      <c r="BW221">
        <v>21.45</v>
      </c>
      <c r="BX221">
        <v>19.34</v>
      </c>
      <c r="BY221">
        <v>18.79</v>
      </c>
      <c r="BZ221">
        <v>17.88</v>
      </c>
      <c r="CA221">
        <v>18.260000000000002</v>
      </c>
      <c r="CB221">
        <v>17.16</v>
      </c>
      <c r="CC221">
        <v>17.45</v>
      </c>
      <c r="CD221">
        <v>17.399999999999999</v>
      </c>
      <c r="CE221">
        <v>16.350000000000001</v>
      </c>
      <c r="CF221">
        <v>15.75</v>
      </c>
      <c r="CG221">
        <v>15.84</v>
      </c>
    </row>
    <row r="222" spans="1:85" x14ac:dyDescent="0.25">
      <c r="A222" t="s">
        <v>4847</v>
      </c>
      <c r="B222" t="s">
        <v>6403</v>
      </c>
      <c r="C222" t="s">
        <v>4848</v>
      </c>
      <c r="D222">
        <v>-0.205428518</v>
      </c>
      <c r="E222">
        <v>90982</v>
      </c>
      <c r="F222">
        <v>2018</v>
      </c>
      <c r="G222">
        <v>1</v>
      </c>
      <c r="H222" t="e">
        <v>#N/A</v>
      </c>
      <c r="I222" s="3">
        <f t="shared" si="4"/>
        <v>0</v>
      </c>
      <c r="J222">
        <v>-1.55</v>
      </c>
      <c r="K222">
        <v>87.992999999999995</v>
      </c>
      <c r="L222">
        <v>5.8959999999999999</v>
      </c>
      <c r="N222">
        <v>-4.5882352941176485E-2</v>
      </c>
      <c r="O222">
        <v>0</v>
      </c>
      <c r="P222">
        <v>0</v>
      </c>
      <c r="Q222">
        <v>0</v>
      </c>
      <c r="R222">
        <v>52.203000000000003</v>
      </c>
      <c r="U222">
        <v>48.43</v>
      </c>
      <c r="V222">
        <v>48.78</v>
      </c>
      <c r="W222">
        <v>47.53</v>
      </c>
      <c r="X222">
        <v>48.43</v>
      </c>
      <c r="Y222">
        <v>48.64</v>
      </c>
      <c r="Z222">
        <v>47.1</v>
      </c>
      <c r="AA222">
        <v>47.95</v>
      </c>
      <c r="AB222">
        <v>47.11</v>
      </c>
      <c r="AC222">
        <v>47.07</v>
      </c>
      <c r="AD222">
        <v>47.86</v>
      </c>
      <c r="AE222">
        <v>47.06</v>
      </c>
      <c r="AF222">
        <v>50</v>
      </c>
      <c r="AG222">
        <v>48.67</v>
      </c>
      <c r="AH222">
        <v>48.92</v>
      </c>
      <c r="AI222">
        <v>51.54</v>
      </c>
      <c r="AJ222">
        <v>48.89</v>
      </c>
      <c r="AK222">
        <v>48.57</v>
      </c>
      <c r="AL222">
        <v>48.42</v>
      </c>
      <c r="AM222">
        <v>48.94</v>
      </c>
      <c r="AN222">
        <v>51.15</v>
      </c>
      <c r="AO222">
        <v>52.17</v>
      </c>
      <c r="AP222">
        <v>53.46</v>
      </c>
      <c r="AQ222">
        <v>56.67</v>
      </c>
      <c r="AR222">
        <v>55.5</v>
      </c>
      <c r="AS222">
        <v>53.45</v>
      </c>
      <c r="AT222">
        <v>49.88</v>
      </c>
      <c r="AU222">
        <v>50.14</v>
      </c>
      <c r="AV222">
        <v>49.69</v>
      </c>
      <c r="AW222">
        <v>51.8</v>
      </c>
      <c r="AX222">
        <v>53.73</v>
      </c>
      <c r="AY222">
        <v>54.15</v>
      </c>
      <c r="AZ222">
        <v>55.36</v>
      </c>
      <c r="BA222">
        <v>50.32</v>
      </c>
      <c r="BB222">
        <v>53.18</v>
      </c>
      <c r="BC222">
        <v>51.89</v>
      </c>
      <c r="BD222">
        <v>48.99</v>
      </c>
      <c r="BE222">
        <v>44.49</v>
      </c>
      <c r="BF222">
        <v>45.28</v>
      </c>
      <c r="BG222">
        <v>46.37</v>
      </c>
      <c r="BH222">
        <v>45.76</v>
      </c>
      <c r="BI222">
        <v>46.44</v>
      </c>
      <c r="BJ222">
        <v>44.35</v>
      </c>
      <c r="BK222">
        <v>42.34</v>
      </c>
      <c r="BL222">
        <v>39.72</v>
      </c>
      <c r="BM222">
        <v>39</v>
      </c>
      <c r="BN222">
        <v>37.56</v>
      </c>
      <c r="BO222">
        <v>38.56</v>
      </c>
      <c r="BP222">
        <v>36.56</v>
      </c>
      <c r="BQ222">
        <v>36.85</v>
      </c>
      <c r="BR222">
        <v>36.64</v>
      </c>
      <c r="BS222">
        <v>36.950000000000003</v>
      </c>
      <c r="BT222">
        <v>37.700000000000003</v>
      </c>
      <c r="BU222">
        <v>35.9</v>
      </c>
      <c r="BV222">
        <v>39.6</v>
      </c>
      <c r="BW222">
        <v>39.74</v>
      </c>
      <c r="BX222">
        <v>37.200000000000003</v>
      </c>
      <c r="BY222">
        <v>36.04</v>
      </c>
      <c r="BZ222">
        <v>35.47</v>
      </c>
      <c r="CA222">
        <v>35.020000000000003</v>
      </c>
      <c r="CB222">
        <v>31.81</v>
      </c>
      <c r="CC222">
        <v>33.130000000000003</v>
      </c>
      <c r="CD222">
        <v>32.42</v>
      </c>
      <c r="CE222">
        <v>31.28</v>
      </c>
      <c r="CF222">
        <v>32</v>
      </c>
      <c r="CG222">
        <v>32.770000000000003</v>
      </c>
    </row>
    <row r="223" spans="1:85" x14ac:dyDescent="0.25">
      <c r="A223" t="s">
        <v>7467</v>
      </c>
      <c r="B223" t="s">
        <v>7468</v>
      </c>
      <c r="C223" t="s">
        <v>7469</v>
      </c>
      <c r="D223">
        <v>-0.33751255600000002</v>
      </c>
      <c r="E223">
        <v>16250</v>
      </c>
      <c r="F223">
        <v>2018</v>
      </c>
      <c r="G223">
        <v>1</v>
      </c>
      <c r="H223" t="e">
        <v>#N/A</v>
      </c>
      <c r="I223" s="3">
        <f t="shared" si="4"/>
        <v>0</v>
      </c>
      <c r="J223">
        <v>-1.08</v>
      </c>
      <c r="K223">
        <v>0.11</v>
      </c>
      <c r="L223">
        <v>5.8259999999999996</v>
      </c>
      <c r="N223">
        <v>-0.28070175438596501</v>
      </c>
      <c r="O223">
        <v>421.75586691389782</v>
      </c>
      <c r="P223">
        <v>0</v>
      </c>
      <c r="Q223">
        <v>-421.75586691389782</v>
      </c>
      <c r="R223">
        <v>13.281000000000001</v>
      </c>
      <c r="U223">
        <v>1.18</v>
      </c>
      <c r="V223">
        <v>1.1200000000000001</v>
      </c>
      <c r="W223">
        <v>1.1399999999999999</v>
      </c>
      <c r="X223">
        <v>1.17</v>
      </c>
      <c r="Y223">
        <v>1.1399999999999999</v>
      </c>
      <c r="Z223">
        <v>1.1100000000000001</v>
      </c>
      <c r="AA223">
        <v>1.1200000000000001</v>
      </c>
      <c r="AB223">
        <v>1.1399999999999999</v>
      </c>
      <c r="AC223">
        <v>1.1200000000000001</v>
      </c>
      <c r="AD223">
        <v>1.1200000000000001</v>
      </c>
      <c r="AE223">
        <v>1.1299999999999999</v>
      </c>
      <c r="AF223">
        <v>1.1599999999999999</v>
      </c>
      <c r="AG223">
        <v>1.1200000000000001</v>
      </c>
      <c r="AH223">
        <v>1.1299999999999999</v>
      </c>
      <c r="AI223">
        <v>1.23</v>
      </c>
      <c r="AJ223">
        <v>1.23</v>
      </c>
      <c r="AK223">
        <v>1.23</v>
      </c>
      <c r="AL223">
        <v>1.25</v>
      </c>
      <c r="AM223">
        <v>1.23</v>
      </c>
      <c r="AN223">
        <v>1.22</v>
      </c>
      <c r="AO223">
        <v>1.2338</v>
      </c>
      <c r="AP223">
        <v>1.25</v>
      </c>
      <c r="AQ223">
        <v>1.25</v>
      </c>
      <c r="AR223">
        <v>1.24</v>
      </c>
      <c r="AS223">
        <v>1.24</v>
      </c>
      <c r="AT223">
        <v>1.27</v>
      </c>
      <c r="AU223">
        <v>1.2749999999999999</v>
      </c>
      <c r="AV223">
        <v>1.28</v>
      </c>
      <c r="AW223">
        <v>1.26</v>
      </c>
      <c r="AX223">
        <v>1.2787999999999999</v>
      </c>
      <c r="AY223">
        <v>1.28</v>
      </c>
      <c r="AZ223">
        <v>1.28</v>
      </c>
      <c r="BA223">
        <v>1.28</v>
      </c>
      <c r="BB223">
        <v>1.29</v>
      </c>
      <c r="BC223">
        <v>1.28</v>
      </c>
      <c r="BD223">
        <v>1.27</v>
      </c>
      <c r="BE223">
        <v>1.29</v>
      </c>
      <c r="BF223">
        <v>1.29</v>
      </c>
      <c r="BG223">
        <v>1.2784</v>
      </c>
      <c r="BH223">
        <v>1.28</v>
      </c>
      <c r="BI223">
        <v>1.28</v>
      </c>
      <c r="BJ223">
        <v>1.29</v>
      </c>
      <c r="BK223">
        <v>1.29</v>
      </c>
      <c r="BL223">
        <v>1.29</v>
      </c>
      <c r="BM223">
        <v>1.29</v>
      </c>
      <c r="BN223">
        <v>1.29</v>
      </c>
      <c r="BO223">
        <v>1.29</v>
      </c>
      <c r="BP223">
        <v>1.29</v>
      </c>
      <c r="BQ223">
        <v>1.29</v>
      </c>
      <c r="BR223">
        <v>1.29</v>
      </c>
      <c r="BS223">
        <v>1.29</v>
      </c>
      <c r="BT223">
        <v>1.29</v>
      </c>
      <c r="BU223">
        <v>1.29</v>
      </c>
      <c r="BV223">
        <v>1.29</v>
      </c>
      <c r="BW223">
        <v>1.29</v>
      </c>
      <c r="BX223">
        <v>1.29</v>
      </c>
      <c r="BY223">
        <v>1.29</v>
      </c>
      <c r="BZ223">
        <v>1.29</v>
      </c>
      <c r="CA223">
        <v>1.29</v>
      </c>
      <c r="CB223">
        <v>1.29</v>
      </c>
      <c r="CC223">
        <v>1.29</v>
      </c>
      <c r="CD223">
        <v>1.29</v>
      </c>
      <c r="CE223">
        <v>1.29</v>
      </c>
      <c r="CF223">
        <v>1.29</v>
      </c>
      <c r="CG223">
        <v>1.29</v>
      </c>
    </row>
    <row r="224" spans="1:85" x14ac:dyDescent="0.25">
      <c r="A224" t="s">
        <v>5575</v>
      </c>
      <c r="B224" t="s">
        <v>5576</v>
      </c>
      <c r="C224" t="s">
        <v>5577</v>
      </c>
      <c r="D224">
        <v>-0.231090138</v>
      </c>
      <c r="E224">
        <v>78002</v>
      </c>
      <c r="F224">
        <v>2018</v>
      </c>
      <c r="G224">
        <v>1</v>
      </c>
      <c r="H224" t="e">
        <v>#N/A</v>
      </c>
      <c r="I224" s="3">
        <f t="shared" si="4"/>
        <v>0</v>
      </c>
      <c r="J224">
        <v>-1.8994</v>
      </c>
      <c r="K224">
        <v>100.16445630213001</v>
      </c>
      <c r="L224">
        <v>5.7154562164730001</v>
      </c>
      <c r="N224">
        <v>-0.35991379310344818</v>
      </c>
      <c r="O224">
        <v>25.524151527566591</v>
      </c>
      <c r="P224">
        <v>37.355764607840193</v>
      </c>
      <c r="Q224">
        <v>11.831613080273602</v>
      </c>
      <c r="R224">
        <v>36.639741857947001</v>
      </c>
      <c r="U224">
        <v>0.28199999999999997</v>
      </c>
      <c r="V224">
        <v>0.29271999999999998</v>
      </c>
      <c r="W224">
        <v>0.28999999999999998</v>
      </c>
      <c r="X224">
        <v>0.25990000000000002</v>
      </c>
      <c r="Y224">
        <v>0.25</v>
      </c>
      <c r="Z224">
        <v>0.24</v>
      </c>
      <c r="AA224">
        <v>0.2311</v>
      </c>
      <c r="AB224">
        <v>0.2</v>
      </c>
      <c r="AC224">
        <v>0.2</v>
      </c>
      <c r="AD224">
        <v>0.2</v>
      </c>
      <c r="AE224">
        <v>0.16830000000000001</v>
      </c>
      <c r="AF224">
        <v>0.15989999999999999</v>
      </c>
      <c r="AG224">
        <v>0.14910000000000001</v>
      </c>
      <c r="AH224">
        <v>0.15</v>
      </c>
      <c r="AI224">
        <v>0.17549999999999999</v>
      </c>
      <c r="AJ224">
        <v>0.16209999999999999</v>
      </c>
      <c r="AK224">
        <v>0.16</v>
      </c>
      <c r="AL224">
        <v>0.1545</v>
      </c>
      <c r="AM224">
        <v>0.14699999999999999</v>
      </c>
      <c r="AN224">
        <v>0.1598</v>
      </c>
      <c r="AO224">
        <v>0.1711</v>
      </c>
      <c r="AP224">
        <v>0.1653</v>
      </c>
      <c r="AQ224">
        <v>0.1726</v>
      </c>
      <c r="AR224">
        <v>0.16</v>
      </c>
      <c r="AS224">
        <v>0.15501000000000001</v>
      </c>
      <c r="AT224">
        <v>0.15490000000000001</v>
      </c>
      <c r="AU224">
        <v>0.152865</v>
      </c>
      <c r="AV224">
        <v>0.1303</v>
      </c>
      <c r="AW224">
        <v>0.18</v>
      </c>
      <c r="AX224">
        <v>0.16600000000000001</v>
      </c>
      <c r="AY224">
        <v>0.16</v>
      </c>
      <c r="AZ224">
        <v>0.15160000000000001</v>
      </c>
      <c r="BA224">
        <v>0.14000000000000001</v>
      </c>
      <c r="BB224">
        <v>0.13</v>
      </c>
      <c r="BC224">
        <v>0.1391</v>
      </c>
      <c r="BD224">
        <v>0.1426</v>
      </c>
      <c r="BE224">
        <v>0.1449</v>
      </c>
      <c r="BF224">
        <v>0.13950000000000001</v>
      </c>
      <c r="BG224">
        <v>0.16250000000000001</v>
      </c>
      <c r="BH224">
        <v>0.16980000000000001</v>
      </c>
      <c r="BI224">
        <v>0.15564</v>
      </c>
      <c r="BJ224">
        <v>0.14899999999999999</v>
      </c>
      <c r="BK224">
        <v>0.15010000000000001</v>
      </c>
      <c r="BL224">
        <v>0.16</v>
      </c>
      <c r="BM224">
        <v>0.18</v>
      </c>
      <c r="BN224">
        <v>0.17100000000000001</v>
      </c>
      <c r="BO224">
        <v>0.17280000000000001</v>
      </c>
      <c r="BP224">
        <v>0.16689999999999999</v>
      </c>
      <c r="BQ224">
        <v>0.18</v>
      </c>
      <c r="BR224">
        <v>0.185</v>
      </c>
      <c r="BS224">
        <v>0.16009999999999999</v>
      </c>
      <c r="BT224">
        <v>0.15959999999999999</v>
      </c>
      <c r="BU224">
        <v>0.14949999999999999</v>
      </c>
      <c r="BV224">
        <v>0.14940000000000001</v>
      </c>
      <c r="BW224">
        <v>0.1588</v>
      </c>
      <c r="BX224">
        <v>0.15279999999999999</v>
      </c>
      <c r="BY224">
        <v>0.15490000000000001</v>
      </c>
      <c r="BZ224">
        <v>0.15060000000000001</v>
      </c>
      <c r="CA224">
        <v>0.15429999999999999</v>
      </c>
      <c r="CB224">
        <v>0.19889999999999999</v>
      </c>
      <c r="CC224">
        <v>0.1706</v>
      </c>
      <c r="CD224">
        <v>0.18</v>
      </c>
      <c r="CE224">
        <v>0.16750000000000001</v>
      </c>
      <c r="CF224">
        <v>0.1598</v>
      </c>
      <c r="CG224">
        <v>0.16300000000000001</v>
      </c>
    </row>
    <row r="225" spans="1:85" x14ac:dyDescent="0.25">
      <c r="A225" s="3" t="s">
        <v>4469</v>
      </c>
      <c r="B225" s="3" t="s">
        <v>4470</v>
      </c>
      <c r="C225" s="3" t="s">
        <v>7516</v>
      </c>
      <c r="D225" s="3">
        <v>-0.69411062199999995</v>
      </c>
      <c r="E225" s="3">
        <v>14468</v>
      </c>
      <c r="F225" s="3">
        <v>2018</v>
      </c>
      <c r="G225" s="3">
        <v>1</v>
      </c>
      <c r="H225" s="3" t="e">
        <v>#N/A</v>
      </c>
      <c r="I225" s="3">
        <f t="shared" si="4"/>
        <v>0</v>
      </c>
      <c r="J225" s="3">
        <v>-5.5152000000000001</v>
      </c>
      <c r="K225" s="3">
        <v>1.4999999999999999E-2</v>
      </c>
      <c r="L225" s="3">
        <v>5.37</v>
      </c>
      <c r="M225" s="3"/>
      <c r="N225" s="3">
        <v>-0.75698324022346375</v>
      </c>
      <c r="O225" s="3">
        <v>0</v>
      </c>
      <c r="P225" s="3">
        <v>0</v>
      </c>
      <c r="Q225" s="3">
        <v>0</v>
      </c>
      <c r="R225" s="3">
        <v>9.3109999999999999</v>
      </c>
      <c r="S225" s="3"/>
      <c r="U225">
        <v>3.41</v>
      </c>
      <c r="V225">
        <v>3.09</v>
      </c>
      <c r="W225">
        <v>3.19</v>
      </c>
      <c r="X225">
        <v>2.89</v>
      </c>
      <c r="Y225">
        <v>2.94</v>
      </c>
      <c r="Z225">
        <v>2.81</v>
      </c>
      <c r="AA225">
        <v>3.27</v>
      </c>
      <c r="AB225">
        <v>3.15</v>
      </c>
      <c r="AC225">
        <v>3.15</v>
      </c>
      <c r="AD225">
        <v>3.24</v>
      </c>
      <c r="AE225">
        <v>3.08</v>
      </c>
      <c r="AF225">
        <v>3.13</v>
      </c>
      <c r="AG225">
        <v>3.18</v>
      </c>
      <c r="AH225">
        <v>3.19</v>
      </c>
      <c r="AI225">
        <v>3.23</v>
      </c>
      <c r="AJ225">
        <v>3.19</v>
      </c>
      <c r="AK225">
        <v>3.03</v>
      </c>
      <c r="AL225">
        <v>3.04</v>
      </c>
      <c r="AM225">
        <v>3.07</v>
      </c>
      <c r="AN225">
        <v>3.04</v>
      </c>
      <c r="AO225">
        <v>3.06</v>
      </c>
      <c r="AP225">
        <v>3.29</v>
      </c>
      <c r="AQ225">
        <v>3.39</v>
      </c>
      <c r="AR225">
        <v>3.24</v>
      </c>
      <c r="AS225">
        <v>3.26</v>
      </c>
      <c r="AT225">
        <v>3.06</v>
      </c>
      <c r="AU225">
        <v>2.98</v>
      </c>
      <c r="AV225">
        <v>3.03</v>
      </c>
      <c r="AW225">
        <v>2.93</v>
      </c>
      <c r="AX225">
        <v>2.94</v>
      </c>
      <c r="AY225">
        <v>2.89</v>
      </c>
      <c r="AZ225">
        <v>2.89</v>
      </c>
      <c r="BA225">
        <v>2.91</v>
      </c>
      <c r="BB225">
        <v>3.04</v>
      </c>
      <c r="BC225">
        <v>3.09</v>
      </c>
      <c r="BD225">
        <v>3.34</v>
      </c>
      <c r="BE225">
        <v>3.3</v>
      </c>
      <c r="BF225">
        <v>3.23</v>
      </c>
      <c r="BG225">
        <v>3.29</v>
      </c>
      <c r="BH225">
        <v>3.64</v>
      </c>
      <c r="BI225">
        <v>3.69</v>
      </c>
      <c r="BJ225">
        <v>3.7</v>
      </c>
      <c r="BK225">
        <v>3.56</v>
      </c>
      <c r="BL225">
        <v>3.92</v>
      </c>
      <c r="BM225">
        <v>4.2</v>
      </c>
      <c r="BN225">
        <v>3.88</v>
      </c>
      <c r="BO225">
        <v>3.81</v>
      </c>
      <c r="BP225">
        <v>3.78</v>
      </c>
      <c r="BQ225">
        <v>3.95</v>
      </c>
      <c r="BR225">
        <v>3.61</v>
      </c>
      <c r="BS225">
        <v>3.37</v>
      </c>
      <c r="BT225">
        <v>3.4</v>
      </c>
      <c r="BU225">
        <v>3.44</v>
      </c>
      <c r="BV225">
        <v>3.49</v>
      </c>
      <c r="BW225">
        <v>2.8849999999999998</v>
      </c>
      <c r="BX225">
        <v>2.77</v>
      </c>
      <c r="BY225">
        <v>2.72</v>
      </c>
      <c r="BZ225">
        <v>2.6</v>
      </c>
      <c r="CA225">
        <v>2.6</v>
      </c>
      <c r="CB225">
        <v>2.29</v>
      </c>
      <c r="CC225">
        <v>2.33</v>
      </c>
      <c r="CD225">
        <v>2.27</v>
      </c>
      <c r="CE225">
        <v>2.25</v>
      </c>
      <c r="CF225">
        <v>2.2000000000000002</v>
      </c>
      <c r="CG225">
        <v>2.1800000000000002</v>
      </c>
    </row>
    <row r="226" spans="1:85" x14ac:dyDescent="0.25">
      <c r="A226" t="s">
        <v>6883</v>
      </c>
      <c r="B226" t="s">
        <v>6884</v>
      </c>
      <c r="C226" t="s">
        <v>6885</v>
      </c>
      <c r="D226">
        <v>-0.34601910899999999</v>
      </c>
      <c r="E226">
        <v>16472</v>
      </c>
      <c r="F226">
        <v>2018</v>
      </c>
      <c r="G226">
        <v>1</v>
      </c>
      <c r="H226" t="e">
        <v>#N/A</v>
      </c>
      <c r="I226" s="3">
        <f t="shared" si="4"/>
        <v>0</v>
      </c>
      <c r="J226">
        <v>-1.1599999999999999</v>
      </c>
      <c r="K226">
        <v>0</v>
      </c>
      <c r="L226">
        <v>5.250985</v>
      </c>
      <c r="N226">
        <v>0.16237113402061842</v>
      </c>
      <c r="O226">
        <v>0.79754812638639827</v>
      </c>
      <c r="P226">
        <v>6.3120219274592146E-2</v>
      </c>
      <c r="Q226">
        <v>-0.73442790711180617</v>
      </c>
      <c r="R226">
        <v>11.663106000000001</v>
      </c>
      <c r="U226">
        <v>1.57</v>
      </c>
      <c r="V226">
        <v>1.5</v>
      </c>
      <c r="W226">
        <v>1.1499999999999999</v>
      </c>
      <c r="X226">
        <v>1.01</v>
      </c>
      <c r="Y226">
        <v>1.1100000000000001</v>
      </c>
      <c r="Z226">
        <v>1.25</v>
      </c>
      <c r="AA226">
        <v>1.24</v>
      </c>
      <c r="AB226">
        <v>1.18</v>
      </c>
      <c r="AC226">
        <v>1.155</v>
      </c>
      <c r="AD226">
        <v>1.1299999999999999</v>
      </c>
      <c r="AE226">
        <v>1.1100000000000001</v>
      </c>
      <c r="AF226">
        <v>1.1299999999999999</v>
      </c>
      <c r="AG226">
        <v>1.07</v>
      </c>
      <c r="AH226">
        <v>1.1100000000000001</v>
      </c>
      <c r="AI226">
        <v>1.1100000000000001</v>
      </c>
      <c r="AJ226">
        <v>1.1000000000000001</v>
      </c>
      <c r="AK226">
        <v>1.1100000000000001</v>
      </c>
      <c r="AL226">
        <v>1.1200000000000001</v>
      </c>
      <c r="AM226">
        <v>1.1200000000000001</v>
      </c>
      <c r="AN226">
        <v>1.1100000000000001</v>
      </c>
      <c r="AO226">
        <v>1.105</v>
      </c>
      <c r="AP226">
        <v>1.1100000000000001</v>
      </c>
      <c r="AQ226">
        <v>1.1000000000000001</v>
      </c>
      <c r="AR226">
        <v>2.08</v>
      </c>
      <c r="AS226">
        <v>2.19</v>
      </c>
      <c r="AT226">
        <v>2.04</v>
      </c>
      <c r="AU226">
        <v>1.78</v>
      </c>
      <c r="AV226">
        <v>1.97</v>
      </c>
      <c r="AW226">
        <v>1.8</v>
      </c>
      <c r="AX226">
        <v>1.75</v>
      </c>
      <c r="AY226">
        <v>1.68</v>
      </c>
      <c r="AZ226">
        <v>1.65</v>
      </c>
      <c r="BA226">
        <v>1.71</v>
      </c>
      <c r="BB226">
        <v>1.73</v>
      </c>
      <c r="BC226">
        <v>1.72</v>
      </c>
      <c r="BD226">
        <v>1.68</v>
      </c>
      <c r="BE226">
        <v>1.74</v>
      </c>
      <c r="BF226">
        <v>1.92</v>
      </c>
      <c r="BG226">
        <v>1.84</v>
      </c>
      <c r="BH226">
        <v>1.87</v>
      </c>
      <c r="BI226">
        <v>1.87</v>
      </c>
      <c r="BJ226">
        <v>1.83</v>
      </c>
      <c r="BK226">
        <v>1.77</v>
      </c>
      <c r="BL226">
        <v>1.68</v>
      </c>
      <c r="BM226">
        <v>1.8</v>
      </c>
      <c r="BN226">
        <v>1.77</v>
      </c>
      <c r="BO226">
        <v>1.73</v>
      </c>
      <c r="BP226">
        <v>1.71</v>
      </c>
      <c r="BQ226">
        <v>1.74</v>
      </c>
      <c r="BR226">
        <v>1.67</v>
      </c>
      <c r="BS226">
        <v>1.52</v>
      </c>
      <c r="BT226">
        <v>1.6</v>
      </c>
      <c r="BU226">
        <v>1.65</v>
      </c>
      <c r="BV226">
        <v>1.92</v>
      </c>
      <c r="BW226">
        <v>1.93</v>
      </c>
      <c r="BX226">
        <v>2.0499999999999998</v>
      </c>
      <c r="BY226">
        <v>1.99</v>
      </c>
      <c r="BZ226">
        <v>1.87</v>
      </c>
      <c r="CA226">
        <v>1.84</v>
      </c>
      <c r="CB226">
        <v>1.77</v>
      </c>
      <c r="CC226">
        <v>1.82</v>
      </c>
      <c r="CD226">
        <v>1.75</v>
      </c>
      <c r="CE226">
        <v>1.75</v>
      </c>
      <c r="CF226">
        <v>1.78</v>
      </c>
      <c r="CG226">
        <v>1.83</v>
      </c>
    </row>
    <row r="227" spans="1:85" x14ac:dyDescent="0.25">
      <c r="A227" t="s">
        <v>7666</v>
      </c>
      <c r="B227" t="s">
        <v>7667</v>
      </c>
      <c r="C227" t="s">
        <v>7668</v>
      </c>
      <c r="D227">
        <v>-0.208958014</v>
      </c>
      <c r="E227">
        <v>12579</v>
      </c>
      <c r="F227">
        <v>2018</v>
      </c>
      <c r="G227">
        <v>1</v>
      </c>
      <c r="H227" t="e">
        <v>#N/A</v>
      </c>
      <c r="I227" s="3">
        <f t="shared" si="4"/>
        <v>0</v>
      </c>
      <c r="J227">
        <v>-30.2</v>
      </c>
      <c r="K227">
        <v>27.536000000000001</v>
      </c>
      <c r="L227">
        <v>5.1820000000000004</v>
      </c>
      <c r="N227">
        <v>-0.20159151193633962</v>
      </c>
      <c r="O227">
        <v>35.76742422032266</v>
      </c>
      <c r="P227">
        <v>30.550906306755461</v>
      </c>
      <c r="Q227">
        <v>-5.2165179135671984</v>
      </c>
      <c r="R227">
        <v>11.912000000000001</v>
      </c>
      <c r="U227">
        <v>2.5</v>
      </c>
      <c r="V227">
        <v>2.4500000000000002</v>
      </c>
      <c r="W227">
        <v>2.5</v>
      </c>
      <c r="X227">
        <v>2.5</v>
      </c>
      <c r="Y227">
        <v>2.4</v>
      </c>
      <c r="Z227">
        <v>2.4500000000000002</v>
      </c>
      <c r="AA227">
        <v>2.15</v>
      </c>
      <c r="AB227">
        <v>2.15</v>
      </c>
      <c r="AC227">
        <v>2.0499999999999998</v>
      </c>
      <c r="AD227">
        <v>2.0499999999999998</v>
      </c>
      <c r="AE227">
        <v>2</v>
      </c>
      <c r="AF227">
        <v>2</v>
      </c>
      <c r="AG227">
        <v>2.0499999999999998</v>
      </c>
      <c r="AH227">
        <v>2.0499999999999998</v>
      </c>
      <c r="AI227">
        <v>2.0499999999999998</v>
      </c>
      <c r="AJ227">
        <v>2.15</v>
      </c>
      <c r="AK227">
        <v>2.0499999999999998</v>
      </c>
      <c r="AL227">
        <v>2.0499999999999998</v>
      </c>
      <c r="AM227">
        <v>2.0499999999999998</v>
      </c>
      <c r="AN227">
        <v>2.0499999999999998</v>
      </c>
      <c r="AO227">
        <v>2.1</v>
      </c>
      <c r="AP227">
        <v>2.15</v>
      </c>
      <c r="AQ227">
        <v>2.1</v>
      </c>
      <c r="AR227">
        <v>2.1</v>
      </c>
      <c r="AS227">
        <v>2.125</v>
      </c>
      <c r="AT227">
        <v>2.1</v>
      </c>
      <c r="AU227">
        <v>2.15</v>
      </c>
      <c r="AV227">
        <v>2.2000000000000002</v>
      </c>
      <c r="AW227">
        <v>2.2000000000000002</v>
      </c>
      <c r="AX227">
        <v>2.2000000000000002</v>
      </c>
      <c r="AY227">
        <v>2.25</v>
      </c>
      <c r="AZ227">
        <v>2.25</v>
      </c>
      <c r="BA227">
        <v>2.2000000000000002</v>
      </c>
      <c r="BB227">
        <v>2.25</v>
      </c>
      <c r="BC227">
        <v>2.2000000000000002</v>
      </c>
      <c r="BD227">
        <v>2.2250000000000001</v>
      </c>
      <c r="BE227">
        <v>2.0750000000000002</v>
      </c>
      <c r="BF227">
        <v>2.15</v>
      </c>
      <c r="BG227">
        <v>2.1</v>
      </c>
      <c r="BH227">
        <v>2.15</v>
      </c>
      <c r="BI227">
        <v>2.15</v>
      </c>
      <c r="BJ227">
        <v>2.0499999999999998</v>
      </c>
      <c r="BK227">
        <v>2.13</v>
      </c>
      <c r="BL227">
        <v>2.06</v>
      </c>
      <c r="BM227">
        <v>2.04</v>
      </c>
      <c r="BN227">
        <v>2.0099999999999998</v>
      </c>
      <c r="BO227">
        <v>1.98</v>
      </c>
      <c r="BP227">
        <v>1.92</v>
      </c>
      <c r="BQ227">
        <v>1.87</v>
      </c>
      <c r="BR227">
        <v>1.75</v>
      </c>
      <c r="BS227">
        <v>1.83</v>
      </c>
      <c r="BT227">
        <v>1.8</v>
      </c>
      <c r="BU227">
        <v>1.72</v>
      </c>
      <c r="BV227">
        <v>1.61</v>
      </c>
      <c r="BW227">
        <v>1.61</v>
      </c>
      <c r="BX227">
        <v>1.59</v>
      </c>
      <c r="BY227">
        <v>1.51</v>
      </c>
      <c r="BZ227">
        <v>1.51</v>
      </c>
      <c r="CA227">
        <v>1.45</v>
      </c>
      <c r="CB227">
        <v>1.4108000000000001</v>
      </c>
      <c r="CC227">
        <v>1.4</v>
      </c>
      <c r="CD227">
        <v>1.43</v>
      </c>
      <c r="CE227">
        <v>1.43</v>
      </c>
      <c r="CF227">
        <v>1.42</v>
      </c>
      <c r="CG227">
        <v>1.4</v>
      </c>
    </row>
    <row r="228" spans="1:85" x14ac:dyDescent="0.25">
      <c r="A228" t="s">
        <v>5018</v>
      </c>
      <c r="B228" t="s">
        <v>5019</v>
      </c>
      <c r="C228" t="s">
        <v>7561</v>
      </c>
      <c r="D228">
        <v>-0.44248124599999999</v>
      </c>
      <c r="E228">
        <v>14444</v>
      </c>
      <c r="F228">
        <v>2018</v>
      </c>
      <c r="G228">
        <v>1</v>
      </c>
      <c r="H228" t="e">
        <v>#N/A</v>
      </c>
      <c r="I228" s="3">
        <f t="shared" si="4"/>
        <v>0</v>
      </c>
      <c r="J228">
        <v>-3.13</v>
      </c>
      <c r="K228">
        <v>11.227</v>
      </c>
      <c r="L228">
        <v>5.077</v>
      </c>
      <c r="N228">
        <v>-0.45670995670995673</v>
      </c>
      <c r="O228">
        <v>45.633260833193901</v>
      </c>
      <c r="P228">
        <v>26.70119188149728</v>
      </c>
      <c r="Q228">
        <v>-18.932068951696621</v>
      </c>
      <c r="R228">
        <v>15.929</v>
      </c>
      <c r="U228">
        <v>3.77</v>
      </c>
      <c r="V228">
        <v>3.78</v>
      </c>
      <c r="W228">
        <v>3.78</v>
      </c>
      <c r="X228">
        <v>3.71</v>
      </c>
      <c r="Y228">
        <v>3.93</v>
      </c>
      <c r="Z228">
        <v>4.21</v>
      </c>
      <c r="AA228">
        <v>3.45</v>
      </c>
      <c r="AB228">
        <v>3.38</v>
      </c>
      <c r="AC228">
        <v>3.21</v>
      </c>
      <c r="AD228">
        <v>3.1</v>
      </c>
      <c r="AE228">
        <v>2.84</v>
      </c>
      <c r="AF228">
        <v>3.14</v>
      </c>
      <c r="AG228">
        <v>3.18</v>
      </c>
      <c r="AH228">
        <v>3.32</v>
      </c>
      <c r="AI228">
        <v>3.95</v>
      </c>
      <c r="AJ228">
        <v>3.93</v>
      </c>
      <c r="AK228">
        <v>3.85</v>
      </c>
      <c r="AL228">
        <v>3.98</v>
      </c>
      <c r="AM228">
        <v>4</v>
      </c>
      <c r="AN228">
        <v>4.12</v>
      </c>
      <c r="AO228">
        <v>4.0599999999999996</v>
      </c>
      <c r="AP228">
        <v>3.8250000000000002</v>
      </c>
      <c r="AQ228">
        <v>3.85</v>
      </c>
      <c r="AR228">
        <v>3.88</v>
      </c>
      <c r="AS228">
        <v>3.9</v>
      </c>
      <c r="AT228">
        <v>3.88</v>
      </c>
      <c r="AU228">
        <v>4.17</v>
      </c>
      <c r="AV228">
        <v>4.18</v>
      </c>
      <c r="AW228">
        <v>4.7699999999999996</v>
      </c>
      <c r="AX228">
        <v>4.5599999999999996</v>
      </c>
      <c r="AY228">
        <v>4.29</v>
      </c>
      <c r="AZ228">
        <v>4.18</v>
      </c>
      <c r="BA228">
        <v>4.0599999999999996</v>
      </c>
      <c r="BB228">
        <v>4.04</v>
      </c>
      <c r="BC228">
        <v>4.1399999999999997</v>
      </c>
      <c r="BD228">
        <v>4.3099999999999996</v>
      </c>
      <c r="BE228">
        <v>4.4000000000000004</v>
      </c>
      <c r="BF228">
        <v>4.18</v>
      </c>
      <c r="BG228">
        <v>4.18</v>
      </c>
      <c r="BH228">
        <v>4.08</v>
      </c>
      <c r="BI228">
        <v>3.95</v>
      </c>
      <c r="BJ228">
        <v>3.96</v>
      </c>
      <c r="BK228">
        <v>3.95</v>
      </c>
      <c r="BL228">
        <v>3.75</v>
      </c>
      <c r="BM228">
        <v>3.81</v>
      </c>
      <c r="BN228">
        <v>3.98</v>
      </c>
      <c r="BO228">
        <v>3.91</v>
      </c>
      <c r="BP228">
        <v>4.4000000000000004</v>
      </c>
      <c r="BQ228">
        <v>4.2300000000000004</v>
      </c>
      <c r="BR228">
        <v>3.83</v>
      </c>
      <c r="BS228">
        <v>3.82</v>
      </c>
      <c r="BT228">
        <v>3.72</v>
      </c>
      <c r="BU228">
        <v>3.76</v>
      </c>
      <c r="BV228">
        <v>3.66</v>
      </c>
      <c r="BW228">
        <v>3.56</v>
      </c>
      <c r="BX228">
        <v>3.69</v>
      </c>
      <c r="BY228">
        <v>3.59</v>
      </c>
      <c r="BZ228">
        <v>3.53</v>
      </c>
      <c r="CA228">
        <v>3.35</v>
      </c>
      <c r="CB228">
        <v>3.16</v>
      </c>
      <c r="CC228">
        <v>3.27</v>
      </c>
      <c r="CD228">
        <v>3.25</v>
      </c>
      <c r="CE228">
        <v>2.95</v>
      </c>
      <c r="CF228">
        <v>3.08</v>
      </c>
      <c r="CG228">
        <v>3.01</v>
      </c>
    </row>
    <row r="229" spans="1:85" x14ac:dyDescent="0.25">
      <c r="A229" t="s">
        <v>5647</v>
      </c>
      <c r="B229" t="s">
        <v>5648</v>
      </c>
      <c r="C229" t="s">
        <v>5649</v>
      </c>
      <c r="D229">
        <v>-0.39650661500000001</v>
      </c>
      <c r="E229">
        <v>91395</v>
      </c>
      <c r="F229">
        <v>2018</v>
      </c>
      <c r="G229">
        <v>1</v>
      </c>
      <c r="H229" t="e">
        <v>#N/A</v>
      </c>
      <c r="I229" s="3">
        <f t="shared" si="4"/>
        <v>0</v>
      </c>
      <c r="J229">
        <v>-0.87</v>
      </c>
      <c r="K229">
        <v>1.9483619999999999</v>
      </c>
      <c r="L229">
        <v>5.0484229999999997</v>
      </c>
      <c r="N229">
        <v>-0.29875518672199175</v>
      </c>
      <c r="O229">
        <v>0</v>
      </c>
      <c r="P229">
        <v>0</v>
      </c>
      <c r="Q229">
        <v>0</v>
      </c>
      <c r="R229">
        <v>7.5280909999999999</v>
      </c>
      <c r="U229">
        <v>0.28089999999999998</v>
      </c>
      <c r="V229">
        <v>0.26800000000000002</v>
      </c>
      <c r="W229">
        <v>0.29099999999999998</v>
      </c>
      <c r="X229">
        <v>0.28050000000000003</v>
      </c>
      <c r="Y229">
        <v>0.27300000000000002</v>
      </c>
      <c r="Z229">
        <v>0.28000000000000003</v>
      </c>
      <c r="AA229">
        <v>0.2651</v>
      </c>
      <c r="AB229">
        <v>0.252</v>
      </c>
      <c r="AC229">
        <v>0.25009999999999999</v>
      </c>
      <c r="AD229">
        <v>0.26629999999999998</v>
      </c>
      <c r="AE229">
        <v>0.25619999999999998</v>
      </c>
      <c r="AF229">
        <v>0.26529999999999998</v>
      </c>
      <c r="AG229">
        <v>0.255</v>
      </c>
      <c r="AH229">
        <v>0.25340000000000001</v>
      </c>
      <c r="AI229">
        <v>0.25219999999999998</v>
      </c>
      <c r="AJ229">
        <v>0.2555</v>
      </c>
      <c r="AK229">
        <v>0.26700000000000002</v>
      </c>
      <c r="AL229">
        <v>0.27989999999999998</v>
      </c>
      <c r="AM229">
        <v>0.26200000000000001</v>
      </c>
      <c r="AN229">
        <v>0.25800000000000001</v>
      </c>
      <c r="AO229">
        <v>0.27</v>
      </c>
      <c r="AP229">
        <v>0.27550000000000002</v>
      </c>
      <c r="AQ229">
        <v>0.29299999999999998</v>
      </c>
      <c r="AR229">
        <v>0.27</v>
      </c>
      <c r="AS229">
        <v>0.27450000000000002</v>
      </c>
      <c r="AT229">
        <v>0.2898</v>
      </c>
      <c r="AU229">
        <v>0.29964299999999999</v>
      </c>
      <c r="AV229">
        <v>0.309</v>
      </c>
      <c r="AW229">
        <v>0.67</v>
      </c>
      <c r="AX229">
        <v>0.55000000000000004</v>
      </c>
      <c r="AY229">
        <v>0.48499999999999999</v>
      </c>
      <c r="AZ229">
        <v>0.36199999999999999</v>
      </c>
      <c r="BA229">
        <v>0.36990000000000001</v>
      </c>
      <c r="BB229">
        <v>0.36620000000000003</v>
      </c>
      <c r="BC229">
        <v>0.33610000000000001</v>
      </c>
      <c r="BD229">
        <v>0.35489999999999999</v>
      </c>
      <c r="BE229">
        <v>0.33750000000000002</v>
      </c>
      <c r="BF229">
        <v>0.3397</v>
      </c>
      <c r="BG229">
        <v>0.39229999999999998</v>
      </c>
      <c r="BH229">
        <v>0.39</v>
      </c>
      <c r="BI229">
        <v>0.37809999999999999</v>
      </c>
      <c r="BJ229">
        <v>0.36649999999999999</v>
      </c>
      <c r="BK229">
        <v>0.36</v>
      </c>
      <c r="BL229">
        <v>0.35699999999999998</v>
      </c>
      <c r="BM229">
        <v>0.46500000000000002</v>
      </c>
      <c r="BN229">
        <v>0.38990000000000002</v>
      </c>
      <c r="BO229">
        <v>0.39</v>
      </c>
      <c r="BP229">
        <v>0.46189999999999998</v>
      </c>
      <c r="BQ229">
        <v>0.71</v>
      </c>
      <c r="BR229">
        <v>0.65580000000000005</v>
      </c>
      <c r="BS229">
        <v>0.61</v>
      </c>
      <c r="BT229">
        <v>0.74</v>
      </c>
      <c r="BU229">
        <v>0.94789999999999996</v>
      </c>
      <c r="BV229">
        <v>0.9788</v>
      </c>
      <c r="BW229">
        <v>0.89</v>
      </c>
      <c r="BX229">
        <v>0.83520000000000005</v>
      </c>
      <c r="BY229">
        <v>0.95520000000000005</v>
      </c>
      <c r="BZ229">
        <v>0.81</v>
      </c>
      <c r="CA229">
        <v>0.8</v>
      </c>
      <c r="CB229">
        <v>0.76280000000000003</v>
      </c>
      <c r="CC229">
        <v>0.77010000000000001</v>
      </c>
      <c r="CD229">
        <v>0.78</v>
      </c>
      <c r="CE229">
        <v>0.72719999999999996</v>
      </c>
      <c r="CF229">
        <v>0.86</v>
      </c>
      <c r="CG229">
        <v>0.84079999999999999</v>
      </c>
    </row>
    <row r="230" spans="1:85" x14ac:dyDescent="0.25">
      <c r="A230" t="s">
        <v>6134</v>
      </c>
      <c r="B230" t="s">
        <v>6135</v>
      </c>
      <c r="C230" t="s">
        <v>6136</v>
      </c>
      <c r="D230">
        <v>-0.20202326000000001</v>
      </c>
      <c r="E230">
        <v>84268</v>
      </c>
      <c r="F230">
        <v>2018</v>
      </c>
      <c r="G230">
        <v>1</v>
      </c>
      <c r="H230" t="e">
        <v>#N/A</v>
      </c>
      <c r="I230" s="3">
        <f t="shared" si="4"/>
        <v>0</v>
      </c>
      <c r="J230">
        <v>-0.37</v>
      </c>
      <c r="K230">
        <v>29.667999999999999</v>
      </c>
      <c r="L230">
        <v>4.9969999999999999</v>
      </c>
      <c r="N230">
        <v>-0.16647058823529415</v>
      </c>
      <c r="O230">
        <v>1.2855260213342621</v>
      </c>
      <c r="P230">
        <v>19.364767022376949</v>
      </c>
      <c r="Q230">
        <v>18.079241001042686</v>
      </c>
      <c r="R230">
        <v>18.175999999999998</v>
      </c>
      <c r="U230">
        <v>1.71</v>
      </c>
      <c r="V230">
        <v>1.69</v>
      </c>
      <c r="W230">
        <v>1.67</v>
      </c>
      <c r="X230">
        <v>1.59</v>
      </c>
      <c r="Y230">
        <v>1.53</v>
      </c>
      <c r="Z230">
        <v>1.6</v>
      </c>
      <c r="AA230">
        <v>1.6</v>
      </c>
      <c r="AB230">
        <v>1.54</v>
      </c>
      <c r="AC230">
        <v>1.47</v>
      </c>
      <c r="AD230">
        <v>1.54</v>
      </c>
      <c r="AE230">
        <v>1.45</v>
      </c>
      <c r="AF230">
        <v>1.48</v>
      </c>
      <c r="AG230">
        <v>1.5</v>
      </c>
      <c r="AH230">
        <v>1.49</v>
      </c>
      <c r="AI230">
        <v>1.51</v>
      </c>
      <c r="AJ230">
        <v>1.59</v>
      </c>
      <c r="AK230">
        <v>1.51</v>
      </c>
      <c r="AL230">
        <v>1.58</v>
      </c>
      <c r="AM230">
        <v>1.55</v>
      </c>
      <c r="AN230">
        <v>1.5532999999999999</v>
      </c>
      <c r="AO230">
        <v>1.55</v>
      </c>
      <c r="AP230">
        <v>1.5606</v>
      </c>
      <c r="AQ230">
        <v>1.52</v>
      </c>
      <c r="AR230">
        <v>1.5</v>
      </c>
      <c r="AS230">
        <v>1.52</v>
      </c>
      <c r="AT230">
        <v>1.42</v>
      </c>
      <c r="AU230">
        <v>1.42</v>
      </c>
      <c r="AV230">
        <v>1.44</v>
      </c>
      <c r="AW230">
        <v>1.43</v>
      </c>
      <c r="AX230">
        <v>1.47</v>
      </c>
      <c r="AY230">
        <v>1.48</v>
      </c>
      <c r="AZ230">
        <v>1.45</v>
      </c>
      <c r="BA230">
        <v>1.43</v>
      </c>
      <c r="BB230">
        <v>1.43</v>
      </c>
      <c r="BC230">
        <v>1.47</v>
      </c>
      <c r="BD230">
        <v>1.45</v>
      </c>
      <c r="BE230">
        <v>1.51</v>
      </c>
      <c r="BF230">
        <v>1.54</v>
      </c>
      <c r="BG230">
        <v>1.56</v>
      </c>
      <c r="BH230">
        <v>1.52</v>
      </c>
      <c r="BI230">
        <v>1.54</v>
      </c>
      <c r="BJ230">
        <v>1.51</v>
      </c>
      <c r="BK230">
        <v>1.5</v>
      </c>
      <c r="BL230">
        <v>1.5499000000000001</v>
      </c>
      <c r="BM230">
        <v>1.59</v>
      </c>
      <c r="BN230">
        <v>1.55</v>
      </c>
      <c r="BO230">
        <v>1.48</v>
      </c>
      <c r="BP230">
        <v>1.4400999999999999</v>
      </c>
      <c r="BQ230">
        <v>1.47</v>
      </c>
      <c r="BR230">
        <v>1.43</v>
      </c>
      <c r="BS230">
        <v>1.35</v>
      </c>
      <c r="BT230">
        <v>1.39</v>
      </c>
      <c r="BU230">
        <v>1.32</v>
      </c>
      <c r="BV230">
        <v>1.3</v>
      </c>
      <c r="BW230">
        <v>1.31</v>
      </c>
      <c r="BX230">
        <v>1.2949999999999999</v>
      </c>
      <c r="BY230">
        <v>1.25</v>
      </c>
      <c r="BZ230">
        <v>1.2299</v>
      </c>
      <c r="CA230">
        <v>1.19</v>
      </c>
      <c r="CB230">
        <v>1.17</v>
      </c>
      <c r="CC230">
        <v>1.1637</v>
      </c>
      <c r="CD230">
        <v>1.19</v>
      </c>
      <c r="CE230">
        <v>1.0900000000000001</v>
      </c>
      <c r="CF230">
        <v>1.17</v>
      </c>
      <c r="CG230">
        <v>1.1599999999999999</v>
      </c>
    </row>
    <row r="231" spans="1:85" x14ac:dyDescent="0.25">
      <c r="A231" t="s">
        <v>4144</v>
      </c>
      <c r="B231" t="s">
        <v>4145</v>
      </c>
      <c r="C231" t="s">
        <v>4146</v>
      </c>
      <c r="D231">
        <v>-0.26289137099999998</v>
      </c>
      <c r="E231">
        <v>14133</v>
      </c>
      <c r="F231">
        <v>2018</v>
      </c>
      <c r="G231">
        <v>1</v>
      </c>
      <c r="H231" t="e">
        <v>#N/A</v>
      </c>
      <c r="I231" s="3">
        <f t="shared" si="4"/>
        <v>0</v>
      </c>
      <c r="J231">
        <v>-0.13</v>
      </c>
      <c r="K231">
        <v>0</v>
      </c>
      <c r="L231">
        <v>4.8268399999999998</v>
      </c>
      <c r="N231">
        <v>-0.15864246250986591</v>
      </c>
      <c r="O231">
        <v>23.49877644504808</v>
      </c>
      <c r="P231">
        <v>14.65089157004155</v>
      </c>
      <c r="Q231">
        <v>-8.84788487500653</v>
      </c>
      <c r="R231">
        <v>8.645111</v>
      </c>
      <c r="U231">
        <v>2.3199999999999998</v>
      </c>
      <c r="V231">
        <v>2.36</v>
      </c>
      <c r="W231">
        <v>2.3199999999999998</v>
      </c>
      <c r="X231">
        <v>2.37</v>
      </c>
      <c r="Y231">
        <v>2.4500000000000002</v>
      </c>
      <c r="Z231">
        <v>2.34</v>
      </c>
      <c r="AA231">
        <v>2.33</v>
      </c>
      <c r="AB231">
        <v>2.34</v>
      </c>
      <c r="AC231">
        <v>2.29</v>
      </c>
      <c r="AD231">
        <v>2.2400000000000002</v>
      </c>
      <c r="AE231">
        <v>2.09</v>
      </c>
      <c r="AF231">
        <v>2.06</v>
      </c>
      <c r="AG231">
        <v>1.95</v>
      </c>
      <c r="AH231">
        <v>1.95</v>
      </c>
      <c r="AI231">
        <v>1.95</v>
      </c>
      <c r="AJ231">
        <v>1.97</v>
      </c>
      <c r="AK231">
        <v>1.92</v>
      </c>
      <c r="AL231">
        <v>1.97</v>
      </c>
      <c r="AM231">
        <v>1.91</v>
      </c>
      <c r="AN231">
        <v>2.0299999999999998</v>
      </c>
      <c r="AO231">
        <v>2.04</v>
      </c>
      <c r="AP231">
        <v>2.16</v>
      </c>
      <c r="AQ231">
        <v>2.1800000000000002</v>
      </c>
      <c r="AR231">
        <v>2.1</v>
      </c>
      <c r="AS231">
        <v>2.11</v>
      </c>
      <c r="AT231">
        <v>2.1800000000000002</v>
      </c>
      <c r="AU231">
        <v>2.16</v>
      </c>
      <c r="AV231">
        <v>2.04</v>
      </c>
      <c r="AW231">
        <v>2.0299999999999998</v>
      </c>
      <c r="AX231">
        <v>2.0099999999999998</v>
      </c>
      <c r="AY231">
        <v>1.94</v>
      </c>
      <c r="AZ231">
        <v>1.84</v>
      </c>
      <c r="BA231">
        <v>1.9</v>
      </c>
      <c r="BB231">
        <v>1.9</v>
      </c>
      <c r="BC231">
        <v>1.97</v>
      </c>
      <c r="BD231">
        <v>2.0099999999999998</v>
      </c>
      <c r="BE231">
        <v>2.11</v>
      </c>
      <c r="BF231">
        <v>2.06</v>
      </c>
      <c r="BG231">
        <v>2</v>
      </c>
      <c r="BH231">
        <v>2.0299999999999998</v>
      </c>
      <c r="BI231">
        <v>2.02</v>
      </c>
      <c r="BJ231">
        <v>2</v>
      </c>
      <c r="BK231">
        <v>2.0299999999999998</v>
      </c>
      <c r="BL231">
        <v>2.0099999999999998</v>
      </c>
      <c r="BM231">
        <v>2.0699999999999998</v>
      </c>
      <c r="BN231">
        <v>2.0699999999999998</v>
      </c>
      <c r="BO231">
        <v>2.14</v>
      </c>
      <c r="BP231">
        <v>2.21</v>
      </c>
      <c r="BQ231">
        <v>2.11</v>
      </c>
      <c r="BR231">
        <v>1.93</v>
      </c>
      <c r="BS231">
        <v>1.91</v>
      </c>
      <c r="BT231">
        <v>1.94</v>
      </c>
      <c r="BU231">
        <v>1.9</v>
      </c>
      <c r="BV231">
        <v>1.95</v>
      </c>
      <c r="BW231">
        <v>1.96</v>
      </c>
      <c r="BX231">
        <v>1.84</v>
      </c>
      <c r="BY231">
        <v>1.77</v>
      </c>
      <c r="BZ231">
        <v>1.74</v>
      </c>
      <c r="CA231">
        <v>1.77</v>
      </c>
      <c r="CB231">
        <v>1.37</v>
      </c>
      <c r="CC231">
        <v>1.39</v>
      </c>
      <c r="CD231">
        <v>1.42</v>
      </c>
      <c r="CE231">
        <v>1.34</v>
      </c>
      <c r="CF231">
        <v>1.34</v>
      </c>
      <c r="CG231">
        <v>1.4</v>
      </c>
    </row>
    <row r="232" spans="1:85" x14ac:dyDescent="0.25">
      <c r="A232" t="s">
        <v>7586</v>
      </c>
      <c r="B232" t="s">
        <v>7587</v>
      </c>
      <c r="C232" t="s">
        <v>7588</v>
      </c>
      <c r="D232">
        <v>-0.36673619000000002</v>
      </c>
      <c r="E232">
        <v>16639</v>
      </c>
      <c r="F232">
        <v>2018</v>
      </c>
      <c r="G232">
        <v>1</v>
      </c>
      <c r="H232" t="e">
        <v>#N/A</v>
      </c>
      <c r="I232" s="3">
        <f t="shared" si="4"/>
        <v>0</v>
      </c>
      <c r="J232">
        <v>-1.64</v>
      </c>
      <c r="K232">
        <v>0</v>
      </c>
      <c r="L232">
        <v>4.7634540000000003</v>
      </c>
      <c r="N232">
        <v>-0.28830645161290325</v>
      </c>
      <c r="O232">
        <v>8.2230099705658324E-2</v>
      </c>
      <c r="P232">
        <v>0</v>
      </c>
      <c r="Q232">
        <v>-8.2230099705658324E-2</v>
      </c>
      <c r="R232">
        <v>12.698143</v>
      </c>
      <c r="U232">
        <v>8.35</v>
      </c>
      <c r="V232">
        <v>8.43</v>
      </c>
      <c r="W232">
        <v>8.42</v>
      </c>
      <c r="X232">
        <v>8.64</v>
      </c>
      <c r="Y232">
        <v>8.73</v>
      </c>
      <c r="Z232">
        <v>8.9600000000000009</v>
      </c>
      <c r="AA232">
        <v>8.94</v>
      </c>
      <c r="AB232">
        <v>8.7899999999999991</v>
      </c>
      <c r="AC232">
        <v>8.6</v>
      </c>
      <c r="AD232">
        <v>8.65</v>
      </c>
      <c r="AE232">
        <v>8.33</v>
      </c>
      <c r="AF232">
        <v>8.57</v>
      </c>
      <c r="AG232">
        <v>8.5</v>
      </c>
      <c r="AH232">
        <v>8.58</v>
      </c>
      <c r="AI232">
        <v>8.7899999999999991</v>
      </c>
      <c r="AJ232">
        <v>8.8800000000000008</v>
      </c>
      <c r="AK232">
        <v>8.64</v>
      </c>
      <c r="AL232">
        <v>8.6999999999999993</v>
      </c>
      <c r="AM232">
        <v>8.75</v>
      </c>
      <c r="AN232">
        <v>8.49</v>
      </c>
      <c r="AO232">
        <v>8.7899999999999991</v>
      </c>
      <c r="AP232">
        <v>8.8699999999999992</v>
      </c>
      <c r="AQ232">
        <v>8.83</v>
      </c>
      <c r="AR232">
        <v>8.81</v>
      </c>
      <c r="AS232">
        <v>8.59</v>
      </c>
      <c r="AT232">
        <v>8.19</v>
      </c>
      <c r="AU232">
        <v>8.24</v>
      </c>
      <c r="AV232">
        <v>8.25</v>
      </c>
      <c r="AW232">
        <v>8.35</v>
      </c>
      <c r="AX232">
        <v>8.4600000000000009</v>
      </c>
      <c r="AY232">
        <v>8.4499999999999993</v>
      </c>
      <c r="AZ232">
        <v>8.49</v>
      </c>
      <c r="BA232">
        <v>8.1999999999999993</v>
      </c>
      <c r="BB232">
        <v>8.18</v>
      </c>
      <c r="BC232">
        <v>8.2799999999999994</v>
      </c>
      <c r="BD232">
        <v>8.35</v>
      </c>
      <c r="BE232">
        <v>8.27</v>
      </c>
      <c r="BF232">
        <v>8.4</v>
      </c>
      <c r="BG232">
        <v>8.65</v>
      </c>
      <c r="BH232">
        <v>8.39</v>
      </c>
      <c r="BI232">
        <v>8.49</v>
      </c>
      <c r="BJ232">
        <v>8.68</v>
      </c>
      <c r="BK232">
        <v>8.7899999999999991</v>
      </c>
      <c r="BL232">
        <v>8.67</v>
      </c>
      <c r="BM232">
        <v>8.98</v>
      </c>
      <c r="BN232">
        <v>8.85</v>
      </c>
      <c r="BO232">
        <v>8.82</v>
      </c>
      <c r="BP232">
        <v>8.82</v>
      </c>
      <c r="BQ232">
        <v>9.01</v>
      </c>
      <c r="BR232">
        <v>8.49</v>
      </c>
      <c r="BS232">
        <v>8.08</v>
      </c>
      <c r="BT232">
        <v>8.01</v>
      </c>
      <c r="BU232">
        <v>8.15</v>
      </c>
      <c r="BV232">
        <v>8.39</v>
      </c>
      <c r="BW232">
        <v>8.06</v>
      </c>
      <c r="BX232">
        <v>7.84</v>
      </c>
      <c r="BY232">
        <v>7.73</v>
      </c>
      <c r="BZ232">
        <v>7.72</v>
      </c>
      <c r="CA232">
        <v>7.27</v>
      </c>
      <c r="CB232">
        <v>6.66</v>
      </c>
      <c r="CC232">
        <v>6.95</v>
      </c>
      <c r="CD232">
        <v>7.03</v>
      </c>
      <c r="CE232">
        <v>6.75</v>
      </c>
      <c r="CF232">
        <v>6.93</v>
      </c>
      <c r="CG232">
        <v>7.1</v>
      </c>
    </row>
    <row r="233" spans="1:85" x14ac:dyDescent="0.25">
      <c r="A233" t="s">
        <v>6382</v>
      </c>
      <c r="B233" t="s">
        <v>6383</v>
      </c>
      <c r="C233" t="s">
        <v>6384</v>
      </c>
      <c r="D233">
        <v>-0.16342615899999999</v>
      </c>
      <c r="E233">
        <v>15651</v>
      </c>
      <c r="F233">
        <v>2018</v>
      </c>
      <c r="G233">
        <v>1</v>
      </c>
      <c r="H233" t="e">
        <v>#N/A</v>
      </c>
      <c r="I233" s="3">
        <f t="shared" si="4"/>
        <v>0</v>
      </c>
      <c r="J233">
        <v>-0.76</v>
      </c>
      <c r="K233">
        <v>326.22199999999998</v>
      </c>
      <c r="L233">
        <v>4.5999999999999996</v>
      </c>
      <c r="N233">
        <v>-9.4788593903638141E-2</v>
      </c>
      <c r="O233">
        <v>22.862897058073731</v>
      </c>
      <c r="P233">
        <v>18.374005777720889</v>
      </c>
      <c r="Q233">
        <v>-4.488891280352842</v>
      </c>
      <c r="R233">
        <v>95.251000000000005</v>
      </c>
      <c r="U233">
        <v>8.5</v>
      </c>
      <c r="V233">
        <v>8.4</v>
      </c>
      <c r="W233">
        <v>8.4499999999999993</v>
      </c>
      <c r="X233">
        <v>8.4499999999999993</v>
      </c>
      <c r="Y233">
        <v>8.4</v>
      </c>
      <c r="Z233">
        <v>8.4</v>
      </c>
      <c r="AA233">
        <v>8.3000000000000007</v>
      </c>
      <c r="AB233">
        <v>8.25</v>
      </c>
      <c r="AC233">
        <v>8.3249999999999993</v>
      </c>
      <c r="AD233">
        <v>8.4749999999999996</v>
      </c>
      <c r="AE233">
        <v>8.5250000000000004</v>
      </c>
      <c r="AF233">
        <v>8.5500000000000007</v>
      </c>
      <c r="AG233">
        <v>8.5749999999999993</v>
      </c>
      <c r="AH233">
        <v>8.625</v>
      </c>
      <c r="AI233">
        <v>8.65</v>
      </c>
      <c r="AJ233">
        <v>8.65</v>
      </c>
      <c r="AK233">
        <v>8.65</v>
      </c>
      <c r="AL233">
        <v>8.625</v>
      </c>
      <c r="AM233">
        <v>8.65</v>
      </c>
      <c r="AN233">
        <v>8.625</v>
      </c>
      <c r="AO233">
        <v>8.6</v>
      </c>
      <c r="AP233">
        <v>8.65</v>
      </c>
      <c r="AQ233">
        <v>8.6</v>
      </c>
      <c r="AR233">
        <v>8.625</v>
      </c>
      <c r="AS233">
        <v>8.5749999999999993</v>
      </c>
      <c r="AT233">
        <v>8.6</v>
      </c>
      <c r="AU233">
        <v>8.6</v>
      </c>
      <c r="AV233">
        <v>8.5749999999999993</v>
      </c>
      <c r="AW233">
        <v>8.5500000000000007</v>
      </c>
      <c r="AX233">
        <v>8.5500000000000007</v>
      </c>
      <c r="AY233">
        <v>8.5749999999999993</v>
      </c>
      <c r="AZ233">
        <v>8.5749999999999993</v>
      </c>
      <c r="BA233">
        <v>8.6</v>
      </c>
      <c r="BB233">
        <v>8.5500000000000007</v>
      </c>
      <c r="BC233">
        <v>8.5500000000000007</v>
      </c>
      <c r="BD233">
        <v>8.5500000000000007</v>
      </c>
      <c r="BE233">
        <v>8.5</v>
      </c>
      <c r="BF233">
        <v>8.4499999999999993</v>
      </c>
      <c r="BG233">
        <v>8.4</v>
      </c>
      <c r="BH233">
        <v>8.3000000000000007</v>
      </c>
      <c r="BI233">
        <v>8.3000000000000007</v>
      </c>
      <c r="BJ233">
        <v>8.35</v>
      </c>
      <c r="BK233">
        <v>8.25</v>
      </c>
      <c r="BL233">
        <v>8.1999999999999993</v>
      </c>
      <c r="BM233">
        <v>8.2200000000000006</v>
      </c>
      <c r="BN233">
        <v>8.14</v>
      </c>
      <c r="BO233">
        <v>8.16</v>
      </c>
      <c r="BP233">
        <v>7.95</v>
      </c>
      <c r="BQ233">
        <v>7.82</v>
      </c>
      <c r="BR233">
        <v>7.72</v>
      </c>
      <c r="BS233">
        <v>7.4249999999999998</v>
      </c>
      <c r="BT233">
        <v>7.28</v>
      </c>
      <c r="BU233">
        <v>7.48</v>
      </c>
      <c r="BV233">
        <v>7.45</v>
      </c>
      <c r="BW233">
        <v>7.5</v>
      </c>
      <c r="BX233">
        <v>7.44</v>
      </c>
      <c r="BY233">
        <v>7.37</v>
      </c>
      <c r="BZ233">
        <v>7.27</v>
      </c>
      <c r="CA233">
        <v>7.28</v>
      </c>
      <c r="CB233">
        <v>7.54</v>
      </c>
      <c r="CC233">
        <v>8.11</v>
      </c>
      <c r="CD233">
        <v>8.02</v>
      </c>
      <c r="CE233">
        <v>8.15</v>
      </c>
      <c r="CF233">
        <v>8.11</v>
      </c>
      <c r="CG233">
        <v>8.11</v>
      </c>
    </row>
    <row r="234" spans="1:85" x14ac:dyDescent="0.25">
      <c r="A234" t="s">
        <v>7256</v>
      </c>
      <c r="B234" t="s">
        <v>7257</v>
      </c>
      <c r="C234" t="s">
        <v>7258</v>
      </c>
      <c r="D234">
        <v>-0.46116007399999998</v>
      </c>
      <c r="E234">
        <v>87814</v>
      </c>
      <c r="F234">
        <v>2018</v>
      </c>
      <c r="G234">
        <v>1</v>
      </c>
      <c r="H234" t="e">
        <v>#N/A</v>
      </c>
      <c r="I234" s="3">
        <f t="shared" si="4"/>
        <v>0</v>
      </c>
      <c r="J234">
        <v>-0.69</v>
      </c>
      <c r="K234">
        <v>28.119</v>
      </c>
      <c r="L234">
        <v>4.4589999999999996</v>
      </c>
      <c r="N234">
        <v>-0.71278911564625846</v>
      </c>
      <c r="O234">
        <v>28.82081466122667</v>
      </c>
      <c r="P234">
        <v>25.151158024185289</v>
      </c>
      <c r="Q234">
        <v>-3.6696566370413812</v>
      </c>
      <c r="R234">
        <v>23.361000000000001</v>
      </c>
      <c r="U234">
        <v>7.53</v>
      </c>
      <c r="V234">
        <v>7.76</v>
      </c>
      <c r="W234">
        <v>7.3</v>
      </c>
      <c r="X234">
        <v>7.29</v>
      </c>
      <c r="Y234">
        <v>7.37</v>
      </c>
      <c r="Z234">
        <v>7.39</v>
      </c>
      <c r="AA234">
        <v>7.32</v>
      </c>
      <c r="AB234">
        <v>7.18</v>
      </c>
      <c r="AC234">
        <v>6.98</v>
      </c>
      <c r="AD234">
        <v>6.89</v>
      </c>
      <c r="AE234">
        <v>6.69</v>
      </c>
      <c r="AF234">
        <v>6.6</v>
      </c>
      <c r="AG234">
        <v>6.64</v>
      </c>
      <c r="AH234">
        <v>6.9</v>
      </c>
      <c r="AI234">
        <v>6.92</v>
      </c>
      <c r="AJ234">
        <v>6.79</v>
      </c>
      <c r="AK234">
        <v>6.71</v>
      </c>
      <c r="AL234">
        <v>6.79</v>
      </c>
      <c r="AM234">
        <v>6.76</v>
      </c>
      <c r="AN234">
        <v>6.66</v>
      </c>
      <c r="AO234">
        <v>6.97</v>
      </c>
      <c r="AP234">
        <v>6.74</v>
      </c>
      <c r="AQ234">
        <v>6.72</v>
      </c>
      <c r="AR234">
        <v>6.72</v>
      </c>
      <c r="AS234">
        <v>6.71</v>
      </c>
      <c r="AT234">
        <v>6.53</v>
      </c>
      <c r="AU234">
        <v>6.37</v>
      </c>
      <c r="AV234">
        <v>6.46</v>
      </c>
      <c r="AW234">
        <v>6.88</v>
      </c>
      <c r="AX234">
        <v>6.86</v>
      </c>
      <c r="AY234">
        <v>6.64</v>
      </c>
      <c r="AZ234">
        <v>6.7</v>
      </c>
      <c r="BA234">
        <v>6.58</v>
      </c>
      <c r="BB234">
        <v>7.55</v>
      </c>
      <c r="BC234">
        <v>7.95</v>
      </c>
      <c r="BD234">
        <v>8.07</v>
      </c>
      <c r="BE234">
        <v>7.89</v>
      </c>
      <c r="BF234">
        <v>7.78</v>
      </c>
      <c r="BG234">
        <v>7.72</v>
      </c>
      <c r="BH234">
        <v>7.56</v>
      </c>
      <c r="BI234">
        <v>7.44</v>
      </c>
      <c r="BJ234">
        <v>7.3</v>
      </c>
      <c r="BK234">
        <v>7.11</v>
      </c>
      <c r="BL234">
        <v>7.33</v>
      </c>
      <c r="BM234">
        <v>7.12</v>
      </c>
      <c r="BN234">
        <v>7.03</v>
      </c>
      <c r="BO234">
        <v>6.83</v>
      </c>
      <c r="BP234">
        <v>6.8</v>
      </c>
      <c r="BQ234">
        <v>6.77</v>
      </c>
      <c r="BR234">
        <v>6.71</v>
      </c>
      <c r="BS234">
        <v>6.48</v>
      </c>
      <c r="BT234">
        <v>6.53</v>
      </c>
      <c r="BU234">
        <v>6.69</v>
      </c>
      <c r="BV234">
        <v>6.95</v>
      </c>
      <c r="BW234">
        <v>6.89</v>
      </c>
      <c r="BX234">
        <v>6.91</v>
      </c>
      <c r="BY234">
        <v>7.01</v>
      </c>
      <c r="BZ234">
        <v>6.75</v>
      </c>
      <c r="CA234">
        <v>6.65</v>
      </c>
      <c r="CB234">
        <v>6.42</v>
      </c>
      <c r="CC234">
        <v>6.52</v>
      </c>
      <c r="CD234">
        <v>6.21</v>
      </c>
      <c r="CE234">
        <v>5.94</v>
      </c>
      <c r="CF234">
        <v>6.42</v>
      </c>
      <c r="CG234">
        <v>6.01</v>
      </c>
    </row>
    <row r="235" spans="1:85" x14ac:dyDescent="0.25">
      <c r="A235" t="s">
        <v>5537</v>
      </c>
      <c r="B235" t="s">
        <v>5538</v>
      </c>
      <c r="C235" t="s">
        <v>5539</v>
      </c>
      <c r="D235">
        <v>-0.52870599299999999</v>
      </c>
      <c r="E235">
        <v>92155</v>
      </c>
      <c r="F235">
        <v>2018</v>
      </c>
      <c r="G235">
        <v>1</v>
      </c>
      <c r="H235" t="e">
        <v>#N/A</v>
      </c>
      <c r="I235" s="3">
        <f t="shared" si="4"/>
        <v>0</v>
      </c>
      <c r="J235">
        <v>-0.24</v>
      </c>
      <c r="K235">
        <v>11.932328</v>
      </c>
      <c r="L235">
        <v>4.4499740000000001</v>
      </c>
      <c r="N235">
        <v>-0.35319767441860461</v>
      </c>
      <c r="O235">
        <v>4.0570382118659527</v>
      </c>
      <c r="P235">
        <v>4.8504196131915007</v>
      </c>
      <c r="Q235">
        <v>0.79338140132554802</v>
      </c>
      <c r="R235">
        <v>14.702648</v>
      </c>
      <c r="U235">
        <v>3.75</v>
      </c>
      <c r="V235">
        <v>4.0999999999999996</v>
      </c>
      <c r="W235">
        <v>3.91</v>
      </c>
      <c r="X235">
        <v>3.92</v>
      </c>
      <c r="Y235">
        <v>3.83</v>
      </c>
      <c r="Z235">
        <v>3.93</v>
      </c>
      <c r="AA235">
        <v>4.38</v>
      </c>
      <c r="AB235">
        <v>3.94</v>
      </c>
      <c r="AC235">
        <v>3.8917000000000002</v>
      </c>
      <c r="AD235">
        <v>3.8311000000000002</v>
      </c>
      <c r="AE235">
        <v>3.82</v>
      </c>
      <c r="AF235">
        <v>3.95</v>
      </c>
      <c r="AG235">
        <v>3.8849999999999998</v>
      </c>
      <c r="AH235">
        <v>3.88</v>
      </c>
      <c r="AI235">
        <v>4.0199999999999996</v>
      </c>
      <c r="AJ235">
        <v>4.05</v>
      </c>
      <c r="AK235">
        <v>3.92</v>
      </c>
      <c r="AL235">
        <v>3.99</v>
      </c>
      <c r="AM235">
        <v>3.98</v>
      </c>
      <c r="AN235">
        <v>3.99</v>
      </c>
      <c r="AO235">
        <v>4</v>
      </c>
      <c r="AP235">
        <v>4.01</v>
      </c>
      <c r="AQ235">
        <v>3.99</v>
      </c>
      <c r="AR235">
        <v>4.01</v>
      </c>
      <c r="AS235">
        <v>4.0199999999999996</v>
      </c>
      <c r="AT235">
        <v>3.96</v>
      </c>
      <c r="AU235">
        <v>4.03</v>
      </c>
      <c r="AV235">
        <v>3.99</v>
      </c>
      <c r="AW235">
        <v>3.97</v>
      </c>
      <c r="AX235">
        <v>3.91</v>
      </c>
      <c r="AY235">
        <v>3.91</v>
      </c>
      <c r="AZ235">
        <v>3.94</v>
      </c>
      <c r="BA235">
        <v>3.94</v>
      </c>
      <c r="BB235">
        <v>4</v>
      </c>
      <c r="BC235">
        <v>4.05</v>
      </c>
      <c r="BD235">
        <v>4.2300000000000004</v>
      </c>
      <c r="BE235">
        <v>4.24</v>
      </c>
      <c r="BF235">
        <v>4.5199999999999996</v>
      </c>
      <c r="BG235">
        <v>4.1999000000000004</v>
      </c>
      <c r="BH235">
        <v>4.17</v>
      </c>
      <c r="BI235">
        <v>4.4000000000000004</v>
      </c>
      <c r="BJ235">
        <v>4.3224999999999998</v>
      </c>
      <c r="BK235">
        <v>4.16</v>
      </c>
      <c r="BL235">
        <v>4.18</v>
      </c>
      <c r="BM235">
        <v>4.34</v>
      </c>
      <c r="BN235">
        <v>4.4000000000000004</v>
      </c>
      <c r="BO235">
        <v>4.4400000000000004</v>
      </c>
      <c r="BP235">
        <v>4.3099999999999996</v>
      </c>
      <c r="BQ235">
        <v>4.3415999999999997</v>
      </c>
      <c r="BR235">
        <v>4.41</v>
      </c>
      <c r="BS235">
        <v>4.1996000000000002</v>
      </c>
      <c r="BT235">
        <v>4.16</v>
      </c>
      <c r="BU235">
        <v>4.0599999999999996</v>
      </c>
      <c r="BV235">
        <v>4.1433999999999997</v>
      </c>
      <c r="BW235">
        <v>4.2300000000000004</v>
      </c>
      <c r="BX235">
        <v>4.1500000000000004</v>
      </c>
      <c r="BY235">
        <v>4.2794999999999996</v>
      </c>
      <c r="BZ235">
        <v>4.1900000000000004</v>
      </c>
      <c r="CA235">
        <v>4.2450000000000001</v>
      </c>
      <c r="CB235">
        <v>3.7549999999999999</v>
      </c>
      <c r="CC235">
        <v>3.85</v>
      </c>
      <c r="CD235">
        <v>3.8546</v>
      </c>
      <c r="CE235">
        <v>3.8</v>
      </c>
      <c r="CF235">
        <v>3.93</v>
      </c>
      <c r="CG235">
        <v>3.9</v>
      </c>
    </row>
    <row r="236" spans="1:85" x14ac:dyDescent="0.25">
      <c r="A236" t="s">
        <v>1861</v>
      </c>
      <c r="B236" t="s">
        <v>1862</v>
      </c>
      <c r="C236" t="s">
        <v>3414</v>
      </c>
      <c r="D236">
        <v>-0.25275724700000002</v>
      </c>
      <c r="E236">
        <v>83366</v>
      </c>
      <c r="F236">
        <v>2018</v>
      </c>
      <c r="G236">
        <v>1</v>
      </c>
      <c r="H236" t="e">
        <v>#N/A</v>
      </c>
      <c r="I236" s="3">
        <f t="shared" si="4"/>
        <v>0</v>
      </c>
      <c r="J236">
        <v>-9.49</v>
      </c>
      <c r="K236">
        <v>188.756</v>
      </c>
      <c r="L236">
        <v>4.4169999999999998</v>
      </c>
      <c r="N236">
        <v>-0.4680616740088106</v>
      </c>
      <c r="O236">
        <v>10.521671654497</v>
      </c>
      <c r="P236">
        <v>11.19002235101741</v>
      </c>
      <c r="Q236">
        <v>0.66835069652040957</v>
      </c>
      <c r="R236">
        <v>42.533000000000001</v>
      </c>
      <c r="U236">
        <v>3.11</v>
      </c>
      <c r="V236">
        <v>3.11</v>
      </c>
      <c r="W236">
        <v>3.22</v>
      </c>
      <c r="X236">
        <v>3.32</v>
      </c>
      <c r="Y236">
        <v>3.05</v>
      </c>
      <c r="Z236">
        <v>3.02</v>
      </c>
      <c r="AA236">
        <v>3.05</v>
      </c>
      <c r="AB236">
        <v>3.09</v>
      </c>
      <c r="AC236">
        <v>3.15</v>
      </c>
      <c r="AD236">
        <v>3.23</v>
      </c>
      <c r="AE236">
        <v>3.21</v>
      </c>
      <c r="AF236">
        <v>3.35</v>
      </c>
      <c r="AG236">
        <v>3.41</v>
      </c>
      <c r="AH236">
        <v>3.52</v>
      </c>
      <c r="AI236">
        <v>3.47</v>
      </c>
      <c r="AJ236">
        <v>3.6</v>
      </c>
      <c r="AK236">
        <v>3.55</v>
      </c>
      <c r="AL236">
        <v>3.56</v>
      </c>
      <c r="AM236">
        <v>3.63</v>
      </c>
      <c r="AN236">
        <v>3.57</v>
      </c>
      <c r="AO236">
        <v>3.65</v>
      </c>
      <c r="AP236">
        <v>3.64</v>
      </c>
      <c r="AQ236">
        <v>3.88</v>
      </c>
      <c r="AR236">
        <v>3.54</v>
      </c>
      <c r="AS236">
        <v>3.61</v>
      </c>
      <c r="AT236">
        <v>3.26</v>
      </c>
      <c r="AU236">
        <v>3.3</v>
      </c>
      <c r="AV236">
        <v>3.18</v>
      </c>
      <c r="AW236">
        <v>3.2</v>
      </c>
      <c r="AX236">
        <v>3.27</v>
      </c>
      <c r="AY236">
        <v>3.33</v>
      </c>
      <c r="AZ236">
        <v>3.3</v>
      </c>
      <c r="BA236">
        <v>3.27</v>
      </c>
      <c r="BB236">
        <v>3.39</v>
      </c>
      <c r="BC236">
        <v>3.4</v>
      </c>
      <c r="BD236">
        <v>3.59</v>
      </c>
      <c r="BE236">
        <v>3.41</v>
      </c>
      <c r="BF236">
        <v>3.49</v>
      </c>
      <c r="BG236">
        <v>3.41</v>
      </c>
      <c r="BH236">
        <v>3.47</v>
      </c>
      <c r="BI236">
        <v>3.5</v>
      </c>
      <c r="BJ236">
        <v>3.46</v>
      </c>
      <c r="BK236">
        <v>3.21</v>
      </c>
      <c r="BL236">
        <v>2.96</v>
      </c>
      <c r="BM236">
        <v>2.7</v>
      </c>
      <c r="BN236">
        <v>2.67</v>
      </c>
      <c r="BO236">
        <v>2.8</v>
      </c>
      <c r="BP236">
        <v>2.83</v>
      </c>
      <c r="BQ236">
        <v>2.98</v>
      </c>
      <c r="BR236">
        <v>2.8</v>
      </c>
      <c r="BS236">
        <v>2.66</v>
      </c>
      <c r="BT236">
        <v>2.62</v>
      </c>
      <c r="BU236">
        <v>2.64</v>
      </c>
      <c r="BV236">
        <v>2.81</v>
      </c>
      <c r="BW236">
        <v>2.89</v>
      </c>
      <c r="BX236">
        <v>2.94</v>
      </c>
      <c r="BY236">
        <v>2.95</v>
      </c>
      <c r="BZ236">
        <v>2.95</v>
      </c>
      <c r="CA236">
        <v>2.98</v>
      </c>
      <c r="CB236">
        <v>2.77</v>
      </c>
      <c r="CC236">
        <v>2.97</v>
      </c>
      <c r="CD236">
        <v>3</v>
      </c>
      <c r="CE236">
        <v>3.18</v>
      </c>
      <c r="CF236">
        <v>2.81</v>
      </c>
      <c r="CG236">
        <v>3.16</v>
      </c>
    </row>
    <row r="237" spans="1:85" x14ac:dyDescent="0.25">
      <c r="A237" t="s">
        <v>2696</v>
      </c>
      <c r="B237" t="s">
        <v>2697</v>
      </c>
      <c r="C237" t="s">
        <v>5723</v>
      </c>
      <c r="D237">
        <v>-0.247231495</v>
      </c>
      <c r="E237">
        <v>83762</v>
      </c>
      <c r="F237">
        <v>2018</v>
      </c>
      <c r="G237">
        <v>1</v>
      </c>
      <c r="H237" t="e">
        <v>#N/A</v>
      </c>
      <c r="I237" s="3">
        <f t="shared" si="4"/>
        <v>0</v>
      </c>
      <c r="J237">
        <v>-0.28999999999999998</v>
      </c>
      <c r="K237">
        <v>0.437</v>
      </c>
      <c r="L237">
        <v>4.0910000000000002</v>
      </c>
      <c r="N237">
        <v>-0.21925675675675671</v>
      </c>
      <c r="O237">
        <v>4.3851955797228562E-3</v>
      </c>
      <c r="P237">
        <v>0</v>
      </c>
      <c r="Q237">
        <v>-4.3851955797228562E-3</v>
      </c>
      <c r="R237">
        <v>10.663</v>
      </c>
      <c r="U237">
        <v>1.04</v>
      </c>
      <c r="V237">
        <v>1.03</v>
      </c>
      <c r="W237">
        <v>1.03</v>
      </c>
      <c r="X237">
        <v>1.04</v>
      </c>
      <c r="Y237">
        <v>1.0477000000000001</v>
      </c>
      <c r="Z237">
        <v>1.05</v>
      </c>
      <c r="AA237">
        <v>1.0996999999999999</v>
      </c>
      <c r="AB237">
        <v>1.0509999999999999</v>
      </c>
      <c r="AC237">
        <v>1.05</v>
      </c>
      <c r="AD237">
        <v>1.0622</v>
      </c>
      <c r="AE237">
        <v>1.0449999999999999</v>
      </c>
      <c r="AF237">
        <v>1.0476000000000001</v>
      </c>
      <c r="AG237">
        <v>1.02</v>
      </c>
      <c r="AH237">
        <v>1.03</v>
      </c>
      <c r="AI237">
        <v>1.05</v>
      </c>
      <c r="AJ237">
        <v>1.0455000000000001</v>
      </c>
      <c r="AK237">
        <v>1.06</v>
      </c>
      <c r="AL237">
        <v>1.06</v>
      </c>
      <c r="AM237">
        <v>1.05</v>
      </c>
      <c r="AN237">
        <v>1.03</v>
      </c>
      <c r="AO237">
        <v>1.0900000000000001</v>
      </c>
      <c r="AP237">
        <v>1.0793999999999999</v>
      </c>
      <c r="AQ237">
        <v>1.0783</v>
      </c>
      <c r="AR237">
        <v>1.04</v>
      </c>
      <c r="AS237">
        <v>1.06</v>
      </c>
      <c r="AT237">
        <v>1.05</v>
      </c>
      <c r="AU237">
        <v>1.04</v>
      </c>
      <c r="AV237">
        <v>1.03</v>
      </c>
      <c r="AW237">
        <v>1.04</v>
      </c>
      <c r="AX237">
        <v>1.0321</v>
      </c>
      <c r="AY237">
        <v>1.03</v>
      </c>
      <c r="AZ237">
        <v>1.02</v>
      </c>
      <c r="BA237">
        <v>1.02</v>
      </c>
      <c r="BB237">
        <v>1.0249999999999999</v>
      </c>
      <c r="BC237">
        <v>1.01</v>
      </c>
      <c r="BD237">
        <v>1.03</v>
      </c>
      <c r="BE237">
        <v>1.04</v>
      </c>
      <c r="BF237">
        <v>1.04</v>
      </c>
      <c r="BG237">
        <v>1.05</v>
      </c>
      <c r="BH237">
        <v>1.04</v>
      </c>
      <c r="BI237">
        <v>1.02</v>
      </c>
      <c r="BJ237">
        <v>1</v>
      </c>
      <c r="BK237">
        <v>1.02</v>
      </c>
      <c r="BL237">
        <v>1.05</v>
      </c>
      <c r="BM237">
        <v>1.06</v>
      </c>
      <c r="BN237">
        <v>1.06</v>
      </c>
      <c r="BO237">
        <v>1.07</v>
      </c>
      <c r="BP237">
        <v>1.1000000000000001</v>
      </c>
      <c r="BQ237">
        <v>1.01</v>
      </c>
      <c r="BR237">
        <v>1.01</v>
      </c>
      <c r="BS237">
        <v>1.05</v>
      </c>
      <c r="BT237">
        <v>1.01</v>
      </c>
      <c r="BU237">
        <v>0.93010000000000004</v>
      </c>
      <c r="BV237">
        <v>0.94799999999999995</v>
      </c>
      <c r="BW237">
        <v>0.95499999999999996</v>
      </c>
      <c r="BX237">
        <v>0.92979999999999996</v>
      </c>
      <c r="BY237">
        <v>0.89</v>
      </c>
      <c r="BZ237">
        <v>0.85</v>
      </c>
      <c r="CA237">
        <v>0.89</v>
      </c>
      <c r="CB237">
        <v>0.88500000000000001</v>
      </c>
      <c r="CC237">
        <v>0.86</v>
      </c>
      <c r="CD237">
        <v>0.88990000000000002</v>
      </c>
      <c r="CE237">
        <v>0.85</v>
      </c>
      <c r="CF237">
        <v>0.83109999999999995</v>
      </c>
      <c r="CG237">
        <v>0.85</v>
      </c>
    </row>
    <row r="238" spans="1:85" x14ac:dyDescent="0.25">
      <c r="A238" s="3" t="s">
        <v>7520</v>
      </c>
      <c r="B238" s="3" t="s">
        <v>7521</v>
      </c>
      <c r="C238" s="3" t="s">
        <v>7522</v>
      </c>
      <c r="D238" s="3">
        <v>-0.67864055700000003</v>
      </c>
      <c r="E238" s="3">
        <v>15075</v>
      </c>
      <c r="F238" s="3">
        <v>2018</v>
      </c>
      <c r="G238" s="3">
        <v>1</v>
      </c>
      <c r="H238" s="3" t="e">
        <v>#N/A</v>
      </c>
      <c r="I238" s="3">
        <f t="shared" si="4"/>
        <v>0</v>
      </c>
      <c r="J238" s="3">
        <v>-4.3341000000000003</v>
      </c>
      <c r="K238" s="3">
        <v>0</v>
      </c>
      <c r="L238" s="3">
        <v>3.945757</v>
      </c>
      <c r="M238" s="3"/>
      <c r="N238" s="3">
        <v>0.54377880184331806</v>
      </c>
      <c r="O238" s="3">
        <v>24.83429884723693</v>
      </c>
      <c r="P238" s="3">
        <v>0</v>
      </c>
      <c r="Q238" s="3">
        <v>-24.83429884723693</v>
      </c>
      <c r="R238" s="3">
        <v>9.9988309999999991</v>
      </c>
      <c r="S238" s="3"/>
      <c r="U238">
        <v>18.670000000000002</v>
      </c>
      <c r="V238">
        <v>17.600000000000001</v>
      </c>
      <c r="W238">
        <v>16.920000000000002</v>
      </c>
      <c r="X238">
        <v>16.86</v>
      </c>
      <c r="Y238">
        <v>17.04</v>
      </c>
      <c r="Z238">
        <v>17.239999999999998</v>
      </c>
      <c r="AA238">
        <v>16.940000000000001</v>
      </c>
      <c r="AB238">
        <v>16.95</v>
      </c>
      <c r="AC238">
        <v>16.73</v>
      </c>
      <c r="AD238">
        <v>16.71</v>
      </c>
      <c r="AE238">
        <v>16.8</v>
      </c>
      <c r="AF238">
        <v>16.87</v>
      </c>
      <c r="AG238">
        <v>16.63</v>
      </c>
      <c r="AH238">
        <v>16.72</v>
      </c>
      <c r="AI238">
        <v>16.63</v>
      </c>
      <c r="AJ238">
        <v>16.399999999999999</v>
      </c>
      <c r="AK238">
        <v>16.510000000000002</v>
      </c>
      <c r="AL238">
        <v>16.5</v>
      </c>
      <c r="AM238">
        <v>16.010000000000002</v>
      </c>
      <c r="AN238">
        <v>16.12</v>
      </c>
      <c r="AO238">
        <v>15.99</v>
      </c>
      <c r="AP238">
        <v>15.94</v>
      </c>
      <c r="AQ238">
        <v>15.95</v>
      </c>
      <c r="AR238">
        <v>15.86</v>
      </c>
      <c r="AS238">
        <v>15.4</v>
      </c>
      <c r="AT238">
        <v>15.06</v>
      </c>
      <c r="AU238">
        <v>15.07</v>
      </c>
      <c r="AV238">
        <v>14.26</v>
      </c>
      <c r="AW238">
        <v>14.17</v>
      </c>
      <c r="AX238">
        <v>14.06</v>
      </c>
      <c r="AY238">
        <v>14.25</v>
      </c>
      <c r="AZ238">
        <v>14.42</v>
      </c>
      <c r="BA238">
        <v>14.3</v>
      </c>
      <c r="BB238">
        <v>14.36</v>
      </c>
      <c r="BC238">
        <v>14.41</v>
      </c>
      <c r="BD238">
        <v>14.64</v>
      </c>
      <c r="BE238">
        <v>14.68</v>
      </c>
      <c r="BF238">
        <v>14.67</v>
      </c>
      <c r="BG238">
        <v>14.55</v>
      </c>
      <c r="BH238">
        <v>14.46</v>
      </c>
      <c r="BI238">
        <v>14.52</v>
      </c>
      <c r="BJ238">
        <v>14.93</v>
      </c>
      <c r="BK238">
        <v>14.63</v>
      </c>
      <c r="BL238">
        <v>14.47</v>
      </c>
      <c r="BM238">
        <v>14.5</v>
      </c>
      <c r="BN238">
        <v>14.44</v>
      </c>
      <c r="BO238">
        <v>14.47</v>
      </c>
      <c r="BP238">
        <v>14.42</v>
      </c>
      <c r="BQ238">
        <v>14.44</v>
      </c>
      <c r="BR238">
        <v>14.16</v>
      </c>
      <c r="BS238">
        <v>13.55</v>
      </c>
      <c r="BT238">
        <v>13.52</v>
      </c>
      <c r="BU238">
        <v>13.7</v>
      </c>
      <c r="BV238">
        <v>14.24</v>
      </c>
      <c r="BW238">
        <v>14.05</v>
      </c>
      <c r="BX238">
        <v>13.88</v>
      </c>
      <c r="BY238">
        <v>13.78</v>
      </c>
      <c r="BZ238">
        <v>13.97</v>
      </c>
      <c r="CA238">
        <v>13.83</v>
      </c>
      <c r="CB238">
        <v>13.63</v>
      </c>
      <c r="CC238">
        <v>13.97</v>
      </c>
      <c r="CD238">
        <v>14.02</v>
      </c>
      <c r="CE238">
        <v>13.9</v>
      </c>
      <c r="CF238">
        <v>14.12</v>
      </c>
      <c r="CG238">
        <v>14.38</v>
      </c>
    </row>
    <row r="239" spans="1:85" x14ac:dyDescent="0.25">
      <c r="A239" t="s">
        <v>3044</v>
      </c>
      <c r="B239" t="s">
        <v>3045</v>
      </c>
      <c r="C239" t="s">
        <v>6946</v>
      </c>
      <c r="D239">
        <v>-0.21731134399999999</v>
      </c>
      <c r="E239">
        <v>80368</v>
      </c>
      <c r="F239">
        <v>2018</v>
      </c>
      <c r="G239">
        <v>1</v>
      </c>
      <c r="H239" t="e">
        <v>#N/A</v>
      </c>
      <c r="I239" s="3">
        <f t="shared" si="4"/>
        <v>0</v>
      </c>
      <c r="J239">
        <v>-2.59</v>
      </c>
      <c r="K239">
        <v>152.31200000000001</v>
      </c>
      <c r="L239">
        <v>3.7120000000000002</v>
      </c>
      <c r="N239">
        <v>-0.60512820512820509</v>
      </c>
      <c r="O239">
        <v>21.041461423705911</v>
      </c>
      <c r="P239">
        <v>20.452507827622199</v>
      </c>
      <c r="Q239">
        <v>-0.58895359608371223</v>
      </c>
      <c r="R239">
        <v>50.518000000000001</v>
      </c>
      <c r="U239">
        <v>2.4</v>
      </c>
      <c r="V239">
        <v>2.25</v>
      </c>
      <c r="W239">
        <v>2.25</v>
      </c>
      <c r="X239">
        <v>2.35</v>
      </c>
      <c r="Y239">
        <v>2.2999999999999998</v>
      </c>
      <c r="Z239">
        <v>2.35</v>
      </c>
      <c r="AA239">
        <v>2.2999999999999998</v>
      </c>
      <c r="AB239">
        <v>2.2999999999999998</v>
      </c>
      <c r="AC239">
        <v>2.25</v>
      </c>
      <c r="AD239">
        <v>2.25</v>
      </c>
      <c r="AE239">
        <v>2.2000000000000002</v>
      </c>
      <c r="AF239">
        <v>2.25</v>
      </c>
      <c r="AG239">
        <v>2.25</v>
      </c>
      <c r="AH239">
        <v>2.2000000000000002</v>
      </c>
      <c r="AI239">
        <v>2.2999999999999998</v>
      </c>
      <c r="AJ239">
        <v>2.35</v>
      </c>
      <c r="AK239">
        <v>2.375</v>
      </c>
      <c r="AL239">
        <v>2.4750000000000001</v>
      </c>
      <c r="AM239">
        <v>2.6</v>
      </c>
      <c r="AN239">
        <v>2.5499999999999998</v>
      </c>
      <c r="AO239">
        <v>2.5499999999999998</v>
      </c>
      <c r="AP239">
        <v>2.5499999999999998</v>
      </c>
      <c r="AQ239">
        <v>2.5499999999999998</v>
      </c>
      <c r="AR239">
        <v>2.6</v>
      </c>
      <c r="AS239">
        <v>2.5499999999999998</v>
      </c>
      <c r="AT239">
        <v>2.5</v>
      </c>
      <c r="AU239">
        <v>2.4500000000000002</v>
      </c>
      <c r="AV239">
        <v>2.5</v>
      </c>
      <c r="AW239">
        <v>2.5</v>
      </c>
      <c r="AX239">
        <v>2.4500000000000002</v>
      </c>
      <c r="AY239">
        <v>2.4</v>
      </c>
      <c r="AZ239">
        <v>2.5499999999999998</v>
      </c>
      <c r="BA239">
        <v>2.5750000000000002</v>
      </c>
      <c r="BB239">
        <v>2.6</v>
      </c>
      <c r="BC239">
        <v>2.5499999999999998</v>
      </c>
      <c r="BD239">
        <v>2.6</v>
      </c>
      <c r="BE239">
        <v>2.9</v>
      </c>
      <c r="BF239">
        <v>2.5499999999999998</v>
      </c>
      <c r="BG239">
        <v>2.5750000000000002</v>
      </c>
      <c r="BH239">
        <v>2.65</v>
      </c>
      <c r="BI239">
        <v>2.5499999999999998</v>
      </c>
      <c r="BJ239">
        <v>2.5499999999999998</v>
      </c>
      <c r="BK239">
        <v>2.5299999999999998</v>
      </c>
      <c r="BL239">
        <v>2.5</v>
      </c>
      <c r="BM239">
        <v>2.5</v>
      </c>
      <c r="BN239">
        <v>2.41</v>
      </c>
      <c r="BO239">
        <v>2.31</v>
      </c>
      <c r="BP239">
        <v>2.33</v>
      </c>
      <c r="BQ239">
        <v>2.2999999999999998</v>
      </c>
      <c r="BR239">
        <v>2.2999999999999998</v>
      </c>
      <c r="BS239">
        <v>2.35</v>
      </c>
      <c r="BT239">
        <v>2.34</v>
      </c>
      <c r="BU239">
        <v>2.3199999999999998</v>
      </c>
      <c r="BV239">
        <v>2.38</v>
      </c>
      <c r="BW239">
        <v>2.31</v>
      </c>
      <c r="BX239">
        <v>2.35</v>
      </c>
      <c r="BY239">
        <v>2.33</v>
      </c>
      <c r="BZ239">
        <v>2.36</v>
      </c>
      <c r="CA239">
        <v>2.33</v>
      </c>
      <c r="CB239">
        <v>2.27</v>
      </c>
      <c r="CC239">
        <v>2.41</v>
      </c>
      <c r="CD239">
        <v>2.4300000000000002</v>
      </c>
      <c r="CE239">
        <v>2.4700000000000002</v>
      </c>
      <c r="CF239">
        <v>2.44</v>
      </c>
      <c r="CG239">
        <v>2.41</v>
      </c>
    </row>
    <row r="240" spans="1:85" x14ac:dyDescent="0.25">
      <c r="A240" t="s">
        <v>383</v>
      </c>
      <c r="B240" t="s">
        <v>384</v>
      </c>
      <c r="C240" t="s">
        <v>385</v>
      </c>
      <c r="D240">
        <v>-0.17999860100000001</v>
      </c>
      <c r="E240">
        <v>12615</v>
      </c>
      <c r="F240">
        <v>2018</v>
      </c>
      <c r="G240">
        <v>1</v>
      </c>
      <c r="H240">
        <v>26.092592592592592</v>
      </c>
      <c r="I240" s="3">
        <f t="shared" si="4"/>
        <v>0</v>
      </c>
      <c r="J240">
        <v>0.54</v>
      </c>
      <c r="K240">
        <v>275.02600000000001</v>
      </c>
      <c r="L240">
        <v>3.6589999999999998</v>
      </c>
      <c r="N240">
        <v>0.19533527696792996</v>
      </c>
      <c r="O240">
        <v>0</v>
      </c>
      <c r="P240">
        <v>0</v>
      </c>
      <c r="Q240">
        <v>0</v>
      </c>
      <c r="R240">
        <v>10.374000000000001</v>
      </c>
      <c r="U240">
        <v>1.02</v>
      </c>
      <c r="V240">
        <v>1.03</v>
      </c>
      <c r="W240">
        <v>1.04</v>
      </c>
      <c r="X240">
        <v>1.024</v>
      </c>
      <c r="Y240">
        <v>1.02</v>
      </c>
      <c r="Z240">
        <v>1.03</v>
      </c>
      <c r="AA240">
        <v>1.02</v>
      </c>
      <c r="AB240">
        <v>1.03</v>
      </c>
      <c r="AC240">
        <v>1.03</v>
      </c>
      <c r="AD240">
        <v>0.98</v>
      </c>
      <c r="AE240">
        <v>1.01</v>
      </c>
      <c r="AF240">
        <v>0.96899999999999997</v>
      </c>
      <c r="AG240">
        <v>1.02</v>
      </c>
      <c r="AH240">
        <v>1.02</v>
      </c>
      <c r="AI240">
        <v>0.98119999999999996</v>
      </c>
      <c r="AJ240">
        <v>1.01</v>
      </c>
      <c r="AK240">
        <v>1.0085</v>
      </c>
      <c r="AL240">
        <v>1.02</v>
      </c>
      <c r="AM240">
        <v>1.02</v>
      </c>
      <c r="AN240">
        <v>1</v>
      </c>
      <c r="AO240">
        <v>1</v>
      </c>
      <c r="AP240">
        <v>1</v>
      </c>
      <c r="AQ240">
        <v>1.02</v>
      </c>
      <c r="AR240">
        <v>1.01</v>
      </c>
      <c r="AS240">
        <v>0.97989999999999999</v>
      </c>
      <c r="AT240">
        <v>0.98</v>
      </c>
      <c r="AU240">
        <v>0.96</v>
      </c>
      <c r="AV240">
        <v>0.95</v>
      </c>
      <c r="AW240">
        <v>0.9718</v>
      </c>
      <c r="AX240">
        <v>0.99</v>
      </c>
      <c r="AY240">
        <v>0.98509999999999998</v>
      </c>
      <c r="AZ240">
        <v>0.97</v>
      </c>
      <c r="BA240">
        <v>0.96</v>
      </c>
      <c r="BB240">
        <v>0.97489999999999999</v>
      </c>
      <c r="BC240">
        <v>0.97489999999999999</v>
      </c>
      <c r="BD240">
        <v>0.93989999999999996</v>
      </c>
      <c r="BE240">
        <v>0.94989999999999997</v>
      </c>
      <c r="BF240">
        <v>0.96</v>
      </c>
      <c r="BG240">
        <v>0.96</v>
      </c>
      <c r="BH240">
        <v>0.95</v>
      </c>
      <c r="BI240">
        <v>0.95</v>
      </c>
      <c r="BJ240">
        <v>0.95</v>
      </c>
      <c r="BK240">
        <v>0.93879999999999997</v>
      </c>
      <c r="BL240">
        <v>0.92989999999999995</v>
      </c>
      <c r="BM240">
        <v>0.91900000000000004</v>
      </c>
      <c r="BN240">
        <v>0.90500000000000003</v>
      </c>
      <c r="BO240">
        <v>0.95</v>
      </c>
      <c r="BP240">
        <v>0.95</v>
      </c>
      <c r="BQ240">
        <v>0.95</v>
      </c>
      <c r="BR240">
        <v>0.95</v>
      </c>
      <c r="BS240">
        <v>0.88170099999999996</v>
      </c>
      <c r="BT240">
        <v>0.93779999999999997</v>
      </c>
      <c r="BU240">
        <v>0.9</v>
      </c>
      <c r="BV240">
        <v>0.91800000000000004</v>
      </c>
      <c r="BW240">
        <v>0.82579999999999998</v>
      </c>
      <c r="BX240">
        <v>0.80740000000000001</v>
      </c>
      <c r="BY240">
        <v>0.85929999999999995</v>
      </c>
      <c r="BZ240">
        <v>0.83599999999999997</v>
      </c>
      <c r="CA240">
        <v>0.82589999999999997</v>
      </c>
      <c r="CB240">
        <v>0.81869999999999998</v>
      </c>
      <c r="CC240">
        <v>0.84</v>
      </c>
      <c r="CD240">
        <v>0.86580000000000001</v>
      </c>
      <c r="CE240">
        <v>0.872</v>
      </c>
      <c r="CF240">
        <v>0.872</v>
      </c>
      <c r="CG240">
        <v>0.85019999999999996</v>
      </c>
    </row>
    <row r="241" spans="1:85" x14ac:dyDescent="0.25">
      <c r="A241" t="s">
        <v>629</v>
      </c>
      <c r="B241" t="s">
        <v>630</v>
      </c>
      <c r="C241" t="s">
        <v>3647</v>
      </c>
      <c r="D241">
        <v>-0.224271989</v>
      </c>
      <c r="E241">
        <v>25452</v>
      </c>
      <c r="F241">
        <v>2018</v>
      </c>
      <c r="G241">
        <v>1</v>
      </c>
      <c r="H241" t="e">
        <v>#N/A</v>
      </c>
      <c r="I241" s="3">
        <f t="shared" si="4"/>
        <v>0</v>
      </c>
      <c r="J241">
        <v>-1.32</v>
      </c>
      <c r="K241">
        <v>82.322618000000006</v>
      </c>
      <c r="L241">
        <v>3.6389999999999998</v>
      </c>
      <c r="N241">
        <v>-0.24042012624741349</v>
      </c>
      <c r="O241">
        <v>0.1178428601863387</v>
      </c>
      <c r="P241">
        <v>0</v>
      </c>
      <c r="Q241">
        <v>-0.1178428601863387</v>
      </c>
      <c r="R241">
        <v>28.669138</v>
      </c>
      <c r="U241">
        <v>1.56</v>
      </c>
      <c r="V241">
        <v>1.57</v>
      </c>
      <c r="W241">
        <v>1.59</v>
      </c>
      <c r="X241">
        <v>1.56</v>
      </c>
      <c r="Y241">
        <v>1.62</v>
      </c>
      <c r="Z241">
        <v>1.69</v>
      </c>
      <c r="AA241">
        <v>1.68</v>
      </c>
      <c r="AB241">
        <v>1.64</v>
      </c>
      <c r="AC241">
        <v>1.57</v>
      </c>
      <c r="AD241">
        <v>1.58</v>
      </c>
      <c r="AE241">
        <v>1.59</v>
      </c>
      <c r="AF241">
        <v>1.55</v>
      </c>
      <c r="AG241">
        <v>1.54</v>
      </c>
      <c r="AH241">
        <v>1.54</v>
      </c>
      <c r="AI241">
        <v>1.61</v>
      </c>
      <c r="AJ241">
        <v>1.61</v>
      </c>
      <c r="AK241">
        <v>1.57</v>
      </c>
      <c r="AL241">
        <v>1.56</v>
      </c>
      <c r="AM241">
        <v>1.54</v>
      </c>
      <c r="AN241">
        <v>1.52</v>
      </c>
      <c r="AO241">
        <v>1.53</v>
      </c>
      <c r="AP241">
        <v>1.53</v>
      </c>
      <c r="AQ241">
        <v>1.56</v>
      </c>
      <c r="AR241">
        <v>1.55</v>
      </c>
      <c r="AS241">
        <v>1.55</v>
      </c>
      <c r="AT241">
        <v>1.53</v>
      </c>
      <c r="AU241">
        <v>1.54</v>
      </c>
      <c r="AV241">
        <v>1.59</v>
      </c>
      <c r="AW241">
        <v>1.59</v>
      </c>
      <c r="AX241">
        <v>1.69</v>
      </c>
      <c r="AY241">
        <v>1.69</v>
      </c>
      <c r="AZ241">
        <v>1.7</v>
      </c>
      <c r="BA241">
        <v>1.71</v>
      </c>
      <c r="BB241">
        <v>1.69</v>
      </c>
      <c r="BC241">
        <v>1.68</v>
      </c>
      <c r="BD241">
        <v>1.68</v>
      </c>
      <c r="BE241">
        <v>1.68</v>
      </c>
      <c r="BF241">
        <v>1.65</v>
      </c>
      <c r="BG241">
        <v>1.61</v>
      </c>
      <c r="BH241">
        <v>1.59</v>
      </c>
      <c r="BI241">
        <v>1.57</v>
      </c>
      <c r="BJ241">
        <v>1.6</v>
      </c>
      <c r="BK241">
        <v>1.59</v>
      </c>
      <c r="BL241">
        <v>1.6</v>
      </c>
      <c r="BM241">
        <v>1.6</v>
      </c>
      <c r="BN241">
        <v>1.56</v>
      </c>
      <c r="BO241">
        <v>1.56</v>
      </c>
      <c r="BP241">
        <v>1.6</v>
      </c>
      <c r="BQ241">
        <v>1.57</v>
      </c>
      <c r="BR241">
        <v>1.54</v>
      </c>
      <c r="BS241">
        <v>1.52</v>
      </c>
      <c r="BT241">
        <v>1.51</v>
      </c>
      <c r="BU241">
        <v>1.52</v>
      </c>
      <c r="BV241">
        <v>1.57</v>
      </c>
      <c r="BW241">
        <v>1.53</v>
      </c>
      <c r="BX241">
        <v>1.51</v>
      </c>
      <c r="BY241">
        <v>1.41</v>
      </c>
      <c r="BZ241">
        <v>1.37</v>
      </c>
      <c r="CA241">
        <v>1.37</v>
      </c>
      <c r="CB241">
        <v>1.36</v>
      </c>
      <c r="CC241">
        <v>1.42</v>
      </c>
      <c r="CD241">
        <v>1.52</v>
      </c>
      <c r="CE241">
        <v>1.44</v>
      </c>
      <c r="CF241">
        <v>1.51</v>
      </c>
      <c r="CG241">
        <v>1.46</v>
      </c>
    </row>
    <row r="242" spans="1:85" x14ac:dyDescent="0.25">
      <c r="A242" t="s">
        <v>7542</v>
      </c>
      <c r="B242" t="s">
        <v>7543</v>
      </c>
      <c r="C242" t="s">
        <v>7544</v>
      </c>
      <c r="D242">
        <v>-0.57623715799999997</v>
      </c>
      <c r="E242">
        <v>93237</v>
      </c>
      <c r="F242">
        <v>2018</v>
      </c>
      <c r="G242">
        <v>1</v>
      </c>
      <c r="H242" t="e">
        <v>#N/A</v>
      </c>
      <c r="I242" s="3">
        <f t="shared" si="4"/>
        <v>0</v>
      </c>
      <c r="J242">
        <v>-6.2664</v>
      </c>
      <c r="K242">
        <v>0</v>
      </c>
      <c r="L242">
        <v>3.5241129999999998</v>
      </c>
      <c r="N242">
        <v>-0.21044303797468356</v>
      </c>
      <c r="O242" t="e">
        <v>#N/A</v>
      </c>
      <c r="P242">
        <v>0</v>
      </c>
      <c r="Q242" t="e">
        <v>#N/A</v>
      </c>
      <c r="R242">
        <v>9.1922770000000007</v>
      </c>
      <c r="U242">
        <v>53.25</v>
      </c>
      <c r="V242">
        <v>56.3</v>
      </c>
      <c r="W242">
        <v>55.3</v>
      </c>
      <c r="X242">
        <v>55.65</v>
      </c>
      <c r="Y242">
        <v>56.15</v>
      </c>
      <c r="Z242">
        <v>56.2</v>
      </c>
      <c r="AA242">
        <v>57.4</v>
      </c>
      <c r="AB242">
        <v>57.9</v>
      </c>
      <c r="AC242">
        <v>59.5</v>
      </c>
      <c r="AD242">
        <v>58.95</v>
      </c>
      <c r="AE242">
        <v>58.65</v>
      </c>
      <c r="AF242">
        <v>59.3</v>
      </c>
      <c r="AG242">
        <v>59.7</v>
      </c>
      <c r="AH242">
        <v>58.95</v>
      </c>
      <c r="AI242">
        <v>59.65</v>
      </c>
      <c r="AJ242">
        <v>59.5</v>
      </c>
      <c r="AK242">
        <v>59.9</v>
      </c>
      <c r="AL242">
        <v>61.5</v>
      </c>
      <c r="AM242">
        <v>61.05</v>
      </c>
      <c r="AN242">
        <v>60.6</v>
      </c>
      <c r="AO242">
        <v>61.2</v>
      </c>
      <c r="AP242">
        <v>61</v>
      </c>
      <c r="AQ242">
        <v>65.45</v>
      </c>
      <c r="AR242">
        <v>65.3</v>
      </c>
      <c r="AS242">
        <v>65.599999999999994</v>
      </c>
      <c r="AT242">
        <v>66.650000000000006</v>
      </c>
      <c r="AU242">
        <v>67.75</v>
      </c>
      <c r="AV242">
        <v>67.900000000000006</v>
      </c>
      <c r="AW242">
        <v>67.2</v>
      </c>
      <c r="AX242">
        <v>66.849999999999994</v>
      </c>
      <c r="AY242">
        <v>66.900000000000006</v>
      </c>
      <c r="AZ242">
        <v>67.599999999999994</v>
      </c>
      <c r="BA242">
        <v>67.95</v>
      </c>
      <c r="BB242">
        <v>68.5</v>
      </c>
      <c r="BC242">
        <v>67.900000000000006</v>
      </c>
      <c r="BD242">
        <v>67.45</v>
      </c>
      <c r="BE242">
        <v>67.75</v>
      </c>
      <c r="BF242">
        <v>66.3</v>
      </c>
      <c r="BG242">
        <v>67.3</v>
      </c>
      <c r="BH242">
        <v>67.900000000000006</v>
      </c>
      <c r="BI242">
        <v>69.3</v>
      </c>
      <c r="BJ242">
        <v>69.05</v>
      </c>
      <c r="BK242">
        <v>66.849999999999994</v>
      </c>
      <c r="BL242">
        <v>65.849999999999994</v>
      </c>
      <c r="BM242">
        <v>63.07</v>
      </c>
      <c r="BN242">
        <v>63</v>
      </c>
      <c r="BO242">
        <v>62.83</v>
      </c>
      <c r="BP242">
        <v>63.59</v>
      </c>
      <c r="BQ242">
        <v>65.02</v>
      </c>
      <c r="BR242">
        <v>64.459999999999994</v>
      </c>
      <c r="BS242">
        <v>64.09</v>
      </c>
      <c r="BT242">
        <v>64.599999999999994</v>
      </c>
      <c r="BU242">
        <v>64.09</v>
      </c>
      <c r="BV242">
        <v>66.12</v>
      </c>
      <c r="BW242">
        <v>63.86</v>
      </c>
      <c r="BX242">
        <v>62.37</v>
      </c>
      <c r="BY242">
        <v>62.06</v>
      </c>
      <c r="BZ242">
        <v>61.38</v>
      </c>
      <c r="CA242">
        <v>61.28</v>
      </c>
      <c r="CB242">
        <v>61.53</v>
      </c>
      <c r="CC242">
        <v>62.36</v>
      </c>
      <c r="CD242">
        <v>60.87</v>
      </c>
      <c r="CE242">
        <v>60.74</v>
      </c>
      <c r="CF242">
        <v>61.28</v>
      </c>
      <c r="CG242">
        <v>59.39</v>
      </c>
    </row>
    <row r="243" spans="1:85" x14ac:dyDescent="0.25">
      <c r="A243" t="s">
        <v>7482</v>
      </c>
      <c r="B243" t="s">
        <v>7483</v>
      </c>
      <c r="C243" t="s">
        <v>7484</v>
      </c>
      <c r="D243">
        <v>-0.27560217599999998</v>
      </c>
      <c r="E243">
        <v>16532</v>
      </c>
      <c r="F243">
        <v>2018</v>
      </c>
      <c r="G243">
        <v>1</v>
      </c>
      <c r="H243" t="e">
        <v>#N/A</v>
      </c>
      <c r="I243" s="3">
        <f t="shared" si="4"/>
        <v>0</v>
      </c>
      <c r="J243">
        <v>-1.1200000000000001</v>
      </c>
      <c r="K243">
        <v>5.1999999999999998E-2</v>
      </c>
      <c r="L243">
        <v>3.1909999999999998</v>
      </c>
      <c r="N243">
        <v>-0.40601503759398494</v>
      </c>
      <c r="O243">
        <v>124.6546227417641</v>
      </c>
      <c r="P243">
        <v>1.701631701631702</v>
      </c>
      <c r="Q243">
        <v>-122.9529910401324</v>
      </c>
      <c r="R243">
        <v>11.932</v>
      </c>
      <c r="U243">
        <v>1.42</v>
      </c>
      <c r="V243">
        <v>1.5</v>
      </c>
      <c r="W243">
        <v>1.49</v>
      </c>
      <c r="X243">
        <v>1.5109999999999999</v>
      </c>
      <c r="Y243">
        <v>1.5</v>
      </c>
      <c r="Z243">
        <v>1.55</v>
      </c>
      <c r="AA243">
        <v>1.55</v>
      </c>
      <c r="AB243">
        <v>1.5225</v>
      </c>
      <c r="AC243">
        <v>1.45</v>
      </c>
      <c r="AD243">
        <v>1.5325</v>
      </c>
      <c r="AE243">
        <v>1.43</v>
      </c>
      <c r="AF243">
        <v>1.4</v>
      </c>
      <c r="AG243">
        <v>1.39</v>
      </c>
      <c r="AH243">
        <v>1.3762000000000001</v>
      </c>
      <c r="AI243">
        <v>1.415</v>
      </c>
      <c r="AJ243">
        <v>1.4128000000000001</v>
      </c>
      <c r="AK243">
        <v>1.42</v>
      </c>
      <c r="AL243">
        <v>1.35</v>
      </c>
      <c r="AM243">
        <v>1.3</v>
      </c>
      <c r="AN243">
        <v>1.25</v>
      </c>
      <c r="AO243">
        <v>1.25</v>
      </c>
      <c r="AP243">
        <v>1.27</v>
      </c>
      <c r="AQ243">
        <v>1.25</v>
      </c>
      <c r="AR243">
        <v>1.2341</v>
      </c>
      <c r="AS243">
        <v>1.24</v>
      </c>
      <c r="AT243">
        <v>1.2</v>
      </c>
      <c r="AU243">
        <v>1.2250000000000001</v>
      </c>
      <c r="AV243">
        <v>1.01</v>
      </c>
      <c r="AW243">
        <v>1.3416999999999999</v>
      </c>
      <c r="AX243">
        <v>1.35</v>
      </c>
      <c r="AY243">
        <v>1.32</v>
      </c>
      <c r="AZ243">
        <v>1.3</v>
      </c>
      <c r="BA243">
        <v>1.27</v>
      </c>
      <c r="BB243">
        <v>1.2748999999999999</v>
      </c>
      <c r="BC243">
        <v>1.27</v>
      </c>
      <c r="BD243">
        <v>1.2343</v>
      </c>
      <c r="BE243">
        <v>1.24</v>
      </c>
      <c r="BF243">
        <v>1.27</v>
      </c>
      <c r="BG243">
        <v>1.2150000000000001</v>
      </c>
      <c r="BH243">
        <v>1.18</v>
      </c>
      <c r="BI243">
        <v>1.1878</v>
      </c>
      <c r="BJ243">
        <v>1.1599999999999999</v>
      </c>
      <c r="BK243">
        <v>1.19</v>
      </c>
      <c r="BL243">
        <v>1.2412000000000001</v>
      </c>
      <c r="BM243">
        <v>1.1599999999999999</v>
      </c>
      <c r="BN243">
        <v>1.1200000000000001</v>
      </c>
      <c r="BO243">
        <v>1.0900000000000001</v>
      </c>
      <c r="BP243">
        <v>1.06</v>
      </c>
      <c r="BQ243">
        <v>1.0951</v>
      </c>
      <c r="BR243">
        <v>1.0900000000000001</v>
      </c>
      <c r="BS243">
        <v>0.995</v>
      </c>
      <c r="BT243">
        <v>0.99270000000000003</v>
      </c>
      <c r="BU243">
        <v>0.95</v>
      </c>
      <c r="BV243">
        <v>1</v>
      </c>
      <c r="BW243">
        <v>0.95</v>
      </c>
      <c r="BX243">
        <v>0.85</v>
      </c>
      <c r="BY243">
        <v>0.85499999999999998</v>
      </c>
      <c r="BZ243">
        <v>0.89</v>
      </c>
      <c r="CA243">
        <v>1.37</v>
      </c>
      <c r="CB243">
        <v>1.0900000000000001</v>
      </c>
      <c r="CC243">
        <v>1.04</v>
      </c>
      <c r="CD243">
        <v>0.98299999999999998</v>
      </c>
      <c r="CE243">
        <v>0.90110000000000001</v>
      </c>
      <c r="CF243">
        <v>0.86499999999999999</v>
      </c>
      <c r="CG243">
        <v>0.88009999999999999</v>
      </c>
    </row>
    <row r="244" spans="1:85" x14ac:dyDescent="0.25">
      <c r="A244" t="s">
        <v>876</v>
      </c>
      <c r="B244" t="s">
        <v>877</v>
      </c>
      <c r="C244" t="s">
        <v>878</v>
      </c>
      <c r="D244">
        <v>-0.30063923199999998</v>
      </c>
      <c r="E244">
        <v>92521</v>
      </c>
      <c r="F244">
        <v>2018</v>
      </c>
      <c r="G244">
        <v>1</v>
      </c>
      <c r="H244" t="e">
        <v>#N/A</v>
      </c>
      <c r="I244" s="3">
        <f t="shared" si="4"/>
        <v>0</v>
      </c>
      <c r="J244">
        <v>-1.76</v>
      </c>
      <c r="K244">
        <v>14.5776</v>
      </c>
      <c r="L244">
        <v>3.1490109999999998</v>
      </c>
      <c r="N244">
        <v>0.10933758978451724</v>
      </c>
      <c r="O244">
        <v>0.32423668357742391</v>
      </c>
      <c r="P244">
        <v>21.45613699022293</v>
      </c>
      <c r="Q244">
        <v>21.131900306645505</v>
      </c>
      <c r="R244">
        <v>15.744438000000001</v>
      </c>
      <c r="U244">
        <v>33.020000000000003</v>
      </c>
      <c r="V244">
        <v>33.03</v>
      </c>
      <c r="W244">
        <v>33.26</v>
      </c>
      <c r="X244">
        <v>32.92</v>
      </c>
      <c r="Y244">
        <v>32.85</v>
      </c>
      <c r="Z244">
        <v>32.89</v>
      </c>
      <c r="AA244">
        <v>32.799999999999997</v>
      </c>
      <c r="AB244">
        <v>32.950000000000003</v>
      </c>
      <c r="AC244">
        <v>32.85</v>
      </c>
      <c r="AD244">
        <v>32.770000000000003</v>
      </c>
      <c r="AE244">
        <v>32.82</v>
      </c>
      <c r="AF244">
        <v>33.32</v>
      </c>
      <c r="AG244">
        <v>33.74</v>
      </c>
      <c r="AH244">
        <v>34</v>
      </c>
      <c r="AI244">
        <v>34.26</v>
      </c>
      <c r="AJ244">
        <v>34.36</v>
      </c>
      <c r="AK244">
        <v>34.43</v>
      </c>
      <c r="AL244">
        <v>34.340000000000003</v>
      </c>
      <c r="AM244">
        <v>34.17</v>
      </c>
      <c r="AN244">
        <v>34.29</v>
      </c>
      <c r="AO244">
        <v>34.53</v>
      </c>
      <c r="AP244">
        <v>34.369999999999997</v>
      </c>
      <c r="AQ244">
        <v>34.24</v>
      </c>
      <c r="AR244">
        <v>33.950000000000003</v>
      </c>
      <c r="AS244">
        <v>33.71</v>
      </c>
      <c r="AT244">
        <v>32.97</v>
      </c>
      <c r="AU244">
        <v>33.25</v>
      </c>
      <c r="AV244">
        <v>33.369999999999997</v>
      </c>
      <c r="AW244">
        <v>33.479999999999997</v>
      </c>
      <c r="AX244">
        <v>33.56</v>
      </c>
      <c r="AY244">
        <v>33.25</v>
      </c>
      <c r="AZ244">
        <v>33.4</v>
      </c>
      <c r="BA244">
        <v>33.51</v>
      </c>
      <c r="BB244">
        <v>33.655000000000001</v>
      </c>
      <c r="BC244">
        <v>33.33</v>
      </c>
      <c r="BD244">
        <v>33.49</v>
      </c>
      <c r="BE244">
        <v>33.43</v>
      </c>
      <c r="BF244">
        <v>33.19</v>
      </c>
      <c r="BG244">
        <v>33.409999999999997</v>
      </c>
      <c r="BH244">
        <v>33.380000000000003</v>
      </c>
      <c r="BI244">
        <v>33.64</v>
      </c>
      <c r="BJ244">
        <v>33.69</v>
      </c>
      <c r="BK244">
        <v>33.659999999999997</v>
      </c>
      <c r="BL244">
        <v>34.06</v>
      </c>
      <c r="BM244">
        <v>34.18</v>
      </c>
      <c r="BN244">
        <v>33.74</v>
      </c>
      <c r="BO244">
        <v>32.6</v>
      </c>
      <c r="BP244">
        <v>31.91</v>
      </c>
      <c r="BQ244">
        <v>32.1</v>
      </c>
      <c r="BR244">
        <v>32.200000000000003</v>
      </c>
      <c r="BS244">
        <v>31.99</v>
      </c>
      <c r="BT244">
        <v>32.549999999999997</v>
      </c>
      <c r="BU244">
        <v>33</v>
      </c>
      <c r="BV244">
        <v>33</v>
      </c>
      <c r="BW244">
        <v>33</v>
      </c>
      <c r="BX244">
        <v>33</v>
      </c>
      <c r="BY244">
        <v>33</v>
      </c>
      <c r="BZ244">
        <v>33</v>
      </c>
      <c r="CA244">
        <v>33</v>
      </c>
      <c r="CB244">
        <v>33</v>
      </c>
      <c r="CC244">
        <v>33</v>
      </c>
      <c r="CD244">
        <v>33</v>
      </c>
      <c r="CE244">
        <v>33</v>
      </c>
      <c r="CF244">
        <v>33</v>
      </c>
      <c r="CG244">
        <v>33</v>
      </c>
    </row>
    <row r="245" spans="1:85" x14ac:dyDescent="0.25">
      <c r="A245" s="3" t="s">
        <v>7533</v>
      </c>
      <c r="B245" s="3" t="s">
        <v>7534</v>
      </c>
      <c r="C245" s="3" t="s">
        <v>7535</v>
      </c>
      <c r="D245" s="3">
        <v>-0.63989807099999996</v>
      </c>
      <c r="E245" s="3">
        <v>82526</v>
      </c>
      <c r="F245" s="3">
        <v>2018</v>
      </c>
      <c r="G245" s="3">
        <v>1</v>
      </c>
      <c r="H245" s="3" t="e">
        <v>#N/A</v>
      </c>
      <c r="I245" s="3">
        <f t="shared" si="4"/>
        <v>0</v>
      </c>
      <c r="J245" s="3">
        <v>-22.1</v>
      </c>
      <c r="K245" s="3">
        <v>0</v>
      </c>
      <c r="L245" s="3">
        <v>3.101</v>
      </c>
      <c r="M245" s="3"/>
      <c r="N245" s="3">
        <v>-0.36645962732919257</v>
      </c>
      <c r="O245" s="3">
        <v>0.26971774124276321</v>
      </c>
      <c r="P245" s="3">
        <v>0</v>
      </c>
      <c r="Q245" s="3">
        <v>-0.26971774124276321</v>
      </c>
      <c r="R245" s="3">
        <v>6.35</v>
      </c>
      <c r="S245" s="3"/>
      <c r="U245">
        <v>4.2249999999999996</v>
      </c>
      <c r="V245">
        <v>4.1500000000000004</v>
      </c>
      <c r="W245">
        <v>4.1500000000000004</v>
      </c>
      <c r="X245">
        <v>4.1500000000000004</v>
      </c>
      <c r="Y245">
        <v>4.0999999999999996</v>
      </c>
      <c r="Z245">
        <v>4.25</v>
      </c>
      <c r="AA245">
        <v>4.0999999999999996</v>
      </c>
      <c r="AB245">
        <v>4.1500000000000004</v>
      </c>
      <c r="AC245">
        <v>4</v>
      </c>
      <c r="AD245">
        <v>4.0999999999999996</v>
      </c>
      <c r="AE245">
        <v>4.0999999999999996</v>
      </c>
      <c r="AF245">
        <v>4.0999999999999996</v>
      </c>
      <c r="AG245">
        <v>4.1500000000000004</v>
      </c>
      <c r="AH245">
        <v>4</v>
      </c>
      <c r="AI245">
        <v>4.3</v>
      </c>
      <c r="AJ245">
        <v>4.3499999999999996</v>
      </c>
      <c r="AK245">
        <v>4.25</v>
      </c>
      <c r="AL245">
        <v>4.3499999999999996</v>
      </c>
      <c r="AM245">
        <v>4.5</v>
      </c>
      <c r="AN245">
        <v>4.3499999999999996</v>
      </c>
      <c r="AO245">
        <v>4.45</v>
      </c>
      <c r="AP245">
        <v>4.45</v>
      </c>
      <c r="AQ245">
        <v>4.45</v>
      </c>
      <c r="AR245">
        <v>4.45</v>
      </c>
      <c r="AS245">
        <v>4.4749999999999996</v>
      </c>
      <c r="AT245">
        <v>4.375</v>
      </c>
      <c r="AU245">
        <v>4.4749999999999996</v>
      </c>
      <c r="AV245">
        <v>4.3</v>
      </c>
      <c r="AW245">
        <v>3.9249999999999998</v>
      </c>
      <c r="AX245">
        <v>3.95</v>
      </c>
      <c r="AY245">
        <v>3.9</v>
      </c>
      <c r="AZ245">
        <v>3.9</v>
      </c>
      <c r="BA245">
        <v>4.1500000000000004</v>
      </c>
      <c r="BB245">
        <v>4.25</v>
      </c>
      <c r="BC245">
        <v>4.3499999999999996</v>
      </c>
      <c r="BD245">
        <v>4.4000000000000004</v>
      </c>
      <c r="BE245">
        <v>4.4000000000000004</v>
      </c>
      <c r="BF245">
        <v>5</v>
      </c>
      <c r="BG245">
        <v>6.3</v>
      </c>
      <c r="BH245">
        <v>6.5</v>
      </c>
      <c r="BI245">
        <v>7.35</v>
      </c>
      <c r="BJ245">
        <v>7.3</v>
      </c>
      <c r="BK245">
        <v>6.85</v>
      </c>
      <c r="BL245">
        <v>6.7</v>
      </c>
      <c r="BM245">
        <v>6.58</v>
      </c>
      <c r="BN245">
        <v>6.92</v>
      </c>
      <c r="BO245">
        <v>6.84</v>
      </c>
      <c r="BP245">
        <v>6.55</v>
      </c>
      <c r="BQ245">
        <v>6.36</v>
      </c>
      <c r="BR245">
        <v>6.35</v>
      </c>
      <c r="BS245">
        <v>6.46</v>
      </c>
      <c r="BT245">
        <v>6.63</v>
      </c>
      <c r="BU245">
        <v>6.7</v>
      </c>
      <c r="BV245">
        <v>6.76</v>
      </c>
      <c r="BW245">
        <v>6.48</v>
      </c>
      <c r="BX245">
        <v>6.48</v>
      </c>
      <c r="BY245">
        <v>6.45</v>
      </c>
      <c r="BZ245">
        <v>6.46</v>
      </c>
      <c r="CA245">
        <v>6.77</v>
      </c>
      <c r="CB245">
        <v>6.51</v>
      </c>
      <c r="CC245">
        <v>6.48</v>
      </c>
      <c r="CD245">
        <v>6.52</v>
      </c>
      <c r="CE245">
        <v>6.33</v>
      </c>
      <c r="CF245">
        <v>6.63</v>
      </c>
      <c r="CG245">
        <v>6.28</v>
      </c>
    </row>
    <row r="246" spans="1:85" x14ac:dyDescent="0.25">
      <c r="A246" t="s">
        <v>5055</v>
      </c>
      <c r="B246" t="s">
        <v>5056</v>
      </c>
      <c r="C246" t="s">
        <v>5057</v>
      </c>
      <c r="D246">
        <v>-0.36671622199999998</v>
      </c>
      <c r="E246">
        <v>80812</v>
      </c>
      <c r="F246">
        <v>2018</v>
      </c>
      <c r="G246">
        <v>1</v>
      </c>
      <c r="H246" t="e">
        <v>#N/A</v>
      </c>
      <c r="I246" s="3">
        <f t="shared" si="4"/>
        <v>0</v>
      </c>
      <c r="J246">
        <v>-0.95440000000000003</v>
      </c>
      <c r="K246">
        <v>19.846</v>
      </c>
      <c r="L246">
        <v>2.94</v>
      </c>
      <c r="N246">
        <v>-0.41860465116279066</v>
      </c>
      <c r="O246">
        <v>0</v>
      </c>
      <c r="P246">
        <v>0</v>
      </c>
      <c r="Q246">
        <v>0</v>
      </c>
      <c r="R246">
        <v>14.255000000000001</v>
      </c>
      <c r="U246">
        <v>10.19</v>
      </c>
      <c r="V246">
        <v>10.37</v>
      </c>
      <c r="W246">
        <v>9.51</v>
      </c>
      <c r="X246">
        <v>9.59</v>
      </c>
      <c r="Y246">
        <v>9.41</v>
      </c>
      <c r="Z246">
        <v>9.66</v>
      </c>
      <c r="AA246">
        <v>9.66</v>
      </c>
      <c r="AB246">
        <v>9.81</v>
      </c>
      <c r="AC246">
        <v>9.67</v>
      </c>
      <c r="AD246">
        <v>9.57</v>
      </c>
      <c r="AE246">
        <v>9.4499999999999993</v>
      </c>
      <c r="AF246">
        <v>9.5</v>
      </c>
      <c r="AG246">
        <v>9.09</v>
      </c>
      <c r="AH246">
        <v>9.2799999999999994</v>
      </c>
      <c r="AI246">
        <v>9.31</v>
      </c>
      <c r="AJ246">
        <v>9.5</v>
      </c>
      <c r="AK246">
        <v>9.5399999999999991</v>
      </c>
      <c r="AL246">
        <v>9.68</v>
      </c>
      <c r="AM246">
        <v>9.2200000000000006</v>
      </c>
      <c r="AN246">
        <v>9.35</v>
      </c>
      <c r="AO246">
        <v>9.26</v>
      </c>
      <c r="AP246">
        <v>9.4</v>
      </c>
      <c r="AQ246">
        <v>9.52</v>
      </c>
      <c r="AR246">
        <v>9.34</v>
      </c>
      <c r="AS246">
        <v>8.85</v>
      </c>
      <c r="AT246">
        <v>8.92</v>
      </c>
      <c r="AU246">
        <v>8.86</v>
      </c>
      <c r="AV246">
        <v>9.6300000000000008</v>
      </c>
      <c r="AW246">
        <v>10.26</v>
      </c>
      <c r="AX246">
        <v>10.45</v>
      </c>
      <c r="AY246">
        <v>10.68</v>
      </c>
      <c r="AZ246">
        <v>10.119999999999999</v>
      </c>
      <c r="BA246">
        <v>9.73</v>
      </c>
      <c r="BB246">
        <v>10.38</v>
      </c>
      <c r="BC246">
        <v>11.17</v>
      </c>
      <c r="BD246">
        <v>10.95</v>
      </c>
      <c r="BE246">
        <v>10.78</v>
      </c>
      <c r="BF246">
        <v>11.36</v>
      </c>
      <c r="BG246">
        <v>12.01</v>
      </c>
      <c r="BH246">
        <v>11.99</v>
      </c>
      <c r="BI246">
        <v>12.04</v>
      </c>
      <c r="BJ246">
        <v>11.69</v>
      </c>
      <c r="BK246">
        <v>11.29</v>
      </c>
      <c r="BL246">
        <v>10.98</v>
      </c>
      <c r="BM246">
        <v>11.02</v>
      </c>
      <c r="BN246">
        <v>10.78</v>
      </c>
      <c r="BO246">
        <v>10.42</v>
      </c>
      <c r="BP246">
        <v>10.14</v>
      </c>
      <c r="BQ246">
        <v>10.1</v>
      </c>
      <c r="BR246">
        <v>10.01</v>
      </c>
      <c r="BS246">
        <v>10.27</v>
      </c>
      <c r="BT246">
        <v>10.029999999999999</v>
      </c>
      <c r="BU246">
        <v>9.99</v>
      </c>
      <c r="BV246">
        <v>10.46</v>
      </c>
      <c r="BW246">
        <v>10.5</v>
      </c>
      <c r="BX246">
        <v>10.25</v>
      </c>
      <c r="BY246">
        <v>10.38</v>
      </c>
      <c r="BZ246">
        <v>10.34</v>
      </c>
      <c r="CA246">
        <v>10.18</v>
      </c>
      <c r="CB246">
        <v>9.2200000000000006</v>
      </c>
      <c r="CC246">
        <v>9.57</v>
      </c>
      <c r="CD246">
        <v>9.5299999999999994</v>
      </c>
      <c r="CE246">
        <v>9.41</v>
      </c>
      <c r="CF246">
        <v>9.49</v>
      </c>
      <c r="CG246">
        <v>9.7100000000000009</v>
      </c>
    </row>
    <row r="247" spans="1:85" x14ac:dyDescent="0.25">
      <c r="A247" t="s">
        <v>6886</v>
      </c>
      <c r="B247" t="s">
        <v>6887</v>
      </c>
      <c r="C247" t="s">
        <v>6888</v>
      </c>
      <c r="D247">
        <v>-0.19213066000000001</v>
      </c>
      <c r="E247">
        <v>14441</v>
      </c>
      <c r="F247">
        <v>2018</v>
      </c>
      <c r="G247">
        <v>1</v>
      </c>
      <c r="H247" t="e">
        <v>#N/A</v>
      </c>
      <c r="I247" s="3">
        <f t="shared" si="4"/>
        <v>0</v>
      </c>
      <c r="J247">
        <v>-0.59260000000000002</v>
      </c>
      <c r="K247">
        <v>13.448752000000001</v>
      </c>
      <c r="L247">
        <v>2.8837139999999999</v>
      </c>
      <c r="N247">
        <v>0.14736842105263159</v>
      </c>
      <c r="O247">
        <v>0</v>
      </c>
      <c r="P247">
        <v>0</v>
      </c>
      <c r="Q247">
        <v>0</v>
      </c>
      <c r="R247">
        <v>15.213058</v>
      </c>
      <c r="U247">
        <v>5.66</v>
      </c>
      <c r="V247">
        <v>5.74</v>
      </c>
      <c r="W247">
        <v>5.51</v>
      </c>
      <c r="X247">
        <v>5.39</v>
      </c>
      <c r="Y247">
        <v>5.32</v>
      </c>
      <c r="Z247">
        <v>5.61</v>
      </c>
      <c r="AA247">
        <v>5.55</v>
      </c>
      <c r="AB247">
        <v>5.71</v>
      </c>
      <c r="AC247">
        <v>5.73</v>
      </c>
      <c r="AD247">
        <v>5.74</v>
      </c>
      <c r="AE247">
        <v>5.57</v>
      </c>
      <c r="AF247">
        <v>5.67</v>
      </c>
      <c r="AG247">
        <v>5.49</v>
      </c>
      <c r="AH247">
        <v>5.47</v>
      </c>
      <c r="AI247">
        <v>5.64</v>
      </c>
      <c r="AJ247">
        <v>5.81</v>
      </c>
      <c r="AK247">
        <v>5.75</v>
      </c>
      <c r="AL247">
        <v>6.24</v>
      </c>
      <c r="AM247">
        <v>6.12</v>
      </c>
      <c r="AN247">
        <v>6.07</v>
      </c>
      <c r="AO247">
        <v>6.43</v>
      </c>
      <c r="AP247">
        <v>6.88</v>
      </c>
      <c r="AQ247">
        <v>7.32</v>
      </c>
      <c r="AR247">
        <v>7.24</v>
      </c>
      <c r="AS247">
        <v>7.04</v>
      </c>
      <c r="AT247">
        <v>7.3</v>
      </c>
      <c r="AU247">
        <v>7.12</v>
      </c>
      <c r="AV247">
        <v>7.17</v>
      </c>
      <c r="AW247">
        <v>6.8</v>
      </c>
      <c r="AX247">
        <v>7.19</v>
      </c>
      <c r="AY247">
        <v>7.05</v>
      </c>
      <c r="AZ247">
        <v>7.16</v>
      </c>
      <c r="BA247">
        <v>6.68</v>
      </c>
      <c r="BB247">
        <v>6.55</v>
      </c>
      <c r="BC247">
        <v>6.44</v>
      </c>
      <c r="BD247">
        <v>6.71</v>
      </c>
      <c r="BE247">
        <v>6.88</v>
      </c>
      <c r="BF247">
        <v>7.02</v>
      </c>
      <c r="BG247">
        <v>6.85</v>
      </c>
      <c r="BH247">
        <v>6.9</v>
      </c>
      <c r="BI247">
        <v>6.93</v>
      </c>
      <c r="BJ247">
        <v>6.86</v>
      </c>
      <c r="BK247">
        <v>6.75</v>
      </c>
      <c r="BL247">
        <v>6.51</v>
      </c>
      <c r="BM247">
        <v>6.5</v>
      </c>
      <c r="BN247">
        <v>6.37</v>
      </c>
      <c r="BO247">
        <v>5.9</v>
      </c>
      <c r="BP247">
        <v>5.74</v>
      </c>
      <c r="BQ247">
        <v>5.58</v>
      </c>
      <c r="BR247">
        <v>5.39</v>
      </c>
      <c r="BS247">
        <v>5.24</v>
      </c>
      <c r="BT247">
        <v>5.38</v>
      </c>
      <c r="BU247">
        <v>5.46</v>
      </c>
      <c r="BV247">
        <v>5.82</v>
      </c>
      <c r="BW247">
        <v>5.73</v>
      </c>
      <c r="BX247">
        <v>5.73</v>
      </c>
      <c r="BY247">
        <v>5.71</v>
      </c>
      <c r="BZ247">
        <v>5.61</v>
      </c>
      <c r="CA247">
        <v>5.68</v>
      </c>
      <c r="CB247">
        <v>5.36</v>
      </c>
      <c r="CC247">
        <v>5.49</v>
      </c>
      <c r="CD247">
        <v>5.36</v>
      </c>
      <c r="CE247">
        <v>5.2</v>
      </c>
      <c r="CF247">
        <v>5.28</v>
      </c>
      <c r="CG247">
        <v>5.24</v>
      </c>
    </row>
    <row r="248" spans="1:85" x14ac:dyDescent="0.25">
      <c r="A248" t="s">
        <v>7575</v>
      </c>
      <c r="B248" t="s">
        <v>7576</v>
      </c>
      <c r="C248" t="s">
        <v>7577</v>
      </c>
      <c r="D248">
        <v>-0.38785380600000002</v>
      </c>
      <c r="E248">
        <v>80577</v>
      </c>
      <c r="F248">
        <v>2018</v>
      </c>
      <c r="G248">
        <v>1</v>
      </c>
      <c r="H248" t="e">
        <v>#N/A</v>
      </c>
      <c r="I248" s="3">
        <f t="shared" si="4"/>
        <v>0</v>
      </c>
      <c r="J248">
        <v>-2.1800000000000002</v>
      </c>
      <c r="K248">
        <v>0.115</v>
      </c>
      <c r="L248">
        <v>2.8809999999999998</v>
      </c>
      <c r="N248">
        <v>-0.72547169811320755</v>
      </c>
      <c r="O248">
        <v>0</v>
      </c>
      <c r="P248">
        <v>4.4235112653555886</v>
      </c>
      <c r="Q248">
        <v>4.4235112653555886</v>
      </c>
      <c r="R248">
        <v>10.097</v>
      </c>
      <c r="U248">
        <v>1.45</v>
      </c>
      <c r="V248">
        <v>1.48</v>
      </c>
      <c r="W248">
        <v>1.57</v>
      </c>
      <c r="X248">
        <v>1.44</v>
      </c>
      <c r="Y248">
        <v>1.47</v>
      </c>
      <c r="Z248">
        <v>1.46</v>
      </c>
      <c r="AA248">
        <v>1.44</v>
      </c>
      <c r="AB248">
        <v>1.55</v>
      </c>
      <c r="AC248">
        <v>1.48</v>
      </c>
      <c r="AD248">
        <v>1.48</v>
      </c>
      <c r="AE248">
        <v>1.5</v>
      </c>
      <c r="AF248">
        <v>1.46</v>
      </c>
      <c r="AG248">
        <v>1.44</v>
      </c>
      <c r="AH248">
        <v>1.42</v>
      </c>
      <c r="AI248">
        <v>1.45</v>
      </c>
      <c r="AJ248">
        <v>1.41</v>
      </c>
      <c r="AK248">
        <v>1.4</v>
      </c>
      <c r="AL248">
        <v>1.39</v>
      </c>
      <c r="AM248">
        <v>1.44</v>
      </c>
      <c r="AN248">
        <v>1.42</v>
      </c>
      <c r="AO248">
        <v>1.43</v>
      </c>
      <c r="AP248">
        <v>1.44</v>
      </c>
      <c r="AQ248">
        <v>1.4</v>
      </c>
      <c r="AR248">
        <v>1.37</v>
      </c>
      <c r="AS248">
        <v>1.32</v>
      </c>
      <c r="AT248">
        <v>1.32</v>
      </c>
      <c r="AU248">
        <v>1.33</v>
      </c>
      <c r="AV248">
        <v>1.26</v>
      </c>
      <c r="AW248">
        <v>1.25</v>
      </c>
      <c r="AX248">
        <v>1.21</v>
      </c>
      <c r="AY248">
        <v>1.25</v>
      </c>
      <c r="AZ248">
        <v>1.27</v>
      </c>
      <c r="BA248">
        <v>1.19</v>
      </c>
      <c r="BB248">
        <v>1.25</v>
      </c>
      <c r="BC248">
        <v>1.23</v>
      </c>
      <c r="BD248">
        <v>1.26</v>
      </c>
      <c r="BE248">
        <v>1.25</v>
      </c>
      <c r="BF248">
        <v>1.21</v>
      </c>
      <c r="BG248">
        <v>1.23</v>
      </c>
      <c r="BH248">
        <v>1.25</v>
      </c>
      <c r="BI248">
        <v>1.25</v>
      </c>
      <c r="BJ248">
        <v>1.24</v>
      </c>
      <c r="BK248">
        <v>1.2</v>
      </c>
      <c r="BL248">
        <v>1.19</v>
      </c>
      <c r="BM248">
        <v>1.23</v>
      </c>
      <c r="BN248">
        <v>1.34</v>
      </c>
      <c r="BO248">
        <v>1.36</v>
      </c>
      <c r="BP248">
        <v>1.31</v>
      </c>
      <c r="BQ248">
        <v>1.34</v>
      </c>
      <c r="BR248">
        <v>1.24</v>
      </c>
      <c r="BS248">
        <v>1.21</v>
      </c>
      <c r="BT248">
        <v>1.23</v>
      </c>
      <c r="BU248">
        <v>1.28</v>
      </c>
      <c r="BV248">
        <v>1.39</v>
      </c>
      <c r="BW248">
        <v>1.43</v>
      </c>
      <c r="BX248">
        <v>1.37</v>
      </c>
      <c r="BY248">
        <v>1.33</v>
      </c>
      <c r="BZ248">
        <v>1.38</v>
      </c>
      <c r="CA248">
        <v>1.335</v>
      </c>
      <c r="CB248">
        <v>1.31</v>
      </c>
      <c r="CC248">
        <v>1.28</v>
      </c>
      <c r="CD248">
        <v>1.24</v>
      </c>
      <c r="CE248">
        <v>1.27</v>
      </c>
      <c r="CF248">
        <v>1.31</v>
      </c>
      <c r="CG248">
        <v>1.29</v>
      </c>
    </row>
    <row r="249" spans="1:85" x14ac:dyDescent="0.25">
      <c r="A249" t="s">
        <v>7657</v>
      </c>
      <c r="B249" t="s">
        <v>7658</v>
      </c>
      <c r="C249" t="s">
        <v>7659</v>
      </c>
      <c r="D249">
        <v>-0.21330513600000001</v>
      </c>
      <c r="E249">
        <v>13409</v>
      </c>
      <c r="F249">
        <v>2018</v>
      </c>
      <c r="G249">
        <v>1</v>
      </c>
      <c r="H249" t="e">
        <v>#N/A</v>
      </c>
      <c r="I249" s="3">
        <f t="shared" si="4"/>
        <v>0</v>
      </c>
      <c r="J249">
        <v>-0.47</v>
      </c>
      <c r="K249">
        <v>37.042000000000002</v>
      </c>
      <c r="L249">
        <v>2.7280000000000002</v>
      </c>
      <c r="N249">
        <v>9.3220338983051043E-2</v>
      </c>
      <c r="O249">
        <v>1.345985597954102</v>
      </c>
      <c r="P249">
        <v>6.0181368507831827</v>
      </c>
      <c r="Q249">
        <v>4.6721512528290807</v>
      </c>
      <c r="R249">
        <v>22.939</v>
      </c>
      <c r="U249">
        <v>3.5</v>
      </c>
      <c r="V249">
        <v>3.5</v>
      </c>
      <c r="W249">
        <v>3.8</v>
      </c>
      <c r="X249">
        <v>3.8</v>
      </c>
      <c r="Y249">
        <v>4.1749999999999998</v>
      </c>
      <c r="Z249">
        <v>4.1749999999999998</v>
      </c>
      <c r="AA249">
        <v>6.4999000000000002</v>
      </c>
      <c r="AB249">
        <v>5.25</v>
      </c>
      <c r="AC249">
        <v>4.41</v>
      </c>
      <c r="AD249">
        <v>4.8710000000000004</v>
      </c>
      <c r="AE249">
        <v>4.45</v>
      </c>
      <c r="AF249">
        <v>4.3</v>
      </c>
      <c r="AG249">
        <v>4.0999999999999996</v>
      </c>
      <c r="AH249">
        <v>3.8</v>
      </c>
      <c r="AI249">
        <v>3.61</v>
      </c>
      <c r="AJ249">
        <v>4</v>
      </c>
      <c r="AK249">
        <v>4.8099999999999996</v>
      </c>
      <c r="AL249">
        <v>4.0599999999999996</v>
      </c>
      <c r="AM249">
        <v>4.2300000000000004</v>
      </c>
      <c r="AN249">
        <v>4.34</v>
      </c>
      <c r="AO249">
        <v>4.3600000000000003</v>
      </c>
      <c r="AP249">
        <v>3.92</v>
      </c>
      <c r="AQ249">
        <v>3.9973000000000001</v>
      </c>
      <c r="AR249">
        <v>3.8586999999999998</v>
      </c>
      <c r="AS249">
        <v>3.9104000000000001</v>
      </c>
      <c r="AT249">
        <v>3.8576999999999999</v>
      </c>
      <c r="AU249">
        <v>3.9035000000000002</v>
      </c>
      <c r="AV249">
        <v>3.9035000000000002</v>
      </c>
      <c r="AW249">
        <v>3.85</v>
      </c>
      <c r="AX249">
        <v>3.7</v>
      </c>
      <c r="AY249">
        <v>3.6</v>
      </c>
      <c r="AZ249">
        <v>2.92</v>
      </c>
      <c r="BA249">
        <v>2.6429</v>
      </c>
      <c r="BB249">
        <v>2.52</v>
      </c>
      <c r="BC249">
        <v>2.2479</v>
      </c>
      <c r="BD249">
        <v>2.25</v>
      </c>
      <c r="BE249">
        <v>2</v>
      </c>
      <c r="BF249">
        <v>3.3</v>
      </c>
      <c r="BG249">
        <v>2.6</v>
      </c>
      <c r="BH249">
        <v>2.67</v>
      </c>
      <c r="BI249">
        <v>2.4900000000000002</v>
      </c>
      <c r="BJ249">
        <v>2.3001999999999998</v>
      </c>
      <c r="BK249">
        <v>2.4500000000000002</v>
      </c>
      <c r="BL249">
        <v>2.669</v>
      </c>
      <c r="BM249">
        <v>2.5</v>
      </c>
      <c r="BN249">
        <v>2.15</v>
      </c>
      <c r="BO249">
        <v>2.15</v>
      </c>
      <c r="BP249">
        <v>2.15</v>
      </c>
      <c r="BQ249">
        <v>2.0842000000000001</v>
      </c>
      <c r="BR249">
        <v>2.15</v>
      </c>
      <c r="BS249">
        <v>2.15</v>
      </c>
      <c r="BT249">
        <v>2.0499999999999998</v>
      </c>
      <c r="BU249">
        <v>2.0499999999999998</v>
      </c>
      <c r="BV249">
        <v>2.02</v>
      </c>
      <c r="BW249">
        <v>2.6833999999999998</v>
      </c>
      <c r="BX249">
        <v>2.5950000000000002</v>
      </c>
      <c r="BY249">
        <v>2.9622000000000002</v>
      </c>
      <c r="BZ249">
        <v>3.05</v>
      </c>
      <c r="CA249">
        <v>3.25</v>
      </c>
      <c r="CB249">
        <v>2.6854</v>
      </c>
      <c r="CC249">
        <v>2.7</v>
      </c>
      <c r="CD249">
        <v>3</v>
      </c>
      <c r="CE249">
        <v>2.88</v>
      </c>
      <c r="CF249">
        <v>3.25</v>
      </c>
      <c r="CG249">
        <v>3.24</v>
      </c>
    </row>
    <row r="250" spans="1:85" x14ac:dyDescent="0.25">
      <c r="A250" s="3" t="s">
        <v>5755</v>
      </c>
      <c r="B250" s="3" t="s">
        <v>5756</v>
      </c>
      <c r="C250" s="3" t="s">
        <v>5757</v>
      </c>
      <c r="D250" s="3">
        <v>-0.61978697500000002</v>
      </c>
      <c r="E250" s="3">
        <v>87084</v>
      </c>
      <c r="F250" s="3">
        <v>2018</v>
      </c>
      <c r="G250" s="3">
        <v>1</v>
      </c>
      <c r="H250" s="3" t="e">
        <v>#N/A</v>
      </c>
      <c r="I250" s="3">
        <f t="shared" si="4"/>
        <v>0</v>
      </c>
      <c r="J250" s="3">
        <v>-0.3</v>
      </c>
      <c r="K250" s="3">
        <v>1.5469999999999999</v>
      </c>
      <c r="L250" s="3">
        <v>2.6739999999999999</v>
      </c>
      <c r="M250" s="3"/>
      <c r="N250" s="3">
        <v>0.11864406779661008</v>
      </c>
      <c r="O250" s="3">
        <v>0</v>
      </c>
      <c r="P250" s="3">
        <v>0</v>
      </c>
      <c r="Q250" s="3">
        <v>0</v>
      </c>
      <c r="R250" s="3">
        <v>18.841999999999999</v>
      </c>
      <c r="S250" s="3"/>
      <c r="U250">
        <v>2.11</v>
      </c>
      <c r="V250">
        <v>2.13</v>
      </c>
      <c r="W250">
        <v>2.14</v>
      </c>
      <c r="X250">
        <v>2.14</v>
      </c>
      <c r="Y250">
        <v>2.08</v>
      </c>
      <c r="Z250">
        <v>2.12</v>
      </c>
      <c r="AA250">
        <v>2.11</v>
      </c>
      <c r="AB250">
        <v>2.0699999999999998</v>
      </c>
      <c r="AC250">
        <v>2.09</v>
      </c>
      <c r="AD250">
        <v>2.14</v>
      </c>
      <c r="AE250">
        <v>2.11</v>
      </c>
      <c r="AF250">
        <v>2.15</v>
      </c>
      <c r="AG250">
        <v>2.17</v>
      </c>
      <c r="AH250">
        <v>2.1</v>
      </c>
      <c r="AI250">
        <v>2.15</v>
      </c>
      <c r="AJ250">
        <v>2.15</v>
      </c>
      <c r="AK250">
        <v>2.17</v>
      </c>
      <c r="AL250">
        <v>2.16</v>
      </c>
      <c r="AM250">
        <v>2.17</v>
      </c>
      <c r="AN250">
        <v>2.16</v>
      </c>
      <c r="AO250">
        <v>2.1800000000000002</v>
      </c>
      <c r="AP250">
        <v>2.16</v>
      </c>
      <c r="AQ250">
        <v>2.19</v>
      </c>
      <c r="AR250">
        <v>2.12</v>
      </c>
      <c r="AS250">
        <v>2.1</v>
      </c>
      <c r="AT250">
        <v>2.11</v>
      </c>
      <c r="AU250">
        <v>2.0699999999999998</v>
      </c>
      <c r="AV250">
        <v>2.02</v>
      </c>
      <c r="AW250">
        <v>2.04</v>
      </c>
      <c r="AX250">
        <v>2.0499999999999998</v>
      </c>
      <c r="AY250">
        <v>2.0499999999999998</v>
      </c>
      <c r="AZ250">
        <v>2.0499999999999998</v>
      </c>
      <c r="BA250">
        <v>2.0499999999999998</v>
      </c>
      <c r="BB250">
        <v>2.0499999999999998</v>
      </c>
      <c r="BC250">
        <v>2.0699999999999998</v>
      </c>
      <c r="BD250">
        <v>2.06</v>
      </c>
      <c r="BE250">
        <v>2.17</v>
      </c>
      <c r="BF250">
        <v>2.14</v>
      </c>
      <c r="BG250">
        <v>2.12</v>
      </c>
      <c r="BH250">
        <v>2.12</v>
      </c>
      <c r="BI250">
        <v>2.1734</v>
      </c>
      <c r="BJ250">
        <v>2.13</v>
      </c>
      <c r="BK250">
        <v>2.12</v>
      </c>
      <c r="BL250">
        <v>2.16</v>
      </c>
      <c r="BM250">
        <v>2.16</v>
      </c>
      <c r="BN250">
        <v>2.15</v>
      </c>
      <c r="BO250">
        <v>2.17</v>
      </c>
      <c r="BP250">
        <v>2.1850000000000001</v>
      </c>
      <c r="BQ250">
        <v>2.16</v>
      </c>
      <c r="BR250">
        <v>2.1</v>
      </c>
      <c r="BS250">
        <v>2.04</v>
      </c>
      <c r="BT250">
        <v>2.04</v>
      </c>
      <c r="BU250">
        <v>2.06</v>
      </c>
      <c r="BV250">
        <v>2.0499999999999998</v>
      </c>
      <c r="BW250">
        <v>2.0499999999999998</v>
      </c>
      <c r="BX250">
        <v>2.0099999999999998</v>
      </c>
      <c r="BY250">
        <v>2</v>
      </c>
      <c r="BZ250">
        <v>2</v>
      </c>
      <c r="CA250">
        <v>2</v>
      </c>
      <c r="CB250">
        <v>1.96</v>
      </c>
      <c r="CC250">
        <v>1.93</v>
      </c>
      <c r="CD250">
        <v>1.87</v>
      </c>
      <c r="CE250">
        <v>1.87</v>
      </c>
      <c r="CF250">
        <v>1.88</v>
      </c>
      <c r="CG250">
        <v>2.0499999999999998</v>
      </c>
    </row>
    <row r="251" spans="1:85" x14ac:dyDescent="0.25">
      <c r="A251" t="s">
        <v>2579</v>
      </c>
      <c r="B251" t="s">
        <v>2580</v>
      </c>
      <c r="C251" t="s">
        <v>3916</v>
      </c>
      <c r="D251">
        <v>-0.311254794</v>
      </c>
      <c r="E251">
        <v>90568</v>
      </c>
      <c r="F251">
        <v>2018</v>
      </c>
      <c r="G251">
        <v>1</v>
      </c>
      <c r="H251" t="e">
        <v>#N/A</v>
      </c>
      <c r="I251" s="3">
        <f t="shared" si="4"/>
        <v>0</v>
      </c>
      <c r="J251">
        <v>-0.41020000000000001</v>
      </c>
      <c r="K251">
        <v>213.11199999999999</v>
      </c>
      <c r="L251">
        <v>2.5640000000000001</v>
      </c>
      <c r="N251">
        <v>-0.28833333333333344</v>
      </c>
      <c r="O251">
        <v>43.689291739004268</v>
      </c>
      <c r="P251">
        <v>32.510689577127053</v>
      </c>
      <c r="Q251">
        <v>-11.178602161877215</v>
      </c>
      <c r="R251">
        <v>37.110999999999997</v>
      </c>
      <c r="U251">
        <v>20.420000000000002</v>
      </c>
      <c r="V251">
        <v>20.93</v>
      </c>
      <c r="W251">
        <v>20.77</v>
      </c>
      <c r="X251">
        <v>20.97</v>
      </c>
      <c r="Y251">
        <v>21.38</v>
      </c>
      <c r="Z251">
        <v>21.78</v>
      </c>
      <c r="AA251">
        <v>21.02</v>
      </c>
      <c r="AB251">
        <v>20.89</v>
      </c>
      <c r="AC251">
        <v>20.9</v>
      </c>
      <c r="AD251">
        <v>20.95</v>
      </c>
      <c r="AE251">
        <v>21</v>
      </c>
      <c r="AF251">
        <v>20.38</v>
      </c>
      <c r="AG251">
        <v>20.43</v>
      </c>
      <c r="AH251">
        <v>20.149999999999999</v>
      </c>
      <c r="AI251">
        <v>20.239999999999998</v>
      </c>
      <c r="AJ251">
        <v>20.75</v>
      </c>
      <c r="AK251">
        <v>21.07</v>
      </c>
      <c r="AL251">
        <v>21.45</v>
      </c>
      <c r="AM251">
        <v>21.42</v>
      </c>
      <c r="AN251">
        <v>22.94</v>
      </c>
      <c r="AO251">
        <v>24.03</v>
      </c>
      <c r="AP251">
        <v>25.38</v>
      </c>
      <c r="AQ251">
        <v>25.12</v>
      </c>
      <c r="AR251">
        <v>25.57</v>
      </c>
      <c r="AS251">
        <v>25.01</v>
      </c>
      <c r="AT251">
        <v>25.3</v>
      </c>
      <c r="AU251">
        <v>25.48</v>
      </c>
      <c r="AV251">
        <v>25.16</v>
      </c>
      <c r="AW251">
        <v>25.34</v>
      </c>
      <c r="AX251">
        <v>25.56</v>
      </c>
      <c r="AY251">
        <v>25.3</v>
      </c>
      <c r="AZ251">
        <v>24.58</v>
      </c>
      <c r="BA251">
        <v>23.42</v>
      </c>
      <c r="BB251">
        <v>24.15</v>
      </c>
      <c r="BC251">
        <v>23.84</v>
      </c>
      <c r="BD251">
        <v>24.04</v>
      </c>
      <c r="BE251">
        <v>24.33</v>
      </c>
      <c r="BF251">
        <v>23.98</v>
      </c>
      <c r="BG251">
        <v>24.47</v>
      </c>
      <c r="BH251">
        <v>24.17</v>
      </c>
      <c r="BI251">
        <v>24.08</v>
      </c>
      <c r="BJ251">
        <v>23.88</v>
      </c>
      <c r="BK251">
        <v>24.03</v>
      </c>
      <c r="BL251">
        <v>23.43</v>
      </c>
      <c r="BM251">
        <v>23.5</v>
      </c>
      <c r="BN251">
        <v>23.28</v>
      </c>
      <c r="BO251">
        <v>23.3</v>
      </c>
      <c r="BP251">
        <v>21.81</v>
      </c>
      <c r="BQ251">
        <v>21.77</v>
      </c>
      <c r="BR251">
        <v>20.309999999999999</v>
      </c>
      <c r="BS251">
        <v>20.57</v>
      </c>
      <c r="BT251">
        <v>21.46</v>
      </c>
      <c r="BU251">
        <v>22.36</v>
      </c>
      <c r="BV251">
        <v>23.78</v>
      </c>
      <c r="BW251">
        <v>24.09</v>
      </c>
      <c r="BX251">
        <v>23.03</v>
      </c>
      <c r="BY251">
        <v>22.27</v>
      </c>
      <c r="BZ251">
        <v>22.17</v>
      </c>
      <c r="CA251">
        <v>22.47</v>
      </c>
      <c r="CB251">
        <v>21.49</v>
      </c>
      <c r="CC251">
        <v>21.05</v>
      </c>
      <c r="CD251">
        <v>19.239999999999998</v>
      </c>
      <c r="CE251">
        <v>18.7</v>
      </c>
      <c r="CF251">
        <v>19.239999999999998</v>
      </c>
      <c r="CG251">
        <v>20.59</v>
      </c>
    </row>
    <row r="252" spans="1:85" x14ac:dyDescent="0.25">
      <c r="A252" s="3" t="s">
        <v>7527</v>
      </c>
      <c r="B252" s="3" t="s">
        <v>7528</v>
      </c>
      <c r="C252" s="3" t="s">
        <v>7529</v>
      </c>
      <c r="D252" s="3">
        <v>-0.65926622800000001</v>
      </c>
      <c r="E252" s="3">
        <v>14826</v>
      </c>
      <c r="F252" s="3">
        <v>2018</v>
      </c>
      <c r="G252" s="3">
        <v>1</v>
      </c>
      <c r="H252" s="3" t="e">
        <v>#N/A</v>
      </c>
      <c r="I252" s="3">
        <f t="shared" si="4"/>
        <v>0</v>
      </c>
      <c r="J252" s="3">
        <v>-1.79</v>
      </c>
      <c r="K252" s="3">
        <v>0</v>
      </c>
      <c r="L252" s="3">
        <v>2.464</v>
      </c>
      <c r="M252" s="3"/>
      <c r="N252" s="3">
        <v>0.14521367521367545</v>
      </c>
      <c r="O252" s="3">
        <v>0</v>
      </c>
      <c r="P252" s="3">
        <v>0</v>
      </c>
      <c r="Q252" s="3">
        <v>0</v>
      </c>
      <c r="R252" s="3">
        <v>5.8380000000000001</v>
      </c>
      <c r="S252" s="3"/>
      <c r="U252">
        <v>14.06</v>
      </c>
      <c r="V252">
        <v>13.94</v>
      </c>
      <c r="W252">
        <v>13.53</v>
      </c>
      <c r="X252">
        <v>13.24</v>
      </c>
      <c r="Y252">
        <v>12.76</v>
      </c>
      <c r="Z252">
        <v>13.05</v>
      </c>
      <c r="AA252">
        <v>13.05</v>
      </c>
      <c r="AB252">
        <v>13.34</v>
      </c>
      <c r="AC252">
        <v>13</v>
      </c>
      <c r="AD252">
        <v>13.36</v>
      </c>
      <c r="AE252">
        <v>13.37</v>
      </c>
      <c r="AF252">
        <v>13.48</v>
      </c>
      <c r="AG252">
        <v>13.56</v>
      </c>
      <c r="AH252">
        <v>13.91</v>
      </c>
      <c r="AI252">
        <v>13.85</v>
      </c>
      <c r="AJ252">
        <v>13.97</v>
      </c>
      <c r="AK252">
        <v>14.06</v>
      </c>
      <c r="AL252">
        <v>14.3</v>
      </c>
      <c r="AM252">
        <v>14.31</v>
      </c>
      <c r="AN252">
        <v>14.05</v>
      </c>
      <c r="AO252">
        <v>13.86</v>
      </c>
      <c r="AP252">
        <v>14.21</v>
      </c>
      <c r="AQ252">
        <v>14.13</v>
      </c>
      <c r="AR252">
        <v>14.02</v>
      </c>
      <c r="AS252">
        <v>13.76</v>
      </c>
      <c r="AT252">
        <v>13.35</v>
      </c>
      <c r="AU252">
        <v>13.3</v>
      </c>
      <c r="AV252">
        <v>13.16</v>
      </c>
      <c r="AW252">
        <v>13.27</v>
      </c>
      <c r="AX252">
        <v>13.11</v>
      </c>
      <c r="AY252">
        <v>12.92</v>
      </c>
      <c r="AZ252">
        <v>13.18</v>
      </c>
      <c r="BA252">
        <v>12.77</v>
      </c>
      <c r="BB252">
        <v>12.84</v>
      </c>
      <c r="BC252">
        <v>12.76</v>
      </c>
      <c r="BD252">
        <v>12.84</v>
      </c>
      <c r="BE252">
        <v>13.48</v>
      </c>
      <c r="BF252">
        <v>13.33</v>
      </c>
      <c r="BG252">
        <v>13.26</v>
      </c>
      <c r="BH252">
        <v>13.22</v>
      </c>
      <c r="BI252">
        <v>13.37</v>
      </c>
      <c r="BJ252">
        <v>13.7</v>
      </c>
      <c r="BK252">
        <v>13.6</v>
      </c>
      <c r="BL252">
        <v>13.4</v>
      </c>
      <c r="BM252">
        <v>13.56</v>
      </c>
      <c r="BN252">
        <v>13.45</v>
      </c>
      <c r="BO252">
        <v>13.19</v>
      </c>
      <c r="BP252">
        <v>13.1</v>
      </c>
      <c r="BQ252">
        <v>13.5</v>
      </c>
      <c r="BR252">
        <v>13.43</v>
      </c>
      <c r="BS252">
        <v>12.46</v>
      </c>
      <c r="BT252">
        <v>12.44</v>
      </c>
      <c r="BU252">
        <v>12.67</v>
      </c>
      <c r="BV252">
        <v>13.14</v>
      </c>
      <c r="BW252">
        <v>12.82</v>
      </c>
      <c r="BX252">
        <v>12.6</v>
      </c>
      <c r="BY252">
        <v>12.32</v>
      </c>
      <c r="BZ252">
        <v>12.25</v>
      </c>
      <c r="CA252">
        <v>11.76</v>
      </c>
      <c r="CB252">
        <v>11.29</v>
      </c>
      <c r="CC252">
        <v>11.71</v>
      </c>
      <c r="CD252">
        <v>11.46</v>
      </c>
      <c r="CE252">
        <v>11.41</v>
      </c>
      <c r="CF252">
        <v>12</v>
      </c>
      <c r="CG252">
        <v>12.73</v>
      </c>
    </row>
    <row r="253" spans="1:85" x14ac:dyDescent="0.25">
      <c r="A253" t="s">
        <v>6265</v>
      </c>
      <c r="B253" t="s">
        <v>6266</v>
      </c>
      <c r="C253" t="s">
        <v>7635</v>
      </c>
      <c r="D253">
        <v>-0.26645783299999998</v>
      </c>
      <c r="E253">
        <v>12592</v>
      </c>
      <c r="F253">
        <v>2018</v>
      </c>
      <c r="G253">
        <v>1</v>
      </c>
      <c r="H253" t="e">
        <v>#N/A</v>
      </c>
      <c r="I253" s="3">
        <f t="shared" si="4"/>
        <v>0</v>
      </c>
      <c r="J253">
        <v>-34.760599999999997</v>
      </c>
      <c r="K253">
        <v>82.612100999999996</v>
      </c>
      <c r="L253">
        <v>2.4410620000000001</v>
      </c>
      <c r="N253">
        <v>-0.45189003436426123</v>
      </c>
      <c r="O253">
        <v>76.588580594738204</v>
      </c>
      <c r="P253">
        <v>85.424405925249744</v>
      </c>
      <c r="Q253">
        <v>8.8358253305115397</v>
      </c>
      <c r="R253">
        <v>58.283118999999999</v>
      </c>
      <c r="U253">
        <v>64.8</v>
      </c>
      <c r="V253">
        <v>65.819999999999993</v>
      </c>
      <c r="W253">
        <v>66.3</v>
      </c>
      <c r="X253">
        <v>66.959999999999994</v>
      </c>
      <c r="Y253">
        <v>67.25</v>
      </c>
      <c r="Z253">
        <v>65.930000000000007</v>
      </c>
      <c r="AA253">
        <v>64</v>
      </c>
      <c r="AB253">
        <v>64.27</v>
      </c>
      <c r="AC253">
        <v>63.33</v>
      </c>
      <c r="AD253">
        <v>63.92</v>
      </c>
      <c r="AE253">
        <v>61.5</v>
      </c>
      <c r="AF253">
        <v>62.74</v>
      </c>
      <c r="AG253">
        <v>62.35</v>
      </c>
      <c r="AH253">
        <v>62.96</v>
      </c>
      <c r="AI253">
        <v>63.4</v>
      </c>
      <c r="AJ253">
        <v>65.19</v>
      </c>
      <c r="AK253">
        <v>64.55</v>
      </c>
      <c r="AL253">
        <v>65.14</v>
      </c>
      <c r="AM253">
        <v>66.150000000000006</v>
      </c>
      <c r="AN253">
        <v>65.78</v>
      </c>
      <c r="AO253">
        <v>67.209999999999994</v>
      </c>
      <c r="AP253">
        <v>68.17</v>
      </c>
      <c r="AQ253">
        <v>67.34</v>
      </c>
      <c r="AR253">
        <v>65.680000000000007</v>
      </c>
      <c r="AS253">
        <v>65.41</v>
      </c>
      <c r="AT253">
        <v>62.97</v>
      </c>
      <c r="AU253">
        <v>62.63</v>
      </c>
      <c r="AV253">
        <v>62.55</v>
      </c>
      <c r="AW253">
        <v>64.38</v>
      </c>
      <c r="AX253">
        <v>65.06</v>
      </c>
      <c r="AY253">
        <v>65.239999999999995</v>
      </c>
      <c r="AZ253">
        <v>66.010000000000005</v>
      </c>
      <c r="BA253">
        <v>66.77</v>
      </c>
      <c r="BB253">
        <v>68.52</v>
      </c>
      <c r="BC253">
        <v>69.42</v>
      </c>
      <c r="BD253">
        <v>69.38</v>
      </c>
      <c r="BE253">
        <v>70.510000000000005</v>
      </c>
      <c r="BF253">
        <v>72.040000000000006</v>
      </c>
      <c r="BG253">
        <v>71.64</v>
      </c>
      <c r="BH253">
        <v>70.44</v>
      </c>
      <c r="BI253">
        <v>71.58</v>
      </c>
      <c r="BJ253">
        <v>71.58</v>
      </c>
      <c r="BK253">
        <v>74.59</v>
      </c>
      <c r="BL253">
        <v>73.36</v>
      </c>
      <c r="BM253">
        <v>73.98</v>
      </c>
      <c r="BN253">
        <v>72.58</v>
      </c>
      <c r="BO253">
        <v>72.44</v>
      </c>
      <c r="BP253">
        <v>71.11</v>
      </c>
      <c r="BQ253">
        <v>72.569999999999993</v>
      </c>
      <c r="BR253">
        <v>67.19</v>
      </c>
      <c r="BS253">
        <v>65.5</v>
      </c>
      <c r="BT253">
        <v>66.16</v>
      </c>
      <c r="BU253">
        <v>65.64</v>
      </c>
      <c r="BV253">
        <v>65.8</v>
      </c>
      <c r="BW253">
        <v>64.78</v>
      </c>
      <c r="BX253">
        <v>64.11</v>
      </c>
      <c r="BY253">
        <v>63.56</v>
      </c>
      <c r="BZ253">
        <v>62.94</v>
      </c>
      <c r="CA253">
        <v>61.43</v>
      </c>
      <c r="CB253">
        <v>58.16</v>
      </c>
      <c r="CC253">
        <v>58.99</v>
      </c>
      <c r="CD253">
        <v>58.11</v>
      </c>
      <c r="CE253">
        <v>56.16</v>
      </c>
      <c r="CF253">
        <v>57.08</v>
      </c>
      <c r="CG253">
        <v>57.4</v>
      </c>
    </row>
    <row r="254" spans="1:85" x14ac:dyDescent="0.25">
      <c r="A254" t="s">
        <v>7609</v>
      </c>
      <c r="B254" t="s">
        <v>7610</v>
      </c>
      <c r="C254" t="s">
        <v>7611</v>
      </c>
      <c r="D254">
        <v>-0.29800745899999997</v>
      </c>
      <c r="E254">
        <v>14937</v>
      </c>
      <c r="F254">
        <v>2018</v>
      </c>
      <c r="G254">
        <v>1</v>
      </c>
      <c r="H254" t="e">
        <v>#N/A</v>
      </c>
      <c r="I254" s="3">
        <f t="shared" si="4"/>
        <v>0</v>
      </c>
      <c r="J254">
        <v>-2.2999999999999998</v>
      </c>
      <c r="K254">
        <v>0</v>
      </c>
      <c r="L254">
        <v>2.0219999999999998</v>
      </c>
      <c r="N254">
        <v>-0.43538901025037813</v>
      </c>
      <c r="O254">
        <v>0</v>
      </c>
      <c r="P254">
        <v>288.21070234113722</v>
      </c>
      <c r="Q254">
        <v>288.21070234113722</v>
      </c>
      <c r="R254">
        <v>8.5630000000000006</v>
      </c>
      <c r="U254">
        <v>10.45</v>
      </c>
      <c r="V254">
        <v>10.01</v>
      </c>
      <c r="W254">
        <v>10.34</v>
      </c>
      <c r="X254">
        <v>11.49</v>
      </c>
      <c r="Y254">
        <v>10.95</v>
      </c>
      <c r="Z254">
        <v>11.62</v>
      </c>
      <c r="AA254">
        <v>12.33</v>
      </c>
      <c r="AB254">
        <v>12.14</v>
      </c>
      <c r="AC254">
        <v>12.05</v>
      </c>
      <c r="AD254">
        <v>12.61</v>
      </c>
      <c r="AE254">
        <v>12.47</v>
      </c>
      <c r="AF254">
        <v>12.79</v>
      </c>
      <c r="AG254">
        <v>12.73</v>
      </c>
      <c r="AH254">
        <v>13.46</v>
      </c>
      <c r="AI254">
        <v>13.42</v>
      </c>
      <c r="AJ254">
        <v>13.21</v>
      </c>
      <c r="AK254">
        <v>13.7</v>
      </c>
      <c r="AL254">
        <v>14.32</v>
      </c>
      <c r="AM254">
        <v>13.79</v>
      </c>
      <c r="AN254">
        <v>14.1</v>
      </c>
      <c r="AO254">
        <v>14.14</v>
      </c>
      <c r="AP254">
        <v>14.02</v>
      </c>
      <c r="AQ254">
        <v>14.19</v>
      </c>
      <c r="AR254">
        <v>14.49</v>
      </c>
      <c r="AS254">
        <v>13.73</v>
      </c>
      <c r="AT254">
        <v>13.45</v>
      </c>
      <c r="AU254">
        <v>13.16</v>
      </c>
      <c r="AV254">
        <v>13.4</v>
      </c>
      <c r="AW254">
        <v>13.51</v>
      </c>
      <c r="AX254">
        <v>13.37</v>
      </c>
      <c r="AY254">
        <v>13.24</v>
      </c>
      <c r="AZ254">
        <v>12.67</v>
      </c>
      <c r="BA254">
        <v>12</v>
      </c>
      <c r="BB254">
        <v>13.1</v>
      </c>
      <c r="BC254">
        <v>13.19</v>
      </c>
      <c r="BD254">
        <v>13.29</v>
      </c>
      <c r="BE254">
        <v>13.11</v>
      </c>
      <c r="BF254">
        <v>13.46</v>
      </c>
      <c r="BG254">
        <v>13.6</v>
      </c>
      <c r="BH254">
        <v>13.54</v>
      </c>
      <c r="BI254">
        <v>14.24</v>
      </c>
      <c r="BJ254">
        <v>14.02</v>
      </c>
      <c r="BK254">
        <v>13.84</v>
      </c>
      <c r="BL254">
        <v>13.65</v>
      </c>
      <c r="BM254">
        <v>13.7</v>
      </c>
      <c r="BN254">
        <v>13.31</v>
      </c>
      <c r="BO254">
        <v>12.47</v>
      </c>
      <c r="BP254">
        <v>12.3</v>
      </c>
      <c r="BQ254">
        <v>12.1</v>
      </c>
      <c r="BR254">
        <v>12.05</v>
      </c>
      <c r="BS254">
        <v>11.6</v>
      </c>
      <c r="BT254">
        <v>11.68</v>
      </c>
      <c r="BU254">
        <v>11.34</v>
      </c>
      <c r="BV254">
        <v>11.37</v>
      </c>
      <c r="BW254">
        <v>12.11</v>
      </c>
      <c r="BX254">
        <v>12.03</v>
      </c>
      <c r="BY254">
        <v>11</v>
      </c>
      <c r="BZ254">
        <v>11.02</v>
      </c>
      <c r="CA254">
        <v>11.39</v>
      </c>
      <c r="CB254">
        <v>11.42</v>
      </c>
      <c r="CC254">
        <v>11.06</v>
      </c>
      <c r="CD254">
        <v>11</v>
      </c>
      <c r="CE254">
        <v>11.04</v>
      </c>
      <c r="CF254">
        <v>11.13</v>
      </c>
      <c r="CG254">
        <v>11.99</v>
      </c>
    </row>
    <row r="255" spans="1:85" x14ac:dyDescent="0.25">
      <c r="A255" t="s">
        <v>145</v>
      </c>
      <c r="B255" t="s">
        <v>146</v>
      </c>
      <c r="C255" t="s">
        <v>3586</v>
      </c>
      <c r="D255">
        <v>-0.26959954899999999</v>
      </c>
      <c r="E255">
        <v>92466</v>
      </c>
      <c r="F255">
        <v>2018</v>
      </c>
      <c r="G255">
        <v>1</v>
      </c>
      <c r="H255" t="e">
        <v>#N/A</v>
      </c>
      <c r="I255" s="3">
        <f t="shared" si="4"/>
        <v>0</v>
      </c>
      <c r="J255">
        <v>-0.46</v>
      </c>
      <c r="K255">
        <v>60.3</v>
      </c>
      <c r="L255">
        <v>1.8260000000000001</v>
      </c>
      <c r="N255">
        <v>-0.22369177688326625</v>
      </c>
      <c r="O255">
        <v>6.725546353644944</v>
      </c>
      <c r="P255">
        <v>11.233583111755699</v>
      </c>
      <c r="Q255">
        <v>4.5080367581107552</v>
      </c>
      <c r="R255">
        <v>24.381599999999999</v>
      </c>
      <c r="U255">
        <v>15.07</v>
      </c>
      <c r="V255">
        <v>15.24</v>
      </c>
      <c r="W255">
        <v>15.14</v>
      </c>
      <c r="X255">
        <v>15.38</v>
      </c>
      <c r="Y255">
        <v>15.9</v>
      </c>
      <c r="Z255">
        <v>15.6</v>
      </c>
      <c r="AA255">
        <v>15.82</v>
      </c>
      <c r="AB255">
        <v>15.62</v>
      </c>
      <c r="AC255">
        <v>15.78</v>
      </c>
      <c r="AD255">
        <v>15.6</v>
      </c>
      <c r="AE255">
        <v>12.08</v>
      </c>
      <c r="AF255">
        <v>12.46</v>
      </c>
      <c r="AG255">
        <v>12.48</v>
      </c>
      <c r="AH255">
        <v>13.11</v>
      </c>
      <c r="AI255">
        <v>13.1</v>
      </c>
      <c r="AJ255">
        <v>13.37</v>
      </c>
      <c r="AK255">
        <v>13.36</v>
      </c>
      <c r="AL255">
        <v>13.97</v>
      </c>
      <c r="AM255">
        <v>14.57</v>
      </c>
      <c r="AN255">
        <v>14.42</v>
      </c>
      <c r="AO255">
        <v>14.59</v>
      </c>
      <c r="AP255">
        <v>14.59</v>
      </c>
      <c r="AQ255">
        <v>14.69</v>
      </c>
      <c r="AR255">
        <v>14.65</v>
      </c>
      <c r="AS255">
        <v>15.05</v>
      </c>
      <c r="AT255">
        <v>14.84</v>
      </c>
      <c r="AU255">
        <v>14.93</v>
      </c>
      <c r="AV255">
        <v>15.09</v>
      </c>
      <c r="AW255">
        <v>15.34</v>
      </c>
      <c r="AX255">
        <v>15.63</v>
      </c>
      <c r="AY255">
        <v>16.07</v>
      </c>
      <c r="AZ255">
        <v>15.81</v>
      </c>
      <c r="BA255">
        <v>15.67</v>
      </c>
      <c r="BB255">
        <v>15.92</v>
      </c>
      <c r="BC255">
        <v>16.3</v>
      </c>
      <c r="BD255">
        <v>16.329999999999998</v>
      </c>
      <c r="BE255">
        <v>16.21</v>
      </c>
      <c r="BF255">
        <v>15.46</v>
      </c>
      <c r="BG255">
        <v>15.37</v>
      </c>
      <c r="BH255">
        <v>15.4</v>
      </c>
      <c r="BI255">
        <v>14.84</v>
      </c>
      <c r="BJ255">
        <v>14.75</v>
      </c>
      <c r="BK255">
        <v>15.07</v>
      </c>
      <c r="BL255">
        <v>14.26</v>
      </c>
      <c r="BM255">
        <v>14.4</v>
      </c>
      <c r="BN255">
        <v>14.25</v>
      </c>
      <c r="BO255">
        <v>14.01</v>
      </c>
      <c r="BP255">
        <v>14.18</v>
      </c>
      <c r="BQ255">
        <v>14.09</v>
      </c>
      <c r="BR255">
        <v>13.51</v>
      </c>
      <c r="BS255">
        <v>13.48</v>
      </c>
      <c r="BT255">
        <v>13.69</v>
      </c>
      <c r="BU255">
        <v>13.47</v>
      </c>
      <c r="BV255">
        <v>14.03</v>
      </c>
      <c r="BW255">
        <v>14.34</v>
      </c>
      <c r="BX255">
        <v>14.07</v>
      </c>
      <c r="BY255">
        <v>13.99</v>
      </c>
      <c r="BZ255">
        <v>14.19</v>
      </c>
      <c r="CA255">
        <v>13.99</v>
      </c>
      <c r="CB255">
        <v>13.56</v>
      </c>
      <c r="CC255">
        <v>13.99</v>
      </c>
      <c r="CD255">
        <v>13.84</v>
      </c>
      <c r="CE255">
        <v>13.4</v>
      </c>
      <c r="CF255">
        <v>13.8</v>
      </c>
      <c r="CG255">
        <v>14.4</v>
      </c>
    </row>
    <row r="256" spans="1:85" x14ac:dyDescent="0.25">
      <c r="A256" t="s">
        <v>7539</v>
      </c>
      <c r="B256" t="s">
        <v>7540</v>
      </c>
      <c r="C256" t="s">
        <v>7541</v>
      </c>
      <c r="D256">
        <v>-0.58342484900000002</v>
      </c>
      <c r="E256">
        <v>14610</v>
      </c>
      <c r="F256">
        <v>2018</v>
      </c>
      <c r="G256">
        <v>1</v>
      </c>
      <c r="H256" t="e">
        <v>#N/A</v>
      </c>
      <c r="I256" s="3">
        <f t="shared" si="4"/>
        <v>0</v>
      </c>
      <c r="J256">
        <v>-5511.4539999999997</v>
      </c>
      <c r="K256">
        <v>45.134</v>
      </c>
      <c r="L256">
        <v>1.8129999999999999</v>
      </c>
      <c r="N256">
        <v>0.69506986698831374</v>
      </c>
      <c r="O256">
        <v>15.48861238448665</v>
      </c>
      <c r="P256">
        <v>16.448783716697001</v>
      </c>
      <c r="Q256">
        <v>0.96017133221035067</v>
      </c>
      <c r="R256">
        <v>26.898</v>
      </c>
      <c r="U256">
        <v>8.09</v>
      </c>
      <c r="V256">
        <v>8.81</v>
      </c>
      <c r="W256">
        <v>8.64</v>
      </c>
      <c r="X256">
        <v>8.85</v>
      </c>
      <c r="Y256">
        <v>8.82</v>
      </c>
      <c r="Z256">
        <v>8.4600000000000009</v>
      </c>
      <c r="AA256">
        <v>9.24</v>
      </c>
      <c r="AB256">
        <v>9.4</v>
      </c>
      <c r="AC256">
        <v>9.23</v>
      </c>
      <c r="AD256">
        <v>8.92</v>
      </c>
      <c r="AE256">
        <v>8.52</v>
      </c>
      <c r="AF256">
        <v>8.75</v>
      </c>
      <c r="AG256">
        <v>8.42</v>
      </c>
      <c r="AH256">
        <v>8.41</v>
      </c>
      <c r="AI256">
        <v>8.74</v>
      </c>
      <c r="AJ256">
        <v>8.83</v>
      </c>
      <c r="AK256">
        <v>8.86</v>
      </c>
      <c r="AL256">
        <v>9.19</v>
      </c>
      <c r="AM256">
        <v>9.48</v>
      </c>
      <c r="AN256">
        <v>9.6300000000000008</v>
      </c>
      <c r="AO256">
        <v>9.85</v>
      </c>
      <c r="AP256">
        <v>9.9</v>
      </c>
      <c r="AQ256">
        <v>9.9700000000000006</v>
      </c>
      <c r="AR256">
        <v>10.63</v>
      </c>
      <c r="AS256">
        <v>9.5050000000000008</v>
      </c>
      <c r="AT256">
        <v>9.6</v>
      </c>
      <c r="AU256">
        <v>9.2100000000000009</v>
      </c>
      <c r="AV256">
        <v>9.2799999999999994</v>
      </c>
      <c r="AW256">
        <v>9.98</v>
      </c>
      <c r="AX256">
        <v>9.8800000000000008</v>
      </c>
      <c r="AY256">
        <v>9.9</v>
      </c>
      <c r="AZ256">
        <v>9.9</v>
      </c>
      <c r="BA256">
        <v>9.4600000000000009</v>
      </c>
      <c r="BB256">
        <v>9.51</v>
      </c>
      <c r="BC256">
        <v>9.42</v>
      </c>
      <c r="BD256">
        <v>9.5500000000000007</v>
      </c>
      <c r="BE256">
        <v>9.61</v>
      </c>
      <c r="BF256">
        <v>9.74</v>
      </c>
      <c r="BG256">
        <v>9.77</v>
      </c>
      <c r="BH256">
        <v>9.5399999999999991</v>
      </c>
      <c r="BI256">
        <v>9.68</v>
      </c>
      <c r="BJ256">
        <v>10.16</v>
      </c>
      <c r="BK256">
        <v>10.01</v>
      </c>
      <c r="BL256">
        <v>9.33</v>
      </c>
      <c r="BM256">
        <v>9.2799999999999994</v>
      </c>
      <c r="BN256">
        <v>9.14</v>
      </c>
      <c r="BO256">
        <v>9.26</v>
      </c>
      <c r="BP256">
        <v>9.19</v>
      </c>
      <c r="BQ256">
        <v>9.15</v>
      </c>
      <c r="BR256">
        <v>8.44</v>
      </c>
      <c r="BS256">
        <v>8.17</v>
      </c>
      <c r="BT256">
        <v>8.1199999999999992</v>
      </c>
      <c r="BU256">
        <v>8.1</v>
      </c>
      <c r="BV256">
        <v>8.61</v>
      </c>
      <c r="BW256">
        <v>8.6</v>
      </c>
      <c r="BX256">
        <v>8.49</v>
      </c>
      <c r="BY256">
        <v>8.58</v>
      </c>
      <c r="BZ256">
        <v>8.6999999999999993</v>
      </c>
      <c r="CA256">
        <v>8.61</v>
      </c>
      <c r="CB256">
        <v>8.39</v>
      </c>
      <c r="CC256">
        <v>8.6999999999999993</v>
      </c>
      <c r="CD256">
        <v>8.67</v>
      </c>
      <c r="CE256">
        <v>8.31</v>
      </c>
      <c r="CF256">
        <v>8.1999999999999993</v>
      </c>
      <c r="CG256">
        <v>8.4700000000000006</v>
      </c>
    </row>
    <row r="257" spans="1:85" x14ac:dyDescent="0.25">
      <c r="A257" t="s">
        <v>4603</v>
      </c>
      <c r="B257" t="s">
        <v>4604</v>
      </c>
      <c r="C257" t="s">
        <v>4605</v>
      </c>
      <c r="D257">
        <v>-0.15954853899999999</v>
      </c>
      <c r="E257">
        <v>90875</v>
      </c>
      <c r="F257">
        <v>2018</v>
      </c>
      <c r="G257">
        <v>1</v>
      </c>
      <c r="H257">
        <v>13.159420289855071</v>
      </c>
      <c r="I257" s="3">
        <f t="shared" si="4"/>
        <v>0</v>
      </c>
      <c r="J257">
        <v>0.69</v>
      </c>
      <c r="K257">
        <v>612.88900000025205</v>
      </c>
      <c r="L257">
        <v>1.8000000000007399</v>
      </c>
      <c r="N257">
        <v>-0.28511087645195365</v>
      </c>
      <c r="O257">
        <v>4.1004352987732489</v>
      </c>
      <c r="P257">
        <v>2.2621309165703951</v>
      </c>
      <c r="Q257">
        <v>-1.8383043822028537</v>
      </c>
      <c r="R257">
        <v>187.90300000007699</v>
      </c>
      <c r="U257">
        <v>2.2999999999999998</v>
      </c>
      <c r="V257">
        <v>2.25</v>
      </c>
      <c r="W257">
        <v>2.2000000000000002</v>
      </c>
      <c r="X257">
        <v>2.25</v>
      </c>
      <c r="Y257">
        <v>2.2000000000000002</v>
      </c>
      <c r="Z257">
        <v>2.2000000000000002</v>
      </c>
      <c r="AA257">
        <v>2.15</v>
      </c>
      <c r="AB257">
        <v>2.15</v>
      </c>
      <c r="AC257">
        <v>2.1</v>
      </c>
      <c r="AD257">
        <v>1.9750000000000001</v>
      </c>
      <c r="AE257">
        <v>1.95</v>
      </c>
      <c r="AF257">
        <v>2</v>
      </c>
      <c r="AG257">
        <v>2</v>
      </c>
      <c r="AH257">
        <v>2.1</v>
      </c>
      <c r="AI257">
        <v>2.2000000000000002</v>
      </c>
      <c r="AJ257">
        <v>2.2999999999999998</v>
      </c>
      <c r="AK257">
        <v>2.25</v>
      </c>
      <c r="AL257">
        <v>2.2999999999999998</v>
      </c>
      <c r="AM257">
        <v>2.2999999999999998</v>
      </c>
      <c r="AN257">
        <v>2.35</v>
      </c>
      <c r="AO257">
        <v>2.2000000000000002</v>
      </c>
      <c r="AP257">
        <v>2.35</v>
      </c>
      <c r="AQ257">
        <v>2.2999999999999998</v>
      </c>
      <c r="AR257">
        <v>2.35</v>
      </c>
      <c r="AS257">
        <v>2.4</v>
      </c>
      <c r="AT257">
        <v>2.4</v>
      </c>
      <c r="AU257">
        <v>2.4500000000000002</v>
      </c>
      <c r="AV257">
        <v>2.25</v>
      </c>
      <c r="AW257">
        <v>2.25</v>
      </c>
      <c r="AX257">
        <v>2.2000000000000002</v>
      </c>
      <c r="AY257">
        <v>2.15</v>
      </c>
      <c r="AZ257">
        <v>2.25</v>
      </c>
      <c r="BA257">
        <v>2.2000000000000002</v>
      </c>
      <c r="BB257">
        <v>2.25</v>
      </c>
      <c r="BC257">
        <v>2.2999999999999998</v>
      </c>
      <c r="BD257">
        <v>2.35</v>
      </c>
      <c r="BE257">
        <v>2.2999999999999998</v>
      </c>
      <c r="BF257">
        <v>2.4500000000000002</v>
      </c>
      <c r="BG257">
        <v>2.4500000000000002</v>
      </c>
      <c r="BH257">
        <v>2.3115000000000001</v>
      </c>
      <c r="BI257">
        <v>2.4</v>
      </c>
      <c r="BJ257">
        <v>2.2999999999999998</v>
      </c>
      <c r="BK257">
        <v>2.3189000000000002</v>
      </c>
      <c r="BL257">
        <v>2.2999999999999998</v>
      </c>
      <c r="BM257">
        <v>2.15</v>
      </c>
      <c r="BN257">
        <v>2.1798999999999999</v>
      </c>
      <c r="BO257">
        <v>2.21</v>
      </c>
      <c r="BP257">
        <v>2.12</v>
      </c>
      <c r="BQ257">
        <v>2.14</v>
      </c>
      <c r="BR257">
        <v>2.25</v>
      </c>
      <c r="BS257">
        <v>2.19</v>
      </c>
      <c r="BT257">
        <v>2.19</v>
      </c>
      <c r="BU257">
        <v>2.14</v>
      </c>
      <c r="BV257">
        <v>2.34</v>
      </c>
      <c r="BW257">
        <v>2.21</v>
      </c>
      <c r="BX257">
        <v>2.2400000000000002</v>
      </c>
      <c r="BY257">
        <v>2.2010000000000001</v>
      </c>
      <c r="BZ257">
        <v>2.16</v>
      </c>
      <c r="CA257">
        <v>1.92</v>
      </c>
      <c r="CB257">
        <v>2.31</v>
      </c>
      <c r="CC257">
        <v>2.0699999999999998</v>
      </c>
      <c r="CD257">
        <v>2.12</v>
      </c>
      <c r="CE257">
        <v>2.13</v>
      </c>
      <c r="CF257">
        <v>2.06</v>
      </c>
      <c r="CG257">
        <v>2.2999999999999998</v>
      </c>
    </row>
    <row r="258" spans="1:85" x14ac:dyDescent="0.25">
      <c r="A258" t="s">
        <v>456</v>
      </c>
      <c r="B258" t="s">
        <v>457</v>
      </c>
      <c r="C258" t="s">
        <v>458</v>
      </c>
      <c r="D258">
        <v>-0.39237101600000002</v>
      </c>
      <c r="E258">
        <v>22323</v>
      </c>
      <c r="F258">
        <v>2018</v>
      </c>
      <c r="G258">
        <v>1</v>
      </c>
      <c r="H258" t="e">
        <v>#N/A</v>
      </c>
      <c r="I258" s="3">
        <f t="shared" si="4"/>
        <v>0</v>
      </c>
      <c r="J258">
        <v>-0.12</v>
      </c>
      <c r="K258">
        <v>5.923</v>
      </c>
      <c r="L258">
        <v>1.746</v>
      </c>
      <c r="N258">
        <v>-0.19944789510006899</v>
      </c>
      <c r="O258">
        <v>0</v>
      </c>
      <c r="P258">
        <v>0</v>
      </c>
      <c r="Q258">
        <v>0</v>
      </c>
      <c r="R258">
        <v>8.5709999999999997</v>
      </c>
      <c r="U258">
        <v>15.14</v>
      </c>
      <c r="V258">
        <v>15.32</v>
      </c>
      <c r="W258">
        <v>14.54</v>
      </c>
      <c r="X258">
        <v>14.24</v>
      </c>
      <c r="Y258">
        <v>15.1</v>
      </c>
      <c r="Z258">
        <v>16.12</v>
      </c>
      <c r="AA258">
        <v>16.510000000000002</v>
      </c>
      <c r="AB258">
        <v>16.89</v>
      </c>
      <c r="AC258">
        <v>16.3</v>
      </c>
      <c r="AD258">
        <v>16.350000000000001</v>
      </c>
      <c r="AE258">
        <v>14.75</v>
      </c>
      <c r="AF258">
        <v>14.33</v>
      </c>
      <c r="AG258">
        <v>14.51</v>
      </c>
      <c r="AH258">
        <v>14.17</v>
      </c>
      <c r="AI258">
        <v>14.1</v>
      </c>
      <c r="AJ258">
        <v>14.39</v>
      </c>
      <c r="AK258">
        <v>14.39</v>
      </c>
      <c r="AL258">
        <v>14.69</v>
      </c>
      <c r="AM258">
        <v>14.74</v>
      </c>
      <c r="AN258">
        <v>14.73</v>
      </c>
      <c r="AO258">
        <v>14.68</v>
      </c>
      <c r="AP258">
        <v>14.4</v>
      </c>
      <c r="AQ258">
        <v>14.76</v>
      </c>
      <c r="AR258">
        <v>15.31</v>
      </c>
      <c r="AS258">
        <v>14.1</v>
      </c>
      <c r="AT258">
        <v>19.39</v>
      </c>
      <c r="AU258">
        <v>19.739999999999998</v>
      </c>
      <c r="AV258">
        <v>20.3</v>
      </c>
      <c r="AW258">
        <v>19.82</v>
      </c>
      <c r="AX258">
        <v>19.13</v>
      </c>
      <c r="AY258">
        <v>18.329999999999998</v>
      </c>
      <c r="AZ258">
        <v>18.91</v>
      </c>
      <c r="BA258">
        <v>18.21</v>
      </c>
      <c r="BB258">
        <v>18.84</v>
      </c>
      <c r="BC258">
        <v>18.579999999999998</v>
      </c>
      <c r="BD258">
        <v>18.88</v>
      </c>
      <c r="BE258">
        <v>17.77</v>
      </c>
      <c r="BF258">
        <v>18.7</v>
      </c>
      <c r="BG258">
        <v>19.37</v>
      </c>
      <c r="BH258">
        <v>19.11</v>
      </c>
      <c r="BI258">
        <v>19</v>
      </c>
      <c r="BJ258">
        <v>19.170000000000002</v>
      </c>
      <c r="BK258">
        <v>19.21</v>
      </c>
      <c r="BL258">
        <v>19.7</v>
      </c>
      <c r="BM258">
        <v>18.559999999999999</v>
      </c>
      <c r="BN258">
        <v>15.33</v>
      </c>
      <c r="BO258">
        <v>14.74</v>
      </c>
      <c r="BP258">
        <v>13.75</v>
      </c>
      <c r="BQ258">
        <v>13.76</v>
      </c>
      <c r="BR258">
        <v>12.64</v>
      </c>
      <c r="BS258">
        <v>12.88</v>
      </c>
      <c r="BT258">
        <v>13.11</v>
      </c>
      <c r="BU258">
        <v>13.15</v>
      </c>
      <c r="BV258">
        <v>13.87</v>
      </c>
      <c r="BW258">
        <v>13.49</v>
      </c>
      <c r="BX258">
        <v>13.35</v>
      </c>
      <c r="BY258">
        <v>13.05</v>
      </c>
      <c r="BZ258">
        <v>12.98</v>
      </c>
      <c r="CA258">
        <v>12.96</v>
      </c>
      <c r="CB258">
        <v>11.98</v>
      </c>
      <c r="CC258">
        <v>12.57</v>
      </c>
      <c r="CD258">
        <v>12.66</v>
      </c>
      <c r="CE258">
        <v>12.25</v>
      </c>
      <c r="CF258">
        <v>12.46</v>
      </c>
      <c r="CG258">
        <v>12.72</v>
      </c>
    </row>
    <row r="259" spans="1:85" x14ac:dyDescent="0.25">
      <c r="A259" t="s">
        <v>7283</v>
      </c>
      <c r="B259" t="s">
        <v>7284</v>
      </c>
      <c r="C259" t="s">
        <v>7285</v>
      </c>
      <c r="D259">
        <v>-0.24561058999999999</v>
      </c>
      <c r="E259">
        <v>91742</v>
      </c>
      <c r="F259">
        <v>2018</v>
      </c>
      <c r="G259">
        <v>1</v>
      </c>
      <c r="H259" t="e">
        <v>#N/A</v>
      </c>
      <c r="I259" s="3">
        <f t="shared" si="4"/>
        <v>0</v>
      </c>
      <c r="J259">
        <v>-3.1629</v>
      </c>
      <c r="K259">
        <v>16.658000000000001</v>
      </c>
      <c r="L259">
        <v>1.575</v>
      </c>
      <c r="N259">
        <v>-0.53097345132743357</v>
      </c>
      <c r="O259">
        <v>0.82590741143229729</v>
      </c>
      <c r="P259">
        <v>1.61043246003378</v>
      </c>
      <c r="Q259">
        <v>0.78452504860148276</v>
      </c>
      <c r="R259">
        <v>21.498999999999999</v>
      </c>
      <c r="U259">
        <v>2.8</v>
      </c>
      <c r="V259">
        <v>2.88</v>
      </c>
      <c r="W259">
        <v>2.7862</v>
      </c>
      <c r="X259">
        <v>2.7349999999999999</v>
      </c>
      <c r="Y259">
        <v>2.7</v>
      </c>
      <c r="Z259">
        <v>2.5499999999999998</v>
      </c>
      <c r="AA259">
        <v>2.65</v>
      </c>
      <c r="AB259">
        <v>2.75</v>
      </c>
      <c r="AC259">
        <v>2.65</v>
      </c>
      <c r="AD259">
        <v>2.5960000000000001</v>
      </c>
      <c r="AE259">
        <v>2.4998999999999998</v>
      </c>
      <c r="AF259">
        <v>2.54</v>
      </c>
      <c r="AG259">
        <v>2.4900000000000002</v>
      </c>
      <c r="AH259">
        <v>2.41</v>
      </c>
      <c r="AI259">
        <v>2.5</v>
      </c>
      <c r="AJ259">
        <v>2.48</v>
      </c>
      <c r="AK259">
        <v>2.48</v>
      </c>
      <c r="AL259">
        <v>2.59</v>
      </c>
      <c r="AM259">
        <v>2.5699000000000001</v>
      </c>
      <c r="AN259">
        <v>2.42</v>
      </c>
      <c r="AO259">
        <v>2.4500000000000002</v>
      </c>
      <c r="AP259">
        <v>2.44</v>
      </c>
      <c r="AQ259">
        <v>2.4300000000000002</v>
      </c>
      <c r="AR259">
        <v>2.5499999999999998</v>
      </c>
      <c r="AS259">
        <v>2.41</v>
      </c>
      <c r="AT259">
        <v>2.4700000000000002</v>
      </c>
      <c r="AU259">
        <v>2.52</v>
      </c>
      <c r="AV259">
        <v>2.6</v>
      </c>
      <c r="AW259">
        <v>2.6</v>
      </c>
      <c r="AX259">
        <v>2.65</v>
      </c>
      <c r="AY259">
        <v>2.68</v>
      </c>
      <c r="AZ259">
        <v>2.6</v>
      </c>
      <c r="BA259">
        <v>2.5</v>
      </c>
      <c r="BB259">
        <v>2.5299999999999998</v>
      </c>
      <c r="BC259">
        <v>2.62</v>
      </c>
      <c r="BD259">
        <v>2.82</v>
      </c>
      <c r="BE259">
        <v>2.95</v>
      </c>
      <c r="BF259">
        <v>2.62</v>
      </c>
      <c r="BG259">
        <v>2.7</v>
      </c>
      <c r="BH259">
        <v>2.7</v>
      </c>
      <c r="BI259">
        <v>2.7</v>
      </c>
      <c r="BJ259">
        <v>2.7</v>
      </c>
      <c r="BK259">
        <v>2.7399</v>
      </c>
      <c r="BL259">
        <v>2.74</v>
      </c>
      <c r="BM259">
        <v>2.8260999999999998</v>
      </c>
      <c r="BN259">
        <v>2.72</v>
      </c>
      <c r="BO259">
        <v>2.7109999999999999</v>
      </c>
      <c r="BP259">
        <v>2.62</v>
      </c>
      <c r="BQ259">
        <v>2.63</v>
      </c>
      <c r="BR259">
        <v>2.62</v>
      </c>
      <c r="BS259">
        <v>2.6</v>
      </c>
      <c r="BT259">
        <v>2.6819999999999999</v>
      </c>
      <c r="BU259">
        <v>2.6</v>
      </c>
      <c r="BV259">
        <v>2.63</v>
      </c>
      <c r="BW259">
        <v>2.56</v>
      </c>
      <c r="BX259">
        <v>2.5099999999999998</v>
      </c>
      <c r="BY259">
        <v>2.41</v>
      </c>
      <c r="BZ259">
        <v>2.5</v>
      </c>
      <c r="CA259">
        <v>2.4500000000000002</v>
      </c>
      <c r="CB259">
        <v>2.41</v>
      </c>
      <c r="CC259">
        <v>2.4</v>
      </c>
      <c r="CD259">
        <v>2.42</v>
      </c>
      <c r="CE259">
        <v>2.4245000000000001</v>
      </c>
      <c r="CF259">
        <v>2.4500999999999999</v>
      </c>
      <c r="CG259">
        <v>2.3199999999999998</v>
      </c>
    </row>
    <row r="260" spans="1:85" x14ac:dyDescent="0.25">
      <c r="A260" t="s">
        <v>592</v>
      </c>
      <c r="B260" t="s">
        <v>593</v>
      </c>
      <c r="C260" t="s">
        <v>3641</v>
      </c>
      <c r="D260">
        <v>-0.22208965899999999</v>
      </c>
      <c r="E260">
        <v>81165</v>
      </c>
      <c r="F260">
        <v>2018</v>
      </c>
      <c r="G260">
        <v>1</v>
      </c>
      <c r="H260" t="e">
        <v>#N/A</v>
      </c>
      <c r="I260" s="3">
        <f t="shared" si="4"/>
        <v>0</v>
      </c>
      <c r="J260">
        <v>-1.82</v>
      </c>
      <c r="K260">
        <v>48.276000000000003</v>
      </c>
      <c r="L260">
        <v>1.502</v>
      </c>
      <c r="N260">
        <v>-3.3816425120772875E-2</v>
      </c>
      <c r="O260">
        <v>15.174344956330421</v>
      </c>
      <c r="P260">
        <v>6.7265662943176308</v>
      </c>
      <c r="Q260">
        <v>-8.4477786620127908</v>
      </c>
      <c r="R260">
        <v>22.178000000000001</v>
      </c>
      <c r="U260">
        <v>1.31</v>
      </c>
      <c r="V260">
        <v>1.29</v>
      </c>
      <c r="W260">
        <v>1.35</v>
      </c>
      <c r="X260">
        <v>1.34</v>
      </c>
      <c r="Y260">
        <v>1.3</v>
      </c>
      <c r="Z260">
        <v>1.35</v>
      </c>
      <c r="AA260">
        <v>1.3401000000000001</v>
      </c>
      <c r="AB260">
        <v>1.33</v>
      </c>
      <c r="AC260">
        <v>1.38</v>
      </c>
      <c r="AD260">
        <v>1.4</v>
      </c>
      <c r="AE260">
        <v>1.27</v>
      </c>
      <c r="AF260">
        <v>1.36</v>
      </c>
      <c r="AG260">
        <v>1.3199000000000001</v>
      </c>
      <c r="AH260">
        <v>1.2994000000000001</v>
      </c>
      <c r="AI260">
        <v>1.3</v>
      </c>
      <c r="AJ260">
        <v>1.32</v>
      </c>
      <c r="AK260">
        <v>1.38</v>
      </c>
      <c r="AL260">
        <v>1.3193999999999999</v>
      </c>
      <c r="AM260">
        <v>1.32</v>
      </c>
      <c r="AN260">
        <v>1.33</v>
      </c>
      <c r="AO260">
        <v>1.31</v>
      </c>
      <c r="AP260">
        <v>1.26</v>
      </c>
      <c r="AQ260">
        <v>1.29</v>
      </c>
      <c r="AR260">
        <v>1.26</v>
      </c>
      <c r="AS260">
        <v>1.2697000000000001</v>
      </c>
      <c r="AT260">
        <v>1.28</v>
      </c>
      <c r="AU260">
        <v>1.3</v>
      </c>
      <c r="AV260">
        <v>1.27</v>
      </c>
      <c r="AW260">
        <v>1.24</v>
      </c>
      <c r="AX260">
        <v>1.2165999999999999</v>
      </c>
      <c r="AY260">
        <v>1.2</v>
      </c>
      <c r="AZ260">
        <v>1.28</v>
      </c>
      <c r="BA260">
        <v>1.18</v>
      </c>
      <c r="BB260">
        <v>1.24</v>
      </c>
      <c r="BC260">
        <v>1.23</v>
      </c>
      <c r="BD260">
        <v>1.2675000000000001</v>
      </c>
      <c r="BE260">
        <v>1.28</v>
      </c>
      <c r="BF260">
        <v>1.2</v>
      </c>
      <c r="BG260">
        <v>1.25</v>
      </c>
      <c r="BH260">
        <v>1.28</v>
      </c>
      <c r="BI260">
        <v>1.29</v>
      </c>
      <c r="BJ260">
        <v>1.46</v>
      </c>
      <c r="BK260">
        <v>1.45</v>
      </c>
      <c r="BL260">
        <v>1.47</v>
      </c>
      <c r="BM260">
        <v>1.45</v>
      </c>
      <c r="BN260">
        <v>1.45</v>
      </c>
      <c r="BO260">
        <v>1.47</v>
      </c>
      <c r="BP260">
        <v>1.48</v>
      </c>
      <c r="BQ260">
        <v>1.46</v>
      </c>
      <c r="BR260">
        <v>1.46</v>
      </c>
      <c r="BS260">
        <v>1.46</v>
      </c>
      <c r="BT260">
        <v>1.46</v>
      </c>
      <c r="BU260">
        <v>1.46</v>
      </c>
      <c r="BV260">
        <v>1.48</v>
      </c>
      <c r="BW260">
        <v>1.49</v>
      </c>
      <c r="BX260">
        <v>1.47</v>
      </c>
      <c r="BY260">
        <v>1.49</v>
      </c>
      <c r="BZ260">
        <v>1.46</v>
      </c>
      <c r="CA260">
        <v>1.46</v>
      </c>
      <c r="CB260">
        <v>1.47</v>
      </c>
      <c r="CC260">
        <v>1.47</v>
      </c>
      <c r="CD260">
        <v>1.47</v>
      </c>
      <c r="CE260">
        <v>1.47</v>
      </c>
      <c r="CF260">
        <v>1.46</v>
      </c>
      <c r="CG260">
        <v>1.49</v>
      </c>
    </row>
    <row r="261" spans="1:85" x14ac:dyDescent="0.25">
      <c r="A261" t="s">
        <v>4465</v>
      </c>
      <c r="B261" t="s">
        <v>7221</v>
      </c>
      <c r="C261" t="s">
        <v>7593</v>
      </c>
      <c r="D261">
        <v>-0.351009564</v>
      </c>
      <c r="E261">
        <v>13844</v>
      </c>
      <c r="F261">
        <v>2018</v>
      </c>
      <c r="G261">
        <v>1</v>
      </c>
      <c r="H261" t="e">
        <v>#N/A</v>
      </c>
      <c r="I261" s="3">
        <f t="shared" ref="I261:I324" si="5">IF(D261&lt;-0.8,1,0)</f>
        <v>0</v>
      </c>
      <c r="J261">
        <v>-22.654399999999999</v>
      </c>
      <c r="K261">
        <v>2.7610000000000001</v>
      </c>
      <c r="L261">
        <v>1.276</v>
      </c>
      <c r="N261">
        <v>0.14415274463007166</v>
      </c>
      <c r="O261">
        <v>92.18338310205516</v>
      </c>
      <c r="P261">
        <v>28.48034006376195</v>
      </c>
      <c r="Q261">
        <v>-63.70304303829321</v>
      </c>
      <c r="R261">
        <v>8.8170000000000002</v>
      </c>
      <c r="U261">
        <v>0.64590000000000003</v>
      </c>
      <c r="V261">
        <v>0.63790000000000002</v>
      </c>
      <c r="W261">
        <v>0.62649999999999995</v>
      </c>
      <c r="X261">
        <v>0.62339999999999995</v>
      </c>
      <c r="Y261">
        <v>0.57110000000000005</v>
      </c>
      <c r="Z261">
        <v>0.56999999999999995</v>
      </c>
      <c r="AA261">
        <v>0.61299999999999999</v>
      </c>
      <c r="AB261">
        <v>0.6069</v>
      </c>
      <c r="AC261">
        <v>0.6099</v>
      </c>
      <c r="AD261">
        <v>0.62</v>
      </c>
      <c r="AE261">
        <v>0.624</v>
      </c>
      <c r="AF261">
        <v>0.64100000000000001</v>
      </c>
      <c r="AG261">
        <v>0.62519999999999998</v>
      </c>
      <c r="AH261">
        <v>0.64900000000000002</v>
      </c>
      <c r="AI261">
        <v>0.64400000000000002</v>
      </c>
      <c r="AJ261">
        <v>0.63</v>
      </c>
      <c r="AK261">
        <v>0.64500000000000002</v>
      </c>
      <c r="AL261">
        <v>0.63019999999999998</v>
      </c>
      <c r="AM261">
        <v>0.64</v>
      </c>
      <c r="AN261">
        <v>0.63300000000000001</v>
      </c>
      <c r="AO261">
        <v>0.64500000000000002</v>
      </c>
      <c r="AP261">
        <v>0.64419999999999999</v>
      </c>
      <c r="AQ261">
        <v>0.64</v>
      </c>
      <c r="AR261">
        <v>0.65</v>
      </c>
      <c r="AS261">
        <v>0.66</v>
      </c>
      <c r="AT261">
        <v>0.65039999999999998</v>
      </c>
      <c r="AU261">
        <v>0.6653</v>
      </c>
      <c r="AV261">
        <v>0.6502</v>
      </c>
      <c r="AW261">
        <v>0.624</v>
      </c>
      <c r="AX261">
        <v>0.66100000000000003</v>
      </c>
      <c r="AY261">
        <v>0.68689999999999996</v>
      </c>
      <c r="AZ261">
        <v>0.7</v>
      </c>
      <c r="BA261">
        <v>0.7419</v>
      </c>
      <c r="BB261">
        <v>0.72499999999999998</v>
      </c>
      <c r="BC261">
        <v>0.73</v>
      </c>
      <c r="BD261">
        <v>0.72840000000000005</v>
      </c>
      <c r="BE261">
        <v>0.73819999999999997</v>
      </c>
      <c r="BF261">
        <v>0.73</v>
      </c>
      <c r="BG261">
        <v>0.76459999999999995</v>
      </c>
      <c r="BH261">
        <v>0.78</v>
      </c>
      <c r="BI261">
        <v>0.75509999999999999</v>
      </c>
      <c r="BJ261">
        <v>0.74150000000000005</v>
      </c>
      <c r="BK261">
        <v>0.74219999999999997</v>
      </c>
      <c r="BL261">
        <v>0.75460000000000005</v>
      </c>
      <c r="BM261">
        <v>0.8226</v>
      </c>
      <c r="BN261">
        <v>0.79549999999999998</v>
      </c>
      <c r="BO261">
        <v>0.78490000000000004</v>
      </c>
      <c r="BP261">
        <v>0.79039999999999999</v>
      </c>
      <c r="BQ261">
        <v>0.79169999999999996</v>
      </c>
      <c r="BR261">
        <v>0.77</v>
      </c>
      <c r="BS261">
        <v>0.74009999999999998</v>
      </c>
      <c r="BT261">
        <v>0.75660000000000005</v>
      </c>
      <c r="BU261">
        <v>0.76</v>
      </c>
      <c r="BV261">
        <v>0.77710000000000001</v>
      </c>
      <c r="BW261">
        <v>0.74039999999999995</v>
      </c>
      <c r="BX261">
        <v>0.73409999999999997</v>
      </c>
      <c r="BY261">
        <v>0.71419999999999995</v>
      </c>
      <c r="BZ261">
        <v>0.75</v>
      </c>
      <c r="CA261">
        <v>0.72109999999999996</v>
      </c>
      <c r="CB261">
        <v>0.67</v>
      </c>
      <c r="CC261">
        <v>0.69369999999999998</v>
      </c>
      <c r="CD261">
        <v>0.63970000000000005</v>
      </c>
      <c r="CE261">
        <v>0.58509999999999995</v>
      </c>
      <c r="CF261">
        <v>0.61</v>
      </c>
      <c r="CG261">
        <v>0.60299999999999998</v>
      </c>
    </row>
    <row r="262" spans="1:85" x14ac:dyDescent="0.25">
      <c r="A262" t="s">
        <v>7695</v>
      </c>
      <c r="B262" t="s">
        <v>7696</v>
      </c>
      <c r="C262" t="s">
        <v>7697</v>
      </c>
      <c r="D262">
        <v>-0.15489307799999999</v>
      </c>
      <c r="E262">
        <v>17269</v>
      </c>
      <c r="F262">
        <v>2018</v>
      </c>
      <c r="G262">
        <v>1</v>
      </c>
      <c r="H262" t="e">
        <v>#N/A</v>
      </c>
      <c r="I262" s="3">
        <f t="shared" si="5"/>
        <v>0</v>
      </c>
      <c r="J262">
        <v>-0.01</v>
      </c>
      <c r="K262">
        <v>0</v>
      </c>
      <c r="L262">
        <v>0.99383299999999997</v>
      </c>
      <c r="N262">
        <v>-0.29729729729729726</v>
      </c>
      <c r="O262">
        <v>0</v>
      </c>
      <c r="P262">
        <v>0</v>
      </c>
      <c r="Q262">
        <v>0</v>
      </c>
      <c r="R262">
        <v>1.8797090000000001</v>
      </c>
      <c r="U262">
        <v>12.46</v>
      </c>
      <c r="V262">
        <v>12.01</v>
      </c>
      <c r="W262">
        <v>12.2</v>
      </c>
      <c r="X262">
        <v>12.13</v>
      </c>
      <c r="Y262">
        <v>12.65</v>
      </c>
      <c r="Z262">
        <v>16.23</v>
      </c>
      <c r="AA262">
        <v>15.83</v>
      </c>
      <c r="AB262">
        <v>15.65</v>
      </c>
      <c r="AC262">
        <v>15.19</v>
      </c>
      <c r="AD262">
        <v>16.100000000000001</v>
      </c>
      <c r="AE262">
        <v>16.059999999999999</v>
      </c>
      <c r="AF262">
        <v>15.95</v>
      </c>
      <c r="AG262">
        <v>15.64</v>
      </c>
      <c r="AH262">
        <v>15.91</v>
      </c>
      <c r="AI262">
        <v>15.6</v>
      </c>
      <c r="AJ262">
        <v>15.93</v>
      </c>
      <c r="AK262">
        <v>15.96</v>
      </c>
      <c r="AL262">
        <v>15.54</v>
      </c>
      <c r="AM262">
        <v>16.11</v>
      </c>
      <c r="AN262">
        <v>16.579999999999998</v>
      </c>
      <c r="AO262">
        <v>16.68</v>
      </c>
      <c r="AP262">
        <v>16.84</v>
      </c>
      <c r="AQ262">
        <v>17.149999999999999</v>
      </c>
      <c r="AR262">
        <v>17.13</v>
      </c>
      <c r="AS262">
        <v>16.97</v>
      </c>
      <c r="AT262">
        <v>16.61</v>
      </c>
      <c r="AU262">
        <v>16.010000000000002</v>
      </c>
      <c r="AV262">
        <v>16.12</v>
      </c>
      <c r="AW262">
        <v>15.99</v>
      </c>
      <c r="AX262">
        <v>16.22</v>
      </c>
      <c r="AY262">
        <v>16.05</v>
      </c>
      <c r="AZ262">
        <v>15.89</v>
      </c>
      <c r="BA262">
        <v>15.85</v>
      </c>
      <c r="BB262">
        <v>15.94</v>
      </c>
      <c r="BC262">
        <v>15.96</v>
      </c>
      <c r="BD262">
        <v>16.350000000000001</v>
      </c>
      <c r="BE262">
        <v>16.12</v>
      </c>
      <c r="BF262">
        <v>16.29</v>
      </c>
      <c r="BG262">
        <v>16.25</v>
      </c>
      <c r="BH262">
        <v>16.149999999999999</v>
      </c>
      <c r="BI262">
        <v>16.7</v>
      </c>
      <c r="BJ262">
        <v>16.829999999999998</v>
      </c>
      <c r="BK262">
        <v>16.920000000000002</v>
      </c>
      <c r="BL262">
        <v>17.16</v>
      </c>
      <c r="BM262">
        <v>17.329999999999998</v>
      </c>
      <c r="BN262">
        <v>17.16</v>
      </c>
      <c r="BO262">
        <v>17.37</v>
      </c>
      <c r="BP262">
        <v>17.09</v>
      </c>
      <c r="BQ262">
        <v>17.600000000000001</v>
      </c>
      <c r="BR262">
        <v>17.57</v>
      </c>
      <c r="BS262">
        <v>16.8</v>
      </c>
      <c r="BT262">
        <v>17.510000000000002</v>
      </c>
      <c r="BU262">
        <v>17.48</v>
      </c>
      <c r="BV262">
        <v>18.3</v>
      </c>
      <c r="BW262">
        <v>17.05</v>
      </c>
      <c r="BX262">
        <v>17.54</v>
      </c>
      <c r="BY262">
        <v>17.53</v>
      </c>
      <c r="BZ262">
        <v>18.059999999999999</v>
      </c>
      <c r="CA262">
        <v>18.13</v>
      </c>
      <c r="CB262">
        <v>16.37</v>
      </c>
      <c r="CC262">
        <v>16.63</v>
      </c>
      <c r="CD262">
        <v>16.3</v>
      </c>
      <c r="CE262">
        <v>16.48</v>
      </c>
      <c r="CF262">
        <v>16.7</v>
      </c>
      <c r="CG262">
        <v>16.940000000000001</v>
      </c>
    </row>
    <row r="263" spans="1:85" x14ac:dyDescent="0.25">
      <c r="A263" s="3" t="s">
        <v>7536</v>
      </c>
      <c r="B263" s="3" t="s">
        <v>7537</v>
      </c>
      <c r="C263" s="3" t="s">
        <v>7538</v>
      </c>
      <c r="D263" s="3">
        <v>-0.62163473800000002</v>
      </c>
      <c r="E263" s="3">
        <v>14591</v>
      </c>
      <c r="F263" s="3">
        <v>2018</v>
      </c>
      <c r="G263" s="3">
        <v>1</v>
      </c>
      <c r="H263" s="3" t="e">
        <v>#N/A</v>
      </c>
      <c r="I263" s="3">
        <f t="shared" si="5"/>
        <v>0</v>
      </c>
      <c r="J263" s="3">
        <v>-3.56</v>
      </c>
      <c r="K263" s="3">
        <v>0</v>
      </c>
      <c r="L263" s="3">
        <v>0.98474899999999999</v>
      </c>
      <c r="M263" s="3"/>
      <c r="N263" s="3">
        <v>-0.21739130434782605</v>
      </c>
      <c r="O263" s="3">
        <v>25.981463726430171</v>
      </c>
      <c r="P263" s="3">
        <v>34.018785820420291</v>
      </c>
      <c r="Q263" s="3">
        <v>8.0373220939901202</v>
      </c>
      <c r="R263" s="3">
        <v>3.6896019999999998</v>
      </c>
      <c r="S263" s="3"/>
      <c r="U263">
        <v>2.57</v>
      </c>
      <c r="V263">
        <v>2.57</v>
      </c>
      <c r="W263">
        <v>2.5</v>
      </c>
      <c r="X263">
        <v>2.52</v>
      </c>
      <c r="Y263">
        <v>2.56</v>
      </c>
      <c r="Z263">
        <v>2.5099999999999998</v>
      </c>
      <c r="AA263">
        <v>2.71</v>
      </c>
      <c r="AB263">
        <v>2.67</v>
      </c>
      <c r="AC263">
        <v>2.67</v>
      </c>
      <c r="AD263">
        <v>2.64</v>
      </c>
      <c r="AE263">
        <v>2.5299999999999998</v>
      </c>
      <c r="AF263">
        <v>2.58</v>
      </c>
      <c r="AG263">
        <v>2.5299999999999998</v>
      </c>
      <c r="AH263">
        <v>2.4900000000000002</v>
      </c>
      <c r="AI263">
        <v>2.63</v>
      </c>
      <c r="AJ263">
        <v>2.93</v>
      </c>
      <c r="AK263">
        <v>2.8</v>
      </c>
      <c r="AL263">
        <v>2.82</v>
      </c>
      <c r="AM263">
        <v>2.8</v>
      </c>
      <c r="AN263">
        <v>2.84</v>
      </c>
      <c r="AO263">
        <v>3.17</v>
      </c>
      <c r="AP263">
        <v>3.18</v>
      </c>
      <c r="AQ263">
        <v>3.45</v>
      </c>
      <c r="AR263">
        <v>3.6</v>
      </c>
      <c r="AS263">
        <v>3.51</v>
      </c>
      <c r="AT263">
        <v>3.38</v>
      </c>
      <c r="AU263">
        <v>3.27</v>
      </c>
      <c r="AV263">
        <v>3.34</v>
      </c>
      <c r="AW263">
        <v>3.32</v>
      </c>
      <c r="AX263">
        <v>3.3</v>
      </c>
      <c r="AY263">
        <v>3.23</v>
      </c>
      <c r="AZ263">
        <v>3.19</v>
      </c>
      <c r="BA263">
        <v>3.16</v>
      </c>
      <c r="BB263">
        <v>3.21</v>
      </c>
      <c r="BC263">
        <v>3.26</v>
      </c>
      <c r="BD263">
        <v>3.54</v>
      </c>
      <c r="BE263">
        <v>3.51</v>
      </c>
      <c r="BF263">
        <v>3.51</v>
      </c>
      <c r="BG263">
        <v>3.53</v>
      </c>
      <c r="BH263">
        <v>3.73</v>
      </c>
      <c r="BI263">
        <v>3.71</v>
      </c>
      <c r="BJ263">
        <v>3.68</v>
      </c>
      <c r="BK263">
        <v>3.64</v>
      </c>
      <c r="BL263">
        <v>3.87</v>
      </c>
      <c r="BM263">
        <v>3.89</v>
      </c>
      <c r="BN263">
        <v>3.78</v>
      </c>
      <c r="BO263">
        <v>3.71</v>
      </c>
      <c r="BP263">
        <v>3.44</v>
      </c>
      <c r="BQ263">
        <v>3.27</v>
      </c>
      <c r="BR263">
        <v>3.01</v>
      </c>
      <c r="BS263">
        <v>3.08</v>
      </c>
      <c r="BT263">
        <v>3.13</v>
      </c>
      <c r="BU263">
        <v>2.91</v>
      </c>
      <c r="BV263">
        <v>3.16</v>
      </c>
      <c r="BW263">
        <v>3.1</v>
      </c>
      <c r="BX263">
        <v>3.04</v>
      </c>
      <c r="BY263">
        <v>2.96</v>
      </c>
      <c r="BZ263">
        <v>3.03</v>
      </c>
      <c r="CA263">
        <v>3.03</v>
      </c>
      <c r="CB263">
        <v>2.87</v>
      </c>
      <c r="CC263">
        <v>3.01</v>
      </c>
      <c r="CD263">
        <v>3.01</v>
      </c>
      <c r="CE263">
        <v>2.84</v>
      </c>
      <c r="CF263">
        <v>2.83</v>
      </c>
      <c r="CG263">
        <v>2.86</v>
      </c>
    </row>
    <row r="264" spans="1:85" x14ac:dyDescent="0.25">
      <c r="A264" t="s">
        <v>7597</v>
      </c>
      <c r="B264" t="s">
        <v>7598</v>
      </c>
      <c r="C264" t="s">
        <v>7599</v>
      </c>
      <c r="D264">
        <v>-0.33897186400000001</v>
      </c>
      <c r="E264">
        <v>92448</v>
      </c>
      <c r="F264">
        <v>2018</v>
      </c>
      <c r="G264">
        <v>1</v>
      </c>
      <c r="H264" t="e">
        <v>#N/A</v>
      </c>
      <c r="I264" s="3">
        <f t="shared" si="5"/>
        <v>0</v>
      </c>
      <c r="J264">
        <v>-6.6</v>
      </c>
      <c r="K264">
        <v>5.0439999999999996</v>
      </c>
      <c r="L264">
        <v>0.96199999999999997</v>
      </c>
      <c r="N264">
        <v>-6.326034063260344E-2</v>
      </c>
      <c r="O264">
        <v>1.2288031457360531</v>
      </c>
      <c r="P264">
        <v>0</v>
      </c>
      <c r="Q264">
        <v>-1.2288031457360531</v>
      </c>
      <c r="R264">
        <v>6.2469999999999999</v>
      </c>
      <c r="U264">
        <v>71.81</v>
      </c>
      <c r="V264">
        <v>71.56</v>
      </c>
      <c r="W264">
        <v>71.290000000000006</v>
      </c>
      <c r="X264">
        <v>71.73</v>
      </c>
      <c r="Y264">
        <v>72.900000000000006</v>
      </c>
      <c r="Z264">
        <v>71.39</v>
      </c>
      <c r="AA264">
        <v>71.75</v>
      </c>
      <c r="AB264">
        <v>71.94</v>
      </c>
      <c r="AC264">
        <v>71.069999999999993</v>
      </c>
      <c r="AD264">
        <v>72.150000000000006</v>
      </c>
      <c r="AE264">
        <v>67.819999999999993</v>
      </c>
      <c r="AF264">
        <v>69.41</v>
      </c>
      <c r="AG264">
        <v>69.77</v>
      </c>
      <c r="AH264">
        <v>70.52</v>
      </c>
      <c r="AI264">
        <v>70.89</v>
      </c>
      <c r="AJ264">
        <v>72</v>
      </c>
      <c r="AK264">
        <v>72.05</v>
      </c>
      <c r="AL264">
        <v>72.61</v>
      </c>
      <c r="AM264">
        <v>72.84</v>
      </c>
      <c r="AN264">
        <v>72.05</v>
      </c>
      <c r="AO264">
        <v>73.540000000000006</v>
      </c>
      <c r="AP264">
        <v>73.56</v>
      </c>
      <c r="AQ264">
        <v>73.430000000000007</v>
      </c>
      <c r="AR264">
        <v>73.11</v>
      </c>
      <c r="AS264">
        <v>73</v>
      </c>
      <c r="AT264">
        <v>70.540000000000006</v>
      </c>
      <c r="AU264">
        <v>70.22</v>
      </c>
      <c r="AV264">
        <v>71.150000000000006</v>
      </c>
      <c r="AW264">
        <v>71.47</v>
      </c>
      <c r="AX264">
        <v>71.97</v>
      </c>
      <c r="AY264">
        <v>72.55</v>
      </c>
      <c r="AZ264">
        <v>73.5</v>
      </c>
      <c r="BA264">
        <v>74.239999999999995</v>
      </c>
      <c r="BB264">
        <v>75.040000000000006</v>
      </c>
      <c r="BC264">
        <v>75.53</v>
      </c>
      <c r="BD264">
        <v>75.36</v>
      </c>
      <c r="BE264">
        <v>76.28</v>
      </c>
      <c r="BF264">
        <v>77.06</v>
      </c>
      <c r="BG264">
        <v>78.11</v>
      </c>
      <c r="BH264">
        <v>77.28</v>
      </c>
      <c r="BI264">
        <v>77.52</v>
      </c>
      <c r="BJ264">
        <v>77.400000000000006</v>
      </c>
      <c r="BK264">
        <v>79.89</v>
      </c>
      <c r="BL264">
        <v>78.28</v>
      </c>
      <c r="BM264">
        <v>78.569999999999993</v>
      </c>
      <c r="BN264">
        <v>78.28</v>
      </c>
      <c r="BO264">
        <v>78.39</v>
      </c>
      <c r="BP264">
        <v>78.28</v>
      </c>
      <c r="BQ264">
        <v>79.400000000000006</v>
      </c>
      <c r="BR264">
        <v>75.09</v>
      </c>
      <c r="BS264">
        <v>72.790000000000006</v>
      </c>
      <c r="BT264">
        <v>73.83</v>
      </c>
      <c r="BU264">
        <v>73.27</v>
      </c>
      <c r="BV264">
        <v>73.8</v>
      </c>
      <c r="BW264">
        <v>72.48</v>
      </c>
      <c r="BX264">
        <v>72.59</v>
      </c>
      <c r="BY264">
        <v>72.489999999999995</v>
      </c>
      <c r="BZ264">
        <v>72.05</v>
      </c>
      <c r="CA264">
        <v>69.22</v>
      </c>
      <c r="CB264">
        <v>65.69</v>
      </c>
      <c r="CC264">
        <v>68.02</v>
      </c>
      <c r="CD264">
        <v>68.48</v>
      </c>
      <c r="CE264">
        <v>67.349999999999994</v>
      </c>
      <c r="CF264">
        <v>69.52</v>
      </c>
      <c r="CG264">
        <v>69.900000000000006</v>
      </c>
    </row>
    <row r="265" spans="1:85" x14ac:dyDescent="0.25">
      <c r="A265" t="s">
        <v>3061</v>
      </c>
      <c r="B265" t="s">
        <v>3062</v>
      </c>
      <c r="C265" t="s">
        <v>3562</v>
      </c>
      <c r="D265">
        <v>-0.45373418100000001</v>
      </c>
      <c r="E265">
        <v>10463</v>
      </c>
      <c r="F265">
        <v>2018</v>
      </c>
      <c r="G265">
        <v>1</v>
      </c>
      <c r="H265" t="e">
        <v>#N/A</v>
      </c>
      <c r="I265" s="3">
        <f t="shared" si="5"/>
        <v>0</v>
      </c>
      <c r="J265">
        <v>-0.1</v>
      </c>
      <c r="K265">
        <v>1.5090699999999999</v>
      </c>
      <c r="L265">
        <v>0.79970200000000002</v>
      </c>
      <c r="N265">
        <v>0.47366869822422908</v>
      </c>
      <c r="O265">
        <v>0</v>
      </c>
      <c r="P265">
        <v>0</v>
      </c>
      <c r="Q265">
        <v>0</v>
      </c>
      <c r="R265">
        <v>0.79970200000000002</v>
      </c>
      <c r="U265">
        <v>2.1844999999999999</v>
      </c>
      <c r="V265">
        <v>2.1949999999999998</v>
      </c>
      <c r="W265">
        <v>2.15</v>
      </c>
      <c r="X265">
        <v>2.1</v>
      </c>
      <c r="Y265">
        <v>2</v>
      </c>
      <c r="Z265">
        <v>2.0499999999999998</v>
      </c>
      <c r="AA265">
        <v>2.0499999999999998</v>
      </c>
      <c r="AB265">
        <v>1.9750000000000001</v>
      </c>
      <c r="AC265">
        <v>2</v>
      </c>
      <c r="AD265">
        <v>2.0499999999999998</v>
      </c>
      <c r="AE265">
        <v>1.9</v>
      </c>
      <c r="AF265">
        <v>1.95</v>
      </c>
      <c r="AG265">
        <v>1.95</v>
      </c>
      <c r="AH265">
        <v>2</v>
      </c>
      <c r="AI265">
        <v>2</v>
      </c>
      <c r="AJ265">
        <v>2</v>
      </c>
      <c r="AK265">
        <v>1.9750000000000001</v>
      </c>
      <c r="AL265">
        <v>2.0499999999999998</v>
      </c>
      <c r="AM265">
        <v>2</v>
      </c>
      <c r="AN265">
        <v>1.95</v>
      </c>
      <c r="AO265">
        <v>1.95</v>
      </c>
      <c r="AP265">
        <v>2</v>
      </c>
      <c r="AQ265">
        <v>1.9</v>
      </c>
      <c r="AR265">
        <v>1.95</v>
      </c>
      <c r="AS265">
        <v>2.0499999999999998</v>
      </c>
      <c r="AT265">
        <v>1.95</v>
      </c>
      <c r="AU265">
        <v>1.9762</v>
      </c>
      <c r="AV265">
        <v>1.95</v>
      </c>
      <c r="AW265">
        <v>1.95</v>
      </c>
      <c r="AX265">
        <v>1.95</v>
      </c>
      <c r="AY265">
        <v>1.9</v>
      </c>
      <c r="AZ265">
        <v>1.95</v>
      </c>
      <c r="BA265">
        <v>1.9</v>
      </c>
      <c r="BB265">
        <v>1.95</v>
      </c>
      <c r="BC265">
        <v>1.9</v>
      </c>
      <c r="BD265">
        <v>1.9</v>
      </c>
      <c r="BE265">
        <v>1.95</v>
      </c>
      <c r="BF265">
        <v>1.8</v>
      </c>
      <c r="BG265">
        <v>1.8</v>
      </c>
      <c r="BH265">
        <v>1.75</v>
      </c>
      <c r="BI265">
        <v>1.7</v>
      </c>
      <c r="BJ265">
        <v>1.65</v>
      </c>
      <c r="BK265">
        <v>1.9316</v>
      </c>
      <c r="BL265">
        <v>1.92</v>
      </c>
      <c r="BM265">
        <v>1.9767999999999999</v>
      </c>
      <c r="BN265">
        <v>1.8593</v>
      </c>
      <c r="BO265">
        <v>1.87</v>
      </c>
      <c r="BP265">
        <v>1.82</v>
      </c>
      <c r="BQ265">
        <v>1.82</v>
      </c>
      <c r="BR265">
        <v>1.85</v>
      </c>
      <c r="BS265">
        <v>1.84</v>
      </c>
      <c r="BT265">
        <v>1.8</v>
      </c>
      <c r="BU265">
        <v>1.76</v>
      </c>
      <c r="BV265">
        <v>1.7649999999999999</v>
      </c>
      <c r="BW265">
        <v>1.75</v>
      </c>
      <c r="BX265">
        <v>1.75</v>
      </c>
      <c r="BY265">
        <v>1.75</v>
      </c>
      <c r="BZ265">
        <v>1.66</v>
      </c>
      <c r="CA265">
        <v>1.7</v>
      </c>
      <c r="CB265">
        <v>1.7</v>
      </c>
      <c r="CC265">
        <v>1.7</v>
      </c>
      <c r="CD265">
        <v>1.7</v>
      </c>
      <c r="CE265">
        <v>1.7549999999999999</v>
      </c>
      <c r="CF265">
        <v>1.7153</v>
      </c>
      <c r="CG265">
        <v>1.7</v>
      </c>
    </row>
    <row r="266" spans="1:85" x14ac:dyDescent="0.25">
      <c r="A266" t="s">
        <v>3056</v>
      </c>
      <c r="B266" t="s">
        <v>3057</v>
      </c>
      <c r="C266" t="s">
        <v>5513</v>
      </c>
      <c r="D266">
        <v>-0.33806423800000002</v>
      </c>
      <c r="E266">
        <v>84581</v>
      </c>
      <c r="F266">
        <v>2018</v>
      </c>
      <c r="G266">
        <v>1</v>
      </c>
      <c r="H266" t="e">
        <v>#N/A</v>
      </c>
      <c r="I266" s="3">
        <f t="shared" si="5"/>
        <v>0</v>
      </c>
      <c r="J266">
        <v>-7.21</v>
      </c>
      <c r="K266">
        <v>146.06800000000001</v>
      </c>
      <c r="L266">
        <v>0.78700000000000003</v>
      </c>
      <c r="N266">
        <v>-0.66960352422907488</v>
      </c>
      <c r="O266">
        <v>63.467891047715199</v>
      </c>
      <c r="P266">
        <v>97.095422318572631</v>
      </c>
      <c r="Q266">
        <v>33.627531270857432</v>
      </c>
      <c r="R266">
        <v>77.587999999999994</v>
      </c>
      <c r="U266">
        <v>5.5800999999999998</v>
      </c>
      <c r="V266">
        <v>5.58</v>
      </c>
      <c r="W266">
        <v>5.79</v>
      </c>
      <c r="X266">
        <v>5.7359999999999998</v>
      </c>
      <c r="Y266">
        <v>5.5401999999999996</v>
      </c>
      <c r="Z266">
        <v>5.6</v>
      </c>
      <c r="AA266">
        <v>5.5522</v>
      </c>
      <c r="AB266">
        <v>5.38</v>
      </c>
      <c r="AC266">
        <v>5.18</v>
      </c>
      <c r="AD266">
        <v>5.08</v>
      </c>
      <c r="AE266">
        <v>4.99</v>
      </c>
      <c r="AF266">
        <v>5.05</v>
      </c>
      <c r="AG266">
        <v>5.0199999999999996</v>
      </c>
      <c r="AH266">
        <v>5</v>
      </c>
      <c r="AI266">
        <v>5.2728999999999999</v>
      </c>
      <c r="AJ266">
        <v>5.4226999999999999</v>
      </c>
      <c r="AK266">
        <v>5.22</v>
      </c>
      <c r="AL266">
        <v>5.07</v>
      </c>
      <c r="AM266">
        <v>5.1100000000000003</v>
      </c>
      <c r="AN266">
        <v>5.22</v>
      </c>
      <c r="AO266">
        <v>5.1100000000000003</v>
      </c>
      <c r="AP266">
        <v>5.13</v>
      </c>
      <c r="AQ266">
        <v>5.05</v>
      </c>
      <c r="AR266">
        <v>5.03</v>
      </c>
      <c r="AS266">
        <v>5.04</v>
      </c>
      <c r="AT266">
        <v>4.9400000000000004</v>
      </c>
      <c r="AU266">
        <v>4.9189999999999996</v>
      </c>
      <c r="AV266">
        <v>4.95</v>
      </c>
      <c r="AW266">
        <v>4.91</v>
      </c>
      <c r="AX266">
        <v>5.08</v>
      </c>
      <c r="AY266">
        <v>5.14</v>
      </c>
      <c r="AZ266">
        <v>4.8899999999999997</v>
      </c>
      <c r="BA266">
        <v>4.8099999999999996</v>
      </c>
      <c r="BB266">
        <v>4.78</v>
      </c>
      <c r="BC266">
        <v>4.8498999999999999</v>
      </c>
      <c r="BD266">
        <v>4.8960999999999997</v>
      </c>
      <c r="BE266">
        <v>4.93</v>
      </c>
      <c r="BF266">
        <v>5.71</v>
      </c>
      <c r="BG266">
        <v>5.29</v>
      </c>
      <c r="BH266">
        <v>5.0599999999999996</v>
      </c>
      <c r="BI266">
        <v>5.0999999999999996</v>
      </c>
      <c r="BJ266">
        <v>5.6</v>
      </c>
      <c r="BK266">
        <v>5.5601000000000003</v>
      </c>
      <c r="BL266">
        <v>5.74</v>
      </c>
      <c r="BM266">
        <v>5.9</v>
      </c>
      <c r="BN266">
        <v>5.32</v>
      </c>
      <c r="BO266">
        <v>5.32</v>
      </c>
      <c r="BP266">
        <v>5.34</v>
      </c>
      <c r="BQ266">
        <v>5.7</v>
      </c>
      <c r="BR266">
        <v>5.16</v>
      </c>
      <c r="BS266">
        <v>5.14</v>
      </c>
      <c r="BT266">
        <v>5.13</v>
      </c>
      <c r="BU266">
        <v>5.12</v>
      </c>
      <c r="BV266">
        <v>5.12</v>
      </c>
      <c r="BW266">
        <v>5.05</v>
      </c>
      <c r="BX266">
        <v>4.9800000000000004</v>
      </c>
      <c r="BY266">
        <v>4.78</v>
      </c>
      <c r="BZ266">
        <v>4.87</v>
      </c>
      <c r="CA266">
        <v>4.7300000000000004</v>
      </c>
      <c r="CB266">
        <v>4.5</v>
      </c>
      <c r="CC266">
        <v>4.5</v>
      </c>
      <c r="CD266">
        <v>4.5199999999999996</v>
      </c>
      <c r="CE266">
        <v>4.5199999999999996</v>
      </c>
      <c r="CF266">
        <v>4.47</v>
      </c>
      <c r="CG266">
        <v>4.3099999999999996</v>
      </c>
    </row>
    <row r="267" spans="1:85" x14ac:dyDescent="0.25">
      <c r="A267" t="s">
        <v>439</v>
      </c>
      <c r="B267" t="s">
        <v>440</v>
      </c>
      <c r="C267" t="s">
        <v>5752</v>
      </c>
      <c r="D267">
        <v>-0.153435036</v>
      </c>
      <c r="E267">
        <v>77259</v>
      </c>
      <c r="F267">
        <v>2018</v>
      </c>
      <c r="G267">
        <v>1</v>
      </c>
      <c r="H267" t="e">
        <v>#N/A</v>
      </c>
      <c r="I267" s="3">
        <f t="shared" si="5"/>
        <v>0</v>
      </c>
      <c r="J267">
        <v>-0.55000000000000004</v>
      </c>
      <c r="K267">
        <v>33.759953000000003</v>
      </c>
      <c r="L267">
        <v>0.47207700000000002</v>
      </c>
      <c r="N267">
        <v>-9.243697478991586E-2</v>
      </c>
      <c r="O267">
        <v>0</v>
      </c>
      <c r="P267">
        <v>0</v>
      </c>
      <c r="Q267">
        <v>0</v>
      </c>
      <c r="R267">
        <v>8.4460560000000005</v>
      </c>
      <c r="U267">
        <v>13.72</v>
      </c>
      <c r="V267">
        <v>13.89</v>
      </c>
      <c r="W267">
        <v>13.99</v>
      </c>
      <c r="X267">
        <v>14.07</v>
      </c>
      <c r="Y267">
        <v>14.2</v>
      </c>
      <c r="Z267">
        <v>13.87</v>
      </c>
      <c r="AA267">
        <v>13.4</v>
      </c>
      <c r="AB267">
        <v>13.41</v>
      </c>
      <c r="AC267">
        <v>13.43</v>
      </c>
      <c r="AD267">
        <v>13.59</v>
      </c>
      <c r="AE267">
        <v>13.52</v>
      </c>
      <c r="AF267">
        <v>14.14</v>
      </c>
      <c r="AG267">
        <v>14.49</v>
      </c>
      <c r="AH267">
        <v>14.57</v>
      </c>
      <c r="AI267">
        <v>14.74</v>
      </c>
      <c r="AJ267">
        <v>14.99</v>
      </c>
      <c r="AK267">
        <v>15.09</v>
      </c>
      <c r="AL267">
        <v>15.19</v>
      </c>
      <c r="AM267">
        <v>14.99</v>
      </c>
      <c r="AN267">
        <v>14.89</v>
      </c>
      <c r="AO267">
        <v>14.81</v>
      </c>
      <c r="AP267">
        <v>14.81</v>
      </c>
      <c r="AQ267">
        <v>14.83</v>
      </c>
      <c r="AR267">
        <v>14.83</v>
      </c>
      <c r="AS267">
        <v>15.31</v>
      </c>
      <c r="AT267">
        <v>15.38</v>
      </c>
      <c r="AU267">
        <v>14.83</v>
      </c>
      <c r="AV267">
        <v>15.07</v>
      </c>
      <c r="AW267">
        <v>15.13</v>
      </c>
      <c r="AX267">
        <v>15.4</v>
      </c>
      <c r="AY267">
        <v>15.97</v>
      </c>
      <c r="AZ267">
        <v>15.86</v>
      </c>
      <c r="BA267">
        <v>17.97</v>
      </c>
      <c r="BB267">
        <v>17.440000000000001</v>
      </c>
      <c r="BC267">
        <v>17.55</v>
      </c>
      <c r="BD267">
        <v>17.66</v>
      </c>
      <c r="BE267">
        <v>17.28</v>
      </c>
      <c r="BF267">
        <v>17.309999999999999</v>
      </c>
      <c r="BG267">
        <v>17.68</v>
      </c>
      <c r="BH267">
        <v>17.88</v>
      </c>
      <c r="BI267">
        <v>17.850000000000001</v>
      </c>
      <c r="BJ267">
        <v>18.54</v>
      </c>
      <c r="BK267">
        <v>18.43</v>
      </c>
      <c r="BL267">
        <v>17.91</v>
      </c>
      <c r="BM267">
        <v>17.87</v>
      </c>
      <c r="BN267">
        <v>17.510000000000002</v>
      </c>
      <c r="BO267">
        <v>17.25</v>
      </c>
      <c r="BP267">
        <v>17.61</v>
      </c>
      <c r="BQ267">
        <v>16.82</v>
      </c>
      <c r="BR267">
        <v>16.489999999999998</v>
      </c>
      <c r="BS267">
        <v>16.7</v>
      </c>
      <c r="BT267">
        <v>15.94</v>
      </c>
      <c r="BU267">
        <v>16.39</v>
      </c>
      <c r="BV267">
        <v>16.66</v>
      </c>
      <c r="BW267">
        <v>16.38</v>
      </c>
      <c r="BX267">
        <v>16.190000000000001</v>
      </c>
      <c r="BY267">
        <v>16.05</v>
      </c>
      <c r="BZ267">
        <v>16.149999999999999</v>
      </c>
      <c r="CA267">
        <v>16.100000000000001</v>
      </c>
      <c r="CB267">
        <v>16.09</v>
      </c>
      <c r="CC267">
        <v>16.43</v>
      </c>
      <c r="CD267">
        <v>16.36</v>
      </c>
      <c r="CE267">
        <v>15.98</v>
      </c>
      <c r="CF267">
        <v>16.59</v>
      </c>
      <c r="CG267">
        <v>16.399999999999999</v>
      </c>
    </row>
    <row r="268" spans="1:85" x14ac:dyDescent="0.25">
      <c r="A268" t="s">
        <v>2525</v>
      </c>
      <c r="B268" t="s">
        <v>2526</v>
      </c>
      <c r="C268" t="s">
        <v>3511</v>
      </c>
      <c r="D268">
        <v>-0.16001220999999999</v>
      </c>
      <c r="E268">
        <v>48072</v>
      </c>
      <c r="F268">
        <v>2018</v>
      </c>
      <c r="G268">
        <v>1</v>
      </c>
      <c r="H268" t="e">
        <v>#N/A</v>
      </c>
      <c r="I268" s="3">
        <f t="shared" si="5"/>
        <v>0</v>
      </c>
      <c r="J268">
        <v>-0.46</v>
      </c>
      <c r="K268">
        <v>23.515440999999999</v>
      </c>
      <c r="L268">
        <v>0.42700900000000003</v>
      </c>
      <c r="N268">
        <v>8.0685483870967634E-2</v>
      </c>
      <c r="O268">
        <v>0</v>
      </c>
      <c r="P268">
        <v>0</v>
      </c>
      <c r="Q268">
        <v>0</v>
      </c>
      <c r="R268">
        <v>6.9389209999999997</v>
      </c>
      <c r="U268">
        <v>37.68</v>
      </c>
      <c r="V268">
        <v>37.81</v>
      </c>
      <c r="W268">
        <v>37.94</v>
      </c>
      <c r="X268">
        <v>37.69</v>
      </c>
      <c r="Y268">
        <v>37.86</v>
      </c>
      <c r="Z268">
        <v>37.32</v>
      </c>
      <c r="AA268">
        <v>37.33</v>
      </c>
      <c r="AB268">
        <v>36.9</v>
      </c>
      <c r="AC268">
        <v>36.65</v>
      </c>
      <c r="AD268">
        <v>36.99</v>
      </c>
      <c r="AE268">
        <v>37.549999999999997</v>
      </c>
      <c r="AF268">
        <v>37.619999999999997</v>
      </c>
      <c r="AG268">
        <v>38.25</v>
      </c>
      <c r="AH268">
        <v>38.74</v>
      </c>
      <c r="AI268">
        <v>40.01</v>
      </c>
      <c r="AJ268">
        <v>39.61</v>
      </c>
      <c r="AK268">
        <v>39.14</v>
      </c>
      <c r="AL268">
        <v>39.21</v>
      </c>
      <c r="AM268">
        <v>39.72</v>
      </c>
      <c r="AN268">
        <v>38.93</v>
      </c>
      <c r="AO268">
        <v>38.42</v>
      </c>
      <c r="AP268">
        <v>37.65</v>
      </c>
      <c r="AQ268">
        <v>37.770000000000003</v>
      </c>
      <c r="AR268">
        <v>37.770000000000003</v>
      </c>
      <c r="AS268">
        <v>38.270000000000003</v>
      </c>
      <c r="AT268">
        <v>38.83</v>
      </c>
      <c r="AU268">
        <v>38.299999999999997</v>
      </c>
      <c r="AV268">
        <v>38.4</v>
      </c>
      <c r="AW268">
        <v>37.6</v>
      </c>
      <c r="AX268">
        <v>37.57</v>
      </c>
      <c r="AY268">
        <v>37.94</v>
      </c>
      <c r="AZ268">
        <v>38</v>
      </c>
      <c r="BA268">
        <v>37.25</v>
      </c>
      <c r="BB268">
        <v>37.11</v>
      </c>
      <c r="BC268">
        <v>37</v>
      </c>
      <c r="BD268">
        <v>37.369999999999997</v>
      </c>
      <c r="BE268">
        <v>36.96</v>
      </c>
      <c r="BF268">
        <v>36.24</v>
      </c>
      <c r="BG268">
        <v>35.78</v>
      </c>
      <c r="BH268">
        <v>35.68</v>
      </c>
      <c r="BI268">
        <v>35.549999999999997</v>
      </c>
      <c r="BJ268">
        <v>35</v>
      </c>
      <c r="BK268">
        <v>35.18</v>
      </c>
      <c r="BL268">
        <v>35.57</v>
      </c>
      <c r="BM268">
        <v>35.79</v>
      </c>
      <c r="BN268">
        <v>36.369999999999997</v>
      </c>
      <c r="BO268">
        <v>36.31</v>
      </c>
      <c r="BP268">
        <v>36.51</v>
      </c>
      <c r="BQ268">
        <v>35.01</v>
      </c>
      <c r="BR268">
        <v>34.21</v>
      </c>
      <c r="BS268">
        <v>33.729999999999997</v>
      </c>
      <c r="BT268">
        <v>32.96</v>
      </c>
      <c r="BU268">
        <v>33.15</v>
      </c>
      <c r="BV268">
        <v>33.99</v>
      </c>
      <c r="BW268">
        <v>33.86</v>
      </c>
      <c r="BX268">
        <v>33.19</v>
      </c>
      <c r="BY268">
        <v>32.93</v>
      </c>
      <c r="BZ268">
        <v>32.659999999999997</v>
      </c>
      <c r="CA268">
        <v>32.58</v>
      </c>
      <c r="CB268">
        <v>31.37</v>
      </c>
      <c r="CC268">
        <v>32.1</v>
      </c>
      <c r="CD268">
        <v>31.32</v>
      </c>
      <c r="CE268">
        <v>31.28</v>
      </c>
      <c r="CF268">
        <v>31.81</v>
      </c>
      <c r="CG268">
        <v>31.97</v>
      </c>
    </row>
    <row r="269" spans="1:85" x14ac:dyDescent="0.25">
      <c r="A269" t="s">
        <v>2472</v>
      </c>
      <c r="B269" t="s">
        <v>2473</v>
      </c>
      <c r="C269" t="s">
        <v>7387</v>
      </c>
      <c r="D269">
        <v>-0.34471100700000001</v>
      </c>
      <c r="E269">
        <v>92345</v>
      </c>
      <c r="F269">
        <v>2018</v>
      </c>
      <c r="G269">
        <v>1</v>
      </c>
      <c r="H269" t="e">
        <v>#N/A</v>
      </c>
      <c r="I269" s="3">
        <f t="shared" si="5"/>
        <v>0</v>
      </c>
      <c r="J269">
        <v>-0.48</v>
      </c>
      <c r="K269">
        <v>18.23</v>
      </c>
      <c r="L269">
        <v>0.41</v>
      </c>
      <c r="N269">
        <v>-0.42083333333333339</v>
      </c>
      <c r="O269">
        <v>32.597990939531208</v>
      </c>
      <c r="P269">
        <v>0</v>
      </c>
      <c r="Q269">
        <v>-32.597990939531208</v>
      </c>
      <c r="R269">
        <v>22.757000000000001</v>
      </c>
      <c r="U269">
        <v>4.5</v>
      </c>
      <c r="V269">
        <v>4.43</v>
      </c>
      <c r="W269">
        <v>4.28</v>
      </c>
      <c r="X269">
        <v>4.21</v>
      </c>
      <c r="Y269">
        <v>4.3</v>
      </c>
      <c r="Z269">
        <v>4.38</v>
      </c>
      <c r="AA269">
        <v>4.3600000000000003</v>
      </c>
      <c r="AB269">
        <v>4.38</v>
      </c>
      <c r="AC269">
        <v>4.29</v>
      </c>
      <c r="AD269">
        <v>4.21</v>
      </c>
      <c r="AE269">
        <v>4.03</v>
      </c>
      <c r="AF269">
        <v>4.1500000000000004</v>
      </c>
      <c r="AG269">
        <v>4.05</v>
      </c>
      <c r="AH269">
        <v>4.04</v>
      </c>
      <c r="AI269">
        <v>4.22</v>
      </c>
      <c r="AJ269">
        <v>4.1900000000000004</v>
      </c>
      <c r="AK269">
        <v>4.16</v>
      </c>
      <c r="AL269">
        <v>4.17</v>
      </c>
      <c r="AM269">
        <v>4.17</v>
      </c>
      <c r="AN269">
        <v>4.18</v>
      </c>
      <c r="AO269">
        <v>4.1900000000000004</v>
      </c>
      <c r="AP269">
        <v>4.1500000000000004</v>
      </c>
      <c r="AQ269">
        <v>3.99</v>
      </c>
      <c r="AR269">
        <v>3.9</v>
      </c>
      <c r="AS269">
        <v>3.99</v>
      </c>
      <c r="AT269">
        <v>3.7450000000000001</v>
      </c>
      <c r="AU269">
        <v>3.9</v>
      </c>
      <c r="AV269">
        <v>3.82</v>
      </c>
      <c r="AW269">
        <v>3.9</v>
      </c>
      <c r="AX269">
        <v>3.75</v>
      </c>
      <c r="AY269">
        <v>3.58</v>
      </c>
      <c r="AZ269">
        <v>3.73</v>
      </c>
      <c r="BA269">
        <v>3.71</v>
      </c>
      <c r="BB269">
        <v>3.78</v>
      </c>
      <c r="BC269">
        <v>3.8</v>
      </c>
      <c r="BD269">
        <v>3.91</v>
      </c>
      <c r="BE269">
        <v>3.97</v>
      </c>
      <c r="BF269">
        <v>4</v>
      </c>
      <c r="BG269">
        <v>3.94</v>
      </c>
      <c r="BH269">
        <v>3.9</v>
      </c>
      <c r="BI269">
        <v>3.94</v>
      </c>
      <c r="BJ269">
        <v>3.89</v>
      </c>
      <c r="BK269">
        <v>3.74</v>
      </c>
      <c r="BL269">
        <v>3.72</v>
      </c>
      <c r="BM269">
        <v>3.88</v>
      </c>
      <c r="BN269">
        <v>3.88</v>
      </c>
      <c r="BO269">
        <v>3.9</v>
      </c>
      <c r="BP269">
        <v>3.83</v>
      </c>
      <c r="BQ269">
        <v>3.89</v>
      </c>
      <c r="BR269">
        <v>3.83</v>
      </c>
      <c r="BS269">
        <v>3.64</v>
      </c>
      <c r="BT269">
        <v>3.58</v>
      </c>
      <c r="BU269">
        <v>3.69</v>
      </c>
      <c r="BV269">
        <v>3.73</v>
      </c>
      <c r="BW269">
        <v>3.61</v>
      </c>
      <c r="BX269">
        <v>3.67</v>
      </c>
      <c r="BY269">
        <v>3.6</v>
      </c>
      <c r="BZ269">
        <v>3.54</v>
      </c>
      <c r="CA269">
        <v>3.48</v>
      </c>
      <c r="CB269">
        <v>3.2</v>
      </c>
      <c r="CC269">
        <v>3.51</v>
      </c>
      <c r="CD269">
        <v>3.53</v>
      </c>
      <c r="CE269">
        <v>3.45</v>
      </c>
      <c r="CF269">
        <v>3.58</v>
      </c>
      <c r="CG269">
        <v>3.49</v>
      </c>
    </row>
    <row r="270" spans="1:85" x14ac:dyDescent="0.25">
      <c r="A270" t="s">
        <v>7262</v>
      </c>
      <c r="B270" t="s">
        <v>7263</v>
      </c>
      <c r="C270" t="s">
        <v>7264</v>
      </c>
      <c r="D270">
        <v>-0.23012602900000001</v>
      </c>
      <c r="E270">
        <v>90400</v>
      </c>
      <c r="F270">
        <v>2018</v>
      </c>
      <c r="G270">
        <v>1</v>
      </c>
      <c r="H270">
        <v>7.4883720930232558</v>
      </c>
      <c r="I270" s="3">
        <f t="shared" si="5"/>
        <v>0</v>
      </c>
      <c r="J270">
        <v>1.29</v>
      </c>
      <c r="K270">
        <v>35.692</v>
      </c>
      <c r="L270">
        <v>0.157</v>
      </c>
      <c r="N270">
        <v>-0.12311780336581035</v>
      </c>
      <c r="O270">
        <v>46.112710818593172</v>
      </c>
      <c r="P270">
        <v>0</v>
      </c>
      <c r="Q270">
        <v>-46.112710818593172</v>
      </c>
      <c r="R270">
        <v>9.1630000000000003</v>
      </c>
      <c r="U270">
        <v>1.0900000000000001</v>
      </c>
      <c r="V270">
        <v>1.05</v>
      </c>
      <c r="W270">
        <v>1.05</v>
      </c>
      <c r="X270">
        <v>1.05</v>
      </c>
      <c r="Y270">
        <v>1.1399999999999999</v>
      </c>
      <c r="Z270">
        <v>1.0900000000000001</v>
      </c>
      <c r="AA270">
        <v>1.55</v>
      </c>
      <c r="AB270">
        <v>1.5149999999999999</v>
      </c>
      <c r="AC270">
        <v>1.38</v>
      </c>
      <c r="AD270">
        <v>1.3819999999999999</v>
      </c>
      <c r="AE270">
        <v>1.42</v>
      </c>
      <c r="AF270">
        <v>1.48</v>
      </c>
      <c r="AG270">
        <v>1.46</v>
      </c>
      <c r="AH270">
        <v>1.45</v>
      </c>
      <c r="AI270">
        <v>1.72</v>
      </c>
      <c r="AJ270">
        <v>1.75</v>
      </c>
      <c r="AK270">
        <v>1.7</v>
      </c>
      <c r="AL270">
        <v>1.7</v>
      </c>
      <c r="AM270">
        <v>1.7</v>
      </c>
      <c r="AN270">
        <v>1.77</v>
      </c>
      <c r="AO270">
        <v>1.79</v>
      </c>
      <c r="AP270">
        <v>1.66</v>
      </c>
      <c r="AQ270">
        <v>1.73</v>
      </c>
      <c r="AR270">
        <v>1.73</v>
      </c>
      <c r="AS270">
        <v>1.67</v>
      </c>
      <c r="AT270">
        <v>1.68</v>
      </c>
      <c r="AU270">
        <v>1.7</v>
      </c>
      <c r="AV270">
        <v>1.61</v>
      </c>
      <c r="AW270">
        <v>1.7</v>
      </c>
      <c r="AX270">
        <v>1.67</v>
      </c>
      <c r="AY270">
        <v>1.73</v>
      </c>
      <c r="AZ270">
        <v>1.66</v>
      </c>
      <c r="BA270">
        <v>1.62</v>
      </c>
      <c r="BB270">
        <v>1.56</v>
      </c>
      <c r="BC270">
        <v>1.62</v>
      </c>
      <c r="BD270">
        <v>1.68</v>
      </c>
      <c r="BE270">
        <v>1.53</v>
      </c>
      <c r="BF270">
        <v>1.6</v>
      </c>
      <c r="BG270">
        <v>1.6</v>
      </c>
      <c r="BH270">
        <v>1.57</v>
      </c>
      <c r="BI270">
        <v>1.57</v>
      </c>
      <c r="BJ270">
        <v>1.55</v>
      </c>
      <c r="BK270">
        <v>1.5</v>
      </c>
      <c r="BL270">
        <v>1.54</v>
      </c>
      <c r="BM270">
        <v>1.46</v>
      </c>
      <c r="BN270">
        <v>1.43</v>
      </c>
      <c r="BO270">
        <v>1.4428000000000001</v>
      </c>
      <c r="BP270">
        <v>1.45</v>
      </c>
      <c r="BQ270">
        <v>1.49</v>
      </c>
      <c r="BR270">
        <v>1.48</v>
      </c>
      <c r="BS270">
        <v>1.4</v>
      </c>
      <c r="BT270">
        <v>1.44</v>
      </c>
      <c r="BU270">
        <v>1.36</v>
      </c>
      <c r="BV270">
        <v>1.36</v>
      </c>
      <c r="BW270">
        <v>1.39</v>
      </c>
      <c r="BX270">
        <v>1.36</v>
      </c>
      <c r="BY270">
        <v>1.355</v>
      </c>
      <c r="BZ270">
        <v>1.34</v>
      </c>
      <c r="CA270">
        <v>1.27</v>
      </c>
      <c r="CB270">
        <v>1.23</v>
      </c>
      <c r="CC270">
        <v>1.21</v>
      </c>
      <c r="CD270">
        <v>1.33</v>
      </c>
      <c r="CE270">
        <v>1.33</v>
      </c>
      <c r="CF270">
        <v>1.31</v>
      </c>
      <c r="CG270">
        <v>1.22</v>
      </c>
    </row>
    <row r="271" spans="1:85" x14ac:dyDescent="0.25">
      <c r="A271" t="s">
        <v>7572</v>
      </c>
      <c r="B271" t="s">
        <v>7573</v>
      </c>
      <c r="C271" t="s">
        <v>7574</v>
      </c>
      <c r="D271">
        <v>-0.39556689099999998</v>
      </c>
      <c r="E271">
        <v>14420</v>
      </c>
      <c r="F271">
        <v>2018</v>
      </c>
      <c r="G271">
        <v>1</v>
      </c>
      <c r="H271" t="e">
        <v>#N/A</v>
      </c>
      <c r="I271" s="3">
        <f t="shared" si="5"/>
        <v>0</v>
      </c>
      <c r="J271">
        <v>-5.9901</v>
      </c>
      <c r="K271">
        <v>19.565000000000001</v>
      </c>
      <c r="L271">
        <v>0.121</v>
      </c>
      <c r="N271">
        <v>-0.17209302325581388</v>
      </c>
      <c r="O271">
        <v>13.510562438720029</v>
      </c>
      <c r="P271">
        <v>21.176535349272459</v>
      </c>
      <c r="Q271">
        <v>7.6659729105524299</v>
      </c>
      <c r="R271">
        <v>23.806999999999999</v>
      </c>
      <c r="U271">
        <v>0.4395</v>
      </c>
      <c r="V271">
        <v>0.44009999999999999</v>
      </c>
      <c r="W271">
        <v>0.43</v>
      </c>
      <c r="X271">
        <v>0.43169999999999997</v>
      </c>
      <c r="Y271">
        <v>0.45400000000000001</v>
      </c>
      <c r="Z271">
        <v>0.47749999999999998</v>
      </c>
      <c r="AA271">
        <v>0.44519999999999998</v>
      </c>
      <c r="AB271">
        <v>0.42499999999999999</v>
      </c>
      <c r="AC271">
        <v>0.41620000000000001</v>
      </c>
      <c r="AD271">
        <v>0.43219999999999997</v>
      </c>
      <c r="AE271">
        <v>0.42199999999999999</v>
      </c>
      <c r="AF271">
        <v>0.4249</v>
      </c>
      <c r="AG271">
        <v>0.42070000000000002</v>
      </c>
      <c r="AH271">
        <v>0.41820000000000002</v>
      </c>
      <c r="AI271">
        <v>0.43959999999999999</v>
      </c>
      <c r="AJ271">
        <v>0.4985</v>
      </c>
      <c r="AK271">
        <v>0.47099999999999997</v>
      </c>
      <c r="AL271">
        <v>0.4703</v>
      </c>
      <c r="AM271">
        <v>0.4919</v>
      </c>
      <c r="AN271">
        <v>0.49440000000000001</v>
      </c>
      <c r="AO271">
        <v>0.49990000000000001</v>
      </c>
      <c r="AP271">
        <v>0.501</v>
      </c>
      <c r="AQ271">
        <v>0.502</v>
      </c>
      <c r="AR271">
        <v>0.47099999999999997</v>
      </c>
      <c r="AS271">
        <v>0.49099999999999999</v>
      </c>
      <c r="AT271">
        <v>0.46</v>
      </c>
      <c r="AU271">
        <v>0.46060000000000001</v>
      </c>
      <c r="AV271">
        <v>0.43</v>
      </c>
      <c r="AW271">
        <v>0.41980000000000001</v>
      </c>
      <c r="AX271">
        <v>0.41810000000000003</v>
      </c>
      <c r="AY271">
        <v>0.41239999999999999</v>
      </c>
      <c r="AZ271">
        <v>0.42</v>
      </c>
      <c r="BA271">
        <v>0.42199999999999999</v>
      </c>
      <c r="BB271">
        <v>0.41720000000000002</v>
      </c>
      <c r="BC271">
        <v>0.41610000000000003</v>
      </c>
      <c r="BD271">
        <v>0.42799999999999999</v>
      </c>
      <c r="BE271">
        <v>0.42480000000000001</v>
      </c>
      <c r="BF271">
        <v>0.45</v>
      </c>
      <c r="BG271">
        <v>0.47210000000000002</v>
      </c>
      <c r="BH271">
        <v>0.44719999999999999</v>
      </c>
      <c r="BI271">
        <v>0.45419999999999999</v>
      </c>
      <c r="BJ271">
        <v>0.45100000000000001</v>
      </c>
      <c r="BK271">
        <v>0.44</v>
      </c>
      <c r="BL271">
        <v>0.43490000000000001</v>
      </c>
      <c r="BM271">
        <v>0.443</v>
      </c>
      <c r="BN271">
        <v>0.44</v>
      </c>
      <c r="BO271">
        <v>0.44700000000000001</v>
      </c>
      <c r="BP271">
        <v>0.4325</v>
      </c>
      <c r="BQ271">
        <v>0.433</v>
      </c>
      <c r="BR271">
        <v>0.41880000000000001</v>
      </c>
      <c r="BS271">
        <v>0.39600000000000002</v>
      </c>
      <c r="BT271">
        <v>0.42</v>
      </c>
      <c r="BU271">
        <v>0.41799999999999998</v>
      </c>
      <c r="BV271">
        <v>0.45450000000000002</v>
      </c>
      <c r="BW271">
        <v>0.442</v>
      </c>
      <c r="BX271">
        <v>0.42009999999999997</v>
      </c>
      <c r="BY271">
        <v>0.41499999999999998</v>
      </c>
      <c r="BZ271">
        <v>0.371</v>
      </c>
      <c r="CA271">
        <v>0.36</v>
      </c>
      <c r="CB271">
        <v>0.36680000000000001</v>
      </c>
      <c r="CC271">
        <v>0.36130000000000001</v>
      </c>
      <c r="CD271">
        <v>0.34799999999999998</v>
      </c>
      <c r="CE271">
        <v>0.32200000000000001</v>
      </c>
      <c r="CF271">
        <v>0.31469999999999998</v>
      </c>
      <c r="CG271">
        <v>0.3145</v>
      </c>
    </row>
    <row r="272" spans="1:85" x14ac:dyDescent="0.25">
      <c r="A272" t="s">
        <v>5701</v>
      </c>
      <c r="B272" t="s">
        <v>5702</v>
      </c>
      <c r="C272" t="s">
        <v>5703</v>
      </c>
      <c r="D272">
        <v>-0.182063745</v>
      </c>
      <c r="E272">
        <v>91954</v>
      </c>
      <c r="F272">
        <v>2018</v>
      </c>
      <c r="G272">
        <v>1</v>
      </c>
      <c r="H272" t="e">
        <v>#N/A</v>
      </c>
      <c r="I272" s="3">
        <f t="shared" si="5"/>
        <v>0</v>
      </c>
      <c r="J272">
        <v>-0.64729999999999999</v>
      </c>
      <c r="K272">
        <v>82.438000000000002</v>
      </c>
      <c r="L272">
        <v>0.1</v>
      </c>
      <c r="N272">
        <v>-0.22178988326848248</v>
      </c>
      <c r="O272">
        <v>45.791290493892717</v>
      </c>
      <c r="P272">
        <v>48.062194473163828</v>
      </c>
      <c r="Q272">
        <v>2.270903979271111</v>
      </c>
      <c r="R272">
        <v>13.634</v>
      </c>
      <c r="U272">
        <v>1.01</v>
      </c>
      <c r="V272">
        <v>1.05</v>
      </c>
      <c r="W272">
        <v>1.03</v>
      </c>
      <c r="X272">
        <v>0.99990000000000001</v>
      </c>
      <c r="Y272">
        <v>0.99</v>
      </c>
      <c r="Z272">
        <v>0.96509999999999996</v>
      </c>
      <c r="AA272">
        <v>0.96215499999999998</v>
      </c>
      <c r="AB272">
        <v>0.96020000000000005</v>
      </c>
      <c r="AC272">
        <v>0.96399999999999997</v>
      </c>
      <c r="AD272">
        <v>0.89990000000000003</v>
      </c>
      <c r="AE272">
        <v>0.88680000000000003</v>
      </c>
      <c r="AF272">
        <v>0.86</v>
      </c>
      <c r="AG272">
        <v>0.89170000000000005</v>
      </c>
      <c r="AH272">
        <v>0.88</v>
      </c>
      <c r="AI272">
        <v>0.87150000000000005</v>
      </c>
      <c r="AJ272">
        <v>0.89200000000000002</v>
      </c>
      <c r="AK272">
        <v>0.86</v>
      </c>
      <c r="AL272">
        <v>0.87870000000000004</v>
      </c>
      <c r="AM272">
        <v>0.91020000000000001</v>
      </c>
      <c r="AN272">
        <v>1</v>
      </c>
      <c r="AO272">
        <v>0.97001000000000004</v>
      </c>
      <c r="AP272">
        <v>0.92520000000000002</v>
      </c>
      <c r="AQ272">
        <v>0.98</v>
      </c>
      <c r="AR272">
        <v>1</v>
      </c>
      <c r="AS272">
        <v>0.91</v>
      </c>
      <c r="AT272">
        <v>0.9</v>
      </c>
      <c r="AU272">
        <v>0.88249999999999995</v>
      </c>
      <c r="AV272">
        <v>0.88949999999999996</v>
      </c>
      <c r="AW272">
        <v>0.85399999999999998</v>
      </c>
      <c r="AX272">
        <v>0.82850000000000001</v>
      </c>
      <c r="AY272">
        <v>0.86</v>
      </c>
      <c r="AZ272">
        <v>0.84199999999999997</v>
      </c>
      <c r="BA272">
        <v>0.83</v>
      </c>
      <c r="BB272">
        <v>0.86</v>
      </c>
      <c r="BC272">
        <v>0.83</v>
      </c>
      <c r="BD272">
        <v>0.83</v>
      </c>
      <c r="BE272">
        <v>0.82</v>
      </c>
      <c r="BF272">
        <v>0.75560000000000005</v>
      </c>
      <c r="BG272">
        <v>0.73</v>
      </c>
      <c r="BH272">
        <v>0.77459999999999996</v>
      </c>
      <c r="BI272">
        <v>0.76839999999999997</v>
      </c>
      <c r="BJ272">
        <v>0.72950000000000004</v>
      </c>
      <c r="BK272">
        <v>0.71989999999999998</v>
      </c>
      <c r="BL272">
        <v>0.68700000000000006</v>
      </c>
      <c r="BM272">
        <v>0.66979999999999995</v>
      </c>
      <c r="BN272">
        <v>0.7</v>
      </c>
      <c r="BO272">
        <v>0.67469999999999997</v>
      </c>
      <c r="BP272">
        <v>0.71</v>
      </c>
      <c r="BQ272">
        <v>0.67</v>
      </c>
      <c r="BR272">
        <v>0.63</v>
      </c>
      <c r="BS272">
        <v>0.58499999999999996</v>
      </c>
      <c r="BT272">
        <v>0.60850000000000004</v>
      </c>
      <c r="BU272">
        <v>0.62080000000000002</v>
      </c>
      <c r="BV272">
        <v>0.65</v>
      </c>
      <c r="BW272">
        <v>0.61041500000000004</v>
      </c>
      <c r="BX272">
        <v>0.60970000000000002</v>
      </c>
      <c r="BY272">
        <v>0.63009999999999999</v>
      </c>
      <c r="BZ272">
        <v>0.65100000000000002</v>
      </c>
      <c r="CA272">
        <v>0.63470000000000004</v>
      </c>
      <c r="CB272">
        <v>0.62019999999999997</v>
      </c>
      <c r="CC272">
        <v>0.64019999999999999</v>
      </c>
      <c r="CD272">
        <v>0.66400000000000003</v>
      </c>
      <c r="CE272">
        <v>0.57999999999999996</v>
      </c>
      <c r="CF272">
        <v>0.58509999999999995</v>
      </c>
      <c r="CG272">
        <v>0.58799999999999997</v>
      </c>
    </row>
    <row r="273" spans="1:85" x14ac:dyDescent="0.25">
      <c r="A273" t="s">
        <v>1374</v>
      </c>
      <c r="B273" t="s">
        <v>1375</v>
      </c>
      <c r="C273" t="s">
        <v>1376</v>
      </c>
      <c r="D273">
        <v>-0.23646468300000001</v>
      </c>
      <c r="E273">
        <v>93016</v>
      </c>
      <c r="F273">
        <v>2018</v>
      </c>
      <c r="G273">
        <v>1</v>
      </c>
      <c r="H273" t="e">
        <v>#N/A</v>
      </c>
      <c r="I273" s="3">
        <f t="shared" si="5"/>
        <v>0</v>
      </c>
      <c r="J273">
        <v>-0.44</v>
      </c>
      <c r="K273">
        <v>13.212313999999999</v>
      </c>
      <c r="L273">
        <v>9.0473999999999999E-2</v>
      </c>
      <c r="N273">
        <v>0.32762713982256675</v>
      </c>
      <c r="O273">
        <v>18.96297447541842</v>
      </c>
      <c r="P273">
        <v>15.95071914033775</v>
      </c>
      <c r="Q273">
        <v>-3.0122553350806704</v>
      </c>
      <c r="R273">
        <v>6.7992010000000001</v>
      </c>
      <c r="U273">
        <v>3.18</v>
      </c>
      <c r="V273">
        <v>3.24</v>
      </c>
      <c r="W273">
        <v>3.24</v>
      </c>
      <c r="X273">
        <v>3.21</v>
      </c>
      <c r="Y273">
        <v>3.13</v>
      </c>
      <c r="Z273">
        <v>3.18</v>
      </c>
      <c r="AA273">
        <v>3.17</v>
      </c>
      <c r="AB273">
        <v>3.19</v>
      </c>
      <c r="AC273">
        <v>3.09</v>
      </c>
      <c r="AD273">
        <v>3.02</v>
      </c>
      <c r="AE273">
        <v>2.71</v>
      </c>
      <c r="AF273">
        <v>2.65</v>
      </c>
      <c r="AG273">
        <v>2.65</v>
      </c>
      <c r="AH273">
        <v>2.64</v>
      </c>
      <c r="AI273">
        <v>2.74</v>
      </c>
      <c r="AJ273">
        <v>2.71</v>
      </c>
      <c r="AK273">
        <v>2.64</v>
      </c>
      <c r="AL273">
        <v>2.52</v>
      </c>
      <c r="AM273">
        <v>2.59</v>
      </c>
      <c r="AN273">
        <v>2.57</v>
      </c>
      <c r="AO273">
        <v>2.58</v>
      </c>
      <c r="AP273">
        <v>2.58</v>
      </c>
      <c r="AQ273">
        <v>2.62</v>
      </c>
      <c r="AR273">
        <v>2.59</v>
      </c>
      <c r="AS273">
        <v>2.5499999999999998</v>
      </c>
      <c r="AT273">
        <v>2.6</v>
      </c>
      <c r="AU273">
        <v>2.63</v>
      </c>
      <c r="AV273">
        <v>2.64</v>
      </c>
      <c r="AW273">
        <v>2.61</v>
      </c>
      <c r="AX273">
        <v>2.62</v>
      </c>
      <c r="AY273">
        <v>2.57</v>
      </c>
      <c r="AZ273">
        <v>2.59</v>
      </c>
      <c r="BA273">
        <v>2.58</v>
      </c>
      <c r="BB273">
        <v>2.5299999999999998</v>
      </c>
      <c r="BC273">
        <v>2.68</v>
      </c>
      <c r="BD273">
        <v>2.69</v>
      </c>
      <c r="BE273">
        <v>2.67</v>
      </c>
      <c r="BF273">
        <v>2.57</v>
      </c>
      <c r="BG273">
        <v>2.5499999999999998</v>
      </c>
      <c r="BH273">
        <v>2.52</v>
      </c>
      <c r="BI273">
        <v>2.52</v>
      </c>
      <c r="BJ273">
        <v>2.46</v>
      </c>
      <c r="BK273">
        <v>2.42</v>
      </c>
      <c r="BL273">
        <v>2.34</v>
      </c>
      <c r="BM273">
        <v>2.5299999999999998</v>
      </c>
      <c r="BN273">
        <v>2.5099999999999998</v>
      </c>
      <c r="BO273">
        <v>2.36</v>
      </c>
      <c r="BP273">
        <v>2.38</v>
      </c>
      <c r="BQ273">
        <v>2.4300000000000002</v>
      </c>
      <c r="BR273">
        <v>2.23</v>
      </c>
      <c r="BS273">
        <v>2.16</v>
      </c>
      <c r="BT273">
        <v>1.94</v>
      </c>
      <c r="BU273">
        <v>1.76</v>
      </c>
      <c r="BV273">
        <v>1.86</v>
      </c>
      <c r="BW273">
        <v>1.76</v>
      </c>
      <c r="BX273">
        <v>1.74</v>
      </c>
      <c r="BY273">
        <v>1.69</v>
      </c>
      <c r="BZ273">
        <v>1.61</v>
      </c>
      <c r="CA273">
        <v>1.73</v>
      </c>
      <c r="CB273">
        <v>1.61</v>
      </c>
      <c r="CC273">
        <v>1.63</v>
      </c>
      <c r="CD273">
        <v>1.69</v>
      </c>
      <c r="CE273">
        <v>1.82</v>
      </c>
      <c r="CF273">
        <v>1.81</v>
      </c>
      <c r="CG273">
        <v>1.75</v>
      </c>
    </row>
    <row r="274" spans="1:85" x14ac:dyDescent="0.25">
      <c r="A274" t="s">
        <v>5772</v>
      </c>
      <c r="B274" t="s">
        <v>5773</v>
      </c>
      <c r="C274" t="s">
        <v>5774</v>
      </c>
      <c r="D274">
        <v>-0.57468803899999998</v>
      </c>
      <c r="E274">
        <v>89548</v>
      </c>
      <c r="F274">
        <v>2018</v>
      </c>
      <c r="G274">
        <v>1</v>
      </c>
      <c r="H274" t="e">
        <v>#N/A</v>
      </c>
      <c r="I274" s="3">
        <f t="shared" si="5"/>
        <v>0</v>
      </c>
      <c r="J274">
        <v>-0.71</v>
      </c>
      <c r="K274">
        <v>292.59399999999999</v>
      </c>
      <c r="L274">
        <v>0</v>
      </c>
      <c r="N274">
        <v>-0.1695178849144634</v>
      </c>
      <c r="O274">
        <v>37.628799263206233</v>
      </c>
      <c r="P274">
        <v>65.485708532217018</v>
      </c>
      <c r="Q274">
        <v>27.856909269010785</v>
      </c>
      <c r="R274">
        <v>18.597000000000001</v>
      </c>
      <c r="U274">
        <v>37.299999999999997</v>
      </c>
      <c r="V274">
        <v>36.75</v>
      </c>
      <c r="W274">
        <v>36.700000000000003</v>
      </c>
      <c r="X274">
        <v>37.75</v>
      </c>
      <c r="Y274">
        <v>37.799999999999997</v>
      </c>
      <c r="Z274">
        <v>36.9</v>
      </c>
      <c r="AA274">
        <v>37.450000000000003</v>
      </c>
      <c r="AB274">
        <v>38.1</v>
      </c>
      <c r="AC274">
        <v>37.799999999999997</v>
      </c>
      <c r="AD274">
        <v>38.5</v>
      </c>
      <c r="AE274">
        <v>35.9</v>
      </c>
      <c r="AF274">
        <v>35.049999999999997</v>
      </c>
      <c r="AG274">
        <v>35.9</v>
      </c>
      <c r="AH274">
        <v>36.15</v>
      </c>
      <c r="AI274">
        <v>36.950000000000003</v>
      </c>
      <c r="AJ274">
        <v>37.975000000000001</v>
      </c>
      <c r="AK274">
        <v>38.1</v>
      </c>
      <c r="AL274">
        <v>37.6</v>
      </c>
      <c r="AM274">
        <v>40.299999999999997</v>
      </c>
      <c r="AN274">
        <v>39.9</v>
      </c>
      <c r="AO274">
        <v>40</v>
      </c>
      <c r="AP274">
        <v>40.450000000000003</v>
      </c>
      <c r="AQ274">
        <v>40.950000000000003</v>
      </c>
      <c r="AR274">
        <v>39.85</v>
      </c>
      <c r="AS274">
        <v>40.049999999999997</v>
      </c>
      <c r="AT274">
        <v>38.4</v>
      </c>
      <c r="AU274">
        <v>39.75</v>
      </c>
      <c r="AV274">
        <v>39.75</v>
      </c>
      <c r="AW274">
        <v>41.05</v>
      </c>
      <c r="AX274">
        <v>40.25</v>
      </c>
      <c r="AY274">
        <v>40.75</v>
      </c>
      <c r="AZ274">
        <v>41.1</v>
      </c>
      <c r="BA274">
        <v>39.1</v>
      </c>
      <c r="BB274">
        <v>39.700000000000003</v>
      </c>
      <c r="BC274">
        <v>40</v>
      </c>
      <c r="BD274">
        <v>40.799999999999997</v>
      </c>
      <c r="BE274">
        <v>39.85</v>
      </c>
      <c r="BF274">
        <v>40.700000000000003</v>
      </c>
      <c r="BG274">
        <v>43.5</v>
      </c>
      <c r="BH274">
        <v>42.1</v>
      </c>
      <c r="BI274">
        <v>40.799999999999997</v>
      </c>
      <c r="BJ274">
        <v>41.35</v>
      </c>
      <c r="BK274">
        <v>40.67</v>
      </c>
      <c r="BL274">
        <v>39.770000000000003</v>
      </c>
      <c r="BM274">
        <v>42.16</v>
      </c>
      <c r="BN274">
        <v>40.020000000000003</v>
      </c>
      <c r="BO274">
        <v>40.520000000000003</v>
      </c>
      <c r="BP274">
        <v>37.64</v>
      </c>
      <c r="BQ274">
        <v>36.92</v>
      </c>
      <c r="BR274">
        <v>35.53</v>
      </c>
      <c r="BS274">
        <v>35.54</v>
      </c>
      <c r="BT274">
        <v>36.42</v>
      </c>
      <c r="BU274">
        <v>35.57</v>
      </c>
      <c r="BV274">
        <v>38.35</v>
      </c>
      <c r="BW274">
        <v>38.15</v>
      </c>
      <c r="BX274">
        <v>35.770000000000003</v>
      </c>
      <c r="BY274">
        <v>34.97</v>
      </c>
      <c r="BZ274">
        <v>34.119999999999997</v>
      </c>
      <c r="CA274">
        <v>34.590000000000003</v>
      </c>
      <c r="CB274">
        <v>32.18</v>
      </c>
      <c r="CC274">
        <v>34.06</v>
      </c>
      <c r="CD274">
        <v>33.94</v>
      </c>
      <c r="CE274">
        <v>32.090000000000003</v>
      </c>
      <c r="CF274">
        <v>31.61</v>
      </c>
      <c r="CG274">
        <v>34.17</v>
      </c>
    </row>
    <row r="275" spans="1:85" x14ac:dyDescent="0.25">
      <c r="A275" t="s">
        <v>2199</v>
      </c>
      <c r="B275" t="s">
        <v>2200</v>
      </c>
      <c r="C275" t="s">
        <v>3862</v>
      </c>
      <c r="D275">
        <v>-0.56594041900000003</v>
      </c>
      <c r="E275">
        <v>76215</v>
      </c>
      <c r="F275">
        <v>2018</v>
      </c>
      <c r="G275">
        <v>1</v>
      </c>
      <c r="H275" t="e">
        <v>#N/A</v>
      </c>
      <c r="I275" s="3">
        <f t="shared" si="5"/>
        <v>0</v>
      </c>
      <c r="J275">
        <v>-10.4871</v>
      </c>
      <c r="K275">
        <v>225.833</v>
      </c>
      <c r="L275">
        <v>0</v>
      </c>
      <c r="N275">
        <v>-0.6098847431138894</v>
      </c>
      <c r="O275">
        <v>57.869177565608247</v>
      </c>
      <c r="P275">
        <v>62.535558198268262</v>
      </c>
      <c r="Q275">
        <v>4.6663806326600152</v>
      </c>
      <c r="R275">
        <v>105.006</v>
      </c>
      <c r="U275">
        <v>1.45</v>
      </c>
      <c r="V275">
        <v>1.46</v>
      </c>
      <c r="W275">
        <v>1.44</v>
      </c>
      <c r="X275">
        <v>1.4501999999999999</v>
      </c>
      <c r="Y275">
        <v>1.46</v>
      </c>
      <c r="Z275">
        <v>1.47</v>
      </c>
      <c r="AA275">
        <v>1.4342999999999999</v>
      </c>
      <c r="AB275">
        <v>1.46</v>
      </c>
      <c r="AC275">
        <v>1.4599</v>
      </c>
      <c r="AD275">
        <v>1.45</v>
      </c>
      <c r="AE275">
        <v>1.46</v>
      </c>
      <c r="AF275">
        <v>1.47</v>
      </c>
      <c r="AG275">
        <v>1.44</v>
      </c>
      <c r="AH275">
        <v>1.44</v>
      </c>
      <c r="AI275">
        <v>1.44</v>
      </c>
      <c r="AJ275">
        <v>1.4650000000000001</v>
      </c>
      <c r="AK275">
        <v>1.46</v>
      </c>
      <c r="AL275">
        <v>1.45</v>
      </c>
      <c r="AM275">
        <v>1.46</v>
      </c>
      <c r="AN275">
        <v>1.46</v>
      </c>
      <c r="AO275">
        <v>1.46</v>
      </c>
      <c r="AP275">
        <v>1.47</v>
      </c>
      <c r="AQ275">
        <v>1.46</v>
      </c>
      <c r="AR275">
        <v>1.48</v>
      </c>
      <c r="AS275">
        <v>1.49</v>
      </c>
      <c r="AT275">
        <v>1.47</v>
      </c>
      <c r="AU275">
        <v>1.49</v>
      </c>
      <c r="AV275">
        <v>1.46</v>
      </c>
      <c r="AW275">
        <v>1.45</v>
      </c>
      <c r="AX275">
        <v>1.45</v>
      </c>
      <c r="AY275">
        <v>1.45</v>
      </c>
      <c r="AZ275">
        <v>1.44</v>
      </c>
      <c r="BA275">
        <v>1.46</v>
      </c>
      <c r="BB275">
        <v>1.46</v>
      </c>
      <c r="BC275">
        <v>1.47</v>
      </c>
      <c r="BD275">
        <v>1.47</v>
      </c>
      <c r="BE275">
        <v>1.51</v>
      </c>
      <c r="BF275">
        <v>1.49</v>
      </c>
      <c r="BG275">
        <v>1.49</v>
      </c>
      <c r="BH275">
        <v>1.49</v>
      </c>
      <c r="BI275">
        <v>1.49</v>
      </c>
      <c r="BJ275">
        <v>1.46</v>
      </c>
      <c r="BK275">
        <v>1.49</v>
      </c>
      <c r="BL275">
        <v>1.46</v>
      </c>
      <c r="BM275">
        <v>1.47</v>
      </c>
      <c r="BN275">
        <v>1.45</v>
      </c>
      <c r="BO275">
        <v>1.48</v>
      </c>
      <c r="BP275">
        <v>1.44</v>
      </c>
      <c r="BQ275">
        <v>1.45</v>
      </c>
      <c r="BR275">
        <v>1.44</v>
      </c>
      <c r="BS275">
        <v>1.44</v>
      </c>
      <c r="BT275">
        <v>1.46</v>
      </c>
      <c r="BU275">
        <v>1.43</v>
      </c>
      <c r="BV275">
        <v>1.45</v>
      </c>
      <c r="BW275">
        <v>1.44</v>
      </c>
      <c r="BX275">
        <v>1.45</v>
      </c>
      <c r="BY275">
        <v>1.46</v>
      </c>
      <c r="BZ275">
        <v>1.44</v>
      </c>
      <c r="CA275">
        <v>1.47</v>
      </c>
      <c r="CB275">
        <v>1.48</v>
      </c>
      <c r="CC275">
        <v>1.44</v>
      </c>
      <c r="CD275">
        <v>1.47</v>
      </c>
      <c r="CE275">
        <v>1.46</v>
      </c>
      <c r="CF275">
        <v>1.45</v>
      </c>
      <c r="CG275">
        <v>1.44</v>
      </c>
    </row>
    <row r="276" spans="1:85" x14ac:dyDescent="0.25">
      <c r="A276" t="s">
        <v>7545</v>
      </c>
      <c r="B276" t="s">
        <v>7546</v>
      </c>
      <c r="C276" t="s">
        <v>7547</v>
      </c>
      <c r="D276">
        <v>-0.55218364499999995</v>
      </c>
      <c r="E276">
        <v>17079</v>
      </c>
      <c r="F276">
        <v>2018</v>
      </c>
      <c r="G276">
        <v>1</v>
      </c>
      <c r="H276" t="e">
        <v>#N/A</v>
      </c>
      <c r="I276" s="3">
        <f t="shared" si="5"/>
        <v>0</v>
      </c>
      <c r="J276">
        <v>-56.433999999999997</v>
      </c>
      <c r="K276">
        <v>101.822</v>
      </c>
      <c r="L276">
        <v>0</v>
      </c>
      <c r="N276">
        <v>-0.10136036276340366</v>
      </c>
      <c r="O276">
        <v>36.039543008935887</v>
      </c>
      <c r="P276">
        <v>45.920619462720587</v>
      </c>
      <c r="Q276">
        <v>9.8810764537847007</v>
      </c>
      <c r="R276">
        <v>35.776000000000003</v>
      </c>
      <c r="U276">
        <v>4.45</v>
      </c>
      <c r="V276">
        <v>4.45</v>
      </c>
      <c r="W276">
        <v>4.55</v>
      </c>
      <c r="X276">
        <v>4.4000000000000004</v>
      </c>
      <c r="Y276">
        <v>4.5</v>
      </c>
      <c r="Z276">
        <v>4.45</v>
      </c>
      <c r="AA276">
        <v>4.5</v>
      </c>
      <c r="AB276">
        <v>4.45</v>
      </c>
      <c r="AC276">
        <v>4.4000000000000004</v>
      </c>
      <c r="AD276">
        <v>4.45</v>
      </c>
      <c r="AE276">
        <v>4.3499999999999996</v>
      </c>
      <c r="AF276">
        <v>4.5</v>
      </c>
      <c r="AG276">
        <v>4.6500000000000004</v>
      </c>
      <c r="AH276">
        <v>4.7</v>
      </c>
      <c r="AI276">
        <v>4.6500000000000004</v>
      </c>
      <c r="AJ276">
        <v>4.7</v>
      </c>
      <c r="AK276">
        <v>4.6500000000000004</v>
      </c>
      <c r="AL276">
        <v>4.7</v>
      </c>
      <c r="AM276">
        <v>4.5999999999999996</v>
      </c>
      <c r="AN276">
        <v>4.5</v>
      </c>
      <c r="AO276">
        <v>4.55</v>
      </c>
      <c r="AP276">
        <v>4.55</v>
      </c>
      <c r="AQ276">
        <v>4.55</v>
      </c>
      <c r="AR276">
        <v>4.55</v>
      </c>
      <c r="AS276">
        <v>4.45</v>
      </c>
      <c r="AT276">
        <v>4.5</v>
      </c>
      <c r="AU276">
        <v>4.45</v>
      </c>
      <c r="AV276">
        <v>4.9000000000000004</v>
      </c>
      <c r="AW276">
        <v>5.3</v>
      </c>
      <c r="AX276">
        <v>5.35</v>
      </c>
      <c r="AY276">
        <v>5.35</v>
      </c>
      <c r="AZ276">
        <v>5.35</v>
      </c>
      <c r="BA276">
        <v>5.4</v>
      </c>
      <c r="BB276">
        <v>5.45</v>
      </c>
      <c r="BC276">
        <v>5.55</v>
      </c>
      <c r="BD276">
        <v>5.5</v>
      </c>
      <c r="BE276">
        <v>5.85</v>
      </c>
      <c r="BF276">
        <v>5.8</v>
      </c>
      <c r="BG276">
        <v>5.95</v>
      </c>
      <c r="BH276">
        <v>5.75</v>
      </c>
      <c r="BI276">
        <v>5.8</v>
      </c>
      <c r="BJ276">
        <v>5.95</v>
      </c>
      <c r="BK276">
        <v>6.08</v>
      </c>
      <c r="BL276">
        <v>6.16</v>
      </c>
      <c r="BM276">
        <v>6.15</v>
      </c>
      <c r="BN276">
        <v>6.16</v>
      </c>
      <c r="BO276">
        <v>6.19</v>
      </c>
      <c r="BP276">
        <v>6.25</v>
      </c>
      <c r="BQ276">
        <v>6.24</v>
      </c>
      <c r="BR276">
        <v>6.02</v>
      </c>
      <c r="BS276">
        <v>5.9</v>
      </c>
      <c r="BT276">
        <v>5.85</v>
      </c>
      <c r="BU276">
        <v>5.91</v>
      </c>
      <c r="BV276">
        <v>6.09</v>
      </c>
      <c r="BW276">
        <v>6.16</v>
      </c>
      <c r="BX276">
        <v>6.15</v>
      </c>
      <c r="BY276">
        <v>6.17</v>
      </c>
      <c r="BZ276">
        <v>6.14</v>
      </c>
      <c r="CA276">
        <v>5.92</v>
      </c>
      <c r="CB276">
        <v>5.68</v>
      </c>
      <c r="CC276">
        <v>5.81</v>
      </c>
      <c r="CD276">
        <v>5.71</v>
      </c>
      <c r="CE276">
        <v>5.61</v>
      </c>
      <c r="CF276">
        <v>5.8</v>
      </c>
      <c r="CG276">
        <v>5.82</v>
      </c>
    </row>
    <row r="277" spans="1:85" x14ac:dyDescent="0.25">
      <c r="A277" t="s">
        <v>4408</v>
      </c>
      <c r="B277" t="s">
        <v>4409</v>
      </c>
      <c r="C277" t="s">
        <v>6172</v>
      </c>
      <c r="D277">
        <v>-0.53840790999999999</v>
      </c>
      <c r="E277">
        <v>13828</v>
      </c>
      <c r="F277">
        <v>2018</v>
      </c>
      <c r="G277">
        <v>1</v>
      </c>
      <c r="H277" t="e">
        <v>#N/A</v>
      </c>
      <c r="I277" s="3">
        <f t="shared" si="5"/>
        <v>0</v>
      </c>
      <c r="J277">
        <v>-5.68</v>
      </c>
      <c r="K277">
        <v>22.054219</v>
      </c>
      <c r="L277">
        <v>0</v>
      </c>
      <c r="N277">
        <v>-0.18886079274900658</v>
      </c>
      <c r="O277">
        <v>1.0741575177412199</v>
      </c>
      <c r="P277">
        <v>0</v>
      </c>
      <c r="Q277">
        <v>-1.0741575177412199</v>
      </c>
      <c r="R277">
        <v>24.544141</v>
      </c>
      <c r="U277">
        <v>45.56</v>
      </c>
      <c r="V277">
        <v>47.06</v>
      </c>
      <c r="W277">
        <v>47.23</v>
      </c>
      <c r="X277">
        <v>48.41</v>
      </c>
      <c r="Y277">
        <v>48.59</v>
      </c>
      <c r="Z277">
        <v>47.25</v>
      </c>
      <c r="AA277">
        <v>47.49</v>
      </c>
      <c r="AB277">
        <v>47.96</v>
      </c>
      <c r="AC277">
        <v>46.45</v>
      </c>
      <c r="AD277">
        <v>48.17</v>
      </c>
      <c r="AE277">
        <v>43.86</v>
      </c>
      <c r="AF277">
        <v>44.76</v>
      </c>
      <c r="AG277">
        <v>45.33</v>
      </c>
      <c r="AH277">
        <v>45.75</v>
      </c>
      <c r="AI277">
        <v>46.88</v>
      </c>
      <c r="AJ277">
        <v>48.32</v>
      </c>
      <c r="AK277">
        <v>47.71</v>
      </c>
      <c r="AL277">
        <v>48.17</v>
      </c>
      <c r="AM277">
        <v>48.86</v>
      </c>
      <c r="AN277">
        <v>48.16</v>
      </c>
      <c r="AO277">
        <v>49.78</v>
      </c>
      <c r="AP277">
        <v>50.35</v>
      </c>
      <c r="AQ277">
        <v>50.91</v>
      </c>
      <c r="AR277">
        <v>50.51</v>
      </c>
      <c r="AS277">
        <v>50.63</v>
      </c>
      <c r="AT277">
        <v>47.61</v>
      </c>
      <c r="AU277">
        <v>47.22</v>
      </c>
      <c r="AV277">
        <v>46.84</v>
      </c>
      <c r="AW277">
        <v>47.94</v>
      </c>
      <c r="AX277">
        <v>48.06</v>
      </c>
      <c r="AY277">
        <v>47.69</v>
      </c>
      <c r="AZ277">
        <v>47.81</v>
      </c>
      <c r="BA277">
        <v>47.17</v>
      </c>
      <c r="BB277">
        <v>48.51</v>
      </c>
      <c r="BC277">
        <v>48.9</v>
      </c>
      <c r="BD277">
        <v>47.67</v>
      </c>
      <c r="BE277">
        <v>48.44</v>
      </c>
      <c r="BF277">
        <v>51.02</v>
      </c>
      <c r="BG277">
        <v>52.14</v>
      </c>
      <c r="BH277">
        <v>51.22</v>
      </c>
      <c r="BI277">
        <v>52.1</v>
      </c>
      <c r="BJ277">
        <v>53.04</v>
      </c>
      <c r="BK277">
        <v>54.51</v>
      </c>
      <c r="BL277">
        <v>53.14</v>
      </c>
      <c r="BM277">
        <v>53.4</v>
      </c>
      <c r="BN277">
        <v>50.66</v>
      </c>
      <c r="BO277">
        <v>48.26</v>
      </c>
      <c r="BP277">
        <v>45.81</v>
      </c>
      <c r="BQ277">
        <v>45.49</v>
      </c>
      <c r="BR277">
        <v>42.84</v>
      </c>
      <c r="BS277">
        <v>42.29</v>
      </c>
      <c r="BT277">
        <v>43.72</v>
      </c>
      <c r="BU277">
        <v>43.01</v>
      </c>
      <c r="BV277">
        <v>43.28</v>
      </c>
      <c r="BW277">
        <v>41.87</v>
      </c>
      <c r="BX277">
        <v>41.07</v>
      </c>
      <c r="BY277">
        <v>41.07</v>
      </c>
      <c r="BZ277">
        <v>40</v>
      </c>
      <c r="CA277">
        <v>38.4</v>
      </c>
      <c r="CB277">
        <v>36.020000000000003</v>
      </c>
      <c r="CC277">
        <v>36.54</v>
      </c>
      <c r="CD277">
        <v>36.090000000000003</v>
      </c>
      <c r="CE277">
        <v>34.229999999999997</v>
      </c>
      <c r="CF277">
        <v>35.28</v>
      </c>
      <c r="CG277">
        <v>37.299999999999997</v>
      </c>
    </row>
    <row r="278" spans="1:85" x14ac:dyDescent="0.25">
      <c r="A278" t="s">
        <v>2208</v>
      </c>
      <c r="B278" t="s">
        <v>2209</v>
      </c>
      <c r="C278" t="s">
        <v>5609</v>
      </c>
      <c r="D278">
        <v>-0.41529860800000001</v>
      </c>
      <c r="E278">
        <v>89898</v>
      </c>
      <c r="F278">
        <v>2018</v>
      </c>
      <c r="G278">
        <v>1</v>
      </c>
      <c r="H278" t="e">
        <v>#N/A</v>
      </c>
      <c r="I278" s="3">
        <f t="shared" si="5"/>
        <v>0</v>
      </c>
      <c r="J278">
        <v>-0.95</v>
      </c>
      <c r="K278">
        <v>1.2484770000000001</v>
      </c>
      <c r="L278">
        <v>0</v>
      </c>
      <c r="N278">
        <v>-2.8101439342015144E-2</v>
      </c>
      <c r="O278">
        <v>263.26616342273758</v>
      </c>
      <c r="P278">
        <v>493.0951980510124</v>
      </c>
      <c r="Q278">
        <v>229.82903462827483</v>
      </c>
      <c r="R278">
        <v>6.1671810000000002</v>
      </c>
      <c r="U278">
        <v>7.25</v>
      </c>
      <c r="V278">
        <v>7.35</v>
      </c>
      <c r="W278">
        <v>6.95</v>
      </c>
      <c r="X278">
        <v>7</v>
      </c>
      <c r="Y278">
        <v>7.3</v>
      </c>
      <c r="Z278">
        <v>7</v>
      </c>
      <c r="AA278">
        <v>7.25</v>
      </c>
      <c r="AB278">
        <v>7.3</v>
      </c>
      <c r="AC278">
        <v>7.05</v>
      </c>
      <c r="AD278">
        <v>7.3</v>
      </c>
      <c r="AE278">
        <v>7.15</v>
      </c>
      <c r="AF278">
        <v>7.25</v>
      </c>
      <c r="AG278">
        <v>7.25</v>
      </c>
      <c r="AH278">
        <v>7.1</v>
      </c>
      <c r="AI278">
        <v>7.15</v>
      </c>
      <c r="AJ278">
        <v>7.2</v>
      </c>
      <c r="AK278">
        <v>7.2</v>
      </c>
      <c r="AL278">
        <v>7.25</v>
      </c>
      <c r="AM278">
        <v>7.35</v>
      </c>
      <c r="AN278">
        <v>7.25</v>
      </c>
      <c r="AO278">
        <v>7.3</v>
      </c>
      <c r="AP278">
        <v>7.2</v>
      </c>
      <c r="AQ278">
        <v>7.2</v>
      </c>
      <c r="AR278">
        <v>7.25</v>
      </c>
      <c r="AS278">
        <v>7.05</v>
      </c>
      <c r="AT278">
        <v>7.1</v>
      </c>
      <c r="AU278">
        <v>6.8</v>
      </c>
      <c r="AV278">
        <v>6.6</v>
      </c>
      <c r="AW278">
        <v>6.5</v>
      </c>
      <c r="AX278">
        <v>6.3</v>
      </c>
      <c r="AY278">
        <v>6.2750000000000004</v>
      </c>
      <c r="AZ278">
        <v>6.35</v>
      </c>
      <c r="BA278">
        <v>6.25</v>
      </c>
      <c r="BB278">
        <v>6.05</v>
      </c>
      <c r="BC278">
        <v>6.05</v>
      </c>
      <c r="BD278">
        <v>6.2</v>
      </c>
      <c r="BE278">
        <v>6.2</v>
      </c>
      <c r="BF278">
        <v>6</v>
      </c>
      <c r="BG278">
        <v>6.4</v>
      </c>
      <c r="BH278">
        <v>6.4</v>
      </c>
      <c r="BI278">
        <v>6.3</v>
      </c>
      <c r="BJ278">
        <v>6.35</v>
      </c>
      <c r="BK278">
        <v>5.92</v>
      </c>
      <c r="BL278">
        <v>5.78</v>
      </c>
      <c r="BM278">
        <v>5.72</v>
      </c>
      <c r="BN278">
        <v>5.49</v>
      </c>
      <c r="BO278">
        <v>5.19</v>
      </c>
      <c r="BP278">
        <v>5.52</v>
      </c>
      <c r="BQ278">
        <v>5.51</v>
      </c>
      <c r="BR278">
        <v>5.43</v>
      </c>
      <c r="BS278">
        <v>5.56</v>
      </c>
      <c r="BT278">
        <v>5.48</v>
      </c>
      <c r="BU278">
        <v>5.43</v>
      </c>
      <c r="BV278">
        <v>5.52</v>
      </c>
      <c r="BW278">
        <v>5.7</v>
      </c>
      <c r="BX278">
        <v>5.48</v>
      </c>
      <c r="BY278">
        <v>5.52</v>
      </c>
      <c r="BZ278">
        <v>5.58</v>
      </c>
      <c r="CA278">
        <v>5.66</v>
      </c>
      <c r="CB278">
        <v>5.58</v>
      </c>
      <c r="CC278">
        <v>5.97</v>
      </c>
      <c r="CD278">
        <v>6</v>
      </c>
      <c r="CE278">
        <v>5.96</v>
      </c>
      <c r="CF278">
        <v>6.08</v>
      </c>
      <c r="CG278">
        <v>5.94</v>
      </c>
    </row>
    <row r="279" spans="1:85" x14ac:dyDescent="0.25">
      <c r="A279" t="s">
        <v>4051</v>
      </c>
      <c r="B279" t="s">
        <v>5770</v>
      </c>
      <c r="C279" t="s">
        <v>4052</v>
      </c>
      <c r="D279">
        <v>-0.39812792499999999</v>
      </c>
      <c r="E279">
        <v>14355</v>
      </c>
      <c r="F279">
        <v>2018</v>
      </c>
      <c r="G279">
        <v>1</v>
      </c>
      <c r="H279" t="e">
        <v>#N/A</v>
      </c>
      <c r="I279" s="3">
        <f t="shared" si="5"/>
        <v>0</v>
      </c>
      <c r="J279">
        <v>-1.0290999999999999</v>
      </c>
      <c r="K279">
        <v>13.355</v>
      </c>
      <c r="L279">
        <v>0</v>
      </c>
      <c r="N279">
        <v>9.2436974789916082E-2</v>
      </c>
      <c r="O279">
        <v>47.444626133491887</v>
      </c>
      <c r="P279">
        <v>31.294851794071761</v>
      </c>
      <c r="Q279">
        <v>-16.149774339420127</v>
      </c>
      <c r="R279">
        <v>9.8879999999999999</v>
      </c>
      <c r="U279">
        <v>13.97</v>
      </c>
      <c r="V279">
        <v>14.08</v>
      </c>
      <c r="W279">
        <v>13.75</v>
      </c>
      <c r="X279">
        <v>13.96</v>
      </c>
      <c r="Y279">
        <v>14.07</v>
      </c>
      <c r="Z279">
        <v>12.93</v>
      </c>
      <c r="AA279">
        <v>12.67</v>
      </c>
      <c r="AB279">
        <v>12.53</v>
      </c>
      <c r="AC279">
        <v>11.92</v>
      </c>
      <c r="AD279">
        <v>11.92</v>
      </c>
      <c r="AE279">
        <v>11.75</v>
      </c>
      <c r="AF279">
        <v>11.88</v>
      </c>
      <c r="AG279">
        <v>11.91</v>
      </c>
      <c r="AH279">
        <v>11.85</v>
      </c>
      <c r="AI279">
        <v>11.93</v>
      </c>
      <c r="AJ279">
        <v>11.84</v>
      </c>
      <c r="AK279">
        <v>12.18</v>
      </c>
      <c r="AL279">
        <v>12.46</v>
      </c>
      <c r="AM279">
        <v>12.56</v>
      </c>
      <c r="AN279">
        <v>12.16</v>
      </c>
      <c r="AO279">
        <v>12.26</v>
      </c>
      <c r="AP279">
        <v>12.05</v>
      </c>
      <c r="AQ279">
        <v>11.94</v>
      </c>
      <c r="AR279">
        <v>11.66</v>
      </c>
      <c r="AS279">
        <v>11.75</v>
      </c>
      <c r="AT279">
        <v>11.71</v>
      </c>
      <c r="AU279">
        <v>11.86</v>
      </c>
      <c r="AV279">
        <v>12.15</v>
      </c>
      <c r="AW279">
        <v>12.03</v>
      </c>
      <c r="AX279">
        <v>12.31</v>
      </c>
      <c r="AY279">
        <v>12.37</v>
      </c>
      <c r="AZ279">
        <v>12.36</v>
      </c>
      <c r="BA279">
        <v>12.56</v>
      </c>
      <c r="BB279">
        <v>12.7</v>
      </c>
      <c r="BC279">
        <v>12.53</v>
      </c>
      <c r="BD279">
        <v>12.38</v>
      </c>
      <c r="BE279">
        <v>12.64</v>
      </c>
      <c r="BF279">
        <v>12.64</v>
      </c>
      <c r="BG279">
        <v>12.65</v>
      </c>
      <c r="BH279">
        <v>12.35</v>
      </c>
      <c r="BI279">
        <v>12.16</v>
      </c>
      <c r="BJ279">
        <v>12.35</v>
      </c>
      <c r="BK279">
        <v>12.11</v>
      </c>
      <c r="BL279">
        <v>12.16</v>
      </c>
      <c r="BM279">
        <v>12.34</v>
      </c>
      <c r="BN279">
        <v>12.14</v>
      </c>
      <c r="BO279">
        <v>12.21</v>
      </c>
      <c r="BP279">
        <v>12.23</v>
      </c>
      <c r="BQ279">
        <v>12.54</v>
      </c>
      <c r="BR279">
        <v>12.19</v>
      </c>
      <c r="BS279">
        <v>11.74</v>
      </c>
      <c r="BT279">
        <v>11.76</v>
      </c>
      <c r="BU279">
        <v>11.46</v>
      </c>
      <c r="BV279">
        <v>11.63</v>
      </c>
      <c r="BW279">
        <v>11.43</v>
      </c>
      <c r="BX279">
        <v>11</v>
      </c>
      <c r="BY279">
        <v>11.33</v>
      </c>
      <c r="BZ279">
        <v>11.43</v>
      </c>
      <c r="CA279">
        <v>11.26</v>
      </c>
      <c r="CB279">
        <v>10.74</v>
      </c>
      <c r="CC279">
        <v>11.12</v>
      </c>
      <c r="CD279">
        <v>11.34</v>
      </c>
      <c r="CE279">
        <v>11.27</v>
      </c>
      <c r="CF279">
        <v>11.73</v>
      </c>
      <c r="CG279">
        <v>11.32</v>
      </c>
    </row>
    <row r="280" spans="1:85" x14ac:dyDescent="0.25">
      <c r="A280" t="s">
        <v>102</v>
      </c>
      <c r="B280" t="s">
        <v>103</v>
      </c>
      <c r="C280" t="s">
        <v>7578</v>
      </c>
      <c r="D280">
        <v>-0.38711657300000002</v>
      </c>
      <c r="E280">
        <v>79903</v>
      </c>
      <c r="F280">
        <v>2018</v>
      </c>
      <c r="G280">
        <v>1</v>
      </c>
      <c r="H280" t="e">
        <v>#N/A</v>
      </c>
      <c r="I280" s="3">
        <f t="shared" si="5"/>
        <v>0</v>
      </c>
      <c r="J280">
        <v>-6.7603</v>
      </c>
      <c r="K280">
        <v>383.90600000000001</v>
      </c>
      <c r="L280">
        <v>0</v>
      </c>
      <c r="N280">
        <v>-0.45903257650542939</v>
      </c>
      <c r="O280">
        <v>18.605835241655061</v>
      </c>
      <c r="P280">
        <v>0</v>
      </c>
      <c r="Q280">
        <v>-18.605835241655061</v>
      </c>
      <c r="R280">
        <v>40.384</v>
      </c>
      <c r="U280">
        <v>7.62</v>
      </c>
      <c r="V280">
        <v>7.57</v>
      </c>
      <c r="W280">
        <v>7.54</v>
      </c>
      <c r="X280">
        <v>7.6</v>
      </c>
      <c r="Y280">
        <v>7.64</v>
      </c>
      <c r="Z280">
        <v>7.65</v>
      </c>
      <c r="AA280">
        <v>7.66</v>
      </c>
      <c r="AB280">
        <v>7.56</v>
      </c>
      <c r="AC280">
        <v>7.76</v>
      </c>
      <c r="AD280">
        <v>7.78</v>
      </c>
      <c r="AE280">
        <v>7.64</v>
      </c>
      <c r="AF280">
        <v>7.68</v>
      </c>
      <c r="AG280">
        <v>7.55</v>
      </c>
      <c r="AH280">
        <v>7.48</v>
      </c>
      <c r="AI280">
        <v>7.59</v>
      </c>
      <c r="AJ280">
        <v>7.7</v>
      </c>
      <c r="AK280">
        <v>7.56</v>
      </c>
      <c r="AL280">
        <v>7.61</v>
      </c>
      <c r="AM280">
        <v>7.55</v>
      </c>
      <c r="AN280">
        <v>8.02</v>
      </c>
      <c r="AO280">
        <v>8.1199999999999992</v>
      </c>
      <c r="AP280">
        <v>7.93</v>
      </c>
      <c r="AQ280">
        <v>8.19</v>
      </c>
      <c r="AR280">
        <v>8.24</v>
      </c>
      <c r="AS280">
        <v>8.19</v>
      </c>
      <c r="AT280">
        <v>7.9</v>
      </c>
      <c r="AU280">
        <v>7.64</v>
      </c>
      <c r="AV280">
        <v>7.75</v>
      </c>
      <c r="AW280">
        <v>7.7</v>
      </c>
      <c r="AX280">
        <v>7.4</v>
      </c>
      <c r="AY280">
        <v>7.36</v>
      </c>
      <c r="AZ280">
        <v>7.45</v>
      </c>
      <c r="BA280">
        <v>7.36</v>
      </c>
      <c r="BB280">
        <v>7.57</v>
      </c>
      <c r="BC280">
        <v>7.56</v>
      </c>
      <c r="BD280">
        <v>7.71</v>
      </c>
      <c r="BE280">
        <v>7.71</v>
      </c>
      <c r="BF280">
        <v>7.72</v>
      </c>
      <c r="BG280">
        <v>7.66</v>
      </c>
      <c r="BH280">
        <v>7.67</v>
      </c>
      <c r="BI280">
        <v>7.77</v>
      </c>
      <c r="BJ280">
        <v>8</v>
      </c>
      <c r="BK280">
        <v>8.01</v>
      </c>
      <c r="BL280">
        <v>8.5500000000000007</v>
      </c>
      <c r="BM280">
        <v>8.6199999999999992</v>
      </c>
      <c r="BN280">
        <v>8.57</v>
      </c>
      <c r="BO280">
        <v>8.59</v>
      </c>
      <c r="BP280">
        <v>8.42</v>
      </c>
      <c r="BQ280">
        <v>8.19</v>
      </c>
      <c r="BR280">
        <v>7.89</v>
      </c>
      <c r="BS280">
        <v>7.76</v>
      </c>
      <c r="BT280">
        <v>7.7</v>
      </c>
      <c r="BU280">
        <v>7.78</v>
      </c>
      <c r="BV280">
        <v>7.88</v>
      </c>
      <c r="BW280">
        <v>7.99</v>
      </c>
      <c r="BX280">
        <v>7.82</v>
      </c>
      <c r="BY280">
        <v>7.65</v>
      </c>
      <c r="BZ280">
        <v>7.7</v>
      </c>
      <c r="CA280">
        <v>7.8</v>
      </c>
      <c r="CB280">
        <v>7.06</v>
      </c>
      <c r="CC280">
        <v>7.07</v>
      </c>
      <c r="CD280">
        <v>6.1550000000000002</v>
      </c>
      <c r="CE280">
        <v>5.79</v>
      </c>
      <c r="CF280">
        <v>5.77</v>
      </c>
      <c r="CG280">
        <v>6.01</v>
      </c>
    </row>
    <row r="281" spans="1:85" x14ac:dyDescent="0.25">
      <c r="A281" t="s">
        <v>2901</v>
      </c>
      <c r="B281" t="s">
        <v>2902</v>
      </c>
      <c r="C281" t="s">
        <v>2903</v>
      </c>
      <c r="D281">
        <v>-0.37598183299999999</v>
      </c>
      <c r="E281">
        <v>79315</v>
      </c>
      <c r="F281">
        <v>2018</v>
      </c>
      <c r="G281">
        <v>1</v>
      </c>
      <c r="H281" t="e">
        <v>#N/A</v>
      </c>
      <c r="I281" s="3">
        <f t="shared" si="5"/>
        <v>0</v>
      </c>
      <c r="J281">
        <v>-4.1714000000000002</v>
      </c>
      <c r="K281">
        <v>29.364999999999998</v>
      </c>
      <c r="L281">
        <v>0</v>
      </c>
      <c r="N281">
        <v>0.36396267049533382</v>
      </c>
      <c r="O281">
        <v>32.665870525175663</v>
      </c>
      <c r="P281">
        <v>28.149094063222819</v>
      </c>
      <c r="Q281">
        <v>-4.5167764619528441</v>
      </c>
      <c r="R281">
        <v>29.234999999999999</v>
      </c>
      <c r="U281">
        <v>11.54</v>
      </c>
      <c r="V281">
        <v>11.35</v>
      </c>
      <c r="W281">
        <v>10.72</v>
      </c>
      <c r="X281">
        <v>10.85</v>
      </c>
      <c r="Y281">
        <v>10.69</v>
      </c>
      <c r="Z281">
        <v>10.55</v>
      </c>
      <c r="AA281">
        <v>11.03</v>
      </c>
      <c r="AB281">
        <v>10.39</v>
      </c>
      <c r="AC281">
        <v>9.75</v>
      </c>
      <c r="AD281">
        <v>9.9499999999999993</v>
      </c>
      <c r="AE281">
        <v>9.74</v>
      </c>
      <c r="AF281">
        <v>9.77</v>
      </c>
      <c r="AG281">
        <v>10.1</v>
      </c>
      <c r="AH281">
        <v>8.94</v>
      </c>
      <c r="AI281">
        <v>9.07</v>
      </c>
      <c r="AJ281">
        <v>9.44</v>
      </c>
      <c r="AK281">
        <v>10.029999999999999</v>
      </c>
      <c r="AL281">
        <v>9.31</v>
      </c>
      <c r="AM281">
        <v>9.02</v>
      </c>
      <c r="AN281">
        <v>8.92</v>
      </c>
      <c r="AO281">
        <v>9.09</v>
      </c>
      <c r="AP281">
        <v>9.5399999999999991</v>
      </c>
      <c r="AQ281">
        <v>9.6999999999999993</v>
      </c>
      <c r="AR281">
        <v>10.210000000000001</v>
      </c>
      <c r="AS281">
        <v>10.57</v>
      </c>
      <c r="AT281">
        <v>9.77</v>
      </c>
      <c r="AU281">
        <v>10.25</v>
      </c>
      <c r="AV281">
        <v>9.7899999999999991</v>
      </c>
      <c r="AW281">
        <v>10.29</v>
      </c>
      <c r="AX281">
        <v>10.47</v>
      </c>
      <c r="AY281">
        <v>10.56</v>
      </c>
      <c r="AZ281">
        <v>10.6</v>
      </c>
      <c r="BA281">
        <v>10.24</v>
      </c>
      <c r="BB281">
        <v>10.5</v>
      </c>
      <c r="BC281">
        <v>11.57</v>
      </c>
      <c r="BD281">
        <v>12.1</v>
      </c>
      <c r="BE281">
        <v>12.01</v>
      </c>
      <c r="BF281">
        <v>10.42</v>
      </c>
      <c r="BG281">
        <v>10.6</v>
      </c>
      <c r="BH281">
        <v>10.27</v>
      </c>
      <c r="BI281">
        <v>10.32</v>
      </c>
      <c r="BJ281">
        <v>10.94</v>
      </c>
      <c r="BK281">
        <v>10.69</v>
      </c>
      <c r="BL281">
        <v>9.74</v>
      </c>
      <c r="BM281">
        <v>10.039999999999999</v>
      </c>
      <c r="BN281">
        <v>9.09</v>
      </c>
      <c r="BO281">
        <v>9.26</v>
      </c>
      <c r="BP281">
        <v>9.08</v>
      </c>
      <c r="BQ281">
        <v>8.69</v>
      </c>
      <c r="BR281">
        <v>8.0500000000000007</v>
      </c>
      <c r="BS281">
        <v>8.4</v>
      </c>
      <c r="BT281">
        <v>8.61</v>
      </c>
      <c r="BU281">
        <v>8.0050000000000008</v>
      </c>
      <c r="BV281">
        <v>8.39</v>
      </c>
      <c r="BW281">
        <v>8.34</v>
      </c>
      <c r="BX281">
        <v>8.36</v>
      </c>
      <c r="BY281">
        <v>7.95</v>
      </c>
      <c r="BZ281">
        <v>8.32</v>
      </c>
      <c r="CA281">
        <v>7.96</v>
      </c>
      <c r="CB281">
        <v>7.29</v>
      </c>
      <c r="CC281">
        <v>7.55</v>
      </c>
      <c r="CD281">
        <v>7.29</v>
      </c>
      <c r="CE281">
        <v>7.22</v>
      </c>
      <c r="CF281">
        <v>7.5</v>
      </c>
      <c r="CG281">
        <v>7.81</v>
      </c>
    </row>
    <row r="282" spans="1:85" x14ac:dyDescent="0.25">
      <c r="A282" t="s">
        <v>4061</v>
      </c>
      <c r="B282" t="s">
        <v>4062</v>
      </c>
      <c r="C282" t="s">
        <v>4063</v>
      </c>
      <c r="D282">
        <v>-0.36577354200000001</v>
      </c>
      <c r="E282">
        <v>14247</v>
      </c>
      <c r="F282">
        <v>2018</v>
      </c>
      <c r="G282">
        <v>1</v>
      </c>
      <c r="H282" t="e">
        <v>#N/A</v>
      </c>
      <c r="I282" s="3">
        <f t="shared" si="5"/>
        <v>0</v>
      </c>
      <c r="J282">
        <v>-8.52</v>
      </c>
      <c r="K282">
        <v>1092.1279999999999</v>
      </c>
      <c r="L282">
        <v>0</v>
      </c>
      <c r="N282">
        <v>-0.45303867403314924</v>
      </c>
      <c r="O282">
        <v>26.293896559593769</v>
      </c>
      <c r="P282">
        <v>28.71266551250423</v>
      </c>
      <c r="Q282">
        <v>2.4187689529104617</v>
      </c>
      <c r="R282">
        <v>363.79500000000002</v>
      </c>
      <c r="U282">
        <v>7</v>
      </c>
      <c r="V282">
        <v>7</v>
      </c>
      <c r="W282">
        <v>6.95</v>
      </c>
      <c r="X282">
        <v>6.9</v>
      </c>
      <c r="Y282">
        <v>6.9</v>
      </c>
      <c r="Z282">
        <v>6.7</v>
      </c>
      <c r="AA282">
        <v>6.85</v>
      </c>
      <c r="AB282">
        <v>6.85</v>
      </c>
      <c r="AC282">
        <v>6.95</v>
      </c>
      <c r="AD282">
        <v>7.15</v>
      </c>
      <c r="AE282">
        <v>6.95</v>
      </c>
      <c r="AF282">
        <v>6.85</v>
      </c>
      <c r="AG282">
        <v>6.9</v>
      </c>
      <c r="AH282">
        <v>7</v>
      </c>
      <c r="AI282">
        <v>7.35</v>
      </c>
      <c r="AJ282">
        <v>7.55</v>
      </c>
      <c r="AK282">
        <v>7.55</v>
      </c>
      <c r="AL282">
        <v>7.6</v>
      </c>
      <c r="AM282">
        <v>7.6</v>
      </c>
      <c r="AN282">
        <v>7.65</v>
      </c>
      <c r="AO282">
        <v>7.7</v>
      </c>
      <c r="AP282">
        <v>7.7</v>
      </c>
      <c r="AQ282">
        <v>7.8</v>
      </c>
      <c r="AR282">
        <v>7.95</v>
      </c>
      <c r="AS282">
        <v>7.95</v>
      </c>
      <c r="AT282">
        <v>7.95</v>
      </c>
      <c r="AU282">
        <v>8.25</v>
      </c>
      <c r="AV282">
        <v>8.25</v>
      </c>
      <c r="AW282">
        <v>8.5</v>
      </c>
      <c r="AX282">
        <v>8.9</v>
      </c>
      <c r="AY282">
        <v>8.9</v>
      </c>
      <c r="AZ282">
        <v>8.4499999999999993</v>
      </c>
      <c r="BA282">
        <v>8.4499999999999993</v>
      </c>
      <c r="BB282">
        <v>8.3000000000000007</v>
      </c>
      <c r="BC282">
        <v>8.1999999999999993</v>
      </c>
      <c r="BD282">
        <v>8.15</v>
      </c>
      <c r="BE282">
        <v>8.15</v>
      </c>
      <c r="BF282">
        <v>8.1</v>
      </c>
      <c r="BG282">
        <v>8.15</v>
      </c>
      <c r="BH282">
        <v>7.95</v>
      </c>
      <c r="BI282">
        <v>8.0500000000000007</v>
      </c>
      <c r="BJ282">
        <v>8.1</v>
      </c>
      <c r="BK282">
        <v>8</v>
      </c>
      <c r="BL282">
        <v>7.8</v>
      </c>
      <c r="BM282">
        <v>7.84</v>
      </c>
      <c r="BN282">
        <v>7.65</v>
      </c>
      <c r="BO282">
        <v>7.49</v>
      </c>
      <c r="BP282">
        <v>7.43</v>
      </c>
      <c r="BQ282">
        <v>7.36</v>
      </c>
      <c r="BR282">
        <v>7.23</v>
      </c>
      <c r="BS282">
        <v>7.18</v>
      </c>
      <c r="BT282">
        <v>7.19</v>
      </c>
      <c r="BU282">
        <v>7.26</v>
      </c>
      <c r="BV282">
        <v>7.46</v>
      </c>
      <c r="BW282">
        <v>7.45</v>
      </c>
      <c r="BX282">
        <v>7.37</v>
      </c>
      <c r="BY282">
        <v>7.3</v>
      </c>
      <c r="BZ282">
        <v>7.31</v>
      </c>
      <c r="CA282">
        <v>7.3</v>
      </c>
      <c r="CB282">
        <v>7.05</v>
      </c>
      <c r="CC282">
        <v>7.21</v>
      </c>
      <c r="CD282">
        <v>7.09</v>
      </c>
      <c r="CE282">
        <v>7.11</v>
      </c>
      <c r="CF282">
        <v>7.34</v>
      </c>
      <c r="CG282">
        <v>7.3</v>
      </c>
    </row>
    <row r="283" spans="1:85" x14ac:dyDescent="0.25">
      <c r="A283" t="s">
        <v>1083</v>
      </c>
      <c r="B283" t="s">
        <v>1084</v>
      </c>
      <c r="C283" t="s">
        <v>1085</v>
      </c>
      <c r="D283">
        <v>-0.33109007000000001</v>
      </c>
      <c r="E283">
        <v>12452</v>
      </c>
      <c r="F283">
        <v>2018</v>
      </c>
      <c r="G283">
        <v>1</v>
      </c>
      <c r="H283" t="e">
        <v>#N/A</v>
      </c>
      <c r="I283" s="3">
        <f t="shared" si="5"/>
        <v>0</v>
      </c>
      <c r="J283">
        <v>-0.91</v>
      </c>
      <c r="K283">
        <v>71.076999999999998</v>
      </c>
      <c r="L283">
        <v>0</v>
      </c>
      <c r="N283">
        <v>9.8360655737705915E-3</v>
      </c>
      <c r="O283">
        <v>34.634403573880419</v>
      </c>
      <c r="P283">
        <v>36.321437242049043</v>
      </c>
      <c r="Q283">
        <v>1.687033668168624</v>
      </c>
      <c r="R283">
        <v>40.119999999999997</v>
      </c>
      <c r="U283">
        <v>20.100000000000001</v>
      </c>
      <c r="V283">
        <v>20.6</v>
      </c>
      <c r="W283">
        <v>20.6</v>
      </c>
      <c r="X283">
        <v>21.2</v>
      </c>
      <c r="Y283">
        <v>21.8</v>
      </c>
      <c r="Z283">
        <v>21.95</v>
      </c>
      <c r="AA283">
        <v>22.25</v>
      </c>
      <c r="AB283">
        <v>22.4</v>
      </c>
      <c r="AC283">
        <v>22</v>
      </c>
      <c r="AD283">
        <v>22.45</v>
      </c>
      <c r="AE283">
        <v>22.05</v>
      </c>
      <c r="AF283">
        <v>22.35</v>
      </c>
      <c r="AG283">
        <v>22.5</v>
      </c>
      <c r="AH283">
        <v>22.3</v>
      </c>
      <c r="AI283">
        <v>22.45</v>
      </c>
      <c r="AJ283">
        <v>22.55</v>
      </c>
      <c r="AK283">
        <v>22.6</v>
      </c>
      <c r="AL283">
        <v>22.7</v>
      </c>
      <c r="AM283">
        <v>22.45</v>
      </c>
      <c r="AN283">
        <v>22.4</v>
      </c>
      <c r="AO283">
        <v>22.5</v>
      </c>
      <c r="AP283">
        <v>22.4</v>
      </c>
      <c r="AQ283">
        <v>22.7</v>
      </c>
      <c r="AR283">
        <v>23.2</v>
      </c>
      <c r="AS283">
        <v>22.6</v>
      </c>
      <c r="AT283">
        <v>22.65</v>
      </c>
      <c r="AU283">
        <v>22.7</v>
      </c>
      <c r="AV283">
        <v>22.7</v>
      </c>
      <c r="AW283">
        <v>23</v>
      </c>
      <c r="AX283">
        <v>23.2</v>
      </c>
      <c r="AY283">
        <v>22.75</v>
      </c>
      <c r="AZ283">
        <v>22.75</v>
      </c>
      <c r="BA283">
        <v>21.85</v>
      </c>
      <c r="BB283">
        <v>21.95</v>
      </c>
      <c r="BC283">
        <v>21.5</v>
      </c>
      <c r="BD283">
        <v>21.75</v>
      </c>
      <c r="BE283">
        <v>21.2</v>
      </c>
      <c r="BF283">
        <v>21.45</v>
      </c>
      <c r="BG283">
        <v>21.7</v>
      </c>
      <c r="BH283">
        <v>21.35</v>
      </c>
      <c r="BI283">
        <v>21.45</v>
      </c>
      <c r="BJ283">
        <v>21.25</v>
      </c>
      <c r="BK283">
        <v>20.51</v>
      </c>
      <c r="BL283">
        <v>20.09</v>
      </c>
      <c r="BM283">
        <v>20.49</v>
      </c>
      <c r="BN283">
        <v>20.170000000000002</v>
      </c>
      <c r="BO283">
        <v>20.29</v>
      </c>
      <c r="BP283">
        <v>19.47</v>
      </c>
      <c r="BQ283">
        <v>18.93</v>
      </c>
      <c r="BR283">
        <v>18.02</v>
      </c>
      <c r="BS283">
        <v>17.79</v>
      </c>
      <c r="BT283">
        <v>18.32</v>
      </c>
      <c r="BU283">
        <v>18.2</v>
      </c>
      <c r="BV283">
        <v>18.95</v>
      </c>
      <c r="BW283">
        <v>19.02</v>
      </c>
      <c r="BX283">
        <v>18.2</v>
      </c>
      <c r="BY283">
        <v>17.809999999999999</v>
      </c>
      <c r="BZ283">
        <v>18.48</v>
      </c>
      <c r="CA283">
        <v>18.329999999999998</v>
      </c>
      <c r="CB283">
        <v>16.84</v>
      </c>
      <c r="CC283">
        <v>17.3</v>
      </c>
      <c r="CD283">
        <v>16.600000000000001</v>
      </c>
      <c r="CE283">
        <v>16.36</v>
      </c>
      <c r="CF283">
        <v>16.489999999999998</v>
      </c>
      <c r="CG283">
        <v>17.190000000000001</v>
      </c>
    </row>
    <row r="284" spans="1:85" x14ac:dyDescent="0.25">
      <c r="A284" t="s">
        <v>7615</v>
      </c>
      <c r="B284" t="s">
        <v>7616</v>
      </c>
      <c r="C284" t="s">
        <v>7617</v>
      </c>
      <c r="D284">
        <v>-0.293154315</v>
      </c>
      <c r="E284">
        <v>15525</v>
      </c>
      <c r="F284">
        <v>2018</v>
      </c>
      <c r="G284">
        <v>1</v>
      </c>
      <c r="H284" t="e">
        <v>#N/A</v>
      </c>
      <c r="I284" s="3">
        <f t="shared" si="5"/>
        <v>0</v>
      </c>
      <c r="J284">
        <v>-1.65</v>
      </c>
      <c r="K284">
        <v>212.63300000000001</v>
      </c>
      <c r="L284">
        <v>0</v>
      </c>
      <c r="N284">
        <v>-0.12377450980392157</v>
      </c>
      <c r="O284">
        <v>0</v>
      </c>
      <c r="P284">
        <v>89.422206122079331</v>
      </c>
      <c r="Q284">
        <v>89.422206122079331</v>
      </c>
      <c r="R284">
        <v>100.303</v>
      </c>
      <c r="U284">
        <v>2.99</v>
      </c>
      <c r="V284">
        <v>2.93</v>
      </c>
      <c r="W284">
        <v>2.93</v>
      </c>
      <c r="X284">
        <v>2.97</v>
      </c>
      <c r="Y284">
        <v>2.96</v>
      </c>
      <c r="Z284">
        <v>3.19</v>
      </c>
      <c r="AA284">
        <v>2.97</v>
      </c>
      <c r="AB284">
        <v>2.9</v>
      </c>
      <c r="AC284">
        <v>2.93</v>
      </c>
      <c r="AD284">
        <v>2.93</v>
      </c>
      <c r="AE284">
        <v>2.88</v>
      </c>
      <c r="AF284">
        <v>2.94</v>
      </c>
      <c r="AG284">
        <v>2.87</v>
      </c>
      <c r="AH284">
        <v>2.9550000000000001</v>
      </c>
      <c r="AI284">
        <v>2.86</v>
      </c>
      <c r="AJ284">
        <v>2.87</v>
      </c>
      <c r="AK284">
        <v>2.9</v>
      </c>
      <c r="AL284">
        <v>2.9</v>
      </c>
      <c r="AM284">
        <v>2.89</v>
      </c>
      <c r="AN284">
        <v>2.97</v>
      </c>
      <c r="AO284">
        <v>3.04</v>
      </c>
      <c r="AP284">
        <v>3.03</v>
      </c>
      <c r="AQ284">
        <v>3</v>
      </c>
      <c r="AR284">
        <v>3.02</v>
      </c>
      <c r="AS284">
        <v>2.98</v>
      </c>
      <c r="AT284">
        <v>2.95</v>
      </c>
      <c r="AU284">
        <v>2.95</v>
      </c>
      <c r="AV284">
        <v>2.96</v>
      </c>
      <c r="AW284">
        <v>2.89</v>
      </c>
      <c r="AX284">
        <v>2.89</v>
      </c>
      <c r="AY284">
        <v>2.85</v>
      </c>
      <c r="AZ284">
        <v>2.92</v>
      </c>
      <c r="BA284">
        <v>2.91</v>
      </c>
      <c r="BB284">
        <v>2.92</v>
      </c>
      <c r="BC284">
        <v>2.88</v>
      </c>
      <c r="BD284">
        <v>2.85</v>
      </c>
      <c r="BE284">
        <v>2.99</v>
      </c>
      <c r="BF284">
        <v>2.93</v>
      </c>
      <c r="BG284">
        <v>3</v>
      </c>
      <c r="BH284">
        <v>2.92</v>
      </c>
      <c r="BI284">
        <v>3.01</v>
      </c>
      <c r="BJ284">
        <v>2.91</v>
      </c>
      <c r="BK284">
        <v>2.9</v>
      </c>
      <c r="BL284">
        <v>2.97</v>
      </c>
      <c r="BM284">
        <v>3.1</v>
      </c>
      <c r="BN284">
        <v>3.0413000000000001</v>
      </c>
      <c r="BO284">
        <v>3.1</v>
      </c>
      <c r="BP284">
        <v>3.09</v>
      </c>
      <c r="BQ284">
        <v>3.24</v>
      </c>
      <c r="BR284">
        <v>3.01</v>
      </c>
      <c r="BS284">
        <v>3.26</v>
      </c>
      <c r="BT284">
        <v>3.3144</v>
      </c>
      <c r="BU284">
        <v>3.29</v>
      </c>
      <c r="BV284">
        <v>3.29</v>
      </c>
      <c r="BW284">
        <v>3.31</v>
      </c>
      <c r="BX284">
        <v>3.17</v>
      </c>
      <c r="BY284">
        <v>3.1</v>
      </c>
      <c r="BZ284">
        <v>3.09</v>
      </c>
      <c r="CA284">
        <v>3.1</v>
      </c>
      <c r="CB284">
        <v>3.01</v>
      </c>
      <c r="CC284">
        <v>3.11</v>
      </c>
      <c r="CD284">
        <v>3.04</v>
      </c>
      <c r="CE284">
        <v>2.86</v>
      </c>
      <c r="CF284">
        <v>2.88</v>
      </c>
      <c r="CG284">
        <v>2.92</v>
      </c>
    </row>
    <row r="285" spans="1:85" x14ac:dyDescent="0.25">
      <c r="A285" t="s">
        <v>2095</v>
      </c>
      <c r="B285" t="s">
        <v>2096</v>
      </c>
      <c r="C285" t="s">
        <v>3454</v>
      </c>
      <c r="D285">
        <v>-0.29208207400000002</v>
      </c>
      <c r="E285">
        <v>15069</v>
      </c>
      <c r="F285">
        <v>2018</v>
      </c>
      <c r="G285">
        <v>1</v>
      </c>
      <c r="H285" t="e">
        <v>#N/A</v>
      </c>
      <c r="I285" s="3">
        <f t="shared" si="5"/>
        <v>0</v>
      </c>
      <c r="J285">
        <v>-6.6824000000000003</v>
      </c>
      <c r="K285">
        <v>4247</v>
      </c>
      <c r="L285">
        <v>0</v>
      </c>
      <c r="N285">
        <v>-6.4992614475627764E-2</v>
      </c>
      <c r="O285">
        <v>22.521741821670641</v>
      </c>
      <c r="P285">
        <v>23.396796809673891</v>
      </c>
      <c r="Q285">
        <v>0.87505498800324943</v>
      </c>
      <c r="R285">
        <v>400</v>
      </c>
      <c r="U285">
        <v>0.93500000000000005</v>
      </c>
      <c r="V285">
        <v>0.99490000000000001</v>
      </c>
      <c r="W285">
        <v>0.99950000000000006</v>
      </c>
      <c r="X285">
        <v>0.95479999999999998</v>
      </c>
      <c r="Y285">
        <v>0.91969999999999996</v>
      </c>
      <c r="Z285">
        <v>0.89</v>
      </c>
      <c r="AA285">
        <v>0.92769999999999997</v>
      </c>
      <c r="AB285">
        <v>0.97</v>
      </c>
      <c r="AC285">
        <v>0.94</v>
      </c>
      <c r="AD285">
        <v>0.93</v>
      </c>
      <c r="AE285">
        <v>0.9</v>
      </c>
      <c r="AF285">
        <v>0.9042</v>
      </c>
      <c r="AG285">
        <v>0.90759999999999996</v>
      </c>
      <c r="AH285">
        <v>0.92</v>
      </c>
      <c r="AI285">
        <v>0.96</v>
      </c>
      <c r="AJ285">
        <v>1.03</v>
      </c>
      <c r="AK285">
        <v>1.02</v>
      </c>
      <c r="AL285">
        <v>1.08</v>
      </c>
      <c r="AM285">
        <v>1.0900000000000001</v>
      </c>
      <c r="AN285">
        <v>1.17</v>
      </c>
      <c r="AO285">
        <v>1.24</v>
      </c>
      <c r="AP285">
        <v>1.2</v>
      </c>
      <c r="AQ285">
        <v>1.22</v>
      </c>
      <c r="AR285">
        <v>1.23</v>
      </c>
      <c r="AS285">
        <v>1.22</v>
      </c>
      <c r="AT285">
        <v>1.2</v>
      </c>
      <c r="AU285">
        <v>1.2</v>
      </c>
      <c r="AV285">
        <v>1.1499999999999999</v>
      </c>
      <c r="AW285">
        <v>1.1399999999999999</v>
      </c>
      <c r="AX285">
        <v>1.1200000000000001</v>
      </c>
      <c r="AY285">
        <v>1.1399999999999999</v>
      </c>
      <c r="AZ285">
        <v>1.1100000000000001</v>
      </c>
      <c r="BA285">
        <v>1.28</v>
      </c>
      <c r="BB285">
        <v>1.22</v>
      </c>
      <c r="BC285">
        <v>1.21</v>
      </c>
      <c r="BD285">
        <v>1.24</v>
      </c>
      <c r="BE285">
        <v>1.18</v>
      </c>
      <c r="BF285">
        <v>1.21</v>
      </c>
      <c r="BG285">
        <v>1.1499999999999999</v>
      </c>
      <c r="BH285">
        <v>1.1100000000000001</v>
      </c>
      <c r="BI285">
        <v>1.0900000000000001</v>
      </c>
      <c r="BJ285">
        <v>1.06</v>
      </c>
      <c r="BK285">
        <v>1</v>
      </c>
      <c r="BL285">
        <v>0.97970000000000002</v>
      </c>
      <c r="BM285">
        <v>0.97</v>
      </c>
      <c r="BN285">
        <v>0.95</v>
      </c>
      <c r="BO285">
        <v>0.94</v>
      </c>
      <c r="BP285">
        <v>0.93</v>
      </c>
      <c r="BQ285">
        <v>0.91390000000000005</v>
      </c>
      <c r="BR285">
        <v>0.9</v>
      </c>
      <c r="BS285">
        <v>0.9</v>
      </c>
      <c r="BT285">
        <v>0.92</v>
      </c>
      <c r="BU285">
        <v>0.9325</v>
      </c>
      <c r="BV285">
        <v>0.95</v>
      </c>
      <c r="BW285">
        <v>0.95009999999999994</v>
      </c>
      <c r="BX285">
        <v>0.95</v>
      </c>
      <c r="BY285">
        <v>0.93500000000000005</v>
      </c>
      <c r="BZ285">
        <v>0.91010000000000002</v>
      </c>
      <c r="CA285">
        <v>0.92</v>
      </c>
      <c r="CB285">
        <v>0.93</v>
      </c>
      <c r="CC285">
        <v>0.91839999999999999</v>
      </c>
      <c r="CD285">
        <v>0.9</v>
      </c>
      <c r="CE285">
        <v>0.89</v>
      </c>
      <c r="CF285">
        <v>0.88139999999999996</v>
      </c>
      <c r="CG285">
        <v>0.85389999999999999</v>
      </c>
    </row>
    <row r="286" spans="1:85" x14ac:dyDescent="0.25">
      <c r="A286" t="s">
        <v>4631</v>
      </c>
      <c r="B286" t="s">
        <v>4632</v>
      </c>
      <c r="C286" t="s">
        <v>4633</v>
      </c>
      <c r="D286">
        <v>-0.28241021700000002</v>
      </c>
      <c r="E286">
        <v>92427</v>
      </c>
      <c r="F286">
        <v>2018</v>
      </c>
      <c r="G286">
        <v>1</v>
      </c>
      <c r="H286" t="e">
        <v>#N/A</v>
      </c>
      <c r="I286" s="3">
        <f t="shared" si="5"/>
        <v>0</v>
      </c>
      <c r="J286">
        <v>-2.5085000000000002</v>
      </c>
      <c r="K286">
        <v>23.839617408304001</v>
      </c>
      <c r="L286">
        <v>0</v>
      </c>
      <c r="N286">
        <v>-0.30790513833992095</v>
      </c>
      <c r="O286">
        <v>0</v>
      </c>
      <c r="P286">
        <v>0</v>
      </c>
      <c r="Q286">
        <v>0</v>
      </c>
      <c r="R286">
        <v>76.512739839757998</v>
      </c>
      <c r="U286">
        <v>8.8000000000000007</v>
      </c>
      <c r="V286">
        <v>8.51</v>
      </c>
      <c r="W286">
        <v>8.56</v>
      </c>
      <c r="X286">
        <v>8.49</v>
      </c>
      <c r="Y286">
        <v>8.2200000000000006</v>
      </c>
      <c r="Z286">
        <v>8.35</v>
      </c>
      <c r="AA286">
        <v>8.1999999999999993</v>
      </c>
      <c r="AB286">
        <v>7.9</v>
      </c>
      <c r="AC286">
        <v>7.78</v>
      </c>
      <c r="AD286">
        <v>7.83</v>
      </c>
      <c r="AE286">
        <v>7.75</v>
      </c>
      <c r="AF286">
        <v>8.08</v>
      </c>
      <c r="AG286">
        <v>8.14</v>
      </c>
      <c r="AH286">
        <v>8.1999999999999993</v>
      </c>
      <c r="AI286">
        <v>8.4600000000000009</v>
      </c>
      <c r="AJ286">
        <v>8.74</v>
      </c>
      <c r="AK286">
        <v>8.9499999999999993</v>
      </c>
      <c r="AL286">
        <v>8.99</v>
      </c>
      <c r="AM286">
        <v>9.34</v>
      </c>
      <c r="AN286">
        <v>9.6</v>
      </c>
      <c r="AO286">
        <v>9.74</v>
      </c>
      <c r="AP286">
        <v>9.5399999999999991</v>
      </c>
      <c r="AQ286">
        <v>9.92</v>
      </c>
      <c r="AR286">
        <v>9.67</v>
      </c>
      <c r="AS286">
        <v>9.6300000000000008</v>
      </c>
      <c r="AT286">
        <v>9.6999999999999993</v>
      </c>
      <c r="AU286">
        <v>9.8000000000000007</v>
      </c>
      <c r="AV286">
        <v>9.39</v>
      </c>
      <c r="AW286">
        <v>9.43</v>
      </c>
      <c r="AX286">
        <v>9.67</v>
      </c>
      <c r="AY286">
        <v>9.65</v>
      </c>
      <c r="AZ286">
        <v>9.3800000000000008</v>
      </c>
      <c r="BA286">
        <v>9.57</v>
      </c>
      <c r="BB286">
        <v>9.43</v>
      </c>
      <c r="BC286">
        <v>9.39</v>
      </c>
      <c r="BD286">
        <v>9.56</v>
      </c>
      <c r="BE286">
        <v>9.6999999999999993</v>
      </c>
      <c r="BF286">
        <v>9.4</v>
      </c>
      <c r="BG286">
        <v>9.56</v>
      </c>
      <c r="BH286">
        <v>9.42</v>
      </c>
      <c r="BI286">
        <v>9.5</v>
      </c>
      <c r="BJ286">
        <v>9.83</v>
      </c>
      <c r="BK286">
        <v>9.6199999999999992</v>
      </c>
      <c r="BL286">
        <v>9.35</v>
      </c>
      <c r="BM286">
        <v>9.41</v>
      </c>
      <c r="BN286">
        <v>9.1</v>
      </c>
      <c r="BO286">
        <v>9.02</v>
      </c>
      <c r="BP286">
        <v>9.2200000000000006</v>
      </c>
      <c r="BQ286">
        <v>9.5</v>
      </c>
      <c r="BR286">
        <v>9.08</v>
      </c>
      <c r="BS286">
        <v>8.85</v>
      </c>
      <c r="BT286">
        <v>8.8800000000000008</v>
      </c>
      <c r="BU286">
        <v>8.51</v>
      </c>
      <c r="BV286">
        <v>8.68</v>
      </c>
      <c r="BW286">
        <v>8.75</v>
      </c>
      <c r="BX286">
        <v>8.99</v>
      </c>
      <c r="BY286">
        <v>8.89</v>
      </c>
      <c r="BZ286">
        <v>8.41</v>
      </c>
      <c r="CA286">
        <v>8.5399999999999991</v>
      </c>
      <c r="CB286">
        <v>8.23</v>
      </c>
      <c r="CC286">
        <v>8.36</v>
      </c>
      <c r="CD286">
        <v>8.25</v>
      </c>
      <c r="CE286">
        <v>8.44</v>
      </c>
      <c r="CF286">
        <v>8.8800000000000008</v>
      </c>
      <c r="CG286">
        <v>8.93</v>
      </c>
    </row>
    <row r="287" spans="1:85" x14ac:dyDescent="0.25">
      <c r="A287" t="s">
        <v>4217</v>
      </c>
      <c r="B287" t="s">
        <v>4218</v>
      </c>
      <c r="C287" t="s">
        <v>4219</v>
      </c>
      <c r="D287">
        <v>-0.27766382299999998</v>
      </c>
      <c r="E287">
        <v>13959</v>
      </c>
      <c r="F287">
        <v>2018</v>
      </c>
      <c r="G287">
        <v>1</v>
      </c>
      <c r="H287" t="e">
        <v>#N/A</v>
      </c>
      <c r="I287" s="3">
        <f t="shared" si="5"/>
        <v>0</v>
      </c>
      <c r="J287">
        <v>-1.2</v>
      </c>
      <c r="K287">
        <v>456.49200000000002</v>
      </c>
      <c r="L287">
        <v>0</v>
      </c>
      <c r="N287">
        <v>-0.10190476190476194</v>
      </c>
      <c r="O287">
        <v>25.08174563498676</v>
      </c>
      <c r="P287">
        <v>33.020324759394157</v>
      </c>
      <c r="Q287">
        <v>7.9385791244073971</v>
      </c>
      <c r="R287">
        <v>39.746000000000002</v>
      </c>
      <c r="U287">
        <v>114.47</v>
      </c>
      <c r="V287">
        <v>114.82</v>
      </c>
      <c r="W287">
        <v>114.77</v>
      </c>
      <c r="X287">
        <v>113.63</v>
      </c>
      <c r="Y287">
        <v>113.65</v>
      </c>
      <c r="Z287">
        <v>111.4</v>
      </c>
      <c r="AA287">
        <v>111.38</v>
      </c>
      <c r="AB287">
        <v>111.18</v>
      </c>
      <c r="AC287">
        <v>110.75</v>
      </c>
      <c r="AD287">
        <v>110.69</v>
      </c>
      <c r="AE287">
        <v>109.32</v>
      </c>
      <c r="AF287">
        <v>110.36</v>
      </c>
      <c r="AG287">
        <v>111.21</v>
      </c>
      <c r="AH287">
        <v>111.83</v>
      </c>
      <c r="AI287">
        <v>112.35</v>
      </c>
      <c r="AJ287">
        <v>112.7</v>
      </c>
      <c r="AK287">
        <v>112.29</v>
      </c>
      <c r="AL287">
        <v>112.46</v>
      </c>
      <c r="AM287">
        <v>112.58</v>
      </c>
      <c r="AN287">
        <v>112.27</v>
      </c>
      <c r="AO287">
        <v>112.75</v>
      </c>
      <c r="AP287">
        <v>112.23</v>
      </c>
      <c r="AQ287">
        <v>112.02</v>
      </c>
      <c r="AR287">
        <v>111.5</v>
      </c>
      <c r="AS287">
        <v>110.4</v>
      </c>
      <c r="AT287">
        <v>109.05</v>
      </c>
      <c r="AU287">
        <v>106.55</v>
      </c>
      <c r="AV287">
        <v>109.21</v>
      </c>
      <c r="AW287">
        <v>108.94</v>
      </c>
      <c r="AX287">
        <v>109.73</v>
      </c>
      <c r="AY287">
        <v>112.06</v>
      </c>
      <c r="AZ287">
        <v>111.74</v>
      </c>
      <c r="BA287">
        <v>110.05</v>
      </c>
      <c r="BB287">
        <v>111.39</v>
      </c>
      <c r="BC287">
        <v>109.98</v>
      </c>
      <c r="BD287">
        <v>111.68</v>
      </c>
      <c r="BE287">
        <v>112.48</v>
      </c>
      <c r="BF287">
        <v>112.54</v>
      </c>
      <c r="BG287">
        <v>112.58</v>
      </c>
      <c r="BH287">
        <v>112.29</v>
      </c>
      <c r="BI287">
        <v>112.74</v>
      </c>
      <c r="BJ287">
        <v>111.93</v>
      </c>
      <c r="BK287">
        <v>113.05</v>
      </c>
      <c r="BL287">
        <v>113.12</v>
      </c>
      <c r="BM287">
        <v>111.41</v>
      </c>
      <c r="BN287">
        <v>108.65</v>
      </c>
      <c r="BO287">
        <v>108.06</v>
      </c>
      <c r="BP287">
        <v>107.66</v>
      </c>
      <c r="BQ287">
        <v>107.91</v>
      </c>
      <c r="BR287">
        <v>104.63</v>
      </c>
      <c r="BS287">
        <v>103.97</v>
      </c>
      <c r="BT287">
        <v>105.29</v>
      </c>
      <c r="BU287">
        <v>104.95</v>
      </c>
      <c r="BV287">
        <v>108.01</v>
      </c>
      <c r="BW287">
        <v>108.65</v>
      </c>
      <c r="BX287">
        <v>105.85</v>
      </c>
      <c r="BY287">
        <v>104.19</v>
      </c>
      <c r="BZ287">
        <v>104.47</v>
      </c>
      <c r="CA287">
        <v>104.33</v>
      </c>
      <c r="CB287">
        <v>112.4</v>
      </c>
      <c r="CC287">
        <v>113.55</v>
      </c>
      <c r="CD287">
        <v>110.94</v>
      </c>
      <c r="CE287">
        <v>110.47</v>
      </c>
      <c r="CF287">
        <v>112.21</v>
      </c>
      <c r="CG287">
        <v>119.37</v>
      </c>
    </row>
    <row r="288" spans="1:85" x14ac:dyDescent="0.25">
      <c r="A288" t="s">
        <v>7621</v>
      </c>
      <c r="B288" t="s">
        <v>7622</v>
      </c>
      <c r="C288" t="s">
        <v>7623</v>
      </c>
      <c r="D288">
        <v>-0.27498515600000001</v>
      </c>
      <c r="E288">
        <v>16587</v>
      </c>
      <c r="F288">
        <v>2018</v>
      </c>
      <c r="G288">
        <v>1</v>
      </c>
      <c r="H288" t="e">
        <v>#N/A</v>
      </c>
      <c r="I288" s="3">
        <f t="shared" si="5"/>
        <v>0</v>
      </c>
      <c r="J288">
        <v>-10.26</v>
      </c>
      <c r="K288">
        <v>544.26900000000001</v>
      </c>
      <c r="L288">
        <v>0</v>
      </c>
      <c r="N288">
        <v>1.3363028953229383E-2</v>
      </c>
      <c r="O288">
        <v>90.868597739299844</v>
      </c>
      <c r="P288">
        <v>5.3013188969863716</v>
      </c>
      <c r="Q288">
        <v>-85.56727884231347</v>
      </c>
      <c r="R288">
        <v>72.057000000000002</v>
      </c>
      <c r="U288">
        <v>1.57</v>
      </c>
      <c r="V288">
        <v>1.45</v>
      </c>
      <c r="W288">
        <v>1.41</v>
      </c>
      <c r="X288">
        <v>1.49</v>
      </c>
      <c r="Y288">
        <v>1.25</v>
      </c>
      <c r="Z288">
        <v>1.22</v>
      </c>
      <c r="AA288">
        <v>1.18</v>
      </c>
      <c r="AB288">
        <v>1.23</v>
      </c>
      <c r="AC288">
        <v>1.4</v>
      </c>
      <c r="AD288">
        <v>1.31</v>
      </c>
      <c r="AE288">
        <v>1.35</v>
      </c>
      <c r="AF288">
        <v>1.34</v>
      </c>
      <c r="AG288">
        <v>1.35</v>
      </c>
      <c r="AH288">
        <v>1.31</v>
      </c>
      <c r="AI288">
        <v>1.37</v>
      </c>
      <c r="AJ288">
        <v>1.37</v>
      </c>
      <c r="AK288">
        <v>1.37</v>
      </c>
      <c r="AL288">
        <v>1.4</v>
      </c>
      <c r="AM288">
        <v>1.36</v>
      </c>
      <c r="AN288">
        <v>1.38</v>
      </c>
      <c r="AO288">
        <v>1.3</v>
      </c>
      <c r="AP288">
        <v>1.33</v>
      </c>
      <c r="AQ288">
        <v>1.35</v>
      </c>
      <c r="AR288">
        <v>1.29</v>
      </c>
      <c r="AS288">
        <v>1.26</v>
      </c>
      <c r="AT288">
        <v>1.27</v>
      </c>
      <c r="AU288">
        <v>1.38</v>
      </c>
      <c r="AV288">
        <v>1.31</v>
      </c>
      <c r="AW288">
        <v>1.25</v>
      </c>
      <c r="AX288">
        <v>1.25</v>
      </c>
      <c r="AY288">
        <v>1.28</v>
      </c>
      <c r="AZ288">
        <v>1.23</v>
      </c>
      <c r="BA288">
        <v>1.2</v>
      </c>
      <c r="BB288">
        <v>1.19</v>
      </c>
      <c r="BC288">
        <v>1.17</v>
      </c>
      <c r="BD288">
        <v>1.19</v>
      </c>
      <c r="BE288">
        <v>1.2</v>
      </c>
      <c r="BF288">
        <v>1.2</v>
      </c>
      <c r="BG288">
        <v>1.1599999999999999</v>
      </c>
      <c r="BH288">
        <v>1.0900000000000001</v>
      </c>
      <c r="BI288">
        <v>1.17</v>
      </c>
      <c r="BJ288">
        <v>1.17</v>
      </c>
      <c r="BK288">
        <v>1.23</v>
      </c>
      <c r="BL288">
        <v>1.25</v>
      </c>
      <c r="BM288">
        <v>1.23</v>
      </c>
      <c r="BN288">
        <v>1.1599999999999999</v>
      </c>
      <c r="BO288">
        <v>1.24</v>
      </c>
      <c r="BP288">
        <v>1.23</v>
      </c>
      <c r="BQ288">
        <v>1.18</v>
      </c>
      <c r="BR288">
        <v>1.1499999999999999</v>
      </c>
      <c r="BS288">
        <v>1.19</v>
      </c>
      <c r="BT288">
        <v>1.18</v>
      </c>
      <c r="BU288">
        <v>1.1299999999999999</v>
      </c>
      <c r="BV288">
        <v>1.08</v>
      </c>
      <c r="BW288">
        <v>1.03</v>
      </c>
      <c r="BX288">
        <v>1.03</v>
      </c>
      <c r="BY288">
        <v>0.99990000000000001</v>
      </c>
      <c r="BZ288">
        <v>0.92510000000000003</v>
      </c>
      <c r="CA288">
        <v>0.93910000000000005</v>
      </c>
      <c r="CB288">
        <v>0.98</v>
      </c>
      <c r="CC288">
        <v>0.99</v>
      </c>
      <c r="CD288">
        <v>1.02</v>
      </c>
      <c r="CE288">
        <v>0.97</v>
      </c>
      <c r="CF288">
        <v>0.94989999999999997</v>
      </c>
      <c r="CG288">
        <v>0.95</v>
      </c>
    </row>
    <row r="289" spans="1:85" x14ac:dyDescent="0.25">
      <c r="A289" t="s">
        <v>4087</v>
      </c>
      <c r="B289" t="s">
        <v>4088</v>
      </c>
      <c r="C289" t="s">
        <v>4089</v>
      </c>
      <c r="D289">
        <v>-0.27219052300000002</v>
      </c>
      <c r="E289">
        <v>13976</v>
      </c>
      <c r="F289">
        <v>2018</v>
      </c>
      <c r="G289">
        <v>1</v>
      </c>
      <c r="H289" t="e">
        <v>#N/A</v>
      </c>
      <c r="I289" s="3">
        <f t="shared" si="5"/>
        <v>0</v>
      </c>
      <c r="J289">
        <v>-1.7</v>
      </c>
      <c r="K289">
        <v>49.869</v>
      </c>
      <c r="L289">
        <v>0</v>
      </c>
      <c r="N289">
        <v>-0.17241379310344829</v>
      </c>
      <c r="O289">
        <v>49.415007994706947</v>
      </c>
      <c r="P289">
        <v>43.138353111398928</v>
      </c>
      <c r="Q289">
        <v>-6.2766548833080194</v>
      </c>
      <c r="R289">
        <v>11.43</v>
      </c>
      <c r="U289">
        <v>12.68</v>
      </c>
      <c r="V289">
        <v>12.81</v>
      </c>
      <c r="W289">
        <v>12.93</v>
      </c>
      <c r="X289">
        <v>12.96</v>
      </c>
      <c r="Y289">
        <v>13.08</v>
      </c>
      <c r="Z289">
        <v>12.93</v>
      </c>
      <c r="AA289">
        <v>12.41</v>
      </c>
      <c r="AB289">
        <v>12.56</v>
      </c>
      <c r="AC289">
        <v>11.51</v>
      </c>
      <c r="AD289">
        <v>11.56</v>
      </c>
      <c r="AE289">
        <v>10.7</v>
      </c>
      <c r="AF289">
        <v>10.65</v>
      </c>
      <c r="AG289">
        <v>10.76</v>
      </c>
      <c r="AH289">
        <v>11.19</v>
      </c>
      <c r="AI289">
        <v>11.33</v>
      </c>
      <c r="AJ289">
        <v>11.63</v>
      </c>
      <c r="AK289">
        <v>11.74</v>
      </c>
      <c r="AL289">
        <v>11.78</v>
      </c>
      <c r="AM289">
        <v>11.88</v>
      </c>
      <c r="AN289">
        <v>11.79</v>
      </c>
      <c r="AO289">
        <v>12.2</v>
      </c>
      <c r="AP289">
        <v>12.18</v>
      </c>
      <c r="AQ289">
        <v>12.11</v>
      </c>
      <c r="AR289">
        <v>11.3</v>
      </c>
      <c r="AS289">
        <v>11.2</v>
      </c>
      <c r="AT289">
        <v>10.83</v>
      </c>
      <c r="AU289">
        <v>10.85</v>
      </c>
      <c r="AV289">
        <v>10.88</v>
      </c>
      <c r="AW289">
        <v>11.05</v>
      </c>
      <c r="AX289">
        <v>11.43</v>
      </c>
      <c r="AY289">
        <v>11.5</v>
      </c>
      <c r="AZ289">
        <v>11.75</v>
      </c>
      <c r="BA289">
        <v>11.59</v>
      </c>
      <c r="BB289">
        <v>11.93</v>
      </c>
      <c r="BC289">
        <v>12.36</v>
      </c>
      <c r="BD289">
        <v>12.63</v>
      </c>
      <c r="BE289">
        <v>13.54</v>
      </c>
      <c r="BF289">
        <v>13.78</v>
      </c>
      <c r="BG289">
        <v>13.97</v>
      </c>
      <c r="BH289">
        <v>13.53</v>
      </c>
      <c r="BI289">
        <v>13.8</v>
      </c>
      <c r="BJ289">
        <v>13.95</v>
      </c>
      <c r="BK289">
        <v>14.11</v>
      </c>
      <c r="BL289">
        <v>13.98</v>
      </c>
      <c r="BM289">
        <v>14.09</v>
      </c>
      <c r="BN289">
        <v>13.73</v>
      </c>
      <c r="BO289">
        <v>13.66</v>
      </c>
      <c r="BP289">
        <v>13.97</v>
      </c>
      <c r="BQ289">
        <v>14.18</v>
      </c>
      <c r="BR289">
        <v>13.13</v>
      </c>
      <c r="BS289">
        <v>12.81</v>
      </c>
      <c r="BT289">
        <v>13.19</v>
      </c>
      <c r="BU289">
        <v>13.16</v>
      </c>
      <c r="BV289">
        <v>12.88</v>
      </c>
      <c r="BW289">
        <v>12.61</v>
      </c>
      <c r="BX289">
        <v>12.27</v>
      </c>
      <c r="BY289">
        <v>12.19</v>
      </c>
      <c r="BZ289">
        <v>12.07</v>
      </c>
      <c r="CA289">
        <v>11.42</v>
      </c>
      <c r="CB289">
        <v>10.84</v>
      </c>
      <c r="CC289">
        <v>11.14</v>
      </c>
      <c r="CD289">
        <v>10.97</v>
      </c>
      <c r="CE289">
        <v>10.4</v>
      </c>
      <c r="CF289">
        <v>10.82</v>
      </c>
      <c r="CG289">
        <v>11.01</v>
      </c>
    </row>
    <row r="290" spans="1:85" x14ac:dyDescent="0.25">
      <c r="A290" t="s">
        <v>7629</v>
      </c>
      <c r="B290" t="s">
        <v>7630</v>
      </c>
      <c r="C290" t="s">
        <v>7631</v>
      </c>
      <c r="D290">
        <v>-0.271269696</v>
      </c>
      <c r="E290">
        <v>93069</v>
      </c>
      <c r="F290">
        <v>2018</v>
      </c>
      <c r="G290">
        <v>1</v>
      </c>
      <c r="H290" t="e">
        <v>#N/A</v>
      </c>
      <c r="I290" s="3">
        <f t="shared" si="5"/>
        <v>0</v>
      </c>
      <c r="J290">
        <v>-21.11</v>
      </c>
      <c r="K290">
        <v>10.463134999999999</v>
      </c>
      <c r="L290">
        <v>0</v>
      </c>
      <c r="N290">
        <v>-0.18439716312056742</v>
      </c>
      <c r="O290">
        <v>18.574916697506431</v>
      </c>
      <c r="P290">
        <v>16.76148794491866</v>
      </c>
      <c r="Q290">
        <v>-1.8134287525877717</v>
      </c>
      <c r="R290">
        <v>9.1477760000000004</v>
      </c>
      <c r="U290">
        <v>1.52</v>
      </c>
      <c r="V290">
        <v>1.55</v>
      </c>
      <c r="W290">
        <v>1.47</v>
      </c>
      <c r="X290">
        <v>1.52</v>
      </c>
      <c r="Y290">
        <v>1.52</v>
      </c>
      <c r="Z290">
        <v>1.66</v>
      </c>
      <c r="AA290">
        <v>1.73</v>
      </c>
      <c r="AB290">
        <v>1.63</v>
      </c>
      <c r="AC290">
        <v>1.61</v>
      </c>
      <c r="AD290">
        <v>1.62</v>
      </c>
      <c r="AE290">
        <v>1.5</v>
      </c>
      <c r="AF290">
        <v>1.55</v>
      </c>
      <c r="AG290">
        <v>1.54</v>
      </c>
      <c r="AH290">
        <v>1.58</v>
      </c>
      <c r="AI290">
        <v>1.55</v>
      </c>
      <c r="AJ290">
        <v>1.59</v>
      </c>
      <c r="AK290">
        <v>1.69</v>
      </c>
      <c r="AL290">
        <v>1.72</v>
      </c>
      <c r="AM290">
        <v>1.7</v>
      </c>
      <c r="AN290">
        <v>1.7</v>
      </c>
      <c r="AO290">
        <v>1.75</v>
      </c>
      <c r="AP290">
        <v>1.77</v>
      </c>
      <c r="AQ290">
        <v>1.77</v>
      </c>
      <c r="AR290">
        <v>1.65</v>
      </c>
      <c r="AS290">
        <v>1.5</v>
      </c>
      <c r="AT290">
        <v>1.51</v>
      </c>
      <c r="AU290">
        <v>1.5</v>
      </c>
      <c r="AV290">
        <v>1.36</v>
      </c>
      <c r="AW290">
        <v>1.4</v>
      </c>
      <c r="AX290">
        <v>1.38</v>
      </c>
      <c r="AY290">
        <v>1.34</v>
      </c>
      <c r="AZ290">
        <v>1.33</v>
      </c>
      <c r="BA290">
        <v>1.41</v>
      </c>
      <c r="BB290">
        <v>1.39</v>
      </c>
      <c r="BC290">
        <v>1.37</v>
      </c>
      <c r="BD290">
        <v>1.41</v>
      </c>
      <c r="BE290">
        <v>1.46</v>
      </c>
      <c r="BF290">
        <v>1.44</v>
      </c>
      <c r="BG290">
        <v>1.37</v>
      </c>
      <c r="BH290">
        <v>1.33</v>
      </c>
      <c r="BI290">
        <v>1.27</v>
      </c>
      <c r="BJ290">
        <v>1.35</v>
      </c>
      <c r="BK290">
        <v>1.37</v>
      </c>
      <c r="BL290">
        <v>1.28</v>
      </c>
      <c r="BM290">
        <v>1.27</v>
      </c>
      <c r="BN290">
        <v>1.34</v>
      </c>
      <c r="BO290">
        <v>1.38</v>
      </c>
      <c r="BP290">
        <v>1.44</v>
      </c>
      <c r="BQ290">
        <v>1.55</v>
      </c>
      <c r="BR290">
        <v>1.56</v>
      </c>
      <c r="BS290">
        <v>1.56</v>
      </c>
      <c r="BT290">
        <v>1.44</v>
      </c>
      <c r="BU290">
        <v>1.46</v>
      </c>
      <c r="BV290">
        <v>1.55</v>
      </c>
      <c r="BW290">
        <v>1.56</v>
      </c>
      <c r="BX290">
        <v>1.47</v>
      </c>
      <c r="BY290">
        <v>1.43</v>
      </c>
      <c r="BZ290">
        <v>1.56</v>
      </c>
      <c r="CA290">
        <v>1.49</v>
      </c>
      <c r="CB290">
        <v>1.4</v>
      </c>
      <c r="CC290">
        <v>1.41</v>
      </c>
      <c r="CD290">
        <v>1.44</v>
      </c>
      <c r="CE290">
        <v>1.65</v>
      </c>
      <c r="CF290">
        <v>1.57</v>
      </c>
      <c r="CG290">
        <v>1.54</v>
      </c>
    </row>
    <row r="291" spans="1:85" x14ac:dyDescent="0.25">
      <c r="A291" t="s">
        <v>7172</v>
      </c>
      <c r="B291" t="s">
        <v>7173</v>
      </c>
      <c r="C291" t="s">
        <v>7174</v>
      </c>
      <c r="D291">
        <v>-0.25156220000000001</v>
      </c>
      <c r="E291">
        <v>69446</v>
      </c>
      <c r="F291">
        <v>2018</v>
      </c>
      <c r="G291">
        <v>1</v>
      </c>
      <c r="H291" t="e">
        <v>#N/A</v>
      </c>
      <c r="I291" s="3">
        <f t="shared" si="5"/>
        <v>0</v>
      </c>
      <c r="J291">
        <v>-0.12</v>
      </c>
      <c r="K291">
        <v>0</v>
      </c>
      <c r="L291">
        <v>0</v>
      </c>
      <c r="N291">
        <v>-4.7594323295257812E-2</v>
      </c>
      <c r="O291">
        <v>0</v>
      </c>
      <c r="P291">
        <v>0</v>
      </c>
      <c r="Q291">
        <v>0</v>
      </c>
      <c r="R291">
        <v>10.4580000000122</v>
      </c>
      <c r="U291">
        <v>0.96099999999999997</v>
      </c>
      <c r="V291">
        <v>0.94199999999999995</v>
      </c>
      <c r="W291">
        <v>0.93010000000000004</v>
      </c>
      <c r="X291">
        <v>0.93</v>
      </c>
      <c r="Y291">
        <v>0.94979999999999998</v>
      </c>
      <c r="Z291">
        <v>0.93</v>
      </c>
      <c r="AA291">
        <v>0.92989999999999995</v>
      </c>
      <c r="AB291">
        <v>0.91</v>
      </c>
      <c r="AC291">
        <v>0.9</v>
      </c>
      <c r="AD291">
        <v>0.85099999999999998</v>
      </c>
      <c r="AE291">
        <v>0.89090000000000003</v>
      </c>
      <c r="AF291">
        <v>0.88</v>
      </c>
      <c r="AG291">
        <v>0.85780000000000001</v>
      </c>
      <c r="AH291">
        <v>0.87</v>
      </c>
      <c r="AI291">
        <v>0.88</v>
      </c>
      <c r="AJ291">
        <v>0.86629999999999996</v>
      </c>
      <c r="AK291">
        <v>0.87</v>
      </c>
      <c r="AL291">
        <v>0.84</v>
      </c>
      <c r="AM291">
        <v>0.82</v>
      </c>
      <c r="AN291">
        <v>0.83</v>
      </c>
      <c r="AO291">
        <v>0.85</v>
      </c>
      <c r="AP291">
        <v>0.85009999999999997</v>
      </c>
      <c r="AQ291">
        <v>0.89</v>
      </c>
      <c r="AR291">
        <v>0.85499999999999998</v>
      </c>
      <c r="AS291">
        <v>0.85099999999999998</v>
      </c>
      <c r="AT291">
        <v>0.85</v>
      </c>
      <c r="AU291">
        <v>0.87080000000000002</v>
      </c>
      <c r="AV291">
        <v>0.84689999999999999</v>
      </c>
      <c r="AW291">
        <v>0.82</v>
      </c>
      <c r="AX291">
        <v>0.81799999999999995</v>
      </c>
      <c r="AY291">
        <v>0.79</v>
      </c>
      <c r="AZ291">
        <v>0.79300000000000004</v>
      </c>
      <c r="BA291">
        <v>0.76100000000000001</v>
      </c>
      <c r="BB291">
        <v>0.70009999999999994</v>
      </c>
      <c r="BC291">
        <v>0.71499999999999997</v>
      </c>
      <c r="BD291">
        <v>0.72499999999999998</v>
      </c>
      <c r="BE291">
        <v>0.74</v>
      </c>
      <c r="BF291">
        <v>0.77</v>
      </c>
      <c r="BG291">
        <v>0.77</v>
      </c>
      <c r="BH291">
        <v>0.75</v>
      </c>
      <c r="BI291">
        <v>0.74</v>
      </c>
      <c r="BJ291">
        <v>0.82</v>
      </c>
      <c r="BK291">
        <v>0.91249999999999998</v>
      </c>
      <c r="BL291">
        <v>0.88049999999999995</v>
      </c>
      <c r="BM291">
        <v>0.98499999999999999</v>
      </c>
      <c r="BN291">
        <v>0.98980000000000001</v>
      </c>
      <c r="BO291">
        <v>1.0900000000000001</v>
      </c>
      <c r="BP291">
        <v>1.0649999999999999</v>
      </c>
      <c r="BQ291">
        <v>1</v>
      </c>
      <c r="BR291">
        <v>0.96460000000000001</v>
      </c>
      <c r="BS291">
        <v>0.95309999999999995</v>
      </c>
      <c r="BT291">
        <v>0.89790000000000003</v>
      </c>
      <c r="BU291">
        <v>0.84740000000000004</v>
      </c>
      <c r="BV291">
        <v>0.83309999999999995</v>
      </c>
      <c r="BW291">
        <v>0.82569999999999999</v>
      </c>
      <c r="BX291">
        <v>0.81320000000000003</v>
      </c>
      <c r="BY291">
        <v>0.78500000000000003</v>
      </c>
      <c r="BZ291">
        <v>0.75</v>
      </c>
      <c r="CA291">
        <v>0.75719999999999998</v>
      </c>
      <c r="CB291">
        <v>0.78010000000000002</v>
      </c>
      <c r="CC291">
        <v>0.76160000000000005</v>
      </c>
      <c r="CD291">
        <v>0.748</v>
      </c>
      <c r="CE291">
        <v>0.72199999999999998</v>
      </c>
      <c r="CF291">
        <v>0.73250000000000004</v>
      </c>
      <c r="CG291">
        <v>0.72</v>
      </c>
    </row>
    <row r="292" spans="1:85" x14ac:dyDescent="0.25">
      <c r="A292" t="s">
        <v>7479</v>
      </c>
      <c r="B292" t="s">
        <v>7480</v>
      </c>
      <c r="C292" t="s">
        <v>7481</v>
      </c>
      <c r="D292">
        <v>-0.24320679100000001</v>
      </c>
      <c r="E292">
        <v>16536</v>
      </c>
      <c r="F292">
        <v>2018</v>
      </c>
      <c r="G292">
        <v>1</v>
      </c>
      <c r="H292" t="e">
        <v>#N/A</v>
      </c>
      <c r="I292" s="3">
        <f t="shared" si="5"/>
        <v>0</v>
      </c>
      <c r="J292">
        <v>-2.0762999999999998</v>
      </c>
      <c r="K292">
        <v>33.647000000138704</v>
      </c>
      <c r="L292">
        <v>0</v>
      </c>
      <c r="N292">
        <v>-0.17482517482517479</v>
      </c>
      <c r="O292">
        <v>101.19824983271199</v>
      </c>
      <c r="P292">
        <v>44.951207901939782</v>
      </c>
      <c r="Q292">
        <v>-56.247041930772212</v>
      </c>
      <c r="R292">
        <v>12.8730000000531</v>
      </c>
      <c r="U292">
        <v>11.13</v>
      </c>
      <c r="V292">
        <v>11.1</v>
      </c>
      <c r="W292">
        <v>10.89</v>
      </c>
      <c r="X292">
        <v>11.01</v>
      </c>
      <c r="Y292">
        <v>11.22</v>
      </c>
      <c r="Z292">
        <v>11.15</v>
      </c>
      <c r="AA292">
        <v>11.05</v>
      </c>
      <c r="AB292">
        <v>10.99</v>
      </c>
      <c r="AC292">
        <v>10.92</v>
      </c>
      <c r="AD292">
        <v>10.9</v>
      </c>
      <c r="AE292">
        <v>10.55</v>
      </c>
      <c r="AF292">
        <v>10.45</v>
      </c>
      <c r="AG292">
        <v>10.39</v>
      </c>
      <c r="AH292">
        <v>10.32</v>
      </c>
      <c r="AI292">
        <v>10.41</v>
      </c>
      <c r="AJ292">
        <v>10.67</v>
      </c>
      <c r="AK292">
        <v>10.42</v>
      </c>
      <c r="AL292">
        <v>10.43</v>
      </c>
      <c r="AM292">
        <v>10.64</v>
      </c>
      <c r="AN292">
        <v>11.29</v>
      </c>
      <c r="AO292">
        <v>11.59</v>
      </c>
      <c r="AP292">
        <v>11.73</v>
      </c>
      <c r="AQ292">
        <v>11.57</v>
      </c>
      <c r="AR292">
        <v>11.15</v>
      </c>
      <c r="AS292">
        <v>11.36</v>
      </c>
      <c r="AT292">
        <v>11.03</v>
      </c>
      <c r="AU292">
        <v>11.06</v>
      </c>
      <c r="AV292">
        <v>10.87</v>
      </c>
      <c r="AW292">
        <v>10.68</v>
      </c>
      <c r="AX292">
        <v>10.76</v>
      </c>
      <c r="AY292">
        <v>10.84</v>
      </c>
      <c r="AZ292">
        <v>10.78</v>
      </c>
      <c r="BA292">
        <v>10.82</v>
      </c>
      <c r="BB292">
        <v>10.98</v>
      </c>
      <c r="BC292">
        <v>10.75</v>
      </c>
      <c r="BD292">
        <v>10.71</v>
      </c>
      <c r="BE292">
        <v>10.48</v>
      </c>
      <c r="BF292">
        <v>11</v>
      </c>
      <c r="BG292">
        <v>11.3</v>
      </c>
      <c r="BH292">
        <v>11.08</v>
      </c>
      <c r="BI292">
        <v>10.8</v>
      </c>
      <c r="BJ292">
        <v>10.67</v>
      </c>
      <c r="BK292">
        <v>10.51</v>
      </c>
      <c r="BL292">
        <v>9.91</v>
      </c>
      <c r="BM292">
        <v>9.98</v>
      </c>
      <c r="BN292">
        <v>9.73</v>
      </c>
      <c r="BO292">
        <v>9.48</v>
      </c>
      <c r="BP292">
        <v>9.33</v>
      </c>
      <c r="BQ292">
        <v>9.16</v>
      </c>
      <c r="BR292">
        <v>8.75</v>
      </c>
      <c r="BS292">
        <v>8.6199999999999992</v>
      </c>
      <c r="BT292">
        <v>8.77</v>
      </c>
      <c r="BU292">
        <v>8.5299999999999994</v>
      </c>
      <c r="BV292">
        <v>9.17</v>
      </c>
      <c r="BW292">
        <v>8.86</v>
      </c>
      <c r="BX292">
        <v>8.65</v>
      </c>
      <c r="BY292">
        <v>8.6999999999999993</v>
      </c>
      <c r="BZ292">
        <v>8.19</v>
      </c>
      <c r="CA292">
        <v>8.2850000000000001</v>
      </c>
      <c r="CB292">
        <v>7.82</v>
      </c>
      <c r="CC292">
        <v>8.49</v>
      </c>
      <c r="CD292">
        <v>8.5299999999999994</v>
      </c>
      <c r="CE292">
        <v>8.2899999999999991</v>
      </c>
      <c r="CF292">
        <v>8.18</v>
      </c>
      <c r="CG292">
        <v>7.83</v>
      </c>
    </row>
    <row r="293" spans="1:85" x14ac:dyDescent="0.25">
      <c r="A293" t="s">
        <v>377</v>
      </c>
      <c r="B293" t="s">
        <v>378</v>
      </c>
      <c r="C293" t="s">
        <v>3612</v>
      </c>
      <c r="D293">
        <v>-0.23881498400000001</v>
      </c>
      <c r="E293">
        <v>46340</v>
      </c>
      <c r="F293">
        <v>2018</v>
      </c>
      <c r="G293">
        <v>1</v>
      </c>
      <c r="H293" t="e">
        <v>#N/A</v>
      </c>
      <c r="I293" s="3">
        <f t="shared" si="5"/>
        <v>0</v>
      </c>
      <c r="J293">
        <v>-4.34</v>
      </c>
      <c r="K293">
        <v>0</v>
      </c>
      <c r="L293">
        <v>0</v>
      </c>
      <c r="N293">
        <v>-0.25</v>
      </c>
      <c r="O293">
        <v>19.83935711699365</v>
      </c>
      <c r="P293">
        <v>22.671980951395</v>
      </c>
      <c r="Q293">
        <v>2.8326238344013497</v>
      </c>
      <c r="R293">
        <v>16.809000000000001</v>
      </c>
      <c r="U293">
        <v>9.19</v>
      </c>
      <c r="V293">
        <v>9.2200000000000006</v>
      </c>
      <c r="W293">
        <v>8.93</v>
      </c>
      <c r="X293">
        <v>8.7899999999999991</v>
      </c>
      <c r="Y293">
        <v>8.98</v>
      </c>
      <c r="Z293">
        <v>9.0500000000000007</v>
      </c>
      <c r="AA293">
        <v>9.58</v>
      </c>
      <c r="AB293">
        <v>9.48</v>
      </c>
      <c r="AC293">
        <v>9.6</v>
      </c>
      <c r="AD293">
        <v>9.16</v>
      </c>
      <c r="AE293">
        <v>9.1300000000000008</v>
      </c>
      <c r="AF293">
        <v>9.2200000000000006</v>
      </c>
      <c r="AG293">
        <v>9.1999999999999993</v>
      </c>
      <c r="AH293">
        <v>9.16</v>
      </c>
      <c r="AI293">
        <v>9.4700000000000006</v>
      </c>
      <c r="AJ293">
        <v>9.75</v>
      </c>
      <c r="AK293">
        <v>10.220000000000001</v>
      </c>
      <c r="AL293">
        <v>10.28</v>
      </c>
      <c r="AM293">
        <v>10.54</v>
      </c>
      <c r="AN293">
        <v>10.83</v>
      </c>
      <c r="AO293">
        <v>10.79</v>
      </c>
      <c r="AP293">
        <v>10.9</v>
      </c>
      <c r="AQ293">
        <v>10.93</v>
      </c>
      <c r="AR293">
        <v>9.24</v>
      </c>
      <c r="AS293">
        <v>8.82</v>
      </c>
      <c r="AT293">
        <v>8.59</v>
      </c>
      <c r="AU293">
        <v>8.74</v>
      </c>
      <c r="AV293">
        <v>8.73</v>
      </c>
      <c r="AW293">
        <v>8.6199999999999992</v>
      </c>
      <c r="AX293">
        <v>8.39</v>
      </c>
      <c r="AY293">
        <v>8.4600000000000009</v>
      </c>
      <c r="AZ293">
        <v>8.51</v>
      </c>
      <c r="BA293">
        <v>8.43</v>
      </c>
      <c r="BB293">
        <v>8.49</v>
      </c>
      <c r="BC293">
        <v>8.49</v>
      </c>
      <c r="BD293">
        <v>8.73</v>
      </c>
      <c r="BE293">
        <v>9.16</v>
      </c>
      <c r="BF293">
        <v>8.92</v>
      </c>
      <c r="BG293">
        <v>9.27</v>
      </c>
      <c r="BH293">
        <v>9.27</v>
      </c>
      <c r="BI293">
        <v>9.57</v>
      </c>
      <c r="BJ293">
        <v>9.57</v>
      </c>
      <c r="BK293">
        <v>9.4499999999999993</v>
      </c>
      <c r="BL293">
        <v>9.2100000000000009</v>
      </c>
      <c r="BM293">
        <v>10.19</v>
      </c>
      <c r="BN293">
        <v>9.74</v>
      </c>
      <c r="BO293">
        <v>9.7899999999999991</v>
      </c>
      <c r="BP293">
        <v>9.64</v>
      </c>
      <c r="BQ293">
        <v>9.51</v>
      </c>
      <c r="BR293">
        <v>8.84</v>
      </c>
      <c r="BS293">
        <v>9.07</v>
      </c>
      <c r="BT293">
        <v>9.08</v>
      </c>
      <c r="BU293">
        <v>9.41</v>
      </c>
      <c r="BV293">
        <v>10.02</v>
      </c>
      <c r="BW293">
        <v>9.57</v>
      </c>
      <c r="BX293">
        <v>9.9</v>
      </c>
      <c r="BY293">
        <v>9.3000000000000007</v>
      </c>
      <c r="BZ293">
        <v>8.99</v>
      </c>
      <c r="CA293">
        <v>8.86</v>
      </c>
      <c r="CB293">
        <v>8.65</v>
      </c>
      <c r="CC293">
        <v>8.77</v>
      </c>
      <c r="CD293">
        <v>8.6</v>
      </c>
      <c r="CE293">
        <v>8.32</v>
      </c>
      <c r="CF293">
        <v>8.5</v>
      </c>
      <c r="CG293">
        <v>8.6300000000000008</v>
      </c>
    </row>
    <row r="294" spans="1:85" x14ac:dyDescent="0.25">
      <c r="A294" t="s">
        <v>7660</v>
      </c>
      <c r="B294" t="s">
        <v>7661</v>
      </c>
      <c r="C294" t="s">
        <v>7662</v>
      </c>
      <c r="D294">
        <v>-0.212143901</v>
      </c>
      <c r="E294">
        <v>12017</v>
      </c>
      <c r="F294">
        <v>2018</v>
      </c>
      <c r="G294">
        <v>1</v>
      </c>
      <c r="H294" t="e">
        <v>#N/A</v>
      </c>
      <c r="I294" s="3">
        <f t="shared" si="5"/>
        <v>0</v>
      </c>
      <c r="J294">
        <v>-1.29</v>
      </c>
      <c r="K294">
        <v>48.823</v>
      </c>
      <c r="L294">
        <v>0</v>
      </c>
      <c r="N294">
        <v>-0.42198581560283677</v>
      </c>
      <c r="O294">
        <v>6.1654016131909071</v>
      </c>
      <c r="P294">
        <v>7.8495779342326131</v>
      </c>
      <c r="Q294">
        <v>1.684176321041706</v>
      </c>
      <c r="R294">
        <v>15.314</v>
      </c>
      <c r="U294">
        <v>50.85</v>
      </c>
      <c r="V294">
        <v>52.4</v>
      </c>
      <c r="W294">
        <v>52.45</v>
      </c>
      <c r="X294">
        <v>53.6</v>
      </c>
      <c r="Y294">
        <v>54</v>
      </c>
      <c r="Z294">
        <v>54.65</v>
      </c>
      <c r="AA294">
        <v>54.8</v>
      </c>
      <c r="AB294">
        <v>54.7</v>
      </c>
      <c r="AC294">
        <v>54.15</v>
      </c>
      <c r="AD294">
        <v>54.9</v>
      </c>
      <c r="AE294">
        <v>54.55</v>
      </c>
      <c r="AF294">
        <v>55.1</v>
      </c>
      <c r="AG294">
        <v>55.65</v>
      </c>
      <c r="AH294">
        <v>56.1</v>
      </c>
      <c r="AI294">
        <v>56.65</v>
      </c>
      <c r="AJ294">
        <v>55.8</v>
      </c>
      <c r="AK294">
        <v>55.55</v>
      </c>
      <c r="AL294">
        <v>56.05</v>
      </c>
      <c r="AM294">
        <v>55.9</v>
      </c>
      <c r="AN294">
        <v>55.95</v>
      </c>
      <c r="AO294">
        <v>55.9</v>
      </c>
      <c r="AP294">
        <v>56.2</v>
      </c>
      <c r="AQ294">
        <v>56</v>
      </c>
      <c r="AR294">
        <v>55.9</v>
      </c>
      <c r="AS294">
        <v>56.25</v>
      </c>
      <c r="AT294">
        <v>56.15</v>
      </c>
      <c r="AU294">
        <v>56.05</v>
      </c>
      <c r="AV294">
        <v>56</v>
      </c>
      <c r="AW294">
        <v>55.8</v>
      </c>
      <c r="AX294">
        <v>56</v>
      </c>
      <c r="AY294">
        <v>55.9</v>
      </c>
      <c r="AZ294">
        <v>55.85</v>
      </c>
      <c r="BA294">
        <v>54.5</v>
      </c>
      <c r="BB294">
        <v>53.7</v>
      </c>
      <c r="BC294">
        <v>53.1</v>
      </c>
      <c r="BD294">
        <v>53.6</v>
      </c>
      <c r="BE294">
        <v>54.2</v>
      </c>
      <c r="BF294">
        <v>54.7</v>
      </c>
      <c r="BG294">
        <v>54.2</v>
      </c>
      <c r="BH294">
        <v>54.15</v>
      </c>
      <c r="BI294">
        <v>54.05</v>
      </c>
      <c r="BJ294">
        <v>53.7</v>
      </c>
      <c r="BK294">
        <v>53.32</v>
      </c>
      <c r="BL294">
        <v>52.62</v>
      </c>
      <c r="BM294">
        <v>53.21</v>
      </c>
      <c r="BN294">
        <v>52.59</v>
      </c>
      <c r="BO294">
        <v>52.35</v>
      </c>
      <c r="BP294">
        <v>52.27</v>
      </c>
      <c r="BQ294">
        <v>51.5</v>
      </c>
      <c r="BR294">
        <v>50.31</v>
      </c>
      <c r="BS294">
        <v>48.78</v>
      </c>
      <c r="BT294">
        <v>47.8</v>
      </c>
      <c r="BU294">
        <v>47.77</v>
      </c>
      <c r="BV294">
        <v>48.62</v>
      </c>
      <c r="BW294">
        <v>47.78</v>
      </c>
      <c r="BX294">
        <v>46.63</v>
      </c>
      <c r="BY294">
        <v>46.09</v>
      </c>
      <c r="BZ294">
        <v>46.13</v>
      </c>
      <c r="CA294">
        <v>45.99</v>
      </c>
      <c r="CB294">
        <v>44.25</v>
      </c>
      <c r="CC294">
        <v>45.36</v>
      </c>
      <c r="CD294">
        <v>46.15</v>
      </c>
      <c r="CE294">
        <v>45.64</v>
      </c>
      <c r="CF294">
        <v>46.27</v>
      </c>
      <c r="CG294">
        <v>46.03</v>
      </c>
    </row>
    <row r="295" spans="1:85" x14ac:dyDescent="0.25">
      <c r="A295" t="s">
        <v>184</v>
      </c>
      <c r="B295" t="s">
        <v>185</v>
      </c>
      <c r="C295" t="s">
        <v>5713</v>
      </c>
      <c r="D295">
        <v>-0.20439833299999999</v>
      </c>
      <c r="E295">
        <v>18148</v>
      </c>
      <c r="F295">
        <v>2018</v>
      </c>
      <c r="G295">
        <v>1</v>
      </c>
      <c r="H295" t="e">
        <v>#N/A</v>
      </c>
      <c r="I295" s="3">
        <f t="shared" si="5"/>
        <v>0</v>
      </c>
      <c r="J295">
        <v>-0.6</v>
      </c>
      <c r="K295">
        <v>1.236</v>
      </c>
      <c r="L295">
        <v>0</v>
      </c>
      <c r="N295">
        <v>-0.18269230769230771</v>
      </c>
      <c r="O295">
        <v>0</v>
      </c>
      <c r="P295">
        <v>0</v>
      </c>
      <c r="Q295">
        <v>0</v>
      </c>
      <c r="R295">
        <v>3.6819999999999999</v>
      </c>
      <c r="U295">
        <v>19.29</v>
      </c>
      <c r="V295">
        <v>19.555</v>
      </c>
      <c r="W295">
        <v>18.27</v>
      </c>
      <c r="X295">
        <v>18.34</v>
      </c>
      <c r="Y295">
        <v>18.75</v>
      </c>
      <c r="Z295">
        <v>19.03</v>
      </c>
      <c r="AA295">
        <v>17.68</v>
      </c>
      <c r="AB295">
        <v>18.03</v>
      </c>
      <c r="AC295">
        <v>18.38</v>
      </c>
      <c r="AD295">
        <v>17.28</v>
      </c>
      <c r="AE295">
        <v>16.190000000000001</v>
      </c>
      <c r="AF295">
        <v>16.5</v>
      </c>
      <c r="AG295">
        <v>16.84</v>
      </c>
      <c r="AH295">
        <v>16.55</v>
      </c>
      <c r="AI295">
        <v>16.98</v>
      </c>
      <c r="AJ295">
        <v>16.87</v>
      </c>
      <c r="AK295">
        <v>16.25</v>
      </c>
      <c r="AL295">
        <v>16.72</v>
      </c>
      <c r="AM295">
        <v>16.62</v>
      </c>
      <c r="AN295">
        <v>17</v>
      </c>
      <c r="AO295">
        <v>17.100000000000001</v>
      </c>
      <c r="AP295">
        <v>16.72</v>
      </c>
      <c r="AQ295">
        <v>17.100000000000001</v>
      </c>
      <c r="AR295">
        <v>16.45</v>
      </c>
      <c r="AS295">
        <v>15.71</v>
      </c>
      <c r="AT295">
        <v>15.32</v>
      </c>
      <c r="AU295">
        <v>15.81</v>
      </c>
      <c r="AV295">
        <v>15.86</v>
      </c>
      <c r="AW295">
        <v>15.41</v>
      </c>
      <c r="AX295">
        <v>15.8</v>
      </c>
      <c r="AY295">
        <v>15.55</v>
      </c>
      <c r="AZ295">
        <v>15.32</v>
      </c>
      <c r="BA295">
        <v>14.16</v>
      </c>
      <c r="BB295">
        <v>14.2</v>
      </c>
      <c r="BC295">
        <v>14.88</v>
      </c>
      <c r="BD295">
        <v>15.68</v>
      </c>
      <c r="BE295">
        <v>15.3</v>
      </c>
      <c r="BF295">
        <v>15.77</v>
      </c>
      <c r="BG295">
        <v>15.24</v>
      </c>
      <c r="BH295">
        <v>14.23</v>
      </c>
      <c r="BI295">
        <v>14.82</v>
      </c>
      <c r="BJ295">
        <v>14.74</v>
      </c>
      <c r="BK295">
        <v>14.93</v>
      </c>
      <c r="BL295">
        <v>15.34</v>
      </c>
      <c r="BM295">
        <v>17.07</v>
      </c>
      <c r="BN295">
        <v>16.670000000000002</v>
      </c>
      <c r="BO295">
        <v>17.079999999999998</v>
      </c>
      <c r="BP295">
        <v>16.98</v>
      </c>
      <c r="BQ295">
        <v>17.2</v>
      </c>
      <c r="BR295">
        <v>17.2</v>
      </c>
      <c r="BS295">
        <v>17.02</v>
      </c>
      <c r="BT295">
        <v>16.95</v>
      </c>
      <c r="BU295">
        <v>16.89</v>
      </c>
      <c r="BV295">
        <v>17.670000000000002</v>
      </c>
      <c r="BW295">
        <v>17.690000000000001</v>
      </c>
      <c r="BX295">
        <v>16.899999999999999</v>
      </c>
      <c r="BY295">
        <v>16.399999999999999</v>
      </c>
      <c r="BZ295">
        <v>16.489999999999998</v>
      </c>
      <c r="CA295">
        <v>16.95</v>
      </c>
      <c r="CB295">
        <v>16.28</v>
      </c>
      <c r="CC295">
        <v>16.36</v>
      </c>
      <c r="CD295">
        <v>16.32</v>
      </c>
      <c r="CE295">
        <v>16.579999999999998</v>
      </c>
      <c r="CF295">
        <v>16.52</v>
      </c>
      <c r="CG295">
        <v>16.05</v>
      </c>
    </row>
    <row r="296" spans="1:85" x14ac:dyDescent="0.25">
      <c r="A296" t="s">
        <v>324</v>
      </c>
      <c r="B296" t="s">
        <v>325</v>
      </c>
      <c r="C296" t="s">
        <v>3606</v>
      </c>
      <c r="D296">
        <v>-0.20235492799999999</v>
      </c>
      <c r="E296">
        <v>83520</v>
      </c>
      <c r="F296">
        <v>2018</v>
      </c>
      <c r="G296">
        <v>1</v>
      </c>
      <c r="H296" t="e">
        <v>#N/A</v>
      </c>
      <c r="I296" s="3">
        <f t="shared" si="5"/>
        <v>0</v>
      </c>
      <c r="J296">
        <v>-3.89</v>
      </c>
      <c r="K296">
        <v>613.11099999999999</v>
      </c>
      <c r="L296">
        <v>0</v>
      </c>
      <c r="N296">
        <v>4.1666666666668739E-3</v>
      </c>
      <c r="O296">
        <v>41.865017413234057</v>
      </c>
      <c r="P296">
        <v>45.876722743553238</v>
      </c>
      <c r="Q296">
        <v>4.011705330319181</v>
      </c>
      <c r="R296">
        <v>196.54400000000001</v>
      </c>
      <c r="U296">
        <v>41.86</v>
      </c>
      <c r="V296">
        <v>42.53</v>
      </c>
      <c r="W296">
        <v>42.83</v>
      </c>
      <c r="X296">
        <v>43.3</v>
      </c>
      <c r="Y296">
        <v>43.58</v>
      </c>
      <c r="Z296">
        <v>43.84</v>
      </c>
      <c r="AA296">
        <v>43.78</v>
      </c>
      <c r="AB296">
        <v>43.78</v>
      </c>
      <c r="AC296">
        <v>43.75</v>
      </c>
      <c r="AD296">
        <v>44</v>
      </c>
      <c r="AE296">
        <v>43.86</v>
      </c>
      <c r="AF296">
        <v>45.16</v>
      </c>
      <c r="AG296">
        <v>45.87</v>
      </c>
      <c r="AH296">
        <v>46.22</v>
      </c>
      <c r="AI296">
        <v>45.78</v>
      </c>
      <c r="AJ296">
        <v>45.99</v>
      </c>
      <c r="AK296">
        <v>46.02</v>
      </c>
      <c r="AL296">
        <v>46.32</v>
      </c>
      <c r="AM296">
        <v>46.59</v>
      </c>
      <c r="AN296">
        <v>46.95</v>
      </c>
      <c r="AO296">
        <v>47.48</v>
      </c>
      <c r="AP296">
        <v>47.15</v>
      </c>
      <c r="AQ296">
        <v>47.77</v>
      </c>
      <c r="AR296">
        <v>47.73</v>
      </c>
      <c r="AS296">
        <v>47.27</v>
      </c>
      <c r="AT296">
        <v>47.28</v>
      </c>
      <c r="AU296">
        <v>47.05</v>
      </c>
      <c r="AV296">
        <v>47.07</v>
      </c>
      <c r="AW296">
        <v>47.03</v>
      </c>
      <c r="AX296">
        <v>46.89</v>
      </c>
      <c r="AY296">
        <v>47.24</v>
      </c>
      <c r="AZ296">
        <v>47.4</v>
      </c>
      <c r="BA296">
        <v>47.11</v>
      </c>
      <c r="BB296">
        <v>47.46</v>
      </c>
      <c r="BC296">
        <v>47.28</v>
      </c>
      <c r="BD296">
        <v>47.73</v>
      </c>
      <c r="BE296">
        <v>48.56</v>
      </c>
      <c r="BF296">
        <v>48.44</v>
      </c>
      <c r="BG296">
        <v>48.47</v>
      </c>
      <c r="BH296">
        <v>48.41</v>
      </c>
      <c r="BI296">
        <v>48.33</v>
      </c>
      <c r="BJ296">
        <v>48.65</v>
      </c>
      <c r="BK296">
        <v>48.87</v>
      </c>
      <c r="BL296">
        <v>49.01</v>
      </c>
      <c r="BM296">
        <v>49.14</v>
      </c>
      <c r="BN296">
        <v>48.38</v>
      </c>
      <c r="BO296">
        <v>48.13</v>
      </c>
      <c r="BP296">
        <v>47.52</v>
      </c>
      <c r="BQ296">
        <v>47.49</v>
      </c>
      <c r="BR296">
        <v>45.63</v>
      </c>
      <c r="BS296">
        <v>44.12</v>
      </c>
      <c r="BT296">
        <v>45.71</v>
      </c>
      <c r="BU296">
        <v>44.67</v>
      </c>
      <c r="BV296">
        <v>45.82</v>
      </c>
      <c r="BW296">
        <v>45.94</v>
      </c>
      <c r="BX296">
        <v>45.46</v>
      </c>
      <c r="BY296">
        <v>45.34</v>
      </c>
      <c r="BZ296">
        <v>45.76</v>
      </c>
      <c r="CA296">
        <v>45.42</v>
      </c>
      <c r="CB296">
        <v>44.07</v>
      </c>
      <c r="CC296">
        <v>45.47</v>
      </c>
      <c r="CD296">
        <v>44.25</v>
      </c>
      <c r="CE296">
        <v>43.84</v>
      </c>
      <c r="CF296">
        <v>44.58</v>
      </c>
      <c r="CG296">
        <v>45.75</v>
      </c>
    </row>
    <row r="297" spans="1:85" x14ac:dyDescent="0.25">
      <c r="A297" t="s">
        <v>7669</v>
      </c>
      <c r="B297" t="s">
        <v>7670</v>
      </c>
      <c r="C297" t="s">
        <v>7671</v>
      </c>
      <c r="D297">
        <v>-0.19667125299999999</v>
      </c>
      <c r="E297">
        <v>12266</v>
      </c>
      <c r="F297">
        <v>2018</v>
      </c>
      <c r="G297">
        <v>1</v>
      </c>
      <c r="H297" t="e">
        <v>#N/A</v>
      </c>
      <c r="I297" s="3">
        <f t="shared" si="5"/>
        <v>0</v>
      </c>
      <c r="J297">
        <v>-0.73299999999999998</v>
      </c>
      <c r="K297">
        <v>53.621000000000002</v>
      </c>
      <c r="L297">
        <v>0</v>
      </c>
      <c r="N297">
        <v>-7.4204946996466403E-2</v>
      </c>
      <c r="O297">
        <v>0</v>
      </c>
      <c r="P297">
        <v>0</v>
      </c>
      <c r="Q297">
        <v>0</v>
      </c>
      <c r="R297">
        <v>17.956</v>
      </c>
      <c r="U297">
        <v>79.28</v>
      </c>
      <c r="V297">
        <v>78.27</v>
      </c>
      <c r="W297">
        <v>78.709999999999994</v>
      </c>
      <c r="X297">
        <v>77.7</v>
      </c>
      <c r="Y297">
        <v>78.55</v>
      </c>
      <c r="Z297">
        <v>78.3</v>
      </c>
      <c r="AA297">
        <v>70.03</v>
      </c>
      <c r="AB297">
        <v>69.900000000000006</v>
      </c>
      <c r="AC297">
        <v>69.64</v>
      </c>
      <c r="AD297">
        <v>69.45</v>
      </c>
      <c r="AE297">
        <v>69.44</v>
      </c>
      <c r="AF297">
        <v>70.400000000000006</v>
      </c>
      <c r="AG297">
        <v>72.959999999999994</v>
      </c>
      <c r="AH297">
        <v>75.489999999999995</v>
      </c>
      <c r="AI297">
        <v>74.069999999999993</v>
      </c>
      <c r="AJ297">
        <v>74.41</v>
      </c>
      <c r="AK297">
        <v>73.95</v>
      </c>
      <c r="AL297">
        <v>74.290000000000006</v>
      </c>
      <c r="AM297">
        <v>74.63</v>
      </c>
      <c r="AN297">
        <v>74.77</v>
      </c>
      <c r="AO297">
        <v>74.959999999999994</v>
      </c>
      <c r="AP297">
        <v>75.97</v>
      </c>
      <c r="AQ297">
        <v>76.510000000000005</v>
      </c>
      <c r="AR297">
        <v>76.42</v>
      </c>
      <c r="AS297">
        <v>77.05</v>
      </c>
      <c r="AT297">
        <v>76</v>
      </c>
      <c r="AU297">
        <v>75.75</v>
      </c>
      <c r="AV297">
        <v>75.099999999999994</v>
      </c>
      <c r="AW297">
        <v>74.84</v>
      </c>
      <c r="AX297">
        <v>75.12</v>
      </c>
      <c r="AY297">
        <v>75.53</v>
      </c>
      <c r="AZ297">
        <v>73.69</v>
      </c>
      <c r="BA297">
        <v>72.569999999999993</v>
      </c>
      <c r="BB297">
        <v>72.989999999999995</v>
      </c>
      <c r="BC297">
        <v>73.33</v>
      </c>
      <c r="BD297">
        <v>73.900000000000006</v>
      </c>
      <c r="BE297">
        <v>73.56</v>
      </c>
      <c r="BF297">
        <v>72.430000000000007</v>
      </c>
      <c r="BG297">
        <v>72.27</v>
      </c>
      <c r="BH297">
        <v>71.959999999999994</v>
      </c>
      <c r="BI297">
        <v>71.87</v>
      </c>
      <c r="BJ297">
        <v>70.8</v>
      </c>
      <c r="BK297">
        <v>71.040000000000006</v>
      </c>
      <c r="BL297">
        <v>71.52</v>
      </c>
      <c r="BM297">
        <v>71.92</v>
      </c>
      <c r="BN297">
        <v>71.56</v>
      </c>
      <c r="BO297">
        <v>71.91</v>
      </c>
      <c r="BP297">
        <v>72.8</v>
      </c>
      <c r="BQ297">
        <v>71.489999999999995</v>
      </c>
      <c r="BR297">
        <v>72.88</v>
      </c>
      <c r="BS297">
        <v>69.790000000000006</v>
      </c>
      <c r="BT297">
        <v>70.16</v>
      </c>
      <c r="BU297">
        <v>71.819999999999993</v>
      </c>
      <c r="BV297">
        <v>72.75</v>
      </c>
      <c r="BW297">
        <v>73.87</v>
      </c>
      <c r="BX297">
        <v>72.25</v>
      </c>
      <c r="BY297">
        <v>71.89</v>
      </c>
      <c r="BZ297">
        <v>71.239999999999995</v>
      </c>
      <c r="CA297">
        <v>71.77</v>
      </c>
      <c r="CB297">
        <v>69.400000000000006</v>
      </c>
      <c r="CC297">
        <v>69.61</v>
      </c>
      <c r="CD297">
        <v>67.97</v>
      </c>
      <c r="CE297">
        <v>68.27</v>
      </c>
      <c r="CF297">
        <v>69.790000000000006</v>
      </c>
      <c r="CG297">
        <v>70.3</v>
      </c>
    </row>
    <row r="298" spans="1:85" x14ac:dyDescent="0.25">
      <c r="A298" t="s">
        <v>2012</v>
      </c>
      <c r="B298" t="s">
        <v>2013</v>
      </c>
      <c r="C298" t="s">
        <v>2014</v>
      </c>
      <c r="D298">
        <v>-0.19248104499999999</v>
      </c>
      <c r="E298">
        <v>28484</v>
      </c>
      <c r="F298">
        <v>2018</v>
      </c>
      <c r="G298">
        <v>1</v>
      </c>
      <c r="H298" t="e">
        <v>#N/A</v>
      </c>
      <c r="I298" s="3">
        <f t="shared" si="5"/>
        <v>0</v>
      </c>
      <c r="J298">
        <v>-13.12</v>
      </c>
      <c r="K298">
        <v>5407</v>
      </c>
      <c r="L298">
        <v>0</v>
      </c>
      <c r="N298">
        <v>-0.11419753086419748</v>
      </c>
      <c r="O298">
        <v>19.29911877506807</v>
      </c>
      <c r="P298">
        <v>23.779742147374311</v>
      </c>
      <c r="Q298">
        <v>4.4806233723062405</v>
      </c>
      <c r="R298">
        <v>402</v>
      </c>
      <c r="U298">
        <v>2.48</v>
      </c>
      <c r="V298">
        <v>2.5897999999999999</v>
      </c>
      <c r="W298">
        <v>2.52</v>
      </c>
      <c r="X298">
        <v>2.61</v>
      </c>
      <c r="Y298">
        <v>2.58</v>
      </c>
      <c r="Z298">
        <v>2.6</v>
      </c>
      <c r="AA298">
        <v>2.69</v>
      </c>
      <c r="AB298">
        <v>2.6240999999999999</v>
      </c>
      <c r="AC298">
        <v>2.65</v>
      </c>
      <c r="AD298">
        <v>2.73</v>
      </c>
      <c r="AE298">
        <v>2.67</v>
      </c>
      <c r="AF298">
        <v>2.63</v>
      </c>
      <c r="AG298">
        <v>2.81</v>
      </c>
      <c r="AH298">
        <v>3.05</v>
      </c>
      <c r="AI298">
        <v>4.08</v>
      </c>
      <c r="AJ298">
        <v>4.32</v>
      </c>
      <c r="AK298">
        <v>4.25</v>
      </c>
      <c r="AL298">
        <v>3.97</v>
      </c>
      <c r="AM298">
        <v>4.2699999999999996</v>
      </c>
      <c r="AN298">
        <v>4.2253999999999996</v>
      </c>
      <c r="AO298">
        <v>3.94</v>
      </c>
      <c r="AP298">
        <v>3.81</v>
      </c>
      <c r="AQ298">
        <v>3.64</v>
      </c>
      <c r="AR298">
        <v>3.63</v>
      </c>
      <c r="AS298">
        <v>3.3652000000000002</v>
      </c>
      <c r="AT298">
        <v>3.2749999999999999</v>
      </c>
      <c r="AU298">
        <v>2.73</v>
      </c>
      <c r="AV298">
        <v>2.8127</v>
      </c>
      <c r="AW298">
        <v>2.81</v>
      </c>
      <c r="AX298">
        <v>2.98</v>
      </c>
      <c r="AY298">
        <v>2.92</v>
      </c>
      <c r="AZ298">
        <v>2.75</v>
      </c>
      <c r="BA298">
        <v>2.879</v>
      </c>
      <c r="BB298">
        <v>2.76</v>
      </c>
      <c r="BC298">
        <v>2.75</v>
      </c>
      <c r="BD298">
        <v>2.7684000000000002</v>
      </c>
      <c r="BE298">
        <v>2.62</v>
      </c>
      <c r="BF298">
        <v>2.7103999999999999</v>
      </c>
      <c r="BG298">
        <v>2.73</v>
      </c>
      <c r="BH298">
        <v>2.7</v>
      </c>
      <c r="BI298">
        <v>2.67</v>
      </c>
      <c r="BJ298">
        <v>2.8245</v>
      </c>
      <c r="BK298">
        <v>2.99</v>
      </c>
      <c r="BL298">
        <v>2.7353999999999998</v>
      </c>
      <c r="BM298">
        <v>2.8658000000000001</v>
      </c>
      <c r="BN298">
        <v>2.76</v>
      </c>
      <c r="BO298">
        <v>2.83</v>
      </c>
      <c r="BP298">
        <v>2.66</v>
      </c>
      <c r="BQ298">
        <v>2.64</v>
      </c>
      <c r="BR298">
        <v>2.63</v>
      </c>
      <c r="BS298">
        <v>2.7450000000000001</v>
      </c>
      <c r="BT298">
        <v>2.74</v>
      </c>
      <c r="BU298">
        <v>2.85</v>
      </c>
      <c r="BV298">
        <v>2.8</v>
      </c>
      <c r="BW298">
        <v>2.69</v>
      </c>
      <c r="BX298">
        <v>2.62</v>
      </c>
      <c r="BY298">
        <v>2.74</v>
      </c>
      <c r="BZ298">
        <v>2.75</v>
      </c>
      <c r="CA298">
        <v>2.7955999999999999</v>
      </c>
      <c r="CB298">
        <v>2.7408999999999999</v>
      </c>
      <c r="CC298">
        <v>2.7</v>
      </c>
      <c r="CD298">
        <v>2.65</v>
      </c>
      <c r="CE298">
        <v>2.68</v>
      </c>
      <c r="CF298">
        <v>2.68</v>
      </c>
      <c r="CG298">
        <v>2.6800999999999999</v>
      </c>
    </row>
    <row r="299" spans="1:85" x14ac:dyDescent="0.25">
      <c r="A299" t="s">
        <v>7684</v>
      </c>
      <c r="B299" t="s">
        <v>7685</v>
      </c>
      <c r="C299" t="s">
        <v>7686</v>
      </c>
      <c r="D299">
        <v>-0.17662587799999999</v>
      </c>
      <c r="E299">
        <v>14813</v>
      </c>
      <c r="F299">
        <v>2018</v>
      </c>
      <c r="G299">
        <v>1</v>
      </c>
      <c r="H299" t="e">
        <v>#N/A</v>
      </c>
      <c r="I299" s="3">
        <f t="shared" si="5"/>
        <v>0</v>
      </c>
      <c r="J299">
        <v>-4.8</v>
      </c>
      <c r="K299">
        <v>0.51962200000000003</v>
      </c>
      <c r="L299">
        <v>0</v>
      </c>
      <c r="N299">
        <v>-0.41782178217821786</v>
      </c>
      <c r="O299">
        <v>47.86833197279396</v>
      </c>
      <c r="P299">
        <v>97.5070256148216</v>
      </c>
      <c r="Q299">
        <v>49.63869364202764</v>
      </c>
      <c r="R299">
        <v>4.1663439999999996</v>
      </c>
      <c r="U299">
        <v>9.4700000000000006</v>
      </c>
      <c r="V299">
        <v>9.2899999999999991</v>
      </c>
      <c r="W299">
        <v>9.15</v>
      </c>
      <c r="X299">
        <v>9.35</v>
      </c>
      <c r="Y299">
        <v>9.25</v>
      </c>
      <c r="Z299">
        <v>9.26</v>
      </c>
      <c r="AA299">
        <v>9.3800000000000008</v>
      </c>
      <c r="AB299">
        <v>9.16</v>
      </c>
      <c r="AC299">
        <v>9.1199999999999992</v>
      </c>
      <c r="AD299">
        <v>8.99</v>
      </c>
      <c r="AE299">
        <v>8.75</v>
      </c>
      <c r="AF299">
        <v>8.73</v>
      </c>
      <c r="AG299">
        <v>8.7899999999999991</v>
      </c>
      <c r="AH299">
        <v>8.84</v>
      </c>
      <c r="AI299">
        <v>8.81</v>
      </c>
      <c r="AJ299">
        <v>8.8000000000000007</v>
      </c>
      <c r="AK299">
        <v>8.7200000000000006</v>
      </c>
      <c r="AL299">
        <v>8.81</v>
      </c>
      <c r="AM299">
        <v>8.8000000000000007</v>
      </c>
      <c r="AN299">
        <v>8.91</v>
      </c>
      <c r="AO299">
        <v>8.7799999999999994</v>
      </c>
      <c r="AP299">
        <v>7.35</v>
      </c>
      <c r="AQ299">
        <v>7.24</v>
      </c>
      <c r="AR299">
        <v>6.64</v>
      </c>
      <c r="AS299">
        <v>6.27</v>
      </c>
      <c r="AT299">
        <v>6.2</v>
      </c>
      <c r="AU299">
        <v>6.2</v>
      </c>
      <c r="AV299">
        <v>6.02</v>
      </c>
      <c r="AW299">
        <v>6</v>
      </c>
      <c r="AX299">
        <v>6.05</v>
      </c>
      <c r="AY299">
        <v>6.3</v>
      </c>
      <c r="AZ299">
        <v>6.42</v>
      </c>
      <c r="BA299">
        <v>6.47</v>
      </c>
      <c r="BB299">
        <v>6.58</v>
      </c>
      <c r="BC299">
        <v>6.74</v>
      </c>
      <c r="BD299">
        <v>7.23</v>
      </c>
      <c r="BE299">
        <v>7.65</v>
      </c>
      <c r="BF299">
        <v>7.68</v>
      </c>
      <c r="BG299">
        <v>7.89</v>
      </c>
      <c r="BH299">
        <v>7.58</v>
      </c>
      <c r="BI299">
        <v>7.79</v>
      </c>
      <c r="BJ299">
        <v>8</v>
      </c>
      <c r="BK299">
        <v>8.02</v>
      </c>
      <c r="BL299">
        <v>7.99</v>
      </c>
      <c r="BM299">
        <v>8.01</v>
      </c>
      <c r="BN299">
        <v>7.74</v>
      </c>
      <c r="BO299">
        <v>7.65</v>
      </c>
      <c r="BP299">
        <v>7.6</v>
      </c>
      <c r="BQ299">
        <v>7.76</v>
      </c>
      <c r="BR299">
        <v>7.22</v>
      </c>
      <c r="BS299">
        <v>7</v>
      </c>
      <c r="BT299">
        <v>6.93</v>
      </c>
      <c r="BU299">
        <v>7.06</v>
      </c>
      <c r="BV299">
        <v>7.2</v>
      </c>
      <c r="BW299">
        <v>7.19</v>
      </c>
      <c r="BX299">
        <v>6.97</v>
      </c>
      <c r="BY299">
        <v>6.88</v>
      </c>
      <c r="BZ299">
        <v>6.92</v>
      </c>
      <c r="CA299">
        <v>6.86</v>
      </c>
      <c r="CB299">
        <v>6.78</v>
      </c>
      <c r="CC299">
        <v>7.11</v>
      </c>
      <c r="CD299">
        <v>6.91</v>
      </c>
      <c r="CE299">
        <v>6.63</v>
      </c>
      <c r="CF299">
        <v>6.62</v>
      </c>
      <c r="CG299">
        <v>6.77</v>
      </c>
    </row>
    <row r="300" spans="1:85" x14ac:dyDescent="0.25">
      <c r="A300" t="s">
        <v>1706</v>
      </c>
      <c r="B300" t="s">
        <v>1707</v>
      </c>
      <c r="C300" t="s">
        <v>3377</v>
      </c>
      <c r="D300">
        <v>-0.174439911</v>
      </c>
      <c r="E300">
        <v>81124</v>
      </c>
      <c r="F300">
        <v>2018</v>
      </c>
      <c r="G300">
        <v>1</v>
      </c>
      <c r="H300" t="e">
        <v>#N/A</v>
      </c>
      <c r="I300" s="3">
        <f t="shared" si="5"/>
        <v>0</v>
      </c>
      <c r="J300">
        <v>-0.27</v>
      </c>
      <c r="K300">
        <v>15.022</v>
      </c>
      <c r="L300">
        <v>0</v>
      </c>
      <c r="N300">
        <v>-6.8965517241379448E-3</v>
      </c>
      <c r="O300">
        <v>0</v>
      </c>
      <c r="P300">
        <v>0</v>
      </c>
      <c r="Q300">
        <v>0</v>
      </c>
      <c r="R300">
        <v>4.9829999999999997</v>
      </c>
      <c r="U300">
        <v>19.190000000000001</v>
      </c>
      <c r="V300">
        <v>19.2</v>
      </c>
      <c r="W300">
        <v>19.489999999999998</v>
      </c>
      <c r="X300">
        <v>19.010000000000002</v>
      </c>
      <c r="Y300">
        <v>19.29</v>
      </c>
      <c r="Z300">
        <v>19.02</v>
      </c>
      <c r="AA300">
        <v>19.309999999999999</v>
      </c>
      <c r="AB300">
        <v>18.98</v>
      </c>
      <c r="AC300">
        <v>17.690000000000001</v>
      </c>
      <c r="AD300">
        <v>18.21</v>
      </c>
      <c r="AE300">
        <v>18.149999999999999</v>
      </c>
      <c r="AF300">
        <v>17.309999999999999</v>
      </c>
      <c r="AG300">
        <v>17.11</v>
      </c>
      <c r="AH300">
        <v>17.350000000000001</v>
      </c>
      <c r="AI300">
        <v>17.39</v>
      </c>
      <c r="AJ300">
        <v>17.239999999999998</v>
      </c>
      <c r="AK300">
        <v>17.350000000000001</v>
      </c>
      <c r="AL300">
        <v>17.329999999999998</v>
      </c>
      <c r="AM300">
        <v>17.28</v>
      </c>
      <c r="AN300">
        <v>17.41</v>
      </c>
      <c r="AO300">
        <v>17.989999999999998</v>
      </c>
      <c r="AP300">
        <v>17.55</v>
      </c>
      <c r="AQ300">
        <v>17.43</v>
      </c>
      <c r="AR300">
        <v>17.66</v>
      </c>
      <c r="AS300">
        <v>17.690000000000001</v>
      </c>
      <c r="AT300">
        <v>17.600000000000001</v>
      </c>
      <c r="AU300">
        <v>16.8</v>
      </c>
      <c r="AV300">
        <v>17.14</v>
      </c>
      <c r="AW300">
        <v>17.45</v>
      </c>
      <c r="AX300">
        <v>17.72</v>
      </c>
      <c r="AY300">
        <v>17.41</v>
      </c>
      <c r="AZ300">
        <v>17.23</v>
      </c>
      <c r="BA300">
        <v>17.600000000000001</v>
      </c>
      <c r="BB300">
        <v>17.55</v>
      </c>
      <c r="BC300">
        <v>17.670000000000002</v>
      </c>
      <c r="BD300">
        <v>17.690000000000001</v>
      </c>
      <c r="BE300">
        <v>17.739999999999998</v>
      </c>
      <c r="BF300">
        <v>17.32</v>
      </c>
      <c r="BG300">
        <v>16.96</v>
      </c>
      <c r="BH300">
        <v>16.7</v>
      </c>
      <c r="BI300">
        <v>15.74</v>
      </c>
      <c r="BJ300">
        <v>15.49</v>
      </c>
      <c r="BK300">
        <v>15.48</v>
      </c>
      <c r="BL300">
        <v>14.11</v>
      </c>
      <c r="BM300">
        <v>14.64</v>
      </c>
      <c r="BN300">
        <v>14.31</v>
      </c>
      <c r="BO300">
        <v>13.92</v>
      </c>
      <c r="BP300">
        <v>13.82</v>
      </c>
      <c r="BQ300">
        <v>13.72</v>
      </c>
      <c r="BR300">
        <v>13.88</v>
      </c>
      <c r="BS300">
        <v>13.71</v>
      </c>
      <c r="BT300">
        <v>13.22</v>
      </c>
      <c r="BU300">
        <v>13.14</v>
      </c>
      <c r="BV300">
        <v>13.42</v>
      </c>
      <c r="BW300">
        <v>12.92</v>
      </c>
      <c r="BX300">
        <v>12.64</v>
      </c>
      <c r="BY300">
        <v>12.32</v>
      </c>
      <c r="BZ300">
        <v>12.23</v>
      </c>
      <c r="CA300">
        <v>12.55</v>
      </c>
      <c r="CB300">
        <v>12.57</v>
      </c>
      <c r="CC300">
        <v>12.77</v>
      </c>
      <c r="CD300">
        <v>12.64</v>
      </c>
      <c r="CE300">
        <v>12.33</v>
      </c>
      <c r="CF300">
        <v>11.54</v>
      </c>
      <c r="CG300">
        <v>11.96</v>
      </c>
    </row>
    <row r="301" spans="1:85" x14ac:dyDescent="0.25">
      <c r="A301" t="s">
        <v>2376</v>
      </c>
      <c r="B301" t="s">
        <v>2377</v>
      </c>
      <c r="C301" t="s">
        <v>2378</v>
      </c>
      <c r="D301">
        <v>-0.15929918900000001</v>
      </c>
      <c r="E301">
        <v>92400</v>
      </c>
      <c r="F301">
        <v>2018</v>
      </c>
      <c r="G301">
        <v>1</v>
      </c>
      <c r="H301" t="e">
        <v>#N/A</v>
      </c>
      <c r="I301" s="3">
        <f t="shared" si="5"/>
        <v>0</v>
      </c>
      <c r="J301">
        <v>-1.33</v>
      </c>
      <c r="K301">
        <v>1028.933</v>
      </c>
      <c r="L301">
        <v>0</v>
      </c>
      <c r="N301">
        <v>-0.37675872850442937</v>
      </c>
      <c r="O301">
        <v>4.3840228670632744</v>
      </c>
      <c r="P301">
        <v>8.2893995158990688</v>
      </c>
      <c r="Q301">
        <v>3.9053766488357944</v>
      </c>
      <c r="R301">
        <v>369.06700000000001</v>
      </c>
      <c r="U301">
        <v>14.21</v>
      </c>
      <c r="V301">
        <v>13.96</v>
      </c>
      <c r="W301">
        <v>13.66</v>
      </c>
      <c r="X301">
        <v>13.88</v>
      </c>
      <c r="Y301">
        <v>13.89</v>
      </c>
      <c r="Z301">
        <v>13.97</v>
      </c>
      <c r="AA301">
        <v>13.99</v>
      </c>
      <c r="AB301">
        <v>14.14</v>
      </c>
      <c r="AC301">
        <v>14.68</v>
      </c>
      <c r="AD301">
        <v>15.63</v>
      </c>
      <c r="AE301">
        <v>16.09</v>
      </c>
      <c r="AF301">
        <v>16.36</v>
      </c>
      <c r="AG301">
        <v>15.94</v>
      </c>
      <c r="AH301">
        <v>16.920000000000002</v>
      </c>
      <c r="AI301">
        <v>17.170000000000002</v>
      </c>
      <c r="AJ301">
        <v>17.559999999999999</v>
      </c>
      <c r="AK301">
        <v>17.05</v>
      </c>
      <c r="AL301">
        <v>17.46</v>
      </c>
      <c r="AM301">
        <v>18.36</v>
      </c>
      <c r="AN301">
        <v>19</v>
      </c>
      <c r="AO301">
        <v>21.5</v>
      </c>
      <c r="AP301">
        <v>21.69</v>
      </c>
      <c r="AQ301">
        <v>22.04</v>
      </c>
      <c r="AR301">
        <v>23.89</v>
      </c>
      <c r="AS301">
        <v>24.34</v>
      </c>
      <c r="AT301">
        <v>26.26</v>
      </c>
      <c r="AU301">
        <v>26.98</v>
      </c>
      <c r="AV301">
        <v>28.87</v>
      </c>
      <c r="AW301">
        <v>26</v>
      </c>
      <c r="AX301">
        <v>25.59</v>
      </c>
      <c r="AY301">
        <v>24.98</v>
      </c>
      <c r="AZ301">
        <v>26.48</v>
      </c>
      <c r="BA301">
        <v>27.99</v>
      </c>
      <c r="BB301">
        <v>27.58</v>
      </c>
      <c r="BC301">
        <v>29.33</v>
      </c>
      <c r="BD301">
        <v>30.93</v>
      </c>
      <c r="BE301">
        <v>29.77</v>
      </c>
      <c r="BF301">
        <v>29.12</v>
      </c>
      <c r="BG301">
        <v>29.09</v>
      </c>
      <c r="BH301">
        <v>26.56</v>
      </c>
      <c r="BI301">
        <v>26.31</v>
      </c>
      <c r="BJ301">
        <v>25.5</v>
      </c>
      <c r="BK301">
        <v>23.92</v>
      </c>
      <c r="BL301">
        <v>23.81</v>
      </c>
      <c r="BM301">
        <v>22.49</v>
      </c>
      <c r="BN301">
        <v>22.09</v>
      </c>
      <c r="BO301">
        <v>21.24</v>
      </c>
      <c r="BP301">
        <v>20.43</v>
      </c>
      <c r="BQ301">
        <v>20.12</v>
      </c>
      <c r="BR301">
        <v>19.149999999999999</v>
      </c>
      <c r="BS301">
        <v>18.920000000000002</v>
      </c>
      <c r="BT301">
        <v>18.89</v>
      </c>
      <c r="BU301">
        <v>19.77</v>
      </c>
      <c r="BV301">
        <v>21.4</v>
      </c>
      <c r="BW301">
        <v>21.67</v>
      </c>
      <c r="BX301">
        <v>20.88</v>
      </c>
      <c r="BY301">
        <v>22.29</v>
      </c>
      <c r="BZ301">
        <v>22.83</v>
      </c>
      <c r="CA301">
        <v>20.86</v>
      </c>
      <c r="CB301">
        <v>19.11</v>
      </c>
      <c r="CC301">
        <v>20.059999999999999</v>
      </c>
      <c r="CD301">
        <v>20.43</v>
      </c>
      <c r="CE301">
        <v>19.059999999999999</v>
      </c>
      <c r="CF301">
        <v>18.89</v>
      </c>
      <c r="CG301">
        <v>19.04</v>
      </c>
    </row>
    <row r="302" spans="1:85" x14ac:dyDescent="0.25">
      <c r="A302" t="s">
        <v>4009</v>
      </c>
      <c r="B302" t="s">
        <v>4010</v>
      </c>
      <c r="C302" t="s">
        <v>4011</v>
      </c>
      <c r="D302">
        <v>-0.25302013400000001</v>
      </c>
      <c r="E302">
        <v>13957</v>
      </c>
      <c r="F302">
        <v>2018</v>
      </c>
      <c r="G302">
        <v>1</v>
      </c>
      <c r="H302">
        <v>213.2329209252286</v>
      </c>
      <c r="I302" s="3">
        <f t="shared" si="5"/>
        <v>0</v>
      </c>
      <c r="J302">
        <v>0.18590000000000001</v>
      </c>
      <c r="K302">
        <v>5121</v>
      </c>
      <c r="L302">
        <v>0</v>
      </c>
      <c r="N302">
        <v>-0.12566907144519435</v>
      </c>
      <c r="O302">
        <v>68.96496560550311</v>
      </c>
      <c r="P302">
        <v>63.959731543624173</v>
      </c>
      <c r="Q302">
        <v>-5.0052340618789373</v>
      </c>
      <c r="R302">
        <v>1334</v>
      </c>
      <c r="U302">
        <v>5.5</v>
      </c>
      <c r="V302">
        <v>5.9</v>
      </c>
      <c r="W302">
        <v>5.65</v>
      </c>
      <c r="X302">
        <v>5.2</v>
      </c>
      <c r="Y302">
        <v>5.2</v>
      </c>
      <c r="Z302">
        <v>5.65</v>
      </c>
      <c r="AA302">
        <v>6.1</v>
      </c>
      <c r="AB302">
        <v>5.85</v>
      </c>
      <c r="AC302">
        <v>5.75</v>
      </c>
      <c r="AD302">
        <v>5.7554999999999996</v>
      </c>
      <c r="AE302">
        <v>5.3634000000000004</v>
      </c>
      <c r="AF302">
        <v>5.6</v>
      </c>
      <c r="AG302">
        <v>5.4999000000000002</v>
      </c>
      <c r="AH302">
        <v>5.15</v>
      </c>
      <c r="AI302">
        <v>5.0999999999999996</v>
      </c>
      <c r="AJ302">
        <v>4.91</v>
      </c>
      <c r="AK302">
        <v>5.05</v>
      </c>
      <c r="AL302">
        <v>4.5</v>
      </c>
      <c r="AM302">
        <v>4.3499999999999996</v>
      </c>
      <c r="AN302">
        <v>4.45</v>
      </c>
      <c r="AO302">
        <v>4.2000999999999999</v>
      </c>
      <c r="AP302">
        <v>3.85</v>
      </c>
      <c r="AQ302">
        <v>4</v>
      </c>
      <c r="AR302">
        <v>4.6749999999999998</v>
      </c>
      <c r="AS302">
        <v>4.45</v>
      </c>
      <c r="AT302">
        <v>4.3</v>
      </c>
      <c r="AU302">
        <v>4</v>
      </c>
      <c r="AV302">
        <v>4</v>
      </c>
      <c r="AW302">
        <v>3.9087000000000001</v>
      </c>
      <c r="AX302">
        <v>4.0999999999999996</v>
      </c>
      <c r="AY302">
        <v>4.4363000000000001</v>
      </c>
      <c r="AZ302">
        <v>4.25</v>
      </c>
      <c r="BA302">
        <v>4.2</v>
      </c>
      <c r="BB302">
        <v>4.1500000000000004</v>
      </c>
      <c r="BC302">
        <v>4.0599999999999996</v>
      </c>
      <c r="BD302">
        <v>4.1413000000000002</v>
      </c>
      <c r="BE302">
        <v>3.95</v>
      </c>
      <c r="BF302">
        <v>4.0999999999999996</v>
      </c>
      <c r="BG302">
        <v>4.1500000000000004</v>
      </c>
      <c r="BH302">
        <v>3.9</v>
      </c>
      <c r="BI302">
        <v>4.0918000000000001</v>
      </c>
      <c r="BJ302">
        <v>4.1500000000000004</v>
      </c>
      <c r="BK302">
        <v>4.0599999999999996</v>
      </c>
      <c r="BL302">
        <v>4.01</v>
      </c>
      <c r="BM302">
        <v>4.09</v>
      </c>
      <c r="BN302">
        <v>3.79</v>
      </c>
      <c r="BO302">
        <v>3.8100999999999998</v>
      </c>
      <c r="BP302">
        <v>3.35</v>
      </c>
      <c r="BQ302">
        <v>2.8050000000000002</v>
      </c>
      <c r="BR302">
        <v>2.3999000000000001</v>
      </c>
      <c r="BS302">
        <v>2.25</v>
      </c>
      <c r="BT302">
        <v>2.3771</v>
      </c>
      <c r="BU302">
        <v>2.3085</v>
      </c>
      <c r="BV302">
        <v>2.2799999999999998</v>
      </c>
      <c r="BW302">
        <v>3.7</v>
      </c>
      <c r="BX302">
        <v>4</v>
      </c>
      <c r="BY302">
        <v>2.75</v>
      </c>
      <c r="BZ302">
        <v>2.92</v>
      </c>
      <c r="CA302">
        <v>2.85</v>
      </c>
      <c r="CB302">
        <v>2.46</v>
      </c>
      <c r="CC302">
        <v>2.66</v>
      </c>
      <c r="CD302">
        <v>2.56</v>
      </c>
      <c r="CE302">
        <v>2.64</v>
      </c>
      <c r="CF302">
        <v>2.5499999999999998</v>
      </c>
      <c r="CG302">
        <v>2.69</v>
      </c>
    </row>
    <row r="303" spans="1:85" x14ac:dyDescent="0.25">
      <c r="A303" t="s">
        <v>7603</v>
      </c>
      <c r="B303" t="s">
        <v>7604</v>
      </c>
      <c r="C303" t="s">
        <v>7605</v>
      </c>
      <c r="D303">
        <v>-0.30536522399999999</v>
      </c>
      <c r="E303">
        <v>16689</v>
      </c>
      <c r="F303">
        <v>2018</v>
      </c>
      <c r="G303">
        <v>1</v>
      </c>
      <c r="H303">
        <v>26.21346294693388</v>
      </c>
      <c r="I303" s="3">
        <f t="shared" si="5"/>
        <v>0</v>
      </c>
      <c r="J303">
        <v>1.5019</v>
      </c>
      <c r="K303">
        <v>5502.2</v>
      </c>
      <c r="L303">
        <v>0</v>
      </c>
      <c r="N303">
        <v>-0.16666666666666663</v>
      </c>
      <c r="O303">
        <v>57.013401054179717</v>
      </c>
      <c r="P303">
        <v>0.17151056657921321</v>
      </c>
      <c r="Q303">
        <v>-56.841890487600502</v>
      </c>
      <c r="R303">
        <v>142.6</v>
      </c>
      <c r="U303">
        <v>4.4000000000000004</v>
      </c>
      <c r="V303">
        <v>4.375</v>
      </c>
      <c r="W303">
        <v>4.3499999999999996</v>
      </c>
      <c r="X303">
        <v>4.4000000000000004</v>
      </c>
      <c r="Y303">
        <v>4.4000000000000004</v>
      </c>
      <c r="Z303">
        <v>4.4000000000000004</v>
      </c>
      <c r="AA303">
        <v>4.3499999999999996</v>
      </c>
      <c r="AB303">
        <v>4.4249999999999998</v>
      </c>
      <c r="AC303">
        <v>4.4249999999999998</v>
      </c>
      <c r="AD303">
        <v>4.4749999999999996</v>
      </c>
      <c r="AE303">
        <v>4.5250000000000004</v>
      </c>
      <c r="AF303">
        <v>4.45</v>
      </c>
      <c r="AG303">
        <v>4.45</v>
      </c>
      <c r="AH303">
        <v>4.55</v>
      </c>
      <c r="AI303">
        <v>4.5</v>
      </c>
      <c r="AJ303">
        <v>4.5999999999999996</v>
      </c>
      <c r="AK303">
        <v>4.5</v>
      </c>
      <c r="AL303">
        <v>4.5</v>
      </c>
      <c r="AM303">
        <v>4.45</v>
      </c>
      <c r="AN303">
        <v>4.45</v>
      </c>
      <c r="AO303">
        <v>4.4000000000000004</v>
      </c>
      <c r="AP303">
        <v>4.3499999999999996</v>
      </c>
      <c r="AQ303">
        <v>4.4000000000000004</v>
      </c>
      <c r="AR303">
        <v>4.5999999999999996</v>
      </c>
      <c r="AS303">
        <v>4.5</v>
      </c>
      <c r="AT303">
        <v>4.55</v>
      </c>
      <c r="AU303">
        <v>4.55</v>
      </c>
      <c r="AV303">
        <v>4.5</v>
      </c>
      <c r="AW303">
        <v>4.5</v>
      </c>
      <c r="AX303">
        <v>4.5</v>
      </c>
      <c r="AY303">
        <v>4.55</v>
      </c>
      <c r="AZ303">
        <v>4.5</v>
      </c>
      <c r="BA303">
        <v>4.5</v>
      </c>
      <c r="BB303">
        <v>4.55</v>
      </c>
      <c r="BC303">
        <v>4.5</v>
      </c>
      <c r="BD303">
        <v>4.4000000000000004</v>
      </c>
      <c r="BE303">
        <v>4.5</v>
      </c>
      <c r="BF303">
        <v>4.5</v>
      </c>
      <c r="BG303">
        <v>4.45</v>
      </c>
      <c r="BH303">
        <v>4.45</v>
      </c>
      <c r="BI303">
        <v>4.55</v>
      </c>
      <c r="BJ303">
        <v>4.5999999999999996</v>
      </c>
      <c r="BK303">
        <v>4.49</v>
      </c>
      <c r="BL303">
        <v>4.5</v>
      </c>
      <c r="BM303">
        <v>4.5</v>
      </c>
      <c r="BN303">
        <v>4.51</v>
      </c>
      <c r="BO303">
        <v>4.4046000000000003</v>
      </c>
      <c r="BP303">
        <v>4.4800000000000004</v>
      </c>
      <c r="BQ303">
        <v>4.47</v>
      </c>
      <c r="BR303">
        <v>4.41</v>
      </c>
      <c r="BS303">
        <v>4.4000000000000004</v>
      </c>
      <c r="BT303">
        <v>4.5</v>
      </c>
      <c r="BU303">
        <v>4.55</v>
      </c>
      <c r="BV303">
        <v>4.41</v>
      </c>
      <c r="BW303">
        <v>4.59</v>
      </c>
      <c r="BX303">
        <v>4.75</v>
      </c>
      <c r="BY303">
        <v>4.67</v>
      </c>
      <c r="BZ303">
        <v>4.6900000000000004</v>
      </c>
      <c r="CA303">
        <v>4.72</v>
      </c>
      <c r="CB303">
        <v>4.6399999999999997</v>
      </c>
      <c r="CC303">
        <v>4.6500000000000004</v>
      </c>
      <c r="CD303">
        <v>4.45</v>
      </c>
      <c r="CE303">
        <v>4.5</v>
      </c>
      <c r="CF303">
        <v>4.63</v>
      </c>
      <c r="CG303">
        <v>4.57</v>
      </c>
    </row>
    <row r="304" spans="1:85" x14ac:dyDescent="0.25">
      <c r="A304" t="s">
        <v>2545</v>
      </c>
      <c r="B304" t="s">
        <v>2546</v>
      </c>
      <c r="C304" t="s">
        <v>2547</v>
      </c>
      <c r="D304">
        <v>-0.379469373</v>
      </c>
      <c r="E304">
        <v>92902</v>
      </c>
      <c r="F304">
        <v>2018</v>
      </c>
      <c r="G304">
        <v>1</v>
      </c>
      <c r="H304">
        <v>25.9375</v>
      </c>
      <c r="I304" s="3">
        <f t="shared" si="5"/>
        <v>0</v>
      </c>
      <c r="J304">
        <v>0.32</v>
      </c>
      <c r="K304">
        <v>478.39699999999999</v>
      </c>
      <c r="L304">
        <v>0</v>
      </c>
      <c r="N304">
        <v>-0.27382753403933435</v>
      </c>
      <c r="O304">
        <v>0</v>
      </c>
      <c r="P304">
        <v>0</v>
      </c>
      <c r="Q304">
        <v>0</v>
      </c>
      <c r="R304">
        <v>254.92099999999999</v>
      </c>
      <c r="U304">
        <v>2.7749999999999999</v>
      </c>
      <c r="V304">
        <v>2.57</v>
      </c>
      <c r="W304">
        <v>2.5</v>
      </c>
      <c r="X304">
        <v>2.5499999999999998</v>
      </c>
      <c r="Y304">
        <v>2.5</v>
      </c>
      <c r="Z304">
        <v>2.4</v>
      </c>
      <c r="AA304">
        <v>2.31</v>
      </c>
      <c r="AB304">
        <v>2.2799999999999998</v>
      </c>
      <c r="AC304">
        <v>2.2944</v>
      </c>
      <c r="AD304">
        <v>2.2000000000000002</v>
      </c>
      <c r="AE304">
        <v>2.11</v>
      </c>
      <c r="AF304">
        <v>2.12</v>
      </c>
      <c r="AG304">
        <v>2.2806000000000002</v>
      </c>
      <c r="AH304">
        <v>2.1919</v>
      </c>
      <c r="AI304">
        <v>2.2570999999999999</v>
      </c>
      <c r="AJ304">
        <v>2.23</v>
      </c>
      <c r="AK304">
        <v>2.2000000000000002</v>
      </c>
      <c r="AL304">
        <v>2.12</v>
      </c>
      <c r="AM304">
        <v>2.2000000000000002</v>
      </c>
      <c r="AN304">
        <v>2.17</v>
      </c>
      <c r="AO304">
        <v>2.15</v>
      </c>
      <c r="AP304">
        <v>2.1044</v>
      </c>
      <c r="AQ304">
        <v>2.085</v>
      </c>
      <c r="AR304">
        <v>2.0699999999999998</v>
      </c>
      <c r="AS304">
        <v>2.2216</v>
      </c>
      <c r="AT304">
        <v>2.27</v>
      </c>
      <c r="AU304">
        <v>2.2016</v>
      </c>
      <c r="AV304">
        <v>2.29</v>
      </c>
      <c r="AW304">
        <v>2.1554000000000002</v>
      </c>
      <c r="AX304">
        <v>2.86</v>
      </c>
      <c r="AY304">
        <v>3.43</v>
      </c>
      <c r="AZ304">
        <v>3.19</v>
      </c>
      <c r="BA304">
        <v>3.09</v>
      </c>
      <c r="BB304">
        <v>3.27</v>
      </c>
      <c r="BC304">
        <v>3.26</v>
      </c>
      <c r="BD304">
        <v>3.1</v>
      </c>
      <c r="BE304">
        <v>3.04</v>
      </c>
      <c r="BF304">
        <v>3.22</v>
      </c>
      <c r="BG304">
        <v>3.12</v>
      </c>
      <c r="BH304">
        <v>2.87</v>
      </c>
      <c r="BI304">
        <v>2.67</v>
      </c>
      <c r="BJ304">
        <v>2.38</v>
      </c>
      <c r="BK304">
        <v>2.4300000000000002</v>
      </c>
      <c r="BL304">
        <v>2.33</v>
      </c>
      <c r="BM304">
        <v>2.25</v>
      </c>
      <c r="BN304">
        <v>2.23</v>
      </c>
      <c r="BO304">
        <v>2.1800000000000002</v>
      </c>
      <c r="BP304">
        <v>2.1284999999999998</v>
      </c>
      <c r="BQ304">
        <v>2.25</v>
      </c>
      <c r="BR304">
        <v>2.16</v>
      </c>
      <c r="BS304">
        <v>2.25</v>
      </c>
      <c r="BT304">
        <v>2.15</v>
      </c>
      <c r="BU304">
        <v>2.0764999999999998</v>
      </c>
      <c r="BV304">
        <v>1.98</v>
      </c>
      <c r="BW304">
        <v>2.1</v>
      </c>
      <c r="BX304">
        <v>2.09</v>
      </c>
      <c r="BY304">
        <v>2.13</v>
      </c>
      <c r="BZ304">
        <v>2.2599999999999998</v>
      </c>
      <c r="CA304">
        <v>2.23</v>
      </c>
      <c r="CB304">
        <v>2.0499999999999998</v>
      </c>
      <c r="CC304">
        <v>2</v>
      </c>
      <c r="CD304">
        <v>2.1</v>
      </c>
      <c r="CE304">
        <v>2.02</v>
      </c>
      <c r="CF304">
        <v>1.98</v>
      </c>
      <c r="CG304">
        <v>1.95</v>
      </c>
    </row>
    <row r="305" spans="1:85" x14ac:dyDescent="0.25">
      <c r="A305" t="s">
        <v>7555</v>
      </c>
      <c r="B305" t="s">
        <v>7556</v>
      </c>
      <c r="C305" t="s">
        <v>7557</v>
      </c>
      <c r="D305">
        <v>-0.454122315</v>
      </c>
      <c r="E305">
        <v>14338</v>
      </c>
      <c r="F305">
        <v>2018</v>
      </c>
      <c r="G305">
        <v>1</v>
      </c>
      <c r="H305">
        <v>20.74285714285714</v>
      </c>
      <c r="I305" s="3">
        <f t="shared" si="5"/>
        <v>0</v>
      </c>
      <c r="J305">
        <v>3.85</v>
      </c>
      <c r="K305">
        <v>9140</v>
      </c>
      <c r="L305">
        <v>0</v>
      </c>
      <c r="N305">
        <v>-9.3837535014005602E-2</v>
      </c>
      <c r="O305">
        <v>40.796971352743739</v>
      </c>
      <c r="P305">
        <v>25.241310900003821</v>
      </c>
      <c r="Q305">
        <v>-15.555660452739918</v>
      </c>
      <c r="R305">
        <v>434</v>
      </c>
      <c r="U305">
        <v>0.36549999999999999</v>
      </c>
      <c r="V305">
        <v>0.38979999999999998</v>
      </c>
      <c r="W305">
        <v>0.39</v>
      </c>
      <c r="X305">
        <v>0.38246400000000003</v>
      </c>
      <c r="Y305">
        <v>0.36057</v>
      </c>
      <c r="Z305">
        <v>0.3</v>
      </c>
      <c r="AA305">
        <v>0.26835999999999999</v>
      </c>
      <c r="AB305">
        <v>0.274588</v>
      </c>
      <c r="AC305">
        <v>0.28999999999999998</v>
      </c>
      <c r="AD305">
        <v>0.29499999999999998</v>
      </c>
      <c r="AE305">
        <v>0.26585799999999998</v>
      </c>
      <c r="AF305">
        <v>0.26</v>
      </c>
      <c r="AG305">
        <v>0.26500000000000001</v>
      </c>
      <c r="AH305">
        <v>0.245</v>
      </c>
      <c r="AI305">
        <v>0.25090000000000001</v>
      </c>
      <c r="AJ305">
        <v>0.2495</v>
      </c>
      <c r="AK305">
        <v>0.2359</v>
      </c>
      <c r="AL305">
        <v>0.22009999999999999</v>
      </c>
      <c r="AM305">
        <v>0.21909999999999999</v>
      </c>
      <c r="AN305">
        <v>0.22600000000000001</v>
      </c>
      <c r="AO305">
        <v>0.23400000000000001</v>
      </c>
      <c r="AP305">
        <v>0.24990000000000001</v>
      </c>
      <c r="AQ305">
        <v>0.24</v>
      </c>
      <c r="AR305">
        <v>0.24340000000000001</v>
      </c>
      <c r="AS305">
        <v>0.24399999999999999</v>
      </c>
      <c r="AT305">
        <v>0.23480000000000001</v>
      </c>
      <c r="AU305">
        <v>0.23369999999999999</v>
      </c>
      <c r="AV305">
        <v>0.21751200000000001</v>
      </c>
      <c r="AW305">
        <v>0.22</v>
      </c>
      <c r="AX305">
        <v>0.23899999999999999</v>
      </c>
      <c r="AY305">
        <v>0.22489999999999999</v>
      </c>
      <c r="AZ305">
        <v>0.2215</v>
      </c>
      <c r="BA305">
        <v>0.20749999999999999</v>
      </c>
      <c r="BB305">
        <v>0.2049</v>
      </c>
      <c r="BC305">
        <v>0.20499999999999999</v>
      </c>
      <c r="BD305">
        <v>0.19900000000000001</v>
      </c>
      <c r="BE305">
        <v>0.1762</v>
      </c>
      <c r="BF305">
        <v>0.17499999999999999</v>
      </c>
      <c r="BG305">
        <v>0.17999000000000001</v>
      </c>
      <c r="BH305">
        <v>0.18848599999999999</v>
      </c>
      <c r="BI305">
        <v>0.18284400000000001</v>
      </c>
      <c r="BJ305">
        <v>0.182</v>
      </c>
      <c r="BK305">
        <v>0.17</v>
      </c>
      <c r="BL305">
        <v>0.1648</v>
      </c>
      <c r="BM305">
        <v>0.22</v>
      </c>
      <c r="BN305">
        <v>0.19739999999999999</v>
      </c>
      <c r="BO305">
        <v>0.17599999999999999</v>
      </c>
      <c r="BP305">
        <v>0.23599999999999999</v>
      </c>
      <c r="BQ305">
        <v>0.39</v>
      </c>
      <c r="BR305">
        <v>0.25</v>
      </c>
      <c r="BS305">
        <v>0.26519999999999999</v>
      </c>
      <c r="BT305">
        <v>0.26960000000000001</v>
      </c>
      <c r="BU305">
        <v>0.24859999999999999</v>
      </c>
      <c r="BV305">
        <v>0.2273</v>
      </c>
      <c r="BW305">
        <v>0.2475</v>
      </c>
      <c r="BX305">
        <v>0.23830000000000001</v>
      </c>
      <c r="BY305">
        <v>0.27</v>
      </c>
      <c r="BZ305">
        <v>0.33700000000000002</v>
      </c>
      <c r="CA305">
        <v>0.26179999999999998</v>
      </c>
      <c r="CB305">
        <v>0.25</v>
      </c>
      <c r="CC305">
        <v>0.21199999999999999</v>
      </c>
      <c r="CD305">
        <v>0.21049999999999999</v>
      </c>
      <c r="CE305">
        <v>0.2049</v>
      </c>
      <c r="CF305">
        <v>0.20910000000000001</v>
      </c>
      <c r="CG305">
        <v>0.2</v>
      </c>
    </row>
    <row r="306" spans="1:85" x14ac:dyDescent="0.25">
      <c r="A306" t="s">
        <v>193</v>
      </c>
      <c r="B306" t="s">
        <v>5795</v>
      </c>
      <c r="C306" t="s">
        <v>3111</v>
      </c>
      <c r="D306">
        <v>-0.155050303</v>
      </c>
      <c r="E306">
        <v>92528</v>
      </c>
      <c r="F306">
        <v>2018</v>
      </c>
      <c r="G306">
        <v>1</v>
      </c>
      <c r="H306">
        <v>10.38511466897447</v>
      </c>
      <c r="I306" s="3">
        <f t="shared" si="5"/>
        <v>0</v>
      </c>
      <c r="J306">
        <v>0.4622</v>
      </c>
      <c r="K306">
        <v>248.626</v>
      </c>
      <c r="L306">
        <v>0</v>
      </c>
      <c r="N306">
        <v>3.863636363636358E-2</v>
      </c>
      <c r="O306">
        <v>0</v>
      </c>
      <c r="P306">
        <v>0</v>
      </c>
      <c r="Q306">
        <v>0</v>
      </c>
      <c r="R306" t="e">
        <v>#N/A</v>
      </c>
      <c r="U306">
        <v>2.38</v>
      </c>
      <c r="V306">
        <v>2.4300000000000002</v>
      </c>
      <c r="W306">
        <v>2.35</v>
      </c>
      <c r="X306">
        <v>2.41</v>
      </c>
      <c r="Y306">
        <v>2.41</v>
      </c>
      <c r="Z306">
        <v>2.4</v>
      </c>
      <c r="AA306">
        <v>2.41</v>
      </c>
      <c r="AB306">
        <v>2.3561999999999999</v>
      </c>
      <c r="AC306">
        <v>2.41</v>
      </c>
      <c r="AD306">
        <v>2.63</v>
      </c>
      <c r="AE306">
        <v>2.5070000000000001</v>
      </c>
      <c r="AF306">
        <v>2.36</v>
      </c>
      <c r="AG306">
        <v>2.3774999999999999</v>
      </c>
      <c r="AH306">
        <v>2.4333999999999998</v>
      </c>
      <c r="AI306">
        <v>2.36</v>
      </c>
      <c r="AJ306">
        <v>2.36</v>
      </c>
      <c r="AK306">
        <v>2.41</v>
      </c>
      <c r="AL306">
        <v>2.44</v>
      </c>
      <c r="AM306">
        <v>2.37</v>
      </c>
      <c r="AN306">
        <v>2.35</v>
      </c>
      <c r="AO306">
        <v>2.3199999999999998</v>
      </c>
      <c r="AP306">
        <v>2.4500000000000002</v>
      </c>
      <c r="AQ306">
        <v>2.39</v>
      </c>
      <c r="AR306">
        <v>2.35</v>
      </c>
      <c r="AS306">
        <v>2.3159999999999998</v>
      </c>
      <c r="AT306">
        <v>2.2389999999999999</v>
      </c>
      <c r="AU306">
        <v>2.2450000000000001</v>
      </c>
      <c r="AV306">
        <v>2.2170000000000001</v>
      </c>
      <c r="AW306">
        <v>2.2845</v>
      </c>
      <c r="AX306">
        <v>2.2799999999999998</v>
      </c>
      <c r="AY306">
        <v>2.38</v>
      </c>
      <c r="AZ306">
        <v>2.2599999999999998</v>
      </c>
      <c r="BA306">
        <v>2.2749999999999999</v>
      </c>
      <c r="BB306">
        <v>2.2555999999999998</v>
      </c>
      <c r="BC306">
        <v>2.1844999999999999</v>
      </c>
      <c r="BD306">
        <v>2.3035999999999999</v>
      </c>
      <c r="BE306">
        <v>2.3199999999999998</v>
      </c>
      <c r="BF306">
        <v>2.3349000000000002</v>
      </c>
      <c r="BG306">
        <v>2.2599999999999998</v>
      </c>
      <c r="BH306">
        <v>2.2000000000000002</v>
      </c>
      <c r="BI306">
        <v>2.2925</v>
      </c>
      <c r="BJ306">
        <v>2.2000000000000002</v>
      </c>
      <c r="BK306">
        <v>2.2400000000000002</v>
      </c>
      <c r="BL306">
        <v>2.2044000000000001</v>
      </c>
      <c r="BM306">
        <v>2.27</v>
      </c>
      <c r="BN306">
        <v>2.23</v>
      </c>
      <c r="BO306">
        <v>2.1840000000000002</v>
      </c>
      <c r="BP306">
        <v>2.0701000000000001</v>
      </c>
      <c r="BQ306">
        <v>2.12</v>
      </c>
      <c r="BR306">
        <v>2.17</v>
      </c>
      <c r="BS306">
        <v>2.0499999999999998</v>
      </c>
      <c r="BT306">
        <v>2.0499999999999998</v>
      </c>
      <c r="BU306">
        <v>2.0699999999999998</v>
      </c>
      <c r="BV306">
        <v>2.09</v>
      </c>
      <c r="BW306">
        <v>2.02</v>
      </c>
      <c r="BX306">
        <v>2.0699999999999998</v>
      </c>
      <c r="BY306">
        <v>2.0099999999999998</v>
      </c>
      <c r="BZ306">
        <v>2.0299999999999998</v>
      </c>
      <c r="CA306">
        <v>2.08</v>
      </c>
      <c r="CB306">
        <v>2.0030999999999999</v>
      </c>
      <c r="CC306">
        <v>1.93</v>
      </c>
      <c r="CD306">
        <v>2.0183</v>
      </c>
      <c r="CE306">
        <v>1.92</v>
      </c>
      <c r="CF306">
        <v>1.9981</v>
      </c>
      <c r="CG306">
        <v>2.16</v>
      </c>
    </row>
    <row r="307" spans="1:85" x14ac:dyDescent="0.25">
      <c r="A307" t="s">
        <v>10</v>
      </c>
      <c r="B307" t="s">
        <v>11</v>
      </c>
      <c r="C307" t="s">
        <v>3568</v>
      </c>
      <c r="D307">
        <v>-0.41057124900000003</v>
      </c>
      <c r="E307">
        <v>28118</v>
      </c>
      <c r="F307">
        <v>2018</v>
      </c>
      <c r="G307">
        <v>1</v>
      </c>
      <c r="H307">
        <v>8.5374149659863932</v>
      </c>
      <c r="I307" s="3">
        <f t="shared" si="5"/>
        <v>0</v>
      </c>
      <c r="J307">
        <v>4.41</v>
      </c>
      <c r="K307">
        <v>104.77800000000001</v>
      </c>
      <c r="L307">
        <v>0</v>
      </c>
      <c r="N307">
        <v>4.6666666666666634E-2</v>
      </c>
      <c r="O307">
        <v>24.214201566112479</v>
      </c>
      <c r="P307">
        <v>13.49779906565699</v>
      </c>
      <c r="Q307">
        <v>-10.716402500455489</v>
      </c>
      <c r="R307">
        <v>47.491</v>
      </c>
      <c r="U307">
        <v>9.59</v>
      </c>
      <c r="V307">
        <v>10</v>
      </c>
      <c r="W307">
        <v>9.69</v>
      </c>
      <c r="X307">
        <v>9.68</v>
      </c>
      <c r="Y307">
        <v>9.8699999999999992</v>
      </c>
      <c r="Z307">
        <v>9.74</v>
      </c>
      <c r="AA307">
        <v>9.8699999999999992</v>
      </c>
      <c r="AB307">
        <v>9.74</v>
      </c>
      <c r="AC307">
        <v>9.07</v>
      </c>
      <c r="AD307">
        <v>9.36</v>
      </c>
      <c r="AE307">
        <v>9.11</v>
      </c>
      <c r="AF307">
        <v>9.1300000000000008</v>
      </c>
      <c r="AG307">
        <v>9.34</v>
      </c>
      <c r="AH307">
        <v>9.36</v>
      </c>
      <c r="AI307">
        <v>9.06</v>
      </c>
      <c r="AJ307">
        <v>9.1</v>
      </c>
      <c r="AK307">
        <v>9.1</v>
      </c>
      <c r="AL307">
        <v>9.07</v>
      </c>
      <c r="AM307">
        <v>9</v>
      </c>
      <c r="AN307">
        <v>9.01</v>
      </c>
      <c r="AO307">
        <v>9</v>
      </c>
      <c r="AP307">
        <v>8.9</v>
      </c>
      <c r="AQ307">
        <v>9</v>
      </c>
      <c r="AR307">
        <v>8.81</v>
      </c>
      <c r="AS307">
        <v>8.85</v>
      </c>
      <c r="AT307">
        <v>8.9636999999999993</v>
      </c>
      <c r="AU307">
        <v>8.8271999999999995</v>
      </c>
      <c r="AV307">
        <v>8.8068000000000008</v>
      </c>
      <c r="AW307">
        <v>8.8000000000000007</v>
      </c>
      <c r="AX307">
        <v>8.85</v>
      </c>
      <c r="AY307">
        <v>8.9499999999999993</v>
      </c>
      <c r="AZ307">
        <v>8.75</v>
      </c>
      <c r="BA307">
        <v>8.5</v>
      </c>
      <c r="BB307">
        <v>8.5</v>
      </c>
      <c r="BC307">
        <v>8.5</v>
      </c>
      <c r="BD307">
        <v>8.56</v>
      </c>
      <c r="BE307">
        <v>8.8000000000000007</v>
      </c>
      <c r="BF307">
        <v>8.41</v>
      </c>
      <c r="BG307">
        <v>8.42</v>
      </c>
      <c r="BH307">
        <v>8.3000000000000007</v>
      </c>
      <c r="BI307">
        <v>8.26</v>
      </c>
      <c r="BJ307">
        <v>8.51</v>
      </c>
      <c r="BK307">
        <v>8.74</v>
      </c>
      <c r="BL307">
        <v>8.49</v>
      </c>
      <c r="BM307">
        <v>8.26</v>
      </c>
      <c r="BN307">
        <v>8.2750000000000004</v>
      </c>
      <c r="BO307">
        <v>8.25</v>
      </c>
      <c r="BP307">
        <v>8.5500000000000007</v>
      </c>
      <c r="BQ307">
        <v>8.24</v>
      </c>
      <c r="BR307">
        <v>8.5299999999999994</v>
      </c>
      <c r="BS307">
        <v>8.1999999999999993</v>
      </c>
      <c r="BT307">
        <v>8.1</v>
      </c>
      <c r="BU307">
        <v>8.1</v>
      </c>
      <c r="BV307">
        <v>8.02</v>
      </c>
      <c r="BW307">
        <v>8.26</v>
      </c>
      <c r="BX307">
        <v>8</v>
      </c>
      <c r="BY307">
        <v>8</v>
      </c>
      <c r="BZ307">
        <v>7.9</v>
      </c>
      <c r="CA307">
        <v>8.0192999999999994</v>
      </c>
      <c r="CB307">
        <v>7.9999000000000002</v>
      </c>
      <c r="CC307">
        <v>7.79</v>
      </c>
      <c r="CD307">
        <v>7.79</v>
      </c>
      <c r="CE307">
        <v>7.5256999999999996</v>
      </c>
      <c r="CF307">
        <v>7.5101000000000004</v>
      </c>
      <c r="CG307">
        <v>7.6843000000000004</v>
      </c>
    </row>
    <row r="308" spans="1:85" hidden="1" x14ac:dyDescent="0.25">
      <c r="A308" t="s">
        <v>9095</v>
      </c>
      <c r="B308" t="s">
        <v>9096</v>
      </c>
      <c r="C308" t="s">
        <v>9097</v>
      </c>
      <c r="D308">
        <v>11.598635723999999</v>
      </c>
      <c r="E308">
        <v>92433</v>
      </c>
      <c r="F308">
        <v>2018</v>
      </c>
      <c r="G308">
        <v>10</v>
      </c>
      <c r="H308" t="e">
        <v>#N/A</v>
      </c>
      <c r="I308" s="3">
        <f t="shared" si="5"/>
        <v>0</v>
      </c>
      <c r="J308">
        <v>-46.05</v>
      </c>
      <c r="K308">
        <v>1.2871539999999999</v>
      </c>
      <c r="L308">
        <v>5.7750979999999998</v>
      </c>
      <c r="N308">
        <v>-0.98183486238532114</v>
      </c>
      <c r="O308">
        <v>10.9361586628561</v>
      </c>
      <c r="P308">
        <v>0</v>
      </c>
      <c r="Q308">
        <v>-10.9361586628561</v>
      </c>
      <c r="R308">
        <v>31.758645000000001</v>
      </c>
      <c r="U308">
        <v>1.0900000000000001</v>
      </c>
      <c r="V308">
        <v>0.53059999999999996</v>
      </c>
      <c r="W308">
        <v>0.45219999999999999</v>
      </c>
      <c r="X308">
        <v>0.33019999999999999</v>
      </c>
      <c r="Y308">
        <v>0.32869999999999999</v>
      </c>
      <c r="Z308">
        <v>6.6100000000000006E-2</v>
      </c>
      <c r="AA308">
        <v>7.1999999999999995E-2</v>
      </c>
      <c r="AB308">
        <v>9.5000000000000001E-2</v>
      </c>
      <c r="AC308">
        <v>0.13109999999999999</v>
      </c>
      <c r="AD308">
        <v>0.12239999999999999</v>
      </c>
      <c r="AE308">
        <v>8.1500000000000003E-2</v>
      </c>
      <c r="AF308">
        <v>7.9000000000000001E-2</v>
      </c>
      <c r="AG308">
        <v>6.7000000000000004E-2</v>
      </c>
      <c r="AH308">
        <v>7.4999999999999997E-2</v>
      </c>
      <c r="AI308">
        <v>7.1400000000000005E-2</v>
      </c>
      <c r="AJ308">
        <v>7.0772000000000002E-2</v>
      </c>
      <c r="AK308">
        <v>6.6000000000000003E-2</v>
      </c>
      <c r="AL308">
        <v>6.5000000000000002E-2</v>
      </c>
      <c r="AM308">
        <v>6.8500000000000005E-2</v>
      </c>
      <c r="AN308">
        <v>6.88E-2</v>
      </c>
      <c r="AO308">
        <v>6.8599999999999994E-2</v>
      </c>
      <c r="AP308">
        <v>6.7199999999999996E-2</v>
      </c>
      <c r="AQ308">
        <v>6.6400000000000001E-2</v>
      </c>
      <c r="AR308">
        <v>6.7199999999999996E-2</v>
      </c>
      <c r="AS308">
        <v>6.3600000000000004E-2</v>
      </c>
      <c r="AT308">
        <v>5.8799999999999998E-2</v>
      </c>
      <c r="AU308">
        <v>5.5E-2</v>
      </c>
      <c r="AV308">
        <v>5.91E-2</v>
      </c>
      <c r="AW308">
        <v>6.4000000000000001E-2</v>
      </c>
      <c r="AX308">
        <v>6.1100000000000002E-2</v>
      </c>
      <c r="AY308">
        <v>5.8000000000000003E-2</v>
      </c>
      <c r="AZ308">
        <v>6.5000000000000002E-2</v>
      </c>
      <c r="BA308">
        <v>5.2900000000000003E-2</v>
      </c>
      <c r="BB308">
        <v>4.4499999999999998E-2</v>
      </c>
      <c r="BC308">
        <v>4.0099999999999997E-2</v>
      </c>
      <c r="BD308">
        <v>4.0500000000000001E-2</v>
      </c>
      <c r="BE308">
        <v>3.8699999999999998E-2</v>
      </c>
      <c r="BF308">
        <v>3.6700000000000003E-2</v>
      </c>
      <c r="BG308">
        <v>3.7999999999999999E-2</v>
      </c>
      <c r="BH308">
        <v>4.6986E-2</v>
      </c>
      <c r="BI308">
        <v>4.3700000000000003E-2</v>
      </c>
      <c r="BJ308">
        <v>4.3999999999999997E-2</v>
      </c>
      <c r="BK308">
        <v>4.4999999999999998E-2</v>
      </c>
      <c r="BL308">
        <v>4.65E-2</v>
      </c>
      <c r="BM308">
        <v>4.9099999999999998E-2</v>
      </c>
      <c r="BN308">
        <v>4.2700000000000002E-2</v>
      </c>
      <c r="BO308">
        <v>3.6200000000000003E-2</v>
      </c>
      <c r="BP308">
        <v>3.49E-2</v>
      </c>
      <c r="BQ308">
        <v>3.0700000000000002E-2</v>
      </c>
      <c r="BR308">
        <v>3.1E-2</v>
      </c>
      <c r="BS308">
        <v>3.0099999999999998E-2</v>
      </c>
      <c r="BT308">
        <v>3.1600000000000003E-2</v>
      </c>
      <c r="BU308">
        <v>3.1E-2</v>
      </c>
      <c r="BV308">
        <v>0.03</v>
      </c>
      <c r="BW308">
        <v>3.15E-2</v>
      </c>
      <c r="BX308">
        <v>3.1600000000000003E-2</v>
      </c>
      <c r="BY308">
        <v>2.8500000000000001E-2</v>
      </c>
      <c r="BZ308">
        <v>0.03</v>
      </c>
      <c r="CA308">
        <v>2.7900000000000001E-2</v>
      </c>
      <c r="CB308">
        <v>2.4E-2</v>
      </c>
      <c r="CC308">
        <v>2.4E-2</v>
      </c>
      <c r="CD308">
        <v>2.69E-2</v>
      </c>
      <c r="CE308">
        <v>1.9400000000000001E-2</v>
      </c>
      <c r="CF308">
        <v>2.3099999999999999E-2</v>
      </c>
      <c r="CG308">
        <v>1.9800000000000002E-2</v>
      </c>
    </row>
    <row r="309" spans="1:85" hidden="1" x14ac:dyDescent="0.25">
      <c r="A309" t="s">
        <v>89</v>
      </c>
      <c r="B309" t="s">
        <v>90</v>
      </c>
      <c r="C309" t="s">
        <v>5650</v>
      </c>
      <c r="D309">
        <v>0.88702963020000003</v>
      </c>
      <c r="E309">
        <v>90031</v>
      </c>
      <c r="F309">
        <v>2018</v>
      </c>
      <c r="G309">
        <v>10</v>
      </c>
      <c r="H309" t="e">
        <v>#N/A</v>
      </c>
      <c r="I309" s="3">
        <f t="shared" si="5"/>
        <v>0</v>
      </c>
      <c r="J309">
        <v>-1.75</v>
      </c>
      <c r="K309">
        <v>0</v>
      </c>
      <c r="L309">
        <v>21.465</v>
      </c>
      <c r="N309">
        <v>-0.90690866510538637</v>
      </c>
      <c r="O309">
        <v>0</v>
      </c>
      <c r="P309">
        <v>0</v>
      </c>
      <c r="Q309">
        <v>0</v>
      </c>
      <c r="R309">
        <v>30.608000000000001</v>
      </c>
      <c r="U309">
        <v>17.079999999999998</v>
      </c>
      <c r="V309">
        <v>17.39</v>
      </c>
      <c r="W309">
        <v>16.55</v>
      </c>
      <c r="X309">
        <v>16.59</v>
      </c>
      <c r="Y309">
        <v>17.14</v>
      </c>
      <c r="Z309">
        <v>17.07</v>
      </c>
      <c r="AA309">
        <v>17.78</v>
      </c>
      <c r="AB309">
        <v>17.87</v>
      </c>
      <c r="AC309">
        <v>17.78</v>
      </c>
      <c r="AD309">
        <v>18.079999999999998</v>
      </c>
      <c r="AE309">
        <v>18.22</v>
      </c>
      <c r="AF309">
        <v>18.36</v>
      </c>
      <c r="AG309">
        <v>18.34</v>
      </c>
      <c r="AH309">
        <v>18.510000000000002</v>
      </c>
      <c r="AI309">
        <v>19.02</v>
      </c>
      <c r="AJ309">
        <v>19.18</v>
      </c>
      <c r="AK309">
        <v>19.809999999999999</v>
      </c>
      <c r="AL309">
        <v>19.38</v>
      </c>
      <c r="AM309">
        <v>19.89</v>
      </c>
      <c r="AN309">
        <v>20.23</v>
      </c>
      <c r="AO309">
        <v>20.39</v>
      </c>
      <c r="AP309">
        <v>23.41</v>
      </c>
      <c r="AQ309">
        <v>23.92</v>
      </c>
      <c r="AR309">
        <v>23.12</v>
      </c>
      <c r="AS309">
        <v>22.93</v>
      </c>
      <c r="AT309">
        <v>22.16</v>
      </c>
      <c r="AU309">
        <v>22.19</v>
      </c>
      <c r="AV309">
        <v>22</v>
      </c>
      <c r="AW309">
        <v>24.8</v>
      </c>
      <c r="AX309">
        <v>24.65</v>
      </c>
      <c r="AY309">
        <v>25.24</v>
      </c>
      <c r="AZ309">
        <v>24.12</v>
      </c>
      <c r="BA309">
        <v>22.13</v>
      </c>
      <c r="BB309">
        <v>22.45</v>
      </c>
      <c r="BC309">
        <v>21.9</v>
      </c>
      <c r="BD309">
        <v>23.29</v>
      </c>
      <c r="BE309">
        <v>1.8</v>
      </c>
      <c r="BF309">
        <v>1.86</v>
      </c>
      <c r="BG309">
        <v>1.66</v>
      </c>
      <c r="BH309">
        <v>1.52</v>
      </c>
      <c r="BI309">
        <v>1.57</v>
      </c>
      <c r="BJ309">
        <v>1.57</v>
      </c>
      <c r="BK309">
        <v>1.52</v>
      </c>
      <c r="BL309">
        <v>1.42</v>
      </c>
      <c r="BM309">
        <v>1.37</v>
      </c>
      <c r="BN309">
        <v>1.41</v>
      </c>
      <c r="BO309">
        <v>1.91</v>
      </c>
      <c r="BP309">
        <v>1.79</v>
      </c>
      <c r="BQ309">
        <v>1.68</v>
      </c>
      <c r="BR309">
        <v>1.56</v>
      </c>
      <c r="BS309">
        <v>1.5</v>
      </c>
      <c r="BT309">
        <v>1.72</v>
      </c>
      <c r="BU309">
        <v>1.61</v>
      </c>
      <c r="BV309">
        <v>1.88</v>
      </c>
      <c r="BW309">
        <v>1.77</v>
      </c>
      <c r="BX309">
        <v>1.87</v>
      </c>
      <c r="BY309">
        <v>1.79</v>
      </c>
      <c r="BZ309">
        <v>1.74</v>
      </c>
      <c r="CA309">
        <v>1.72</v>
      </c>
      <c r="CB309">
        <v>1.59</v>
      </c>
      <c r="CC309">
        <v>1.64</v>
      </c>
      <c r="CD309">
        <v>1.64</v>
      </c>
      <c r="CE309">
        <v>1.53</v>
      </c>
      <c r="CF309">
        <v>1.51</v>
      </c>
      <c r="CG309">
        <v>1.59</v>
      </c>
    </row>
    <row r="310" spans="1:85" hidden="1" x14ac:dyDescent="0.25">
      <c r="A310" t="s">
        <v>3028</v>
      </c>
      <c r="B310" t="s">
        <v>3029</v>
      </c>
      <c r="C310" t="s">
        <v>3976</v>
      </c>
      <c r="D310">
        <v>0.85422695100000001</v>
      </c>
      <c r="E310">
        <v>13167</v>
      </c>
      <c r="F310">
        <v>2018</v>
      </c>
      <c r="G310">
        <v>10</v>
      </c>
      <c r="H310" t="e">
        <v>#N/A</v>
      </c>
      <c r="I310" s="3">
        <f t="shared" si="5"/>
        <v>0</v>
      </c>
      <c r="J310">
        <v>-1</v>
      </c>
      <c r="K310">
        <v>16.82</v>
      </c>
      <c r="L310">
        <v>48.345999999999997</v>
      </c>
      <c r="N310">
        <v>-0.75488235294117645</v>
      </c>
      <c r="O310">
        <v>130.46002294507849</v>
      </c>
      <c r="P310">
        <v>25.224814138806039</v>
      </c>
      <c r="Q310">
        <v>-105.23520880627245</v>
      </c>
      <c r="R310">
        <v>230.208</v>
      </c>
      <c r="U310">
        <v>1.7</v>
      </c>
      <c r="V310">
        <v>1.63</v>
      </c>
      <c r="W310">
        <v>1.59</v>
      </c>
      <c r="X310">
        <v>1.6</v>
      </c>
      <c r="Y310">
        <v>1.63</v>
      </c>
      <c r="Z310">
        <v>1.86</v>
      </c>
      <c r="AA310">
        <v>1.8</v>
      </c>
      <c r="AB310">
        <v>1.75</v>
      </c>
      <c r="AC310">
        <v>1.76</v>
      </c>
      <c r="AD310">
        <v>1.77</v>
      </c>
      <c r="AE310">
        <v>1.75</v>
      </c>
      <c r="AF310">
        <v>1.82</v>
      </c>
      <c r="AG310">
        <v>1.83</v>
      </c>
      <c r="AH310">
        <v>1.85</v>
      </c>
      <c r="AI310">
        <v>1.92</v>
      </c>
      <c r="AJ310">
        <v>1.95</v>
      </c>
      <c r="AK310">
        <v>1.96</v>
      </c>
      <c r="AL310">
        <v>1.99</v>
      </c>
      <c r="AM310">
        <v>1.99</v>
      </c>
      <c r="AN310">
        <v>1.95</v>
      </c>
      <c r="AO310">
        <v>1.96</v>
      </c>
      <c r="AP310">
        <v>1.94</v>
      </c>
      <c r="AQ310">
        <v>1.95</v>
      </c>
      <c r="AR310">
        <v>1.82</v>
      </c>
      <c r="AS310">
        <v>1.86</v>
      </c>
      <c r="AT310">
        <v>1.74</v>
      </c>
      <c r="AU310">
        <v>1.71</v>
      </c>
      <c r="AV310">
        <v>1.68</v>
      </c>
      <c r="AW310">
        <v>1.67</v>
      </c>
      <c r="AX310">
        <v>1.69</v>
      </c>
      <c r="AY310">
        <v>1.66</v>
      </c>
      <c r="AZ310">
        <v>1.69</v>
      </c>
      <c r="BA310">
        <v>1.68</v>
      </c>
      <c r="BB310">
        <v>1.69</v>
      </c>
      <c r="BC310">
        <v>1.71</v>
      </c>
      <c r="BD310">
        <v>1.72</v>
      </c>
      <c r="BE310">
        <v>1.69</v>
      </c>
      <c r="BF310">
        <v>1.7</v>
      </c>
      <c r="BG310">
        <v>1.7</v>
      </c>
      <c r="BH310">
        <v>1.68</v>
      </c>
      <c r="BI310">
        <v>1.7</v>
      </c>
      <c r="BJ310">
        <v>1.7</v>
      </c>
      <c r="BK310">
        <v>1.68</v>
      </c>
      <c r="BL310">
        <v>1.58</v>
      </c>
      <c r="BM310">
        <v>1.6</v>
      </c>
      <c r="BN310">
        <v>1.51</v>
      </c>
      <c r="BO310">
        <v>1.5</v>
      </c>
      <c r="BP310">
        <v>1.47</v>
      </c>
      <c r="BQ310">
        <v>1.45</v>
      </c>
      <c r="BR310">
        <v>1.33</v>
      </c>
      <c r="BS310">
        <v>1.38</v>
      </c>
      <c r="BT310">
        <v>1.4</v>
      </c>
      <c r="BU310">
        <v>1.38</v>
      </c>
      <c r="BV310">
        <v>1.48</v>
      </c>
      <c r="BW310">
        <v>1.46</v>
      </c>
      <c r="BX310">
        <v>1.47</v>
      </c>
      <c r="BY310">
        <v>1.42</v>
      </c>
      <c r="BZ310">
        <v>1.44</v>
      </c>
      <c r="CA310">
        <v>1.4</v>
      </c>
      <c r="CB310">
        <v>1.28</v>
      </c>
      <c r="CC310">
        <v>1.4</v>
      </c>
      <c r="CD310">
        <v>0.43</v>
      </c>
      <c r="CE310">
        <v>0.48309999999999997</v>
      </c>
      <c r="CF310">
        <v>0.37340000000000001</v>
      </c>
      <c r="CG310">
        <v>0.41670000000000001</v>
      </c>
    </row>
    <row r="311" spans="1:85" hidden="1" x14ac:dyDescent="0.25">
      <c r="A311" t="s">
        <v>64</v>
      </c>
      <c r="B311" t="s">
        <v>65</v>
      </c>
      <c r="C311" t="s">
        <v>3573</v>
      </c>
      <c r="D311">
        <v>1.0167765259999999</v>
      </c>
      <c r="E311">
        <v>13107</v>
      </c>
      <c r="F311">
        <v>2018</v>
      </c>
      <c r="G311">
        <v>10</v>
      </c>
      <c r="H311" t="e">
        <v>#N/A</v>
      </c>
      <c r="I311" s="3">
        <f t="shared" si="5"/>
        <v>0</v>
      </c>
      <c r="J311">
        <v>-7.36</v>
      </c>
      <c r="K311">
        <v>55.511000000000003</v>
      </c>
      <c r="L311">
        <v>142.49799999999999</v>
      </c>
      <c r="N311">
        <v>-0.74722886329058902</v>
      </c>
      <c r="O311">
        <v>39.233318287715207</v>
      </c>
      <c r="P311">
        <v>77.11441557835947</v>
      </c>
      <c r="Q311">
        <v>37.881097290644263</v>
      </c>
      <c r="R311">
        <v>281.40499999999997</v>
      </c>
      <c r="U311">
        <v>46.01</v>
      </c>
      <c r="V311">
        <v>41.11</v>
      </c>
      <c r="W311">
        <v>37.68</v>
      </c>
      <c r="X311">
        <v>36.19</v>
      </c>
      <c r="Y311">
        <v>36.880000000000003</v>
      </c>
      <c r="Z311">
        <v>35.049999999999997</v>
      </c>
      <c r="AA311">
        <v>34.68</v>
      </c>
      <c r="AB311">
        <v>34.770000000000003</v>
      </c>
      <c r="AC311">
        <v>34.67</v>
      </c>
      <c r="AD311">
        <v>34.549999999999997</v>
      </c>
      <c r="AE311">
        <v>34.880000000000003</v>
      </c>
      <c r="AF311">
        <v>35.369999999999997</v>
      </c>
      <c r="AG311">
        <v>35.25</v>
      </c>
      <c r="AH311">
        <v>34.75</v>
      </c>
      <c r="AI311">
        <v>36.28</v>
      </c>
      <c r="AJ311">
        <v>37.03</v>
      </c>
      <c r="AK311">
        <v>35.950000000000003</v>
      </c>
      <c r="AL311">
        <v>35.15</v>
      </c>
      <c r="AM311">
        <v>36</v>
      </c>
      <c r="AN311">
        <v>36.22</v>
      </c>
      <c r="AO311">
        <v>36.549999999999997</v>
      </c>
      <c r="AP311">
        <v>35.81</v>
      </c>
      <c r="AQ311">
        <v>35.75</v>
      </c>
      <c r="AR311">
        <v>35.08</v>
      </c>
      <c r="AS311">
        <v>35.69</v>
      </c>
      <c r="AT311">
        <v>35.24</v>
      </c>
      <c r="AU311">
        <v>35.19</v>
      </c>
      <c r="AV311">
        <v>35.31</v>
      </c>
      <c r="AW311">
        <v>33.909999999999997</v>
      </c>
      <c r="AX311">
        <v>32.81</v>
      </c>
      <c r="AY311">
        <v>32.299999999999997</v>
      </c>
      <c r="AZ311">
        <v>31.77</v>
      </c>
      <c r="BA311">
        <v>32.229999999999997</v>
      </c>
      <c r="BB311">
        <v>32.19</v>
      </c>
      <c r="BC311">
        <v>32.21</v>
      </c>
      <c r="BD311">
        <v>32.479999999999997</v>
      </c>
      <c r="BE311">
        <v>32.380000000000003</v>
      </c>
      <c r="BF311">
        <v>32.64</v>
      </c>
      <c r="BG311">
        <v>31.43</v>
      </c>
      <c r="BH311">
        <v>31.34</v>
      </c>
      <c r="BI311">
        <v>29.69</v>
      </c>
      <c r="BJ311">
        <v>29.37</v>
      </c>
      <c r="BK311">
        <v>29.14</v>
      </c>
      <c r="BL311">
        <v>31.39</v>
      </c>
      <c r="BM311">
        <v>32.67</v>
      </c>
      <c r="BN311">
        <v>31.81</v>
      </c>
      <c r="BO311">
        <v>30.69</v>
      </c>
      <c r="BP311">
        <v>30.3</v>
      </c>
      <c r="BQ311">
        <v>29.08</v>
      </c>
      <c r="BR311">
        <v>28.39</v>
      </c>
      <c r="BS311">
        <v>27.92</v>
      </c>
      <c r="BT311">
        <v>26.73</v>
      </c>
      <c r="BU311">
        <v>27.84</v>
      </c>
      <c r="BV311">
        <v>30.53</v>
      </c>
      <c r="BW311">
        <v>31.45</v>
      </c>
      <c r="BX311">
        <v>29.96</v>
      </c>
      <c r="BY311">
        <v>26.36</v>
      </c>
      <c r="BZ311">
        <v>21.12</v>
      </c>
      <c r="CA311">
        <v>20.11</v>
      </c>
      <c r="CB311">
        <v>18.004999999999999</v>
      </c>
      <c r="CC311">
        <v>18.78</v>
      </c>
      <c r="CD311">
        <v>17.98</v>
      </c>
      <c r="CE311">
        <v>16.7</v>
      </c>
      <c r="CF311">
        <v>16.61</v>
      </c>
      <c r="CG311">
        <v>11.63</v>
      </c>
    </row>
    <row r="312" spans="1:85" hidden="1" x14ac:dyDescent="0.25">
      <c r="A312" t="s">
        <v>5629</v>
      </c>
      <c r="B312" t="s">
        <v>5630</v>
      </c>
      <c r="C312" t="s">
        <v>5631</v>
      </c>
      <c r="D312">
        <v>1.1915940919000001</v>
      </c>
      <c r="E312">
        <v>15290</v>
      </c>
      <c r="F312">
        <v>2018</v>
      </c>
      <c r="G312">
        <v>10</v>
      </c>
      <c r="H312" t="e">
        <v>#N/A</v>
      </c>
      <c r="I312" s="3">
        <f t="shared" si="5"/>
        <v>0</v>
      </c>
      <c r="J312">
        <v>-0.41</v>
      </c>
      <c r="K312">
        <v>44.017747999999997</v>
      </c>
      <c r="L312">
        <v>0.45628800000000003</v>
      </c>
      <c r="N312">
        <v>-0.68791366906474816</v>
      </c>
      <c r="O312">
        <v>42.808869931855227</v>
      </c>
      <c r="P312">
        <v>53.470815332330432</v>
      </c>
      <c r="Q312">
        <v>10.661945400475204</v>
      </c>
      <c r="R312">
        <v>8.8982209999999995</v>
      </c>
      <c r="U312">
        <v>0.69499999999999995</v>
      </c>
      <c r="V312">
        <v>0.69499999999999995</v>
      </c>
      <c r="W312">
        <v>0.66500000000000004</v>
      </c>
      <c r="X312">
        <v>0.69450000000000001</v>
      </c>
      <c r="Y312">
        <v>0.66500000000000004</v>
      </c>
      <c r="Z312">
        <v>0.67600000000000005</v>
      </c>
      <c r="AA312">
        <v>0.63009999999999999</v>
      </c>
      <c r="AB312">
        <v>0.56499999999999995</v>
      </c>
      <c r="AC312">
        <v>0.61509999999999998</v>
      </c>
      <c r="AD312">
        <v>0.62</v>
      </c>
      <c r="AE312">
        <v>0.6</v>
      </c>
      <c r="AF312">
        <v>0.44</v>
      </c>
      <c r="AG312">
        <v>0.48</v>
      </c>
      <c r="AH312">
        <v>0.46886</v>
      </c>
      <c r="AI312">
        <v>0.46800000000000003</v>
      </c>
      <c r="AJ312">
        <v>0.45</v>
      </c>
      <c r="AK312">
        <v>0.43</v>
      </c>
      <c r="AL312">
        <v>0.39800000000000002</v>
      </c>
      <c r="AM312">
        <v>0.37830000000000003</v>
      </c>
      <c r="AN312">
        <v>0.37</v>
      </c>
      <c r="AO312">
        <v>0.37390000000000001</v>
      </c>
      <c r="AP312">
        <v>0.37</v>
      </c>
      <c r="AQ312">
        <v>0.41710000000000003</v>
      </c>
      <c r="AR312">
        <v>0.46</v>
      </c>
      <c r="AS312">
        <v>0.41899999999999998</v>
      </c>
      <c r="AT312">
        <v>0.37519999999999998</v>
      </c>
      <c r="AU312">
        <v>0.39</v>
      </c>
      <c r="AV312">
        <v>0.39300000000000002</v>
      </c>
      <c r="AW312">
        <v>0.38600000000000001</v>
      </c>
      <c r="AX312">
        <v>0.38400000000000001</v>
      </c>
      <c r="AY312">
        <v>0.42099999999999999</v>
      </c>
      <c r="AZ312">
        <v>0.4</v>
      </c>
      <c r="BA312">
        <v>0.42399999999999999</v>
      </c>
      <c r="BB312">
        <v>0.40350000000000003</v>
      </c>
      <c r="BC312">
        <v>0.44</v>
      </c>
      <c r="BD312">
        <v>0.40200000000000002</v>
      </c>
      <c r="BE312">
        <v>0.39</v>
      </c>
      <c r="BF312">
        <v>0.33</v>
      </c>
      <c r="BG312">
        <v>0.35</v>
      </c>
      <c r="BH312">
        <v>0.29899999999999999</v>
      </c>
      <c r="BI312">
        <v>0.28699999999999998</v>
      </c>
      <c r="BJ312">
        <v>0.28100000000000003</v>
      </c>
      <c r="BK312">
        <v>0.27500000000000002</v>
      </c>
      <c r="BL312">
        <v>0.26490000000000002</v>
      </c>
      <c r="BM312">
        <v>0.27</v>
      </c>
      <c r="BN312">
        <v>0.26850000000000002</v>
      </c>
      <c r="BO312">
        <v>0.28000000000000003</v>
      </c>
      <c r="BP312">
        <v>0.26</v>
      </c>
      <c r="BQ312">
        <v>0.28000000000000003</v>
      </c>
      <c r="BR312">
        <v>0.25</v>
      </c>
      <c r="BS312">
        <v>0.22789999999999999</v>
      </c>
      <c r="BT312">
        <v>0.22989999999999999</v>
      </c>
      <c r="BU312">
        <v>0.19950000000000001</v>
      </c>
      <c r="BV312">
        <v>0.17</v>
      </c>
      <c r="BW312">
        <v>0.1658</v>
      </c>
      <c r="BX312">
        <v>0.15</v>
      </c>
      <c r="BY312">
        <v>0.1671</v>
      </c>
      <c r="BZ312">
        <v>0.23699999999999999</v>
      </c>
      <c r="CA312">
        <v>0.1956</v>
      </c>
      <c r="CB312">
        <v>0.184888</v>
      </c>
      <c r="CC312">
        <v>0.18429999999999999</v>
      </c>
      <c r="CD312">
        <v>0.19500000000000001</v>
      </c>
      <c r="CE312">
        <v>0.20077600000000001</v>
      </c>
      <c r="CF312">
        <v>0.20780000000000001</v>
      </c>
      <c r="CG312">
        <v>0.21690000000000001</v>
      </c>
    </row>
    <row r="313" spans="1:85" hidden="1" x14ac:dyDescent="0.25">
      <c r="A313" t="s">
        <v>8894</v>
      </c>
      <c r="B313" t="s">
        <v>8895</v>
      </c>
      <c r="C313" t="s">
        <v>8896</v>
      </c>
      <c r="D313">
        <v>2.0711867152000001</v>
      </c>
      <c r="E313">
        <v>92213</v>
      </c>
      <c r="F313">
        <v>2018</v>
      </c>
      <c r="G313">
        <v>10</v>
      </c>
      <c r="H313" t="e">
        <v>#N/A</v>
      </c>
      <c r="I313" s="3">
        <f t="shared" si="5"/>
        <v>0</v>
      </c>
      <c r="J313">
        <v>-3.3</v>
      </c>
      <c r="K313">
        <v>0.172959</v>
      </c>
      <c r="L313">
        <v>2.0032999999999999E-2</v>
      </c>
      <c r="N313">
        <v>-0.63297045101088645</v>
      </c>
      <c r="O313">
        <v>10.257927293084229</v>
      </c>
      <c r="P313">
        <v>0.81927419551236258</v>
      </c>
      <c r="Q313">
        <v>-9.4386530975718674</v>
      </c>
      <c r="R313">
        <v>7.2456259999999997</v>
      </c>
      <c r="U313">
        <v>6.43</v>
      </c>
      <c r="V313">
        <v>6.79</v>
      </c>
      <c r="W313">
        <v>6.83</v>
      </c>
      <c r="X313">
        <v>6.8</v>
      </c>
      <c r="Y313">
        <v>6.93</v>
      </c>
      <c r="Z313">
        <v>6.73</v>
      </c>
      <c r="AA313">
        <v>6.8</v>
      </c>
      <c r="AB313">
        <v>6.96</v>
      </c>
      <c r="AC313">
        <v>6.71</v>
      </c>
      <c r="AD313">
        <v>6.65</v>
      </c>
      <c r="AE313">
        <v>5.35</v>
      </c>
      <c r="AF313">
        <v>5.39</v>
      </c>
      <c r="AG313">
        <v>5.37</v>
      </c>
      <c r="AH313">
        <v>5.31</v>
      </c>
      <c r="AI313">
        <v>5.31</v>
      </c>
      <c r="AJ313">
        <v>5.63</v>
      </c>
      <c r="AK313">
        <v>5.47</v>
      </c>
      <c r="AL313">
        <v>5.5</v>
      </c>
      <c r="AM313">
        <v>5.76</v>
      </c>
      <c r="AN313">
        <v>6.31</v>
      </c>
      <c r="AO313">
        <v>6.22</v>
      </c>
      <c r="AP313">
        <v>6.1</v>
      </c>
      <c r="AQ313">
        <v>6.3</v>
      </c>
      <c r="AR313">
        <v>6.19</v>
      </c>
      <c r="AS313">
        <v>5.71</v>
      </c>
      <c r="AT313">
        <v>5.68</v>
      </c>
      <c r="AU313">
        <v>4.3</v>
      </c>
      <c r="AV313">
        <v>4.5</v>
      </c>
      <c r="AW313">
        <v>4.29</v>
      </c>
      <c r="AX313">
        <v>3.74</v>
      </c>
      <c r="AY313">
        <v>3.8</v>
      </c>
      <c r="AZ313">
        <v>3.94</v>
      </c>
      <c r="BA313">
        <v>3.81</v>
      </c>
      <c r="BB313">
        <v>3.89</v>
      </c>
      <c r="BC313">
        <v>4.12</v>
      </c>
      <c r="BD313">
        <v>4.09</v>
      </c>
      <c r="BE313">
        <v>3.99</v>
      </c>
      <c r="BF313">
        <v>4.08</v>
      </c>
      <c r="BG313">
        <v>3.95</v>
      </c>
      <c r="BH313">
        <v>3.82</v>
      </c>
      <c r="BI313">
        <v>3.78</v>
      </c>
      <c r="BJ313">
        <v>3.65</v>
      </c>
      <c r="BK313">
        <v>3.45</v>
      </c>
      <c r="BL313">
        <v>3.42</v>
      </c>
      <c r="BM313">
        <v>3.4321000000000002</v>
      </c>
      <c r="BN313">
        <v>3.36</v>
      </c>
      <c r="BO313">
        <v>3.02</v>
      </c>
      <c r="BP313">
        <v>2.85</v>
      </c>
      <c r="BQ313">
        <v>2.71</v>
      </c>
      <c r="BR313">
        <v>2.17</v>
      </c>
      <c r="BS313">
        <v>2.16</v>
      </c>
      <c r="BT313">
        <v>2.57</v>
      </c>
      <c r="BU313">
        <v>2.7</v>
      </c>
      <c r="BV313">
        <v>2.96</v>
      </c>
      <c r="BW313">
        <v>2.72</v>
      </c>
      <c r="BX313">
        <v>2.5299999999999998</v>
      </c>
      <c r="BY313">
        <v>2.48</v>
      </c>
      <c r="BZ313">
        <v>2.39</v>
      </c>
      <c r="CA313">
        <v>2.4</v>
      </c>
      <c r="CB313">
        <v>2.37</v>
      </c>
      <c r="CC313">
        <v>2.42</v>
      </c>
      <c r="CD313">
        <v>2.52</v>
      </c>
      <c r="CE313">
        <v>2.41</v>
      </c>
      <c r="CF313">
        <v>2.2799999999999998</v>
      </c>
      <c r="CG313">
        <v>2.36</v>
      </c>
    </row>
    <row r="314" spans="1:85" hidden="1" x14ac:dyDescent="0.25">
      <c r="A314" t="s">
        <v>6676</v>
      </c>
      <c r="B314" t="s">
        <v>6677</v>
      </c>
      <c r="C314" t="s">
        <v>6678</v>
      </c>
      <c r="D314">
        <v>1.8796566524</v>
      </c>
      <c r="E314">
        <v>91729</v>
      </c>
      <c r="F314">
        <v>2018</v>
      </c>
      <c r="G314">
        <v>10</v>
      </c>
      <c r="H314" t="e">
        <v>#N/A</v>
      </c>
      <c r="I314" s="3">
        <f t="shared" si="5"/>
        <v>0</v>
      </c>
      <c r="J314">
        <v>-0.2</v>
      </c>
      <c r="K314">
        <v>0</v>
      </c>
      <c r="L314" t="e">
        <v>#N/A</v>
      </c>
      <c r="N314">
        <v>-0.62913907284768211</v>
      </c>
      <c r="O314">
        <v>0</v>
      </c>
      <c r="P314">
        <v>15.67381974248927</v>
      </c>
      <c r="Q314">
        <v>15.67381974248927</v>
      </c>
      <c r="R314">
        <v>8.7379999999999995</v>
      </c>
      <c r="U314">
        <v>3.02</v>
      </c>
      <c r="V314">
        <v>2.9</v>
      </c>
      <c r="W314">
        <v>2.77</v>
      </c>
      <c r="X314">
        <v>2.79</v>
      </c>
      <c r="Y314">
        <v>2.7</v>
      </c>
      <c r="Z314">
        <v>2.74</v>
      </c>
      <c r="AA314">
        <v>2.79</v>
      </c>
      <c r="AB314">
        <v>2.64</v>
      </c>
      <c r="AC314">
        <v>2.62</v>
      </c>
      <c r="AD314">
        <v>2.63</v>
      </c>
      <c r="AE314">
        <v>2.37</v>
      </c>
      <c r="AF314">
        <v>2.5249999999999999</v>
      </c>
      <c r="AG314">
        <v>1.84</v>
      </c>
      <c r="AH314">
        <v>1.53</v>
      </c>
      <c r="AI314">
        <v>1.63</v>
      </c>
      <c r="AJ314">
        <v>1.62</v>
      </c>
      <c r="AK314">
        <v>1.63</v>
      </c>
      <c r="AL314">
        <v>1.57</v>
      </c>
      <c r="AM314">
        <v>1.54</v>
      </c>
      <c r="AN314">
        <v>1.54</v>
      </c>
      <c r="AO314">
        <v>1.57</v>
      </c>
      <c r="AP314">
        <v>1.65</v>
      </c>
      <c r="AQ314">
        <v>1.85</v>
      </c>
      <c r="AR314">
        <v>1.78</v>
      </c>
      <c r="AS314">
        <v>1.68</v>
      </c>
      <c r="AT314">
        <v>1.56</v>
      </c>
      <c r="AU314">
        <v>1.54</v>
      </c>
      <c r="AV314">
        <v>1.32</v>
      </c>
      <c r="AW314">
        <v>1.23</v>
      </c>
      <c r="AX314">
        <v>1.0900000000000001</v>
      </c>
      <c r="AY314">
        <v>1.06</v>
      </c>
      <c r="AZ314">
        <v>1.1100000000000001</v>
      </c>
      <c r="BA314">
        <v>1.1200000000000001</v>
      </c>
      <c r="BB314">
        <v>1.0900000000000001</v>
      </c>
      <c r="BC314">
        <v>1.03</v>
      </c>
      <c r="BD314">
        <v>1.02</v>
      </c>
      <c r="BE314">
        <v>1.04</v>
      </c>
      <c r="BF314">
        <v>1</v>
      </c>
      <c r="BG314">
        <v>0.91310000000000002</v>
      </c>
      <c r="BH314">
        <v>0.91959999999999997</v>
      </c>
      <c r="BI314">
        <v>1.04</v>
      </c>
      <c r="BJ314">
        <v>1.28</v>
      </c>
      <c r="BK314">
        <v>1.3</v>
      </c>
      <c r="BL314">
        <v>1.19</v>
      </c>
      <c r="BM314">
        <v>1.05</v>
      </c>
      <c r="BN314">
        <v>1.1000000000000001</v>
      </c>
      <c r="BO314">
        <v>1.06</v>
      </c>
      <c r="BP314">
        <v>1.1200000000000001</v>
      </c>
      <c r="BQ314">
        <v>1.1299999999999999</v>
      </c>
      <c r="BR314">
        <v>1.07</v>
      </c>
      <c r="BS314">
        <v>1.04</v>
      </c>
      <c r="BT314">
        <v>1.1000000000000001</v>
      </c>
      <c r="BU314">
        <v>1.1100000000000001</v>
      </c>
      <c r="BV314">
        <v>1.2</v>
      </c>
      <c r="BW314">
        <v>1.1299999999999999</v>
      </c>
      <c r="BX314">
        <v>1.17</v>
      </c>
      <c r="BY314">
        <v>1.1000000000000001</v>
      </c>
      <c r="BZ314">
        <v>1.1299999999999999</v>
      </c>
      <c r="CA314">
        <v>1.0900000000000001</v>
      </c>
      <c r="CB314">
        <v>1.06</v>
      </c>
      <c r="CC314">
        <v>1.21</v>
      </c>
      <c r="CD314">
        <v>1.1599999999999999</v>
      </c>
      <c r="CE314">
        <v>1.1200000000000001</v>
      </c>
      <c r="CF314">
        <v>1.1299999999999999</v>
      </c>
      <c r="CG314">
        <v>1.1200000000000001</v>
      </c>
    </row>
    <row r="315" spans="1:85" hidden="1" x14ac:dyDescent="0.25">
      <c r="A315" t="s">
        <v>2993</v>
      </c>
      <c r="B315" t="s">
        <v>2994</v>
      </c>
      <c r="C315" t="s">
        <v>2995</v>
      </c>
      <c r="D315">
        <v>0.92075986570000001</v>
      </c>
      <c r="E315">
        <v>13139</v>
      </c>
      <c r="F315">
        <v>2018</v>
      </c>
      <c r="G315">
        <v>10</v>
      </c>
      <c r="H315" t="e">
        <v>#N/A</v>
      </c>
      <c r="I315" s="3">
        <f t="shared" si="5"/>
        <v>0</v>
      </c>
      <c r="J315">
        <v>-0.46</v>
      </c>
      <c r="K315">
        <v>740.33100000000002</v>
      </c>
      <c r="L315" t="e">
        <v>#N/A</v>
      </c>
      <c r="N315">
        <v>-0.6244343891402715</v>
      </c>
      <c r="O315">
        <v>113.6296845941928</v>
      </c>
      <c r="P315">
        <v>128.56574521603559</v>
      </c>
      <c r="Q315">
        <v>14.936060621842799</v>
      </c>
      <c r="R315">
        <v>113.901</v>
      </c>
      <c r="U315">
        <v>4.42</v>
      </c>
      <c r="V315">
        <v>4.5199999999999996</v>
      </c>
      <c r="W315">
        <v>4.4000000000000004</v>
      </c>
      <c r="X315">
        <v>4.57</v>
      </c>
      <c r="Y315">
        <v>3.31</v>
      </c>
      <c r="Z315">
        <v>3.08</v>
      </c>
      <c r="AA315">
        <v>3.05</v>
      </c>
      <c r="AB315">
        <v>2.9</v>
      </c>
      <c r="AC315">
        <v>2.79</v>
      </c>
      <c r="AD315">
        <v>2.82</v>
      </c>
      <c r="AE315">
        <v>2.66</v>
      </c>
      <c r="AF315">
        <v>2.42</v>
      </c>
      <c r="AG315">
        <v>2.4500000000000002</v>
      </c>
      <c r="AH315">
        <v>2.73</v>
      </c>
      <c r="AI315">
        <v>2.72</v>
      </c>
      <c r="AJ315">
        <v>2.91</v>
      </c>
      <c r="AK315">
        <v>2.88</v>
      </c>
      <c r="AL315">
        <v>2.75</v>
      </c>
      <c r="AM315">
        <v>2.72</v>
      </c>
      <c r="AN315">
        <v>2.71</v>
      </c>
      <c r="AO315">
        <v>2.71</v>
      </c>
      <c r="AP315">
        <v>2.67</v>
      </c>
      <c r="AQ315">
        <v>2.63</v>
      </c>
      <c r="AR315">
        <v>2.64</v>
      </c>
      <c r="AS315">
        <v>2.68</v>
      </c>
      <c r="AT315">
        <v>2.5499999999999998</v>
      </c>
      <c r="AU315">
        <v>2.4500000000000002</v>
      </c>
      <c r="AV315">
        <v>2.4500000000000002</v>
      </c>
      <c r="AW315">
        <v>2.54</v>
      </c>
      <c r="AX315">
        <v>2.59</v>
      </c>
      <c r="AY315">
        <v>2.56</v>
      </c>
      <c r="AZ315">
        <v>2.5</v>
      </c>
      <c r="BA315">
        <v>2.65</v>
      </c>
      <c r="BB315">
        <v>2.65</v>
      </c>
      <c r="BC315">
        <v>2.7</v>
      </c>
      <c r="BD315">
        <v>2.68</v>
      </c>
      <c r="BE315">
        <v>2.58</v>
      </c>
      <c r="BF315">
        <v>2.64</v>
      </c>
      <c r="BG315">
        <v>2.61</v>
      </c>
      <c r="BH315">
        <v>2.4700000000000002</v>
      </c>
      <c r="BI315">
        <v>2.3199999999999998</v>
      </c>
      <c r="BJ315">
        <v>2.2999999999999998</v>
      </c>
      <c r="BK315">
        <v>2.34</v>
      </c>
      <c r="BL315">
        <v>2.34</v>
      </c>
      <c r="BM315">
        <v>2.52</v>
      </c>
      <c r="BN315">
        <v>2.4300000000000002</v>
      </c>
      <c r="BO315">
        <v>2.4</v>
      </c>
      <c r="BP315">
        <v>2.46</v>
      </c>
      <c r="BQ315">
        <v>2.52</v>
      </c>
      <c r="BR315">
        <v>2.4</v>
      </c>
      <c r="BS315">
        <v>2.38</v>
      </c>
      <c r="BT315">
        <v>2.5</v>
      </c>
      <c r="BU315">
        <v>2.4500000000000002</v>
      </c>
      <c r="BV315">
        <v>2.5</v>
      </c>
      <c r="BW315">
        <v>2.34</v>
      </c>
      <c r="BX315">
        <v>2.21</v>
      </c>
      <c r="BY315">
        <v>2.23</v>
      </c>
      <c r="BZ315">
        <v>2.2000000000000002</v>
      </c>
      <c r="CA315">
        <v>2.04</v>
      </c>
      <c r="CB315">
        <v>1.74</v>
      </c>
      <c r="CC315">
        <v>1.96</v>
      </c>
      <c r="CD315">
        <v>1.84</v>
      </c>
      <c r="CE315">
        <v>1.76</v>
      </c>
      <c r="CF315">
        <v>1.55</v>
      </c>
      <c r="CG315">
        <v>1.66</v>
      </c>
    </row>
    <row r="316" spans="1:85" hidden="1" x14ac:dyDescent="0.25">
      <c r="A316" t="s">
        <v>9083</v>
      </c>
      <c r="B316" t="s">
        <v>9084</v>
      </c>
      <c r="C316" t="s">
        <v>9085</v>
      </c>
      <c r="D316">
        <v>11.24456513</v>
      </c>
      <c r="E316">
        <v>15375</v>
      </c>
      <c r="F316">
        <v>2018</v>
      </c>
      <c r="G316">
        <v>10</v>
      </c>
      <c r="H316" t="e">
        <v>#N/A</v>
      </c>
      <c r="I316" s="3">
        <f t="shared" si="5"/>
        <v>0</v>
      </c>
      <c r="J316">
        <v>-7.65</v>
      </c>
      <c r="K316">
        <v>4.361186</v>
      </c>
      <c r="L316">
        <v>4.2302099999999996</v>
      </c>
      <c r="N316">
        <v>-0.57647058823529407</v>
      </c>
      <c r="O316">
        <v>47.987441049813313</v>
      </c>
      <c r="P316">
        <v>109.0945396894713</v>
      </c>
      <c r="Q316">
        <v>61.107098639657991</v>
      </c>
      <c r="R316">
        <v>14.701359500000001</v>
      </c>
      <c r="U316">
        <v>1.02</v>
      </c>
      <c r="V316">
        <v>1.03</v>
      </c>
      <c r="W316">
        <v>1.01</v>
      </c>
      <c r="X316">
        <v>1.02</v>
      </c>
      <c r="Y316">
        <v>1.04</v>
      </c>
      <c r="Z316">
        <v>1.06</v>
      </c>
      <c r="AA316">
        <v>1.0999000000000001</v>
      </c>
      <c r="AB316">
        <v>1.1299999999999999</v>
      </c>
      <c r="AC316">
        <v>1.1000000000000001</v>
      </c>
      <c r="AD316">
        <v>0.99</v>
      </c>
      <c r="AE316">
        <v>0.91</v>
      </c>
      <c r="AF316">
        <v>0.92312700000000003</v>
      </c>
      <c r="AG316">
        <v>0.90539999999999998</v>
      </c>
      <c r="AH316">
        <v>0.85099999999999998</v>
      </c>
      <c r="AI316">
        <v>0.86</v>
      </c>
      <c r="AJ316">
        <v>0.85009999999999997</v>
      </c>
      <c r="AK316">
        <v>0.86</v>
      </c>
      <c r="AL316">
        <v>0.86</v>
      </c>
      <c r="AM316">
        <v>0.83199999999999996</v>
      </c>
      <c r="AN316">
        <v>0.83550000000000002</v>
      </c>
      <c r="AO316">
        <v>0.86499999999999999</v>
      </c>
      <c r="AP316">
        <v>0.86</v>
      </c>
      <c r="AQ316">
        <v>0.84199999999999997</v>
      </c>
      <c r="AR316">
        <v>0.88490000000000002</v>
      </c>
      <c r="AS316">
        <v>0.88029999999999997</v>
      </c>
      <c r="AT316">
        <v>0.87</v>
      </c>
      <c r="AU316">
        <v>0.875</v>
      </c>
      <c r="AV316">
        <v>0.66</v>
      </c>
      <c r="AW316">
        <v>0.64</v>
      </c>
      <c r="AX316">
        <v>0.56240000000000001</v>
      </c>
      <c r="AY316">
        <v>0.54</v>
      </c>
      <c r="AZ316">
        <v>0.54</v>
      </c>
      <c r="BA316">
        <v>0.54790000000000005</v>
      </c>
      <c r="BB316">
        <v>0.55889999999999995</v>
      </c>
      <c r="BC316">
        <v>0.56489999999999996</v>
      </c>
      <c r="BD316">
        <v>0.57799999999999996</v>
      </c>
      <c r="BE316">
        <v>0.65200000000000002</v>
      </c>
      <c r="BF316">
        <v>0.65</v>
      </c>
      <c r="BG316">
        <v>1.68</v>
      </c>
      <c r="BH316">
        <v>1.06</v>
      </c>
      <c r="BI316">
        <v>1.02</v>
      </c>
      <c r="BJ316">
        <v>0.86450000000000005</v>
      </c>
      <c r="BK316">
        <v>0.84009999999999996</v>
      </c>
      <c r="BL316">
        <v>0.63700000000000001</v>
      </c>
      <c r="BM316">
        <v>0.5988</v>
      </c>
      <c r="BN316">
        <v>0.58520000000000005</v>
      </c>
      <c r="BO316">
        <v>0.56499999999999995</v>
      </c>
      <c r="BP316">
        <v>0.57630000000000003</v>
      </c>
      <c r="BQ316">
        <v>0.54520000000000002</v>
      </c>
      <c r="BR316">
        <v>0.52</v>
      </c>
      <c r="BS316">
        <v>0.50980000000000003</v>
      </c>
      <c r="BT316">
        <v>0.51480000000000004</v>
      </c>
      <c r="BU316">
        <v>0.51500000000000001</v>
      </c>
      <c r="BV316">
        <v>0.57999999999999996</v>
      </c>
      <c r="BW316">
        <v>0.55989999999999995</v>
      </c>
      <c r="BX316">
        <v>0.54</v>
      </c>
      <c r="BY316">
        <v>0.54500000000000004</v>
      </c>
      <c r="BZ316">
        <v>0.54</v>
      </c>
      <c r="CA316">
        <v>0.51862699999999995</v>
      </c>
      <c r="CB316">
        <v>0.46750000000000003</v>
      </c>
      <c r="CC316">
        <v>0.47499999999999998</v>
      </c>
      <c r="CD316">
        <v>0.44702500000000001</v>
      </c>
      <c r="CE316">
        <v>0.44521100000000002</v>
      </c>
      <c r="CF316">
        <v>0.42699999999999999</v>
      </c>
      <c r="CG316">
        <v>0.432</v>
      </c>
    </row>
    <row r="317" spans="1:85" hidden="1" x14ac:dyDescent="0.25">
      <c r="A317" t="s">
        <v>8925</v>
      </c>
      <c r="B317" t="s">
        <v>8926</v>
      </c>
      <c r="C317" t="s">
        <v>8927</v>
      </c>
      <c r="D317">
        <v>2.6075798265999999</v>
      </c>
      <c r="E317">
        <v>17939</v>
      </c>
      <c r="F317">
        <v>2018</v>
      </c>
      <c r="G317">
        <v>10</v>
      </c>
      <c r="H317" t="e">
        <v>#N/A</v>
      </c>
      <c r="I317" s="3">
        <f t="shared" si="5"/>
        <v>0</v>
      </c>
      <c r="J317">
        <v>-0.62739999999999996</v>
      </c>
      <c r="K317">
        <v>189.77803832415299</v>
      </c>
      <c r="L317" t="e">
        <v>#N/A</v>
      </c>
      <c r="N317">
        <v>-0.56705882352941173</v>
      </c>
      <c r="O317" t="e">
        <v>#N/A</v>
      </c>
      <c r="P317">
        <v>0</v>
      </c>
      <c r="Q317" t="e">
        <v>#N/A</v>
      </c>
      <c r="R317">
        <v>119.509994139434</v>
      </c>
      <c r="U317">
        <v>17</v>
      </c>
      <c r="V317">
        <v>16.43</v>
      </c>
      <c r="W317">
        <v>16.03</v>
      </c>
      <c r="X317">
        <v>15.8</v>
      </c>
      <c r="Y317">
        <v>16.239999999999998</v>
      </c>
      <c r="Z317">
        <v>15.76</v>
      </c>
      <c r="AA317">
        <v>15.7</v>
      </c>
      <c r="AB317">
        <v>15.48</v>
      </c>
      <c r="AC317">
        <v>15.25</v>
      </c>
      <c r="AD317">
        <v>14.67</v>
      </c>
      <c r="AE317">
        <v>13.86</v>
      </c>
      <c r="AF317">
        <v>14.18</v>
      </c>
      <c r="AG317">
        <v>14.15</v>
      </c>
      <c r="AH317">
        <v>14.07</v>
      </c>
      <c r="AI317">
        <v>13</v>
      </c>
      <c r="AJ317">
        <v>15.9</v>
      </c>
      <c r="AK317">
        <v>14.5</v>
      </c>
      <c r="AL317">
        <v>14.5</v>
      </c>
      <c r="AM317">
        <v>13.92</v>
      </c>
      <c r="AN317">
        <v>14</v>
      </c>
      <c r="AO317">
        <v>13.2</v>
      </c>
      <c r="AP317">
        <v>13.01</v>
      </c>
      <c r="AQ317">
        <v>13.05</v>
      </c>
      <c r="AR317">
        <v>12.48</v>
      </c>
      <c r="AS317">
        <v>12.21</v>
      </c>
      <c r="AT317">
        <v>11.75</v>
      </c>
      <c r="AU317">
        <v>11.6</v>
      </c>
      <c r="AV317">
        <v>11.02</v>
      </c>
      <c r="AW317">
        <v>10.34</v>
      </c>
      <c r="AX317">
        <v>10.199999999999999</v>
      </c>
      <c r="AY317">
        <v>9.99</v>
      </c>
      <c r="AZ317">
        <v>9.75</v>
      </c>
      <c r="BA317">
        <v>9.0299999999999994</v>
      </c>
      <c r="BB317">
        <v>8.3000000000000007</v>
      </c>
      <c r="BC317">
        <v>7.53</v>
      </c>
      <c r="BD317">
        <v>8.31</v>
      </c>
      <c r="BE317">
        <v>9.1</v>
      </c>
      <c r="BF317">
        <v>9.36</v>
      </c>
      <c r="BG317">
        <v>8.59</v>
      </c>
      <c r="BH317">
        <v>8.25</v>
      </c>
      <c r="BI317">
        <v>8.7200000000000006</v>
      </c>
      <c r="BJ317">
        <v>8.74</v>
      </c>
      <c r="BK317">
        <v>8.83</v>
      </c>
      <c r="BL317">
        <v>8.86</v>
      </c>
      <c r="BM317">
        <v>9</v>
      </c>
      <c r="BN317">
        <v>9</v>
      </c>
      <c r="BO317">
        <v>9.09</v>
      </c>
      <c r="BP317">
        <v>8.6</v>
      </c>
      <c r="BQ317">
        <v>8.8000000000000007</v>
      </c>
      <c r="BR317">
        <v>8</v>
      </c>
      <c r="BS317">
        <v>7.15</v>
      </c>
      <c r="BT317">
        <v>7.74</v>
      </c>
      <c r="BU317">
        <v>7.8</v>
      </c>
      <c r="BV317">
        <v>8.42</v>
      </c>
      <c r="BW317">
        <v>8.43</v>
      </c>
      <c r="BX317">
        <v>8.36</v>
      </c>
      <c r="BY317">
        <v>9.1</v>
      </c>
      <c r="BZ317">
        <v>9.25</v>
      </c>
      <c r="CA317">
        <v>8.9499999999999993</v>
      </c>
      <c r="CB317">
        <v>8.5500000000000007</v>
      </c>
      <c r="CC317">
        <v>8.82</v>
      </c>
      <c r="CD317">
        <v>8.6999999999999993</v>
      </c>
      <c r="CE317">
        <v>8.32</v>
      </c>
      <c r="CF317">
        <v>7.38</v>
      </c>
      <c r="CG317">
        <v>7.36</v>
      </c>
    </row>
    <row r="318" spans="1:85" hidden="1" x14ac:dyDescent="0.25">
      <c r="A318" t="s">
        <v>8949</v>
      </c>
      <c r="B318" t="s">
        <v>8950</v>
      </c>
      <c r="C318" t="s">
        <v>8951</v>
      </c>
      <c r="D318">
        <v>2.9626812242999998</v>
      </c>
      <c r="E318">
        <v>16712</v>
      </c>
      <c r="F318">
        <v>2018</v>
      </c>
      <c r="G318">
        <v>10</v>
      </c>
      <c r="H318" t="e">
        <v>#N/A</v>
      </c>
      <c r="I318" s="3">
        <f t="shared" si="5"/>
        <v>0</v>
      </c>
      <c r="J318">
        <v>-6.2</v>
      </c>
      <c r="K318">
        <v>14.413</v>
      </c>
      <c r="L318">
        <v>13.97</v>
      </c>
      <c r="N318">
        <v>-0.53441295546558698</v>
      </c>
      <c r="O318">
        <v>0</v>
      </c>
      <c r="P318">
        <v>58.6271702165742</v>
      </c>
      <c r="Q318">
        <v>58.6271702165742</v>
      </c>
      <c r="R318">
        <v>60.104999999999997</v>
      </c>
      <c r="U318">
        <v>1.89</v>
      </c>
      <c r="V318">
        <v>1.89</v>
      </c>
      <c r="W318">
        <v>1.88</v>
      </c>
      <c r="X318">
        <v>1.91</v>
      </c>
      <c r="Y318">
        <v>1.84</v>
      </c>
      <c r="Z318">
        <v>1.77</v>
      </c>
      <c r="AA318">
        <v>1.87</v>
      </c>
      <c r="AB318">
        <v>1.83</v>
      </c>
      <c r="AC318">
        <v>1.87</v>
      </c>
      <c r="AD318">
        <v>1.88</v>
      </c>
      <c r="AE318">
        <v>1.83</v>
      </c>
      <c r="AF318">
        <v>1.75</v>
      </c>
      <c r="AG318">
        <v>1.76</v>
      </c>
      <c r="AH318">
        <v>1.73</v>
      </c>
      <c r="AI318">
        <v>1.78</v>
      </c>
      <c r="AJ318">
        <v>1.72</v>
      </c>
      <c r="AK318">
        <v>1.76</v>
      </c>
      <c r="AL318">
        <v>1.79</v>
      </c>
      <c r="AM318">
        <v>1.71</v>
      </c>
      <c r="AN318">
        <v>1.74</v>
      </c>
      <c r="AO318">
        <v>1.75</v>
      </c>
      <c r="AP318">
        <v>1.81</v>
      </c>
      <c r="AQ318">
        <v>1.87</v>
      </c>
      <c r="AR318">
        <v>1.84</v>
      </c>
      <c r="AS318">
        <v>1.84</v>
      </c>
      <c r="AT318">
        <v>1.78</v>
      </c>
      <c r="AU318">
        <v>1.78</v>
      </c>
      <c r="AV318">
        <v>1.71</v>
      </c>
      <c r="AW318">
        <v>1.53</v>
      </c>
      <c r="AX318">
        <v>1.54</v>
      </c>
      <c r="AY318">
        <v>1.4</v>
      </c>
      <c r="AZ318">
        <v>1.39</v>
      </c>
      <c r="BA318">
        <v>1.32</v>
      </c>
      <c r="BB318">
        <v>1.3</v>
      </c>
      <c r="BC318">
        <v>1.42</v>
      </c>
      <c r="BD318">
        <v>1.31</v>
      </c>
      <c r="BE318">
        <v>1.34</v>
      </c>
      <c r="BF318">
        <v>1.4</v>
      </c>
      <c r="BG318">
        <v>1.38</v>
      </c>
      <c r="BH318">
        <v>1.3</v>
      </c>
      <c r="BI318">
        <v>1.29</v>
      </c>
      <c r="BJ318">
        <v>1.28</v>
      </c>
      <c r="BK318">
        <v>1.27</v>
      </c>
      <c r="BL318">
        <v>1.1599999999999999</v>
      </c>
      <c r="BM318">
        <v>1.1499999999999999</v>
      </c>
      <c r="BN318">
        <v>1.2</v>
      </c>
      <c r="BO318">
        <v>1.17</v>
      </c>
      <c r="BP318">
        <v>1.27</v>
      </c>
      <c r="BQ318">
        <v>1.1499999999999999</v>
      </c>
      <c r="BR318">
        <v>1.1200000000000001</v>
      </c>
      <c r="BS318">
        <v>1.02</v>
      </c>
      <c r="BT318">
        <v>1.05</v>
      </c>
      <c r="BU318">
        <v>1.23</v>
      </c>
      <c r="BV318">
        <v>0.84189999999999998</v>
      </c>
      <c r="BW318">
        <v>0.84109999999999996</v>
      </c>
      <c r="BX318">
        <v>0.80300000000000005</v>
      </c>
      <c r="BY318">
        <v>0.83630000000000004</v>
      </c>
      <c r="BZ318">
        <v>0.82820000000000005</v>
      </c>
      <c r="CA318">
        <v>0.93</v>
      </c>
      <c r="CB318">
        <v>0.84009999999999996</v>
      </c>
      <c r="CC318">
        <v>0.79049999999999998</v>
      </c>
      <c r="CD318">
        <v>0.76280000000000003</v>
      </c>
      <c r="CE318">
        <v>0.83589999999999998</v>
      </c>
      <c r="CF318">
        <v>0.83919999999999995</v>
      </c>
      <c r="CG318">
        <v>0.82869999999999999</v>
      </c>
    </row>
    <row r="319" spans="1:85" hidden="1" x14ac:dyDescent="0.25">
      <c r="A319" t="s">
        <v>1476</v>
      </c>
      <c r="B319" t="s">
        <v>1477</v>
      </c>
      <c r="C319" t="s">
        <v>7447</v>
      </c>
      <c r="D319">
        <v>1.4495022928000001</v>
      </c>
      <c r="E319">
        <v>79790</v>
      </c>
      <c r="F319">
        <v>2018</v>
      </c>
      <c r="G319">
        <v>10</v>
      </c>
      <c r="H319" t="e">
        <v>#N/A</v>
      </c>
      <c r="I319" s="3">
        <f t="shared" si="5"/>
        <v>0</v>
      </c>
      <c r="J319">
        <v>-1.5</v>
      </c>
      <c r="K319">
        <v>65.850999999999999</v>
      </c>
      <c r="L319">
        <v>21.558</v>
      </c>
      <c r="N319">
        <v>-0.51547169811320748</v>
      </c>
      <c r="O319">
        <v>70.937662417071749</v>
      </c>
      <c r="P319">
        <v>0</v>
      </c>
      <c r="Q319">
        <v>-70.937662417071749</v>
      </c>
      <c r="R319">
        <v>40.055999999999997</v>
      </c>
      <c r="U319">
        <v>17.16</v>
      </c>
      <c r="V319">
        <v>17.399999999999999</v>
      </c>
      <c r="W319">
        <v>17.170000000000002</v>
      </c>
      <c r="X319">
        <v>17.91</v>
      </c>
      <c r="Y319">
        <v>17.62</v>
      </c>
      <c r="Z319">
        <v>21.03</v>
      </c>
      <c r="AA319">
        <v>21.62</v>
      </c>
      <c r="AB319">
        <v>22.04</v>
      </c>
      <c r="AC319">
        <v>21.51</v>
      </c>
      <c r="AD319">
        <v>22.36</v>
      </c>
      <c r="AE319">
        <v>23.78</v>
      </c>
      <c r="AF319">
        <v>25.06</v>
      </c>
      <c r="AG319">
        <v>27.5</v>
      </c>
      <c r="AH319">
        <v>28.86</v>
      </c>
      <c r="AI319">
        <v>9.26</v>
      </c>
      <c r="AJ319">
        <v>11.83</v>
      </c>
      <c r="AK319">
        <v>11.8</v>
      </c>
      <c r="AL319">
        <v>11.15</v>
      </c>
      <c r="AM319">
        <v>10.7</v>
      </c>
      <c r="AN319">
        <v>11.31</v>
      </c>
      <c r="AO319">
        <v>11.05</v>
      </c>
      <c r="AP319">
        <v>10.53</v>
      </c>
      <c r="AQ319">
        <v>10.59</v>
      </c>
      <c r="AR319">
        <v>11.08</v>
      </c>
      <c r="AS319">
        <v>10.84</v>
      </c>
      <c r="AT319">
        <v>10.58</v>
      </c>
      <c r="AU319">
        <v>10.68</v>
      </c>
      <c r="AV319">
        <v>11.37</v>
      </c>
      <c r="AW319">
        <v>11.11</v>
      </c>
      <c r="AX319">
        <v>11.09</v>
      </c>
      <c r="AY319">
        <v>11.31</v>
      </c>
      <c r="AZ319">
        <v>11.57</v>
      </c>
      <c r="BA319">
        <v>10.220000000000001</v>
      </c>
      <c r="BB319">
        <v>10.65</v>
      </c>
      <c r="BC319">
        <v>10.25</v>
      </c>
      <c r="BD319">
        <v>10.130000000000001</v>
      </c>
      <c r="BE319">
        <v>10.01</v>
      </c>
      <c r="BF319">
        <v>9.9600000000000009</v>
      </c>
      <c r="BG319">
        <v>9.7799999999999994</v>
      </c>
      <c r="BH319">
        <v>9.4600000000000009</v>
      </c>
      <c r="BI319">
        <v>9.4600000000000009</v>
      </c>
      <c r="BJ319">
        <v>9.1</v>
      </c>
      <c r="BK319">
        <v>9.4499999999999993</v>
      </c>
      <c r="BL319">
        <v>9.66</v>
      </c>
      <c r="BM319">
        <v>10.07</v>
      </c>
      <c r="BN319">
        <v>10.01</v>
      </c>
      <c r="BO319">
        <v>9.66</v>
      </c>
      <c r="BP319">
        <v>9.2799999999999994</v>
      </c>
      <c r="BQ319">
        <v>8.59</v>
      </c>
      <c r="BR319">
        <v>7.9</v>
      </c>
      <c r="BS319">
        <v>7.98</v>
      </c>
      <c r="BT319">
        <v>8.07</v>
      </c>
      <c r="BU319">
        <v>8.35</v>
      </c>
      <c r="BV319">
        <v>8.84</v>
      </c>
      <c r="BW319">
        <v>8.6731999999999996</v>
      </c>
      <c r="BX319">
        <v>8.3699999999999992</v>
      </c>
      <c r="BY319">
        <v>8.7420000000000009</v>
      </c>
      <c r="BZ319">
        <v>8.5500000000000007</v>
      </c>
      <c r="CA319">
        <v>8.4141999999999992</v>
      </c>
      <c r="CB319">
        <v>8.75</v>
      </c>
      <c r="CC319">
        <v>8.73</v>
      </c>
      <c r="CD319">
        <v>8.3800000000000008</v>
      </c>
      <c r="CE319">
        <v>8.34</v>
      </c>
      <c r="CF319">
        <v>8.0299999999999994</v>
      </c>
      <c r="CG319">
        <v>7.87</v>
      </c>
    </row>
    <row r="320" spans="1:85" hidden="1" x14ac:dyDescent="0.25">
      <c r="A320" t="s">
        <v>9056</v>
      </c>
      <c r="B320" t="s">
        <v>9057</v>
      </c>
      <c r="C320" t="s">
        <v>9058</v>
      </c>
      <c r="D320">
        <v>7.7729329570000001</v>
      </c>
      <c r="E320">
        <v>17869</v>
      </c>
      <c r="F320">
        <v>2018</v>
      </c>
      <c r="G320">
        <v>10</v>
      </c>
      <c r="H320" t="e">
        <v>#N/A</v>
      </c>
      <c r="I320" s="3">
        <f t="shared" si="5"/>
        <v>0</v>
      </c>
      <c r="J320">
        <v>-1.03</v>
      </c>
      <c r="K320">
        <v>0</v>
      </c>
      <c r="L320">
        <v>12.147131999999999</v>
      </c>
      <c r="N320">
        <v>-0.50518134715025909</v>
      </c>
      <c r="O320">
        <v>0</v>
      </c>
      <c r="P320">
        <v>516.78253962028941</v>
      </c>
      <c r="Q320">
        <v>516.78253962028941</v>
      </c>
      <c r="R320">
        <v>21.337275000000002</v>
      </c>
      <c r="U320">
        <v>14.82</v>
      </c>
      <c r="V320">
        <v>14.49</v>
      </c>
      <c r="W320">
        <v>13.94</v>
      </c>
      <c r="X320">
        <v>14.07</v>
      </c>
      <c r="Y320">
        <v>14.57</v>
      </c>
      <c r="Z320">
        <v>14.41</v>
      </c>
      <c r="AA320">
        <v>14.75</v>
      </c>
      <c r="AB320">
        <v>14.68</v>
      </c>
      <c r="AC320">
        <v>15.8</v>
      </c>
      <c r="AD320">
        <v>12.3</v>
      </c>
      <c r="AE320">
        <v>10.79</v>
      </c>
      <c r="AF320">
        <v>11.31</v>
      </c>
      <c r="AG320">
        <v>11.38</v>
      </c>
      <c r="AH320">
        <v>11.22</v>
      </c>
      <c r="AI320">
        <v>11.28</v>
      </c>
      <c r="AJ320">
        <v>11.01</v>
      </c>
      <c r="AK320">
        <v>10.72</v>
      </c>
      <c r="AL320">
        <v>10.49</v>
      </c>
      <c r="AM320">
        <v>10.28</v>
      </c>
      <c r="AN320">
        <v>10.51</v>
      </c>
      <c r="AO320">
        <v>10.31</v>
      </c>
      <c r="AP320">
        <v>10.32</v>
      </c>
      <c r="AQ320">
        <v>10.44</v>
      </c>
      <c r="AR320">
        <v>10.35</v>
      </c>
      <c r="AS320">
        <v>10.32</v>
      </c>
      <c r="AT320">
        <v>10.47</v>
      </c>
      <c r="AU320">
        <v>10.32</v>
      </c>
      <c r="AV320">
        <v>10.37</v>
      </c>
      <c r="AW320">
        <v>10.27</v>
      </c>
      <c r="AX320">
        <v>10.16</v>
      </c>
      <c r="AY320">
        <v>10.52</v>
      </c>
      <c r="AZ320">
        <v>10.41</v>
      </c>
      <c r="BA320">
        <v>10.130000000000001</v>
      </c>
      <c r="BB320">
        <v>10.27</v>
      </c>
      <c r="BC320">
        <v>10.45</v>
      </c>
      <c r="BD320">
        <v>10.65</v>
      </c>
      <c r="BE320">
        <v>10.7</v>
      </c>
      <c r="BF320">
        <v>10.62</v>
      </c>
      <c r="BG320">
        <v>10.69</v>
      </c>
      <c r="BH320">
        <v>10.5</v>
      </c>
      <c r="BI320">
        <v>10.33</v>
      </c>
      <c r="BJ320">
        <v>10.43</v>
      </c>
      <c r="BK320">
        <v>9.5500000000000007</v>
      </c>
      <c r="BL320">
        <v>9.2200000000000006</v>
      </c>
      <c r="BM320">
        <v>9.4600000000000009</v>
      </c>
      <c r="BN320">
        <v>8.93</v>
      </c>
      <c r="BO320">
        <v>8.91</v>
      </c>
      <c r="BP320">
        <v>9.11</v>
      </c>
      <c r="BQ320">
        <v>9.11</v>
      </c>
      <c r="BR320">
        <v>8.1300000000000008</v>
      </c>
      <c r="BS320">
        <v>8.5299999999999994</v>
      </c>
      <c r="BT320">
        <v>8.6</v>
      </c>
      <c r="BU320">
        <v>8.34</v>
      </c>
      <c r="BV320">
        <v>8.6199999999999992</v>
      </c>
      <c r="BW320">
        <v>8.4499999999999993</v>
      </c>
      <c r="BX320">
        <v>8.1199999999999992</v>
      </c>
      <c r="BY320">
        <v>7.81</v>
      </c>
      <c r="BZ320">
        <v>7.61</v>
      </c>
      <c r="CA320">
        <v>7.6</v>
      </c>
      <c r="CB320">
        <v>7.23</v>
      </c>
      <c r="CC320">
        <v>7.2</v>
      </c>
      <c r="CD320">
        <v>6.96</v>
      </c>
      <c r="CE320">
        <v>6.68</v>
      </c>
      <c r="CF320">
        <v>6.92</v>
      </c>
      <c r="CG320">
        <v>6.9</v>
      </c>
    </row>
    <row r="321" spans="1:85" hidden="1" x14ac:dyDescent="0.25">
      <c r="A321" t="s">
        <v>9140</v>
      </c>
      <c r="B321" t="s">
        <v>9141</v>
      </c>
      <c r="C321" t="s">
        <v>9142</v>
      </c>
      <c r="D321">
        <v>192.57142856999999</v>
      </c>
      <c r="E321">
        <v>17349</v>
      </c>
      <c r="F321">
        <v>2018</v>
      </c>
      <c r="G321">
        <v>10</v>
      </c>
      <c r="H321" t="e">
        <v>#N/A</v>
      </c>
      <c r="I321" s="3">
        <f t="shared" si="5"/>
        <v>0</v>
      </c>
      <c r="J321">
        <v>-0.2757</v>
      </c>
      <c r="K321">
        <v>0</v>
      </c>
      <c r="L321">
        <v>2.69</v>
      </c>
      <c r="N321">
        <v>-0.50317848410757948</v>
      </c>
      <c r="O321">
        <v>0</v>
      </c>
      <c r="P321">
        <v>0</v>
      </c>
      <c r="Q321">
        <v>0</v>
      </c>
      <c r="R321">
        <v>4.5359999999999996</v>
      </c>
      <c r="U321">
        <v>13.25</v>
      </c>
      <c r="V321">
        <v>12.6</v>
      </c>
      <c r="W321">
        <v>12.35</v>
      </c>
      <c r="X321">
        <v>12.8246</v>
      </c>
      <c r="Y321">
        <v>12.65</v>
      </c>
      <c r="Z321">
        <v>12.8</v>
      </c>
      <c r="AA321">
        <v>12.6</v>
      </c>
      <c r="AB321">
        <v>12.6</v>
      </c>
      <c r="AC321">
        <v>11.95</v>
      </c>
      <c r="AD321">
        <v>12.6</v>
      </c>
      <c r="AE321">
        <v>12.25</v>
      </c>
      <c r="AF321">
        <v>12.324999999999999</v>
      </c>
      <c r="AG321">
        <v>13</v>
      </c>
      <c r="AH321">
        <v>12.9</v>
      </c>
      <c r="AI321">
        <v>12.35</v>
      </c>
      <c r="AJ321">
        <v>12.75</v>
      </c>
      <c r="AK321">
        <v>13.1</v>
      </c>
      <c r="AL321">
        <v>13</v>
      </c>
      <c r="AM321">
        <v>12.15</v>
      </c>
      <c r="AN321">
        <v>12.35</v>
      </c>
      <c r="AO321">
        <v>12.45</v>
      </c>
      <c r="AP321">
        <v>12.25</v>
      </c>
      <c r="AQ321">
        <v>12.45</v>
      </c>
      <c r="AR321">
        <v>10.9</v>
      </c>
      <c r="AS321">
        <v>10.95</v>
      </c>
      <c r="AT321">
        <v>10.3</v>
      </c>
      <c r="AU321">
        <v>9.9</v>
      </c>
      <c r="AV321">
        <v>9.25</v>
      </c>
      <c r="AW321">
        <v>9.3000000000000007</v>
      </c>
      <c r="AX321">
        <v>9.15</v>
      </c>
      <c r="AY321">
        <v>9.4499999999999993</v>
      </c>
      <c r="AZ321">
        <v>9.5500000000000007</v>
      </c>
      <c r="BA321">
        <v>9.25</v>
      </c>
      <c r="BB321">
        <v>9.5500000000000007</v>
      </c>
      <c r="BC321">
        <v>9.4499999999999993</v>
      </c>
      <c r="BD321">
        <v>9.625</v>
      </c>
      <c r="BE321">
        <v>9.3000000000000007</v>
      </c>
      <c r="BF321">
        <v>8.9499999999999993</v>
      </c>
      <c r="BG321">
        <v>8.65</v>
      </c>
      <c r="BH321">
        <v>8.65</v>
      </c>
      <c r="BI321">
        <v>8.8000000000000007</v>
      </c>
      <c r="BJ321">
        <v>9.3000000000000007</v>
      </c>
      <c r="BK321">
        <v>8.98</v>
      </c>
      <c r="BL321">
        <v>8.6199999999999992</v>
      </c>
      <c r="BM321">
        <v>9.75</v>
      </c>
      <c r="BN321">
        <v>8.7100000000000009</v>
      </c>
      <c r="BO321">
        <v>8.59</v>
      </c>
      <c r="BP321">
        <v>8.36</v>
      </c>
      <c r="BQ321">
        <v>8.31</v>
      </c>
      <c r="BR321">
        <v>8.14</v>
      </c>
      <c r="BS321">
        <v>7.61</v>
      </c>
      <c r="BT321">
        <v>7.17</v>
      </c>
      <c r="BU321">
        <v>7.51</v>
      </c>
      <c r="BV321">
        <v>8.25</v>
      </c>
      <c r="BW321">
        <v>7.8</v>
      </c>
      <c r="BX321">
        <v>8.08</v>
      </c>
      <c r="BY321">
        <v>7.67</v>
      </c>
      <c r="BZ321">
        <v>7.94</v>
      </c>
      <c r="CA321">
        <v>7.75</v>
      </c>
      <c r="CB321">
        <v>7.75</v>
      </c>
      <c r="CC321">
        <v>7.95</v>
      </c>
      <c r="CD321">
        <v>7.67</v>
      </c>
      <c r="CE321">
        <v>7.4450000000000003</v>
      </c>
      <c r="CF321">
        <v>6.72</v>
      </c>
      <c r="CG321">
        <v>6.42</v>
      </c>
    </row>
    <row r="322" spans="1:85" hidden="1" x14ac:dyDescent="0.25">
      <c r="A322" t="s">
        <v>9050</v>
      </c>
      <c r="B322" t="s">
        <v>9051</v>
      </c>
      <c r="C322" t="s">
        <v>9052</v>
      </c>
      <c r="D322">
        <v>7.2992439385000001</v>
      </c>
      <c r="E322">
        <v>17832</v>
      </c>
      <c r="F322">
        <v>2018</v>
      </c>
      <c r="G322">
        <v>10</v>
      </c>
      <c r="H322" t="e">
        <v>#N/A</v>
      </c>
      <c r="I322" s="3">
        <f t="shared" si="5"/>
        <v>0</v>
      </c>
      <c r="J322">
        <v>-7.3200000000000001E-2</v>
      </c>
      <c r="K322">
        <v>323.28269087905602</v>
      </c>
      <c r="L322">
        <v>25.1782221843762</v>
      </c>
      <c r="N322">
        <v>-0.49797101449275361</v>
      </c>
      <c r="O322" t="e">
        <v>#N/A</v>
      </c>
      <c r="P322">
        <v>0</v>
      </c>
      <c r="Q322" t="e">
        <v>#N/A</v>
      </c>
      <c r="R322">
        <v>53.186626877688497</v>
      </c>
      <c r="U322">
        <v>3.86</v>
      </c>
      <c r="V322">
        <v>3.63</v>
      </c>
      <c r="W322">
        <v>3.63</v>
      </c>
      <c r="X322">
        <v>3.89</v>
      </c>
      <c r="Y322">
        <v>3.56</v>
      </c>
      <c r="Z322">
        <v>3.55</v>
      </c>
      <c r="AA322">
        <v>3.4851999999999999</v>
      </c>
      <c r="AB322">
        <v>3.75</v>
      </c>
      <c r="AC322">
        <v>3.7538</v>
      </c>
      <c r="AD322">
        <v>3.69</v>
      </c>
      <c r="AE322">
        <v>3.33</v>
      </c>
      <c r="AF322">
        <v>3.62</v>
      </c>
      <c r="AG322">
        <v>3.9</v>
      </c>
      <c r="AH322">
        <v>3.7</v>
      </c>
      <c r="AI322">
        <v>3.75</v>
      </c>
      <c r="AJ322">
        <v>3.79</v>
      </c>
      <c r="AK322">
        <v>3.55</v>
      </c>
      <c r="AL322">
        <v>3.35</v>
      </c>
      <c r="AM322">
        <v>3.43</v>
      </c>
      <c r="AN322">
        <v>3.55</v>
      </c>
      <c r="AO322">
        <v>3.48</v>
      </c>
      <c r="AP322">
        <v>3.61</v>
      </c>
      <c r="AQ322">
        <v>3.57</v>
      </c>
      <c r="AR322">
        <v>3.49</v>
      </c>
      <c r="AS322">
        <v>3.35</v>
      </c>
      <c r="AT322">
        <v>3.4</v>
      </c>
      <c r="AU322">
        <v>3.49</v>
      </c>
      <c r="AV322">
        <v>3.71</v>
      </c>
      <c r="AW322">
        <v>3.82</v>
      </c>
      <c r="AX322">
        <v>3.5</v>
      </c>
      <c r="AY322">
        <v>3.61</v>
      </c>
      <c r="AZ322">
        <v>3.54</v>
      </c>
      <c r="BA322">
        <v>3.52</v>
      </c>
      <c r="BB322">
        <v>3.79</v>
      </c>
      <c r="BC322">
        <v>3.73</v>
      </c>
      <c r="BD322">
        <v>3.7</v>
      </c>
      <c r="BE322">
        <v>3.39</v>
      </c>
      <c r="BF322">
        <v>3.2</v>
      </c>
      <c r="BG322">
        <v>3.14</v>
      </c>
      <c r="BH322">
        <v>3.04</v>
      </c>
      <c r="BI322">
        <v>3.14</v>
      </c>
      <c r="BJ322">
        <v>3.09</v>
      </c>
      <c r="BK322">
        <v>2.89</v>
      </c>
      <c r="BL322">
        <v>2.9649999999999999</v>
      </c>
      <c r="BM322">
        <v>2.95</v>
      </c>
      <c r="BN322">
        <v>2.97</v>
      </c>
      <c r="BO322">
        <v>2.98</v>
      </c>
      <c r="BP322">
        <v>2.95</v>
      </c>
      <c r="BQ322">
        <v>2.8</v>
      </c>
      <c r="BR322">
        <v>2.71</v>
      </c>
      <c r="BS322">
        <v>2.54</v>
      </c>
      <c r="BT322">
        <v>2.6</v>
      </c>
      <c r="BU322">
        <v>2.52</v>
      </c>
      <c r="BV322">
        <v>2.2999999999999998</v>
      </c>
      <c r="BW322">
        <v>2.31</v>
      </c>
      <c r="BX322">
        <v>2.3199999999999998</v>
      </c>
      <c r="BY322">
        <v>2.2000000000000002</v>
      </c>
      <c r="BZ322">
        <v>2.0699999999999998</v>
      </c>
      <c r="CA322">
        <v>2.0299999999999998</v>
      </c>
      <c r="CB322">
        <v>1.88</v>
      </c>
      <c r="CC322">
        <v>2.11</v>
      </c>
      <c r="CD322">
        <v>2.0499999999999998</v>
      </c>
      <c r="CE322">
        <v>1.97</v>
      </c>
      <c r="CF322">
        <v>1.92</v>
      </c>
      <c r="CG322">
        <v>1.91</v>
      </c>
    </row>
    <row r="323" spans="1:85" hidden="1" x14ac:dyDescent="0.25">
      <c r="A323" t="s">
        <v>9032</v>
      </c>
      <c r="B323" t="s">
        <v>9033</v>
      </c>
      <c r="C323" t="s">
        <v>9034</v>
      </c>
      <c r="D323">
        <v>4.8033741667000003</v>
      </c>
      <c r="E323">
        <v>16992</v>
      </c>
      <c r="F323">
        <v>2018</v>
      </c>
      <c r="G323">
        <v>10</v>
      </c>
      <c r="H323" t="e">
        <v>#N/A</v>
      </c>
      <c r="I323" s="3">
        <f t="shared" si="5"/>
        <v>0</v>
      </c>
      <c r="J323">
        <v>-5.63</v>
      </c>
      <c r="K323">
        <v>0</v>
      </c>
      <c r="L323">
        <v>16.832000000000001</v>
      </c>
      <c r="N323">
        <v>-0.49280920421860019</v>
      </c>
      <c r="O323">
        <v>90.449122368667616</v>
      </c>
      <c r="P323">
        <v>36.716324516858798</v>
      </c>
      <c r="Q323">
        <v>-53.732797851808819</v>
      </c>
      <c r="R323">
        <v>48.366</v>
      </c>
      <c r="U323">
        <v>10.225</v>
      </c>
      <c r="V323">
        <v>10.765000000000001</v>
      </c>
      <c r="W323">
        <v>10.116</v>
      </c>
      <c r="X323">
        <v>10.130000000000001</v>
      </c>
      <c r="Y323">
        <v>10.18</v>
      </c>
      <c r="Z323">
        <v>9.6999999999999993</v>
      </c>
      <c r="AA323">
        <v>10</v>
      </c>
      <c r="AB323">
        <v>9.25</v>
      </c>
      <c r="AC323">
        <v>9.1999999999999993</v>
      </c>
      <c r="AD323">
        <v>8.6</v>
      </c>
      <c r="AE323">
        <v>8.51</v>
      </c>
      <c r="AF323">
        <v>8.19</v>
      </c>
      <c r="AG323">
        <v>8.14</v>
      </c>
      <c r="AH323">
        <v>8.0399999999999991</v>
      </c>
      <c r="AI323">
        <v>7.94</v>
      </c>
      <c r="AJ323">
        <v>7.8494999999999999</v>
      </c>
      <c r="AK323">
        <v>7.71</v>
      </c>
      <c r="AL323">
        <v>7.9732000000000003</v>
      </c>
      <c r="AM323">
        <v>8.4499999999999993</v>
      </c>
      <c r="AN323">
        <v>8.25</v>
      </c>
      <c r="AO323">
        <v>8.9600000000000009</v>
      </c>
      <c r="AP323">
        <v>9.2899999999999991</v>
      </c>
      <c r="AQ323">
        <v>9.1999999999999993</v>
      </c>
      <c r="AR323">
        <v>9.8800000000000008</v>
      </c>
      <c r="AS323">
        <v>9.5500000000000007</v>
      </c>
      <c r="AT323">
        <v>9.1</v>
      </c>
      <c r="AU323">
        <v>9.31</v>
      </c>
      <c r="AV323">
        <v>9.16</v>
      </c>
      <c r="AW323">
        <v>8.8000000000000007</v>
      </c>
      <c r="AX323">
        <v>8.66</v>
      </c>
      <c r="AY323">
        <v>8.15</v>
      </c>
      <c r="AZ323">
        <v>8.25</v>
      </c>
      <c r="BA323">
        <v>8.09</v>
      </c>
      <c r="BB323">
        <v>8.06</v>
      </c>
      <c r="BC323">
        <v>7.59</v>
      </c>
      <c r="BD323">
        <v>7.51</v>
      </c>
      <c r="BE323">
        <v>7.54</v>
      </c>
      <c r="BF323">
        <v>7.6</v>
      </c>
      <c r="BG323">
        <v>7.71</v>
      </c>
      <c r="BH323">
        <v>7.74</v>
      </c>
      <c r="BI323">
        <v>7.74</v>
      </c>
      <c r="BJ323">
        <v>7.66</v>
      </c>
      <c r="BK323">
        <v>7.61</v>
      </c>
      <c r="BL323">
        <v>7.58</v>
      </c>
      <c r="BM323">
        <v>7.59</v>
      </c>
      <c r="BN323">
        <v>7.45</v>
      </c>
      <c r="BO323">
        <v>7.28</v>
      </c>
      <c r="BP323">
        <v>6.85</v>
      </c>
      <c r="BQ323">
        <v>6.76</v>
      </c>
      <c r="BR323">
        <v>5.9</v>
      </c>
      <c r="BS323">
        <v>5.85</v>
      </c>
      <c r="BT323">
        <v>6.24</v>
      </c>
      <c r="BU323">
        <v>6.36</v>
      </c>
      <c r="BV323">
        <v>6.25</v>
      </c>
      <c r="BW323">
        <v>6.56</v>
      </c>
      <c r="BX323">
        <v>6.3343999999999996</v>
      </c>
      <c r="BY323">
        <v>6.27</v>
      </c>
      <c r="BZ323">
        <v>5.66</v>
      </c>
      <c r="CA323">
        <v>5.7980999999999998</v>
      </c>
      <c r="CB323">
        <v>6</v>
      </c>
      <c r="CC323">
        <v>5.85</v>
      </c>
      <c r="CD323">
        <v>5.62</v>
      </c>
      <c r="CE323">
        <v>5.07</v>
      </c>
      <c r="CF323">
        <v>5.4</v>
      </c>
      <c r="CG323">
        <v>5.08</v>
      </c>
    </row>
    <row r="324" spans="1:85" hidden="1" x14ac:dyDescent="0.25">
      <c r="A324" t="s">
        <v>5467</v>
      </c>
      <c r="B324" t="s">
        <v>5468</v>
      </c>
      <c r="C324" t="s">
        <v>8900</v>
      </c>
      <c r="D324">
        <v>2.1551581048999999</v>
      </c>
      <c r="E324">
        <v>15436</v>
      </c>
      <c r="F324">
        <v>2018</v>
      </c>
      <c r="G324">
        <v>10</v>
      </c>
      <c r="H324" t="e">
        <v>#N/A</v>
      </c>
      <c r="I324" s="3">
        <f t="shared" si="5"/>
        <v>0</v>
      </c>
      <c r="J324">
        <v>-5</v>
      </c>
      <c r="K324">
        <v>0</v>
      </c>
      <c r="L324">
        <v>2.8741840000000001</v>
      </c>
      <c r="N324">
        <v>-0.47488584474885842</v>
      </c>
      <c r="O324">
        <v>0</v>
      </c>
      <c r="P324">
        <v>0</v>
      </c>
      <c r="Q324">
        <v>0</v>
      </c>
      <c r="R324">
        <v>7.8967580000000002</v>
      </c>
      <c r="U324">
        <v>15</v>
      </c>
      <c r="V324">
        <v>14.25</v>
      </c>
      <c r="W324">
        <v>13.25</v>
      </c>
      <c r="X324">
        <v>13.1</v>
      </c>
      <c r="Y324">
        <v>13.05</v>
      </c>
      <c r="Z324">
        <v>12.95</v>
      </c>
      <c r="AA324">
        <v>13.1</v>
      </c>
      <c r="AB324">
        <v>13.75</v>
      </c>
      <c r="AC324">
        <v>13</v>
      </c>
      <c r="AD324">
        <v>12.8</v>
      </c>
      <c r="AE324">
        <v>12.35</v>
      </c>
      <c r="AF324">
        <v>12.6</v>
      </c>
      <c r="AG324">
        <v>12.9</v>
      </c>
      <c r="AH324">
        <v>12.25</v>
      </c>
      <c r="AI324">
        <v>12.25</v>
      </c>
      <c r="AJ324">
        <v>12.4</v>
      </c>
      <c r="AK324">
        <v>12.1</v>
      </c>
      <c r="AL324">
        <v>12.25</v>
      </c>
      <c r="AM324">
        <v>12.15</v>
      </c>
      <c r="AN324">
        <v>12.15</v>
      </c>
      <c r="AO324">
        <v>11.95</v>
      </c>
      <c r="AP324">
        <v>11.25</v>
      </c>
      <c r="AQ324">
        <v>11.9</v>
      </c>
      <c r="AR324">
        <v>12.3</v>
      </c>
      <c r="AS324">
        <v>12.2</v>
      </c>
      <c r="AT324">
        <v>12.1</v>
      </c>
      <c r="AU324">
        <v>12.1</v>
      </c>
      <c r="AV324">
        <v>12.2</v>
      </c>
      <c r="AW324">
        <v>12.35</v>
      </c>
      <c r="AX324">
        <v>12.3</v>
      </c>
      <c r="AY324">
        <v>12.1</v>
      </c>
      <c r="AZ324">
        <v>12.5</v>
      </c>
      <c r="BA324">
        <v>12.35</v>
      </c>
      <c r="BB324">
        <v>12.3</v>
      </c>
      <c r="BC324">
        <v>12.15</v>
      </c>
      <c r="BD324">
        <v>12.15</v>
      </c>
      <c r="BE324">
        <v>12.55</v>
      </c>
      <c r="BF324">
        <v>12.45</v>
      </c>
      <c r="BG324">
        <v>12.15</v>
      </c>
      <c r="BH324">
        <v>11.2</v>
      </c>
      <c r="BI324">
        <v>10.7</v>
      </c>
      <c r="BJ324">
        <v>10.8</v>
      </c>
      <c r="BK324">
        <v>11.29</v>
      </c>
      <c r="BL324">
        <v>11.36</v>
      </c>
      <c r="BM324">
        <v>11.07</v>
      </c>
      <c r="BN324">
        <v>10.79</v>
      </c>
      <c r="BO324">
        <v>10.56</v>
      </c>
      <c r="BP324">
        <v>11.02</v>
      </c>
      <c r="BQ324">
        <v>11.28</v>
      </c>
      <c r="BR324">
        <v>10.52</v>
      </c>
      <c r="BS324">
        <v>10.47</v>
      </c>
      <c r="BT324">
        <v>10.24</v>
      </c>
      <c r="BU324">
        <v>9.64</v>
      </c>
      <c r="BV324">
        <v>9.49</v>
      </c>
      <c r="BW324">
        <v>9.1999999999999993</v>
      </c>
      <c r="BX324">
        <v>8.86</v>
      </c>
      <c r="BY324">
        <v>8.75</v>
      </c>
      <c r="BZ324">
        <v>8.3000000000000007</v>
      </c>
      <c r="CA324">
        <v>7.5</v>
      </c>
      <c r="CB324">
        <v>7.71</v>
      </c>
      <c r="CC324">
        <v>7.73</v>
      </c>
      <c r="CD324">
        <v>8.4</v>
      </c>
      <c r="CE324">
        <v>7.93</v>
      </c>
      <c r="CF324">
        <v>8.0299999999999994</v>
      </c>
      <c r="CG324">
        <v>7.53</v>
      </c>
    </row>
    <row r="325" spans="1:85" hidden="1" x14ac:dyDescent="0.25">
      <c r="A325" t="s">
        <v>8719</v>
      </c>
      <c r="B325" t="s">
        <v>8720</v>
      </c>
      <c r="C325" t="s">
        <v>8721</v>
      </c>
      <c r="D325">
        <v>0.98605867680000003</v>
      </c>
      <c r="E325">
        <v>16595</v>
      </c>
      <c r="F325">
        <v>2018</v>
      </c>
      <c r="G325">
        <v>10</v>
      </c>
      <c r="H325" t="e">
        <v>#N/A</v>
      </c>
      <c r="I325" s="3">
        <f t="shared" ref="I325:I388" si="6">IF(D325&lt;-0.8,1,0)</f>
        <v>0</v>
      </c>
      <c r="J325">
        <v>-2.9544000000000001</v>
      </c>
      <c r="K325">
        <v>824.94899999999996</v>
      </c>
      <c r="L325">
        <v>1509.787</v>
      </c>
      <c r="N325">
        <v>-0.46607431340872374</v>
      </c>
      <c r="O325">
        <v>0</v>
      </c>
      <c r="P325">
        <v>0.87648421864043957</v>
      </c>
      <c r="Q325">
        <v>0.87648421864043957</v>
      </c>
      <c r="R325">
        <v>3546.9969999999998</v>
      </c>
      <c r="U325">
        <v>34.5</v>
      </c>
      <c r="V325">
        <v>33.44</v>
      </c>
      <c r="W325">
        <v>31.57</v>
      </c>
      <c r="X325">
        <v>31.03</v>
      </c>
      <c r="Y325">
        <v>32.049999999999997</v>
      </c>
      <c r="Z325">
        <v>31.02</v>
      </c>
      <c r="AA325">
        <v>30.91</v>
      </c>
      <c r="AB325">
        <v>32.19</v>
      </c>
      <c r="AC325">
        <v>32.880000000000003</v>
      </c>
      <c r="AD325">
        <v>27.6</v>
      </c>
      <c r="AE325">
        <v>25.83</v>
      </c>
      <c r="AF325">
        <v>26.37</v>
      </c>
      <c r="AG325">
        <v>25.61</v>
      </c>
      <c r="AH325">
        <v>26.49</v>
      </c>
      <c r="AI325">
        <v>26.31</v>
      </c>
      <c r="AJ325">
        <v>27</v>
      </c>
      <c r="AK325">
        <v>26.22</v>
      </c>
      <c r="AL325">
        <v>26.17</v>
      </c>
      <c r="AM325">
        <v>28.96</v>
      </c>
      <c r="AN325">
        <v>29.12</v>
      </c>
      <c r="AO325">
        <v>28.77</v>
      </c>
      <c r="AP325">
        <v>28.02</v>
      </c>
      <c r="AQ325">
        <v>28.03</v>
      </c>
      <c r="AR325">
        <v>27</v>
      </c>
      <c r="AS325">
        <v>26.48</v>
      </c>
      <c r="AT325">
        <v>26.28</v>
      </c>
      <c r="AU325">
        <v>26.25</v>
      </c>
      <c r="AV325">
        <v>25.8</v>
      </c>
      <c r="AW325">
        <v>25.41</v>
      </c>
      <c r="AX325">
        <v>27.01</v>
      </c>
      <c r="AY325">
        <v>27.55</v>
      </c>
      <c r="AZ325">
        <v>26.38</v>
      </c>
      <c r="BA325">
        <v>25.22</v>
      </c>
      <c r="BB325">
        <v>25.23</v>
      </c>
      <c r="BC325">
        <v>25.64</v>
      </c>
      <c r="BD325">
        <v>25.57</v>
      </c>
      <c r="BE325">
        <v>25</v>
      </c>
      <c r="BF325">
        <v>23.35</v>
      </c>
      <c r="BG325">
        <v>24.38</v>
      </c>
      <c r="BH325">
        <v>23.63</v>
      </c>
      <c r="BI325">
        <v>23.59</v>
      </c>
      <c r="BJ325">
        <v>23.58</v>
      </c>
      <c r="BK325">
        <v>22.5</v>
      </c>
      <c r="BL325">
        <v>21.13</v>
      </c>
      <c r="BM325">
        <v>21.71</v>
      </c>
      <c r="BN325">
        <v>21</v>
      </c>
      <c r="BO325">
        <v>21.76</v>
      </c>
      <c r="BP325">
        <v>21.62</v>
      </c>
      <c r="BQ325">
        <v>21.53</v>
      </c>
      <c r="BR325">
        <v>21.06</v>
      </c>
      <c r="BS325">
        <v>22.18</v>
      </c>
      <c r="BT325">
        <v>22.81</v>
      </c>
      <c r="BU325">
        <v>22.07</v>
      </c>
      <c r="BV325">
        <v>23.02</v>
      </c>
      <c r="BW325">
        <v>22.18</v>
      </c>
      <c r="BX325">
        <v>21.97</v>
      </c>
      <c r="BY325">
        <v>22.08</v>
      </c>
      <c r="BZ325">
        <v>22.52</v>
      </c>
      <c r="CA325">
        <v>21.35</v>
      </c>
      <c r="CB325">
        <v>19.510000000000002</v>
      </c>
      <c r="CC325">
        <v>19.59</v>
      </c>
      <c r="CD325">
        <v>18.93</v>
      </c>
      <c r="CE325">
        <v>17.37</v>
      </c>
      <c r="CF325">
        <v>17.79</v>
      </c>
      <c r="CG325">
        <v>17.32</v>
      </c>
    </row>
    <row r="326" spans="1:85" hidden="1" x14ac:dyDescent="0.25">
      <c r="A326" t="s">
        <v>9110</v>
      </c>
      <c r="B326" t="s">
        <v>9111</v>
      </c>
      <c r="C326" t="s">
        <v>9112</v>
      </c>
      <c r="D326">
        <v>20.652104845</v>
      </c>
      <c r="E326">
        <v>88471</v>
      </c>
      <c r="F326">
        <v>2018</v>
      </c>
      <c r="G326">
        <v>10</v>
      </c>
      <c r="H326" t="e">
        <v>#N/A</v>
      </c>
      <c r="I326" s="3">
        <f t="shared" si="6"/>
        <v>0</v>
      </c>
      <c r="J326">
        <v>-7.16</v>
      </c>
      <c r="K326">
        <v>1.7230000000000001</v>
      </c>
      <c r="L326">
        <v>0.5</v>
      </c>
      <c r="N326">
        <v>-0.46555513752202926</v>
      </c>
      <c r="O326">
        <v>157.72425249169439</v>
      </c>
      <c r="P326">
        <v>644.41805225653206</v>
      </c>
      <c r="Q326">
        <v>486.69379976483765</v>
      </c>
      <c r="R326">
        <v>6.4880000000000004</v>
      </c>
      <c r="U326">
        <v>20.86</v>
      </c>
      <c r="V326">
        <v>21.26</v>
      </c>
      <c r="W326">
        <v>21.38</v>
      </c>
      <c r="X326">
        <v>21.67</v>
      </c>
      <c r="Y326">
        <v>21.92</v>
      </c>
      <c r="Z326">
        <v>21.07</v>
      </c>
      <c r="AA326">
        <v>21.01</v>
      </c>
      <c r="AB326">
        <v>20.98</v>
      </c>
      <c r="AC326">
        <v>19.5</v>
      </c>
      <c r="AD326">
        <v>13.85</v>
      </c>
      <c r="AE326">
        <v>13.46</v>
      </c>
      <c r="AF326">
        <v>14.18</v>
      </c>
      <c r="AG326">
        <v>13.8</v>
      </c>
      <c r="AH326">
        <v>14.67</v>
      </c>
      <c r="AI326">
        <v>15.09</v>
      </c>
      <c r="AJ326">
        <v>15.26</v>
      </c>
      <c r="AK326">
        <v>15.36</v>
      </c>
      <c r="AL326">
        <v>15.2</v>
      </c>
      <c r="AM326">
        <v>15.42</v>
      </c>
      <c r="AN326">
        <v>15.3</v>
      </c>
      <c r="AO326">
        <v>14.73</v>
      </c>
      <c r="AP326">
        <v>15.05</v>
      </c>
      <c r="AQ326">
        <v>14.87</v>
      </c>
      <c r="AR326">
        <v>14.84</v>
      </c>
      <c r="AS326">
        <v>14.79</v>
      </c>
      <c r="AT326">
        <v>14.25</v>
      </c>
      <c r="AU326">
        <v>14.61</v>
      </c>
      <c r="AV326">
        <v>14.55</v>
      </c>
      <c r="AW326">
        <v>14.33</v>
      </c>
      <c r="AX326">
        <v>13.83</v>
      </c>
      <c r="AY326">
        <v>13.57</v>
      </c>
      <c r="AZ326">
        <v>13.49</v>
      </c>
      <c r="BA326">
        <v>13.53</v>
      </c>
      <c r="BB326">
        <v>13.65</v>
      </c>
      <c r="BC326">
        <v>13.66</v>
      </c>
      <c r="BD326">
        <v>13.69</v>
      </c>
      <c r="BE326">
        <v>13.57</v>
      </c>
      <c r="BF326">
        <v>13.81</v>
      </c>
      <c r="BG326">
        <v>12.94</v>
      </c>
      <c r="BH326">
        <v>13.06</v>
      </c>
      <c r="BI326">
        <v>12.67</v>
      </c>
      <c r="BJ326">
        <v>12.43</v>
      </c>
      <c r="BK326">
        <v>11.67</v>
      </c>
      <c r="BL326">
        <v>11.13</v>
      </c>
      <c r="BM326">
        <v>11.54</v>
      </c>
      <c r="BN326">
        <v>10.914999999999999</v>
      </c>
      <c r="BO326">
        <v>11</v>
      </c>
      <c r="BP326">
        <v>10.65</v>
      </c>
      <c r="BQ326">
        <v>10.74</v>
      </c>
      <c r="BR326">
        <v>10.43</v>
      </c>
      <c r="BS326">
        <v>10</v>
      </c>
      <c r="BT326">
        <v>10.99</v>
      </c>
      <c r="BU326">
        <v>10.98</v>
      </c>
      <c r="BV326">
        <v>11.05</v>
      </c>
      <c r="BW326">
        <v>11.79</v>
      </c>
      <c r="BX326">
        <v>11.42</v>
      </c>
      <c r="BY326">
        <v>11.39</v>
      </c>
      <c r="BZ326">
        <v>10.84</v>
      </c>
      <c r="CA326">
        <v>11.02</v>
      </c>
      <c r="CB326">
        <v>11.26</v>
      </c>
      <c r="CC326">
        <v>11.38</v>
      </c>
      <c r="CD326">
        <v>11.19</v>
      </c>
      <c r="CE326">
        <v>11.02</v>
      </c>
      <c r="CF326">
        <v>10.5</v>
      </c>
      <c r="CG326">
        <v>10.58</v>
      </c>
    </row>
    <row r="327" spans="1:85" hidden="1" x14ac:dyDescent="0.25">
      <c r="A327" t="s">
        <v>1014</v>
      </c>
      <c r="B327" t="s">
        <v>1015</v>
      </c>
      <c r="C327" t="s">
        <v>3699</v>
      </c>
      <c r="D327">
        <v>1.8581019832000001</v>
      </c>
      <c r="E327">
        <v>52396</v>
      </c>
      <c r="F327">
        <v>2018</v>
      </c>
      <c r="G327">
        <v>10</v>
      </c>
      <c r="H327" t="e">
        <v>#N/A</v>
      </c>
      <c r="I327" s="3">
        <f t="shared" si="6"/>
        <v>0</v>
      </c>
      <c r="J327">
        <v>-1.01</v>
      </c>
      <c r="K327">
        <v>1108.0550000000001</v>
      </c>
      <c r="L327">
        <v>7.7</v>
      </c>
      <c r="N327">
        <v>-0.4643051771117167</v>
      </c>
      <c r="O327">
        <v>0</v>
      </c>
      <c r="P327">
        <v>0</v>
      </c>
      <c r="Q327">
        <v>0</v>
      </c>
      <c r="R327">
        <v>56.978999999999999</v>
      </c>
      <c r="U327">
        <v>2.19</v>
      </c>
      <c r="V327">
        <v>2.13</v>
      </c>
      <c r="W327">
        <v>2.16</v>
      </c>
      <c r="X327">
        <v>2.35</v>
      </c>
      <c r="Y327">
        <v>2.35</v>
      </c>
      <c r="Z327">
        <v>2.16</v>
      </c>
      <c r="AA327">
        <v>2.2599999999999998</v>
      </c>
      <c r="AB327">
        <v>2.12</v>
      </c>
      <c r="AC327">
        <v>2.0499999999999998</v>
      </c>
      <c r="AD327">
        <v>2.0099999999999998</v>
      </c>
      <c r="AE327">
        <v>2</v>
      </c>
      <c r="AF327">
        <v>1.97</v>
      </c>
      <c r="AG327">
        <v>1.93</v>
      </c>
      <c r="AH327">
        <v>1.85</v>
      </c>
      <c r="AI327">
        <v>1.95</v>
      </c>
      <c r="AJ327">
        <v>1.94</v>
      </c>
      <c r="AK327">
        <v>1.85</v>
      </c>
      <c r="AL327">
        <v>1.93</v>
      </c>
      <c r="AM327">
        <v>1.91</v>
      </c>
      <c r="AN327">
        <v>2.1</v>
      </c>
      <c r="AO327">
        <v>2.09</v>
      </c>
      <c r="AP327">
        <v>2.06</v>
      </c>
      <c r="AQ327">
        <v>2</v>
      </c>
      <c r="AR327">
        <v>2.1</v>
      </c>
      <c r="AS327">
        <v>2.14</v>
      </c>
      <c r="AT327">
        <v>1.85</v>
      </c>
      <c r="AU327">
        <v>1.8</v>
      </c>
      <c r="AV327">
        <v>1.74</v>
      </c>
      <c r="AW327">
        <v>1.79</v>
      </c>
      <c r="AX327">
        <v>1.78</v>
      </c>
      <c r="AY327">
        <v>1.67</v>
      </c>
      <c r="AZ327">
        <v>1.67</v>
      </c>
      <c r="BA327">
        <v>1.71</v>
      </c>
      <c r="BB327">
        <v>1.69</v>
      </c>
      <c r="BC327">
        <v>1.74</v>
      </c>
      <c r="BD327">
        <v>1.8</v>
      </c>
      <c r="BE327">
        <v>1.94</v>
      </c>
      <c r="BF327">
        <v>1.87</v>
      </c>
      <c r="BG327">
        <v>1.91</v>
      </c>
      <c r="BH327">
        <v>1.79</v>
      </c>
      <c r="BI327">
        <v>1.95</v>
      </c>
      <c r="BJ327">
        <v>1.86</v>
      </c>
      <c r="BK327">
        <v>1.855</v>
      </c>
      <c r="BL327">
        <v>1.97</v>
      </c>
      <c r="BM327">
        <v>2.09</v>
      </c>
      <c r="BN327">
        <v>2.02</v>
      </c>
      <c r="BO327">
        <v>2.12</v>
      </c>
      <c r="BP327">
        <v>1.94</v>
      </c>
      <c r="BQ327">
        <v>1.92</v>
      </c>
      <c r="BR327">
        <v>1.85</v>
      </c>
      <c r="BS327">
        <v>1.73</v>
      </c>
      <c r="BT327">
        <v>1.74</v>
      </c>
      <c r="BU327">
        <v>1.64</v>
      </c>
      <c r="BV327">
        <v>1.74</v>
      </c>
      <c r="BW327">
        <v>1.67</v>
      </c>
      <c r="BX327">
        <v>1.72</v>
      </c>
      <c r="BY327">
        <v>1.68</v>
      </c>
      <c r="BZ327">
        <v>1.78</v>
      </c>
      <c r="CA327">
        <v>1.835</v>
      </c>
      <c r="CB327">
        <v>1.75</v>
      </c>
      <c r="CC327">
        <v>1.48</v>
      </c>
      <c r="CD327">
        <v>1.45</v>
      </c>
      <c r="CE327">
        <v>1.28</v>
      </c>
      <c r="CF327">
        <v>1.23</v>
      </c>
      <c r="CG327">
        <v>1.1499999999999999</v>
      </c>
    </row>
    <row r="328" spans="1:85" hidden="1" x14ac:dyDescent="0.25">
      <c r="A328" t="s">
        <v>6273</v>
      </c>
      <c r="B328" t="s">
        <v>6274</v>
      </c>
      <c r="C328" t="s">
        <v>6275</v>
      </c>
      <c r="D328">
        <v>0.99580824209999996</v>
      </c>
      <c r="E328">
        <v>15779</v>
      </c>
      <c r="F328">
        <v>2018</v>
      </c>
      <c r="G328">
        <v>10</v>
      </c>
      <c r="H328" t="e">
        <v>#N/A</v>
      </c>
      <c r="I328" s="3">
        <f t="shared" si="6"/>
        <v>0</v>
      </c>
      <c r="J328">
        <v>-1.1599999999999999</v>
      </c>
      <c r="K328">
        <v>71.623000000000005</v>
      </c>
      <c r="L328">
        <v>92.277000000000001</v>
      </c>
      <c r="N328">
        <v>-0.46005301022340028</v>
      </c>
      <c r="O328">
        <v>0</v>
      </c>
      <c r="P328">
        <v>0</v>
      </c>
      <c r="Q328">
        <v>0</v>
      </c>
      <c r="R328">
        <v>116.23699999999999</v>
      </c>
      <c r="U328">
        <v>5.9</v>
      </c>
      <c r="V328">
        <v>6.01</v>
      </c>
      <c r="W328">
        <v>6.02</v>
      </c>
      <c r="X328">
        <v>6.11</v>
      </c>
      <c r="Y328">
        <v>6.22</v>
      </c>
      <c r="Z328">
        <v>6.18</v>
      </c>
      <c r="AA328">
        <v>6.14</v>
      </c>
      <c r="AB328">
        <v>6.42</v>
      </c>
      <c r="AC328">
        <v>6.08</v>
      </c>
      <c r="AD328">
        <v>4.7699999999999996</v>
      </c>
      <c r="AE328">
        <v>4.34</v>
      </c>
      <c r="AF328">
        <v>4.33</v>
      </c>
      <c r="AG328">
        <v>4.3499999999999996</v>
      </c>
      <c r="AH328">
        <v>4.33</v>
      </c>
      <c r="AI328">
        <v>4.4400000000000004</v>
      </c>
      <c r="AJ328">
        <v>4.7699999999999996</v>
      </c>
      <c r="AK328">
        <v>4.74</v>
      </c>
      <c r="AL328">
        <v>4.78</v>
      </c>
      <c r="AM328">
        <v>4.78</v>
      </c>
      <c r="AN328">
        <v>4.9000000000000004</v>
      </c>
      <c r="AO328">
        <v>4.91</v>
      </c>
      <c r="AP328">
        <v>4.9000000000000004</v>
      </c>
      <c r="AQ328">
        <v>4.74</v>
      </c>
      <c r="AR328">
        <v>4.8600000000000003</v>
      </c>
      <c r="AS328">
        <v>4.87</v>
      </c>
      <c r="AT328">
        <v>4.6900000000000004</v>
      </c>
      <c r="AU328">
        <v>4.68</v>
      </c>
      <c r="AV328">
        <v>4.7699999999999996</v>
      </c>
      <c r="AW328">
        <v>4.8600000000000003</v>
      </c>
      <c r="AX328">
        <v>4.78</v>
      </c>
      <c r="AY328">
        <v>4.6500000000000004</v>
      </c>
      <c r="AZ328">
        <v>4.57</v>
      </c>
      <c r="BA328">
        <v>4.4800000000000004</v>
      </c>
      <c r="BB328">
        <v>4.57</v>
      </c>
      <c r="BC328">
        <v>4.57</v>
      </c>
      <c r="BD328">
        <v>4.55</v>
      </c>
      <c r="BE328">
        <v>4.4400000000000004</v>
      </c>
      <c r="BF328">
        <v>4.1500000000000004</v>
      </c>
      <c r="BG328">
        <v>4.16</v>
      </c>
      <c r="BH328">
        <v>4.2300000000000004</v>
      </c>
      <c r="BI328">
        <v>4.1500000000000004</v>
      </c>
      <c r="BJ328">
        <v>4.18</v>
      </c>
      <c r="BK328">
        <v>4.21</v>
      </c>
      <c r="BL328">
        <v>4.1100000000000003</v>
      </c>
      <c r="BM328">
        <v>4.17</v>
      </c>
      <c r="BN328">
        <v>3.95</v>
      </c>
      <c r="BO328">
        <v>3.9</v>
      </c>
      <c r="BP328">
        <v>4.09</v>
      </c>
      <c r="BQ328">
        <v>4.18</v>
      </c>
      <c r="BR328">
        <v>3.9</v>
      </c>
      <c r="BS328">
        <v>3.76</v>
      </c>
      <c r="BT328">
        <v>3.75</v>
      </c>
      <c r="BU328">
        <v>3.7</v>
      </c>
      <c r="BV328">
        <v>3.75</v>
      </c>
      <c r="BW328">
        <v>3.66</v>
      </c>
      <c r="BX328">
        <v>3.51</v>
      </c>
      <c r="BY328">
        <v>3.52</v>
      </c>
      <c r="BZ328">
        <v>3.47</v>
      </c>
      <c r="CA328">
        <v>3.4</v>
      </c>
      <c r="CB328">
        <v>3.11</v>
      </c>
      <c r="CC328">
        <v>3.17</v>
      </c>
      <c r="CD328">
        <v>3.09</v>
      </c>
      <c r="CE328">
        <v>2.88</v>
      </c>
      <c r="CF328">
        <v>3.27</v>
      </c>
      <c r="CG328">
        <v>3.15</v>
      </c>
    </row>
    <row r="329" spans="1:85" hidden="1" x14ac:dyDescent="0.25">
      <c r="A329" t="s">
        <v>9074</v>
      </c>
      <c r="B329" t="s">
        <v>9075</v>
      </c>
      <c r="C329" t="s">
        <v>9076</v>
      </c>
      <c r="D329">
        <v>8.7563725761000004</v>
      </c>
      <c r="E329">
        <v>17182</v>
      </c>
      <c r="F329">
        <v>2018</v>
      </c>
      <c r="G329">
        <v>10</v>
      </c>
      <c r="H329" t="e">
        <v>#N/A</v>
      </c>
      <c r="I329" s="3">
        <f t="shared" si="6"/>
        <v>0</v>
      </c>
      <c r="J329">
        <v>-4.2300000000000004</v>
      </c>
      <c r="K329">
        <v>243.40899999999999</v>
      </c>
      <c r="L329">
        <v>0</v>
      </c>
      <c r="N329">
        <v>-0.45794392523364491</v>
      </c>
      <c r="O329">
        <v>128.79023879241819</v>
      </c>
      <c r="P329">
        <v>104.4486294573211</v>
      </c>
      <c r="Q329">
        <v>-24.34160933509709</v>
      </c>
      <c r="R329">
        <v>34.344000000000001</v>
      </c>
      <c r="U329">
        <v>12.38</v>
      </c>
      <c r="V329">
        <v>12.7</v>
      </c>
      <c r="W329">
        <v>12.73</v>
      </c>
      <c r="X329">
        <v>13.05</v>
      </c>
      <c r="Y329">
        <v>13.12</v>
      </c>
      <c r="Z329">
        <v>12.23</v>
      </c>
      <c r="AA329">
        <v>12.31</v>
      </c>
      <c r="AB329">
        <v>12.31</v>
      </c>
      <c r="AC329">
        <v>12.57</v>
      </c>
      <c r="AD329">
        <v>12.34</v>
      </c>
      <c r="AE329">
        <v>12.18</v>
      </c>
      <c r="AF329">
        <v>12.17</v>
      </c>
      <c r="AG329">
        <v>11.89</v>
      </c>
      <c r="AH329">
        <v>11.73</v>
      </c>
      <c r="AI329">
        <v>11.44</v>
      </c>
      <c r="AJ329">
        <v>11.44</v>
      </c>
      <c r="AK329">
        <v>11.4</v>
      </c>
      <c r="AL329">
        <v>11.63</v>
      </c>
      <c r="AM329">
        <v>11.81</v>
      </c>
      <c r="AN329">
        <v>11.29</v>
      </c>
      <c r="AO329">
        <v>11.17</v>
      </c>
      <c r="AP329">
        <v>11.08</v>
      </c>
      <c r="AQ329">
        <v>10.9</v>
      </c>
      <c r="AR329">
        <v>10.59</v>
      </c>
      <c r="AS329">
        <v>10.11</v>
      </c>
      <c r="AT329">
        <v>9.8000000000000007</v>
      </c>
      <c r="AU329">
        <v>9.93</v>
      </c>
      <c r="AV329">
        <v>9.74</v>
      </c>
      <c r="AW329">
        <v>9.89</v>
      </c>
      <c r="AX329">
        <v>9.1999999999999993</v>
      </c>
      <c r="AY329">
        <v>9.35</v>
      </c>
      <c r="AZ329">
        <v>9.2899999999999991</v>
      </c>
      <c r="BA329">
        <v>9.18</v>
      </c>
      <c r="BB329">
        <v>9.1300000000000008</v>
      </c>
      <c r="BC329">
        <v>9.16</v>
      </c>
      <c r="BD329">
        <v>9.2100000000000009</v>
      </c>
      <c r="BE329">
        <v>9.14</v>
      </c>
      <c r="BF329">
        <v>8.9499999999999993</v>
      </c>
      <c r="BG329">
        <v>9.0500000000000007</v>
      </c>
      <c r="BH329">
        <v>8.99</v>
      </c>
      <c r="BI329">
        <v>8.8000000000000007</v>
      </c>
      <c r="BJ329">
        <v>8.48</v>
      </c>
      <c r="BK329">
        <v>8.36</v>
      </c>
      <c r="BL329">
        <v>8.18</v>
      </c>
      <c r="BM329">
        <v>8.23</v>
      </c>
      <c r="BN329">
        <v>7.8</v>
      </c>
      <c r="BO329">
        <v>7.77</v>
      </c>
      <c r="BP329">
        <v>7.48</v>
      </c>
      <c r="BQ329">
        <v>7</v>
      </c>
      <c r="BR329">
        <v>6.59</v>
      </c>
      <c r="BS329">
        <v>6.81</v>
      </c>
      <c r="BT329">
        <v>7.18</v>
      </c>
      <c r="BU329">
        <v>7.4</v>
      </c>
      <c r="BV329">
        <v>7.25</v>
      </c>
      <c r="BW329">
        <v>7.06</v>
      </c>
      <c r="BX329">
        <v>6.81</v>
      </c>
      <c r="BY329">
        <v>6.81</v>
      </c>
      <c r="BZ329">
        <v>6.84</v>
      </c>
      <c r="CA329">
        <v>6.82</v>
      </c>
      <c r="CB329">
        <v>6.59</v>
      </c>
      <c r="CC329">
        <v>6.99</v>
      </c>
      <c r="CD329">
        <v>6.28</v>
      </c>
      <c r="CE329">
        <v>5.99</v>
      </c>
      <c r="CF329">
        <v>6.43</v>
      </c>
      <c r="CG329">
        <v>6.61</v>
      </c>
    </row>
    <row r="330" spans="1:85" hidden="1" x14ac:dyDescent="0.25">
      <c r="A330" t="s">
        <v>2933</v>
      </c>
      <c r="B330" t="s">
        <v>4361</v>
      </c>
      <c r="C330" t="s">
        <v>8718</v>
      </c>
      <c r="D330">
        <v>0.96992306679999996</v>
      </c>
      <c r="E330">
        <v>13693</v>
      </c>
      <c r="F330">
        <v>2018</v>
      </c>
      <c r="G330">
        <v>10</v>
      </c>
      <c r="H330" t="e">
        <v>#N/A</v>
      </c>
      <c r="I330" s="3">
        <f t="shared" si="6"/>
        <v>0</v>
      </c>
      <c r="J330">
        <v>-10.92</v>
      </c>
      <c r="K330">
        <v>0</v>
      </c>
      <c r="L330">
        <v>2.328087</v>
      </c>
      <c r="N330">
        <v>-0.4472573839662447</v>
      </c>
      <c r="O330">
        <v>0</v>
      </c>
      <c r="P330">
        <v>0</v>
      </c>
      <c r="Q330">
        <v>0</v>
      </c>
      <c r="R330">
        <v>7.0584619999999996</v>
      </c>
      <c r="U330">
        <v>0.50500999999999996</v>
      </c>
      <c r="V330">
        <v>0.45</v>
      </c>
      <c r="W330">
        <v>0.42699999999999999</v>
      </c>
      <c r="X330">
        <v>0.42930000000000001</v>
      </c>
      <c r="Y330">
        <v>0.42499999999999999</v>
      </c>
      <c r="Z330">
        <v>0.4355</v>
      </c>
      <c r="AA330">
        <v>0.42959999999999998</v>
      </c>
      <c r="AB330">
        <v>0.42570000000000002</v>
      </c>
      <c r="AC330">
        <v>0.44109999999999999</v>
      </c>
      <c r="AD330">
        <v>0.44600000000000001</v>
      </c>
      <c r="AE330">
        <v>0.432</v>
      </c>
      <c r="AF330">
        <v>0.4385</v>
      </c>
      <c r="AG330">
        <v>0.42249999999999999</v>
      </c>
      <c r="AH330">
        <v>0.44101400000000002</v>
      </c>
      <c r="AI330">
        <v>0.44019999999999998</v>
      </c>
      <c r="AJ330">
        <v>0.47499999999999998</v>
      </c>
      <c r="AK330">
        <v>0.43501000000000001</v>
      </c>
      <c r="AL330">
        <v>0.4355</v>
      </c>
      <c r="AM330">
        <v>0.41499999999999998</v>
      </c>
      <c r="AN330">
        <v>0.41499999999999998</v>
      </c>
      <c r="AO330">
        <v>0.40300000000000002</v>
      </c>
      <c r="AP330">
        <v>0.3947</v>
      </c>
      <c r="AQ330">
        <v>0.39989999999999998</v>
      </c>
      <c r="AR330">
        <v>0.40010000000000001</v>
      </c>
      <c r="AS330">
        <v>0.39989999999999998</v>
      </c>
      <c r="AT330">
        <v>0.42849999999999999</v>
      </c>
      <c r="AU330">
        <v>0.41889999999999999</v>
      </c>
      <c r="AV330">
        <v>0.40489999999999998</v>
      </c>
      <c r="AW330">
        <v>0.39129999999999998</v>
      </c>
      <c r="AX330">
        <v>0.4</v>
      </c>
      <c r="AY330">
        <v>0.39800000000000002</v>
      </c>
      <c r="AZ330">
        <v>0.38500000000000001</v>
      </c>
      <c r="BA330">
        <v>0.38340000000000002</v>
      </c>
      <c r="BB330">
        <v>0.38500000000000001</v>
      </c>
      <c r="BC330">
        <v>0.40300000000000002</v>
      </c>
      <c r="BD330">
        <v>0.41160000000000002</v>
      </c>
      <c r="BE330">
        <v>0.42</v>
      </c>
      <c r="BF330">
        <v>0.39500000000000002</v>
      </c>
      <c r="BG330">
        <v>0.4</v>
      </c>
      <c r="BH330">
        <v>0.40050000000000002</v>
      </c>
      <c r="BI330">
        <v>0.4</v>
      </c>
      <c r="BJ330">
        <v>0.3952</v>
      </c>
      <c r="BK330">
        <v>0.40200000000000002</v>
      </c>
      <c r="BL330">
        <v>0.39600000000000002</v>
      </c>
      <c r="BM330">
        <v>0.39510000000000001</v>
      </c>
      <c r="BN330">
        <v>0.38840000000000002</v>
      </c>
      <c r="BO330">
        <v>0.375</v>
      </c>
      <c r="BP330">
        <v>0.3775</v>
      </c>
      <c r="BQ330">
        <v>0.36</v>
      </c>
      <c r="BR330">
        <v>0.32</v>
      </c>
      <c r="BS330">
        <v>0.32790000000000002</v>
      </c>
      <c r="BT330">
        <v>0.33</v>
      </c>
      <c r="BU330">
        <v>0.31259999999999999</v>
      </c>
      <c r="BV330">
        <v>0.33</v>
      </c>
      <c r="BW330">
        <v>0.3397</v>
      </c>
      <c r="BX330">
        <v>0.32979999999999998</v>
      </c>
      <c r="BY330">
        <v>0.32</v>
      </c>
      <c r="BZ330">
        <v>0.31</v>
      </c>
      <c r="CA330">
        <v>0.29599999999999999</v>
      </c>
      <c r="CB330">
        <v>0.28999999999999998</v>
      </c>
      <c r="CC330">
        <v>0.28129999999999999</v>
      </c>
      <c r="CD330">
        <v>0.27979999999999999</v>
      </c>
      <c r="CE330">
        <v>0.25950000000000001</v>
      </c>
      <c r="CF330">
        <v>0.25969999999999999</v>
      </c>
      <c r="CG330">
        <v>0.26989999999999997</v>
      </c>
    </row>
    <row r="331" spans="1:85" hidden="1" x14ac:dyDescent="0.25">
      <c r="A331" t="s">
        <v>9080</v>
      </c>
      <c r="B331" t="s">
        <v>9081</v>
      </c>
      <c r="C331" t="s">
        <v>9082</v>
      </c>
      <c r="D331">
        <v>9.6856917411999994</v>
      </c>
      <c r="E331">
        <v>17105</v>
      </c>
      <c r="F331">
        <v>2018</v>
      </c>
      <c r="G331">
        <v>10</v>
      </c>
      <c r="H331" t="e">
        <v>#N/A</v>
      </c>
      <c r="I331" s="3">
        <f t="shared" si="6"/>
        <v>0</v>
      </c>
      <c r="J331">
        <v>-16.45</v>
      </c>
      <c r="K331">
        <v>0</v>
      </c>
      <c r="L331">
        <v>28.128</v>
      </c>
      <c r="N331">
        <v>-0.44398340248962653</v>
      </c>
      <c r="O331">
        <v>75.63617245005257</v>
      </c>
      <c r="P331">
        <v>200.71015255128879</v>
      </c>
      <c r="Q331">
        <v>125.07398010123622</v>
      </c>
      <c r="R331">
        <v>35.933</v>
      </c>
      <c r="U331">
        <v>18.350000000000001</v>
      </c>
      <c r="V331">
        <v>18.850000000000001</v>
      </c>
      <c r="W331">
        <v>18.600000000000001</v>
      </c>
      <c r="X331">
        <v>19.45</v>
      </c>
      <c r="Y331">
        <v>19.5</v>
      </c>
      <c r="Z331">
        <v>22.3</v>
      </c>
      <c r="AA331">
        <v>21.9</v>
      </c>
      <c r="AB331">
        <v>21.95</v>
      </c>
      <c r="AC331">
        <v>21.45</v>
      </c>
      <c r="AD331">
        <v>21.95</v>
      </c>
      <c r="AE331">
        <v>22.25</v>
      </c>
      <c r="AF331">
        <v>22.45</v>
      </c>
      <c r="AG331">
        <v>22.65</v>
      </c>
      <c r="AH331">
        <v>22.65</v>
      </c>
      <c r="AI331">
        <v>22.7</v>
      </c>
      <c r="AJ331">
        <v>22.05</v>
      </c>
      <c r="AK331">
        <v>21.75</v>
      </c>
      <c r="AL331">
        <v>21.9</v>
      </c>
      <c r="AM331">
        <v>22.3</v>
      </c>
      <c r="AN331">
        <v>22.45</v>
      </c>
      <c r="AO331">
        <v>22.3</v>
      </c>
      <c r="AP331">
        <v>21.6</v>
      </c>
      <c r="AQ331">
        <v>21.7</v>
      </c>
      <c r="AR331">
        <v>20.65</v>
      </c>
      <c r="AS331">
        <v>19.8</v>
      </c>
      <c r="AT331">
        <v>19.350000000000001</v>
      </c>
      <c r="AU331">
        <v>18.899999999999999</v>
      </c>
      <c r="AV331">
        <v>18.5</v>
      </c>
      <c r="AW331">
        <v>18.850000000000001</v>
      </c>
      <c r="AX331">
        <v>18.350000000000001</v>
      </c>
      <c r="AY331">
        <v>18.350000000000001</v>
      </c>
      <c r="AZ331">
        <v>18.399999999999999</v>
      </c>
      <c r="BA331">
        <v>18.05</v>
      </c>
      <c r="BB331">
        <v>18.149999999999999</v>
      </c>
      <c r="BC331">
        <v>18</v>
      </c>
      <c r="BD331">
        <v>18.399999999999999</v>
      </c>
      <c r="BE331">
        <v>18.149999999999999</v>
      </c>
      <c r="BF331">
        <v>17.8</v>
      </c>
      <c r="BG331">
        <v>16.850000000000001</v>
      </c>
      <c r="BH331">
        <v>17.05</v>
      </c>
      <c r="BI331">
        <v>17</v>
      </c>
      <c r="BJ331">
        <v>17.05</v>
      </c>
      <c r="BK331">
        <v>16.84</v>
      </c>
      <c r="BL331">
        <v>16.93</v>
      </c>
      <c r="BM331">
        <v>16.809999999999999</v>
      </c>
      <c r="BN331">
        <v>15.89</v>
      </c>
      <c r="BO331">
        <v>15.47</v>
      </c>
      <c r="BP331">
        <v>14.71</v>
      </c>
      <c r="BQ331">
        <v>13.94</v>
      </c>
      <c r="BR331">
        <v>13.23</v>
      </c>
      <c r="BS331">
        <v>13.15</v>
      </c>
      <c r="BT331">
        <v>13.07</v>
      </c>
      <c r="BU331">
        <v>13.1</v>
      </c>
      <c r="BV331">
        <v>13.38</v>
      </c>
      <c r="BW331">
        <v>13.04</v>
      </c>
      <c r="BX331">
        <v>12.77</v>
      </c>
      <c r="BY331">
        <v>12.45</v>
      </c>
      <c r="BZ331">
        <v>12.2</v>
      </c>
      <c r="CA331">
        <v>12.43</v>
      </c>
      <c r="CB331">
        <v>11.47</v>
      </c>
      <c r="CC331">
        <v>10.34</v>
      </c>
      <c r="CD331">
        <v>10.06</v>
      </c>
      <c r="CE331">
        <v>10.4</v>
      </c>
      <c r="CF331">
        <v>10.220000000000001</v>
      </c>
      <c r="CG331">
        <v>9.83</v>
      </c>
    </row>
    <row r="332" spans="1:85" hidden="1" x14ac:dyDescent="0.25">
      <c r="A332" t="s">
        <v>464</v>
      </c>
      <c r="B332" t="s">
        <v>9015</v>
      </c>
      <c r="C332" t="s">
        <v>9016</v>
      </c>
      <c r="D332">
        <v>4.5756578947</v>
      </c>
      <c r="E332">
        <v>84302</v>
      </c>
      <c r="F332">
        <v>2018</v>
      </c>
      <c r="G332">
        <v>10</v>
      </c>
      <c r="H332" t="e">
        <v>#N/A</v>
      </c>
      <c r="I332" s="3">
        <f t="shared" si="6"/>
        <v>0</v>
      </c>
      <c r="J332">
        <v>-0.88</v>
      </c>
      <c r="K332">
        <v>10.175000000000001</v>
      </c>
      <c r="L332">
        <v>1.1200000000000001</v>
      </c>
      <c r="N332">
        <v>-0.44298820445609433</v>
      </c>
      <c r="O332">
        <v>0</v>
      </c>
      <c r="P332">
        <v>5.1900584795321638</v>
      </c>
      <c r="Q332">
        <v>5.1900584795321638</v>
      </c>
      <c r="R332">
        <v>9.8330000000000002</v>
      </c>
      <c r="U332">
        <v>26.41</v>
      </c>
      <c r="V332">
        <v>25.65</v>
      </c>
      <c r="W332">
        <v>24.34</v>
      </c>
      <c r="X332">
        <v>24.48</v>
      </c>
      <c r="Y332">
        <v>24.99</v>
      </c>
      <c r="Z332">
        <v>25.4</v>
      </c>
      <c r="AA332">
        <v>24.89</v>
      </c>
      <c r="AB332">
        <v>24.34</v>
      </c>
      <c r="AC332">
        <v>23.94</v>
      </c>
      <c r="AD332">
        <v>22.56</v>
      </c>
      <c r="AE332">
        <v>22.63</v>
      </c>
      <c r="AF332">
        <v>22.84</v>
      </c>
      <c r="AG332">
        <v>22.49</v>
      </c>
      <c r="AH332">
        <v>22.56</v>
      </c>
      <c r="AI332">
        <v>22.85</v>
      </c>
      <c r="AJ332">
        <v>23.24</v>
      </c>
      <c r="AK332">
        <v>23.09</v>
      </c>
      <c r="AL332">
        <v>23.1</v>
      </c>
      <c r="AM332">
        <v>23.94</v>
      </c>
      <c r="AN332">
        <v>24.07</v>
      </c>
      <c r="AO332">
        <v>23.31</v>
      </c>
      <c r="AP332">
        <v>22.72</v>
      </c>
      <c r="AQ332">
        <v>22.49</v>
      </c>
      <c r="AR332">
        <v>22.23</v>
      </c>
      <c r="AS332">
        <v>21.33</v>
      </c>
      <c r="AT332">
        <v>20.170000000000002</v>
      </c>
      <c r="AU332">
        <v>20.14</v>
      </c>
      <c r="AV332">
        <v>20.05</v>
      </c>
      <c r="AW332">
        <v>20.010000000000002</v>
      </c>
      <c r="AX332">
        <v>18.98</v>
      </c>
      <c r="AY332">
        <v>19.510000000000002</v>
      </c>
      <c r="AZ332">
        <v>18.82</v>
      </c>
      <c r="BA332">
        <v>18.5</v>
      </c>
      <c r="BB332">
        <v>18.87</v>
      </c>
      <c r="BC332">
        <v>18.71</v>
      </c>
      <c r="BD332">
        <v>18.84</v>
      </c>
      <c r="BE332">
        <v>18.07</v>
      </c>
      <c r="BF332">
        <v>18.510000000000002</v>
      </c>
      <c r="BG332">
        <v>18.489999999999998</v>
      </c>
      <c r="BH332">
        <v>18.04</v>
      </c>
      <c r="BI332">
        <v>18.21</v>
      </c>
      <c r="BJ332">
        <v>18.5</v>
      </c>
      <c r="BK332">
        <v>18.61</v>
      </c>
      <c r="BL332">
        <v>18</v>
      </c>
      <c r="BM332">
        <v>18.5</v>
      </c>
      <c r="BN332">
        <v>17.46</v>
      </c>
      <c r="BO332">
        <v>17.079999999999998</v>
      </c>
      <c r="BP332">
        <v>16.46</v>
      </c>
      <c r="BQ332">
        <v>16.79</v>
      </c>
      <c r="BR332">
        <v>15.62</v>
      </c>
      <c r="BS332">
        <v>15.32</v>
      </c>
      <c r="BT332">
        <v>15.79</v>
      </c>
      <c r="BU332">
        <v>15.92</v>
      </c>
      <c r="BV332">
        <v>16.98</v>
      </c>
      <c r="BW332">
        <v>16.96</v>
      </c>
      <c r="BX332">
        <v>16.46</v>
      </c>
      <c r="BY332">
        <v>15.39</v>
      </c>
      <c r="BZ332">
        <v>14.87</v>
      </c>
      <c r="CA332">
        <v>14.91</v>
      </c>
      <c r="CB332">
        <v>13.48</v>
      </c>
      <c r="CC332">
        <v>14.4</v>
      </c>
      <c r="CD332">
        <v>14.87</v>
      </c>
      <c r="CE332">
        <v>13.97</v>
      </c>
      <c r="CF332">
        <v>13.84</v>
      </c>
      <c r="CG332">
        <v>14.26</v>
      </c>
    </row>
    <row r="333" spans="1:85" hidden="1" x14ac:dyDescent="0.25">
      <c r="A333" t="s">
        <v>8928</v>
      </c>
      <c r="B333" t="s">
        <v>8929</v>
      </c>
      <c r="C333" t="s">
        <v>8930</v>
      </c>
      <c r="D333">
        <v>2.6612044320999999</v>
      </c>
      <c r="E333">
        <v>13113</v>
      </c>
      <c r="F333">
        <v>2018</v>
      </c>
      <c r="G333">
        <v>10</v>
      </c>
      <c r="H333" t="e">
        <v>#N/A</v>
      </c>
      <c r="I333" s="3">
        <f t="shared" si="6"/>
        <v>0</v>
      </c>
      <c r="J333">
        <v>-1.9996</v>
      </c>
      <c r="K333">
        <v>21.611999999999998</v>
      </c>
      <c r="L333" t="e">
        <v>#N/A</v>
      </c>
      <c r="N333">
        <v>-0.43514644351464438</v>
      </c>
      <c r="O333">
        <v>298.46278317152098</v>
      </c>
      <c r="P333">
        <v>56.508903380108002</v>
      </c>
      <c r="Q333">
        <v>-241.95387979141299</v>
      </c>
      <c r="R333">
        <v>49.850999999999999</v>
      </c>
      <c r="U333">
        <v>16.05</v>
      </c>
      <c r="V333">
        <v>16.510000000000002</v>
      </c>
      <c r="W333">
        <v>16.96</v>
      </c>
      <c r="X333">
        <v>16.739999999999998</v>
      </c>
      <c r="Y333">
        <v>16.7</v>
      </c>
      <c r="Z333">
        <v>16.690000000000001</v>
      </c>
      <c r="AA333">
        <v>16.39</v>
      </c>
      <c r="AB333">
        <v>16.600000000000001</v>
      </c>
      <c r="AC333">
        <v>16.619800000000001</v>
      </c>
      <c r="AD333">
        <v>16.2669</v>
      </c>
      <c r="AE333">
        <v>14.8</v>
      </c>
      <c r="AF333">
        <v>14.54</v>
      </c>
      <c r="AG333">
        <v>14.16</v>
      </c>
      <c r="AH333">
        <v>14.46</v>
      </c>
      <c r="AI333">
        <v>14.15</v>
      </c>
      <c r="AJ333">
        <v>14</v>
      </c>
      <c r="AK333">
        <v>13.94</v>
      </c>
      <c r="AL333">
        <v>13.49</v>
      </c>
      <c r="AM333">
        <v>13.5</v>
      </c>
      <c r="AN333">
        <v>13</v>
      </c>
      <c r="AO333">
        <v>12.72</v>
      </c>
      <c r="AP333">
        <v>12.96</v>
      </c>
      <c r="AQ333">
        <v>13</v>
      </c>
      <c r="AR333">
        <v>12.42</v>
      </c>
      <c r="AS333">
        <v>11.88</v>
      </c>
      <c r="AT333">
        <v>11.81</v>
      </c>
      <c r="AU333">
        <v>11.13</v>
      </c>
      <c r="AV333">
        <v>11.05</v>
      </c>
      <c r="AW333">
        <v>11.7</v>
      </c>
      <c r="AX333">
        <v>11.41</v>
      </c>
      <c r="AY333">
        <v>11.145799999999999</v>
      </c>
      <c r="AZ333">
        <v>11.3</v>
      </c>
      <c r="BA333">
        <v>10.4</v>
      </c>
      <c r="BB333">
        <v>10.14</v>
      </c>
      <c r="BC333">
        <v>9.8000000000000007</v>
      </c>
      <c r="BD333">
        <v>11.27</v>
      </c>
      <c r="BE333">
        <v>11.67</v>
      </c>
      <c r="BF333">
        <v>11.18</v>
      </c>
      <c r="BG333">
        <v>12.27</v>
      </c>
      <c r="BH333">
        <v>12.16</v>
      </c>
      <c r="BI333">
        <v>11.25</v>
      </c>
      <c r="BJ333">
        <v>11.67</v>
      </c>
      <c r="BK333">
        <v>11.08</v>
      </c>
      <c r="BL333">
        <v>11.4</v>
      </c>
      <c r="BM333">
        <v>11.93</v>
      </c>
      <c r="BN333">
        <v>11.6</v>
      </c>
      <c r="BO333">
        <v>11.51</v>
      </c>
      <c r="BP333">
        <v>10.7</v>
      </c>
      <c r="BQ333">
        <v>10.49</v>
      </c>
      <c r="BR333">
        <v>10.77</v>
      </c>
      <c r="BS333">
        <v>10.14</v>
      </c>
      <c r="BT333">
        <v>10.574999999999999</v>
      </c>
      <c r="BU333">
        <v>10.5</v>
      </c>
      <c r="BV333">
        <v>10.75</v>
      </c>
      <c r="BW333">
        <v>10.7</v>
      </c>
      <c r="BX333">
        <v>10.1899</v>
      </c>
      <c r="BY333">
        <v>9.25</v>
      </c>
      <c r="BZ333">
        <v>8.31</v>
      </c>
      <c r="CA333">
        <v>8.6999999999999993</v>
      </c>
      <c r="CB333">
        <v>8.1999999999999993</v>
      </c>
      <c r="CC333">
        <v>8.59</v>
      </c>
      <c r="CD333">
        <v>8.8000000000000007</v>
      </c>
      <c r="CE333">
        <v>8.2942999999999998</v>
      </c>
      <c r="CF333">
        <v>8.1999999999999993</v>
      </c>
      <c r="CG333">
        <v>8.6999999999999993</v>
      </c>
    </row>
    <row r="334" spans="1:85" hidden="1" x14ac:dyDescent="0.25">
      <c r="A334" t="s">
        <v>8916</v>
      </c>
      <c r="B334" t="s">
        <v>8917</v>
      </c>
      <c r="C334" t="s">
        <v>8918</v>
      </c>
      <c r="D334">
        <v>2.3776401730000001</v>
      </c>
      <c r="E334">
        <v>16924</v>
      </c>
      <c r="F334">
        <v>2018</v>
      </c>
      <c r="G334">
        <v>10</v>
      </c>
      <c r="H334" t="e">
        <v>#N/A</v>
      </c>
      <c r="I334" s="3">
        <f t="shared" si="6"/>
        <v>0</v>
      </c>
      <c r="J334">
        <v>-2.99</v>
      </c>
      <c r="K334">
        <v>0</v>
      </c>
      <c r="L334">
        <v>39.514000000000003</v>
      </c>
      <c r="N334">
        <v>-0.43110735418427726</v>
      </c>
      <c r="O334">
        <v>6.9652855543113112</v>
      </c>
      <c r="P334">
        <v>2.8297565527186359</v>
      </c>
      <c r="Q334">
        <v>-4.1355290015926753</v>
      </c>
      <c r="R334">
        <v>50.784999999999997</v>
      </c>
      <c r="U334">
        <v>2.37</v>
      </c>
      <c r="V334">
        <v>2.3199999999999998</v>
      </c>
      <c r="W334">
        <v>2.48</v>
      </c>
      <c r="X334">
        <v>2.4500000000000002</v>
      </c>
      <c r="Y334">
        <v>2.38</v>
      </c>
      <c r="Z334">
        <v>2.3199999999999998</v>
      </c>
      <c r="AA334">
        <v>2.29</v>
      </c>
      <c r="AB334">
        <v>2.2799999999999998</v>
      </c>
      <c r="AC334">
        <v>2.2599999999999998</v>
      </c>
      <c r="AD334">
        <v>2.23</v>
      </c>
      <c r="AE334">
        <v>2.17</v>
      </c>
      <c r="AF334">
        <v>2.31</v>
      </c>
      <c r="AG334">
        <v>2.23</v>
      </c>
      <c r="AH334">
        <v>2.1800000000000002</v>
      </c>
      <c r="AI334">
        <v>2.21</v>
      </c>
      <c r="AJ334">
        <v>2.19</v>
      </c>
      <c r="AK334">
        <v>2.21</v>
      </c>
      <c r="AL334">
        <v>2.17</v>
      </c>
      <c r="AM334">
        <v>2.1800000000000002</v>
      </c>
      <c r="AN334">
        <v>2.2000000000000002</v>
      </c>
      <c r="AO334">
        <v>2.19</v>
      </c>
      <c r="AP334">
        <v>2.15</v>
      </c>
      <c r="AQ334">
        <v>2.14</v>
      </c>
      <c r="AR334">
        <v>2.17</v>
      </c>
      <c r="AS334">
        <v>2.1</v>
      </c>
      <c r="AT334">
        <v>2.08</v>
      </c>
      <c r="AU334">
        <v>2.1</v>
      </c>
      <c r="AV334">
        <v>2.0499999999999998</v>
      </c>
      <c r="AW334">
        <v>2.04</v>
      </c>
      <c r="AX334">
        <v>1.82</v>
      </c>
      <c r="AY334">
        <v>1.8</v>
      </c>
      <c r="AZ334">
        <v>1.63</v>
      </c>
      <c r="BA334">
        <v>1.56</v>
      </c>
      <c r="BB334">
        <v>1.47</v>
      </c>
      <c r="BC334">
        <v>1.5</v>
      </c>
      <c r="BD334">
        <v>1.56</v>
      </c>
      <c r="BE334">
        <v>1.56</v>
      </c>
      <c r="BF334">
        <v>1.7</v>
      </c>
      <c r="BG334">
        <v>1.63</v>
      </c>
      <c r="BH334">
        <v>1.6298999999999999</v>
      </c>
      <c r="BI334">
        <v>1.81</v>
      </c>
      <c r="BJ334">
        <v>1.75</v>
      </c>
      <c r="BK334">
        <v>1.64</v>
      </c>
      <c r="BL334">
        <v>1.59</v>
      </c>
      <c r="BM334">
        <v>1.58</v>
      </c>
      <c r="BN334">
        <v>1.58</v>
      </c>
      <c r="BO334">
        <v>1.66</v>
      </c>
      <c r="BP334">
        <v>1.63</v>
      </c>
      <c r="BQ334">
        <v>1.67</v>
      </c>
      <c r="BR334">
        <v>1.59</v>
      </c>
      <c r="BS334">
        <v>1.53</v>
      </c>
      <c r="BT334">
        <v>1.47</v>
      </c>
      <c r="BU334">
        <v>1.5401</v>
      </c>
      <c r="BV334">
        <v>1.61</v>
      </c>
      <c r="BW334">
        <v>1.61</v>
      </c>
      <c r="BX334">
        <v>1.59</v>
      </c>
      <c r="BY334">
        <v>1.5</v>
      </c>
      <c r="BZ334">
        <v>1.49</v>
      </c>
      <c r="CA334">
        <v>1.51</v>
      </c>
      <c r="CB334">
        <v>1.54</v>
      </c>
      <c r="CC334">
        <v>1.46</v>
      </c>
      <c r="CD334">
        <v>1.35</v>
      </c>
      <c r="CE334">
        <v>1.36</v>
      </c>
      <c r="CF334">
        <v>1.3149999999999999</v>
      </c>
      <c r="CG334">
        <v>1.31</v>
      </c>
    </row>
    <row r="335" spans="1:85" hidden="1" x14ac:dyDescent="0.25">
      <c r="A335" t="s">
        <v>8774</v>
      </c>
      <c r="B335" t="s">
        <v>8775</v>
      </c>
      <c r="C335" t="s">
        <v>8776</v>
      </c>
      <c r="D335">
        <v>1.2542175809</v>
      </c>
      <c r="E335">
        <v>17324</v>
      </c>
      <c r="F335">
        <v>2018</v>
      </c>
      <c r="G335">
        <v>10</v>
      </c>
      <c r="H335" t="e">
        <v>#N/A</v>
      </c>
      <c r="I335" s="3">
        <f t="shared" si="6"/>
        <v>0</v>
      </c>
      <c r="J335">
        <v>-1.61</v>
      </c>
      <c r="K335">
        <v>0.43079699999999999</v>
      </c>
      <c r="L335">
        <v>0.50633899999999998</v>
      </c>
      <c r="N335">
        <v>-0.43083003952569165</v>
      </c>
      <c r="O335">
        <v>82.351339712720545</v>
      </c>
      <c r="P335">
        <v>100.59133492177121</v>
      </c>
      <c r="Q335">
        <v>18.239995209050662</v>
      </c>
      <c r="R335">
        <v>2.4779800000000001</v>
      </c>
      <c r="U335">
        <v>2.41</v>
      </c>
      <c r="V335">
        <v>2.42</v>
      </c>
      <c r="W335">
        <v>2.2400000000000002</v>
      </c>
      <c r="X335">
        <v>2.17</v>
      </c>
      <c r="Y335">
        <v>2.4</v>
      </c>
      <c r="Z335">
        <v>2.23</v>
      </c>
      <c r="AA335">
        <v>2.27</v>
      </c>
      <c r="AB335">
        <v>2.2599999999999998</v>
      </c>
      <c r="AC335">
        <v>1.83</v>
      </c>
      <c r="AD335">
        <v>1.86</v>
      </c>
      <c r="AE335">
        <v>2.21</v>
      </c>
      <c r="AF335">
        <v>1.87</v>
      </c>
      <c r="AG335">
        <v>1.7849999999999999</v>
      </c>
      <c r="AH335">
        <v>1.84</v>
      </c>
      <c r="AI335">
        <v>1.78</v>
      </c>
      <c r="AJ335">
        <v>1.95</v>
      </c>
      <c r="AK335">
        <v>1.8</v>
      </c>
      <c r="AL335">
        <v>1.89</v>
      </c>
      <c r="AM335">
        <v>1.9</v>
      </c>
      <c r="AN335">
        <v>1.87</v>
      </c>
      <c r="AO335">
        <v>1.85</v>
      </c>
      <c r="AP335">
        <v>1.88</v>
      </c>
      <c r="AQ335">
        <v>2.29</v>
      </c>
      <c r="AR335">
        <v>2.14</v>
      </c>
      <c r="AS335">
        <v>2.0499999999999998</v>
      </c>
      <c r="AT335">
        <v>1.94</v>
      </c>
      <c r="AU335">
        <v>1.87</v>
      </c>
      <c r="AV335">
        <v>1.79</v>
      </c>
      <c r="AW335">
        <v>1.86</v>
      </c>
      <c r="AX335">
        <v>1.89</v>
      </c>
      <c r="AY335">
        <v>1.81</v>
      </c>
      <c r="AZ335">
        <v>1.77</v>
      </c>
      <c r="BA335">
        <v>1.72</v>
      </c>
      <c r="BB335">
        <v>1.66</v>
      </c>
      <c r="BC335">
        <v>1.74</v>
      </c>
      <c r="BD335">
        <v>1.73</v>
      </c>
      <c r="BE335">
        <v>1.69</v>
      </c>
      <c r="BF335">
        <v>1.63</v>
      </c>
      <c r="BG335">
        <v>1.64</v>
      </c>
      <c r="BH335">
        <v>1.84</v>
      </c>
      <c r="BI335">
        <v>1.72</v>
      </c>
      <c r="BJ335">
        <v>1.62</v>
      </c>
      <c r="BK335">
        <v>1.55</v>
      </c>
      <c r="BL335">
        <v>1.59</v>
      </c>
      <c r="BM335">
        <v>1.68</v>
      </c>
      <c r="BN335">
        <v>1.7</v>
      </c>
      <c r="BO335">
        <v>1.84</v>
      </c>
      <c r="BP335">
        <v>2.0699999999999998</v>
      </c>
      <c r="BQ335">
        <v>1.95</v>
      </c>
      <c r="BR335">
        <v>1.78</v>
      </c>
      <c r="BS335">
        <v>1.65</v>
      </c>
      <c r="BT335">
        <v>1.63</v>
      </c>
      <c r="BU335">
        <v>1.55</v>
      </c>
      <c r="BV335">
        <v>1.6</v>
      </c>
      <c r="BW335">
        <v>1.54</v>
      </c>
      <c r="BX335">
        <v>1.48</v>
      </c>
      <c r="BY335">
        <v>1.5</v>
      </c>
      <c r="BZ335">
        <v>1.49</v>
      </c>
      <c r="CA335">
        <v>1.42</v>
      </c>
      <c r="CB335">
        <v>1.36</v>
      </c>
      <c r="CC335">
        <v>1.33</v>
      </c>
      <c r="CD335">
        <v>1.32</v>
      </c>
      <c r="CE335">
        <v>1.26</v>
      </c>
      <c r="CF335">
        <v>1.32</v>
      </c>
      <c r="CG335">
        <v>1.34</v>
      </c>
    </row>
    <row r="336" spans="1:85" hidden="1" x14ac:dyDescent="0.25">
      <c r="A336" t="s">
        <v>8827</v>
      </c>
      <c r="B336" t="s">
        <v>8828</v>
      </c>
      <c r="C336" t="s">
        <v>8829</v>
      </c>
      <c r="D336">
        <v>1.5067020657000001</v>
      </c>
      <c r="E336">
        <v>16824</v>
      </c>
      <c r="F336">
        <v>2018</v>
      </c>
      <c r="G336">
        <v>10</v>
      </c>
      <c r="H336" t="e">
        <v>#N/A</v>
      </c>
      <c r="I336" s="3">
        <f t="shared" si="6"/>
        <v>0</v>
      </c>
      <c r="J336">
        <v>-6.11</v>
      </c>
      <c r="K336">
        <v>0</v>
      </c>
      <c r="L336">
        <v>29.007999999999999</v>
      </c>
      <c r="N336">
        <v>-0.4268774703557312</v>
      </c>
      <c r="O336">
        <v>115.94460227272729</v>
      </c>
      <c r="P336">
        <v>20.837920093246129</v>
      </c>
      <c r="Q336">
        <v>-95.106682179481169</v>
      </c>
      <c r="R336">
        <v>39.588000000000001</v>
      </c>
      <c r="U336">
        <v>0.45779999999999998</v>
      </c>
      <c r="V336">
        <v>0.44819999999999999</v>
      </c>
      <c r="W336">
        <v>0.46700000000000003</v>
      </c>
      <c r="X336">
        <v>0.46500000000000002</v>
      </c>
      <c r="Y336">
        <v>0.4501</v>
      </c>
      <c r="Z336">
        <v>0.44919999999999999</v>
      </c>
      <c r="AA336">
        <v>0.46260000000000001</v>
      </c>
      <c r="AB336">
        <v>0.45400000000000001</v>
      </c>
      <c r="AC336">
        <v>0.48</v>
      </c>
      <c r="AD336">
        <v>0.48</v>
      </c>
      <c r="AE336">
        <v>0.41</v>
      </c>
      <c r="AF336">
        <v>0.39500000000000002</v>
      </c>
      <c r="AG336">
        <v>0.40649999999999997</v>
      </c>
      <c r="AH336">
        <v>0.4239</v>
      </c>
      <c r="AI336">
        <v>0.39500000000000002</v>
      </c>
      <c r="AJ336">
        <v>0.40289999999999998</v>
      </c>
      <c r="AK336">
        <v>0.40400000000000003</v>
      </c>
      <c r="AL336">
        <v>0.40620000000000001</v>
      </c>
      <c r="AM336">
        <v>0.41599999999999998</v>
      </c>
      <c r="AN336">
        <v>0.47499999999999998</v>
      </c>
      <c r="AO336">
        <v>0.48970000000000002</v>
      </c>
      <c r="AP336">
        <v>0.48770000000000002</v>
      </c>
      <c r="AQ336">
        <v>0.49009999999999998</v>
      </c>
      <c r="AR336">
        <v>0.55900000000000005</v>
      </c>
      <c r="AS336">
        <v>0.51980000000000004</v>
      </c>
      <c r="AT336">
        <v>0.48499999999999999</v>
      </c>
      <c r="AU336">
        <v>0.49380000000000002</v>
      </c>
      <c r="AV336">
        <v>0.46850000000000003</v>
      </c>
      <c r="AW336">
        <v>0.44330000000000003</v>
      </c>
      <c r="AX336">
        <v>0.43890000000000001</v>
      </c>
      <c r="AY336">
        <v>0.46750000000000003</v>
      </c>
      <c r="AZ336">
        <v>0.45500000000000002</v>
      </c>
      <c r="BA336">
        <v>0.42420000000000002</v>
      </c>
      <c r="BB336">
        <v>0.43380000000000002</v>
      </c>
      <c r="BC336">
        <v>0.435</v>
      </c>
      <c r="BD336">
        <v>0.42380000000000001</v>
      </c>
      <c r="BE336">
        <v>0.42630000000000001</v>
      </c>
      <c r="BF336">
        <v>0.42159999999999997</v>
      </c>
      <c r="BG336">
        <v>0.4244</v>
      </c>
      <c r="BH336">
        <v>0.42199999999999999</v>
      </c>
      <c r="BI336">
        <v>0.42299999999999999</v>
      </c>
      <c r="BJ336">
        <v>0.41849999999999998</v>
      </c>
      <c r="BK336">
        <v>0.41499999999999998</v>
      </c>
      <c r="BL336">
        <v>0.39200000000000002</v>
      </c>
      <c r="BM336">
        <v>0.41</v>
      </c>
      <c r="BN336">
        <v>0.40239999999999998</v>
      </c>
      <c r="BO336">
        <v>0.37319999999999998</v>
      </c>
      <c r="BP336">
        <v>0.3836</v>
      </c>
      <c r="BQ336">
        <v>0.37019999999999997</v>
      </c>
      <c r="BR336">
        <v>0.32290000000000002</v>
      </c>
      <c r="BS336">
        <v>0.33</v>
      </c>
      <c r="BT336">
        <v>0.34620000000000001</v>
      </c>
      <c r="BU336">
        <v>0.35410000000000003</v>
      </c>
      <c r="BV336">
        <v>0.32019999999999998</v>
      </c>
      <c r="BW336">
        <v>0.318</v>
      </c>
      <c r="BX336">
        <v>0.3115</v>
      </c>
      <c r="BY336">
        <v>0.31</v>
      </c>
      <c r="BZ336">
        <v>0.29930000000000001</v>
      </c>
      <c r="CA336">
        <v>0.26700000000000002</v>
      </c>
      <c r="CB336">
        <v>0.26900000000000002</v>
      </c>
      <c r="CC336">
        <v>0.26200000000000001</v>
      </c>
      <c r="CD336">
        <v>0.25109999999999999</v>
      </c>
      <c r="CE336">
        <v>0.2555</v>
      </c>
      <c r="CF336">
        <v>0.26600000000000001</v>
      </c>
      <c r="CG336">
        <v>0.255</v>
      </c>
    </row>
    <row r="337" spans="1:85" hidden="1" x14ac:dyDescent="0.25">
      <c r="A337" t="s">
        <v>2866</v>
      </c>
      <c r="B337" t="s">
        <v>7052</v>
      </c>
      <c r="C337" t="s">
        <v>7053</v>
      </c>
      <c r="D337">
        <v>1.4051029225</v>
      </c>
      <c r="E337">
        <v>92557</v>
      </c>
      <c r="F337">
        <v>2018</v>
      </c>
      <c r="G337">
        <v>10</v>
      </c>
      <c r="H337" t="e">
        <v>#N/A</v>
      </c>
      <c r="I337" s="3">
        <f t="shared" si="6"/>
        <v>0</v>
      </c>
      <c r="J337" t="e">
        <v>#N/A</v>
      </c>
      <c r="K337" t="e">
        <v>#N/A</v>
      </c>
      <c r="L337" t="e">
        <v>#N/A</v>
      </c>
      <c r="N337">
        <v>-0.41878172588832485</v>
      </c>
      <c r="O337">
        <v>32.678159027744023</v>
      </c>
      <c r="P337">
        <v>61.289781269578249</v>
      </c>
      <c r="Q337">
        <v>28.611622241834226</v>
      </c>
      <c r="R337">
        <v>44.119647999999998</v>
      </c>
      <c r="U337">
        <v>4.78</v>
      </c>
      <c r="V337">
        <v>4.7</v>
      </c>
      <c r="W337">
        <v>4.5199999999999996</v>
      </c>
      <c r="X337">
        <v>4.37</v>
      </c>
      <c r="Y337">
        <v>4.2300000000000004</v>
      </c>
      <c r="Z337">
        <v>4.21</v>
      </c>
      <c r="AA337">
        <v>4.2699999999999996</v>
      </c>
      <c r="AB337">
        <v>4.12</v>
      </c>
      <c r="AC337">
        <v>3.97</v>
      </c>
      <c r="AD337">
        <v>3.96</v>
      </c>
      <c r="AE337">
        <v>3.93</v>
      </c>
      <c r="AF337">
        <v>4.1500000000000004</v>
      </c>
      <c r="AG337">
        <v>4.05</v>
      </c>
      <c r="AH337">
        <v>4.1500000000000004</v>
      </c>
      <c r="AI337">
        <v>4.97</v>
      </c>
      <c r="AJ337">
        <v>5.25</v>
      </c>
      <c r="AK337">
        <v>5.21</v>
      </c>
      <c r="AL337">
        <v>5.13</v>
      </c>
      <c r="AM337">
        <v>5.07</v>
      </c>
      <c r="AN337">
        <v>5.05</v>
      </c>
      <c r="AO337">
        <v>5.12</v>
      </c>
      <c r="AP337">
        <v>5.36</v>
      </c>
      <c r="AQ337">
        <v>5.32</v>
      </c>
      <c r="AR337">
        <v>5.56</v>
      </c>
      <c r="AS337">
        <v>5.44</v>
      </c>
      <c r="AT337">
        <v>5.0999999999999996</v>
      </c>
      <c r="AU337">
        <v>5.04</v>
      </c>
      <c r="AV337">
        <v>5.15</v>
      </c>
      <c r="AW337">
        <v>5.37</v>
      </c>
      <c r="AX337">
        <v>5.52</v>
      </c>
      <c r="AY337">
        <v>5.51</v>
      </c>
      <c r="AZ337">
        <v>5.37</v>
      </c>
      <c r="BA337">
        <v>5.35</v>
      </c>
      <c r="BB337">
        <v>5.24</v>
      </c>
      <c r="BC337">
        <v>5.13</v>
      </c>
      <c r="BD337">
        <v>4.99</v>
      </c>
      <c r="BE337">
        <v>5.09</v>
      </c>
      <c r="BF337">
        <v>5.05</v>
      </c>
      <c r="BG337">
        <v>4.9000000000000004</v>
      </c>
      <c r="BH337">
        <v>4.76</v>
      </c>
      <c r="BI337">
        <v>4.83</v>
      </c>
      <c r="BJ337">
        <v>4.9000000000000004</v>
      </c>
      <c r="BK337">
        <v>4.8899999999999997</v>
      </c>
      <c r="BL337">
        <v>4.7699999999999996</v>
      </c>
      <c r="BM337">
        <v>5</v>
      </c>
      <c r="BN337">
        <v>4.6900000000000004</v>
      </c>
      <c r="BO337">
        <v>4.57</v>
      </c>
      <c r="BP337">
        <v>4.51</v>
      </c>
      <c r="BQ337">
        <v>4.41</v>
      </c>
      <c r="BR337">
        <v>4.13</v>
      </c>
      <c r="BS337">
        <v>4.09</v>
      </c>
      <c r="BT337">
        <v>4.04</v>
      </c>
      <c r="BU337">
        <v>3.92</v>
      </c>
      <c r="BV337">
        <v>4.07</v>
      </c>
      <c r="BW337">
        <v>3.73</v>
      </c>
      <c r="BX337">
        <v>3.44</v>
      </c>
      <c r="BY337">
        <v>3.28</v>
      </c>
      <c r="BZ337">
        <v>3.11</v>
      </c>
      <c r="CA337">
        <v>2.97</v>
      </c>
      <c r="CB337">
        <v>3.06</v>
      </c>
      <c r="CC337">
        <v>3.01</v>
      </c>
      <c r="CD337">
        <v>2.86</v>
      </c>
      <c r="CE337">
        <v>2.63</v>
      </c>
      <c r="CF337">
        <v>2.7</v>
      </c>
      <c r="CG337">
        <v>2.7</v>
      </c>
    </row>
    <row r="338" spans="1:85" hidden="1" x14ac:dyDescent="0.25">
      <c r="A338" t="s">
        <v>5387</v>
      </c>
      <c r="B338" t="s">
        <v>5388</v>
      </c>
      <c r="C338" t="s">
        <v>5389</v>
      </c>
      <c r="D338">
        <v>0.95046720129999995</v>
      </c>
      <c r="E338">
        <v>14457</v>
      </c>
      <c r="F338">
        <v>2018</v>
      </c>
      <c r="G338">
        <v>10</v>
      </c>
      <c r="H338" t="e">
        <v>#N/A</v>
      </c>
      <c r="I338" s="3">
        <f t="shared" si="6"/>
        <v>0</v>
      </c>
      <c r="J338">
        <v>-4.16</v>
      </c>
      <c r="K338">
        <v>0.35499999999999998</v>
      </c>
      <c r="L338">
        <v>51.231000000000002</v>
      </c>
      <c r="N338">
        <v>-0.4171330176495911</v>
      </c>
      <c r="O338">
        <v>11.799759776958849</v>
      </c>
      <c r="P338">
        <v>13.49442660265432</v>
      </c>
      <c r="Q338">
        <v>1.6946668256954709</v>
      </c>
      <c r="R338">
        <v>128.024</v>
      </c>
      <c r="U338">
        <v>35.49</v>
      </c>
      <c r="V338">
        <v>36.25</v>
      </c>
      <c r="W338">
        <v>35.69</v>
      </c>
      <c r="X338">
        <v>35.96</v>
      </c>
      <c r="Y338">
        <v>36</v>
      </c>
      <c r="Z338">
        <v>34.880000000000003</v>
      </c>
      <c r="AA338">
        <v>36.58</v>
      </c>
      <c r="AB338">
        <v>35.590000000000003</v>
      </c>
      <c r="AC338">
        <v>35.380000000000003</v>
      </c>
      <c r="AD338">
        <v>34.49</v>
      </c>
      <c r="AE338">
        <v>33.71</v>
      </c>
      <c r="AF338">
        <v>35.520000000000003</v>
      </c>
      <c r="AG338">
        <v>34.96</v>
      </c>
      <c r="AH338">
        <v>34.25</v>
      </c>
      <c r="AI338">
        <v>34.68</v>
      </c>
      <c r="AJ338">
        <v>36.25</v>
      </c>
      <c r="AK338">
        <v>35.770000000000003</v>
      </c>
      <c r="AL338">
        <v>35.47</v>
      </c>
      <c r="AM338">
        <v>38.549999999999997</v>
      </c>
      <c r="AN338">
        <v>38.31</v>
      </c>
      <c r="AO338">
        <v>37.65</v>
      </c>
      <c r="AP338">
        <v>37.31</v>
      </c>
      <c r="AQ338">
        <v>36.99</v>
      </c>
      <c r="AR338">
        <v>36.21</v>
      </c>
      <c r="AS338">
        <v>35.67</v>
      </c>
      <c r="AT338">
        <v>36.9</v>
      </c>
      <c r="AU338">
        <v>37.96</v>
      </c>
      <c r="AV338">
        <v>38.21</v>
      </c>
      <c r="AW338">
        <v>38.409999999999997</v>
      </c>
      <c r="AX338">
        <v>36.56</v>
      </c>
      <c r="AY338">
        <v>36.450000000000003</v>
      </c>
      <c r="AZ338">
        <v>35.5</v>
      </c>
      <c r="BA338">
        <v>34.74</v>
      </c>
      <c r="BB338">
        <v>36.1</v>
      </c>
      <c r="BC338">
        <v>36.380000000000003</v>
      </c>
      <c r="BD338">
        <v>39.31</v>
      </c>
      <c r="BE338">
        <v>38.97</v>
      </c>
      <c r="BF338">
        <v>39.92</v>
      </c>
      <c r="BG338">
        <v>38.26</v>
      </c>
      <c r="BH338">
        <v>38.5</v>
      </c>
      <c r="BI338">
        <v>38.49</v>
      </c>
      <c r="BJ338">
        <v>38.72</v>
      </c>
      <c r="BK338">
        <v>35.54</v>
      </c>
      <c r="BL338">
        <v>35.1</v>
      </c>
      <c r="BM338">
        <v>36.14</v>
      </c>
      <c r="BN338">
        <v>32.200000000000003</v>
      </c>
      <c r="BO338">
        <v>31.16</v>
      </c>
      <c r="BP338">
        <v>30.81</v>
      </c>
      <c r="BQ338">
        <v>31.39</v>
      </c>
      <c r="BR338">
        <v>29.28</v>
      </c>
      <c r="BS338">
        <v>28.08</v>
      </c>
      <c r="BT338">
        <v>28.15</v>
      </c>
      <c r="BU338">
        <v>27.98</v>
      </c>
      <c r="BV338">
        <v>28.75</v>
      </c>
      <c r="BW338">
        <v>28.65</v>
      </c>
      <c r="BX338">
        <v>27.23</v>
      </c>
      <c r="BY338">
        <v>22.26</v>
      </c>
      <c r="BZ338">
        <v>22.65</v>
      </c>
      <c r="CA338">
        <v>22.54</v>
      </c>
      <c r="CB338">
        <v>20.81</v>
      </c>
      <c r="CC338">
        <v>21.14</v>
      </c>
      <c r="CD338">
        <v>20.48</v>
      </c>
      <c r="CE338">
        <v>19.079999999999998</v>
      </c>
      <c r="CF338">
        <v>19.940000000000001</v>
      </c>
      <c r="CG338">
        <v>20.190000000000001</v>
      </c>
    </row>
    <row r="339" spans="1:85" hidden="1" x14ac:dyDescent="0.25">
      <c r="A339" t="s">
        <v>9065</v>
      </c>
      <c r="B339" t="s">
        <v>9066</v>
      </c>
      <c r="C339" t="s">
        <v>9067</v>
      </c>
      <c r="D339">
        <v>8.1665197641000002</v>
      </c>
      <c r="E339">
        <v>16930</v>
      </c>
      <c r="F339">
        <v>2018</v>
      </c>
      <c r="G339">
        <v>10</v>
      </c>
      <c r="H339" t="e">
        <v>#N/A</v>
      </c>
      <c r="I339" s="3">
        <f t="shared" si="6"/>
        <v>0</v>
      </c>
      <c r="J339">
        <v>-1.6475</v>
      </c>
      <c r="K339">
        <v>0</v>
      </c>
      <c r="L339">
        <v>20.513611505355001</v>
      </c>
      <c r="N339">
        <v>-0.41652224147891392</v>
      </c>
      <c r="O339">
        <v>0</v>
      </c>
      <c r="P339">
        <v>0</v>
      </c>
      <c r="Q339">
        <v>0</v>
      </c>
      <c r="R339">
        <v>27.589675466185</v>
      </c>
      <c r="U339">
        <v>2.5299999999999998</v>
      </c>
      <c r="V339">
        <v>2.67</v>
      </c>
      <c r="W339">
        <v>2.31</v>
      </c>
      <c r="X339">
        <v>2.4300000000000002</v>
      </c>
      <c r="Y339">
        <v>2.13</v>
      </c>
      <c r="Z339">
        <v>2.2999999999999998</v>
      </c>
      <c r="AA339">
        <v>2.1798999999999999</v>
      </c>
      <c r="AB339">
        <v>2.09</v>
      </c>
      <c r="AC339">
        <v>2</v>
      </c>
      <c r="AD339">
        <v>2.2286999999999999</v>
      </c>
      <c r="AE339">
        <v>2.06</v>
      </c>
      <c r="AF339">
        <v>2.0600999999999998</v>
      </c>
      <c r="AG339">
        <v>2.19</v>
      </c>
      <c r="AH339">
        <v>2.1665999999999999</v>
      </c>
      <c r="AI339">
        <v>2.1</v>
      </c>
      <c r="AJ339">
        <v>2.1882000000000001</v>
      </c>
      <c r="AK339">
        <v>2.2483</v>
      </c>
      <c r="AL339">
        <v>2.2599999999999998</v>
      </c>
      <c r="AM339">
        <v>2.2400000000000002</v>
      </c>
      <c r="AN339">
        <v>2.38</v>
      </c>
      <c r="AO339">
        <v>2.2877999999999998</v>
      </c>
      <c r="AP339">
        <v>2.19</v>
      </c>
      <c r="AQ339">
        <v>2.0973999999999999</v>
      </c>
      <c r="AR339">
        <v>2.1</v>
      </c>
      <c r="AS339">
        <v>2.27</v>
      </c>
      <c r="AT339">
        <v>2.1800000000000002</v>
      </c>
      <c r="AU339">
        <v>2.2400000000000002</v>
      </c>
      <c r="AV339">
        <v>2.21</v>
      </c>
      <c r="AW339">
        <v>2.1800000000000002</v>
      </c>
      <c r="AX339">
        <v>2.3199999999999998</v>
      </c>
      <c r="AY339">
        <v>2.2999999999999998</v>
      </c>
      <c r="AZ339">
        <v>2.17</v>
      </c>
      <c r="BA339">
        <v>2.25</v>
      </c>
      <c r="BB339">
        <v>2.1821999999999999</v>
      </c>
      <c r="BC339">
        <v>2.2867999999999999</v>
      </c>
      <c r="BD339">
        <v>2.62</v>
      </c>
      <c r="BE339">
        <v>2.81</v>
      </c>
      <c r="BF339">
        <v>2.83</v>
      </c>
      <c r="BG339">
        <v>2.9796</v>
      </c>
      <c r="BH339">
        <v>2.77</v>
      </c>
      <c r="BI339">
        <v>2.85</v>
      </c>
      <c r="BJ339">
        <v>2.1501000000000001</v>
      </c>
      <c r="BK339">
        <v>2.1</v>
      </c>
      <c r="BL339">
        <v>1.95</v>
      </c>
      <c r="BM339">
        <v>1.95</v>
      </c>
      <c r="BN339">
        <v>1.94</v>
      </c>
      <c r="BO339">
        <v>1.86</v>
      </c>
      <c r="BP339">
        <v>1.7191000000000001</v>
      </c>
      <c r="BQ339">
        <v>1.69</v>
      </c>
      <c r="BR339">
        <v>1.58</v>
      </c>
      <c r="BS339">
        <v>1.7</v>
      </c>
      <c r="BT339">
        <v>1.71</v>
      </c>
      <c r="BU339">
        <v>1.73</v>
      </c>
      <c r="BV339">
        <v>1.75</v>
      </c>
      <c r="BW339">
        <v>1.75</v>
      </c>
      <c r="BX339">
        <v>1.72</v>
      </c>
      <c r="BY339">
        <v>1.75</v>
      </c>
      <c r="BZ339">
        <v>1.6</v>
      </c>
      <c r="CA339">
        <v>1.57</v>
      </c>
      <c r="CB339">
        <v>1.61</v>
      </c>
      <c r="CC339">
        <v>1.59</v>
      </c>
      <c r="CD339">
        <v>1.51</v>
      </c>
      <c r="CE339">
        <v>1.37</v>
      </c>
      <c r="CF339">
        <v>1.35</v>
      </c>
      <c r="CG339">
        <v>1.44</v>
      </c>
    </row>
    <row r="340" spans="1:85" hidden="1" x14ac:dyDescent="0.25">
      <c r="A340" t="s">
        <v>1921</v>
      </c>
      <c r="B340" t="s">
        <v>1922</v>
      </c>
      <c r="C340" t="s">
        <v>3425</v>
      </c>
      <c r="D340">
        <v>0.94173292539999998</v>
      </c>
      <c r="E340">
        <v>88351</v>
      </c>
      <c r="F340">
        <v>2018</v>
      </c>
      <c r="G340">
        <v>10</v>
      </c>
      <c r="H340" t="e">
        <v>#N/A</v>
      </c>
      <c r="I340" s="3">
        <f t="shared" si="6"/>
        <v>0</v>
      </c>
      <c r="J340">
        <v>-2.89</v>
      </c>
      <c r="K340">
        <v>0</v>
      </c>
      <c r="L340">
        <v>109.749</v>
      </c>
      <c r="N340">
        <v>-0.4105773112636254</v>
      </c>
      <c r="O340">
        <v>7.0507858513108754</v>
      </c>
      <c r="P340">
        <v>23.025685420834101</v>
      </c>
      <c r="Q340">
        <v>15.974899569523226</v>
      </c>
      <c r="R340">
        <v>186.01900000000001</v>
      </c>
      <c r="U340">
        <v>12.65</v>
      </c>
      <c r="V340">
        <v>12.83</v>
      </c>
      <c r="W340">
        <v>12.62</v>
      </c>
      <c r="X340">
        <v>12.56</v>
      </c>
      <c r="Y340">
        <v>12.48</v>
      </c>
      <c r="Z340">
        <v>12.4</v>
      </c>
      <c r="AA340">
        <v>12.84</v>
      </c>
      <c r="AB340">
        <v>12.6</v>
      </c>
      <c r="AC340">
        <v>12.4</v>
      </c>
      <c r="AD340">
        <v>11.92</v>
      </c>
      <c r="AE340">
        <v>11.7</v>
      </c>
      <c r="AF340">
        <v>12.46</v>
      </c>
      <c r="AG340">
        <v>12.14</v>
      </c>
      <c r="AH340">
        <v>12.73</v>
      </c>
      <c r="AI340">
        <v>13.87</v>
      </c>
      <c r="AJ340">
        <v>13.48</v>
      </c>
      <c r="AK340">
        <v>12.51</v>
      </c>
      <c r="AL340">
        <v>12.83</v>
      </c>
      <c r="AM340">
        <v>12.92</v>
      </c>
      <c r="AN340">
        <v>12.9</v>
      </c>
      <c r="AO340">
        <v>12.93</v>
      </c>
      <c r="AP340">
        <v>13.4</v>
      </c>
      <c r="AQ340">
        <v>13.51</v>
      </c>
      <c r="AR340">
        <v>13.18</v>
      </c>
      <c r="AS340">
        <v>12.64</v>
      </c>
      <c r="AT340">
        <v>11.31</v>
      </c>
      <c r="AU340">
        <v>11.34</v>
      </c>
      <c r="AV340">
        <v>11.27</v>
      </c>
      <c r="AW340">
        <v>10.98</v>
      </c>
      <c r="AX340">
        <v>10.85</v>
      </c>
      <c r="AY340">
        <v>11.29</v>
      </c>
      <c r="AZ340">
        <v>11.12</v>
      </c>
      <c r="BA340">
        <v>10.68</v>
      </c>
      <c r="BB340">
        <v>10.72</v>
      </c>
      <c r="BC340">
        <v>10.7</v>
      </c>
      <c r="BD340">
        <v>10.96</v>
      </c>
      <c r="BE340">
        <v>10.75</v>
      </c>
      <c r="BF340">
        <v>10.85</v>
      </c>
      <c r="BG340">
        <v>10.38</v>
      </c>
      <c r="BH340">
        <v>9.5399999999999991</v>
      </c>
      <c r="BI340">
        <v>9.9499999999999993</v>
      </c>
      <c r="BJ340">
        <v>9.8699999999999992</v>
      </c>
      <c r="BK340">
        <v>9.6300000000000008</v>
      </c>
      <c r="BL340">
        <v>9.2799999999999994</v>
      </c>
      <c r="BM340">
        <v>7.84</v>
      </c>
      <c r="BN340">
        <v>7.9050000000000002</v>
      </c>
      <c r="BO340">
        <v>7.73</v>
      </c>
      <c r="BP340">
        <v>8.3000000000000007</v>
      </c>
      <c r="BQ340">
        <v>8.35</v>
      </c>
      <c r="BR340">
        <v>8.25</v>
      </c>
      <c r="BS340">
        <v>8.06</v>
      </c>
      <c r="BT340">
        <v>8.56</v>
      </c>
      <c r="BU340">
        <v>8.9600000000000009</v>
      </c>
      <c r="BV340">
        <v>9.94</v>
      </c>
      <c r="BW340">
        <v>9.86</v>
      </c>
      <c r="BX340">
        <v>9.5399999999999991</v>
      </c>
      <c r="BY340">
        <v>9.23</v>
      </c>
      <c r="BZ340">
        <v>8.98</v>
      </c>
      <c r="CA340">
        <v>9.1300000000000008</v>
      </c>
      <c r="CB340">
        <v>8.1999999999999993</v>
      </c>
      <c r="CC340">
        <v>8.4499999999999993</v>
      </c>
      <c r="CD340">
        <v>7.93</v>
      </c>
      <c r="CE340">
        <v>7.65</v>
      </c>
      <c r="CF340">
        <v>7.45</v>
      </c>
      <c r="CG340">
        <v>7.25</v>
      </c>
    </row>
    <row r="341" spans="1:85" hidden="1" x14ac:dyDescent="0.25">
      <c r="A341" t="s">
        <v>8818</v>
      </c>
      <c r="B341" t="s">
        <v>8819</v>
      </c>
      <c r="C341" t="s">
        <v>8820</v>
      </c>
      <c r="D341">
        <v>1.470218177</v>
      </c>
      <c r="E341">
        <v>13279</v>
      </c>
      <c r="F341">
        <v>2018</v>
      </c>
      <c r="G341">
        <v>10</v>
      </c>
      <c r="H341" t="e">
        <v>#N/A</v>
      </c>
      <c r="I341" s="3">
        <f t="shared" si="6"/>
        <v>0</v>
      </c>
      <c r="J341">
        <v>-37.551900000000003</v>
      </c>
      <c r="K341">
        <v>3.5529999999999999</v>
      </c>
      <c r="L341">
        <v>1.4810000000000001</v>
      </c>
      <c r="N341">
        <v>-0.40583333333333338</v>
      </c>
      <c r="O341">
        <v>31.40695296523517</v>
      </c>
      <c r="P341">
        <v>0</v>
      </c>
      <c r="Q341">
        <v>-31.40695296523517</v>
      </c>
      <c r="R341">
        <v>11.651</v>
      </c>
      <c r="U341">
        <v>11.82</v>
      </c>
      <c r="V341">
        <v>11.850099999999999</v>
      </c>
      <c r="W341">
        <v>11.5</v>
      </c>
      <c r="X341">
        <v>11.31</v>
      </c>
      <c r="Y341">
        <v>10.98</v>
      </c>
      <c r="Z341">
        <v>10.54</v>
      </c>
      <c r="AA341">
        <v>10.85</v>
      </c>
      <c r="AB341">
        <v>11.08</v>
      </c>
      <c r="AC341">
        <v>11.385</v>
      </c>
      <c r="AD341">
        <v>11.35</v>
      </c>
      <c r="AE341">
        <v>10.02</v>
      </c>
      <c r="AF341">
        <v>10.34</v>
      </c>
      <c r="AG341">
        <v>10.130000000000001</v>
      </c>
      <c r="AH341">
        <v>9.9185999999999996</v>
      </c>
      <c r="AI341">
        <v>11.09</v>
      </c>
      <c r="AJ341">
        <v>10.71</v>
      </c>
      <c r="AK341">
        <v>10.93</v>
      </c>
      <c r="AL341">
        <v>10.35</v>
      </c>
      <c r="AM341">
        <v>10.301</v>
      </c>
      <c r="AN341">
        <v>10.49</v>
      </c>
      <c r="AO341">
        <v>10.56</v>
      </c>
      <c r="AP341">
        <v>10.37</v>
      </c>
      <c r="AQ341">
        <v>10.37</v>
      </c>
      <c r="AR341">
        <v>10.1</v>
      </c>
      <c r="AS341">
        <v>9.9</v>
      </c>
      <c r="AT341">
        <v>9.8000000000000007</v>
      </c>
      <c r="AU341">
        <v>9.5870999999999995</v>
      </c>
      <c r="AV341">
        <v>9.68</v>
      </c>
      <c r="AW341">
        <v>9.81</v>
      </c>
      <c r="AX341">
        <v>9.9</v>
      </c>
      <c r="AY341">
        <v>10.07</v>
      </c>
      <c r="AZ341">
        <v>10.44</v>
      </c>
      <c r="BA341">
        <v>9.94</v>
      </c>
      <c r="BB341">
        <v>9.92</v>
      </c>
      <c r="BC341">
        <v>9.68</v>
      </c>
      <c r="BD341">
        <v>9.77</v>
      </c>
      <c r="BE341">
        <v>9.51</v>
      </c>
      <c r="BF341">
        <v>9.86</v>
      </c>
      <c r="BG341">
        <v>9.19</v>
      </c>
      <c r="BH341">
        <v>9.3000000000000007</v>
      </c>
      <c r="BI341">
        <v>8.99</v>
      </c>
      <c r="BJ341">
        <v>9</v>
      </c>
      <c r="BK341">
        <v>8.9</v>
      </c>
      <c r="BL341">
        <v>8.1199999999999992</v>
      </c>
      <c r="BM341">
        <v>8.0299999999999994</v>
      </c>
      <c r="BN341">
        <v>8.01</v>
      </c>
      <c r="BO341">
        <v>7.58</v>
      </c>
      <c r="BP341">
        <v>7.45</v>
      </c>
      <c r="BQ341">
        <v>6.97</v>
      </c>
      <c r="BR341">
        <v>6.82</v>
      </c>
      <c r="BS341">
        <v>6.99</v>
      </c>
      <c r="BT341">
        <v>6.94</v>
      </c>
      <c r="BU341">
        <v>7</v>
      </c>
      <c r="BV341">
        <v>7.05</v>
      </c>
      <c r="BW341">
        <v>7.22</v>
      </c>
      <c r="BX341">
        <v>8.1</v>
      </c>
      <c r="BY341">
        <v>7.8906999999999998</v>
      </c>
      <c r="BZ341">
        <v>7.4279000000000002</v>
      </c>
      <c r="CA341">
        <v>7.14</v>
      </c>
      <c r="CB341">
        <v>7.12</v>
      </c>
      <c r="CC341">
        <v>7.14</v>
      </c>
      <c r="CD341">
        <v>7.15</v>
      </c>
      <c r="CE341">
        <v>7.1680000000000001</v>
      </c>
      <c r="CF341">
        <v>6.75</v>
      </c>
      <c r="CG341">
        <v>6.87</v>
      </c>
    </row>
    <row r="342" spans="1:85" hidden="1" x14ac:dyDescent="0.25">
      <c r="A342" t="s">
        <v>8778</v>
      </c>
      <c r="B342" t="s">
        <v>8779</v>
      </c>
      <c r="C342" t="s">
        <v>8780</v>
      </c>
      <c r="D342">
        <v>1.3089203244000001</v>
      </c>
      <c r="E342">
        <v>16903</v>
      </c>
      <c r="F342">
        <v>2018</v>
      </c>
      <c r="G342">
        <v>10</v>
      </c>
      <c r="H342" t="e">
        <v>#N/A</v>
      </c>
      <c r="I342" s="3">
        <f t="shared" si="6"/>
        <v>0</v>
      </c>
      <c r="J342">
        <v>-1.24</v>
      </c>
      <c r="K342">
        <v>0</v>
      </c>
      <c r="L342">
        <v>20.376000000000001</v>
      </c>
      <c r="N342">
        <v>-0.3987915407854985</v>
      </c>
      <c r="O342" t="e">
        <v>#N/A</v>
      </c>
      <c r="P342">
        <v>1.1636786792246989</v>
      </c>
      <c r="Q342" t="e">
        <v>#N/A</v>
      </c>
      <c r="R342">
        <v>31.582999999999998</v>
      </c>
      <c r="U342">
        <v>23.23</v>
      </c>
      <c r="V342">
        <v>23.03</v>
      </c>
      <c r="W342">
        <v>23.03</v>
      </c>
      <c r="X342">
        <v>22.57</v>
      </c>
      <c r="Y342">
        <v>22.82</v>
      </c>
      <c r="Z342">
        <v>23.47</v>
      </c>
      <c r="AA342">
        <v>22.1</v>
      </c>
      <c r="AB342">
        <v>22.96</v>
      </c>
      <c r="AC342">
        <v>23.96</v>
      </c>
      <c r="AD342">
        <v>22.83</v>
      </c>
      <c r="AE342">
        <v>21.35</v>
      </c>
      <c r="AF342">
        <v>21.91</v>
      </c>
      <c r="AG342">
        <v>21.93</v>
      </c>
      <c r="AH342">
        <v>21.15</v>
      </c>
      <c r="AI342">
        <v>21.19</v>
      </c>
      <c r="AJ342">
        <v>21.62</v>
      </c>
      <c r="AK342">
        <v>21.24</v>
      </c>
      <c r="AL342">
        <v>21.47</v>
      </c>
      <c r="AM342">
        <v>21.04</v>
      </c>
      <c r="AN342">
        <v>22.1</v>
      </c>
      <c r="AO342">
        <v>22.12</v>
      </c>
      <c r="AP342">
        <v>22.44</v>
      </c>
      <c r="AQ342">
        <v>22.9</v>
      </c>
      <c r="AR342">
        <v>22.67</v>
      </c>
      <c r="AS342">
        <v>22.9</v>
      </c>
      <c r="AT342">
        <v>22.44</v>
      </c>
      <c r="AU342">
        <v>21.9</v>
      </c>
      <c r="AV342">
        <v>21.71</v>
      </c>
      <c r="AW342">
        <v>22.09</v>
      </c>
      <c r="AX342">
        <v>21.64</v>
      </c>
      <c r="AY342">
        <v>21.25</v>
      </c>
      <c r="AZ342">
        <v>20.72</v>
      </c>
      <c r="BA342">
        <v>19.73</v>
      </c>
      <c r="BB342">
        <v>19.8</v>
      </c>
      <c r="BC342">
        <v>19.62</v>
      </c>
      <c r="BD342">
        <v>18.87</v>
      </c>
      <c r="BE342">
        <v>18.43</v>
      </c>
      <c r="BF342">
        <v>18.2</v>
      </c>
      <c r="BG342">
        <v>17.989999999999998</v>
      </c>
      <c r="BH342">
        <v>18.07</v>
      </c>
      <c r="BI342">
        <v>19.059999999999999</v>
      </c>
      <c r="BJ342">
        <v>18.71</v>
      </c>
      <c r="BK342">
        <v>18.14</v>
      </c>
      <c r="BL342">
        <v>18.09</v>
      </c>
      <c r="BM342">
        <v>18.809999999999999</v>
      </c>
      <c r="BN342">
        <v>18.239999999999998</v>
      </c>
      <c r="BO342">
        <v>18.600000000000001</v>
      </c>
      <c r="BP342">
        <v>18.600000000000001</v>
      </c>
      <c r="BQ342">
        <v>18.78</v>
      </c>
      <c r="BR342">
        <v>18.47</v>
      </c>
      <c r="BS342">
        <v>18.57</v>
      </c>
      <c r="BT342">
        <v>18.38</v>
      </c>
      <c r="BU342">
        <v>18.45</v>
      </c>
      <c r="BV342">
        <v>19.600000000000001</v>
      </c>
      <c r="BW342">
        <v>18.54</v>
      </c>
      <c r="BX342">
        <v>18.63</v>
      </c>
      <c r="BY342">
        <v>18.940000000000001</v>
      </c>
      <c r="BZ342">
        <v>17.22</v>
      </c>
      <c r="CA342">
        <v>16.670000000000002</v>
      </c>
      <c r="CB342">
        <v>15.68</v>
      </c>
      <c r="CC342">
        <v>15.43</v>
      </c>
      <c r="CD342">
        <v>15.09</v>
      </c>
      <c r="CE342">
        <v>14.36</v>
      </c>
      <c r="CF342">
        <v>14.32</v>
      </c>
      <c r="CG342">
        <v>13.54</v>
      </c>
    </row>
    <row r="343" spans="1:85" hidden="1" x14ac:dyDescent="0.25">
      <c r="A343" t="s">
        <v>8759</v>
      </c>
      <c r="B343" t="s">
        <v>8760</v>
      </c>
      <c r="C343" t="s">
        <v>8761</v>
      </c>
      <c r="D343">
        <v>1.1938695351999999</v>
      </c>
      <c r="E343">
        <v>16830</v>
      </c>
      <c r="F343">
        <v>2018</v>
      </c>
      <c r="G343">
        <v>10</v>
      </c>
      <c r="H343" t="e">
        <v>#N/A</v>
      </c>
      <c r="I343" s="3">
        <f t="shared" si="6"/>
        <v>0</v>
      </c>
      <c r="J343">
        <v>-5.19</v>
      </c>
      <c r="K343">
        <v>0</v>
      </c>
      <c r="L343">
        <v>30.484000000000002</v>
      </c>
      <c r="N343">
        <v>-0.39075907590759074</v>
      </c>
      <c r="O343">
        <v>0</v>
      </c>
      <c r="P343">
        <v>0</v>
      </c>
      <c r="Q343">
        <v>0</v>
      </c>
      <c r="R343">
        <v>45.462000000000003</v>
      </c>
      <c r="U343">
        <v>17.309999999999999</v>
      </c>
      <c r="V343">
        <v>17.14</v>
      </c>
      <c r="W343">
        <v>16.260000000000002</v>
      </c>
      <c r="X343">
        <v>17.95</v>
      </c>
      <c r="Y343">
        <v>16.16</v>
      </c>
      <c r="Z343">
        <v>17.88</v>
      </c>
      <c r="AA343">
        <v>17.899999999999999</v>
      </c>
      <c r="AB343">
        <v>16.8</v>
      </c>
      <c r="AC343">
        <v>17.98</v>
      </c>
      <c r="AD343">
        <v>18.579999999999998</v>
      </c>
      <c r="AE343">
        <v>19.82</v>
      </c>
      <c r="AF343">
        <v>19.510000000000002</v>
      </c>
      <c r="AG343">
        <v>19.88</v>
      </c>
      <c r="AH343">
        <v>19.73</v>
      </c>
      <c r="AI343">
        <v>19.79</v>
      </c>
      <c r="AJ343">
        <v>19.350000000000001</v>
      </c>
      <c r="AK343">
        <v>20</v>
      </c>
      <c r="AL343">
        <v>19.89</v>
      </c>
      <c r="AM343">
        <v>19.649999999999999</v>
      </c>
      <c r="AN343">
        <v>21.54</v>
      </c>
      <c r="AO343">
        <v>20.3</v>
      </c>
      <c r="AP343">
        <v>20.87</v>
      </c>
      <c r="AQ343">
        <v>21.5</v>
      </c>
      <c r="AR343">
        <v>21.25</v>
      </c>
      <c r="AS343">
        <v>22.48</v>
      </c>
      <c r="AT343">
        <v>22.6</v>
      </c>
      <c r="AU343">
        <v>24.8</v>
      </c>
      <c r="AV343">
        <v>24.35</v>
      </c>
      <c r="AW343">
        <v>25.16</v>
      </c>
      <c r="AX343">
        <v>24.95</v>
      </c>
      <c r="AY343">
        <v>25.48</v>
      </c>
      <c r="AZ343">
        <v>26.42</v>
      </c>
      <c r="BA343">
        <v>26.04</v>
      </c>
      <c r="BB343">
        <v>25.44</v>
      </c>
      <c r="BC343">
        <v>25.83</v>
      </c>
      <c r="BD343">
        <v>27.78</v>
      </c>
      <c r="BE343">
        <v>25.5</v>
      </c>
      <c r="BF343">
        <v>21.31</v>
      </c>
      <c r="BG343">
        <v>20.440000000000001</v>
      </c>
      <c r="BH343">
        <v>19</v>
      </c>
      <c r="BI343">
        <v>18.62</v>
      </c>
      <c r="BJ343">
        <v>20.43</v>
      </c>
      <c r="BK343">
        <v>18.52</v>
      </c>
      <c r="BL343">
        <v>18.239999999999998</v>
      </c>
      <c r="BM343">
        <v>18.64</v>
      </c>
      <c r="BN343">
        <v>17.93</v>
      </c>
      <c r="BO343">
        <v>17.55</v>
      </c>
      <c r="BP343">
        <v>16.96</v>
      </c>
      <c r="BQ343">
        <v>15.04</v>
      </c>
      <c r="BR343">
        <v>15.03</v>
      </c>
      <c r="BS343">
        <v>14.02</v>
      </c>
      <c r="BT343">
        <v>14.19</v>
      </c>
      <c r="BU343">
        <v>14.06</v>
      </c>
      <c r="BV343">
        <v>14.1</v>
      </c>
      <c r="BW343">
        <v>13.61</v>
      </c>
      <c r="BX343">
        <v>13.64</v>
      </c>
      <c r="BY343">
        <v>13.57</v>
      </c>
      <c r="BZ343">
        <v>12.89</v>
      </c>
      <c r="CA343">
        <v>12.3</v>
      </c>
      <c r="CB343">
        <v>11.35</v>
      </c>
      <c r="CC343">
        <v>10.93</v>
      </c>
      <c r="CD343">
        <v>10.75</v>
      </c>
      <c r="CE343">
        <v>10</v>
      </c>
      <c r="CF343">
        <v>10</v>
      </c>
      <c r="CG343">
        <v>10.1</v>
      </c>
    </row>
    <row r="344" spans="1:85" hidden="1" x14ac:dyDescent="0.25">
      <c r="A344" t="s">
        <v>9012</v>
      </c>
      <c r="B344" t="s">
        <v>9013</v>
      </c>
      <c r="C344" t="s">
        <v>9014</v>
      </c>
      <c r="D344">
        <v>4.5737159345</v>
      </c>
      <c r="E344">
        <v>15970</v>
      </c>
      <c r="F344">
        <v>2018</v>
      </c>
      <c r="G344">
        <v>10</v>
      </c>
      <c r="H344" t="e">
        <v>#N/A</v>
      </c>
      <c r="I344" s="3">
        <f t="shared" si="6"/>
        <v>0</v>
      </c>
      <c r="J344">
        <v>-1.43</v>
      </c>
      <c r="K344">
        <v>76.236000000000004</v>
      </c>
      <c r="L344">
        <v>0</v>
      </c>
      <c r="N344">
        <v>-0.38407494145199061</v>
      </c>
      <c r="O344">
        <v>79.743726447120792</v>
      </c>
      <c r="P344">
        <v>39.334601576244758</v>
      </c>
      <c r="Q344">
        <v>-40.409124870876035</v>
      </c>
      <c r="R344">
        <v>13.428000000000001</v>
      </c>
      <c r="U344">
        <v>24.77</v>
      </c>
      <c r="V344">
        <v>28.08</v>
      </c>
      <c r="W344">
        <v>26.15</v>
      </c>
      <c r="X344">
        <v>24.37</v>
      </c>
      <c r="Y344">
        <v>24.37</v>
      </c>
      <c r="Z344">
        <v>22.19</v>
      </c>
      <c r="AA344">
        <v>21.75</v>
      </c>
      <c r="AB344">
        <v>22.22</v>
      </c>
      <c r="AC344">
        <v>21.87</v>
      </c>
      <c r="AD344">
        <v>21.02</v>
      </c>
      <c r="AE344">
        <v>21</v>
      </c>
      <c r="AF344">
        <v>20.92</v>
      </c>
      <c r="AG344">
        <v>20.99</v>
      </c>
      <c r="AH344">
        <v>20.11</v>
      </c>
      <c r="AI344">
        <v>20.85</v>
      </c>
      <c r="AJ344">
        <v>21.73</v>
      </c>
      <c r="AK344">
        <v>21.38</v>
      </c>
      <c r="AL344">
        <v>21.34</v>
      </c>
      <c r="AM344">
        <v>21.64</v>
      </c>
      <c r="AN344">
        <v>21.55</v>
      </c>
      <c r="AO344">
        <v>21.59</v>
      </c>
      <c r="AP344">
        <v>21.81</v>
      </c>
      <c r="AQ344">
        <v>19.93</v>
      </c>
      <c r="AR344">
        <v>20.2</v>
      </c>
      <c r="AS344">
        <v>20.39</v>
      </c>
      <c r="AT344">
        <v>20.11</v>
      </c>
      <c r="AU344">
        <v>19.89</v>
      </c>
      <c r="AV344">
        <v>20.309999999999999</v>
      </c>
      <c r="AW344">
        <v>19.72</v>
      </c>
      <c r="AX344">
        <v>19.690000000000001</v>
      </c>
      <c r="AY344">
        <v>19.88</v>
      </c>
      <c r="AZ344">
        <v>19.100000000000001</v>
      </c>
      <c r="BA344">
        <v>18.95</v>
      </c>
      <c r="BB344">
        <v>19.45</v>
      </c>
      <c r="BC344">
        <v>20.309999999999999</v>
      </c>
      <c r="BD344">
        <v>21.73</v>
      </c>
      <c r="BE344">
        <v>21.31</v>
      </c>
      <c r="BF344">
        <v>22.49</v>
      </c>
      <c r="BG344">
        <v>21.21</v>
      </c>
      <c r="BH344">
        <v>21.22</v>
      </c>
      <c r="BI344">
        <v>21.34</v>
      </c>
      <c r="BJ344">
        <v>20.22</v>
      </c>
      <c r="BK344">
        <v>15.74</v>
      </c>
      <c r="BL344">
        <v>16</v>
      </c>
      <c r="BM344">
        <v>17.59</v>
      </c>
      <c r="BN344">
        <v>18.2</v>
      </c>
      <c r="BO344">
        <v>17.260000000000002</v>
      </c>
      <c r="BP344">
        <v>16.920000000000002</v>
      </c>
      <c r="BQ344">
        <v>16.309999999999999</v>
      </c>
      <c r="BR344">
        <v>15.72</v>
      </c>
      <c r="BS344">
        <v>16.260000000000002</v>
      </c>
      <c r="BT344">
        <v>16.84</v>
      </c>
      <c r="BU344">
        <v>16.420000000000002</v>
      </c>
      <c r="BV344">
        <v>17.510000000000002</v>
      </c>
      <c r="BW344">
        <v>17.57</v>
      </c>
      <c r="BX344">
        <v>17.03</v>
      </c>
      <c r="BY344">
        <v>16.41</v>
      </c>
      <c r="BZ344">
        <v>16.190000000000001</v>
      </c>
      <c r="CA344">
        <v>15.48</v>
      </c>
      <c r="CB344">
        <v>14.51</v>
      </c>
      <c r="CC344">
        <v>15.61</v>
      </c>
      <c r="CD344">
        <v>15.85</v>
      </c>
      <c r="CE344">
        <v>15.24</v>
      </c>
      <c r="CF344">
        <v>14.01</v>
      </c>
      <c r="CG344">
        <v>14.6</v>
      </c>
    </row>
    <row r="345" spans="1:85" hidden="1" x14ac:dyDescent="0.25">
      <c r="A345" t="s">
        <v>4345</v>
      </c>
      <c r="B345" t="s">
        <v>4346</v>
      </c>
      <c r="C345" t="s">
        <v>4347</v>
      </c>
      <c r="D345">
        <v>1.478500725</v>
      </c>
      <c r="E345">
        <v>14054</v>
      </c>
      <c r="F345">
        <v>2018</v>
      </c>
      <c r="G345">
        <v>10</v>
      </c>
      <c r="H345" t="e">
        <v>#N/A</v>
      </c>
      <c r="I345" s="3">
        <f t="shared" si="6"/>
        <v>0</v>
      </c>
      <c r="J345">
        <v>-2.78</v>
      </c>
      <c r="K345">
        <v>0</v>
      </c>
      <c r="L345">
        <v>58.085000000068</v>
      </c>
      <c r="N345">
        <v>-0.37403685092127315</v>
      </c>
      <c r="O345">
        <v>0</v>
      </c>
      <c r="P345">
        <v>0</v>
      </c>
      <c r="Q345">
        <v>0</v>
      </c>
      <c r="R345">
        <v>71.351000000083602</v>
      </c>
      <c r="U345">
        <v>1.68</v>
      </c>
      <c r="V345">
        <v>1.64</v>
      </c>
      <c r="W345">
        <v>1.68</v>
      </c>
      <c r="X345">
        <v>1.63</v>
      </c>
      <c r="Y345">
        <v>1.36</v>
      </c>
      <c r="Z345">
        <v>1.2</v>
      </c>
      <c r="AA345">
        <v>1.1100000000000001</v>
      </c>
      <c r="AB345">
        <v>1.02</v>
      </c>
      <c r="AC345">
        <v>1.06</v>
      </c>
      <c r="AD345">
        <v>1.06</v>
      </c>
      <c r="AE345">
        <v>1</v>
      </c>
      <c r="AF345">
        <v>1.06</v>
      </c>
      <c r="AG345">
        <v>1.07</v>
      </c>
      <c r="AH345">
        <v>1.06</v>
      </c>
      <c r="AI345">
        <v>1.05</v>
      </c>
      <c r="AJ345">
        <v>1.1000000000000001</v>
      </c>
      <c r="AK345">
        <v>1.2509999999999999</v>
      </c>
      <c r="AL345">
        <v>1.17</v>
      </c>
      <c r="AM345">
        <v>1.18</v>
      </c>
      <c r="AN345">
        <v>1.28</v>
      </c>
      <c r="AO345">
        <v>1.23</v>
      </c>
      <c r="AP345">
        <v>1.23</v>
      </c>
      <c r="AQ345">
        <v>1.23</v>
      </c>
      <c r="AR345">
        <v>1.19</v>
      </c>
      <c r="AS345">
        <v>1.29</v>
      </c>
      <c r="AT345">
        <v>1.24</v>
      </c>
      <c r="AU345">
        <v>1.27</v>
      </c>
      <c r="AV345">
        <v>1.26</v>
      </c>
      <c r="AW345">
        <v>1.24</v>
      </c>
      <c r="AX345">
        <v>1.2</v>
      </c>
      <c r="AY345">
        <v>1.2</v>
      </c>
      <c r="AZ345">
        <v>1.18</v>
      </c>
      <c r="BA345">
        <v>1.1299999999999999</v>
      </c>
      <c r="BB345">
        <v>1.1200000000000001</v>
      </c>
      <c r="BC345">
        <v>1.1499999999999999</v>
      </c>
      <c r="BD345">
        <v>1.2</v>
      </c>
      <c r="BE345">
        <v>1.2</v>
      </c>
      <c r="BF345">
        <v>1.18</v>
      </c>
      <c r="BG345">
        <v>1.18</v>
      </c>
      <c r="BH345">
        <v>1.1434</v>
      </c>
      <c r="BI345">
        <v>1.2</v>
      </c>
      <c r="BJ345">
        <v>1.18</v>
      </c>
      <c r="BK345">
        <v>1.2</v>
      </c>
      <c r="BL345">
        <v>1.19</v>
      </c>
      <c r="BM345">
        <v>1.2569999999999999</v>
      </c>
      <c r="BN345">
        <v>1.24</v>
      </c>
      <c r="BO345">
        <v>1.18</v>
      </c>
      <c r="BP345">
        <v>1.2023999999999999</v>
      </c>
      <c r="BQ345">
        <v>1.23</v>
      </c>
      <c r="BR345">
        <v>1.2</v>
      </c>
      <c r="BS345">
        <v>1.1100000000000001</v>
      </c>
      <c r="BT345">
        <v>1.08</v>
      </c>
      <c r="BU345">
        <v>1.1000000000000001</v>
      </c>
      <c r="BV345">
        <v>1.1100000000000001</v>
      </c>
      <c r="BW345">
        <v>1.0900000000000001</v>
      </c>
      <c r="BX345">
        <v>1.1100000000000001</v>
      </c>
      <c r="BY345">
        <v>1.1599999999999999</v>
      </c>
      <c r="BZ345">
        <v>1.08</v>
      </c>
      <c r="CA345">
        <v>1.07</v>
      </c>
      <c r="CB345">
        <v>0.98</v>
      </c>
      <c r="CC345">
        <v>0.97109999999999996</v>
      </c>
      <c r="CD345">
        <v>0.95</v>
      </c>
      <c r="CE345">
        <v>0.86250000000000004</v>
      </c>
      <c r="CF345">
        <v>0.85909999999999997</v>
      </c>
      <c r="CG345">
        <v>0.99819999999999998</v>
      </c>
    </row>
    <row r="346" spans="1:85" hidden="1" x14ac:dyDescent="0.25">
      <c r="A346" t="s">
        <v>8747</v>
      </c>
      <c r="B346" t="s">
        <v>8748</v>
      </c>
      <c r="C346" t="s">
        <v>8749</v>
      </c>
      <c r="D346">
        <v>1.1123864037</v>
      </c>
      <c r="E346">
        <v>16829</v>
      </c>
      <c r="F346">
        <v>2018</v>
      </c>
      <c r="G346">
        <v>10</v>
      </c>
      <c r="H346" t="e">
        <v>#N/A</v>
      </c>
      <c r="I346" s="3">
        <f t="shared" si="6"/>
        <v>0</v>
      </c>
      <c r="J346">
        <v>-4.47</v>
      </c>
      <c r="K346">
        <v>370.036</v>
      </c>
      <c r="L346">
        <v>42.531999999999996</v>
      </c>
      <c r="N346">
        <v>-0.37373327928658295</v>
      </c>
      <c r="O346">
        <v>0</v>
      </c>
      <c r="P346">
        <v>0</v>
      </c>
      <c r="Q346">
        <v>0</v>
      </c>
      <c r="R346">
        <v>127.792</v>
      </c>
      <c r="U346">
        <v>6.62</v>
      </c>
      <c r="V346">
        <v>6.63</v>
      </c>
      <c r="W346">
        <v>6.2</v>
      </c>
      <c r="X346">
        <v>6.27</v>
      </c>
      <c r="Y346">
        <v>6.4</v>
      </c>
      <c r="Z346">
        <v>6.67</v>
      </c>
      <c r="AA346">
        <v>6.56</v>
      </c>
      <c r="AB346">
        <v>6.41</v>
      </c>
      <c r="AC346">
        <v>6.27</v>
      </c>
      <c r="AD346">
        <v>5.99</v>
      </c>
      <c r="AE346">
        <v>6.2</v>
      </c>
      <c r="AF346">
        <v>6.49</v>
      </c>
      <c r="AG346">
        <v>6.18</v>
      </c>
      <c r="AH346">
        <v>6.28</v>
      </c>
      <c r="AI346">
        <v>6.47</v>
      </c>
      <c r="AJ346">
        <v>6.52</v>
      </c>
      <c r="AK346">
        <v>6.46</v>
      </c>
      <c r="AL346">
        <v>6.3949999999999996</v>
      </c>
      <c r="AM346">
        <v>6.74</v>
      </c>
      <c r="AN346">
        <v>6.7</v>
      </c>
      <c r="AO346">
        <v>6.9</v>
      </c>
      <c r="AP346">
        <v>7.01</v>
      </c>
      <c r="AQ346">
        <v>6.92</v>
      </c>
      <c r="AR346">
        <v>6.8</v>
      </c>
      <c r="AS346">
        <v>6.44</v>
      </c>
      <c r="AT346">
        <v>6.36</v>
      </c>
      <c r="AU346">
        <v>6.54</v>
      </c>
      <c r="AV346">
        <v>6.46</v>
      </c>
      <c r="AW346">
        <v>6.6</v>
      </c>
      <c r="AX346">
        <v>6.61</v>
      </c>
      <c r="AY346">
        <v>6.13</v>
      </c>
      <c r="AZ346">
        <v>6.09</v>
      </c>
      <c r="BA346">
        <v>6.12</v>
      </c>
      <c r="BB346">
        <v>6.36</v>
      </c>
      <c r="BC346">
        <v>6.38</v>
      </c>
      <c r="BD346">
        <v>6.08</v>
      </c>
      <c r="BE346">
        <v>6.14</v>
      </c>
      <c r="BF346">
        <v>5.89</v>
      </c>
      <c r="BG346">
        <v>5.71</v>
      </c>
      <c r="BH346">
        <v>6.19</v>
      </c>
      <c r="BI346">
        <v>5.97</v>
      </c>
      <c r="BJ346">
        <v>5.95</v>
      </c>
      <c r="BK346">
        <v>5.61</v>
      </c>
      <c r="BL346">
        <v>5.65</v>
      </c>
      <c r="BM346">
        <v>5.35</v>
      </c>
      <c r="BN346">
        <v>5.39</v>
      </c>
      <c r="BO346">
        <v>5.18</v>
      </c>
      <c r="BP346">
        <v>5.21</v>
      </c>
      <c r="BQ346">
        <v>4.96</v>
      </c>
      <c r="BR346">
        <v>4.71</v>
      </c>
      <c r="BS346">
        <v>4.63</v>
      </c>
      <c r="BT346">
        <v>4.54</v>
      </c>
      <c r="BU346">
        <v>4.8499999999999996</v>
      </c>
      <c r="BV346">
        <v>5.14</v>
      </c>
      <c r="BW346">
        <v>4.76</v>
      </c>
      <c r="BX346">
        <v>4.84</v>
      </c>
      <c r="BY346">
        <v>4.99</v>
      </c>
      <c r="BZ346">
        <v>4.47</v>
      </c>
      <c r="CA346">
        <v>4.29</v>
      </c>
      <c r="CB346">
        <v>4.28</v>
      </c>
      <c r="CC346">
        <v>4.16</v>
      </c>
      <c r="CD346">
        <v>4</v>
      </c>
      <c r="CE346">
        <v>3.98</v>
      </c>
      <c r="CF346">
        <v>3.88</v>
      </c>
      <c r="CG346">
        <v>3.98</v>
      </c>
    </row>
    <row r="347" spans="1:85" hidden="1" x14ac:dyDescent="0.25">
      <c r="A347" t="s">
        <v>9125</v>
      </c>
      <c r="B347" t="s">
        <v>9126</v>
      </c>
      <c r="C347" t="s">
        <v>9127</v>
      </c>
      <c r="D347">
        <v>42.713392515999999</v>
      </c>
      <c r="E347">
        <v>17323</v>
      </c>
      <c r="F347">
        <v>2018</v>
      </c>
      <c r="G347">
        <v>10</v>
      </c>
      <c r="H347" t="e">
        <v>#N/A</v>
      </c>
      <c r="I347" s="3">
        <f t="shared" si="6"/>
        <v>0</v>
      </c>
      <c r="J347">
        <v>-0.59</v>
      </c>
      <c r="K347">
        <v>7.1950000000000003</v>
      </c>
      <c r="L347">
        <v>1.5229999999999999</v>
      </c>
      <c r="N347">
        <v>-0.36344086021505384</v>
      </c>
      <c r="O347">
        <v>60.485410213425503</v>
      </c>
      <c r="P347">
        <v>268.63753213367607</v>
      </c>
      <c r="Q347">
        <v>208.15212192025058</v>
      </c>
      <c r="R347">
        <v>12.039</v>
      </c>
      <c r="U347">
        <v>15.15</v>
      </c>
      <c r="V347">
        <v>15.27</v>
      </c>
      <c r="W347">
        <v>15.13</v>
      </c>
      <c r="X347">
        <v>15.62</v>
      </c>
      <c r="Y347">
        <v>15.31</v>
      </c>
      <c r="Z347">
        <v>15.04</v>
      </c>
      <c r="AA347">
        <v>14.79</v>
      </c>
      <c r="AB347">
        <v>15.01</v>
      </c>
      <c r="AC347">
        <v>14.96</v>
      </c>
      <c r="AD347">
        <v>15.12</v>
      </c>
      <c r="AE347">
        <v>15</v>
      </c>
      <c r="AF347">
        <v>14.84</v>
      </c>
      <c r="AG347">
        <v>15.18</v>
      </c>
      <c r="AH347">
        <v>15.24</v>
      </c>
      <c r="AI347">
        <v>15.79</v>
      </c>
      <c r="AJ347">
        <v>15.63</v>
      </c>
      <c r="AK347">
        <v>16</v>
      </c>
      <c r="AL347">
        <v>15.93</v>
      </c>
      <c r="AM347">
        <v>16.12</v>
      </c>
      <c r="AN347">
        <v>17.68</v>
      </c>
      <c r="AO347">
        <v>16.97</v>
      </c>
      <c r="AP347">
        <v>16.940000000000001</v>
      </c>
      <c r="AQ347">
        <v>16.66</v>
      </c>
      <c r="AR347">
        <v>16.440000000000001</v>
      </c>
      <c r="AS347">
        <v>16.399999999999999</v>
      </c>
      <c r="AT347">
        <v>16.2</v>
      </c>
      <c r="AU347">
        <v>16.440000000000001</v>
      </c>
      <c r="AV347">
        <v>16.46</v>
      </c>
      <c r="AW347">
        <v>16.13</v>
      </c>
      <c r="AX347">
        <v>16.23</v>
      </c>
      <c r="AY347">
        <v>16.47</v>
      </c>
      <c r="AZ347">
        <v>16.11</v>
      </c>
      <c r="BA347">
        <v>15.93</v>
      </c>
      <c r="BB347">
        <v>16.100000000000001</v>
      </c>
      <c r="BC347">
        <v>15.77</v>
      </c>
      <c r="BD347">
        <v>16</v>
      </c>
      <c r="BE347">
        <v>15.42</v>
      </c>
      <c r="BF347">
        <v>15.01</v>
      </c>
      <c r="BG347">
        <v>14.88</v>
      </c>
      <c r="BH347">
        <v>15.3</v>
      </c>
      <c r="BI347">
        <v>14.58</v>
      </c>
      <c r="BJ347">
        <v>14.82</v>
      </c>
      <c r="BK347">
        <v>14.41</v>
      </c>
      <c r="BL347">
        <v>14.63</v>
      </c>
      <c r="BM347">
        <v>14.64</v>
      </c>
      <c r="BN347">
        <v>13.75</v>
      </c>
      <c r="BO347">
        <v>13.72</v>
      </c>
      <c r="BP347">
        <v>14.07</v>
      </c>
      <c r="BQ347">
        <v>14.84</v>
      </c>
      <c r="BR347">
        <v>13.42</v>
      </c>
      <c r="BS347">
        <v>11.77</v>
      </c>
      <c r="BT347">
        <v>10.71</v>
      </c>
      <c r="BU347">
        <v>10.34</v>
      </c>
      <c r="BV347">
        <v>11.71</v>
      </c>
      <c r="BW347">
        <v>11.79</v>
      </c>
      <c r="BX347">
        <v>11.03</v>
      </c>
      <c r="BY347">
        <v>11.25</v>
      </c>
      <c r="BZ347">
        <v>12.14</v>
      </c>
      <c r="CA347">
        <v>11.07</v>
      </c>
      <c r="CB347">
        <v>9.86</v>
      </c>
      <c r="CC347">
        <v>9.74</v>
      </c>
      <c r="CD347">
        <v>9.6300000000000008</v>
      </c>
      <c r="CE347">
        <v>9.73</v>
      </c>
      <c r="CF347">
        <v>9.65</v>
      </c>
      <c r="CG347">
        <v>9.23</v>
      </c>
    </row>
    <row r="348" spans="1:85" hidden="1" x14ac:dyDescent="0.25">
      <c r="A348" t="s">
        <v>8907</v>
      </c>
      <c r="B348" t="s">
        <v>8908</v>
      </c>
      <c r="C348" t="s">
        <v>8909</v>
      </c>
      <c r="D348">
        <v>2.3485111068000002</v>
      </c>
      <c r="E348">
        <v>16667</v>
      </c>
      <c r="F348">
        <v>2018</v>
      </c>
      <c r="G348">
        <v>10</v>
      </c>
      <c r="H348" t="e">
        <v>#N/A</v>
      </c>
      <c r="I348" s="3">
        <f t="shared" si="6"/>
        <v>0</v>
      </c>
      <c r="J348">
        <v>-0.51</v>
      </c>
      <c r="K348">
        <v>692.49099999999999</v>
      </c>
      <c r="L348" t="e">
        <v>#N/A</v>
      </c>
      <c r="N348">
        <v>-0.36053511705685615</v>
      </c>
      <c r="O348">
        <v>41.160603339033727</v>
      </c>
      <c r="P348">
        <v>0</v>
      </c>
      <c r="Q348">
        <v>-41.160603339033727</v>
      </c>
      <c r="R348">
        <v>72.403000000000006</v>
      </c>
      <c r="U348">
        <v>29.8</v>
      </c>
      <c r="V348">
        <v>28.89</v>
      </c>
      <c r="W348">
        <v>29</v>
      </c>
      <c r="X348">
        <v>29.15</v>
      </c>
      <c r="Y348">
        <v>28.58</v>
      </c>
      <c r="Z348">
        <v>28.51</v>
      </c>
      <c r="AA348">
        <v>25.69</v>
      </c>
      <c r="AB348">
        <v>25.97</v>
      </c>
      <c r="AC348">
        <v>25.95</v>
      </c>
      <c r="AD348">
        <v>26.44</v>
      </c>
      <c r="AE348">
        <v>26.43</v>
      </c>
      <c r="AF348">
        <v>27.33</v>
      </c>
      <c r="AG348">
        <v>26.61</v>
      </c>
      <c r="AH348">
        <v>27.48</v>
      </c>
      <c r="AI348">
        <v>27.8</v>
      </c>
      <c r="AJ348">
        <v>27.83</v>
      </c>
      <c r="AK348">
        <v>29.09</v>
      </c>
      <c r="AL348">
        <v>29.11</v>
      </c>
      <c r="AM348">
        <v>28.5</v>
      </c>
      <c r="AN348">
        <v>28.85</v>
      </c>
      <c r="AO348">
        <v>29.01</v>
      </c>
      <c r="AP348">
        <v>28.47</v>
      </c>
      <c r="AQ348">
        <v>29.01</v>
      </c>
      <c r="AR348">
        <v>27.56</v>
      </c>
      <c r="AS348">
        <v>26.99</v>
      </c>
      <c r="AT348">
        <v>24.83</v>
      </c>
      <c r="AU348">
        <v>24.21</v>
      </c>
      <c r="AV348">
        <v>23.59</v>
      </c>
      <c r="AW348">
        <v>25.29</v>
      </c>
      <c r="AX348">
        <v>26.49</v>
      </c>
      <c r="AY348">
        <v>26.29</v>
      </c>
      <c r="AZ348">
        <v>26.5</v>
      </c>
      <c r="BA348">
        <v>26.43</v>
      </c>
      <c r="BB348">
        <v>26.97</v>
      </c>
      <c r="BC348">
        <v>26.81</v>
      </c>
      <c r="BD348">
        <v>24.73</v>
      </c>
      <c r="BE348">
        <v>23.3</v>
      </c>
      <c r="BF348">
        <v>23.02</v>
      </c>
      <c r="BG348">
        <v>23.4</v>
      </c>
      <c r="BH348">
        <v>22.9</v>
      </c>
      <c r="BI348">
        <v>23.7</v>
      </c>
      <c r="BJ348">
        <v>24.01</v>
      </c>
      <c r="BK348">
        <v>24.74</v>
      </c>
      <c r="BL348">
        <v>24.69</v>
      </c>
      <c r="BM348">
        <v>25.5</v>
      </c>
      <c r="BN348">
        <v>25.53</v>
      </c>
      <c r="BO348">
        <v>24.02</v>
      </c>
      <c r="BP348">
        <v>23.08</v>
      </c>
      <c r="BQ348">
        <v>23.19</v>
      </c>
      <c r="BR348">
        <v>22.27</v>
      </c>
      <c r="BS348">
        <v>22.21</v>
      </c>
      <c r="BT348">
        <v>22.08</v>
      </c>
      <c r="BU348">
        <v>21.28</v>
      </c>
      <c r="BV348">
        <v>21.67</v>
      </c>
      <c r="BW348">
        <v>22.11</v>
      </c>
      <c r="BX348">
        <v>21.6</v>
      </c>
      <c r="BY348">
        <v>20.91</v>
      </c>
      <c r="BZ348">
        <v>18.829999999999998</v>
      </c>
      <c r="CA348">
        <v>17.79</v>
      </c>
      <c r="CB348">
        <v>18.02</v>
      </c>
      <c r="CC348">
        <v>18.97</v>
      </c>
      <c r="CD348">
        <v>18.55</v>
      </c>
      <c r="CE348">
        <v>17.059999999999999</v>
      </c>
      <c r="CF348">
        <v>17.82</v>
      </c>
      <c r="CG348">
        <v>18.170000000000002</v>
      </c>
    </row>
    <row r="349" spans="1:85" hidden="1" x14ac:dyDescent="0.25">
      <c r="A349" t="s">
        <v>8976</v>
      </c>
      <c r="B349" t="s">
        <v>8977</v>
      </c>
      <c r="C349" t="s">
        <v>8978</v>
      </c>
      <c r="D349">
        <v>3.5008517887999999</v>
      </c>
      <c r="E349">
        <v>16542</v>
      </c>
      <c r="F349">
        <v>2018</v>
      </c>
      <c r="G349">
        <v>10</v>
      </c>
      <c r="H349" t="e">
        <v>#N/A</v>
      </c>
      <c r="I349" s="3">
        <f t="shared" si="6"/>
        <v>0</v>
      </c>
      <c r="J349">
        <v>-3.31</v>
      </c>
      <c r="K349">
        <v>0</v>
      </c>
      <c r="L349">
        <v>22.503</v>
      </c>
      <c r="N349">
        <v>-0.359375</v>
      </c>
      <c r="O349">
        <v>249.28246031746031</v>
      </c>
      <c r="P349">
        <v>468.83577512776827</v>
      </c>
      <c r="Q349">
        <v>219.55331481030797</v>
      </c>
      <c r="R349">
        <v>32.304000000000002</v>
      </c>
      <c r="U349">
        <v>9.4499999999999993</v>
      </c>
      <c r="V349">
        <v>9.09</v>
      </c>
      <c r="W349">
        <v>9.3699999999999992</v>
      </c>
      <c r="X349">
        <v>9.24</v>
      </c>
      <c r="Y349">
        <v>9.3000000000000007</v>
      </c>
      <c r="Z349">
        <v>9</v>
      </c>
      <c r="AA349">
        <v>9.02</v>
      </c>
      <c r="AB349">
        <v>8.9600000000000009</v>
      </c>
      <c r="AC349">
        <v>8.8000000000000007</v>
      </c>
      <c r="AD349">
        <v>8.56</v>
      </c>
      <c r="AE349">
        <v>8.36</v>
      </c>
      <c r="AF349">
        <v>9.02</v>
      </c>
      <c r="AG349">
        <v>9.09</v>
      </c>
      <c r="AH349">
        <v>8.68</v>
      </c>
      <c r="AI349">
        <v>8.9</v>
      </c>
      <c r="AJ349">
        <v>8.83</v>
      </c>
      <c r="AK349">
        <v>8.5</v>
      </c>
      <c r="AL349">
        <v>8.59</v>
      </c>
      <c r="AM349">
        <v>8.9499999999999993</v>
      </c>
      <c r="AN349">
        <v>8.75</v>
      </c>
      <c r="AO349">
        <v>8.6999999999999993</v>
      </c>
      <c r="AP349">
        <v>8.34</v>
      </c>
      <c r="AQ349">
        <v>8.23</v>
      </c>
      <c r="AR349">
        <v>7.97</v>
      </c>
      <c r="AS349">
        <v>7.72</v>
      </c>
      <c r="AT349">
        <v>7.86</v>
      </c>
      <c r="AU349">
        <v>7.76</v>
      </c>
      <c r="AV349">
        <v>7.57</v>
      </c>
      <c r="AW349">
        <v>7.47</v>
      </c>
      <c r="AX349">
        <v>7.53</v>
      </c>
      <c r="AY349">
        <v>7.72</v>
      </c>
      <c r="AZ349">
        <v>7.55</v>
      </c>
      <c r="BA349">
        <v>7.4</v>
      </c>
      <c r="BB349">
        <v>7.54</v>
      </c>
      <c r="BC349">
        <v>7.75</v>
      </c>
      <c r="BD349">
        <v>8</v>
      </c>
      <c r="BE349">
        <v>7.93</v>
      </c>
      <c r="BF349">
        <v>7.79</v>
      </c>
      <c r="BG349">
        <v>7.62</v>
      </c>
      <c r="BH349">
        <v>7.61</v>
      </c>
      <c r="BI349">
        <v>7.7</v>
      </c>
      <c r="BJ349">
        <v>7.43</v>
      </c>
      <c r="BK349">
        <v>7.5</v>
      </c>
      <c r="BL349">
        <v>7.19</v>
      </c>
      <c r="BM349">
        <v>7.23</v>
      </c>
      <c r="BN349">
        <v>6.99</v>
      </c>
      <c r="BO349">
        <v>6.72</v>
      </c>
      <c r="BP349">
        <v>6.82</v>
      </c>
      <c r="BQ349">
        <v>6.36</v>
      </c>
      <c r="BR349">
        <v>6.1</v>
      </c>
      <c r="BS349">
        <v>6.24</v>
      </c>
      <c r="BT349">
        <v>6.4</v>
      </c>
      <c r="BU349">
        <v>6.4</v>
      </c>
      <c r="BV349">
        <v>6.53</v>
      </c>
      <c r="BW349">
        <v>6.35</v>
      </c>
      <c r="BX349">
        <v>6.07</v>
      </c>
      <c r="BY349">
        <v>5.81</v>
      </c>
      <c r="BZ349">
        <v>5.96</v>
      </c>
      <c r="CA349">
        <v>5.93</v>
      </c>
      <c r="CB349">
        <v>5.69</v>
      </c>
      <c r="CC349">
        <v>5.75</v>
      </c>
      <c r="CD349">
        <v>5.74</v>
      </c>
      <c r="CE349">
        <v>5.58</v>
      </c>
      <c r="CF349">
        <v>5.5</v>
      </c>
      <c r="CG349">
        <v>5.81</v>
      </c>
    </row>
    <row r="350" spans="1:85" hidden="1" x14ac:dyDescent="0.25">
      <c r="A350" t="s">
        <v>9089</v>
      </c>
      <c r="B350" t="s">
        <v>9090</v>
      </c>
      <c r="C350" t="s">
        <v>9091</v>
      </c>
      <c r="D350">
        <v>11.322376145</v>
      </c>
      <c r="E350">
        <v>14708</v>
      </c>
      <c r="F350">
        <v>2018</v>
      </c>
      <c r="G350">
        <v>10</v>
      </c>
      <c r="H350" t="e">
        <v>#N/A</v>
      </c>
      <c r="I350" s="3">
        <f t="shared" si="6"/>
        <v>0</v>
      </c>
      <c r="J350">
        <v>-1.38</v>
      </c>
      <c r="K350">
        <v>4.0030000000000001</v>
      </c>
      <c r="L350">
        <v>19.623000000000001</v>
      </c>
      <c r="N350">
        <v>-0.35905044510385753</v>
      </c>
      <c r="O350">
        <v>8.5645636335451876</v>
      </c>
      <c r="P350">
        <v>19.341680129240711</v>
      </c>
      <c r="Q350">
        <v>10.777116495695523</v>
      </c>
      <c r="R350">
        <v>30.227</v>
      </c>
      <c r="U350">
        <v>8.5399999999999991</v>
      </c>
      <c r="V350">
        <v>8.52</v>
      </c>
      <c r="W350">
        <v>8.36</v>
      </c>
      <c r="X350">
        <v>8.01</v>
      </c>
      <c r="Y350">
        <v>7.88</v>
      </c>
      <c r="Z350">
        <v>8.64</v>
      </c>
      <c r="AA350">
        <v>8.6</v>
      </c>
      <c r="AB350">
        <v>8.49</v>
      </c>
      <c r="AC350">
        <v>8.5</v>
      </c>
      <c r="AD350">
        <v>8.15</v>
      </c>
      <c r="AE350">
        <v>7.63</v>
      </c>
      <c r="AF350">
        <v>7.09</v>
      </c>
      <c r="AG350">
        <v>6.68</v>
      </c>
      <c r="AH350">
        <v>6.66</v>
      </c>
      <c r="AI350">
        <v>7.14</v>
      </c>
      <c r="AJ350">
        <v>7.34</v>
      </c>
      <c r="AK350">
        <v>7.28</v>
      </c>
      <c r="AL350">
        <v>8.1999999999999993</v>
      </c>
      <c r="AM350">
        <v>8.33</v>
      </c>
      <c r="AN350">
        <v>8.2200000000000006</v>
      </c>
      <c r="AO350">
        <v>8.09</v>
      </c>
      <c r="AP350">
        <v>8.0299999999999994</v>
      </c>
      <c r="AQ350">
        <v>7.98</v>
      </c>
      <c r="AR350">
        <v>7.98</v>
      </c>
      <c r="AS350">
        <v>7.55</v>
      </c>
      <c r="AT350">
        <v>6.97</v>
      </c>
      <c r="AU350">
        <v>6.81</v>
      </c>
      <c r="AV350">
        <v>7.47</v>
      </c>
      <c r="AW350">
        <v>7.9</v>
      </c>
      <c r="AX350">
        <v>8.16</v>
      </c>
      <c r="AY350">
        <v>8.34</v>
      </c>
      <c r="AZ350">
        <v>8.25</v>
      </c>
      <c r="BA350">
        <v>8.1300000000000008</v>
      </c>
      <c r="BB350">
        <v>8.35</v>
      </c>
      <c r="BC350">
        <v>8.4499999999999993</v>
      </c>
      <c r="BD350">
        <v>8.56</v>
      </c>
      <c r="BE350">
        <v>8.0500000000000007</v>
      </c>
      <c r="BF350">
        <v>7.2</v>
      </c>
      <c r="BG350">
        <v>7.25</v>
      </c>
      <c r="BH350">
        <v>7.06</v>
      </c>
      <c r="BI350">
        <v>6.85</v>
      </c>
      <c r="BJ350">
        <v>6.1</v>
      </c>
      <c r="BK350">
        <v>6</v>
      </c>
      <c r="BL350">
        <v>5.97</v>
      </c>
      <c r="BM350">
        <v>6.19</v>
      </c>
      <c r="BN350">
        <v>6.12</v>
      </c>
      <c r="BO350">
        <v>6.19</v>
      </c>
      <c r="BP350">
        <v>6.28</v>
      </c>
      <c r="BQ350">
        <v>6.44</v>
      </c>
      <c r="BR350">
        <v>6.18</v>
      </c>
      <c r="BS350">
        <v>5.8</v>
      </c>
      <c r="BT350">
        <v>5.57</v>
      </c>
      <c r="BU350">
        <v>5.56</v>
      </c>
      <c r="BV350">
        <v>5.73</v>
      </c>
      <c r="BW350">
        <v>5.65</v>
      </c>
      <c r="BX350">
        <v>5.65</v>
      </c>
      <c r="BY350">
        <v>5.82</v>
      </c>
      <c r="BZ350">
        <v>5.51</v>
      </c>
      <c r="CA350">
        <v>5.34</v>
      </c>
      <c r="CB350">
        <v>4.8899999999999997</v>
      </c>
      <c r="CC350">
        <v>4.91</v>
      </c>
      <c r="CD350">
        <v>5</v>
      </c>
      <c r="CE350">
        <v>4.82</v>
      </c>
      <c r="CF350">
        <v>4.75</v>
      </c>
      <c r="CG350">
        <v>5.26</v>
      </c>
    </row>
    <row r="351" spans="1:85" hidden="1" x14ac:dyDescent="0.25">
      <c r="A351" t="s">
        <v>8922</v>
      </c>
      <c r="B351" t="s">
        <v>8923</v>
      </c>
      <c r="C351" t="s">
        <v>8924</v>
      </c>
      <c r="D351">
        <v>2.5979540479000001</v>
      </c>
      <c r="E351">
        <v>16820</v>
      </c>
      <c r="F351">
        <v>2018</v>
      </c>
      <c r="G351">
        <v>10</v>
      </c>
      <c r="H351" t="e">
        <v>#N/A</v>
      </c>
      <c r="I351" s="3">
        <f t="shared" si="6"/>
        <v>0</v>
      </c>
      <c r="J351">
        <v>-0.63</v>
      </c>
      <c r="K351">
        <v>7.6620000000000004E-3</v>
      </c>
      <c r="L351">
        <v>1.0031669999999999</v>
      </c>
      <c r="N351">
        <v>-0.35833333333333328</v>
      </c>
      <c r="O351">
        <v>272.70104871539098</v>
      </c>
      <c r="P351">
        <v>261.92323512320701</v>
      </c>
      <c r="Q351">
        <v>-10.777813592183975</v>
      </c>
      <c r="R351">
        <v>4.5256689999999997</v>
      </c>
      <c r="U351">
        <v>59.7</v>
      </c>
      <c r="V351">
        <v>61.05</v>
      </c>
      <c r="W351">
        <v>57.6</v>
      </c>
      <c r="X351">
        <v>58.25</v>
      </c>
      <c r="Y351">
        <v>59.1</v>
      </c>
      <c r="Z351">
        <v>58.75</v>
      </c>
      <c r="AA351">
        <v>58.65</v>
      </c>
      <c r="AB351">
        <v>58.5</v>
      </c>
      <c r="AC351">
        <v>57.95</v>
      </c>
      <c r="AD351">
        <v>58.35</v>
      </c>
      <c r="AE351">
        <v>58.25</v>
      </c>
      <c r="AF351">
        <v>58.85</v>
      </c>
      <c r="AG351">
        <v>59.95</v>
      </c>
      <c r="AH351">
        <v>56.95</v>
      </c>
      <c r="AI351">
        <v>56.9</v>
      </c>
      <c r="AJ351">
        <v>58.25</v>
      </c>
      <c r="AK351">
        <v>58.25</v>
      </c>
      <c r="AL351">
        <v>58.6</v>
      </c>
      <c r="AM351">
        <v>55.9</v>
      </c>
      <c r="AN351">
        <v>56.7</v>
      </c>
      <c r="AO351">
        <v>57.1</v>
      </c>
      <c r="AP351">
        <v>56.95</v>
      </c>
      <c r="AQ351">
        <v>56.55</v>
      </c>
      <c r="AR351">
        <v>57.25</v>
      </c>
      <c r="AS351">
        <v>56.65</v>
      </c>
      <c r="AT351">
        <v>52.65</v>
      </c>
      <c r="AU351">
        <v>54.6</v>
      </c>
      <c r="AV351">
        <v>55</v>
      </c>
      <c r="AW351">
        <v>56.8</v>
      </c>
      <c r="AX351">
        <v>55.1</v>
      </c>
      <c r="AY351">
        <v>55.3</v>
      </c>
      <c r="AZ351">
        <v>55.3</v>
      </c>
      <c r="BA351">
        <v>54.7</v>
      </c>
      <c r="BB351">
        <v>54.5</v>
      </c>
      <c r="BC351">
        <v>57.3</v>
      </c>
      <c r="BD351">
        <v>60.25</v>
      </c>
      <c r="BE351">
        <v>59.3</v>
      </c>
      <c r="BF351">
        <v>59.5</v>
      </c>
      <c r="BG351">
        <v>57.5</v>
      </c>
      <c r="BH351">
        <v>50.1</v>
      </c>
      <c r="BI351">
        <v>49.3</v>
      </c>
      <c r="BJ351">
        <v>47.1</v>
      </c>
      <c r="BK351">
        <v>47.43</v>
      </c>
      <c r="BL351">
        <v>46.59</v>
      </c>
      <c r="BM351">
        <v>46.84</v>
      </c>
      <c r="BN351">
        <v>46.43</v>
      </c>
      <c r="BO351">
        <v>45.45</v>
      </c>
      <c r="BP351">
        <v>44.37</v>
      </c>
      <c r="BQ351">
        <v>43.15</v>
      </c>
      <c r="BR351">
        <v>41.28</v>
      </c>
      <c r="BS351">
        <v>40.520000000000003</v>
      </c>
      <c r="BT351">
        <v>42.58</v>
      </c>
      <c r="BU351">
        <v>41.14</v>
      </c>
      <c r="BV351">
        <v>43.98</v>
      </c>
      <c r="BW351">
        <v>42.18</v>
      </c>
      <c r="BX351">
        <v>41.86</v>
      </c>
      <c r="BY351">
        <v>40.01</v>
      </c>
      <c r="BZ351">
        <v>34.01</v>
      </c>
      <c r="CA351">
        <v>37.58</v>
      </c>
      <c r="CB351">
        <v>32</v>
      </c>
      <c r="CC351">
        <v>33.76</v>
      </c>
      <c r="CD351">
        <v>34.67</v>
      </c>
      <c r="CE351">
        <v>34.86</v>
      </c>
      <c r="CF351">
        <v>36.99</v>
      </c>
      <c r="CG351">
        <v>37.369999999999997</v>
      </c>
    </row>
    <row r="352" spans="1:85" hidden="1" x14ac:dyDescent="0.25">
      <c r="A352" t="s">
        <v>5758</v>
      </c>
      <c r="B352" t="s">
        <v>5759</v>
      </c>
      <c r="C352" t="s">
        <v>5760</v>
      </c>
      <c r="D352">
        <v>0.8289103162</v>
      </c>
      <c r="E352">
        <v>81116</v>
      </c>
      <c r="F352">
        <v>2018</v>
      </c>
      <c r="G352">
        <v>10</v>
      </c>
      <c r="H352" t="e">
        <v>#N/A</v>
      </c>
      <c r="I352" s="3">
        <f t="shared" si="6"/>
        <v>0</v>
      </c>
      <c r="J352">
        <v>-1.01</v>
      </c>
      <c r="K352">
        <v>484.75599999999997</v>
      </c>
      <c r="L352">
        <v>81.986999999999995</v>
      </c>
      <c r="N352">
        <v>-0.35525423728813565</v>
      </c>
      <c r="O352">
        <v>0.1720946262246166</v>
      </c>
      <c r="P352">
        <v>0.15740931167043709</v>
      </c>
      <c r="Q352">
        <v>-1.4685314554179513E-2</v>
      </c>
      <c r="R352">
        <v>182.23699999999999</v>
      </c>
      <c r="U352">
        <v>11.31</v>
      </c>
      <c r="V352">
        <v>11.6</v>
      </c>
      <c r="W352">
        <v>11.39</v>
      </c>
      <c r="X352">
        <v>10.97</v>
      </c>
      <c r="Y352">
        <v>9.9499999999999993</v>
      </c>
      <c r="Z352">
        <v>9.94</v>
      </c>
      <c r="AA352">
        <v>9.92</v>
      </c>
      <c r="AB352">
        <v>10.06</v>
      </c>
      <c r="AC352">
        <v>9.9</v>
      </c>
      <c r="AD352">
        <v>9.27</v>
      </c>
      <c r="AE352">
        <v>8.9499999999999993</v>
      </c>
      <c r="AF352">
        <v>9.19</v>
      </c>
      <c r="AG352">
        <v>9.2799999999999994</v>
      </c>
      <c r="AH352">
        <v>9.42</v>
      </c>
      <c r="AI352">
        <v>9.7200000000000006</v>
      </c>
      <c r="AJ352">
        <v>9.83</v>
      </c>
      <c r="AK352">
        <v>9.6999999999999993</v>
      </c>
      <c r="AL352">
        <v>9.6999999999999993</v>
      </c>
      <c r="AM352">
        <v>9.65</v>
      </c>
      <c r="AN352">
        <v>9.66</v>
      </c>
      <c r="AO352">
        <v>9.77</v>
      </c>
      <c r="AP352">
        <v>9.24</v>
      </c>
      <c r="AQ352">
        <v>9.31</v>
      </c>
      <c r="AR352">
        <v>9.4</v>
      </c>
      <c r="AS352">
        <v>9.3800000000000008</v>
      </c>
      <c r="AT352">
        <v>9.2100000000000009</v>
      </c>
      <c r="AU352">
        <v>9.02</v>
      </c>
      <c r="AV352">
        <v>8.7899999999999991</v>
      </c>
      <c r="AW352">
        <v>8.8699999999999992</v>
      </c>
      <c r="AX352">
        <v>8.5299999999999994</v>
      </c>
      <c r="AY352">
        <v>8.67</v>
      </c>
      <c r="AZ352">
        <v>8.6300000000000008</v>
      </c>
      <c r="BA352">
        <v>8.6999999999999993</v>
      </c>
      <c r="BB352">
        <v>8.75</v>
      </c>
      <c r="BC352">
        <v>8.77</v>
      </c>
      <c r="BD352">
        <v>8.8800000000000008</v>
      </c>
      <c r="BE352">
        <v>8.92</v>
      </c>
      <c r="BF352">
        <v>8.85</v>
      </c>
      <c r="BG352">
        <v>8.56</v>
      </c>
      <c r="BH352">
        <v>8.56</v>
      </c>
      <c r="BI352">
        <v>8.7200000000000006</v>
      </c>
      <c r="BJ352">
        <v>8.89</v>
      </c>
      <c r="BK352">
        <v>8.8699999999999992</v>
      </c>
      <c r="BL352">
        <v>8.76</v>
      </c>
      <c r="BM352">
        <v>9.06</v>
      </c>
      <c r="BN352">
        <v>8.65</v>
      </c>
      <c r="BO352">
        <v>8.82</v>
      </c>
      <c r="BP352">
        <v>9.0299999999999994</v>
      </c>
      <c r="BQ352">
        <v>9.16</v>
      </c>
      <c r="BR352">
        <v>8.81</v>
      </c>
      <c r="BS352">
        <v>8.41</v>
      </c>
      <c r="BT352">
        <v>8.57</v>
      </c>
      <c r="BU352">
        <v>8.65</v>
      </c>
      <c r="BV352">
        <v>8.73</v>
      </c>
      <c r="BW352">
        <v>8.7100000000000009</v>
      </c>
      <c r="BX352">
        <v>8.6300000000000008</v>
      </c>
      <c r="BY352">
        <v>8.33</v>
      </c>
      <c r="BZ352">
        <v>8.27</v>
      </c>
      <c r="CA352">
        <v>7.85</v>
      </c>
      <c r="CB352">
        <v>7.38</v>
      </c>
      <c r="CC352">
        <v>7.46</v>
      </c>
      <c r="CD352">
        <v>7.19</v>
      </c>
      <c r="CE352">
        <v>6.83</v>
      </c>
      <c r="CF352">
        <v>6.99</v>
      </c>
      <c r="CG352">
        <v>7.08</v>
      </c>
    </row>
    <row r="353" spans="1:85" hidden="1" x14ac:dyDescent="0.25">
      <c r="A353" t="s">
        <v>1814</v>
      </c>
      <c r="B353" t="s">
        <v>1815</v>
      </c>
      <c r="C353" t="s">
        <v>3399</v>
      </c>
      <c r="D353">
        <v>0.91979888239999996</v>
      </c>
      <c r="E353">
        <v>10656</v>
      </c>
      <c r="F353">
        <v>2018</v>
      </c>
      <c r="G353">
        <v>10</v>
      </c>
      <c r="H353" t="e">
        <v>#N/A</v>
      </c>
      <c r="I353" s="3">
        <f t="shared" si="6"/>
        <v>0</v>
      </c>
      <c r="J353">
        <v>-8.98</v>
      </c>
      <c r="K353">
        <v>711.35900000000004</v>
      </c>
      <c r="L353">
        <v>7.9329999999999998</v>
      </c>
      <c r="N353">
        <v>-0.35331230283911674</v>
      </c>
      <c r="O353">
        <v>22.07264206862849</v>
      </c>
      <c r="P353">
        <v>33.529676663964693</v>
      </c>
      <c r="Q353">
        <v>11.457034595336204</v>
      </c>
      <c r="R353">
        <v>106.129</v>
      </c>
      <c r="U353">
        <v>24.67</v>
      </c>
      <c r="V353">
        <v>24.02</v>
      </c>
      <c r="W353">
        <v>23.54</v>
      </c>
      <c r="X353">
        <v>23.24</v>
      </c>
      <c r="Y353">
        <v>22.39</v>
      </c>
      <c r="Z353">
        <v>22.67</v>
      </c>
      <c r="AA353">
        <v>23.14</v>
      </c>
      <c r="AB353">
        <v>17.96</v>
      </c>
      <c r="AC353">
        <v>18.475000000000001</v>
      </c>
      <c r="AD353">
        <v>18.170000000000002</v>
      </c>
      <c r="AE353">
        <v>17.86</v>
      </c>
      <c r="AF353">
        <v>17.32</v>
      </c>
      <c r="AG353">
        <v>17.190000000000001</v>
      </c>
      <c r="AH353">
        <v>18.07</v>
      </c>
      <c r="AI353">
        <v>18.850000000000001</v>
      </c>
      <c r="AJ353">
        <v>19.21</v>
      </c>
      <c r="AK353">
        <v>19.47</v>
      </c>
      <c r="AL353">
        <v>19.72</v>
      </c>
      <c r="AM353">
        <v>19.71</v>
      </c>
      <c r="AN353">
        <v>19.920000000000002</v>
      </c>
      <c r="AO353">
        <v>19.7</v>
      </c>
      <c r="AP353">
        <v>19.82</v>
      </c>
      <c r="AQ353">
        <v>19.809999999999999</v>
      </c>
      <c r="AR353">
        <v>19.809999999999999</v>
      </c>
      <c r="AS353">
        <v>19.93</v>
      </c>
      <c r="AT353">
        <v>19.72</v>
      </c>
      <c r="AU353">
        <v>19.73</v>
      </c>
      <c r="AV353">
        <v>19.809999999999999</v>
      </c>
      <c r="AW353">
        <v>19.93</v>
      </c>
      <c r="AX353">
        <v>19.78</v>
      </c>
      <c r="AY353">
        <v>18.77</v>
      </c>
      <c r="AZ353">
        <v>19.3</v>
      </c>
      <c r="BA353">
        <v>19.21</v>
      </c>
      <c r="BB353">
        <v>19.38</v>
      </c>
      <c r="BC353">
        <v>19.059999999999999</v>
      </c>
      <c r="BD353">
        <v>18.63</v>
      </c>
      <c r="BE353">
        <v>17.91</v>
      </c>
      <c r="BF353">
        <v>18.25</v>
      </c>
      <c r="BG353">
        <v>18.43</v>
      </c>
      <c r="BH353">
        <v>18.43</v>
      </c>
      <c r="BI353">
        <v>18.079999999999998</v>
      </c>
      <c r="BJ353">
        <v>18.7</v>
      </c>
      <c r="BK353">
        <v>18.11</v>
      </c>
      <c r="BL353">
        <v>17.53</v>
      </c>
      <c r="BM353">
        <v>17.36</v>
      </c>
      <c r="BN353">
        <v>17.079999999999998</v>
      </c>
      <c r="BO353">
        <v>16.62</v>
      </c>
      <c r="BP353">
        <v>16.46</v>
      </c>
      <c r="BQ353">
        <v>16.21</v>
      </c>
      <c r="BR353">
        <v>15.44</v>
      </c>
      <c r="BS353">
        <v>15.97</v>
      </c>
      <c r="BT353">
        <v>15.66</v>
      </c>
      <c r="BU353">
        <v>16.11</v>
      </c>
      <c r="BV353">
        <v>17.079999999999998</v>
      </c>
      <c r="BW353">
        <v>17.170000000000002</v>
      </c>
      <c r="BX353">
        <v>16.48</v>
      </c>
      <c r="BY353">
        <v>15.42</v>
      </c>
      <c r="BZ353">
        <v>15.97</v>
      </c>
      <c r="CA353">
        <v>16.440000000000001</v>
      </c>
      <c r="CB353">
        <v>16.13</v>
      </c>
      <c r="CC353">
        <v>16.829999999999998</v>
      </c>
      <c r="CD353">
        <v>15.72</v>
      </c>
      <c r="CE353">
        <v>14.79</v>
      </c>
      <c r="CF353">
        <v>15.46</v>
      </c>
      <c r="CG353">
        <v>15.45</v>
      </c>
    </row>
    <row r="354" spans="1:85" hidden="1" x14ac:dyDescent="0.25">
      <c r="A354" t="s">
        <v>8671</v>
      </c>
      <c r="B354" t="s">
        <v>8672</v>
      </c>
      <c r="C354" t="s">
        <v>8673</v>
      </c>
      <c r="D354">
        <v>0.8439130601</v>
      </c>
      <c r="E354">
        <v>16940</v>
      </c>
      <c r="F354">
        <v>2018</v>
      </c>
      <c r="G354">
        <v>10</v>
      </c>
      <c r="H354" t="e">
        <v>#N/A</v>
      </c>
      <c r="I354" s="3">
        <f t="shared" si="6"/>
        <v>0</v>
      </c>
      <c r="J354">
        <v>-1.2257</v>
      </c>
      <c r="K354">
        <v>2957.8140185963998</v>
      </c>
      <c r="L354">
        <v>20.5688733405498</v>
      </c>
      <c r="N354">
        <v>-0.3392857142857143</v>
      </c>
      <c r="O354">
        <v>14.90812909071985</v>
      </c>
      <c r="P354">
        <v>7.6042118518332629</v>
      </c>
      <c r="Q354">
        <v>-7.3039172388865872</v>
      </c>
      <c r="R354">
        <v>260.72673496566699</v>
      </c>
      <c r="U354">
        <v>4.6500000000000004</v>
      </c>
      <c r="V354">
        <v>4.83</v>
      </c>
      <c r="W354">
        <v>4.71</v>
      </c>
      <c r="X354">
        <v>4.5</v>
      </c>
      <c r="Y354">
        <v>4.9800000000000004</v>
      </c>
      <c r="Z354">
        <v>5</v>
      </c>
      <c r="AA354">
        <v>4.95</v>
      </c>
      <c r="AB354">
        <v>4.6500000000000004</v>
      </c>
      <c r="AC354">
        <v>4.63</v>
      </c>
      <c r="AD354">
        <v>4.62</v>
      </c>
      <c r="AE354">
        <v>4.47</v>
      </c>
      <c r="AF354">
        <v>4.37</v>
      </c>
      <c r="AG354">
        <v>4.46</v>
      </c>
      <c r="AH354">
        <v>4.3899999999999997</v>
      </c>
      <c r="AI354">
        <v>4.21</v>
      </c>
      <c r="AJ354">
        <v>4.46</v>
      </c>
      <c r="AK354">
        <v>4.38</v>
      </c>
      <c r="AL354">
        <v>4.46</v>
      </c>
      <c r="AM354">
        <v>4.3600000000000003</v>
      </c>
      <c r="AN354">
        <v>4.46</v>
      </c>
      <c r="AO354">
        <v>4.4000000000000004</v>
      </c>
      <c r="AP354">
        <v>4.49</v>
      </c>
      <c r="AQ354">
        <v>5.07</v>
      </c>
      <c r="AR354">
        <v>5.44</v>
      </c>
      <c r="AS354">
        <v>5.42</v>
      </c>
      <c r="AT354">
        <v>5.17</v>
      </c>
      <c r="AU354">
        <v>4.8899999999999997</v>
      </c>
      <c r="AV354">
        <v>4.93</v>
      </c>
      <c r="AW354">
        <v>4.99</v>
      </c>
      <c r="AX354">
        <v>5</v>
      </c>
      <c r="AY354">
        <v>4.8</v>
      </c>
      <c r="AZ354">
        <v>4.8499999999999996</v>
      </c>
      <c r="BA354">
        <v>4.66</v>
      </c>
      <c r="BB354">
        <v>4.5199999999999996</v>
      </c>
      <c r="BC354">
        <v>4.75</v>
      </c>
      <c r="BD354">
        <v>4.78</v>
      </c>
      <c r="BE354">
        <v>3.51</v>
      </c>
      <c r="BF354">
        <v>4.05</v>
      </c>
      <c r="BG354">
        <v>3.96</v>
      </c>
      <c r="BH354">
        <v>4.1500000000000004</v>
      </c>
      <c r="BI354">
        <v>4.07</v>
      </c>
      <c r="BJ354">
        <v>3.92</v>
      </c>
      <c r="BK354">
        <v>3.78</v>
      </c>
      <c r="BL354">
        <v>3.69</v>
      </c>
      <c r="BM354">
        <v>3.79</v>
      </c>
      <c r="BN354">
        <v>3.63</v>
      </c>
      <c r="BO354">
        <v>3.45</v>
      </c>
      <c r="BP354">
        <v>3.25</v>
      </c>
      <c r="BQ354">
        <v>2.84</v>
      </c>
      <c r="BR354">
        <v>2.77</v>
      </c>
      <c r="BS354">
        <v>2.8</v>
      </c>
      <c r="BT354">
        <v>2.83</v>
      </c>
      <c r="BU354">
        <v>2.86</v>
      </c>
      <c r="BV354">
        <v>3.07</v>
      </c>
      <c r="BW354">
        <v>3.08</v>
      </c>
      <c r="BX354">
        <v>2.98</v>
      </c>
      <c r="BY354">
        <v>2.77</v>
      </c>
      <c r="BZ354">
        <v>2.66</v>
      </c>
      <c r="CA354">
        <v>2.66</v>
      </c>
      <c r="CB354">
        <v>2.82</v>
      </c>
      <c r="CC354">
        <v>2.85</v>
      </c>
      <c r="CD354">
        <v>2.94</v>
      </c>
      <c r="CE354">
        <v>2.91</v>
      </c>
      <c r="CF354">
        <v>2.93</v>
      </c>
      <c r="CG354">
        <v>2.96</v>
      </c>
    </row>
    <row r="355" spans="1:85" hidden="1" x14ac:dyDescent="0.25">
      <c r="A355" t="s">
        <v>8955</v>
      </c>
      <c r="B355" t="s">
        <v>8956</v>
      </c>
      <c r="C355" t="s">
        <v>8957</v>
      </c>
      <c r="D355">
        <v>3.1129917646999998</v>
      </c>
      <c r="E355">
        <v>17262</v>
      </c>
      <c r="F355">
        <v>2018</v>
      </c>
      <c r="G355">
        <v>10</v>
      </c>
      <c r="H355" t="e">
        <v>#N/A</v>
      </c>
      <c r="I355" s="3">
        <f t="shared" si="6"/>
        <v>0</v>
      </c>
      <c r="J355">
        <v>-2.16</v>
      </c>
      <c r="K355">
        <v>0</v>
      </c>
      <c r="L355">
        <v>18.495923000000001</v>
      </c>
      <c r="N355">
        <v>-0.33542976939203351</v>
      </c>
      <c r="O355">
        <v>0</v>
      </c>
      <c r="P355">
        <v>0</v>
      </c>
      <c r="Q355">
        <v>0</v>
      </c>
      <c r="R355">
        <v>22.814302000000001</v>
      </c>
      <c r="U355">
        <v>14.95</v>
      </c>
      <c r="V355">
        <v>14.97</v>
      </c>
      <c r="W355">
        <v>14.86</v>
      </c>
      <c r="X355">
        <v>15.06</v>
      </c>
      <c r="Y355">
        <v>15.19</v>
      </c>
      <c r="Z355">
        <v>15.47</v>
      </c>
      <c r="AA355">
        <v>15.6</v>
      </c>
      <c r="AB355">
        <v>14.7</v>
      </c>
      <c r="AC355">
        <v>13.73</v>
      </c>
      <c r="AD355">
        <v>13.17</v>
      </c>
      <c r="AE355">
        <v>12.39</v>
      </c>
      <c r="AF355">
        <v>13.01</v>
      </c>
      <c r="AG355">
        <v>12.95</v>
      </c>
      <c r="AH355">
        <v>13.15</v>
      </c>
      <c r="AI355">
        <v>13.14</v>
      </c>
      <c r="AJ355">
        <v>13.24</v>
      </c>
      <c r="AK355">
        <v>13.07</v>
      </c>
      <c r="AL355">
        <v>12.83</v>
      </c>
      <c r="AM355">
        <v>13.54</v>
      </c>
      <c r="AN355">
        <v>13.34</v>
      </c>
      <c r="AO355">
        <v>13.77</v>
      </c>
      <c r="AP355">
        <v>13.5</v>
      </c>
      <c r="AQ355">
        <v>13.65</v>
      </c>
      <c r="AR355">
        <v>13.14</v>
      </c>
      <c r="AS355">
        <v>12.84</v>
      </c>
      <c r="AT355">
        <v>11.86</v>
      </c>
      <c r="AU355">
        <v>11.83</v>
      </c>
      <c r="AV355">
        <v>11.77</v>
      </c>
      <c r="AW355">
        <v>12.16</v>
      </c>
      <c r="AX355">
        <v>12.71</v>
      </c>
      <c r="AY355">
        <v>12.36</v>
      </c>
      <c r="AZ355">
        <v>12.25</v>
      </c>
      <c r="BA355">
        <v>11.99</v>
      </c>
      <c r="BB355">
        <v>12.12</v>
      </c>
      <c r="BC355">
        <v>12.17</v>
      </c>
      <c r="BD355">
        <v>12.2</v>
      </c>
      <c r="BE355">
        <v>12.29</v>
      </c>
      <c r="BF355">
        <v>12.23</v>
      </c>
      <c r="BG355">
        <v>12.18</v>
      </c>
      <c r="BH355">
        <v>12.02</v>
      </c>
      <c r="BI355">
        <v>12.09</v>
      </c>
      <c r="BJ355">
        <v>11.84</v>
      </c>
      <c r="BK355">
        <v>11.7</v>
      </c>
      <c r="BL355">
        <v>12.08</v>
      </c>
      <c r="BM355">
        <v>12.41</v>
      </c>
      <c r="BN355">
        <v>12.5</v>
      </c>
      <c r="BO355">
        <v>12.75</v>
      </c>
      <c r="BP355">
        <v>12.44</v>
      </c>
      <c r="BQ355">
        <v>12.86</v>
      </c>
      <c r="BR355">
        <v>12.28</v>
      </c>
      <c r="BS355">
        <v>12.02</v>
      </c>
      <c r="BT355">
        <v>11.99</v>
      </c>
      <c r="BU355">
        <v>11.7</v>
      </c>
      <c r="BV355">
        <v>11.94</v>
      </c>
      <c r="BW355">
        <v>11.6</v>
      </c>
      <c r="BX355">
        <v>10.94</v>
      </c>
      <c r="BY355">
        <v>10.9</v>
      </c>
      <c r="BZ355">
        <v>10.72</v>
      </c>
      <c r="CA355">
        <v>10.25</v>
      </c>
      <c r="CB355">
        <v>9.77</v>
      </c>
      <c r="CC355">
        <v>10.130000000000001</v>
      </c>
      <c r="CD355">
        <v>10.119999999999999</v>
      </c>
      <c r="CE355">
        <v>9.4499999999999993</v>
      </c>
      <c r="CF355">
        <v>9.58</v>
      </c>
      <c r="CG355">
        <v>9.56</v>
      </c>
    </row>
    <row r="356" spans="1:85" hidden="1" x14ac:dyDescent="0.25">
      <c r="A356" t="s">
        <v>5340</v>
      </c>
      <c r="B356" t="s">
        <v>5341</v>
      </c>
      <c r="C356" t="s">
        <v>5342</v>
      </c>
      <c r="D356">
        <v>0.92934143160000005</v>
      </c>
      <c r="E356">
        <v>14815</v>
      </c>
      <c r="F356">
        <v>2018</v>
      </c>
      <c r="G356">
        <v>10</v>
      </c>
      <c r="H356" t="e">
        <v>#N/A</v>
      </c>
      <c r="I356" s="3">
        <f t="shared" si="6"/>
        <v>0</v>
      </c>
      <c r="J356">
        <v>-0.8</v>
      </c>
      <c r="K356">
        <v>0</v>
      </c>
      <c r="L356">
        <v>12.375999999999999</v>
      </c>
      <c r="N356">
        <v>-0.33428165007112387</v>
      </c>
      <c r="O356">
        <v>12.34576180257511</v>
      </c>
      <c r="P356">
        <v>16.672496581549911</v>
      </c>
      <c r="Q356">
        <v>4.3267347789748012</v>
      </c>
      <c r="R356">
        <v>18.917000000000002</v>
      </c>
      <c r="U356">
        <v>7.04</v>
      </c>
      <c r="V356">
        <v>7.38</v>
      </c>
      <c r="W356">
        <v>7.19</v>
      </c>
      <c r="X356">
        <v>6.8</v>
      </c>
      <c r="Y356">
        <v>6.52</v>
      </c>
      <c r="Z356">
        <v>6.59</v>
      </c>
      <c r="AA356">
        <v>6.66</v>
      </c>
      <c r="AB356">
        <v>7.31</v>
      </c>
      <c r="AC356">
        <v>6.92</v>
      </c>
      <c r="AD356">
        <v>7.26</v>
      </c>
      <c r="AE356">
        <v>7.12</v>
      </c>
      <c r="AF356">
        <v>6.93</v>
      </c>
      <c r="AG356">
        <v>6.83</v>
      </c>
      <c r="AH356">
        <v>6.71</v>
      </c>
      <c r="AI356">
        <v>6.84</v>
      </c>
      <c r="AJ356">
        <v>6.98</v>
      </c>
      <c r="AK356">
        <v>6.96</v>
      </c>
      <c r="AL356">
        <v>7</v>
      </c>
      <c r="AM356">
        <v>6.64</v>
      </c>
      <c r="AN356">
        <v>7.05</v>
      </c>
      <c r="AO356">
        <v>7.08</v>
      </c>
      <c r="AP356">
        <v>7.26</v>
      </c>
      <c r="AQ356">
        <v>7.37</v>
      </c>
      <c r="AR356">
        <v>7.17</v>
      </c>
      <c r="AS356">
        <v>7.15</v>
      </c>
      <c r="AT356">
        <v>7.47</v>
      </c>
      <c r="AU356">
        <v>7.09</v>
      </c>
      <c r="AV356">
        <v>6.82</v>
      </c>
      <c r="AW356">
        <v>7.3</v>
      </c>
      <c r="AX356">
        <v>7.0149999999999997</v>
      </c>
      <c r="AY356">
        <v>6.75</v>
      </c>
      <c r="AZ356">
        <v>6.77</v>
      </c>
      <c r="BA356">
        <v>6.6</v>
      </c>
      <c r="BB356">
        <v>6.7</v>
      </c>
      <c r="BC356">
        <v>6.97</v>
      </c>
      <c r="BD356">
        <v>6.87</v>
      </c>
      <c r="BE356">
        <v>6.59</v>
      </c>
      <c r="BF356">
        <v>6.79</v>
      </c>
      <c r="BG356">
        <v>6.84</v>
      </c>
      <c r="BH356">
        <v>7.01</v>
      </c>
      <c r="BI356">
        <v>8.0399999999999991</v>
      </c>
      <c r="BJ356">
        <v>7.79</v>
      </c>
      <c r="BK356">
        <v>7.94</v>
      </c>
      <c r="BL356">
        <v>7.67</v>
      </c>
      <c r="BM356">
        <v>7.64</v>
      </c>
      <c r="BN356">
        <v>7.45</v>
      </c>
      <c r="BO356">
        <v>6.91</v>
      </c>
      <c r="BP356">
        <v>6.54</v>
      </c>
      <c r="BQ356">
        <v>6.4</v>
      </c>
      <c r="BR356">
        <v>6.33</v>
      </c>
      <c r="BS356">
        <v>6.1150000000000002</v>
      </c>
      <c r="BT356">
        <v>6.25</v>
      </c>
      <c r="BU356">
        <v>6.15</v>
      </c>
      <c r="BV356">
        <v>6.6071</v>
      </c>
      <c r="BW356">
        <v>6.36</v>
      </c>
      <c r="BX356">
        <v>6.74</v>
      </c>
      <c r="BY356">
        <v>6.53</v>
      </c>
      <c r="BZ356">
        <v>5.75</v>
      </c>
      <c r="CA356">
        <v>5.65</v>
      </c>
      <c r="CB356">
        <v>4.8899999999999997</v>
      </c>
      <c r="CC356">
        <v>5.05</v>
      </c>
      <c r="CD356">
        <v>5.1100000000000003</v>
      </c>
      <c r="CE356">
        <v>4.9000000000000004</v>
      </c>
      <c r="CF356">
        <v>4.5</v>
      </c>
      <c r="CG356">
        <v>4.51</v>
      </c>
    </row>
    <row r="357" spans="1:85" hidden="1" x14ac:dyDescent="0.25">
      <c r="A357" t="s">
        <v>8885</v>
      </c>
      <c r="B357" t="s">
        <v>8886</v>
      </c>
      <c r="C357" t="s">
        <v>8887</v>
      </c>
      <c r="D357">
        <v>1.9850392534000001</v>
      </c>
      <c r="E357">
        <v>90539</v>
      </c>
      <c r="F357">
        <v>2018</v>
      </c>
      <c r="G357">
        <v>10</v>
      </c>
      <c r="H357" t="e">
        <v>#N/A</v>
      </c>
      <c r="I357" s="3">
        <f t="shared" si="6"/>
        <v>0</v>
      </c>
      <c r="J357" t="e">
        <v>#N/A</v>
      </c>
      <c r="K357" t="e">
        <v>#N/A</v>
      </c>
      <c r="L357" t="e">
        <v>#N/A</v>
      </c>
      <c r="N357">
        <v>-0.33420707732634336</v>
      </c>
      <c r="O357">
        <v>0</v>
      </c>
      <c r="P357">
        <v>0</v>
      </c>
      <c r="Q357">
        <v>0</v>
      </c>
      <c r="R357">
        <v>25.486999999999998</v>
      </c>
      <c r="U357">
        <v>10.220000000000001</v>
      </c>
      <c r="V357">
        <v>10.19</v>
      </c>
      <c r="W357">
        <v>10.31</v>
      </c>
      <c r="X357">
        <v>10.5</v>
      </c>
      <c r="Y357">
        <v>10.375</v>
      </c>
      <c r="Z357">
        <v>10.75</v>
      </c>
      <c r="AA357">
        <v>10.785</v>
      </c>
      <c r="AB357">
        <v>9.9350000000000005</v>
      </c>
      <c r="AC357">
        <v>10.28</v>
      </c>
      <c r="AD357">
        <v>9.875</v>
      </c>
      <c r="AE357">
        <v>10.119999999999999</v>
      </c>
      <c r="AF357">
        <v>10.25</v>
      </c>
      <c r="AG357">
        <v>10.3225</v>
      </c>
      <c r="AH357">
        <v>9.625</v>
      </c>
      <c r="AI357">
        <v>9.75</v>
      </c>
      <c r="AJ357">
        <v>10.050000000000001</v>
      </c>
      <c r="AK357">
        <v>10.02</v>
      </c>
      <c r="AL357">
        <v>10.15</v>
      </c>
      <c r="AM357">
        <v>10.16</v>
      </c>
      <c r="AN357">
        <v>10.234999999999999</v>
      </c>
      <c r="AO357">
        <v>10.5</v>
      </c>
      <c r="AP357">
        <v>10.83</v>
      </c>
      <c r="AQ357">
        <v>10.5</v>
      </c>
      <c r="AR357">
        <v>10.77</v>
      </c>
      <c r="AS357">
        <v>11.43</v>
      </c>
      <c r="AT357">
        <v>11.2</v>
      </c>
      <c r="AU357">
        <v>10.77</v>
      </c>
      <c r="AV357">
        <v>9.86</v>
      </c>
      <c r="AW357">
        <v>10.01</v>
      </c>
      <c r="AX357">
        <v>10.34</v>
      </c>
      <c r="AY357">
        <v>9.92</v>
      </c>
      <c r="AZ357">
        <v>9.6999999999999993</v>
      </c>
      <c r="BA357">
        <v>10.27</v>
      </c>
      <c r="BB357">
        <v>9.99</v>
      </c>
      <c r="BC357">
        <v>9.69</v>
      </c>
      <c r="BD357">
        <v>9.8450000000000006</v>
      </c>
      <c r="BE357">
        <v>11.12</v>
      </c>
      <c r="BF357">
        <v>10.25</v>
      </c>
      <c r="BG357">
        <v>10.11</v>
      </c>
      <c r="BH357">
        <v>9.77</v>
      </c>
      <c r="BI357">
        <v>9.1199999999999992</v>
      </c>
      <c r="BJ357">
        <v>9.57</v>
      </c>
      <c r="BK357">
        <v>8.5</v>
      </c>
      <c r="BL357">
        <v>8.6999999999999993</v>
      </c>
      <c r="BM357">
        <v>8.43</v>
      </c>
      <c r="BN357">
        <v>8.3000000000000007</v>
      </c>
      <c r="BO357">
        <v>7.76</v>
      </c>
      <c r="BP357">
        <v>7.37</v>
      </c>
      <c r="BQ357">
        <v>7.57</v>
      </c>
      <c r="BR357">
        <v>7.49</v>
      </c>
      <c r="BS357">
        <v>7.3</v>
      </c>
      <c r="BT357">
        <v>7.5</v>
      </c>
      <c r="BU357">
        <v>6.92</v>
      </c>
      <c r="BV357">
        <v>7.02</v>
      </c>
      <c r="BW357">
        <v>6.98</v>
      </c>
      <c r="BX357">
        <v>6.9</v>
      </c>
      <c r="BY357">
        <v>6.92</v>
      </c>
      <c r="BZ357">
        <v>6.83</v>
      </c>
      <c r="CA357">
        <v>6.71</v>
      </c>
      <c r="CB357">
        <v>6.65</v>
      </c>
      <c r="CC357">
        <v>6.57</v>
      </c>
      <c r="CD357">
        <v>6.6</v>
      </c>
      <c r="CE357">
        <v>6.3</v>
      </c>
      <c r="CF357">
        <v>6.95</v>
      </c>
      <c r="CG357">
        <v>6.55</v>
      </c>
    </row>
    <row r="358" spans="1:85" hidden="1" x14ac:dyDescent="0.25">
      <c r="A358" t="s">
        <v>8988</v>
      </c>
      <c r="B358" t="s">
        <v>8989</v>
      </c>
      <c r="C358" t="s">
        <v>8990</v>
      </c>
      <c r="D358">
        <v>3.8018867924999999</v>
      </c>
      <c r="E358">
        <v>17892</v>
      </c>
      <c r="F358">
        <v>2018</v>
      </c>
      <c r="G358">
        <v>10</v>
      </c>
      <c r="H358" t="e">
        <v>#N/A</v>
      </c>
      <c r="I358" s="3">
        <f t="shared" si="6"/>
        <v>0</v>
      </c>
      <c r="J358">
        <v>-1.0039</v>
      </c>
      <c r="K358">
        <v>0</v>
      </c>
      <c r="L358">
        <v>27.899000000000001</v>
      </c>
      <c r="N358">
        <v>-0.32899770466717682</v>
      </c>
      <c r="O358" t="e">
        <v>#N/A</v>
      </c>
      <c r="P358">
        <v>0</v>
      </c>
      <c r="Q358" t="e">
        <v>#N/A</v>
      </c>
      <c r="R358">
        <v>35.350999999999999</v>
      </c>
      <c r="U358">
        <v>6.74</v>
      </c>
      <c r="V358">
        <v>6.46</v>
      </c>
      <c r="W358">
        <v>6.38</v>
      </c>
      <c r="X358">
        <v>6.36</v>
      </c>
      <c r="Y358">
        <v>6.29</v>
      </c>
      <c r="Z358">
        <v>5.85</v>
      </c>
      <c r="AA358">
        <v>5.89</v>
      </c>
      <c r="AB358">
        <v>5.88</v>
      </c>
      <c r="AC358">
        <v>5.71</v>
      </c>
      <c r="AD358">
        <v>5.91</v>
      </c>
      <c r="AE358">
        <v>5.86</v>
      </c>
      <c r="AF358">
        <v>6</v>
      </c>
      <c r="AG358">
        <v>6.06</v>
      </c>
      <c r="AH358">
        <v>6.06</v>
      </c>
      <c r="AI358">
        <v>6.2</v>
      </c>
      <c r="AJ358">
        <v>6.28</v>
      </c>
      <c r="AK358">
        <v>6.18</v>
      </c>
      <c r="AL358">
        <v>6.18</v>
      </c>
      <c r="AM358">
        <v>6.23</v>
      </c>
      <c r="AN358">
        <v>5.88</v>
      </c>
      <c r="AO358">
        <v>5.74</v>
      </c>
      <c r="AP358">
        <v>5.86</v>
      </c>
      <c r="AQ358">
        <v>6.21</v>
      </c>
      <c r="AR358">
        <v>5.94</v>
      </c>
      <c r="AS358">
        <v>5.89</v>
      </c>
      <c r="AT358">
        <v>5.88</v>
      </c>
      <c r="AU358">
        <v>5.91</v>
      </c>
      <c r="AV358">
        <v>6.06</v>
      </c>
      <c r="AW358">
        <v>5.9</v>
      </c>
      <c r="AX358">
        <v>5.58</v>
      </c>
      <c r="AY358">
        <v>5.78</v>
      </c>
      <c r="AZ358">
        <v>5.67</v>
      </c>
      <c r="BA358">
        <v>5.78</v>
      </c>
      <c r="BB358">
        <v>5.75</v>
      </c>
      <c r="BC358">
        <v>5.77</v>
      </c>
      <c r="BD358">
        <v>5.71</v>
      </c>
      <c r="BE358">
        <v>5.62</v>
      </c>
      <c r="BF358">
        <v>5.64</v>
      </c>
      <c r="BG358">
        <v>5.66</v>
      </c>
      <c r="BH358">
        <v>5.63</v>
      </c>
      <c r="BI358">
        <v>5.59</v>
      </c>
      <c r="BJ358">
        <v>5.58</v>
      </c>
      <c r="BK358">
        <v>5.4</v>
      </c>
      <c r="BL358">
        <v>5.22</v>
      </c>
      <c r="BM358">
        <v>5.49</v>
      </c>
      <c r="BN358">
        <v>5.4</v>
      </c>
      <c r="BO358">
        <v>5.31</v>
      </c>
      <c r="BP358">
        <v>5.26</v>
      </c>
      <c r="BQ358">
        <v>5.2</v>
      </c>
      <c r="BR358">
        <v>4.78</v>
      </c>
      <c r="BS358">
        <v>4.54</v>
      </c>
      <c r="BT358">
        <v>4.5</v>
      </c>
      <c r="BU358">
        <v>4.62</v>
      </c>
      <c r="BV358">
        <v>5.23</v>
      </c>
      <c r="BW358">
        <v>5.29</v>
      </c>
      <c r="BX358">
        <v>4.91</v>
      </c>
      <c r="BY358">
        <v>4.75</v>
      </c>
      <c r="BZ358">
        <v>4.6100000000000003</v>
      </c>
      <c r="CA358">
        <v>4.38</v>
      </c>
      <c r="CB358">
        <v>4.0999999999999996</v>
      </c>
      <c r="CC358">
        <v>4.0599999999999996</v>
      </c>
      <c r="CD358">
        <v>4.1900000000000004</v>
      </c>
      <c r="CE358">
        <v>4.16</v>
      </c>
      <c r="CF358">
        <v>4.3</v>
      </c>
      <c r="CG358">
        <v>4.32</v>
      </c>
    </row>
    <row r="359" spans="1:85" hidden="1" x14ac:dyDescent="0.25">
      <c r="A359" t="s">
        <v>7306</v>
      </c>
      <c r="B359" t="s">
        <v>7307</v>
      </c>
      <c r="C359" t="s">
        <v>7308</v>
      </c>
      <c r="D359">
        <v>2.0985209319</v>
      </c>
      <c r="E359">
        <v>16062</v>
      </c>
      <c r="F359">
        <v>2018</v>
      </c>
      <c r="G359">
        <v>10</v>
      </c>
      <c r="H359" t="e">
        <v>#N/A</v>
      </c>
      <c r="I359" s="3">
        <f t="shared" si="6"/>
        <v>0</v>
      </c>
      <c r="J359">
        <v>-4.2973999999999997</v>
      </c>
      <c r="K359">
        <v>13.9920282976985</v>
      </c>
      <c r="L359">
        <v>38.490767082544302</v>
      </c>
      <c r="N359">
        <v>-0.32735426008968616</v>
      </c>
      <c r="O359">
        <v>1.839747562968389</v>
      </c>
      <c r="P359">
        <v>0.6721062093762965</v>
      </c>
      <c r="Q359">
        <v>-1.1676413535920926</v>
      </c>
      <c r="R359">
        <v>53.581403648034602</v>
      </c>
      <c r="U359">
        <v>3.6</v>
      </c>
      <c r="V359">
        <v>3.7498999999999998</v>
      </c>
      <c r="W359">
        <v>3.6888000000000001</v>
      </c>
      <c r="X359">
        <v>3.5903999999999998</v>
      </c>
      <c r="Y359">
        <v>3.59</v>
      </c>
      <c r="Z359">
        <v>3.6463999999999999</v>
      </c>
      <c r="AA359">
        <v>3.53</v>
      </c>
      <c r="AB359">
        <v>3.5</v>
      </c>
      <c r="AC359">
        <v>3.4790000000000001</v>
      </c>
      <c r="AD359">
        <v>3.3626999999999998</v>
      </c>
      <c r="AE359">
        <v>3.37</v>
      </c>
      <c r="AF359">
        <v>3.36</v>
      </c>
      <c r="AG359">
        <v>3.27</v>
      </c>
      <c r="AH359">
        <v>3.25</v>
      </c>
      <c r="AI359">
        <v>3.2</v>
      </c>
      <c r="AJ359">
        <v>3.17</v>
      </c>
      <c r="AK359">
        <v>3.1</v>
      </c>
      <c r="AL359">
        <v>3.13</v>
      </c>
      <c r="AM359">
        <v>3.18</v>
      </c>
      <c r="AN359">
        <v>3.1932999999999998</v>
      </c>
      <c r="AO359">
        <v>3.32</v>
      </c>
      <c r="AP359">
        <v>3.24</v>
      </c>
      <c r="AQ359">
        <v>3.27</v>
      </c>
      <c r="AR359">
        <v>3.24</v>
      </c>
      <c r="AS359">
        <v>3.13</v>
      </c>
      <c r="AT359">
        <v>3.15</v>
      </c>
      <c r="AU359">
        <v>3.15</v>
      </c>
      <c r="AV359">
        <v>3.21</v>
      </c>
      <c r="AW359">
        <v>3.12</v>
      </c>
      <c r="AX359">
        <v>3.06</v>
      </c>
      <c r="AY359">
        <v>2.91</v>
      </c>
      <c r="AZ359">
        <v>2.63</v>
      </c>
      <c r="BA359">
        <v>2.66</v>
      </c>
      <c r="BB359">
        <v>2.7</v>
      </c>
      <c r="BC359">
        <v>2.64</v>
      </c>
      <c r="BD359">
        <v>2.75</v>
      </c>
      <c r="BE359">
        <v>2.63</v>
      </c>
      <c r="BF359">
        <v>2.67</v>
      </c>
      <c r="BG359">
        <v>2.63</v>
      </c>
      <c r="BH359">
        <v>2.64</v>
      </c>
      <c r="BI359">
        <v>2.63</v>
      </c>
      <c r="BJ359">
        <v>2.63</v>
      </c>
      <c r="BK359">
        <v>2.4899</v>
      </c>
      <c r="BL359">
        <v>2.41</v>
      </c>
      <c r="BM359">
        <v>2.39</v>
      </c>
      <c r="BN359">
        <v>2.4496000000000002</v>
      </c>
      <c r="BO359">
        <v>2.37</v>
      </c>
      <c r="BP359">
        <v>2.3054000000000001</v>
      </c>
      <c r="BQ359">
        <v>2.25</v>
      </c>
      <c r="BR359">
        <v>2.31</v>
      </c>
      <c r="BS359">
        <v>2.42</v>
      </c>
      <c r="BT359">
        <v>2.5</v>
      </c>
      <c r="BU359">
        <v>2.4315000000000002</v>
      </c>
      <c r="BV359">
        <v>2.61</v>
      </c>
      <c r="BW359">
        <v>2.5099999999999998</v>
      </c>
      <c r="BX359">
        <v>2.6</v>
      </c>
      <c r="BY359">
        <v>2.5</v>
      </c>
      <c r="BZ359">
        <v>2.42</v>
      </c>
      <c r="CA359">
        <v>2.4359000000000002</v>
      </c>
      <c r="CB359">
        <v>2.4420000000000002</v>
      </c>
      <c r="CC359">
        <v>2.4</v>
      </c>
      <c r="CD359">
        <v>2.37</v>
      </c>
      <c r="CE359">
        <v>2.41</v>
      </c>
      <c r="CF359">
        <v>2.4119000000000002</v>
      </c>
      <c r="CG359">
        <v>2.31</v>
      </c>
    </row>
    <row r="360" spans="1:85" hidden="1" x14ac:dyDescent="0.25">
      <c r="A360" t="s">
        <v>9053</v>
      </c>
      <c r="B360" t="s">
        <v>9054</v>
      </c>
      <c r="C360" t="s">
        <v>9055</v>
      </c>
      <c r="D360">
        <v>7.5798586447999998</v>
      </c>
      <c r="E360">
        <v>17380</v>
      </c>
      <c r="F360">
        <v>2018</v>
      </c>
      <c r="G360">
        <v>10</v>
      </c>
      <c r="H360" t="e">
        <v>#N/A</v>
      </c>
      <c r="I360" s="3">
        <f t="shared" si="6"/>
        <v>0</v>
      </c>
      <c r="J360">
        <v>-0.77800000000000002</v>
      </c>
      <c r="K360">
        <v>143.552858432292</v>
      </c>
      <c r="L360">
        <v>4.8625219641688497</v>
      </c>
      <c r="N360">
        <v>-0.3267651888341544</v>
      </c>
      <c r="O360" t="e">
        <v>#N/A</v>
      </c>
      <c r="P360">
        <v>0</v>
      </c>
      <c r="Q360" t="e">
        <v>#N/A</v>
      </c>
      <c r="R360">
        <v>255.62628057747099</v>
      </c>
      <c r="U360">
        <v>14.75</v>
      </c>
      <c r="V360">
        <v>11.875</v>
      </c>
      <c r="W360">
        <v>11.6</v>
      </c>
      <c r="X360">
        <v>11.6</v>
      </c>
      <c r="Y360">
        <v>11.7</v>
      </c>
      <c r="Z360">
        <v>11.8</v>
      </c>
      <c r="AA360">
        <v>11.55</v>
      </c>
      <c r="AB360">
        <v>11.4</v>
      </c>
      <c r="AC360">
        <v>11.45</v>
      </c>
      <c r="AD360">
        <v>11.15</v>
      </c>
      <c r="AE360">
        <v>10.6</v>
      </c>
      <c r="AF360">
        <v>11.1</v>
      </c>
      <c r="AG360">
        <v>10.85</v>
      </c>
      <c r="AH360">
        <v>10.95</v>
      </c>
      <c r="AI360">
        <v>11</v>
      </c>
      <c r="AJ360">
        <v>10.65</v>
      </c>
      <c r="AK360">
        <v>10.050000000000001</v>
      </c>
      <c r="AL360">
        <v>10.85</v>
      </c>
      <c r="AM360">
        <v>11.35</v>
      </c>
      <c r="AN360">
        <v>11.25</v>
      </c>
      <c r="AO360">
        <v>11.4</v>
      </c>
      <c r="AP360">
        <v>11.6</v>
      </c>
      <c r="AQ360">
        <v>12</v>
      </c>
      <c r="AR360">
        <v>11.85</v>
      </c>
      <c r="AS360">
        <v>11.85</v>
      </c>
      <c r="AT360">
        <v>11.65</v>
      </c>
      <c r="AU360">
        <v>11.8</v>
      </c>
      <c r="AV360">
        <v>10.824999999999999</v>
      </c>
      <c r="AW360">
        <v>10.85</v>
      </c>
      <c r="AX360">
        <v>10.55</v>
      </c>
      <c r="AY360">
        <v>10.95</v>
      </c>
      <c r="AZ360">
        <v>11.05</v>
      </c>
      <c r="BA360">
        <v>10.55</v>
      </c>
      <c r="BB360">
        <v>10.55</v>
      </c>
      <c r="BC360">
        <v>10.85</v>
      </c>
      <c r="BD360">
        <v>11.1</v>
      </c>
      <c r="BE360">
        <v>10.65</v>
      </c>
      <c r="BF360">
        <v>10.7</v>
      </c>
      <c r="BG360">
        <v>10.5</v>
      </c>
      <c r="BH360">
        <v>10.3</v>
      </c>
      <c r="BI360">
        <v>10.25</v>
      </c>
      <c r="BJ360">
        <v>10.25</v>
      </c>
      <c r="BK360">
        <v>10.5</v>
      </c>
      <c r="BL360">
        <v>10.49</v>
      </c>
      <c r="BM360">
        <v>10.61</v>
      </c>
      <c r="BN360">
        <v>10.36</v>
      </c>
      <c r="BO360">
        <v>10.16</v>
      </c>
      <c r="BP360">
        <v>10.07</v>
      </c>
      <c r="BQ360">
        <v>9.85</v>
      </c>
      <c r="BR360">
        <v>9.14</v>
      </c>
      <c r="BS360">
        <v>9.06</v>
      </c>
      <c r="BT360">
        <v>9.3000000000000007</v>
      </c>
      <c r="BU360">
        <v>9.17</v>
      </c>
      <c r="BV360">
        <v>9.85</v>
      </c>
      <c r="BW360">
        <v>10.039999999999999</v>
      </c>
      <c r="BX360">
        <v>9.6300000000000008</v>
      </c>
      <c r="BY360">
        <v>9.32</v>
      </c>
      <c r="BZ360">
        <v>9.2100000000000009</v>
      </c>
      <c r="CA360">
        <v>9.23</v>
      </c>
      <c r="CB360">
        <v>8.51</v>
      </c>
      <c r="CC360">
        <v>8.65</v>
      </c>
      <c r="CD360">
        <v>8.58</v>
      </c>
      <c r="CE360">
        <v>8.98</v>
      </c>
      <c r="CF360">
        <v>9.31</v>
      </c>
      <c r="CG360">
        <v>9.51</v>
      </c>
    </row>
    <row r="361" spans="1:85" hidden="1" x14ac:dyDescent="0.25">
      <c r="A361" t="s">
        <v>5084</v>
      </c>
      <c r="B361" t="s">
        <v>5085</v>
      </c>
      <c r="C361" t="s">
        <v>5086</v>
      </c>
      <c r="D361">
        <v>0.9138455379</v>
      </c>
      <c r="E361">
        <v>15065</v>
      </c>
      <c r="F361">
        <v>2018</v>
      </c>
      <c r="G361">
        <v>10</v>
      </c>
      <c r="H361" t="e">
        <v>#N/A</v>
      </c>
      <c r="I361" s="3">
        <f t="shared" si="6"/>
        <v>0</v>
      </c>
      <c r="J361">
        <v>-1.73</v>
      </c>
      <c r="K361">
        <v>125.66800000000001</v>
      </c>
      <c r="L361">
        <v>196.517</v>
      </c>
      <c r="N361">
        <v>-0.32541306058221875</v>
      </c>
      <c r="O361">
        <v>22.807677432242318</v>
      </c>
      <c r="P361">
        <v>22.852846969025801</v>
      </c>
      <c r="Q361">
        <v>4.5169536783483011E-2</v>
      </c>
      <c r="R361">
        <v>242.178</v>
      </c>
      <c r="U361">
        <v>3.17</v>
      </c>
      <c r="V361">
        <v>3.17</v>
      </c>
      <c r="W361">
        <v>3.21</v>
      </c>
      <c r="X361">
        <v>3.24</v>
      </c>
      <c r="Y361">
        <v>3.24</v>
      </c>
      <c r="Z361">
        <v>3.2</v>
      </c>
      <c r="AA361">
        <v>3.26</v>
      </c>
      <c r="AB361">
        <v>3.14</v>
      </c>
      <c r="AC361">
        <v>3.18</v>
      </c>
      <c r="AD361">
        <v>3.22</v>
      </c>
      <c r="AE361">
        <v>3.23</v>
      </c>
      <c r="AF361">
        <v>3.21</v>
      </c>
      <c r="AG361">
        <v>3.26</v>
      </c>
      <c r="AH361">
        <v>3.3050000000000002</v>
      </c>
      <c r="AI361">
        <v>3.31</v>
      </c>
      <c r="AJ361">
        <v>3.27</v>
      </c>
      <c r="AK361">
        <v>3.24</v>
      </c>
      <c r="AL361">
        <v>3.2650000000000001</v>
      </c>
      <c r="AM361">
        <v>3.31</v>
      </c>
      <c r="AN361">
        <v>3.37</v>
      </c>
      <c r="AO361">
        <v>3.46</v>
      </c>
      <c r="AP361">
        <v>3.33</v>
      </c>
      <c r="AQ361">
        <v>3.32</v>
      </c>
      <c r="AR361">
        <v>3.33</v>
      </c>
      <c r="AS361">
        <v>3.29</v>
      </c>
      <c r="AT361">
        <v>3.4</v>
      </c>
      <c r="AU361">
        <v>3.23</v>
      </c>
      <c r="AV361">
        <v>3.18</v>
      </c>
      <c r="AW361">
        <v>3.06</v>
      </c>
      <c r="AX361">
        <v>3</v>
      </c>
      <c r="AY361">
        <v>3.08</v>
      </c>
      <c r="AZ361">
        <v>2.88</v>
      </c>
      <c r="BA361">
        <v>2.93</v>
      </c>
      <c r="BB361">
        <v>2.9</v>
      </c>
      <c r="BC361">
        <v>2.92</v>
      </c>
      <c r="BD361">
        <v>2.99</v>
      </c>
      <c r="BE361">
        <v>3.04</v>
      </c>
      <c r="BF361">
        <v>2.92</v>
      </c>
      <c r="BG361">
        <v>2.83</v>
      </c>
      <c r="BH361">
        <v>2.39</v>
      </c>
      <c r="BI361">
        <v>2.39</v>
      </c>
      <c r="BJ361">
        <v>2.2599999999999998</v>
      </c>
      <c r="BK361">
        <v>2.23</v>
      </c>
      <c r="BL361">
        <v>2.37</v>
      </c>
      <c r="BM361">
        <v>2.33</v>
      </c>
      <c r="BN361">
        <v>2.2999999999999998</v>
      </c>
      <c r="BO361">
        <v>2.25</v>
      </c>
      <c r="BP361">
        <v>2.37</v>
      </c>
      <c r="BQ361">
        <v>2.23</v>
      </c>
      <c r="BR361">
        <v>2.27</v>
      </c>
      <c r="BS361">
        <v>2.23</v>
      </c>
      <c r="BT361">
        <v>2.21</v>
      </c>
      <c r="BU361">
        <v>2.15</v>
      </c>
      <c r="BV361">
        <v>2.19</v>
      </c>
      <c r="BW361">
        <v>2.23</v>
      </c>
      <c r="BX361">
        <v>2.16</v>
      </c>
      <c r="BY361">
        <v>2.15</v>
      </c>
      <c r="BZ361">
        <v>2.12</v>
      </c>
      <c r="CA361">
        <v>2.12</v>
      </c>
      <c r="CB361">
        <v>2.12</v>
      </c>
      <c r="CC361">
        <v>2.0699999999999998</v>
      </c>
      <c r="CD361">
        <v>2.06</v>
      </c>
      <c r="CE361">
        <v>2.0299999999999998</v>
      </c>
      <c r="CF361">
        <v>2.04</v>
      </c>
      <c r="CG361">
        <v>2.0499999999999998</v>
      </c>
    </row>
    <row r="362" spans="1:85" hidden="1" x14ac:dyDescent="0.25">
      <c r="A362" t="s">
        <v>8793</v>
      </c>
      <c r="B362" t="s">
        <v>8794</v>
      </c>
      <c r="C362" t="s">
        <v>8795</v>
      </c>
      <c r="D362">
        <v>1.365492691</v>
      </c>
      <c r="E362">
        <v>17140</v>
      </c>
      <c r="F362">
        <v>2018</v>
      </c>
      <c r="G362">
        <v>10</v>
      </c>
      <c r="H362" t="e">
        <v>#N/A</v>
      </c>
      <c r="I362" s="3">
        <f t="shared" si="6"/>
        <v>0</v>
      </c>
      <c r="J362">
        <v>-0.2</v>
      </c>
      <c r="K362">
        <v>22.413043999999999</v>
      </c>
      <c r="L362" t="e">
        <v>#N/A</v>
      </c>
      <c r="N362">
        <v>-0.32265517241379316</v>
      </c>
      <c r="O362">
        <v>213.69442418065401</v>
      </c>
      <c r="P362">
        <v>138.95231474904179</v>
      </c>
      <c r="Q362">
        <v>-74.742109431612221</v>
      </c>
      <c r="R362">
        <v>6.0745389999999997</v>
      </c>
      <c r="U362">
        <v>9.52</v>
      </c>
      <c r="V362">
        <v>9.2899999999999991</v>
      </c>
      <c r="W362">
        <v>8.99</v>
      </c>
      <c r="X362">
        <v>8.8800000000000008</v>
      </c>
      <c r="Y362">
        <v>9.3000000000000007</v>
      </c>
      <c r="Z362">
        <v>8.81</v>
      </c>
      <c r="AA362">
        <v>9.01</v>
      </c>
      <c r="AB362">
        <v>8.67</v>
      </c>
      <c r="AC362">
        <v>8.76</v>
      </c>
      <c r="AD362">
        <v>8.52</v>
      </c>
      <c r="AE362">
        <v>7.81</v>
      </c>
      <c r="AF362">
        <v>7.94</v>
      </c>
      <c r="AG362">
        <v>7.65</v>
      </c>
      <c r="AH362">
        <v>7.7</v>
      </c>
      <c r="AI362">
        <v>7.61</v>
      </c>
      <c r="AJ362">
        <v>7.62</v>
      </c>
      <c r="AK362">
        <v>7.67</v>
      </c>
      <c r="AL362">
        <v>7.9</v>
      </c>
      <c r="AM362">
        <v>8.17</v>
      </c>
      <c r="AN362">
        <v>7.84</v>
      </c>
      <c r="AO362">
        <v>7.91</v>
      </c>
      <c r="AP362">
        <v>7.4</v>
      </c>
      <c r="AQ362">
        <v>7.44</v>
      </c>
      <c r="AR362">
        <v>7.31</v>
      </c>
      <c r="AS362">
        <v>6.82</v>
      </c>
      <c r="AT362">
        <v>6.91</v>
      </c>
      <c r="AU362">
        <v>6.81</v>
      </c>
      <c r="AV362">
        <v>6.5</v>
      </c>
      <c r="AW362">
        <v>6.35</v>
      </c>
      <c r="AX362">
        <v>6.54</v>
      </c>
      <c r="AY362">
        <v>6.73</v>
      </c>
      <c r="AZ362">
        <v>6.35</v>
      </c>
      <c r="BA362">
        <v>5.94</v>
      </c>
      <c r="BB362">
        <v>6.1</v>
      </c>
      <c r="BC362">
        <v>6.38</v>
      </c>
      <c r="BD362">
        <v>6.5</v>
      </c>
      <c r="BE362">
        <v>6.64</v>
      </c>
      <c r="BF362">
        <v>6.06</v>
      </c>
      <c r="BG362">
        <v>5.94</v>
      </c>
      <c r="BH362">
        <v>6.02</v>
      </c>
      <c r="BI362">
        <v>5.96</v>
      </c>
      <c r="BJ362">
        <v>5.92</v>
      </c>
      <c r="BK362">
        <v>5.9</v>
      </c>
      <c r="BL362">
        <v>5.93</v>
      </c>
      <c r="BM362">
        <v>5.96</v>
      </c>
      <c r="BN362">
        <v>5.8</v>
      </c>
      <c r="BO362">
        <v>5.42</v>
      </c>
      <c r="BP362">
        <v>5.26</v>
      </c>
      <c r="BQ362">
        <v>5.07</v>
      </c>
      <c r="BR362">
        <v>4.74</v>
      </c>
      <c r="BS362">
        <v>4.84</v>
      </c>
      <c r="BT362">
        <v>5.2</v>
      </c>
      <c r="BU362">
        <v>4.99</v>
      </c>
      <c r="BV362">
        <v>5.46</v>
      </c>
      <c r="BW362">
        <v>5.33</v>
      </c>
      <c r="BX362">
        <v>5.0199999999999996</v>
      </c>
      <c r="BY362">
        <v>5.16</v>
      </c>
      <c r="BZ362">
        <v>5.28</v>
      </c>
      <c r="CA362">
        <v>5.3</v>
      </c>
      <c r="CB362">
        <v>5.28</v>
      </c>
      <c r="CC362">
        <v>5.47</v>
      </c>
      <c r="CD362">
        <v>5.55</v>
      </c>
      <c r="CE362">
        <v>5.64</v>
      </c>
      <c r="CF362">
        <v>5.99</v>
      </c>
      <c r="CG362">
        <v>6.29</v>
      </c>
    </row>
    <row r="363" spans="1:85" hidden="1" x14ac:dyDescent="0.25">
      <c r="A363" t="s">
        <v>8697</v>
      </c>
      <c r="B363" t="s">
        <v>8698</v>
      </c>
      <c r="C363" t="s">
        <v>8699</v>
      </c>
      <c r="D363">
        <v>0.91378039789999999</v>
      </c>
      <c r="E363">
        <v>16866</v>
      </c>
      <c r="F363">
        <v>2018</v>
      </c>
      <c r="G363">
        <v>10</v>
      </c>
      <c r="H363" t="e">
        <v>#N/A</v>
      </c>
      <c r="I363" s="3">
        <f t="shared" si="6"/>
        <v>0</v>
      </c>
      <c r="J363">
        <v>-0.78</v>
      </c>
      <c r="K363">
        <v>154</v>
      </c>
      <c r="L363" t="e">
        <v>#N/A</v>
      </c>
      <c r="N363">
        <v>-0.31506849315068497</v>
      </c>
      <c r="O363">
        <v>20.37037037037037</v>
      </c>
      <c r="P363">
        <v>9.5062638172439229</v>
      </c>
      <c r="Q363">
        <v>-10.864106553126447</v>
      </c>
      <c r="R363">
        <v>30.4</v>
      </c>
      <c r="U363">
        <v>9.5399999999999991</v>
      </c>
      <c r="V363">
        <v>8.67</v>
      </c>
      <c r="W363">
        <v>8.6</v>
      </c>
      <c r="X363">
        <v>8.66</v>
      </c>
      <c r="Y363">
        <v>8.33</v>
      </c>
      <c r="Z363">
        <v>8.41</v>
      </c>
      <c r="AA363">
        <v>8.36</v>
      </c>
      <c r="AB363">
        <v>8.32</v>
      </c>
      <c r="AC363">
        <v>8.16</v>
      </c>
      <c r="AD363">
        <v>8.26</v>
      </c>
      <c r="AE363">
        <v>7.92</v>
      </c>
      <c r="AF363">
        <v>8.14</v>
      </c>
      <c r="AG363">
        <v>7.91</v>
      </c>
      <c r="AH363">
        <v>8.09</v>
      </c>
      <c r="AI363">
        <v>9.0299999999999994</v>
      </c>
      <c r="AJ363">
        <v>9.1999999999999993</v>
      </c>
      <c r="AK363">
        <v>8.35</v>
      </c>
      <c r="AL363">
        <v>8.58</v>
      </c>
      <c r="AM363">
        <v>8.64</v>
      </c>
      <c r="AN363">
        <v>8.61</v>
      </c>
      <c r="AO363">
        <v>8.5500000000000007</v>
      </c>
      <c r="AP363">
        <v>9.0299999999999994</v>
      </c>
      <c r="AQ363">
        <v>9.6199999999999992</v>
      </c>
      <c r="AR363">
        <v>9.34</v>
      </c>
      <c r="AS363">
        <v>9.5299999999999994</v>
      </c>
      <c r="AT363">
        <v>9.24</v>
      </c>
      <c r="AU363">
        <v>9.24</v>
      </c>
      <c r="AV363">
        <v>9.39</v>
      </c>
      <c r="AW363">
        <v>9.4</v>
      </c>
      <c r="AX363">
        <v>9.26</v>
      </c>
      <c r="AY363">
        <v>9.0500000000000007</v>
      </c>
      <c r="AZ363">
        <v>9.0500000000000007</v>
      </c>
      <c r="BA363">
        <v>9.09</v>
      </c>
      <c r="BB363">
        <v>9.16</v>
      </c>
      <c r="BC363">
        <v>9.25</v>
      </c>
      <c r="BD363">
        <v>9.19</v>
      </c>
      <c r="BE363">
        <v>9.19</v>
      </c>
      <c r="BF363">
        <v>9.15</v>
      </c>
      <c r="BG363">
        <v>9.0299999999999994</v>
      </c>
      <c r="BH363">
        <v>8.94</v>
      </c>
      <c r="BI363">
        <v>8.93</v>
      </c>
      <c r="BJ363">
        <v>9.0500000000000007</v>
      </c>
      <c r="BK363">
        <v>8.73</v>
      </c>
      <c r="BL363">
        <v>8.4600000000000009</v>
      </c>
      <c r="BM363">
        <v>8.14</v>
      </c>
      <c r="BN363">
        <v>7.91</v>
      </c>
      <c r="BO363">
        <v>7.79</v>
      </c>
      <c r="BP363">
        <v>7.24</v>
      </c>
      <c r="BQ363">
        <v>7.01</v>
      </c>
      <c r="BR363">
        <v>7.61</v>
      </c>
      <c r="BS363">
        <v>7.19</v>
      </c>
      <c r="BT363">
        <v>6.87</v>
      </c>
      <c r="BU363">
        <v>6.76</v>
      </c>
      <c r="BV363">
        <v>7.5</v>
      </c>
      <c r="BW363">
        <v>7.11</v>
      </c>
      <c r="BX363">
        <v>6.98</v>
      </c>
      <c r="BY363">
        <v>6.76</v>
      </c>
      <c r="BZ363">
        <v>6.76</v>
      </c>
      <c r="CA363">
        <v>6.72</v>
      </c>
      <c r="CB363">
        <v>6.29</v>
      </c>
      <c r="CC363">
        <v>6.13</v>
      </c>
      <c r="CD363">
        <v>6.16</v>
      </c>
      <c r="CE363">
        <v>6.2</v>
      </c>
      <c r="CF363">
        <v>6.19</v>
      </c>
      <c r="CG363">
        <v>6.34</v>
      </c>
    </row>
    <row r="364" spans="1:85" hidden="1" x14ac:dyDescent="0.25">
      <c r="A364" t="s">
        <v>8967</v>
      </c>
      <c r="B364" t="s">
        <v>8968</v>
      </c>
      <c r="C364" t="s">
        <v>8969</v>
      </c>
      <c r="D364">
        <v>3.3413944535</v>
      </c>
      <c r="E364">
        <v>16818</v>
      </c>
      <c r="F364">
        <v>2018</v>
      </c>
      <c r="G364">
        <v>10</v>
      </c>
      <c r="H364" t="e">
        <v>#N/A</v>
      </c>
      <c r="I364" s="3">
        <f t="shared" si="6"/>
        <v>0</v>
      </c>
      <c r="J364">
        <v>-1.1200000000000001</v>
      </c>
      <c r="K364">
        <v>0.50800000000000001</v>
      </c>
      <c r="L364">
        <v>11.555999999999999</v>
      </c>
      <c r="N364">
        <v>-0.31396011396011403</v>
      </c>
      <c r="O364">
        <v>0.30775149067128288</v>
      </c>
      <c r="P364">
        <v>10.298983336341211</v>
      </c>
      <c r="Q364">
        <v>9.9912318456699278</v>
      </c>
      <c r="R364">
        <v>25.745999999999999</v>
      </c>
      <c r="U364">
        <v>37.549999999999997</v>
      </c>
      <c r="V364">
        <v>38.21</v>
      </c>
      <c r="W364">
        <v>36.53</v>
      </c>
      <c r="X364">
        <v>36.840000000000003</v>
      </c>
      <c r="Y364">
        <v>37.869999999999997</v>
      </c>
      <c r="Z364">
        <v>39.82</v>
      </c>
      <c r="AA364">
        <v>37.950000000000003</v>
      </c>
      <c r="AB364">
        <v>38.229999999999997</v>
      </c>
      <c r="AC364">
        <v>36.42</v>
      </c>
      <c r="AD364">
        <v>35.270000000000003</v>
      </c>
      <c r="AE364">
        <v>32.26</v>
      </c>
      <c r="AF364">
        <v>32.51</v>
      </c>
      <c r="AG364">
        <v>32.47</v>
      </c>
      <c r="AH364">
        <v>32.57</v>
      </c>
      <c r="AI364">
        <v>32.950000000000003</v>
      </c>
      <c r="AJ364">
        <v>34.18</v>
      </c>
      <c r="AK364">
        <v>34.119999999999997</v>
      </c>
      <c r="AL364">
        <v>29</v>
      </c>
      <c r="AM364">
        <v>29.44</v>
      </c>
      <c r="AN364">
        <v>29.68</v>
      </c>
      <c r="AO364">
        <v>28.89</v>
      </c>
      <c r="AP364">
        <v>27.76</v>
      </c>
      <c r="AQ364">
        <v>27.48</v>
      </c>
      <c r="AR364">
        <v>27.12</v>
      </c>
      <c r="AS364">
        <v>26.43</v>
      </c>
      <c r="AT364">
        <v>25.9</v>
      </c>
      <c r="AU364">
        <v>26.48</v>
      </c>
      <c r="AV364">
        <v>27.09</v>
      </c>
      <c r="AW364">
        <v>27.93</v>
      </c>
      <c r="AX364">
        <v>28.18</v>
      </c>
      <c r="AY364">
        <v>28.25</v>
      </c>
      <c r="AZ364">
        <v>28.54</v>
      </c>
      <c r="BA364">
        <v>27.77</v>
      </c>
      <c r="BB364">
        <v>28.33</v>
      </c>
      <c r="BC364">
        <v>28.48</v>
      </c>
      <c r="BD364">
        <v>28.78</v>
      </c>
      <c r="BE364">
        <v>29.18</v>
      </c>
      <c r="BF364">
        <v>29.26</v>
      </c>
      <c r="BG364">
        <v>29.38</v>
      </c>
      <c r="BH364">
        <v>28.37</v>
      </c>
      <c r="BI364">
        <v>28.68</v>
      </c>
      <c r="BJ364">
        <v>29.1</v>
      </c>
      <c r="BK364">
        <v>30.03</v>
      </c>
      <c r="BL364">
        <v>29.92</v>
      </c>
      <c r="BM364">
        <v>29.48</v>
      </c>
      <c r="BN364">
        <v>29.24</v>
      </c>
      <c r="BO364">
        <v>29.4</v>
      </c>
      <c r="BP364">
        <v>29.62</v>
      </c>
      <c r="BQ364">
        <v>29</v>
      </c>
      <c r="BR364">
        <v>28.25</v>
      </c>
      <c r="BS364">
        <v>27.43</v>
      </c>
      <c r="BT364">
        <v>27.8</v>
      </c>
      <c r="BU364">
        <v>27.8</v>
      </c>
      <c r="BV364">
        <v>29.11</v>
      </c>
      <c r="BW364">
        <v>28.71</v>
      </c>
      <c r="BX364">
        <v>26.36</v>
      </c>
      <c r="BY364">
        <v>27.11</v>
      </c>
      <c r="BZ364">
        <v>26.77</v>
      </c>
      <c r="CA364">
        <v>25.9</v>
      </c>
      <c r="CB364">
        <v>24.17</v>
      </c>
      <c r="CC364">
        <v>24.98</v>
      </c>
      <c r="CD364">
        <v>25.8</v>
      </c>
      <c r="CE364">
        <v>24.73</v>
      </c>
      <c r="CF364">
        <v>25.98</v>
      </c>
      <c r="CG364">
        <v>24.96</v>
      </c>
    </row>
    <row r="365" spans="1:85" hidden="1" x14ac:dyDescent="0.25">
      <c r="A365" t="s">
        <v>1917</v>
      </c>
      <c r="B365" t="s">
        <v>1918</v>
      </c>
      <c r="C365" t="s">
        <v>3817</v>
      </c>
      <c r="D365">
        <v>1.0133523031</v>
      </c>
      <c r="E365">
        <v>24476</v>
      </c>
      <c r="F365">
        <v>2018</v>
      </c>
      <c r="G365">
        <v>10</v>
      </c>
      <c r="H365" t="e">
        <v>#N/A</v>
      </c>
      <c r="I365" s="3">
        <f t="shared" si="6"/>
        <v>0</v>
      </c>
      <c r="J365" t="e">
        <v>#N/A</v>
      </c>
      <c r="K365" t="e">
        <v>#N/A</v>
      </c>
      <c r="L365" t="e">
        <v>#N/A</v>
      </c>
      <c r="N365">
        <v>-0.31302649930264992</v>
      </c>
      <c r="O365">
        <v>1.7224333159941709</v>
      </c>
      <c r="P365">
        <v>25.411882966891952</v>
      </c>
      <c r="Q365">
        <v>23.689449650897782</v>
      </c>
      <c r="R365">
        <v>393.65</v>
      </c>
      <c r="U365">
        <v>7.03</v>
      </c>
      <c r="V365">
        <v>6.1150000000000002</v>
      </c>
      <c r="W365">
        <v>5.66</v>
      </c>
      <c r="X365">
        <v>5.62</v>
      </c>
      <c r="Y365">
        <v>5.86</v>
      </c>
      <c r="Z365">
        <v>6.03</v>
      </c>
      <c r="AA365">
        <v>5.92</v>
      </c>
      <c r="AB365">
        <v>5.86</v>
      </c>
      <c r="AC365">
        <v>5.98</v>
      </c>
      <c r="AD365">
        <v>5.83</v>
      </c>
      <c r="AE365">
        <v>5.49</v>
      </c>
      <c r="AF365">
        <v>5.7</v>
      </c>
      <c r="AG365">
        <v>5.57</v>
      </c>
      <c r="AH365">
        <v>5.62</v>
      </c>
      <c r="AI365">
        <v>5.81</v>
      </c>
      <c r="AJ365">
        <v>5.76</v>
      </c>
      <c r="AK365">
        <v>5.81</v>
      </c>
      <c r="AL365">
        <v>5.8</v>
      </c>
      <c r="AM365">
        <v>6.19</v>
      </c>
      <c r="AN365">
        <v>6.33</v>
      </c>
      <c r="AO365">
        <v>6.56</v>
      </c>
      <c r="AP365">
        <v>6.75</v>
      </c>
      <c r="AQ365">
        <v>7.14</v>
      </c>
      <c r="AR365">
        <v>7.29</v>
      </c>
      <c r="AS365">
        <v>7.21</v>
      </c>
      <c r="AT365">
        <v>6.87</v>
      </c>
      <c r="AU365">
        <v>6.86</v>
      </c>
      <c r="AV365">
        <v>6.69</v>
      </c>
      <c r="AW365">
        <v>6.4</v>
      </c>
      <c r="AX365">
        <v>6.61</v>
      </c>
      <c r="AY365">
        <v>6.79</v>
      </c>
      <c r="AZ365">
        <v>6.83</v>
      </c>
      <c r="BA365">
        <v>7</v>
      </c>
      <c r="BB365">
        <v>7.56</v>
      </c>
      <c r="BC365">
        <v>7.94</v>
      </c>
      <c r="BD365">
        <v>8.06</v>
      </c>
      <c r="BE365">
        <v>8.7799999999999994</v>
      </c>
      <c r="BF365">
        <v>8.99</v>
      </c>
      <c r="BG365">
        <v>9.36</v>
      </c>
      <c r="BH365">
        <v>9.4</v>
      </c>
      <c r="BI365">
        <v>9.6199999999999992</v>
      </c>
      <c r="BJ365">
        <v>10</v>
      </c>
      <c r="BK365">
        <v>8.65</v>
      </c>
      <c r="BL365">
        <v>8.52</v>
      </c>
      <c r="BM365">
        <v>8.86</v>
      </c>
      <c r="BN365">
        <v>8.7799999999999994</v>
      </c>
      <c r="BO365">
        <v>7.83</v>
      </c>
      <c r="BP365">
        <v>7.37</v>
      </c>
      <c r="BQ365">
        <v>7.28</v>
      </c>
      <c r="BR365">
        <v>6.31</v>
      </c>
      <c r="BS365">
        <v>6.54</v>
      </c>
      <c r="BT365">
        <v>6.28</v>
      </c>
      <c r="BU365">
        <v>6.34</v>
      </c>
      <c r="BV365">
        <v>6.47</v>
      </c>
      <c r="BW365">
        <v>6.14</v>
      </c>
      <c r="BX365">
        <v>5.9</v>
      </c>
      <c r="BY365">
        <v>5.72</v>
      </c>
      <c r="BZ365">
        <v>5.74</v>
      </c>
      <c r="CA365">
        <v>5.66</v>
      </c>
      <c r="CB365">
        <v>5.25</v>
      </c>
      <c r="CC365">
        <v>5.14</v>
      </c>
      <c r="CD365">
        <v>5.03</v>
      </c>
      <c r="CE365">
        <v>4.87</v>
      </c>
      <c r="CF365">
        <v>4.7300000000000004</v>
      </c>
      <c r="CG365">
        <v>4.68</v>
      </c>
    </row>
    <row r="366" spans="1:85" hidden="1" x14ac:dyDescent="0.25">
      <c r="A366" t="s">
        <v>4007</v>
      </c>
      <c r="B366" t="s">
        <v>4008</v>
      </c>
      <c r="C366" t="s">
        <v>8777</v>
      </c>
      <c r="D366">
        <v>1.2693480958000001</v>
      </c>
      <c r="E366">
        <v>14051</v>
      </c>
      <c r="F366">
        <v>2018</v>
      </c>
      <c r="G366">
        <v>10</v>
      </c>
      <c r="H366" t="e">
        <v>#N/A</v>
      </c>
      <c r="I366" s="3">
        <f t="shared" si="6"/>
        <v>0</v>
      </c>
      <c r="J366">
        <v>-3.0794999999999999</v>
      </c>
      <c r="K366">
        <v>1.519943</v>
      </c>
      <c r="L366">
        <v>8.2675490000000007</v>
      </c>
      <c r="N366">
        <v>-0.31067961165048552</v>
      </c>
      <c r="O366">
        <v>51.036465425934338</v>
      </c>
      <c r="P366">
        <v>0</v>
      </c>
      <c r="Q366">
        <v>-51.036465425934338</v>
      </c>
      <c r="R366">
        <v>14.504419</v>
      </c>
      <c r="U366">
        <v>22.89</v>
      </c>
      <c r="V366">
        <v>22.63</v>
      </c>
      <c r="W366">
        <v>20.91</v>
      </c>
      <c r="X366">
        <v>20.47</v>
      </c>
      <c r="Y366">
        <v>21.42</v>
      </c>
      <c r="Z366">
        <v>22.46</v>
      </c>
      <c r="AA366">
        <v>23.46</v>
      </c>
      <c r="AB366">
        <v>23.78</v>
      </c>
      <c r="AC366">
        <v>24.3</v>
      </c>
      <c r="AD366">
        <v>23.86</v>
      </c>
      <c r="AE366">
        <v>25.85</v>
      </c>
      <c r="AF366">
        <v>26.38</v>
      </c>
      <c r="AG366">
        <v>25.56</v>
      </c>
      <c r="AH366">
        <v>25.59</v>
      </c>
      <c r="AI366">
        <v>25.95</v>
      </c>
      <c r="AJ366">
        <v>26.3</v>
      </c>
      <c r="AK366">
        <v>26.78</v>
      </c>
      <c r="AL366">
        <v>26.96</v>
      </c>
      <c r="AM366">
        <v>28.37</v>
      </c>
      <c r="AN366">
        <v>28.74</v>
      </c>
      <c r="AO366">
        <v>30.29</v>
      </c>
      <c r="AP366">
        <v>29.54</v>
      </c>
      <c r="AQ366">
        <v>28.58</v>
      </c>
      <c r="AR366">
        <v>26.18</v>
      </c>
      <c r="AS366">
        <v>25.14</v>
      </c>
      <c r="AT366">
        <v>24.46</v>
      </c>
      <c r="AU366">
        <v>20.54</v>
      </c>
      <c r="AV366">
        <v>19.190000000000001</v>
      </c>
      <c r="AW366">
        <v>20.45</v>
      </c>
      <c r="AX366">
        <v>17.899999999999999</v>
      </c>
      <c r="AY366">
        <v>18.510000000000002</v>
      </c>
      <c r="AZ366">
        <v>17.45</v>
      </c>
      <c r="BA366">
        <v>17.329999999999998</v>
      </c>
      <c r="BB366">
        <v>17.21</v>
      </c>
      <c r="BC366">
        <v>20.12</v>
      </c>
      <c r="BD366">
        <v>22.81</v>
      </c>
      <c r="BE366">
        <v>21.65</v>
      </c>
      <c r="BF366">
        <v>21.75</v>
      </c>
      <c r="BG366">
        <v>21.12</v>
      </c>
      <c r="BH366">
        <v>18.95</v>
      </c>
      <c r="BI366">
        <v>19.03</v>
      </c>
      <c r="BJ366">
        <v>19.100000000000001</v>
      </c>
      <c r="BK366">
        <v>19.63</v>
      </c>
      <c r="BL366">
        <v>17.98</v>
      </c>
      <c r="BM366">
        <v>17.899999999999999</v>
      </c>
      <c r="BN366">
        <v>16.93</v>
      </c>
      <c r="BO366">
        <v>16.55</v>
      </c>
      <c r="BP366">
        <v>16.13</v>
      </c>
      <c r="BQ366">
        <v>16.12</v>
      </c>
      <c r="BR366">
        <v>15.8</v>
      </c>
      <c r="BS366">
        <v>15.7</v>
      </c>
      <c r="BT366">
        <v>14.16</v>
      </c>
      <c r="BU366">
        <v>15.4</v>
      </c>
      <c r="BV366">
        <v>15.35</v>
      </c>
      <c r="BW366">
        <v>14.6</v>
      </c>
      <c r="BX366">
        <v>12.11</v>
      </c>
      <c r="BY366">
        <v>12.79</v>
      </c>
      <c r="BZ366">
        <v>12.46</v>
      </c>
      <c r="CA366">
        <v>12.92</v>
      </c>
      <c r="CB366">
        <v>12.35</v>
      </c>
      <c r="CC366">
        <v>13.17</v>
      </c>
      <c r="CD366">
        <v>14.22</v>
      </c>
      <c r="CE366">
        <v>13.8</v>
      </c>
      <c r="CF366">
        <v>14.1</v>
      </c>
      <c r="CG366">
        <v>15.24</v>
      </c>
    </row>
    <row r="367" spans="1:85" hidden="1" x14ac:dyDescent="0.25">
      <c r="A367" t="s">
        <v>7401</v>
      </c>
      <c r="B367" t="s">
        <v>8842</v>
      </c>
      <c r="C367" t="s">
        <v>7402</v>
      </c>
      <c r="D367">
        <v>1.5795044384000001</v>
      </c>
      <c r="E367">
        <v>15936</v>
      </c>
      <c r="F367">
        <v>2018</v>
      </c>
      <c r="G367">
        <v>10</v>
      </c>
      <c r="H367" t="e">
        <v>#N/A</v>
      </c>
      <c r="I367" s="3">
        <f t="shared" si="6"/>
        <v>0</v>
      </c>
      <c r="J367">
        <v>-2.2174999999999998</v>
      </c>
      <c r="K367">
        <v>239.19587840874399</v>
      </c>
      <c r="L367">
        <v>265.57608722568602</v>
      </c>
      <c r="N367">
        <v>-0.30703202377022121</v>
      </c>
      <c r="O367">
        <v>17.80171970812922</v>
      </c>
      <c r="P367">
        <v>4.259104562939088</v>
      </c>
      <c r="Q367">
        <v>-13.542615145190132</v>
      </c>
      <c r="R367">
        <v>328.39050403593302</v>
      </c>
      <c r="U367">
        <v>13.07</v>
      </c>
      <c r="V367">
        <v>13.3</v>
      </c>
      <c r="W367">
        <v>13.19</v>
      </c>
      <c r="X367">
        <v>12.78</v>
      </c>
      <c r="Y367">
        <v>12.83</v>
      </c>
      <c r="Z367">
        <v>13.23</v>
      </c>
      <c r="AA367">
        <v>13.39</v>
      </c>
      <c r="AB367">
        <v>13</v>
      </c>
      <c r="AC367">
        <v>12.89</v>
      </c>
      <c r="AD367">
        <v>12.67</v>
      </c>
      <c r="AE367">
        <v>12.89</v>
      </c>
      <c r="AF367">
        <v>12.69</v>
      </c>
      <c r="AG367">
        <v>13.82</v>
      </c>
      <c r="AH367">
        <v>13.22</v>
      </c>
      <c r="AI367">
        <v>13.865</v>
      </c>
      <c r="AJ367">
        <v>14.25</v>
      </c>
      <c r="AK367">
        <v>14.2</v>
      </c>
      <c r="AL367">
        <v>14.19</v>
      </c>
      <c r="AM367">
        <v>14.14</v>
      </c>
      <c r="AN367">
        <v>14.47</v>
      </c>
      <c r="AO367">
        <v>14.45</v>
      </c>
      <c r="AP367">
        <v>15.7</v>
      </c>
      <c r="AQ367">
        <v>14.6</v>
      </c>
      <c r="AR367">
        <v>14.33</v>
      </c>
      <c r="AS367">
        <v>13.3</v>
      </c>
      <c r="AT367">
        <v>13.11</v>
      </c>
      <c r="AU367">
        <v>12.61</v>
      </c>
      <c r="AV367">
        <v>12.65</v>
      </c>
      <c r="AW367">
        <v>12.42</v>
      </c>
      <c r="AX367">
        <v>12.14</v>
      </c>
      <c r="AY367">
        <v>12</v>
      </c>
      <c r="AZ367">
        <v>12.07</v>
      </c>
      <c r="BA367">
        <v>11.82</v>
      </c>
      <c r="BB367">
        <v>11.87</v>
      </c>
      <c r="BC367">
        <v>11.6</v>
      </c>
      <c r="BD367">
        <v>11.62</v>
      </c>
      <c r="BE367">
        <v>11.32</v>
      </c>
      <c r="BF367">
        <v>11.99</v>
      </c>
      <c r="BG367">
        <v>11.67</v>
      </c>
      <c r="BH367">
        <v>12</v>
      </c>
      <c r="BI367">
        <v>12.21</v>
      </c>
      <c r="BJ367">
        <v>12.01</v>
      </c>
      <c r="BK367">
        <v>11.65</v>
      </c>
      <c r="BL367">
        <v>11.23</v>
      </c>
      <c r="BM367">
        <v>11.09</v>
      </c>
      <c r="BN367">
        <v>11.09</v>
      </c>
      <c r="BO367">
        <v>11.05</v>
      </c>
      <c r="BP367">
        <v>10.37</v>
      </c>
      <c r="BQ367">
        <v>10.45</v>
      </c>
      <c r="BR367">
        <v>9.5399999999999991</v>
      </c>
      <c r="BS367">
        <v>9.06</v>
      </c>
      <c r="BT367">
        <v>9.98</v>
      </c>
      <c r="BU367">
        <v>9.57</v>
      </c>
      <c r="BV367">
        <v>9.8800000000000008</v>
      </c>
      <c r="BW367">
        <v>9.9700000000000006</v>
      </c>
      <c r="BX367">
        <v>9.8699999999999992</v>
      </c>
      <c r="BY367">
        <v>10.07</v>
      </c>
      <c r="BZ367">
        <v>9.92</v>
      </c>
      <c r="CA367">
        <v>9.3000000000000007</v>
      </c>
      <c r="CB367">
        <v>9.23</v>
      </c>
      <c r="CC367">
        <v>9.1999999999999993</v>
      </c>
      <c r="CD367">
        <v>9.17</v>
      </c>
      <c r="CE367">
        <v>9.15</v>
      </c>
      <c r="CF367">
        <v>9.1</v>
      </c>
      <c r="CG367">
        <v>8.77</v>
      </c>
    </row>
    <row r="368" spans="1:85" hidden="1" x14ac:dyDescent="0.25">
      <c r="A368" t="s">
        <v>8790</v>
      </c>
      <c r="B368" t="s">
        <v>8791</v>
      </c>
      <c r="C368" t="s">
        <v>8792</v>
      </c>
      <c r="D368">
        <v>1.3579967690000001</v>
      </c>
      <c r="E368">
        <v>17811</v>
      </c>
      <c r="F368">
        <v>2018</v>
      </c>
      <c r="G368">
        <v>10</v>
      </c>
      <c r="H368" t="e">
        <v>#N/A</v>
      </c>
      <c r="I368" s="3">
        <f t="shared" si="6"/>
        <v>0</v>
      </c>
      <c r="J368">
        <v>-1.0448</v>
      </c>
      <c r="K368">
        <v>0</v>
      </c>
      <c r="L368">
        <v>19.957000000000001</v>
      </c>
      <c r="N368">
        <v>-0.30616907844630625</v>
      </c>
      <c r="O368" t="e">
        <v>#N/A</v>
      </c>
      <c r="P368">
        <v>53.478729133010233</v>
      </c>
      <c r="Q368" t="e">
        <v>#N/A</v>
      </c>
      <c r="R368">
        <v>26.696999999999999</v>
      </c>
      <c r="U368">
        <v>22.3</v>
      </c>
      <c r="V368">
        <v>19.68</v>
      </c>
      <c r="W368">
        <v>20.010000000000002</v>
      </c>
      <c r="X368">
        <v>20.41</v>
      </c>
      <c r="Y368">
        <v>20.62</v>
      </c>
      <c r="Z368">
        <v>19.93</v>
      </c>
      <c r="AA368">
        <v>19.23</v>
      </c>
      <c r="AB368">
        <v>18.809999999999999</v>
      </c>
      <c r="AC368">
        <v>18.7</v>
      </c>
      <c r="AD368">
        <v>18.47</v>
      </c>
      <c r="AE368">
        <v>18.73</v>
      </c>
      <c r="AF368">
        <v>20.260000000000002</v>
      </c>
      <c r="AG368">
        <v>19.100000000000001</v>
      </c>
      <c r="AH368">
        <v>19.12</v>
      </c>
      <c r="AI368">
        <v>19.3</v>
      </c>
      <c r="AJ368">
        <v>21.4</v>
      </c>
      <c r="AK368">
        <v>22.17</v>
      </c>
      <c r="AL368">
        <v>19.86</v>
      </c>
      <c r="AM368">
        <v>18.920000000000002</v>
      </c>
      <c r="AN368">
        <v>19.86</v>
      </c>
      <c r="AO368">
        <v>19.91</v>
      </c>
      <c r="AP368">
        <v>20.34</v>
      </c>
      <c r="AQ368">
        <v>21.43</v>
      </c>
      <c r="AR368">
        <v>21</v>
      </c>
      <c r="AS368">
        <v>20.54</v>
      </c>
      <c r="AT368">
        <v>19.579999999999998</v>
      </c>
      <c r="AU368">
        <v>19.28</v>
      </c>
      <c r="AV368">
        <v>19.46</v>
      </c>
      <c r="AW368">
        <v>20.05</v>
      </c>
      <c r="AX368">
        <v>20.41</v>
      </c>
      <c r="AY368">
        <v>19.989999999999998</v>
      </c>
      <c r="AZ368">
        <v>21</v>
      </c>
      <c r="BA368">
        <v>19.829999999999998</v>
      </c>
      <c r="BB368">
        <v>19.22</v>
      </c>
      <c r="BC368">
        <v>19.73</v>
      </c>
      <c r="BD368">
        <v>19.36</v>
      </c>
      <c r="BE368">
        <v>19</v>
      </c>
      <c r="BF368">
        <v>19</v>
      </c>
      <c r="BG368">
        <v>19.2</v>
      </c>
      <c r="BH368">
        <v>18.940000000000001</v>
      </c>
      <c r="BI368">
        <v>18.899999999999999</v>
      </c>
      <c r="BJ368">
        <v>19.739999999999998</v>
      </c>
      <c r="BK368">
        <v>20.04</v>
      </c>
      <c r="BL368">
        <v>19.809999999999999</v>
      </c>
      <c r="BM368">
        <v>20.81</v>
      </c>
      <c r="BN368">
        <v>19.59</v>
      </c>
      <c r="BO368">
        <v>19</v>
      </c>
      <c r="BP368">
        <v>18.190000000000001</v>
      </c>
      <c r="BQ368">
        <v>17.13</v>
      </c>
      <c r="BR368">
        <v>16</v>
      </c>
      <c r="BS368">
        <v>16.03</v>
      </c>
      <c r="BT368">
        <v>15.71</v>
      </c>
      <c r="BU368">
        <v>15.84</v>
      </c>
      <c r="BV368">
        <v>16.39</v>
      </c>
      <c r="BW368">
        <v>16.899999999999999</v>
      </c>
      <c r="BX368">
        <v>17.100000000000001</v>
      </c>
      <c r="BY368">
        <v>16.2</v>
      </c>
      <c r="BZ368">
        <v>15.29</v>
      </c>
      <c r="CA368">
        <v>14.96</v>
      </c>
      <c r="CB368">
        <v>14.01</v>
      </c>
      <c r="CC368">
        <v>14.62</v>
      </c>
      <c r="CD368">
        <v>13.72</v>
      </c>
      <c r="CE368">
        <v>13.48</v>
      </c>
      <c r="CF368">
        <v>12.76</v>
      </c>
      <c r="CG368">
        <v>15</v>
      </c>
    </row>
    <row r="369" spans="1:85" hidden="1" x14ac:dyDescent="0.25">
      <c r="A369" t="s">
        <v>7074</v>
      </c>
      <c r="B369" t="s">
        <v>7075</v>
      </c>
      <c r="C369" t="s">
        <v>7076</v>
      </c>
      <c r="D369">
        <v>1.3136657377000001</v>
      </c>
      <c r="E369">
        <v>14358</v>
      </c>
      <c r="F369">
        <v>2018</v>
      </c>
      <c r="G369">
        <v>10</v>
      </c>
      <c r="H369" t="e">
        <v>#N/A</v>
      </c>
      <c r="I369" s="3">
        <f t="shared" si="6"/>
        <v>0</v>
      </c>
      <c r="J369">
        <v>-0.02</v>
      </c>
      <c r="K369">
        <v>0.57049899999999998</v>
      </c>
      <c r="L369" t="e">
        <v>#N/A</v>
      </c>
      <c r="N369">
        <v>-0.30434782608695643</v>
      </c>
      <c r="O369">
        <v>39.467912981715592</v>
      </c>
      <c r="P369">
        <v>27.957788241987089</v>
      </c>
      <c r="Q369">
        <v>-11.510124739728504</v>
      </c>
      <c r="R369">
        <v>3.6529699999999998</v>
      </c>
      <c r="U369">
        <v>6.09</v>
      </c>
      <c r="V369">
        <v>6.25</v>
      </c>
      <c r="W369">
        <v>6.2</v>
      </c>
      <c r="X369">
        <v>6.05</v>
      </c>
      <c r="Y369">
        <v>6.14</v>
      </c>
      <c r="Z369">
        <v>6.11</v>
      </c>
      <c r="AA369">
        <v>6.31</v>
      </c>
      <c r="AB369">
        <v>6.51</v>
      </c>
      <c r="AC369">
        <v>6.28</v>
      </c>
      <c r="AD369">
        <v>6</v>
      </c>
      <c r="AE369">
        <v>5.67</v>
      </c>
      <c r="AF369">
        <v>6.14</v>
      </c>
      <c r="AG369">
        <v>5.13</v>
      </c>
      <c r="AH369">
        <v>5.42</v>
      </c>
      <c r="AI369">
        <v>5.72</v>
      </c>
      <c r="AJ369">
        <v>5.68</v>
      </c>
      <c r="AK369">
        <v>5.6</v>
      </c>
      <c r="AL369">
        <v>5.41</v>
      </c>
      <c r="AM369">
        <v>6.1</v>
      </c>
      <c r="AN369">
        <v>6.16</v>
      </c>
      <c r="AO369">
        <v>6.6</v>
      </c>
      <c r="AP369">
        <v>6.35</v>
      </c>
      <c r="AQ369">
        <v>6.38</v>
      </c>
      <c r="AR369">
        <v>6.44</v>
      </c>
      <c r="AS369">
        <v>6.13</v>
      </c>
      <c r="AT369">
        <v>5.91</v>
      </c>
      <c r="AU369">
        <v>6.01</v>
      </c>
      <c r="AV369">
        <v>5.9</v>
      </c>
      <c r="AW369">
        <v>6.3</v>
      </c>
      <c r="AX369">
        <v>6.27</v>
      </c>
      <c r="AY369">
        <v>6.5</v>
      </c>
      <c r="AZ369">
        <v>6.25</v>
      </c>
      <c r="BA369">
        <v>6.48</v>
      </c>
      <c r="BB369">
        <v>6.41</v>
      </c>
      <c r="BC369">
        <v>6.83</v>
      </c>
      <c r="BD369">
        <v>6.7</v>
      </c>
      <c r="BE369">
        <v>6.4</v>
      </c>
      <c r="BF369">
        <v>6.14</v>
      </c>
      <c r="BG369">
        <v>6.27</v>
      </c>
      <c r="BH369">
        <v>6.01</v>
      </c>
      <c r="BI369">
        <v>6.1</v>
      </c>
      <c r="BJ369">
        <v>6.05</v>
      </c>
      <c r="BK369">
        <v>5.57</v>
      </c>
      <c r="BL369">
        <v>5.4</v>
      </c>
      <c r="BM369">
        <v>5.55</v>
      </c>
      <c r="BN369">
        <v>5.58</v>
      </c>
      <c r="BO369">
        <v>5.46</v>
      </c>
      <c r="BP369">
        <v>4.4000000000000004</v>
      </c>
      <c r="BQ369">
        <v>5.35</v>
      </c>
      <c r="BR369">
        <v>5</v>
      </c>
      <c r="BS369">
        <v>5.0999999999999996</v>
      </c>
      <c r="BT369">
        <v>4.95</v>
      </c>
      <c r="BU369">
        <v>4.8099999999999996</v>
      </c>
      <c r="BV369">
        <v>4.88</v>
      </c>
      <c r="BW369">
        <v>4.92</v>
      </c>
      <c r="BX369">
        <v>4.96</v>
      </c>
      <c r="BY369">
        <v>4.87</v>
      </c>
      <c r="BZ369">
        <v>4.96</v>
      </c>
      <c r="CA369">
        <v>4.7699999999999996</v>
      </c>
      <c r="CB369">
        <v>4.7300000000000004</v>
      </c>
      <c r="CC369">
        <v>4.5599999999999996</v>
      </c>
      <c r="CD369">
        <v>4.6900000000000004</v>
      </c>
      <c r="CE369">
        <v>4.2300000000000004</v>
      </c>
      <c r="CF369">
        <v>4.2699999999999996</v>
      </c>
      <c r="CG369">
        <v>4.0999999999999996</v>
      </c>
    </row>
    <row r="370" spans="1:85" hidden="1" x14ac:dyDescent="0.25">
      <c r="A370" t="s">
        <v>9116</v>
      </c>
      <c r="B370" t="s">
        <v>9117</v>
      </c>
      <c r="C370" t="s">
        <v>9118</v>
      </c>
      <c r="D370">
        <v>24.159490826999999</v>
      </c>
      <c r="E370">
        <v>16814</v>
      </c>
      <c r="F370">
        <v>2018</v>
      </c>
      <c r="G370">
        <v>10</v>
      </c>
      <c r="H370" t="e">
        <v>#N/A</v>
      </c>
      <c r="I370" s="3">
        <f t="shared" si="6"/>
        <v>0</v>
      </c>
      <c r="J370">
        <v>-2.8222</v>
      </c>
      <c r="K370">
        <v>55.209000000000003</v>
      </c>
      <c r="L370">
        <v>126.89</v>
      </c>
      <c r="N370">
        <v>-0.29943502824858759</v>
      </c>
      <c r="O370">
        <v>0</v>
      </c>
      <c r="P370">
        <v>0</v>
      </c>
      <c r="Q370">
        <v>0</v>
      </c>
      <c r="R370">
        <v>163.643</v>
      </c>
      <c r="U370">
        <v>38.78</v>
      </c>
      <c r="V370">
        <v>34.76</v>
      </c>
      <c r="W370">
        <v>33.1</v>
      </c>
      <c r="X370">
        <v>33.08</v>
      </c>
      <c r="Y370">
        <v>34.020000000000003</v>
      </c>
      <c r="Z370">
        <v>34.03</v>
      </c>
      <c r="AA370">
        <v>34.86</v>
      </c>
      <c r="AB370">
        <v>33.880000000000003</v>
      </c>
      <c r="AC370">
        <v>32.94</v>
      </c>
      <c r="AD370">
        <v>32.270000000000003</v>
      </c>
      <c r="AE370">
        <v>31.28</v>
      </c>
      <c r="AF370">
        <v>32.6</v>
      </c>
      <c r="AG370">
        <v>32.83</v>
      </c>
      <c r="AH370">
        <v>33.18</v>
      </c>
      <c r="AI370">
        <v>32.85</v>
      </c>
      <c r="AJ370">
        <v>33.08</v>
      </c>
      <c r="AK370">
        <v>33</v>
      </c>
      <c r="AL370">
        <v>34.590000000000003</v>
      </c>
      <c r="AM370">
        <v>35.53</v>
      </c>
      <c r="AN370">
        <v>33.979999999999997</v>
      </c>
      <c r="AO370">
        <v>34.83</v>
      </c>
      <c r="AP370">
        <v>33.74</v>
      </c>
      <c r="AQ370">
        <v>34.42</v>
      </c>
      <c r="AR370">
        <v>33.75</v>
      </c>
      <c r="AS370">
        <v>31.29</v>
      </c>
      <c r="AT370">
        <v>31.03</v>
      </c>
      <c r="AU370">
        <v>31.36</v>
      </c>
      <c r="AV370">
        <v>28.41</v>
      </c>
      <c r="AW370">
        <v>28.14</v>
      </c>
      <c r="AX370">
        <v>28.93</v>
      </c>
      <c r="AY370">
        <v>29.08</v>
      </c>
      <c r="AZ370">
        <v>27.97</v>
      </c>
      <c r="BA370">
        <v>27.57</v>
      </c>
      <c r="BB370">
        <v>27.07</v>
      </c>
      <c r="BC370">
        <v>31.07</v>
      </c>
      <c r="BD370">
        <v>30.99</v>
      </c>
      <c r="BE370">
        <v>31.62</v>
      </c>
      <c r="BF370">
        <v>30.97</v>
      </c>
      <c r="BG370">
        <v>31.6</v>
      </c>
      <c r="BH370">
        <v>32.479999999999997</v>
      </c>
      <c r="BI370">
        <v>32.65</v>
      </c>
      <c r="BJ370">
        <v>32.299999999999997</v>
      </c>
      <c r="BK370">
        <v>32.24</v>
      </c>
      <c r="BL370">
        <v>30.31</v>
      </c>
      <c r="BM370">
        <v>31.74</v>
      </c>
      <c r="BN370">
        <v>30.75</v>
      </c>
      <c r="BO370">
        <v>29.98</v>
      </c>
      <c r="BP370">
        <v>27.07</v>
      </c>
      <c r="BQ370">
        <v>27.74</v>
      </c>
      <c r="BR370">
        <v>26.13</v>
      </c>
      <c r="BS370">
        <v>26.68</v>
      </c>
      <c r="BT370">
        <v>28.34</v>
      </c>
      <c r="BU370">
        <v>27.71</v>
      </c>
      <c r="BV370">
        <v>29.03</v>
      </c>
      <c r="BW370">
        <v>28.87</v>
      </c>
      <c r="BX370">
        <v>27.77</v>
      </c>
      <c r="BY370">
        <v>28.16</v>
      </c>
      <c r="BZ370">
        <v>29.04</v>
      </c>
      <c r="CA370">
        <v>26.05</v>
      </c>
      <c r="CB370">
        <v>25.024999999999999</v>
      </c>
      <c r="CC370">
        <v>26.66</v>
      </c>
      <c r="CD370">
        <v>26.11</v>
      </c>
      <c r="CE370">
        <v>25.6</v>
      </c>
      <c r="CF370">
        <v>25.24</v>
      </c>
      <c r="CG370">
        <v>26.16</v>
      </c>
    </row>
    <row r="371" spans="1:85" hidden="1" x14ac:dyDescent="0.25">
      <c r="A371" t="s">
        <v>9044</v>
      </c>
      <c r="B371" t="s">
        <v>9045</v>
      </c>
      <c r="C371" t="s">
        <v>9046</v>
      </c>
      <c r="D371">
        <v>5.7876125472000002</v>
      </c>
      <c r="E371">
        <v>17044</v>
      </c>
      <c r="F371">
        <v>2018</v>
      </c>
      <c r="G371">
        <v>10</v>
      </c>
      <c r="H371" t="e">
        <v>#N/A</v>
      </c>
      <c r="I371" s="3">
        <f t="shared" si="6"/>
        <v>0</v>
      </c>
      <c r="J371">
        <v>-17.82</v>
      </c>
      <c r="K371">
        <v>1.9790000000000001</v>
      </c>
      <c r="L371">
        <v>32.869</v>
      </c>
      <c r="N371">
        <v>-0.29772329246935203</v>
      </c>
      <c r="O371">
        <v>0</v>
      </c>
      <c r="P371">
        <v>0</v>
      </c>
      <c r="Q371">
        <v>0</v>
      </c>
      <c r="R371">
        <v>43.345999999999997</v>
      </c>
      <c r="U371">
        <v>63.55</v>
      </c>
      <c r="V371">
        <v>62.95</v>
      </c>
      <c r="W371">
        <v>61.2</v>
      </c>
      <c r="X371">
        <v>62.35</v>
      </c>
      <c r="Y371">
        <v>62.95</v>
      </c>
      <c r="Z371">
        <v>61.75</v>
      </c>
      <c r="AA371">
        <v>59.55</v>
      </c>
      <c r="AB371">
        <v>59.95</v>
      </c>
      <c r="AC371">
        <v>60.15</v>
      </c>
      <c r="AD371">
        <v>60.6</v>
      </c>
      <c r="AE371">
        <v>60.25</v>
      </c>
      <c r="AF371">
        <v>60.55</v>
      </c>
      <c r="AG371">
        <v>60.7</v>
      </c>
      <c r="AH371">
        <v>59.3</v>
      </c>
      <c r="AI371">
        <v>60.95</v>
      </c>
      <c r="AJ371">
        <v>61.8</v>
      </c>
      <c r="AK371">
        <v>59.75</v>
      </c>
      <c r="AL371">
        <v>59.55</v>
      </c>
      <c r="AM371">
        <v>61.45</v>
      </c>
      <c r="AN371">
        <v>60.45</v>
      </c>
      <c r="AO371">
        <v>60.9</v>
      </c>
      <c r="AP371">
        <v>60.8</v>
      </c>
      <c r="AQ371">
        <v>61.15</v>
      </c>
      <c r="AR371">
        <v>61.05</v>
      </c>
      <c r="AS371">
        <v>60.45</v>
      </c>
      <c r="AT371">
        <v>57.3</v>
      </c>
      <c r="AU371">
        <v>56.95</v>
      </c>
      <c r="AV371">
        <v>58.6</v>
      </c>
      <c r="AW371">
        <v>59</v>
      </c>
      <c r="AX371">
        <v>59.6</v>
      </c>
      <c r="AY371">
        <v>59.55</v>
      </c>
      <c r="AZ371">
        <v>59.75</v>
      </c>
      <c r="BA371">
        <v>56.8</v>
      </c>
      <c r="BB371">
        <v>57.35</v>
      </c>
      <c r="BC371">
        <v>56.3</v>
      </c>
      <c r="BD371">
        <v>59</v>
      </c>
      <c r="BE371">
        <v>57.8</v>
      </c>
      <c r="BF371">
        <v>60.1</v>
      </c>
      <c r="BG371">
        <v>60.4</v>
      </c>
      <c r="BH371">
        <v>60.25</v>
      </c>
      <c r="BI371">
        <v>61.3</v>
      </c>
      <c r="BJ371">
        <v>60.75</v>
      </c>
      <c r="BK371">
        <v>58.86</v>
      </c>
      <c r="BL371">
        <v>59.07</v>
      </c>
      <c r="BM371">
        <v>60.16</v>
      </c>
      <c r="BN371">
        <v>57.93</v>
      </c>
      <c r="BO371">
        <v>54.2</v>
      </c>
      <c r="BP371">
        <v>52.4</v>
      </c>
      <c r="BQ371">
        <v>52.76</v>
      </c>
      <c r="BR371">
        <v>49.75</v>
      </c>
      <c r="BS371">
        <v>49.16</v>
      </c>
      <c r="BT371">
        <v>49.79</v>
      </c>
      <c r="BU371">
        <v>49.67</v>
      </c>
      <c r="BV371">
        <v>53.52</v>
      </c>
      <c r="BW371">
        <v>55.72</v>
      </c>
      <c r="BX371">
        <v>54.63</v>
      </c>
      <c r="BY371">
        <v>52.9</v>
      </c>
      <c r="BZ371">
        <v>50.6</v>
      </c>
      <c r="CA371">
        <v>51.12</v>
      </c>
      <c r="CB371">
        <v>45.58</v>
      </c>
      <c r="CC371">
        <v>47.36</v>
      </c>
      <c r="CD371">
        <v>46.82</v>
      </c>
      <c r="CE371">
        <v>41.62</v>
      </c>
      <c r="CF371">
        <v>39.64</v>
      </c>
      <c r="CG371">
        <v>42.87</v>
      </c>
    </row>
    <row r="372" spans="1:85" hidden="1" x14ac:dyDescent="0.25">
      <c r="A372" t="s">
        <v>6907</v>
      </c>
      <c r="B372" t="s">
        <v>6908</v>
      </c>
      <c r="C372" t="s">
        <v>6909</v>
      </c>
      <c r="D372">
        <v>0.84160008040000001</v>
      </c>
      <c r="E372">
        <v>14060</v>
      </c>
      <c r="F372">
        <v>2018</v>
      </c>
      <c r="G372">
        <v>10</v>
      </c>
      <c r="H372" t="e">
        <v>#N/A</v>
      </c>
      <c r="I372" s="3">
        <f t="shared" si="6"/>
        <v>0</v>
      </c>
      <c r="J372">
        <v>-0.87</v>
      </c>
      <c r="K372">
        <v>47.823999999999998</v>
      </c>
      <c r="L372">
        <v>9.7989999999999995</v>
      </c>
      <c r="N372">
        <v>-0.29204966940815991</v>
      </c>
      <c r="O372">
        <v>17.744660311331</v>
      </c>
      <c r="P372">
        <v>10.58847178250163</v>
      </c>
      <c r="Q372">
        <v>-7.1561885288293698</v>
      </c>
      <c r="R372">
        <v>34.113999999999997</v>
      </c>
      <c r="U372">
        <v>2.9</v>
      </c>
      <c r="V372">
        <v>2.9</v>
      </c>
      <c r="W372">
        <v>3.08</v>
      </c>
      <c r="X372">
        <v>2.95</v>
      </c>
      <c r="Y372">
        <v>3</v>
      </c>
      <c r="Z372">
        <v>2.8</v>
      </c>
      <c r="AA372">
        <v>2.85</v>
      </c>
      <c r="AB372">
        <v>2.93</v>
      </c>
      <c r="AC372">
        <v>2.85</v>
      </c>
      <c r="AD372">
        <v>2.87</v>
      </c>
      <c r="AE372">
        <v>2.8519999999999999</v>
      </c>
      <c r="AF372">
        <v>2.85</v>
      </c>
      <c r="AG372">
        <v>2.95</v>
      </c>
      <c r="AH372">
        <v>2.8</v>
      </c>
      <c r="AI372">
        <v>2.78</v>
      </c>
      <c r="AJ372">
        <v>2.7</v>
      </c>
      <c r="AK372">
        <v>2.61</v>
      </c>
      <c r="AL372">
        <v>2.65</v>
      </c>
      <c r="AM372">
        <v>2.6</v>
      </c>
      <c r="AN372">
        <v>2.61</v>
      </c>
      <c r="AO372">
        <v>2.8999000000000001</v>
      </c>
      <c r="AP372">
        <v>2.61</v>
      </c>
      <c r="AQ372">
        <v>2.67</v>
      </c>
      <c r="AR372">
        <v>2.61</v>
      </c>
      <c r="AS372">
        <v>2.6</v>
      </c>
      <c r="AT372">
        <v>2.6</v>
      </c>
      <c r="AU372">
        <v>2.6</v>
      </c>
      <c r="AV372">
        <v>2.6</v>
      </c>
      <c r="AW372">
        <v>2.6</v>
      </c>
      <c r="AX372">
        <v>2.74</v>
      </c>
      <c r="AY372">
        <v>2.75</v>
      </c>
      <c r="AZ372">
        <v>2.69</v>
      </c>
      <c r="BA372">
        <v>2.42</v>
      </c>
      <c r="BB372">
        <v>2.5950000000000002</v>
      </c>
      <c r="BC372">
        <v>2.2913999999999999</v>
      </c>
      <c r="BD372">
        <v>2.56</v>
      </c>
      <c r="BE372">
        <v>2.79</v>
      </c>
      <c r="BF372">
        <v>2.6</v>
      </c>
      <c r="BG372">
        <v>2.67</v>
      </c>
      <c r="BH372">
        <v>2.5379999999999998</v>
      </c>
      <c r="BI372">
        <v>2.41</v>
      </c>
      <c r="BJ372">
        <v>2.21</v>
      </c>
      <c r="BK372">
        <v>2.2999999999999998</v>
      </c>
      <c r="BL372">
        <v>2.69</v>
      </c>
      <c r="BM372">
        <v>2.5</v>
      </c>
      <c r="BN372">
        <v>2.48</v>
      </c>
      <c r="BO372">
        <v>2.4500000000000002</v>
      </c>
      <c r="BP372">
        <v>2.31</v>
      </c>
      <c r="BQ372">
        <v>2.3199999999999998</v>
      </c>
      <c r="BR372">
        <v>2.56</v>
      </c>
      <c r="BS372">
        <v>2.2799999999999998</v>
      </c>
      <c r="BT372">
        <v>2.4249999999999998</v>
      </c>
      <c r="BU372">
        <v>2.2000000000000002</v>
      </c>
      <c r="BV372">
        <v>2.33</v>
      </c>
      <c r="BW372">
        <v>2.2000000000000002</v>
      </c>
      <c r="BX372">
        <v>2.11</v>
      </c>
      <c r="BY372">
        <v>2.1</v>
      </c>
      <c r="BZ372">
        <v>2.1</v>
      </c>
      <c r="CA372">
        <v>2.09</v>
      </c>
      <c r="CB372">
        <v>1.891</v>
      </c>
      <c r="CC372">
        <v>2</v>
      </c>
      <c r="CD372">
        <v>1.55</v>
      </c>
      <c r="CE372">
        <v>1.99</v>
      </c>
      <c r="CF372">
        <v>1.98</v>
      </c>
      <c r="CG372">
        <v>1.9642999999999999</v>
      </c>
    </row>
    <row r="373" spans="1:85" hidden="1" x14ac:dyDescent="0.25">
      <c r="A373" t="s">
        <v>5936</v>
      </c>
      <c r="B373" t="s">
        <v>5937</v>
      </c>
      <c r="C373" t="s">
        <v>5938</v>
      </c>
      <c r="D373">
        <v>1.7830161595</v>
      </c>
      <c r="E373">
        <v>15978</v>
      </c>
      <c r="F373">
        <v>2018</v>
      </c>
      <c r="G373">
        <v>10</v>
      </c>
      <c r="H373" t="e">
        <v>#N/A</v>
      </c>
      <c r="I373" s="3">
        <f t="shared" si="6"/>
        <v>0</v>
      </c>
      <c r="J373">
        <v>-1.23</v>
      </c>
      <c r="K373">
        <v>34.042000000000002</v>
      </c>
      <c r="L373">
        <v>14.709</v>
      </c>
      <c r="N373">
        <v>-0.27432885906040261</v>
      </c>
      <c r="O373">
        <v>55.632034051038218</v>
      </c>
      <c r="P373">
        <v>90.825198917234019</v>
      </c>
      <c r="Q373">
        <v>35.193164866195801</v>
      </c>
      <c r="R373">
        <v>54.476999999999997</v>
      </c>
      <c r="U373">
        <v>9.49</v>
      </c>
      <c r="V373">
        <v>9.4600000000000009</v>
      </c>
      <c r="W373">
        <v>9.3000000000000007</v>
      </c>
      <c r="X373">
        <v>9.36</v>
      </c>
      <c r="Y373">
        <v>9.2799999999999994</v>
      </c>
      <c r="Z373">
        <v>8.7200000000000006</v>
      </c>
      <c r="AA373">
        <v>9</v>
      </c>
      <c r="AB373">
        <v>9</v>
      </c>
      <c r="AC373">
        <v>9.09</v>
      </c>
      <c r="AD373">
        <v>8.81</v>
      </c>
      <c r="AE373">
        <v>8.6199999999999992</v>
      </c>
      <c r="AF373">
        <v>8.6050000000000004</v>
      </c>
      <c r="AG373">
        <v>8.8000000000000007</v>
      </c>
      <c r="AH373">
        <v>8.7850000000000001</v>
      </c>
      <c r="AI373">
        <v>8.6199999999999992</v>
      </c>
      <c r="AJ373">
        <v>8.64</v>
      </c>
      <c r="AK373">
        <v>8.5500000000000007</v>
      </c>
      <c r="AL373">
        <v>8.1999999999999993</v>
      </c>
      <c r="AM373">
        <v>8.18</v>
      </c>
      <c r="AN373">
        <v>8.08</v>
      </c>
      <c r="AO373">
        <v>8.09</v>
      </c>
      <c r="AP373">
        <v>8.42</v>
      </c>
      <c r="AQ373">
        <v>8.35</v>
      </c>
      <c r="AR373">
        <v>8.5</v>
      </c>
      <c r="AS373">
        <v>8.5</v>
      </c>
      <c r="AT373">
        <v>8.4</v>
      </c>
      <c r="AU373">
        <v>8.49</v>
      </c>
      <c r="AV373">
        <v>8.34</v>
      </c>
      <c r="AW373">
        <v>8.44</v>
      </c>
      <c r="AX373">
        <v>8.3000000000000007</v>
      </c>
      <c r="AY373">
        <v>8.2200000000000006</v>
      </c>
      <c r="AZ373">
        <v>8.26</v>
      </c>
      <c r="BA373">
        <v>8.18</v>
      </c>
      <c r="BB373">
        <v>8.36</v>
      </c>
      <c r="BC373">
        <v>8.35</v>
      </c>
      <c r="BD373">
        <v>8.5</v>
      </c>
      <c r="BE373">
        <v>8.52</v>
      </c>
      <c r="BF373">
        <v>8.4700000000000006</v>
      </c>
      <c r="BG373">
        <v>8.4600000000000009</v>
      </c>
      <c r="BH373">
        <v>8.3699999999999992</v>
      </c>
      <c r="BI373">
        <v>8.39</v>
      </c>
      <c r="BJ373">
        <v>8.3800000000000008</v>
      </c>
      <c r="BK373">
        <v>8.48</v>
      </c>
      <c r="BL373">
        <v>8.4</v>
      </c>
      <c r="BM373">
        <v>8</v>
      </c>
      <c r="BN373">
        <v>7.94</v>
      </c>
      <c r="BO373">
        <v>8</v>
      </c>
      <c r="BP373">
        <v>8</v>
      </c>
      <c r="BQ373">
        <v>8.25</v>
      </c>
      <c r="BR373">
        <v>7.5</v>
      </c>
      <c r="BS373">
        <v>7.6</v>
      </c>
      <c r="BT373">
        <v>7.64</v>
      </c>
      <c r="BU373">
        <v>7.65</v>
      </c>
      <c r="BV373">
        <v>7.86</v>
      </c>
      <c r="BW373">
        <v>7.97</v>
      </c>
      <c r="BX373">
        <v>7.5</v>
      </c>
      <c r="BY373">
        <v>7.4</v>
      </c>
      <c r="BZ373">
        <v>7.43</v>
      </c>
      <c r="CA373">
        <v>7.15</v>
      </c>
      <c r="CB373">
        <v>6.95</v>
      </c>
      <c r="CC373">
        <v>6.7</v>
      </c>
      <c r="CD373">
        <v>6.8</v>
      </c>
      <c r="CE373">
        <v>6.7</v>
      </c>
      <c r="CF373">
        <v>6.4</v>
      </c>
      <c r="CG373">
        <v>6.5</v>
      </c>
    </row>
    <row r="374" spans="1:85" hidden="1" x14ac:dyDescent="0.25">
      <c r="A374" t="s">
        <v>8806</v>
      </c>
      <c r="B374" t="s">
        <v>8807</v>
      </c>
      <c r="C374" t="s">
        <v>8808</v>
      </c>
      <c r="D374">
        <v>1.3979386135</v>
      </c>
      <c r="E374">
        <v>17812</v>
      </c>
      <c r="F374">
        <v>2018</v>
      </c>
      <c r="G374">
        <v>10</v>
      </c>
      <c r="H374" t="e">
        <v>#N/A</v>
      </c>
      <c r="I374" s="3">
        <f t="shared" si="6"/>
        <v>0</v>
      </c>
      <c r="J374">
        <v>-0.42</v>
      </c>
      <c r="K374">
        <v>156.104544</v>
      </c>
      <c r="L374" t="e">
        <v>#N/A</v>
      </c>
      <c r="N374">
        <v>-0.27272727272727271</v>
      </c>
      <c r="O374">
        <v>0</v>
      </c>
      <c r="P374">
        <v>0.58613572274263293</v>
      </c>
      <c r="Q374">
        <v>0.58613572274263293</v>
      </c>
      <c r="R374">
        <v>38.532228000000003</v>
      </c>
      <c r="U374">
        <v>17.55</v>
      </c>
      <c r="V374">
        <v>17.3</v>
      </c>
      <c r="W374">
        <v>17.72</v>
      </c>
      <c r="X374">
        <v>18.260000000000002</v>
      </c>
      <c r="Y374">
        <v>17.66</v>
      </c>
      <c r="Z374">
        <v>17.62</v>
      </c>
      <c r="AA374">
        <v>17.46</v>
      </c>
      <c r="AB374">
        <v>17.510000000000002</v>
      </c>
      <c r="AC374">
        <v>17.2</v>
      </c>
      <c r="AD374">
        <v>17.600000000000001</v>
      </c>
      <c r="AE374">
        <v>17.37</v>
      </c>
      <c r="AF374">
        <v>17.38</v>
      </c>
      <c r="AG374">
        <v>17.670000000000002</v>
      </c>
      <c r="AH374">
        <v>17.100000000000001</v>
      </c>
      <c r="AI374">
        <v>17.61</v>
      </c>
      <c r="AJ374">
        <v>17.149999999999999</v>
      </c>
      <c r="AK374">
        <v>17.32</v>
      </c>
      <c r="AL374">
        <v>17.32</v>
      </c>
      <c r="AM374">
        <v>17.43</v>
      </c>
      <c r="AN374">
        <v>17.25</v>
      </c>
      <c r="AO374">
        <v>17.09</v>
      </c>
      <c r="AP374">
        <v>17.04</v>
      </c>
      <c r="AQ374">
        <v>16.93</v>
      </c>
      <c r="AR374">
        <v>17.18</v>
      </c>
      <c r="AS374">
        <v>18.04</v>
      </c>
      <c r="AT374">
        <v>17.37</v>
      </c>
      <c r="AU374">
        <v>16.41</v>
      </c>
      <c r="AV374">
        <v>16.03</v>
      </c>
      <c r="AW374">
        <v>15.98</v>
      </c>
      <c r="AX374">
        <v>15.97</v>
      </c>
      <c r="AY374">
        <v>16.05</v>
      </c>
      <c r="AZ374">
        <v>16.36</v>
      </c>
      <c r="BA374">
        <v>15.89</v>
      </c>
      <c r="BB374">
        <v>16</v>
      </c>
      <c r="BC374">
        <v>15.95</v>
      </c>
      <c r="BD374">
        <v>16.66</v>
      </c>
      <c r="BE374">
        <v>16.48</v>
      </c>
      <c r="BF374">
        <v>16.91</v>
      </c>
      <c r="BG374">
        <v>15.75</v>
      </c>
      <c r="BH374">
        <v>15.64</v>
      </c>
      <c r="BI374">
        <v>15.19</v>
      </c>
      <c r="BJ374">
        <v>15.27</v>
      </c>
      <c r="BK374">
        <v>14.83</v>
      </c>
      <c r="BL374">
        <v>14.94</v>
      </c>
      <c r="BM374">
        <v>14.99</v>
      </c>
      <c r="BN374">
        <v>14.71</v>
      </c>
      <c r="BO374">
        <v>14.52</v>
      </c>
      <c r="BP374">
        <v>14.24</v>
      </c>
      <c r="BQ374">
        <v>14.65</v>
      </c>
      <c r="BR374">
        <v>13.54</v>
      </c>
      <c r="BS374">
        <v>13.29</v>
      </c>
      <c r="BT374">
        <v>13.8</v>
      </c>
      <c r="BU374">
        <v>12.93</v>
      </c>
      <c r="BV374">
        <v>13.98</v>
      </c>
      <c r="BW374">
        <v>13.57</v>
      </c>
      <c r="BX374">
        <v>12.76</v>
      </c>
      <c r="BY374">
        <v>12.42</v>
      </c>
      <c r="BZ374">
        <v>12.46</v>
      </c>
      <c r="CA374">
        <v>12.5</v>
      </c>
      <c r="CB374">
        <v>11.56</v>
      </c>
      <c r="CC374">
        <v>12.04</v>
      </c>
      <c r="CD374">
        <v>12.2</v>
      </c>
      <c r="CE374">
        <v>11.94</v>
      </c>
      <c r="CF374">
        <v>11.9</v>
      </c>
      <c r="CG374">
        <v>12.04</v>
      </c>
    </row>
    <row r="375" spans="1:85" hidden="1" x14ac:dyDescent="0.25">
      <c r="A375" t="s">
        <v>8803</v>
      </c>
      <c r="B375" t="s">
        <v>8804</v>
      </c>
      <c r="C375" t="s">
        <v>8805</v>
      </c>
      <c r="D375">
        <v>1.3926252213999999</v>
      </c>
      <c r="E375">
        <v>16776</v>
      </c>
      <c r="F375">
        <v>2018</v>
      </c>
      <c r="G375">
        <v>10</v>
      </c>
      <c r="H375" t="e">
        <v>#N/A</v>
      </c>
      <c r="I375" s="3">
        <f t="shared" si="6"/>
        <v>0</v>
      </c>
      <c r="J375">
        <v>-3.04</v>
      </c>
      <c r="K375">
        <v>0</v>
      </c>
      <c r="L375">
        <v>14.239000000000001</v>
      </c>
      <c r="N375">
        <v>-0.27018633540372672</v>
      </c>
      <c r="O375">
        <v>0</v>
      </c>
      <c r="P375">
        <v>0</v>
      </c>
      <c r="Q375">
        <v>0</v>
      </c>
      <c r="R375">
        <v>22.913</v>
      </c>
      <c r="U375">
        <v>179.25</v>
      </c>
      <c r="V375">
        <v>183.58</v>
      </c>
      <c r="W375">
        <v>182.1</v>
      </c>
      <c r="X375">
        <v>187.23</v>
      </c>
      <c r="Y375">
        <v>187.86</v>
      </c>
      <c r="Z375">
        <v>177.08</v>
      </c>
      <c r="AA375">
        <v>175.34</v>
      </c>
      <c r="AB375">
        <v>180.2</v>
      </c>
      <c r="AC375">
        <v>179.31</v>
      </c>
      <c r="AD375">
        <v>181.77</v>
      </c>
      <c r="AE375">
        <v>180.45</v>
      </c>
      <c r="AF375">
        <v>181.02</v>
      </c>
      <c r="AG375">
        <v>181.18</v>
      </c>
      <c r="AH375">
        <v>179.14</v>
      </c>
      <c r="AI375">
        <v>179.7</v>
      </c>
      <c r="AJ375">
        <v>181.35</v>
      </c>
      <c r="AK375">
        <v>183.84</v>
      </c>
      <c r="AL375">
        <v>183.4</v>
      </c>
      <c r="AM375">
        <v>183.55</v>
      </c>
      <c r="AN375">
        <v>187.74</v>
      </c>
      <c r="AO375">
        <v>189.97</v>
      </c>
      <c r="AP375">
        <v>188.98</v>
      </c>
      <c r="AQ375">
        <v>190.6</v>
      </c>
      <c r="AR375">
        <v>191.03</v>
      </c>
      <c r="AS375">
        <v>183.27</v>
      </c>
      <c r="AT375">
        <v>173.73</v>
      </c>
      <c r="AU375">
        <v>173.24</v>
      </c>
      <c r="AV375">
        <v>178.08</v>
      </c>
      <c r="AW375">
        <v>177.9</v>
      </c>
      <c r="AX375">
        <v>177.88</v>
      </c>
      <c r="AY375">
        <v>179.36</v>
      </c>
      <c r="AZ375">
        <v>183.2</v>
      </c>
      <c r="BA375">
        <v>180.01</v>
      </c>
      <c r="BB375">
        <v>180.27</v>
      </c>
      <c r="BC375">
        <v>181.36</v>
      </c>
      <c r="BD375">
        <v>185.8</v>
      </c>
      <c r="BE375">
        <v>186.6</v>
      </c>
      <c r="BF375">
        <v>189.03</v>
      </c>
      <c r="BG375">
        <v>189</v>
      </c>
      <c r="BH375">
        <v>174.23</v>
      </c>
      <c r="BI375">
        <v>172.14</v>
      </c>
      <c r="BJ375">
        <v>172.19</v>
      </c>
      <c r="BK375">
        <v>172.59</v>
      </c>
      <c r="BL375">
        <v>173.1</v>
      </c>
      <c r="BM375">
        <v>179.03</v>
      </c>
      <c r="BN375">
        <v>172.83</v>
      </c>
      <c r="BO375">
        <v>157.69999999999999</v>
      </c>
      <c r="BP375">
        <v>153.52000000000001</v>
      </c>
      <c r="BQ375">
        <v>145.54</v>
      </c>
      <c r="BR375">
        <v>135.81</v>
      </c>
      <c r="BS375">
        <v>131.75</v>
      </c>
      <c r="BT375">
        <v>132.57</v>
      </c>
      <c r="BU375">
        <v>133.16</v>
      </c>
      <c r="BV375">
        <v>143.31</v>
      </c>
      <c r="BW375">
        <v>142.63</v>
      </c>
      <c r="BX375">
        <v>139.63999999999999</v>
      </c>
      <c r="BY375">
        <v>132.25</v>
      </c>
      <c r="BZ375">
        <v>123.57</v>
      </c>
      <c r="CA375">
        <v>124.21</v>
      </c>
      <c r="CB375">
        <v>120.64</v>
      </c>
      <c r="CC375">
        <v>121.58</v>
      </c>
      <c r="CD375">
        <v>123.58</v>
      </c>
      <c r="CE375">
        <v>120.14</v>
      </c>
      <c r="CF375">
        <v>123.63</v>
      </c>
      <c r="CG375">
        <v>123.14</v>
      </c>
    </row>
    <row r="376" spans="1:85" hidden="1" x14ac:dyDescent="0.25">
      <c r="A376" t="s">
        <v>8800</v>
      </c>
      <c r="B376" t="s">
        <v>8801</v>
      </c>
      <c r="C376" t="s">
        <v>8802</v>
      </c>
      <c r="D376">
        <v>1.3853922676999999</v>
      </c>
      <c r="E376">
        <v>16933</v>
      </c>
      <c r="F376">
        <v>2018</v>
      </c>
      <c r="G376">
        <v>10</v>
      </c>
      <c r="H376" t="e">
        <v>#N/A</v>
      </c>
      <c r="I376" s="3">
        <f t="shared" si="6"/>
        <v>0</v>
      </c>
      <c r="J376">
        <v>-0.41060000000000002</v>
      </c>
      <c r="K376">
        <v>553.46736636495598</v>
      </c>
      <c r="L376">
        <v>9.1859967761416303</v>
      </c>
      <c r="N376">
        <v>-0.26470588235294124</v>
      </c>
      <c r="O376">
        <v>17.899216590142991</v>
      </c>
      <c r="P376">
        <v>19.12382292869874</v>
      </c>
      <c r="Q376">
        <v>1.2246063385557484</v>
      </c>
      <c r="R376">
        <v>76.527975236272198</v>
      </c>
      <c r="U376">
        <v>2.06</v>
      </c>
      <c r="V376">
        <v>2.04</v>
      </c>
      <c r="W376">
        <v>2.06</v>
      </c>
      <c r="X376">
        <v>2.09</v>
      </c>
      <c r="Y376">
        <v>2.1800000000000002</v>
      </c>
      <c r="Z376">
        <v>2.08</v>
      </c>
      <c r="AA376">
        <v>2.0699999999999998</v>
      </c>
      <c r="AB376">
        <v>2.06</v>
      </c>
      <c r="AC376">
        <v>2.02</v>
      </c>
      <c r="AD376">
        <v>2.0099999999999998</v>
      </c>
      <c r="AE376">
        <v>1.92</v>
      </c>
      <c r="AF376">
        <v>1.84</v>
      </c>
      <c r="AG376">
        <v>1.89</v>
      </c>
      <c r="AH376">
        <v>1.84</v>
      </c>
      <c r="AI376">
        <v>1.86</v>
      </c>
      <c r="AJ376">
        <v>1.93</v>
      </c>
      <c r="AK376">
        <v>1.95</v>
      </c>
      <c r="AL376">
        <v>1.95</v>
      </c>
      <c r="AM376">
        <v>1.9</v>
      </c>
      <c r="AN376">
        <v>1.88</v>
      </c>
      <c r="AO376">
        <v>1.93</v>
      </c>
      <c r="AP376">
        <v>2.0299999999999998</v>
      </c>
      <c r="AQ376">
        <v>2.06</v>
      </c>
      <c r="AR376">
        <v>2.1</v>
      </c>
      <c r="AS376">
        <v>2.1</v>
      </c>
      <c r="AT376">
        <v>1.98</v>
      </c>
      <c r="AU376">
        <v>1.962</v>
      </c>
      <c r="AV376">
        <v>1.9</v>
      </c>
      <c r="AW376">
        <v>1.85</v>
      </c>
      <c r="AX376">
        <v>1.9</v>
      </c>
      <c r="AY376">
        <v>1.87</v>
      </c>
      <c r="AZ376">
        <v>1.86</v>
      </c>
      <c r="BA376">
        <v>1.87</v>
      </c>
      <c r="BB376">
        <v>1.89</v>
      </c>
      <c r="BC376">
        <v>1.87</v>
      </c>
      <c r="BD376">
        <v>1.89</v>
      </c>
      <c r="BE376">
        <v>1.96</v>
      </c>
      <c r="BF376">
        <v>1.91</v>
      </c>
      <c r="BG376">
        <v>1.93</v>
      </c>
      <c r="BH376">
        <v>2.02</v>
      </c>
      <c r="BI376">
        <v>2.16</v>
      </c>
      <c r="BJ376">
        <v>2</v>
      </c>
      <c r="BK376">
        <v>2</v>
      </c>
      <c r="BL376">
        <v>2</v>
      </c>
      <c r="BM376">
        <v>1.94</v>
      </c>
      <c r="BN376">
        <v>1.95</v>
      </c>
      <c r="BO376">
        <v>1.96</v>
      </c>
      <c r="BP376">
        <v>1.88</v>
      </c>
      <c r="BQ376">
        <v>1.93</v>
      </c>
      <c r="BR376">
        <v>1.82</v>
      </c>
      <c r="BS376">
        <v>1.67</v>
      </c>
      <c r="BT376">
        <v>1.72</v>
      </c>
      <c r="BU376">
        <v>1.64</v>
      </c>
      <c r="BV376">
        <v>1.74</v>
      </c>
      <c r="BW376">
        <v>1.78</v>
      </c>
      <c r="BX376">
        <v>1.78</v>
      </c>
      <c r="BY376">
        <v>1.73</v>
      </c>
      <c r="BZ376">
        <v>1.6850000000000001</v>
      </c>
      <c r="CA376">
        <v>1.62</v>
      </c>
      <c r="CB376">
        <v>1.5</v>
      </c>
      <c r="CC376">
        <v>1.54</v>
      </c>
      <c r="CD376">
        <v>1.47</v>
      </c>
      <c r="CE376">
        <v>1.4</v>
      </c>
      <c r="CF376">
        <v>1.32</v>
      </c>
      <c r="CG376">
        <v>1.42</v>
      </c>
    </row>
    <row r="377" spans="1:85" hidden="1" x14ac:dyDescent="0.25">
      <c r="A377" t="s">
        <v>4482</v>
      </c>
      <c r="B377" t="s">
        <v>4483</v>
      </c>
      <c r="C377" t="s">
        <v>4484</v>
      </c>
      <c r="D377">
        <v>0.9947574763</v>
      </c>
      <c r="E377">
        <v>90029</v>
      </c>
      <c r="F377">
        <v>2018</v>
      </c>
      <c r="G377">
        <v>10</v>
      </c>
      <c r="H377" t="e">
        <v>#N/A</v>
      </c>
      <c r="I377" s="3">
        <f t="shared" si="6"/>
        <v>0</v>
      </c>
      <c r="J377">
        <v>-1.81</v>
      </c>
      <c r="K377">
        <v>0.32700000000000001</v>
      </c>
      <c r="L377">
        <v>64.988</v>
      </c>
      <c r="N377">
        <v>-0.26468401486988835</v>
      </c>
      <c r="O377">
        <v>0</v>
      </c>
      <c r="P377">
        <v>0</v>
      </c>
      <c r="Q377">
        <v>0</v>
      </c>
      <c r="R377">
        <v>86.334000000000003</v>
      </c>
      <c r="U377">
        <v>49.2</v>
      </c>
      <c r="V377">
        <v>49.49</v>
      </c>
      <c r="W377">
        <v>50.36</v>
      </c>
      <c r="X377">
        <v>50.5</v>
      </c>
      <c r="Y377">
        <v>51.05</v>
      </c>
      <c r="Z377">
        <v>50.56</v>
      </c>
      <c r="AA377">
        <v>49.95</v>
      </c>
      <c r="AB377">
        <v>49.81</v>
      </c>
      <c r="AC377">
        <v>49.35</v>
      </c>
      <c r="AD377">
        <v>50.36</v>
      </c>
      <c r="AE377">
        <v>49.24</v>
      </c>
      <c r="AF377">
        <v>49.85</v>
      </c>
      <c r="AG377">
        <v>49.53</v>
      </c>
      <c r="AH377">
        <v>50</v>
      </c>
      <c r="AI377">
        <v>51.22</v>
      </c>
      <c r="AJ377">
        <v>51.67</v>
      </c>
      <c r="AK377">
        <v>51.47</v>
      </c>
      <c r="AL377">
        <v>51.15</v>
      </c>
      <c r="AM377">
        <v>50</v>
      </c>
      <c r="AN377">
        <v>50.03</v>
      </c>
      <c r="AO377">
        <v>50.69</v>
      </c>
      <c r="AP377">
        <v>51.3</v>
      </c>
      <c r="AQ377">
        <v>51.02</v>
      </c>
      <c r="AR377">
        <v>49.3</v>
      </c>
      <c r="AS377">
        <v>48.77</v>
      </c>
      <c r="AT377">
        <v>46.91</v>
      </c>
      <c r="AU377">
        <v>46.56</v>
      </c>
      <c r="AV377">
        <v>45.97</v>
      </c>
      <c r="AW377">
        <v>46.86</v>
      </c>
      <c r="AX377">
        <v>47.17</v>
      </c>
      <c r="AY377">
        <v>47.79</v>
      </c>
      <c r="AZ377">
        <v>47.55</v>
      </c>
      <c r="BA377">
        <v>47.04</v>
      </c>
      <c r="BB377">
        <v>46.53</v>
      </c>
      <c r="BC377">
        <v>47.58</v>
      </c>
      <c r="BD377">
        <v>48.49</v>
      </c>
      <c r="BE377">
        <v>48.24</v>
      </c>
      <c r="BF377">
        <v>46.78</v>
      </c>
      <c r="BG377">
        <v>46.93</v>
      </c>
      <c r="BH377">
        <v>44.44</v>
      </c>
      <c r="BI377">
        <v>44.71</v>
      </c>
      <c r="BJ377">
        <v>44.23</v>
      </c>
      <c r="BK377">
        <v>44.05</v>
      </c>
      <c r="BL377">
        <v>44.18</v>
      </c>
      <c r="BM377">
        <v>44.19</v>
      </c>
      <c r="BN377">
        <v>44.23</v>
      </c>
      <c r="BO377">
        <v>44.84</v>
      </c>
      <c r="BP377">
        <v>45.7</v>
      </c>
      <c r="BQ377">
        <v>46.39</v>
      </c>
      <c r="BR377">
        <v>45.65</v>
      </c>
      <c r="BS377">
        <v>45.35</v>
      </c>
      <c r="BT377">
        <v>45.4</v>
      </c>
      <c r="BU377">
        <v>46.95</v>
      </c>
      <c r="BV377">
        <v>47.56</v>
      </c>
      <c r="BW377">
        <v>47.36</v>
      </c>
      <c r="BX377">
        <v>46.68</v>
      </c>
      <c r="BY377">
        <v>46.38</v>
      </c>
      <c r="BZ377">
        <v>44.43</v>
      </c>
      <c r="CA377">
        <v>42.46</v>
      </c>
      <c r="CB377">
        <v>40.46</v>
      </c>
      <c r="CC377">
        <v>35.340000000000003</v>
      </c>
      <c r="CD377">
        <v>32.549999999999997</v>
      </c>
      <c r="CE377">
        <v>31</v>
      </c>
      <c r="CF377">
        <v>32.869999999999997</v>
      </c>
      <c r="CG377">
        <v>33.97</v>
      </c>
    </row>
    <row r="378" spans="1:85" hidden="1" x14ac:dyDescent="0.25">
      <c r="A378" t="s">
        <v>5598</v>
      </c>
      <c r="B378" t="s">
        <v>5599</v>
      </c>
      <c r="C378" t="s">
        <v>5600</v>
      </c>
      <c r="D378">
        <v>0.88378240819999998</v>
      </c>
      <c r="E378">
        <v>16181</v>
      </c>
      <c r="F378">
        <v>2018</v>
      </c>
      <c r="G378">
        <v>10</v>
      </c>
      <c r="H378" t="e">
        <v>#N/A</v>
      </c>
      <c r="I378" s="3">
        <f t="shared" si="6"/>
        <v>0</v>
      </c>
      <c r="J378">
        <v>-0.77</v>
      </c>
      <c r="K378">
        <v>0</v>
      </c>
      <c r="L378">
        <v>2.618795</v>
      </c>
      <c r="N378">
        <v>-0.26451612903225818</v>
      </c>
      <c r="O378">
        <v>0</v>
      </c>
      <c r="P378">
        <v>0</v>
      </c>
      <c r="Q378">
        <v>0</v>
      </c>
      <c r="R378">
        <v>8.0270089999999996</v>
      </c>
      <c r="U378">
        <v>181.74</v>
      </c>
      <c r="V378">
        <v>178.14</v>
      </c>
      <c r="W378">
        <v>175.02</v>
      </c>
      <c r="X378">
        <v>176.74</v>
      </c>
      <c r="Y378">
        <v>179.44</v>
      </c>
      <c r="Z378">
        <v>171.56</v>
      </c>
      <c r="AA378">
        <v>172.2</v>
      </c>
      <c r="AB378">
        <v>165.28</v>
      </c>
      <c r="AC378">
        <v>159.03</v>
      </c>
      <c r="AD378">
        <v>164</v>
      </c>
      <c r="AE378">
        <v>157.68</v>
      </c>
      <c r="AF378">
        <v>157.13</v>
      </c>
      <c r="AG378">
        <v>157.32</v>
      </c>
      <c r="AH378">
        <v>160.31</v>
      </c>
      <c r="AI378">
        <v>163.33000000000001</v>
      </c>
      <c r="AJ378">
        <v>167.97</v>
      </c>
      <c r="AK378">
        <v>167.2</v>
      </c>
      <c r="AL378">
        <v>171.63</v>
      </c>
      <c r="AM378">
        <v>178.29</v>
      </c>
      <c r="AN378">
        <v>177.76</v>
      </c>
      <c r="AO378">
        <v>178.9</v>
      </c>
      <c r="AP378">
        <v>177.7</v>
      </c>
      <c r="AQ378">
        <v>177.53</v>
      </c>
      <c r="AR378">
        <v>175.45</v>
      </c>
      <c r="AS378">
        <v>169.21</v>
      </c>
      <c r="AT378">
        <v>163.30000000000001</v>
      </c>
      <c r="AU378">
        <v>163.51</v>
      </c>
      <c r="AV378">
        <v>165.34</v>
      </c>
      <c r="AW378">
        <v>166.85</v>
      </c>
      <c r="AX378">
        <v>164.09</v>
      </c>
      <c r="AY378">
        <v>163.81</v>
      </c>
      <c r="AZ378">
        <v>161.68</v>
      </c>
      <c r="BA378">
        <v>160</v>
      </c>
      <c r="BB378">
        <v>160.75</v>
      </c>
      <c r="BC378">
        <v>163.5</v>
      </c>
      <c r="BD378">
        <v>162.9</v>
      </c>
      <c r="BE378">
        <v>163.97</v>
      </c>
      <c r="BF378">
        <v>166.06</v>
      </c>
      <c r="BG378">
        <v>169.44</v>
      </c>
      <c r="BH378">
        <v>172.03</v>
      </c>
      <c r="BI378">
        <v>172.67</v>
      </c>
      <c r="BJ378">
        <v>172.22</v>
      </c>
      <c r="BK378">
        <v>175.15</v>
      </c>
      <c r="BL378">
        <v>170.68</v>
      </c>
      <c r="BM378">
        <v>169</v>
      </c>
      <c r="BN378">
        <v>160.59</v>
      </c>
      <c r="BO378">
        <v>149.94999999999999</v>
      </c>
      <c r="BP378">
        <v>146.61000000000001</v>
      </c>
      <c r="BQ378">
        <v>142.25</v>
      </c>
      <c r="BR378">
        <v>130.22999999999999</v>
      </c>
      <c r="BS378">
        <v>126.33</v>
      </c>
      <c r="BT378">
        <v>126.84</v>
      </c>
      <c r="BU378">
        <v>126.28</v>
      </c>
      <c r="BV378">
        <v>126.69</v>
      </c>
      <c r="BW378">
        <v>126.28</v>
      </c>
      <c r="BX378">
        <v>124.11</v>
      </c>
      <c r="BY378">
        <v>124.74</v>
      </c>
      <c r="BZ378">
        <v>117.43</v>
      </c>
      <c r="CA378">
        <v>116.85</v>
      </c>
      <c r="CB378">
        <v>110.05</v>
      </c>
      <c r="CC378">
        <v>113.79</v>
      </c>
      <c r="CD378">
        <v>113.69</v>
      </c>
      <c r="CE378">
        <v>107.01</v>
      </c>
      <c r="CF378">
        <v>110.69</v>
      </c>
      <c r="CG378">
        <v>125.94</v>
      </c>
    </row>
    <row r="379" spans="1:85" hidden="1" x14ac:dyDescent="0.25">
      <c r="A379" t="s">
        <v>9134</v>
      </c>
      <c r="B379" t="s">
        <v>9135</v>
      </c>
      <c r="C379" t="s">
        <v>9136</v>
      </c>
      <c r="D379">
        <v>69.633113502</v>
      </c>
      <c r="E379">
        <v>17154</v>
      </c>
      <c r="F379">
        <v>2018</v>
      </c>
      <c r="G379">
        <v>10</v>
      </c>
      <c r="H379" t="e">
        <v>#N/A</v>
      </c>
      <c r="I379" s="3">
        <f t="shared" si="6"/>
        <v>0</v>
      </c>
      <c r="J379">
        <v>-2.31</v>
      </c>
      <c r="K379">
        <v>0</v>
      </c>
      <c r="L379">
        <v>27.902000000000001</v>
      </c>
      <c r="N379">
        <v>-0.26395939086294418</v>
      </c>
      <c r="O379">
        <v>0</v>
      </c>
      <c r="P379">
        <v>0</v>
      </c>
      <c r="Q379">
        <v>0</v>
      </c>
      <c r="R379">
        <v>32.723999999999997</v>
      </c>
      <c r="U379">
        <v>13.13</v>
      </c>
      <c r="V379">
        <v>13.59</v>
      </c>
      <c r="W379">
        <v>12.69</v>
      </c>
      <c r="X379">
        <v>12.59</v>
      </c>
      <c r="Y379">
        <v>12.35</v>
      </c>
      <c r="Z379">
        <v>12.88</v>
      </c>
      <c r="AA379">
        <v>12.85</v>
      </c>
      <c r="AB379">
        <v>13.13</v>
      </c>
      <c r="AC379">
        <v>13.22</v>
      </c>
      <c r="AD379">
        <v>13.09</v>
      </c>
      <c r="AE379">
        <v>13.22</v>
      </c>
      <c r="AF379">
        <v>13.37</v>
      </c>
      <c r="AG379">
        <v>12.45</v>
      </c>
      <c r="AH379">
        <v>12.84</v>
      </c>
      <c r="AI379">
        <v>13.2</v>
      </c>
      <c r="AJ379">
        <v>12.37</v>
      </c>
      <c r="AK379">
        <v>12.64</v>
      </c>
      <c r="AL379">
        <v>13.74</v>
      </c>
      <c r="AM379">
        <v>13.75</v>
      </c>
      <c r="AN379">
        <v>13.68</v>
      </c>
      <c r="AO379">
        <v>13.65</v>
      </c>
      <c r="AP379">
        <v>13.45</v>
      </c>
      <c r="AQ379">
        <v>13.47</v>
      </c>
      <c r="AR379">
        <v>13.24</v>
      </c>
      <c r="AS379">
        <v>13.38</v>
      </c>
      <c r="AT379">
        <v>13.1</v>
      </c>
      <c r="AU379">
        <v>12.96</v>
      </c>
      <c r="AV379">
        <v>13.04</v>
      </c>
      <c r="AW379">
        <v>12.81</v>
      </c>
      <c r="AX379">
        <v>12.95</v>
      </c>
      <c r="AY379">
        <v>13.29</v>
      </c>
      <c r="AZ379">
        <v>13.15</v>
      </c>
      <c r="BA379">
        <v>13.21</v>
      </c>
      <c r="BB379">
        <v>13.57</v>
      </c>
      <c r="BC379">
        <v>13.56</v>
      </c>
      <c r="BD379">
        <v>13.49</v>
      </c>
      <c r="BE379">
        <v>12.67</v>
      </c>
      <c r="BF379">
        <v>12.25</v>
      </c>
      <c r="BG379">
        <v>12.2</v>
      </c>
      <c r="BH379">
        <v>11.93</v>
      </c>
      <c r="BI379">
        <v>12.23</v>
      </c>
      <c r="BJ379">
        <v>12.18</v>
      </c>
      <c r="BK379">
        <v>11.73</v>
      </c>
      <c r="BL379">
        <v>11.54</v>
      </c>
      <c r="BM379">
        <v>11.13</v>
      </c>
      <c r="BN379">
        <v>12.3</v>
      </c>
      <c r="BO379">
        <v>11.71</v>
      </c>
      <c r="BP379">
        <v>11.51</v>
      </c>
      <c r="BQ379">
        <v>11.35</v>
      </c>
      <c r="BR379">
        <v>10.06</v>
      </c>
      <c r="BS379">
        <v>10.77</v>
      </c>
      <c r="BT379">
        <v>10.56</v>
      </c>
      <c r="BU379">
        <v>9.6999999999999993</v>
      </c>
      <c r="BV379">
        <v>9.65</v>
      </c>
      <c r="BW379">
        <v>9.81</v>
      </c>
      <c r="BX379">
        <v>9.99</v>
      </c>
      <c r="BY379">
        <v>9.61</v>
      </c>
      <c r="BZ379">
        <v>9.6999999999999993</v>
      </c>
      <c r="CA379">
        <v>9.11</v>
      </c>
      <c r="CB379">
        <v>9.0500000000000007</v>
      </c>
      <c r="CC379">
        <v>8.6300000000000008</v>
      </c>
      <c r="CD379">
        <v>8.5</v>
      </c>
      <c r="CE379">
        <v>8.98</v>
      </c>
      <c r="CF379">
        <v>9.33</v>
      </c>
      <c r="CG379">
        <v>9.11</v>
      </c>
    </row>
    <row r="380" spans="1:85" hidden="1" x14ac:dyDescent="0.25">
      <c r="A380" t="s">
        <v>8756</v>
      </c>
      <c r="B380" t="s">
        <v>8757</v>
      </c>
      <c r="C380" t="s">
        <v>8758</v>
      </c>
      <c r="D380">
        <v>1.1814314800000001</v>
      </c>
      <c r="E380">
        <v>16705</v>
      </c>
      <c r="F380">
        <v>2018</v>
      </c>
      <c r="G380">
        <v>10</v>
      </c>
      <c r="H380" t="e">
        <v>#N/A</v>
      </c>
      <c r="I380" s="3">
        <f t="shared" si="6"/>
        <v>0</v>
      </c>
      <c r="J380">
        <v>-2.0084</v>
      </c>
      <c r="K380">
        <v>0</v>
      </c>
      <c r="L380">
        <v>53.881</v>
      </c>
      <c r="N380">
        <v>-0.25934838948537586</v>
      </c>
      <c r="O380">
        <v>0</v>
      </c>
      <c r="P380">
        <v>0</v>
      </c>
      <c r="Q380">
        <v>0</v>
      </c>
      <c r="R380">
        <v>60.878999999999998</v>
      </c>
      <c r="U380">
        <v>1.1499999999999999</v>
      </c>
      <c r="V380">
        <v>1.1599999999999999</v>
      </c>
      <c r="W380">
        <v>1.17</v>
      </c>
      <c r="X380">
        <v>1.19</v>
      </c>
      <c r="Y380">
        <v>1.1666000000000001</v>
      </c>
      <c r="Z380">
        <v>1.18</v>
      </c>
      <c r="AA380">
        <v>1.22</v>
      </c>
      <c r="AB380">
        <v>1.2</v>
      </c>
      <c r="AC380">
        <v>1.18</v>
      </c>
      <c r="AD380">
        <v>1.17</v>
      </c>
      <c r="AE380">
        <v>1.1000000000000001</v>
      </c>
      <c r="AF380">
        <v>1.1599999999999999</v>
      </c>
      <c r="AG380">
        <v>1.1499999999999999</v>
      </c>
      <c r="AH380">
        <v>1.1469</v>
      </c>
      <c r="AI380">
        <v>1.1200000000000001</v>
      </c>
      <c r="AJ380">
        <v>1.1200000000000001</v>
      </c>
      <c r="AK380">
        <v>1.1100000000000001</v>
      </c>
      <c r="AL380">
        <v>1.1299999999999999</v>
      </c>
      <c r="AM380">
        <v>1.1000000000000001</v>
      </c>
      <c r="AN380">
        <v>1.1100000000000001</v>
      </c>
      <c r="AO380">
        <v>1.1399999999999999</v>
      </c>
      <c r="AP380">
        <v>1.1200000000000001</v>
      </c>
      <c r="AQ380">
        <v>1.17</v>
      </c>
      <c r="AR380">
        <v>1.1100000000000001</v>
      </c>
      <c r="AS380">
        <v>1.1100000000000001</v>
      </c>
      <c r="AT380">
        <v>1.105</v>
      </c>
      <c r="AU380">
        <v>1.0900000000000001</v>
      </c>
      <c r="AV380">
        <v>0.99739999999999995</v>
      </c>
      <c r="AW380">
        <v>0.99</v>
      </c>
      <c r="AX380">
        <v>0.95</v>
      </c>
      <c r="AY380">
        <v>0.96</v>
      </c>
      <c r="AZ380">
        <v>0.92149999999999999</v>
      </c>
      <c r="BA380">
        <v>0.9</v>
      </c>
      <c r="BB380">
        <v>0.9</v>
      </c>
      <c r="BC380">
        <v>0.95</v>
      </c>
      <c r="BD380">
        <v>1.02</v>
      </c>
      <c r="BE380">
        <v>1.08</v>
      </c>
      <c r="BF380">
        <v>1</v>
      </c>
      <c r="BG380">
        <v>1.03</v>
      </c>
      <c r="BH380">
        <v>0.97</v>
      </c>
      <c r="BI380">
        <v>0.99</v>
      </c>
      <c r="BJ380">
        <v>0.96</v>
      </c>
      <c r="BK380">
        <v>0.97350000000000003</v>
      </c>
      <c r="BL380">
        <v>0.98</v>
      </c>
      <c r="BM380">
        <v>0.97</v>
      </c>
      <c r="BN380">
        <v>0.94</v>
      </c>
      <c r="BO380">
        <v>0.94979999999999998</v>
      </c>
      <c r="BP380">
        <v>0.94</v>
      </c>
      <c r="BQ380">
        <v>0.92010000000000003</v>
      </c>
      <c r="BR380">
        <v>0.91</v>
      </c>
      <c r="BS380">
        <v>0.93</v>
      </c>
      <c r="BT380">
        <v>0.94</v>
      </c>
      <c r="BU380">
        <v>0.93200000000000005</v>
      </c>
      <c r="BV380">
        <v>0.91</v>
      </c>
      <c r="BW380">
        <v>0.90200000000000002</v>
      </c>
      <c r="BX380">
        <v>0.91</v>
      </c>
      <c r="BY380">
        <v>0.88009999999999999</v>
      </c>
      <c r="BZ380">
        <v>0.81499999999999995</v>
      </c>
      <c r="CA380">
        <v>0.81</v>
      </c>
      <c r="CB380">
        <v>0.77900000000000003</v>
      </c>
      <c r="CC380">
        <v>0.75</v>
      </c>
      <c r="CD380">
        <v>0.76</v>
      </c>
      <c r="CE380">
        <v>0.79</v>
      </c>
      <c r="CF380">
        <v>0.79900000000000004</v>
      </c>
      <c r="CG380">
        <v>0.8</v>
      </c>
    </row>
    <row r="381" spans="1:85" hidden="1" x14ac:dyDescent="0.25">
      <c r="A381" t="s">
        <v>4673</v>
      </c>
      <c r="B381" t="s">
        <v>4674</v>
      </c>
      <c r="C381" t="s">
        <v>4675</v>
      </c>
      <c r="D381">
        <v>2.472140719</v>
      </c>
      <c r="E381">
        <v>11636</v>
      </c>
      <c r="F381">
        <v>2018</v>
      </c>
      <c r="G381">
        <v>10</v>
      </c>
      <c r="H381" t="e">
        <v>#N/A</v>
      </c>
      <c r="I381" s="3">
        <f t="shared" si="6"/>
        <v>0</v>
      </c>
      <c r="J381">
        <v>-3.65</v>
      </c>
      <c r="K381">
        <v>30.766999999999999</v>
      </c>
      <c r="L381">
        <v>137.08199999999999</v>
      </c>
      <c r="N381">
        <v>-0.25775401069518711</v>
      </c>
      <c r="O381">
        <v>1.611955457216439</v>
      </c>
      <c r="P381">
        <v>78.407575353427589</v>
      </c>
      <c r="Q381">
        <v>76.79561989621115</v>
      </c>
      <c r="R381">
        <v>218.93700000000001</v>
      </c>
      <c r="U381">
        <v>17.72</v>
      </c>
      <c r="V381">
        <v>17.91</v>
      </c>
      <c r="W381">
        <v>19.739999999999998</v>
      </c>
      <c r="X381">
        <v>20.41</v>
      </c>
      <c r="Y381">
        <v>20.309999999999999</v>
      </c>
      <c r="Z381">
        <v>20.48</v>
      </c>
      <c r="AA381">
        <v>20.25</v>
      </c>
      <c r="AB381">
        <v>20.3</v>
      </c>
      <c r="AC381">
        <v>20.21</v>
      </c>
      <c r="AD381">
        <v>20.420000000000002</v>
      </c>
      <c r="AE381">
        <v>20.190000000000001</v>
      </c>
      <c r="AF381">
        <v>20.3</v>
      </c>
      <c r="AG381">
        <v>20.89</v>
      </c>
      <c r="AH381">
        <v>21.14</v>
      </c>
      <c r="AI381">
        <v>21.37</v>
      </c>
      <c r="AJ381">
        <v>21.09</v>
      </c>
      <c r="AK381">
        <v>20.91</v>
      </c>
      <c r="AL381">
        <v>21.03</v>
      </c>
      <c r="AM381">
        <v>21.34</v>
      </c>
      <c r="AN381">
        <v>21.24</v>
      </c>
      <c r="AO381">
        <v>21.12</v>
      </c>
      <c r="AP381">
        <v>20.81</v>
      </c>
      <c r="AQ381">
        <v>20.9</v>
      </c>
      <c r="AR381">
        <v>20.53</v>
      </c>
      <c r="AS381">
        <v>21.17</v>
      </c>
      <c r="AT381">
        <v>21.35</v>
      </c>
      <c r="AU381">
        <v>20.74</v>
      </c>
      <c r="AV381">
        <v>21.16</v>
      </c>
      <c r="AW381">
        <v>21.38</v>
      </c>
      <c r="AX381">
        <v>21.54</v>
      </c>
      <c r="AY381">
        <v>21.67</v>
      </c>
      <c r="AZ381">
        <v>21.55</v>
      </c>
      <c r="BA381">
        <v>21.44</v>
      </c>
      <c r="BB381">
        <v>21.23</v>
      </c>
      <c r="BC381">
        <v>21.38</v>
      </c>
      <c r="BD381">
        <v>21.06</v>
      </c>
      <c r="BE381">
        <v>20.72</v>
      </c>
      <c r="BF381">
        <v>20.74</v>
      </c>
      <c r="BG381">
        <v>20.79</v>
      </c>
      <c r="BH381">
        <v>20.64</v>
      </c>
      <c r="BI381">
        <v>19.68</v>
      </c>
      <c r="BJ381">
        <v>18.43</v>
      </c>
      <c r="BK381">
        <v>18.02</v>
      </c>
      <c r="BL381">
        <v>18.260000000000002</v>
      </c>
      <c r="BM381">
        <v>18.05</v>
      </c>
      <c r="BN381">
        <v>17.89</v>
      </c>
      <c r="BO381">
        <v>17.63</v>
      </c>
      <c r="BP381">
        <v>17.559999999999999</v>
      </c>
      <c r="BQ381">
        <v>16.850000000000001</v>
      </c>
      <c r="BR381">
        <v>16.100000000000001</v>
      </c>
      <c r="BS381">
        <v>15.47</v>
      </c>
      <c r="BT381">
        <v>14.63</v>
      </c>
      <c r="BU381">
        <v>14.24</v>
      </c>
      <c r="BV381">
        <v>14.65</v>
      </c>
      <c r="BW381">
        <v>13.99</v>
      </c>
      <c r="BX381">
        <v>13.42</v>
      </c>
      <c r="BY381">
        <v>13.26</v>
      </c>
      <c r="BZ381">
        <v>12.93</v>
      </c>
      <c r="CA381">
        <v>12.92</v>
      </c>
      <c r="CB381">
        <v>11.98</v>
      </c>
      <c r="CC381">
        <v>12.29</v>
      </c>
      <c r="CD381">
        <v>12.21</v>
      </c>
      <c r="CE381">
        <v>11.96</v>
      </c>
      <c r="CF381">
        <v>12.1</v>
      </c>
      <c r="CG381">
        <v>12.38</v>
      </c>
    </row>
    <row r="382" spans="1:85" hidden="1" x14ac:dyDescent="0.25">
      <c r="A382" t="s">
        <v>5633</v>
      </c>
      <c r="B382" t="s">
        <v>5634</v>
      </c>
      <c r="C382" t="s">
        <v>5635</v>
      </c>
      <c r="D382">
        <v>0.80390488329999998</v>
      </c>
      <c r="E382">
        <v>12413</v>
      </c>
      <c r="F382">
        <v>2018</v>
      </c>
      <c r="G382">
        <v>10</v>
      </c>
      <c r="H382" t="e">
        <v>#N/A</v>
      </c>
      <c r="I382" s="3">
        <f t="shared" si="6"/>
        <v>0</v>
      </c>
      <c r="J382">
        <v>-4.6451000000000002</v>
      </c>
      <c r="K382">
        <v>9.8209999999999997</v>
      </c>
      <c r="L382">
        <v>67.448999999999998</v>
      </c>
      <c r="N382">
        <v>-0.25693950177935954</v>
      </c>
      <c r="O382">
        <v>7.2443450420902318</v>
      </c>
      <c r="P382">
        <v>9.5423424980022045</v>
      </c>
      <c r="Q382">
        <v>2.2979974559119727</v>
      </c>
      <c r="R382">
        <v>93.334000000000003</v>
      </c>
      <c r="U382">
        <v>31.86</v>
      </c>
      <c r="V382">
        <v>35.18</v>
      </c>
      <c r="W382">
        <v>33.869999999999997</v>
      </c>
      <c r="X382">
        <v>34.19</v>
      </c>
      <c r="Y382">
        <v>38.99</v>
      </c>
      <c r="Z382">
        <v>35.549999999999997</v>
      </c>
      <c r="AA382">
        <v>36.6</v>
      </c>
      <c r="AB382">
        <v>34.93</v>
      </c>
      <c r="AC382">
        <v>35.96</v>
      </c>
      <c r="AD382">
        <v>37.36</v>
      </c>
      <c r="AE382">
        <v>35.1</v>
      </c>
      <c r="AF382">
        <v>35.74</v>
      </c>
      <c r="AG382">
        <v>35.89</v>
      </c>
      <c r="AH382">
        <v>34.69</v>
      </c>
      <c r="AI382">
        <v>35.35</v>
      </c>
      <c r="AJ382">
        <v>34</v>
      </c>
      <c r="AK382">
        <v>34.11</v>
      </c>
      <c r="AL382">
        <v>32.630000000000003</v>
      </c>
      <c r="AM382">
        <v>33.119999999999997</v>
      </c>
      <c r="AN382">
        <v>24.73</v>
      </c>
      <c r="AO382">
        <v>25.23</v>
      </c>
      <c r="AP382">
        <v>25.59</v>
      </c>
      <c r="AQ382">
        <v>26.41</v>
      </c>
      <c r="AR382">
        <v>26.44</v>
      </c>
      <c r="AS382">
        <v>27.15</v>
      </c>
      <c r="AT382">
        <v>27.23</v>
      </c>
      <c r="AU382">
        <v>26.17</v>
      </c>
      <c r="AV382">
        <v>24.92</v>
      </c>
      <c r="AW382">
        <v>25</v>
      </c>
      <c r="AX382">
        <v>24.87</v>
      </c>
      <c r="AY382">
        <v>24.38</v>
      </c>
      <c r="AZ382">
        <v>24.16</v>
      </c>
      <c r="BA382">
        <v>24.85</v>
      </c>
      <c r="BB382">
        <v>26.5</v>
      </c>
      <c r="BC382">
        <v>27.05</v>
      </c>
      <c r="BD382">
        <v>28.92</v>
      </c>
      <c r="BE382">
        <v>27.98</v>
      </c>
      <c r="BF382">
        <v>33.08</v>
      </c>
      <c r="BG382">
        <v>37.18</v>
      </c>
      <c r="BH382">
        <v>33.99</v>
      </c>
      <c r="BI382">
        <v>35.29</v>
      </c>
      <c r="BJ382">
        <v>35.020000000000003</v>
      </c>
      <c r="BK382">
        <v>33.68</v>
      </c>
      <c r="BL382">
        <v>31.16</v>
      </c>
      <c r="BM382">
        <v>31.87</v>
      </c>
      <c r="BN382">
        <v>30.51</v>
      </c>
      <c r="BO382">
        <v>31.85</v>
      </c>
      <c r="BP382">
        <v>28.5</v>
      </c>
      <c r="BQ382">
        <v>29.91</v>
      </c>
      <c r="BR382">
        <v>27.03</v>
      </c>
      <c r="BS382">
        <v>25.76</v>
      </c>
      <c r="BT382">
        <v>23.31</v>
      </c>
      <c r="BU382">
        <v>22.85</v>
      </c>
      <c r="BV382">
        <v>24.84</v>
      </c>
      <c r="BW382">
        <v>23.77</v>
      </c>
      <c r="BX382">
        <v>22.81</v>
      </c>
      <c r="BY382">
        <v>23.55</v>
      </c>
      <c r="BZ382">
        <v>22.09</v>
      </c>
      <c r="CA382">
        <v>21.92</v>
      </c>
      <c r="CB382">
        <v>21.45</v>
      </c>
      <c r="CC382">
        <v>22.26</v>
      </c>
      <c r="CD382">
        <v>22.75</v>
      </c>
      <c r="CE382">
        <v>23.88</v>
      </c>
      <c r="CF382">
        <v>24.12</v>
      </c>
      <c r="CG382">
        <v>22.32</v>
      </c>
    </row>
    <row r="383" spans="1:85" hidden="1" x14ac:dyDescent="0.25">
      <c r="A383" t="s">
        <v>8824</v>
      </c>
      <c r="B383" t="s">
        <v>8825</v>
      </c>
      <c r="C383" t="s">
        <v>8826</v>
      </c>
      <c r="D383">
        <v>1.4980618059999999</v>
      </c>
      <c r="E383">
        <v>15506</v>
      </c>
      <c r="F383">
        <v>2018</v>
      </c>
      <c r="G383">
        <v>10</v>
      </c>
      <c r="H383" t="e">
        <v>#N/A</v>
      </c>
      <c r="I383" s="3">
        <f t="shared" si="6"/>
        <v>0</v>
      </c>
      <c r="J383">
        <v>-0.34</v>
      </c>
      <c r="K383">
        <v>11.954267</v>
      </c>
      <c r="L383">
        <v>1.205692</v>
      </c>
      <c r="N383">
        <v>-0.25653047555257869</v>
      </c>
      <c r="O383" t="e">
        <v>#N/A</v>
      </c>
      <c r="P383">
        <v>7.8961944089035256</v>
      </c>
      <c r="Q383" t="e">
        <v>#N/A</v>
      </c>
      <c r="R383">
        <v>13.858935000000001</v>
      </c>
      <c r="U383">
        <v>11.42</v>
      </c>
      <c r="V383">
        <v>11.62</v>
      </c>
      <c r="W383">
        <v>11.34</v>
      </c>
      <c r="X383">
        <v>11.65</v>
      </c>
      <c r="Y383">
        <v>11.79</v>
      </c>
      <c r="Z383">
        <v>11.48</v>
      </c>
      <c r="AA383">
        <v>11.3</v>
      </c>
      <c r="AB383">
        <v>11.27</v>
      </c>
      <c r="AC383">
        <v>11.1</v>
      </c>
      <c r="AD383">
        <v>10.95</v>
      </c>
      <c r="AE383">
        <v>10.5</v>
      </c>
      <c r="AF383">
        <v>10.5</v>
      </c>
      <c r="AG383">
        <v>10.62</v>
      </c>
      <c r="AH383">
        <v>10.84</v>
      </c>
      <c r="AI383">
        <v>11.37</v>
      </c>
      <c r="AJ383">
        <v>11.52</v>
      </c>
      <c r="AK383">
        <v>11.31</v>
      </c>
      <c r="AL383">
        <v>11.17</v>
      </c>
      <c r="AM383">
        <v>11.38</v>
      </c>
      <c r="AN383">
        <v>11.33</v>
      </c>
      <c r="AO383">
        <v>11.31</v>
      </c>
      <c r="AP383">
        <v>11.45</v>
      </c>
      <c r="AQ383">
        <v>11.41</v>
      </c>
      <c r="AR383">
        <v>11.11</v>
      </c>
      <c r="AS383">
        <v>11.09</v>
      </c>
      <c r="AT383">
        <v>11</v>
      </c>
      <c r="AU383">
        <v>11.01</v>
      </c>
      <c r="AV383">
        <v>10.6</v>
      </c>
      <c r="AW383">
        <v>10.29</v>
      </c>
      <c r="AX383">
        <v>9.99</v>
      </c>
      <c r="AY383">
        <v>9.76</v>
      </c>
      <c r="AZ383">
        <v>9.69</v>
      </c>
      <c r="BA383">
        <v>10.01</v>
      </c>
      <c r="BB383">
        <v>10.16</v>
      </c>
      <c r="BC383">
        <v>10.37</v>
      </c>
      <c r="BD383">
        <v>10.83</v>
      </c>
      <c r="BE383">
        <v>10.25</v>
      </c>
      <c r="BF383">
        <v>10.95</v>
      </c>
      <c r="BG383">
        <v>10.89</v>
      </c>
      <c r="BH383">
        <v>10.85</v>
      </c>
      <c r="BI383">
        <v>10.59</v>
      </c>
      <c r="BJ383">
        <v>10.51</v>
      </c>
      <c r="BK383">
        <v>10.72</v>
      </c>
      <c r="BL383">
        <v>10.91</v>
      </c>
      <c r="BM383">
        <v>11.28</v>
      </c>
      <c r="BN383">
        <v>11.06</v>
      </c>
      <c r="BO383">
        <v>11.15</v>
      </c>
      <c r="BP383">
        <v>10.4</v>
      </c>
      <c r="BQ383">
        <v>10.24</v>
      </c>
      <c r="BR383">
        <v>10</v>
      </c>
      <c r="BS383">
        <v>10.08</v>
      </c>
      <c r="BT383">
        <v>9.6</v>
      </c>
      <c r="BU383">
        <v>9.76</v>
      </c>
      <c r="BV383">
        <v>8.51</v>
      </c>
      <c r="BW383">
        <v>8.59</v>
      </c>
      <c r="BX383">
        <v>8.5350000000000001</v>
      </c>
      <c r="BY383">
        <v>8.52</v>
      </c>
      <c r="BZ383">
        <v>8.41</v>
      </c>
      <c r="CA383">
        <v>8.25</v>
      </c>
      <c r="CB383">
        <v>8.01</v>
      </c>
      <c r="CC383">
        <v>8.56</v>
      </c>
      <c r="CD383">
        <v>8.26</v>
      </c>
      <c r="CE383">
        <v>8.11</v>
      </c>
      <c r="CF383">
        <v>8.18</v>
      </c>
      <c r="CG383">
        <v>8.02</v>
      </c>
    </row>
    <row r="384" spans="1:85" hidden="1" x14ac:dyDescent="0.25">
      <c r="A384" t="s">
        <v>6361</v>
      </c>
      <c r="B384" t="s">
        <v>6362</v>
      </c>
      <c r="C384" t="s">
        <v>6363</v>
      </c>
      <c r="D384">
        <v>1.9625674823999999</v>
      </c>
      <c r="E384">
        <v>15433</v>
      </c>
      <c r="F384">
        <v>2018</v>
      </c>
      <c r="G384">
        <v>10</v>
      </c>
      <c r="H384" t="e">
        <v>#N/A</v>
      </c>
      <c r="I384" s="3">
        <f t="shared" si="6"/>
        <v>0</v>
      </c>
      <c r="J384">
        <v>-0.4</v>
      </c>
      <c r="K384">
        <v>25.274999999999999</v>
      </c>
      <c r="L384">
        <v>22.285</v>
      </c>
      <c r="N384">
        <v>-0.25090909090909086</v>
      </c>
      <c r="O384">
        <v>0</v>
      </c>
      <c r="P384">
        <v>0</v>
      </c>
      <c r="Q384">
        <v>0</v>
      </c>
      <c r="R384">
        <v>39.5</v>
      </c>
      <c r="U384">
        <v>2.78</v>
      </c>
      <c r="V384">
        <v>2.7</v>
      </c>
      <c r="W384">
        <v>2.456</v>
      </c>
      <c r="X384">
        <v>2.4</v>
      </c>
      <c r="Y384">
        <v>2.1</v>
      </c>
      <c r="Z384">
        <v>2.2999999999999998</v>
      </c>
      <c r="AA384">
        <v>2.2799999999999998</v>
      </c>
      <c r="AB384">
        <v>2.2799999999999998</v>
      </c>
      <c r="AC384">
        <v>2.12</v>
      </c>
      <c r="AD384">
        <v>2.5</v>
      </c>
      <c r="AE384">
        <v>2.35</v>
      </c>
      <c r="AF384">
        <v>2.4</v>
      </c>
      <c r="AG384">
        <v>2.4</v>
      </c>
      <c r="AH384">
        <v>2.4900000000000002</v>
      </c>
      <c r="AI384">
        <v>2.54</v>
      </c>
      <c r="AJ384">
        <v>2.5</v>
      </c>
      <c r="AK384">
        <v>2.4500000000000002</v>
      </c>
      <c r="AL384">
        <v>2.4702000000000002</v>
      </c>
      <c r="AM384">
        <v>2.3641999999999999</v>
      </c>
      <c r="AN384">
        <v>2.2183000000000002</v>
      </c>
      <c r="AO384">
        <v>2.2027000000000001</v>
      </c>
      <c r="AP384">
        <v>2.2664</v>
      </c>
      <c r="AQ384">
        <v>2.0499999999999998</v>
      </c>
      <c r="AR384">
        <v>2.2400000000000002</v>
      </c>
      <c r="AS384">
        <v>2.17</v>
      </c>
      <c r="AT384">
        <v>2.23</v>
      </c>
      <c r="AU384">
        <v>1.9419999999999999</v>
      </c>
      <c r="AV384">
        <v>2.0009999999999999</v>
      </c>
      <c r="AW384">
        <v>2.0158999999999998</v>
      </c>
      <c r="AX384">
        <v>2</v>
      </c>
      <c r="AY384">
        <v>1.42</v>
      </c>
      <c r="AZ384">
        <v>1.51</v>
      </c>
      <c r="BA384">
        <v>1.6677</v>
      </c>
      <c r="BB384">
        <v>1.69</v>
      </c>
      <c r="BC384">
        <v>1.65</v>
      </c>
      <c r="BD384">
        <v>1.49</v>
      </c>
      <c r="BE384">
        <v>1.45</v>
      </c>
      <c r="BF384">
        <v>1.4</v>
      </c>
      <c r="BG384">
        <v>1.45</v>
      </c>
      <c r="BH384">
        <v>1.6398999999999999</v>
      </c>
      <c r="BI384">
        <v>1.5</v>
      </c>
      <c r="BJ384">
        <v>1.32</v>
      </c>
      <c r="BK384">
        <v>1.43</v>
      </c>
      <c r="BL384">
        <v>1.52</v>
      </c>
      <c r="BM384">
        <v>2.6</v>
      </c>
      <c r="BN384">
        <v>2.0931999999999999</v>
      </c>
      <c r="BO384">
        <v>2.5581999999999998</v>
      </c>
      <c r="BP384">
        <v>2.4900000000000002</v>
      </c>
      <c r="BQ384">
        <v>1.96</v>
      </c>
      <c r="BR384">
        <v>2.1800000000000002</v>
      </c>
      <c r="BS384">
        <v>1.8142</v>
      </c>
      <c r="BT384">
        <v>2.04</v>
      </c>
      <c r="BU384">
        <v>1.9094</v>
      </c>
      <c r="BV384">
        <v>1.8801000000000001</v>
      </c>
      <c r="BW384">
        <v>1.7930999999999999</v>
      </c>
      <c r="BX384">
        <v>2.0914999999999999</v>
      </c>
      <c r="BY384">
        <v>2.5</v>
      </c>
      <c r="BZ384">
        <v>2.06</v>
      </c>
      <c r="CA384">
        <v>2.13</v>
      </c>
      <c r="CB384">
        <v>2.02</v>
      </c>
      <c r="CC384">
        <v>1.9790000000000001</v>
      </c>
      <c r="CD384">
        <v>2.17</v>
      </c>
      <c r="CE384">
        <v>1.91</v>
      </c>
      <c r="CF384">
        <v>1.95</v>
      </c>
      <c r="CG384">
        <v>1.9601</v>
      </c>
    </row>
    <row r="385" spans="1:85" hidden="1" x14ac:dyDescent="0.25">
      <c r="A385" t="s">
        <v>8866</v>
      </c>
      <c r="B385" t="s">
        <v>8867</v>
      </c>
      <c r="C385" t="s">
        <v>8868</v>
      </c>
      <c r="D385">
        <v>1.8056436585</v>
      </c>
      <c r="E385">
        <v>16938</v>
      </c>
      <c r="F385">
        <v>2018</v>
      </c>
      <c r="G385">
        <v>10</v>
      </c>
      <c r="H385" t="e">
        <v>#N/A</v>
      </c>
      <c r="I385" s="3">
        <f t="shared" si="6"/>
        <v>0</v>
      </c>
      <c r="J385">
        <v>-2.3279000000000001</v>
      </c>
      <c r="K385">
        <v>0</v>
      </c>
      <c r="L385">
        <v>39.475008939007999</v>
      </c>
      <c r="N385">
        <v>-0.24919687930243228</v>
      </c>
      <c r="O385">
        <v>0</v>
      </c>
      <c r="P385">
        <v>0</v>
      </c>
      <c r="Q385">
        <v>0</v>
      </c>
      <c r="R385">
        <v>51.01542566965</v>
      </c>
      <c r="U385">
        <v>0.62009999999999998</v>
      </c>
      <c r="V385">
        <v>0.60499999999999998</v>
      </c>
      <c r="W385">
        <v>0.58099999999999996</v>
      </c>
      <c r="X385">
        <v>0.59529699999999997</v>
      </c>
      <c r="Y385">
        <v>0.61019999999999996</v>
      </c>
      <c r="Z385">
        <v>0.6</v>
      </c>
      <c r="AA385">
        <v>0.58509999999999995</v>
      </c>
      <c r="AB385">
        <v>0.57050000000000001</v>
      </c>
      <c r="AC385">
        <v>0.63263899999999995</v>
      </c>
      <c r="AD385">
        <v>0.60509999999999997</v>
      </c>
      <c r="AE385">
        <v>0.499</v>
      </c>
      <c r="AF385">
        <v>0.42159999999999997</v>
      </c>
      <c r="AG385">
        <v>0.47</v>
      </c>
      <c r="AH385">
        <v>0.48</v>
      </c>
      <c r="AI385">
        <v>0.45100000000000001</v>
      </c>
      <c r="AJ385">
        <v>0.45950000000000002</v>
      </c>
      <c r="AK385">
        <v>0.45078000000000001</v>
      </c>
      <c r="AL385">
        <v>0.44990000000000002</v>
      </c>
      <c r="AM385">
        <v>0.42</v>
      </c>
      <c r="AN385">
        <v>0.42</v>
      </c>
      <c r="AO385">
        <v>0.4299</v>
      </c>
      <c r="AP385">
        <v>0.42043399999999997</v>
      </c>
      <c r="AQ385">
        <v>0.43</v>
      </c>
      <c r="AR385">
        <v>0.42909999999999998</v>
      </c>
      <c r="AS385">
        <v>0.4103</v>
      </c>
      <c r="AT385">
        <v>0.47939999999999999</v>
      </c>
      <c r="AU385">
        <v>0.45329999999999998</v>
      </c>
      <c r="AV385">
        <v>0.43</v>
      </c>
      <c r="AW385">
        <v>0.45500000000000002</v>
      </c>
      <c r="AX385">
        <v>0.43109999999999998</v>
      </c>
      <c r="AY385">
        <v>0.44800000000000001</v>
      </c>
      <c r="AZ385">
        <v>0.43090000000000001</v>
      </c>
      <c r="BA385">
        <v>0.46</v>
      </c>
      <c r="BB385">
        <v>0.47499999999999998</v>
      </c>
      <c r="BC385">
        <v>0.46</v>
      </c>
      <c r="BD385">
        <v>0.45</v>
      </c>
      <c r="BE385">
        <v>0.41610000000000003</v>
      </c>
      <c r="BF385">
        <v>0.41489999999999999</v>
      </c>
      <c r="BG385">
        <v>0.45929999999999999</v>
      </c>
      <c r="BH385">
        <v>0.43</v>
      </c>
      <c r="BI385">
        <v>0.42599999999999999</v>
      </c>
      <c r="BJ385">
        <v>0.4219</v>
      </c>
      <c r="BK385">
        <v>0.43</v>
      </c>
      <c r="BL385">
        <v>0.4108</v>
      </c>
      <c r="BM385">
        <v>0.41909999999999997</v>
      </c>
      <c r="BN385">
        <v>0.6</v>
      </c>
      <c r="BO385">
        <v>0.55000000000000004</v>
      </c>
      <c r="BP385">
        <v>0.54</v>
      </c>
      <c r="BQ385">
        <v>0.52010000000000001</v>
      </c>
      <c r="BR385">
        <v>0.49</v>
      </c>
      <c r="BS385">
        <v>0.47920000000000001</v>
      </c>
      <c r="BT385">
        <v>0.48020000000000002</v>
      </c>
      <c r="BU385">
        <v>0.49099999999999999</v>
      </c>
      <c r="BV385">
        <v>0.49009999999999998</v>
      </c>
      <c r="BW385">
        <v>0.49709999999999999</v>
      </c>
      <c r="BX385">
        <v>0.51170000000000004</v>
      </c>
      <c r="BY385">
        <v>0.52</v>
      </c>
      <c r="BZ385">
        <v>0.51</v>
      </c>
      <c r="CA385">
        <v>0.53</v>
      </c>
      <c r="CB385">
        <v>0.56999999999999995</v>
      </c>
      <c r="CC385">
        <v>0.47499999999999998</v>
      </c>
      <c r="CD385">
        <v>0.48633599999999999</v>
      </c>
      <c r="CE385">
        <v>0.45550000000000002</v>
      </c>
      <c r="CF385">
        <v>0.43009999999999998</v>
      </c>
      <c r="CG385">
        <v>0.439</v>
      </c>
    </row>
    <row r="386" spans="1:85" hidden="1" x14ac:dyDescent="0.25">
      <c r="A386" t="s">
        <v>9131</v>
      </c>
      <c r="B386" t="s">
        <v>9132</v>
      </c>
      <c r="C386" t="s">
        <v>9133</v>
      </c>
      <c r="D386">
        <v>62.073377534000002</v>
      </c>
      <c r="E386">
        <v>17877</v>
      </c>
      <c r="F386">
        <v>2018</v>
      </c>
      <c r="G386">
        <v>10</v>
      </c>
      <c r="H386" t="e">
        <v>#N/A</v>
      </c>
      <c r="I386" s="3">
        <f t="shared" si="6"/>
        <v>0</v>
      </c>
      <c r="J386">
        <v>-1.2686999999999999</v>
      </c>
      <c r="K386">
        <v>0.81145699999999998</v>
      </c>
      <c r="L386">
        <v>7.8308679999999997</v>
      </c>
      <c r="N386">
        <v>-0.24472891566265065</v>
      </c>
      <c r="O386" t="e">
        <v>#N/A</v>
      </c>
      <c r="P386">
        <v>589.37278140755222</v>
      </c>
      <c r="Q386" t="e">
        <v>#N/A</v>
      </c>
      <c r="R386">
        <v>25.937515000000001</v>
      </c>
      <c r="U386">
        <v>8.51</v>
      </c>
      <c r="V386">
        <v>8.6</v>
      </c>
      <c r="W386">
        <v>8.44</v>
      </c>
      <c r="X386">
        <v>8.48</v>
      </c>
      <c r="Y386">
        <v>8.41</v>
      </c>
      <c r="Z386">
        <v>8.5299999999999994</v>
      </c>
      <c r="AA386">
        <v>8.99</v>
      </c>
      <c r="AB386">
        <v>9.01</v>
      </c>
      <c r="AC386">
        <v>8.86</v>
      </c>
      <c r="AD386">
        <v>8.7899999999999991</v>
      </c>
      <c r="AE386">
        <v>8.69</v>
      </c>
      <c r="AF386">
        <v>8.69</v>
      </c>
      <c r="AG386">
        <v>8.7799999999999994</v>
      </c>
      <c r="AH386">
        <v>9</v>
      </c>
      <c r="AI386">
        <v>9.26</v>
      </c>
      <c r="AJ386">
        <v>9.44</v>
      </c>
      <c r="AK386">
        <v>8.99</v>
      </c>
      <c r="AL386">
        <v>8.91</v>
      </c>
      <c r="AM386">
        <v>9.15</v>
      </c>
      <c r="AN386">
        <v>8.9</v>
      </c>
      <c r="AO386">
        <v>8.89</v>
      </c>
      <c r="AP386">
        <v>9.02</v>
      </c>
      <c r="AQ386">
        <v>8.99</v>
      </c>
      <c r="AR386">
        <v>8.59</v>
      </c>
      <c r="AS386">
        <v>8.74</v>
      </c>
      <c r="AT386">
        <v>8.5399999999999991</v>
      </c>
      <c r="AU386">
        <v>8.65</v>
      </c>
      <c r="AV386">
        <v>8.9700000000000006</v>
      </c>
      <c r="AW386">
        <v>8.8800000000000008</v>
      </c>
      <c r="AX386">
        <v>8.85</v>
      </c>
      <c r="AY386">
        <v>8.82</v>
      </c>
      <c r="AZ386">
        <v>8.89</v>
      </c>
      <c r="BA386">
        <v>8.7799999999999994</v>
      </c>
      <c r="BB386">
        <v>8.8000000000000007</v>
      </c>
      <c r="BC386">
        <v>8.85</v>
      </c>
      <c r="BD386">
        <v>8.67</v>
      </c>
      <c r="BE386">
        <v>8.5</v>
      </c>
      <c r="BF386">
        <v>8.25</v>
      </c>
      <c r="BG386">
        <v>8.23</v>
      </c>
      <c r="BH386">
        <v>8.07</v>
      </c>
      <c r="BI386">
        <v>8.06</v>
      </c>
      <c r="BJ386">
        <v>8.02</v>
      </c>
      <c r="BK386">
        <v>8.1999999999999993</v>
      </c>
      <c r="BL386">
        <v>7.82</v>
      </c>
      <c r="BM386">
        <v>7.97</v>
      </c>
      <c r="BN386">
        <v>7.82</v>
      </c>
      <c r="BO386">
        <v>7.73</v>
      </c>
      <c r="BP386">
        <v>7.98</v>
      </c>
      <c r="BQ386">
        <v>7.86</v>
      </c>
      <c r="BR386">
        <v>7.41</v>
      </c>
      <c r="BS386">
        <v>7.24</v>
      </c>
      <c r="BT386">
        <v>7.35</v>
      </c>
      <c r="BU386">
        <v>7.45</v>
      </c>
      <c r="BV386">
        <v>7.63</v>
      </c>
      <c r="BW386">
        <v>7.66</v>
      </c>
      <c r="BX386">
        <v>7.33</v>
      </c>
      <c r="BY386">
        <v>7.12</v>
      </c>
      <c r="BZ386">
        <v>6.86</v>
      </c>
      <c r="CA386">
        <v>6.67</v>
      </c>
      <c r="CB386">
        <v>6.05</v>
      </c>
      <c r="CC386">
        <v>6.31</v>
      </c>
      <c r="CD386">
        <v>6.22</v>
      </c>
      <c r="CE386">
        <v>5.93</v>
      </c>
      <c r="CF386">
        <v>6.1</v>
      </c>
      <c r="CG386">
        <v>6.08</v>
      </c>
    </row>
    <row r="387" spans="1:85" hidden="1" x14ac:dyDescent="0.25">
      <c r="A387" t="s">
        <v>5507</v>
      </c>
      <c r="B387" t="s">
        <v>5508</v>
      </c>
      <c r="C387" t="s">
        <v>5509</v>
      </c>
      <c r="D387">
        <v>3.6666098849000002</v>
      </c>
      <c r="E387">
        <v>91832</v>
      </c>
      <c r="F387">
        <v>2018</v>
      </c>
      <c r="G387">
        <v>10</v>
      </c>
      <c r="H387" t="e">
        <v>#N/A</v>
      </c>
      <c r="I387" s="3">
        <f t="shared" si="6"/>
        <v>0</v>
      </c>
      <c r="J387">
        <v>-2.54</v>
      </c>
      <c r="K387">
        <v>0</v>
      </c>
      <c r="L387">
        <v>24.39</v>
      </c>
      <c r="N387">
        <v>-0.24423853646947014</v>
      </c>
      <c r="O387">
        <v>13503.2265162371</v>
      </c>
      <c r="P387">
        <v>0</v>
      </c>
      <c r="Q387">
        <v>-13503.2265162371</v>
      </c>
      <c r="R387">
        <v>31.809000000000001</v>
      </c>
      <c r="U387">
        <v>51.06</v>
      </c>
      <c r="V387">
        <v>51.11</v>
      </c>
      <c r="W387">
        <v>50.35</v>
      </c>
      <c r="X387">
        <v>51.39</v>
      </c>
      <c r="Y387">
        <v>51.86</v>
      </c>
      <c r="Z387">
        <v>53.32</v>
      </c>
      <c r="AA387">
        <v>52.46</v>
      </c>
      <c r="AB387">
        <v>51.95</v>
      </c>
      <c r="AC387">
        <v>50</v>
      </c>
      <c r="AD387">
        <v>50.12</v>
      </c>
      <c r="AE387">
        <v>48.13</v>
      </c>
      <c r="AF387">
        <v>48.88</v>
      </c>
      <c r="AG387">
        <v>49.43</v>
      </c>
      <c r="AH387">
        <v>50.11</v>
      </c>
      <c r="AI387">
        <v>51.03</v>
      </c>
      <c r="AJ387">
        <v>51.57</v>
      </c>
      <c r="AK387">
        <v>53.5</v>
      </c>
      <c r="AL387">
        <v>54.4</v>
      </c>
      <c r="AM387">
        <v>53.92</v>
      </c>
      <c r="AN387">
        <v>54.12</v>
      </c>
      <c r="AO387">
        <v>54.72</v>
      </c>
      <c r="AP387">
        <v>54.73</v>
      </c>
      <c r="AQ387">
        <v>54.5</v>
      </c>
      <c r="AR387">
        <v>55.42</v>
      </c>
      <c r="AS387">
        <v>51.75</v>
      </c>
      <c r="AT387">
        <v>49.32</v>
      </c>
      <c r="AU387">
        <v>48.15</v>
      </c>
      <c r="AV387">
        <v>48.68</v>
      </c>
      <c r="AW387">
        <v>47.98</v>
      </c>
      <c r="AX387">
        <v>46.56</v>
      </c>
      <c r="AY387">
        <v>46.72</v>
      </c>
      <c r="AZ387">
        <v>46.66</v>
      </c>
      <c r="BA387">
        <v>46.01</v>
      </c>
      <c r="BB387">
        <v>45.31</v>
      </c>
      <c r="BC387">
        <v>43.39</v>
      </c>
      <c r="BD387">
        <v>44.21</v>
      </c>
      <c r="BE387">
        <v>43.94</v>
      </c>
      <c r="BF387">
        <v>44.76</v>
      </c>
      <c r="BG387">
        <v>44.46</v>
      </c>
      <c r="BH387">
        <v>43.63</v>
      </c>
      <c r="BI387">
        <v>42.36</v>
      </c>
      <c r="BJ387">
        <v>42.43</v>
      </c>
      <c r="BK387">
        <v>43.12</v>
      </c>
      <c r="BL387">
        <v>42.51</v>
      </c>
      <c r="BM387">
        <v>43.25</v>
      </c>
      <c r="BN387">
        <v>43.34</v>
      </c>
      <c r="BO387">
        <v>42.92</v>
      </c>
      <c r="BP387">
        <v>41.28</v>
      </c>
      <c r="BQ387">
        <v>40.71</v>
      </c>
      <c r="BR387">
        <v>39.64</v>
      </c>
      <c r="BS387">
        <v>38.81</v>
      </c>
      <c r="BT387">
        <v>38.76</v>
      </c>
      <c r="BU387">
        <v>37.159999999999997</v>
      </c>
      <c r="BV387">
        <v>38.590000000000003</v>
      </c>
      <c r="BW387">
        <v>38.409999999999997</v>
      </c>
      <c r="BX387">
        <v>38.53</v>
      </c>
      <c r="BY387">
        <v>37.67</v>
      </c>
      <c r="BZ387">
        <v>37.619999999999997</v>
      </c>
      <c r="CA387">
        <v>37.35</v>
      </c>
      <c r="CB387">
        <v>35.67</v>
      </c>
      <c r="CC387">
        <v>36.090000000000003</v>
      </c>
      <c r="CD387">
        <v>35.33</v>
      </c>
      <c r="CE387">
        <v>35.380000000000003</v>
      </c>
      <c r="CF387">
        <v>36</v>
      </c>
      <c r="CG387">
        <v>36.72</v>
      </c>
    </row>
    <row r="388" spans="1:85" hidden="1" x14ac:dyDescent="0.25">
      <c r="A388" t="s">
        <v>845</v>
      </c>
      <c r="B388" t="s">
        <v>846</v>
      </c>
      <c r="C388" t="s">
        <v>3227</v>
      </c>
      <c r="D388">
        <v>1.1146782062</v>
      </c>
      <c r="E388">
        <v>75460</v>
      </c>
      <c r="F388">
        <v>2018</v>
      </c>
      <c r="G388">
        <v>10</v>
      </c>
      <c r="H388" t="e">
        <v>#N/A</v>
      </c>
      <c r="I388" s="3">
        <f t="shared" si="6"/>
        <v>0</v>
      </c>
      <c r="J388">
        <v>-0.35</v>
      </c>
      <c r="K388">
        <v>1003.2809999999999</v>
      </c>
      <c r="L388">
        <v>32.012999999999998</v>
      </c>
      <c r="N388">
        <v>-0.23980099502487573</v>
      </c>
      <c r="O388">
        <v>5.7028186770608027</v>
      </c>
      <c r="P388">
        <v>7.7002448743396821</v>
      </c>
      <c r="Q388">
        <v>1.9974261972788794</v>
      </c>
      <c r="R388">
        <v>340.55200000000002</v>
      </c>
      <c r="U388">
        <v>81.97</v>
      </c>
      <c r="V388">
        <v>79.989999999999995</v>
      </c>
      <c r="W388">
        <v>80.790000000000006</v>
      </c>
      <c r="X388">
        <v>83.1</v>
      </c>
      <c r="Y388">
        <v>83.47</v>
      </c>
      <c r="Z388">
        <v>80.09</v>
      </c>
      <c r="AA388">
        <v>80.12</v>
      </c>
      <c r="AB388">
        <v>80.55</v>
      </c>
      <c r="AC388">
        <v>76.84</v>
      </c>
      <c r="AD388">
        <v>75.59</v>
      </c>
      <c r="AE388">
        <v>72.790000000000006</v>
      </c>
      <c r="AF388">
        <v>73.959999999999994</v>
      </c>
      <c r="AG388">
        <v>74.900000000000006</v>
      </c>
      <c r="AH388">
        <v>76.760000000000005</v>
      </c>
      <c r="AI388">
        <v>78.150000000000006</v>
      </c>
      <c r="AJ388">
        <v>79.23</v>
      </c>
      <c r="AK388">
        <v>78.06</v>
      </c>
      <c r="AL388">
        <v>78.569999999999993</v>
      </c>
      <c r="AM388">
        <v>80.77</v>
      </c>
      <c r="AN388">
        <v>80.099999999999994</v>
      </c>
      <c r="AO388">
        <v>79.86</v>
      </c>
      <c r="AP388">
        <v>76.44</v>
      </c>
      <c r="AQ388">
        <v>76.739999999999995</v>
      </c>
      <c r="AR388">
        <v>76.010000000000005</v>
      </c>
      <c r="AS388">
        <v>72.3</v>
      </c>
      <c r="AT388">
        <v>72.260000000000005</v>
      </c>
      <c r="AU388">
        <v>72.989999999999995</v>
      </c>
      <c r="AV388">
        <v>70.66</v>
      </c>
      <c r="AW388">
        <v>68.72</v>
      </c>
      <c r="AX388">
        <v>69.319999999999993</v>
      </c>
      <c r="AY388">
        <v>73.349999999999994</v>
      </c>
      <c r="AZ388">
        <v>72.86</v>
      </c>
      <c r="BA388">
        <v>72.41</v>
      </c>
      <c r="BB388">
        <v>72.05</v>
      </c>
      <c r="BC388">
        <v>75.91</v>
      </c>
      <c r="BD388">
        <v>77.41</v>
      </c>
      <c r="BE388">
        <v>77.69</v>
      </c>
      <c r="BF388">
        <v>75.680000000000007</v>
      </c>
      <c r="BG388">
        <v>75.7</v>
      </c>
      <c r="BH388">
        <v>76.08</v>
      </c>
      <c r="BI388">
        <v>76.2</v>
      </c>
      <c r="BJ388">
        <v>73.13</v>
      </c>
      <c r="BK388">
        <v>72.52</v>
      </c>
      <c r="BL388">
        <v>68.400000000000006</v>
      </c>
      <c r="BM388">
        <v>69.37</v>
      </c>
      <c r="BN388">
        <v>65.540000000000006</v>
      </c>
      <c r="BO388">
        <v>64.25</v>
      </c>
      <c r="BP388">
        <v>64.069999999999993</v>
      </c>
      <c r="BQ388">
        <v>61.08</v>
      </c>
      <c r="BR388">
        <v>56.5</v>
      </c>
      <c r="BS388">
        <v>55.82</v>
      </c>
      <c r="BT388">
        <v>59.64</v>
      </c>
      <c r="BU388">
        <v>60.37</v>
      </c>
      <c r="BV388">
        <v>63.14</v>
      </c>
      <c r="BW388">
        <v>60.66</v>
      </c>
      <c r="BX388">
        <v>58.49</v>
      </c>
      <c r="BY388">
        <v>56.99</v>
      </c>
      <c r="BZ388">
        <v>60.87</v>
      </c>
      <c r="CA388">
        <v>58.81</v>
      </c>
      <c r="CB388">
        <v>54.97</v>
      </c>
      <c r="CC388">
        <v>56.33</v>
      </c>
      <c r="CD388">
        <v>57.13</v>
      </c>
      <c r="CE388">
        <v>54.65</v>
      </c>
      <c r="CF388">
        <v>55.07</v>
      </c>
      <c r="CG388">
        <v>59.01</v>
      </c>
    </row>
    <row r="389" spans="1:85" hidden="1" x14ac:dyDescent="0.25">
      <c r="A389" t="s">
        <v>9047</v>
      </c>
      <c r="B389" t="s">
        <v>9048</v>
      </c>
      <c r="C389" t="s">
        <v>9049</v>
      </c>
      <c r="D389">
        <v>6.0121649237000003</v>
      </c>
      <c r="E389">
        <v>15058</v>
      </c>
      <c r="F389">
        <v>2018</v>
      </c>
      <c r="G389">
        <v>10</v>
      </c>
      <c r="H389" t="e">
        <v>#N/A</v>
      </c>
      <c r="I389" s="3">
        <f t="shared" ref="I389:I452" si="7">IF(D389&lt;-0.8,1,0)</f>
        <v>0</v>
      </c>
      <c r="J389">
        <v>-1.7451000000000001</v>
      </c>
      <c r="K389">
        <v>0</v>
      </c>
      <c r="L389">
        <v>3.0687419999999999</v>
      </c>
      <c r="N389">
        <v>-0.23443223443223449</v>
      </c>
      <c r="O389">
        <v>0</v>
      </c>
      <c r="P389">
        <v>0</v>
      </c>
      <c r="Q389">
        <v>0</v>
      </c>
      <c r="R389">
        <v>8.0678520000000002</v>
      </c>
      <c r="U389">
        <v>83.6</v>
      </c>
      <c r="V389">
        <v>83.55</v>
      </c>
      <c r="W389">
        <v>86.5</v>
      </c>
      <c r="X389">
        <v>84.8</v>
      </c>
      <c r="Y389">
        <v>85.4</v>
      </c>
      <c r="Z389">
        <v>84.95</v>
      </c>
      <c r="AA389">
        <v>85.65</v>
      </c>
      <c r="AB389">
        <v>84.1</v>
      </c>
      <c r="AC389">
        <v>81.599999999999994</v>
      </c>
      <c r="AD389">
        <v>83.4</v>
      </c>
      <c r="AE389">
        <v>81.45</v>
      </c>
      <c r="AF389">
        <v>82.55</v>
      </c>
      <c r="AG389">
        <v>83.35</v>
      </c>
      <c r="AH389">
        <v>83.5</v>
      </c>
      <c r="AI389">
        <v>86.6</v>
      </c>
      <c r="AJ389">
        <v>84.85</v>
      </c>
      <c r="AK389">
        <v>81.95</v>
      </c>
      <c r="AL389">
        <v>84.95</v>
      </c>
      <c r="AM389">
        <v>89.6</v>
      </c>
      <c r="AN389">
        <v>85.95</v>
      </c>
      <c r="AO389">
        <v>89</v>
      </c>
      <c r="AP389">
        <v>88.05</v>
      </c>
      <c r="AQ389">
        <v>84.95</v>
      </c>
      <c r="AR389">
        <v>86.55</v>
      </c>
      <c r="AS389">
        <v>86.9</v>
      </c>
      <c r="AT389">
        <v>85.3</v>
      </c>
      <c r="AU389">
        <v>84.05</v>
      </c>
      <c r="AV389">
        <v>85.1</v>
      </c>
      <c r="AW389">
        <v>84.35</v>
      </c>
      <c r="AX389">
        <v>84.6</v>
      </c>
      <c r="AY389">
        <v>83.55</v>
      </c>
      <c r="AZ389">
        <v>84.2</v>
      </c>
      <c r="BA389">
        <v>82.2</v>
      </c>
      <c r="BB389">
        <v>83.05</v>
      </c>
      <c r="BC389">
        <v>83.6</v>
      </c>
      <c r="BD389">
        <v>83.55</v>
      </c>
      <c r="BE389">
        <v>83</v>
      </c>
      <c r="BF389">
        <v>82.95</v>
      </c>
      <c r="BG389">
        <v>81.900000000000006</v>
      </c>
      <c r="BH389">
        <v>79.95</v>
      </c>
      <c r="BI389">
        <v>80.8</v>
      </c>
      <c r="BJ389">
        <v>78.45</v>
      </c>
      <c r="BK389">
        <v>75.790000000000006</v>
      </c>
      <c r="BL389">
        <v>76.709999999999994</v>
      </c>
      <c r="BM389">
        <v>76.94</v>
      </c>
      <c r="BN389">
        <v>76.06</v>
      </c>
      <c r="BO389">
        <v>75</v>
      </c>
      <c r="BP389">
        <v>74.69</v>
      </c>
      <c r="BQ389">
        <v>71.86</v>
      </c>
      <c r="BR389">
        <v>70.91</v>
      </c>
      <c r="BS389">
        <v>68.790000000000006</v>
      </c>
      <c r="BT389">
        <v>66.709999999999994</v>
      </c>
      <c r="BU389">
        <v>67.47</v>
      </c>
      <c r="BV389">
        <v>68.89</v>
      </c>
      <c r="BW389">
        <v>66.41</v>
      </c>
      <c r="BX389">
        <v>64.06</v>
      </c>
      <c r="BY389">
        <v>62.92</v>
      </c>
      <c r="BZ389">
        <v>62.19</v>
      </c>
      <c r="CA389">
        <v>62.39</v>
      </c>
      <c r="CB389">
        <v>60.01</v>
      </c>
      <c r="CC389">
        <v>60.76</v>
      </c>
      <c r="CD389">
        <v>58.43</v>
      </c>
      <c r="CE389">
        <v>57.03</v>
      </c>
      <c r="CF389">
        <v>60.03</v>
      </c>
      <c r="CG389">
        <v>60.44</v>
      </c>
    </row>
    <row r="390" spans="1:85" hidden="1" x14ac:dyDescent="0.25">
      <c r="A390" t="s">
        <v>8901</v>
      </c>
      <c r="B390" t="s">
        <v>8902</v>
      </c>
      <c r="C390" t="s">
        <v>8903</v>
      </c>
      <c r="D390">
        <v>2.2116455695999999</v>
      </c>
      <c r="E390">
        <v>17878</v>
      </c>
      <c r="F390">
        <v>2018</v>
      </c>
      <c r="G390">
        <v>10</v>
      </c>
      <c r="H390" t="e">
        <v>#N/A</v>
      </c>
      <c r="I390" s="3">
        <f t="shared" si="7"/>
        <v>0</v>
      </c>
      <c r="J390">
        <v>-0.32490000000000002</v>
      </c>
      <c r="K390">
        <v>0</v>
      </c>
      <c r="L390">
        <v>9.2859999999999996</v>
      </c>
      <c r="N390">
        <v>-0.23274780426599739</v>
      </c>
      <c r="O390" t="e">
        <v>#N/A</v>
      </c>
      <c r="P390">
        <v>15.949367088607589</v>
      </c>
      <c r="Q390" t="e">
        <v>#N/A</v>
      </c>
      <c r="R390">
        <v>12.012</v>
      </c>
      <c r="U390">
        <v>11.92</v>
      </c>
      <c r="V390">
        <v>12.19</v>
      </c>
      <c r="W390">
        <v>11.045</v>
      </c>
      <c r="X390">
        <v>10.44</v>
      </c>
      <c r="Y390">
        <v>9.9499999999999993</v>
      </c>
      <c r="Z390">
        <v>9.98</v>
      </c>
      <c r="AA390">
        <v>9.7899999999999991</v>
      </c>
      <c r="AB390">
        <v>9.89</v>
      </c>
      <c r="AC390">
        <v>9.9</v>
      </c>
      <c r="AD390">
        <v>9.8800000000000008</v>
      </c>
      <c r="AE390">
        <v>9.66</v>
      </c>
      <c r="AF390">
        <v>9.9700000000000006</v>
      </c>
      <c r="AG390">
        <v>9.98</v>
      </c>
      <c r="AH390">
        <v>9.99</v>
      </c>
      <c r="AI390">
        <v>9.9700000000000006</v>
      </c>
      <c r="AJ390">
        <v>10.01</v>
      </c>
      <c r="AK390">
        <v>9.99</v>
      </c>
      <c r="AL390">
        <v>9.8699999999999992</v>
      </c>
      <c r="AM390">
        <v>9.99</v>
      </c>
      <c r="AN390">
        <v>10.06</v>
      </c>
      <c r="AO390">
        <v>10.52</v>
      </c>
      <c r="AP390">
        <v>10.37</v>
      </c>
      <c r="AQ390">
        <v>10.08</v>
      </c>
      <c r="AR390">
        <v>9.91</v>
      </c>
      <c r="AS390">
        <v>9.9499999999999993</v>
      </c>
      <c r="AT390">
        <v>9.7799999999999994</v>
      </c>
      <c r="AU390">
        <v>9.82</v>
      </c>
      <c r="AV390">
        <v>9.93</v>
      </c>
      <c r="AW390">
        <v>9.92</v>
      </c>
      <c r="AX390">
        <v>9.8699999999999992</v>
      </c>
      <c r="AY390">
        <v>9.83</v>
      </c>
      <c r="AZ390">
        <v>10.050000000000001</v>
      </c>
      <c r="BA390">
        <v>9.18</v>
      </c>
      <c r="BB390">
        <v>9.35</v>
      </c>
      <c r="BC390">
        <v>9.4600000000000009</v>
      </c>
      <c r="BD390">
        <v>9.81</v>
      </c>
      <c r="BE390">
        <v>9.74</v>
      </c>
      <c r="BF390">
        <v>9.4499999999999993</v>
      </c>
      <c r="BG390">
        <v>9.39</v>
      </c>
      <c r="BH390">
        <v>9.34</v>
      </c>
      <c r="BI390">
        <v>9.7200000000000006</v>
      </c>
      <c r="BJ390">
        <v>9.36</v>
      </c>
      <c r="BK390">
        <v>9.7799999999999994</v>
      </c>
      <c r="BL390">
        <v>9.5</v>
      </c>
      <c r="BM390">
        <v>10.28</v>
      </c>
      <c r="BN390">
        <v>9.84</v>
      </c>
      <c r="BO390">
        <v>9.48</v>
      </c>
      <c r="BP390">
        <v>9.2200000000000006</v>
      </c>
      <c r="BQ390">
        <v>8.7100000000000009</v>
      </c>
      <c r="BR390">
        <v>8.56</v>
      </c>
      <c r="BS390">
        <v>8.4600000000000009</v>
      </c>
      <c r="BT390">
        <v>8.74</v>
      </c>
      <c r="BU390">
        <v>9.09</v>
      </c>
      <c r="BV390">
        <v>9.43</v>
      </c>
      <c r="BW390">
        <v>9.48</v>
      </c>
      <c r="BX390">
        <v>9.42</v>
      </c>
      <c r="BY390">
        <v>9.5</v>
      </c>
      <c r="BZ390">
        <v>8.5850000000000009</v>
      </c>
      <c r="CA390">
        <v>8.3699999999999992</v>
      </c>
      <c r="CB390">
        <v>7.92</v>
      </c>
      <c r="CC390">
        <v>8.2100000000000009</v>
      </c>
      <c r="CD390">
        <v>7.85</v>
      </c>
      <c r="CE390">
        <v>7.73</v>
      </c>
      <c r="CF390">
        <v>8.17</v>
      </c>
      <c r="CG390">
        <v>8.65</v>
      </c>
    </row>
    <row r="391" spans="1:85" hidden="1" x14ac:dyDescent="0.25">
      <c r="A391" t="s">
        <v>8768</v>
      </c>
      <c r="B391" t="s">
        <v>8769</v>
      </c>
      <c r="C391" t="s">
        <v>8770</v>
      </c>
      <c r="D391">
        <v>1.2020391736</v>
      </c>
      <c r="E391">
        <v>16626</v>
      </c>
      <c r="F391">
        <v>2018</v>
      </c>
      <c r="G391">
        <v>10</v>
      </c>
      <c r="H391" t="e">
        <v>#N/A</v>
      </c>
      <c r="I391" s="3">
        <f t="shared" si="7"/>
        <v>0</v>
      </c>
      <c r="J391">
        <v>-4.4000000000000004</v>
      </c>
      <c r="K391">
        <v>0</v>
      </c>
      <c r="L391">
        <v>88.928000000108</v>
      </c>
      <c r="N391">
        <v>-0.23265306122448981</v>
      </c>
      <c r="O391">
        <v>0</v>
      </c>
      <c r="P391">
        <v>0</v>
      </c>
      <c r="Q391">
        <v>0</v>
      </c>
      <c r="R391">
        <v>97.949000000119</v>
      </c>
      <c r="U391">
        <v>14.3</v>
      </c>
      <c r="V391">
        <v>14.35</v>
      </c>
      <c r="W391">
        <v>14.44</v>
      </c>
      <c r="X391">
        <v>15</v>
      </c>
      <c r="Y391">
        <v>15.9</v>
      </c>
      <c r="Z391">
        <v>16.13</v>
      </c>
      <c r="AA391">
        <v>16.649999999999999</v>
      </c>
      <c r="AB391">
        <v>17.059999999999999</v>
      </c>
      <c r="AC391">
        <v>17.07</v>
      </c>
      <c r="AD391">
        <v>17</v>
      </c>
      <c r="AE391">
        <v>16.05</v>
      </c>
      <c r="AF391">
        <v>16.29</v>
      </c>
      <c r="AG391">
        <v>15.9</v>
      </c>
      <c r="AH391">
        <v>15.8</v>
      </c>
      <c r="AI391">
        <v>15.65</v>
      </c>
      <c r="AJ391">
        <v>15.95</v>
      </c>
      <c r="AK391">
        <v>15.98</v>
      </c>
      <c r="AL391">
        <v>15.85</v>
      </c>
      <c r="AM391">
        <v>16.079999999999998</v>
      </c>
      <c r="AN391">
        <v>15.58</v>
      </c>
      <c r="AO391">
        <v>15.48</v>
      </c>
      <c r="AP391">
        <v>15.96</v>
      </c>
      <c r="AQ391">
        <v>16.22</v>
      </c>
      <c r="AR391">
        <v>15.61</v>
      </c>
      <c r="AS391">
        <v>15.93</v>
      </c>
      <c r="AT391">
        <v>15.51</v>
      </c>
      <c r="AU391">
        <v>15.41</v>
      </c>
      <c r="AV391">
        <v>16.149999999999999</v>
      </c>
      <c r="AW391">
        <v>16.16</v>
      </c>
      <c r="AX391">
        <v>16.420000000000002</v>
      </c>
      <c r="AY391">
        <v>17.079999999999998</v>
      </c>
      <c r="AZ391">
        <v>17.37</v>
      </c>
      <c r="BA391">
        <v>17.77</v>
      </c>
      <c r="BB391">
        <v>17.97</v>
      </c>
      <c r="BC391">
        <v>18.52</v>
      </c>
      <c r="BD391">
        <v>19.059999999999999</v>
      </c>
      <c r="BE391">
        <v>19.11</v>
      </c>
      <c r="BF391">
        <v>18.39</v>
      </c>
      <c r="BG391">
        <v>18.39</v>
      </c>
      <c r="BH391">
        <v>18.14</v>
      </c>
      <c r="BI391">
        <v>18.39</v>
      </c>
      <c r="BJ391">
        <v>18.39</v>
      </c>
      <c r="BK391">
        <v>15.87</v>
      </c>
      <c r="BL391">
        <v>16.850000000000001</v>
      </c>
      <c r="BM391">
        <v>16</v>
      </c>
      <c r="BN391">
        <v>16.100000000000001</v>
      </c>
      <c r="BO391">
        <v>15.39</v>
      </c>
      <c r="BP391">
        <v>15.31</v>
      </c>
      <c r="BQ391">
        <v>14.75</v>
      </c>
      <c r="BR391">
        <v>14.1</v>
      </c>
      <c r="BS391">
        <v>13.28</v>
      </c>
      <c r="BT391">
        <v>12.77</v>
      </c>
      <c r="BU391">
        <v>12.1</v>
      </c>
      <c r="BV391">
        <v>13.46</v>
      </c>
      <c r="BW391">
        <v>12.83</v>
      </c>
      <c r="BX391">
        <v>12.12</v>
      </c>
      <c r="BY391">
        <v>12.16</v>
      </c>
      <c r="BZ391">
        <v>12.5</v>
      </c>
      <c r="CA391">
        <v>12.1</v>
      </c>
      <c r="CB391">
        <v>11.91</v>
      </c>
      <c r="CC391">
        <v>11.2</v>
      </c>
      <c r="CD391">
        <v>10.65</v>
      </c>
      <c r="CE391">
        <v>10</v>
      </c>
      <c r="CF391">
        <v>10</v>
      </c>
      <c r="CG391">
        <v>10.4</v>
      </c>
    </row>
    <row r="392" spans="1:85" hidden="1" x14ac:dyDescent="0.25">
      <c r="A392" t="s">
        <v>9020</v>
      </c>
      <c r="B392" t="s">
        <v>9021</v>
      </c>
      <c r="C392" t="s">
        <v>9022</v>
      </c>
      <c r="D392">
        <v>4.6195549800000002</v>
      </c>
      <c r="E392">
        <v>17883</v>
      </c>
      <c r="F392">
        <v>2018</v>
      </c>
      <c r="G392">
        <v>10</v>
      </c>
      <c r="H392" t="e">
        <v>#N/A</v>
      </c>
      <c r="I392" s="3">
        <f t="shared" si="7"/>
        <v>0</v>
      </c>
      <c r="J392">
        <v>-1.4476</v>
      </c>
      <c r="K392">
        <v>0</v>
      </c>
      <c r="L392">
        <v>37.173999999999999</v>
      </c>
      <c r="N392">
        <v>-0.23163138231631375</v>
      </c>
      <c r="O392" t="e">
        <v>#N/A</v>
      </c>
      <c r="P392">
        <v>0</v>
      </c>
      <c r="Q392" t="e">
        <v>#N/A</v>
      </c>
      <c r="R392">
        <v>44.933</v>
      </c>
      <c r="U392">
        <v>3.22</v>
      </c>
      <c r="V392">
        <v>3.33</v>
      </c>
      <c r="W392">
        <v>3.06</v>
      </c>
      <c r="X392">
        <v>3</v>
      </c>
      <c r="Y392">
        <v>2.92</v>
      </c>
      <c r="Z392">
        <v>2.6</v>
      </c>
      <c r="AA392">
        <v>2.44</v>
      </c>
      <c r="AB392">
        <v>2.44</v>
      </c>
      <c r="AC392">
        <v>2.25</v>
      </c>
      <c r="AD392">
        <v>2.2400000000000002</v>
      </c>
      <c r="AE392">
        <v>2.13</v>
      </c>
      <c r="AF392">
        <v>2.0299999999999998</v>
      </c>
      <c r="AG392">
        <v>2</v>
      </c>
      <c r="AH392">
        <v>2.6</v>
      </c>
      <c r="AI392">
        <v>2.36</v>
      </c>
      <c r="AJ392">
        <v>2.1</v>
      </c>
      <c r="AK392">
        <v>2.33</v>
      </c>
      <c r="AL392">
        <v>2.15</v>
      </c>
      <c r="AM392">
        <v>2.25</v>
      </c>
      <c r="AN392">
        <v>2.33</v>
      </c>
      <c r="AO392">
        <v>2.89</v>
      </c>
      <c r="AP392">
        <v>3.06</v>
      </c>
      <c r="AQ392">
        <v>2.92</v>
      </c>
      <c r="AR392">
        <v>3.46</v>
      </c>
      <c r="AS392">
        <v>3.82</v>
      </c>
      <c r="AT392">
        <v>3.39</v>
      </c>
      <c r="AU392">
        <v>3.5392000000000001</v>
      </c>
      <c r="AV392">
        <v>3.07</v>
      </c>
      <c r="AW392">
        <v>2.85</v>
      </c>
      <c r="AX392">
        <v>2.83</v>
      </c>
      <c r="AY392">
        <v>3</v>
      </c>
      <c r="AZ392">
        <v>2.79</v>
      </c>
      <c r="BA392">
        <v>2.79</v>
      </c>
      <c r="BB392">
        <v>3.33</v>
      </c>
      <c r="BC392">
        <v>3.39</v>
      </c>
      <c r="BD392">
        <v>3.2</v>
      </c>
      <c r="BE392">
        <v>2.87</v>
      </c>
      <c r="BF392">
        <v>2.75</v>
      </c>
      <c r="BG392">
        <v>3.05</v>
      </c>
      <c r="BH392">
        <v>2.99</v>
      </c>
      <c r="BI392">
        <v>2.9</v>
      </c>
      <c r="BJ392">
        <v>2.75</v>
      </c>
      <c r="BK392">
        <v>2.8</v>
      </c>
      <c r="BL392">
        <v>2.57</v>
      </c>
      <c r="BM392">
        <v>2.86</v>
      </c>
      <c r="BN392">
        <v>2.82</v>
      </c>
      <c r="BO392">
        <v>2.7</v>
      </c>
      <c r="BP392">
        <v>2.68</v>
      </c>
      <c r="BQ392">
        <v>2.6</v>
      </c>
      <c r="BR392">
        <v>2.6</v>
      </c>
      <c r="BS392">
        <v>2.5499999999999998</v>
      </c>
      <c r="BT392">
        <v>2.4900000000000002</v>
      </c>
      <c r="BU392">
        <v>2.36</v>
      </c>
      <c r="BV392">
        <v>2.8</v>
      </c>
      <c r="BW392">
        <v>2.56</v>
      </c>
      <c r="BX392">
        <v>2.39</v>
      </c>
      <c r="BY392">
        <v>2.35</v>
      </c>
      <c r="BZ392">
        <v>2.25</v>
      </c>
      <c r="CA392">
        <v>2.4300000000000002</v>
      </c>
      <c r="CB392">
        <v>2.39</v>
      </c>
      <c r="CC392">
        <v>2.27</v>
      </c>
      <c r="CD392">
        <v>2.29</v>
      </c>
      <c r="CE392">
        <v>2.36</v>
      </c>
      <c r="CF392">
        <v>2.35</v>
      </c>
      <c r="CG392">
        <v>2.35</v>
      </c>
    </row>
    <row r="393" spans="1:85" hidden="1" x14ac:dyDescent="0.25">
      <c r="A393" t="s">
        <v>8888</v>
      </c>
      <c r="B393" t="s">
        <v>8889</v>
      </c>
      <c r="C393" t="s">
        <v>8890</v>
      </c>
      <c r="D393">
        <v>1.9972680466999999</v>
      </c>
      <c r="E393">
        <v>75034</v>
      </c>
      <c r="F393">
        <v>2018</v>
      </c>
      <c r="G393">
        <v>10</v>
      </c>
      <c r="H393" t="e">
        <v>#N/A</v>
      </c>
      <c r="I393" s="3">
        <f t="shared" si="7"/>
        <v>0</v>
      </c>
      <c r="J393">
        <v>-0.17</v>
      </c>
      <c r="K393">
        <v>17259</v>
      </c>
      <c r="L393">
        <v>501</v>
      </c>
      <c r="N393">
        <v>-0.2211847096585936</v>
      </c>
      <c r="O393">
        <v>16.78156146179402</v>
      </c>
      <c r="P393">
        <v>1.275263569817227</v>
      </c>
      <c r="Q393">
        <v>-15.506297891976793</v>
      </c>
      <c r="R393">
        <v>3036</v>
      </c>
      <c r="U393">
        <v>37.700000000000003</v>
      </c>
      <c r="V393">
        <v>38.950000000000003</v>
      </c>
      <c r="W393">
        <v>40.4</v>
      </c>
      <c r="X393">
        <v>40.1</v>
      </c>
      <c r="Y393">
        <v>39.950000000000003</v>
      </c>
      <c r="Z393">
        <v>39.950000000000003</v>
      </c>
      <c r="AA393">
        <v>39.450000000000003</v>
      </c>
      <c r="AB393">
        <v>38.75</v>
      </c>
      <c r="AC393">
        <v>37.950000000000003</v>
      </c>
      <c r="AD393">
        <v>38.65</v>
      </c>
      <c r="AE393">
        <v>38</v>
      </c>
      <c r="AF393">
        <v>38.9</v>
      </c>
      <c r="AG393">
        <v>37.35</v>
      </c>
      <c r="AH393">
        <v>37</v>
      </c>
      <c r="AI393">
        <v>37.549999999999997</v>
      </c>
      <c r="AJ393">
        <v>37.5</v>
      </c>
      <c r="AK393">
        <v>36.950000000000003</v>
      </c>
      <c r="AL393">
        <v>37.299999999999997</v>
      </c>
      <c r="AM393">
        <v>38.450000000000003</v>
      </c>
      <c r="AN393">
        <v>38.6</v>
      </c>
      <c r="AO393">
        <v>38.049999999999997</v>
      </c>
      <c r="AP393">
        <v>36.85</v>
      </c>
      <c r="AQ393">
        <v>36.950000000000003</v>
      </c>
      <c r="AR393">
        <v>36.25</v>
      </c>
      <c r="AS393">
        <v>37.200000000000003</v>
      </c>
      <c r="AT393">
        <v>36.6</v>
      </c>
      <c r="AU393">
        <v>37.75</v>
      </c>
      <c r="AV393">
        <v>39.25</v>
      </c>
      <c r="AW393">
        <v>37.6</v>
      </c>
      <c r="AX393">
        <v>36.799999999999997</v>
      </c>
      <c r="AY393">
        <v>36.6</v>
      </c>
      <c r="AZ393">
        <v>37.299999999999997</v>
      </c>
      <c r="BA393">
        <v>36.5</v>
      </c>
      <c r="BB393">
        <v>36.15</v>
      </c>
      <c r="BC393">
        <v>37.299999999999997</v>
      </c>
      <c r="BD393">
        <v>36.5</v>
      </c>
      <c r="BE393">
        <v>36.450000000000003</v>
      </c>
      <c r="BF393">
        <v>35.35</v>
      </c>
      <c r="BG393">
        <v>34.6</v>
      </c>
      <c r="BH393">
        <v>35.799999999999997</v>
      </c>
      <c r="BI393">
        <v>34.85</v>
      </c>
      <c r="BJ393">
        <v>33.15</v>
      </c>
      <c r="BK393">
        <v>31.95</v>
      </c>
      <c r="BL393">
        <v>31.72</v>
      </c>
      <c r="BM393">
        <v>32.64</v>
      </c>
      <c r="BN393">
        <v>32.61</v>
      </c>
      <c r="BO393">
        <v>32.33</v>
      </c>
      <c r="BP393">
        <v>32.159999999999997</v>
      </c>
      <c r="BQ393">
        <v>30.53</v>
      </c>
      <c r="BR393">
        <v>30.23</v>
      </c>
      <c r="BS393">
        <v>30.56</v>
      </c>
      <c r="BT393">
        <v>31.24</v>
      </c>
      <c r="BU393">
        <v>31.7</v>
      </c>
      <c r="BV393">
        <v>31.75</v>
      </c>
      <c r="BW393">
        <v>33.200000000000003</v>
      </c>
      <c r="BX393">
        <v>29.12</v>
      </c>
      <c r="BY393">
        <v>28.26</v>
      </c>
      <c r="BZ393">
        <v>28</v>
      </c>
      <c r="CA393">
        <v>27.59</v>
      </c>
      <c r="CB393">
        <v>26.92</v>
      </c>
      <c r="CC393">
        <v>26.7</v>
      </c>
      <c r="CD393">
        <v>26</v>
      </c>
      <c r="CE393">
        <v>25.56</v>
      </c>
      <c r="CF393">
        <v>26.75</v>
      </c>
      <c r="CG393">
        <v>27.56</v>
      </c>
    </row>
    <row r="394" spans="1:85" hidden="1" x14ac:dyDescent="0.25">
      <c r="A394" t="s">
        <v>8715</v>
      </c>
      <c r="B394" t="s">
        <v>8716</v>
      </c>
      <c r="C394" t="s">
        <v>8717</v>
      </c>
      <c r="D394">
        <v>0.96442351120000003</v>
      </c>
      <c r="E394">
        <v>17317</v>
      </c>
      <c r="F394">
        <v>2018</v>
      </c>
      <c r="G394">
        <v>10</v>
      </c>
      <c r="H394" t="e">
        <v>#N/A</v>
      </c>
      <c r="I394" s="3">
        <f t="shared" si="7"/>
        <v>0</v>
      </c>
      <c r="J394">
        <v>-0.27</v>
      </c>
      <c r="K394">
        <v>0</v>
      </c>
      <c r="L394">
        <v>6.6890000000000001</v>
      </c>
      <c r="N394">
        <v>-0.21958925750394942</v>
      </c>
      <c r="O394">
        <v>56.785279393857387</v>
      </c>
      <c r="P394">
        <v>77.114652558229551</v>
      </c>
      <c r="Q394">
        <v>20.329373164372164</v>
      </c>
      <c r="R394">
        <v>11.507999999999999</v>
      </c>
      <c r="U394">
        <v>12.24</v>
      </c>
      <c r="V394">
        <v>13.56</v>
      </c>
      <c r="W394">
        <v>13.94</v>
      </c>
      <c r="X394">
        <v>13.76</v>
      </c>
      <c r="Y394">
        <v>13.39</v>
      </c>
      <c r="Z394">
        <v>13.88</v>
      </c>
      <c r="AA394">
        <v>14.65</v>
      </c>
      <c r="AB394">
        <v>13.97</v>
      </c>
      <c r="AC394">
        <v>14.3</v>
      </c>
      <c r="AD394">
        <v>13.72</v>
      </c>
      <c r="AE394">
        <v>13.26</v>
      </c>
      <c r="AF394">
        <v>14.25</v>
      </c>
      <c r="AG394">
        <v>14.46</v>
      </c>
      <c r="AH394">
        <v>14.07</v>
      </c>
      <c r="AI394">
        <v>14.46</v>
      </c>
      <c r="AJ394">
        <v>14.18</v>
      </c>
      <c r="AK394">
        <v>13.87</v>
      </c>
      <c r="AL394">
        <v>14</v>
      </c>
      <c r="AM394">
        <v>14.56</v>
      </c>
      <c r="AN394">
        <v>13.62</v>
      </c>
      <c r="AO394">
        <v>13.16</v>
      </c>
      <c r="AP394">
        <v>12.95</v>
      </c>
      <c r="AQ394">
        <v>13.05</v>
      </c>
      <c r="AR394">
        <v>13.19</v>
      </c>
      <c r="AS394">
        <v>13</v>
      </c>
      <c r="AT394">
        <v>11.84</v>
      </c>
      <c r="AU394">
        <v>12.63</v>
      </c>
      <c r="AV394">
        <v>12.61</v>
      </c>
      <c r="AW394">
        <v>12.81</v>
      </c>
      <c r="AX394">
        <v>13.5</v>
      </c>
      <c r="AY394">
        <v>13.53</v>
      </c>
      <c r="AZ394">
        <v>13.92</v>
      </c>
      <c r="BA394">
        <v>13.62</v>
      </c>
      <c r="BB394">
        <v>13.81</v>
      </c>
      <c r="BC394">
        <v>13.59</v>
      </c>
      <c r="BD394">
        <v>12.75</v>
      </c>
      <c r="BE394">
        <v>12.5</v>
      </c>
      <c r="BF394">
        <v>12.85</v>
      </c>
      <c r="BG394">
        <v>12.98</v>
      </c>
      <c r="BH394">
        <v>13</v>
      </c>
      <c r="BI394">
        <v>12.77</v>
      </c>
      <c r="BJ394">
        <v>12.7</v>
      </c>
      <c r="BK394">
        <v>12.67</v>
      </c>
      <c r="BL394">
        <v>12.89</v>
      </c>
      <c r="BM394">
        <v>12.73</v>
      </c>
      <c r="BN394">
        <v>11.6</v>
      </c>
      <c r="BO394">
        <v>11.99</v>
      </c>
      <c r="BP394">
        <v>11.54</v>
      </c>
      <c r="BQ394">
        <v>11.05</v>
      </c>
      <c r="BR394">
        <v>11.04</v>
      </c>
      <c r="BS394">
        <v>11</v>
      </c>
      <c r="BT394">
        <v>11.67</v>
      </c>
      <c r="BU394">
        <v>11.17</v>
      </c>
      <c r="BV394">
        <v>11.22</v>
      </c>
      <c r="BW394">
        <v>10.99</v>
      </c>
      <c r="BX394">
        <v>9.8000000000000007</v>
      </c>
      <c r="BY394">
        <v>9.76</v>
      </c>
      <c r="BZ394">
        <v>10.29</v>
      </c>
      <c r="CA394">
        <v>9.41</v>
      </c>
      <c r="CB394">
        <v>8.7899999999999991</v>
      </c>
      <c r="CC394">
        <v>8.9600000000000009</v>
      </c>
      <c r="CD394">
        <v>8.5399999999999991</v>
      </c>
      <c r="CE394">
        <v>8.77</v>
      </c>
      <c r="CF394">
        <v>8.75</v>
      </c>
      <c r="CG394">
        <v>9</v>
      </c>
    </row>
    <row r="395" spans="1:85" hidden="1" x14ac:dyDescent="0.25">
      <c r="A395" t="s">
        <v>8876</v>
      </c>
      <c r="B395" t="s">
        <v>8877</v>
      </c>
      <c r="C395" t="s">
        <v>8878</v>
      </c>
      <c r="D395">
        <v>1.8472746600000001</v>
      </c>
      <c r="E395">
        <v>16834</v>
      </c>
      <c r="F395">
        <v>2018</v>
      </c>
      <c r="G395">
        <v>10</v>
      </c>
      <c r="H395" t="e">
        <v>#N/A</v>
      </c>
      <c r="I395" s="3">
        <f t="shared" si="7"/>
        <v>0</v>
      </c>
      <c r="J395">
        <v>-0.21</v>
      </c>
      <c r="K395">
        <v>0</v>
      </c>
      <c r="L395">
        <v>8.8396609999999995</v>
      </c>
      <c r="N395">
        <v>-0.21951219512195119</v>
      </c>
      <c r="O395">
        <v>0</v>
      </c>
      <c r="P395">
        <v>0</v>
      </c>
      <c r="Q395">
        <v>0</v>
      </c>
      <c r="R395">
        <v>19.355581999999998</v>
      </c>
      <c r="U395">
        <v>13.45</v>
      </c>
      <c r="V395">
        <v>13.45</v>
      </c>
      <c r="W395">
        <v>12.95</v>
      </c>
      <c r="X395">
        <v>12.9</v>
      </c>
      <c r="Y395">
        <v>13.7</v>
      </c>
      <c r="Z395">
        <v>13.3</v>
      </c>
      <c r="AA395">
        <v>13.4</v>
      </c>
      <c r="AB395">
        <v>13.3</v>
      </c>
      <c r="AC395">
        <v>13.225</v>
      </c>
      <c r="AD395">
        <v>13.3</v>
      </c>
      <c r="AE395">
        <v>12.75</v>
      </c>
      <c r="AF395">
        <v>12.6</v>
      </c>
      <c r="AG395">
        <v>12.6</v>
      </c>
      <c r="AH395">
        <v>12.2</v>
      </c>
      <c r="AI395">
        <v>12.8</v>
      </c>
      <c r="AJ395">
        <v>13.45</v>
      </c>
      <c r="AK395">
        <v>13.2</v>
      </c>
      <c r="AL395">
        <v>13.2</v>
      </c>
      <c r="AM395">
        <v>13.4</v>
      </c>
      <c r="AN395">
        <v>13.45</v>
      </c>
      <c r="AO395">
        <v>13.2</v>
      </c>
      <c r="AP395">
        <v>13.55</v>
      </c>
      <c r="AQ395">
        <v>13.85</v>
      </c>
      <c r="AR395">
        <v>13.7</v>
      </c>
      <c r="AS395">
        <v>13.1</v>
      </c>
      <c r="AT395">
        <v>12.6</v>
      </c>
      <c r="AU395">
        <v>12.75</v>
      </c>
      <c r="AV395">
        <v>12.65</v>
      </c>
      <c r="AW395">
        <v>12.35</v>
      </c>
      <c r="AX395">
        <v>12</v>
      </c>
      <c r="AY395">
        <v>12.05</v>
      </c>
      <c r="AZ395">
        <v>11.95</v>
      </c>
      <c r="BA395">
        <v>11.85</v>
      </c>
      <c r="BB395">
        <v>12.2</v>
      </c>
      <c r="BC395">
        <v>11.95</v>
      </c>
      <c r="BD395">
        <v>12.2</v>
      </c>
      <c r="BE395">
        <v>12</v>
      </c>
      <c r="BF395">
        <v>12.4</v>
      </c>
      <c r="BG395">
        <v>12.4</v>
      </c>
      <c r="BH395">
        <v>12.4</v>
      </c>
      <c r="BI395">
        <v>12.1</v>
      </c>
      <c r="BJ395">
        <v>12.4</v>
      </c>
      <c r="BK395">
        <v>11.74</v>
      </c>
      <c r="BL395">
        <v>11.35</v>
      </c>
      <c r="BM395">
        <v>11.58</v>
      </c>
      <c r="BN395">
        <v>11</v>
      </c>
      <c r="BO395">
        <v>10.61</v>
      </c>
      <c r="BP395">
        <v>11.05</v>
      </c>
      <c r="BQ395">
        <v>11.19</v>
      </c>
      <c r="BR395">
        <v>11.25</v>
      </c>
      <c r="BS395">
        <v>11.17</v>
      </c>
      <c r="BT395">
        <v>11.29</v>
      </c>
      <c r="BU395">
        <v>10.89</v>
      </c>
      <c r="BV395">
        <v>11.54</v>
      </c>
      <c r="BW395">
        <v>11.76</v>
      </c>
      <c r="BX395">
        <v>11.37</v>
      </c>
      <c r="BY395">
        <v>10.89</v>
      </c>
      <c r="BZ395">
        <v>12.09</v>
      </c>
      <c r="CA395">
        <v>13.28</v>
      </c>
      <c r="CB395">
        <v>12.44</v>
      </c>
      <c r="CC395">
        <v>12.1</v>
      </c>
      <c r="CD395">
        <v>11.98</v>
      </c>
      <c r="CE395">
        <v>11.03</v>
      </c>
      <c r="CF395">
        <v>10.1</v>
      </c>
      <c r="CG395">
        <v>9.89</v>
      </c>
    </row>
    <row r="396" spans="1:85" hidden="1" x14ac:dyDescent="0.25">
      <c r="A396" t="s">
        <v>5097</v>
      </c>
      <c r="B396" t="s">
        <v>5098</v>
      </c>
      <c r="C396" t="s">
        <v>5099</v>
      </c>
      <c r="D396">
        <v>0.83649196739999998</v>
      </c>
      <c r="E396">
        <v>12365</v>
      </c>
      <c r="F396">
        <v>2018</v>
      </c>
      <c r="G396">
        <v>10</v>
      </c>
      <c r="H396" t="e">
        <v>#N/A</v>
      </c>
      <c r="I396" s="3">
        <f t="shared" si="7"/>
        <v>0</v>
      </c>
      <c r="J396">
        <v>-3.4047000000000001</v>
      </c>
      <c r="K396">
        <v>1294.90563878128</v>
      </c>
      <c r="L396">
        <v>83.705751329019705</v>
      </c>
      <c r="N396">
        <v>-0.21849427168576108</v>
      </c>
      <c r="O396">
        <v>2.762479293875638</v>
      </c>
      <c r="P396">
        <v>42.120884499609758</v>
      </c>
      <c r="Q396">
        <v>39.358405205734122</v>
      </c>
      <c r="R396">
        <v>874.16920068935804</v>
      </c>
      <c r="U396">
        <v>1.55</v>
      </c>
      <c r="V396">
        <v>1.54</v>
      </c>
      <c r="W396">
        <v>1.49</v>
      </c>
      <c r="X396">
        <v>1.46</v>
      </c>
      <c r="Y396">
        <v>1.43</v>
      </c>
      <c r="Z396">
        <v>1.41</v>
      </c>
      <c r="AA396">
        <v>1.44</v>
      </c>
      <c r="AB396">
        <v>1.44</v>
      </c>
      <c r="AC396">
        <v>1.41</v>
      </c>
      <c r="AD396">
        <v>1.41</v>
      </c>
      <c r="AE396">
        <v>1.4</v>
      </c>
      <c r="AF396">
        <v>1.44</v>
      </c>
      <c r="AG396">
        <v>1.44</v>
      </c>
      <c r="AH396">
        <v>1.41</v>
      </c>
      <c r="AI396">
        <v>1.34</v>
      </c>
      <c r="AJ396">
        <v>1.38</v>
      </c>
      <c r="AK396">
        <v>1.1100000000000001</v>
      </c>
      <c r="AL396">
        <v>1.1299999999999999</v>
      </c>
      <c r="AM396">
        <v>1.17</v>
      </c>
      <c r="AN396">
        <v>1.23</v>
      </c>
      <c r="AO396">
        <v>1.28</v>
      </c>
      <c r="AP396">
        <v>1.2875000000000001</v>
      </c>
      <c r="AQ396">
        <v>1.3</v>
      </c>
      <c r="AR396">
        <v>1.31</v>
      </c>
      <c r="AS396">
        <v>1.36</v>
      </c>
      <c r="AT396">
        <v>1.4</v>
      </c>
      <c r="AU396">
        <v>1.39</v>
      </c>
      <c r="AV396">
        <v>1.41</v>
      </c>
      <c r="AW396">
        <v>1.36</v>
      </c>
      <c r="AX396">
        <v>1.39</v>
      </c>
      <c r="AY396">
        <v>1.36</v>
      </c>
      <c r="AZ396">
        <v>1.34</v>
      </c>
      <c r="BA396">
        <v>1.3</v>
      </c>
      <c r="BB396">
        <v>1.28</v>
      </c>
      <c r="BC396">
        <v>1.24</v>
      </c>
      <c r="BD396">
        <v>1.25</v>
      </c>
      <c r="BE396">
        <v>1.31</v>
      </c>
      <c r="BF396">
        <v>1.28</v>
      </c>
      <c r="BG396">
        <v>1.35</v>
      </c>
      <c r="BH396">
        <v>1.37</v>
      </c>
      <c r="BI396">
        <v>1.35</v>
      </c>
      <c r="BJ396">
        <v>1.3</v>
      </c>
      <c r="BK396">
        <v>1.31</v>
      </c>
      <c r="BL396">
        <v>1.28</v>
      </c>
      <c r="BM396">
        <v>1.2873000000000001</v>
      </c>
      <c r="BN396">
        <v>1.28</v>
      </c>
      <c r="BO396">
        <v>1.27</v>
      </c>
      <c r="BP396">
        <v>1.21</v>
      </c>
      <c r="BQ396">
        <v>1.17</v>
      </c>
      <c r="BR396">
        <v>1.1499999999999999</v>
      </c>
      <c r="BS396">
        <v>1.1299999999999999</v>
      </c>
      <c r="BT396">
        <v>1.1000000000000001</v>
      </c>
      <c r="BU396">
        <v>1.1399999999999999</v>
      </c>
      <c r="BV396">
        <v>1.1399999999999999</v>
      </c>
      <c r="BW396">
        <v>1.21</v>
      </c>
      <c r="BX396">
        <v>1.19</v>
      </c>
      <c r="BY396">
        <v>1.18</v>
      </c>
      <c r="BZ396">
        <v>1.1299999999999999</v>
      </c>
      <c r="CA396">
        <v>1.1762999999999999</v>
      </c>
      <c r="CB396">
        <v>1.17</v>
      </c>
      <c r="CC396">
        <v>1.1599999999999999</v>
      </c>
      <c r="CD396">
        <v>1.1599999999999999</v>
      </c>
      <c r="CE396">
        <v>1.17</v>
      </c>
      <c r="CF396">
        <v>1.1599999999999999</v>
      </c>
      <c r="CG396">
        <v>1.1399999999999999</v>
      </c>
    </row>
    <row r="397" spans="1:85" hidden="1" x14ac:dyDescent="0.25">
      <c r="A397" t="s">
        <v>8709</v>
      </c>
      <c r="B397" t="s">
        <v>8710</v>
      </c>
      <c r="C397" t="s">
        <v>8711</v>
      </c>
      <c r="D397">
        <v>0.94524949979999995</v>
      </c>
      <c r="E397">
        <v>17042</v>
      </c>
      <c r="F397">
        <v>2018</v>
      </c>
      <c r="G397">
        <v>10</v>
      </c>
      <c r="H397" t="e">
        <v>#N/A</v>
      </c>
      <c r="I397" s="3">
        <f t="shared" si="7"/>
        <v>0</v>
      </c>
      <c r="J397">
        <v>-4.8</v>
      </c>
      <c r="K397">
        <v>0</v>
      </c>
      <c r="L397">
        <v>15.519</v>
      </c>
      <c r="N397">
        <v>-0.21544327931363205</v>
      </c>
      <c r="O397">
        <v>8.8347046051879801</v>
      </c>
      <c r="P397">
        <v>19.371854726247498</v>
      </c>
      <c r="Q397">
        <v>10.537150121059518</v>
      </c>
      <c r="R397">
        <v>20.876999999999999</v>
      </c>
      <c r="U397">
        <v>19.7</v>
      </c>
      <c r="V397">
        <v>19.489999999999998</v>
      </c>
      <c r="W397">
        <v>18.850000000000001</v>
      </c>
      <c r="X397">
        <v>18.72</v>
      </c>
      <c r="Y397">
        <v>19.23</v>
      </c>
      <c r="Z397">
        <v>18.84</v>
      </c>
      <c r="AA397">
        <v>19.27</v>
      </c>
      <c r="AB397">
        <v>19.03</v>
      </c>
      <c r="AC397">
        <v>18.32</v>
      </c>
      <c r="AD397">
        <v>18.97</v>
      </c>
      <c r="AE397">
        <v>18.739999999999998</v>
      </c>
      <c r="AF397">
        <v>19.75</v>
      </c>
      <c r="AG397">
        <v>19.03</v>
      </c>
      <c r="AH397">
        <v>18.95</v>
      </c>
      <c r="AI397">
        <v>19.46</v>
      </c>
      <c r="AJ397">
        <v>20.39</v>
      </c>
      <c r="AK397">
        <v>20.22</v>
      </c>
      <c r="AL397">
        <v>20.399999999999999</v>
      </c>
      <c r="AM397">
        <v>20.13</v>
      </c>
      <c r="AN397">
        <v>20.38</v>
      </c>
      <c r="AO397">
        <v>20.73</v>
      </c>
      <c r="AP397">
        <v>19.45</v>
      </c>
      <c r="AQ397">
        <v>19.190000000000001</v>
      </c>
      <c r="AR397">
        <v>18.350000000000001</v>
      </c>
      <c r="AS397">
        <v>18.559999999999999</v>
      </c>
      <c r="AT397">
        <v>18.28</v>
      </c>
      <c r="AU397">
        <v>18.63</v>
      </c>
      <c r="AV397">
        <v>19.100000000000001</v>
      </c>
      <c r="AW397">
        <v>18.72</v>
      </c>
      <c r="AX397">
        <v>18.63</v>
      </c>
      <c r="AY397">
        <v>18.760000000000002</v>
      </c>
      <c r="AZ397">
        <v>19.13</v>
      </c>
      <c r="BA397">
        <v>18.89</v>
      </c>
      <c r="BB397">
        <v>19.29</v>
      </c>
      <c r="BC397">
        <v>19.510000000000002</v>
      </c>
      <c r="BD397">
        <v>20.37</v>
      </c>
      <c r="BE397">
        <v>21.01</v>
      </c>
      <c r="BF397">
        <v>19.489999999999998</v>
      </c>
      <c r="BG397">
        <v>18.96</v>
      </c>
      <c r="BH397">
        <v>18.86</v>
      </c>
      <c r="BI397">
        <v>18.66</v>
      </c>
      <c r="BJ397">
        <v>19.41</v>
      </c>
      <c r="BK397">
        <v>18.5</v>
      </c>
      <c r="BL397">
        <v>18.13</v>
      </c>
      <c r="BM397">
        <v>17.8</v>
      </c>
      <c r="BN397">
        <v>17.350000000000001</v>
      </c>
      <c r="BO397">
        <v>17.12</v>
      </c>
      <c r="BP397">
        <v>16.670000000000002</v>
      </c>
      <c r="BQ397">
        <v>16.690000000000001</v>
      </c>
      <c r="BR397">
        <v>16.04</v>
      </c>
      <c r="BS397">
        <v>15.89</v>
      </c>
      <c r="BT397">
        <v>16.05</v>
      </c>
      <c r="BU397">
        <v>16.09</v>
      </c>
      <c r="BV397">
        <v>16.399999999999999</v>
      </c>
      <c r="BW397">
        <v>15.91</v>
      </c>
      <c r="BX397">
        <v>15.68</v>
      </c>
      <c r="BY397">
        <v>15.27</v>
      </c>
      <c r="BZ397">
        <v>14.93</v>
      </c>
      <c r="CA397">
        <v>15.44</v>
      </c>
      <c r="CB397">
        <v>15</v>
      </c>
      <c r="CC397">
        <v>15.83</v>
      </c>
      <c r="CD397">
        <v>15.23</v>
      </c>
      <c r="CE397">
        <v>14.97</v>
      </c>
      <c r="CF397">
        <v>14.52</v>
      </c>
      <c r="CG397">
        <v>14.5</v>
      </c>
    </row>
    <row r="398" spans="1:85" hidden="1" x14ac:dyDescent="0.25">
      <c r="A398" t="s">
        <v>6467</v>
      </c>
      <c r="B398" t="s">
        <v>6468</v>
      </c>
      <c r="C398" t="s">
        <v>6469</v>
      </c>
      <c r="D398">
        <v>2.1755456516999998</v>
      </c>
      <c r="E398">
        <v>16007</v>
      </c>
      <c r="F398">
        <v>2018</v>
      </c>
      <c r="G398">
        <v>10</v>
      </c>
      <c r="H398" t="e">
        <v>#N/A</v>
      </c>
      <c r="I398" s="3">
        <f t="shared" si="7"/>
        <v>0</v>
      </c>
      <c r="J398">
        <v>-0.37769999999999998</v>
      </c>
      <c r="K398">
        <v>21.201481999999999</v>
      </c>
      <c r="L398">
        <v>4.0073809999999996</v>
      </c>
      <c r="N398">
        <v>-0.21444695259593671</v>
      </c>
      <c r="O398">
        <v>29.538264787597171</v>
      </c>
      <c r="P398">
        <v>3.0328469910087379</v>
      </c>
      <c r="Q398">
        <v>-26.505417796588432</v>
      </c>
      <c r="R398">
        <v>26.108494</v>
      </c>
      <c r="U398">
        <v>54.02</v>
      </c>
      <c r="V398">
        <v>51.07</v>
      </c>
      <c r="W398">
        <v>51.38</v>
      </c>
      <c r="X398">
        <v>51.83</v>
      </c>
      <c r="Y398">
        <v>52.92</v>
      </c>
      <c r="Z398">
        <v>51.52</v>
      </c>
      <c r="AA398">
        <v>56.14</v>
      </c>
      <c r="AB398">
        <v>56.69</v>
      </c>
      <c r="AC398">
        <v>56.32</v>
      </c>
      <c r="AD398">
        <v>57.06</v>
      </c>
      <c r="AE398">
        <v>56.42</v>
      </c>
      <c r="AF398">
        <v>57.75</v>
      </c>
      <c r="AG398">
        <v>57.42</v>
      </c>
      <c r="AH398">
        <v>53.66</v>
      </c>
      <c r="AI398">
        <v>57.58</v>
      </c>
      <c r="AJ398">
        <v>58.08</v>
      </c>
      <c r="AK398">
        <v>57.95</v>
      </c>
      <c r="AL398">
        <v>58.06</v>
      </c>
      <c r="AM398">
        <v>57.65</v>
      </c>
      <c r="AN398">
        <v>58.1</v>
      </c>
      <c r="AO398">
        <v>59.02</v>
      </c>
      <c r="AP398">
        <v>60.09</v>
      </c>
      <c r="AQ398">
        <v>60.68</v>
      </c>
      <c r="AR398">
        <v>59.44</v>
      </c>
      <c r="AS398">
        <v>60.54</v>
      </c>
      <c r="AT398">
        <v>60.85</v>
      </c>
      <c r="AU398">
        <v>61.05</v>
      </c>
      <c r="AV398">
        <v>64.5</v>
      </c>
      <c r="AW398">
        <v>65.91</v>
      </c>
      <c r="AX398">
        <v>65.75</v>
      </c>
      <c r="AY398">
        <v>67.97</v>
      </c>
      <c r="AZ398">
        <v>67.849999999999994</v>
      </c>
      <c r="BA398">
        <v>66.400000000000006</v>
      </c>
      <c r="BB398">
        <v>62.94</v>
      </c>
      <c r="BC398">
        <v>60</v>
      </c>
      <c r="BD398">
        <v>58.8</v>
      </c>
      <c r="BE398">
        <v>56.62</v>
      </c>
      <c r="BF398">
        <v>57.62</v>
      </c>
      <c r="BG398">
        <v>58.55</v>
      </c>
      <c r="BH398">
        <v>56.47</v>
      </c>
      <c r="BI398">
        <v>54.66</v>
      </c>
      <c r="BJ398">
        <v>52.29</v>
      </c>
      <c r="BK398">
        <v>51.33</v>
      </c>
      <c r="BL398">
        <v>49.5</v>
      </c>
      <c r="BM398">
        <v>50.95</v>
      </c>
      <c r="BN398">
        <v>45.58</v>
      </c>
      <c r="BO398">
        <v>44.69</v>
      </c>
      <c r="BP398">
        <v>43.92</v>
      </c>
      <c r="BQ398">
        <v>43.52</v>
      </c>
      <c r="BR398">
        <v>42.61</v>
      </c>
      <c r="BS398">
        <v>43</v>
      </c>
      <c r="BT398">
        <v>42.98</v>
      </c>
      <c r="BU398">
        <v>41.24</v>
      </c>
      <c r="BV398">
        <v>45.77</v>
      </c>
      <c r="BW398">
        <v>46.81</v>
      </c>
      <c r="BX398">
        <v>46.9</v>
      </c>
      <c r="BY398">
        <v>46.81</v>
      </c>
      <c r="BZ398">
        <v>39.54</v>
      </c>
      <c r="CA398">
        <v>39.32</v>
      </c>
      <c r="CB398">
        <v>36.14</v>
      </c>
      <c r="CC398">
        <v>38.26</v>
      </c>
      <c r="CD398">
        <v>37.130000000000003</v>
      </c>
      <c r="CE398">
        <v>36.090000000000003</v>
      </c>
      <c r="CF398">
        <v>37.72</v>
      </c>
      <c r="CG398">
        <v>40.01</v>
      </c>
    </row>
    <row r="399" spans="1:85" hidden="1" x14ac:dyDescent="0.25">
      <c r="A399" t="s">
        <v>8940</v>
      </c>
      <c r="B399" t="s">
        <v>8941</v>
      </c>
      <c r="C399" t="s">
        <v>8942</v>
      </c>
      <c r="D399">
        <v>2.8761791871</v>
      </c>
      <c r="E399">
        <v>16929</v>
      </c>
      <c r="F399">
        <v>2018</v>
      </c>
      <c r="G399">
        <v>10</v>
      </c>
      <c r="H399" t="e">
        <v>#N/A</v>
      </c>
      <c r="I399" s="3">
        <f t="shared" si="7"/>
        <v>0</v>
      </c>
      <c r="J399">
        <v>-1.1462000000000001</v>
      </c>
      <c r="K399">
        <v>0</v>
      </c>
      <c r="L399">
        <v>22.7596801736813</v>
      </c>
      <c r="N399">
        <v>-0.21174377224199292</v>
      </c>
      <c r="O399">
        <v>0</v>
      </c>
      <c r="P399">
        <v>0</v>
      </c>
      <c r="Q399">
        <v>0</v>
      </c>
      <c r="R399">
        <v>28.399053199231599</v>
      </c>
      <c r="U399">
        <v>37.4</v>
      </c>
      <c r="V399">
        <v>36.700000000000003</v>
      </c>
      <c r="W399">
        <v>36.6</v>
      </c>
      <c r="X399">
        <v>38.1</v>
      </c>
      <c r="Y399">
        <v>38.049999999999997</v>
      </c>
      <c r="Z399">
        <v>39.549999999999997</v>
      </c>
      <c r="AA399">
        <v>39</v>
      </c>
      <c r="AB399">
        <v>38.700000000000003</v>
      </c>
      <c r="AC399">
        <v>38.75</v>
      </c>
      <c r="AD399">
        <v>39.6</v>
      </c>
      <c r="AE399">
        <v>38.5</v>
      </c>
      <c r="AF399">
        <v>37.950000000000003</v>
      </c>
      <c r="AG399">
        <v>38.1</v>
      </c>
      <c r="AH399">
        <v>38.200000000000003</v>
      </c>
      <c r="AI399">
        <v>38.9</v>
      </c>
      <c r="AJ399">
        <v>39.75</v>
      </c>
      <c r="AK399">
        <v>39.700000000000003</v>
      </c>
      <c r="AL399">
        <v>39.25</v>
      </c>
      <c r="AM399">
        <v>38.450000000000003</v>
      </c>
      <c r="AN399">
        <v>38.5</v>
      </c>
      <c r="AO399">
        <v>39.549999999999997</v>
      </c>
      <c r="AP399">
        <v>38.6</v>
      </c>
      <c r="AQ399">
        <v>38.549999999999997</v>
      </c>
      <c r="AR399">
        <v>39.25</v>
      </c>
      <c r="AS399">
        <v>39</v>
      </c>
      <c r="AT399">
        <v>37.6</v>
      </c>
      <c r="AU399">
        <v>37.049999999999997</v>
      </c>
      <c r="AV399">
        <v>37.450000000000003</v>
      </c>
      <c r="AW399">
        <v>37.950000000000003</v>
      </c>
      <c r="AX399">
        <v>34.950000000000003</v>
      </c>
      <c r="AY399">
        <v>34.475000000000001</v>
      </c>
      <c r="AZ399">
        <v>34.65</v>
      </c>
      <c r="BA399">
        <v>33.799999999999997</v>
      </c>
      <c r="BB399">
        <v>34.200000000000003</v>
      </c>
      <c r="BC399">
        <v>33.700000000000003</v>
      </c>
      <c r="BD399">
        <v>33.1</v>
      </c>
      <c r="BE399">
        <v>31.4</v>
      </c>
      <c r="BF399">
        <v>31.65</v>
      </c>
      <c r="BG399">
        <v>32.700000000000003</v>
      </c>
      <c r="BH399">
        <v>30</v>
      </c>
      <c r="BI399">
        <v>31.35</v>
      </c>
      <c r="BJ399">
        <v>31.65</v>
      </c>
      <c r="BK399">
        <v>31.17</v>
      </c>
      <c r="BL399">
        <v>30.79</v>
      </c>
      <c r="BM399">
        <v>32.01</v>
      </c>
      <c r="BN399">
        <v>30.59</v>
      </c>
      <c r="BO399">
        <v>30.89</v>
      </c>
      <c r="BP399">
        <v>31</v>
      </c>
      <c r="BQ399">
        <v>30.6</v>
      </c>
      <c r="BR399">
        <v>29.33</v>
      </c>
      <c r="BS399">
        <v>29</v>
      </c>
      <c r="BT399">
        <v>29.41</v>
      </c>
      <c r="BU399">
        <v>29.14</v>
      </c>
      <c r="BV399">
        <v>30.47</v>
      </c>
      <c r="BW399">
        <v>30.32</v>
      </c>
      <c r="BX399">
        <v>29.33</v>
      </c>
      <c r="BY399">
        <v>29.13</v>
      </c>
      <c r="BZ399">
        <v>27.71</v>
      </c>
      <c r="CA399">
        <v>27.71</v>
      </c>
      <c r="CB399">
        <v>25.53</v>
      </c>
      <c r="CC399">
        <v>27.13</v>
      </c>
      <c r="CD399">
        <v>27.59</v>
      </c>
      <c r="CE399">
        <v>27.27</v>
      </c>
      <c r="CF399">
        <v>26.87</v>
      </c>
      <c r="CG399">
        <v>27.76</v>
      </c>
    </row>
    <row r="400" spans="1:85" hidden="1" x14ac:dyDescent="0.25">
      <c r="A400" t="s">
        <v>8682</v>
      </c>
      <c r="B400" t="s">
        <v>8683</v>
      </c>
      <c r="C400" t="s">
        <v>8684</v>
      </c>
      <c r="D400">
        <v>0.8750123044</v>
      </c>
      <c r="E400">
        <v>17271</v>
      </c>
      <c r="F400">
        <v>2018</v>
      </c>
      <c r="G400">
        <v>10</v>
      </c>
      <c r="H400" t="e">
        <v>#N/A</v>
      </c>
      <c r="I400" s="3">
        <f t="shared" si="7"/>
        <v>0</v>
      </c>
      <c r="J400">
        <v>-1.1513</v>
      </c>
      <c r="K400">
        <v>0</v>
      </c>
      <c r="L400">
        <v>39.905000000000001</v>
      </c>
      <c r="N400">
        <v>-0.21085080147965474</v>
      </c>
      <c r="O400">
        <v>0</v>
      </c>
      <c r="P400">
        <v>0</v>
      </c>
      <c r="Q400">
        <v>0</v>
      </c>
      <c r="R400">
        <v>54.408999999999999</v>
      </c>
      <c r="U400">
        <v>56.2</v>
      </c>
      <c r="V400">
        <v>56.15</v>
      </c>
      <c r="W400">
        <v>56.35</v>
      </c>
      <c r="X400">
        <v>56.2</v>
      </c>
      <c r="Y400">
        <v>52.4</v>
      </c>
      <c r="Z400">
        <v>51.45</v>
      </c>
      <c r="AA400">
        <v>50.1</v>
      </c>
      <c r="AB400">
        <v>50.15</v>
      </c>
      <c r="AC400">
        <v>49.7</v>
      </c>
      <c r="AD400">
        <v>48.6</v>
      </c>
      <c r="AE400">
        <v>46.65</v>
      </c>
      <c r="AF400">
        <v>48.05</v>
      </c>
      <c r="AG400">
        <v>48.6</v>
      </c>
      <c r="AH400">
        <v>46.5</v>
      </c>
      <c r="AI400">
        <v>46.9</v>
      </c>
      <c r="AJ400">
        <v>48.6</v>
      </c>
      <c r="AK400">
        <v>48.25</v>
      </c>
      <c r="AL400">
        <v>48.55</v>
      </c>
      <c r="AM400">
        <v>48.65</v>
      </c>
      <c r="AN400">
        <v>47.75</v>
      </c>
      <c r="AO400">
        <v>46.95</v>
      </c>
      <c r="AP400">
        <v>46.6</v>
      </c>
      <c r="AQ400">
        <v>48.3</v>
      </c>
      <c r="AR400">
        <v>49.5</v>
      </c>
      <c r="AS400">
        <v>48.65</v>
      </c>
      <c r="AT400">
        <v>45.65</v>
      </c>
      <c r="AU400">
        <v>47.25</v>
      </c>
      <c r="AV400">
        <v>47.65</v>
      </c>
      <c r="AW400">
        <v>48.25</v>
      </c>
      <c r="AX400">
        <v>48.25</v>
      </c>
      <c r="AY400">
        <v>48.75</v>
      </c>
      <c r="AZ400">
        <v>48.8</v>
      </c>
      <c r="BA400">
        <v>48.5</v>
      </c>
      <c r="BB400">
        <v>48.65</v>
      </c>
      <c r="BC400">
        <v>47.05</v>
      </c>
      <c r="BD400">
        <v>49.3</v>
      </c>
      <c r="BE400">
        <v>49.15</v>
      </c>
      <c r="BF400">
        <v>49.35</v>
      </c>
      <c r="BG400">
        <v>50.65</v>
      </c>
      <c r="BH400">
        <v>49.65</v>
      </c>
      <c r="BI400">
        <v>49.5</v>
      </c>
      <c r="BJ400">
        <v>49.6</v>
      </c>
      <c r="BK400">
        <v>46.74</v>
      </c>
      <c r="BL400">
        <v>43.37</v>
      </c>
      <c r="BM400">
        <v>44.66</v>
      </c>
      <c r="BN400">
        <v>43.12</v>
      </c>
      <c r="BO400">
        <v>43.69</v>
      </c>
      <c r="BP400">
        <v>42.49</v>
      </c>
      <c r="BQ400">
        <v>40.950000000000003</v>
      </c>
      <c r="BR400">
        <v>38.94</v>
      </c>
      <c r="BS400">
        <v>39.36</v>
      </c>
      <c r="BT400">
        <v>41.53</v>
      </c>
      <c r="BU400">
        <v>41.53</v>
      </c>
      <c r="BV400">
        <v>41.93</v>
      </c>
      <c r="BW400">
        <v>41.63</v>
      </c>
      <c r="BX400">
        <v>41.35</v>
      </c>
      <c r="BY400">
        <v>41.52</v>
      </c>
      <c r="BZ400">
        <v>41.76</v>
      </c>
      <c r="CA400">
        <v>41.46</v>
      </c>
      <c r="CB400">
        <v>38.799999999999997</v>
      </c>
      <c r="CC400">
        <v>39.47</v>
      </c>
      <c r="CD400">
        <v>39.68</v>
      </c>
      <c r="CE400">
        <v>39.39</v>
      </c>
      <c r="CF400">
        <v>40.630000000000003</v>
      </c>
      <c r="CG400">
        <v>41.76</v>
      </c>
    </row>
    <row r="401" spans="1:85" hidden="1" x14ac:dyDescent="0.25">
      <c r="A401" t="s">
        <v>3018</v>
      </c>
      <c r="B401" t="s">
        <v>3019</v>
      </c>
      <c r="C401" t="s">
        <v>3020</v>
      </c>
      <c r="D401">
        <v>1.3689570394999999</v>
      </c>
      <c r="E401">
        <v>77505</v>
      </c>
      <c r="F401">
        <v>2018</v>
      </c>
      <c r="G401">
        <v>10</v>
      </c>
      <c r="H401" t="e">
        <v>#N/A</v>
      </c>
      <c r="I401" s="3">
        <f t="shared" si="7"/>
        <v>0</v>
      </c>
      <c r="J401">
        <v>-0.53</v>
      </c>
      <c r="K401">
        <v>54.442</v>
      </c>
      <c r="L401">
        <v>4.4589999999999996</v>
      </c>
      <c r="N401">
        <v>-0.20768136557610239</v>
      </c>
      <c r="O401">
        <v>39.308631753260201</v>
      </c>
      <c r="P401">
        <v>34.997611362921369</v>
      </c>
      <c r="Q401">
        <v>-4.3110203903388324</v>
      </c>
      <c r="R401">
        <v>35.234000000000002</v>
      </c>
      <c r="U401">
        <v>14.93</v>
      </c>
      <c r="V401">
        <v>15.28</v>
      </c>
      <c r="W401">
        <v>15.31</v>
      </c>
      <c r="X401">
        <v>15.59</v>
      </c>
      <c r="Y401">
        <v>15.29</v>
      </c>
      <c r="Z401">
        <v>15.51</v>
      </c>
      <c r="AA401">
        <v>16.07</v>
      </c>
      <c r="AB401">
        <v>15.26</v>
      </c>
      <c r="AC401">
        <v>14.5</v>
      </c>
      <c r="AD401">
        <v>13.23</v>
      </c>
      <c r="AE401">
        <v>12.9</v>
      </c>
      <c r="AF401">
        <v>12.42</v>
      </c>
      <c r="AG401">
        <v>13.05</v>
      </c>
      <c r="AH401">
        <v>12.87</v>
      </c>
      <c r="AI401">
        <v>13.4</v>
      </c>
      <c r="AJ401">
        <v>13.35</v>
      </c>
      <c r="AK401">
        <v>13.48</v>
      </c>
      <c r="AL401">
        <v>14.01</v>
      </c>
      <c r="AM401">
        <v>14.05</v>
      </c>
      <c r="AN401">
        <v>14.14</v>
      </c>
      <c r="AO401">
        <v>14.11</v>
      </c>
      <c r="AP401">
        <v>14.19</v>
      </c>
      <c r="AQ401">
        <v>14.2</v>
      </c>
      <c r="AR401">
        <v>14.03</v>
      </c>
      <c r="AS401">
        <v>14.09</v>
      </c>
      <c r="AT401">
        <v>14.09</v>
      </c>
      <c r="AU401">
        <v>14.5</v>
      </c>
      <c r="AV401">
        <v>14.39</v>
      </c>
      <c r="AW401">
        <v>13.38</v>
      </c>
      <c r="AX401">
        <v>12.99</v>
      </c>
      <c r="AY401">
        <v>12.56</v>
      </c>
      <c r="AZ401">
        <v>12.57</v>
      </c>
      <c r="BA401">
        <v>12.23</v>
      </c>
      <c r="BB401">
        <v>12.51</v>
      </c>
      <c r="BC401">
        <v>12.27</v>
      </c>
      <c r="BD401">
        <v>12.39</v>
      </c>
      <c r="BE401">
        <v>12.39</v>
      </c>
      <c r="BF401">
        <v>12.48</v>
      </c>
      <c r="BG401">
        <v>12.51</v>
      </c>
      <c r="BH401">
        <v>12.17</v>
      </c>
      <c r="BI401">
        <v>12.5</v>
      </c>
      <c r="BJ401">
        <v>12.81</v>
      </c>
      <c r="BK401">
        <v>12.61</v>
      </c>
      <c r="BL401">
        <v>12.52</v>
      </c>
      <c r="BM401">
        <v>13.16</v>
      </c>
      <c r="BN401">
        <v>12.42</v>
      </c>
      <c r="BO401">
        <v>11.35</v>
      </c>
      <c r="BP401">
        <v>10.744999999999999</v>
      </c>
      <c r="BQ401">
        <v>11.13</v>
      </c>
      <c r="BR401">
        <v>11.61</v>
      </c>
      <c r="BS401">
        <v>11.61</v>
      </c>
      <c r="BT401">
        <v>11.52</v>
      </c>
      <c r="BU401">
        <v>11.2</v>
      </c>
      <c r="BV401">
        <v>11.72</v>
      </c>
      <c r="BW401">
        <v>11.8</v>
      </c>
      <c r="BX401">
        <v>11.34</v>
      </c>
      <c r="BY401">
        <v>11</v>
      </c>
      <c r="BZ401">
        <v>11.02</v>
      </c>
      <c r="CA401">
        <v>11.3</v>
      </c>
      <c r="CB401">
        <v>11</v>
      </c>
      <c r="CC401">
        <v>11.17</v>
      </c>
      <c r="CD401">
        <v>10.42</v>
      </c>
      <c r="CE401">
        <v>10.51</v>
      </c>
      <c r="CF401">
        <v>10.11</v>
      </c>
      <c r="CG401">
        <v>11.1</v>
      </c>
    </row>
    <row r="402" spans="1:85" hidden="1" x14ac:dyDescent="0.25">
      <c r="A402" t="s">
        <v>97</v>
      </c>
      <c r="B402" t="s">
        <v>8843</v>
      </c>
      <c r="C402" t="s">
        <v>8844</v>
      </c>
      <c r="D402">
        <v>1.5966405545</v>
      </c>
      <c r="E402">
        <v>17100</v>
      </c>
      <c r="F402">
        <v>2018</v>
      </c>
      <c r="G402">
        <v>10</v>
      </c>
      <c r="H402" t="e">
        <v>#N/A</v>
      </c>
      <c r="I402" s="3">
        <f t="shared" si="7"/>
        <v>0</v>
      </c>
      <c r="J402">
        <v>-2.7612000000000001</v>
      </c>
      <c r="K402">
        <v>97.591068829999998</v>
      </c>
      <c r="L402">
        <v>5.8905407099999998</v>
      </c>
      <c r="N402">
        <v>-0.20506535947712412</v>
      </c>
      <c r="O402">
        <v>0</v>
      </c>
      <c r="P402">
        <v>0</v>
      </c>
      <c r="Q402">
        <v>0</v>
      </c>
      <c r="R402">
        <v>32.993409679999999</v>
      </c>
      <c r="U402">
        <v>43.69</v>
      </c>
      <c r="V402">
        <v>43.43</v>
      </c>
      <c r="W402">
        <v>43.63</v>
      </c>
      <c r="X402">
        <v>44.31</v>
      </c>
      <c r="Y402">
        <v>44.73</v>
      </c>
      <c r="Z402">
        <v>44.17</v>
      </c>
      <c r="AA402">
        <v>44.2</v>
      </c>
      <c r="AB402">
        <v>44.27</v>
      </c>
      <c r="AC402">
        <v>43.82</v>
      </c>
      <c r="AD402">
        <v>44.52</v>
      </c>
      <c r="AE402">
        <v>43.58</v>
      </c>
      <c r="AF402">
        <v>44.36</v>
      </c>
      <c r="AG402">
        <v>44.89</v>
      </c>
      <c r="AH402">
        <v>44.48</v>
      </c>
      <c r="AI402">
        <v>44.99</v>
      </c>
      <c r="AJ402">
        <v>43.57</v>
      </c>
      <c r="AK402">
        <v>42.81</v>
      </c>
      <c r="AL402">
        <v>43.43</v>
      </c>
      <c r="AM402">
        <v>44.46</v>
      </c>
      <c r="AN402">
        <v>44.5</v>
      </c>
      <c r="AO402">
        <v>45.3</v>
      </c>
      <c r="AP402">
        <v>45.18</v>
      </c>
      <c r="AQ402">
        <v>45.36</v>
      </c>
      <c r="AR402">
        <v>44.8</v>
      </c>
      <c r="AS402">
        <v>45.03</v>
      </c>
      <c r="AT402">
        <v>43.2</v>
      </c>
      <c r="AU402">
        <v>43.38</v>
      </c>
      <c r="AV402">
        <v>43.89</v>
      </c>
      <c r="AW402">
        <v>43.98</v>
      </c>
      <c r="AX402">
        <v>44.68</v>
      </c>
      <c r="AY402">
        <v>45.65</v>
      </c>
      <c r="AZ402">
        <v>46.63</v>
      </c>
      <c r="BA402">
        <v>46.54</v>
      </c>
      <c r="BB402">
        <v>46.73</v>
      </c>
      <c r="BC402">
        <v>47.1</v>
      </c>
      <c r="BD402">
        <v>47.57</v>
      </c>
      <c r="BE402">
        <v>47.5</v>
      </c>
      <c r="BF402">
        <v>47.95</v>
      </c>
      <c r="BG402">
        <v>48.06</v>
      </c>
      <c r="BH402">
        <v>47.75</v>
      </c>
      <c r="BI402">
        <v>48.08</v>
      </c>
      <c r="BJ402">
        <v>47.5</v>
      </c>
      <c r="BK402">
        <v>47.31</v>
      </c>
      <c r="BL402">
        <v>47.05</v>
      </c>
      <c r="BM402">
        <v>47.69</v>
      </c>
      <c r="BN402">
        <v>47.26</v>
      </c>
      <c r="BO402">
        <v>46.62</v>
      </c>
      <c r="BP402">
        <v>45.91</v>
      </c>
      <c r="BQ402">
        <v>44.92</v>
      </c>
      <c r="BR402">
        <v>42.01</v>
      </c>
      <c r="BS402">
        <v>40.299999999999997</v>
      </c>
      <c r="BT402">
        <v>39.22</v>
      </c>
      <c r="BU402">
        <v>38.5</v>
      </c>
      <c r="BV402">
        <v>38.97</v>
      </c>
      <c r="BW402">
        <v>38.58</v>
      </c>
      <c r="BX402">
        <v>37.9</v>
      </c>
      <c r="BY402">
        <v>35.78</v>
      </c>
      <c r="BZ402">
        <v>35.520000000000003</v>
      </c>
      <c r="CA402">
        <v>34.56</v>
      </c>
      <c r="CB402">
        <v>33.43</v>
      </c>
      <c r="CC402">
        <v>33.93</v>
      </c>
      <c r="CD402">
        <v>33.03</v>
      </c>
      <c r="CE402">
        <v>31.41</v>
      </c>
      <c r="CF402">
        <v>31.53</v>
      </c>
      <c r="CG402">
        <v>32.51</v>
      </c>
    </row>
    <row r="403" spans="1:85" hidden="1" x14ac:dyDescent="0.25">
      <c r="A403" t="s">
        <v>7280</v>
      </c>
      <c r="B403" t="s">
        <v>7281</v>
      </c>
      <c r="C403" t="s">
        <v>7282</v>
      </c>
      <c r="D403">
        <v>0.94728226500000001</v>
      </c>
      <c r="E403">
        <v>16069</v>
      </c>
      <c r="F403">
        <v>2018</v>
      </c>
      <c r="G403">
        <v>10</v>
      </c>
      <c r="H403" t="e">
        <v>#N/A</v>
      </c>
      <c r="I403" s="3">
        <f t="shared" si="7"/>
        <v>0</v>
      </c>
      <c r="J403">
        <v>-2.48</v>
      </c>
      <c r="K403">
        <v>0</v>
      </c>
      <c r="L403">
        <v>13.074999999999999</v>
      </c>
      <c r="N403">
        <v>-0.20490506329113922</v>
      </c>
      <c r="O403">
        <v>0</v>
      </c>
      <c r="P403">
        <v>0</v>
      </c>
      <c r="Q403">
        <v>0</v>
      </c>
      <c r="R403">
        <v>21.094999999999999</v>
      </c>
      <c r="U403">
        <v>5.5</v>
      </c>
      <c r="V403">
        <v>5.45</v>
      </c>
      <c r="W403">
        <v>5.28</v>
      </c>
      <c r="X403">
        <v>5.41</v>
      </c>
      <c r="Y403">
        <v>5.48</v>
      </c>
      <c r="Z403">
        <v>5.3</v>
      </c>
      <c r="AA403">
        <v>5.42</v>
      </c>
      <c r="AB403">
        <v>5.68</v>
      </c>
      <c r="AC403">
        <v>5.44</v>
      </c>
      <c r="AD403">
        <v>5.56</v>
      </c>
      <c r="AE403">
        <v>5.18</v>
      </c>
      <c r="AF403">
        <v>5.36</v>
      </c>
      <c r="AG403">
        <v>5.09</v>
      </c>
      <c r="AH403">
        <v>5.07</v>
      </c>
      <c r="AI403">
        <v>5.24</v>
      </c>
      <c r="AJ403">
        <v>5.39</v>
      </c>
      <c r="AK403">
        <v>5.25</v>
      </c>
      <c r="AL403">
        <v>5.26</v>
      </c>
      <c r="AM403">
        <v>5.24</v>
      </c>
      <c r="AN403">
        <v>5.24</v>
      </c>
      <c r="AO403">
        <v>5.53</v>
      </c>
      <c r="AP403">
        <v>5.57</v>
      </c>
      <c r="AQ403">
        <v>5.54</v>
      </c>
      <c r="AR403">
        <v>5.66</v>
      </c>
      <c r="AS403">
        <v>5.48</v>
      </c>
      <c r="AT403">
        <v>5.33</v>
      </c>
      <c r="AU403">
        <v>5.27</v>
      </c>
      <c r="AV403">
        <v>5.3</v>
      </c>
      <c r="AW403">
        <v>5.26</v>
      </c>
      <c r="AX403">
        <v>5.1100000000000003</v>
      </c>
      <c r="AY403">
        <v>5.09</v>
      </c>
      <c r="AZ403">
        <v>4.99</v>
      </c>
      <c r="BA403">
        <v>5.08</v>
      </c>
      <c r="BB403">
        <v>5.28</v>
      </c>
      <c r="BC403">
        <v>5.41</v>
      </c>
      <c r="BD403">
        <v>5.28</v>
      </c>
      <c r="BE403">
        <v>5.35</v>
      </c>
      <c r="BF403">
        <v>5.33</v>
      </c>
      <c r="BG403">
        <v>5.69</v>
      </c>
      <c r="BH403">
        <v>5.59</v>
      </c>
      <c r="BI403">
        <v>5.67</v>
      </c>
      <c r="BJ403">
        <v>5.6</v>
      </c>
      <c r="BK403">
        <v>5.36</v>
      </c>
      <c r="BL403">
        <v>5.23</v>
      </c>
      <c r="BM403">
        <v>5.35</v>
      </c>
      <c r="BN403">
        <v>5.07</v>
      </c>
      <c r="BO403">
        <v>5.16</v>
      </c>
      <c r="BP403">
        <v>5.05</v>
      </c>
      <c r="BQ403">
        <v>4.97</v>
      </c>
      <c r="BR403">
        <v>4.7300000000000004</v>
      </c>
      <c r="BS403">
        <v>4.76</v>
      </c>
      <c r="BT403">
        <v>5.05</v>
      </c>
      <c r="BU403">
        <v>5.08</v>
      </c>
      <c r="BV403">
        <v>5.23</v>
      </c>
      <c r="BW403">
        <v>5.42</v>
      </c>
      <c r="BX403">
        <v>5.3</v>
      </c>
      <c r="BY403">
        <v>5.2</v>
      </c>
      <c r="BZ403">
        <v>4.83</v>
      </c>
      <c r="CA403">
        <v>4.78</v>
      </c>
      <c r="CB403">
        <v>4.46</v>
      </c>
      <c r="CC403">
        <v>4.3600000000000003</v>
      </c>
      <c r="CD403">
        <v>4.28</v>
      </c>
      <c r="CE403">
        <v>4.16</v>
      </c>
      <c r="CF403">
        <v>4</v>
      </c>
      <c r="CG403">
        <v>4.12</v>
      </c>
    </row>
    <row r="404" spans="1:85" hidden="1" x14ac:dyDescent="0.25">
      <c r="A404" t="s">
        <v>9062</v>
      </c>
      <c r="B404" t="s">
        <v>9063</v>
      </c>
      <c r="C404" t="s">
        <v>9064</v>
      </c>
      <c r="D404">
        <v>7.9327642004000003</v>
      </c>
      <c r="E404">
        <v>90101</v>
      </c>
      <c r="F404">
        <v>2018</v>
      </c>
      <c r="G404">
        <v>10</v>
      </c>
      <c r="H404" t="e">
        <v>#N/A</v>
      </c>
      <c r="I404" s="3">
        <f t="shared" si="7"/>
        <v>0</v>
      </c>
      <c r="J404">
        <v>-1.76</v>
      </c>
      <c r="K404">
        <v>0</v>
      </c>
      <c r="L404">
        <v>18.512</v>
      </c>
      <c r="N404">
        <v>-0.19999999999999996</v>
      </c>
      <c r="O404">
        <v>26.9749340612723</v>
      </c>
      <c r="P404">
        <v>15.308464357894019</v>
      </c>
      <c r="Q404">
        <v>-11.666469703378281</v>
      </c>
      <c r="R404">
        <v>25.152999999999999</v>
      </c>
      <c r="U404">
        <v>21.79</v>
      </c>
      <c r="V404">
        <v>21.31</v>
      </c>
      <c r="W404">
        <v>20.13</v>
      </c>
      <c r="X404">
        <v>22</v>
      </c>
      <c r="Y404">
        <v>21</v>
      </c>
      <c r="Z404">
        <v>22.16</v>
      </c>
      <c r="AA404">
        <v>21.71</v>
      </c>
      <c r="AB404">
        <v>22</v>
      </c>
      <c r="AC404">
        <v>22.07</v>
      </c>
      <c r="AD404">
        <v>21.93</v>
      </c>
      <c r="AE404">
        <v>21.45</v>
      </c>
      <c r="AF404">
        <v>22.14</v>
      </c>
      <c r="AG404">
        <v>22.19</v>
      </c>
      <c r="AH404">
        <v>22.75</v>
      </c>
      <c r="AI404">
        <v>23.36</v>
      </c>
      <c r="AJ404">
        <v>22.52</v>
      </c>
      <c r="AK404">
        <v>23.24</v>
      </c>
      <c r="AL404">
        <v>22.99</v>
      </c>
      <c r="AM404">
        <v>23.88</v>
      </c>
      <c r="AN404">
        <v>25.35</v>
      </c>
      <c r="AO404">
        <v>22.73</v>
      </c>
      <c r="AP404">
        <v>23.45</v>
      </c>
      <c r="AQ404">
        <v>22.73</v>
      </c>
      <c r="AR404">
        <v>21.12</v>
      </c>
      <c r="AS404">
        <v>20.22</v>
      </c>
      <c r="AT404">
        <v>18</v>
      </c>
      <c r="AU404">
        <v>17.809999999999999</v>
      </c>
      <c r="AV404">
        <v>17.8</v>
      </c>
      <c r="AW404">
        <v>18.3</v>
      </c>
      <c r="AX404">
        <v>18.04</v>
      </c>
      <c r="AY404">
        <v>17.88</v>
      </c>
      <c r="AZ404">
        <v>18.399999999999999</v>
      </c>
      <c r="BA404">
        <v>18.59</v>
      </c>
      <c r="BB404">
        <v>18.71</v>
      </c>
      <c r="BC404">
        <v>19.18</v>
      </c>
      <c r="BD404">
        <v>19.54</v>
      </c>
      <c r="BE404">
        <v>19.18</v>
      </c>
      <c r="BF404">
        <v>18.920000000000002</v>
      </c>
      <c r="BG404">
        <v>19.149999999999999</v>
      </c>
      <c r="BH404">
        <v>19.440000000000001</v>
      </c>
      <c r="BI404">
        <v>19.399999999999999</v>
      </c>
      <c r="BJ404">
        <v>19.48</v>
      </c>
      <c r="BK404">
        <v>19.649999999999999</v>
      </c>
      <c r="BL404">
        <v>19.420000000000002</v>
      </c>
      <c r="BM404">
        <v>20.010000000000002</v>
      </c>
      <c r="BN404">
        <v>19.22</v>
      </c>
      <c r="BO404">
        <v>18.25</v>
      </c>
      <c r="BP404">
        <v>17.48</v>
      </c>
      <c r="BQ404">
        <v>17.45</v>
      </c>
      <c r="BR404">
        <v>15.88</v>
      </c>
      <c r="BS404">
        <v>14.95</v>
      </c>
      <c r="BT404">
        <v>15.7</v>
      </c>
      <c r="BU404">
        <v>15.95</v>
      </c>
      <c r="BV404">
        <v>16.47</v>
      </c>
      <c r="BW404">
        <v>16.989999999999998</v>
      </c>
      <c r="BX404">
        <v>16.47</v>
      </c>
      <c r="BY404">
        <v>16.37</v>
      </c>
      <c r="BZ404">
        <v>16.43</v>
      </c>
      <c r="CA404">
        <v>15.41</v>
      </c>
      <c r="CB404">
        <v>15.2</v>
      </c>
      <c r="CC404">
        <v>15.68</v>
      </c>
      <c r="CD404">
        <v>16.600000000000001</v>
      </c>
      <c r="CE404">
        <v>16.07</v>
      </c>
      <c r="CF404">
        <v>16.45</v>
      </c>
      <c r="CG404">
        <v>16.36</v>
      </c>
    </row>
    <row r="405" spans="1:85" hidden="1" x14ac:dyDescent="0.25">
      <c r="A405" t="s">
        <v>8958</v>
      </c>
      <c r="B405" t="s">
        <v>8959</v>
      </c>
      <c r="C405" t="s">
        <v>8960</v>
      </c>
      <c r="D405">
        <v>3.1294580851</v>
      </c>
      <c r="E405">
        <v>17680</v>
      </c>
      <c r="F405">
        <v>2018</v>
      </c>
      <c r="G405">
        <v>10</v>
      </c>
      <c r="H405" t="e">
        <v>#N/A</v>
      </c>
      <c r="I405" s="3">
        <f t="shared" si="7"/>
        <v>0</v>
      </c>
      <c r="J405">
        <v>-0.98</v>
      </c>
      <c r="K405">
        <v>2.4212050000000001</v>
      </c>
      <c r="L405">
        <v>0.81938900000000003</v>
      </c>
      <c r="N405">
        <v>-0.19894736842105265</v>
      </c>
      <c r="O405">
        <v>264.2196029813532</v>
      </c>
      <c r="P405">
        <v>451.65009926337058</v>
      </c>
      <c r="Q405">
        <v>187.43049628201737</v>
      </c>
      <c r="R405">
        <v>7.1850480000000001</v>
      </c>
      <c r="U405">
        <v>31.14</v>
      </c>
      <c r="V405">
        <v>31.61</v>
      </c>
      <c r="W405">
        <v>30.92</v>
      </c>
      <c r="X405">
        <v>31.37</v>
      </c>
      <c r="Y405">
        <v>31.74</v>
      </c>
      <c r="Z405">
        <v>30.27</v>
      </c>
      <c r="AA405">
        <v>29.96</v>
      </c>
      <c r="AB405">
        <v>30.28</v>
      </c>
      <c r="AC405">
        <v>29.1</v>
      </c>
      <c r="AD405">
        <v>29.43</v>
      </c>
      <c r="AE405">
        <v>27.82</v>
      </c>
      <c r="AF405">
        <v>27.93</v>
      </c>
      <c r="AG405">
        <v>28.37</v>
      </c>
      <c r="AH405">
        <v>28.11</v>
      </c>
      <c r="AI405">
        <v>28.21</v>
      </c>
      <c r="AJ405">
        <v>28.55</v>
      </c>
      <c r="AK405">
        <v>28.31</v>
      </c>
      <c r="AL405">
        <v>28.63</v>
      </c>
      <c r="AM405">
        <v>28.83</v>
      </c>
      <c r="AN405">
        <v>28.45</v>
      </c>
      <c r="AO405">
        <v>28.87</v>
      </c>
      <c r="AP405">
        <v>28.86</v>
      </c>
      <c r="AQ405">
        <v>27.77</v>
      </c>
      <c r="AR405">
        <v>27.15</v>
      </c>
      <c r="AS405">
        <v>26.7</v>
      </c>
      <c r="AT405">
        <v>26.44</v>
      </c>
      <c r="AU405">
        <v>26.37</v>
      </c>
      <c r="AV405">
        <v>26.4</v>
      </c>
      <c r="AW405">
        <v>27.3</v>
      </c>
      <c r="AX405">
        <v>28.28</v>
      </c>
      <c r="AY405">
        <v>28.13</v>
      </c>
      <c r="AZ405">
        <v>28.26</v>
      </c>
      <c r="BA405">
        <v>27.75</v>
      </c>
      <c r="BB405">
        <v>27.97</v>
      </c>
      <c r="BC405">
        <v>28.79</v>
      </c>
      <c r="BD405">
        <v>28.55</v>
      </c>
      <c r="BE405">
        <v>28.79</v>
      </c>
      <c r="BF405">
        <v>29.66</v>
      </c>
      <c r="BG405">
        <v>29.34</v>
      </c>
      <c r="BH405">
        <v>28.6</v>
      </c>
      <c r="BI405">
        <v>29.25</v>
      </c>
      <c r="BJ405">
        <v>29.25</v>
      </c>
      <c r="BK405">
        <v>29.95</v>
      </c>
      <c r="BL405">
        <v>30.13</v>
      </c>
      <c r="BM405">
        <v>30.38</v>
      </c>
      <c r="BN405">
        <v>29.93</v>
      </c>
      <c r="BO405">
        <v>30.26</v>
      </c>
      <c r="BP405">
        <v>30</v>
      </c>
      <c r="BQ405">
        <v>30.7</v>
      </c>
      <c r="BR405">
        <v>29.63</v>
      </c>
      <c r="BS405">
        <v>28.54</v>
      </c>
      <c r="BT405">
        <v>29</v>
      </c>
      <c r="BU405">
        <v>29.01</v>
      </c>
      <c r="BV405">
        <v>29.71</v>
      </c>
      <c r="BW405">
        <v>28.81</v>
      </c>
      <c r="BX405">
        <v>28.15</v>
      </c>
      <c r="BY405">
        <v>28.09</v>
      </c>
      <c r="BZ405">
        <v>27.71</v>
      </c>
      <c r="CA405">
        <v>26.27</v>
      </c>
      <c r="CB405">
        <v>24.39</v>
      </c>
      <c r="CC405">
        <v>24.82</v>
      </c>
      <c r="CD405">
        <v>24.43</v>
      </c>
      <c r="CE405">
        <v>23.09</v>
      </c>
      <c r="CF405">
        <v>23.58</v>
      </c>
      <c r="CG405">
        <v>23.42</v>
      </c>
    </row>
    <row r="406" spans="1:85" hidden="1" x14ac:dyDescent="0.25">
      <c r="A406" t="s">
        <v>8668</v>
      </c>
      <c r="B406" t="s">
        <v>8669</v>
      </c>
      <c r="C406" t="s">
        <v>8670</v>
      </c>
      <c r="D406">
        <v>0.84288441849999995</v>
      </c>
      <c r="E406">
        <v>13993</v>
      </c>
      <c r="F406">
        <v>2018</v>
      </c>
      <c r="G406">
        <v>10</v>
      </c>
      <c r="H406" t="e">
        <v>#N/A</v>
      </c>
      <c r="I406" s="3">
        <f t="shared" si="7"/>
        <v>0</v>
      </c>
      <c r="J406">
        <v>-1.71</v>
      </c>
      <c r="K406">
        <v>827.9</v>
      </c>
      <c r="L406" t="e">
        <v>#N/A</v>
      </c>
      <c r="N406">
        <v>-0.19686800894854595</v>
      </c>
      <c r="O406">
        <v>65.151042662133221</v>
      </c>
      <c r="P406">
        <v>74.871899979503993</v>
      </c>
      <c r="Q406">
        <v>9.720857317370772</v>
      </c>
      <c r="R406">
        <v>196.3</v>
      </c>
      <c r="U406">
        <v>13.28</v>
      </c>
      <c r="V406">
        <v>13.5</v>
      </c>
      <c r="W406">
        <v>13.46</v>
      </c>
      <c r="X406">
        <v>13.14</v>
      </c>
      <c r="Y406">
        <v>13.19</v>
      </c>
      <c r="Z406">
        <v>13.28</v>
      </c>
      <c r="AA406">
        <v>13.02</v>
      </c>
      <c r="AB406">
        <v>13.16</v>
      </c>
      <c r="AC406">
        <v>13.95</v>
      </c>
      <c r="AD406">
        <v>13.62</v>
      </c>
      <c r="AE406">
        <v>13.15</v>
      </c>
      <c r="AF406">
        <v>13.65</v>
      </c>
      <c r="AG406">
        <v>13.56</v>
      </c>
      <c r="AH406">
        <v>13.85</v>
      </c>
      <c r="AI406">
        <v>13.86</v>
      </c>
      <c r="AJ406">
        <v>14.72</v>
      </c>
      <c r="AK406">
        <v>15.06</v>
      </c>
      <c r="AL406">
        <v>14.39</v>
      </c>
      <c r="AM406">
        <v>13.6</v>
      </c>
      <c r="AN406">
        <v>13.59</v>
      </c>
      <c r="AO406">
        <v>14.12</v>
      </c>
      <c r="AP406">
        <v>16.190000000000001</v>
      </c>
      <c r="AQ406">
        <v>16.3</v>
      </c>
      <c r="AR406">
        <v>17.2</v>
      </c>
      <c r="AS406">
        <v>17.05</v>
      </c>
      <c r="AT406">
        <v>17.079999999999998</v>
      </c>
      <c r="AU406">
        <v>17.47</v>
      </c>
      <c r="AV406">
        <v>17.420000000000002</v>
      </c>
      <c r="AW406">
        <v>17.54</v>
      </c>
      <c r="AX406">
        <v>16.96</v>
      </c>
      <c r="AY406">
        <v>16.850000000000001</v>
      </c>
      <c r="AZ406">
        <v>15.81</v>
      </c>
      <c r="BA406">
        <v>14.32</v>
      </c>
      <c r="BB406">
        <v>14.41</v>
      </c>
      <c r="BC406">
        <v>13.93</v>
      </c>
      <c r="BD406">
        <v>13.74</v>
      </c>
      <c r="BE406">
        <v>13.8</v>
      </c>
      <c r="BF406">
        <v>14.41</v>
      </c>
      <c r="BG406">
        <v>14.48</v>
      </c>
      <c r="BH406">
        <v>14.27</v>
      </c>
      <c r="BI406">
        <v>14</v>
      </c>
      <c r="BJ406">
        <v>14</v>
      </c>
      <c r="BK406">
        <v>14.28</v>
      </c>
      <c r="BL406">
        <v>14.17</v>
      </c>
      <c r="BM406">
        <v>14.17</v>
      </c>
      <c r="BN406">
        <v>13.39</v>
      </c>
      <c r="BO406">
        <v>13.32</v>
      </c>
      <c r="BP406">
        <v>13.23</v>
      </c>
      <c r="BQ406">
        <v>13.11</v>
      </c>
      <c r="BR406">
        <v>12.87</v>
      </c>
      <c r="BS406">
        <v>12.34</v>
      </c>
      <c r="BT406">
        <v>11.78</v>
      </c>
      <c r="BU406">
        <v>12.01</v>
      </c>
      <c r="BV406">
        <v>12.48</v>
      </c>
      <c r="BW406">
        <v>12.35</v>
      </c>
      <c r="BX406">
        <v>12.14</v>
      </c>
      <c r="BY406">
        <v>11.99</v>
      </c>
      <c r="BZ406">
        <v>11.645</v>
      </c>
      <c r="CA406">
        <v>11.68</v>
      </c>
      <c r="CB406">
        <v>11.51</v>
      </c>
      <c r="CC406">
        <v>11.08</v>
      </c>
      <c r="CD406">
        <v>10.77</v>
      </c>
      <c r="CE406">
        <v>10.34</v>
      </c>
      <c r="CF406">
        <v>10.07</v>
      </c>
      <c r="CG406">
        <v>10.029999999999999</v>
      </c>
    </row>
    <row r="407" spans="1:85" hidden="1" x14ac:dyDescent="0.25">
      <c r="A407" t="s">
        <v>9107</v>
      </c>
      <c r="B407" t="s">
        <v>9108</v>
      </c>
      <c r="C407" t="s">
        <v>9109</v>
      </c>
      <c r="D407">
        <v>15.696691176</v>
      </c>
      <c r="E407">
        <v>17906</v>
      </c>
      <c r="F407">
        <v>2018</v>
      </c>
      <c r="G407">
        <v>10</v>
      </c>
      <c r="H407" t="e">
        <v>#N/A</v>
      </c>
      <c r="I407" s="3">
        <f t="shared" si="7"/>
        <v>0</v>
      </c>
      <c r="J407">
        <v>-0.37980000000000003</v>
      </c>
      <c r="K407">
        <v>0</v>
      </c>
      <c r="L407">
        <v>3.73</v>
      </c>
      <c r="N407">
        <v>-0.1916717697489283</v>
      </c>
      <c r="O407" t="e">
        <v>#N/A</v>
      </c>
      <c r="P407">
        <v>0</v>
      </c>
      <c r="Q407" t="e">
        <v>#N/A</v>
      </c>
      <c r="R407">
        <v>4.4569999999999999</v>
      </c>
      <c r="U407">
        <v>31.18</v>
      </c>
      <c r="V407">
        <v>31.42</v>
      </c>
      <c r="W407">
        <v>30.88</v>
      </c>
      <c r="X407">
        <v>30.73</v>
      </c>
      <c r="Y407">
        <v>30.56</v>
      </c>
      <c r="Z407">
        <v>30.9</v>
      </c>
      <c r="AA407">
        <v>30.76</v>
      </c>
      <c r="AB407">
        <v>30.5</v>
      </c>
      <c r="AC407">
        <v>30.29</v>
      </c>
      <c r="AD407">
        <v>30.83</v>
      </c>
      <c r="AE407">
        <v>30.35</v>
      </c>
      <c r="AF407">
        <v>30.754999999999999</v>
      </c>
      <c r="AG407">
        <v>30.63</v>
      </c>
      <c r="AH407">
        <v>30.68</v>
      </c>
      <c r="AI407">
        <v>30.87</v>
      </c>
      <c r="AJ407">
        <v>31.14</v>
      </c>
      <c r="AK407">
        <v>31.04</v>
      </c>
      <c r="AL407">
        <v>31.09</v>
      </c>
      <c r="AM407">
        <v>30.71</v>
      </c>
      <c r="AN407">
        <v>30.44</v>
      </c>
      <c r="AO407">
        <v>30.36</v>
      </c>
      <c r="AP407">
        <v>30.29</v>
      </c>
      <c r="AQ407">
        <v>30.62</v>
      </c>
      <c r="AR407">
        <v>30.7</v>
      </c>
      <c r="AS407">
        <v>30.33</v>
      </c>
      <c r="AT407">
        <v>30.11</v>
      </c>
      <c r="AU407">
        <v>30.27</v>
      </c>
      <c r="AV407">
        <v>30.16</v>
      </c>
      <c r="AW407">
        <v>30.52</v>
      </c>
      <c r="AX407">
        <v>29.74</v>
      </c>
      <c r="AY407">
        <v>29.43</v>
      </c>
      <c r="AZ407">
        <v>29.91</v>
      </c>
      <c r="BA407">
        <v>29.54</v>
      </c>
      <c r="BB407">
        <v>29.42</v>
      </c>
      <c r="BC407">
        <v>29.79</v>
      </c>
      <c r="BD407">
        <v>30.38</v>
      </c>
      <c r="BE407">
        <v>29.64</v>
      </c>
      <c r="BF407">
        <v>28.9</v>
      </c>
      <c r="BG407">
        <v>28.83</v>
      </c>
      <c r="BH407">
        <v>28.23</v>
      </c>
      <c r="BI407">
        <v>28.35</v>
      </c>
      <c r="BJ407">
        <v>28.26</v>
      </c>
      <c r="BK407">
        <v>27.91</v>
      </c>
      <c r="BL407">
        <v>27.72</v>
      </c>
      <c r="BM407">
        <v>29.12</v>
      </c>
      <c r="BN407">
        <v>28.81</v>
      </c>
      <c r="BO407">
        <v>30.47</v>
      </c>
      <c r="BP407">
        <v>30.78</v>
      </c>
      <c r="BQ407">
        <v>29.99</v>
      </c>
      <c r="BR407">
        <v>29.4</v>
      </c>
      <c r="BS407">
        <v>28.09</v>
      </c>
      <c r="BT407">
        <v>27.3</v>
      </c>
      <c r="BU407">
        <v>27.54</v>
      </c>
      <c r="BV407">
        <v>27.65</v>
      </c>
      <c r="BW407">
        <v>27.4</v>
      </c>
      <c r="BX407">
        <v>26.53</v>
      </c>
      <c r="BY407">
        <v>25.5</v>
      </c>
      <c r="BZ407">
        <v>24.49</v>
      </c>
      <c r="CA407">
        <v>23.61</v>
      </c>
      <c r="CB407">
        <v>21.77</v>
      </c>
      <c r="CC407">
        <v>22.17</v>
      </c>
      <c r="CD407">
        <v>22.12</v>
      </c>
      <c r="CE407">
        <v>22.79</v>
      </c>
      <c r="CF407">
        <v>23.05</v>
      </c>
      <c r="CG407">
        <v>23.56</v>
      </c>
    </row>
    <row r="408" spans="1:85" hidden="1" x14ac:dyDescent="0.25">
      <c r="A408" t="s">
        <v>8860</v>
      </c>
      <c r="B408" t="s">
        <v>8861</v>
      </c>
      <c r="C408" t="s">
        <v>8862</v>
      </c>
      <c r="D408">
        <v>1.7253599160999999</v>
      </c>
      <c r="E408">
        <v>63546</v>
      </c>
      <c r="F408">
        <v>2018</v>
      </c>
      <c r="G408">
        <v>10</v>
      </c>
      <c r="H408" t="e">
        <v>#N/A</v>
      </c>
      <c r="I408" s="3">
        <f t="shared" si="7"/>
        <v>0</v>
      </c>
      <c r="J408">
        <v>-1.1464000000000001</v>
      </c>
      <c r="K408">
        <v>0</v>
      </c>
      <c r="L408" t="e">
        <v>#N/A</v>
      </c>
      <c r="N408">
        <v>-0.18756347160378095</v>
      </c>
      <c r="O408">
        <v>32.272648235089548</v>
      </c>
      <c r="P408">
        <v>0</v>
      </c>
      <c r="Q408">
        <v>-32.272648235089548</v>
      </c>
      <c r="R408">
        <v>8.2625689999999992</v>
      </c>
      <c r="U408">
        <v>252.54</v>
      </c>
      <c r="V408">
        <v>251.34</v>
      </c>
      <c r="W408">
        <v>250.93</v>
      </c>
      <c r="X408">
        <v>247.16</v>
      </c>
      <c r="Y408">
        <v>245.51</v>
      </c>
      <c r="Z408">
        <v>244.61</v>
      </c>
      <c r="AA408">
        <v>236.1</v>
      </c>
      <c r="AB408">
        <v>232.63</v>
      </c>
      <c r="AC408">
        <v>226.41</v>
      </c>
      <c r="AD408">
        <v>236.88</v>
      </c>
      <c r="AE408">
        <v>233.78</v>
      </c>
      <c r="AF408">
        <v>238.25</v>
      </c>
      <c r="AG408">
        <v>237.82</v>
      </c>
      <c r="AH408">
        <v>234.2</v>
      </c>
      <c r="AI408">
        <v>245.4</v>
      </c>
      <c r="AJ408">
        <v>253.29</v>
      </c>
      <c r="AK408">
        <v>249.21</v>
      </c>
      <c r="AL408">
        <v>243.44</v>
      </c>
      <c r="AM408">
        <v>244.85</v>
      </c>
      <c r="AN408">
        <v>242.8</v>
      </c>
      <c r="AO408">
        <v>240.65</v>
      </c>
      <c r="AP408">
        <v>238.49</v>
      </c>
      <c r="AQ408">
        <v>239.21</v>
      </c>
      <c r="AR408">
        <v>229.99</v>
      </c>
      <c r="AS408">
        <v>231.07</v>
      </c>
      <c r="AT408">
        <v>220.03</v>
      </c>
      <c r="AU408">
        <v>223</v>
      </c>
      <c r="AV408">
        <v>231.92</v>
      </c>
      <c r="AW408">
        <v>232.91</v>
      </c>
      <c r="AX408">
        <v>235.67</v>
      </c>
      <c r="AY408">
        <v>237.28</v>
      </c>
      <c r="AZ408">
        <v>226.17</v>
      </c>
      <c r="BA408">
        <v>228.43</v>
      </c>
      <c r="BB408">
        <v>207.3</v>
      </c>
      <c r="BC408">
        <v>215.76</v>
      </c>
      <c r="BD408">
        <v>216.7</v>
      </c>
      <c r="BE408">
        <v>211.38</v>
      </c>
      <c r="BF408">
        <v>227.14</v>
      </c>
      <c r="BG408">
        <v>222.23</v>
      </c>
      <c r="BH408">
        <v>215</v>
      </c>
      <c r="BI408">
        <v>212.28</v>
      </c>
      <c r="BJ408">
        <v>214.13</v>
      </c>
      <c r="BK408">
        <v>212.26</v>
      </c>
      <c r="BL408">
        <v>210.08</v>
      </c>
      <c r="BM408">
        <v>215.54</v>
      </c>
      <c r="BN408">
        <v>206.65</v>
      </c>
      <c r="BO408">
        <v>204.09</v>
      </c>
      <c r="BP408">
        <v>199.03</v>
      </c>
      <c r="BQ408">
        <v>194.85</v>
      </c>
      <c r="BR408">
        <v>189.56</v>
      </c>
      <c r="BS408">
        <v>187.66</v>
      </c>
      <c r="BT408">
        <v>191.64</v>
      </c>
      <c r="BU408">
        <v>189.18</v>
      </c>
      <c r="BV408">
        <v>204.8</v>
      </c>
      <c r="BW408">
        <v>206.63</v>
      </c>
      <c r="BX408">
        <v>198.97</v>
      </c>
      <c r="BY408">
        <v>192.48</v>
      </c>
      <c r="BZ408">
        <v>197.7</v>
      </c>
      <c r="CA408">
        <v>200.19</v>
      </c>
      <c r="CB408">
        <v>170.03</v>
      </c>
      <c r="CC408">
        <v>188.29</v>
      </c>
      <c r="CD408">
        <v>189.17</v>
      </c>
      <c r="CE408">
        <v>182.01</v>
      </c>
      <c r="CF408">
        <v>185.69</v>
      </c>
      <c r="CG408">
        <v>190.86</v>
      </c>
    </row>
    <row r="409" spans="1:85" hidden="1" x14ac:dyDescent="0.25">
      <c r="A409" t="s">
        <v>5170</v>
      </c>
      <c r="B409" t="s">
        <v>5171</v>
      </c>
      <c r="C409" t="s">
        <v>5172</v>
      </c>
      <c r="D409">
        <v>1.4864553215</v>
      </c>
      <c r="E409">
        <v>15127</v>
      </c>
      <c r="F409">
        <v>2018</v>
      </c>
      <c r="G409">
        <v>10</v>
      </c>
      <c r="H409" t="e">
        <v>#N/A</v>
      </c>
      <c r="I409" s="3">
        <f t="shared" si="7"/>
        <v>0</v>
      </c>
      <c r="J409">
        <v>-0.32</v>
      </c>
      <c r="K409">
        <v>15.150753999999999</v>
      </c>
      <c r="L409">
        <v>4.049436</v>
      </c>
      <c r="N409">
        <v>-0.18699186991869921</v>
      </c>
      <c r="O409">
        <v>0</v>
      </c>
      <c r="P409">
        <v>50.667691784600613</v>
      </c>
      <c r="Q409">
        <v>50.667691784600613</v>
      </c>
      <c r="R409">
        <v>19.474992</v>
      </c>
      <c r="U409">
        <v>80.400000000000006</v>
      </c>
      <c r="V409">
        <v>81.8</v>
      </c>
      <c r="W409">
        <v>80.5</v>
      </c>
      <c r="X409">
        <v>80.849999999999994</v>
      </c>
      <c r="Y409">
        <v>80.599999999999994</v>
      </c>
      <c r="Z409">
        <v>79.150000000000006</v>
      </c>
      <c r="AA409">
        <v>78.3</v>
      </c>
      <c r="AB409">
        <v>77.900000000000006</v>
      </c>
      <c r="AC409">
        <v>77.5</v>
      </c>
      <c r="AD409">
        <v>76.599999999999994</v>
      </c>
      <c r="AE409">
        <v>75.8</v>
      </c>
      <c r="AF409">
        <v>75.900000000000006</v>
      </c>
      <c r="AG409">
        <v>76.599999999999994</v>
      </c>
      <c r="AH409">
        <v>76.05</v>
      </c>
      <c r="AI409">
        <v>76.650000000000006</v>
      </c>
      <c r="AJ409">
        <v>78.650000000000006</v>
      </c>
      <c r="AK409">
        <v>76</v>
      </c>
      <c r="AL409">
        <v>75</v>
      </c>
      <c r="AM409">
        <v>74.95</v>
      </c>
      <c r="AN409">
        <v>74.45</v>
      </c>
      <c r="AO409">
        <v>75.900000000000006</v>
      </c>
      <c r="AP409">
        <v>76.05</v>
      </c>
      <c r="AQ409">
        <v>76.55</v>
      </c>
      <c r="AR409">
        <v>75.3</v>
      </c>
      <c r="AS409">
        <v>75.349999999999994</v>
      </c>
      <c r="AT409">
        <v>75.099999999999994</v>
      </c>
      <c r="AU409">
        <v>75.400000000000006</v>
      </c>
      <c r="AV409">
        <v>75.900000000000006</v>
      </c>
      <c r="AW409">
        <v>76.95</v>
      </c>
      <c r="AX409">
        <v>76.8</v>
      </c>
      <c r="AY409">
        <v>77.2</v>
      </c>
      <c r="AZ409">
        <v>76.95</v>
      </c>
      <c r="BA409">
        <v>75.3</v>
      </c>
      <c r="BB409">
        <v>74.8</v>
      </c>
      <c r="BC409">
        <v>75.2</v>
      </c>
      <c r="BD409">
        <v>75.099999999999994</v>
      </c>
      <c r="BE409">
        <v>74</v>
      </c>
      <c r="BF409">
        <v>73.05</v>
      </c>
      <c r="BG409">
        <v>76.55</v>
      </c>
      <c r="BH409">
        <v>75.55</v>
      </c>
      <c r="BI409">
        <v>75.900000000000006</v>
      </c>
      <c r="BJ409">
        <v>75.95</v>
      </c>
      <c r="BK409">
        <v>74.97</v>
      </c>
      <c r="BL409">
        <v>74.8</v>
      </c>
      <c r="BM409">
        <v>75.11</v>
      </c>
      <c r="BN409">
        <v>73.59</v>
      </c>
      <c r="BO409">
        <v>72.33</v>
      </c>
      <c r="BP409">
        <v>71.209999999999994</v>
      </c>
      <c r="BQ409">
        <v>71.78</v>
      </c>
      <c r="BR409">
        <v>69.569999999999993</v>
      </c>
      <c r="BS409">
        <v>66.52</v>
      </c>
      <c r="BT409">
        <v>64.88</v>
      </c>
      <c r="BU409">
        <v>66.17</v>
      </c>
      <c r="BV409">
        <v>68.36</v>
      </c>
      <c r="BW409">
        <v>68.02</v>
      </c>
      <c r="BX409">
        <v>65.709999999999994</v>
      </c>
      <c r="BY409">
        <v>64.02</v>
      </c>
      <c r="BZ409">
        <v>64.680000000000007</v>
      </c>
      <c r="CA409">
        <v>64.760000000000005</v>
      </c>
      <c r="CB409">
        <v>61.58</v>
      </c>
      <c r="CC409">
        <v>62.26</v>
      </c>
      <c r="CD409">
        <v>61.14</v>
      </c>
      <c r="CE409">
        <v>59.79</v>
      </c>
      <c r="CF409">
        <v>60.73</v>
      </c>
      <c r="CG409">
        <v>61.12</v>
      </c>
    </row>
    <row r="410" spans="1:85" hidden="1" x14ac:dyDescent="0.25">
      <c r="A410" t="s">
        <v>8943</v>
      </c>
      <c r="B410" t="s">
        <v>8944</v>
      </c>
      <c r="C410" t="s">
        <v>8945</v>
      </c>
      <c r="D410">
        <v>2.8964102852</v>
      </c>
      <c r="E410">
        <v>16856</v>
      </c>
      <c r="F410">
        <v>2018</v>
      </c>
      <c r="G410">
        <v>10</v>
      </c>
      <c r="H410" t="e">
        <v>#N/A</v>
      </c>
      <c r="I410" s="3">
        <f t="shared" si="7"/>
        <v>0</v>
      </c>
      <c r="J410">
        <v>-0.5</v>
      </c>
      <c r="K410">
        <v>22.021512000000001</v>
      </c>
      <c r="L410" t="e">
        <v>#N/A</v>
      </c>
      <c r="N410">
        <v>-0.18454935622317592</v>
      </c>
      <c r="O410">
        <v>29.994490512164919</v>
      </c>
      <c r="P410">
        <v>0.46844752928593419</v>
      </c>
      <c r="Q410">
        <v>-29.526042982878984</v>
      </c>
      <c r="R410">
        <v>16.328579999999999</v>
      </c>
      <c r="U410">
        <v>2.73</v>
      </c>
      <c r="V410">
        <v>2.5499999999999998</v>
      </c>
      <c r="W410">
        <v>2.7</v>
      </c>
      <c r="X410">
        <v>2.63</v>
      </c>
      <c r="Y410">
        <v>2.6555</v>
      </c>
      <c r="Z410">
        <v>2.6118000000000001</v>
      </c>
      <c r="AA410">
        <v>2.54</v>
      </c>
      <c r="AB410">
        <v>2.7</v>
      </c>
      <c r="AC410">
        <v>2.5499999999999998</v>
      </c>
      <c r="AD410">
        <v>2.6566000000000001</v>
      </c>
      <c r="AE410">
        <v>2.44</v>
      </c>
      <c r="AF410">
        <v>2.4603000000000002</v>
      </c>
      <c r="AG410">
        <v>2.42</v>
      </c>
      <c r="AH410">
        <v>2.38</v>
      </c>
      <c r="AI410">
        <v>2.2799999999999998</v>
      </c>
      <c r="AJ410">
        <v>2.33</v>
      </c>
      <c r="AK410">
        <v>2.25</v>
      </c>
      <c r="AL410">
        <v>2.15</v>
      </c>
      <c r="AM410">
        <v>2.15</v>
      </c>
      <c r="AN410">
        <v>2.15</v>
      </c>
      <c r="AO410">
        <v>2.1880999999999999</v>
      </c>
      <c r="AP410">
        <v>2.16</v>
      </c>
      <c r="AQ410">
        <v>2.1</v>
      </c>
      <c r="AR410">
        <v>2.09</v>
      </c>
      <c r="AS410">
        <v>2.06</v>
      </c>
      <c r="AT410">
        <v>2.1</v>
      </c>
      <c r="AU410">
        <v>2.25</v>
      </c>
      <c r="AV410">
        <v>2.17</v>
      </c>
      <c r="AW410">
        <v>1.97</v>
      </c>
      <c r="AX410">
        <v>1.98</v>
      </c>
      <c r="AY410">
        <v>2.0299999999999998</v>
      </c>
      <c r="AZ410">
        <v>1.95</v>
      </c>
      <c r="BA410">
        <v>2</v>
      </c>
      <c r="BB410">
        <v>2.0299999999999998</v>
      </c>
      <c r="BC410">
        <v>2.0499999999999998</v>
      </c>
      <c r="BD410">
        <v>2.0299999999999998</v>
      </c>
      <c r="BE410">
        <v>2.13</v>
      </c>
      <c r="BF410">
        <v>2.15</v>
      </c>
      <c r="BG410">
        <v>2.1</v>
      </c>
      <c r="BH410">
        <v>2.1267</v>
      </c>
      <c r="BI410">
        <v>2.0341</v>
      </c>
      <c r="BJ410">
        <v>2.16</v>
      </c>
      <c r="BK410">
        <v>2.27</v>
      </c>
      <c r="BL410">
        <v>2.2999999999999998</v>
      </c>
      <c r="BM410">
        <v>2.2400000000000002</v>
      </c>
      <c r="BN410">
        <v>2.2799999999999998</v>
      </c>
      <c r="BO410">
        <v>2.21</v>
      </c>
      <c r="BP410">
        <v>1.96</v>
      </c>
      <c r="BQ410">
        <v>2.0886999999999998</v>
      </c>
      <c r="BR410">
        <v>1.96</v>
      </c>
      <c r="BS410">
        <v>1.84</v>
      </c>
      <c r="BT410">
        <v>1.85</v>
      </c>
      <c r="BU410">
        <v>1.98</v>
      </c>
      <c r="BV410">
        <v>1.9</v>
      </c>
      <c r="BW410">
        <v>2</v>
      </c>
      <c r="BX410">
        <v>1.96</v>
      </c>
      <c r="BY410">
        <v>1.88</v>
      </c>
      <c r="BZ410">
        <v>2.2599999999999998</v>
      </c>
      <c r="CA410">
        <v>2.04</v>
      </c>
      <c r="CB410">
        <v>2.02</v>
      </c>
      <c r="CC410">
        <v>1.98</v>
      </c>
      <c r="CD410">
        <v>2</v>
      </c>
      <c r="CE410">
        <v>2</v>
      </c>
      <c r="CF410">
        <v>2</v>
      </c>
      <c r="CG410">
        <v>2.09</v>
      </c>
    </row>
    <row r="411" spans="1:85" hidden="1" x14ac:dyDescent="0.25">
      <c r="A411" t="s">
        <v>5320</v>
      </c>
      <c r="B411" t="s">
        <v>5321</v>
      </c>
      <c r="C411" t="s">
        <v>5322</v>
      </c>
      <c r="D411">
        <v>1.0547560575999999</v>
      </c>
      <c r="E411">
        <v>14554</v>
      </c>
      <c r="F411">
        <v>2018</v>
      </c>
      <c r="G411">
        <v>10</v>
      </c>
      <c r="H411" t="e">
        <v>#N/A</v>
      </c>
      <c r="I411" s="3">
        <f t="shared" si="7"/>
        <v>0</v>
      </c>
      <c r="J411">
        <v>-0.6</v>
      </c>
      <c r="K411">
        <v>286.75200000000001</v>
      </c>
      <c r="L411">
        <v>45.926000000000002</v>
      </c>
      <c r="N411">
        <v>-0.18096602004947282</v>
      </c>
      <c r="O411">
        <v>0</v>
      </c>
      <c r="P411">
        <v>0</v>
      </c>
      <c r="Q411">
        <v>0</v>
      </c>
      <c r="R411">
        <v>259.51400000000001</v>
      </c>
      <c r="U411">
        <v>15.94</v>
      </c>
      <c r="V411">
        <v>16.940000000000001</v>
      </c>
      <c r="W411">
        <v>16.04</v>
      </c>
      <c r="X411">
        <v>15.2</v>
      </c>
      <c r="Y411">
        <v>15.18</v>
      </c>
      <c r="Z411">
        <v>15.3</v>
      </c>
      <c r="AA411">
        <v>16.61</v>
      </c>
      <c r="AB411">
        <v>16.46</v>
      </c>
      <c r="AC411">
        <v>17.190000000000001</v>
      </c>
      <c r="AD411">
        <v>18.12</v>
      </c>
      <c r="AE411">
        <v>18.03</v>
      </c>
      <c r="AF411">
        <v>17.05</v>
      </c>
      <c r="AG411">
        <v>18.149999999999999</v>
      </c>
      <c r="AH411">
        <v>18.690000000000001</v>
      </c>
      <c r="AI411">
        <v>18.98</v>
      </c>
      <c r="AJ411">
        <v>18.79</v>
      </c>
      <c r="AK411">
        <v>20.64</v>
      </c>
      <c r="AL411">
        <v>20.23</v>
      </c>
      <c r="AM411">
        <v>13.94</v>
      </c>
      <c r="AN411">
        <v>14.48</v>
      </c>
      <c r="AO411">
        <v>13.91</v>
      </c>
      <c r="AP411">
        <v>12.9</v>
      </c>
      <c r="AQ411">
        <v>12.4</v>
      </c>
      <c r="AR411">
        <v>12.17</v>
      </c>
      <c r="AS411">
        <v>11.94</v>
      </c>
      <c r="AT411">
        <v>12.09</v>
      </c>
      <c r="AU411">
        <v>11.67</v>
      </c>
      <c r="AV411">
        <v>12.38</v>
      </c>
      <c r="AW411">
        <v>12.4</v>
      </c>
      <c r="AX411">
        <v>13.28</v>
      </c>
      <c r="AY411">
        <v>12.32</v>
      </c>
      <c r="AZ411">
        <v>13.07</v>
      </c>
      <c r="BA411">
        <v>12.68</v>
      </c>
      <c r="BB411">
        <v>12.43</v>
      </c>
      <c r="BC411">
        <v>11.44</v>
      </c>
      <c r="BD411">
        <v>11.07</v>
      </c>
      <c r="BE411">
        <v>11.53</v>
      </c>
      <c r="BF411">
        <v>11.1</v>
      </c>
      <c r="BG411">
        <v>10.51</v>
      </c>
      <c r="BH411">
        <v>9.92</v>
      </c>
      <c r="BI411">
        <v>9.9600000000000009</v>
      </c>
      <c r="BJ411">
        <v>9.98</v>
      </c>
      <c r="BK411">
        <v>9.92</v>
      </c>
      <c r="BL411">
        <v>9.7899999999999991</v>
      </c>
      <c r="BM411">
        <v>9.51</v>
      </c>
      <c r="BN411">
        <v>9.31</v>
      </c>
      <c r="BO411">
        <v>10.199999999999999</v>
      </c>
      <c r="BP411">
        <v>10.029999999999999</v>
      </c>
      <c r="BQ411">
        <v>9.75</v>
      </c>
      <c r="BR411">
        <v>9.6300000000000008</v>
      </c>
      <c r="BS411">
        <v>9.1999999999999993</v>
      </c>
      <c r="BT411">
        <v>9.35</v>
      </c>
      <c r="BU411">
        <v>9.33</v>
      </c>
      <c r="BV411">
        <v>9.3800000000000008</v>
      </c>
      <c r="BW411">
        <v>9.24</v>
      </c>
      <c r="BX411">
        <v>9.4600000000000009</v>
      </c>
      <c r="BY411">
        <v>9.51</v>
      </c>
      <c r="BZ411">
        <v>9.7200000000000006</v>
      </c>
      <c r="CA411">
        <v>9.64</v>
      </c>
      <c r="CB411">
        <v>10.71</v>
      </c>
      <c r="CC411">
        <v>11.93</v>
      </c>
      <c r="CD411">
        <v>12.41</v>
      </c>
      <c r="CE411">
        <v>11.81</v>
      </c>
      <c r="CF411">
        <v>11.15</v>
      </c>
      <c r="CG411">
        <v>12.23</v>
      </c>
    </row>
    <row r="412" spans="1:85" hidden="1" x14ac:dyDescent="0.25">
      <c r="A412" t="s">
        <v>5741</v>
      </c>
      <c r="B412" t="s">
        <v>5742</v>
      </c>
      <c r="C412" t="s">
        <v>5743</v>
      </c>
      <c r="D412">
        <v>0.88908959499999995</v>
      </c>
      <c r="E412">
        <v>15646</v>
      </c>
      <c r="F412">
        <v>2018</v>
      </c>
      <c r="G412">
        <v>10</v>
      </c>
      <c r="H412" t="e">
        <v>#N/A</v>
      </c>
      <c r="I412" s="3">
        <f t="shared" si="7"/>
        <v>0</v>
      </c>
      <c r="J412">
        <v>-2.48</v>
      </c>
      <c r="K412">
        <v>0</v>
      </c>
      <c r="L412">
        <v>22.806107000000001</v>
      </c>
      <c r="N412">
        <v>-0.18068535825545173</v>
      </c>
      <c r="O412">
        <v>0</v>
      </c>
      <c r="P412">
        <v>0</v>
      </c>
      <c r="Q412">
        <v>0</v>
      </c>
      <c r="R412">
        <v>32.728797999999998</v>
      </c>
      <c r="U412">
        <v>24.5</v>
      </c>
      <c r="V412">
        <v>24.87</v>
      </c>
      <c r="W412">
        <v>24.889900000000001</v>
      </c>
      <c r="X412">
        <v>24.98</v>
      </c>
      <c r="Y412">
        <v>24.35</v>
      </c>
      <c r="Z412">
        <v>24.379000000000001</v>
      </c>
      <c r="AA412">
        <v>24.469899999999999</v>
      </c>
      <c r="AB412">
        <v>23.6</v>
      </c>
      <c r="AC412">
        <v>22.9</v>
      </c>
      <c r="AD412">
        <v>20.6</v>
      </c>
      <c r="AE412">
        <v>19.309999999999999</v>
      </c>
      <c r="AF412">
        <v>19.309999999999999</v>
      </c>
      <c r="AG412">
        <v>19.524999999999999</v>
      </c>
      <c r="AH412">
        <v>20.079999999999998</v>
      </c>
      <c r="AI412">
        <v>22.09</v>
      </c>
      <c r="AJ412">
        <v>22.45</v>
      </c>
      <c r="AK412">
        <v>23.23</v>
      </c>
      <c r="AL412">
        <v>23</v>
      </c>
      <c r="AM412">
        <v>23</v>
      </c>
      <c r="AN412">
        <v>23</v>
      </c>
      <c r="AO412">
        <v>22.8</v>
      </c>
      <c r="AP412">
        <v>22.899000000000001</v>
      </c>
      <c r="AQ412">
        <v>22.97</v>
      </c>
      <c r="AR412">
        <v>21.8</v>
      </c>
      <c r="AS412">
        <v>21.8</v>
      </c>
      <c r="AT412">
        <v>21.5</v>
      </c>
      <c r="AU412">
        <v>22</v>
      </c>
      <c r="AV412">
        <v>24.35</v>
      </c>
      <c r="AW412">
        <v>26.3538</v>
      </c>
      <c r="AX412">
        <v>26.0365</v>
      </c>
      <c r="AY412">
        <v>26</v>
      </c>
      <c r="AZ412">
        <v>25.9</v>
      </c>
      <c r="BA412">
        <v>26.013200000000001</v>
      </c>
      <c r="BB412">
        <v>25.4</v>
      </c>
      <c r="BC412">
        <v>25.32</v>
      </c>
      <c r="BD412">
        <v>25</v>
      </c>
      <c r="BE412">
        <v>25</v>
      </c>
      <c r="BF412">
        <v>25.475000000000001</v>
      </c>
      <c r="BG412">
        <v>26.1</v>
      </c>
      <c r="BH412">
        <v>26.4</v>
      </c>
      <c r="BI412">
        <v>25</v>
      </c>
      <c r="BJ412">
        <v>25.01</v>
      </c>
      <c r="BK412">
        <v>26.078499999999998</v>
      </c>
      <c r="BL412">
        <v>24.93</v>
      </c>
      <c r="BM412">
        <v>24.8</v>
      </c>
      <c r="BN412">
        <v>24.59</v>
      </c>
      <c r="BO412">
        <v>24.766100000000002</v>
      </c>
      <c r="BP412">
        <v>23.534500000000001</v>
      </c>
      <c r="BQ412">
        <v>23.6</v>
      </c>
      <c r="BR412">
        <v>20.79</v>
      </c>
      <c r="BS412">
        <v>20.745000000000001</v>
      </c>
      <c r="BT412">
        <v>20.52</v>
      </c>
      <c r="BU412">
        <v>20.5</v>
      </c>
      <c r="BV412">
        <v>19.34</v>
      </c>
      <c r="BW412">
        <v>19.2</v>
      </c>
      <c r="BX412">
        <v>19.850000000000001</v>
      </c>
      <c r="BY412">
        <v>19.89</v>
      </c>
      <c r="BZ412">
        <v>18.399999999999999</v>
      </c>
      <c r="CA412">
        <v>18.7438</v>
      </c>
      <c r="CB412">
        <v>19.05</v>
      </c>
      <c r="CC412">
        <v>18.5</v>
      </c>
      <c r="CD412">
        <v>18.835000000000001</v>
      </c>
      <c r="CE412">
        <v>19.16</v>
      </c>
      <c r="CF412">
        <v>18.600000000000001</v>
      </c>
      <c r="CG412">
        <v>18.8</v>
      </c>
    </row>
    <row r="413" spans="1:85" hidden="1" x14ac:dyDescent="0.25">
      <c r="A413" t="s">
        <v>9041</v>
      </c>
      <c r="B413" t="s">
        <v>9042</v>
      </c>
      <c r="C413" t="s">
        <v>9043</v>
      </c>
      <c r="D413">
        <v>5.6390760703999998</v>
      </c>
      <c r="E413">
        <v>17104</v>
      </c>
      <c r="F413">
        <v>2018</v>
      </c>
      <c r="G413">
        <v>10</v>
      </c>
      <c r="H413" t="e">
        <v>#N/A</v>
      </c>
      <c r="I413" s="3">
        <f t="shared" si="7"/>
        <v>0</v>
      </c>
      <c r="J413">
        <v>-3.68</v>
      </c>
      <c r="K413">
        <v>0</v>
      </c>
      <c r="L413">
        <v>40.303877999999997</v>
      </c>
      <c r="N413">
        <v>-0.17899061032863839</v>
      </c>
      <c r="O413">
        <v>0</v>
      </c>
      <c r="P413">
        <v>0</v>
      </c>
      <c r="Q413">
        <v>0</v>
      </c>
      <c r="R413">
        <v>50.755094</v>
      </c>
      <c r="U413">
        <v>16.059999999999999</v>
      </c>
      <c r="V413">
        <v>15.75</v>
      </c>
      <c r="W413">
        <v>15.46</v>
      </c>
      <c r="X413">
        <v>14.85</v>
      </c>
      <c r="Y413">
        <v>14.72</v>
      </c>
      <c r="Z413">
        <v>15.11</v>
      </c>
      <c r="AA413">
        <v>14.85</v>
      </c>
      <c r="AB413">
        <v>15.17</v>
      </c>
      <c r="AC413">
        <v>14.78</v>
      </c>
      <c r="AD413">
        <v>14.5</v>
      </c>
      <c r="AE413">
        <v>14.96</v>
      </c>
      <c r="AF413">
        <v>15.11</v>
      </c>
      <c r="AG413">
        <v>14.93</v>
      </c>
      <c r="AH413">
        <v>14.34</v>
      </c>
      <c r="AI413">
        <v>14.23</v>
      </c>
      <c r="AJ413">
        <v>15</v>
      </c>
      <c r="AK413">
        <v>15.33</v>
      </c>
      <c r="AL413">
        <v>14.92</v>
      </c>
      <c r="AM413">
        <v>15.27</v>
      </c>
      <c r="AN413">
        <v>15.08</v>
      </c>
      <c r="AO413">
        <v>15.39</v>
      </c>
      <c r="AP413">
        <v>15</v>
      </c>
      <c r="AQ413">
        <v>14.82</v>
      </c>
      <c r="AR413">
        <v>14.01</v>
      </c>
      <c r="AS413">
        <v>13.97</v>
      </c>
      <c r="AT413">
        <v>13.87</v>
      </c>
      <c r="AU413">
        <v>13.69</v>
      </c>
      <c r="AV413">
        <v>13.79</v>
      </c>
      <c r="AW413">
        <v>14.34</v>
      </c>
      <c r="AX413">
        <v>14.43</v>
      </c>
      <c r="AY413">
        <v>13.46</v>
      </c>
      <c r="AZ413">
        <v>13.18</v>
      </c>
      <c r="BA413">
        <v>14.24</v>
      </c>
      <c r="BB413">
        <v>13.46</v>
      </c>
      <c r="BC413">
        <v>13.15</v>
      </c>
      <c r="BD413">
        <v>12.87</v>
      </c>
      <c r="BE413">
        <v>13.23</v>
      </c>
      <c r="BF413">
        <v>13.3</v>
      </c>
      <c r="BG413">
        <v>13</v>
      </c>
      <c r="BH413">
        <v>14.55</v>
      </c>
      <c r="BI413">
        <v>14.27</v>
      </c>
      <c r="BJ413">
        <v>14.92</v>
      </c>
      <c r="BK413">
        <v>15.05</v>
      </c>
      <c r="BL413">
        <v>15.69</v>
      </c>
      <c r="BM413">
        <v>15.69</v>
      </c>
      <c r="BN413">
        <v>14.53</v>
      </c>
      <c r="BO413">
        <v>13.95</v>
      </c>
      <c r="BP413">
        <v>13.75</v>
      </c>
      <c r="BQ413">
        <v>12.6</v>
      </c>
      <c r="BR413">
        <v>13.3</v>
      </c>
      <c r="BS413">
        <v>13.79</v>
      </c>
      <c r="BT413">
        <v>14.87</v>
      </c>
      <c r="BU413">
        <v>13.94</v>
      </c>
      <c r="BV413">
        <v>14.38</v>
      </c>
      <c r="BW413">
        <v>14.29</v>
      </c>
      <c r="BX413">
        <v>14.58</v>
      </c>
      <c r="BY413">
        <v>14.51</v>
      </c>
      <c r="BZ413">
        <v>14.88</v>
      </c>
      <c r="CA413">
        <v>13.65</v>
      </c>
      <c r="CB413">
        <v>12.59</v>
      </c>
      <c r="CC413">
        <v>12.46</v>
      </c>
      <c r="CD413">
        <v>12.59</v>
      </c>
      <c r="CE413">
        <v>12.58</v>
      </c>
      <c r="CF413">
        <v>12.33</v>
      </c>
      <c r="CG413">
        <v>12.34</v>
      </c>
    </row>
    <row r="414" spans="1:85" hidden="1" x14ac:dyDescent="0.25">
      <c r="A414" t="s">
        <v>8934</v>
      </c>
      <c r="B414" t="s">
        <v>8935</v>
      </c>
      <c r="C414" t="s">
        <v>8936</v>
      </c>
      <c r="D414">
        <v>2.7223983857</v>
      </c>
      <c r="E414">
        <v>90604</v>
      </c>
      <c r="F414">
        <v>2018</v>
      </c>
      <c r="G414">
        <v>10</v>
      </c>
      <c r="H414" t="e">
        <v>#N/A</v>
      </c>
      <c r="I414" s="3">
        <f t="shared" si="7"/>
        <v>0</v>
      </c>
      <c r="J414">
        <v>-2.11</v>
      </c>
      <c r="K414">
        <v>3.395</v>
      </c>
      <c r="L414">
        <v>9.4870000000000001</v>
      </c>
      <c r="N414">
        <v>-0.17850287907869478</v>
      </c>
      <c r="O414">
        <v>0</v>
      </c>
      <c r="P414">
        <v>415.75209812782441</v>
      </c>
      <c r="Q414">
        <v>415.75209812782441</v>
      </c>
      <c r="R414">
        <v>15.686999999999999</v>
      </c>
      <c r="U414">
        <v>4.97</v>
      </c>
      <c r="V414">
        <v>4.95</v>
      </c>
      <c r="W414">
        <v>5.03</v>
      </c>
      <c r="X414">
        <v>4.9336000000000002</v>
      </c>
      <c r="Y414">
        <v>5.0599999999999996</v>
      </c>
      <c r="Z414">
        <v>5.14</v>
      </c>
      <c r="AA414">
        <v>5.07</v>
      </c>
      <c r="AB414">
        <v>5.23</v>
      </c>
      <c r="AC414">
        <v>5.42</v>
      </c>
      <c r="AD414">
        <v>5.26</v>
      </c>
      <c r="AE414">
        <v>5.0999999999999996</v>
      </c>
      <c r="AF414">
        <v>5.23</v>
      </c>
      <c r="AG414">
        <v>5.05</v>
      </c>
      <c r="AH414">
        <v>4.9800000000000004</v>
      </c>
      <c r="AI414">
        <v>4.7699999999999996</v>
      </c>
      <c r="AJ414">
        <v>4.66</v>
      </c>
      <c r="AK414">
        <v>4.74</v>
      </c>
      <c r="AL414">
        <v>4.66</v>
      </c>
      <c r="AM414">
        <v>4.67</v>
      </c>
      <c r="AN414">
        <v>4.68</v>
      </c>
      <c r="AO414">
        <v>4.6399999999999997</v>
      </c>
      <c r="AP414">
        <v>4.5999999999999996</v>
      </c>
      <c r="AQ414">
        <v>4.6399999999999997</v>
      </c>
      <c r="AR414">
        <v>4.57</v>
      </c>
      <c r="AS414">
        <v>4.55</v>
      </c>
      <c r="AT414">
        <v>4.4099000000000004</v>
      </c>
      <c r="AU414">
        <v>4.46</v>
      </c>
      <c r="AV414">
        <v>4.4400000000000004</v>
      </c>
      <c r="AW414">
        <v>4.2</v>
      </c>
      <c r="AX414">
        <v>4.09</v>
      </c>
      <c r="AY414">
        <v>4.08</v>
      </c>
      <c r="AZ414">
        <v>4.16</v>
      </c>
      <c r="BA414">
        <v>4.2300000000000004</v>
      </c>
      <c r="BB414">
        <v>4.12</v>
      </c>
      <c r="BC414">
        <v>4.25</v>
      </c>
      <c r="BD414">
        <v>4.3499999999999996</v>
      </c>
      <c r="BE414">
        <v>4.38</v>
      </c>
      <c r="BF414">
        <v>4.21</v>
      </c>
      <c r="BG414">
        <v>4.28</v>
      </c>
      <c r="BH414">
        <v>4.21</v>
      </c>
      <c r="BI414">
        <v>4.24</v>
      </c>
      <c r="BJ414">
        <v>4.17</v>
      </c>
      <c r="BK414">
        <v>4.1500000000000004</v>
      </c>
      <c r="BL414">
        <v>3.82</v>
      </c>
      <c r="BM414">
        <v>4.0999999999999996</v>
      </c>
      <c r="BN414">
        <v>3.9</v>
      </c>
      <c r="BO414">
        <v>4.05</v>
      </c>
      <c r="BP414">
        <v>3.91</v>
      </c>
      <c r="BQ414">
        <v>3.86</v>
      </c>
      <c r="BR414">
        <v>3.64</v>
      </c>
      <c r="BS414">
        <v>3.61</v>
      </c>
      <c r="BT414">
        <v>3.77</v>
      </c>
      <c r="BU414">
        <v>3.9</v>
      </c>
      <c r="BV414">
        <v>3.88</v>
      </c>
      <c r="BW414">
        <v>3.84</v>
      </c>
      <c r="BX414">
        <v>4.04</v>
      </c>
      <c r="BY414">
        <v>3.96</v>
      </c>
      <c r="BZ414">
        <v>3.83</v>
      </c>
      <c r="CA414">
        <v>3.89</v>
      </c>
      <c r="CB414">
        <v>3.8</v>
      </c>
      <c r="CC414">
        <v>3.8</v>
      </c>
      <c r="CD414">
        <v>3.87</v>
      </c>
      <c r="CE414">
        <v>3.72</v>
      </c>
      <c r="CF414">
        <v>3.82</v>
      </c>
      <c r="CG414">
        <v>3.84</v>
      </c>
    </row>
    <row r="415" spans="1:85" hidden="1" x14ac:dyDescent="0.25">
      <c r="A415" t="s">
        <v>8857</v>
      </c>
      <c r="B415" t="s">
        <v>8858</v>
      </c>
      <c r="C415" t="s">
        <v>8859</v>
      </c>
      <c r="D415">
        <v>1.6863352422</v>
      </c>
      <c r="E415">
        <v>89411</v>
      </c>
      <c r="F415">
        <v>2018</v>
      </c>
      <c r="G415">
        <v>10</v>
      </c>
      <c r="H415" t="e">
        <v>#N/A</v>
      </c>
      <c r="I415" s="3">
        <f t="shared" si="7"/>
        <v>0</v>
      </c>
      <c r="J415">
        <v>-4.75</v>
      </c>
      <c r="K415">
        <v>0</v>
      </c>
      <c r="L415">
        <v>16.398</v>
      </c>
      <c r="N415">
        <v>-0.17489711934156382</v>
      </c>
      <c r="O415">
        <v>0</v>
      </c>
      <c r="P415">
        <v>0</v>
      </c>
      <c r="Q415">
        <v>0</v>
      </c>
      <c r="R415">
        <v>20.350999999999999</v>
      </c>
      <c r="U415">
        <v>127.95</v>
      </c>
      <c r="V415">
        <v>127.6</v>
      </c>
      <c r="W415">
        <v>127.5</v>
      </c>
      <c r="X415">
        <v>130.05000000000001</v>
      </c>
      <c r="Y415">
        <v>131.9</v>
      </c>
      <c r="Z415">
        <v>132.80000000000001</v>
      </c>
      <c r="AA415">
        <v>131.15</v>
      </c>
      <c r="AB415">
        <v>129.55000000000001</v>
      </c>
      <c r="AC415">
        <v>129.30000000000001</v>
      </c>
      <c r="AD415">
        <v>131.35</v>
      </c>
      <c r="AE415">
        <v>129.55000000000001</v>
      </c>
      <c r="AF415">
        <v>130.9</v>
      </c>
      <c r="AG415">
        <v>130.69999999999999</v>
      </c>
      <c r="AH415">
        <v>130.15</v>
      </c>
      <c r="AI415">
        <v>131.5</v>
      </c>
      <c r="AJ415">
        <v>130.15</v>
      </c>
      <c r="AK415">
        <v>129.35</v>
      </c>
      <c r="AL415">
        <v>128.55000000000001</v>
      </c>
      <c r="AM415">
        <v>128.94999999999999</v>
      </c>
      <c r="AN415">
        <v>128.05000000000001</v>
      </c>
      <c r="AO415">
        <v>128.35</v>
      </c>
      <c r="AP415">
        <v>128.4</v>
      </c>
      <c r="AQ415">
        <v>129</v>
      </c>
      <c r="AR415">
        <v>128</v>
      </c>
      <c r="AS415">
        <v>125.4</v>
      </c>
      <c r="AT415">
        <v>122.55</v>
      </c>
      <c r="AU415">
        <v>119.8</v>
      </c>
      <c r="AV415">
        <v>121.5</v>
      </c>
      <c r="AW415">
        <v>122.6</v>
      </c>
      <c r="AX415">
        <v>121.85</v>
      </c>
      <c r="AY415">
        <v>120.75</v>
      </c>
      <c r="AZ415">
        <v>121.45</v>
      </c>
      <c r="BA415">
        <v>119.25</v>
      </c>
      <c r="BB415">
        <v>118.85</v>
      </c>
      <c r="BC415">
        <v>121.45</v>
      </c>
      <c r="BD415">
        <v>122.25</v>
      </c>
      <c r="BE415">
        <v>121.7</v>
      </c>
      <c r="BF415">
        <v>119.9</v>
      </c>
      <c r="BG415">
        <v>118.9</v>
      </c>
      <c r="BH415">
        <v>114.05</v>
      </c>
      <c r="BI415">
        <v>114.35</v>
      </c>
      <c r="BJ415">
        <v>113.75</v>
      </c>
      <c r="BK415">
        <v>114.05</v>
      </c>
      <c r="BL415">
        <v>115.34</v>
      </c>
      <c r="BM415">
        <v>115.55</v>
      </c>
      <c r="BN415">
        <v>115.07</v>
      </c>
      <c r="BO415">
        <v>113.87</v>
      </c>
      <c r="BP415">
        <v>113.5</v>
      </c>
      <c r="BQ415">
        <v>113.06</v>
      </c>
      <c r="BR415">
        <v>112.19</v>
      </c>
      <c r="BS415">
        <v>109.49</v>
      </c>
      <c r="BT415">
        <v>109.46</v>
      </c>
      <c r="BU415">
        <v>111.53</v>
      </c>
      <c r="BV415">
        <v>112.14</v>
      </c>
      <c r="BW415">
        <v>111.7</v>
      </c>
      <c r="BX415">
        <v>108.69</v>
      </c>
      <c r="BY415">
        <v>108.51</v>
      </c>
      <c r="BZ415">
        <v>108.23</v>
      </c>
      <c r="CA415">
        <v>105.34</v>
      </c>
      <c r="CB415">
        <v>100.14</v>
      </c>
      <c r="CC415">
        <v>101.61</v>
      </c>
      <c r="CD415">
        <v>102.27</v>
      </c>
      <c r="CE415">
        <v>99.2</v>
      </c>
      <c r="CF415">
        <v>98.67</v>
      </c>
      <c r="CG415">
        <v>99.34</v>
      </c>
    </row>
    <row r="416" spans="1:85" hidden="1" x14ac:dyDescent="0.25">
      <c r="A416" t="s">
        <v>7277</v>
      </c>
      <c r="B416" t="s">
        <v>7278</v>
      </c>
      <c r="C416" t="s">
        <v>7279</v>
      </c>
      <c r="D416">
        <v>0.83078001710000005</v>
      </c>
      <c r="E416">
        <v>16298</v>
      </c>
      <c r="F416">
        <v>2018</v>
      </c>
      <c r="G416">
        <v>10</v>
      </c>
      <c r="H416" t="e">
        <v>#N/A</v>
      </c>
      <c r="I416" s="3">
        <f t="shared" si="7"/>
        <v>0</v>
      </c>
      <c r="J416" t="e">
        <v>#N/A</v>
      </c>
      <c r="K416" t="e">
        <v>#N/A</v>
      </c>
      <c r="L416" t="e">
        <v>#N/A</v>
      </c>
      <c r="N416">
        <v>-0.17257318952234213</v>
      </c>
      <c r="O416">
        <v>76.052512593723975</v>
      </c>
      <c r="P416">
        <v>5.3079686804324453</v>
      </c>
      <c r="Q416">
        <v>-70.744543913291523</v>
      </c>
      <c r="R416" t="e">
        <v>#N/A</v>
      </c>
      <c r="U416">
        <v>34.270000000000003</v>
      </c>
      <c r="V416">
        <v>33.94</v>
      </c>
      <c r="W416">
        <v>33.880000000000003</v>
      </c>
      <c r="X416">
        <v>34.9</v>
      </c>
      <c r="Y416">
        <v>35.18</v>
      </c>
      <c r="Z416">
        <v>35.049999999999997</v>
      </c>
      <c r="AA416">
        <v>34.67</v>
      </c>
      <c r="AB416">
        <v>34.75</v>
      </c>
      <c r="AC416">
        <v>34.119999999999997</v>
      </c>
      <c r="AD416">
        <v>33.93</v>
      </c>
      <c r="AE416">
        <v>31.81</v>
      </c>
      <c r="AF416">
        <v>31.58</v>
      </c>
      <c r="AG416">
        <v>31.01</v>
      </c>
      <c r="AH416">
        <v>32.01</v>
      </c>
      <c r="AI416">
        <v>32.29</v>
      </c>
      <c r="AJ416">
        <v>32.520000000000003</v>
      </c>
      <c r="AK416">
        <v>32.31</v>
      </c>
      <c r="AL416">
        <v>32.78</v>
      </c>
      <c r="AM416">
        <v>33.28</v>
      </c>
      <c r="AN416">
        <v>33.409999999999997</v>
      </c>
      <c r="AO416">
        <v>34</v>
      </c>
      <c r="AP416">
        <v>33.979999999999997</v>
      </c>
      <c r="AQ416">
        <v>32.97</v>
      </c>
      <c r="AR416">
        <v>32.380000000000003</v>
      </c>
      <c r="AS416">
        <v>31.67</v>
      </c>
      <c r="AT416">
        <v>30.99</v>
      </c>
      <c r="AU416">
        <v>31.42</v>
      </c>
      <c r="AV416">
        <v>31.93</v>
      </c>
      <c r="AW416">
        <v>32.590000000000003</v>
      </c>
      <c r="AX416">
        <v>32.4</v>
      </c>
      <c r="AY416">
        <v>32.28</v>
      </c>
      <c r="AZ416">
        <v>31.56</v>
      </c>
      <c r="BA416">
        <v>31.61</v>
      </c>
      <c r="BB416">
        <v>32.25</v>
      </c>
      <c r="BC416">
        <v>32.869999999999997</v>
      </c>
      <c r="BD416">
        <v>32.46</v>
      </c>
      <c r="BE416">
        <v>32.9</v>
      </c>
      <c r="BF416">
        <v>32.840000000000003</v>
      </c>
      <c r="BG416">
        <v>33.47</v>
      </c>
      <c r="BH416">
        <v>33.82</v>
      </c>
      <c r="BI416">
        <v>33.83</v>
      </c>
      <c r="BJ416">
        <v>33.83</v>
      </c>
      <c r="BK416">
        <v>32.979999999999997</v>
      </c>
      <c r="BL416">
        <v>32.25</v>
      </c>
      <c r="BM416">
        <v>32.03</v>
      </c>
      <c r="BN416">
        <v>32.35</v>
      </c>
      <c r="BO416">
        <v>31.9</v>
      </c>
      <c r="BP416">
        <v>31.89</v>
      </c>
      <c r="BQ416">
        <v>32.630000000000003</v>
      </c>
      <c r="BR416">
        <v>31.92</v>
      </c>
      <c r="BS416">
        <v>30.66</v>
      </c>
      <c r="BT416">
        <v>30.85</v>
      </c>
      <c r="BU416">
        <v>30.69</v>
      </c>
      <c r="BV416">
        <v>30.84</v>
      </c>
      <c r="BW416">
        <v>30.79</v>
      </c>
      <c r="BX416">
        <v>30.46</v>
      </c>
      <c r="BY416">
        <v>29.94</v>
      </c>
      <c r="BZ416">
        <v>29.99</v>
      </c>
      <c r="CA416">
        <v>28.88</v>
      </c>
      <c r="CB416">
        <v>27.39</v>
      </c>
      <c r="CC416">
        <v>27.55</v>
      </c>
      <c r="CD416">
        <v>27.36</v>
      </c>
      <c r="CE416">
        <v>26.59</v>
      </c>
      <c r="CF416">
        <v>27.26</v>
      </c>
      <c r="CG416">
        <v>26.69</v>
      </c>
    </row>
    <row r="417" spans="1:85" hidden="1" x14ac:dyDescent="0.25">
      <c r="A417" t="s">
        <v>6904</v>
      </c>
      <c r="B417" t="s">
        <v>6905</v>
      </c>
      <c r="C417" t="s">
        <v>6906</v>
      </c>
      <c r="D417">
        <v>1.5364231529000001</v>
      </c>
      <c r="E417">
        <v>92032</v>
      </c>
      <c r="F417">
        <v>2018</v>
      </c>
      <c r="G417">
        <v>10</v>
      </c>
      <c r="H417" t="e">
        <v>#N/A</v>
      </c>
      <c r="I417" s="3">
        <f t="shared" si="7"/>
        <v>0</v>
      </c>
      <c r="J417">
        <v>-3.12</v>
      </c>
      <c r="K417">
        <v>1E-3</v>
      </c>
      <c r="L417">
        <v>12.991</v>
      </c>
      <c r="N417">
        <v>-0.16661466458658336</v>
      </c>
      <c r="O417">
        <v>0</v>
      </c>
      <c r="P417">
        <v>0</v>
      </c>
      <c r="Q417">
        <v>0</v>
      </c>
      <c r="R417">
        <v>28.202999999999999</v>
      </c>
      <c r="U417">
        <v>18.989999999999998</v>
      </c>
      <c r="V417">
        <v>18.73</v>
      </c>
      <c r="W417">
        <v>20.13</v>
      </c>
      <c r="X417">
        <v>20.28</v>
      </c>
      <c r="Y417">
        <v>20.54</v>
      </c>
      <c r="Z417">
        <v>20.36</v>
      </c>
      <c r="AA417">
        <v>20.2</v>
      </c>
      <c r="AB417">
        <v>20.76</v>
      </c>
      <c r="AC417">
        <v>20</v>
      </c>
      <c r="AD417">
        <v>19.88</v>
      </c>
      <c r="AE417">
        <v>19.149999999999999</v>
      </c>
      <c r="AF417">
        <v>18.77</v>
      </c>
      <c r="AG417">
        <v>19.75</v>
      </c>
      <c r="AH417">
        <v>20.170000000000002</v>
      </c>
      <c r="AI417">
        <v>19.989999999999998</v>
      </c>
      <c r="AJ417">
        <v>20.03</v>
      </c>
      <c r="AK417">
        <v>19.399999999999999</v>
      </c>
      <c r="AL417">
        <v>20.100000000000001</v>
      </c>
      <c r="AM417">
        <v>20.010000000000002</v>
      </c>
      <c r="AN417">
        <v>20.23</v>
      </c>
      <c r="AO417">
        <v>23.8</v>
      </c>
      <c r="AP417">
        <v>26.79</v>
      </c>
      <c r="AQ417">
        <v>25.59</v>
      </c>
      <c r="AR417">
        <v>26.07</v>
      </c>
      <c r="AS417">
        <v>26.25</v>
      </c>
      <c r="AT417">
        <v>25.86</v>
      </c>
      <c r="AU417">
        <v>24.72</v>
      </c>
      <c r="AV417">
        <v>24.16</v>
      </c>
      <c r="AW417">
        <v>24.47</v>
      </c>
      <c r="AX417">
        <v>22.31</v>
      </c>
      <c r="AY417">
        <v>21.31</v>
      </c>
      <c r="AZ417">
        <v>21.17</v>
      </c>
      <c r="BA417">
        <v>18.7</v>
      </c>
      <c r="BB417">
        <v>18.87</v>
      </c>
      <c r="BC417">
        <v>18.899999999999999</v>
      </c>
      <c r="BD417">
        <v>19.010000000000002</v>
      </c>
      <c r="BE417">
        <v>18.82</v>
      </c>
      <c r="BF417">
        <v>18.059999999999999</v>
      </c>
      <c r="BG417">
        <v>17.940000000000001</v>
      </c>
      <c r="BH417">
        <v>17.309999999999999</v>
      </c>
      <c r="BI417">
        <v>17.84</v>
      </c>
      <c r="BJ417">
        <v>18.62</v>
      </c>
      <c r="BK417">
        <v>19.05</v>
      </c>
      <c r="BL417">
        <v>19.29</v>
      </c>
      <c r="BM417">
        <v>18.93</v>
      </c>
      <c r="BN417">
        <v>17.7</v>
      </c>
      <c r="BO417">
        <v>17.22</v>
      </c>
      <c r="BP417">
        <v>16.45</v>
      </c>
      <c r="BQ417">
        <v>16.43</v>
      </c>
      <c r="BR417">
        <v>14.71</v>
      </c>
      <c r="BS417">
        <v>13.9</v>
      </c>
      <c r="BT417">
        <v>14.05</v>
      </c>
      <c r="BU417">
        <v>13.15</v>
      </c>
      <c r="BV417">
        <v>14.01</v>
      </c>
      <c r="BW417">
        <v>14.42</v>
      </c>
      <c r="BX417">
        <v>13.77</v>
      </c>
      <c r="BY417">
        <v>13.27</v>
      </c>
      <c r="BZ417">
        <v>13.47</v>
      </c>
      <c r="CA417">
        <v>13.87</v>
      </c>
      <c r="CB417">
        <v>13.3</v>
      </c>
      <c r="CC417">
        <v>14.06</v>
      </c>
      <c r="CD417">
        <v>13.75</v>
      </c>
      <c r="CE417">
        <v>13.48</v>
      </c>
      <c r="CF417">
        <v>14.1</v>
      </c>
      <c r="CG417">
        <v>14.82</v>
      </c>
    </row>
    <row r="418" spans="1:85" hidden="1" x14ac:dyDescent="0.25">
      <c r="A418" t="s">
        <v>4540</v>
      </c>
      <c r="B418" t="s">
        <v>4541</v>
      </c>
      <c r="C418" t="s">
        <v>4542</v>
      </c>
      <c r="D418">
        <v>3.5606244266</v>
      </c>
      <c r="E418">
        <v>15056</v>
      </c>
      <c r="F418">
        <v>2018</v>
      </c>
      <c r="G418">
        <v>10</v>
      </c>
      <c r="H418" t="e">
        <v>#N/A</v>
      </c>
      <c r="I418" s="3">
        <f t="shared" si="7"/>
        <v>0</v>
      </c>
      <c r="J418">
        <v>-1.91</v>
      </c>
      <c r="K418">
        <v>22.760560000000002</v>
      </c>
      <c r="L418">
        <v>6.2295870000000004</v>
      </c>
      <c r="N418">
        <v>-0.16093750000000007</v>
      </c>
      <c r="O418">
        <v>66.3332379908897</v>
      </c>
      <c r="P418">
        <v>85.534871418025304</v>
      </c>
      <c r="Q418">
        <v>19.201633427135604</v>
      </c>
      <c r="R418">
        <v>20.122422</v>
      </c>
      <c r="U418">
        <v>2.87</v>
      </c>
      <c r="V418">
        <v>2.83</v>
      </c>
      <c r="W418">
        <v>2.79</v>
      </c>
      <c r="X418">
        <v>2.71</v>
      </c>
      <c r="Y418">
        <v>2.6</v>
      </c>
      <c r="Z418">
        <v>2.5099999999999998</v>
      </c>
      <c r="AA418">
        <v>2.4500000000000002</v>
      </c>
      <c r="AB418">
        <v>2.4</v>
      </c>
      <c r="AC418">
        <v>2.3199999999999998</v>
      </c>
      <c r="AD418">
        <v>2.29</v>
      </c>
      <c r="AE418">
        <v>2.25</v>
      </c>
      <c r="AF418">
        <v>2.36</v>
      </c>
      <c r="AG418">
        <v>2.34</v>
      </c>
      <c r="AH418">
        <v>2.23</v>
      </c>
      <c r="AI418">
        <v>2.2799999999999998</v>
      </c>
      <c r="AJ418">
        <v>2.33</v>
      </c>
      <c r="AK418">
        <v>2.31</v>
      </c>
      <c r="AL418">
        <v>2.33</v>
      </c>
      <c r="AM418">
        <v>2.2799999999999998</v>
      </c>
      <c r="AN418">
        <v>2.2400000000000002</v>
      </c>
      <c r="AO418">
        <v>2.2200000000000002</v>
      </c>
      <c r="AP418">
        <v>2.2200000000000002</v>
      </c>
      <c r="AQ418">
        <v>2.23</v>
      </c>
      <c r="AR418">
        <v>2.19</v>
      </c>
      <c r="AS418">
        <v>2.21</v>
      </c>
      <c r="AT418">
        <v>2.23</v>
      </c>
      <c r="AU418">
        <v>2.21</v>
      </c>
      <c r="AV418">
        <v>2.33</v>
      </c>
      <c r="AW418">
        <v>2.3199999999999998</v>
      </c>
      <c r="AX418">
        <v>2.29</v>
      </c>
      <c r="AY418">
        <v>2.42</v>
      </c>
      <c r="AZ418">
        <v>2.21</v>
      </c>
      <c r="BA418">
        <v>2.1800000000000002</v>
      </c>
      <c r="BB418">
        <v>2.25</v>
      </c>
      <c r="BC418">
        <v>2.68</v>
      </c>
      <c r="BD418">
        <v>2.65</v>
      </c>
      <c r="BE418">
        <v>2.39</v>
      </c>
      <c r="BF418">
        <v>2.4700000000000002</v>
      </c>
      <c r="BG418">
        <v>2.63</v>
      </c>
      <c r="BH418">
        <v>2.69</v>
      </c>
      <c r="BI418">
        <v>2.72</v>
      </c>
      <c r="BJ418">
        <v>2.78</v>
      </c>
      <c r="BK418">
        <v>2.71</v>
      </c>
      <c r="BL418">
        <v>2.5499999999999998</v>
      </c>
      <c r="BM418">
        <v>2.56</v>
      </c>
      <c r="BN418">
        <v>2.4900000000000002</v>
      </c>
      <c r="BO418">
        <v>2.39</v>
      </c>
      <c r="BP418">
        <v>2.35</v>
      </c>
      <c r="BQ418">
        <v>2.33</v>
      </c>
      <c r="BR418">
        <v>2.57</v>
      </c>
      <c r="BS418">
        <v>2.63</v>
      </c>
      <c r="BT418">
        <v>2.5299999999999998</v>
      </c>
      <c r="BU418">
        <v>2.6</v>
      </c>
      <c r="BV418">
        <v>2.63</v>
      </c>
      <c r="BW418">
        <v>2.61</v>
      </c>
      <c r="BX418">
        <v>2.5</v>
      </c>
      <c r="BY418">
        <v>2.38</v>
      </c>
      <c r="BZ418">
        <v>2.33</v>
      </c>
      <c r="CA418">
        <v>2.29</v>
      </c>
      <c r="CB418">
        <v>2.2000000000000002</v>
      </c>
      <c r="CC418">
        <v>2.1800000000000002</v>
      </c>
      <c r="CD418">
        <v>2.23</v>
      </c>
      <c r="CE418">
        <v>2.16</v>
      </c>
      <c r="CF418">
        <v>2.14</v>
      </c>
      <c r="CG418">
        <v>2.2400000000000002</v>
      </c>
    </row>
    <row r="419" spans="1:85" hidden="1" x14ac:dyDescent="0.25">
      <c r="A419" t="s">
        <v>7271</v>
      </c>
      <c r="B419" t="s">
        <v>7272</v>
      </c>
      <c r="C419" t="s">
        <v>7273</v>
      </c>
      <c r="D419">
        <v>1.2034698989999999</v>
      </c>
      <c r="E419">
        <v>16304</v>
      </c>
      <c r="F419">
        <v>2018</v>
      </c>
      <c r="G419">
        <v>10</v>
      </c>
      <c r="H419" t="e">
        <v>#N/A</v>
      </c>
      <c r="I419" s="3">
        <f t="shared" si="7"/>
        <v>0</v>
      </c>
      <c r="J419">
        <v>-1.81</v>
      </c>
      <c r="K419">
        <v>1155.4570000000001</v>
      </c>
      <c r="L419">
        <v>313.77699999999999</v>
      </c>
      <c r="N419">
        <v>-0.15869477097689511</v>
      </c>
      <c r="O419">
        <v>18.356945620743399</v>
      </c>
      <c r="P419">
        <v>0</v>
      </c>
      <c r="Q419">
        <v>-18.356945620743399</v>
      </c>
      <c r="R419">
        <v>1050.3440000000001</v>
      </c>
      <c r="U419">
        <v>24.44</v>
      </c>
      <c r="V419">
        <v>24.71</v>
      </c>
      <c r="W419">
        <v>24.48</v>
      </c>
      <c r="X419">
        <v>24.05</v>
      </c>
      <c r="Y419">
        <v>23.61</v>
      </c>
      <c r="Z419">
        <v>22.56</v>
      </c>
      <c r="AA419">
        <v>22.67</v>
      </c>
      <c r="AB419">
        <v>21.08</v>
      </c>
      <c r="AC419">
        <v>20.91</v>
      </c>
      <c r="AD419">
        <v>20.48</v>
      </c>
      <c r="AE419">
        <v>20.12</v>
      </c>
      <c r="AF419">
        <v>20.21</v>
      </c>
      <c r="AG419">
        <v>20.09</v>
      </c>
      <c r="AH419">
        <v>20.49</v>
      </c>
      <c r="AI419">
        <v>20.86</v>
      </c>
      <c r="AJ419">
        <v>21.95</v>
      </c>
      <c r="AK419">
        <v>22.23</v>
      </c>
      <c r="AL419">
        <v>21.84</v>
      </c>
      <c r="AM419">
        <v>22.58</v>
      </c>
      <c r="AN419">
        <v>22.55</v>
      </c>
      <c r="AO419">
        <v>23.25</v>
      </c>
      <c r="AP419">
        <v>23.04</v>
      </c>
      <c r="AQ419">
        <v>23.71</v>
      </c>
      <c r="AR419">
        <v>22.06</v>
      </c>
      <c r="AS419">
        <v>21.38</v>
      </c>
      <c r="AT419">
        <v>21.44</v>
      </c>
      <c r="AU419">
        <v>21.36</v>
      </c>
      <c r="AV419">
        <v>21.18</v>
      </c>
      <c r="AW419">
        <v>20.350000000000001</v>
      </c>
      <c r="AX419">
        <v>21.24</v>
      </c>
      <c r="AY419">
        <v>22.89</v>
      </c>
      <c r="AZ419">
        <v>22.38</v>
      </c>
      <c r="BA419">
        <v>22.3</v>
      </c>
      <c r="BB419">
        <v>22.59</v>
      </c>
      <c r="BC419">
        <v>23.71</v>
      </c>
      <c r="BD419">
        <v>23.89</v>
      </c>
      <c r="BE419">
        <v>23.62</v>
      </c>
      <c r="BF419">
        <v>22.3</v>
      </c>
      <c r="BG419">
        <v>22.36</v>
      </c>
      <c r="BH419">
        <v>22.9</v>
      </c>
      <c r="BI419">
        <v>22.9</v>
      </c>
      <c r="BJ419">
        <v>23</v>
      </c>
      <c r="BK419">
        <v>23.03</v>
      </c>
      <c r="BL419">
        <v>22.42</v>
      </c>
      <c r="BM419">
        <v>22.57</v>
      </c>
      <c r="BN419">
        <v>21.82</v>
      </c>
      <c r="BO419">
        <v>20.87</v>
      </c>
      <c r="BP419">
        <v>20.5</v>
      </c>
      <c r="BQ419">
        <v>19.66</v>
      </c>
      <c r="BR419">
        <v>18.75</v>
      </c>
      <c r="BS419">
        <v>18.07</v>
      </c>
      <c r="BT419">
        <v>20.5</v>
      </c>
      <c r="BU419">
        <v>20.46</v>
      </c>
      <c r="BV419">
        <v>20.57</v>
      </c>
      <c r="BW419">
        <v>20.05</v>
      </c>
      <c r="BX419">
        <v>19.600000000000001</v>
      </c>
      <c r="BY419">
        <v>19.09</v>
      </c>
      <c r="BZ419">
        <v>20.49</v>
      </c>
      <c r="CA419">
        <v>20.25</v>
      </c>
      <c r="CB419">
        <v>19.190000000000001</v>
      </c>
      <c r="CC419">
        <v>20.260000000000002</v>
      </c>
      <c r="CD419">
        <v>20.03</v>
      </c>
      <c r="CE419">
        <v>18.82</v>
      </c>
      <c r="CF419">
        <v>17.62</v>
      </c>
      <c r="CG419">
        <v>19.100000000000001</v>
      </c>
    </row>
    <row r="420" spans="1:85" hidden="1" x14ac:dyDescent="0.25">
      <c r="A420" t="s">
        <v>8762</v>
      </c>
      <c r="B420" t="s">
        <v>8763</v>
      </c>
      <c r="C420" t="s">
        <v>8764</v>
      </c>
      <c r="D420">
        <v>1.1947132666</v>
      </c>
      <c r="E420">
        <v>16739</v>
      </c>
      <c r="F420">
        <v>2018</v>
      </c>
      <c r="G420">
        <v>10</v>
      </c>
      <c r="H420" t="e">
        <v>#N/A</v>
      </c>
      <c r="I420" s="3">
        <f t="shared" si="7"/>
        <v>0</v>
      </c>
      <c r="J420" t="e">
        <v>#N/A</v>
      </c>
      <c r="K420" t="e">
        <v>#N/A</v>
      </c>
      <c r="L420" t="e">
        <v>#N/A</v>
      </c>
      <c r="N420">
        <v>-0.15735694822888291</v>
      </c>
      <c r="O420">
        <v>0</v>
      </c>
      <c r="P420">
        <v>0</v>
      </c>
      <c r="Q420">
        <v>0</v>
      </c>
      <c r="R420">
        <v>38.411011287779303</v>
      </c>
      <c r="U420">
        <v>10.49</v>
      </c>
      <c r="V420">
        <v>10.95</v>
      </c>
      <c r="W420">
        <v>10.3</v>
      </c>
      <c r="X420">
        <v>10.18</v>
      </c>
      <c r="Y420">
        <v>9.56</v>
      </c>
      <c r="Z420">
        <v>11.7</v>
      </c>
      <c r="AA420">
        <v>10.69</v>
      </c>
      <c r="AB420">
        <v>10.79</v>
      </c>
      <c r="AC420">
        <v>10.85</v>
      </c>
      <c r="AD420">
        <v>11.02</v>
      </c>
      <c r="AE420">
        <v>10.88</v>
      </c>
      <c r="AF420">
        <v>10.7</v>
      </c>
      <c r="AG420">
        <v>10.63</v>
      </c>
      <c r="AH420">
        <v>10.53</v>
      </c>
      <c r="AI420">
        <v>11.21</v>
      </c>
      <c r="AJ420">
        <v>11.33</v>
      </c>
      <c r="AK420">
        <v>11.45</v>
      </c>
      <c r="AL420">
        <v>10.75</v>
      </c>
      <c r="AM420">
        <v>10.66</v>
      </c>
      <c r="AN420">
        <v>10.73</v>
      </c>
      <c r="AO420">
        <v>10.96</v>
      </c>
      <c r="AP420">
        <v>10.75</v>
      </c>
      <c r="AQ420">
        <v>10.9</v>
      </c>
      <c r="AR420">
        <v>10.88</v>
      </c>
      <c r="AS420">
        <v>10.59</v>
      </c>
      <c r="AT420">
        <v>10.47</v>
      </c>
      <c r="AU420">
        <v>10.4</v>
      </c>
      <c r="AV420">
        <v>10.78</v>
      </c>
      <c r="AW420">
        <v>10.44</v>
      </c>
      <c r="AX420">
        <v>10.59</v>
      </c>
      <c r="AY420">
        <v>11.12</v>
      </c>
      <c r="AZ420">
        <v>10.77</v>
      </c>
      <c r="BA420">
        <v>10.39</v>
      </c>
      <c r="BB420">
        <v>10.42</v>
      </c>
      <c r="BC420">
        <v>11.09</v>
      </c>
      <c r="BD420">
        <v>11.42</v>
      </c>
      <c r="BE420">
        <v>10.35</v>
      </c>
      <c r="BF420">
        <v>10.51</v>
      </c>
      <c r="BG420">
        <v>10.24</v>
      </c>
      <c r="BH420">
        <v>10.59</v>
      </c>
      <c r="BI420">
        <v>10.56</v>
      </c>
      <c r="BJ420">
        <v>10.74</v>
      </c>
      <c r="BK420">
        <v>10.87</v>
      </c>
      <c r="BL420">
        <v>10.8</v>
      </c>
      <c r="BM420">
        <v>10.77</v>
      </c>
      <c r="BN420">
        <v>10.44</v>
      </c>
      <c r="BO420">
        <v>10.210000000000001</v>
      </c>
      <c r="BP420">
        <v>10.210000000000001</v>
      </c>
      <c r="BQ420">
        <v>10.39</v>
      </c>
      <c r="BR420">
        <v>10.14</v>
      </c>
      <c r="BS420">
        <v>11.03</v>
      </c>
      <c r="BT420">
        <v>10.94</v>
      </c>
      <c r="BU420">
        <v>11.25</v>
      </c>
      <c r="BV420">
        <v>10.71</v>
      </c>
      <c r="BW420">
        <v>10.58</v>
      </c>
      <c r="BX420">
        <v>10.5</v>
      </c>
      <c r="BY420">
        <v>10.31</v>
      </c>
      <c r="BZ420">
        <v>10.210000000000001</v>
      </c>
      <c r="CA420">
        <v>9.59</v>
      </c>
      <c r="CB420">
        <v>9.2799999999999994</v>
      </c>
      <c r="CC420">
        <v>8.8000000000000007</v>
      </c>
      <c r="CD420">
        <v>8.52</v>
      </c>
      <c r="CE420">
        <v>8.2899999999999991</v>
      </c>
      <c r="CF420">
        <v>8.2100000000000009</v>
      </c>
      <c r="CG420">
        <v>8.23</v>
      </c>
    </row>
    <row r="421" spans="1:85" hidden="1" x14ac:dyDescent="0.25">
      <c r="A421" t="s">
        <v>9122</v>
      </c>
      <c r="B421" t="s">
        <v>9123</v>
      </c>
      <c r="C421" t="s">
        <v>9124</v>
      </c>
      <c r="D421">
        <v>31.961345347999998</v>
      </c>
      <c r="E421">
        <v>16927</v>
      </c>
      <c r="F421">
        <v>2018</v>
      </c>
      <c r="G421">
        <v>10</v>
      </c>
      <c r="H421" t="e">
        <v>#N/A</v>
      </c>
      <c r="I421" s="3">
        <f t="shared" si="7"/>
        <v>0</v>
      </c>
      <c r="J421">
        <v>-0.24</v>
      </c>
      <c r="K421">
        <v>0.12701599999999999</v>
      </c>
      <c r="L421">
        <v>1.4513940000000001</v>
      </c>
      <c r="N421">
        <v>-0.15492957746478864</v>
      </c>
      <c r="O421">
        <v>0</v>
      </c>
      <c r="P421">
        <v>110.1130438972679</v>
      </c>
      <c r="Q421">
        <v>110.1130438972679</v>
      </c>
      <c r="R421">
        <v>3.3228629999999999</v>
      </c>
      <c r="U421">
        <v>4.43</v>
      </c>
      <c r="V421">
        <v>4.21</v>
      </c>
      <c r="W421">
        <v>4.18</v>
      </c>
      <c r="X421">
        <v>4.3600000000000003</v>
      </c>
      <c r="Y421">
        <v>4.67</v>
      </c>
      <c r="Z421">
        <v>4.8</v>
      </c>
      <c r="AA421">
        <v>4.91</v>
      </c>
      <c r="AB421">
        <v>4.5199999999999996</v>
      </c>
      <c r="AC421">
        <v>4.43</v>
      </c>
      <c r="AD421">
        <v>4.8</v>
      </c>
      <c r="AE421">
        <v>4.6100000000000003</v>
      </c>
      <c r="AF421">
        <v>4.67</v>
      </c>
      <c r="AG421">
        <v>4.6100000000000003</v>
      </c>
      <c r="AH421">
        <v>4.62</v>
      </c>
      <c r="AI421">
        <v>4.5999999999999996</v>
      </c>
      <c r="AJ421">
        <v>4.4800000000000004</v>
      </c>
      <c r="AK421">
        <v>4.43</v>
      </c>
      <c r="AL421">
        <v>4.55</v>
      </c>
      <c r="AM421">
        <v>4.42</v>
      </c>
      <c r="AN421">
        <v>4.49</v>
      </c>
      <c r="AO421">
        <v>4.53</v>
      </c>
      <c r="AP421">
        <v>4.54</v>
      </c>
      <c r="AQ421">
        <v>4.53</v>
      </c>
      <c r="AR421">
        <v>4.49</v>
      </c>
      <c r="AS421">
        <v>4.45</v>
      </c>
      <c r="AT421">
        <v>4.3099999999999996</v>
      </c>
      <c r="AU421">
        <v>3.92</v>
      </c>
      <c r="AV421">
        <v>3.83</v>
      </c>
      <c r="AW421">
        <v>3.5</v>
      </c>
      <c r="AX421">
        <v>4.04</v>
      </c>
      <c r="AY421">
        <v>4</v>
      </c>
      <c r="AZ421">
        <v>3.9</v>
      </c>
      <c r="BA421">
        <v>3.76</v>
      </c>
      <c r="BB421">
        <v>3.75</v>
      </c>
      <c r="BC421">
        <v>3.65</v>
      </c>
      <c r="BD421">
        <v>3.93</v>
      </c>
      <c r="BE421">
        <v>3.79</v>
      </c>
      <c r="BF421">
        <v>3.7</v>
      </c>
      <c r="BG421">
        <v>3.65</v>
      </c>
      <c r="BH421">
        <v>3.95</v>
      </c>
      <c r="BI421">
        <v>4.16</v>
      </c>
      <c r="BJ421">
        <v>4.29</v>
      </c>
      <c r="BK421">
        <v>4.03</v>
      </c>
      <c r="BL421">
        <v>3.91</v>
      </c>
      <c r="BM421">
        <v>4.22</v>
      </c>
      <c r="BN421">
        <v>4.08</v>
      </c>
      <c r="BO421">
        <v>4.0199999999999996</v>
      </c>
      <c r="BP421">
        <v>3.95</v>
      </c>
      <c r="BQ421">
        <v>3.88</v>
      </c>
      <c r="BR421">
        <v>3.53</v>
      </c>
      <c r="BS421">
        <v>3.54</v>
      </c>
      <c r="BT421">
        <v>3.65</v>
      </c>
      <c r="BU421">
        <v>3.61</v>
      </c>
      <c r="BV421">
        <v>3.76</v>
      </c>
      <c r="BW421">
        <v>3.75</v>
      </c>
      <c r="BX421">
        <v>3.69</v>
      </c>
      <c r="BY421">
        <v>3.65</v>
      </c>
      <c r="BZ421">
        <v>3.58</v>
      </c>
      <c r="CA421">
        <v>3.57</v>
      </c>
      <c r="CB421">
        <v>3.36</v>
      </c>
      <c r="CC421">
        <v>3.54</v>
      </c>
      <c r="CD421">
        <v>3.48</v>
      </c>
      <c r="CE421">
        <v>3.46</v>
      </c>
      <c r="CF421">
        <v>3.49</v>
      </c>
      <c r="CG421">
        <v>3.48</v>
      </c>
    </row>
    <row r="422" spans="1:85" hidden="1" x14ac:dyDescent="0.25">
      <c r="A422" t="s">
        <v>8851</v>
      </c>
      <c r="B422" t="s">
        <v>8852</v>
      </c>
      <c r="C422" t="s">
        <v>8853</v>
      </c>
      <c r="D422">
        <v>1.6362886715</v>
      </c>
      <c r="E422">
        <v>17073</v>
      </c>
      <c r="F422">
        <v>2018</v>
      </c>
      <c r="G422">
        <v>10</v>
      </c>
      <c r="H422" t="e">
        <v>#N/A</v>
      </c>
      <c r="I422" s="3">
        <f t="shared" si="7"/>
        <v>0</v>
      </c>
      <c r="J422">
        <v>-0.53</v>
      </c>
      <c r="K422">
        <v>108.078</v>
      </c>
      <c r="L422">
        <v>0</v>
      </c>
      <c r="N422">
        <v>-0.15154639175257723</v>
      </c>
      <c r="O422">
        <v>4.2239114680838217</v>
      </c>
      <c r="P422">
        <v>4.517048326761703</v>
      </c>
      <c r="Q422">
        <v>0.29313685867788131</v>
      </c>
      <c r="R422">
        <v>27.067</v>
      </c>
      <c r="U422">
        <v>22.48</v>
      </c>
      <c r="V422">
        <v>22.31</v>
      </c>
      <c r="W422">
        <v>22.3</v>
      </c>
      <c r="X422">
        <v>21.83</v>
      </c>
      <c r="Y422">
        <v>22.83</v>
      </c>
      <c r="Z422">
        <v>22.51</v>
      </c>
      <c r="AA422">
        <v>23.08</v>
      </c>
      <c r="AB422">
        <v>23</v>
      </c>
      <c r="AC422">
        <v>23.07</v>
      </c>
      <c r="AD422">
        <v>23.02</v>
      </c>
      <c r="AE422">
        <v>24.23</v>
      </c>
      <c r="AF422">
        <v>24.13</v>
      </c>
      <c r="AG422">
        <v>24.94</v>
      </c>
      <c r="AH422">
        <v>25</v>
      </c>
      <c r="AI422">
        <v>25</v>
      </c>
      <c r="AJ422">
        <v>25.83</v>
      </c>
      <c r="AK422">
        <v>26.86</v>
      </c>
      <c r="AL422">
        <v>26.06</v>
      </c>
      <c r="AM422">
        <v>26.03</v>
      </c>
      <c r="AN422">
        <v>25.26</v>
      </c>
      <c r="AO422">
        <v>23.88</v>
      </c>
      <c r="AP422">
        <v>23.85</v>
      </c>
      <c r="AQ422">
        <v>24.86</v>
      </c>
      <c r="AR422">
        <v>24.99</v>
      </c>
      <c r="AS422">
        <v>24.2</v>
      </c>
      <c r="AT422">
        <v>22.51</v>
      </c>
      <c r="AU422">
        <v>24.09</v>
      </c>
      <c r="AV422">
        <v>23.45</v>
      </c>
      <c r="AW422">
        <v>23.305</v>
      </c>
      <c r="AX422">
        <v>23.62</v>
      </c>
      <c r="AY422">
        <v>22.99</v>
      </c>
      <c r="AZ422">
        <v>23.23</v>
      </c>
      <c r="BA422">
        <v>23.92</v>
      </c>
      <c r="BB422">
        <v>23.92</v>
      </c>
      <c r="BC422">
        <v>23.36</v>
      </c>
      <c r="BD422">
        <v>23.78</v>
      </c>
      <c r="BE422">
        <v>22.41</v>
      </c>
      <c r="BF422">
        <v>22.65</v>
      </c>
      <c r="BG422">
        <v>23.4</v>
      </c>
      <c r="BH422">
        <v>23.5</v>
      </c>
      <c r="BI422">
        <v>25.7</v>
      </c>
      <c r="BJ422">
        <v>24.92</v>
      </c>
      <c r="BK422">
        <v>22.57</v>
      </c>
      <c r="BL422">
        <v>22.4</v>
      </c>
      <c r="BM422">
        <v>21.23</v>
      </c>
      <c r="BN422">
        <v>19.78</v>
      </c>
      <c r="BO422">
        <v>19.510000000000002</v>
      </c>
      <c r="BP422">
        <v>20.89</v>
      </c>
      <c r="BQ422">
        <v>20.41</v>
      </c>
      <c r="BR422">
        <v>18.3</v>
      </c>
      <c r="BS422">
        <v>18.329999999999998</v>
      </c>
      <c r="BT422">
        <v>17.53</v>
      </c>
      <c r="BU422">
        <v>18.350000000000001</v>
      </c>
      <c r="BV422">
        <v>18.45</v>
      </c>
      <c r="BW422">
        <v>17.8</v>
      </c>
      <c r="BX422">
        <v>17.190000000000001</v>
      </c>
      <c r="BY422">
        <v>20.3</v>
      </c>
      <c r="BZ422">
        <v>18.100000000000001</v>
      </c>
      <c r="CA422">
        <v>16.87</v>
      </c>
      <c r="CB422">
        <v>17.579999999999998</v>
      </c>
      <c r="CC422">
        <v>16.329999999999998</v>
      </c>
      <c r="CD422">
        <v>17.79</v>
      </c>
      <c r="CE422">
        <v>19.48</v>
      </c>
      <c r="CF422">
        <v>17.12</v>
      </c>
      <c r="CG422">
        <v>17.72</v>
      </c>
    </row>
    <row r="423" spans="1:85" hidden="1" x14ac:dyDescent="0.25">
      <c r="A423" t="s">
        <v>5563</v>
      </c>
      <c r="B423" t="s">
        <v>5564</v>
      </c>
      <c r="C423" t="s">
        <v>5565</v>
      </c>
      <c r="D423">
        <v>3.2585960814999999</v>
      </c>
      <c r="E423">
        <v>15491</v>
      </c>
      <c r="F423">
        <v>2018</v>
      </c>
      <c r="G423">
        <v>10</v>
      </c>
      <c r="H423" t="e">
        <v>#N/A</v>
      </c>
      <c r="I423" s="3">
        <f t="shared" si="7"/>
        <v>0</v>
      </c>
      <c r="J423">
        <v>-0.46</v>
      </c>
      <c r="K423">
        <v>0.14962500000000001</v>
      </c>
      <c r="L423">
        <v>0.58599999999999997</v>
      </c>
      <c r="N423">
        <v>-0.14956251533240661</v>
      </c>
      <c r="O423">
        <v>19.775249533829211</v>
      </c>
      <c r="P423">
        <v>30.074700179799439</v>
      </c>
      <c r="Q423">
        <v>10.299450645970229</v>
      </c>
      <c r="R423">
        <v>4.9450830000000003</v>
      </c>
      <c r="U423">
        <v>40.549999999999997</v>
      </c>
      <c r="V423">
        <v>40.159999999999997</v>
      </c>
      <c r="W423">
        <v>38.47</v>
      </c>
      <c r="X423">
        <v>37.619999999999997</v>
      </c>
      <c r="Y423">
        <v>37.950000000000003</v>
      </c>
      <c r="Z423">
        <v>38.99</v>
      </c>
      <c r="AA423">
        <v>38.92</v>
      </c>
      <c r="AB423">
        <v>38.11</v>
      </c>
      <c r="AC423">
        <v>38.47</v>
      </c>
      <c r="AD423">
        <v>39.020000000000003</v>
      </c>
      <c r="AE423">
        <v>38.479999999999997</v>
      </c>
      <c r="AF423">
        <v>38.81</v>
      </c>
      <c r="AG423">
        <v>39.590000000000003</v>
      </c>
      <c r="AH423">
        <v>38.229999999999997</v>
      </c>
      <c r="AI423">
        <v>38.409999999999997</v>
      </c>
      <c r="AJ423">
        <v>38.479999999999997</v>
      </c>
      <c r="AK423">
        <v>37.44</v>
      </c>
      <c r="AL423">
        <v>38.340000000000003</v>
      </c>
      <c r="AM423">
        <v>38.97</v>
      </c>
      <c r="AN423">
        <v>38.270000000000003</v>
      </c>
      <c r="AO423">
        <v>38.119999999999997</v>
      </c>
      <c r="AP423">
        <v>40.049999999999997</v>
      </c>
      <c r="AQ423">
        <v>42.67</v>
      </c>
      <c r="AR423">
        <v>44.82</v>
      </c>
      <c r="AS423">
        <v>43.97</v>
      </c>
      <c r="AT423">
        <v>39.65</v>
      </c>
      <c r="AU423">
        <v>39.9</v>
      </c>
      <c r="AV423">
        <v>40.92</v>
      </c>
      <c r="AW423">
        <v>43.42</v>
      </c>
      <c r="AX423">
        <v>50.65</v>
      </c>
      <c r="AY423">
        <v>47.95</v>
      </c>
      <c r="AZ423">
        <v>49.42</v>
      </c>
      <c r="BA423">
        <v>44.75</v>
      </c>
      <c r="BB423">
        <v>49.47</v>
      </c>
      <c r="BC423">
        <v>49.06</v>
      </c>
      <c r="BD423">
        <v>51.7</v>
      </c>
      <c r="BE423">
        <v>51.22</v>
      </c>
      <c r="BF423">
        <v>49.62</v>
      </c>
      <c r="BG423">
        <v>48.01</v>
      </c>
      <c r="BH423">
        <v>49.21</v>
      </c>
      <c r="BI423">
        <v>49.06</v>
      </c>
      <c r="BJ423">
        <v>47.18</v>
      </c>
      <c r="BK423">
        <v>46.34</v>
      </c>
      <c r="BL423">
        <v>42.57</v>
      </c>
      <c r="BM423">
        <v>42.56</v>
      </c>
      <c r="BN423">
        <v>38.96</v>
      </c>
      <c r="BO423">
        <v>38.15</v>
      </c>
      <c r="BP423">
        <v>37.35</v>
      </c>
      <c r="BQ423">
        <v>35.31</v>
      </c>
      <c r="BR423">
        <v>34.6</v>
      </c>
      <c r="BS423">
        <v>34.21</v>
      </c>
      <c r="BT423">
        <v>34.270000000000003</v>
      </c>
      <c r="BU423">
        <v>32.42</v>
      </c>
      <c r="BV423">
        <v>35.729999999999997</v>
      </c>
      <c r="BW423">
        <v>35.42</v>
      </c>
      <c r="BX423">
        <v>35.5</v>
      </c>
      <c r="BY423">
        <v>34.549999999999997</v>
      </c>
      <c r="BZ423">
        <v>35.25</v>
      </c>
      <c r="CA423">
        <v>34.24</v>
      </c>
      <c r="CB423">
        <v>31.31</v>
      </c>
      <c r="CC423">
        <v>32.76</v>
      </c>
      <c r="CD423">
        <v>33.11</v>
      </c>
      <c r="CE423">
        <v>30.53</v>
      </c>
      <c r="CF423">
        <v>31.85</v>
      </c>
      <c r="CG423">
        <v>32</v>
      </c>
    </row>
    <row r="424" spans="1:85" hidden="1" x14ac:dyDescent="0.25">
      <c r="A424" t="s">
        <v>5</v>
      </c>
      <c r="B424" t="s">
        <v>6</v>
      </c>
      <c r="C424" t="s">
        <v>7</v>
      </c>
      <c r="D424">
        <v>1.5671568508</v>
      </c>
      <c r="E424">
        <v>91379</v>
      </c>
      <c r="F424">
        <v>2018</v>
      </c>
      <c r="G424">
        <v>10</v>
      </c>
      <c r="H424" t="e">
        <v>#N/A</v>
      </c>
      <c r="I424" s="3">
        <f t="shared" si="7"/>
        <v>0</v>
      </c>
      <c r="J424">
        <v>-0.04</v>
      </c>
      <c r="K424">
        <v>0.63039199999999995</v>
      </c>
      <c r="L424" t="e">
        <v>#N/A</v>
      </c>
      <c r="N424">
        <v>-0.1469987750102083</v>
      </c>
      <c r="O424">
        <v>0</v>
      </c>
      <c r="P424">
        <v>0</v>
      </c>
      <c r="Q424">
        <v>0</v>
      </c>
      <c r="R424">
        <v>2.1286670000000001</v>
      </c>
      <c r="U424">
        <v>56.23</v>
      </c>
      <c r="V424">
        <v>56.66</v>
      </c>
      <c r="W424">
        <v>56.81</v>
      </c>
      <c r="X424">
        <v>57.12</v>
      </c>
      <c r="Y424">
        <v>57.21</v>
      </c>
      <c r="Z424">
        <v>57.1</v>
      </c>
      <c r="AA424">
        <v>57.74</v>
      </c>
      <c r="AB424">
        <v>56.71</v>
      </c>
      <c r="AC424">
        <v>56.15</v>
      </c>
      <c r="AD424">
        <v>56.61</v>
      </c>
      <c r="AE424">
        <v>56.03</v>
      </c>
      <c r="AF424">
        <v>57.22</v>
      </c>
      <c r="AG424">
        <v>57.58</v>
      </c>
      <c r="AH424">
        <v>57.84</v>
      </c>
      <c r="AI424">
        <v>58.32</v>
      </c>
      <c r="AJ424">
        <v>58.69</v>
      </c>
      <c r="AK424">
        <v>58.49</v>
      </c>
      <c r="AL424">
        <v>58.97</v>
      </c>
      <c r="AM424">
        <v>58.87</v>
      </c>
      <c r="AN424">
        <v>58.2</v>
      </c>
      <c r="AO424">
        <v>57.96</v>
      </c>
      <c r="AP424">
        <v>56.99</v>
      </c>
      <c r="AQ424">
        <v>56.99</v>
      </c>
      <c r="AR424">
        <v>56.34</v>
      </c>
      <c r="AS424">
        <v>56.31</v>
      </c>
      <c r="AT424">
        <v>55.77</v>
      </c>
      <c r="AU424">
        <v>55.49</v>
      </c>
      <c r="AV424">
        <v>55.69</v>
      </c>
      <c r="AW424">
        <v>55.94</v>
      </c>
      <c r="AX424">
        <v>55.87</v>
      </c>
      <c r="AY424">
        <v>56.45</v>
      </c>
      <c r="AZ424">
        <v>56.79</v>
      </c>
      <c r="BA424">
        <v>57.19</v>
      </c>
      <c r="BB424">
        <v>57.2</v>
      </c>
      <c r="BC424">
        <v>57.46</v>
      </c>
      <c r="BD424">
        <v>58.46</v>
      </c>
      <c r="BE424">
        <v>58.31</v>
      </c>
      <c r="BF424">
        <v>58.2</v>
      </c>
      <c r="BG424">
        <v>57.23</v>
      </c>
      <c r="BH424">
        <v>56.94</v>
      </c>
      <c r="BI424">
        <v>52.89</v>
      </c>
      <c r="BJ424">
        <v>51.67</v>
      </c>
      <c r="BK424">
        <v>52.64</v>
      </c>
      <c r="BL424">
        <v>51.05</v>
      </c>
      <c r="BM424">
        <v>50.99</v>
      </c>
      <c r="BN424">
        <v>50.9</v>
      </c>
      <c r="BO424">
        <v>50.98</v>
      </c>
      <c r="BP424">
        <v>51.24</v>
      </c>
      <c r="BQ424">
        <v>48.79</v>
      </c>
      <c r="BR424">
        <v>47.24</v>
      </c>
      <c r="BS424">
        <v>46.32</v>
      </c>
      <c r="BT424">
        <v>45.5</v>
      </c>
      <c r="BU424">
        <v>46.23</v>
      </c>
      <c r="BV424">
        <v>47.05</v>
      </c>
      <c r="BW424">
        <v>46.78</v>
      </c>
      <c r="BX424">
        <v>46.04</v>
      </c>
      <c r="BY424">
        <v>45.05</v>
      </c>
      <c r="BZ424">
        <v>44.82</v>
      </c>
      <c r="CA424">
        <v>44.53</v>
      </c>
      <c r="CB424">
        <v>42.17</v>
      </c>
      <c r="CC424">
        <v>42.69</v>
      </c>
      <c r="CD424">
        <v>42.29</v>
      </c>
      <c r="CE424">
        <v>42.07</v>
      </c>
      <c r="CF424">
        <v>43.33</v>
      </c>
      <c r="CG424">
        <v>44.46</v>
      </c>
    </row>
    <row r="425" spans="1:85" hidden="1" x14ac:dyDescent="0.25">
      <c r="A425" t="s">
        <v>5399</v>
      </c>
      <c r="B425" t="s">
        <v>5400</v>
      </c>
      <c r="C425" t="s">
        <v>5401</v>
      </c>
      <c r="D425">
        <v>2.0334575577999998</v>
      </c>
      <c r="E425">
        <v>14431</v>
      </c>
      <c r="F425">
        <v>2018</v>
      </c>
      <c r="G425">
        <v>10</v>
      </c>
      <c r="H425" t="e">
        <v>#N/A</v>
      </c>
      <c r="I425" s="3">
        <f t="shared" si="7"/>
        <v>0</v>
      </c>
      <c r="J425">
        <v>-1.1299999999999999</v>
      </c>
      <c r="K425">
        <v>0</v>
      </c>
      <c r="L425">
        <v>24.100092</v>
      </c>
      <c r="N425">
        <v>-0.14421768707482985</v>
      </c>
      <c r="O425">
        <v>0</v>
      </c>
      <c r="P425">
        <v>0</v>
      </c>
      <c r="Q425">
        <v>0</v>
      </c>
      <c r="R425">
        <v>33.668739000000002</v>
      </c>
      <c r="U425">
        <v>14.06</v>
      </c>
      <c r="V425">
        <v>14.33</v>
      </c>
      <c r="W425">
        <v>14.1</v>
      </c>
      <c r="X425">
        <v>14.59</v>
      </c>
      <c r="Y425">
        <v>14.59</v>
      </c>
      <c r="Z425">
        <v>14.73</v>
      </c>
      <c r="AA425">
        <v>15.79</v>
      </c>
      <c r="AB425">
        <v>14.71</v>
      </c>
      <c r="AC425">
        <v>13.98</v>
      </c>
      <c r="AD425">
        <v>14.01</v>
      </c>
      <c r="AE425">
        <v>13.69</v>
      </c>
      <c r="AF425">
        <v>13.19</v>
      </c>
      <c r="AG425">
        <v>13.27</v>
      </c>
      <c r="AH425">
        <v>13.27</v>
      </c>
      <c r="AI425">
        <v>14.01</v>
      </c>
      <c r="AJ425">
        <v>14.1</v>
      </c>
      <c r="AK425">
        <v>14.18</v>
      </c>
      <c r="AL425">
        <v>14.32</v>
      </c>
      <c r="AM425">
        <v>14.14</v>
      </c>
      <c r="AN425">
        <v>14.44</v>
      </c>
      <c r="AO425">
        <v>15.03</v>
      </c>
      <c r="AP425">
        <v>15.15</v>
      </c>
      <c r="AQ425">
        <v>15.03</v>
      </c>
      <c r="AR425">
        <v>14.88</v>
      </c>
      <c r="AS425">
        <v>14.7</v>
      </c>
      <c r="AT425">
        <v>14.11</v>
      </c>
      <c r="AU425">
        <v>14.27</v>
      </c>
      <c r="AV425">
        <v>14.4</v>
      </c>
      <c r="AW425">
        <v>14.25</v>
      </c>
      <c r="AX425">
        <v>14.18</v>
      </c>
      <c r="AY425">
        <v>13.8</v>
      </c>
      <c r="AZ425">
        <v>13.76</v>
      </c>
      <c r="BA425">
        <v>13.09</v>
      </c>
      <c r="BB425">
        <v>13.16</v>
      </c>
      <c r="BC425">
        <v>12.99</v>
      </c>
      <c r="BD425">
        <v>13.13</v>
      </c>
      <c r="BE425">
        <v>12.78</v>
      </c>
      <c r="BF425">
        <v>12.29</v>
      </c>
      <c r="BG425">
        <v>12.52</v>
      </c>
      <c r="BH425">
        <v>12.86</v>
      </c>
      <c r="BI425">
        <v>12.64</v>
      </c>
      <c r="BJ425">
        <v>12.42</v>
      </c>
      <c r="BK425">
        <v>12.27</v>
      </c>
      <c r="BL425">
        <v>11.46</v>
      </c>
      <c r="BM425">
        <v>11.63</v>
      </c>
      <c r="BN425">
        <v>11.24</v>
      </c>
      <c r="BO425">
        <v>11.27</v>
      </c>
      <c r="BP425">
        <v>10.81</v>
      </c>
      <c r="BQ425">
        <v>11.33</v>
      </c>
      <c r="BR425">
        <v>10.79</v>
      </c>
      <c r="BS425">
        <v>10.95</v>
      </c>
      <c r="BT425">
        <v>11.18</v>
      </c>
      <c r="BU425">
        <v>11.28</v>
      </c>
      <c r="BV425">
        <v>12</v>
      </c>
      <c r="BW425">
        <v>12</v>
      </c>
      <c r="BX425">
        <v>11.59</v>
      </c>
      <c r="BY425">
        <v>11.3</v>
      </c>
      <c r="BZ425">
        <v>11.29</v>
      </c>
      <c r="CA425">
        <v>10.98</v>
      </c>
      <c r="CB425">
        <v>10.55</v>
      </c>
      <c r="CC425">
        <v>10.25</v>
      </c>
      <c r="CD425">
        <v>9.92</v>
      </c>
      <c r="CE425">
        <v>10.14</v>
      </c>
      <c r="CF425">
        <v>10.68</v>
      </c>
      <c r="CG425">
        <v>11.14</v>
      </c>
    </row>
    <row r="426" spans="1:85" hidden="1" x14ac:dyDescent="0.25">
      <c r="A426" t="s">
        <v>8913</v>
      </c>
      <c r="B426" t="s">
        <v>8914</v>
      </c>
      <c r="C426" t="s">
        <v>8915</v>
      </c>
      <c r="D426">
        <v>2.3527795172000001</v>
      </c>
      <c r="E426">
        <v>16783</v>
      </c>
      <c r="F426">
        <v>2018</v>
      </c>
      <c r="G426">
        <v>10</v>
      </c>
      <c r="H426" t="e">
        <v>#N/A</v>
      </c>
      <c r="I426" s="3">
        <f t="shared" si="7"/>
        <v>0</v>
      </c>
      <c r="J426">
        <v>-1.0640000000000001</v>
      </c>
      <c r="K426">
        <v>0</v>
      </c>
      <c r="L426">
        <v>15.71</v>
      </c>
      <c r="N426">
        <v>-0.12904739558892542</v>
      </c>
      <c r="O426" t="e">
        <v>#N/A</v>
      </c>
      <c r="P426">
        <v>47.450080011131988</v>
      </c>
      <c r="Q426" t="e">
        <v>#N/A</v>
      </c>
      <c r="R426">
        <v>29.209</v>
      </c>
      <c r="U426">
        <v>67.959999999999994</v>
      </c>
      <c r="V426">
        <v>66.44</v>
      </c>
      <c r="W426">
        <v>66.819999999999993</v>
      </c>
      <c r="X426">
        <v>67.760000000000005</v>
      </c>
      <c r="Y426">
        <v>68.14</v>
      </c>
      <c r="Z426">
        <v>67.66</v>
      </c>
      <c r="AA426">
        <v>69.02</v>
      </c>
      <c r="AB426">
        <v>67.739999999999995</v>
      </c>
      <c r="AC426">
        <v>66.59</v>
      </c>
      <c r="AD426">
        <v>67.56</v>
      </c>
      <c r="AE426">
        <v>66.459999999999994</v>
      </c>
      <c r="AF426">
        <v>67.08</v>
      </c>
      <c r="AG426">
        <v>67.790000000000006</v>
      </c>
      <c r="AH426">
        <v>68.48</v>
      </c>
      <c r="AI426">
        <v>68.83</v>
      </c>
      <c r="AJ426">
        <v>68.760000000000005</v>
      </c>
      <c r="AK426">
        <v>68.11</v>
      </c>
      <c r="AL426">
        <v>69.209999999999994</v>
      </c>
      <c r="AM426">
        <v>70.81</v>
      </c>
      <c r="AN426">
        <v>70.739999999999995</v>
      </c>
      <c r="AO426">
        <v>71.44</v>
      </c>
      <c r="AP426">
        <v>70.2</v>
      </c>
      <c r="AQ426">
        <v>70.13</v>
      </c>
      <c r="AR426">
        <v>69.72</v>
      </c>
      <c r="AS426">
        <v>70.05</v>
      </c>
      <c r="AT426">
        <v>70.08</v>
      </c>
      <c r="AU426">
        <v>70</v>
      </c>
      <c r="AV426">
        <v>70.06</v>
      </c>
      <c r="AW426">
        <v>70.08</v>
      </c>
      <c r="AX426">
        <v>69.239999999999995</v>
      </c>
      <c r="AY426">
        <v>68.92</v>
      </c>
      <c r="AZ426">
        <v>68.58</v>
      </c>
      <c r="BA426">
        <v>68.819999999999993</v>
      </c>
      <c r="BB426">
        <v>68.03</v>
      </c>
      <c r="BC426">
        <v>68.73</v>
      </c>
      <c r="BD426">
        <v>70.03</v>
      </c>
      <c r="BE426">
        <v>69.69</v>
      </c>
      <c r="BF426">
        <v>68.2</v>
      </c>
      <c r="BG426">
        <v>67.95</v>
      </c>
      <c r="BH426">
        <v>66.89</v>
      </c>
      <c r="BI426">
        <v>65.33</v>
      </c>
      <c r="BJ426">
        <v>64.31</v>
      </c>
      <c r="BK426">
        <v>64.819999999999993</v>
      </c>
      <c r="BL426">
        <v>64.819999999999993</v>
      </c>
      <c r="BM426">
        <v>64.39</v>
      </c>
      <c r="BN426">
        <v>64.010000000000005</v>
      </c>
      <c r="BO426">
        <v>63.19</v>
      </c>
      <c r="BP426">
        <v>63.16</v>
      </c>
      <c r="BQ426">
        <v>60.84</v>
      </c>
      <c r="BR426">
        <v>59.32</v>
      </c>
      <c r="BS426">
        <v>58.98</v>
      </c>
      <c r="BT426">
        <v>59.66</v>
      </c>
      <c r="BU426">
        <v>58.94</v>
      </c>
      <c r="BV426">
        <v>60.26</v>
      </c>
      <c r="BW426">
        <v>59.57</v>
      </c>
      <c r="BX426">
        <v>58.58</v>
      </c>
      <c r="BY426">
        <v>57.49</v>
      </c>
      <c r="BZ426">
        <v>56.07</v>
      </c>
      <c r="CA426">
        <v>54.68</v>
      </c>
      <c r="CB426">
        <v>52.68</v>
      </c>
      <c r="CC426">
        <v>52.92</v>
      </c>
      <c r="CD426">
        <v>52</v>
      </c>
      <c r="CE426">
        <v>52.07</v>
      </c>
      <c r="CF426">
        <v>52.63</v>
      </c>
      <c r="CG426">
        <v>53.92</v>
      </c>
    </row>
    <row r="427" spans="1:85" hidden="1" x14ac:dyDescent="0.25">
      <c r="A427" t="s">
        <v>1610</v>
      </c>
      <c r="B427" t="s">
        <v>1611</v>
      </c>
      <c r="C427" t="s">
        <v>3784</v>
      </c>
      <c r="D427">
        <v>1.6525160101</v>
      </c>
      <c r="E427">
        <v>60871</v>
      </c>
      <c r="F427">
        <v>2018</v>
      </c>
      <c r="G427">
        <v>10</v>
      </c>
      <c r="H427" t="e">
        <v>#N/A</v>
      </c>
      <c r="I427" s="3">
        <f t="shared" si="7"/>
        <v>0</v>
      </c>
      <c r="J427" t="e">
        <v>#N/A</v>
      </c>
      <c r="K427" t="e">
        <v>#N/A</v>
      </c>
      <c r="L427" t="e">
        <v>#N/A</v>
      </c>
      <c r="N427">
        <v>-0.12838400666389016</v>
      </c>
      <c r="O427">
        <v>21.732955864274739</v>
      </c>
      <c r="P427">
        <v>37.136250978771677</v>
      </c>
      <c r="Q427">
        <v>15.403295114496938</v>
      </c>
      <c r="R427">
        <v>1591.069</v>
      </c>
      <c r="U427">
        <v>66.900000000000006</v>
      </c>
      <c r="V427">
        <v>64.900000000000006</v>
      </c>
      <c r="W427">
        <v>64.7</v>
      </c>
      <c r="X427">
        <v>65.5</v>
      </c>
      <c r="Y427">
        <v>64</v>
      </c>
      <c r="Z427">
        <v>63.6</v>
      </c>
      <c r="AA427">
        <v>65.150000000000006</v>
      </c>
      <c r="AB427">
        <v>67.400000000000006</v>
      </c>
      <c r="AC427">
        <v>65.349999999999994</v>
      </c>
      <c r="AD427">
        <v>65.099999999999994</v>
      </c>
      <c r="AE427">
        <v>63.85</v>
      </c>
      <c r="AF427">
        <v>59.05</v>
      </c>
      <c r="AG427">
        <v>60.5</v>
      </c>
      <c r="AH427">
        <v>61.4</v>
      </c>
      <c r="AI427">
        <v>62.9</v>
      </c>
      <c r="AJ427">
        <v>61.25</v>
      </c>
      <c r="AK427">
        <v>61</v>
      </c>
      <c r="AL427">
        <v>61.1</v>
      </c>
      <c r="AM427">
        <v>61.15</v>
      </c>
      <c r="AN427">
        <v>60.35</v>
      </c>
      <c r="AO427">
        <v>60.35</v>
      </c>
      <c r="AP427">
        <v>61.35</v>
      </c>
      <c r="AQ427">
        <v>61.75</v>
      </c>
      <c r="AR427">
        <v>59.35</v>
      </c>
      <c r="AS427">
        <v>59.2</v>
      </c>
      <c r="AT427">
        <v>61.4</v>
      </c>
      <c r="AU427">
        <v>62.25</v>
      </c>
      <c r="AV427">
        <v>63.75</v>
      </c>
      <c r="AW427">
        <v>61.9</v>
      </c>
      <c r="AX427">
        <v>61.95</v>
      </c>
      <c r="AY427">
        <v>63.2</v>
      </c>
      <c r="AZ427">
        <v>63.55</v>
      </c>
      <c r="BA427">
        <v>62.8</v>
      </c>
      <c r="BB427">
        <v>64.2</v>
      </c>
      <c r="BC427">
        <v>64.75</v>
      </c>
      <c r="BD427">
        <v>65.650000000000006</v>
      </c>
      <c r="BE427">
        <v>65.349999999999994</v>
      </c>
      <c r="BF427">
        <v>64.2</v>
      </c>
      <c r="BG427">
        <v>62.7</v>
      </c>
      <c r="BH427">
        <v>61.95</v>
      </c>
      <c r="BI427">
        <v>61.8</v>
      </c>
      <c r="BJ427">
        <v>62.25</v>
      </c>
      <c r="BK427">
        <v>61.2</v>
      </c>
      <c r="BL427">
        <v>61.63</v>
      </c>
      <c r="BM427">
        <v>62.58</v>
      </c>
      <c r="BN427">
        <v>61.56</v>
      </c>
      <c r="BO427">
        <v>61.15</v>
      </c>
      <c r="BP427">
        <v>62.05</v>
      </c>
      <c r="BQ427">
        <v>60.8</v>
      </c>
      <c r="BR427">
        <v>59.61</v>
      </c>
      <c r="BS427">
        <v>56.98</v>
      </c>
      <c r="BT427">
        <v>55.75</v>
      </c>
      <c r="BU427">
        <v>55.7</v>
      </c>
      <c r="BV427">
        <v>57.5</v>
      </c>
      <c r="BW427">
        <v>56.35</v>
      </c>
      <c r="BX427">
        <v>54.49</v>
      </c>
      <c r="BY427">
        <v>54.29</v>
      </c>
      <c r="BZ427">
        <v>55.72</v>
      </c>
      <c r="CA427">
        <v>55.34</v>
      </c>
      <c r="CB427">
        <v>51.32</v>
      </c>
      <c r="CC427">
        <v>51.24</v>
      </c>
      <c r="CD427">
        <v>51.28</v>
      </c>
      <c r="CE427">
        <v>51.35</v>
      </c>
      <c r="CF427">
        <v>53.18</v>
      </c>
      <c r="CG427">
        <v>53.16</v>
      </c>
    </row>
    <row r="428" spans="1:85" hidden="1" x14ac:dyDescent="0.25">
      <c r="A428" t="s">
        <v>9086</v>
      </c>
      <c r="B428" t="s">
        <v>9087</v>
      </c>
      <c r="C428" t="s">
        <v>9088</v>
      </c>
      <c r="D428">
        <v>11.297268821999999</v>
      </c>
      <c r="E428">
        <v>17000</v>
      </c>
      <c r="F428">
        <v>2018</v>
      </c>
      <c r="G428">
        <v>10</v>
      </c>
      <c r="H428" t="e">
        <v>#N/A</v>
      </c>
      <c r="I428" s="3">
        <f t="shared" si="7"/>
        <v>0</v>
      </c>
      <c r="J428">
        <v>-2.83</v>
      </c>
      <c r="K428">
        <v>0</v>
      </c>
      <c r="L428">
        <v>22.893999999999998</v>
      </c>
      <c r="N428">
        <v>-0.12687032418952604</v>
      </c>
      <c r="O428">
        <v>0</v>
      </c>
      <c r="P428">
        <v>0</v>
      </c>
      <c r="Q428">
        <v>0</v>
      </c>
      <c r="R428">
        <v>32.189</v>
      </c>
      <c r="U428">
        <v>12.24</v>
      </c>
      <c r="V428">
        <v>12.46</v>
      </c>
      <c r="W428">
        <v>12.44</v>
      </c>
      <c r="X428">
        <v>12.2339</v>
      </c>
      <c r="Y428">
        <v>12.25</v>
      </c>
      <c r="Z428">
        <v>12.3</v>
      </c>
      <c r="AA428">
        <v>12.5</v>
      </c>
      <c r="AB428">
        <v>12.96</v>
      </c>
      <c r="AC428">
        <v>12.73</v>
      </c>
      <c r="AD428">
        <v>12.88</v>
      </c>
      <c r="AE428">
        <v>12.5</v>
      </c>
      <c r="AF428">
        <v>13</v>
      </c>
      <c r="AG428">
        <v>13.18</v>
      </c>
      <c r="AH428">
        <v>12.95</v>
      </c>
      <c r="AI428">
        <v>13</v>
      </c>
      <c r="AJ428">
        <v>12.9</v>
      </c>
      <c r="AK428">
        <v>12.75</v>
      </c>
      <c r="AL428">
        <v>12.75</v>
      </c>
      <c r="AM428">
        <v>12.75</v>
      </c>
      <c r="AN428">
        <v>12.75</v>
      </c>
      <c r="AO428">
        <v>12.73</v>
      </c>
      <c r="AP428">
        <v>12.36</v>
      </c>
      <c r="AQ428">
        <v>12.39</v>
      </c>
      <c r="AR428">
        <v>12.18</v>
      </c>
      <c r="AS428">
        <v>12</v>
      </c>
      <c r="AT428">
        <v>11.95</v>
      </c>
      <c r="AU428">
        <v>11.2</v>
      </c>
      <c r="AV428">
        <v>11.5299</v>
      </c>
      <c r="AW428">
        <v>11.3001</v>
      </c>
      <c r="AX428">
        <v>11.64</v>
      </c>
      <c r="AY428">
        <v>10.756</v>
      </c>
      <c r="AZ428">
        <v>11.78</v>
      </c>
      <c r="BA428">
        <v>12.02</v>
      </c>
      <c r="BB428">
        <v>11.9</v>
      </c>
      <c r="BC428">
        <v>11.581300000000001</v>
      </c>
      <c r="BD428">
        <v>11.876799999999999</v>
      </c>
      <c r="BE428">
        <v>11.75</v>
      </c>
      <c r="BF428">
        <v>11.65</v>
      </c>
      <c r="BG428">
        <v>11.3531</v>
      </c>
      <c r="BH428">
        <v>11.61</v>
      </c>
      <c r="BI428">
        <v>11.3293</v>
      </c>
      <c r="BJ428">
        <v>11.4</v>
      </c>
      <c r="BK428">
        <v>10.9</v>
      </c>
      <c r="BL428">
        <v>11.21</v>
      </c>
      <c r="BM428">
        <v>11.178100000000001</v>
      </c>
      <c r="BN428">
        <v>11.13</v>
      </c>
      <c r="BO428">
        <v>11.6</v>
      </c>
      <c r="BP428">
        <v>11.47</v>
      </c>
      <c r="BQ428">
        <v>11.6</v>
      </c>
      <c r="BR428">
        <v>11.6</v>
      </c>
      <c r="BS428">
        <v>11.441000000000001</v>
      </c>
      <c r="BT428">
        <v>11.345000000000001</v>
      </c>
      <c r="BU428">
        <v>10.9</v>
      </c>
      <c r="BV428">
        <v>10.9</v>
      </c>
      <c r="BW428">
        <v>10.77</v>
      </c>
      <c r="BX428">
        <v>10.7</v>
      </c>
      <c r="BY428">
        <v>10.7027</v>
      </c>
      <c r="BZ428">
        <v>10.25</v>
      </c>
      <c r="CA428">
        <v>9.9</v>
      </c>
      <c r="CB428">
        <v>10.23</v>
      </c>
      <c r="CC428">
        <v>9.9</v>
      </c>
      <c r="CD428">
        <v>9.8699999999999992</v>
      </c>
      <c r="CE428">
        <v>9.6</v>
      </c>
      <c r="CF428">
        <v>9.59</v>
      </c>
      <c r="CG428">
        <v>9.73</v>
      </c>
    </row>
    <row r="429" spans="1:85" hidden="1" x14ac:dyDescent="0.25">
      <c r="A429" t="s">
        <v>3086</v>
      </c>
      <c r="B429" t="s">
        <v>3087</v>
      </c>
      <c r="C429" t="s">
        <v>3088</v>
      </c>
      <c r="D429">
        <v>0.87880583079999997</v>
      </c>
      <c r="E429">
        <v>89935</v>
      </c>
      <c r="F429">
        <v>2018</v>
      </c>
      <c r="G429">
        <v>10</v>
      </c>
      <c r="H429" t="e">
        <v>#N/A</v>
      </c>
      <c r="I429" s="3">
        <f t="shared" si="7"/>
        <v>0</v>
      </c>
      <c r="J429">
        <v>-0.97</v>
      </c>
      <c r="K429">
        <v>1.6220000000000001</v>
      </c>
      <c r="L429">
        <v>17.038</v>
      </c>
      <c r="N429">
        <v>-0.12105263157894741</v>
      </c>
      <c r="O429">
        <v>0</v>
      </c>
      <c r="P429">
        <v>0</v>
      </c>
      <c r="Q429">
        <v>0</v>
      </c>
      <c r="R429">
        <v>26.824999999999999</v>
      </c>
      <c r="U429">
        <v>12.64</v>
      </c>
      <c r="V429">
        <v>14.05</v>
      </c>
      <c r="W429">
        <v>14.12</v>
      </c>
      <c r="X429">
        <v>14.2</v>
      </c>
      <c r="Y429">
        <v>14.4</v>
      </c>
      <c r="Z429">
        <v>14.1</v>
      </c>
      <c r="AA429">
        <v>12.3</v>
      </c>
      <c r="AB429">
        <v>12.03</v>
      </c>
      <c r="AC429">
        <v>11.8</v>
      </c>
      <c r="AD429">
        <v>11.9</v>
      </c>
      <c r="AE429">
        <v>11.34</v>
      </c>
      <c r="AF429">
        <v>11.54</v>
      </c>
      <c r="AG429">
        <v>11.5</v>
      </c>
      <c r="AH429">
        <v>11.51</v>
      </c>
      <c r="AI429">
        <v>11.79</v>
      </c>
      <c r="AJ429">
        <v>11.95</v>
      </c>
      <c r="AK429">
        <v>12.51</v>
      </c>
      <c r="AL429">
        <v>12.8</v>
      </c>
      <c r="AM429">
        <v>13.83</v>
      </c>
      <c r="AN429">
        <v>13.94</v>
      </c>
      <c r="AO429">
        <v>13.98</v>
      </c>
      <c r="AP429">
        <v>14.41</v>
      </c>
      <c r="AQ429">
        <v>14.19</v>
      </c>
      <c r="AR429">
        <v>13.7</v>
      </c>
      <c r="AS429">
        <v>13.68</v>
      </c>
      <c r="AT429">
        <v>13.69</v>
      </c>
      <c r="AU429">
        <v>13.32</v>
      </c>
      <c r="AV429">
        <v>12.74</v>
      </c>
      <c r="AW429">
        <v>12.45</v>
      </c>
      <c r="AX429">
        <v>12.23</v>
      </c>
      <c r="AY429">
        <v>12.15</v>
      </c>
      <c r="AZ429">
        <v>12.15</v>
      </c>
      <c r="BA429">
        <v>11.46</v>
      </c>
      <c r="BB429">
        <v>11.54</v>
      </c>
      <c r="BC429">
        <v>11.96</v>
      </c>
      <c r="BD429">
        <v>11.9</v>
      </c>
      <c r="BE429">
        <v>11.69</v>
      </c>
      <c r="BF429">
        <v>11.96</v>
      </c>
      <c r="BG429">
        <v>11.07</v>
      </c>
      <c r="BH429">
        <v>11.72</v>
      </c>
      <c r="BI429">
        <v>11.87</v>
      </c>
      <c r="BJ429">
        <v>12.05</v>
      </c>
      <c r="BK429">
        <v>11.88</v>
      </c>
      <c r="BL429">
        <v>11.73</v>
      </c>
      <c r="BM429">
        <v>12.05</v>
      </c>
      <c r="BN429">
        <v>12.5</v>
      </c>
      <c r="BO429">
        <v>13.12</v>
      </c>
      <c r="BP429">
        <v>13.9</v>
      </c>
      <c r="BQ429">
        <v>14.61</v>
      </c>
      <c r="BR429">
        <v>13.7</v>
      </c>
      <c r="BS429">
        <v>13.85</v>
      </c>
      <c r="BT429">
        <v>14.2</v>
      </c>
      <c r="BU429">
        <v>14.28</v>
      </c>
      <c r="BV429">
        <v>14.61</v>
      </c>
      <c r="BW429">
        <v>14.39</v>
      </c>
      <c r="BX429">
        <v>13.99</v>
      </c>
      <c r="BY429">
        <v>13.22</v>
      </c>
      <c r="BZ429">
        <v>12.71</v>
      </c>
      <c r="CA429">
        <v>11.62</v>
      </c>
      <c r="CB429">
        <v>11.46</v>
      </c>
      <c r="CC429">
        <v>10.84</v>
      </c>
      <c r="CD429">
        <v>9.5</v>
      </c>
      <c r="CE429">
        <v>9.0299999999999994</v>
      </c>
      <c r="CF429">
        <v>9.49</v>
      </c>
      <c r="CG429">
        <v>10.050000000000001</v>
      </c>
    </row>
    <row r="430" spans="1:85" hidden="1" x14ac:dyDescent="0.25">
      <c r="A430" t="s">
        <v>8771</v>
      </c>
      <c r="B430" t="s">
        <v>8772</v>
      </c>
      <c r="C430" t="s">
        <v>8773</v>
      </c>
      <c r="D430">
        <v>1.2459514798</v>
      </c>
      <c r="E430">
        <v>16805</v>
      </c>
      <c r="F430">
        <v>2018</v>
      </c>
      <c r="G430">
        <v>10</v>
      </c>
      <c r="H430" t="e">
        <v>#N/A</v>
      </c>
      <c r="I430" s="3">
        <f t="shared" si="7"/>
        <v>0</v>
      </c>
      <c r="J430">
        <v>-1.61</v>
      </c>
      <c r="K430">
        <v>23.763000000000002</v>
      </c>
      <c r="L430">
        <v>4.1239999999999997</v>
      </c>
      <c r="N430">
        <v>-0.11950830867288864</v>
      </c>
      <c r="O430" t="e">
        <v>#N/A</v>
      </c>
      <c r="P430">
        <v>84.097536762424767</v>
      </c>
      <c r="Q430" t="e">
        <v>#N/A</v>
      </c>
      <c r="R430">
        <v>15.839</v>
      </c>
      <c r="U430">
        <v>11.25</v>
      </c>
      <c r="V430">
        <v>11.26</v>
      </c>
      <c r="W430">
        <v>11.16</v>
      </c>
      <c r="X430">
        <v>11.5</v>
      </c>
      <c r="Y430">
        <v>11.5</v>
      </c>
      <c r="Z430">
        <v>11.44</v>
      </c>
      <c r="AA430">
        <v>11.52</v>
      </c>
      <c r="AB430">
        <v>11.14</v>
      </c>
      <c r="AC430">
        <v>10.89</v>
      </c>
      <c r="AD430">
        <v>10.57</v>
      </c>
      <c r="AE430">
        <v>10.49</v>
      </c>
      <c r="AF430">
        <v>10.61</v>
      </c>
      <c r="AG430">
        <v>10.6</v>
      </c>
      <c r="AH430">
        <v>10.62</v>
      </c>
      <c r="AI430">
        <v>10.74</v>
      </c>
      <c r="AJ430">
        <v>10.87</v>
      </c>
      <c r="AK430">
        <v>10.97</v>
      </c>
      <c r="AL430">
        <v>10.85</v>
      </c>
      <c r="AM430">
        <v>11.19</v>
      </c>
      <c r="AN430">
        <v>11.17</v>
      </c>
      <c r="AO430">
        <v>11.24</v>
      </c>
      <c r="AP430">
        <v>11.44</v>
      </c>
      <c r="AQ430">
        <v>11.76</v>
      </c>
      <c r="AR430">
        <v>11.21</v>
      </c>
      <c r="AS430">
        <v>11.15</v>
      </c>
      <c r="AT430">
        <v>11.11</v>
      </c>
      <c r="AU430">
        <v>11.21</v>
      </c>
      <c r="AV430">
        <v>10.86</v>
      </c>
      <c r="AW430">
        <v>10.72</v>
      </c>
      <c r="AX430">
        <v>11.16</v>
      </c>
      <c r="AY430">
        <v>11.52</v>
      </c>
      <c r="AZ430">
        <v>11.59</v>
      </c>
      <c r="BA430">
        <v>11.14</v>
      </c>
      <c r="BB430">
        <v>11.22</v>
      </c>
      <c r="BC430">
        <v>11.2</v>
      </c>
      <c r="BD430">
        <v>11.24</v>
      </c>
      <c r="BE430">
        <v>11.21</v>
      </c>
      <c r="BF430">
        <v>11.12</v>
      </c>
      <c r="BG430">
        <v>11.17</v>
      </c>
      <c r="BH430">
        <v>11.07</v>
      </c>
      <c r="BI430">
        <v>11.11</v>
      </c>
      <c r="BJ430">
        <v>11.16</v>
      </c>
      <c r="BK430">
        <v>10.62</v>
      </c>
      <c r="BL430">
        <v>10.82</v>
      </c>
      <c r="BM430">
        <v>10.92</v>
      </c>
      <c r="BN430">
        <v>10.78</v>
      </c>
      <c r="BO430">
        <v>10.4</v>
      </c>
      <c r="BP430">
        <v>10.34</v>
      </c>
      <c r="BQ430">
        <v>10.56</v>
      </c>
      <c r="BR430">
        <v>9.98</v>
      </c>
      <c r="BS430">
        <v>9.98</v>
      </c>
      <c r="BT430">
        <v>9.93</v>
      </c>
      <c r="BU430">
        <v>10.199999999999999</v>
      </c>
      <c r="BV430">
        <v>10.73</v>
      </c>
      <c r="BW430">
        <v>10.7</v>
      </c>
      <c r="BX430">
        <v>10.01</v>
      </c>
      <c r="BY430">
        <v>9.49</v>
      </c>
      <c r="BZ430">
        <v>9.3800000000000008</v>
      </c>
      <c r="CA430">
        <v>9.69</v>
      </c>
      <c r="CB430">
        <v>9.3000000000000007</v>
      </c>
      <c r="CC430">
        <v>9.41</v>
      </c>
      <c r="CD430">
        <v>9.1999999999999993</v>
      </c>
      <c r="CE430">
        <v>8.8000000000000007</v>
      </c>
      <c r="CF430">
        <v>9.09</v>
      </c>
      <c r="CG430">
        <v>9</v>
      </c>
    </row>
    <row r="431" spans="1:85" hidden="1" x14ac:dyDescent="0.25">
      <c r="A431" t="s">
        <v>8753</v>
      </c>
      <c r="B431" t="s">
        <v>8754</v>
      </c>
      <c r="C431" t="s">
        <v>8755</v>
      </c>
      <c r="D431">
        <v>1.1285590827</v>
      </c>
      <c r="E431">
        <v>16553</v>
      </c>
      <c r="F431">
        <v>2018</v>
      </c>
      <c r="G431">
        <v>10</v>
      </c>
      <c r="H431" t="e">
        <v>#N/A</v>
      </c>
      <c r="I431" s="3">
        <f t="shared" si="7"/>
        <v>0</v>
      </c>
      <c r="J431">
        <v>-0.36</v>
      </c>
      <c r="K431">
        <v>267.31200000000001</v>
      </c>
      <c r="L431" t="e">
        <v>#N/A</v>
      </c>
      <c r="N431">
        <v>-0.11874105865522178</v>
      </c>
      <c r="O431">
        <v>6.102547203202616</v>
      </c>
      <c r="P431">
        <v>25.463355915986359</v>
      </c>
      <c r="Q431">
        <v>19.360808712783744</v>
      </c>
      <c r="R431">
        <v>466.06700000000001</v>
      </c>
      <c r="U431">
        <v>3.61</v>
      </c>
      <c r="V431">
        <v>3.62</v>
      </c>
      <c r="W431">
        <v>3.73</v>
      </c>
      <c r="X431">
        <v>3.63</v>
      </c>
      <c r="Y431">
        <v>3.77</v>
      </c>
      <c r="Z431">
        <v>4.04</v>
      </c>
      <c r="AA431">
        <v>4</v>
      </c>
      <c r="AB431">
        <v>4.22</v>
      </c>
      <c r="AC431">
        <v>4.05</v>
      </c>
      <c r="AD431">
        <v>4.3899999999999997</v>
      </c>
      <c r="AE431">
        <v>4.3049999999999997</v>
      </c>
      <c r="AF431">
        <v>4.0999999999999996</v>
      </c>
      <c r="AG431">
        <v>4.16</v>
      </c>
      <c r="AH431">
        <v>4.085</v>
      </c>
      <c r="AI431">
        <v>3.95</v>
      </c>
      <c r="AJ431">
        <v>4.0159000000000002</v>
      </c>
      <c r="AK431">
        <v>4.0250000000000004</v>
      </c>
      <c r="AL431">
        <v>3.99</v>
      </c>
      <c r="AM431">
        <v>3.8</v>
      </c>
      <c r="AN431">
        <v>3.64</v>
      </c>
      <c r="AO431">
        <v>3.4</v>
      </c>
      <c r="AP431">
        <v>3.45</v>
      </c>
      <c r="AQ431">
        <v>3.41</v>
      </c>
      <c r="AR431">
        <v>3.5</v>
      </c>
      <c r="AS431">
        <v>3.45</v>
      </c>
      <c r="AT431">
        <v>3.49</v>
      </c>
      <c r="AU431">
        <v>3.6200999999999999</v>
      </c>
      <c r="AV431">
        <v>3.5</v>
      </c>
      <c r="AW431">
        <v>3.42</v>
      </c>
      <c r="AX431">
        <v>3.4910000000000001</v>
      </c>
      <c r="AY431">
        <v>3.5</v>
      </c>
      <c r="AZ431">
        <v>3.45</v>
      </c>
      <c r="BA431">
        <v>3.1</v>
      </c>
      <c r="BB431">
        <v>3.62</v>
      </c>
      <c r="BC431">
        <v>3.67</v>
      </c>
      <c r="BD431">
        <v>3.53</v>
      </c>
      <c r="BE431">
        <v>4.4000000000000004</v>
      </c>
      <c r="BF431">
        <v>3.99</v>
      </c>
      <c r="BG431">
        <v>4.09</v>
      </c>
      <c r="BH431">
        <v>3.79</v>
      </c>
      <c r="BI431">
        <v>3.8</v>
      </c>
      <c r="BJ431">
        <v>3.39</v>
      </c>
      <c r="BK431">
        <v>3.42</v>
      </c>
      <c r="BL431">
        <v>3.25</v>
      </c>
      <c r="BM431">
        <v>3.29</v>
      </c>
      <c r="BN431">
        <v>3.2446000000000002</v>
      </c>
      <c r="BO431">
        <v>3.25</v>
      </c>
      <c r="BP431">
        <v>3.2</v>
      </c>
      <c r="BQ431">
        <v>3.11</v>
      </c>
      <c r="BR431">
        <v>3.1</v>
      </c>
      <c r="BS431">
        <v>3.11</v>
      </c>
      <c r="BT431">
        <v>3.19</v>
      </c>
      <c r="BU431">
        <v>3.01</v>
      </c>
      <c r="BV431">
        <v>3.0579999999999998</v>
      </c>
      <c r="BW431">
        <v>3.05</v>
      </c>
      <c r="BX431">
        <v>3.05</v>
      </c>
      <c r="BY431">
        <v>3</v>
      </c>
      <c r="BZ431">
        <v>2.8</v>
      </c>
      <c r="CA431">
        <v>2.9098999999999999</v>
      </c>
      <c r="CB431">
        <v>2.8643000000000001</v>
      </c>
      <c r="CC431">
        <v>3</v>
      </c>
      <c r="CD431">
        <v>2.9</v>
      </c>
      <c r="CE431">
        <v>2.9620000000000002</v>
      </c>
      <c r="CF431">
        <v>2.7</v>
      </c>
      <c r="CG431">
        <v>2.8917999999999999</v>
      </c>
    </row>
    <row r="432" spans="1:85" hidden="1" x14ac:dyDescent="0.25">
      <c r="A432" t="s">
        <v>8784</v>
      </c>
      <c r="B432" t="s">
        <v>8785</v>
      </c>
      <c r="C432" t="s">
        <v>8786</v>
      </c>
      <c r="D432">
        <v>1.3534262418</v>
      </c>
      <c r="E432">
        <v>16650</v>
      </c>
      <c r="F432">
        <v>2018</v>
      </c>
      <c r="G432">
        <v>10</v>
      </c>
      <c r="H432" t="e">
        <v>#N/A</v>
      </c>
      <c r="I432" s="3">
        <f t="shared" si="7"/>
        <v>0</v>
      </c>
      <c r="J432">
        <v>-0.85</v>
      </c>
      <c r="K432">
        <v>170.20099999999999</v>
      </c>
      <c r="L432">
        <v>25.687000000000001</v>
      </c>
      <c r="N432">
        <v>-0.1183486238532111</v>
      </c>
      <c r="O432">
        <v>0</v>
      </c>
      <c r="P432">
        <v>5.7826866362111842</v>
      </c>
      <c r="Q432">
        <v>5.7826866362111842</v>
      </c>
      <c r="R432">
        <v>189.523</v>
      </c>
      <c r="U432">
        <v>44.7</v>
      </c>
      <c r="V432">
        <v>46.95</v>
      </c>
      <c r="W432">
        <v>40.4</v>
      </c>
      <c r="X432">
        <v>37.9</v>
      </c>
      <c r="Y432">
        <v>35.9</v>
      </c>
      <c r="Z432">
        <v>34.049999999999997</v>
      </c>
      <c r="AA432">
        <v>34.799999999999997</v>
      </c>
      <c r="AB432">
        <v>32.799999999999997</v>
      </c>
      <c r="AC432">
        <v>35.15</v>
      </c>
      <c r="AD432">
        <v>36.35</v>
      </c>
      <c r="AE432">
        <v>36.799999999999997</v>
      </c>
      <c r="AF432">
        <v>40</v>
      </c>
      <c r="AG432">
        <v>38.950000000000003</v>
      </c>
      <c r="AH432">
        <v>38.35</v>
      </c>
      <c r="AI432">
        <v>40.049999999999997</v>
      </c>
      <c r="AJ432">
        <v>41.25</v>
      </c>
      <c r="AK432">
        <v>40.200000000000003</v>
      </c>
      <c r="AL432">
        <v>40.049999999999997</v>
      </c>
      <c r="AM432">
        <v>43.15</v>
      </c>
      <c r="AN432">
        <v>41.65</v>
      </c>
      <c r="AO432">
        <v>41.65</v>
      </c>
      <c r="AP432">
        <v>41.75</v>
      </c>
      <c r="AQ432">
        <v>43.05</v>
      </c>
      <c r="AR432">
        <v>41.95</v>
      </c>
      <c r="AS432">
        <v>39.5</v>
      </c>
      <c r="AT432">
        <v>40.200000000000003</v>
      </c>
      <c r="AU432">
        <v>42.3</v>
      </c>
      <c r="AV432">
        <v>43.7</v>
      </c>
      <c r="AW432">
        <v>43.35</v>
      </c>
      <c r="AX432">
        <v>43.3</v>
      </c>
      <c r="AY432">
        <v>43.45</v>
      </c>
      <c r="AZ432">
        <v>42.95</v>
      </c>
      <c r="BA432">
        <v>41.5</v>
      </c>
      <c r="BB432">
        <v>43.3</v>
      </c>
      <c r="BC432">
        <v>44.6</v>
      </c>
      <c r="BD432">
        <v>45.15</v>
      </c>
      <c r="BE432">
        <v>46.35</v>
      </c>
      <c r="BF432">
        <v>43.35</v>
      </c>
      <c r="BG432">
        <v>44.35</v>
      </c>
      <c r="BH432">
        <v>45.9</v>
      </c>
      <c r="BI432">
        <v>43.9</v>
      </c>
      <c r="BJ432">
        <v>43.4</v>
      </c>
      <c r="BK432">
        <v>43.34</v>
      </c>
      <c r="BL432">
        <v>44.61</v>
      </c>
      <c r="BM432">
        <v>45.27</v>
      </c>
      <c r="BN432">
        <v>44.31</v>
      </c>
      <c r="BO432">
        <v>43.15</v>
      </c>
      <c r="BP432">
        <v>43.13</v>
      </c>
      <c r="BQ432">
        <v>40.799999999999997</v>
      </c>
      <c r="BR432">
        <v>37.85</v>
      </c>
      <c r="BS432">
        <v>36.590000000000003</v>
      </c>
      <c r="BT432">
        <v>36.71</v>
      </c>
      <c r="BU432">
        <v>37.65</v>
      </c>
      <c r="BV432">
        <v>39.79</v>
      </c>
      <c r="BW432">
        <v>38.479999999999997</v>
      </c>
      <c r="BX432">
        <v>35.979999999999997</v>
      </c>
      <c r="BY432">
        <v>34.74</v>
      </c>
      <c r="BZ432">
        <v>33.65</v>
      </c>
      <c r="CA432">
        <v>33.119999999999997</v>
      </c>
      <c r="CB432">
        <v>33.26</v>
      </c>
      <c r="CC432">
        <v>34.9</v>
      </c>
      <c r="CD432">
        <v>34.5</v>
      </c>
      <c r="CE432">
        <v>33.729999999999997</v>
      </c>
      <c r="CF432">
        <v>35.33</v>
      </c>
      <c r="CG432">
        <v>35.9</v>
      </c>
    </row>
    <row r="433" spans="1:85" hidden="1" x14ac:dyDescent="0.25">
      <c r="A433" t="s">
        <v>8694</v>
      </c>
      <c r="B433" t="s">
        <v>8695</v>
      </c>
      <c r="C433" t="s">
        <v>8696</v>
      </c>
      <c r="D433">
        <v>0.91300701429999997</v>
      </c>
      <c r="E433">
        <v>17799</v>
      </c>
      <c r="F433">
        <v>2018</v>
      </c>
      <c r="G433">
        <v>10</v>
      </c>
      <c r="H433" t="e">
        <v>#N/A</v>
      </c>
      <c r="I433" s="3">
        <f t="shared" si="7"/>
        <v>0</v>
      </c>
      <c r="J433">
        <v>-0.82389999999999997</v>
      </c>
      <c r="K433">
        <v>28.567</v>
      </c>
      <c r="L433">
        <v>6.194</v>
      </c>
      <c r="N433">
        <v>-0.11815181518151829</v>
      </c>
      <c r="O433" t="e">
        <v>#N/A</v>
      </c>
      <c r="P433">
        <v>119.6325099115584</v>
      </c>
      <c r="Q433" t="e">
        <v>#N/A</v>
      </c>
      <c r="R433">
        <v>38.552</v>
      </c>
      <c r="U433">
        <v>16.329999999999998</v>
      </c>
      <c r="V433">
        <v>14.31</v>
      </c>
      <c r="W433">
        <v>13.94</v>
      </c>
      <c r="X433">
        <v>14.7</v>
      </c>
      <c r="Y433">
        <v>14.36</v>
      </c>
      <c r="Z433">
        <v>14.57</v>
      </c>
      <c r="AA433">
        <v>15.2</v>
      </c>
      <c r="AB433">
        <v>15.1</v>
      </c>
      <c r="AC433">
        <v>15</v>
      </c>
      <c r="AD433">
        <v>16.18</v>
      </c>
      <c r="AE433">
        <v>16.14</v>
      </c>
      <c r="AF433">
        <v>16.100000000000001</v>
      </c>
      <c r="AG433">
        <v>16.850000000000001</v>
      </c>
      <c r="AH433">
        <v>17.2</v>
      </c>
      <c r="AI433">
        <v>17.25</v>
      </c>
      <c r="AJ433">
        <v>17.739999999999998</v>
      </c>
      <c r="AK433">
        <v>17.5</v>
      </c>
      <c r="AL433">
        <v>17.59</v>
      </c>
      <c r="AM433">
        <v>17.350000000000001</v>
      </c>
      <c r="AN433">
        <v>17.95</v>
      </c>
      <c r="AO433">
        <v>17.16</v>
      </c>
      <c r="AP433">
        <v>17.399999999999999</v>
      </c>
      <c r="AQ433">
        <v>17.600000000000001</v>
      </c>
      <c r="AR433">
        <v>16.45</v>
      </c>
      <c r="AS433">
        <v>15.96</v>
      </c>
      <c r="AT433">
        <v>16.73</v>
      </c>
      <c r="AU433">
        <v>16.649999999999999</v>
      </c>
      <c r="AV433">
        <v>16.399999999999999</v>
      </c>
      <c r="AW433">
        <v>16.21</v>
      </c>
      <c r="AX433">
        <v>16.37</v>
      </c>
      <c r="AY433">
        <v>16.59</v>
      </c>
      <c r="AZ433">
        <v>16.420000000000002</v>
      </c>
      <c r="BA433">
        <v>16.36</v>
      </c>
      <c r="BB433">
        <v>16.46</v>
      </c>
      <c r="BC433">
        <v>17.2</v>
      </c>
      <c r="BD433">
        <v>16.489999999999998</v>
      </c>
      <c r="BE433">
        <v>16.32</v>
      </c>
      <c r="BF433">
        <v>16.149999999999999</v>
      </c>
      <c r="BG433">
        <v>15.7</v>
      </c>
      <c r="BH433">
        <v>16</v>
      </c>
      <c r="BI433">
        <v>16.32</v>
      </c>
      <c r="BJ433">
        <v>16.25</v>
      </c>
      <c r="BK433">
        <v>16.12</v>
      </c>
      <c r="BL433">
        <v>15.93</v>
      </c>
      <c r="BM433">
        <v>15.93</v>
      </c>
      <c r="BN433">
        <v>14.96</v>
      </c>
      <c r="BO433">
        <v>13.99</v>
      </c>
      <c r="BP433">
        <v>14.15</v>
      </c>
      <c r="BQ433">
        <v>14.33</v>
      </c>
      <c r="BR433">
        <v>14.05</v>
      </c>
      <c r="BS433">
        <v>13.21</v>
      </c>
      <c r="BT433">
        <v>13.95</v>
      </c>
      <c r="BU433">
        <v>13.92</v>
      </c>
      <c r="BV433">
        <v>13.92</v>
      </c>
      <c r="BW433">
        <v>13.5</v>
      </c>
      <c r="BX433">
        <v>13.81</v>
      </c>
      <c r="BY433">
        <v>13.79</v>
      </c>
      <c r="BZ433">
        <v>13.24</v>
      </c>
      <c r="CA433">
        <v>13.14</v>
      </c>
      <c r="CB433">
        <v>12.66</v>
      </c>
      <c r="CC433">
        <v>12.95</v>
      </c>
      <c r="CD433">
        <v>12.51</v>
      </c>
      <c r="CE433">
        <v>13.02</v>
      </c>
      <c r="CF433">
        <v>12.96</v>
      </c>
      <c r="CG433">
        <v>13.2</v>
      </c>
    </row>
    <row r="434" spans="1:85" hidden="1" x14ac:dyDescent="0.25">
      <c r="A434" t="s">
        <v>8891</v>
      </c>
      <c r="B434" t="s">
        <v>8892</v>
      </c>
      <c r="C434" t="s">
        <v>8893</v>
      </c>
      <c r="D434">
        <v>2.0241124409000002</v>
      </c>
      <c r="E434">
        <v>17122</v>
      </c>
      <c r="F434">
        <v>2018</v>
      </c>
      <c r="G434">
        <v>10</v>
      </c>
      <c r="H434" t="e">
        <v>#N/A</v>
      </c>
      <c r="I434" s="3">
        <f t="shared" si="7"/>
        <v>0</v>
      </c>
      <c r="J434">
        <v>-8.0399999999999991</v>
      </c>
      <c r="K434">
        <v>0</v>
      </c>
      <c r="L434">
        <v>14.331</v>
      </c>
      <c r="N434">
        <v>-0.1175257731958762</v>
      </c>
      <c r="O434">
        <v>0</v>
      </c>
      <c r="P434">
        <v>0</v>
      </c>
      <c r="Q434">
        <v>0</v>
      </c>
      <c r="R434">
        <v>23.419</v>
      </c>
      <c r="U434">
        <v>1.2801</v>
      </c>
      <c r="V434">
        <v>1.27</v>
      </c>
      <c r="W434">
        <v>1.26</v>
      </c>
      <c r="X434">
        <v>1.27</v>
      </c>
      <c r="Y434">
        <v>1.27</v>
      </c>
      <c r="Z434">
        <v>1.26</v>
      </c>
      <c r="AA434">
        <v>1.22</v>
      </c>
      <c r="AB434">
        <v>1.2490000000000001</v>
      </c>
      <c r="AC434">
        <v>1.22</v>
      </c>
      <c r="AD434">
        <v>1.2226999999999999</v>
      </c>
      <c r="AE434">
        <v>1.2259</v>
      </c>
      <c r="AF434">
        <v>1.19</v>
      </c>
      <c r="AG434">
        <v>1.18</v>
      </c>
      <c r="AH434">
        <v>1.2101</v>
      </c>
      <c r="AI434">
        <v>1.18</v>
      </c>
      <c r="AJ434">
        <v>1.1999</v>
      </c>
      <c r="AK434">
        <v>1.139</v>
      </c>
      <c r="AL434">
        <v>1.1200000000000001</v>
      </c>
      <c r="AM434">
        <v>1.1100000000000001</v>
      </c>
      <c r="AN434">
        <v>1.1000000000000001</v>
      </c>
      <c r="AO434">
        <v>1.07</v>
      </c>
      <c r="AP434">
        <v>1</v>
      </c>
      <c r="AQ434">
        <v>1.1399999999999999</v>
      </c>
      <c r="AR434">
        <v>1.05</v>
      </c>
      <c r="AS434">
        <v>1.08</v>
      </c>
      <c r="AT434">
        <v>1.08</v>
      </c>
      <c r="AU434">
        <v>1.02</v>
      </c>
      <c r="AV434">
        <v>1.03</v>
      </c>
      <c r="AW434">
        <v>0.99</v>
      </c>
      <c r="AX434">
        <v>1.02</v>
      </c>
      <c r="AY434">
        <v>1</v>
      </c>
      <c r="AZ434">
        <v>0.97</v>
      </c>
      <c r="BA434">
        <v>1.01</v>
      </c>
      <c r="BB434">
        <v>1.0900000000000001</v>
      </c>
      <c r="BC434">
        <v>1.04</v>
      </c>
      <c r="BD434">
        <v>1.07</v>
      </c>
      <c r="BE434">
        <v>1.02</v>
      </c>
      <c r="BF434">
        <v>1.05</v>
      </c>
      <c r="BG434">
        <v>1.0900000000000001</v>
      </c>
      <c r="BH434">
        <v>1.0900000000000001</v>
      </c>
      <c r="BI434">
        <v>1.04</v>
      </c>
      <c r="BJ434">
        <v>1.06</v>
      </c>
      <c r="BK434">
        <v>1.05</v>
      </c>
      <c r="BL434">
        <v>1.05</v>
      </c>
      <c r="BM434">
        <v>1.05</v>
      </c>
      <c r="BN434">
        <v>1.05</v>
      </c>
      <c r="BO434">
        <v>1.04</v>
      </c>
      <c r="BP434">
        <v>1.1100000000000001</v>
      </c>
      <c r="BQ434">
        <v>1.1200000000000001</v>
      </c>
      <c r="BR434">
        <v>1.1299999999999999</v>
      </c>
      <c r="BS434">
        <v>1.28</v>
      </c>
      <c r="BT434">
        <v>1.18</v>
      </c>
      <c r="BU434">
        <v>1.18</v>
      </c>
      <c r="BV434">
        <v>1.17</v>
      </c>
      <c r="BW434">
        <v>1.1000000000000001</v>
      </c>
      <c r="BX434">
        <v>1.06</v>
      </c>
      <c r="BY434">
        <v>1.02</v>
      </c>
      <c r="BZ434">
        <v>1.02</v>
      </c>
      <c r="CA434">
        <v>1.07</v>
      </c>
      <c r="CB434">
        <v>1.0552999999999999</v>
      </c>
      <c r="CC434">
        <v>1.01</v>
      </c>
      <c r="CD434">
        <v>1.03</v>
      </c>
      <c r="CE434">
        <v>1.02</v>
      </c>
      <c r="CF434">
        <v>0.98</v>
      </c>
      <c r="CG434">
        <v>1.04</v>
      </c>
    </row>
    <row r="435" spans="1:85" hidden="1" x14ac:dyDescent="0.25">
      <c r="A435" t="s">
        <v>8812</v>
      </c>
      <c r="B435" t="s">
        <v>8813</v>
      </c>
      <c r="C435" t="s">
        <v>8814</v>
      </c>
      <c r="D435">
        <v>1.4395881108999999</v>
      </c>
      <c r="E435">
        <v>17905</v>
      </c>
      <c r="F435">
        <v>2018</v>
      </c>
      <c r="G435">
        <v>10</v>
      </c>
      <c r="H435" t="e">
        <v>#N/A</v>
      </c>
      <c r="I435" s="3">
        <f t="shared" si="7"/>
        <v>0</v>
      </c>
      <c r="J435">
        <v>-1.8853</v>
      </c>
      <c r="K435">
        <v>288.74046650429301</v>
      </c>
      <c r="L435">
        <v>33.442230817412202</v>
      </c>
      <c r="N435">
        <v>-0.11688311688311681</v>
      </c>
      <c r="O435" t="e">
        <v>#N/A</v>
      </c>
      <c r="P435">
        <v>8.8037035710849967</v>
      </c>
      <c r="Q435" t="e">
        <v>#N/A</v>
      </c>
      <c r="R435">
        <v>448.20283627452699</v>
      </c>
      <c r="U435">
        <v>12.3</v>
      </c>
      <c r="V435">
        <v>12.9</v>
      </c>
      <c r="W435">
        <v>11.625</v>
      </c>
      <c r="X435">
        <v>11.574999999999999</v>
      </c>
      <c r="Y435">
        <v>11.2</v>
      </c>
      <c r="Z435">
        <v>10.95</v>
      </c>
      <c r="AA435">
        <v>11</v>
      </c>
      <c r="AB435">
        <v>11.55</v>
      </c>
      <c r="AC435">
        <v>11.4</v>
      </c>
      <c r="AD435">
        <v>11</v>
      </c>
      <c r="AE435">
        <v>11</v>
      </c>
      <c r="AF435">
        <v>11.4</v>
      </c>
      <c r="AG435">
        <v>11.55</v>
      </c>
      <c r="AH435">
        <v>11.725</v>
      </c>
      <c r="AI435">
        <v>11.9</v>
      </c>
      <c r="AJ435">
        <v>12</v>
      </c>
      <c r="AK435">
        <v>12</v>
      </c>
      <c r="AL435">
        <v>12.25</v>
      </c>
      <c r="AM435">
        <v>12.75</v>
      </c>
      <c r="AN435">
        <v>13.6</v>
      </c>
      <c r="AO435">
        <v>14.55</v>
      </c>
      <c r="AP435">
        <v>14.5</v>
      </c>
      <c r="AQ435">
        <v>14.65</v>
      </c>
      <c r="AR435">
        <v>14.8</v>
      </c>
      <c r="AS435">
        <v>14.8</v>
      </c>
      <c r="AT435">
        <v>14.2</v>
      </c>
      <c r="AU435">
        <v>14.1</v>
      </c>
      <c r="AV435">
        <v>14.35</v>
      </c>
      <c r="AW435">
        <v>13.75</v>
      </c>
      <c r="AX435">
        <v>13.425000000000001</v>
      </c>
      <c r="AY435">
        <v>13.25</v>
      </c>
      <c r="AZ435">
        <v>12.85</v>
      </c>
      <c r="BA435">
        <v>12.9</v>
      </c>
      <c r="BB435">
        <v>13.05</v>
      </c>
      <c r="BC435">
        <v>12.95</v>
      </c>
      <c r="BD435">
        <v>13.2</v>
      </c>
      <c r="BE435">
        <v>13.45</v>
      </c>
      <c r="BF435">
        <v>13.55</v>
      </c>
      <c r="BG435">
        <v>13.8</v>
      </c>
      <c r="BH435">
        <v>13.5</v>
      </c>
      <c r="BI435">
        <v>12.9</v>
      </c>
      <c r="BJ435">
        <v>12.9</v>
      </c>
      <c r="BK435">
        <v>12.64</v>
      </c>
      <c r="BL435">
        <v>12.33</v>
      </c>
      <c r="BM435">
        <v>12.5</v>
      </c>
      <c r="BN435">
        <v>12.2</v>
      </c>
      <c r="BO435">
        <v>11.85</v>
      </c>
      <c r="BP435">
        <v>11.61</v>
      </c>
      <c r="BQ435">
        <v>11.47</v>
      </c>
      <c r="BR435">
        <v>10.76</v>
      </c>
      <c r="BS435">
        <v>10.51</v>
      </c>
      <c r="BT435">
        <v>10.72</v>
      </c>
      <c r="BU435">
        <v>10.75</v>
      </c>
      <c r="BV435">
        <v>10.88</v>
      </c>
      <c r="BW435">
        <v>11</v>
      </c>
      <c r="BX435">
        <v>10.86</v>
      </c>
      <c r="BY435">
        <v>10.19</v>
      </c>
      <c r="BZ435">
        <v>10.41</v>
      </c>
      <c r="CA435">
        <v>10.33</v>
      </c>
      <c r="CB435">
        <v>9.61</v>
      </c>
      <c r="CC435">
        <v>9.93</v>
      </c>
      <c r="CD435">
        <v>10.039999999999999</v>
      </c>
      <c r="CE435">
        <v>9.4</v>
      </c>
      <c r="CF435">
        <v>9.58</v>
      </c>
      <c r="CG435">
        <v>10</v>
      </c>
    </row>
    <row r="436" spans="1:85" hidden="1" x14ac:dyDescent="0.25">
      <c r="A436" t="s">
        <v>8973</v>
      </c>
      <c r="B436" t="s">
        <v>8974</v>
      </c>
      <c r="C436" t="s">
        <v>8975</v>
      </c>
      <c r="D436">
        <v>3.3909028361</v>
      </c>
      <c r="E436">
        <v>17116</v>
      </c>
      <c r="F436">
        <v>2018</v>
      </c>
      <c r="G436">
        <v>10</v>
      </c>
      <c r="H436" t="e">
        <v>#N/A</v>
      </c>
      <c r="I436" s="3">
        <f t="shared" si="7"/>
        <v>0</v>
      </c>
      <c r="J436">
        <v>-0.43</v>
      </c>
      <c r="K436">
        <v>0</v>
      </c>
      <c r="L436">
        <v>6.6947780000000003</v>
      </c>
      <c r="N436">
        <v>-0.11634615384615388</v>
      </c>
      <c r="O436">
        <v>0</v>
      </c>
      <c r="P436">
        <v>0</v>
      </c>
      <c r="Q436">
        <v>0</v>
      </c>
      <c r="R436">
        <v>13.560525999999999</v>
      </c>
      <c r="U436">
        <v>32.26</v>
      </c>
      <c r="V436">
        <v>31.66</v>
      </c>
      <c r="W436">
        <v>31.21</v>
      </c>
      <c r="X436">
        <v>30.92</v>
      </c>
      <c r="Y436">
        <v>31.24</v>
      </c>
      <c r="Z436">
        <v>30.75</v>
      </c>
      <c r="AA436">
        <v>29.99</v>
      </c>
      <c r="AB436">
        <v>30</v>
      </c>
      <c r="AC436">
        <v>29.23</v>
      </c>
      <c r="AD436">
        <v>28.89</v>
      </c>
      <c r="AE436">
        <v>27.6</v>
      </c>
      <c r="AF436">
        <v>27.9</v>
      </c>
      <c r="AG436">
        <v>28.03</v>
      </c>
      <c r="AH436">
        <v>28.34</v>
      </c>
      <c r="AI436">
        <v>29.27</v>
      </c>
      <c r="AJ436">
        <v>29.92</v>
      </c>
      <c r="AK436">
        <v>30.02</v>
      </c>
      <c r="AL436">
        <v>30.28</v>
      </c>
      <c r="AM436">
        <v>30.78</v>
      </c>
      <c r="AN436">
        <v>30.61</v>
      </c>
      <c r="AO436">
        <v>30.86</v>
      </c>
      <c r="AP436">
        <v>30.86</v>
      </c>
      <c r="AQ436">
        <v>30.63</v>
      </c>
      <c r="AR436">
        <v>30.22</v>
      </c>
      <c r="AS436">
        <v>29.39</v>
      </c>
      <c r="AT436">
        <v>28.51</v>
      </c>
      <c r="AU436">
        <v>28.71</v>
      </c>
      <c r="AV436">
        <v>28.81</v>
      </c>
      <c r="AW436">
        <v>29.45</v>
      </c>
      <c r="AX436">
        <v>30</v>
      </c>
      <c r="AY436">
        <v>29.69</v>
      </c>
      <c r="AZ436">
        <v>30.13</v>
      </c>
      <c r="BA436">
        <v>29.9</v>
      </c>
      <c r="BB436">
        <v>30.9</v>
      </c>
      <c r="BC436">
        <v>30.94</v>
      </c>
      <c r="BD436">
        <v>31.2</v>
      </c>
      <c r="BE436">
        <v>31.2</v>
      </c>
      <c r="BF436">
        <v>31.76</v>
      </c>
      <c r="BG436">
        <v>32.54</v>
      </c>
      <c r="BH436">
        <v>32.22</v>
      </c>
      <c r="BI436">
        <v>31.27</v>
      </c>
      <c r="BJ436">
        <v>31.25</v>
      </c>
      <c r="BK436">
        <v>31.21</v>
      </c>
      <c r="BL436">
        <v>31.02</v>
      </c>
      <c r="BM436">
        <v>31.19</v>
      </c>
      <c r="BN436">
        <v>30.63</v>
      </c>
      <c r="BO436">
        <v>30.14</v>
      </c>
      <c r="BP436">
        <v>30.23</v>
      </c>
      <c r="BQ436">
        <v>30.89</v>
      </c>
      <c r="BR436">
        <v>30.37</v>
      </c>
      <c r="BS436">
        <v>29.83</v>
      </c>
      <c r="BT436">
        <v>30.1</v>
      </c>
      <c r="BU436">
        <v>30.08</v>
      </c>
      <c r="BV436">
        <v>30.26</v>
      </c>
      <c r="BW436">
        <v>29.75</v>
      </c>
      <c r="BX436">
        <v>29.43</v>
      </c>
      <c r="BY436">
        <v>29.34</v>
      </c>
      <c r="BZ436">
        <v>28.73</v>
      </c>
      <c r="CA436">
        <v>28.17</v>
      </c>
      <c r="CB436">
        <v>27.24</v>
      </c>
      <c r="CC436">
        <v>27.02</v>
      </c>
      <c r="CD436">
        <v>26.35</v>
      </c>
      <c r="CE436">
        <v>25.88</v>
      </c>
      <c r="CF436">
        <v>26.16</v>
      </c>
      <c r="CG436">
        <v>26.3</v>
      </c>
    </row>
    <row r="437" spans="1:85" hidden="1" x14ac:dyDescent="0.25">
      <c r="A437" t="s">
        <v>6510</v>
      </c>
      <c r="B437" t="s">
        <v>6511</v>
      </c>
      <c r="C437" t="s">
        <v>6512</v>
      </c>
      <c r="D437">
        <v>1.0178905646</v>
      </c>
      <c r="E437">
        <v>15795</v>
      </c>
      <c r="F437">
        <v>2018</v>
      </c>
      <c r="G437">
        <v>10</v>
      </c>
      <c r="H437" t="e">
        <v>#N/A</v>
      </c>
      <c r="I437" s="3">
        <f t="shared" si="7"/>
        <v>0</v>
      </c>
      <c r="J437">
        <v>-1.6233</v>
      </c>
      <c r="K437">
        <v>1341.2190000000001</v>
      </c>
      <c r="L437" t="e">
        <v>#N/A</v>
      </c>
      <c r="N437">
        <v>-0.11176470588235299</v>
      </c>
      <c r="O437">
        <v>57.935788755499992</v>
      </c>
      <c r="P437">
        <v>64.983787123236098</v>
      </c>
      <c r="Q437">
        <v>7.0479983677361062</v>
      </c>
      <c r="R437">
        <v>97.701999999999998</v>
      </c>
      <c r="U437">
        <v>84.35</v>
      </c>
      <c r="V437">
        <v>84.8</v>
      </c>
      <c r="W437">
        <v>84.81</v>
      </c>
      <c r="X437">
        <v>85.49</v>
      </c>
      <c r="Y437">
        <v>81.03</v>
      </c>
      <c r="Z437">
        <v>80.87</v>
      </c>
      <c r="AA437">
        <v>78.56</v>
      </c>
      <c r="AB437">
        <v>79.44</v>
      </c>
      <c r="AC437">
        <v>78.599999999999994</v>
      </c>
      <c r="AD437">
        <v>80.37</v>
      </c>
      <c r="AE437">
        <v>75.099999999999994</v>
      </c>
      <c r="AF437">
        <v>77.650000000000006</v>
      </c>
      <c r="AG437">
        <v>78.31</v>
      </c>
      <c r="AH437">
        <v>80.44</v>
      </c>
      <c r="AI437">
        <v>81.33</v>
      </c>
      <c r="AJ437">
        <v>82.14</v>
      </c>
      <c r="AK437">
        <v>82.25</v>
      </c>
      <c r="AL437">
        <v>83.43</v>
      </c>
      <c r="AM437">
        <v>83.45</v>
      </c>
      <c r="AN437">
        <v>82.27</v>
      </c>
      <c r="AO437">
        <v>85.83</v>
      </c>
      <c r="AP437">
        <v>86.29</v>
      </c>
      <c r="AQ437">
        <v>88.94</v>
      </c>
      <c r="AR437">
        <v>82.48</v>
      </c>
      <c r="AS437">
        <v>79.67</v>
      </c>
      <c r="AT437">
        <v>78.23</v>
      </c>
      <c r="AU437">
        <v>74.400000000000006</v>
      </c>
      <c r="AV437">
        <v>73.44</v>
      </c>
      <c r="AW437">
        <v>75.83</v>
      </c>
      <c r="AX437">
        <v>74.89</v>
      </c>
      <c r="AY437">
        <v>74.91</v>
      </c>
      <c r="AZ437">
        <v>74.680000000000007</v>
      </c>
      <c r="BA437">
        <v>75.36</v>
      </c>
      <c r="BB437">
        <v>78.89</v>
      </c>
      <c r="BC437">
        <v>77.87</v>
      </c>
      <c r="BD437">
        <v>77.8</v>
      </c>
      <c r="BE437">
        <v>77</v>
      </c>
      <c r="BF437">
        <v>78.16</v>
      </c>
      <c r="BG437">
        <v>75.98</v>
      </c>
      <c r="BH437">
        <v>77.540000000000006</v>
      </c>
      <c r="BI437">
        <v>79.13</v>
      </c>
      <c r="BJ437">
        <v>80.540000000000006</v>
      </c>
      <c r="BK437">
        <v>80.599999999999994</v>
      </c>
      <c r="BL437">
        <v>81.459999999999994</v>
      </c>
      <c r="BM437">
        <v>84.82</v>
      </c>
      <c r="BN437">
        <v>82.45</v>
      </c>
      <c r="BO437">
        <v>82.87</v>
      </c>
      <c r="BP437">
        <v>85.24</v>
      </c>
      <c r="BQ437">
        <v>85.57</v>
      </c>
      <c r="BR437">
        <v>77.25</v>
      </c>
      <c r="BS437">
        <v>73.709999999999994</v>
      </c>
      <c r="BT437">
        <v>74.61</v>
      </c>
      <c r="BU437">
        <v>74.42</v>
      </c>
      <c r="BV437">
        <v>77.02</v>
      </c>
      <c r="BW437">
        <v>74.349999999999994</v>
      </c>
      <c r="BX437">
        <v>75.540000000000006</v>
      </c>
      <c r="BY437">
        <v>75.84</v>
      </c>
      <c r="BZ437">
        <v>75.2</v>
      </c>
      <c r="CA437">
        <v>73.040000000000006</v>
      </c>
      <c r="CB437">
        <v>66.03</v>
      </c>
      <c r="CC437">
        <v>66.959999999999994</v>
      </c>
      <c r="CD437">
        <v>67.39</v>
      </c>
      <c r="CE437">
        <v>65.95</v>
      </c>
      <c r="CF437">
        <v>66.45</v>
      </c>
      <c r="CG437">
        <v>68.78</v>
      </c>
    </row>
    <row r="438" spans="1:85" hidden="1" x14ac:dyDescent="0.25">
      <c r="A438" t="s">
        <v>5517</v>
      </c>
      <c r="B438" t="s">
        <v>5518</v>
      </c>
      <c r="C438" t="s">
        <v>5519</v>
      </c>
      <c r="D438">
        <v>1.9307574387999999</v>
      </c>
      <c r="E438">
        <v>15776</v>
      </c>
      <c r="F438">
        <v>2018</v>
      </c>
      <c r="G438">
        <v>10</v>
      </c>
      <c r="H438" t="e">
        <v>#N/A</v>
      </c>
      <c r="I438" s="3">
        <f t="shared" si="7"/>
        <v>0</v>
      </c>
      <c r="J438" t="e">
        <v>#N/A</v>
      </c>
      <c r="K438" t="e">
        <v>#N/A</v>
      </c>
      <c r="L438" t="e">
        <v>#N/A</v>
      </c>
      <c r="N438">
        <v>-0.11070110701107005</v>
      </c>
      <c r="O438">
        <v>0</v>
      </c>
      <c r="P438">
        <v>0</v>
      </c>
      <c r="Q438">
        <v>0</v>
      </c>
      <c r="R438">
        <v>15.680361</v>
      </c>
      <c r="U438">
        <v>6.99</v>
      </c>
      <c r="V438">
        <v>6.83</v>
      </c>
      <c r="W438">
        <v>6.86</v>
      </c>
      <c r="X438">
        <v>6.85</v>
      </c>
      <c r="Y438">
        <v>6.98</v>
      </c>
      <c r="Z438">
        <v>7.05</v>
      </c>
      <c r="AA438">
        <v>7.14</v>
      </c>
      <c r="AB438">
        <v>7.21</v>
      </c>
      <c r="AC438">
        <v>7.42</v>
      </c>
      <c r="AD438">
        <v>7.3949999999999996</v>
      </c>
      <c r="AE438">
        <v>7.43</v>
      </c>
      <c r="AF438">
        <v>7.29</v>
      </c>
      <c r="AG438">
        <v>7.39</v>
      </c>
      <c r="AH438">
        <v>7.84</v>
      </c>
      <c r="AI438">
        <v>7.81</v>
      </c>
      <c r="AJ438">
        <v>7.85</v>
      </c>
      <c r="AK438">
        <v>7.61</v>
      </c>
      <c r="AL438">
        <v>7.69</v>
      </c>
      <c r="AM438">
        <v>7.9</v>
      </c>
      <c r="AN438">
        <v>7.99</v>
      </c>
      <c r="AO438">
        <v>8.08</v>
      </c>
      <c r="AP438">
        <v>8</v>
      </c>
      <c r="AQ438">
        <v>7.68</v>
      </c>
      <c r="AR438">
        <v>7.43</v>
      </c>
      <c r="AS438">
        <v>7.15</v>
      </c>
      <c r="AT438">
        <v>7.05</v>
      </c>
      <c r="AU438">
        <v>7.35</v>
      </c>
      <c r="AV438">
        <v>7.17</v>
      </c>
      <c r="AW438">
        <v>7.19</v>
      </c>
      <c r="AX438">
        <v>7.26</v>
      </c>
      <c r="AY438">
        <v>7.1</v>
      </c>
      <c r="AZ438">
        <v>6.89</v>
      </c>
      <c r="BA438">
        <v>7</v>
      </c>
      <c r="BB438">
        <v>6.64</v>
      </c>
      <c r="BC438">
        <v>6.96</v>
      </c>
      <c r="BD438">
        <v>6.79</v>
      </c>
      <c r="BE438">
        <v>7.17</v>
      </c>
      <c r="BF438">
        <v>7.08</v>
      </c>
      <c r="BG438">
        <v>7.07</v>
      </c>
      <c r="BH438">
        <v>7.03</v>
      </c>
      <c r="BI438">
        <v>6.7</v>
      </c>
      <c r="BJ438">
        <v>6.8</v>
      </c>
      <c r="BK438">
        <v>7.02</v>
      </c>
      <c r="BL438">
        <v>6.89</v>
      </c>
      <c r="BM438">
        <v>6.7</v>
      </c>
      <c r="BN438">
        <v>6.59</v>
      </c>
      <c r="BO438">
        <v>6.53</v>
      </c>
      <c r="BP438">
        <v>6.91</v>
      </c>
      <c r="BQ438">
        <v>6.66</v>
      </c>
      <c r="BR438">
        <v>6.5</v>
      </c>
      <c r="BS438">
        <v>6.43</v>
      </c>
      <c r="BT438">
        <v>6.5449999999999999</v>
      </c>
      <c r="BU438">
        <v>6.68</v>
      </c>
      <c r="BV438">
        <v>6.6</v>
      </c>
      <c r="BW438">
        <v>6.5</v>
      </c>
      <c r="BX438">
        <v>6.3</v>
      </c>
      <c r="BY438">
        <v>6.25</v>
      </c>
      <c r="BZ438">
        <v>5.98</v>
      </c>
      <c r="CA438">
        <v>6.22</v>
      </c>
      <c r="CB438">
        <v>5.77</v>
      </c>
      <c r="CC438">
        <v>5.82</v>
      </c>
      <c r="CD438">
        <v>5.94</v>
      </c>
      <c r="CE438">
        <v>5.77</v>
      </c>
      <c r="CF438">
        <v>5.72</v>
      </c>
      <c r="CG438">
        <v>5.7</v>
      </c>
    </row>
    <row r="439" spans="1:85" hidden="1" x14ac:dyDescent="0.25">
      <c r="A439" t="s">
        <v>8904</v>
      </c>
      <c r="B439" t="s">
        <v>8905</v>
      </c>
      <c r="C439" t="s">
        <v>8906</v>
      </c>
      <c r="D439">
        <v>2.2768043026</v>
      </c>
      <c r="E439">
        <v>16711</v>
      </c>
      <c r="F439">
        <v>2018</v>
      </c>
      <c r="G439">
        <v>10</v>
      </c>
      <c r="H439" t="e">
        <v>#N/A</v>
      </c>
      <c r="I439" s="3">
        <f t="shared" si="7"/>
        <v>0</v>
      </c>
      <c r="J439">
        <v>-2.14</v>
      </c>
      <c r="K439">
        <v>8.1579999999999995</v>
      </c>
      <c r="L439">
        <v>18.696999999999999</v>
      </c>
      <c r="N439">
        <v>-0.10915178571428574</v>
      </c>
      <c r="O439">
        <v>0</v>
      </c>
      <c r="P439">
        <v>0</v>
      </c>
      <c r="Q439">
        <v>0</v>
      </c>
      <c r="R439">
        <v>27.507999999999999</v>
      </c>
      <c r="U439">
        <v>76.81</v>
      </c>
      <c r="V439">
        <v>80.209999999999994</v>
      </c>
      <c r="W439">
        <v>75.67</v>
      </c>
      <c r="X439">
        <v>78.03</v>
      </c>
      <c r="Y439">
        <v>73.489999999999995</v>
      </c>
      <c r="Z439">
        <v>72.569999999999993</v>
      </c>
      <c r="AA439">
        <v>72.11</v>
      </c>
      <c r="AB439">
        <v>72.180000000000007</v>
      </c>
      <c r="AC439">
        <v>72.13</v>
      </c>
      <c r="AD439">
        <v>74.400000000000006</v>
      </c>
      <c r="AE439">
        <v>75.34</v>
      </c>
      <c r="AF439">
        <v>77.92</v>
      </c>
      <c r="AG439">
        <v>79.06</v>
      </c>
      <c r="AH439">
        <v>80.58</v>
      </c>
      <c r="AI439">
        <v>80.94</v>
      </c>
      <c r="AJ439">
        <v>82.04</v>
      </c>
      <c r="AK439">
        <v>82.06</v>
      </c>
      <c r="AL439">
        <v>83.2</v>
      </c>
      <c r="AM439">
        <v>84.57</v>
      </c>
      <c r="AN439">
        <v>85.94</v>
      </c>
      <c r="AO439">
        <v>87.3</v>
      </c>
      <c r="AP439">
        <v>88.25</v>
      </c>
      <c r="AQ439">
        <v>89.36</v>
      </c>
      <c r="AR439">
        <v>90.03</v>
      </c>
      <c r="AS439">
        <v>85.51</v>
      </c>
      <c r="AT439">
        <v>83.28</v>
      </c>
      <c r="AU439">
        <v>84.03</v>
      </c>
      <c r="AV439">
        <v>85.12</v>
      </c>
      <c r="AW439">
        <v>86.15</v>
      </c>
      <c r="AX439">
        <v>84</v>
      </c>
      <c r="AY439">
        <v>83.6</v>
      </c>
      <c r="AZ439">
        <v>83.54</v>
      </c>
      <c r="BA439">
        <v>78.95</v>
      </c>
      <c r="BB439">
        <v>79.2</v>
      </c>
      <c r="BC439">
        <v>77.92</v>
      </c>
      <c r="BD439">
        <v>79.13</v>
      </c>
      <c r="BE439">
        <v>76.34</v>
      </c>
      <c r="BF439">
        <v>77.010000000000005</v>
      </c>
      <c r="BG439">
        <v>78.040000000000006</v>
      </c>
      <c r="BH439">
        <v>75.87</v>
      </c>
      <c r="BI439">
        <v>75.489999999999995</v>
      </c>
      <c r="BJ439">
        <v>75.19</v>
      </c>
      <c r="BK439">
        <v>74.28</v>
      </c>
      <c r="BL439">
        <v>72.41</v>
      </c>
      <c r="BM439">
        <v>73.33</v>
      </c>
      <c r="BN439">
        <v>73.150000000000006</v>
      </c>
      <c r="BO439">
        <v>72.790000000000006</v>
      </c>
      <c r="BP439">
        <v>70.11</v>
      </c>
      <c r="BQ439">
        <v>70.010000000000005</v>
      </c>
      <c r="BR439">
        <v>66.59</v>
      </c>
      <c r="BS439">
        <v>62.85</v>
      </c>
      <c r="BT439">
        <v>64.31</v>
      </c>
      <c r="BU439">
        <v>64.819999999999993</v>
      </c>
      <c r="BV439">
        <v>68.290000000000006</v>
      </c>
      <c r="BW439">
        <v>66.930000000000007</v>
      </c>
      <c r="BX439">
        <v>65.180000000000007</v>
      </c>
      <c r="BY439">
        <v>63.5</v>
      </c>
      <c r="BZ439">
        <v>64.569999999999993</v>
      </c>
      <c r="CA439">
        <v>63.54</v>
      </c>
      <c r="CB439">
        <v>61.56</v>
      </c>
      <c r="CC439">
        <v>62.3</v>
      </c>
      <c r="CD439">
        <v>58.5</v>
      </c>
      <c r="CE439">
        <v>59.07</v>
      </c>
      <c r="CF439">
        <v>60.28</v>
      </c>
      <c r="CG439">
        <v>62.91</v>
      </c>
    </row>
    <row r="440" spans="1:85" hidden="1" x14ac:dyDescent="0.25">
      <c r="A440" t="s">
        <v>704</v>
      </c>
      <c r="B440" t="s">
        <v>7243</v>
      </c>
      <c r="C440" t="s">
        <v>7244</v>
      </c>
      <c r="D440">
        <v>2.3295518878000001</v>
      </c>
      <c r="E440">
        <v>46834</v>
      </c>
      <c r="F440">
        <v>2018</v>
      </c>
      <c r="G440">
        <v>10</v>
      </c>
      <c r="H440" t="e">
        <v>#N/A</v>
      </c>
      <c r="I440" s="3">
        <f t="shared" si="7"/>
        <v>0</v>
      </c>
      <c r="J440" t="e">
        <v>#N/A</v>
      </c>
      <c r="K440" t="e">
        <v>#N/A</v>
      </c>
      <c r="L440" t="e">
        <v>#N/A</v>
      </c>
      <c r="N440">
        <v>-0.10891129032258051</v>
      </c>
      <c r="O440">
        <v>29.20567870051822</v>
      </c>
      <c r="P440">
        <v>47.258898850980621</v>
      </c>
      <c r="Q440">
        <v>18.053220150462401</v>
      </c>
      <c r="R440">
        <v>39.497999999999998</v>
      </c>
      <c r="U440">
        <v>6.42</v>
      </c>
      <c r="V440">
        <v>5.73</v>
      </c>
      <c r="W440">
        <v>5.59</v>
      </c>
      <c r="X440">
        <v>6.13</v>
      </c>
      <c r="Y440">
        <v>6.16</v>
      </c>
      <c r="Z440">
        <v>6.57</v>
      </c>
      <c r="AA440">
        <v>6.43</v>
      </c>
      <c r="AB440">
        <v>6.5</v>
      </c>
      <c r="AC440">
        <v>6.57</v>
      </c>
      <c r="AD440">
        <v>6.48</v>
      </c>
      <c r="AE440">
        <v>6.27</v>
      </c>
      <c r="AF440">
        <v>6.57</v>
      </c>
      <c r="AG440">
        <v>6.28</v>
      </c>
      <c r="AH440">
        <v>6.13</v>
      </c>
      <c r="AI440">
        <v>6.31</v>
      </c>
      <c r="AJ440">
        <v>6.26</v>
      </c>
      <c r="AK440">
        <v>6.3</v>
      </c>
      <c r="AL440">
        <v>6.3</v>
      </c>
      <c r="AM440">
        <v>6.47</v>
      </c>
      <c r="AN440">
        <v>6.8</v>
      </c>
      <c r="AO440">
        <v>8</v>
      </c>
      <c r="AP440">
        <v>8.0299999999999994</v>
      </c>
      <c r="AQ440">
        <v>8.0299999999999994</v>
      </c>
      <c r="AR440">
        <v>8.1199999999999992</v>
      </c>
      <c r="AS440">
        <v>7.78</v>
      </c>
      <c r="AT440">
        <v>7.36</v>
      </c>
      <c r="AU440">
        <v>7.33</v>
      </c>
      <c r="AV440">
        <v>6.88</v>
      </c>
      <c r="AW440">
        <v>6.93</v>
      </c>
      <c r="AX440">
        <v>6.98</v>
      </c>
      <c r="AY440">
        <v>6.79</v>
      </c>
      <c r="AZ440">
        <v>6.89</v>
      </c>
      <c r="BA440">
        <v>6.65</v>
      </c>
      <c r="BB440">
        <v>7.29</v>
      </c>
      <c r="BC440">
        <v>7.86</v>
      </c>
      <c r="BD440">
        <v>8.01</v>
      </c>
      <c r="BE440">
        <v>8.4700000000000006</v>
      </c>
      <c r="BF440">
        <v>8.26</v>
      </c>
      <c r="BG440">
        <v>8.33</v>
      </c>
      <c r="BH440">
        <v>8.26</v>
      </c>
      <c r="BI440">
        <v>7.84</v>
      </c>
      <c r="BJ440">
        <v>8.16</v>
      </c>
      <c r="BK440">
        <v>7.86</v>
      </c>
      <c r="BL440">
        <v>7.81</v>
      </c>
      <c r="BM440">
        <v>7.91</v>
      </c>
      <c r="BN440">
        <v>7.5350000000000001</v>
      </c>
      <c r="BO440">
        <v>7.7</v>
      </c>
      <c r="BP440">
        <v>7.35</v>
      </c>
      <c r="BQ440">
        <v>7.59</v>
      </c>
      <c r="BR440">
        <v>7</v>
      </c>
      <c r="BS440">
        <v>7.14</v>
      </c>
      <c r="BT440">
        <v>7.25</v>
      </c>
      <c r="BU440">
        <v>7.19</v>
      </c>
      <c r="BV440">
        <v>7.57</v>
      </c>
      <c r="BW440">
        <v>7.43</v>
      </c>
      <c r="BX440">
        <v>7.29</v>
      </c>
      <c r="BY440">
        <v>6.79</v>
      </c>
      <c r="BZ440">
        <v>6.27</v>
      </c>
      <c r="CA440">
        <v>6.17</v>
      </c>
      <c r="CB440">
        <v>5.75</v>
      </c>
      <c r="CC440">
        <v>5.99</v>
      </c>
      <c r="CD440">
        <v>6.1</v>
      </c>
      <c r="CE440">
        <v>5.24</v>
      </c>
      <c r="CF440">
        <v>5.2</v>
      </c>
      <c r="CG440">
        <v>5.26</v>
      </c>
    </row>
    <row r="441" spans="1:85" hidden="1" x14ac:dyDescent="0.25">
      <c r="A441" t="s">
        <v>8952</v>
      </c>
      <c r="B441" t="s">
        <v>8953</v>
      </c>
      <c r="C441" t="s">
        <v>8954</v>
      </c>
      <c r="D441">
        <v>3.0080395312000001</v>
      </c>
      <c r="E441">
        <v>17023</v>
      </c>
      <c r="F441">
        <v>2018</v>
      </c>
      <c r="G441">
        <v>10</v>
      </c>
      <c r="H441" t="e">
        <v>#N/A</v>
      </c>
      <c r="I441" s="3">
        <f t="shared" si="7"/>
        <v>0</v>
      </c>
      <c r="J441">
        <v>-2.7336</v>
      </c>
      <c r="K441">
        <v>416.26283522720399</v>
      </c>
      <c r="L441">
        <v>28.967246190767</v>
      </c>
      <c r="N441">
        <v>-0.10738714090287271</v>
      </c>
      <c r="O441">
        <v>0</v>
      </c>
      <c r="P441">
        <v>0.3759436529663735</v>
      </c>
      <c r="Q441">
        <v>0.3759436529663735</v>
      </c>
      <c r="R441">
        <v>584.20613083142496</v>
      </c>
      <c r="U441">
        <v>17.04</v>
      </c>
      <c r="V441">
        <v>17.45</v>
      </c>
      <c r="W441">
        <v>16.96</v>
      </c>
      <c r="X441">
        <v>17.03</v>
      </c>
      <c r="Y441">
        <v>17.45</v>
      </c>
      <c r="Z441">
        <v>18.02</v>
      </c>
      <c r="AA441">
        <v>18.260000000000002</v>
      </c>
      <c r="AB441">
        <v>18.48</v>
      </c>
      <c r="AC441">
        <v>18.46</v>
      </c>
      <c r="AD441">
        <v>18.05</v>
      </c>
      <c r="AE441">
        <v>17.53</v>
      </c>
      <c r="AF441">
        <v>18.829999999999998</v>
      </c>
      <c r="AG441">
        <v>17.489999999999998</v>
      </c>
      <c r="AH441">
        <v>17.12</v>
      </c>
      <c r="AI441">
        <v>18.22</v>
      </c>
      <c r="AJ441">
        <v>18.09</v>
      </c>
      <c r="AK441">
        <v>18.03</v>
      </c>
      <c r="AL441">
        <v>18.190000000000001</v>
      </c>
      <c r="AM441">
        <v>18.399999999999999</v>
      </c>
      <c r="AN441">
        <v>18.48</v>
      </c>
      <c r="AO441">
        <v>19.010000000000002</v>
      </c>
      <c r="AP441">
        <v>19.16</v>
      </c>
      <c r="AQ441">
        <v>19.36</v>
      </c>
      <c r="AR441">
        <v>19.850000000000001</v>
      </c>
      <c r="AS441">
        <v>19.84</v>
      </c>
      <c r="AT441">
        <v>17.77</v>
      </c>
      <c r="AU441">
        <v>17.170000000000002</v>
      </c>
      <c r="AV441">
        <v>17.690000000000001</v>
      </c>
      <c r="AW441">
        <v>18.190000000000001</v>
      </c>
      <c r="AX441">
        <v>18.739999999999998</v>
      </c>
      <c r="AY441">
        <v>18.809999999999999</v>
      </c>
      <c r="AZ441">
        <v>18.510000000000002</v>
      </c>
      <c r="BA441">
        <v>18.579999999999998</v>
      </c>
      <c r="BB441">
        <v>18.22</v>
      </c>
      <c r="BC441">
        <v>18.05</v>
      </c>
      <c r="BD441">
        <v>19.97</v>
      </c>
      <c r="BE441">
        <v>19.88</v>
      </c>
      <c r="BF441">
        <v>19.03</v>
      </c>
      <c r="BG441">
        <v>18.510000000000002</v>
      </c>
      <c r="BH441">
        <v>18.260000000000002</v>
      </c>
      <c r="BI441">
        <v>17.260000000000002</v>
      </c>
      <c r="BJ441">
        <v>17.78</v>
      </c>
      <c r="BK441">
        <v>17.46</v>
      </c>
      <c r="BL441">
        <v>17.37</v>
      </c>
      <c r="BM441">
        <v>17.45</v>
      </c>
      <c r="BN441">
        <v>16.3</v>
      </c>
      <c r="BO441">
        <v>15.83</v>
      </c>
      <c r="BP441">
        <v>15.98</v>
      </c>
      <c r="BQ441">
        <v>15.82</v>
      </c>
      <c r="BR441">
        <v>15.11</v>
      </c>
      <c r="BS441">
        <v>15.52</v>
      </c>
      <c r="BT441">
        <v>15.75</v>
      </c>
      <c r="BU441">
        <v>15.58</v>
      </c>
      <c r="BV441">
        <v>16.649999999999999</v>
      </c>
      <c r="BW441">
        <v>16.71</v>
      </c>
      <c r="BX441">
        <v>13.86</v>
      </c>
      <c r="BY441">
        <v>13.435</v>
      </c>
      <c r="BZ441">
        <v>13.3</v>
      </c>
      <c r="CA441">
        <v>13.29</v>
      </c>
      <c r="CB441">
        <v>11.47</v>
      </c>
      <c r="CC441">
        <v>13.08</v>
      </c>
      <c r="CD441">
        <v>13.1</v>
      </c>
      <c r="CE441">
        <v>12.72</v>
      </c>
      <c r="CF441">
        <v>13.51</v>
      </c>
      <c r="CG441">
        <v>13.99</v>
      </c>
    </row>
    <row r="442" spans="1:85" hidden="1" x14ac:dyDescent="0.25">
      <c r="A442" t="s">
        <v>9137</v>
      </c>
      <c r="B442" t="s">
        <v>9138</v>
      </c>
      <c r="C442" t="s">
        <v>9139</v>
      </c>
      <c r="D442">
        <v>111.53807107</v>
      </c>
      <c r="E442">
        <v>16778</v>
      </c>
      <c r="F442">
        <v>2018</v>
      </c>
      <c r="G442">
        <v>10</v>
      </c>
      <c r="H442" t="e">
        <v>#N/A</v>
      </c>
      <c r="I442" s="3">
        <f t="shared" si="7"/>
        <v>0</v>
      </c>
      <c r="J442">
        <v>-1.85</v>
      </c>
      <c r="K442">
        <v>0</v>
      </c>
      <c r="L442">
        <v>7.8010000000000002</v>
      </c>
      <c r="N442">
        <v>-0.10406091370558379</v>
      </c>
      <c r="O442">
        <v>27628.571428571431</v>
      </c>
      <c r="P442">
        <v>2981.7258883248728</v>
      </c>
      <c r="Q442">
        <v>-24646.845540246559</v>
      </c>
      <c r="R442">
        <v>11.420999999999999</v>
      </c>
      <c r="U442">
        <v>5.21</v>
      </c>
      <c r="V442">
        <v>5.5</v>
      </c>
      <c r="W442">
        <v>5.35</v>
      </c>
      <c r="X442">
        <v>5.08</v>
      </c>
      <c r="Y442">
        <v>5.05</v>
      </c>
      <c r="Z442">
        <v>5.19</v>
      </c>
      <c r="AA442">
        <v>5.3</v>
      </c>
      <c r="AB442">
        <v>5.33</v>
      </c>
      <c r="AC442">
        <v>4.87</v>
      </c>
      <c r="AD442">
        <v>5.21</v>
      </c>
      <c r="AE442">
        <v>4.97</v>
      </c>
      <c r="AF442">
        <v>4.99</v>
      </c>
      <c r="AG442">
        <v>5.2</v>
      </c>
      <c r="AH442">
        <v>5.08</v>
      </c>
      <c r="AI442">
        <v>5.1100000000000003</v>
      </c>
      <c r="AJ442">
        <v>5.25</v>
      </c>
      <c r="AK442">
        <v>5.07</v>
      </c>
      <c r="AL442">
        <v>5.0999999999999996</v>
      </c>
      <c r="AM442">
        <v>4.9800000000000004</v>
      </c>
      <c r="AN442">
        <v>5.26</v>
      </c>
      <c r="AO442">
        <v>5.5</v>
      </c>
      <c r="AP442">
        <v>5.98</v>
      </c>
      <c r="AQ442">
        <v>5.76</v>
      </c>
      <c r="AR442">
        <v>5.29</v>
      </c>
      <c r="AS442">
        <v>5.22</v>
      </c>
      <c r="AT442">
        <v>4.95</v>
      </c>
      <c r="AU442">
        <v>4.84</v>
      </c>
      <c r="AV442">
        <v>4.5199999999999996</v>
      </c>
      <c r="AW442">
        <v>4.2699999999999996</v>
      </c>
      <c r="AX442">
        <v>4.12</v>
      </c>
      <c r="AY442">
        <v>4.17</v>
      </c>
      <c r="AZ442">
        <v>4.07</v>
      </c>
      <c r="BA442">
        <v>4.07</v>
      </c>
      <c r="BB442">
        <v>4.0999999999999996</v>
      </c>
      <c r="BC442">
        <v>6.25</v>
      </c>
      <c r="BD442">
        <v>5.79</v>
      </c>
      <c r="BE442">
        <v>5.52</v>
      </c>
      <c r="BF442">
        <v>5.5</v>
      </c>
      <c r="BG442">
        <v>5.21</v>
      </c>
      <c r="BH442">
        <v>5.3</v>
      </c>
      <c r="BI442">
        <v>5.34</v>
      </c>
      <c r="BJ442">
        <v>5.39</v>
      </c>
      <c r="BK442">
        <v>5.68</v>
      </c>
      <c r="BL442">
        <v>5.56</v>
      </c>
      <c r="BM442">
        <v>5.59</v>
      </c>
      <c r="BN442">
        <v>5.42</v>
      </c>
      <c r="BO442">
        <v>5.48</v>
      </c>
      <c r="BP442">
        <v>5.5</v>
      </c>
      <c r="BQ442">
        <v>5.59</v>
      </c>
      <c r="BR442">
        <v>5.51</v>
      </c>
      <c r="BS442">
        <v>5.3</v>
      </c>
      <c r="BT442">
        <v>5.36</v>
      </c>
      <c r="BU442">
        <v>5.44</v>
      </c>
      <c r="BV442">
        <v>5.41</v>
      </c>
      <c r="BW442">
        <v>5.35</v>
      </c>
      <c r="BX442">
        <v>5.0999999999999996</v>
      </c>
      <c r="BY442">
        <v>4.8499999999999996</v>
      </c>
      <c r="BZ442">
        <v>4.8099999999999996</v>
      </c>
      <c r="CA442">
        <v>4.5199999999999996</v>
      </c>
      <c r="CB442">
        <v>4.18</v>
      </c>
      <c r="CC442">
        <v>4.1900000000000004</v>
      </c>
      <c r="CD442">
        <v>4.1100000000000003</v>
      </c>
      <c r="CE442">
        <v>4</v>
      </c>
      <c r="CF442">
        <v>4.0999999999999996</v>
      </c>
      <c r="CG442">
        <v>4.28</v>
      </c>
    </row>
    <row r="443" spans="1:85" hidden="1" x14ac:dyDescent="0.25">
      <c r="A443" t="s">
        <v>8706</v>
      </c>
      <c r="B443" t="s">
        <v>8707</v>
      </c>
      <c r="C443" t="s">
        <v>8708</v>
      </c>
      <c r="D443">
        <v>0.94270495769999996</v>
      </c>
      <c r="E443">
        <v>16557</v>
      </c>
      <c r="F443">
        <v>2018</v>
      </c>
      <c r="G443">
        <v>10</v>
      </c>
      <c r="H443" t="e">
        <v>#N/A</v>
      </c>
      <c r="I443" s="3">
        <f t="shared" si="7"/>
        <v>0</v>
      </c>
      <c r="J443">
        <v>-0.34</v>
      </c>
      <c r="K443">
        <v>1542.0809999999999</v>
      </c>
      <c r="L443">
        <v>0</v>
      </c>
      <c r="N443">
        <v>-0.10085836909871249</v>
      </c>
      <c r="O443">
        <v>66.249172554996221</v>
      </c>
      <c r="P443">
        <v>51.742280329273292</v>
      </c>
      <c r="Q443">
        <v>-14.506892225722929</v>
      </c>
      <c r="R443">
        <v>59.026000000000003</v>
      </c>
      <c r="U443">
        <v>21.58</v>
      </c>
      <c r="V443">
        <v>21.46</v>
      </c>
      <c r="W443">
        <v>21.95</v>
      </c>
      <c r="X443">
        <v>22.17</v>
      </c>
      <c r="Y443">
        <v>21.8</v>
      </c>
      <c r="Z443">
        <v>23.88</v>
      </c>
      <c r="AA443">
        <v>22.78</v>
      </c>
      <c r="AB443">
        <v>22.7</v>
      </c>
      <c r="AC443">
        <v>22.49</v>
      </c>
      <c r="AD443">
        <v>22.72</v>
      </c>
      <c r="AE443">
        <v>21.47</v>
      </c>
      <c r="AF443">
        <v>21.91</v>
      </c>
      <c r="AG443">
        <v>21.31</v>
      </c>
      <c r="AH443">
        <v>22.18</v>
      </c>
      <c r="AI443">
        <v>22.77</v>
      </c>
      <c r="AJ443">
        <v>22.34</v>
      </c>
      <c r="AK443">
        <v>22.11</v>
      </c>
      <c r="AL443">
        <v>24.16</v>
      </c>
      <c r="AM443">
        <v>24.25</v>
      </c>
      <c r="AN443">
        <v>25.25</v>
      </c>
      <c r="AO443">
        <v>25.8</v>
      </c>
      <c r="AP443">
        <v>25.75</v>
      </c>
      <c r="AQ443">
        <v>25.93</v>
      </c>
      <c r="AR443">
        <v>25.19</v>
      </c>
      <c r="AS443">
        <v>25.08</v>
      </c>
      <c r="AT443">
        <v>22.2</v>
      </c>
      <c r="AU443">
        <v>22</v>
      </c>
      <c r="AV443">
        <v>22.4</v>
      </c>
      <c r="AW443">
        <v>22.38</v>
      </c>
      <c r="AX443">
        <v>21.74</v>
      </c>
      <c r="AY443">
        <v>22.26</v>
      </c>
      <c r="AZ443">
        <v>22.31</v>
      </c>
      <c r="BA443">
        <v>21.87</v>
      </c>
      <c r="BB443">
        <v>22.2</v>
      </c>
      <c r="BC443">
        <v>21.72</v>
      </c>
      <c r="BD443">
        <v>21.51</v>
      </c>
      <c r="BE443">
        <v>21.31</v>
      </c>
      <c r="BF443">
        <v>21.04</v>
      </c>
      <c r="BG443">
        <v>20.25</v>
      </c>
      <c r="BH443">
        <v>19.98</v>
      </c>
      <c r="BI443">
        <v>20.059999999999999</v>
      </c>
      <c r="BJ443">
        <v>20.420000000000002</v>
      </c>
      <c r="BK443">
        <v>20.61</v>
      </c>
      <c r="BL443">
        <v>20.74</v>
      </c>
      <c r="BM443">
        <v>20.89</v>
      </c>
      <c r="BN443">
        <v>20.25</v>
      </c>
      <c r="BO443">
        <v>19.78</v>
      </c>
      <c r="BP443">
        <v>19.829999999999998</v>
      </c>
      <c r="BQ443">
        <v>18.77</v>
      </c>
      <c r="BR443">
        <v>18.239999999999998</v>
      </c>
      <c r="BS443">
        <v>18.25</v>
      </c>
      <c r="BT443">
        <v>18.239999999999998</v>
      </c>
      <c r="BU443">
        <v>17.71</v>
      </c>
      <c r="BV443">
        <v>18.309999999999999</v>
      </c>
      <c r="BW443">
        <v>18.68</v>
      </c>
      <c r="BX443">
        <v>17.66</v>
      </c>
      <c r="BY443">
        <v>17.010000000000002</v>
      </c>
      <c r="BZ443">
        <v>16.760000000000002</v>
      </c>
      <c r="CA443">
        <v>16.82</v>
      </c>
      <c r="CB443">
        <v>15.75</v>
      </c>
      <c r="CC443">
        <v>16.309999999999999</v>
      </c>
      <c r="CD443">
        <v>16.239999999999998</v>
      </c>
      <c r="CE443">
        <v>15.55</v>
      </c>
      <c r="CF443">
        <v>17</v>
      </c>
      <c r="CG443">
        <v>17.75</v>
      </c>
    </row>
    <row r="444" spans="1:85" hidden="1" x14ac:dyDescent="0.25">
      <c r="A444" t="s">
        <v>5384</v>
      </c>
      <c r="B444" t="s">
        <v>5385</v>
      </c>
      <c r="C444" t="s">
        <v>5386</v>
      </c>
      <c r="D444">
        <v>4.3914473683999997</v>
      </c>
      <c r="E444">
        <v>14871</v>
      </c>
      <c r="F444">
        <v>2018</v>
      </c>
      <c r="G444">
        <v>10</v>
      </c>
      <c r="H444" t="e">
        <v>#N/A</v>
      </c>
      <c r="I444" s="3">
        <f t="shared" si="7"/>
        <v>0</v>
      </c>
      <c r="J444">
        <v>-5.31</v>
      </c>
      <c r="K444">
        <v>21.3</v>
      </c>
      <c r="L444">
        <v>100.039</v>
      </c>
      <c r="N444">
        <v>-9.9510411136672028E-2</v>
      </c>
      <c r="O444">
        <v>0</v>
      </c>
      <c r="P444">
        <v>0</v>
      </c>
      <c r="Q444">
        <v>0</v>
      </c>
      <c r="R444">
        <v>133.571</v>
      </c>
      <c r="U444">
        <v>14.58</v>
      </c>
      <c r="V444">
        <v>14.01</v>
      </c>
      <c r="W444">
        <v>13.67</v>
      </c>
      <c r="X444">
        <v>13.4</v>
      </c>
      <c r="Y444">
        <v>13.15</v>
      </c>
      <c r="Z444">
        <v>14.21</v>
      </c>
      <c r="AA444">
        <v>14.43</v>
      </c>
      <c r="AB444">
        <v>15</v>
      </c>
      <c r="AC444">
        <v>15.53</v>
      </c>
      <c r="AD444">
        <v>15.12</v>
      </c>
      <c r="AE444">
        <v>14.31</v>
      </c>
      <c r="AF444">
        <v>13.78</v>
      </c>
      <c r="AG444">
        <v>11.95</v>
      </c>
      <c r="AH444">
        <v>12.52</v>
      </c>
      <c r="AI444">
        <v>13.17</v>
      </c>
      <c r="AJ444">
        <v>13.35</v>
      </c>
      <c r="AK444">
        <v>14.23</v>
      </c>
      <c r="AL444">
        <v>15.06</v>
      </c>
      <c r="AM444">
        <v>17.25</v>
      </c>
      <c r="AN444">
        <v>17.579999999999998</v>
      </c>
      <c r="AO444">
        <v>17.170000000000002</v>
      </c>
      <c r="AP444">
        <v>17.989999999999998</v>
      </c>
      <c r="AQ444">
        <v>18.32</v>
      </c>
      <c r="AR444">
        <v>17.23</v>
      </c>
      <c r="AS444">
        <v>17.16</v>
      </c>
      <c r="AT444">
        <v>17.07</v>
      </c>
      <c r="AU444">
        <v>16.98</v>
      </c>
      <c r="AV444">
        <v>17.13</v>
      </c>
      <c r="AW444">
        <v>15.59</v>
      </c>
      <c r="AX444">
        <v>15.02</v>
      </c>
      <c r="AY444">
        <v>14.97</v>
      </c>
      <c r="AZ444">
        <v>14.52</v>
      </c>
      <c r="BA444">
        <v>14.16</v>
      </c>
      <c r="BB444">
        <v>13.35</v>
      </c>
      <c r="BC444">
        <v>14.79</v>
      </c>
      <c r="BD444">
        <v>15.3</v>
      </c>
      <c r="BE444">
        <v>16.04</v>
      </c>
      <c r="BF444">
        <v>15.91</v>
      </c>
      <c r="BG444">
        <v>16.47</v>
      </c>
      <c r="BH444">
        <v>17.05</v>
      </c>
      <c r="BI444">
        <v>17</v>
      </c>
      <c r="BJ444">
        <v>17.04</v>
      </c>
      <c r="BK444">
        <v>16.670000000000002</v>
      </c>
      <c r="BL444">
        <v>16.14</v>
      </c>
      <c r="BM444">
        <v>16.100000000000001</v>
      </c>
      <c r="BN444">
        <v>15.28</v>
      </c>
      <c r="BO444">
        <v>15.03</v>
      </c>
      <c r="BP444">
        <v>14.88</v>
      </c>
      <c r="BQ444">
        <v>14.99</v>
      </c>
      <c r="BR444">
        <v>13.52</v>
      </c>
      <c r="BS444">
        <v>13.77</v>
      </c>
      <c r="BT444">
        <v>13.83</v>
      </c>
      <c r="BU444">
        <v>13.45</v>
      </c>
      <c r="BV444">
        <v>13.99</v>
      </c>
      <c r="BW444">
        <v>13.85</v>
      </c>
      <c r="BX444">
        <v>13.5</v>
      </c>
      <c r="BY444">
        <v>13.16</v>
      </c>
      <c r="BZ444">
        <v>12.38</v>
      </c>
      <c r="CA444">
        <v>11.77</v>
      </c>
      <c r="CB444">
        <v>11.21</v>
      </c>
      <c r="CC444">
        <v>10.83</v>
      </c>
      <c r="CD444">
        <v>10.43</v>
      </c>
      <c r="CE444">
        <v>10.71</v>
      </c>
      <c r="CF444">
        <v>11.43</v>
      </c>
      <c r="CG444">
        <v>12.03</v>
      </c>
    </row>
    <row r="445" spans="1:85" hidden="1" x14ac:dyDescent="0.25">
      <c r="A445" t="s">
        <v>8872</v>
      </c>
      <c r="B445" t="s">
        <v>8873</v>
      </c>
      <c r="C445" t="s">
        <v>8874</v>
      </c>
      <c r="D445">
        <v>1.8124705941999999</v>
      </c>
      <c r="E445">
        <v>15782</v>
      </c>
      <c r="F445">
        <v>2018</v>
      </c>
      <c r="G445">
        <v>10</v>
      </c>
      <c r="H445" t="e">
        <v>#N/A</v>
      </c>
      <c r="I445" s="3">
        <f t="shared" si="7"/>
        <v>0</v>
      </c>
      <c r="J445">
        <v>-7.47</v>
      </c>
      <c r="K445">
        <v>445.94200000000001</v>
      </c>
      <c r="L445" t="e">
        <v>#N/A</v>
      </c>
      <c r="N445">
        <v>-9.7872340425531834E-2</v>
      </c>
      <c r="O445" t="e">
        <v>#N/A</v>
      </c>
      <c r="P445">
        <v>0</v>
      </c>
      <c r="Q445" t="e">
        <v>#N/A</v>
      </c>
      <c r="R445">
        <v>140.251</v>
      </c>
      <c r="U445">
        <v>6.49</v>
      </c>
      <c r="V445">
        <v>6.5</v>
      </c>
      <c r="W445">
        <v>6.29</v>
      </c>
      <c r="X445">
        <v>6.45</v>
      </c>
      <c r="Y445">
        <v>6.31</v>
      </c>
      <c r="Z445">
        <v>6.29</v>
      </c>
      <c r="AA445">
        <v>6.415</v>
      </c>
      <c r="AB445">
        <v>6.3</v>
      </c>
      <c r="AC445">
        <v>6.32</v>
      </c>
      <c r="AD445">
        <v>6.21</v>
      </c>
      <c r="AE445">
        <v>6.17</v>
      </c>
      <c r="AF445">
        <v>6.1001000000000003</v>
      </c>
      <c r="AG445">
        <v>5.8746999999999998</v>
      </c>
      <c r="AH445">
        <v>5.33</v>
      </c>
      <c r="AI445">
        <v>5.59</v>
      </c>
      <c r="AJ445">
        <v>5.62</v>
      </c>
      <c r="AK445">
        <v>5.47</v>
      </c>
      <c r="AL445">
        <v>5.57</v>
      </c>
      <c r="AM445">
        <v>5.86</v>
      </c>
      <c r="AN445">
        <v>5.93</v>
      </c>
      <c r="AO445">
        <v>5.9</v>
      </c>
      <c r="AP445">
        <v>5.95</v>
      </c>
      <c r="AQ445">
        <v>5.97</v>
      </c>
      <c r="AR445">
        <v>5.91</v>
      </c>
      <c r="AS445">
        <v>5.73</v>
      </c>
      <c r="AT445">
        <v>5.69</v>
      </c>
      <c r="AU445">
        <v>5.76</v>
      </c>
      <c r="AV445">
        <v>5.74</v>
      </c>
      <c r="AW445">
        <v>5.76</v>
      </c>
      <c r="AX445">
        <v>5.85</v>
      </c>
      <c r="AY445">
        <v>5.88</v>
      </c>
      <c r="AZ445">
        <v>6</v>
      </c>
      <c r="BA445">
        <v>5.9</v>
      </c>
      <c r="BB445">
        <v>5.9</v>
      </c>
      <c r="BC445">
        <v>5.98</v>
      </c>
      <c r="BD445">
        <v>5.9</v>
      </c>
      <c r="BE445">
        <v>5.89</v>
      </c>
      <c r="BF445">
        <v>5.875</v>
      </c>
      <c r="BG445">
        <v>5.9</v>
      </c>
      <c r="BH445">
        <v>5.8</v>
      </c>
      <c r="BI445">
        <v>6.05</v>
      </c>
      <c r="BJ445">
        <v>6.42</v>
      </c>
      <c r="BK445">
        <v>6.48</v>
      </c>
      <c r="BL445">
        <v>6.35</v>
      </c>
      <c r="BM445">
        <v>6.48</v>
      </c>
      <c r="BN445">
        <v>6.2</v>
      </c>
      <c r="BO445">
        <v>6.17</v>
      </c>
      <c r="BP445">
        <v>6.17</v>
      </c>
      <c r="BQ445">
        <v>5.66</v>
      </c>
      <c r="BR445">
        <v>5.6</v>
      </c>
      <c r="BS445">
        <v>5.6</v>
      </c>
      <c r="BT445">
        <v>5.57</v>
      </c>
      <c r="BU445">
        <v>5.49</v>
      </c>
      <c r="BV445">
        <v>5.52</v>
      </c>
      <c r="BW445">
        <v>5.75</v>
      </c>
      <c r="BX445">
        <v>5.51</v>
      </c>
      <c r="BY445">
        <v>5.33</v>
      </c>
      <c r="BZ445">
        <v>5.44</v>
      </c>
      <c r="CA445">
        <v>5.52</v>
      </c>
      <c r="CB445">
        <v>5.6</v>
      </c>
      <c r="CC445">
        <v>5.71</v>
      </c>
      <c r="CD445">
        <v>5.99</v>
      </c>
      <c r="CE445">
        <v>5.96</v>
      </c>
      <c r="CF445">
        <v>5.52</v>
      </c>
      <c r="CG445">
        <v>5.37</v>
      </c>
    </row>
    <row r="446" spans="1:85" hidden="1" x14ac:dyDescent="0.25">
      <c r="A446" t="s">
        <v>6291</v>
      </c>
      <c r="B446" t="s">
        <v>6292</v>
      </c>
      <c r="C446" t="s">
        <v>6293</v>
      </c>
      <c r="D446">
        <v>1.0995226979999999</v>
      </c>
      <c r="E446">
        <v>15430</v>
      </c>
      <c r="F446">
        <v>2018</v>
      </c>
      <c r="G446">
        <v>10</v>
      </c>
      <c r="H446" t="e">
        <v>#N/A</v>
      </c>
      <c r="I446" s="3">
        <f t="shared" si="7"/>
        <v>0</v>
      </c>
      <c r="J446">
        <v>-0.33</v>
      </c>
      <c r="K446">
        <v>182.626</v>
      </c>
      <c r="L446">
        <v>35.81</v>
      </c>
      <c r="N446">
        <v>-9.0285714285714302E-2</v>
      </c>
      <c r="O446">
        <v>11.28671842957557</v>
      </c>
      <c r="P446">
        <v>10.76542521687629</v>
      </c>
      <c r="Q446">
        <v>-0.52129321269928042</v>
      </c>
      <c r="R446">
        <v>145.10599999999999</v>
      </c>
      <c r="U446">
        <v>32.049999999999997</v>
      </c>
      <c r="V446">
        <v>32.25</v>
      </c>
      <c r="W446">
        <v>32.35</v>
      </c>
      <c r="X446">
        <v>31.54</v>
      </c>
      <c r="Y446">
        <v>29.29</v>
      </c>
      <c r="Z446">
        <v>29.47</v>
      </c>
      <c r="AA446">
        <v>31.79</v>
      </c>
      <c r="AB446">
        <v>31.2</v>
      </c>
      <c r="AC446">
        <v>31.71</v>
      </c>
      <c r="AD446">
        <v>31.69</v>
      </c>
      <c r="AE446">
        <v>29.83</v>
      </c>
      <c r="AF446">
        <v>29.73</v>
      </c>
      <c r="AG446">
        <v>30.17</v>
      </c>
      <c r="AH446">
        <v>30.37</v>
      </c>
      <c r="AI446">
        <v>31.2</v>
      </c>
      <c r="AJ446">
        <v>32.35</v>
      </c>
      <c r="AK446">
        <v>32.26</v>
      </c>
      <c r="AL446">
        <v>31.93</v>
      </c>
      <c r="AM446">
        <v>32.020000000000003</v>
      </c>
      <c r="AN446">
        <v>31.87</v>
      </c>
      <c r="AO446">
        <v>32.200000000000003</v>
      </c>
      <c r="AP446">
        <v>33.51</v>
      </c>
      <c r="AQ446">
        <v>34.58</v>
      </c>
      <c r="AR446">
        <v>33.61</v>
      </c>
      <c r="AS446">
        <v>33.67</v>
      </c>
      <c r="AT446">
        <v>33.619999999999997</v>
      </c>
      <c r="AU446">
        <v>33.130000000000003</v>
      </c>
      <c r="AV446">
        <v>33.08</v>
      </c>
      <c r="AW446">
        <v>32.82</v>
      </c>
      <c r="AX446">
        <v>33.22</v>
      </c>
      <c r="AY446">
        <v>32.799999999999997</v>
      </c>
      <c r="AZ446">
        <v>32.01</v>
      </c>
      <c r="BA446">
        <v>32.07</v>
      </c>
      <c r="BB446">
        <v>32.86</v>
      </c>
      <c r="BC446">
        <v>33.39</v>
      </c>
      <c r="BD446">
        <v>32.700000000000003</v>
      </c>
      <c r="BE446">
        <v>31.44</v>
      </c>
      <c r="BF446">
        <v>31.77</v>
      </c>
      <c r="BG446">
        <v>32.26</v>
      </c>
      <c r="BH446">
        <v>32.26</v>
      </c>
      <c r="BI446">
        <v>33.29</v>
      </c>
      <c r="BJ446">
        <v>32.96</v>
      </c>
      <c r="BK446">
        <v>32.36</v>
      </c>
      <c r="BL446">
        <v>31.85</v>
      </c>
      <c r="BM446">
        <v>32.57</v>
      </c>
      <c r="BN446">
        <v>30.71</v>
      </c>
      <c r="BO446">
        <v>30.32</v>
      </c>
      <c r="BP446">
        <v>30</v>
      </c>
      <c r="BQ446">
        <v>30.7</v>
      </c>
      <c r="BR446">
        <v>27.98</v>
      </c>
      <c r="BS446">
        <v>25.59</v>
      </c>
      <c r="BT446">
        <v>26.01</v>
      </c>
      <c r="BU446">
        <v>28.18</v>
      </c>
      <c r="BV446">
        <v>28.38</v>
      </c>
      <c r="BW446">
        <v>28.93</v>
      </c>
      <c r="BX446">
        <v>28.36</v>
      </c>
      <c r="BY446">
        <v>27.62</v>
      </c>
      <c r="BZ446">
        <v>28.34</v>
      </c>
      <c r="CA446">
        <v>27.85</v>
      </c>
      <c r="CB446">
        <v>26.63</v>
      </c>
      <c r="CC446">
        <v>28.44</v>
      </c>
      <c r="CD446">
        <v>27.06</v>
      </c>
      <c r="CE446">
        <v>26.43</v>
      </c>
      <c r="CF446">
        <v>26</v>
      </c>
      <c r="CG446">
        <v>26.71</v>
      </c>
    </row>
    <row r="447" spans="1:85" hidden="1" x14ac:dyDescent="0.25">
      <c r="A447" t="s">
        <v>7211</v>
      </c>
      <c r="B447" t="s">
        <v>7212</v>
      </c>
      <c r="C447" t="s">
        <v>7213</v>
      </c>
      <c r="D447">
        <v>1.530939373</v>
      </c>
      <c r="E447">
        <v>15284</v>
      </c>
      <c r="F447">
        <v>2018</v>
      </c>
      <c r="G447">
        <v>10</v>
      </c>
      <c r="H447" t="e">
        <v>#N/A</v>
      </c>
      <c r="I447" s="3">
        <f t="shared" si="7"/>
        <v>0</v>
      </c>
      <c r="J447">
        <v>-3.92</v>
      </c>
      <c r="K447">
        <v>21.425999999999998</v>
      </c>
      <c r="L447">
        <v>144.68700000000001</v>
      </c>
      <c r="N447">
        <v>-9.0133253481060049E-2</v>
      </c>
      <c r="O447">
        <v>4.1017786671734733</v>
      </c>
      <c r="P447">
        <v>1.438851464842023</v>
      </c>
      <c r="Q447">
        <v>-2.6629272023314501</v>
      </c>
      <c r="R447">
        <v>171.095</v>
      </c>
      <c r="U447">
        <v>6.4</v>
      </c>
      <c r="V447">
        <v>6.25</v>
      </c>
      <c r="W447">
        <v>6.23</v>
      </c>
      <c r="X447">
        <v>6.28</v>
      </c>
      <c r="Y447">
        <v>6.25</v>
      </c>
      <c r="Z447">
        <v>6.11</v>
      </c>
      <c r="AA447">
        <v>6.28</v>
      </c>
      <c r="AB447">
        <v>6.17</v>
      </c>
      <c r="AC447">
        <v>6.02</v>
      </c>
      <c r="AD447">
        <v>5.99</v>
      </c>
      <c r="AE447">
        <v>5.87</v>
      </c>
      <c r="AF447">
        <v>5.52</v>
      </c>
      <c r="AG447">
        <v>5.6</v>
      </c>
      <c r="AH447">
        <v>5.43</v>
      </c>
      <c r="AI447">
        <v>5.65</v>
      </c>
      <c r="AJ447">
        <v>5.59</v>
      </c>
      <c r="AK447">
        <v>5.5149999999999997</v>
      </c>
      <c r="AL447">
        <v>5.72</v>
      </c>
      <c r="AM447">
        <v>5.74</v>
      </c>
      <c r="AN447">
        <v>6.04</v>
      </c>
      <c r="AO447">
        <v>6.2</v>
      </c>
      <c r="AP447">
        <v>6.38</v>
      </c>
      <c r="AQ447">
        <v>6.39</v>
      </c>
      <c r="AR447">
        <v>6.46</v>
      </c>
      <c r="AS447">
        <v>6.85</v>
      </c>
      <c r="AT447">
        <v>6.61</v>
      </c>
      <c r="AU447">
        <v>6.3</v>
      </c>
      <c r="AV447">
        <v>6.48</v>
      </c>
      <c r="AW447">
        <v>6.25</v>
      </c>
      <c r="AX447">
        <v>6.26</v>
      </c>
      <c r="AY447">
        <v>6.34</v>
      </c>
      <c r="AZ447">
        <v>6.26</v>
      </c>
      <c r="BA447">
        <v>6.46</v>
      </c>
      <c r="BB447">
        <v>6.47</v>
      </c>
      <c r="BC447">
        <v>6.49</v>
      </c>
      <c r="BD447">
        <v>6.57</v>
      </c>
      <c r="BE447">
        <v>6.15</v>
      </c>
      <c r="BF447">
        <v>6.29</v>
      </c>
      <c r="BG447">
        <v>6.42</v>
      </c>
      <c r="BH447">
        <v>6.2</v>
      </c>
      <c r="BI447">
        <v>6.2</v>
      </c>
      <c r="BJ447">
        <v>6.21</v>
      </c>
      <c r="BK447">
        <v>5.85</v>
      </c>
      <c r="BL447">
        <v>5.9</v>
      </c>
      <c r="BM447">
        <v>6.12</v>
      </c>
      <c r="BN447">
        <v>6</v>
      </c>
      <c r="BO447">
        <v>5.91</v>
      </c>
      <c r="BP447">
        <v>5.77</v>
      </c>
      <c r="BQ447">
        <v>5.94</v>
      </c>
      <c r="BR447">
        <v>5.7</v>
      </c>
      <c r="BS447">
        <v>5.5549999999999997</v>
      </c>
      <c r="BT447">
        <v>5.23</v>
      </c>
      <c r="BU447">
        <v>5.36</v>
      </c>
      <c r="BV447">
        <v>5.29</v>
      </c>
      <c r="BW447">
        <v>5.37</v>
      </c>
      <c r="BX447">
        <v>5.58</v>
      </c>
      <c r="BY447">
        <v>5.53</v>
      </c>
      <c r="BZ447">
        <v>5.5</v>
      </c>
      <c r="CA447">
        <v>5.48</v>
      </c>
      <c r="CB447">
        <v>5.49</v>
      </c>
      <c r="CC447">
        <v>5.61</v>
      </c>
      <c r="CD447">
        <v>5.33</v>
      </c>
      <c r="CE447">
        <v>5.03</v>
      </c>
      <c r="CF447">
        <v>5.36</v>
      </c>
      <c r="CG447">
        <v>5.37</v>
      </c>
    </row>
    <row r="448" spans="1:85" hidden="1" x14ac:dyDescent="0.25">
      <c r="A448" t="s">
        <v>130</v>
      </c>
      <c r="B448" t="s">
        <v>131</v>
      </c>
      <c r="C448" t="s">
        <v>3105</v>
      </c>
      <c r="D448">
        <v>0.82435289720000005</v>
      </c>
      <c r="E448">
        <v>63706</v>
      </c>
      <c r="F448">
        <v>2018</v>
      </c>
      <c r="G448">
        <v>10</v>
      </c>
      <c r="H448" t="e">
        <v>#N/A</v>
      </c>
      <c r="I448" s="3">
        <f t="shared" si="7"/>
        <v>0</v>
      </c>
      <c r="J448" t="e">
        <v>#N/A</v>
      </c>
      <c r="K448" t="e">
        <v>#N/A</v>
      </c>
      <c r="L448" t="e">
        <v>#N/A</v>
      </c>
      <c r="N448">
        <v>-8.9873417721519022E-2</v>
      </c>
      <c r="O448">
        <v>0</v>
      </c>
      <c r="P448">
        <v>0</v>
      </c>
      <c r="Q448">
        <v>0</v>
      </c>
      <c r="R448">
        <v>7.0164000000000004E-2</v>
      </c>
      <c r="U448">
        <v>10.85</v>
      </c>
      <c r="V448">
        <v>10.8</v>
      </c>
      <c r="W448">
        <v>10.57</v>
      </c>
      <c r="X448">
        <v>9.4700000000000006</v>
      </c>
      <c r="Y448">
        <v>10.130000000000001</v>
      </c>
      <c r="Z448">
        <v>9.35</v>
      </c>
      <c r="AA448">
        <v>9.11</v>
      </c>
      <c r="AB448">
        <v>9.1300000000000008</v>
      </c>
      <c r="AC448">
        <v>8.86</v>
      </c>
      <c r="AD448">
        <v>9.17</v>
      </c>
      <c r="AE448">
        <v>9.2200000000000006</v>
      </c>
      <c r="AF448">
        <v>9.27</v>
      </c>
      <c r="AG448">
        <v>9.07</v>
      </c>
      <c r="AH448">
        <v>9.41</v>
      </c>
      <c r="AI448">
        <v>9.75</v>
      </c>
      <c r="AJ448">
        <v>9.86</v>
      </c>
      <c r="AK448">
        <v>9.77</v>
      </c>
      <c r="AL448">
        <v>9.8000000000000007</v>
      </c>
      <c r="AM448">
        <v>10.039999999999999</v>
      </c>
      <c r="AN448">
        <v>10.23</v>
      </c>
      <c r="AO448">
        <v>10.29</v>
      </c>
      <c r="AP448">
        <v>10.29</v>
      </c>
      <c r="AQ448">
        <v>10.25</v>
      </c>
      <c r="AR448">
        <v>10.35</v>
      </c>
      <c r="AS448">
        <v>10.35</v>
      </c>
      <c r="AT448">
        <v>10.25</v>
      </c>
      <c r="AU448">
        <v>10.29</v>
      </c>
      <c r="AV448">
        <v>9.8699999999999992</v>
      </c>
      <c r="AW448">
        <v>10.24</v>
      </c>
      <c r="AX448">
        <v>10.3</v>
      </c>
      <c r="AY448">
        <v>10.77</v>
      </c>
      <c r="AZ448">
        <v>10.74</v>
      </c>
      <c r="BA448">
        <v>10.8</v>
      </c>
      <c r="BB448">
        <v>10.45</v>
      </c>
      <c r="BC448">
        <v>10.68</v>
      </c>
      <c r="BD448">
        <v>10.01</v>
      </c>
      <c r="BE448">
        <v>9.77</v>
      </c>
      <c r="BF448">
        <v>9.73</v>
      </c>
      <c r="BG448">
        <v>9.6199999999999992</v>
      </c>
      <c r="BH448">
        <v>9.8699999999999992</v>
      </c>
      <c r="BI448">
        <v>10.74</v>
      </c>
      <c r="BJ448">
        <v>10.199999999999999</v>
      </c>
      <c r="BK448">
        <v>10.25</v>
      </c>
      <c r="BL448">
        <v>10.1</v>
      </c>
      <c r="BM448">
        <v>10.23</v>
      </c>
      <c r="BN448">
        <v>9.7200000000000006</v>
      </c>
      <c r="BO448">
        <v>9.5500000000000007</v>
      </c>
      <c r="BP448">
        <v>9.93</v>
      </c>
      <c r="BQ448">
        <v>9.2799999999999994</v>
      </c>
      <c r="BR448">
        <v>9.1999999999999993</v>
      </c>
      <c r="BS448">
        <v>9.24</v>
      </c>
      <c r="BT448">
        <v>9.15</v>
      </c>
      <c r="BU448">
        <v>8.8800000000000008</v>
      </c>
      <c r="BV448">
        <v>8.85</v>
      </c>
      <c r="BW448">
        <v>9</v>
      </c>
      <c r="BX448">
        <v>9</v>
      </c>
      <c r="BY448">
        <v>9.16</v>
      </c>
      <c r="BZ448">
        <v>8.93</v>
      </c>
      <c r="CA448">
        <v>8.8684999999999992</v>
      </c>
      <c r="CB448">
        <v>8.31</v>
      </c>
      <c r="CC448">
        <v>8.3000000000000007</v>
      </c>
      <c r="CD448">
        <v>8.36</v>
      </c>
      <c r="CE448">
        <v>8.68</v>
      </c>
      <c r="CF448">
        <v>9.3000000000000007</v>
      </c>
      <c r="CG448">
        <v>9.11</v>
      </c>
    </row>
    <row r="449" spans="1:85" hidden="1" x14ac:dyDescent="0.25">
      <c r="A449" t="s">
        <v>8731</v>
      </c>
      <c r="B449" t="s">
        <v>8732</v>
      </c>
      <c r="C449" t="s">
        <v>8733</v>
      </c>
      <c r="D449">
        <v>1.0074255961</v>
      </c>
      <c r="E449">
        <v>88421</v>
      </c>
      <c r="F449">
        <v>2018</v>
      </c>
      <c r="G449">
        <v>10</v>
      </c>
      <c r="H449" t="e">
        <v>#N/A</v>
      </c>
      <c r="I449" s="3">
        <f t="shared" si="7"/>
        <v>0</v>
      </c>
      <c r="J449">
        <v>-2.77</v>
      </c>
      <c r="K449">
        <v>21.337</v>
      </c>
      <c r="L449">
        <v>70.988</v>
      </c>
      <c r="N449">
        <v>-8.960939494511122E-2</v>
      </c>
      <c r="O449">
        <v>26.57598367550391</v>
      </c>
      <c r="P449">
        <v>38.616649902372643</v>
      </c>
      <c r="Q449">
        <v>12.040666226868733</v>
      </c>
      <c r="R449">
        <v>97.051000000000002</v>
      </c>
      <c r="U449">
        <v>49.34</v>
      </c>
      <c r="V449">
        <v>50.78</v>
      </c>
      <c r="W449">
        <v>50.68</v>
      </c>
      <c r="X449">
        <v>51.6</v>
      </c>
      <c r="Y449">
        <v>52.13</v>
      </c>
      <c r="Z449">
        <v>51.92</v>
      </c>
      <c r="AA449">
        <v>53.96</v>
      </c>
      <c r="AB449">
        <v>54.33</v>
      </c>
      <c r="AC449">
        <v>53.77</v>
      </c>
      <c r="AD449">
        <v>56</v>
      </c>
      <c r="AE449">
        <v>55.42</v>
      </c>
      <c r="AF449">
        <v>55.66</v>
      </c>
      <c r="AG449">
        <v>53.59</v>
      </c>
      <c r="AH449">
        <v>52.93</v>
      </c>
      <c r="AI449">
        <v>53.56</v>
      </c>
      <c r="AJ449">
        <v>55.26</v>
      </c>
      <c r="AK449">
        <v>56.21</v>
      </c>
      <c r="AL449">
        <v>56.97</v>
      </c>
      <c r="AM449">
        <v>59.6</v>
      </c>
      <c r="AN449">
        <v>60.55</v>
      </c>
      <c r="AO449">
        <v>61.13</v>
      </c>
      <c r="AP449">
        <v>60.82</v>
      </c>
      <c r="AQ449">
        <v>56.32</v>
      </c>
      <c r="AR449">
        <v>56.38</v>
      </c>
      <c r="AS449">
        <v>53.09</v>
      </c>
      <c r="AT449">
        <v>51.41</v>
      </c>
      <c r="AU449">
        <v>51.33</v>
      </c>
      <c r="AV449">
        <v>51.82</v>
      </c>
      <c r="AW449">
        <v>52.29</v>
      </c>
      <c r="AX449">
        <v>51.48</v>
      </c>
      <c r="AY449">
        <v>52.3</v>
      </c>
      <c r="AZ449">
        <v>52.5</v>
      </c>
      <c r="BA449">
        <v>46.43</v>
      </c>
      <c r="BB449">
        <v>49.65</v>
      </c>
      <c r="BC449">
        <v>46.67</v>
      </c>
      <c r="BD449">
        <v>48.01</v>
      </c>
      <c r="BE449">
        <v>46.45</v>
      </c>
      <c r="BF449">
        <v>42.4</v>
      </c>
      <c r="BG449">
        <v>43.12</v>
      </c>
      <c r="BH449">
        <v>42.24</v>
      </c>
      <c r="BI449">
        <v>42.59</v>
      </c>
      <c r="BJ449">
        <v>42.72</v>
      </c>
      <c r="BK449">
        <v>43.43</v>
      </c>
      <c r="BL449">
        <v>41.81</v>
      </c>
      <c r="BM449">
        <v>43.25</v>
      </c>
      <c r="BN449">
        <v>42.32</v>
      </c>
      <c r="BO449">
        <v>42.58</v>
      </c>
      <c r="BP449">
        <v>40.28</v>
      </c>
      <c r="BQ449">
        <v>40.54</v>
      </c>
      <c r="BR449">
        <v>38.93</v>
      </c>
      <c r="BS449">
        <v>38.590000000000003</v>
      </c>
      <c r="BT449">
        <v>41.46</v>
      </c>
      <c r="BU449">
        <v>40.29</v>
      </c>
      <c r="BV449">
        <v>42.31</v>
      </c>
      <c r="BW449">
        <v>42.29</v>
      </c>
      <c r="BX449">
        <v>40.97</v>
      </c>
      <c r="BY449">
        <v>38.76</v>
      </c>
      <c r="BZ449">
        <v>39.71</v>
      </c>
      <c r="CA449">
        <v>39.44</v>
      </c>
      <c r="CB449">
        <v>37.44</v>
      </c>
      <c r="CC449">
        <v>38.26</v>
      </c>
      <c r="CD449">
        <v>35.950000000000003</v>
      </c>
      <c r="CE449">
        <v>37.07</v>
      </c>
      <c r="CF449">
        <v>39.35</v>
      </c>
      <c r="CG449">
        <v>41.51</v>
      </c>
    </row>
    <row r="450" spans="1:85" hidden="1" x14ac:dyDescent="0.25">
      <c r="A450" t="s">
        <v>9077</v>
      </c>
      <c r="B450" t="s">
        <v>9078</v>
      </c>
      <c r="C450" t="s">
        <v>9079</v>
      </c>
      <c r="D450">
        <v>8.8481781376999997</v>
      </c>
      <c r="E450">
        <v>17041</v>
      </c>
      <c r="F450">
        <v>2018</v>
      </c>
      <c r="G450">
        <v>10</v>
      </c>
      <c r="H450" t="e">
        <v>#N/A</v>
      </c>
      <c r="I450" s="3">
        <f t="shared" si="7"/>
        <v>0</v>
      </c>
      <c r="J450">
        <v>-1.17</v>
      </c>
      <c r="K450">
        <v>0.23899999999999999</v>
      </c>
      <c r="L450">
        <v>0.69299999999999995</v>
      </c>
      <c r="N450">
        <v>-8.386313465783668E-2</v>
      </c>
      <c r="O450">
        <v>0</v>
      </c>
      <c r="P450">
        <v>0</v>
      </c>
      <c r="Q450">
        <v>0</v>
      </c>
      <c r="R450">
        <v>3.242</v>
      </c>
      <c r="U450">
        <v>14.68</v>
      </c>
      <c r="V450">
        <v>15.32</v>
      </c>
      <c r="W450">
        <v>15.27</v>
      </c>
      <c r="X450">
        <v>14.57</v>
      </c>
      <c r="Y450">
        <v>14.25</v>
      </c>
      <c r="Z450">
        <v>14.12</v>
      </c>
      <c r="AA450">
        <v>14.66</v>
      </c>
      <c r="AB450">
        <v>14.57</v>
      </c>
      <c r="AC450">
        <v>11.3</v>
      </c>
      <c r="AD450">
        <v>12.01</v>
      </c>
      <c r="AE450">
        <v>12.36</v>
      </c>
      <c r="AF450">
        <v>12.87</v>
      </c>
      <c r="AG450">
        <v>12.03</v>
      </c>
      <c r="AH450">
        <v>13.28</v>
      </c>
      <c r="AI450">
        <v>13.05</v>
      </c>
      <c r="AJ450">
        <v>13.19</v>
      </c>
      <c r="AK450">
        <v>12.75</v>
      </c>
      <c r="AL450">
        <v>12.38</v>
      </c>
      <c r="AM450">
        <v>12.7</v>
      </c>
      <c r="AN450">
        <v>12.4</v>
      </c>
      <c r="AO450">
        <v>12.45</v>
      </c>
      <c r="AP450">
        <v>11.88</v>
      </c>
      <c r="AQ450">
        <v>12.04</v>
      </c>
      <c r="AR450">
        <v>11.89</v>
      </c>
      <c r="AS450">
        <v>11.58</v>
      </c>
      <c r="AT450">
        <v>11.31</v>
      </c>
      <c r="AU450">
        <v>11.4</v>
      </c>
      <c r="AV450">
        <v>11.22</v>
      </c>
      <c r="AW450">
        <v>11.3</v>
      </c>
      <c r="AX450">
        <v>11.58</v>
      </c>
      <c r="AY450">
        <v>11.86</v>
      </c>
      <c r="AZ450">
        <v>11.85</v>
      </c>
      <c r="BA450">
        <v>11.6</v>
      </c>
      <c r="BB450">
        <v>11.64</v>
      </c>
      <c r="BC450">
        <v>11.79</v>
      </c>
      <c r="BD450">
        <v>12.23</v>
      </c>
      <c r="BE450">
        <v>13.01</v>
      </c>
      <c r="BF450">
        <v>11.99</v>
      </c>
      <c r="BG450">
        <v>12.12</v>
      </c>
      <c r="BH450">
        <v>12.17</v>
      </c>
      <c r="BI450">
        <v>12.19</v>
      </c>
      <c r="BJ450">
        <v>12.39</v>
      </c>
      <c r="BK450">
        <v>12.4</v>
      </c>
      <c r="BL450">
        <v>11.17</v>
      </c>
      <c r="BM450">
        <v>11.08</v>
      </c>
      <c r="BN450">
        <v>10.36</v>
      </c>
      <c r="BO450">
        <v>10.15</v>
      </c>
      <c r="BP450">
        <v>9.66</v>
      </c>
      <c r="BQ450">
        <v>9.91</v>
      </c>
      <c r="BR450">
        <v>9.65</v>
      </c>
      <c r="BS450">
        <v>9.6999999999999993</v>
      </c>
      <c r="BT450">
        <v>10.68</v>
      </c>
      <c r="BU450">
        <v>10.46</v>
      </c>
      <c r="BV450">
        <v>11.06</v>
      </c>
      <c r="BW450">
        <v>11.16</v>
      </c>
      <c r="BX450">
        <v>10.39</v>
      </c>
      <c r="BY450">
        <v>10.17</v>
      </c>
      <c r="BZ450">
        <v>10.54</v>
      </c>
      <c r="CA450">
        <v>10.210000000000001</v>
      </c>
      <c r="CB450">
        <v>10.5</v>
      </c>
      <c r="CC450">
        <v>11.23</v>
      </c>
      <c r="CD450">
        <v>11.46</v>
      </c>
      <c r="CE450">
        <v>11.24</v>
      </c>
      <c r="CF450">
        <v>11.87</v>
      </c>
      <c r="CG450">
        <v>12.37</v>
      </c>
    </row>
    <row r="451" spans="1:85" hidden="1" x14ac:dyDescent="0.25">
      <c r="A451" t="s">
        <v>8961</v>
      </c>
      <c r="B451" t="s">
        <v>8962</v>
      </c>
      <c r="C451" t="s">
        <v>8963</v>
      </c>
      <c r="D451">
        <v>3.1570240088000001</v>
      </c>
      <c r="E451">
        <v>16541</v>
      </c>
      <c r="F451">
        <v>2018</v>
      </c>
      <c r="G451">
        <v>10</v>
      </c>
      <c r="H451" t="e">
        <v>#N/A</v>
      </c>
      <c r="I451" s="3">
        <f t="shared" si="7"/>
        <v>0</v>
      </c>
      <c r="J451">
        <v>-1.06</v>
      </c>
      <c r="K451">
        <v>5.3277999999999999E-2</v>
      </c>
      <c r="L451">
        <v>3.3717670000000002</v>
      </c>
      <c r="N451">
        <v>-8.1560283687943214E-2</v>
      </c>
      <c r="O451">
        <v>78.520986807772132</v>
      </c>
      <c r="P451">
        <v>46.645742370508579</v>
      </c>
      <c r="Q451">
        <v>-31.875244437263554</v>
      </c>
      <c r="R451">
        <v>9.0496540000000003</v>
      </c>
      <c r="U451">
        <v>3.55</v>
      </c>
      <c r="V451">
        <v>3.69</v>
      </c>
      <c r="W451">
        <v>3.7</v>
      </c>
      <c r="X451">
        <v>3.77</v>
      </c>
      <c r="Y451">
        <v>3.75</v>
      </c>
      <c r="Z451">
        <v>3.95</v>
      </c>
      <c r="AA451">
        <v>3.77</v>
      </c>
      <c r="AB451">
        <v>3.9</v>
      </c>
      <c r="AC451">
        <v>3.8</v>
      </c>
      <c r="AD451">
        <v>3.8632</v>
      </c>
      <c r="AE451">
        <v>3.76</v>
      </c>
      <c r="AF451">
        <v>3.87</v>
      </c>
      <c r="AG451">
        <v>4</v>
      </c>
      <c r="AH451">
        <v>3.87</v>
      </c>
      <c r="AI451">
        <v>4.13</v>
      </c>
      <c r="AJ451">
        <v>4.41</v>
      </c>
      <c r="AK451">
        <v>4.42</v>
      </c>
      <c r="AL451">
        <v>4.4000000000000004</v>
      </c>
      <c r="AM451">
        <v>4.3499999999999996</v>
      </c>
      <c r="AN451">
        <v>4.4000000000000004</v>
      </c>
      <c r="AO451">
        <v>4.34</v>
      </c>
      <c r="AP451">
        <v>4.4000000000000004</v>
      </c>
      <c r="AQ451">
        <v>4.33</v>
      </c>
      <c r="AR451">
        <v>4.28</v>
      </c>
      <c r="AS451">
        <v>4.05</v>
      </c>
      <c r="AT451">
        <v>3.93</v>
      </c>
      <c r="AU451">
        <v>4.1268000000000002</v>
      </c>
      <c r="AV451">
        <v>4.08</v>
      </c>
      <c r="AW451">
        <v>4.4000000000000004</v>
      </c>
      <c r="AX451">
        <v>4.1100000000000003</v>
      </c>
      <c r="AY451">
        <v>4.0599999999999996</v>
      </c>
      <c r="AZ451">
        <v>4.1500000000000004</v>
      </c>
      <c r="BA451">
        <v>4.0599999999999996</v>
      </c>
      <c r="BB451">
        <v>4.4000000000000004</v>
      </c>
      <c r="BC451">
        <v>4.25</v>
      </c>
      <c r="BD451">
        <v>4.38</v>
      </c>
      <c r="BE451">
        <v>3.92</v>
      </c>
      <c r="BF451">
        <v>4.0999999999999996</v>
      </c>
      <c r="BG451">
        <v>4.08</v>
      </c>
      <c r="BH451">
        <v>4.01</v>
      </c>
      <c r="BI451">
        <v>4.2</v>
      </c>
      <c r="BJ451">
        <v>3.7</v>
      </c>
      <c r="BK451">
        <v>3.75</v>
      </c>
      <c r="BL451">
        <v>3.73</v>
      </c>
      <c r="BM451">
        <v>3.6</v>
      </c>
      <c r="BN451">
        <v>3.62</v>
      </c>
      <c r="BO451">
        <v>3.69</v>
      </c>
      <c r="BP451">
        <v>3.72</v>
      </c>
      <c r="BQ451">
        <v>3.94</v>
      </c>
      <c r="BR451">
        <v>3.55</v>
      </c>
      <c r="BS451">
        <v>3.89</v>
      </c>
      <c r="BT451">
        <v>3.8372999999999999</v>
      </c>
      <c r="BU451">
        <v>3.6</v>
      </c>
      <c r="BV451">
        <v>3.6</v>
      </c>
      <c r="BW451">
        <v>3.6</v>
      </c>
      <c r="BX451">
        <v>3.65</v>
      </c>
      <c r="BY451">
        <v>3.59</v>
      </c>
      <c r="BZ451">
        <v>3.65</v>
      </c>
      <c r="CA451">
        <v>3.5</v>
      </c>
      <c r="CB451">
        <v>3.61</v>
      </c>
      <c r="CC451">
        <v>3.35</v>
      </c>
      <c r="CD451">
        <v>3.23</v>
      </c>
      <c r="CE451">
        <v>3.4</v>
      </c>
      <c r="CF451">
        <v>3.17</v>
      </c>
      <c r="CG451">
        <v>3</v>
      </c>
    </row>
    <row r="452" spans="1:85" hidden="1" x14ac:dyDescent="0.25">
      <c r="A452" t="s">
        <v>8815</v>
      </c>
      <c r="B452" t="s">
        <v>8816</v>
      </c>
      <c r="C452" t="s">
        <v>8817</v>
      </c>
      <c r="D452">
        <v>1.4613924214</v>
      </c>
      <c r="E452">
        <v>15791</v>
      </c>
      <c r="F452">
        <v>2018</v>
      </c>
      <c r="G452">
        <v>10</v>
      </c>
      <c r="H452" t="e">
        <v>#N/A</v>
      </c>
      <c r="I452" s="3">
        <f t="shared" si="7"/>
        <v>0</v>
      </c>
      <c r="J452">
        <v>-1.52</v>
      </c>
      <c r="K452">
        <v>154.307000000187</v>
      </c>
      <c r="L452">
        <v>6.2850000000076403</v>
      </c>
      <c r="N452">
        <v>-8.045977011494243E-2</v>
      </c>
      <c r="O452">
        <v>0</v>
      </c>
      <c r="P452">
        <v>0</v>
      </c>
      <c r="Q452">
        <v>0</v>
      </c>
      <c r="R452">
        <v>34.787000000042298</v>
      </c>
      <c r="U452">
        <v>238.3</v>
      </c>
      <c r="V452">
        <v>250.35</v>
      </c>
      <c r="W452">
        <v>244.1</v>
      </c>
      <c r="X452">
        <v>244.15</v>
      </c>
      <c r="Y452">
        <v>241.1</v>
      </c>
      <c r="Z452">
        <v>244.25</v>
      </c>
      <c r="AA452">
        <v>248.15</v>
      </c>
      <c r="AB452">
        <v>245.8</v>
      </c>
      <c r="AC452">
        <v>237.1</v>
      </c>
      <c r="AD452">
        <v>238.9</v>
      </c>
      <c r="AE452">
        <v>232.45</v>
      </c>
      <c r="AF452">
        <v>226.9</v>
      </c>
      <c r="AG452">
        <v>230.25</v>
      </c>
      <c r="AH452">
        <v>229.2</v>
      </c>
      <c r="AI452">
        <v>233.5</v>
      </c>
      <c r="AJ452">
        <v>238</v>
      </c>
      <c r="AK452">
        <v>233.95</v>
      </c>
      <c r="AL452">
        <v>240.2</v>
      </c>
      <c r="AM452">
        <v>243.6</v>
      </c>
      <c r="AN452">
        <v>244.25</v>
      </c>
      <c r="AO452">
        <v>245.2</v>
      </c>
      <c r="AP452">
        <v>249.35</v>
      </c>
      <c r="AQ452">
        <v>253.35</v>
      </c>
      <c r="AR452">
        <v>257.55</v>
      </c>
      <c r="AS452">
        <v>253.55</v>
      </c>
      <c r="AT452">
        <v>248.85</v>
      </c>
      <c r="AU452">
        <v>248.65</v>
      </c>
      <c r="AV452">
        <v>248.35</v>
      </c>
      <c r="AW452">
        <v>242.9</v>
      </c>
      <c r="AX452">
        <v>240.6</v>
      </c>
      <c r="AY452">
        <v>231.3</v>
      </c>
      <c r="AZ452">
        <v>235.9</v>
      </c>
      <c r="BA452">
        <v>226.6</v>
      </c>
      <c r="BB452">
        <v>232.25</v>
      </c>
      <c r="BC452">
        <v>230.9</v>
      </c>
      <c r="BD452">
        <v>230.8</v>
      </c>
      <c r="BE452">
        <v>227.5</v>
      </c>
      <c r="BF452">
        <v>226.05</v>
      </c>
      <c r="BG452">
        <v>228.25</v>
      </c>
      <c r="BH452">
        <v>223.05</v>
      </c>
      <c r="BI452">
        <v>226.85</v>
      </c>
      <c r="BJ452">
        <v>230.1</v>
      </c>
      <c r="BK452">
        <v>218.33</v>
      </c>
      <c r="BL452">
        <v>216.03</v>
      </c>
      <c r="BM452">
        <v>219.78</v>
      </c>
      <c r="BN452">
        <v>210.63</v>
      </c>
      <c r="BO452">
        <v>218.39</v>
      </c>
      <c r="BP452">
        <v>217.44</v>
      </c>
      <c r="BQ452">
        <v>217.03</v>
      </c>
      <c r="BR452">
        <v>210.18</v>
      </c>
      <c r="BS452">
        <v>206.6</v>
      </c>
      <c r="BT452">
        <v>199.29</v>
      </c>
      <c r="BU452">
        <v>208.22</v>
      </c>
      <c r="BV452">
        <v>219.99</v>
      </c>
      <c r="BW452">
        <v>218.64</v>
      </c>
      <c r="BX452">
        <v>214.09</v>
      </c>
      <c r="BY452">
        <v>206.75</v>
      </c>
      <c r="BZ452">
        <v>203.79</v>
      </c>
      <c r="CA452">
        <v>207.75</v>
      </c>
      <c r="CB452">
        <v>200.59</v>
      </c>
      <c r="CC452">
        <v>211.93</v>
      </c>
      <c r="CD452">
        <v>197.19</v>
      </c>
      <c r="CE452">
        <v>186.15</v>
      </c>
      <c r="CF452">
        <v>194.33</v>
      </c>
      <c r="CG452">
        <v>201.69</v>
      </c>
    </row>
    <row r="453" spans="1:85" hidden="1" x14ac:dyDescent="0.25">
      <c r="A453" t="s">
        <v>480</v>
      </c>
      <c r="B453" t="s">
        <v>5608</v>
      </c>
      <c r="C453" t="s">
        <v>3623</v>
      </c>
      <c r="D453">
        <v>0.81606931360000001</v>
      </c>
      <c r="E453">
        <v>88195</v>
      </c>
      <c r="F453">
        <v>2018</v>
      </c>
      <c r="G453">
        <v>10</v>
      </c>
      <c r="H453" t="e">
        <v>#N/A</v>
      </c>
      <c r="I453" s="3">
        <f t="shared" ref="I453:I516" si="8">IF(D453&lt;-0.8,1,0)</f>
        <v>0</v>
      </c>
      <c r="J453">
        <v>-0.7</v>
      </c>
      <c r="K453">
        <v>36.567</v>
      </c>
      <c r="L453">
        <v>65.727999999999994</v>
      </c>
      <c r="N453">
        <v>-7.8545454545454585E-2</v>
      </c>
      <c r="O453">
        <v>0</v>
      </c>
      <c r="P453">
        <v>2.4985591325661369</v>
      </c>
      <c r="Q453">
        <v>2.4985591325661369</v>
      </c>
      <c r="R453">
        <v>91.43</v>
      </c>
      <c r="U453">
        <v>85.89</v>
      </c>
      <c r="V453">
        <v>86.1</v>
      </c>
      <c r="W453">
        <v>86.4</v>
      </c>
      <c r="X453">
        <v>86.9</v>
      </c>
      <c r="Y453">
        <v>87.08</v>
      </c>
      <c r="Z453">
        <v>88.99</v>
      </c>
      <c r="AA453">
        <v>87.25</v>
      </c>
      <c r="AB453">
        <v>86.1</v>
      </c>
      <c r="AC453">
        <v>84.59</v>
      </c>
      <c r="AD453">
        <v>86.56</v>
      </c>
      <c r="AE453">
        <v>86.52</v>
      </c>
      <c r="AF453">
        <v>86.75</v>
      </c>
      <c r="AG453">
        <v>87.37</v>
      </c>
      <c r="AH453">
        <v>87.68</v>
      </c>
      <c r="AI453">
        <v>88.2</v>
      </c>
      <c r="AJ453">
        <v>88.43</v>
      </c>
      <c r="AK453">
        <v>88.61</v>
      </c>
      <c r="AL453">
        <v>89.64</v>
      </c>
      <c r="AM453">
        <v>89.77</v>
      </c>
      <c r="AN453">
        <v>90.06</v>
      </c>
      <c r="AO453">
        <v>91.14</v>
      </c>
      <c r="AP453">
        <v>90.66</v>
      </c>
      <c r="AQ453">
        <v>91.09</v>
      </c>
      <c r="AR453">
        <v>90.71</v>
      </c>
      <c r="AS453">
        <v>90.07</v>
      </c>
      <c r="AT453">
        <v>90.83</v>
      </c>
      <c r="AU453">
        <v>90.2</v>
      </c>
      <c r="AV453">
        <v>89.77</v>
      </c>
      <c r="AW453">
        <v>90.04</v>
      </c>
      <c r="AX453">
        <v>91.42</v>
      </c>
      <c r="AY453">
        <v>92.54</v>
      </c>
      <c r="AZ453">
        <v>92.46</v>
      </c>
      <c r="BA453">
        <v>92.74</v>
      </c>
      <c r="BB453">
        <v>92.85</v>
      </c>
      <c r="BC453">
        <v>93.32</v>
      </c>
      <c r="BD453">
        <v>94.82</v>
      </c>
      <c r="BE453">
        <v>96.38</v>
      </c>
      <c r="BF453">
        <v>94.34</v>
      </c>
      <c r="BG453">
        <v>94.84</v>
      </c>
      <c r="BH453">
        <v>94.24</v>
      </c>
      <c r="BI453">
        <v>93.73</v>
      </c>
      <c r="BJ453">
        <v>93.52</v>
      </c>
      <c r="BK453">
        <v>93.89</v>
      </c>
      <c r="BL453">
        <v>93.43</v>
      </c>
      <c r="BM453">
        <v>93.67</v>
      </c>
      <c r="BN453">
        <v>92.91</v>
      </c>
      <c r="BO453">
        <v>90.99</v>
      </c>
      <c r="BP453">
        <v>90.08</v>
      </c>
      <c r="BQ453">
        <v>89.65</v>
      </c>
      <c r="BR453">
        <v>86.9</v>
      </c>
      <c r="BS453">
        <v>85.87</v>
      </c>
      <c r="BT453">
        <v>87.66</v>
      </c>
      <c r="BU453">
        <v>87.41</v>
      </c>
      <c r="BV453">
        <v>90.06</v>
      </c>
      <c r="BW453">
        <v>89.47</v>
      </c>
      <c r="BX453">
        <v>88.41</v>
      </c>
      <c r="BY453">
        <v>88.3</v>
      </c>
      <c r="BZ453">
        <v>88.67</v>
      </c>
      <c r="CA453">
        <v>87.56</v>
      </c>
      <c r="CB453">
        <v>73.25</v>
      </c>
      <c r="CC453">
        <v>75.94</v>
      </c>
      <c r="CD453">
        <v>73.12</v>
      </c>
      <c r="CE453">
        <v>69.540000000000006</v>
      </c>
      <c r="CF453">
        <v>71.06</v>
      </c>
      <c r="CG453">
        <v>72.83</v>
      </c>
    </row>
    <row r="454" spans="1:85" hidden="1" x14ac:dyDescent="0.25">
      <c r="A454" t="s">
        <v>4875</v>
      </c>
      <c r="B454" t="s">
        <v>4876</v>
      </c>
      <c r="C454" t="s">
        <v>4877</v>
      </c>
      <c r="D454">
        <v>4.3849372385000001</v>
      </c>
      <c r="E454">
        <v>14691</v>
      </c>
      <c r="F454">
        <v>2018</v>
      </c>
      <c r="G454">
        <v>10</v>
      </c>
      <c r="H454" t="e">
        <v>#N/A</v>
      </c>
      <c r="I454" s="3">
        <f t="shared" si="8"/>
        <v>0</v>
      </c>
      <c r="J454">
        <v>-0.79</v>
      </c>
      <c r="K454">
        <v>10</v>
      </c>
      <c r="L454">
        <v>18.937999999999999</v>
      </c>
      <c r="N454">
        <v>-7.5372480280455734E-2</v>
      </c>
      <c r="O454">
        <v>21.606815385686762</v>
      </c>
      <c r="P454">
        <v>45.446562322434012</v>
      </c>
      <c r="Q454">
        <v>23.83974693674725</v>
      </c>
      <c r="R454">
        <v>31.29</v>
      </c>
      <c r="U454">
        <v>9.6999999999999993</v>
      </c>
      <c r="V454">
        <v>9.92</v>
      </c>
      <c r="W454">
        <v>9.6</v>
      </c>
      <c r="X454">
        <v>9.73</v>
      </c>
      <c r="Y454">
        <v>8.35</v>
      </c>
      <c r="Z454">
        <v>8.4499999999999993</v>
      </c>
      <c r="AA454">
        <v>8.4499999999999993</v>
      </c>
      <c r="AB454">
        <v>8.4</v>
      </c>
      <c r="AC454">
        <v>7.75</v>
      </c>
      <c r="AD454">
        <v>7.97</v>
      </c>
      <c r="AE454">
        <v>7.8</v>
      </c>
      <c r="AF454">
        <v>8</v>
      </c>
      <c r="AG454">
        <v>8.11</v>
      </c>
      <c r="AH454">
        <v>8.09</v>
      </c>
      <c r="AI454">
        <v>8.49</v>
      </c>
      <c r="AJ454">
        <v>8.59</v>
      </c>
      <c r="AK454">
        <v>8.5500000000000007</v>
      </c>
      <c r="AL454">
        <v>8.6199999999999992</v>
      </c>
      <c r="AM454">
        <v>8.5399999999999991</v>
      </c>
      <c r="AN454">
        <v>8.17</v>
      </c>
      <c r="AO454">
        <v>8.2799999999999994</v>
      </c>
      <c r="AP454">
        <v>8.4700000000000006</v>
      </c>
      <c r="AQ454">
        <v>8.3800000000000008</v>
      </c>
      <c r="AR454">
        <v>8.44</v>
      </c>
      <c r="AS454">
        <v>8.6199999999999992</v>
      </c>
      <c r="AT454">
        <v>8.2799999999999994</v>
      </c>
      <c r="AU454">
        <v>8.2200000000000006</v>
      </c>
      <c r="AV454">
        <v>8.3000000000000007</v>
      </c>
      <c r="AW454">
        <v>8.5</v>
      </c>
      <c r="AX454">
        <v>9</v>
      </c>
      <c r="AY454">
        <v>8.86</v>
      </c>
      <c r="AZ454">
        <v>8.82</v>
      </c>
      <c r="BA454">
        <v>8.7899999999999991</v>
      </c>
      <c r="BB454">
        <v>9.1</v>
      </c>
      <c r="BC454">
        <v>9.32</v>
      </c>
      <c r="BD454">
        <v>9.42</v>
      </c>
      <c r="BE454">
        <v>9.7100000000000009</v>
      </c>
      <c r="BF454">
        <v>9.6999999999999993</v>
      </c>
      <c r="BG454">
        <v>9.6199999999999992</v>
      </c>
      <c r="BH454">
        <v>8.66</v>
      </c>
      <c r="BI454">
        <v>9.1300000000000008</v>
      </c>
      <c r="BJ454">
        <v>9.3800000000000008</v>
      </c>
      <c r="BK454">
        <v>9.3699999999999992</v>
      </c>
      <c r="BL454">
        <v>9.11</v>
      </c>
      <c r="BM454">
        <v>9.5</v>
      </c>
      <c r="BN454">
        <v>9.08</v>
      </c>
      <c r="BO454">
        <v>9.0299999999999994</v>
      </c>
      <c r="BP454">
        <v>9.35</v>
      </c>
      <c r="BQ454">
        <v>9.98</v>
      </c>
      <c r="BR454">
        <v>9.19</v>
      </c>
      <c r="BS454">
        <v>8.83</v>
      </c>
      <c r="BT454">
        <v>8.9600000000000009</v>
      </c>
      <c r="BU454">
        <v>9.3000000000000007</v>
      </c>
      <c r="BV454">
        <v>9.75</v>
      </c>
      <c r="BW454">
        <v>9.3800000000000008</v>
      </c>
      <c r="BX454">
        <v>9.43</v>
      </c>
      <c r="BY454">
        <v>9.41</v>
      </c>
      <c r="BZ454">
        <v>9.6300000000000008</v>
      </c>
      <c r="CA454">
        <v>9.49</v>
      </c>
      <c r="CB454">
        <v>8.59</v>
      </c>
      <c r="CC454">
        <v>8.81</v>
      </c>
      <c r="CD454">
        <v>8.68</v>
      </c>
      <c r="CE454">
        <v>8.58</v>
      </c>
      <c r="CF454">
        <v>8.35</v>
      </c>
      <c r="CG454">
        <v>8.23</v>
      </c>
    </row>
    <row r="455" spans="1:85" hidden="1" x14ac:dyDescent="0.25">
      <c r="A455" t="s">
        <v>1086</v>
      </c>
      <c r="B455" t="s">
        <v>1087</v>
      </c>
      <c r="C455" t="s">
        <v>3715</v>
      </c>
      <c r="D455">
        <v>1.3351498637999999</v>
      </c>
      <c r="E455">
        <v>89014</v>
      </c>
      <c r="F455">
        <v>2018</v>
      </c>
      <c r="G455">
        <v>10</v>
      </c>
      <c r="H455" t="e">
        <v>#N/A</v>
      </c>
      <c r="I455" s="3">
        <f t="shared" si="8"/>
        <v>0</v>
      </c>
      <c r="J455" t="e">
        <v>#N/A</v>
      </c>
      <c r="K455" t="e">
        <v>#N/A</v>
      </c>
      <c r="L455" t="e">
        <v>#N/A</v>
      </c>
      <c r="N455">
        <v>-7.312481899797274E-2</v>
      </c>
      <c r="O455">
        <v>27.458111443044551</v>
      </c>
      <c r="P455">
        <v>40.045563149413788</v>
      </c>
      <c r="Q455">
        <v>12.587451706369237</v>
      </c>
      <c r="R455">
        <v>1059</v>
      </c>
      <c r="U455">
        <v>1.2229000000000001</v>
      </c>
      <c r="V455">
        <v>1.22</v>
      </c>
      <c r="W455">
        <v>1.1981999999999999</v>
      </c>
      <c r="X455">
        <v>1.22</v>
      </c>
      <c r="Y455">
        <v>1.23</v>
      </c>
      <c r="Z455">
        <v>1.25</v>
      </c>
      <c r="AA455">
        <v>1.1999</v>
      </c>
      <c r="AB455">
        <v>1.1473</v>
      </c>
      <c r="AC455">
        <v>1.1499999999999999</v>
      </c>
      <c r="AD455">
        <v>1.1599999999999999</v>
      </c>
      <c r="AE455">
        <v>1.1200000000000001</v>
      </c>
      <c r="AF455">
        <v>1.1036999999999999</v>
      </c>
      <c r="AG455">
        <v>1.1000000000000001</v>
      </c>
      <c r="AH455">
        <v>1.1000000000000001</v>
      </c>
      <c r="AI455">
        <v>1.0900000000000001</v>
      </c>
      <c r="AJ455">
        <v>1.1000000000000001</v>
      </c>
      <c r="AK455">
        <v>1.0753999999999999</v>
      </c>
      <c r="AL455">
        <v>1.07</v>
      </c>
      <c r="AM455">
        <v>1.06</v>
      </c>
      <c r="AN455">
        <v>1.05</v>
      </c>
      <c r="AO455">
        <v>1</v>
      </c>
      <c r="AP455">
        <v>0.9335</v>
      </c>
      <c r="AQ455">
        <v>0.97009999999999996</v>
      </c>
      <c r="AR455">
        <v>1.02</v>
      </c>
      <c r="AS455">
        <v>1.0190999999999999</v>
      </c>
      <c r="AT455">
        <v>1.05</v>
      </c>
      <c r="AU455">
        <v>1.0167999999999999</v>
      </c>
      <c r="AV455">
        <v>1.01</v>
      </c>
      <c r="AW455">
        <v>1.01</v>
      </c>
      <c r="AX455">
        <v>1.0071000000000001</v>
      </c>
      <c r="AY455">
        <v>1</v>
      </c>
      <c r="AZ455">
        <v>1.01</v>
      </c>
      <c r="BA455">
        <v>1.03</v>
      </c>
      <c r="BB455">
        <v>1.0365</v>
      </c>
      <c r="BC455">
        <v>1.06</v>
      </c>
      <c r="BD455">
        <v>1.19</v>
      </c>
      <c r="BE455">
        <v>1.18</v>
      </c>
      <c r="BF455">
        <v>1.18</v>
      </c>
      <c r="BG455">
        <v>1.1938</v>
      </c>
      <c r="BH455">
        <v>1.2</v>
      </c>
      <c r="BI455">
        <v>1.17</v>
      </c>
      <c r="BJ455">
        <v>1.18</v>
      </c>
      <c r="BK455">
        <v>1.17</v>
      </c>
      <c r="BL455">
        <v>1.19</v>
      </c>
      <c r="BM455">
        <v>1.18</v>
      </c>
      <c r="BN455">
        <v>1.1599999999999999</v>
      </c>
      <c r="BO455">
        <v>1.1399999999999999</v>
      </c>
      <c r="BP455">
        <v>1.08</v>
      </c>
      <c r="BQ455">
        <v>1.1100000000000001</v>
      </c>
      <c r="BR455">
        <v>1.1100000000000001</v>
      </c>
      <c r="BS455">
        <v>1.1212</v>
      </c>
      <c r="BT455">
        <v>1.1599999999999999</v>
      </c>
      <c r="BU455">
        <v>1.1399999999999999</v>
      </c>
      <c r="BV455">
        <v>1.1499999999999999</v>
      </c>
      <c r="BW455">
        <v>1.0900000000000001</v>
      </c>
      <c r="BX455">
        <v>1.1000000000000001</v>
      </c>
      <c r="BY455">
        <v>1.06</v>
      </c>
      <c r="BZ455">
        <v>1.03</v>
      </c>
      <c r="CA455">
        <v>1.03</v>
      </c>
      <c r="CB455">
        <v>1.0154000000000001</v>
      </c>
      <c r="CC455">
        <v>1.03</v>
      </c>
      <c r="CD455">
        <v>1.03</v>
      </c>
      <c r="CE455">
        <v>1.01</v>
      </c>
      <c r="CF455">
        <v>1.06</v>
      </c>
      <c r="CG455">
        <v>1.04</v>
      </c>
    </row>
    <row r="456" spans="1:85" hidden="1" x14ac:dyDescent="0.25">
      <c r="A456" t="s">
        <v>9006</v>
      </c>
      <c r="B456" t="s">
        <v>9007</v>
      </c>
      <c r="C456" t="s">
        <v>9008</v>
      </c>
      <c r="D456">
        <v>4.2969443550999999</v>
      </c>
      <c r="E456">
        <v>16562</v>
      </c>
      <c r="F456">
        <v>2018</v>
      </c>
      <c r="G456">
        <v>10</v>
      </c>
      <c r="H456" t="e">
        <v>#N/A</v>
      </c>
      <c r="I456" s="3">
        <f t="shared" si="8"/>
        <v>0</v>
      </c>
      <c r="J456">
        <v>-1.52</v>
      </c>
      <c r="K456">
        <v>10</v>
      </c>
      <c r="L456">
        <v>29.443000000000001</v>
      </c>
      <c r="N456">
        <v>-7.1685923717231925E-2</v>
      </c>
      <c r="O456">
        <v>8.7117981520966588</v>
      </c>
      <c r="P456">
        <v>22.208105500160819</v>
      </c>
      <c r="Q456">
        <v>13.49630734806416</v>
      </c>
      <c r="R456">
        <v>38.597999999999999</v>
      </c>
      <c r="U456">
        <v>0.24490000000000001</v>
      </c>
      <c r="V456">
        <v>0.23599999999999999</v>
      </c>
      <c r="W456">
        <v>0.23630000000000001</v>
      </c>
      <c r="X456">
        <v>0.23799999999999999</v>
      </c>
      <c r="Y456">
        <v>0.2394</v>
      </c>
      <c r="Z456">
        <v>0.2397</v>
      </c>
      <c r="AA456">
        <v>0.23760000000000001</v>
      </c>
      <c r="AB456">
        <v>0.23677300000000001</v>
      </c>
      <c r="AC456">
        <v>0.2397</v>
      </c>
      <c r="AD456">
        <v>0.2361</v>
      </c>
      <c r="AE456">
        <v>0.23180000000000001</v>
      </c>
      <c r="AF456">
        <v>0.22589999999999999</v>
      </c>
      <c r="AG456">
        <v>0.22589999999999999</v>
      </c>
      <c r="AH456">
        <v>0.21060000000000001</v>
      </c>
      <c r="AI456">
        <v>0.21299999999999999</v>
      </c>
      <c r="AJ456">
        <v>0.22789999999999999</v>
      </c>
      <c r="AK456">
        <v>0.2278</v>
      </c>
      <c r="AL456">
        <v>0.224</v>
      </c>
      <c r="AM456">
        <v>0.22</v>
      </c>
      <c r="AN456">
        <v>0.22</v>
      </c>
      <c r="AO456">
        <v>0.22239999999999999</v>
      </c>
      <c r="AP456">
        <v>0.224</v>
      </c>
      <c r="AQ456">
        <v>0.22500000000000001</v>
      </c>
      <c r="AR456">
        <v>0.22794700000000001</v>
      </c>
      <c r="AS456">
        <v>0.22</v>
      </c>
      <c r="AT456">
        <v>0.21199999999999999</v>
      </c>
      <c r="AU456">
        <v>0.2117</v>
      </c>
      <c r="AV456">
        <v>0.2122</v>
      </c>
      <c r="AW456">
        <v>0.214</v>
      </c>
      <c r="AX456">
        <v>0.22600000000000001</v>
      </c>
      <c r="AY456">
        <v>0.22500000000000001</v>
      </c>
      <c r="AZ456">
        <v>0.22520000000000001</v>
      </c>
      <c r="BA456">
        <v>0.22</v>
      </c>
      <c r="BB456">
        <v>0.22689999999999999</v>
      </c>
      <c r="BC456">
        <v>0.22689999999999999</v>
      </c>
      <c r="BD456">
        <v>0.22359999999999999</v>
      </c>
      <c r="BE456">
        <v>0.22209999999999999</v>
      </c>
      <c r="BF456">
        <v>0.27600000000000002</v>
      </c>
      <c r="BG456">
        <v>0.23649999999999999</v>
      </c>
      <c r="BH456">
        <v>0.23180000000000001</v>
      </c>
      <c r="BI456">
        <v>0.2283</v>
      </c>
      <c r="BJ456">
        <v>0.22</v>
      </c>
      <c r="BK456">
        <v>0.23410900000000001</v>
      </c>
      <c r="BL456">
        <v>0.23449999999999999</v>
      </c>
      <c r="BM456">
        <v>0.27789999999999998</v>
      </c>
      <c r="BN456">
        <v>0.25159999999999999</v>
      </c>
      <c r="BO456">
        <v>0.25</v>
      </c>
      <c r="BP456">
        <v>0.23300000000000001</v>
      </c>
      <c r="BQ456">
        <v>0.23899999999999999</v>
      </c>
      <c r="BR456">
        <v>0.23219999999999999</v>
      </c>
      <c r="BS456">
        <v>0.22500000000000001</v>
      </c>
      <c r="BT456">
        <v>0.2288</v>
      </c>
      <c r="BU456">
        <v>0.22800000000000001</v>
      </c>
      <c r="BV456">
        <v>0.219</v>
      </c>
      <c r="BW456">
        <v>0.21629999999999999</v>
      </c>
      <c r="BX456">
        <v>0.21510000000000001</v>
      </c>
      <c r="BY456">
        <v>0.217</v>
      </c>
      <c r="BZ456">
        <v>0.2175</v>
      </c>
      <c r="CA456">
        <v>0.21590000000000001</v>
      </c>
      <c r="CB456">
        <v>0.2051</v>
      </c>
      <c r="CC456">
        <v>0.20499999999999999</v>
      </c>
      <c r="CD456">
        <v>0.2029</v>
      </c>
      <c r="CE456">
        <v>0.20382400000000001</v>
      </c>
      <c r="CF456">
        <v>0.2069</v>
      </c>
      <c r="CG456">
        <v>0.2089</v>
      </c>
    </row>
    <row r="457" spans="1:85" hidden="1" x14ac:dyDescent="0.25">
      <c r="A457" t="s">
        <v>240</v>
      </c>
      <c r="B457" t="s">
        <v>241</v>
      </c>
      <c r="C457" t="s">
        <v>242</v>
      </c>
      <c r="D457">
        <v>1.3167689121999999</v>
      </c>
      <c r="E457">
        <v>76591</v>
      </c>
      <c r="F457">
        <v>2018</v>
      </c>
      <c r="G457">
        <v>10</v>
      </c>
      <c r="H457" t="e">
        <v>#N/A</v>
      </c>
      <c r="I457" s="3">
        <f t="shared" si="8"/>
        <v>0</v>
      </c>
      <c r="J457">
        <v>-0.24</v>
      </c>
      <c r="K457">
        <v>277.74299999999999</v>
      </c>
      <c r="L457">
        <v>33.643999999999998</v>
      </c>
      <c r="N457">
        <v>-6.9807775690128637E-2</v>
      </c>
      <c r="O457">
        <v>36.386760310451287</v>
      </c>
      <c r="P457">
        <v>36.245945998749619</v>
      </c>
      <c r="Q457">
        <v>-0.1408143117016678</v>
      </c>
      <c r="R457">
        <v>130.084</v>
      </c>
      <c r="U457">
        <v>14.7</v>
      </c>
      <c r="V457">
        <v>14.69</v>
      </c>
      <c r="W457">
        <v>14.54</v>
      </c>
      <c r="X457">
        <v>14.75</v>
      </c>
      <c r="Y457">
        <v>15.05</v>
      </c>
      <c r="Z457">
        <v>15</v>
      </c>
      <c r="AA457">
        <v>14.93</v>
      </c>
      <c r="AB457">
        <v>14.45</v>
      </c>
      <c r="AC457">
        <v>14.62</v>
      </c>
      <c r="AD457">
        <v>14.95</v>
      </c>
      <c r="AE457">
        <v>14.72</v>
      </c>
      <c r="AF457">
        <v>14.34</v>
      </c>
      <c r="AG457">
        <v>14.51</v>
      </c>
      <c r="AH457">
        <v>15.38</v>
      </c>
      <c r="AI457">
        <v>15.82</v>
      </c>
      <c r="AJ457">
        <v>15.74</v>
      </c>
      <c r="AK457">
        <v>15.32</v>
      </c>
      <c r="AL457">
        <v>15.08</v>
      </c>
      <c r="AM457">
        <v>15.37</v>
      </c>
      <c r="AN457">
        <v>15.31</v>
      </c>
      <c r="AO457">
        <v>15.04</v>
      </c>
      <c r="AP457">
        <v>14.94</v>
      </c>
      <c r="AQ457">
        <v>14.72</v>
      </c>
      <c r="AR457">
        <v>15.11</v>
      </c>
      <c r="AS457">
        <v>15.18</v>
      </c>
      <c r="AT457">
        <v>14.77</v>
      </c>
      <c r="AU457">
        <v>14.32</v>
      </c>
      <c r="AV457">
        <v>14.12</v>
      </c>
      <c r="AW457">
        <v>14.79</v>
      </c>
      <c r="AX457">
        <v>14.14</v>
      </c>
      <c r="AY457">
        <v>14.23</v>
      </c>
      <c r="AZ457">
        <v>13.86</v>
      </c>
      <c r="BA457">
        <v>13.91</v>
      </c>
      <c r="BB457">
        <v>14.58</v>
      </c>
      <c r="BC457">
        <v>14.55</v>
      </c>
      <c r="BD457">
        <v>14.46</v>
      </c>
      <c r="BE457">
        <v>14.18</v>
      </c>
      <c r="BF457">
        <v>14.43</v>
      </c>
      <c r="BG457">
        <v>14.5</v>
      </c>
      <c r="BH457">
        <v>14.17</v>
      </c>
      <c r="BI457">
        <v>14.51</v>
      </c>
      <c r="BJ457">
        <v>14.4</v>
      </c>
      <c r="BK457">
        <v>14.29</v>
      </c>
      <c r="BL457">
        <v>14.41</v>
      </c>
      <c r="BM457">
        <v>14.71</v>
      </c>
      <c r="BN457">
        <v>14.08</v>
      </c>
      <c r="BO457">
        <v>13.94</v>
      </c>
      <c r="BP457">
        <v>13.61</v>
      </c>
      <c r="BQ457">
        <v>13.34</v>
      </c>
      <c r="BR457">
        <v>13.06</v>
      </c>
      <c r="BS457">
        <v>13.29</v>
      </c>
      <c r="BT457">
        <v>13.69</v>
      </c>
      <c r="BU457">
        <v>13.51</v>
      </c>
      <c r="BV457">
        <v>14.02</v>
      </c>
      <c r="BW457">
        <v>13.96</v>
      </c>
      <c r="BX457">
        <v>14.25</v>
      </c>
      <c r="BY457">
        <v>14.15</v>
      </c>
      <c r="BZ457">
        <v>13.33</v>
      </c>
      <c r="CA457">
        <v>13.21</v>
      </c>
      <c r="CB457">
        <v>11.43</v>
      </c>
      <c r="CC457">
        <v>11.93</v>
      </c>
      <c r="CD457">
        <v>12.04</v>
      </c>
      <c r="CE457">
        <v>12.09</v>
      </c>
      <c r="CF457">
        <v>12.63</v>
      </c>
      <c r="CG457">
        <v>12.58</v>
      </c>
    </row>
    <row r="458" spans="1:85" hidden="1" x14ac:dyDescent="0.25">
      <c r="A458" t="s">
        <v>9023</v>
      </c>
      <c r="B458" t="s">
        <v>9024</v>
      </c>
      <c r="C458" t="s">
        <v>9025</v>
      </c>
      <c r="D458">
        <v>4.6545032351</v>
      </c>
      <c r="E458">
        <v>15071</v>
      </c>
      <c r="F458">
        <v>2018</v>
      </c>
      <c r="G458">
        <v>10</v>
      </c>
      <c r="H458" t="e">
        <v>#N/A</v>
      </c>
      <c r="I458" s="3">
        <f t="shared" si="8"/>
        <v>0</v>
      </c>
      <c r="J458">
        <v>-1.85</v>
      </c>
      <c r="K458">
        <v>2672.0639999999999</v>
      </c>
      <c r="L458" t="e">
        <v>#N/A</v>
      </c>
      <c r="N458">
        <v>-6.4959016393442481E-2</v>
      </c>
      <c r="O458">
        <v>41.432556787831103</v>
      </c>
      <c r="P458">
        <v>38.627962440250613</v>
      </c>
      <c r="Q458">
        <v>-2.8045943475804904</v>
      </c>
      <c r="R458">
        <v>282.62</v>
      </c>
      <c r="U458">
        <v>8.9499999999999993</v>
      </c>
      <c r="V458">
        <v>9.39</v>
      </c>
      <c r="W458">
        <v>9.14</v>
      </c>
      <c r="X458">
        <v>8.7899999999999991</v>
      </c>
      <c r="Y458">
        <v>8.6300000000000008</v>
      </c>
      <c r="Z458">
        <v>8.66</v>
      </c>
      <c r="AA458">
        <v>8.4</v>
      </c>
      <c r="AB458">
        <v>8.2200000000000006</v>
      </c>
      <c r="AC458">
        <v>7.66</v>
      </c>
      <c r="AD458">
        <v>7.42</v>
      </c>
      <c r="AE458">
        <v>7.37</v>
      </c>
      <c r="AF458">
        <v>7.98</v>
      </c>
      <c r="AG458">
        <v>8.58</v>
      </c>
      <c r="AH458">
        <v>8.23</v>
      </c>
      <c r="AI458">
        <v>8.1300000000000008</v>
      </c>
      <c r="AJ458">
        <v>8.5299999999999994</v>
      </c>
      <c r="AK458">
        <v>8.4499999999999993</v>
      </c>
      <c r="AL458">
        <v>8.3076000000000008</v>
      </c>
      <c r="AM458">
        <v>8.1999999999999993</v>
      </c>
      <c r="AN458">
        <v>8.49</v>
      </c>
      <c r="AO458">
        <v>8.65</v>
      </c>
      <c r="AP458">
        <v>8.6</v>
      </c>
      <c r="AQ458">
        <v>8.5399999999999991</v>
      </c>
      <c r="AR458">
        <v>8.67</v>
      </c>
      <c r="AS458">
        <v>8.48</v>
      </c>
      <c r="AT458">
        <v>8.34</v>
      </c>
      <c r="AU458">
        <v>8.34</v>
      </c>
      <c r="AV458">
        <v>7.98</v>
      </c>
      <c r="AW458">
        <v>7.88</v>
      </c>
      <c r="AX458">
        <v>7.97</v>
      </c>
      <c r="AY458">
        <v>7.79</v>
      </c>
      <c r="AZ458">
        <v>7.56</v>
      </c>
      <c r="BA458">
        <v>7.88</v>
      </c>
      <c r="BB458">
        <v>7.91</v>
      </c>
      <c r="BC458">
        <v>8.11</v>
      </c>
      <c r="BD458">
        <v>8.31</v>
      </c>
      <c r="BE458">
        <v>8.31</v>
      </c>
      <c r="BF458">
        <v>8.25</v>
      </c>
      <c r="BG458">
        <v>7.99</v>
      </c>
      <c r="BH458">
        <v>7.78</v>
      </c>
      <c r="BI458">
        <v>7.78</v>
      </c>
      <c r="BJ458">
        <v>7.88</v>
      </c>
      <c r="BK458">
        <v>7.88</v>
      </c>
      <c r="BL458">
        <v>7.83</v>
      </c>
      <c r="BM458">
        <v>7.95</v>
      </c>
      <c r="BN458">
        <v>8.0500000000000007</v>
      </c>
      <c r="BO458">
        <v>7.8</v>
      </c>
      <c r="BP458">
        <v>7.94</v>
      </c>
      <c r="BQ458">
        <v>7.94</v>
      </c>
      <c r="BR458">
        <v>7.6</v>
      </c>
      <c r="BS458">
        <v>7.44</v>
      </c>
      <c r="BT458">
        <v>7.44</v>
      </c>
      <c r="BU458">
        <v>7.8</v>
      </c>
      <c r="BV458">
        <v>7.87</v>
      </c>
      <c r="BW458">
        <v>7.88</v>
      </c>
      <c r="BX458">
        <v>7.66</v>
      </c>
      <c r="BY458">
        <v>7.79</v>
      </c>
      <c r="BZ458">
        <v>7.72</v>
      </c>
      <c r="CA458">
        <v>7.66</v>
      </c>
      <c r="CB458">
        <v>7.63</v>
      </c>
      <c r="CC458">
        <v>7.87</v>
      </c>
      <c r="CD458">
        <v>7.89</v>
      </c>
      <c r="CE458">
        <v>7.77</v>
      </c>
      <c r="CF458">
        <v>7.83</v>
      </c>
      <c r="CG458">
        <v>7.75</v>
      </c>
    </row>
    <row r="459" spans="1:85" hidden="1" x14ac:dyDescent="0.25">
      <c r="A459" t="s">
        <v>9104</v>
      </c>
      <c r="B459" t="s">
        <v>9105</v>
      </c>
      <c r="C459" t="s">
        <v>9106</v>
      </c>
      <c r="D459">
        <v>13.702758582</v>
      </c>
      <c r="E459">
        <v>16999</v>
      </c>
      <c r="F459">
        <v>2018</v>
      </c>
      <c r="G459">
        <v>10</v>
      </c>
      <c r="H459" t="e">
        <v>#N/A</v>
      </c>
      <c r="I459" s="3">
        <f t="shared" si="8"/>
        <v>0</v>
      </c>
      <c r="J459">
        <v>-0.86</v>
      </c>
      <c r="K459">
        <v>7.3059019999999997</v>
      </c>
      <c r="L459">
        <v>0.452957</v>
      </c>
      <c r="N459">
        <v>-6.3333333333333353E-2</v>
      </c>
      <c r="O459">
        <v>1412.939551683842</v>
      </c>
      <c r="P459">
        <v>9.1652475546233028E-2</v>
      </c>
      <c r="Q459">
        <v>-1412.8478992082958</v>
      </c>
      <c r="R459">
        <v>7.5869989999999996</v>
      </c>
      <c r="U459">
        <v>20.97</v>
      </c>
      <c r="V459">
        <v>20.95</v>
      </c>
      <c r="W459">
        <v>20.79</v>
      </c>
      <c r="X459">
        <v>21.1</v>
      </c>
      <c r="Y459">
        <v>21.55</v>
      </c>
      <c r="Z459">
        <v>21.5</v>
      </c>
      <c r="AA459">
        <v>21.8</v>
      </c>
      <c r="AB459">
        <v>21.55</v>
      </c>
      <c r="AC459">
        <v>20.94</v>
      </c>
      <c r="AD459">
        <v>21.36</v>
      </c>
      <c r="AE459">
        <v>19.559999999999999</v>
      </c>
      <c r="AF459">
        <v>20.57</v>
      </c>
      <c r="AG459">
        <v>19.98</v>
      </c>
      <c r="AH459">
        <v>19.77</v>
      </c>
      <c r="AI459">
        <v>19.38</v>
      </c>
      <c r="AJ459">
        <v>19.399999999999999</v>
      </c>
      <c r="AK459">
        <v>19.22</v>
      </c>
      <c r="AL459">
        <v>19.47</v>
      </c>
      <c r="AM459">
        <v>20.52</v>
      </c>
      <c r="AN459">
        <v>20.57</v>
      </c>
      <c r="AO459">
        <v>20.38</v>
      </c>
      <c r="AP459">
        <v>19.37</v>
      </c>
      <c r="AQ459">
        <v>19.66</v>
      </c>
      <c r="AR459">
        <v>19.899999999999999</v>
      </c>
      <c r="AS459">
        <v>19.8</v>
      </c>
      <c r="AT459">
        <v>19.5</v>
      </c>
      <c r="AU459">
        <v>19.899999999999999</v>
      </c>
      <c r="AV459">
        <v>19.899999999999999</v>
      </c>
      <c r="AW459">
        <v>20.05</v>
      </c>
      <c r="AX459">
        <v>20</v>
      </c>
      <c r="AY459">
        <v>20.52</v>
      </c>
      <c r="AZ459">
        <v>21.07</v>
      </c>
      <c r="BA459">
        <v>20.98</v>
      </c>
      <c r="BB459">
        <v>20.95</v>
      </c>
      <c r="BC459">
        <v>20.440000000000001</v>
      </c>
      <c r="BD459">
        <v>20.8</v>
      </c>
      <c r="BE459">
        <v>21.2</v>
      </c>
      <c r="BF459">
        <v>20.170000000000002</v>
      </c>
      <c r="BG459">
        <v>19.89</v>
      </c>
      <c r="BH459">
        <v>20.55</v>
      </c>
      <c r="BI459">
        <v>20.3</v>
      </c>
      <c r="BJ459">
        <v>21.06</v>
      </c>
      <c r="BK459">
        <v>20.3</v>
      </c>
      <c r="BL459">
        <v>20.14</v>
      </c>
      <c r="BM459">
        <v>20.399999999999999</v>
      </c>
      <c r="BN459">
        <v>20.59</v>
      </c>
      <c r="BO459">
        <v>20.56</v>
      </c>
      <c r="BP459">
        <v>20.350000000000001</v>
      </c>
      <c r="BQ459">
        <v>20.399999999999999</v>
      </c>
      <c r="BR459">
        <v>19.18</v>
      </c>
      <c r="BS459">
        <v>18.22</v>
      </c>
      <c r="BT459">
        <v>18.8</v>
      </c>
      <c r="BU459">
        <v>19.03</v>
      </c>
      <c r="BV459">
        <v>19.690000000000001</v>
      </c>
      <c r="BW459">
        <v>19.57</v>
      </c>
      <c r="BX459">
        <v>18.600000000000001</v>
      </c>
      <c r="BY459">
        <v>18</v>
      </c>
      <c r="BZ459">
        <v>18.18</v>
      </c>
      <c r="CA459">
        <v>17</v>
      </c>
      <c r="CB459">
        <v>17.11</v>
      </c>
      <c r="CC459">
        <v>17.440000000000001</v>
      </c>
      <c r="CD459">
        <v>17.75</v>
      </c>
      <c r="CE459">
        <v>17.3</v>
      </c>
      <c r="CF459">
        <v>17.54</v>
      </c>
      <c r="CG459">
        <v>18.23</v>
      </c>
    </row>
    <row r="460" spans="1:85" hidden="1" x14ac:dyDescent="0.25">
      <c r="A460" t="s">
        <v>8691</v>
      </c>
      <c r="B460" t="s">
        <v>8692</v>
      </c>
      <c r="C460" t="s">
        <v>8693</v>
      </c>
      <c r="D460">
        <v>0.89332674619999997</v>
      </c>
      <c r="E460">
        <v>16066</v>
      </c>
      <c r="F460">
        <v>2018</v>
      </c>
      <c r="G460">
        <v>10</v>
      </c>
      <c r="H460" t="e">
        <v>#N/A</v>
      </c>
      <c r="I460" s="3">
        <f t="shared" si="8"/>
        <v>0</v>
      </c>
      <c r="J460">
        <v>-1.73</v>
      </c>
      <c r="K460">
        <v>0</v>
      </c>
      <c r="L460">
        <v>9.6460000000000008</v>
      </c>
      <c r="N460">
        <v>-6.0161408657373405E-2</v>
      </c>
      <c r="O460" t="e">
        <v>#N/A</v>
      </c>
      <c r="P460">
        <v>0</v>
      </c>
      <c r="Q460" t="e">
        <v>#N/A</v>
      </c>
      <c r="R460">
        <v>24.812999999999999</v>
      </c>
      <c r="U460">
        <v>292.89999999999998</v>
      </c>
      <c r="V460">
        <v>295.8</v>
      </c>
      <c r="W460">
        <v>293.35000000000002</v>
      </c>
      <c r="X460">
        <v>297.45</v>
      </c>
      <c r="Y460">
        <v>286.10000000000002</v>
      </c>
      <c r="Z460">
        <v>286.2</v>
      </c>
      <c r="AA460">
        <v>295.55</v>
      </c>
      <c r="AB460">
        <v>292.39999999999998</v>
      </c>
      <c r="AC460">
        <v>293.14999999999998</v>
      </c>
      <c r="AD460">
        <v>293.2</v>
      </c>
      <c r="AE460">
        <v>296.45</v>
      </c>
      <c r="AF460">
        <v>293.75</v>
      </c>
      <c r="AG460">
        <v>294.39999999999998</v>
      </c>
      <c r="AH460">
        <v>297.39999999999998</v>
      </c>
      <c r="AI460">
        <v>302.39999999999998</v>
      </c>
      <c r="AJ460">
        <v>300.5</v>
      </c>
      <c r="AK460">
        <v>299</v>
      </c>
      <c r="AL460">
        <v>304</v>
      </c>
      <c r="AM460">
        <v>305.5</v>
      </c>
      <c r="AN460">
        <v>304.25</v>
      </c>
      <c r="AO460">
        <v>306.10000000000002</v>
      </c>
      <c r="AP460">
        <v>303.64999999999998</v>
      </c>
      <c r="AQ460">
        <v>306</v>
      </c>
      <c r="AR460">
        <v>307.625</v>
      </c>
      <c r="AS460">
        <v>301.64999999999998</v>
      </c>
      <c r="AT460">
        <v>300.89999999999998</v>
      </c>
      <c r="AU460">
        <v>296.8</v>
      </c>
      <c r="AV460">
        <v>297.5</v>
      </c>
      <c r="AW460">
        <v>306.39999999999998</v>
      </c>
      <c r="AX460">
        <v>302.3</v>
      </c>
      <c r="AY460">
        <v>282.85000000000002</v>
      </c>
      <c r="AZ460">
        <v>282.85000000000002</v>
      </c>
      <c r="BA460">
        <v>272.14999999999998</v>
      </c>
      <c r="BB460">
        <v>270</v>
      </c>
      <c r="BC460">
        <v>266.85000000000002</v>
      </c>
      <c r="BD460">
        <v>265.75</v>
      </c>
      <c r="BE460">
        <v>265.5</v>
      </c>
      <c r="BF460">
        <v>271.14999999999998</v>
      </c>
      <c r="BG460">
        <v>278.25</v>
      </c>
      <c r="BH460">
        <v>279.8</v>
      </c>
      <c r="BI460">
        <v>280.7</v>
      </c>
      <c r="BJ460">
        <v>282.75</v>
      </c>
      <c r="BK460">
        <v>281.01</v>
      </c>
      <c r="BL460">
        <v>277.83999999999997</v>
      </c>
      <c r="BM460">
        <v>278.29000000000002</v>
      </c>
      <c r="BN460">
        <v>272.64</v>
      </c>
      <c r="BO460">
        <v>273.64999999999998</v>
      </c>
      <c r="BP460">
        <v>267.60000000000002</v>
      </c>
      <c r="BQ460">
        <v>268.14999999999998</v>
      </c>
      <c r="BR460">
        <v>260.2</v>
      </c>
      <c r="BS460">
        <v>260.85000000000002</v>
      </c>
      <c r="BT460">
        <v>265.8</v>
      </c>
      <c r="BU460">
        <v>263.55</v>
      </c>
      <c r="BV460">
        <v>274.33</v>
      </c>
      <c r="BW460">
        <v>276.35000000000002</v>
      </c>
      <c r="BX460">
        <v>271.08</v>
      </c>
      <c r="BY460">
        <v>264.7</v>
      </c>
      <c r="BZ460">
        <v>265.97000000000003</v>
      </c>
      <c r="CA460">
        <v>265.94</v>
      </c>
      <c r="CB460">
        <v>254.84</v>
      </c>
      <c r="CC460">
        <v>257.74</v>
      </c>
      <c r="CD460">
        <v>253.36</v>
      </c>
      <c r="CE460">
        <v>252.81</v>
      </c>
      <c r="CF460">
        <v>257.88</v>
      </c>
      <c r="CG460">
        <v>254.73</v>
      </c>
    </row>
    <row r="461" spans="1:85" hidden="1" x14ac:dyDescent="0.25">
      <c r="A461" t="s">
        <v>8728</v>
      </c>
      <c r="B461" t="s">
        <v>8729</v>
      </c>
      <c r="C461" t="s">
        <v>8730</v>
      </c>
      <c r="D461">
        <v>1.0000429536</v>
      </c>
      <c r="E461">
        <v>17891</v>
      </c>
      <c r="F461">
        <v>2018</v>
      </c>
      <c r="G461">
        <v>10</v>
      </c>
      <c r="H461" t="e">
        <v>#N/A</v>
      </c>
      <c r="I461" s="3">
        <f t="shared" si="8"/>
        <v>0</v>
      </c>
      <c r="J461">
        <v>-0.49880000000000002</v>
      </c>
      <c r="K461">
        <v>101.810413</v>
      </c>
      <c r="L461" t="e">
        <v>#N/A</v>
      </c>
      <c r="N461">
        <v>-5.7425742574257477E-2</v>
      </c>
      <c r="O461">
        <v>17.830195736416378</v>
      </c>
      <c r="P461">
        <v>15.89432346107774</v>
      </c>
      <c r="Q461">
        <v>-1.9358722753386388</v>
      </c>
      <c r="R461">
        <v>62.036676999999997</v>
      </c>
      <c r="U461">
        <v>15.16</v>
      </c>
      <c r="V461">
        <v>16.11</v>
      </c>
      <c r="W461">
        <v>16.739999999999998</v>
      </c>
      <c r="X461">
        <v>16.59</v>
      </c>
      <c r="Y461">
        <v>16.78</v>
      </c>
      <c r="Z461">
        <v>16.989999999999998</v>
      </c>
      <c r="AA461">
        <v>17.22</v>
      </c>
      <c r="AB461">
        <v>17.57</v>
      </c>
      <c r="AC461">
        <v>17.2</v>
      </c>
      <c r="AD461">
        <v>17.16</v>
      </c>
      <c r="AE461">
        <v>16.21</v>
      </c>
      <c r="AF461">
        <v>16.149999999999999</v>
      </c>
      <c r="AG461">
        <v>16.579999999999998</v>
      </c>
      <c r="AH461">
        <v>16.66</v>
      </c>
      <c r="AI461">
        <v>16.649999999999999</v>
      </c>
      <c r="AJ461">
        <v>17.03</v>
      </c>
      <c r="AK461">
        <v>16.920000000000002</v>
      </c>
      <c r="AL461">
        <v>16.899999999999999</v>
      </c>
      <c r="AM461">
        <v>16.75</v>
      </c>
      <c r="AN461">
        <v>16.95</v>
      </c>
      <c r="AO461">
        <v>17.27</v>
      </c>
      <c r="AP461">
        <v>16.84</v>
      </c>
      <c r="AQ461">
        <v>17.22</v>
      </c>
      <c r="AR461">
        <v>16.98</v>
      </c>
      <c r="AS461">
        <v>16.670000000000002</v>
      </c>
      <c r="AT461">
        <v>16.09</v>
      </c>
      <c r="AU461">
        <v>15.29</v>
      </c>
      <c r="AV461">
        <v>15.72</v>
      </c>
      <c r="AW461">
        <v>16.7</v>
      </c>
      <c r="AX461">
        <v>16.850000000000001</v>
      </c>
      <c r="AY461">
        <v>17.05</v>
      </c>
      <c r="AZ461">
        <v>17.03</v>
      </c>
      <c r="BA461">
        <v>16.670000000000002</v>
      </c>
      <c r="BB461">
        <v>17.37</v>
      </c>
      <c r="BC461">
        <v>17.47</v>
      </c>
      <c r="BD461">
        <v>17.25</v>
      </c>
      <c r="BE461">
        <v>17.3</v>
      </c>
      <c r="BF461">
        <v>18.47</v>
      </c>
      <c r="BG461">
        <v>18.96</v>
      </c>
      <c r="BH461">
        <v>18.399999999999999</v>
      </c>
      <c r="BI461">
        <v>18.27</v>
      </c>
      <c r="BJ461">
        <v>18.89</v>
      </c>
      <c r="BK461">
        <v>18.87</v>
      </c>
      <c r="BL461">
        <v>18.07</v>
      </c>
      <c r="BM461">
        <v>18.690000000000001</v>
      </c>
      <c r="BN461">
        <v>18.670000000000002</v>
      </c>
      <c r="BO461">
        <v>18.36</v>
      </c>
      <c r="BP461">
        <v>18.649999999999999</v>
      </c>
      <c r="BQ461">
        <v>18.86</v>
      </c>
      <c r="BR461">
        <v>17.399999999999999</v>
      </c>
      <c r="BS461">
        <v>17.39</v>
      </c>
      <c r="BT461">
        <v>17.420000000000002</v>
      </c>
      <c r="BU461">
        <v>17.440000000000001</v>
      </c>
      <c r="BV461">
        <v>17.75</v>
      </c>
      <c r="BW461">
        <v>17.21</v>
      </c>
      <c r="BX461">
        <v>15.98</v>
      </c>
      <c r="BY461">
        <v>15.6</v>
      </c>
      <c r="BZ461">
        <v>15.32</v>
      </c>
      <c r="CA461">
        <v>14.54</v>
      </c>
      <c r="CB461">
        <v>13.69</v>
      </c>
      <c r="CC461">
        <v>13.71</v>
      </c>
      <c r="CD461">
        <v>13.66</v>
      </c>
      <c r="CE461">
        <v>13.08</v>
      </c>
      <c r="CF461">
        <v>13.28</v>
      </c>
      <c r="CG461">
        <v>13.2</v>
      </c>
    </row>
    <row r="462" spans="1:85" hidden="1" x14ac:dyDescent="0.25">
      <c r="A462" t="s">
        <v>2770</v>
      </c>
      <c r="B462" t="s">
        <v>2771</v>
      </c>
      <c r="C462" t="s">
        <v>2772</v>
      </c>
      <c r="D462">
        <v>1.2394476917999999</v>
      </c>
      <c r="E462">
        <v>83534</v>
      </c>
      <c r="F462">
        <v>2018</v>
      </c>
      <c r="G462">
        <v>10</v>
      </c>
      <c r="H462" t="e">
        <v>#N/A</v>
      </c>
      <c r="I462" s="3">
        <f t="shared" si="8"/>
        <v>0</v>
      </c>
      <c r="J462">
        <v>-1.62</v>
      </c>
      <c r="K462">
        <v>161.626</v>
      </c>
      <c r="L462">
        <v>121.827</v>
      </c>
      <c r="N462">
        <v>-5.6362835755173868E-2</v>
      </c>
      <c r="O462">
        <v>0</v>
      </c>
      <c r="P462">
        <v>0</v>
      </c>
      <c r="Q462">
        <v>0</v>
      </c>
      <c r="R462">
        <v>290.53300000000002</v>
      </c>
      <c r="U462">
        <v>21.31</v>
      </c>
      <c r="V462">
        <v>21.7</v>
      </c>
      <c r="W462">
        <v>21.9</v>
      </c>
      <c r="X462">
        <v>22.23</v>
      </c>
      <c r="Y462">
        <v>22.29</v>
      </c>
      <c r="Z462">
        <v>22.87</v>
      </c>
      <c r="AA462">
        <v>22.56</v>
      </c>
      <c r="AB462">
        <v>21.49</v>
      </c>
      <c r="AC462">
        <v>23.21</v>
      </c>
      <c r="AD462">
        <v>22.74</v>
      </c>
      <c r="AE462">
        <v>21.72</v>
      </c>
      <c r="AF462">
        <v>23</v>
      </c>
      <c r="AG462">
        <v>23.44</v>
      </c>
      <c r="AH462">
        <v>22.97</v>
      </c>
      <c r="AI462">
        <v>23.12</v>
      </c>
      <c r="AJ462">
        <v>23.97</v>
      </c>
      <c r="AK462">
        <v>24.42</v>
      </c>
      <c r="AL462">
        <v>25.07</v>
      </c>
      <c r="AM462">
        <v>25.42</v>
      </c>
      <c r="AN462">
        <v>24.57</v>
      </c>
      <c r="AO462">
        <v>25.46</v>
      </c>
      <c r="AP462">
        <v>25.28</v>
      </c>
      <c r="AQ462">
        <v>25.45</v>
      </c>
      <c r="AR462">
        <v>23.17</v>
      </c>
      <c r="AS462">
        <v>23.91</v>
      </c>
      <c r="AT462">
        <v>23.45</v>
      </c>
      <c r="AU462">
        <v>23.79</v>
      </c>
      <c r="AV462">
        <v>23.39</v>
      </c>
      <c r="AW462">
        <v>23.89</v>
      </c>
      <c r="AX462">
        <v>23.96</v>
      </c>
      <c r="AY462">
        <v>24.17</v>
      </c>
      <c r="AZ462">
        <v>24.24</v>
      </c>
      <c r="BA462">
        <v>24.48</v>
      </c>
      <c r="BB462">
        <v>24.74</v>
      </c>
      <c r="BC462">
        <v>24.62</v>
      </c>
      <c r="BD462">
        <v>24.63</v>
      </c>
      <c r="BE462">
        <v>23.95</v>
      </c>
      <c r="BF462">
        <v>24.02</v>
      </c>
      <c r="BG462">
        <v>23.04</v>
      </c>
      <c r="BH462">
        <v>22.24</v>
      </c>
      <c r="BI462">
        <v>21.84</v>
      </c>
      <c r="BJ462">
        <v>20.97</v>
      </c>
      <c r="BK462">
        <v>20.83</v>
      </c>
      <c r="BL462">
        <v>20.45</v>
      </c>
      <c r="BM462">
        <v>21</v>
      </c>
      <c r="BN462">
        <v>20.48</v>
      </c>
      <c r="BO462">
        <v>20.38</v>
      </c>
      <c r="BP462">
        <v>20.420000000000002</v>
      </c>
      <c r="BQ462">
        <v>20.07</v>
      </c>
      <c r="BR462">
        <v>20</v>
      </c>
      <c r="BS462">
        <v>19.82</v>
      </c>
      <c r="BT462">
        <v>20.27</v>
      </c>
      <c r="BU462">
        <v>19.420000000000002</v>
      </c>
      <c r="BV462">
        <v>21.18</v>
      </c>
      <c r="BW462">
        <v>20.81</v>
      </c>
      <c r="BX462">
        <v>20.81</v>
      </c>
      <c r="BY462">
        <v>20.63</v>
      </c>
      <c r="BZ462">
        <v>20.190000000000001</v>
      </c>
      <c r="CA462">
        <v>20.05</v>
      </c>
      <c r="CB462">
        <v>18.89</v>
      </c>
      <c r="CC462">
        <v>19.88</v>
      </c>
      <c r="CD462">
        <v>19.440000000000001</v>
      </c>
      <c r="CE462">
        <v>19</v>
      </c>
      <c r="CF462">
        <v>18.57</v>
      </c>
      <c r="CG462">
        <v>18.559999999999999</v>
      </c>
    </row>
    <row r="463" spans="1:85" hidden="1" x14ac:dyDescent="0.25">
      <c r="A463" t="s">
        <v>9119</v>
      </c>
      <c r="B463" t="s">
        <v>9120</v>
      </c>
      <c r="C463" t="s">
        <v>9121</v>
      </c>
      <c r="D463">
        <v>28.138094605999999</v>
      </c>
      <c r="E463">
        <v>14686</v>
      </c>
      <c r="F463">
        <v>2018</v>
      </c>
      <c r="G463">
        <v>10</v>
      </c>
      <c r="H463" t="e">
        <v>#N/A</v>
      </c>
      <c r="I463" s="3">
        <f t="shared" si="8"/>
        <v>0</v>
      </c>
      <c r="J463">
        <v>-0.63870000000000005</v>
      </c>
      <c r="K463">
        <v>2773.105</v>
      </c>
      <c r="L463" t="e">
        <v>#N/A</v>
      </c>
      <c r="N463">
        <v>-5.32258064516129E-2</v>
      </c>
      <c r="O463">
        <v>26.679401634380142</v>
      </c>
      <c r="P463">
        <v>38.065987555363222</v>
      </c>
      <c r="Q463">
        <v>11.38658592098308</v>
      </c>
      <c r="R463">
        <v>99.756</v>
      </c>
      <c r="U463">
        <v>96.04</v>
      </c>
      <c r="V463">
        <v>96.19</v>
      </c>
      <c r="W463">
        <v>96.56</v>
      </c>
      <c r="X463">
        <v>97.38</v>
      </c>
      <c r="Y463">
        <v>98.59</v>
      </c>
      <c r="Z463">
        <v>98.49</v>
      </c>
      <c r="AA463">
        <v>97.74</v>
      </c>
      <c r="AB463">
        <v>94.94</v>
      </c>
      <c r="AC463">
        <v>95.13</v>
      </c>
      <c r="AD463">
        <v>94.85</v>
      </c>
      <c r="AE463">
        <v>93.76</v>
      </c>
      <c r="AF463">
        <v>94.26</v>
      </c>
      <c r="AG463">
        <v>94.58</v>
      </c>
      <c r="AH463">
        <v>93.74</v>
      </c>
      <c r="AI463">
        <v>95.92</v>
      </c>
      <c r="AJ463">
        <v>97.92</v>
      </c>
      <c r="AK463">
        <v>97.39</v>
      </c>
      <c r="AL463">
        <v>98.78</v>
      </c>
      <c r="AM463">
        <v>100.07</v>
      </c>
      <c r="AN463">
        <v>100.42</v>
      </c>
      <c r="AO463">
        <v>100.17</v>
      </c>
      <c r="AP463">
        <v>98.57</v>
      </c>
      <c r="AQ463">
        <v>98.85</v>
      </c>
      <c r="AR463">
        <v>98.11</v>
      </c>
      <c r="AS463">
        <v>97.87</v>
      </c>
      <c r="AT463">
        <v>97.09</v>
      </c>
      <c r="AU463">
        <v>93.96</v>
      </c>
      <c r="AV463">
        <v>94.59</v>
      </c>
      <c r="AW463">
        <v>93.25</v>
      </c>
      <c r="AX463">
        <v>91.02</v>
      </c>
      <c r="AY463">
        <v>92.4</v>
      </c>
      <c r="AZ463">
        <v>92.53</v>
      </c>
      <c r="BA463">
        <v>91.31</v>
      </c>
      <c r="BB463">
        <v>91.86</v>
      </c>
      <c r="BC463">
        <v>92.58</v>
      </c>
      <c r="BD463">
        <v>95.1</v>
      </c>
      <c r="BE463">
        <v>94.56</v>
      </c>
      <c r="BF463">
        <v>95</v>
      </c>
      <c r="BG463">
        <v>92.56</v>
      </c>
      <c r="BH463">
        <v>92.32</v>
      </c>
      <c r="BI463">
        <v>92.18</v>
      </c>
      <c r="BJ463">
        <v>92.46</v>
      </c>
      <c r="BK463">
        <v>92.39</v>
      </c>
      <c r="BL463">
        <v>92.29</v>
      </c>
      <c r="BM463">
        <v>91.83</v>
      </c>
      <c r="BN463">
        <v>89.99</v>
      </c>
      <c r="BO463">
        <v>87.15</v>
      </c>
      <c r="BP463">
        <v>86.48</v>
      </c>
      <c r="BQ463">
        <v>86.76</v>
      </c>
      <c r="BR463">
        <v>83.9</v>
      </c>
      <c r="BS463">
        <v>83.67</v>
      </c>
      <c r="BT463">
        <v>84.17</v>
      </c>
      <c r="BU463">
        <v>83.9</v>
      </c>
      <c r="BV463">
        <v>85.76</v>
      </c>
      <c r="BW463">
        <v>85.25</v>
      </c>
      <c r="BX463">
        <v>83.17</v>
      </c>
      <c r="BY463">
        <v>82.334999999999994</v>
      </c>
      <c r="BZ463">
        <v>82.55</v>
      </c>
      <c r="CA463">
        <v>82.65</v>
      </c>
      <c r="CB463">
        <v>77.819999999999993</v>
      </c>
      <c r="CC463">
        <v>79.08</v>
      </c>
      <c r="CD463">
        <v>79.03</v>
      </c>
      <c r="CE463">
        <v>80.41</v>
      </c>
      <c r="CF463">
        <v>82.8</v>
      </c>
      <c r="CG463">
        <v>83.71</v>
      </c>
    </row>
    <row r="464" spans="1:85" hidden="1" x14ac:dyDescent="0.25">
      <c r="A464" t="s">
        <v>2574</v>
      </c>
      <c r="B464" t="s">
        <v>2575</v>
      </c>
      <c r="C464" t="s">
        <v>3915</v>
      </c>
      <c r="D464">
        <v>3.0853749752000001</v>
      </c>
      <c r="E464">
        <v>43757</v>
      </c>
      <c r="F464">
        <v>2018</v>
      </c>
      <c r="G464">
        <v>10</v>
      </c>
      <c r="H464" t="e">
        <v>#N/A</v>
      </c>
      <c r="I464" s="3">
        <f t="shared" si="8"/>
        <v>0</v>
      </c>
      <c r="J464">
        <v>-1.78</v>
      </c>
      <c r="K464">
        <v>2.155996</v>
      </c>
      <c r="L464">
        <v>99.282874000000007</v>
      </c>
      <c r="N464">
        <v>-4.7357293868921624E-2</v>
      </c>
      <c r="O464">
        <v>170.94633865463109</v>
      </c>
      <c r="P464">
        <v>60.332270732224117</v>
      </c>
      <c r="Q464">
        <v>-110.61406792240697</v>
      </c>
      <c r="R464">
        <v>141.292416</v>
      </c>
      <c r="U464">
        <v>57.55</v>
      </c>
      <c r="V464">
        <v>57.95</v>
      </c>
      <c r="W464">
        <v>57.85</v>
      </c>
      <c r="X464">
        <v>57.4</v>
      </c>
      <c r="Y464">
        <v>57.2</v>
      </c>
      <c r="Z464">
        <v>57</v>
      </c>
      <c r="AA464">
        <v>54.85</v>
      </c>
      <c r="AB464">
        <v>56.2</v>
      </c>
      <c r="AC464">
        <v>55.9</v>
      </c>
      <c r="AD464">
        <v>55.65</v>
      </c>
      <c r="AE464">
        <v>55.35</v>
      </c>
      <c r="AF464">
        <v>55</v>
      </c>
      <c r="AG464">
        <v>55.05</v>
      </c>
      <c r="AH464">
        <v>55</v>
      </c>
      <c r="AI464">
        <v>55.05</v>
      </c>
      <c r="AJ464">
        <v>55</v>
      </c>
      <c r="AK464">
        <v>54.95</v>
      </c>
      <c r="AL464">
        <v>54.8</v>
      </c>
      <c r="AM464">
        <v>55</v>
      </c>
      <c r="AN464">
        <v>54.85</v>
      </c>
      <c r="AO464">
        <v>54.75</v>
      </c>
      <c r="AP464">
        <v>55.35</v>
      </c>
      <c r="AQ464">
        <v>58.55</v>
      </c>
      <c r="AR464">
        <v>57.95</v>
      </c>
      <c r="AS464">
        <v>57.05</v>
      </c>
      <c r="AT464">
        <v>56.75</v>
      </c>
      <c r="AU464">
        <v>56.2</v>
      </c>
      <c r="AV464">
        <v>56</v>
      </c>
      <c r="AW464">
        <v>55.85</v>
      </c>
      <c r="AX464">
        <v>55.8</v>
      </c>
      <c r="AY464">
        <v>55.55</v>
      </c>
      <c r="AZ464">
        <v>55.65</v>
      </c>
      <c r="BA464">
        <v>55.55</v>
      </c>
      <c r="BB464">
        <v>55.55</v>
      </c>
      <c r="BC464">
        <v>55.65</v>
      </c>
      <c r="BD464">
        <v>55.8</v>
      </c>
      <c r="BE464">
        <v>55.75</v>
      </c>
      <c r="BF464">
        <v>55.6</v>
      </c>
      <c r="BG464">
        <v>55.6</v>
      </c>
      <c r="BH464">
        <v>55.55</v>
      </c>
      <c r="BI464">
        <v>55.8</v>
      </c>
      <c r="BJ464">
        <v>55.75</v>
      </c>
      <c r="BK464">
        <v>55.64</v>
      </c>
      <c r="BL464">
        <v>55.05</v>
      </c>
      <c r="BM464">
        <v>55.03</v>
      </c>
      <c r="BN464">
        <v>54.9</v>
      </c>
      <c r="BO464">
        <v>55.02</v>
      </c>
      <c r="BP464">
        <v>55.02</v>
      </c>
      <c r="BQ464">
        <v>54.95</v>
      </c>
      <c r="BR464">
        <v>52.97</v>
      </c>
      <c r="BS464">
        <v>52.94</v>
      </c>
      <c r="BT464">
        <v>54</v>
      </c>
      <c r="BU464">
        <v>53.69</v>
      </c>
      <c r="BV464">
        <v>54.4</v>
      </c>
      <c r="BW464">
        <v>54.12</v>
      </c>
      <c r="BX464">
        <v>53.7</v>
      </c>
      <c r="BY464">
        <v>53.55</v>
      </c>
      <c r="BZ464">
        <v>53.57</v>
      </c>
      <c r="CA464">
        <v>52.91</v>
      </c>
      <c r="CB464">
        <v>52.67</v>
      </c>
      <c r="CC464">
        <v>52.42</v>
      </c>
      <c r="CD464">
        <v>51.87</v>
      </c>
      <c r="CE464">
        <v>51.42</v>
      </c>
      <c r="CF464">
        <v>50.37</v>
      </c>
      <c r="CG464">
        <v>50.18</v>
      </c>
    </row>
    <row r="465" spans="1:85" hidden="1" x14ac:dyDescent="0.25">
      <c r="A465" t="s">
        <v>9035</v>
      </c>
      <c r="B465" t="s">
        <v>9036</v>
      </c>
      <c r="C465" t="s">
        <v>9037</v>
      </c>
      <c r="D465">
        <v>5.1446005344000003</v>
      </c>
      <c r="E465">
        <v>15899</v>
      </c>
      <c r="F465">
        <v>2018</v>
      </c>
      <c r="G465">
        <v>10</v>
      </c>
      <c r="H465" t="e">
        <v>#N/A</v>
      </c>
      <c r="I465" s="3">
        <f t="shared" si="8"/>
        <v>0</v>
      </c>
      <c r="J465">
        <v>-1.63</v>
      </c>
      <c r="K465">
        <v>631.63699999999994</v>
      </c>
      <c r="L465">
        <v>22.102</v>
      </c>
      <c r="N465">
        <v>-4.0233614536015594E-2</v>
      </c>
      <c r="O465" t="e">
        <v>#N/A</v>
      </c>
      <c r="P465">
        <v>0.15344054909866639</v>
      </c>
      <c r="Q465" t="e">
        <v>#N/A</v>
      </c>
      <c r="R465">
        <v>291.21100000000001</v>
      </c>
      <c r="U465">
        <v>32.08</v>
      </c>
      <c r="V465">
        <v>32.090000000000003</v>
      </c>
      <c r="W465">
        <v>32.44</v>
      </c>
      <c r="X465">
        <v>32.49</v>
      </c>
      <c r="Y465">
        <v>32.799999999999997</v>
      </c>
      <c r="Z465">
        <v>31.83</v>
      </c>
      <c r="AA465">
        <v>32.369999999999997</v>
      </c>
      <c r="AB465">
        <v>31.66</v>
      </c>
      <c r="AC465">
        <v>31.88</v>
      </c>
      <c r="AD465">
        <v>29.68</v>
      </c>
      <c r="AE465">
        <v>28.22</v>
      </c>
      <c r="AF465">
        <v>30.45</v>
      </c>
      <c r="AG465">
        <v>31.73</v>
      </c>
      <c r="AH465">
        <v>30.83</v>
      </c>
      <c r="AI465">
        <v>31.21</v>
      </c>
      <c r="AJ465">
        <v>31.45</v>
      </c>
      <c r="AK465">
        <v>30.55</v>
      </c>
      <c r="AL465">
        <v>31.67</v>
      </c>
      <c r="AM465">
        <v>32.14</v>
      </c>
      <c r="AN465">
        <v>31.99</v>
      </c>
      <c r="AO465">
        <v>32.619999999999997</v>
      </c>
      <c r="AP465">
        <v>31.12</v>
      </c>
      <c r="AQ465">
        <v>31.5</v>
      </c>
      <c r="AR465">
        <v>31.51</v>
      </c>
      <c r="AS465">
        <v>31.5</v>
      </c>
      <c r="AT465">
        <v>29.97</v>
      </c>
      <c r="AU465">
        <v>30.87</v>
      </c>
      <c r="AV465">
        <v>31.51</v>
      </c>
      <c r="AW465">
        <v>31.39</v>
      </c>
      <c r="AX465">
        <v>30.77</v>
      </c>
      <c r="AY465">
        <v>31.4</v>
      </c>
      <c r="AZ465">
        <v>30.36</v>
      </c>
      <c r="BA465">
        <v>30.47</v>
      </c>
      <c r="BB465">
        <v>30.97</v>
      </c>
      <c r="BC465">
        <v>31.26</v>
      </c>
      <c r="BD465">
        <v>31.06</v>
      </c>
      <c r="BE465">
        <v>32.07</v>
      </c>
      <c r="BF465">
        <v>32</v>
      </c>
      <c r="BG465">
        <v>26.99</v>
      </c>
      <c r="BH465">
        <v>29.7</v>
      </c>
      <c r="BI465">
        <v>29.85</v>
      </c>
      <c r="BJ465">
        <v>29.17</v>
      </c>
      <c r="BK465">
        <v>28.63</v>
      </c>
      <c r="BL465">
        <v>28.67</v>
      </c>
      <c r="BM465">
        <v>28.86</v>
      </c>
      <c r="BN465">
        <v>26.98</v>
      </c>
      <c r="BO465">
        <v>25.38</v>
      </c>
      <c r="BP465">
        <v>26.19</v>
      </c>
      <c r="BQ465">
        <v>25.09</v>
      </c>
      <c r="BR465">
        <v>24.33</v>
      </c>
      <c r="BS465">
        <v>24.44</v>
      </c>
      <c r="BT465">
        <v>26.33</v>
      </c>
      <c r="BU465">
        <v>26.54</v>
      </c>
      <c r="BV465">
        <v>28.13</v>
      </c>
      <c r="BW465">
        <v>28.39</v>
      </c>
      <c r="BX465">
        <v>28.11</v>
      </c>
      <c r="BY465">
        <v>27.82</v>
      </c>
      <c r="BZ465">
        <v>27.45</v>
      </c>
      <c r="CA465">
        <v>27.03</v>
      </c>
      <c r="CB465">
        <v>25.5</v>
      </c>
      <c r="CC465">
        <v>28.01</v>
      </c>
      <c r="CD465">
        <v>28.87</v>
      </c>
      <c r="CE465">
        <v>26.7</v>
      </c>
      <c r="CF465">
        <v>26.65</v>
      </c>
      <c r="CG465">
        <v>28.01</v>
      </c>
    </row>
    <row r="466" spans="1:85" hidden="1" x14ac:dyDescent="0.25">
      <c r="A466" t="s">
        <v>7429</v>
      </c>
      <c r="B466" t="s">
        <v>7430</v>
      </c>
      <c r="C466" t="s">
        <v>7431</v>
      </c>
      <c r="D466">
        <v>1.0629518207999999</v>
      </c>
      <c r="E466">
        <v>15995</v>
      </c>
      <c r="F466">
        <v>2018</v>
      </c>
      <c r="G466">
        <v>10</v>
      </c>
      <c r="H466" t="e">
        <v>#N/A</v>
      </c>
      <c r="I466" s="3">
        <f t="shared" si="8"/>
        <v>0</v>
      </c>
      <c r="J466">
        <v>-0.51</v>
      </c>
      <c r="K466">
        <v>6.3730000000000002</v>
      </c>
      <c r="L466">
        <v>30.734999999999999</v>
      </c>
      <c r="N466">
        <v>-3.8860103626943032E-2</v>
      </c>
      <c r="O466">
        <v>181.06214272542871</v>
      </c>
      <c r="P466">
        <v>85.609088051726459</v>
      </c>
      <c r="Q466">
        <v>-95.453054673702255</v>
      </c>
      <c r="R466">
        <v>52.700733999999997</v>
      </c>
      <c r="U466">
        <v>9</v>
      </c>
      <c r="V466">
        <v>8.9700000000000006</v>
      </c>
      <c r="W466">
        <v>9.36</v>
      </c>
      <c r="X466">
        <v>9.23</v>
      </c>
      <c r="Y466">
        <v>9.34</v>
      </c>
      <c r="Z466">
        <v>9.56</v>
      </c>
      <c r="AA466">
        <v>9.35</v>
      </c>
      <c r="AB466">
        <v>9.32</v>
      </c>
      <c r="AC466">
        <v>9.26</v>
      </c>
      <c r="AD466">
        <v>9.34</v>
      </c>
      <c r="AE466">
        <v>9.25</v>
      </c>
      <c r="AF466">
        <v>9.34</v>
      </c>
      <c r="AG466">
        <v>9.33</v>
      </c>
      <c r="AH466">
        <v>9.1999999999999993</v>
      </c>
      <c r="AI466">
        <v>9.11</v>
      </c>
      <c r="AJ466">
        <v>8.99</v>
      </c>
      <c r="AK466">
        <v>8.84</v>
      </c>
      <c r="AL466">
        <v>8.92</v>
      </c>
      <c r="AM466">
        <v>8.9</v>
      </c>
      <c r="AN466">
        <v>8.7899999999999991</v>
      </c>
      <c r="AO466">
        <v>8.76</v>
      </c>
      <c r="AP466">
        <v>8.73</v>
      </c>
      <c r="AQ466">
        <v>8.7100000000000009</v>
      </c>
      <c r="AR466">
        <v>8.82</v>
      </c>
      <c r="AS466">
        <v>8.92</v>
      </c>
      <c r="AT466">
        <v>9.01</v>
      </c>
      <c r="AU466">
        <v>8.68</v>
      </c>
      <c r="AV466">
        <v>8.74</v>
      </c>
      <c r="AW466">
        <v>8.8699999999999992</v>
      </c>
      <c r="AX466">
        <v>8.83</v>
      </c>
      <c r="AY466">
        <v>8.6999999999999993</v>
      </c>
      <c r="AZ466">
        <v>8.69</v>
      </c>
      <c r="BA466">
        <v>8.69</v>
      </c>
      <c r="BB466">
        <v>8.8699999999999992</v>
      </c>
      <c r="BC466">
        <v>9.01</v>
      </c>
      <c r="BD466">
        <v>9.08</v>
      </c>
      <c r="BE466">
        <v>8.9700000000000006</v>
      </c>
      <c r="BF466">
        <v>8.82</v>
      </c>
      <c r="BG466">
        <v>8.7899999999999991</v>
      </c>
      <c r="BH466">
        <v>8.7100000000000009</v>
      </c>
      <c r="BI466">
        <v>8.92</v>
      </c>
      <c r="BJ466">
        <v>8.9499999999999993</v>
      </c>
      <c r="BK466">
        <v>8.91</v>
      </c>
      <c r="BL466">
        <v>8.89</v>
      </c>
      <c r="BM466">
        <v>8.9</v>
      </c>
      <c r="BN466">
        <v>8.92</v>
      </c>
      <c r="BO466">
        <v>8.83</v>
      </c>
      <c r="BP466">
        <v>8.92</v>
      </c>
      <c r="BQ466">
        <v>8.9499999999999993</v>
      </c>
      <c r="BR466">
        <v>8.8800000000000008</v>
      </c>
      <c r="BS466">
        <v>8.64</v>
      </c>
      <c r="BT466">
        <v>8.85</v>
      </c>
      <c r="BU466">
        <v>8.98</v>
      </c>
      <c r="BV466">
        <v>8.92</v>
      </c>
      <c r="BW466">
        <v>8.93</v>
      </c>
      <c r="BX466">
        <v>8.66</v>
      </c>
      <c r="BY466">
        <v>8.35</v>
      </c>
      <c r="BZ466">
        <v>8.18</v>
      </c>
      <c r="CA466">
        <v>8.08</v>
      </c>
      <c r="CB466">
        <v>7.8</v>
      </c>
      <c r="CC466">
        <v>7.93</v>
      </c>
      <c r="CD466">
        <v>7.78</v>
      </c>
      <c r="CE466">
        <v>7.59</v>
      </c>
      <c r="CF466">
        <v>7.79</v>
      </c>
      <c r="CG466">
        <v>7.9</v>
      </c>
    </row>
    <row r="467" spans="1:85" hidden="1" x14ac:dyDescent="0.25">
      <c r="A467" t="s">
        <v>8937</v>
      </c>
      <c r="B467" t="s">
        <v>8938</v>
      </c>
      <c r="C467" t="s">
        <v>8939</v>
      </c>
      <c r="D467">
        <v>2.8373400438999998</v>
      </c>
      <c r="E467">
        <v>90542</v>
      </c>
      <c r="F467">
        <v>2018</v>
      </c>
      <c r="G467">
        <v>10</v>
      </c>
      <c r="H467" t="e">
        <v>#N/A</v>
      </c>
      <c r="I467" s="3">
        <f t="shared" si="8"/>
        <v>0</v>
      </c>
      <c r="J467">
        <v>-1.1499999999999999</v>
      </c>
      <c r="K467">
        <v>2.9609999999999999</v>
      </c>
      <c r="L467">
        <v>16.178000000000001</v>
      </c>
      <c r="N467">
        <v>-3.6036036036036112E-2</v>
      </c>
      <c r="O467">
        <v>0</v>
      </c>
      <c r="P467">
        <v>0</v>
      </c>
      <c r="Q467">
        <v>0</v>
      </c>
      <c r="R467">
        <v>28.087</v>
      </c>
      <c r="U467">
        <v>3.8</v>
      </c>
      <c r="V467">
        <v>3.83</v>
      </c>
      <c r="W467">
        <v>3.75</v>
      </c>
      <c r="X467">
        <v>3.56</v>
      </c>
      <c r="Y467">
        <v>3.64</v>
      </c>
      <c r="Z467">
        <v>3.64</v>
      </c>
      <c r="AA467">
        <v>3.64</v>
      </c>
      <c r="AB467">
        <v>3.64</v>
      </c>
      <c r="AC467">
        <v>3.56</v>
      </c>
      <c r="AD467">
        <v>3.63</v>
      </c>
      <c r="AE467">
        <v>3.67</v>
      </c>
      <c r="AF467">
        <v>3.67</v>
      </c>
      <c r="AG467">
        <v>3.67</v>
      </c>
      <c r="AH467">
        <v>3.79</v>
      </c>
      <c r="AI467">
        <v>3.8</v>
      </c>
      <c r="AJ467">
        <v>4.3</v>
      </c>
      <c r="AK467">
        <v>4.24</v>
      </c>
      <c r="AL467">
        <v>4.3499999999999996</v>
      </c>
      <c r="AM467">
        <v>4.3499999999999996</v>
      </c>
      <c r="AN467">
        <v>4.16</v>
      </c>
      <c r="AO467">
        <v>4.25</v>
      </c>
      <c r="AP467">
        <v>4.49</v>
      </c>
      <c r="AQ467">
        <v>4.18</v>
      </c>
      <c r="AR467">
        <v>4.49</v>
      </c>
      <c r="AS467">
        <v>4.3550000000000004</v>
      </c>
      <c r="AT467">
        <v>4.32</v>
      </c>
      <c r="AU467">
        <v>4.3</v>
      </c>
      <c r="AV467">
        <v>4.38</v>
      </c>
      <c r="AW467">
        <v>4.3</v>
      </c>
      <c r="AX467">
        <v>4.37</v>
      </c>
      <c r="AY467">
        <v>4.3600000000000003</v>
      </c>
      <c r="AZ467">
        <v>4.57</v>
      </c>
      <c r="BA467">
        <v>4.6100000000000003</v>
      </c>
      <c r="BB467">
        <v>4.55</v>
      </c>
      <c r="BC467">
        <v>4.55</v>
      </c>
      <c r="BD467">
        <v>4.51</v>
      </c>
      <c r="BE467">
        <v>4.41</v>
      </c>
      <c r="BF467">
        <v>4.3899999999999997</v>
      </c>
      <c r="BG467">
        <v>4.47</v>
      </c>
      <c r="BH467">
        <v>4.38</v>
      </c>
      <c r="BI467">
        <v>4.4000000000000004</v>
      </c>
      <c r="BJ467">
        <v>4.3099999999999996</v>
      </c>
      <c r="BK467">
        <v>4.0999999999999996</v>
      </c>
      <c r="BL467">
        <v>3.95</v>
      </c>
      <c r="BM467">
        <v>3.95</v>
      </c>
      <c r="BN467">
        <v>3.87</v>
      </c>
      <c r="BO467">
        <v>3.81</v>
      </c>
      <c r="BP467">
        <v>3.75</v>
      </c>
      <c r="BQ467">
        <v>3.85</v>
      </c>
      <c r="BR467">
        <v>3.56</v>
      </c>
      <c r="BS467">
        <v>3.87</v>
      </c>
      <c r="BT467">
        <v>4.0199999999999996</v>
      </c>
      <c r="BU467">
        <v>4.08</v>
      </c>
      <c r="BV467">
        <v>4.01</v>
      </c>
      <c r="BW467">
        <v>4.05</v>
      </c>
      <c r="BX467">
        <v>4.0199999999999996</v>
      </c>
      <c r="BY467">
        <v>3.75</v>
      </c>
      <c r="BZ467">
        <v>3.59</v>
      </c>
      <c r="CA467">
        <v>3.64</v>
      </c>
      <c r="CB467">
        <v>3.38</v>
      </c>
      <c r="CC467">
        <v>3.35</v>
      </c>
      <c r="CD467">
        <v>3.3</v>
      </c>
      <c r="CE467">
        <v>3.34</v>
      </c>
      <c r="CF467">
        <v>3.2</v>
      </c>
      <c r="CG467">
        <v>3.34</v>
      </c>
    </row>
    <row r="468" spans="1:85" hidden="1" x14ac:dyDescent="0.25">
      <c r="A468" t="s">
        <v>8919</v>
      </c>
      <c r="B468" t="s">
        <v>8920</v>
      </c>
      <c r="C468" t="s">
        <v>8921</v>
      </c>
      <c r="D468">
        <v>2.5435665316999998</v>
      </c>
      <c r="E468">
        <v>16887</v>
      </c>
      <c r="F468">
        <v>2018</v>
      </c>
      <c r="G468">
        <v>10</v>
      </c>
      <c r="H468" t="e">
        <v>#N/A</v>
      </c>
      <c r="I468" s="3">
        <f t="shared" si="8"/>
        <v>0</v>
      </c>
      <c r="J468">
        <v>-1.42</v>
      </c>
      <c r="K468">
        <v>2.6109960000000001</v>
      </c>
      <c r="L468" t="e">
        <v>#N/A</v>
      </c>
      <c r="N468">
        <v>-2.5000000000000022E-2</v>
      </c>
      <c r="O468">
        <v>37.960673696335043</v>
      </c>
      <c r="P468">
        <v>16.966053215321271</v>
      </c>
      <c r="Q468">
        <v>-20.994620481013772</v>
      </c>
      <c r="R468">
        <v>5.7658269999999998</v>
      </c>
      <c r="U468">
        <v>43.93</v>
      </c>
      <c r="V468">
        <v>44.8</v>
      </c>
      <c r="W468">
        <v>42.97</v>
      </c>
      <c r="X468">
        <v>44.09</v>
      </c>
      <c r="Y468">
        <v>47.39</v>
      </c>
      <c r="Z468">
        <v>48.71</v>
      </c>
      <c r="AA468">
        <v>46.1</v>
      </c>
      <c r="AB468">
        <v>45.27</v>
      </c>
      <c r="AC468">
        <v>43.13</v>
      </c>
      <c r="AD468">
        <v>40.81</v>
      </c>
      <c r="AE468">
        <v>39.94</v>
      </c>
      <c r="AF468">
        <v>39.14</v>
      </c>
      <c r="AG468">
        <v>40.590000000000003</v>
      </c>
      <c r="AH468">
        <v>41.7</v>
      </c>
      <c r="AI468">
        <v>43.05</v>
      </c>
      <c r="AJ468">
        <v>44.49</v>
      </c>
      <c r="AK468">
        <v>44.9</v>
      </c>
      <c r="AL468">
        <v>46.7</v>
      </c>
      <c r="AM468">
        <v>48.28</v>
      </c>
      <c r="AN468">
        <v>47.59</v>
      </c>
      <c r="AO468">
        <v>50.23</v>
      </c>
      <c r="AP468">
        <v>55.08</v>
      </c>
      <c r="AQ468">
        <v>57.04</v>
      </c>
      <c r="AR468">
        <v>58.72</v>
      </c>
      <c r="AS468">
        <v>58.09</v>
      </c>
      <c r="AT468">
        <v>58.06</v>
      </c>
      <c r="AU468">
        <v>58.08</v>
      </c>
      <c r="AV468">
        <v>60.54</v>
      </c>
      <c r="AW468">
        <v>59.8</v>
      </c>
      <c r="AX468">
        <v>59.61</v>
      </c>
      <c r="AY468">
        <v>61.44</v>
      </c>
      <c r="AZ468">
        <v>62.81</v>
      </c>
      <c r="BA468">
        <v>59.59</v>
      </c>
      <c r="BB468">
        <v>59.82</v>
      </c>
      <c r="BC468">
        <v>58.71</v>
      </c>
      <c r="BD468">
        <v>60.64</v>
      </c>
      <c r="BE468">
        <v>61.83</v>
      </c>
      <c r="BF468">
        <v>62.53</v>
      </c>
      <c r="BG468">
        <v>61.96</v>
      </c>
      <c r="BH468">
        <v>62.6</v>
      </c>
      <c r="BI468">
        <v>63.12</v>
      </c>
      <c r="BJ468">
        <v>61.29</v>
      </c>
      <c r="BK468">
        <v>55.68</v>
      </c>
      <c r="BL468">
        <v>53.11</v>
      </c>
      <c r="BM468">
        <v>52.44</v>
      </c>
      <c r="BN468">
        <v>53.33</v>
      </c>
      <c r="BO468">
        <v>45.53</v>
      </c>
      <c r="BP468">
        <v>42.62</v>
      </c>
      <c r="BQ468">
        <v>41.94</v>
      </c>
      <c r="BR468">
        <v>40</v>
      </c>
      <c r="BS468">
        <v>39.97</v>
      </c>
      <c r="BT468">
        <v>40.99</v>
      </c>
      <c r="BU468">
        <v>40.270000000000003</v>
      </c>
      <c r="BV468">
        <v>42.9</v>
      </c>
      <c r="BW468">
        <v>42.53</v>
      </c>
      <c r="BX468">
        <v>41.22</v>
      </c>
      <c r="BY468">
        <v>40</v>
      </c>
      <c r="BZ468">
        <v>40.630000000000003</v>
      </c>
      <c r="CA468">
        <v>38.97</v>
      </c>
      <c r="CB468">
        <v>36.299999999999997</v>
      </c>
      <c r="CC468">
        <v>38.15</v>
      </c>
      <c r="CD468">
        <v>36.25</v>
      </c>
      <c r="CE468">
        <v>35.979999999999997</v>
      </c>
      <c r="CF468">
        <v>36.99</v>
      </c>
      <c r="CG468">
        <v>38.68</v>
      </c>
    </row>
    <row r="469" spans="1:85" hidden="1" x14ac:dyDescent="0.25">
      <c r="A469" t="s">
        <v>5122</v>
      </c>
      <c r="B469" t="s">
        <v>5123</v>
      </c>
      <c r="C469" t="s">
        <v>5124</v>
      </c>
      <c r="D469">
        <v>1.8846813368999999</v>
      </c>
      <c r="E469">
        <v>14523</v>
      </c>
      <c r="F469">
        <v>2018</v>
      </c>
      <c r="G469">
        <v>10</v>
      </c>
      <c r="H469" t="e">
        <v>#N/A</v>
      </c>
      <c r="I469" s="3">
        <f t="shared" si="8"/>
        <v>0</v>
      </c>
      <c r="J469">
        <v>-0.13</v>
      </c>
      <c r="K469">
        <v>16.600244</v>
      </c>
      <c r="L469">
        <v>3.3664679999999998</v>
      </c>
      <c r="N469">
        <v>-2.4193548387096753E-2</v>
      </c>
      <c r="O469">
        <v>3.3560305776997388</v>
      </c>
      <c r="P469">
        <v>1.114007752667401</v>
      </c>
      <c r="Q469">
        <v>-2.242022825032338</v>
      </c>
      <c r="R469">
        <v>11.644955</v>
      </c>
      <c r="U469">
        <v>41.45</v>
      </c>
      <c r="V469">
        <v>41.4</v>
      </c>
      <c r="W469">
        <v>43.7</v>
      </c>
      <c r="X469">
        <v>42.55</v>
      </c>
      <c r="Y469">
        <v>42.5</v>
      </c>
      <c r="Z469">
        <v>43.05</v>
      </c>
      <c r="AA469">
        <v>43.55</v>
      </c>
      <c r="AB469">
        <v>43.5</v>
      </c>
      <c r="AC469">
        <v>43.3</v>
      </c>
      <c r="AD469">
        <v>43.8</v>
      </c>
      <c r="AE469">
        <v>45.7</v>
      </c>
      <c r="AF469">
        <v>46.55</v>
      </c>
      <c r="AG469">
        <v>45.95</v>
      </c>
      <c r="AH469">
        <v>46.4</v>
      </c>
      <c r="AI469">
        <v>47.5</v>
      </c>
      <c r="AJ469">
        <v>48.95</v>
      </c>
      <c r="AK469">
        <v>48.75</v>
      </c>
      <c r="AL469">
        <v>49.75</v>
      </c>
      <c r="AM469">
        <v>48.6</v>
      </c>
      <c r="AN469">
        <v>48.35</v>
      </c>
      <c r="AO469">
        <v>48.95</v>
      </c>
      <c r="AP469">
        <v>48</v>
      </c>
      <c r="AQ469">
        <v>48.05</v>
      </c>
      <c r="AR469">
        <v>46.9</v>
      </c>
      <c r="AS469">
        <v>47.35</v>
      </c>
      <c r="AT469">
        <v>45.8</v>
      </c>
      <c r="AU469">
        <v>45.35</v>
      </c>
      <c r="AV469">
        <v>45.95</v>
      </c>
      <c r="AW469">
        <v>46.7</v>
      </c>
      <c r="AX469">
        <v>47.95</v>
      </c>
      <c r="AY469">
        <v>49</v>
      </c>
      <c r="AZ469">
        <v>48.85</v>
      </c>
      <c r="BA469">
        <v>47.85</v>
      </c>
      <c r="BB469">
        <v>48.3</v>
      </c>
      <c r="BC469">
        <v>47.3</v>
      </c>
      <c r="BD469">
        <v>48.45</v>
      </c>
      <c r="BE469">
        <v>48.2</v>
      </c>
      <c r="BF469">
        <v>48.35</v>
      </c>
      <c r="BG469">
        <v>47.85</v>
      </c>
      <c r="BH469">
        <v>47.9</v>
      </c>
      <c r="BI469">
        <v>48.6</v>
      </c>
      <c r="BJ469">
        <v>48.6</v>
      </c>
      <c r="BK469">
        <v>48.61</v>
      </c>
      <c r="BL469">
        <v>49.5</v>
      </c>
      <c r="BM469">
        <v>49.7</v>
      </c>
      <c r="BN469">
        <v>48.7</v>
      </c>
      <c r="BO469">
        <v>44.55</v>
      </c>
      <c r="BP469">
        <v>44.64</v>
      </c>
      <c r="BQ469">
        <v>46.77</v>
      </c>
      <c r="BR469">
        <v>45.72</v>
      </c>
      <c r="BS469">
        <v>45.43</v>
      </c>
      <c r="BT469">
        <v>45.74</v>
      </c>
      <c r="BU469">
        <v>45.7</v>
      </c>
      <c r="BV469">
        <v>47.67</v>
      </c>
      <c r="BW469">
        <v>47.44</v>
      </c>
      <c r="BX469">
        <v>47.26</v>
      </c>
      <c r="BY469">
        <v>44.33</v>
      </c>
      <c r="BZ469">
        <v>41.73</v>
      </c>
      <c r="CA469">
        <v>40.04</v>
      </c>
      <c r="CB469">
        <v>37.94</v>
      </c>
      <c r="CC469">
        <v>39.369999999999997</v>
      </c>
      <c r="CD469">
        <v>36.51</v>
      </c>
      <c r="CE469">
        <v>32.82</v>
      </c>
      <c r="CF469">
        <v>34.89</v>
      </c>
      <c r="CG469">
        <v>36.5</v>
      </c>
    </row>
    <row r="470" spans="1:85" hidden="1" x14ac:dyDescent="0.25">
      <c r="A470" t="s">
        <v>8879</v>
      </c>
      <c r="B470" t="s">
        <v>8880</v>
      </c>
      <c r="C470" t="s">
        <v>8881</v>
      </c>
      <c r="D470">
        <v>1.9568459289</v>
      </c>
      <c r="E470">
        <v>88264</v>
      </c>
      <c r="F470">
        <v>2018</v>
      </c>
      <c r="G470">
        <v>10</v>
      </c>
      <c r="H470" t="e">
        <v>#N/A</v>
      </c>
      <c r="I470" s="3">
        <f t="shared" si="8"/>
        <v>0</v>
      </c>
      <c r="J470">
        <v>-0.6</v>
      </c>
      <c r="K470">
        <v>329.94200000000001</v>
      </c>
      <c r="L470">
        <v>101.48099999999999</v>
      </c>
      <c r="N470">
        <v>-2.2286125089863495E-2</v>
      </c>
      <c r="O470">
        <v>0</v>
      </c>
      <c r="P470">
        <v>0.90469682755576031</v>
      </c>
      <c r="Q470">
        <v>0.90469682755576031</v>
      </c>
      <c r="R470">
        <v>226.02799999999999</v>
      </c>
      <c r="U470">
        <v>21.85</v>
      </c>
      <c r="V470">
        <v>22.3</v>
      </c>
      <c r="W470">
        <v>21.95</v>
      </c>
      <c r="X470">
        <v>21.7</v>
      </c>
      <c r="Y470">
        <v>21.9</v>
      </c>
      <c r="Z470">
        <v>22.25</v>
      </c>
      <c r="AA470">
        <v>22.8</v>
      </c>
      <c r="AB470">
        <v>22.95</v>
      </c>
      <c r="AC470">
        <v>23</v>
      </c>
      <c r="AD470">
        <v>22.75</v>
      </c>
      <c r="AE470">
        <v>21.45</v>
      </c>
      <c r="AF470">
        <v>21.6</v>
      </c>
      <c r="AG470">
        <v>21.45</v>
      </c>
      <c r="AH470">
        <v>21.75</v>
      </c>
      <c r="AI470">
        <v>22.1</v>
      </c>
      <c r="AJ470">
        <v>22.2</v>
      </c>
      <c r="AK470">
        <v>22.25</v>
      </c>
      <c r="AL470">
        <v>22.7</v>
      </c>
      <c r="AM470">
        <v>22.75</v>
      </c>
      <c r="AN470">
        <v>22.75</v>
      </c>
      <c r="AO470">
        <v>22.85</v>
      </c>
      <c r="AP470">
        <v>22.85</v>
      </c>
      <c r="AQ470">
        <v>22.9</v>
      </c>
      <c r="AR470">
        <v>22.85</v>
      </c>
      <c r="AS470">
        <v>23</v>
      </c>
      <c r="AT470">
        <v>22.55</v>
      </c>
      <c r="AU470">
        <v>22.1</v>
      </c>
      <c r="AV470">
        <v>21.85</v>
      </c>
      <c r="AW470">
        <v>21.7</v>
      </c>
      <c r="AX470">
        <v>21.45</v>
      </c>
      <c r="AY470">
        <v>21.65</v>
      </c>
      <c r="AZ470">
        <v>21.55</v>
      </c>
      <c r="BA470">
        <v>21.6</v>
      </c>
      <c r="BB470">
        <v>22.05</v>
      </c>
      <c r="BC470">
        <v>22.3</v>
      </c>
      <c r="BD470">
        <v>22.3</v>
      </c>
      <c r="BE470">
        <v>22.45</v>
      </c>
      <c r="BF470">
        <v>22.65</v>
      </c>
      <c r="BG470">
        <v>22.6</v>
      </c>
      <c r="BH470">
        <v>22.55</v>
      </c>
      <c r="BI470">
        <v>22.45</v>
      </c>
      <c r="BJ470">
        <v>22.65</v>
      </c>
      <c r="BK470">
        <v>22.01</v>
      </c>
      <c r="BL470">
        <v>22.01</v>
      </c>
      <c r="BM470">
        <v>22.45</v>
      </c>
      <c r="BN470">
        <v>22.05</v>
      </c>
      <c r="BO470">
        <v>21.81</v>
      </c>
      <c r="BP470">
        <v>21.47</v>
      </c>
      <c r="BQ470">
        <v>21.43</v>
      </c>
      <c r="BR470">
        <v>20.7</v>
      </c>
      <c r="BS470">
        <v>20</v>
      </c>
      <c r="BT470">
        <v>19.7</v>
      </c>
      <c r="BU470">
        <v>19.89</v>
      </c>
      <c r="BV470">
        <v>20.260000000000002</v>
      </c>
      <c r="BW470">
        <v>20.149999999999999</v>
      </c>
      <c r="BX470">
        <v>19.690000000000001</v>
      </c>
      <c r="BY470">
        <v>19.440000000000001</v>
      </c>
      <c r="BZ470">
        <v>19.010000000000002</v>
      </c>
      <c r="CA470">
        <v>18.96</v>
      </c>
      <c r="CB470">
        <v>18.440000000000001</v>
      </c>
      <c r="CC470">
        <v>18.670000000000002</v>
      </c>
      <c r="CD470">
        <v>18.07</v>
      </c>
      <c r="CE470">
        <v>17.850000000000001</v>
      </c>
      <c r="CF470">
        <v>19.16</v>
      </c>
      <c r="CG470">
        <v>19.25</v>
      </c>
    </row>
    <row r="471" spans="1:85" hidden="1" x14ac:dyDescent="0.25">
      <c r="A471" t="s">
        <v>8688</v>
      </c>
      <c r="B471" t="s">
        <v>8689</v>
      </c>
      <c r="C471" t="s">
        <v>8690</v>
      </c>
      <c r="D471">
        <v>0.8858303179</v>
      </c>
      <c r="E471">
        <v>17221</v>
      </c>
      <c r="F471">
        <v>2018</v>
      </c>
      <c r="G471">
        <v>10</v>
      </c>
      <c r="H471" t="e">
        <v>#N/A</v>
      </c>
      <c r="I471" s="3">
        <f t="shared" si="8"/>
        <v>0</v>
      </c>
      <c r="J471">
        <v>2.4079999999999999</v>
      </c>
      <c r="K471">
        <v>1489.855</v>
      </c>
      <c r="L471" t="e">
        <v>#N/A</v>
      </c>
      <c r="N471">
        <v>-2.1649484536082397E-2</v>
      </c>
      <c r="O471">
        <v>37.11877590741183</v>
      </c>
      <c r="P471">
        <v>22.99992253980901</v>
      </c>
      <c r="Q471">
        <v>-14.118853367602821</v>
      </c>
      <c r="R471">
        <v>80.088999999999999</v>
      </c>
      <c r="U471">
        <v>13.98</v>
      </c>
      <c r="V471">
        <v>14.25</v>
      </c>
      <c r="W471">
        <v>13.75</v>
      </c>
      <c r="X471">
        <v>13.8</v>
      </c>
      <c r="Y471">
        <v>13.89</v>
      </c>
      <c r="Z471">
        <v>13.74</v>
      </c>
      <c r="AA471">
        <v>13.73</v>
      </c>
      <c r="AB471">
        <v>14.35</v>
      </c>
      <c r="AC471">
        <v>13.57</v>
      </c>
      <c r="AD471">
        <v>13.83</v>
      </c>
      <c r="AE471">
        <v>12.74</v>
      </c>
      <c r="AF471">
        <v>12.93</v>
      </c>
      <c r="AG471">
        <v>12.96</v>
      </c>
      <c r="AH471">
        <v>12.86</v>
      </c>
      <c r="AI471">
        <v>13.13</v>
      </c>
      <c r="AJ471">
        <v>13.1</v>
      </c>
      <c r="AK471">
        <v>12.93</v>
      </c>
      <c r="AL471">
        <v>12.77</v>
      </c>
      <c r="AM471">
        <v>12.88</v>
      </c>
      <c r="AN471">
        <v>12.84</v>
      </c>
      <c r="AO471">
        <v>13.07</v>
      </c>
      <c r="AP471">
        <v>13.38</v>
      </c>
      <c r="AQ471">
        <v>13.21</v>
      </c>
      <c r="AR471">
        <v>13.1</v>
      </c>
      <c r="AS471">
        <v>13.23</v>
      </c>
      <c r="AT471">
        <v>12.83</v>
      </c>
      <c r="AU471">
        <v>12.46</v>
      </c>
      <c r="AV471">
        <v>12.31</v>
      </c>
      <c r="AW471">
        <v>12.72</v>
      </c>
      <c r="AX471">
        <v>13.15</v>
      </c>
      <c r="AY471">
        <v>13.15</v>
      </c>
      <c r="AZ471">
        <v>13.27</v>
      </c>
      <c r="BA471">
        <v>13.48</v>
      </c>
      <c r="BB471">
        <v>13.68</v>
      </c>
      <c r="BC471">
        <v>14.14</v>
      </c>
      <c r="BD471">
        <v>13.78</v>
      </c>
      <c r="BE471">
        <v>13.91</v>
      </c>
      <c r="BF471">
        <v>14.01</v>
      </c>
      <c r="BG471">
        <v>14.06</v>
      </c>
      <c r="BH471">
        <v>13.47</v>
      </c>
      <c r="BI471">
        <v>13.65</v>
      </c>
      <c r="BJ471">
        <v>13.83</v>
      </c>
      <c r="BK471">
        <v>13.93</v>
      </c>
      <c r="BL471">
        <v>14.07</v>
      </c>
      <c r="BM471">
        <v>14.48</v>
      </c>
      <c r="BN471">
        <v>13.74</v>
      </c>
      <c r="BO471">
        <v>14</v>
      </c>
      <c r="BP471">
        <v>13.88</v>
      </c>
      <c r="BQ471">
        <v>14.62</v>
      </c>
      <c r="BR471">
        <v>14.1</v>
      </c>
      <c r="BS471">
        <v>13.31</v>
      </c>
      <c r="BT471">
        <v>13.53</v>
      </c>
      <c r="BU471">
        <v>13.97</v>
      </c>
      <c r="BV471">
        <v>14.18</v>
      </c>
      <c r="BW471">
        <v>14.09</v>
      </c>
      <c r="BX471">
        <v>13.81</v>
      </c>
      <c r="BY471">
        <v>13.67</v>
      </c>
      <c r="BZ471">
        <v>13.37</v>
      </c>
      <c r="CA471">
        <v>12.78</v>
      </c>
      <c r="CB471">
        <v>11.87</v>
      </c>
      <c r="CC471">
        <v>12.23</v>
      </c>
      <c r="CD471">
        <v>12.15</v>
      </c>
      <c r="CE471">
        <v>11.93</v>
      </c>
      <c r="CF471">
        <v>12.1</v>
      </c>
      <c r="CG471">
        <v>12.32</v>
      </c>
    </row>
    <row r="472" spans="1:85" hidden="1" x14ac:dyDescent="0.25">
      <c r="A472" t="s">
        <v>251</v>
      </c>
      <c r="B472" t="s">
        <v>252</v>
      </c>
      <c r="C472" t="s">
        <v>253</v>
      </c>
      <c r="D472">
        <v>1.6291985627000001</v>
      </c>
      <c r="E472">
        <v>85205</v>
      </c>
      <c r="F472">
        <v>2018</v>
      </c>
      <c r="G472">
        <v>10</v>
      </c>
      <c r="H472" t="e">
        <v>#N/A</v>
      </c>
      <c r="I472" s="3">
        <f t="shared" si="8"/>
        <v>0</v>
      </c>
      <c r="J472">
        <v>-0.11</v>
      </c>
      <c r="K472">
        <v>9.8670000000000009</v>
      </c>
      <c r="L472">
        <v>0.43099999999999999</v>
      </c>
      <c r="N472">
        <v>-1.967213114754085E-2</v>
      </c>
      <c r="O472">
        <v>9.8860341223278709</v>
      </c>
      <c r="P472">
        <v>11.638806436494299</v>
      </c>
      <c r="Q472">
        <v>1.7527723141664282</v>
      </c>
      <c r="R472">
        <v>5.9379999999999997</v>
      </c>
      <c r="U472">
        <v>21.8</v>
      </c>
      <c r="V472">
        <v>22.68</v>
      </c>
      <c r="W472">
        <v>21.49</v>
      </c>
      <c r="X472">
        <v>21.75</v>
      </c>
      <c r="Y472">
        <v>21.45</v>
      </c>
      <c r="Z472">
        <v>21.33</v>
      </c>
      <c r="AA472">
        <v>22.29</v>
      </c>
      <c r="AB472">
        <v>22.75</v>
      </c>
      <c r="AC472">
        <v>22.57</v>
      </c>
      <c r="AD472">
        <v>23.93</v>
      </c>
      <c r="AE472">
        <v>23.53</v>
      </c>
      <c r="AF472">
        <v>23.7</v>
      </c>
      <c r="AG472">
        <v>23.78</v>
      </c>
      <c r="AH472">
        <v>24.17</v>
      </c>
      <c r="AI472">
        <v>24.5</v>
      </c>
      <c r="AJ472">
        <v>25.06</v>
      </c>
      <c r="AK472">
        <v>24.61</v>
      </c>
      <c r="AL472">
        <v>25.33</v>
      </c>
      <c r="AM472">
        <v>26.12</v>
      </c>
      <c r="AN472">
        <v>26.49</v>
      </c>
      <c r="AO472">
        <v>26.75</v>
      </c>
      <c r="AP472">
        <v>25.3</v>
      </c>
      <c r="AQ472">
        <v>24.86</v>
      </c>
      <c r="AR472">
        <v>25.21</v>
      </c>
      <c r="AS472">
        <v>25.09</v>
      </c>
      <c r="AT472">
        <v>25.22</v>
      </c>
      <c r="AU472">
        <v>26.85</v>
      </c>
      <c r="AV472">
        <v>26.04</v>
      </c>
      <c r="AW472">
        <v>25.97</v>
      </c>
      <c r="AX472">
        <v>25.89</v>
      </c>
      <c r="AY472">
        <v>25.88</v>
      </c>
      <c r="AZ472">
        <v>25.78</v>
      </c>
      <c r="BA472">
        <v>24.95</v>
      </c>
      <c r="BB472">
        <v>25.49</v>
      </c>
      <c r="BC472">
        <v>25.26</v>
      </c>
      <c r="BD472">
        <v>25.44</v>
      </c>
      <c r="BE472">
        <v>24.77</v>
      </c>
      <c r="BF472">
        <v>24.72</v>
      </c>
      <c r="BG472">
        <v>25.07</v>
      </c>
      <c r="BH472">
        <v>24.46</v>
      </c>
      <c r="BI472">
        <v>24.06</v>
      </c>
      <c r="BJ472">
        <v>23.7</v>
      </c>
      <c r="BK472">
        <v>22.95</v>
      </c>
      <c r="BL472">
        <v>22.72</v>
      </c>
      <c r="BM472">
        <v>22.42</v>
      </c>
      <c r="BN472">
        <v>21.31</v>
      </c>
      <c r="BO472">
        <v>21</v>
      </c>
      <c r="BP472">
        <v>20.3</v>
      </c>
      <c r="BQ472">
        <v>20.05</v>
      </c>
      <c r="BR472">
        <v>19.05</v>
      </c>
      <c r="BS472">
        <v>18.399999999999999</v>
      </c>
      <c r="BT472">
        <v>18.97</v>
      </c>
      <c r="BU472">
        <v>19.02</v>
      </c>
      <c r="BV472">
        <v>19.93</v>
      </c>
      <c r="BW472">
        <v>19.899999999999999</v>
      </c>
      <c r="BX472">
        <v>19.14</v>
      </c>
      <c r="BY472">
        <v>18.600000000000001</v>
      </c>
      <c r="BZ472">
        <v>18.37</v>
      </c>
      <c r="CA472">
        <v>18.829999999999998</v>
      </c>
      <c r="CB472">
        <v>19.47</v>
      </c>
      <c r="CC472">
        <v>19.73</v>
      </c>
      <c r="CD472">
        <v>18.18</v>
      </c>
      <c r="CE472">
        <v>18.350000000000001</v>
      </c>
      <c r="CF472">
        <v>18.46</v>
      </c>
      <c r="CG472">
        <v>19.22</v>
      </c>
    </row>
    <row r="473" spans="1:85" hidden="1" x14ac:dyDescent="0.25">
      <c r="A473" t="s">
        <v>8744</v>
      </c>
      <c r="B473" t="s">
        <v>8745</v>
      </c>
      <c r="C473" t="s">
        <v>8746</v>
      </c>
      <c r="D473">
        <v>1.1123130767</v>
      </c>
      <c r="E473">
        <v>17879</v>
      </c>
      <c r="F473">
        <v>2018</v>
      </c>
      <c r="G473">
        <v>10</v>
      </c>
      <c r="H473" t="e">
        <v>#N/A</v>
      </c>
      <c r="I473" s="3">
        <f t="shared" si="8"/>
        <v>0</v>
      </c>
      <c r="J473">
        <v>-1</v>
      </c>
      <c r="K473">
        <v>0</v>
      </c>
      <c r="L473">
        <v>2.7679999999999998</v>
      </c>
      <c r="N473">
        <v>-1.6563146997929601E-2</v>
      </c>
      <c r="O473">
        <v>768.65671641791039</v>
      </c>
      <c r="P473">
        <v>409.65637925548839</v>
      </c>
      <c r="Q473">
        <v>-359.000337162422</v>
      </c>
      <c r="R473">
        <v>11.3</v>
      </c>
      <c r="U473">
        <v>45.45</v>
      </c>
      <c r="V473">
        <v>45.99</v>
      </c>
      <c r="W473">
        <v>46.46</v>
      </c>
      <c r="X473">
        <v>46.39</v>
      </c>
      <c r="Y473">
        <v>46.4</v>
      </c>
      <c r="Z473">
        <v>45.54</v>
      </c>
      <c r="AA473">
        <v>46.78</v>
      </c>
      <c r="AB473">
        <v>46.33</v>
      </c>
      <c r="AC473">
        <v>48.06</v>
      </c>
      <c r="AD473">
        <v>48.15</v>
      </c>
      <c r="AE473">
        <v>49.62</v>
      </c>
      <c r="AF473">
        <v>54.01</v>
      </c>
      <c r="AG473">
        <v>52.14</v>
      </c>
      <c r="AH473">
        <v>49.79</v>
      </c>
      <c r="AI473">
        <v>51.37</v>
      </c>
      <c r="AJ473">
        <v>53.04</v>
      </c>
      <c r="AK473">
        <v>52.99</v>
      </c>
      <c r="AL473">
        <v>52.96</v>
      </c>
      <c r="AM473">
        <v>53.89</v>
      </c>
      <c r="AN473">
        <v>53.87</v>
      </c>
      <c r="AO473">
        <v>54.24</v>
      </c>
      <c r="AP473">
        <v>53.99</v>
      </c>
      <c r="AQ473">
        <v>54.99</v>
      </c>
      <c r="AR473">
        <v>56.99</v>
      </c>
      <c r="AS473">
        <v>55.17</v>
      </c>
      <c r="AT473">
        <v>53.61</v>
      </c>
      <c r="AU473">
        <v>54.34</v>
      </c>
      <c r="AV473">
        <v>53.41</v>
      </c>
      <c r="AW473">
        <v>53.34</v>
      </c>
      <c r="AX473">
        <v>51.24</v>
      </c>
      <c r="AY473">
        <v>54.21</v>
      </c>
      <c r="AZ473">
        <v>51.13</v>
      </c>
      <c r="BA473">
        <v>48.22</v>
      </c>
      <c r="BB473">
        <v>47.22</v>
      </c>
      <c r="BC473">
        <v>44.19</v>
      </c>
      <c r="BD473">
        <v>45.08</v>
      </c>
      <c r="BE473">
        <v>44.5</v>
      </c>
      <c r="BF473">
        <v>43.95</v>
      </c>
      <c r="BG473">
        <v>42.73</v>
      </c>
      <c r="BH473">
        <v>43.12</v>
      </c>
      <c r="BI473">
        <v>42.88</v>
      </c>
      <c r="BJ473">
        <v>42.08</v>
      </c>
      <c r="BK473">
        <v>42.39</v>
      </c>
      <c r="BL473">
        <v>40.35</v>
      </c>
      <c r="BM473">
        <v>40.909999999999997</v>
      </c>
      <c r="BN473">
        <v>39.06</v>
      </c>
      <c r="BO473">
        <v>40.18</v>
      </c>
      <c r="BP473">
        <v>40.74</v>
      </c>
      <c r="BQ473">
        <v>41.12</v>
      </c>
      <c r="BR473">
        <v>40.6</v>
      </c>
      <c r="BS473">
        <v>41.69</v>
      </c>
      <c r="BT473">
        <v>40.76</v>
      </c>
      <c r="BU473">
        <v>41.43</v>
      </c>
      <c r="BV473">
        <v>43.36</v>
      </c>
      <c r="BW473">
        <v>44.79</v>
      </c>
      <c r="BX473">
        <v>43.57</v>
      </c>
      <c r="BY473">
        <v>40.57</v>
      </c>
      <c r="BZ473">
        <v>41.2</v>
      </c>
      <c r="CA473">
        <v>41.61</v>
      </c>
      <c r="CB473">
        <v>37.76</v>
      </c>
      <c r="CC473">
        <v>40.14</v>
      </c>
      <c r="CD473">
        <v>40</v>
      </c>
      <c r="CE473">
        <v>37.35</v>
      </c>
      <c r="CF473">
        <v>39.1</v>
      </c>
      <c r="CG473">
        <v>40.08</v>
      </c>
    </row>
    <row r="474" spans="1:85" hidden="1" x14ac:dyDescent="0.25">
      <c r="A474" t="s">
        <v>1052</v>
      </c>
      <c r="B474" t="s">
        <v>1053</v>
      </c>
      <c r="C474" t="s">
        <v>3709</v>
      </c>
      <c r="D474">
        <v>1.1609640851</v>
      </c>
      <c r="E474">
        <v>12960</v>
      </c>
      <c r="F474">
        <v>2018</v>
      </c>
      <c r="G474">
        <v>10</v>
      </c>
      <c r="H474" t="e">
        <v>#N/A</v>
      </c>
      <c r="I474" s="3">
        <f t="shared" si="8"/>
        <v>0</v>
      </c>
      <c r="J474">
        <v>-0.14000000000000001</v>
      </c>
      <c r="K474">
        <v>239.46199999999999</v>
      </c>
      <c r="L474">
        <v>45.112000000000002</v>
      </c>
      <c r="N474">
        <v>-1.1271676300578015E-2</v>
      </c>
      <c r="O474">
        <v>0</v>
      </c>
      <c r="P474">
        <v>0</v>
      </c>
      <c r="Q474">
        <v>0</v>
      </c>
      <c r="R474">
        <v>173.14400000000001</v>
      </c>
      <c r="U474">
        <v>4.8499999999999996</v>
      </c>
      <c r="V474">
        <v>4.8</v>
      </c>
      <c r="W474">
        <v>4.79</v>
      </c>
      <c r="X474">
        <v>4.78</v>
      </c>
      <c r="Y474">
        <v>4.79</v>
      </c>
      <c r="Z474">
        <v>4.71</v>
      </c>
      <c r="AA474">
        <v>4.58</v>
      </c>
      <c r="AB474">
        <v>4.59</v>
      </c>
      <c r="AC474">
        <v>4.55</v>
      </c>
      <c r="AD474">
        <v>4.2249999999999996</v>
      </c>
      <c r="AE474">
        <v>4.68</v>
      </c>
      <c r="AF474">
        <v>5.14</v>
      </c>
      <c r="AG474">
        <v>5.37</v>
      </c>
      <c r="AH474">
        <v>4.9400000000000004</v>
      </c>
      <c r="AI474">
        <v>5.23</v>
      </c>
      <c r="AJ474">
        <v>5.27</v>
      </c>
      <c r="AK474">
        <v>5.25</v>
      </c>
      <c r="AL474">
        <v>5.29</v>
      </c>
      <c r="AM474">
        <v>5.19</v>
      </c>
      <c r="AN474">
        <v>5.14</v>
      </c>
      <c r="AO474">
        <v>5.12</v>
      </c>
      <c r="AP474">
        <v>5.0199999999999996</v>
      </c>
      <c r="AQ474">
        <v>5.12</v>
      </c>
      <c r="AR474">
        <v>5.0999999999999996</v>
      </c>
      <c r="AS474">
        <v>5.07</v>
      </c>
      <c r="AT474">
        <v>5.0599999999999996</v>
      </c>
      <c r="AU474">
        <v>5.1100000000000003</v>
      </c>
      <c r="AV474">
        <v>5.0999999999999996</v>
      </c>
      <c r="AW474">
        <v>5</v>
      </c>
      <c r="AX474">
        <v>5.0199999999999996</v>
      </c>
      <c r="AY474">
        <v>5.14</v>
      </c>
      <c r="AZ474">
        <v>5.14</v>
      </c>
      <c r="BA474">
        <v>5.18</v>
      </c>
      <c r="BB474">
        <v>5.1100000000000003</v>
      </c>
      <c r="BC474">
        <v>5.18</v>
      </c>
      <c r="BD474">
        <v>5.16</v>
      </c>
      <c r="BE474">
        <v>5.0999999999999996</v>
      </c>
      <c r="BF474">
        <v>5.25</v>
      </c>
      <c r="BG474">
        <v>5.42</v>
      </c>
      <c r="BH474">
        <v>5.62</v>
      </c>
      <c r="BI474">
        <v>6.03</v>
      </c>
      <c r="BJ474">
        <v>5.87</v>
      </c>
      <c r="BK474">
        <v>5.0999999999999996</v>
      </c>
      <c r="BL474">
        <v>4.8600000000000003</v>
      </c>
      <c r="BM474">
        <v>5.16</v>
      </c>
      <c r="BN474">
        <v>5.37</v>
      </c>
      <c r="BO474">
        <v>5.15</v>
      </c>
      <c r="BP474">
        <v>5.43</v>
      </c>
      <c r="BQ474">
        <v>5.61</v>
      </c>
      <c r="BR474">
        <v>5.55</v>
      </c>
      <c r="BS474">
        <v>5.47</v>
      </c>
      <c r="BT474">
        <v>5.4</v>
      </c>
      <c r="BU474">
        <v>5.2</v>
      </c>
      <c r="BV474">
        <v>5.29</v>
      </c>
      <c r="BW474">
        <v>5.1100000000000003</v>
      </c>
      <c r="BX474">
        <v>4.99</v>
      </c>
      <c r="BY474">
        <v>4.42</v>
      </c>
      <c r="BZ474">
        <v>4.4800000000000004</v>
      </c>
      <c r="CA474">
        <v>4.24</v>
      </c>
      <c r="CB474">
        <v>4.0999999999999996</v>
      </c>
      <c r="CC474">
        <v>4.05</v>
      </c>
      <c r="CD474">
        <v>3.91</v>
      </c>
      <c r="CE474">
        <v>3.87</v>
      </c>
      <c r="CF474">
        <v>4.13</v>
      </c>
      <c r="CG474">
        <v>4.28</v>
      </c>
    </row>
    <row r="475" spans="1:85" hidden="1" x14ac:dyDescent="0.25">
      <c r="A475" t="s">
        <v>9152</v>
      </c>
      <c r="B475" t="s">
        <v>9153</v>
      </c>
      <c r="C475" t="s">
        <v>9154</v>
      </c>
      <c r="D475">
        <v>1485.9427272999999</v>
      </c>
      <c r="E475">
        <v>16674</v>
      </c>
      <c r="F475">
        <v>2018</v>
      </c>
      <c r="G475">
        <v>10</v>
      </c>
      <c r="H475" t="e">
        <v>#N/A</v>
      </c>
      <c r="I475" s="3">
        <f t="shared" si="8"/>
        <v>0</v>
      </c>
      <c r="J475" t="e">
        <v>#N/A</v>
      </c>
      <c r="K475">
        <v>0</v>
      </c>
      <c r="L475" t="e">
        <v>#N/A</v>
      </c>
      <c r="N475">
        <v>0</v>
      </c>
      <c r="O475" t="e">
        <v>#N/A</v>
      </c>
      <c r="P475">
        <v>90.909090909090921</v>
      </c>
      <c r="Q475" t="e">
        <v>#N/A</v>
      </c>
      <c r="R475">
        <v>0.87533300000000003</v>
      </c>
      <c r="U475">
        <v>6.16</v>
      </c>
      <c r="V475">
        <v>6.75</v>
      </c>
      <c r="W475">
        <v>6.88</v>
      </c>
      <c r="X475">
        <v>6.51</v>
      </c>
      <c r="Y475">
        <v>6.73</v>
      </c>
      <c r="Z475">
        <v>6.62</v>
      </c>
      <c r="AA475">
        <v>6.71</v>
      </c>
      <c r="AB475">
        <v>6.57</v>
      </c>
      <c r="AC475">
        <v>6.14</v>
      </c>
      <c r="AD475">
        <v>5.67</v>
      </c>
      <c r="AE475">
        <v>5.26</v>
      </c>
      <c r="AF475">
        <v>5.57</v>
      </c>
      <c r="AG475">
        <v>5.26</v>
      </c>
      <c r="AH475">
        <v>5.2</v>
      </c>
      <c r="AI475">
        <v>6.24</v>
      </c>
      <c r="AJ475">
        <v>6.63</v>
      </c>
      <c r="AK475">
        <v>6.64</v>
      </c>
      <c r="AL475">
        <v>6.19</v>
      </c>
      <c r="AM475">
        <v>6.21</v>
      </c>
      <c r="AN475">
        <v>6.27</v>
      </c>
      <c r="AO475">
        <v>6.17</v>
      </c>
      <c r="AP475">
        <v>5.93</v>
      </c>
      <c r="AQ475">
        <v>5.93</v>
      </c>
      <c r="AR475">
        <v>5.92</v>
      </c>
      <c r="AS475">
        <v>5.44</v>
      </c>
      <c r="AT475">
        <v>5.34</v>
      </c>
      <c r="AU475">
        <v>5.38</v>
      </c>
      <c r="AV475">
        <v>5.33</v>
      </c>
      <c r="AW475">
        <v>5.2</v>
      </c>
      <c r="AX475">
        <v>5.04</v>
      </c>
      <c r="AY475">
        <v>5.14</v>
      </c>
      <c r="AZ475">
        <v>5.22</v>
      </c>
      <c r="BA475">
        <v>5.0599999999999996</v>
      </c>
      <c r="BB475">
        <v>5.03</v>
      </c>
      <c r="BC475">
        <v>5.15</v>
      </c>
      <c r="BD475">
        <v>5.3</v>
      </c>
      <c r="BE475">
        <v>5.45</v>
      </c>
      <c r="BF475">
        <v>5.86</v>
      </c>
      <c r="BG475">
        <v>6.4</v>
      </c>
      <c r="BH475">
        <v>6.71</v>
      </c>
      <c r="BI475">
        <v>6.5</v>
      </c>
      <c r="BJ475">
        <v>6.79</v>
      </c>
      <c r="BK475">
        <v>6.51</v>
      </c>
      <c r="BL475">
        <v>6.14</v>
      </c>
      <c r="BM475">
        <v>6.35</v>
      </c>
      <c r="BN475">
        <v>6.53</v>
      </c>
      <c r="BO475">
        <v>6.5</v>
      </c>
      <c r="BP475">
        <v>6.3</v>
      </c>
      <c r="BQ475">
        <v>5.82</v>
      </c>
      <c r="BR475">
        <v>5.87</v>
      </c>
      <c r="BS475">
        <v>6.2</v>
      </c>
      <c r="BT475">
        <v>6.16</v>
      </c>
      <c r="BU475">
        <v>6.31</v>
      </c>
      <c r="BV475">
        <v>6.5</v>
      </c>
      <c r="BW475">
        <v>6.32</v>
      </c>
      <c r="BX475">
        <v>5.94</v>
      </c>
      <c r="BY475">
        <v>5.6</v>
      </c>
      <c r="BZ475">
        <v>5.61</v>
      </c>
      <c r="CA475">
        <v>5.4</v>
      </c>
      <c r="CB475">
        <v>5.0599999999999996</v>
      </c>
      <c r="CC475">
        <v>5.15</v>
      </c>
      <c r="CD475">
        <v>5.13</v>
      </c>
      <c r="CE475">
        <v>5.13</v>
      </c>
      <c r="CF475">
        <v>5.14</v>
      </c>
      <c r="CG475">
        <v>5.44</v>
      </c>
    </row>
    <row r="476" spans="1:85" hidden="1" x14ac:dyDescent="0.25">
      <c r="A476" t="s">
        <v>5165</v>
      </c>
      <c r="B476" t="s">
        <v>5166</v>
      </c>
      <c r="C476" t="s">
        <v>5167</v>
      </c>
      <c r="D476">
        <v>1.3586201514</v>
      </c>
      <c r="E476">
        <v>14426</v>
      </c>
      <c r="F476">
        <v>2018</v>
      </c>
      <c r="G476">
        <v>10</v>
      </c>
      <c r="H476" t="e">
        <v>#N/A</v>
      </c>
      <c r="I476" s="3">
        <f t="shared" si="8"/>
        <v>0</v>
      </c>
      <c r="J476">
        <v>-3.66</v>
      </c>
      <c r="K476">
        <v>2.2770000000000001</v>
      </c>
      <c r="L476">
        <v>36.982999999999997</v>
      </c>
      <c r="N476">
        <v>5.3475935828877219E-3</v>
      </c>
      <c r="O476">
        <v>0</v>
      </c>
      <c r="P476">
        <v>0</v>
      </c>
      <c r="Q476">
        <v>0</v>
      </c>
      <c r="R476">
        <v>62.085999999999999</v>
      </c>
      <c r="U476">
        <v>10.4</v>
      </c>
      <c r="V476">
        <v>9.66</v>
      </c>
      <c r="W476">
        <v>9.66</v>
      </c>
      <c r="X476">
        <v>9.4600000000000009</v>
      </c>
      <c r="Y476">
        <v>9.2799999999999994</v>
      </c>
      <c r="Z476">
        <v>9.44</v>
      </c>
      <c r="AA476">
        <v>9.24</v>
      </c>
      <c r="AB476">
        <v>9.2149999999999999</v>
      </c>
      <c r="AC476">
        <v>8.9451999999999998</v>
      </c>
      <c r="AD476">
        <v>9.1</v>
      </c>
      <c r="AE476">
        <v>9.15</v>
      </c>
      <c r="AF476">
        <v>9.5299999999999994</v>
      </c>
      <c r="AG476">
        <v>9.5</v>
      </c>
      <c r="AH476">
        <v>9.48</v>
      </c>
      <c r="AI476">
        <v>8.7200000000000006</v>
      </c>
      <c r="AJ476">
        <v>8.5299999999999994</v>
      </c>
      <c r="AK476">
        <v>8.89</v>
      </c>
      <c r="AL476">
        <v>9.3699999999999992</v>
      </c>
      <c r="AM476">
        <v>9.48</v>
      </c>
      <c r="AN476">
        <v>9.5</v>
      </c>
      <c r="AO476">
        <v>9.75</v>
      </c>
      <c r="AP476">
        <v>9.65</v>
      </c>
      <c r="AQ476">
        <v>9.8800000000000008</v>
      </c>
      <c r="AR476">
        <v>9.91</v>
      </c>
      <c r="AS476">
        <v>9.77</v>
      </c>
      <c r="AT476">
        <v>10.0299</v>
      </c>
      <c r="AU476">
        <v>9.65</v>
      </c>
      <c r="AV476">
        <v>9.5</v>
      </c>
      <c r="AW476">
        <v>9.1</v>
      </c>
      <c r="AX476">
        <v>9.23</v>
      </c>
      <c r="AY476">
        <v>9.1199999999999992</v>
      </c>
      <c r="AZ476">
        <v>9.4600000000000009</v>
      </c>
      <c r="BA476">
        <v>9</v>
      </c>
      <c r="BB476">
        <v>8.9457000000000004</v>
      </c>
      <c r="BC476">
        <v>8.7200000000000006</v>
      </c>
      <c r="BD476">
        <v>8.6672999999999991</v>
      </c>
      <c r="BE476">
        <v>9.73</v>
      </c>
      <c r="BF476">
        <v>9.5500000000000007</v>
      </c>
      <c r="BG476">
        <v>10.24</v>
      </c>
      <c r="BH476">
        <v>10.09</v>
      </c>
      <c r="BI476">
        <v>10.15</v>
      </c>
      <c r="BJ476">
        <v>10.050000000000001</v>
      </c>
      <c r="BK476">
        <v>10.49</v>
      </c>
      <c r="BL476">
        <v>10.18</v>
      </c>
      <c r="BM476">
        <v>10.119999999999999</v>
      </c>
      <c r="BN476">
        <v>9.5</v>
      </c>
      <c r="BO476">
        <v>9.0500000000000007</v>
      </c>
      <c r="BP476">
        <v>8.61</v>
      </c>
      <c r="BQ476">
        <v>8.85</v>
      </c>
      <c r="BR476">
        <v>10.3</v>
      </c>
      <c r="BS476">
        <v>9.8699999999999992</v>
      </c>
      <c r="BT476">
        <v>10.029999999999999</v>
      </c>
      <c r="BU476">
        <v>10.210000000000001</v>
      </c>
      <c r="BV476">
        <v>10.23</v>
      </c>
      <c r="BW476">
        <v>9.91</v>
      </c>
      <c r="BX476">
        <v>9.9499999999999993</v>
      </c>
      <c r="BY476">
        <v>9.5</v>
      </c>
      <c r="BZ476">
        <v>9.5399999999999991</v>
      </c>
      <c r="CA476">
        <v>9.58</v>
      </c>
      <c r="CB476">
        <v>9.4499999999999993</v>
      </c>
      <c r="CC476">
        <v>9.52</v>
      </c>
      <c r="CD476">
        <v>9.75</v>
      </c>
      <c r="CE476">
        <v>9.5</v>
      </c>
      <c r="CF476">
        <v>8.7100000000000009</v>
      </c>
      <c r="CG476">
        <v>9.19</v>
      </c>
    </row>
    <row r="477" spans="1:85" hidden="1" x14ac:dyDescent="0.25">
      <c r="A477" t="s">
        <v>6954</v>
      </c>
      <c r="B477" t="s">
        <v>6955</v>
      </c>
      <c r="C477" t="s">
        <v>6956</v>
      </c>
      <c r="D477">
        <v>0.86773846519999998</v>
      </c>
      <c r="E477">
        <v>15087</v>
      </c>
      <c r="F477">
        <v>2018</v>
      </c>
      <c r="G477">
        <v>10</v>
      </c>
      <c r="H477" t="e">
        <v>#N/A</v>
      </c>
      <c r="I477" s="3">
        <f t="shared" si="8"/>
        <v>0</v>
      </c>
      <c r="J477">
        <v>-1.02</v>
      </c>
      <c r="K477">
        <v>97.951999999999998</v>
      </c>
      <c r="L477">
        <v>15.795</v>
      </c>
      <c r="N477">
        <v>5.7397959183673741E-3</v>
      </c>
      <c r="O477">
        <v>22.954073880438511</v>
      </c>
      <c r="P477">
        <v>33.940287406699078</v>
      </c>
      <c r="Q477">
        <v>10.986213526260567</v>
      </c>
      <c r="R477">
        <v>54.215000000000003</v>
      </c>
      <c r="U477">
        <v>17.57</v>
      </c>
      <c r="V477">
        <v>17.170000000000002</v>
      </c>
      <c r="W477">
        <v>17.12</v>
      </c>
      <c r="X477">
        <v>17.440000000000001</v>
      </c>
      <c r="Y477">
        <v>17.62</v>
      </c>
      <c r="Z477">
        <v>17.489999999999998</v>
      </c>
      <c r="AA477">
        <v>17.350000000000001</v>
      </c>
      <c r="AB477">
        <v>16.989999999999998</v>
      </c>
      <c r="AC477">
        <v>17.25</v>
      </c>
      <c r="AD477">
        <v>17.440000000000001</v>
      </c>
      <c r="AE477">
        <v>17.18</v>
      </c>
      <c r="AF477">
        <v>17.100000000000001</v>
      </c>
      <c r="AG477">
        <v>17.170000000000002</v>
      </c>
      <c r="AH477">
        <v>17.05</v>
      </c>
      <c r="AI477">
        <v>17.22</v>
      </c>
      <c r="AJ477">
        <v>17.649999999999999</v>
      </c>
      <c r="AK477">
        <v>18.3</v>
      </c>
      <c r="AL477">
        <v>17.97</v>
      </c>
      <c r="AM477">
        <v>18.149999999999999</v>
      </c>
      <c r="AN477">
        <v>18.059999999999999</v>
      </c>
      <c r="AO477">
        <v>18.329999999999998</v>
      </c>
      <c r="AP477">
        <v>18.27</v>
      </c>
      <c r="AQ477">
        <v>18.41</v>
      </c>
      <c r="AR477">
        <v>18.16</v>
      </c>
      <c r="AS477">
        <v>18.260000000000002</v>
      </c>
      <c r="AT477">
        <v>17.88</v>
      </c>
      <c r="AU477">
        <v>17.3</v>
      </c>
      <c r="AV477">
        <v>17.350000000000001</v>
      </c>
      <c r="AW477">
        <v>17.27</v>
      </c>
      <c r="AX477">
        <v>17.27</v>
      </c>
      <c r="AY477">
        <v>17.21</v>
      </c>
      <c r="AZ477">
        <v>17.14</v>
      </c>
      <c r="BA477">
        <v>16.68</v>
      </c>
      <c r="BB477">
        <v>17.18</v>
      </c>
      <c r="BC477">
        <v>17.05</v>
      </c>
      <c r="BD477">
        <v>17.260000000000002</v>
      </c>
      <c r="BE477">
        <v>17.53</v>
      </c>
      <c r="BF477">
        <v>17.899999999999999</v>
      </c>
      <c r="BG477">
        <v>17.850000000000001</v>
      </c>
      <c r="BH477">
        <v>17.920000000000002</v>
      </c>
      <c r="BI477">
        <v>17.98</v>
      </c>
      <c r="BJ477">
        <v>18.170000000000002</v>
      </c>
      <c r="BK477">
        <v>18.55</v>
      </c>
      <c r="BL477">
        <v>18.260000000000002</v>
      </c>
      <c r="BM477">
        <v>18.66</v>
      </c>
      <c r="BN477">
        <v>18.350000000000001</v>
      </c>
      <c r="BO477">
        <v>18.32</v>
      </c>
      <c r="BP477">
        <v>17.54</v>
      </c>
      <c r="BQ477">
        <v>17.73</v>
      </c>
      <c r="BR477">
        <v>17.100000000000001</v>
      </c>
      <c r="BS477">
        <v>16.809999999999999</v>
      </c>
      <c r="BT477">
        <v>17.100000000000001</v>
      </c>
      <c r="BU477">
        <v>17.21</v>
      </c>
      <c r="BV477">
        <v>18.05</v>
      </c>
      <c r="BW477">
        <v>17.93</v>
      </c>
      <c r="BX477">
        <v>17.59</v>
      </c>
      <c r="BY477">
        <v>16.36</v>
      </c>
      <c r="BZ477">
        <v>15.68</v>
      </c>
      <c r="CA477">
        <v>15.78</v>
      </c>
      <c r="CB477">
        <v>14.33</v>
      </c>
      <c r="CC477">
        <v>15.2</v>
      </c>
      <c r="CD477">
        <v>15.73</v>
      </c>
      <c r="CE477">
        <v>15.2</v>
      </c>
      <c r="CF477">
        <v>15.4</v>
      </c>
      <c r="CG477">
        <v>15.53</v>
      </c>
    </row>
    <row r="478" spans="1:85" hidden="1" x14ac:dyDescent="0.25">
      <c r="A478" t="s">
        <v>8787</v>
      </c>
      <c r="B478" t="s">
        <v>8788</v>
      </c>
      <c r="C478" t="s">
        <v>8789</v>
      </c>
      <c r="D478">
        <v>1.3578572176999999</v>
      </c>
      <c r="E478">
        <v>17341</v>
      </c>
      <c r="F478">
        <v>2018</v>
      </c>
      <c r="G478">
        <v>10</v>
      </c>
      <c r="H478" t="e">
        <v>#N/A</v>
      </c>
      <c r="I478" s="3">
        <f t="shared" si="8"/>
        <v>0</v>
      </c>
      <c r="J478">
        <v>-0.63</v>
      </c>
      <c r="K478">
        <v>190.17400000000001</v>
      </c>
      <c r="L478">
        <v>39.378999999999998</v>
      </c>
      <c r="N478">
        <v>6.378258458125341E-3</v>
      </c>
      <c r="O478">
        <v>0</v>
      </c>
      <c r="P478">
        <v>0</v>
      </c>
      <c r="Q478">
        <v>0</v>
      </c>
      <c r="R478">
        <v>186.923</v>
      </c>
      <c r="U478">
        <v>22.4</v>
      </c>
      <c r="V478">
        <v>22.25</v>
      </c>
      <c r="W478">
        <v>21.95</v>
      </c>
      <c r="X478">
        <v>21.8</v>
      </c>
      <c r="Y478">
        <v>21.55</v>
      </c>
      <c r="Z478">
        <v>22.19</v>
      </c>
      <c r="AA478">
        <v>21.45</v>
      </c>
      <c r="AB478">
        <v>21.28</v>
      </c>
      <c r="AC478">
        <v>20.6</v>
      </c>
      <c r="AD478">
        <v>21</v>
      </c>
      <c r="AE478">
        <v>20.73</v>
      </c>
      <c r="AF478">
        <v>20.99</v>
      </c>
      <c r="AG478">
        <v>20.87</v>
      </c>
      <c r="AH478">
        <v>21.16</v>
      </c>
      <c r="AI478">
        <v>21</v>
      </c>
      <c r="AJ478">
        <v>20.5</v>
      </c>
      <c r="AK478">
        <v>20.96</v>
      </c>
      <c r="AL478">
        <v>20.7</v>
      </c>
      <c r="AM478">
        <v>20.64</v>
      </c>
      <c r="AN478">
        <v>20.75</v>
      </c>
      <c r="AO478">
        <v>21.53</v>
      </c>
      <c r="AP478">
        <v>21.99</v>
      </c>
      <c r="AQ478">
        <v>22.66</v>
      </c>
      <c r="AR478">
        <v>22.47</v>
      </c>
      <c r="AS478">
        <v>21.97</v>
      </c>
      <c r="AT478">
        <v>22.18</v>
      </c>
      <c r="AU478">
        <v>22.35</v>
      </c>
      <c r="AV478">
        <v>23.5</v>
      </c>
      <c r="AW478">
        <v>23.27</v>
      </c>
      <c r="AX478">
        <v>22.95</v>
      </c>
      <c r="AY478">
        <v>22.75</v>
      </c>
      <c r="AZ478">
        <v>23</v>
      </c>
      <c r="BA478">
        <v>22.2</v>
      </c>
      <c r="BB478">
        <v>22.15</v>
      </c>
      <c r="BC478">
        <v>22.11</v>
      </c>
      <c r="BD478">
        <v>22.1</v>
      </c>
      <c r="BE478">
        <v>22.15</v>
      </c>
      <c r="BF478">
        <v>22.15</v>
      </c>
      <c r="BG478">
        <v>22.14</v>
      </c>
      <c r="BH478">
        <v>21</v>
      </c>
      <c r="BI478">
        <v>19.600000000000001</v>
      </c>
      <c r="BJ478">
        <v>19.62</v>
      </c>
      <c r="BK478">
        <v>19.61</v>
      </c>
      <c r="BL478">
        <v>19.68</v>
      </c>
      <c r="BM478">
        <v>20.61</v>
      </c>
      <c r="BN478">
        <v>19.97</v>
      </c>
      <c r="BO478">
        <v>19.59</v>
      </c>
      <c r="BP478">
        <v>19.22</v>
      </c>
      <c r="BQ478">
        <v>19.52</v>
      </c>
      <c r="BR478">
        <v>18.739999999999998</v>
      </c>
      <c r="BS478">
        <v>19.13</v>
      </c>
      <c r="BT478">
        <v>18.989999999999998</v>
      </c>
      <c r="BU478">
        <v>18.98</v>
      </c>
      <c r="BV478">
        <v>19.5</v>
      </c>
      <c r="BW478">
        <v>19.48</v>
      </c>
      <c r="BX478">
        <v>18.98</v>
      </c>
      <c r="BY478">
        <v>18.62</v>
      </c>
      <c r="BZ478">
        <v>18.86</v>
      </c>
      <c r="CA478">
        <v>19.440000000000001</v>
      </c>
      <c r="CB478">
        <v>19.61</v>
      </c>
      <c r="CC478">
        <v>19.37</v>
      </c>
      <c r="CD478">
        <v>18.809999999999999</v>
      </c>
      <c r="CE478">
        <v>19.09</v>
      </c>
      <c r="CF478">
        <v>18.95</v>
      </c>
      <c r="CG478">
        <v>19.8</v>
      </c>
    </row>
    <row r="479" spans="1:85" hidden="1" x14ac:dyDescent="0.25">
      <c r="A479" t="s">
        <v>7322</v>
      </c>
      <c r="B479" t="s">
        <v>7323</v>
      </c>
      <c r="C479" t="s">
        <v>7324</v>
      </c>
      <c r="D479">
        <v>1.2738330635999999</v>
      </c>
      <c r="E479">
        <v>15358</v>
      </c>
      <c r="F479">
        <v>2018</v>
      </c>
      <c r="G479">
        <v>10</v>
      </c>
      <c r="H479" t="e">
        <v>#N/A</v>
      </c>
      <c r="I479" s="3">
        <f t="shared" si="8"/>
        <v>0</v>
      </c>
      <c r="J479">
        <v>-0.42</v>
      </c>
      <c r="K479">
        <v>673.30400000078805</v>
      </c>
      <c r="L479">
        <v>131.04400000015301</v>
      </c>
      <c r="N479">
        <v>1.3127016720445805E-2</v>
      </c>
      <c r="O479">
        <v>0</v>
      </c>
      <c r="P479">
        <v>0</v>
      </c>
      <c r="Q479">
        <v>0</v>
      </c>
      <c r="R479">
        <v>423.46400000049601</v>
      </c>
      <c r="U479">
        <v>15.3</v>
      </c>
      <c r="V479">
        <v>15.75</v>
      </c>
      <c r="W479">
        <v>15.85</v>
      </c>
      <c r="X479">
        <v>15.35</v>
      </c>
      <c r="Y479">
        <v>15.15</v>
      </c>
      <c r="Z479">
        <v>15.75</v>
      </c>
      <c r="AA479">
        <v>17</v>
      </c>
      <c r="AB479">
        <v>17.8</v>
      </c>
      <c r="AC479">
        <v>17.95</v>
      </c>
      <c r="AD479">
        <v>17.45</v>
      </c>
      <c r="AE479">
        <v>17.2</v>
      </c>
      <c r="AF479">
        <v>17.5</v>
      </c>
      <c r="AG479">
        <v>17.3</v>
      </c>
      <c r="AH479">
        <v>17.45</v>
      </c>
      <c r="AI479">
        <v>17.600000000000001</v>
      </c>
      <c r="AJ479">
        <v>17.7</v>
      </c>
      <c r="AK479">
        <v>17.95</v>
      </c>
      <c r="AL479">
        <v>17.8</v>
      </c>
      <c r="AM479">
        <v>18.149999999999999</v>
      </c>
      <c r="AN479">
        <v>18.05</v>
      </c>
      <c r="AO479">
        <v>17.95</v>
      </c>
      <c r="AP479">
        <v>17.55</v>
      </c>
      <c r="AQ479">
        <v>17.350000000000001</v>
      </c>
      <c r="AR479">
        <v>16.55</v>
      </c>
      <c r="AS479">
        <v>16.2</v>
      </c>
      <c r="AT479">
        <v>15.9</v>
      </c>
      <c r="AU479">
        <v>15.4</v>
      </c>
      <c r="AV479">
        <v>15.4</v>
      </c>
      <c r="AW479">
        <v>15.55</v>
      </c>
      <c r="AX479">
        <v>15.45</v>
      </c>
      <c r="AY479">
        <v>15.6</v>
      </c>
      <c r="AZ479">
        <v>15.05</v>
      </c>
      <c r="BA479">
        <v>14.7</v>
      </c>
      <c r="BB479">
        <v>15.6</v>
      </c>
      <c r="BC479">
        <v>15.7</v>
      </c>
      <c r="BD479">
        <v>16.149999999999999</v>
      </c>
      <c r="BE479">
        <v>15.4</v>
      </c>
      <c r="BF479">
        <v>15.45</v>
      </c>
      <c r="BG479">
        <v>15.85</v>
      </c>
      <c r="BH479">
        <v>15.65</v>
      </c>
      <c r="BI479">
        <v>15.85</v>
      </c>
      <c r="BJ479">
        <v>16.5</v>
      </c>
      <c r="BK479">
        <v>15.99</v>
      </c>
      <c r="BL479">
        <v>15.73</v>
      </c>
      <c r="BM479">
        <v>16.07</v>
      </c>
      <c r="BN479">
        <v>15.54</v>
      </c>
      <c r="BO479">
        <v>15.1</v>
      </c>
      <c r="BP479">
        <v>15.06</v>
      </c>
      <c r="BQ479">
        <v>15.22</v>
      </c>
      <c r="BR479">
        <v>14.51</v>
      </c>
      <c r="BS479">
        <v>14.46</v>
      </c>
      <c r="BT479">
        <v>13.7</v>
      </c>
      <c r="BU479">
        <v>14.2</v>
      </c>
      <c r="BV479">
        <v>15.15</v>
      </c>
      <c r="BW479">
        <v>15.3</v>
      </c>
      <c r="BX479">
        <v>15.07</v>
      </c>
      <c r="BY479">
        <v>14.81</v>
      </c>
      <c r="BZ479">
        <v>13.95</v>
      </c>
      <c r="CA479">
        <v>13.91</v>
      </c>
      <c r="CB479">
        <v>13.03</v>
      </c>
      <c r="CC479">
        <v>12.89</v>
      </c>
      <c r="CD479">
        <v>12.77</v>
      </c>
      <c r="CE479">
        <v>13.14</v>
      </c>
      <c r="CF479">
        <v>13.61</v>
      </c>
      <c r="CG479">
        <v>13.59</v>
      </c>
    </row>
    <row r="480" spans="1:85" hidden="1" x14ac:dyDescent="0.25">
      <c r="A480" t="s">
        <v>1923</v>
      </c>
      <c r="B480" t="s">
        <v>1924</v>
      </c>
      <c r="C480" t="s">
        <v>1925</v>
      </c>
      <c r="D480">
        <v>0.84897685869999995</v>
      </c>
      <c r="E480">
        <v>13181</v>
      </c>
      <c r="F480">
        <v>2018</v>
      </c>
      <c r="G480">
        <v>10</v>
      </c>
      <c r="H480" t="e">
        <v>#N/A</v>
      </c>
      <c r="I480" s="3">
        <f t="shared" si="8"/>
        <v>0</v>
      </c>
      <c r="J480">
        <v>-0.25</v>
      </c>
      <c r="K480">
        <v>661.06700000000001</v>
      </c>
      <c r="L480">
        <v>171.65700000000001</v>
      </c>
      <c r="N480">
        <v>1.6103243490178221E-2</v>
      </c>
      <c r="O480">
        <v>0</v>
      </c>
      <c r="P480">
        <v>0</v>
      </c>
      <c r="Q480">
        <v>0</v>
      </c>
      <c r="R480">
        <v>366.49</v>
      </c>
      <c r="U480">
        <v>2.71</v>
      </c>
      <c r="V480">
        <v>2.62</v>
      </c>
      <c r="W480">
        <v>2.64</v>
      </c>
      <c r="X480">
        <v>2.7</v>
      </c>
      <c r="Y480">
        <v>2.78</v>
      </c>
      <c r="Z480">
        <v>2.9</v>
      </c>
      <c r="AA480">
        <v>2.83</v>
      </c>
      <c r="AB480">
        <v>2.74</v>
      </c>
      <c r="AC480">
        <v>2.75</v>
      </c>
      <c r="AD480">
        <v>2.79</v>
      </c>
      <c r="AE480">
        <v>2.66</v>
      </c>
      <c r="AF480">
        <v>2.7</v>
      </c>
      <c r="AG480">
        <v>2.71</v>
      </c>
      <c r="AH480">
        <v>2.66</v>
      </c>
      <c r="AI480">
        <v>2.79</v>
      </c>
      <c r="AJ480">
        <v>2.85</v>
      </c>
      <c r="AK480">
        <v>2.83</v>
      </c>
      <c r="AL480">
        <v>2.76</v>
      </c>
      <c r="AM480">
        <v>2.78</v>
      </c>
      <c r="AN480">
        <v>2.73</v>
      </c>
      <c r="AO480">
        <v>2.62</v>
      </c>
      <c r="AP480">
        <v>2.5299999999999998</v>
      </c>
      <c r="AQ480">
        <v>2.67</v>
      </c>
      <c r="AR480">
        <v>2.72</v>
      </c>
      <c r="AS480">
        <v>2.67</v>
      </c>
      <c r="AT480">
        <v>2.7</v>
      </c>
      <c r="AU480">
        <v>2.68</v>
      </c>
      <c r="AV480">
        <v>2.6</v>
      </c>
      <c r="AW480">
        <v>2.58</v>
      </c>
      <c r="AX480">
        <v>2.44</v>
      </c>
      <c r="AY480">
        <v>2.4500000000000002</v>
      </c>
      <c r="AZ480">
        <v>2.33</v>
      </c>
      <c r="BA480">
        <v>2.23</v>
      </c>
      <c r="BB480">
        <v>2.27</v>
      </c>
      <c r="BC480">
        <v>2.48</v>
      </c>
      <c r="BD480">
        <v>2.57</v>
      </c>
      <c r="BE480">
        <v>2.4900000000000002</v>
      </c>
      <c r="BF480">
        <v>2.56</v>
      </c>
      <c r="BG480">
        <v>2.73</v>
      </c>
      <c r="BH480">
        <v>2.96</v>
      </c>
      <c r="BI480">
        <v>2.9</v>
      </c>
      <c r="BJ480">
        <v>2.73</v>
      </c>
      <c r="BK480">
        <v>2.58</v>
      </c>
      <c r="BL480">
        <v>2.65</v>
      </c>
      <c r="BM480">
        <v>2.67</v>
      </c>
      <c r="BN480">
        <v>2.4900000000000002</v>
      </c>
      <c r="BO480">
        <v>2.44</v>
      </c>
      <c r="BP480">
        <v>2.48</v>
      </c>
      <c r="BQ480">
        <v>2.59</v>
      </c>
      <c r="BR480">
        <v>2.4500000000000002</v>
      </c>
      <c r="BS480">
        <v>2.4700000000000002</v>
      </c>
      <c r="BT480">
        <v>2.4700000000000002</v>
      </c>
      <c r="BU480">
        <v>2.58</v>
      </c>
      <c r="BV480">
        <v>2.52</v>
      </c>
      <c r="BW480">
        <v>2.46</v>
      </c>
      <c r="BX480">
        <v>2.4700000000000002</v>
      </c>
      <c r="BY480">
        <v>2.75</v>
      </c>
      <c r="BZ480">
        <v>2.54</v>
      </c>
      <c r="CA480">
        <v>2.56</v>
      </c>
      <c r="CB480">
        <v>2.35</v>
      </c>
      <c r="CC480">
        <v>2.42</v>
      </c>
      <c r="CD480">
        <v>2.52</v>
      </c>
      <c r="CE480">
        <v>2.48</v>
      </c>
      <c r="CF480">
        <v>2.39</v>
      </c>
      <c r="CG480">
        <v>2.41</v>
      </c>
    </row>
    <row r="481" spans="1:85" hidden="1" x14ac:dyDescent="0.25">
      <c r="A481" t="s">
        <v>9009</v>
      </c>
      <c r="B481" t="s">
        <v>9010</v>
      </c>
      <c r="C481" t="s">
        <v>9011</v>
      </c>
      <c r="D481">
        <v>4.4368730798999998</v>
      </c>
      <c r="E481">
        <v>16751</v>
      </c>
      <c r="F481">
        <v>2018</v>
      </c>
      <c r="G481">
        <v>10</v>
      </c>
      <c r="H481" t="e">
        <v>#N/A</v>
      </c>
      <c r="I481" s="3">
        <f t="shared" si="8"/>
        <v>0</v>
      </c>
      <c r="J481">
        <v>-5</v>
      </c>
      <c r="K481">
        <v>0</v>
      </c>
      <c r="L481">
        <v>89.441000000000003</v>
      </c>
      <c r="N481">
        <v>1.6925246826515972E-2</v>
      </c>
      <c r="O481">
        <v>0</v>
      </c>
      <c r="P481">
        <v>17.807306510715481</v>
      </c>
      <c r="Q481">
        <v>17.807306510715481</v>
      </c>
      <c r="R481">
        <v>107.547</v>
      </c>
      <c r="U481">
        <v>44.8</v>
      </c>
      <c r="V481">
        <v>45.58</v>
      </c>
      <c r="W481">
        <v>45.01</v>
      </c>
      <c r="X481">
        <v>45.27</v>
      </c>
      <c r="Y481">
        <v>45.7</v>
      </c>
      <c r="Z481">
        <v>45.01</v>
      </c>
      <c r="AA481">
        <v>45.3</v>
      </c>
      <c r="AB481">
        <v>46.88</v>
      </c>
      <c r="AC481">
        <v>46.3</v>
      </c>
      <c r="AD481">
        <v>44.56</v>
      </c>
      <c r="AE481">
        <v>41.65</v>
      </c>
      <c r="AF481">
        <v>42.53</v>
      </c>
      <c r="AG481">
        <v>42.99</v>
      </c>
      <c r="AH481">
        <v>42.23</v>
      </c>
      <c r="AI481">
        <v>44.15</v>
      </c>
      <c r="AJ481">
        <v>43.95</v>
      </c>
      <c r="AK481">
        <v>43.01</v>
      </c>
      <c r="AL481">
        <v>44.29</v>
      </c>
      <c r="AM481">
        <v>46.47</v>
      </c>
      <c r="AN481">
        <v>48.14</v>
      </c>
      <c r="AO481">
        <v>47.77</v>
      </c>
      <c r="AP481">
        <v>47.83</v>
      </c>
      <c r="AQ481">
        <v>48.33</v>
      </c>
      <c r="AR481">
        <v>47.97</v>
      </c>
      <c r="AS481">
        <v>45.84</v>
      </c>
      <c r="AT481">
        <v>44.6</v>
      </c>
      <c r="AU481">
        <v>43.75</v>
      </c>
      <c r="AV481">
        <v>42.5</v>
      </c>
      <c r="AW481">
        <v>45.15</v>
      </c>
      <c r="AX481">
        <v>43.9</v>
      </c>
      <c r="AY481">
        <v>44.57</v>
      </c>
      <c r="AZ481">
        <v>46.16</v>
      </c>
      <c r="BA481">
        <v>45.01</v>
      </c>
      <c r="BB481">
        <v>45.04</v>
      </c>
      <c r="BC481">
        <v>47.55</v>
      </c>
      <c r="BD481">
        <v>48.75</v>
      </c>
      <c r="BE481">
        <v>49.53</v>
      </c>
      <c r="BF481">
        <v>49.02</v>
      </c>
      <c r="BG481">
        <v>48.9</v>
      </c>
      <c r="BH481">
        <v>48.83</v>
      </c>
      <c r="BI481">
        <v>47.59</v>
      </c>
      <c r="BJ481">
        <v>47.23</v>
      </c>
      <c r="BK481">
        <v>47.82</v>
      </c>
      <c r="BL481">
        <v>48.25</v>
      </c>
      <c r="BM481">
        <v>48.48</v>
      </c>
      <c r="BN481">
        <v>47.15</v>
      </c>
      <c r="BO481">
        <v>45.36</v>
      </c>
      <c r="BP481">
        <v>45.16</v>
      </c>
      <c r="BQ481">
        <v>44.25</v>
      </c>
      <c r="BR481">
        <v>43.06</v>
      </c>
      <c r="BS481">
        <v>41.77</v>
      </c>
      <c r="BT481">
        <v>44.76</v>
      </c>
      <c r="BU481">
        <v>43.59</v>
      </c>
      <c r="BV481">
        <v>43.36</v>
      </c>
      <c r="BW481">
        <v>44.71</v>
      </c>
      <c r="BX481">
        <v>42.26</v>
      </c>
      <c r="BY481">
        <v>41.93</v>
      </c>
      <c r="BZ481">
        <v>41.23</v>
      </c>
      <c r="CA481">
        <v>40.72</v>
      </c>
      <c r="CB481">
        <v>38.35</v>
      </c>
      <c r="CC481">
        <v>39.47</v>
      </c>
      <c r="CD481">
        <v>39.1</v>
      </c>
      <c r="CE481">
        <v>38.44</v>
      </c>
      <c r="CF481">
        <v>39.950000000000003</v>
      </c>
      <c r="CG481">
        <v>39.909999999999997</v>
      </c>
    </row>
    <row r="482" spans="1:85" hidden="1" x14ac:dyDescent="0.25">
      <c r="A482" t="s">
        <v>8979</v>
      </c>
      <c r="B482" t="s">
        <v>8980</v>
      </c>
      <c r="C482" t="s">
        <v>8981</v>
      </c>
      <c r="D482">
        <v>3.6179077343000001</v>
      </c>
      <c r="E482">
        <v>16825</v>
      </c>
      <c r="F482">
        <v>2018</v>
      </c>
      <c r="G482">
        <v>10</v>
      </c>
      <c r="H482" t="e">
        <v>#N/A</v>
      </c>
      <c r="I482" s="3">
        <f t="shared" si="8"/>
        <v>0</v>
      </c>
      <c r="J482" t="e">
        <v>#N/A</v>
      </c>
      <c r="K482" t="e">
        <v>#N/A</v>
      </c>
      <c r="L482" t="e">
        <v>#N/A</v>
      </c>
      <c r="N482">
        <v>2.5547445255474477E-2</v>
      </c>
      <c r="O482">
        <v>18.277680140597539</v>
      </c>
      <c r="P482">
        <v>0.59382227981824454</v>
      </c>
      <c r="Q482">
        <v>-17.683857860779295</v>
      </c>
      <c r="R482">
        <v>7.1786000000000003</v>
      </c>
      <c r="U482">
        <v>2.48</v>
      </c>
      <c r="V482">
        <v>2.3650000000000002</v>
      </c>
      <c r="W482">
        <v>2.5</v>
      </c>
      <c r="X482">
        <v>2.5792999999999999</v>
      </c>
      <c r="Y482">
        <v>2.7</v>
      </c>
      <c r="Z482">
        <v>2.7</v>
      </c>
      <c r="AA482">
        <v>2.5505</v>
      </c>
      <c r="AB482">
        <v>2.6139999999999999</v>
      </c>
      <c r="AC482">
        <v>2.64</v>
      </c>
      <c r="AD482">
        <v>2.6</v>
      </c>
      <c r="AE482">
        <v>2.5499999999999998</v>
      </c>
      <c r="AF482">
        <v>2.64</v>
      </c>
      <c r="AG482">
        <v>2.5299999999999998</v>
      </c>
      <c r="AH482">
        <v>2.4201000000000001</v>
      </c>
      <c r="AI482">
        <v>2.5</v>
      </c>
      <c r="AJ482">
        <v>2.5</v>
      </c>
      <c r="AK482">
        <v>2.4500000000000002</v>
      </c>
      <c r="AL482">
        <v>2.63</v>
      </c>
      <c r="AM482">
        <v>2.57</v>
      </c>
      <c r="AN482">
        <v>2.4500000000000002</v>
      </c>
      <c r="AO482">
        <v>2.6</v>
      </c>
      <c r="AP482">
        <v>2.64</v>
      </c>
      <c r="AQ482">
        <v>2.4824000000000002</v>
      </c>
      <c r="AR482">
        <v>2.54</v>
      </c>
      <c r="AS482">
        <v>2.5499999999999998</v>
      </c>
      <c r="AT482">
        <v>2.4700000000000002</v>
      </c>
      <c r="AU482">
        <v>2.4750000000000001</v>
      </c>
      <c r="AV482">
        <v>2.5299999999999998</v>
      </c>
      <c r="AW482">
        <v>2.59</v>
      </c>
      <c r="AX482">
        <v>2.61</v>
      </c>
      <c r="AY482">
        <v>2.57</v>
      </c>
      <c r="AZ482">
        <v>2.5299999999999998</v>
      </c>
      <c r="BA482">
        <v>2.5</v>
      </c>
      <c r="BB482">
        <v>2.5049999999999999</v>
      </c>
      <c r="BC482">
        <v>2.5299999999999998</v>
      </c>
      <c r="BD482">
        <v>2.59</v>
      </c>
      <c r="BE482">
        <v>2.42</v>
      </c>
      <c r="BF482">
        <v>2.5099999999999998</v>
      </c>
      <c r="BG482">
        <v>2.5</v>
      </c>
      <c r="BH482">
        <v>2.5</v>
      </c>
      <c r="BI482">
        <v>2.4300000000000002</v>
      </c>
      <c r="BJ482">
        <v>2.5</v>
      </c>
      <c r="BK482">
        <v>2.58</v>
      </c>
      <c r="BL482">
        <v>2.6</v>
      </c>
      <c r="BM482">
        <v>2.6</v>
      </c>
      <c r="BN482">
        <v>2.5099999999999998</v>
      </c>
      <c r="BO482">
        <v>2.69</v>
      </c>
      <c r="BP482">
        <v>2.65</v>
      </c>
      <c r="BQ482">
        <v>2.65</v>
      </c>
      <c r="BR482">
        <v>2.5499999999999998</v>
      </c>
      <c r="BS482">
        <v>2.52</v>
      </c>
      <c r="BT482">
        <v>2.6194000000000002</v>
      </c>
      <c r="BU482">
        <v>2.42</v>
      </c>
      <c r="BV482">
        <v>2.42</v>
      </c>
      <c r="BW482">
        <v>2.4</v>
      </c>
      <c r="BX482">
        <v>2.36</v>
      </c>
      <c r="BY482">
        <v>2.46</v>
      </c>
      <c r="BZ482">
        <v>2.2200000000000002</v>
      </c>
      <c r="CA482">
        <v>2.23</v>
      </c>
      <c r="CB482">
        <v>2.35</v>
      </c>
      <c r="CC482">
        <v>2.4900000000000002</v>
      </c>
      <c r="CD482">
        <v>2.31</v>
      </c>
      <c r="CE482">
        <v>2.2999999999999998</v>
      </c>
      <c r="CF482">
        <v>2.36</v>
      </c>
      <c r="CG482">
        <v>2.2099000000000002</v>
      </c>
    </row>
    <row r="483" spans="1:85" hidden="1" x14ac:dyDescent="0.25">
      <c r="A483" t="s">
        <v>8985</v>
      </c>
      <c r="B483" t="s">
        <v>8986</v>
      </c>
      <c r="C483" t="s">
        <v>8987</v>
      </c>
      <c r="D483">
        <v>3.7907263126999999</v>
      </c>
      <c r="E483">
        <v>17115</v>
      </c>
      <c r="F483">
        <v>2018</v>
      </c>
      <c r="G483">
        <v>10</v>
      </c>
      <c r="H483" t="e">
        <v>#N/A</v>
      </c>
      <c r="I483" s="3">
        <f t="shared" si="8"/>
        <v>0</v>
      </c>
      <c r="J483">
        <v>-2.9325999999999999</v>
      </c>
      <c r="K483">
        <v>0</v>
      </c>
      <c r="L483">
        <v>16.179093422183598</v>
      </c>
      <c r="N483">
        <v>2.941176470588247E-2</v>
      </c>
      <c r="O483">
        <v>578.4718349135527</v>
      </c>
      <c r="P483">
        <v>181.04207602141071</v>
      </c>
      <c r="Q483">
        <v>-397.42975889214199</v>
      </c>
      <c r="R483">
        <v>21.974421224970801</v>
      </c>
      <c r="U483">
        <v>13.17</v>
      </c>
      <c r="V483">
        <v>13.47</v>
      </c>
      <c r="W483">
        <v>13.85</v>
      </c>
      <c r="X483">
        <v>13.91</v>
      </c>
      <c r="Y483">
        <v>14.06</v>
      </c>
      <c r="Z483">
        <v>14.08</v>
      </c>
      <c r="AA483">
        <v>13.98</v>
      </c>
      <c r="AB483">
        <v>13.26</v>
      </c>
      <c r="AC483">
        <v>12.27</v>
      </c>
      <c r="AD483">
        <v>12.47</v>
      </c>
      <c r="AE483">
        <v>12.5</v>
      </c>
      <c r="AF483">
        <v>12.5</v>
      </c>
      <c r="AG483">
        <v>12.92</v>
      </c>
      <c r="AH483">
        <v>13.04</v>
      </c>
      <c r="AI483">
        <v>13.65</v>
      </c>
      <c r="AJ483">
        <v>13.81</v>
      </c>
      <c r="AK483">
        <v>13.39</v>
      </c>
      <c r="AL483">
        <v>13.58</v>
      </c>
      <c r="AM483">
        <v>13.64</v>
      </c>
      <c r="AN483">
        <v>13.79</v>
      </c>
      <c r="AO483">
        <v>14.81</v>
      </c>
      <c r="AP483">
        <v>15</v>
      </c>
      <c r="AQ483">
        <v>15.02</v>
      </c>
      <c r="AR483">
        <v>15</v>
      </c>
      <c r="AS483">
        <v>14.8</v>
      </c>
      <c r="AT483">
        <v>14.19</v>
      </c>
      <c r="AU483">
        <v>14.8</v>
      </c>
      <c r="AV483">
        <v>14.48</v>
      </c>
      <c r="AW483">
        <v>14.57</v>
      </c>
      <c r="AX483">
        <v>14.16</v>
      </c>
      <c r="AY483">
        <v>14.44</v>
      </c>
      <c r="AZ483">
        <v>14.39</v>
      </c>
      <c r="BA483">
        <v>14.74</v>
      </c>
      <c r="BB483">
        <v>14.26</v>
      </c>
      <c r="BC483">
        <v>14.22</v>
      </c>
      <c r="BD483">
        <v>14.68</v>
      </c>
      <c r="BE483">
        <v>14.35</v>
      </c>
      <c r="BF483">
        <v>14.32</v>
      </c>
      <c r="BG483">
        <v>14.23</v>
      </c>
      <c r="BH483">
        <v>13.58</v>
      </c>
      <c r="BI483">
        <v>13.73</v>
      </c>
      <c r="BJ483">
        <v>14.02</v>
      </c>
      <c r="BK483">
        <v>13.75</v>
      </c>
      <c r="BL483">
        <v>14</v>
      </c>
      <c r="BM483">
        <v>14.51</v>
      </c>
      <c r="BN483">
        <v>13.65</v>
      </c>
      <c r="BO483">
        <v>13.29</v>
      </c>
      <c r="BP483">
        <v>13.3</v>
      </c>
      <c r="BQ483">
        <v>13.71</v>
      </c>
      <c r="BR483">
        <v>13.59</v>
      </c>
      <c r="BS483">
        <v>12.92</v>
      </c>
      <c r="BT483">
        <v>12.24</v>
      </c>
      <c r="BU483">
        <v>12.53</v>
      </c>
      <c r="BV483">
        <v>13.14</v>
      </c>
      <c r="BW483">
        <v>12.86</v>
      </c>
      <c r="BX483">
        <v>12.54</v>
      </c>
      <c r="BY483">
        <v>12.17</v>
      </c>
      <c r="BZ483">
        <v>12.07</v>
      </c>
      <c r="CA483">
        <v>12.27</v>
      </c>
      <c r="CB483">
        <v>11.29</v>
      </c>
      <c r="CC483">
        <v>11.76</v>
      </c>
      <c r="CD483">
        <v>11.63</v>
      </c>
      <c r="CE483">
        <v>11.49</v>
      </c>
      <c r="CF483">
        <v>11.37</v>
      </c>
      <c r="CG483">
        <v>11.75</v>
      </c>
    </row>
    <row r="484" spans="1:85" hidden="1" x14ac:dyDescent="0.25">
      <c r="A484" t="s">
        <v>9149</v>
      </c>
      <c r="B484" t="s">
        <v>9150</v>
      </c>
      <c r="C484" t="s">
        <v>9151</v>
      </c>
      <c r="D484">
        <v>969.12509091000004</v>
      </c>
      <c r="E484">
        <v>16988</v>
      </c>
      <c r="F484">
        <v>2018</v>
      </c>
      <c r="G484">
        <v>10</v>
      </c>
      <c r="H484" t="e">
        <v>#N/A</v>
      </c>
      <c r="I484" s="3">
        <f t="shared" si="8"/>
        <v>0</v>
      </c>
      <c r="J484">
        <v>-1.2999999999999999E-3</v>
      </c>
      <c r="K484">
        <v>0</v>
      </c>
      <c r="L484">
        <v>0</v>
      </c>
      <c r="N484">
        <v>3.1527093596059208E-2</v>
      </c>
      <c r="O484" t="e">
        <v>#N/A</v>
      </c>
      <c r="P484">
        <v>55.767272727272733</v>
      </c>
      <c r="Q484" t="e">
        <v>#N/A</v>
      </c>
      <c r="R484">
        <v>0.53056400000000004</v>
      </c>
      <c r="U484">
        <v>14.62</v>
      </c>
      <c r="V484">
        <v>14.87</v>
      </c>
      <c r="W484">
        <v>14.51</v>
      </c>
      <c r="X484">
        <v>14.75</v>
      </c>
      <c r="Y484">
        <v>14.46</v>
      </c>
      <c r="Z484">
        <v>14.34</v>
      </c>
      <c r="AA484">
        <v>14.3</v>
      </c>
      <c r="AB484">
        <v>13.84</v>
      </c>
      <c r="AC484">
        <v>14.19</v>
      </c>
      <c r="AD484">
        <v>13.95</v>
      </c>
      <c r="AE484">
        <v>13.42</v>
      </c>
      <c r="AF484">
        <v>13.47</v>
      </c>
      <c r="AG484">
        <v>13.58</v>
      </c>
      <c r="AH484">
        <v>13.84</v>
      </c>
      <c r="AI484">
        <v>14.26</v>
      </c>
      <c r="AJ484">
        <v>13.57</v>
      </c>
      <c r="AK484">
        <v>14.35</v>
      </c>
      <c r="AL484">
        <v>14.74</v>
      </c>
      <c r="AM484">
        <v>15.16</v>
      </c>
      <c r="AN484">
        <v>15.1</v>
      </c>
      <c r="AO484">
        <v>14.91</v>
      </c>
      <c r="AP484">
        <v>13.88</v>
      </c>
      <c r="AQ484">
        <v>14.25</v>
      </c>
      <c r="AR484">
        <v>13.84</v>
      </c>
      <c r="AS484">
        <v>13.49</v>
      </c>
      <c r="AT484">
        <v>13.65</v>
      </c>
      <c r="AU484">
        <v>13.49</v>
      </c>
      <c r="AV484">
        <v>12.77</v>
      </c>
      <c r="AW484">
        <v>12.41</v>
      </c>
      <c r="AX484">
        <v>13.24</v>
      </c>
      <c r="AY484">
        <v>13.92</v>
      </c>
      <c r="AZ484">
        <v>13.63</v>
      </c>
      <c r="BA484">
        <v>13.66</v>
      </c>
      <c r="BB484">
        <v>13.66</v>
      </c>
      <c r="BC484">
        <v>13.44</v>
      </c>
      <c r="BD484">
        <v>13.92</v>
      </c>
      <c r="BE484">
        <v>14.6</v>
      </c>
      <c r="BF484">
        <v>14.24</v>
      </c>
      <c r="BG484">
        <v>14.47</v>
      </c>
      <c r="BH484">
        <v>14.22</v>
      </c>
      <c r="BI484">
        <v>14.16</v>
      </c>
      <c r="BJ484">
        <v>13.83</v>
      </c>
      <c r="BK484">
        <v>14.49</v>
      </c>
      <c r="BL484">
        <v>13.9</v>
      </c>
      <c r="BM484">
        <v>13.89</v>
      </c>
      <c r="BN484">
        <v>12.82</v>
      </c>
      <c r="BO484">
        <v>12.92</v>
      </c>
      <c r="BP484">
        <v>12.67</v>
      </c>
      <c r="BQ484">
        <v>12.69</v>
      </c>
      <c r="BR484">
        <v>11.91</v>
      </c>
      <c r="BS484">
        <v>11.9</v>
      </c>
      <c r="BT484">
        <v>12.77</v>
      </c>
      <c r="BU484">
        <v>13.09</v>
      </c>
      <c r="BV484">
        <v>13.67</v>
      </c>
      <c r="BW484">
        <v>13.69</v>
      </c>
      <c r="BX484">
        <v>13.19</v>
      </c>
      <c r="BY484">
        <v>12.94</v>
      </c>
      <c r="BZ484">
        <v>13.1</v>
      </c>
      <c r="CA484">
        <v>13.04</v>
      </c>
      <c r="CB484">
        <v>12.51</v>
      </c>
      <c r="CC484">
        <v>12.75</v>
      </c>
      <c r="CD484">
        <v>12.62</v>
      </c>
      <c r="CE484">
        <v>12.1</v>
      </c>
      <c r="CF484">
        <v>12.39</v>
      </c>
      <c r="CG484">
        <v>13.05</v>
      </c>
    </row>
    <row r="485" spans="1:85" hidden="1" x14ac:dyDescent="0.25">
      <c r="A485" t="s">
        <v>7027</v>
      </c>
      <c r="B485" t="s">
        <v>7028</v>
      </c>
      <c r="C485" t="s">
        <v>7029</v>
      </c>
      <c r="D485">
        <v>0.88845962720000005</v>
      </c>
      <c r="E485">
        <v>15909</v>
      </c>
      <c r="F485">
        <v>2018</v>
      </c>
      <c r="G485">
        <v>10</v>
      </c>
      <c r="H485" t="e">
        <v>#N/A</v>
      </c>
      <c r="I485" s="3">
        <f t="shared" si="8"/>
        <v>0</v>
      </c>
      <c r="J485">
        <v>-0.52</v>
      </c>
      <c r="K485">
        <v>873.95000000181903</v>
      </c>
      <c r="L485">
        <v>415.776000000865</v>
      </c>
      <c r="N485">
        <v>3.5748396779915259E-2</v>
      </c>
      <c r="O485">
        <v>0</v>
      </c>
      <c r="P485">
        <v>0</v>
      </c>
      <c r="Q485">
        <v>0</v>
      </c>
      <c r="R485">
        <v>718.91800000149601</v>
      </c>
      <c r="U485">
        <v>3.94</v>
      </c>
      <c r="V485">
        <v>3.2599</v>
      </c>
      <c r="W485">
        <v>3.35</v>
      </c>
      <c r="X485">
        <v>3.41</v>
      </c>
      <c r="Y485">
        <v>3.46</v>
      </c>
      <c r="Z485">
        <v>3.53</v>
      </c>
      <c r="AA485">
        <v>3.98</v>
      </c>
      <c r="AB485">
        <v>4.08</v>
      </c>
      <c r="AC485">
        <v>3.95</v>
      </c>
      <c r="AD485">
        <v>3.74</v>
      </c>
      <c r="AE485">
        <v>3.79</v>
      </c>
      <c r="AF485">
        <v>3.7</v>
      </c>
      <c r="AG485">
        <v>3.72</v>
      </c>
      <c r="AH485">
        <v>3.67</v>
      </c>
      <c r="AI485">
        <v>3.71</v>
      </c>
      <c r="AJ485">
        <v>3.76</v>
      </c>
      <c r="AK485">
        <v>3.81</v>
      </c>
      <c r="AL485">
        <v>3.9799000000000002</v>
      </c>
      <c r="AM485">
        <v>3.83</v>
      </c>
      <c r="AN485">
        <v>3.81</v>
      </c>
      <c r="AO485">
        <v>3.7</v>
      </c>
      <c r="AP485">
        <v>3.76</v>
      </c>
      <c r="AQ485">
        <v>3.59</v>
      </c>
      <c r="AR485">
        <v>3.7</v>
      </c>
      <c r="AS485">
        <v>3.6</v>
      </c>
      <c r="AT485">
        <v>3.57</v>
      </c>
      <c r="AU485">
        <v>3.5</v>
      </c>
      <c r="AV485">
        <v>3.35</v>
      </c>
      <c r="AW485">
        <v>3.38</v>
      </c>
      <c r="AX485">
        <v>3.26</v>
      </c>
      <c r="AY485">
        <v>3.21</v>
      </c>
      <c r="AZ485">
        <v>3.3</v>
      </c>
      <c r="BA485">
        <v>2.75</v>
      </c>
      <c r="BB485">
        <v>3.53</v>
      </c>
      <c r="BC485">
        <v>3.27</v>
      </c>
      <c r="BD485">
        <v>3.41</v>
      </c>
      <c r="BE485">
        <v>3.42</v>
      </c>
      <c r="BF485">
        <v>3.27</v>
      </c>
      <c r="BG485">
        <v>3.26</v>
      </c>
      <c r="BH485">
        <v>3.05</v>
      </c>
      <c r="BI485">
        <v>2.9224000000000001</v>
      </c>
      <c r="BJ485">
        <v>2.82</v>
      </c>
      <c r="BK485">
        <v>2.76</v>
      </c>
      <c r="BL485">
        <v>2.5</v>
      </c>
      <c r="BM485">
        <v>2.5099999999999998</v>
      </c>
      <c r="BN485">
        <v>2.5350000000000001</v>
      </c>
      <c r="BO485">
        <v>2.4300000000000002</v>
      </c>
      <c r="BP485">
        <v>2.36</v>
      </c>
      <c r="BQ485">
        <v>2.5</v>
      </c>
      <c r="BR485">
        <v>2.1</v>
      </c>
      <c r="BS485">
        <v>3.37</v>
      </c>
      <c r="BT485">
        <v>3.69</v>
      </c>
      <c r="BU485">
        <v>3.5</v>
      </c>
      <c r="BV485">
        <v>3.3</v>
      </c>
      <c r="BW485">
        <v>3.49</v>
      </c>
      <c r="BX485">
        <v>3.82</v>
      </c>
      <c r="BY485">
        <v>3.62</v>
      </c>
      <c r="BZ485">
        <v>3.41</v>
      </c>
      <c r="CA485">
        <v>3.4870999999999999</v>
      </c>
      <c r="CB485">
        <v>3.3062999999999998</v>
      </c>
      <c r="CC485">
        <v>3.34</v>
      </c>
      <c r="CD485">
        <v>3.46</v>
      </c>
      <c r="CE485">
        <v>3.41</v>
      </c>
      <c r="CF485">
        <v>3.47</v>
      </c>
      <c r="CG485">
        <v>3.53</v>
      </c>
    </row>
    <row r="486" spans="1:85" hidden="1" x14ac:dyDescent="0.25">
      <c r="A486" t="s">
        <v>9059</v>
      </c>
      <c r="B486" t="s">
        <v>9060</v>
      </c>
      <c r="C486" t="s">
        <v>9061</v>
      </c>
      <c r="D486">
        <v>7.7741045958999999</v>
      </c>
      <c r="E486">
        <v>89790</v>
      </c>
      <c r="F486">
        <v>2018</v>
      </c>
      <c r="G486">
        <v>10</v>
      </c>
      <c r="H486" t="e">
        <v>#N/A</v>
      </c>
      <c r="I486" s="3">
        <f t="shared" si="8"/>
        <v>0</v>
      </c>
      <c r="J486">
        <v>-1.23</v>
      </c>
      <c r="K486">
        <v>5.4409999999999998</v>
      </c>
      <c r="L486">
        <v>59.497999999999998</v>
      </c>
      <c r="N486">
        <v>3.8961038961038863E-2</v>
      </c>
      <c r="O486">
        <v>0</v>
      </c>
      <c r="P486">
        <v>0</v>
      </c>
      <c r="Q486">
        <v>0</v>
      </c>
      <c r="R486">
        <v>158.37200000000001</v>
      </c>
      <c r="U486">
        <v>438.25</v>
      </c>
      <c r="V486">
        <v>438.37</v>
      </c>
      <c r="W486">
        <v>442.88</v>
      </c>
      <c r="X486">
        <v>444.43</v>
      </c>
      <c r="Y486">
        <v>444.09</v>
      </c>
      <c r="Z486">
        <v>443.66</v>
      </c>
      <c r="AA486">
        <v>444.05</v>
      </c>
      <c r="AB486">
        <v>442.99</v>
      </c>
      <c r="AC486">
        <v>435.15</v>
      </c>
      <c r="AD486">
        <v>436.34</v>
      </c>
      <c r="AE486">
        <v>438.62</v>
      </c>
      <c r="AF486">
        <v>442.35</v>
      </c>
      <c r="AG486">
        <v>443.39</v>
      </c>
      <c r="AH486">
        <v>444.06</v>
      </c>
      <c r="AI486">
        <v>444.8</v>
      </c>
      <c r="AJ486">
        <v>439.08</v>
      </c>
      <c r="AK486">
        <v>439.82</v>
      </c>
      <c r="AL486">
        <v>447.39</v>
      </c>
      <c r="AM486">
        <v>455.04</v>
      </c>
      <c r="AN486">
        <v>452.62</v>
      </c>
      <c r="AO486">
        <v>456.43</v>
      </c>
      <c r="AP486">
        <v>456.22</v>
      </c>
      <c r="AQ486">
        <v>455.58</v>
      </c>
      <c r="AR486">
        <v>459.35</v>
      </c>
      <c r="AS486">
        <v>461.66</v>
      </c>
      <c r="AT486">
        <v>462.39</v>
      </c>
      <c r="AU486">
        <v>462.52</v>
      </c>
      <c r="AV486">
        <v>467.01</v>
      </c>
      <c r="AW486">
        <v>469.43</v>
      </c>
      <c r="AX486">
        <v>468.15</v>
      </c>
      <c r="AY486">
        <v>469.87</v>
      </c>
      <c r="AZ486">
        <v>467.98</v>
      </c>
      <c r="BA486">
        <v>469.47</v>
      </c>
      <c r="BB486">
        <v>472.98</v>
      </c>
      <c r="BC486">
        <v>475.04</v>
      </c>
      <c r="BD486">
        <v>477.98</v>
      </c>
      <c r="BE486">
        <v>469.96</v>
      </c>
      <c r="BF486">
        <v>466.6</v>
      </c>
      <c r="BG486">
        <v>461.6</v>
      </c>
      <c r="BH486">
        <v>458.11</v>
      </c>
      <c r="BI486">
        <v>455.52</v>
      </c>
      <c r="BJ486">
        <v>455.21</v>
      </c>
      <c r="BK486">
        <v>457</v>
      </c>
      <c r="BL486">
        <v>454</v>
      </c>
      <c r="BM486">
        <v>442.21</v>
      </c>
      <c r="BN486">
        <v>439.28</v>
      </c>
      <c r="BO486">
        <v>441.95</v>
      </c>
      <c r="BP486">
        <v>442.56</v>
      </c>
      <c r="BQ486">
        <v>424.73</v>
      </c>
      <c r="BR486">
        <v>414.79</v>
      </c>
      <c r="BS486">
        <v>407.22</v>
      </c>
      <c r="BT486">
        <v>406.97</v>
      </c>
      <c r="BU486">
        <v>402.3</v>
      </c>
      <c r="BV486">
        <v>414.93</v>
      </c>
      <c r="BW486">
        <v>410.67</v>
      </c>
      <c r="BX486">
        <v>406.82</v>
      </c>
      <c r="BY486">
        <v>403.38</v>
      </c>
      <c r="BZ486">
        <v>403.76</v>
      </c>
      <c r="CA486">
        <v>401.95</v>
      </c>
      <c r="CB486">
        <v>387.9</v>
      </c>
      <c r="CC486">
        <v>368</v>
      </c>
      <c r="CD486">
        <v>370.44</v>
      </c>
      <c r="CE486">
        <v>366.72</v>
      </c>
      <c r="CF486">
        <v>384.8</v>
      </c>
      <c r="CG486">
        <v>393.47</v>
      </c>
    </row>
    <row r="487" spans="1:85" hidden="1" x14ac:dyDescent="0.25">
      <c r="A487" t="s">
        <v>5217</v>
      </c>
      <c r="B487" t="s">
        <v>7328</v>
      </c>
      <c r="C487" t="s">
        <v>7329</v>
      </c>
      <c r="D487">
        <v>1.0166347265</v>
      </c>
      <c r="E487">
        <v>16382</v>
      </c>
      <c r="F487">
        <v>2018</v>
      </c>
      <c r="G487">
        <v>10</v>
      </c>
      <c r="H487" t="e">
        <v>#N/A</v>
      </c>
      <c r="I487" s="3">
        <f t="shared" si="8"/>
        <v>0</v>
      </c>
      <c r="J487">
        <v>-0.83</v>
      </c>
      <c r="K487">
        <v>186.78</v>
      </c>
      <c r="L487">
        <v>44.536000000000001</v>
      </c>
      <c r="N487">
        <v>4.3793270004830021E-2</v>
      </c>
      <c r="O487">
        <v>0</v>
      </c>
      <c r="P487">
        <v>0</v>
      </c>
      <c r="Q487">
        <v>0</v>
      </c>
      <c r="R487">
        <v>170.86500000000001</v>
      </c>
      <c r="U487">
        <v>13.98</v>
      </c>
      <c r="V487">
        <v>14.11</v>
      </c>
      <c r="W487">
        <v>14.07</v>
      </c>
      <c r="X487">
        <v>14.17</v>
      </c>
      <c r="Y487">
        <v>14.02</v>
      </c>
      <c r="Z487">
        <v>14.03</v>
      </c>
      <c r="AA487">
        <v>13.96</v>
      </c>
      <c r="AB487">
        <v>14.43</v>
      </c>
      <c r="AC487">
        <v>14.08</v>
      </c>
      <c r="AD487">
        <v>14.1</v>
      </c>
      <c r="AE487">
        <v>12.81</v>
      </c>
      <c r="AF487">
        <v>13.02</v>
      </c>
      <c r="AG487">
        <v>13.23</v>
      </c>
      <c r="AH487">
        <v>13.5</v>
      </c>
      <c r="AI487">
        <v>13.67</v>
      </c>
      <c r="AJ487">
        <v>13.83</v>
      </c>
      <c r="AK487">
        <v>13.29</v>
      </c>
      <c r="AL487">
        <v>13.3</v>
      </c>
      <c r="AM487">
        <v>13.3</v>
      </c>
      <c r="AN487">
        <v>13.15</v>
      </c>
      <c r="AO487">
        <v>13.17</v>
      </c>
      <c r="AP487">
        <v>12.19</v>
      </c>
      <c r="AQ487">
        <v>12.28</v>
      </c>
      <c r="AR487">
        <v>12.23</v>
      </c>
      <c r="AS487">
        <v>11.09</v>
      </c>
      <c r="AT487">
        <v>10.3</v>
      </c>
      <c r="AU487">
        <v>10.67</v>
      </c>
      <c r="AV487">
        <v>11.2</v>
      </c>
      <c r="AW487">
        <v>11.62</v>
      </c>
      <c r="AX487">
        <v>12.54</v>
      </c>
      <c r="AY487">
        <v>12.35</v>
      </c>
      <c r="AZ487">
        <v>12.95</v>
      </c>
      <c r="BA487">
        <v>12.53</v>
      </c>
      <c r="BB487">
        <v>12.88</v>
      </c>
      <c r="BC487">
        <v>12.71</v>
      </c>
      <c r="BD487">
        <v>12.53</v>
      </c>
      <c r="BE487">
        <v>12.56</v>
      </c>
      <c r="BF487">
        <v>12.6</v>
      </c>
      <c r="BG487">
        <v>12.86</v>
      </c>
      <c r="BH487">
        <v>12.47</v>
      </c>
      <c r="BI487">
        <v>12.48</v>
      </c>
      <c r="BJ487">
        <v>12.37</v>
      </c>
      <c r="BK487">
        <v>12.84</v>
      </c>
      <c r="BL487">
        <v>12.96</v>
      </c>
      <c r="BM487">
        <v>13.03</v>
      </c>
      <c r="BN487">
        <v>13.03</v>
      </c>
      <c r="BO487">
        <v>13.2</v>
      </c>
      <c r="BP487">
        <v>13.22</v>
      </c>
      <c r="BQ487">
        <v>13.51</v>
      </c>
      <c r="BR487">
        <v>12.32</v>
      </c>
      <c r="BS487">
        <v>12.05</v>
      </c>
      <c r="BT487">
        <v>12.15</v>
      </c>
      <c r="BU487">
        <v>12.39</v>
      </c>
      <c r="BV487">
        <v>12.63</v>
      </c>
      <c r="BW487">
        <v>12.5</v>
      </c>
      <c r="BX487">
        <v>12.21</v>
      </c>
      <c r="BY487">
        <v>12.18</v>
      </c>
      <c r="BZ487">
        <v>11.83</v>
      </c>
      <c r="CA487">
        <v>11.03</v>
      </c>
      <c r="CB487">
        <v>10.46</v>
      </c>
      <c r="CC487">
        <v>10.9</v>
      </c>
      <c r="CD487">
        <v>11.41</v>
      </c>
      <c r="CE487">
        <v>11.29</v>
      </c>
      <c r="CF487">
        <v>12.09</v>
      </c>
      <c r="CG487">
        <v>12.57</v>
      </c>
    </row>
    <row r="488" spans="1:85" hidden="1" x14ac:dyDescent="0.25">
      <c r="A488" t="s">
        <v>5439</v>
      </c>
      <c r="B488" t="s">
        <v>5440</v>
      </c>
      <c r="C488" t="s">
        <v>5441</v>
      </c>
      <c r="D488">
        <v>0.88780450320000004</v>
      </c>
      <c r="E488">
        <v>15344</v>
      </c>
      <c r="F488">
        <v>2018</v>
      </c>
      <c r="G488">
        <v>10</v>
      </c>
      <c r="H488" t="e">
        <v>#N/A</v>
      </c>
      <c r="I488" s="3">
        <f t="shared" si="8"/>
        <v>0</v>
      </c>
      <c r="J488">
        <v>-0.2</v>
      </c>
      <c r="K488">
        <v>9.65</v>
      </c>
      <c r="L488">
        <v>9.5169999999999995</v>
      </c>
      <c r="N488">
        <v>4.5045045045044807E-2</v>
      </c>
      <c r="O488">
        <v>16.347398120452279</v>
      </c>
      <c r="P488">
        <v>28.855759624990391</v>
      </c>
      <c r="Q488">
        <v>12.508361504538112</v>
      </c>
      <c r="R488">
        <v>34.293999999999997</v>
      </c>
      <c r="U488">
        <v>169.53</v>
      </c>
      <c r="V488">
        <v>169.03</v>
      </c>
      <c r="W488">
        <v>166.64</v>
      </c>
      <c r="X488">
        <v>169.47</v>
      </c>
      <c r="Y488">
        <v>173.74</v>
      </c>
      <c r="Z488">
        <v>171.69</v>
      </c>
      <c r="AA488">
        <v>159.37</v>
      </c>
      <c r="AB488">
        <v>159.30000000000001</v>
      </c>
      <c r="AC488">
        <v>158.96</v>
      </c>
      <c r="AD488">
        <v>159.66</v>
      </c>
      <c r="AE488">
        <v>157.24</v>
      </c>
      <c r="AF488">
        <v>158.55000000000001</v>
      </c>
      <c r="AG488">
        <v>158.34</v>
      </c>
      <c r="AH488">
        <v>159.57</v>
      </c>
      <c r="AI488">
        <v>159</v>
      </c>
      <c r="AJ488">
        <v>160.1</v>
      </c>
      <c r="AK488">
        <v>159.11000000000001</v>
      </c>
      <c r="AL488">
        <v>160.65</v>
      </c>
      <c r="AM488">
        <v>164.97</v>
      </c>
      <c r="AN488">
        <v>168.91</v>
      </c>
      <c r="AO488">
        <v>164.7</v>
      </c>
      <c r="AP488">
        <v>166.01</v>
      </c>
      <c r="AQ488">
        <v>168.98</v>
      </c>
      <c r="AR488">
        <v>167.38</v>
      </c>
      <c r="AS488">
        <v>168.56</v>
      </c>
      <c r="AT488">
        <v>161.61000000000001</v>
      </c>
      <c r="AU488">
        <v>160.97</v>
      </c>
      <c r="AV488">
        <v>165.24</v>
      </c>
      <c r="AW488">
        <v>170.56</v>
      </c>
      <c r="AX488">
        <v>164.72</v>
      </c>
      <c r="AY488">
        <v>165.38</v>
      </c>
      <c r="AZ488">
        <v>164</v>
      </c>
      <c r="BA488">
        <v>155.46</v>
      </c>
      <c r="BB488">
        <v>157.59</v>
      </c>
      <c r="BC488">
        <v>155.75</v>
      </c>
      <c r="BD488">
        <v>159.26</v>
      </c>
      <c r="BE488">
        <v>159.27000000000001</v>
      </c>
      <c r="BF488">
        <v>163.1</v>
      </c>
      <c r="BG488">
        <v>166.75</v>
      </c>
      <c r="BH488">
        <v>171.75</v>
      </c>
      <c r="BI488">
        <v>174.37</v>
      </c>
      <c r="BJ488">
        <v>170.83</v>
      </c>
      <c r="BK488">
        <v>167.16</v>
      </c>
      <c r="BL488">
        <v>166.17</v>
      </c>
      <c r="BM488">
        <v>168.5</v>
      </c>
      <c r="BN488">
        <v>162.6</v>
      </c>
      <c r="BO488">
        <v>159.6</v>
      </c>
      <c r="BP488">
        <v>163.5</v>
      </c>
      <c r="BQ488">
        <v>168.16</v>
      </c>
      <c r="BR488">
        <v>162.82</v>
      </c>
      <c r="BS488">
        <v>159.52000000000001</v>
      </c>
      <c r="BT488">
        <v>164.06</v>
      </c>
      <c r="BU488">
        <v>158.66</v>
      </c>
      <c r="BV488">
        <v>169.67</v>
      </c>
      <c r="BW488">
        <v>168.24</v>
      </c>
      <c r="BX488">
        <v>167.52</v>
      </c>
      <c r="BY488">
        <v>159.97999999999999</v>
      </c>
      <c r="BZ488">
        <v>161.80000000000001</v>
      </c>
      <c r="CA488">
        <v>159.58000000000001</v>
      </c>
      <c r="CB488">
        <v>146.97</v>
      </c>
      <c r="CC488">
        <v>152.80000000000001</v>
      </c>
      <c r="CD488">
        <v>152.91</v>
      </c>
      <c r="CE488">
        <v>148.05000000000001</v>
      </c>
      <c r="CF488">
        <v>150.51</v>
      </c>
      <c r="CG488">
        <v>152.66</v>
      </c>
    </row>
    <row r="489" spans="1:85" hidden="1" x14ac:dyDescent="0.25">
      <c r="A489" t="s">
        <v>8863</v>
      </c>
      <c r="B489" t="s">
        <v>8864</v>
      </c>
      <c r="C489" t="s">
        <v>8865</v>
      </c>
      <c r="D489">
        <v>1.7417181575</v>
      </c>
      <c r="E489">
        <v>14970</v>
      </c>
      <c r="F489">
        <v>2018</v>
      </c>
      <c r="G489">
        <v>10</v>
      </c>
      <c r="H489" t="e">
        <v>#N/A</v>
      </c>
      <c r="I489" s="3">
        <f t="shared" si="8"/>
        <v>0</v>
      </c>
      <c r="J489">
        <v>-1.08</v>
      </c>
      <c r="K489">
        <v>375.61200000000002</v>
      </c>
      <c r="L489">
        <v>70.373000000000005</v>
      </c>
      <c r="N489">
        <v>5.4821150855365541E-2</v>
      </c>
      <c r="O489">
        <v>0.37163250581952001</v>
      </c>
      <c r="P489">
        <v>0.41231160131662531</v>
      </c>
      <c r="Q489">
        <v>4.06790954971053E-2</v>
      </c>
      <c r="R489">
        <v>340.01900000000001</v>
      </c>
      <c r="U489">
        <v>16.45</v>
      </c>
      <c r="V489">
        <v>16.2</v>
      </c>
      <c r="W489">
        <v>16.55</v>
      </c>
      <c r="X489">
        <v>16.45</v>
      </c>
      <c r="Y489">
        <v>16.45</v>
      </c>
      <c r="Z489">
        <v>16</v>
      </c>
      <c r="AA489">
        <v>16.350000000000001</v>
      </c>
      <c r="AB489">
        <v>16.2</v>
      </c>
      <c r="AC489">
        <v>15.9</v>
      </c>
      <c r="AD489">
        <v>15.95</v>
      </c>
      <c r="AE489">
        <v>15.775</v>
      </c>
      <c r="AF489">
        <v>15.9</v>
      </c>
      <c r="AG489">
        <v>16</v>
      </c>
      <c r="AH489">
        <v>15.95</v>
      </c>
      <c r="AI489">
        <v>16.05</v>
      </c>
      <c r="AJ489">
        <v>16.149999999999999</v>
      </c>
      <c r="AK489">
        <v>16.350000000000001</v>
      </c>
      <c r="AL489">
        <v>16.649999999999999</v>
      </c>
      <c r="AM489">
        <v>16.899999999999999</v>
      </c>
      <c r="AN489">
        <v>16.8</v>
      </c>
      <c r="AO489">
        <v>17</v>
      </c>
      <c r="AP489">
        <v>17.149999999999999</v>
      </c>
      <c r="AQ489">
        <v>17.45</v>
      </c>
      <c r="AR489">
        <v>17.350000000000001</v>
      </c>
      <c r="AS489">
        <v>17.3</v>
      </c>
      <c r="AT489">
        <v>17.25</v>
      </c>
      <c r="AU489">
        <v>17.25</v>
      </c>
      <c r="AV489">
        <v>17.100000000000001</v>
      </c>
      <c r="AW489">
        <v>17.149999999999999</v>
      </c>
      <c r="AX489">
        <v>17.2</v>
      </c>
      <c r="AY489">
        <v>17.100000000000001</v>
      </c>
      <c r="AZ489">
        <v>17.2</v>
      </c>
      <c r="BA489">
        <v>16.95</v>
      </c>
      <c r="BB489">
        <v>17.05</v>
      </c>
      <c r="BC489">
        <v>16.899999999999999</v>
      </c>
      <c r="BD489">
        <v>17.100000000000001</v>
      </c>
      <c r="BE489">
        <v>17.149999999999999</v>
      </c>
      <c r="BF489">
        <v>16.850000000000001</v>
      </c>
      <c r="BG489">
        <v>17.05</v>
      </c>
      <c r="BH489">
        <v>17.149999999999999</v>
      </c>
      <c r="BI489">
        <v>17.149999999999999</v>
      </c>
      <c r="BJ489">
        <v>17.149999999999999</v>
      </c>
      <c r="BK489">
        <v>17.940000000000001</v>
      </c>
      <c r="BL489">
        <v>17.8</v>
      </c>
      <c r="BM489">
        <v>17.8</v>
      </c>
      <c r="BN489">
        <v>17.7</v>
      </c>
      <c r="BO489">
        <v>17.82</v>
      </c>
      <c r="BP489">
        <v>17.75</v>
      </c>
      <c r="BQ489">
        <v>17.61</v>
      </c>
      <c r="BR489">
        <v>17.190000000000001</v>
      </c>
      <c r="BS489">
        <v>17</v>
      </c>
      <c r="BT489">
        <v>16.59</v>
      </c>
      <c r="BU489">
        <v>16.28</v>
      </c>
      <c r="BV489">
        <v>16.62</v>
      </c>
      <c r="BW489">
        <v>16.440000000000001</v>
      </c>
      <c r="BX489">
        <v>16</v>
      </c>
      <c r="BY489">
        <v>15.52</v>
      </c>
      <c r="BZ489">
        <v>15.2</v>
      </c>
      <c r="CA489">
        <v>15.08</v>
      </c>
      <c r="CB489">
        <v>14.4</v>
      </c>
      <c r="CC489">
        <v>14.83</v>
      </c>
      <c r="CD489">
        <v>14.66</v>
      </c>
      <c r="CE489">
        <v>14.21</v>
      </c>
      <c r="CF489">
        <v>14.2</v>
      </c>
      <c r="CG489">
        <v>14.84</v>
      </c>
    </row>
    <row r="490" spans="1:85" hidden="1" x14ac:dyDescent="0.25">
      <c r="A490" t="s">
        <v>3039</v>
      </c>
      <c r="B490" t="s">
        <v>5109</v>
      </c>
      <c r="C490" t="s">
        <v>3040</v>
      </c>
      <c r="D490">
        <v>1.0473238808000001</v>
      </c>
      <c r="E490">
        <v>91606</v>
      </c>
      <c r="F490">
        <v>2018</v>
      </c>
      <c r="G490">
        <v>10</v>
      </c>
      <c r="H490" t="e">
        <v>#N/A</v>
      </c>
      <c r="I490" s="3">
        <f t="shared" si="8"/>
        <v>0</v>
      </c>
      <c r="J490">
        <v>-0.21</v>
      </c>
      <c r="K490">
        <v>0</v>
      </c>
      <c r="L490">
        <v>11.375237</v>
      </c>
      <c r="N490">
        <v>6.0498220640569311E-2</v>
      </c>
      <c r="O490">
        <v>0</v>
      </c>
      <c r="P490">
        <v>0</v>
      </c>
      <c r="Q490">
        <v>0</v>
      </c>
      <c r="R490">
        <v>18.633946999999999</v>
      </c>
      <c r="U490">
        <v>41.43</v>
      </c>
      <c r="V490">
        <v>41.71</v>
      </c>
      <c r="W490">
        <v>42.76</v>
      </c>
      <c r="X490">
        <v>42.68</v>
      </c>
      <c r="Y490">
        <v>41.77</v>
      </c>
      <c r="Z490">
        <v>41.98</v>
      </c>
      <c r="AA490">
        <v>42.28</v>
      </c>
      <c r="AB490">
        <v>41.35</v>
      </c>
      <c r="AC490">
        <v>41.51</v>
      </c>
      <c r="AD490">
        <v>41.75</v>
      </c>
      <c r="AE490">
        <v>42.35</v>
      </c>
      <c r="AF490">
        <v>42.03</v>
      </c>
      <c r="AG490">
        <v>42.04</v>
      </c>
      <c r="AH490">
        <v>42.18</v>
      </c>
      <c r="AI490">
        <v>41.87</v>
      </c>
      <c r="AJ490">
        <v>41.21</v>
      </c>
      <c r="AK490">
        <v>40.61</v>
      </c>
      <c r="AL490">
        <v>40.68</v>
      </c>
      <c r="AM490">
        <v>40.700000000000003</v>
      </c>
      <c r="AN490">
        <v>39.83</v>
      </c>
      <c r="AO490">
        <v>39.99</v>
      </c>
      <c r="AP490">
        <v>39.15</v>
      </c>
      <c r="AQ490">
        <v>39.450000000000003</v>
      </c>
      <c r="AR490">
        <v>39.69</v>
      </c>
      <c r="AS490">
        <v>39.86</v>
      </c>
      <c r="AT490">
        <v>40.049999999999997</v>
      </c>
      <c r="AU490">
        <v>40.22</v>
      </c>
      <c r="AV490">
        <v>40.53</v>
      </c>
      <c r="AW490">
        <v>40.020000000000003</v>
      </c>
      <c r="AX490">
        <v>40.270000000000003</v>
      </c>
      <c r="AY490">
        <v>41.13</v>
      </c>
      <c r="AZ490">
        <v>41.29</v>
      </c>
      <c r="BA490">
        <v>40.96</v>
      </c>
      <c r="BB490">
        <v>40.06</v>
      </c>
      <c r="BC490">
        <v>40.14</v>
      </c>
      <c r="BD490">
        <v>40.32</v>
      </c>
      <c r="BE490">
        <v>40.049999999999997</v>
      </c>
      <c r="BF490">
        <v>39.83</v>
      </c>
      <c r="BG490">
        <v>39.06</v>
      </c>
      <c r="BH490">
        <v>38.979999999999997</v>
      </c>
      <c r="BI490">
        <v>36.86</v>
      </c>
      <c r="BJ490">
        <v>36.630000000000003</v>
      </c>
      <c r="BK490">
        <v>36.340000000000003</v>
      </c>
      <c r="BL490">
        <v>36.700000000000003</v>
      </c>
      <c r="BM490">
        <v>36.51</v>
      </c>
      <c r="BN490">
        <v>37.19</v>
      </c>
      <c r="BO490">
        <v>37.229999999999997</v>
      </c>
      <c r="BP490">
        <v>38.25</v>
      </c>
      <c r="BQ490">
        <v>37.520000000000003</v>
      </c>
      <c r="BR490">
        <v>37.72</v>
      </c>
      <c r="BS490">
        <v>37.14</v>
      </c>
      <c r="BT490">
        <v>37.1</v>
      </c>
      <c r="BU490">
        <v>37.799999999999997</v>
      </c>
      <c r="BV490">
        <v>38.4</v>
      </c>
      <c r="BW490">
        <v>36.32</v>
      </c>
      <c r="BX490">
        <v>36.67</v>
      </c>
      <c r="BY490">
        <v>37.93</v>
      </c>
      <c r="BZ490">
        <v>37.950000000000003</v>
      </c>
      <c r="CA490">
        <v>38.020000000000003</v>
      </c>
      <c r="CB490">
        <v>38.4</v>
      </c>
      <c r="CC490">
        <v>37.950000000000003</v>
      </c>
      <c r="CD490">
        <v>36.729999999999997</v>
      </c>
      <c r="CE490">
        <v>37.590000000000003</v>
      </c>
      <c r="CF490">
        <v>38.24</v>
      </c>
      <c r="CG490">
        <v>37.409999999999997</v>
      </c>
    </row>
    <row r="491" spans="1:85" hidden="1" x14ac:dyDescent="0.25">
      <c r="A491" t="s">
        <v>9038</v>
      </c>
      <c r="B491" t="s">
        <v>9039</v>
      </c>
      <c r="C491" t="s">
        <v>9040</v>
      </c>
      <c r="D491">
        <v>5.303285078</v>
      </c>
      <c r="E491">
        <v>91471</v>
      </c>
      <c r="F491">
        <v>2018</v>
      </c>
      <c r="G491">
        <v>10</v>
      </c>
      <c r="H491" t="e">
        <v>#N/A</v>
      </c>
      <c r="I491" s="3">
        <f t="shared" si="8"/>
        <v>0</v>
      </c>
      <c r="J491">
        <v>-3.84</v>
      </c>
      <c r="K491">
        <v>0</v>
      </c>
      <c r="L491">
        <v>8.7250259999999997</v>
      </c>
      <c r="N491">
        <v>6.0591827148896105E-2</v>
      </c>
      <c r="O491">
        <v>1.0289734861616719</v>
      </c>
      <c r="P491">
        <v>0</v>
      </c>
      <c r="Q491">
        <v>-1.0289734861616719</v>
      </c>
      <c r="R491">
        <v>13.944129999999999</v>
      </c>
      <c r="U491">
        <v>35</v>
      </c>
      <c r="V491">
        <v>35.5</v>
      </c>
      <c r="W491">
        <v>35.049999999999997</v>
      </c>
      <c r="X491">
        <v>36.450000000000003</v>
      </c>
      <c r="Y491">
        <v>36.700000000000003</v>
      </c>
      <c r="Z491">
        <v>36.4</v>
      </c>
      <c r="AA491">
        <v>36.4</v>
      </c>
      <c r="AB491">
        <v>36.15</v>
      </c>
      <c r="AC491">
        <v>36</v>
      </c>
      <c r="AD491">
        <v>35.200000000000003</v>
      </c>
      <c r="AE491">
        <v>34.75</v>
      </c>
      <c r="AF491">
        <v>35.75</v>
      </c>
      <c r="AG491">
        <v>36.299999999999997</v>
      </c>
      <c r="AH491">
        <v>34.799999999999997</v>
      </c>
      <c r="AI491">
        <v>35.15</v>
      </c>
      <c r="AJ491">
        <v>35.65</v>
      </c>
      <c r="AK491">
        <v>35.700000000000003</v>
      </c>
      <c r="AL491">
        <v>36.6</v>
      </c>
      <c r="AM491">
        <v>37.1</v>
      </c>
      <c r="AN491">
        <v>37.024999999999999</v>
      </c>
      <c r="AO491">
        <v>37.4</v>
      </c>
      <c r="AP491">
        <v>36.700000000000003</v>
      </c>
      <c r="AQ491">
        <v>37.1</v>
      </c>
      <c r="AR491">
        <v>37.1</v>
      </c>
      <c r="AS491">
        <v>37.15</v>
      </c>
      <c r="AT491">
        <v>37.6</v>
      </c>
      <c r="AU491">
        <v>38.65</v>
      </c>
      <c r="AV491">
        <v>39.1</v>
      </c>
      <c r="AW491">
        <v>39.35</v>
      </c>
      <c r="AX491">
        <v>39</v>
      </c>
      <c r="AY491">
        <v>39.049999999999997</v>
      </c>
      <c r="AZ491">
        <v>39.549999999999997</v>
      </c>
      <c r="BA491">
        <v>40</v>
      </c>
      <c r="BB491">
        <v>41.05</v>
      </c>
      <c r="BC491">
        <v>41.35</v>
      </c>
      <c r="BD491">
        <v>42.7</v>
      </c>
      <c r="BE491">
        <v>41.85</v>
      </c>
      <c r="BF491">
        <v>42.5</v>
      </c>
      <c r="BG491">
        <v>43.85</v>
      </c>
      <c r="BH491">
        <v>40.450000000000003</v>
      </c>
      <c r="BI491">
        <v>40.35</v>
      </c>
      <c r="BJ491">
        <v>40.65</v>
      </c>
      <c r="BK491">
        <v>40.6</v>
      </c>
      <c r="BL491">
        <v>40.06</v>
      </c>
      <c r="BM491">
        <v>41.25</v>
      </c>
      <c r="BN491">
        <v>41.12</v>
      </c>
      <c r="BO491">
        <v>41.25</v>
      </c>
      <c r="BP491">
        <v>38.049999999999997</v>
      </c>
      <c r="BQ491">
        <v>37.229999999999997</v>
      </c>
      <c r="BR491">
        <v>34.369999999999997</v>
      </c>
      <c r="BS491">
        <v>31.86</v>
      </c>
      <c r="BT491">
        <v>33</v>
      </c>
      <c r="BU491">
        <v>33.270000000000003</v>
      </c>
      <c r="BV491">
        <v>34.590000000000003</v>
      </c>
      <c r="BW491">
        <v>34.549999999999997</v>
      </c>
      <c r="BX491">
        <v>33.270000000000003</v>
      </c>
      <c r="BY491">
        <v>31.87</v>
      </c>
      <c r="BZ491">
        <v>33.19</v>
      </c>
      <c r="CA491">
        <v>33.04</v>
      </c>
      <c r="CB491">
        <v>31.14</v>
      </c>
      <c r="CC491">
        <v>32.119999999999997</v>
      </c>
      <c r="CD491">
        <v>32.17</v>
      </c>
      <c r="CE491">
        <v>31.37</v>
      </c>
      <c r="CF491">
        <v>32.130000000000003</v>
      </c>
      <c r="CG491">
        <v>31.84</v>
      </c>
    </row>
    <row r="492" spans="1:85" hidden="1" x14ac:dyDescent="0.25">
      <c r="A492" t="s">
        <v>8725</v>
      </c>
      <c r="B492" t="s">
        <v>8726</v>
      </c>
      <c r="C492" t="s">
        <v>8727</v>
      </c>
      <c r="D492">
        <v>0.99107603020000001</v>
      </c>
      <c r="E492">
        <v>16915</v>
      </c>
      <c r="F492">
        <v>2018</v>
      </c>
      <c r="G492">
        <v>10</v>
      </c>
      <c r="H492" t="e">
        <v>#N/A</v>
      </c>
      <c r="I492" s="3">
        <f t="shared" si="8"/>
        <v>0</v>
      </c>
      <c r="J492">
        <v>-0.05</v>
      </c>
      <c r="K492">
        <v>71.638947000000002</v>
      </c>
      <c r="L492" t="e">
        <v>#N/A</v>
      </c>
      <c r="N492">
        <v>6.6666666666666652E-2</v>
      </c>
      <c r="O492">
        <v>6.0145560112240561</v>
      </c>
      <c r="P492">
        <v>5.8805332784801454</v>
      </c>
      <c r="Q492">
        <v>-0.13402273274391074</v>
      </c>
      <c r="R492">
        <v>13.310244000000001</v>
      </c>
      <c r="U492">
        <v>66.790000000000006</v>
      </c>
      <c r="V492">
        <v>70.2</v>
      </c>
      <c r="W492">
        <v>68.25</v>
      </c>
      <c r="X492">
        <v>70.72</v>
      </c>
      <c r="Y492">
        <v>71.56</v>
      </c>
      <c r="Z492">
        <v>69.819999999999993</v>
      </c>
      <c r="AA492">
        <v>68.44</v>
      </c>
      <c r="AB492">
        <v>68.86</v>
      </c>
      <c r="AC492">
        <v>69.069999999999993</v>
      </c>
      <c r="AD492">
        <v>71.180000000000007</v>
      </c>
      <c r="AE492">
        <v>70.23</v>
      </c>
      <c r="AF492">
        <v>70.73</v>
      </c>
      <c r="AG492">
        <v>69.69</v>
      </c>
      <c r="AH492">
        <v>68.44</v>
      </c>
      <c r="AI492">
        <v>71.33</v>
      </c>
      <c r="AJ492">
        <v>71.25</v>
      </c>
      <c r="AK492">
        <v>69.7</v>
      </c>
      <c r="AL492">
        <v>69.08</v>
      </c>
      <c r="AM492">
        <v>72.91</v>
      </c>
      <c r="AN492">
        <v>72.760000000000005</v>
      </c>
      <c r="AO492">
        <v>74.13</v>
      </c>
      <c r="AP492">
        <v>74.44</v>
      </c>
      <c r="AQ492">
        <v>76.67</v>
      </c>
      <c r="AR492">
        <v>75.44</v>
      </c>
      <c r="AS492">
        <v>75.06</v>
      </c>
      <c r="AT492">
        <v>73.38</v>
      </c>
      <c r="AU492">
        <v>74.61</v>
      </c>
      <c r="AV492">
        <v>75.709999999999994</v>
      </c>
      <c r="AW492">
        <v>76.67</v>
      </c>
      <c r="AX492">
        <v>74.8</v>
      </c>
      <c r="AY492">
        <v>74.739999999999995</v>
      </c>
      <c r="AZ492">
        <v>73.989999999999995</v>
      </c>
      <c r="BA492">
        <v>68.67</v>
      </c>
      <c r="BB492">
        <v>70.959999999999994</v>
      </c>
      <c r="BC492">
        <v>71.62</v>
      </c>
      <c r="BD492">
        <v>71.62</v>
      </c>
      <c r="BE492">
        <v>69.61</v>
      </c>
      <c r="BF492">
        <v>71.59</v>
      </c>
      <c r="BG492">
        <v>75.2</v>
      </c>
      <c r="BH492">
        <v>77.959999999999994</v>
      </c>
      <c r="BI492">
        <v>78.319999999999993</v>
      </c>
      <c r="BJ492">
        <v>78.06</v>
      </c>
      <c r="BK492">
        <v>73.89</v>
      </c>
      <c r="BL492">
        <v>72.02</v>
      </c>
      <c r="BM492">
        <v>74.260000000000005</v>
      </c>
      <c r="BN492">
        <v>71.2</v>
      </c>
      <c r="BO492">
        <v>69.540000000000006</v>
      </c>
      <c r="BP492">
        <v>69.39</v>
      </c>
      <c r="BQ492">
        <v>68.61</v>
      </c>
      <c r="BR492">
        <v>66.86</v>
      </c>
      <c r="BS492">
        <v>67.180000000000007</v>
      </c>
      <c r="BT492">
        <v>69.11</v>
      </c>
      <c r="BU492">
        <v>67.930000000000007</v>
      </c>
      <c r="BV492">
        <v>72.069999999999993</v>
      </c>
      <c r="BW492">
        <v>70.62</v>
      </c>
      <c r="BX492">
        <v>69.69</v>
      </c>
      <c r="BY492">
        <v>67.92</v>
      </c>
      <c r="BZ492">
        <v>69.25</v>
      </c>
      <c r="CA492">
        <v>69.84</v>
      </c>
      <c r="CB492">
        <v>62.45</v>
      </c>
      <c r="CC492">
        <v>64.42</v>
      </c>
      <c r="CD492">
        <v>65.44</v>
      </c>
      <c r="CE492">
        <v>61.63</v>
      </c>
      <c r="CF492">
        <v>60.8</v>
      </c>
      <c r="CG492">
        <v>60.77</v>
      </c>
    </row>
    <row r="493" spans="1:85" hidden="1" x14ac:dyDescent="0.25">
      <c r="A493" t="s">
        <v>9071</v>
      </c>
      <c r="B493" t="s">
        <v>9072</v>
      </c>
      <c r="C493" t="s">
        <v>9073</v>
      </c>
      <c r="D493">
        <v>8.6720797281999999</v>
      </c>
      <c r="E493">
        <v>17358</v>
      </c>
      <c r="F493">
        <v>2018</v>
      </c>
      <c r="G493">
        <v>10</v>
      </c>
      <c r="H493" t="e">
        <v>#N/A</v>
      </c>
      <c r="I493" s="3">
        <f t="shared" si="8"/>
        <v>0</v>
      </c>
      <c r="J493">
        <v>-0.80120000000000002</v>
      </c>
      <c r="K493">
        <v>0</v>
      </c>
      <c r="L493">
        <v>21.378153999999999</v>
      </c>
      <c r="N493">
        <v>7.1143995446784292E-2</v>
      </c>
      <c r="O493" t="e">
        <v>#N/A</v>
      </c>
      <c r="P493">
        <v>0</v>
      </c>
      <c r="Q493" t="e">
        <v>#N/A</v>
      </c>
      <c r="R493">
        <v>28.973284</v>
      </c>
      <c r="U493">
        <v>7.9</v>
      </c>
      <c r="V493">
        <v>8</v>
      </c>
      <c r="W493">
        <v>8.09</v>
      </c>
      <c r="X493">
        <v>8.1950000000000003</v>
      </c>
      <c r="Y493">
        <v>8.2652000000000001</v>
      </c>
      <c r="Z493">
        <v>8.2824000000000009</v>
      </c>
      <c r="AA493">
        <v>8.44</v>
      </c>
      <c r="AB493">
        <v>8</v>
      </c>
      <c r="AC493">
        <v>8.16</v>
      </c>
      <c r="AD493">
        <v>8.26</v>
      </c>
      <c r="AE493">
        <v>8.17</v>
      </c>
      <c r="AF493">
        <v>8</v>
      </c>
      <c r="AG493">
        <v>7.87</v>
      </c>
      <c r="AH493">
        <v>7.77</v>
      </c>
      <c r="AI493">
        <v>7.85</v>
      </c>
      <c r="AJ493">
        <v>7.88</v>
      </c>
      <c r="AK493">
        <v>7.75</v>
      </c>
      <c r="AL493">
        <v>7.8</v>
      </c>
      <c r="AM493">
        <v>8</v>
      </c>
      <c r="AN493">
        <v>8.1</v>
      </c>
      <c r="AO493">
        <v>8.15</v>
      </c>
      <c r="AP493">
        <v>8.07</v>
      </c>
      <c r="AQ493">
        <v>8.1</v>
      </c>
      <c r="AR493">
        <v>8.0907</v>
      </c>
      <c r="AS493">
        <v>7.8571999999999997</v>
      </c>
      <c r="AT493">
        <v>8</v>
      </c>
      <c r="AU493">
        <v>7.95</v>
      </c>
      <c r="AV493">
        <v>8.08</v>
      </c>
      <c r="AW493">
        <v>8.0297000000000001</v>
      </c>
      <c r="AX493">
        <v>8.0322999999999993</v>
      </c>
      <c r="AY493">
        <v>8.0109999999999992</v>
      </c>
      <c r="AZ493">
        <v>8.1198999999999995</v>
      </c>
      <c r="BA493">
        <v>7.95</v>
      </c>
      <c r="BB493">
        <v>7.8842999999999996</v>
      </c>
      <c r="BC493">
        <v>7.5900999999999996</v>
      </c>
      <c r="BD493">
        <v>7.69</v>
      </c>
      <c r="BE493">
        <v>7.5899000000000001</v>
      </c>
      <c r="BF493">
        <v>7.7</v>
      </c>
      <c r="BG493">
        <v>7.6619000000000002</v>
      </c>
      <c r="BH493">
        <v>7.5</v>
      </c>
      <c r="BI493">
        <v>7.6372999999999998</v>
      </c>
      <c r="BJ493">
        <v>7.72</v>
      </c>
      <c r="BK493">
        <v>7.26</v>
      </c>
      <c r="BL493">
        <v>7.25</v>
      </c>
      <c r="BM493">
        <v>7.3</v>
      </c>
      <c r="BN493">
        <v>7.5</v>
      </c>
      <c r="BO493">
        <v>7.4782000000000002</v>
      </c>
      <c r="BP493">
        <v>7.19</v>
      </c>
      <c r="BQ493">
        <v>7.25</v>
      </c>
      <c r="BR493">
        <v>7.1417000000000002</v>
      </c>
      <c r="BS493">
        <v>7.0727000000000002</v>
      </c>
      <c r="BT493">
        <v>7.0689000000000002</v>
      </c>
      <c r="BU493">
        <v>7.14</v>
      </c>
      <c r="BV493">
        <v>7.08</v>
      </c>
      <c r="BW493">
        <v>7.01</v>
      </c>
      <c r="BX493">
        <v>7.04</v>
      </c>
      <c r="BY493">
        <v>7.11</v>
      </c>
      <c r="BZ493">
        <v>6.97</v>
      </c>
      <c r="CA493">
        <v>6.83</v>
      </c>
      <c r="CB493">
        <v>6.83</v>
      </c>
      <c r="CC493">
        <v>6.7</v>
      </c>
      <c r="CD493">
        <v>7.2</v>
      </c>
      <c r="CE493">
        <v>7.27</v>
      </c>
      <c r="CF493">
        <v>7.38</v>
      </c>
      <c r="CG493">
        <v>7.19</v>
      </c>
    </row>
    <row r="494" spans="1:85" hidden="1" x14ac:dyDescent="0.25">
      <c r="A494" t="s">
        <v>7325</v>
      </c>
      <c r="B494" t="s">
        <v>7326</v>
      </c>
      <c r="C494" t="s">
        <v>7327</v>
      </c>
      <c r="D494">
        <v>1.1825021695</v>
      </c>
      <c r="E494">
        <v>16287</v>
      </c>
      <c r="F494">
        <v>2018</v>
      </c>
      <c r="G494">
        <v>10</v>
      </c>
      <c r="H494" t="e">
        <v>#N/A</v>
      </c>
      <c r="I494" s="3">
        <f t="shared" si="8"/>
        <v>0</v>
      </c>
      <c r="J494">
        <v>-0.7</v>
      </c>
      <c r="K494">
        <v>104.352</v>
      </c>
      <c r="L494">
        <v>22.038</v>
      </c>
      <c r="N494">
        <v>8.287175117170853E-2</v>
      </c>
      <c r="O494">
        <v>31.714291053841411</v>
      </c>
      <c r="P494">
        <v>0</v>
      </c>
      <c r="Q494">
        <v>-31.714291053841411</v>
      </c>
      <c r="R494">
        <v>89.09</v>
      </c>
      <c r="U494">
        <v>39.17</v>
      </c>
      <c r="V494">
        <v>38.950000000000003</v>
      </c>
      <c r="W494">
        <v>37.82</v>
      </c>
      <c r="X494">
        <v>37.85</v>
      </c>
      <c r="Y494">
        <v>36.4</v>
      </c>
      <c r="Z494">
        <v>37.65</v>
      </c>
      <c r="AA494">
        <v>37.409999999999997</v>
      </c>
      <c r="AB494">
        <v>36.700000000000003</v>
      </c>
      <c r="AC494">
        <v>36.93</v>
      </c>
      <c r="AD494">
        <v>36.89</v>
      </c>
      <c r="AE494">
        <v>35.799999999999997</v>
      </c>
      <c r="AF494">
        <v>35.94</v>
      </c>
      <c r="AG494">
        <v>35.74</v>
      </c>
      <c r="AH494">
        <v>36.1</v>
      </c>
      <c r="AI494">
        <v>36.450000000000003</v>
      </c>
      <c r="AJ494">
        <v>37.270000000000003</v>
      </c>
      <c r="AK494">
        <v>37.090000000000003</v>
      </c>
      <c r="AL494">
        <v>36.97</v>
      </c>
      <c r="AM494">
        <v>37.03</v>
      </c>
      <c r="AN494">
        <v>37.840000000000003</v>
      </c>
      <c r="AO494">
        <v>38</v>
      </c>
      <c r="AP494">
        <v>38.869999999999997</v>
      </c>
      <c r="AQ494">
        <v>38.840000000000003</v>
      </c>
      <c r="AR494">
        <v>39.1</v>
      </c>
      <c r="AS494">
        <v>40.42</v>
      </c>
      <c r="AT494">
        <v>39.99</v>
      </c>
      <c r="AU494">
        <v>40.04</v>
      </c>
      <c r="AV494">
        <v>39.83</v>
      </c>
      <c r="AW494">
        <v>40.619999999999997</v>
      </c>
      <c r="AX494">
        <v>40.29</v>
      </c>
      <c r="AY494">
        <v>40.82</v>
      </c>
      <c r="AZ494">
        <v>42.18</v>
      </c>
      <c r="BA494">
        <v>41.58</v>
      </c>
      <c r="BB494">
        <v>42.04</v>
      </c>
      <c r="BC494">
        <v>42.05</v>
      </c>
      <c r="BD494">
        <v>43.08</v>
      </c>
      <c r="BE494">
        <v>43.75</v>
      </c>
      <c r="BF494">
        <v>42.85</v>
      </c>
      <c r="BG494">
        <v>43.2</v>
      </c>
      <c r="BH494">
        <v>43.19</v>
      </c>
      <c r="BI494">
        <v>43.32</v>
      </c>
      <c r="BJ494">
        <v>46.02</v>
      </c>
      <c r="BK494">
        <v>46.14</v>
      </c>
      <c r="BL494">
        <v>45.69</v>
      </c>
      <c r="BM494">
        <v>47.59</v>
      </c>
      <c r="BN494">
        <v>43.17</v>
      </c>
      <c r="BO494">
        <v>40.14</v>
      </c>
      <c r="BP494">
        <v>39.69</v>
      </c>
      <c r="BQ494">
        <v>39.76</v>
      </c>
      <c r="BR494">
        <v>38.99</v>
      </c>
      <c r="BS494">
        <v>39.61</v>
      </c>
      <c r="BT494">
        <v>39.880000000000003</v>
      </c>
      <c r="BU494">
        <v>39.32</v>
      </c>
      <c r="BV494">
        <v>41.52</v>
      </c>
      <c r="BW494">
        <v>41.15</v>
      </c>
      <c r="BX494">
        <v>40.53</v>
      </c>
      <c r="BY494">
        <v>39.994999999999997</v>
      </c>
      <c r="BZ494">
        <v>39.130000000000003</v>
      </c>
      <c r="CA494">
        <v>39.58</v>
      </c>
      <c r="CB494">
        <v>35.21</v>
      </c>
      <c r="CC494">
        <v>37.82</v>
      </c>
      <c r="CD494">
        <v>37.26</v>
      </c>
      <c r="CE494">
        <v>34.479999999999997</v>
      </c>
      <c r="CF494">
        <v>34.479999999999997</v>
      </c>
      <c r="CG494">
        <v>35.659999999999997</v>
      </c>
    </row>
    <row r="495" spans="1:85" hidden="1" x14ac:dyDescent="0.25">
      <c r="A495" t="s">
        <v>7403</v>
      </c>
      <c r="B495" t="s">
        <v>8743</v>
      </c>
      <c r="C495" t="s">
        <v>7404</v>
      </c>
      <c r="D495">
        <v>1.0876864285000001</v>
      </c>
      <c r="E495">
        <v>16136</v>
      </c>
      <c r="F495">
        <v>2018</v>
      </c>
      <c r="G495">
        <v>10</v>
      </c>
      <c r="H495" t="e">
        <v>#N/A</v>
      </c>
      <c r="I495" s="3">
        <f t="shared" si="8"/>
        <v>0</v>
      </c>
      <c r="J495">
        <v>-0.09</v>
      </c>
      <c r="K495">
        <v>30.472999999999999</v>
      </c>
      <c r="L495" t="e">
        <v>#N/A</v>
      </c>
      <c r="N495">
        <v>8.6595492289442522E-2</v>
      </c>
      <c r="O495">
        <v>98.473660705914583</v>
      </c>
      <c r="P495">
        <v>29.526902553251901</v>
      </c>
      <c r="Q495">
        <v>-68.946758152662682</v>
      </c>
      <c r="R495">
        <v>7.3490000000000002</v>
      </c>
      <c r="U495">
        <v>10.3</v>
      </c>
      <c r="V495">
        <v>10.26</v>
      </c>
      <c r="W495">
        <v>10.285</v>
      </c>
      <c r="X495">
        <v>10.28</v>
      </c>
      <c r="Y495">
        <v>10.27</v>
      </c>
      <c r="Z495">
        <v>10.36</v>
      </c>
      <c r="AA495">
        <v>10.37</v>
      </c>
      <c r="AB495">
        <v>10.45</v>
      </c>
      <c r="AC495">
        <v>10.4</v>
      </c>
      <c r="AD495">
        <v>10.35</v>
      </c>
      <c r="AE495">
        <v>10.33</v>
      </c>
      <c r="AF495">
        <v>10.33</v>
      </c>
      <c r="AG495">
        <v>10.28</v>
      </c>
      <c r="AH495">
        <v>10.27</v>
      </c>
      <c r="AI495">
        <v>10.24</v>
      </c>
      <c r="AJ495">
        <v>10.25</v>
      </c>
      <c r="AK495">
        <v>10.25</v>
      </c>
      <c r="AL495">
        <v>10.259499999999999</v>
      </c>
      <c r="AM495">
        <v>10.3</v>
      </c>
      <c r="AN495">
        <v>10.3</v>
      </c>
      <c r="AO495">
        <v>10.27</v>
      </c>
      <c r="AP495">
        <v>10.32</v>
      </c>
      <c r="AQ495">
        <v>10.33</v>
      </c>
      <c r="AR495">
        <v>10.36</v>
      </c>
      <c r="AS495">
        <v>10.38</v>
      </c>
      <c r="AT495">
        <v>10.35</v>
      </c>
      <c r="AU495">
        <v>10.34</v>
      </c>
      <c r="AV495">
        <v>10.37</v>
      </c>
      <c r="AW495">
        <v>10.37</v>
      </c>
      <c r="AX495">
        <v>10.43</v>
      </c>
      <c r="AY495">
        <v>10.45</v>
      </c>
      <c r="AZ495">
        <v>10.45</v>
      </c>
      <c r="BA495">
        <v>10.42</v>
      </c>
      <c r="BB495">
        <v>10.42</v>
      </c>
      <c r="BC495">
        <v>10.55</v>
      </c>
      <c r="BD495">
        <v>10.48</v>
      </c>
      <c r="BE495">
        <v>10.48</v>
      </c>
      <c r="BF495">
        <v>10.46</v>
      </c>
      <c r="BG495">
        <v>10.49</v>
      </c>
      <c r="BH495">
        <v>10.43</v>
      </c>
      <c r="BI495">
        <v>10.52</v>
      </c>
      <c r="BJ495">
        <v>10.62</v>
      </c>
      <c r="BK495">
        <v>10.69</v>
      </c>
      <c r="BL495">
        <v>10.84</v>
      </c>
      <c r="BM495">
        <v>10.72</v>
      </c>
      <c r="BN495">
        <v>10.68</v>
      </c>
      <c r="BO495">
        <v>10.595000000000001</v>
      </c>
      <c r="BP495">
        <v>10.6</v>
      </c>
      <c r="BQ495">
        <v>10.49</v>
      </c>
      <c r="BR495">
        <v>10.28</v>
      </c>
      <c r="BS495">
        <v>10.18</v>
      </c>
      <c r="BT495">
        <v>10.199999999999999</v>
      </c>
      <c r="BU495">
        <v>10.31</v>
      </c>
      <c r="BV495">
        <v>10.49</v>
      </c>
      <c r="BW495">
        <v>10.51</v>
      </c>
      <c r="BX495">
        <v>10.73</v>
      </c>
      <c r="BY495">
        <v>10.71</v>
      </c>
      <c r="BZ495">
        <v>10.5</v>
      </c>
      <c r="CA495">
        <v>10.130000000000001</v>
      </c>
      <c r="CB495">
        <v>10.09</v>
      </c>
      <c r="CC495">
        <v>10.15</v>
      </c>
      <c r="CD495">
        <v>10</v>
      </c>
      <c r="CE495">
        <v>9.68</v>
      </c>
      <c r="CF495">
        <v>9.4600000000000009</v>
      </c>
      <c r="CG495">
        <v>9.39</v>
      </c>
    </row>
    <row r="496" spans="1:85" hidden="1" x14ac:dyDescent="0.25">
      <c r="A496" t="s">
        <v>4078</v>
      </c>
      <c r="B496" t="s">
        <v>4079</v>
      </c>
      <c r="C496" t="s">
        <v>4080</v>
      </c>
      <c r="D496">
        <v>1.6362019056999999</v>
      </c>
      <c r="E496">
        <v>92587</v>
      </c>
      <c r="F496">
        <v>2018</v>
      </c>
      <c r="G496">
        <v>10</v>
      </c>
      <c r="H496" t="e">
        <v>#N/A</v>
      </c>
      <c r="I496" s="3">
        <f t="shared" si="8"/>
        <v>0</v>
      </c>
      <c r="J496">
        <v>-0.53</v>
      </c>
      <c r="K496">
        <v>286.77600000000001</v>
      </c>
      <c r="L496">
        <v>11.101000000000001</v>
      </c>
      <c r="N496">
        <v>9.7261567516524927E-2</v>
      </c>
      <c r="O496">
        <v>18.11992869436931</v>
      </c>
      <c r="P496">
        <v>12.789470510191769</v>
      </c>
      <c r="Q496">
        <v>-5.3304581841775409</v>
      </c>
      <c r="R496">
        <v>142.697</v>
      </c>
      <c r="U496">
        <v>4.53</v>
      </c>
      <c r="V496">
        <v>4.58</v>
      </c>
      <c r="W496">
        <v>4.6226000000000003</v>
      </c>
      <c r="X496">
        <v>4.7300000000000004</v>
      </c>
      <c r="Y496">
        <v>4.5999999999999996</v>
      </c>
      <c r="Z496">
        <v>4.6399999999999997</v>
      </c>
      <c r="AA496">
        <v>4.6500000000000004</v>
      </c>
      <c r="AB496">
        <v>4.63</v>
      </c>
      <c r="AC496">
        <v>4.6900000000000004</v>
      </c>
      <c r="AD496">
        <v>4.75</v>
      </c>
      <c r="AE496">
        <v>4.6500000000000004</v>
      </c>
      <c r="AF496">
        <v>4.75</v>
      </c>
      <c r="AG496">
        <v>4.7350000000000003</v>
      </c>
      <c r="AH496">
        <v>4.6593</v>
      </c>
      <c r="AI496">
        <v>4.8910999999999998</v>
      </c>
      <c r="AJ496">
        <v>4.7450000000000001</v>
      </c>
      <c r="AK496">
        <v>4.83</v>
      </c>
      <c r="AL496">
        <v>4.5999999999999996</v>
      </c>
      <c r="AM496">
        <v>4.75</v>
      </c>
      <c r="AN496">
        <v>4.8099999999999996</v>
      </c>
      <c r="AO496">
        <v>4.72</v>
      </c>
      <c r="AP496">
        <v>4.8499999999999996</v>
      </c>
      <c r="AQ496">
        <v>4.8</v>
      </c>
      <c r="AR496">
        <v>4.5</v>
      </c>
      <c r="AS496">
        <v>4.75</v>
      </c>
      <c r="AT496">
        <v>4.7</v>
      </c>
      <c r="AU496">
        <v>4.67</v>
      </c>
      <c r="AV496">
        <v>4.42</v>
      </c>
      <c r="AW496">
        <v>4.5650000000000004</v>
      </c>
      <c r="AX496">
        <v>4.5</v>
      </c>
      <c r="AY496">
        <v>4.45</v>
      </c>
      <c r="AZ496">
        <v>4.59</v>
      </c>
      <c r="BA496">
        <v>4.4000000000000004</v>
      </c>
      <c r="BB496">
        <v>4.4000000000000004</v>
      </c>
      <c r="BC496">
        <v>4.3935000000000004</v>
      </c>
      <c r="BD496">
        <v>4.3499999999999996</v>
      </c>
      <c r="BE496">
        <v>4.4000000000000004</v>
      </c>
      <c r="BF496">
        <v>4.47</v>
      </c>
      <c r="BG496">
        <v>4.17</v>
      </c>
      <c r="BH496">
        <v>4.3</v>
      </c>
      <c r="BI496">
        <v>4.45</v>
      </c>
      <c r="BJ496">
        <v>4.59</v>
      </c>
      <c r="BK496">
        <v>4.6399999999999997</v>
      </c>
      <c r="BL496">
        <v>4.55</v>
      </c>
      <c r="BM496">
        <v>4.5</v>
      </c>
      <c r="BN496">
        <v>4.4400000000000004</v>
      </c>
      <c r="BO496">
        <v>4.5250000000000004</v>
      </c>
      <c r="BP496">
        <v>4.47</v>
      </c>
      <c r="BQ496">
        <v>4.24</v>
      </c>
      <c r="BR496">
        <v>4.46</v>
      </c>
      <c r="BS496">
        <v>4.2</v>
      </c>
      <c r="BT496">
        <v>4.234</v>
      </c>
      <c r="BU496">
        <v>4.26</v>
      </c>
      <c r="BV496">
        <v>4.25</v>
      </c>
      <c r="BW496">
        <v>4.2300000000000004</v>
      </c>
      <c r="BX496">
        <v>4.2004999999999999</v>
      </c>
      <c r="BY496">
        <v>4.24</v>
      </c>
      <c r="BZ496">
        <v>4.2249999999999996</v>
      </c>
      <c r="CA496">
        <v>4.4000000000000004</v>
      </c>
      <c r="CB496">
        <v>4.16</v>
      </c>
      <c r="CC496">
        <v>4.0999999999999996</v>
      </c>
      <c r="CD496">
        <v>4.05</v>
      </c>
      <c r="CE496">
        <v>4.0999999999999996</v>
      </c>
      <c r="CF496">
        <v>4.0999999999999996</v>
      </c>
      <c r="CG496">
        <v>4.1501000000000001</v>
      </c>
    </row>
    <row r="497" spans="1:85" hidden="1" x14ac:dyDescent="0.25">
      <c r="A497" t="s">
        <v>7080</v>
      </c>
      <c r="B497" t="s">
        <v>7081</v>
      </c>
      <c r="C497" t="s">
        <v>7082</v>
      </c>
      <c r="D497">
        <v>0.80562870549999999</v>
      </c>
      <c r="E497">
        <v>15826</v>
      </c>
      <c r="F497">
        <v>2018</v>
      </c>
      <c r="G497">
        <v>10</v>
      </c>
      <c r="H497" t="e">
        <v>#N/A</v>
      </c>
      <c r="I497" s="3">
        <f t="shared" si="8"/>
        <v>0</v>
      </c>
      <c r="J497">
        <v>-0.17</v>
      </c>
      <c r="K497">
        <v>2214.2530000000002</v>
      </c>
      <c r="L497">
        <v>304.93299999999999</v>
      </c>
      <c r="N497">
        <v>9.8564163924618642E-2</v>
      </c>
      <c r="O497">
        <v>0</v>
      </c>
      <c r="P497">
        <v>0</v>
      </c>
      <c r="Q497">
        <v>0</v>
      </c>
      <c r="R497">
        <v>795.95</v>
      </c>
      <c r="U497">
        <v>16.54</v>
      </c>
      <c r="V497">
        <v>16.03</v>
      </c>
      <c r="W497">
        <v>17.02</v>
      </c>
      <c r="X497">
        <v>17.05</v>
      </c>
      <c r="Y497">
        <v>17.3</v>
      </c>
      <c r="Z497">
        <v>17.46</v>
      </c>
      <c r="AA497">
        <v>17.07</v>
      </c>
      <c r="AB497">
        <v>16.53</v>
      </c>
      <c r="AC497">
        <v>16.239999999999998</v>
      </c>
      <c r="AD497">
        <v>16.63</v>
      </c>
      <c r="AE497">
        <v>16.34</v>
      </c>
      <c r="AF497">
        <v>16.690000000000001</v>
      </c>
      <c r="AG497">
        <v>17.350000000000001</v>
      </c>
      <c r="AH497">
        <v>17.7</v>
      </c>
      <c r="AI497">
        <v>17.96</v>
      </c>
      <c r="AJ497">
        <v>17.75</v>
      </c>
      <c r="AK497">
        <v>17.72</v>
      </c>
      <c r="AL497">
        <v>17.96</v>
      </c>
      <c r="AM497">
        <v>18.59</v>
      </c>
      <c r="AN497">
        <v>18.350000000000001</v>
      </c>
      <c r="AO497">
        <v>18.399999999999999</v>
      </c>
      <c r="AP497">
        <v>17.96</v>
      </c>
      <c r="AQ497">
        <v>17.71</v>
      </c>
      <c r="AR497">
        <v>17.309999999999999</v>
      </c>
      <c r="AS497">
        <v>17.260000000000002</v>
      </c>
      <c r="AT497">
        <v>17.45</v>
      </c>
      <c r="AU497">
        <v>17.690000000000001</v>
      </c>
      <c r="AV497">
        <v>18.149999999999999</v>
      </c>
      <c r="AW497">
        <v>18.010000000000002</v>
      </c>
      <c r="AX497">
        <v>17.989999999999998</v>
      </c>
      <c r="AY497">
        <v>18.3</v>
      </c>
      <c r="AZ497">
        <v>18.48</v>
      </c>
      <c r="BA497">
        <v>18.22</v>
      </c>
      <c r="BB497">
        <v>17.86</v>
      </c>
      <c r="BC497">
        <v>18.239999999999998</v>
      </c>
      <c r="BD497">
        <v>18.940000000000001</v>
      </c>
      <c r="BE497">
        <v>18.54</v>
      </c>
      <c r="BF497">
        <v>18.36</v>
      </c>
      <c r="BG497">
        <v>17.690000000000001</v>
      </c>
      <c r="BH497">
        <v>17.760000000000002</v>
      </c>
      <c r="BI497">
        <v>17.64</v>
      </c>
      <c r="BJ497">
        <v>17.440000000000001</v>
      </c>
      <c r="BK497">
        <v>17.41</v>
      </c>
      <c r="BL497">
        <v>17.649999999999999</v>
      </c>
      <c r="BM497">
        <v>18.14</v>
      </c>
      <c r="BN497">
        <v>17.98</v>
      </c>
      <c r="BO497">
        <v>17.260000000000002</v>
      </c>
      <c r="BP497">
        <v>17.77</v>
      </c>
      <c r="BQ497">
        <v>17.12</v>
      </c>
      <c r="BR497">
        <v>16.14</v>
      </c>
      <c r="BS497">
        <v>15.93</v>
      </c>
      <c r="BT497">
        <v>15.86</v>
      </c>
      <c r="BU497">
        <v>15.83</v>
      </c>
      <c r="BV497">
        <v>16.25</v>
      </c>
      <c r="BW497">
        <v>16.3</v>
      </c>
      <c r="BX497">
        <v>15.58</v>
      </c>
      <c r="BY497">
        <v>15.59</v>
      </c>
      <c r="BZ497">
        <v>15.5</v>
      </c>
      <c r="CA497">
        <v>15.55</v>
      </c>
      <c r="CB497">
        <v>14.46</v>
      </c>
      <c r="CC497">
        <v>15.08</v>
      </c>
      <c r="CD497">
        <v>15.09</v>
      </c>
      <c r="CE497">
        <v>14.59</v>
      </c>
      <c r="CF497">
        <v>14.73</v>
      </c>
      <c r="CG497">
        <v>15.17</v>
      </c>
    </row>
    <row r="498" spans="1:85" hidden="1" x14ac:dyDescent="0.25">
      <c r="A498" t="s">
        <v>5275</v>
      </c>
      <c r="B498" t="s">
        <v>5276</v>
      </c>
      <c r="C498" t="s">
        <v>5277</v>
      </c>
      <c r="D498">
        <v>2.5122089204</v>
      </c>
      <c r="E498">
        <v>14995</v>
      </c>
      <c r="F498">
        <v>2018</v>
      </c>
      <c r="G498">
        <v>10</v>
      </c>
      <c r="H498" t="e">
        <v>#N/A</v>
      </c>
      <c r="I498" s="3">
        <f t="shared" si="8"/>
        <v>0</v>
      </c>
      <c r="J498">
        <v>-0.84</v>
      </c>
      <c r="K498">
        <v>25.954999999999998</v>
      </c>
      <c r="L498">
        <v>43.110999999999997</v>
      </c>
      <c r="N498">
        <v>0.10409356725146179</v>
      </c>
      <c r="O498">
        <v>0</v>
      </c>
      <c r="P498">
        <v>0</v>
      </c>
      <c r="Q498">
        <v>0</v>
      </c>
      <c r="R498">
        <v>55.276000000000003</v>
      </c>
      <c r="U498">
        <v>2.82</v>
      </c>
      <c r="V498">
        <v>2.79</v>
      </c>
      <c r="W498">
        <v>2.73</v>
      </c>
      <c r="X498">
        <v>2.69</v>
      </c>
      <c r="Y498">
        <v>2.621</v>
      </c>
      <c r="Z498">
        <v>2.5099999999999998</v>
      </c>
      <c r="AA498">
        <v>2.56</v>
      </c>
      <c r="AB498">
        <v>2.57</v>
      </c>
      <c r="AC498">
        <v>2.5099999999999998</v>
      </c>
      <c r="AD498">
        <v>2.46</v>
      </c>
      <c r="AE498">
        <v>2.4700000000000002</v>
      </c>
      <c r="AF498">
        <v>2.44</v>
      </c>
      <c r="AG498">
        <v>2.42</v>
      </c>
      <c r="AH498">
        <v>2.59</v>
      </c>
      <c r="AI498">
        <v>2.6</v>
      </c>
      <c r="AJ498">
        <v>2.8</v>
      </c>
      <c r="AK498">
        <v>2.86</v>
      </c>
      <c r="AL498">
        <v>2.84</v>
      </c>
      <c r="AM498">
        <v>2.76</v>
      </c>
      <c r="AN498">
        <v>2.81</v>
      </c>
      <c r="AO498">
        <v>2.96</v>
      </c>
      <c r="AP498">
        <v>3.06</v>
      </c>
      <c r="AQ498">
        <v>2.9125999999999999</v>
      </c>
      <c r="AR498">
        <v>2.92</v>
      </c>
      <c r="AS498">
        <v>2.89</v>
      </c>
      <c r="AT498">
        <v>3</v>
      </c>
      <c r="AU498">
        <v>2.97</v>
      </c>
      <c r="AV498">
        <v>2.95</v>
      </c>
      <c r="AW498">
        <v>3.25</v>
      </c>
      <c r="AX498">
        <v>3.125</v>
      </c>
      <c r="AY498">
        <v>3.03</v>
      </c>
      <c r="AZ498">
        <v>2.82</v>
      </c>
      <c r="BA498">
        <v>2.61</v>
      </c>
      <c r="BB498">
        <v>2.68</v>
      </c>
      <c r="BC498">
        <v>2.62</v>
      </c>
      <c r="BD498">
        <v>2.69</v>
      </c>
      <c r="BE498">
        <v>2.95</v>
      </c>
      <c r="BF498">
        <v>2.8</v>
      </c>
      <c r="BG498">
        <v>3</v>
      </c>
      <c r="BH498">
        <v>2.95</v>
      </c>
      <c r="BI498">
        <v>2.96</v>
      </c>
      <c r="BJ498">
        <v>3.21</v>
      </c>
      <c r="BK498">
        <v>3.06</v>
      </c>
      <c r="BL498">
        <v>3</v>
      </c>
      <c r="BM498">
        <v>3.1299000000000001</v>
      </c>
      <c r="BN498">
        <v>3.06</v>
      </c>
      <c r="BO498">
        <v>3.1</v>
      </c>
      <c r="BP498">
        <v>3.0649999999999999</v>
      </c>
      <c r="BQ498">
        <v>3.05</v>
      </c>
      <c r="BR498">
        <v>3</v>
      </c>
      <c r="BS498">
        <v>2.9</v>
      </c>
      <c r="BT498">
        <v>2.87</v>
      </c>
      <c r="BU498">
        <v>2.98</v>
      </c>
      <c r="BV498">
        <v>2.95</v>
      </c>
      <c r="BW498">
        <v>3.08</v>
      </c>
      <c r="BX498">
        <v>3.34</v>
      </c>
      <c r="BY498">
        <v>3.32</v>
      </c>
      <c r="BZ498">
        <v>3.33</v>
      </c>
      <c r="CA498">
        <v>3.15</v>
      </c>
      <c r="CB498">
        <v>3.44</v>
      </c>
      <c r="CC498">
        <v>2.81</v>
      </c>
      <c r="CD498">
        <v>2.64</v>
      </c>
      <c r="CE498">
        <v>2.5299999999999998</v>
      </c>
      <c r="CF498">
        <v>2.5499999999999998</v>
      </c>
      <c r="CG498">
        <v>2.59</v>
      </c>
    </row>
    <row r="499" spans="1:85" hidden="1" x14ac:dyDescent="0.25">
      <c r="A499" t="s">
        <v>9000</v>
      </c>
      <c r="B499" t="s">
        <v>9001</v>
      </c>
      <c r="C499" t="s">
        <v>9002</v>
      </c>
      <c r="D499">
        <v>4.2612910163000004</v>
      </c>
      <c r="E499">
        <v>16795</v>
      </c>
      <c r="F499">
        <v>2018</v>
      </c>
      <c r="G499">
        <v>10</v>
      </c>
      <c r="H499" t="e">
        <v>#N/A</v>
      </c>
      <c r="I499" s="3">
        <f t="shared" si="8"/>
        <v>0</v>
      </c>
      <c r="J499" t="e">
        <v>#N/A</v>
      </c>
      <c r="K499" t="e">
        <v>#N/A</v>
      </c>
      <c r="L499" t="e">
        <v>#N/A</v>
      </c>
      <c r="N499">
        <v>0.10526315789473673</v>
      </c>
      <c r="O499">
        <v>0</v>
      </c>
      <c r="P499">
        <v>0</v>
      </c>
      <c r="Q499">
        <v>0</v>
      </c>
      <c r="R499">
        <v>11.184212</v>
      </c>
      <c r="U499">
        <v>4.3499999999999996</v>
      </c>
      <c r="V499">
        <v>5.0350000000000001</v>
      </c>
      <c r="W499">
        <v>4.3499999999999996</v>
      </c>
      <c r="X499">
        <v>4.3499999999999996</v>
      </c>
      <c r="Y499">
        <v>5.1100000000000003</v>
      </c>
      <c r="Z499">
        <v>4.5</v>
      </c>
      <c r="AA499">
        <v>4.45</v>
      </c>
      <c r="AB499">
        <v>4.95</v>
      </c>
      <c r="AC499">
        <v>4.45</v>
      </c>
      <c r="AD499">
        <v>4.45</v>
      </c>
      <c r="AE499">
        <v>4.75</v>
      </c>
      <c r="AF499">
        <v>4.7838000000000003</v>
      </c>
      <c r="AG499">
        <v>4.5</v>
      </c>
      <c r="AH499">
        <v>4.9249999999999998</v>
      </c>
      <c r="AI499">
        <v>4.5</v>
      </c>
      <c r="AJ499">
        <v>4.875</v>
      </c>
      <c r="AK499">
        <v>4.5</v>
      </c>
      <c r="AL499">
        <v>4.5999999999999996</v>
      </c>
      <c r="AM499">
        <v>4.5</v>
      </c>
      <c r="AN499">
        <v>4.5</v>
      </c>
      <c r="AO499">
        <v>4.5</v>
      </c>
      <c r="AP499">
        <v>4.5</v>
      </c>
      <c r="AQ499">
        <v>4.5049999999999999</v>
      </c>
      <c r="AR499">
        <v>4.55</v>
      </c>
      <c r="AS499">
        <v>4.5</v>
      </c>
      <c r="AT499">
        <v>4.9749999999999996</v>
      </c>
      <c r="AU499">
        <v>5.0250000000000004</v>
      </c>
      <c r="AV499">
        <v>4.75</v>
      </c>
      <c r="AW499">
        <v>4.7249999999999996</v>
      </c>
      <c r="AX499">
        <v>4.55</v>
      </c>
      <c r="AY499">
        <v>4.7249999999999996</v>
      </c>
      <c r="AZ499">
        <v>4.55</v>
      </c>
      <c r="BA499">
        <v>4.55</v>
      </c>
      <c r="BB499">
        <v>4.55</v>
      </c>
      <c r="BC499">
        <v>4.55</v>
      </c>
      <c r="BD499">
        <v>4.55</v>
      </c>
      <c r="BE499">
        <v>4.5999999999999996</v>
      </c>
      <c r="BF499">
        <v>4.5999999999999996</v>
      </c>
      <c r="BG499">
        <v>4.75</v>
      </c>
      <c r="BH499">
        <v>4.75</v>
      </c>
      <c r="BI499">
        <v>4.75</v>
      </c>
      <c r="BJ499">
        <v>4.75</v>
      </c>
      <c r="BK499">
        <v>4.8</v>
      </c>
      <c r="BL499">
        <v>4.5999999999999996</v>
      </c>
      <c r="BM499">
        <v>4.74</v>
      </c>
      <c r="BN499">
        <v>4.32</v>
      </c>
      <c r="BO499">
        <v>4.5</v>
      </c>
      <c r="BP499">
        <v>4.53</v>
      </c>
      <c r="BQ499">
        <v>4.25</v>
      </c>
      <c r="BR499">
        <v>4.4000000000000004</v>
      </c>
      <c r="BS499">
        <v>4.4000000000000004</v>
      </c>
      <c r="BT499">
        <v>4.4000000000000004</v>
      </c>
      <c r="BU499">
        <v>4.4000000000000004</v>
      </c>
      <c r="BV499">
        <v>4.4000000000000004</v>
      </c>
      <c r="BW499">
        <v>4.4000000000000004</v>
      </c>
      <c r="BX499">
        <v>4.5</v>
      </c>
      <c r="BY499">
        <v>4.2300000000000004</v>
      </c>
      <c r="BZ499">
        <v>4.25</v>
      </c>
      <c r="CA499">
        <v>4.25</v>
      </c>
      <c r="CB499">
        <v>4.25</v>
      </c>
      <c r="CC499">
        <v>3.25</v>
      </c>
      <c r="CD499">
        <v>3.5</v>
      </c>
      <c r="CE499">
        <v>3.56</v>
      </c>
      <c r="CF499">
        <v>4</v>
      </c>
      <c r="CG499">
        <v>4</v>
      </c>
    </row>
    <row r="500" spans="1:85" hidden="1" x14ac:dyDescent="0.25">
      <c r="A500" t="s">
        <v>3071</v>
      </c>
      <c r="B500" t="s">
        <v>3072</v>
      </c>
      <c r="C500" t="s">
        <v>3978</v>
      </c>
      <c r="D500">
        <v>2.0840642860999998</v>
      </c>
      <c r="E500">
        <v>85002</v>
      </c>
      <c r="F500">
        <v>2018</v>
      </c>
      <c r="G500">
        <v>10</v>
      </c>
      <c r="H500" t="e">
        <v>#N/A</v>
      </c>
      <c r="I500" s="3">
        <f t="shared" si="8"/>
        <v>0</v>
      </c>
      <c r="J500">
        <v>-0.86</v>
      </c>
      <c r="K500">
        <v>154.584</v>
      </c>
      <c r="L500">
        <v>166.51900000000001</v>
      </c>
      <c r="N500">
        <v>0.11216429699842023</v>
      </c>
      <c r="O500">
        <v>8.5462156021944473</v>
      </c>
      <c r="P500">
        <v>3.8080282194933321</v>
      </c>
      <c r="Q500">
        <v>-4.7381873827011152</v>
      </c>
      <c r="R500">
        <v>282.83199999999999</v>
      </c>
      <c r="U500">
        <v>13.75</v>
      </c>
      <c r="V500">
        <v>13.75</v>
      </c>
      <c r="W500">
        <v>13.5</v>
      </c>
      <c r="X500">
        <v>13.85</v>
      </c>
      <c r="Y500">
        <v>14.05</v>
      </c>
      <c r="Z500">
        <v>13.8</v>
      </c>
      <c r="AA500">
        <v>15.3</v>
      </c>
      <c r="AB500">
        <v>15.65</v>
      </c>
      <c r="AC500">
        <v>15.9</v>
      </c>
      <c r="AD500">
        <v>16.25</v>
      </c>
      <c r="AE500">
        <v>15.35</v>
      </c>
      <c r="AF500">
        <v>15.45</v>
      </c>
      <c r="AG500">
        <v>15.35</v>
      </c>
      <c r="AH500">
        <v>15.45</v>
      </c>
      <c r="AI500">
        <v>15.9</v>
      </c>
      <c r="AJ500">
        <v>15.9</v>
      </c>
      <c r="AK500">
        <v>15.5</v>
      </c>
      <c r="AL500">
        <v>15.3</v>
      </c>
      <c r="AM500">
        <v>15.6</v>
      </c>
      <c r="AN500">
        <v>15.85</v>
      </c>
      <c r="AO500">
        <v>16.8</v>
      </c>
      <c r="AP500">
        <v>18.149999999999999</v>
      </c>
      <c r="AQ500">
        <v>18.25</v>
      </c>
      <c r="AR500">
        <v>19.05</v>
      </c>
      <c r="AS500">
        <v>14.55</v>
      </c>
      <c r="AT500">
        <v>13.05</v>
      </c>
      <c r="AU500">
        <v>13.75</v>
      </c>
      <c r="AV500">
        <v>14.65</v>
      </c>
      <c r="AW500">
        <v>14.7</v>
      </c>
      <c r="AX500">
        <v>14.45</v>
      </c>
      <c r="AY500">
        <v>14.75</v>
      </c>
      <c r="AZ500">
        <v>14.85</v>
      </c>
      <c r="BA500">
        <v>14.7</v>
      </c>
      <c r="BB500">
        <v>15.2</v>
      </c>
      <c r="BC500">
        <v>15.35</v>
      </c>
      <c r="BD500">
        <v>15.95</v>
      </c>
      <c r="BE500">
        <v>15.75</v>
      </c>
      <c r="BF500">
        <v>16.05</v>
      </c>
      <c r="BG500">
        <v>16.649999999999999</v>
      </c>
      <c r="BH500">
        <v>16.2</v>
      </c>
      <c r="BI500">
        <v>16.899999999999999</v>
      </c>
      <c r="BJ500">
        <v>16.95</v>
      </c>
      <c r="BK500">
        <v>16.600000000000001</v>
      </c>
      <c r="BL500">
        <v>15.01</v>
      </c>
      <c r="BM500">
        <v>15.324999999999999</v>
      </c>
      <c r="BN500">
        <v>14.81</v>
      </c>
      <c r="BO500">
        <v>14.8</v>
      </c>
      <c r="BP500">
        <v>14.22</v>
      </c>
      <c r="BQ500">
        <v>14.01</v>
      </c>
      <c r="BR500">
        <v>13.82</v>
      </c>
      <c r="BS500">
        <v>13.74</v>
      </c>
      <c r="BT500">
        <v>14</v>
      </c>
      <c r="BU500">
        <v>13.88</v>
      </c>
      <c r="BV500">
        <v>14.79</v>
      </c>
      <c r="BW500">
        <v>14.64</v>
      </c>
      <c r="BX500">
        <v>14.19</v>
      </c>
      <c r="BY500">
        <v>13.89</v>
      </c>
      <c r="BZ500">
        <v>13.06</v>
      </c>
      <c r="CA500">
        <v>13.4</v>
      </c>
      <c r="CB500">
        <v>12.35</v>
      </c>
      <c r="CC500">
        <v>12.72</v>
      </c>
      <c r="CD500">
        <v>13.15</v>
      </c>
      <c r="CE500">
        <v>12.57</v>
      </c>
      <c r="CF500">
        <v>12.35</v>
      </c>
      <c r="CG500">
        <v>12.67</v>
      </c>
    </row>
    <row r="501" spans="1:85" hidden="1" x14ac:dyDescent="0.25">
      <c r="A501" t="s">
        <v>7054</v>
      </c>
      <c r="B501" t="s">
        <v>8875</v>
      </c>
      <c r="C501" t="s">
        <v>7055</v>
      </c>
      <c r="D501">
        <v>1.8349359502</v>
      </c>
      <c r="E501">
        <v>15585</v>
      </c>
      <c r="F501">
        <v>2018</v>
      </c>
      <c r="G501">
        <v>10</v>
      </c>
      <c r="H501" t="e">
        <v>#N/A</v>
      </c>
      <c r="I501" s="3">
        <f t="shared" si="8"/>
        <v>0</v>
      </c>
      <c r="J501">
        <v>-1.93</v>
      </c>
      <c r="K501">
        <v>233.279</v>
      </c>
      <c r="L501">
        <v>34.459000000000003</v>
      </c>
      <c r="N501">
        <v>0.12109943411479396</v>
      </c>
      <c r="O501">
        <v>11.52491762319522</v>
      </c>
      <c r="P501">
        <v>14.6290381005697</v>
      </c>
      <c r="Q501">
        <v>3.1041204773744795</v>
      </c>
      <c r="R501">
        <v>214.37200000000001</v>
      </c>
      <c r="U501">
        <v>11.41</v>
      </c>
      <c r="V501">
        <v>11.31</v>
      </c>
      <c r="W501">
        <v>11.1</v>
      </c>
      <c r="X501">
        <v>11.51</v>
      </c>
      <c r="Y501">
        <v>11.4</v>
      </c>
      <c r="Z501">
        <v>11.65</v>
      </c>
      <c r="AA501">
        <v>11.64</v>
      </c>
      <c r="AB501">
        <v>12.09</v>
      </c>
      <c r="AC501">
        <v>12.16</v>
      </c>
      <c r="AD501">
        <v>12.44</v>
      </c>
      <c r="AE501">
        <v>11.95</v>
      </c>
      <c r="AF501">
        <v>12.19</v>
      </c>
      <c r="AG501">
        <v>12.25</v>
      </c>
      <c r="AH501">
        <v>11.97</v>
      </c>
      <c r="AI501">
        <v>12.11</v>
      </c>
      <c r="AJ501">
        <v>12.42</v>
      </c>
      <c r="AK501">
        <v>12.26</v>
      </c>
      <c r="AL501">
        <v>12.6</v>
      </c>
      <c r="AM501">
        <v>12.45</v>
      </c>
      <c r="AN501">
        <v>12.5</v>
      </c>
      <c r="AO501">
        <v>12.88</v>
      </c>
      <c r="AP501">
        <v>13.33</v>
      </c>
      <c r="AQ501">
        <v>13.63</v>
      </c>
      <c r="AR501">
        <v>13.03</v>
      </c>
      <c r="AS501">
        <v>13.1</v>
      </c>
      <c r="AT501">
        <v>12.95</v>
      </c>
      <c r="AU501">
        <v>12.8</v>
      </c>
      <c r="AV501">
        <v>13</v>
      </c>
      <c r="AW501">
        <v>13.03</v>
      </c>
      <c r="AX501">
        <v>13.06</v>
      </c>
      <c r="AY501">
        <v>12.69</v>
      </c>
      <c r="AZ501">
        <v>12.31</v>
      </c>
      <c r="BA501">
        <v>12.23</v>
      </c>
      <c r="BB501">
        <v>12.8</v>
      </c>
      <c r="BC501">
        <v>12.09</v>
      </c>
      <c r="BD501">
        <v>12.07</v>
      </c>
      <c r="BE501">
        <v>11.39</v>
      </c>
      <c r="BF501">
        <v>11.08</v>
      </c>
      <c r="BG501">
        <v>11.41</v>
      </c>
      <c r="BH501">
        <v>11.26</v>
      </c>
      <c r="BI501">
        <v>11.13</v>
      </c>
      <c r="BJ501">
        <v>11.08</v>
      </c>
      <c r="BK501">
        <v>10.94</v>
      </c>
      <c r="BL501">
        <v>10.49</v>
      </c>
      <c r="BM501">
        <v>11.31</v>
      </c>
      <c r="BN501">
        <v>10.75</v>
      </c>
      <c r="BO501">
        <v>10.6</v>
      </c>
      <c r="BP501">
        <v>10.5</v>
      </c>
      <c r="BQ501">
        <v>10.58</v>
      </c>
      <c r="BR501">
        <v>10.15</v>
      </c>
      <c r="BS501">
        <v>9.99</v>
      </c>
      <c r="BT501">
        <v>10.18</v>
      </c>
      <c r="BU501">
        <v>10.119999999999999</v>
      </c>
      <c r="BV501">
        <v>11.07</v>
      </c>
      <c r="BW501">
        <v>10.99</v>
      </c>
      <c r="BX501">
        <v>10.81</v>
      </c>
      <c r="BY501">
        <v>10.42</v>
      </c>
      <c r="BZ501">
        <v>10.25</v>
      </c>
      <c r="CA501">
        <v>10.24</v>
      </c>
      <c r="CB501">
        <v>9.9600000000000009</v>
      </c>
      <c r="CC501">
        <v>10.130000000000001</v>
      </c>
      <c r="CD501">
        <v>10.17</v>
      </c>
      <c r="CE501">
        <v>9.35</v>
      </c>
      <c r="CF501">
        <v>9.9499999999999993</v>
      </c>
      <c r="CG501">
        <v>10.55</v>
      </c>
    </row>
    <row r="502" spans="1:85" hidden="1" x14ac:dyDescent="0.25">
      <c r="A502" t="s">
        <v>8737</v>
      </c>
      <c r="B502" t="s">
        <v>8738</v>
      </c>
      <c r="C502" t="s">
        <v>8739</v>
      </c>
      <c r="D502">
        <v>1.0728494479999999</v>
      </c>
      <c r="E502">
        <v>17701</v>
      </c>
      <c r="F502">
        <v>2018</v>
      </c>
      <c r="G502">
        <v>10</v>
      </c>
      <c r="H502" t="e">
        <v>#N/A</v>
      </c>
      <c r="I502" s="3">
        <f t="shared" si="8"/>
        <v>0</v>
      </c>
      <c r="J502">
        <v>-0.53320000000000001</v>
      </c>
      <c r="K502">
        <v>111.253</v>
      </c>
      <c r="L502">
        <v>37.590000000000003</v>
      </c>
      <c r="N502">
        <v>0.1218587008060692</v>
      </c>
      <c r="O502">
        <v>0</v>
      </c>
      <c r="P502">
        <v>10.207455602367871</v>
      </c>
      <c r="Q502">
        <v>10.207455602367871</v>
      </c>
      <c r="R502">
        <v>138.54900000000001</v>
      </c>
      <c r="U502">
        <v>16.11</v>
      </c>
      <c r="V502">
        <v>17.52</v>
      </c>
      <c r="W502">
        <v>16.5</v>
      </c>
      <c r="X502">
        <v>16.93</v>
      </c>
      <c r="Y502">
        <v>16.72</v>
      </c>
      <c r="Z502">
        <v>16.62</v>
      </c>
      <c r="AA502">
        <v>16.600000000000001</v>
      </c>
      <c r="AB502">
        <v>16.41</v>
      </c>
      <c r="AC502">
        <v>16.39</v>
      </c>
      <c r="AD502">
        <v>16.75</v>
      </c>
      <c r="AE502">
        <v>16.34</v>
      </c>
      <c r="AF502">
        <v>16.14</v>
      </c>
      <c r="AG502">
        <v>15.93</v>
      </c>
      <c r="AH502">
        <v>15.58</v>
      </c>
      <c r="AI502">
        <v>15.81</v>
      </c>
      <c r="AJ502">
        <v>15.74</v>
      </c>
      <c r="AK502">
        <v>15.47</v>
      </c>
      <c r="AL502">
        <v>15.66</v>
      </c>
      <c r="AM502">
        <v>15.55</v>
      </c>
      <c r="AN502">
        <v>15.44</v>
      </c>
      <c r="AO502">
        <v>15.74</v>
      </c>
      <c r="AP502">
        <v>15.87</v>
      </c>
      <c r="AQ502">
        <v>15.77</v>
      </c>
      <c r="AR502">
        <v>15.7</v>
      </c>
      <c r="AS502">
        <v>14.97</v>
      </c>
      <c r="AT502">
        <v>14.2</v>
      </c>
      <c r="AU502">
        <v>14.32</v>
      </c>
      <c r="AV502">
        <v>14.36</v>
      </c>
      <c r="AW502">
        <v>14.1</v>
      </c>
      <c r="AX502">
        <v>14.07</v>
      </c>
      <c r="AY502">
        <v>13.28</v>
      </c>
      <c r="AZ502">
        <v>12.82</v>
      </c>
      <c r="BA502">
        <v>12.91</v>
      </c>
      <c r="BB502">
        <v>13.42</v>
      </c>
      <c r="BC502">
        <v>13.75</v>
      </c>
      <c r="BD502">
        <v>13.75</v>
      </c>
      <c r="BE502">
        <v>13.52</v>
      </c>
      <c r="BF502">
        <v>13.84</v>
      </c>
      <c r="BG502">
        <v>13.81</v>
      </c>
      <c r="BH502">
        <v>14.52</v>
      </c>
      <c r="BI502">
        <v>15.14</v>
      </c>
      <c r="BJ502">
        <v>14.84</v>
      </c>
      <c r="BK502">
        <v>14.44</v>
      </c>
      <c r="BL502">
        <v>14.76</v>
      </c>
      <c r="BM502">
        <v>15.14</v>
      </c>
      <c r="BN502">
        <v>14.3</v>
      </c>
      <c r="BO502">
        <v>14.42</v>
      </c>
      <c r="BP502">
        <v>15.44</v>
      </c>
      <c r="BQ502">
        <v>14.4</v>
      </c>
      <c r="BR502">
        <v>14</v>
      </c>
      <c r="BS502">
        <v>13.94</v>
      </c>
      <c r="BT502">
        <v>14.39</v>
      </c>
      <c r="BU502">
        <v>14.92</v>
      </c>
      <c r="BV502">
        <v>15.56</v>
      </c>
      <c r="BW502">
        <v>15.3</v>
      </c>
      <c r="BX502">
        <v>15.23</v>
      </c>
      <c r="BY502">
        <v>14.84</v>
      </c>
      <c r="BZ502">
        <v>14.8</v>
      </c>
      <c r="CA502">
        <v>14.99</v>
      </c>
      <c r="CB502">
        <v>14.25</v>
      </c>
      <c r="CC502">
        <v>15.13</v>
      </c>
      <c r="CD502">
        <v>15.01</v>
      </c>
      <c r="CE502">
        <v>15.09</v>
      </c>
      <c r="CF502">
        <v>14.95</v>
      </c>
      <c r="CG502">
        <v>14.92</v>
      </c>
    </row>
    <row r="503" spans="1:85" hidden="1" x14ac:dyDescent="0.25">
      <c r="A503" t="s">
        <v>8869</v>
      </c>
      <c r="B503" t="s">
        <v>8870</v>
      </c>
      <c r="C503" t="s">
        <v>8871</v>
      </c>
      <c r="D503">
        <v>1.8123933096</v>
      </c>
      <c r="E503">
        <v>16649</v>
      </c>
      <c r="F503">
        <v>2018</v>
      </c>
      <c r="G503">
        <v>10</v>
      </c>
      <c r="H503" t="e">
        <v>#N/A</v>
      </c>
      <c r="I503" s="3">
        <f t="shared" si="8"/>
        <v>0</v>
      </c>
      <c r="J503">
        <v>-1.3777999999999999</v>
      </c>
      <c r="K503">
        <v>259.99</v>
      </c>
      <c r="L503">
        <v>70.820999999999998</v>
      </c>
      <c r="N503">
        <v>0.12209190540280712</v>
      </c>
      <c r="O503">
        <v>0.42667414514933588</v>
      </c>
      <c r="P503">
        <v>0</v>
      </c>
      <c r="Q503">
        <v>-0.42667414514933588</v>
      </c>
      <c r="R503">
        <v>278.01299999999998</v>
      </c>
      <c r="U503">
        <v>138.12</v>
      </c>
      <c r="V503">
        <v>137.38</v>
      </c>
      <c r="W503">
        <v>136.94</v>
      </c>
      <c r="X503">
        <v>137.4</v>
      </c>
      <c r="Y503">
        <v>137.68</v>
      </c>
      <c r="Z503">
        <v>137.4</v>
      </c>
      <c r="AA503">
        <v>136.88999999999999</v>
      </c>
      <c r="AB503">
        <v>136.09</v>
      </c>
      <c r="AC503">
        <v>135.76</v>
      </c>
      <c r="AD503">
        <v>135.51</v>
      </c>
      <c r="AE503">
        <v>135.38</v>
      </c>
      <c r="AF503">
        <v>136.13</v>
      </c>
      <c r="AG503">
        <v>137.51</v>
      </c>
      <c r="AH503">
        <v>137.63</v>
      </c>
      <c r="AI503">
        <v>137.72</v>
      </c>
      <c r="AJ503">
        <v>136.41</v>
      </c>
      <c r="AK503">
        <v>136.13999999999999</v>
      </c>
      <c r="AL503">
        <v>136.13</v>
      </c>
      <c r="AM503">
        <v>137.01</v>
      </c>
      <c r="AN503">
        <v>136.83000000000001</v>
      </c>
      <c r="AO503">
        <v>136.53</v>
      </c>
      <c r="AP503">
        <v>136.37</v>
      </c>
      <c r="AQ503">
        <v>135.94999999999999</v>
      </c>
      <c r="AR503">
        <v>136.05000000000001</v>
      </c>
      <c r="AS503">
        <v>136.96</v>
      </c>
      <c r="AT503">
        <v>139</v>
      </c>
      <c r="AU503">
        <v>138.26</v>
      </c>
      <c r="AV503">
        <v>138.59</v>
      </c>
      <c r="AW503">
        <v>139.24</v>
      </c>
      <c r="AX503">
        <v>139.06</v>
      </c>
      <c r="AY503">
        <v>139.66</v>
      </c>
      <c r="AZ503">
        <v>141.49</v>
      </c>
      <c r="BA503">
        <v>139.6</v>
      </c>
      <c r="BB503">
        <v>140.87</v>
      </c>
      <c r="BC503">
        <v>141.08000000000001</v>
      </c>
      <c r="BD503">
        <v>141.84</v>
      </c>
      <c r="BE503">
        <v>141.97999999999999</v>
      </c>
      <c r="BF503">
        <v>140.44</v>
      </c>
      <c r="BG503">
        <v>140.72999999999999</v>
      </c>
      <c r="BH503">
        <v>140.30000000000001</v>
      </c>
      <c r="BI503">
        <v>139.91</v>
      </c>
      <c r="BJ503">
        <v>140.47</v>
      </c>
      <c r="BK503">
        <v>141.27000000000001</v>
      </c>
      <c r="BL503">
        <v>141.07</v>
      </c>
      <c r="BM503">
        <v>141.54</v>
      </c>
      <c r="BN503">
        <v>140.94</v>
      </c>
      <c r="BO503">
        <v>140.27000000000001</v>
      </c>
      <c r="BP503">
        <v>138.65</v>
      </c>
      <c r="BQ503">
        <v>135.13999999999999</v>
      </c>
      <c r="BR503">
        <v>133.54</v>
      </c>
      <c r="BS503">
        <v>134.34</v>
      </c>
      <c r="BT503">
        <v>134.31</v>
      </c>
      <c r="BU503">
        <v>134.72999999999999</v>
      </c>
      <c r="BV503">
        <v>135.06</v>
      </c>
      <c r="BW503">
        <v>133.59</v>
      </c>
      <c r="BX503">
        <v>131.99</v>
      </c>
      <c r="BY503">
        <v>131.5</v>
      </c>
      <c r="BZ503">
        <v>130.5</v>
      </c>
      <c r="CA503">
        <v>132.27000000000001</v>
      </c>
      <c r="CB503">
        <v>128.13</v>
      </c>
      <c r="CC503">
        <v>129.28</v>
      </c>
      <c r="CD503">
        <v>128.27000000000001</v>
      </c>
      <c r="CE503">
        <v>126.41</v>
      </c>
      <c r="CF503">
        <v>128.19999999999999</v>
      </c>
      <c r="CG503">
        <v>128.02000000000001</v>
      </c>
    </row>
    <row r="504" spans="1:85" hidden="1" x14ac:dyDescent="0.25">
      <c r="A504" t="s">
        <v>778</v>
      </c>
      <c r="B504" t="s">
        <v>6998</v>
      </c>
      <c r="C504" t="s">
        <v>779</v>
      </c>
      <c r="D504">
        <v>1.0420014575000001</v>
      </c>
      <c r="E504">
        <v>93289</v>
      </c>
      <c r="F504">
        <v>2018</v>
      </c>
      <c r="G504">
        <v>10</v>
      </c>
      <c r="H504" t="e">
        <v>#N/A</v>
      </c>
      <c r="I504" s="3">
        <f t="shared" si="8"/>
        <v>0</v>
      </c>
      <c r="J504">
        <v>-0.14000000000000001</v>
      </c>
      <c r="K504">
        <v>420.31799999999998</v>
      </c>
      <c r="L504">
        <v>111.72799999999999</v>
      </c>
      <c r="N504">
        <v>0.1324387397899649</v>
      </c>
      <c r="O504">
        <v>0</v>
      </c>
      <c r="P504">
        <v>0</v>
      </c>
      <c r="Q504">
        <v>0</v>
      </c>
      <c r="R504">
        <v>178.732</v>
      </c>
      <c r="U504">
        <v>80.489999999999995</v>
      </c>
      <c r="V504">
        <v>80.400000000000006</v>
      </c>
      <c r="W504">
        <v>75.11</v>
      </c>
      <c r="X504">
        <v>78.180000000000007</v>
      </c>
      <c r="Y504">
        <v>81.900000000000006</v>
      </c>
      <c r="Z504">
        <v>81.81</v>
      </c>
      <c r="AA504">
        <v>82.12</v>
      </c>
      <c r="AB504">
        <v>83.46</v>
      </c>
      <c r="AC504">
        <v>81.459999999999994</v>
      </c>
      <c r="AD504">
        <v>83.04</v>
      </c>
      <c r="AE504">
        <v>82.62</v>
      </c>
      <c r="AF504">
        <v>85.58</v>
      </c>
      <c r="AG504">
        <v>86.12</v>
      </c>
      <c r="AH504">
        <v>81.08</v>
      </c>
      <c r="AI504">
        <v>83.01</v>
      </c>
      <c r="AJ504">
        <v>85.21</v>
      </c>
      <c r="AK504">
        <v>85.65</v>
      </c>
      <c r="AL504">
        <v>85.94</v>
      </c>
      <c r="AM504">
        <v>86.64</v>
      </c>
      <c r="AN504">
        <v>87.55</v>
      </c>
      <c r="AO504">
        <v>87.75</v>
      </c>
      <c r="AP504">
        <v>88.71</v>
      </c>
      <c r="AQ504">
        <v>88.64</v>
      </c>
      <c r="AR504">
        <v>89.6</v>
      </c>
      <c r="AS504">
        <v>90.07</v>
      </c>
      <c r="AT504">
        <v>86.14</v>
      </c>
      <c r="AU504">
        <v>87.77</v>
      </c>
      <c r="AV504">
        <v>87</v>
      </c>
      <c r="AW504">
        <v>85.41</v>
      </c>
      <c r="AX504">
        <v>85.31</v>
      </c>
      <c r="AY504">
        <v>85.62</v>
      </c>
      <c r="AZ504">
        <v>86.11</v>
      </c>
      <c r="BA504">
        <v>88.35</v>
      </c>
      <c r="BB504">
        <v>88.08</v>
      </c>
      <c r="BC504">
        <v>90.21</v>
      </c>
      <c r="BD504">
        <v>92.3</v>
      </c>
      <c r="BE504">
        <v>92.8</v>
      </c>
      <c r="BF504">
        <v>101.95</v>
      </c>
      <c r="BG504">
        <v>94.46</v>
      </c>
      <c r="BH504">
        <v>100.14</v>
      </c>
      <c r="BI504">
        <v>97.15</v>
      </c>
      <c r="BJ504">
        <v>99.77</v>
      </c>
      <c r="BK504">
        <v>99.24</v>
      </c>
      <c r="BL504">
        <v>93.51</v>
      </c>
      <c r="BM504">
        <v>96.68</v>
      </c>
      <c r="BN504">
        <v>94.32</v>
      </c>
      <c r="BO504">
        <v>92.93</v>
      </c>
      <c r="BP504">
        <v>90.44</v>
      </c>
      <c r="BQ504">
        <v>87.1</v>
      </c>
      <c r="BR504">
        <v>82.99</v>
      </c>
      <c r="BS504">
        <v>79.64</v>
      </c>
      <c r="BT504">
        <v>78.64</v>
      </c>
      <c r="BU504">
        <v>75.95</v>
      </c>
      <c r="BV504">
        <v>81.239999999999995</v>
      </c>
      <c r="BW504">
        <v>81.36</v>
      </c>
      <c r="BX504">
        <v>81.25</v>
      </c>
      <c r="BY504">
        <v>78.75</v>
      </c>
      <c r="BZ504">
        <v>76.38</v>
      </c>
      <c r="CA504">
        <v>76.5</v>
      </c>
      <c r="CB504">
        <v>71.42</v>
      </c>
      <c r="CC504">
        <v>75.63</v>
      </c>
      <c r="CD504">
        <v>73.05</v>
      </c>
      <c r="CE504">
        <v>69.61</v>
      </c>
      <c r="CF504">
        <v>70.959999999999994</v>
      </c>
      <c r="CG504">
        <v>74.72</v>
      </c>
    </row>
    <row r="505" spans="1:85" hidden="1" x14ac:dyDescent="0.25">
      <c r="A505" t="s">
        <v>8845</v>
      </c>
      <c r="B505" t="s">
        <v>8846</v>
      </c>
      <c r="C505" t="s">
        <v>8847</v>
      </c>
      <c r="D505">
        <v>1.6045373540000001</v>
      </c>
      <c r="E505">
        <v>16681</v>
      </c>
      <c r="F505">
        <v>2018</v>
      </c>
      <c r="G505">
        <v>10</v>
      </c>
      <c r="H505" t="e">
        <v>#N/A</v>
      </c>
      <c r="I505" s="3">
        <f t="shared" si="8"/>
        <v>0</v>
      </c>
      <c r="J505">
        <v>-2.66</v>
      </c>
      <c r="K505">
        <v>4.1000000000000002E-2</v>
      </c>
      <c r="L505">
        <v>29.113</v>
      </c>
      <c r="N505">
        <v>0.1507150715071508</v>
      </c>
      <c r="O505">
        <v>28.102935263369531</v>
      </c>
      <c r="P505">
        <v>59.344855873949818</v>
      </c>
      <c r="Q505">
        <v>31.241920610580287</v>
      </c>
      <c r="R505">
        <v>37.378</v>
      </c>
      <c r="U505">
        <v>4.41</v>
      </c>
      <c r="V505">
        <v>4.54</v>
      </c>
      <c r="W505">
        <v>4.6500000000000004</v>
      </c>
      <c r="X505">
        <v>4.47</v>
      </c>
      <c r="Y505">
        <v>4.5199999999999996</v>
      </c>
      <c r="Z505">
        <v>4.59</v>
      </c>
      <c r="AA505">
        <v>4.24</v>
      </c>
      <c r="AB505">
        <v>4.46</v>
      </c>
      <c r="AC505">
        <v>3.92</v>
      </c>
      <c r="AD505">
        <v>4.03</v>
      </c>
      <c r="AE505">
        <v>4.0599999999999996</v>
      </c>
      <c r="AF505">
        <v>3.91</v>
      </c>
      <c r="AG505">
        <v>3.91</v>
      </c>
      <c r="AH505">
        <v>4.47</v>
      </c>
      <c r="AI505">
        <v>4.8099999999999996</v>
      </c>
      <c r="AJ505">
        <v>5</v>
      </c>
      <c r="AK505">
        <v>4.8899999999999997</v>
      </c>
      <c r="AL505">
        <v>4.8</v>
      </c>
      <c r="AM505">
        <v>4.8</v>
      </c>
      <c r="AN505">
        <v>4.9000000000000004</v>
      </c>
      <c r="AO505">
        <v>5</v>
      </c>
      <c r="AP505">
        <v>4.9000000000000004</v>
      </c>
      <c r="AQ505">
        <v>4.83</v>
      </c>
      <c r="AR505">
        <v>4.78</v>
      </c>
      <c r="AS505">
        <v>4.74</v>
      </c>
      <c r="AT505">
        <v>4.51</v>
      </c>
      <c r="AU505">
        <v>4.46</v>
      </c>
      <c r="AV505">
        <v>4.59</v>
      </c>
      <c r="AW505">
        <v>4.7699999999999996</v>
      </c>
      <c r="AX505">
        <v>4.74</v>
      </c>
      <c r="AY505">
        <v>4.7699999999999996</v>
      </c>
      <c r="AZ505">
        <v>4.5599999999999996</v>
      </c>
      <c r="BA505">
        <v>4.5599999999999996</v>
      </c>
      <c r="BB505">
        <v>4.72</v>
      </c>
      <c r="BC505">
        <v>4.4800000000000004</v>
      </c>
      <c r="BD505">
        <v>4.72</v>
      </c>
      <c r="BE505">
        <v>4.3</v>
      </c>
      <c r="BF505">
        <v>4.6100000000000003</v>
      </c>
      <c r="BG505">
        <v>4.55</v>
      </c>
      <c r="BH505">
        <v>4.6399999999999997</v>
      </c>
      <c r="BI505">
        <v>4.71</v>
      </c>
      <c r="BJ505">
        <v>4.67</v>
      </c>
      <c r="BK505">
        <v>4.66</v>
      </c>
      <c r="BL505">
        <v>4.37</v>
      </c>
      <c r="BM505">
        <v>4.4400000000000004</v>
      </c>
      <c r="BN505">
        <v>4.3600000000000003</v>
      </c>
      <c r="BO505">
        <v>4.54</v>
      </c>
      <c r="BP505">
        <v>4.4000000000000004</v>
      </c>
      <c r="BQ505">
        <v>4.38</v>
      </c>
      <c r="BR505">
        <v>4.3600000000000003</v>
      </c>
      <c r="BS505">
        <v>4.58</v>
      </c>
      <c r="BT505">
        <v>4.62</v>
      </c>
      <c r="BU505">
        <v>4.59</v>
      </c>
      <c r="BV505">
        <v>4.57</v>
      </c>
      <c r="BW505">
        <v>4.5399000000000003</v>
      </c>
      <c r="BX505">
        <v>4.47</v>
      </c>
      <c r="BY505">
        <v>4.5199999999999996</v>
      </c>
      <c r="BZ505">
        <v>4.3</v>
      </c>
      <c r="CA505">
        <v>4.17</v>
      </c>
      <c r="CB505">
        <v>3.89</v>
      </c>
      <c r="CC505">
        <v>4</v>
      </c>
      <c r="CD505">
        <v>3.94</v>
      </c>
      <c r="CE505">
        <v>3.87</v>
      </c>
      <c r="CF505">
        <v>3.78</v>
      </c>
      <c r="CG505">
        <v>4.0999999999999996</v>
      </c>
    </row>
    <row r="506" spans="1:85" hidden="1" x14ac:dyDescent="0.25">
      <c r="A506" t="s">
        <v>9003</v>
      </c>
      <c r="B506" t="s">
        <v>9004</v>
      </c>
      <c r="C506" t="s">
        <v>9005</v>
      </c>
      <c r="D506">
        <v>4.2781296677</v>
      </c>
      <c r="E506">
        <v>16923</v>
      </c>
      <c r="F506">
        <v>2018</v>
      </c>
      <c r="G506">
        <v>10</v>
      </c>
      <c r="H506" t="e">
        <v>#N/A</v>
      </c>
      <c r="I506" s="3">
        <f t="shared" si="8"/>
        <v>0</v>
      </c>
      <c r="J506">
        <v>-0.84</v>
      </c>
      <c r="K506">
        <v>0</v>
      </c>
      <c r="L506">
        <v>4.9804269999999997</v>
      </c>
      <c r="N506">
        <v>0.15765579859678081</v>
      </c>
      <c r="O506">
        <v>0</v>
      </c>
      <c r="P506">
        <v>0</v>
      </c>
      <c r="Q506">
        <v>0</v>
      </c>
      <c r="R506">
        <v>5.8482409999999998</v>
      </c>
      <c r="U506">
        <v>69.19</v>
      </c>
      <c r="V506">
        <v>69.569999999999993</v>
      </c>
      <c r="W506">
        <v>70.87</v>
      </c>
      <c r="X506">
        <v>72.25</v>
      </c>
      <c r="Y506">
        <v>71.69</v>
      </c>
      <c r="Z506">
        <v>64.510000000000005</v>
      </c>
      <c r="AA506">
        <v>68.75</v>
      </c>
      <c r="AB506">
        <v>69.7</v>
      </c>
      <c r="AC506">
        <v>70</v>
      </c>
      <c r="AD506">
        <v>70.959999999999994</v>
      </c>
      <c r="AE506">
        <v>70.180000000000007</v>
      </c>
      <c r="AF506">
        <v>70.290000000000006</v>
      </c>
      <c r="AG506">
        <v>70.92</v>
      </c>
      <c r="AH506">
        <v>70.84</v>
      </c>
      <c r="AI506">
        <v>70.900000000000006</v>
      </c>
      <c r="AJ506">
        <v>70.55</v>
      </c>
      <c r="AK506">
        <v>69.94</v>
      </c>
      <c r="AL506">
        <v>70</v>
      </c>
      <c r="AM506">
        <v>71.59</v>
      </c>
      <c r="AN506">
        <v>71.34</v>
      </c>
      <c r="AO506">
        <v>73.069999999999993</v>
      </c>
      <c r="AP506">
        <v>76</v>
      </c>
      <c r="AQ506">
        <v>76.88</v>
      </c>
      <c r="AR506">
        <v>74.97</v>
      </c>
      <c r="AS506">
        <v>73.66</v>
      </c>
      <c r="AT506">
        <v>72.349999999999994</v>
      </c>
      <c r="AU506">
        <v>71.849999999999994</v>
      </c>
      <c r="AV506">
        <v>71.739999999999995</v>
      </c>
      <c r="AW506">
        <v>71.5</v>
      </c>
      <c r="AX506">
        <v>73.19</v>
      </c>
      <c r="AY506">
        <v>73.86</v>
      </c>
      <c r="AZ506">
        <v>73.38</v>
      </c>
      <c r="BA506">
        <v>71.58</v>
      </c>
      <c r="BB506">
        <v>72.36</v>
      </c>
      <c r="BC506">
        <v>68.459999999999994</v>
      </c>
      <c r="BD506">
        <v>68.39</v>
      </c>
      <c r="BE506">
        <v>64.84</v>
      </c>
      <c r="BF506">
        <v>64.17</v>
      </c>
      <c r="BG506">
        <v>64.3</v>
      </c>
      <c r="BH506">
        <v>63.1</v>
      </c>
      <c r="BI506">
        <v>64.58</v>
      </c>
      <c r="BJ506">
        <v>65.17</v>
      </c>
      <c r="BK506">
        <v>63.88</v>
      </c>
      <c r="BL506">
        <v>64.38</v>
      </c>
      <c r="BM506">
        <v>64.819999999999993</v>
      </c>
      <c r="BN506">
        <v>62.75</v>
      </c>
      <c r="BO506">
        <v>63.85</v>
      </c>
      <c r="BP506">
        <v>63.91</v>
      </c>
      <c r="BQ506">
        <v>64.37</v>
      </c>
      <c r="BR506">
        <v>63.42</v>
      </c>
      <c r="BS506">
        <v>63.07</v>
      </c>
      <c r="BT506">
        <v>63.7</v>
      </c>
      <c r="BU506">
        <v>63.74</v>
      </c>
      <c r="BV506">
        <v>67.775000000000006</v>
      </c>
      <c r="BW506">
        <v>68.03</v>
      </c>
      <c r="BX506">
        <v>67.5</v>
      </c>
      <c r="BY506">
        <v>64.66</v>
      </c>
      <c r="BZ506">
        <v>64.44</v>
      </c>
      <c r="CA506">
        <v>65.099999999999994</v>
      </c>
      <c r="CB506">
        <v>62.93</v>
      </c>
      <c r="CC506">
        <v>63.61</v>
      </c>
      <c r="CD506">
        <v>62.38</v>
      </c>
      <c r="CE506">
        <v>62.03</v>
      </c>
      <c r="CF506">
        <v>64.48</v>
      </c>
      <c r="CG506">
        <v>64.36</v>
      </c>
    </row>
    <row r="507" spans="1:85" hidden="1" x14ac:dyDescent="0.25">
      <c r="A507" t="s">
        <v>8997</v>
      </c>
      <c r="B507" t="s">
        <v>8998</v>
      </c>
      <c r="C507" t="s">
        <v>8999</v>
      </c>
      <c r="D507">
        <v>4.2194572562000001</v>
      </c>
      <c r="E507">
        <v>17868</v>
      </c>
      <c r="F507">
        <v>2018</v>
      </c>
      <c r="G507">
        <v>10</v>
      </c>
      <c r="H507" t="e">
        <v>#N/A</v>
      </c>
      <c r="I507" s="3">
        <f t="shared" si="8"/>
        <v>0</v>
      </c>
      <c r="J507">
        <v>-0.95740000000000003</v>
      </c>
      <c r="K507">
        <v>4.9619999999999997</v>
      </c>
      <c r="L507">
        <v>31.239000000000001</v>
      </c>
      <c r="N507">
        <v>0.16510067114093951</v>
      </c>
      <c r="O507" t="e">
        <v>#N/A</v>
      </c>
      <c r="P507">
        <v>0</v>
      </c>
      <c r="Q507" t="e">
        <v>#N/A</v>
      </c>
      <c r="R507">
        <v>36.79</v>
      </c>
      <c r="U507">
        <v>3.9</v>
      </c>
      <c r="V507">
        <v>3.94</v>
      </c>
      <c r="W507">
        <v>3.83</v>
      </c>
      <c r="X507">
        <v>3.86</v>
      </c>
      <c r="Y507">
        <v>3.88</v>
      </c>
      <c r="Z507">
        <v>3.77</v>
      </c>
      <c r="AA507">
        <v>3.75</v>
      </c>
      <c r="AB507">
        <v>3.67</v>
      </c>
      <c r="AC507">
        <v>3.72</v>
      </c>
      <c r="AD507">
        <v>3.77</v>
      </c>
      <c r="AE507">
        <v>3.68</v>
      </c>
      <c r="AF507">
        <v>3.77</v>
      </c>
      <c r="AG507">
        <v>3.75</v>
      </c>
      <c r="AH507">
        <v>3.89</v>
      </c>
      <c r="AI507">
        <v>4.09</v>
      </c>
      <c r="AJ507">
        <v>4.18</v>
      </c>
      <c r="AK507">
        <v>4.1100000000000003</v>
      </c>
      <c r="AL507">
        <v>4.34</v>
      </c>
      <c r="AM507">
        <v>4.57</v>
      </c>
      <c r="AN507">
        <v>4.5599999999999996</v>
      </c>
      <c r="AO507">
        <v>4.6900000000000004</v>
      </c>
      <c r="AP507">
        <v>4.59</v>
      </c>
      <c r="AQ507">
        <v>4.3899999999999997</v>
      </c>
      <c r="AR507">
        <v>4.38</v>
      </c>
      <c r="AS507">
        <v>4.3899999999999997</v>
      </c>
      <c r="AT507">
        <v>4.2300000000000004</v>
      </c>
      <c r="AU507">
        <v>4.26</v>
      </c>
      <c r="AV507">
        <v>4.1399999999999997</v>
      </c>
      <c r="AW507">
        <v>4.13</v>
      </c>
      <c r="AX507">
        <v>4.05</v>
      </c>
      <c r="AY507">
        <v>4.08</v>
      </c>
      <c r="AZ507">
        <v>4.1100000000000003</v>
      </c>
      <c r="BA507">
        <v>4.25</v>
      </c>
      <c r="BB507">
        <v>4.16</v>
      </c>
      <c r="BC507">
        <v>4.25</v>
      </c>
      <c r="BD507">
        <v>4.53</v>
      </c>
      <c r="BE507">
        <v>4.42</v>
      </c>
      <c r="BF507">
        <v>4.42</v>
      </c>
      <c r="BG507">
        <v>4.41</v>
      </c>
      <c r="BH507">
        <v>4.45</v>
      </c>
      <c r="BI507">
        <v>4.38</v>
      </c>
      <c r="BJ507">
        <v>4.3099999999999996</v>
      </c>
      <c r="BK507">
        <v>4.4000000000000004</v>
      </c>
      <c r="BL507">
        <v>4.3499999999999996</v>
      </c>
      <c r="BM507">
        <v>4.5</v>
      </c>
      <c r="BN507">
        <v>4.55</v>
      </c>
      <c r="BO507">
        <v>4.6100000000000003</v>
      </c>
      <c r="BP507">
        <v>5.08</v>
      </c>
      <c r="BQ507">
        <v>5.05</v>
      </c>
      <c r="BR507">
        <v>5</v>
      </c>
      <c r="BS507">
        <v>4.1100000000000003</v>
      </c>
      <c r="BT507">
        <v>4.09</v>
      </c>
      <c r="BU507">
        <v>4.1100000000000003</v>
      </c>
      <c r="BV507">
        <v>4.2</v>
      </c>
      <c r="BW507">
        <v>4.17</v>
      </c>
      <c r="BX507">
        <v>4.0199999999999996</v>
      </c>
      <c r="BY507">
        <v>3.95</v>
      </c>
      <c r="BZ507">
        <v>3.83</v>
      </c>
      <c r="CA507">
        <v>3.82</v>
      </c>
      <c r="CB507">
        <v>3.7</v>
      </c>
      <c r="CC507">
        <v>3.63</v>
      </c>
      <c r="CD507">
        <v>3.5</v>
      </c>
      <c r="CE507">
        <v>3.33</v>
      </c>
      <c r="CF507">
        <v>3.38</v>
      </c>
      <c r="CG507">
        <v>3.64</v>
      </c>
    </row>
    <row r="508" spans="1:85" hidden="1" x14ac:dyDescent="0.25">
      <c r="A508" t="s">
        <v>8821</v>
      </c>
      <c r="B508" t="s">
        <v>8822</v>
      </c>
      <c r="C508" t="s">
        <v>8823</v>
      </c>
      <c r="D508">
        <v>1.4726944527000001</v>
      </c>
      <c r="E508">
        <v>17155</v>
      </c>
      <c r="F508">
        <v>2018</v>
      </c>
      <c r="G508">
        <v>10</v>
      </c>
      <c r="H508" t="e">
        <v>#N/A</v>
      </c>
      <c r="I508" s="3">
        <f t="shared" si="8"/>
        <v>0</v>
      </c>
      <c r="J508">
        <v>-8.3000000000000007</v>
      </c>
      <c r="K508">
        <v>22.873999999999999</v>
      </c>
      <c r="L508">
        <v>16.303999999999998</v>
      </c>
      <c r="N508">
        <v>0.16811207471647771</v>
      </c>
      <c r="O508">
        <v>132.30852945177531</v>
      </c>
      <c r="P508">
        <v>27.596519115230219</v>
      </c>
      <c r="Q508">
        <v>-104.71201033654509</v>
      </c>
      <c r="R508">
        <v>35.991999999999997</v>
      </c>
      <c r="U508">
        <v>48.8</v>
      </c>
      <c r="V508">
        <v>53.55</v>
      </c>
      <c r="W508">
        <v>52.6</v>
      </c>
      <c r="X508">
        <v>51.15</v>
      </c>
      <c r="Y508">
        <v>49.6</v>
      </c>
      <c r="Z508">
        <v>49.05</v>
      </c>
      <c r="AA508">
        <v>49.15</v>
      </c>
      <c r="AB508">
        <v>49.35</v>
      </c>
      <c r="AC508">
        <v>49</v>
      </c>
      <c r="AD508">
        <v>48.3</v>
      </c>
      <c r="AE508">
        <v>47</v>
      </c>
      <c r="AF508">
        <v>47.85</v>
      </c>
      <c r="AG508">
        <v>47.25</v>
      </c>
      <c r="AH508">
        <v>47.65</v>
      </c>
      <c r="AI508">
        <v>48.5</v>
      </c>
      <c r="AJ508">
        <v>48.8</v>
      </c>
      <c r="AK508">
        <v>48.9</v>
      </c>
      <c r="AL508">
        <v>49.05</v>
      </c>
      <c r="AM508">
        <v>49.25</v>
      </c>
      <c r="AN508">
        <v>50</v>
      </c>
      <c r="AO508">
        <v>49.8</v>
      </c>
      <c r="AP508">
        <v>49.5</v>
      </c>
      <c r="AQ508">
        <v>49.85</v>
      </c>
      <c r="AR508">
        <v>48.65</v>
      </c>
      <c r="AS508">
        <v>48.35</v>
      </c>
      <c r="AT508">
        <v>46.5</v>
      </c>
      <c r="AU508">
        <v>46.55</v>
      </c>
      <c r="AV508">
        <v>47.15</v>
      </c>
      <c r="AW508">
        <v>47.15</v>
      </c>
      <c r="AX508">
        <v>47.95</v>
      </c>
      <c r="AY508">
        <v>48.15</v>
      </c>
      <c r="AZ508">
        <v>48.65</v>
      </c>
      <c r="BA508">
        <v>47.2</v>
      </c>
      <c r="BB508">
        <v>47.85</v>
      </c>
      <c r="BC508">
        <v>47.75</v>
      </c>
      <c r="BD508">
        <v>48.9</v>
      </c>
      <c r="BE508">
        <v>49.1</v>
      </c>
      <c r="BF508">
        <v>49.25</v>
      </c>
      <c r="BG508">
        <v>49.85</v>
      </c>
      <c r="BH508">
        <v>49.85</v>
      </c>
      <c r="BI508">
        <v>51</v>
      </c>
      <c r="BJ508">
        <v>51.55</v>
      </c>
      <c r="BK508">
        <v>51</v>
      </c>
      <c r="BL508">
        <v>50.28</v>
      </c>
      <c r="BM508">
        <v>50.49</v>
      </c>
      <c r="BN508">
        <v>49.19</v>
      </c>
      <c r="BO508">
        <v>48.08</v>
      </c>
      <c r="BP508">
        <v>47.55</v>
      </c>
      <c r="BQ508">
        <v>47.82</v>
      </c>
      <c r="BR508">
        <v>45.63</v>
      </c>
      <c r="BS508">
        <v>44.8</v>
      </c>
      <c r="BT508">
        <v>44.82</v>
      </c>
      <c r="BU508">
        <v>45.18</v>
      </c>
      <c r="BV508">
        <v>47.02</v>
      </c>
      <c r="BW508">
        <v>46.6</v>
      </c>
      <c r="BX508">
        <v>45.93</v>
      </c>
      <c r="BY508">
        <v>46.13</v>
      </c>
      <c r="BZ508">
        <v>46.06</v>
      </c>
      <c r="CA508">
        <v>45.76</v>
      </c>
      <c r="CB508">
        <v>43.47</v>
      </c>
      <c r="CC508">
        <v>45.45</v>
      </c>
      <c r="CD508">
        <v>44.92</v>
      </c>
      <c r="CE508">
        <v>44.67</v>
      </c>
      <c r="CF508">
        <v>44.34</v>
      </c>
      <c r="CG508">
        <v>45.63</v>
      </c>
    </row>
    <row r="509" spans="1:85" hidden="1" x14ac:dyDescent="0.25">
      <c r="A509" t="s">
        <v>74</v>
      </c>
      <c r="B509" t="s">
        <v>75</v>
      </c>
      <c r="C509" t="s">
        <v>3574</v>
      </c>
      <c r="D509">
        <v>0.83976543889999999</v>
      </c>
      <c r="E509">
        <v>93301</v>
      </c>
      <c r="F509">
        <v>2018</v>
      </c>
      <c r="G509">
        <v>10</v>
      </c>
      <c r="H509" t="e">
        <v>#N/A</v>
      </c>
      <c r="I509" s="3">
        <f t="shared" si="8"/>
        <v>0</v>
      </c>
      <c r="J509">
        <v>-0.61</v>
      </c>
      <c r="K509">
        <v>7.5789999999999997</v>
      </c>
      <c r="L509">
        <v>25.178999999999998</v>
      </c>
      <c r="N509">
        <v>0.17224880382775143</v>
      </c>
      <c r="O509">
        <v>23.360959005475799</v>
      </c>
      <c r="P509">
        <v>51.321238775884183</v>
      </c>
      <c r="Q509">
        <v>27.960279770408384</v>
      </c>
      <c r="R509">
        <v>34.317</v>
      </c>
      <c r="U509">
        <v>6</v>
      </c>
      <c r="V509">
        <v>6.05</v>
      </c>
      <c r="W509">
        <v>5.9050000000000002</v>
      </c>
      <c r="X509">
        <v>5.92</v>
      </c>
      <c r="Y509">
        <v>5.89</v>
      </c>
      <c r="Z509">
        <v>5.63</v>
      </c>
      <c r="AA509">
        <v>5.83</v>
      </c>
      <c r="AB509">
        <v>5.9</v>
      </c>
      <c r="AC509">
        <v>6.17</v>
      </c>
      <c r="AD509">
        <v>6.1</v>
      </c>
      <c r="AE509">
        <v>6.1</v>
      </c>
      <c r="AF509">
        <v>5.93</v>
      </c>
      <c r="AG509">
        <v>6.13</v>
      </c>
      <c r="AH509">
        <v>6.47</v>
      </c>
      <c r="AI509">
        <v>6.8</v>
      </c>
      <c r="AJ509">
        <v>6.39</v>
      </c>
      <c r="AK509">
        <v>6.31</v>
      </c>
      <c r="AL509">
        <v>6.7</v>
      </c>
      <c r="AM509">
        <v>6.62</v>
      </c>
      <c r="AN509">
        <v>6.71</v>
      </c>
      <c r="AO509">
        <v>7.75</v>
      </c>
      <c r="AP509">
        <v>7.68</v>
      </c>
      <c r="AQ509">
        <v>8.57</v>
      </c>
      <c r="AR509">
        <v>8.5399999999999991</v>
      </c>
      <c r="AS509">
        <v>8.23</v>
      </c>
      <c r="AT509">
        <v>9.1300000000000008</v>
      </c>
      <c r="AU509">
        <v>9.5399999999999991</v>
      </c>
      <c r="AV509">
        <v>9.73</v>
      </c>
      <c r="AW509">
        <v>9.98</v>
      </c>
      <c r="AX509">
        <v>10</v>
      </c>
      <c r="AY509">
        <v>10.52</v>
      </c>
      <c r="AZ509">
        <v>10.7</v>
      </c>
      <c r="BA509">
        <v>9.6649999999999991</v>
      </c>
      <c r="BB509">
        <v>9.75</v>
      </c>
      <c r="BC509">
        <v>8.75</v>
      </c>
      <c r="BD509">
        <v>9.06</v>
      </c>
      <c r="BE509">
        <v>9.94</v>
      </c>
      <c r="BF509">
        <v>9.7799999999999994</v>
      </c>
      <c r="BG509">
        <v>10.27</v>
      </c>
      <c r="BH509">
        <v>10.16</v>
      </c>
      <c r="BI509">
        <v>10.16</v>
      </c>
      <c r="BJ509">
        <v>10.48</v>
      </c>
      <c r="BK509">
        <v>10.54</v>
      </c>
      <c r="BL509">
        <v>10.24</v>
      </c>
      <c r="BM509">
        <v>10.56</v>
      </c>
      <c r="BN509">
        <v>9.6</v>
      </c>
      <c r="BO509">
        <v>9.14</v>
      </c>
      <c r="BP509">
        <v>8.27</v>
      </c>
      <c r="BQ509">
        <v>8.48</v>
      </c>
      <c r="BR509">
        <v>8.3800000000000008</v>
      </c>
      <c r="BS509">
        <v>8.2799999999999994</v>
      </c>
      <c r="BT509">
        <v>7.85</v>
      </c>
      <c r="BU509">
        <v>8.0299999999999994</v>
      </c>
      <c r="BV509">
        <v>8.51</v>
      </c>
      <c r="BW509">
        <v>8.17</v>
      </c>
      <c r="BX509">
        <v>8.6999999999999993</v>
      </c>
      <c r="BY509">
        <v>8.56</v>
      </c>
      <c r="BZ509">
        <v>8.4</v>
      </c>
      <c r="CA509">
        <v>8.3800000000000008</v>
      </c>
      <c r="CB509">
        <v>8.1</v>
      </c>
      <c r="CC509">
        <v>8.1</v>
      </c>
      <c r="CD509">
        <v>6.85</v>
      </c>
      <c r="CE509">
        <v>5.05</v>
      </c>
      <c r="CF509">
        <v>5.73</v>
      </c>
      <c r="CG509">
        <v>5.62</v>
      </c>
    </row>
    <row r="510" spans="1:85" hidden="1" x14ac:dyDescent="0.25">
      <c r="A510" t="s">
        <v>8836</v>
      </c>
      <c r="B510" t="s">
        <v>8837</v>
      </c>
      <c r="C510" t="s">
        <v>8838</v>
      </c>
      <c r="D510">
        <v>1.5492703367</v>
      </c>
      <c r="E510">
        <v>17900</v>
      </c>
      <c r="F510">
        <v>2018</v>
      </c>
      <c r="G510">
        <v>10</v>
      </c>
      <c r="H510" t="e">
        <v>#N/A</v>
      </c>
      <c r="I510" s="3">
        <f t="shared" si="8"/>
        <v>0</v>
      </c>
      <c r="J510">
        <v>-16.828299999999999</v>
      </c>
      <c r="K510">
        <v>0</v>
      </c>
      <c r="L510">
        <v>35.905999999999999</v>
      </c>
      <c r="N510">
        <v>0.17544623421854588</v>
      </c>
      <c r="O510" t="e">
        <v>#N/A</v>
      </c>
      <c r="P510">
        <v>12.17670856812599</v>
      </c>
      <c r="Q510" t="e">
        <v>#N/A</v>
      </c>
      <c r="R510">
        <v>46.786999999999999</v>
      </c>
      <c r="U510">
        <v>13.63</v>
      </c>
      <c r="V510">
        <v>13.1</v>
      </c>
      <c r="W510">
        <v>12.83</v>
      </c>
      <c r="X510">
        <v>13.24</v>
      </c>
      <c r="Y510">
        <v>13.47</v>
      </c>
      <c r="Z510">
        <v>14.65</v>
      </c>
      <c r="AA510">
        <v>14.82</v>
      </c>
      <c r="AB510">
        <v>15.03</v>
      </c>
      <c r="AC510">
        <v>14.9</v>
      </c>
      <c r="AD510">
        <v>14.54</v>
      </c>
      <c r="AE510">
        <v>14.54</v>
      </c>
      <c r="AF510">
        <v>15.17</v>
      </c>
      <c r="AG510">
        <v>14.95</v>
      </c>
      <c r="AH510">
        <v>13.45</v>
      </c>
      <c r="AI510">
        <v>13.84</v>
      </c>
      <c r="AJ510">
        <v>14.35</v>
      </c>
      <c r="AK510">
        <v>14.21</v>
      </c>
      <c r="AL510">
        <v>13.89</v>
      </c>
      <c r="AM510">
        <v>13.62</v>
      </c>
      <c r="AN510">
        <v>14.09</v>
      </c>
      <c r="AO510">
        <v>14.08</v>
      </c>
      <c r="AP510">
        <v>14.31</v>
      </c>
      <c r="AQ510">
        <v>14.36</v>
      </c>
      <c r="AR510">
        <v>14.04</v>
      </c>
      <c r="AS510">
        <v>13.8</v>
      </c>
      <c r="AT510">
        <v>13.74</v>
      </c>
      <c r="AU510">
        <v>13.13</v>
      </c>
      <c r="AV510">
        <v>13.13</v>
      </c>
      <c r="AW510">
        <v>13.01</v>
      </c>
      <c r="AX510">
        <v>14.13</v>
      </c>
      <c r="AY510">
        <v>13.69</v>
      </c>
      <c r="AZ510">
        <v>14.15</v>
      </c>
      <c r="BA510">
        <v>14.59</v>
      </c>
      <c r="BB510">
        <v>14.43</v>
      </c>
      <c r="BC510">
        <v>14.23</v>
      </c>
      <c r="BD510">
        <v>14.37</v>
      </c>
      <c r="BE510">
        <v>13.85</v>
      </c>
      <c r="BF510">
        <v>14.16</v>
      </c>
      <c r="BG510">
        <v>14</v>
      </c>
      <c r="BH510">
        <v>14.46</v>
      </c>
      <c r="BI510">
        <v>14.17</v>
      </c>
      <c r="BJ510">
        <v>14.19</v>
      </c>
      <c r="BK510">
        <v>14.24</v>
      </c>
      <c r="BL510">
        <v>14.34</v>
      </c>
      <c r="BM510">
        <v>14.22</v>
      </c>
      <c r="BN510">
        <v>13.6</v>
      </c>
      <c r="BO510">
        <v>13.06</v>
      </c>
      <c r="BP510">
        <v>12.84</v>
      </c>
      <c r="BQ510">
        <v>12.16</v>
      </c>
      <c r="BR510">
        <v>11.72</v>
      </c>
      <c r="BS510">
        <v>11.16</v>
      </c>
      <c r="BT510">
        <v>10.71</v>
      </c>
      <c r="BU510">
        <v>11</v>
      </c>
      <c r="BV510">
        <v>11.43</v>
      </c>
      <c r="BW510">
        <v>10.81</v>
      </c>
      <c r="BX510">
        <v>10.4</v>
      </c>
      <c r="BY510">
        <v>9.68</v>
      </c>
      <c r="BZ510">
        <v>9.27</v>
      </c>
      <c r="CA510">
        <v>9.56</v>
      </c>
      <c r="CB510">
        <v>9.08</v>
      </c>
      <c r="CC510">
        <v>10.68</v>
      </c>
      <c r="CD510">
        <v>10.88</v>
      </c>
      <c r="CE510">
        <v>10.44</v>
      </c>
      <c r="CF510">
        <v>11.8</v>
      </c>
      <c r="CG510">
        <v>12.81</v>
      </c>
    </row>
    <row r="511" spans="1:85" hidden="1" x14ac:dyDescent="0.25">
      <c r="A511" t="s">
        <v>8882</v>
      </c>
      <c r="B511" t="s">
        <v>8883</v>
      </c>
      <c r="C511" t="s">
        <v>8884</v>
      </c>
      <c r="D511">
        <v>1.9705656233</v>
      </c>
      <c r="E511">
        <v>16573</v>
      </c>
      <c r="F511">
        <v>2018</v>
      </c>
      <c r="G511">
        <v>10</v>
      </c>
      <c r="H511" t="e">
        <v>#N/A</v>
      </c>
      <c r="I511" s="3">
        <f t="shared" si="8"/>
        <v>0</v>
      </c>
      <c r="J511">
        <v>-2.25</v>
      </c>
      <c r="K511">
        <v>0</v>
      </c>
      <c r="L511">
        <v>54.868000000000002</v>
      </c>
      <c r="N511">
        <v>0.18209179834462019</v>
      </c>
      <c r="O511">
        <v>0</v>
      </c>
      <c r="P511">
        <v>0</v>
      </c>
      <c r="Q511">
        <v>0</v>
      </c>
      <c r="R511">
        <v>67.41</v>
      </c>
      <c r="U511">
        <v>20.2</v>
      </c>
      <c r="V511">
        <v>20.05</v>
      </c>
      <c r="W511">
        <v>20</v>
      </c>
      <c r="X511">
        <v>20.059999999999999</v>
      </c>
      <c r="Y511">
        <v>20.34</v>
      </c>
      <c r="Z511">
        <v>20.75</v>
      </c>
      <c r="AA511">
        <v>20</v>
      </c>
      <c r="AB511">
        <v>20.75</v>
      </c>
      <c r="AC511">
        <v>20.11</v>
      </c>
      <c r="AD511">
        <v>20</v>
      </c>
      <c r="AE511">
        <v>20.25</v>
      </c>
      <c r="AF511">
        <v>20.52</v>
      </c>
      <c r="AG511">
        <v>20.149999999999999</v>
      </c>
      <c r="AH511">
        <v>20.12</v>
      </c>
      <c r="AI511">
        <v>20.23</v>
      </c>
      <c r="AJ511">
        <v>20.39</v>
      </c>
      <c r="AK511">
        <v>20.48</v>
      </c>
      <c r="AL511">
        <v>20.420000000000002</v>
      </c>
      <c r="AM511">
        <v>20.420000000000002</v>
      </c>
      <c r="AN511">
        <v>20.260000000000002</v>
      </c>
      <c r="AO511">
        <v>20.25</v>
      </c>
      <c r="AP511">
        <v>19.79</v>
      </c>
      <c r="AQ511">
        <v>20.64</v>
      </c>
      <c r="AR511">
        <v>20.55</v>
      </c>
      <c r="AS511">
        <v>21</v>
      </c>
      <c r="AT511">
        <v>20.94</v>
      </c>
      <c r="AU511">
        <v>21.15</v>
      </c>
      <c r="AV511">
        <v>20.8</v>
      </c>
      <c r="AW511">
        <v>20.85</v>
      </c>
      <c r="AX511">
        <v>21.02</v>
      </c>
      <c r="AY511">
        <v>20</v>
      </c>
      <c r="AZ511">
        <v>20.11</v>
      </c>
      <c r="BA511">
        <v>19.920000000000002</v>
      </c>
      <c r="BB511">
        <v>20</v>
      </c>
      <c r="BC511">
        <v>20.55</v>
      </c>
      <c r="BD511">
        <v>21.99</v>
      </c>
      <c r="BE511">
        <v>24.35</v>
      </c>
      <c r="BF511">
        <v>24.47</v>
      </c>
      <c r="BG511">
        <v>26.6</v>
      </c>
      <c r="BH511">
        <v>27.4</v>
      </c>
      <c r="BI511">
        <v>26.5</v>
      </c>
      <c r="BJ511">
        <v>24.98</v>
      </c>
      <c r="BK511">
        <v>24.24</v>
      </c>
      <c r="BL511">
        <v>24.24</v>
      </c>
      <c r="BM511">
        <v>24.46</v>
      </c>
      <c r="BN511">
        <v>23.6</v>
      </c>
      <c r="BO511">
        <v>24.04</v>
      </c>
      <c r="BP511">
        <v>22.87</v>
      </c>
      <c r="BQ511">
        <v>23.25</v>
      </c>
      <c r="BR511">
        <v>22.37</v>
      </c>
      <c r="BS511">
        <v>21.21</v>
      </c>
      <c r="BT511">
        <v>21.63</v>
      </c>
      <c r="BU511">
        <v>20.99</v>
      </c>
      <c r="BV511">
        <v>20.76</v>
      </c>
      <c r="BW511">
        <v>21.87</v>
      </c>
      <c r="BX511">
        <v>21.61</v>
      </c>
      <c r="BY511">
        <v>21.42</v>
      </c>
      <c r="BZ511">
        <v>21.1</v>
      </c>
      <c r="CA511">
        <v>20.8</v>
      </c>
      <c r="CB511">
        <v>17.23</v>
      </c>
      <c r="CC511">
        <v>17.86</v>
      </c>
      <c r="CD511">
        <v>19</v>
      </c>
      <c r="CE511">
        <v>19</v>
      </c>
      <c r="CF511">
        <v>19.11</v>
      </c>
      <c r="CG511">
        <v>19.04</v>
      </c>
    </row>
    <row r="512" spans="1:85" hidden="1" x14ac:dyDescent="0.25">
      <c r="A512" t="s">
        <v>8854</v>
      </c>
      <c r="B512" t="s">
        <v>8855</v>
      </c>
      <c r="C512" t="s">
        <v>8856</v>
      </c>
      <c r="D512">
        <v>1.6829117225000001</v>
      </c>
      <c r="E512">
        <v>16989</v>
      </c>
      <c r="F512">
        <v>2018</v>
      </c>
      <c r="G512">
        <v>10</v>
      </c>
      <c r="H512" t="e">
        <v>#N/A</v>
      </c>
      <c r="I512" s="3">
        <f t="shared" si="8"/>
        <v>0</v>
      </c>
      <c r="J512">
        <v>-5.86</v>
      </c>
      <c r="K512">
        <v>45.62</v>
      </c>
      <c r="L512">
        <v>3.423</v>
      </c>
      <c r="N512">
        <v>0.19717338848672861</v>
      </c>
      <c r="O512">
        <v>42.813854224365457</v>
      </c>
      <c r="P512">
        <v>57.171730342939107</v>
      </c>
      <c r="Q512">
        <v>14.35787611857365</v>
      </c>
      <c r="R512">
        <v>38.762999999999998</v>
      </c>
      <c r="U512">
        <v>18.048300000000001</v>
      </c>
      <c r="V512">
        <v>17.59</v>
      </c>
      <c r="W512">
        <v>17.510000000000002</v>
      </c>
      <c r="X512">
        <v>17.600000000000001</v>
      </c>
      <c r="Y512">
        <v>17.600000000000001</v>
      </c>
      <c r="Z512">
        <v>16.829999999999998</v>
      </c>
      <c r="AA512">
        <v>16.5</v>
      </c>
      <c r="AB512">
        <v>15.8398</v>
      </c>
      <c r="AC512">
        <v>17</v>
      </c>
      <c r="AD512">
        <v>16.989999999999998</v>
      </c>
      <c r="AE512">
        <v>16.3</v>
      </c>
      <c r="AF512">
        <v>15.98</v>
      </c>
      <c r="AG512">
        <v>15.5</v>
      </c>
      <c r="AH512">
        <v>15.6</v>
      </c>
      <c r="AI512">
        <v>15.5</v>
      </c>
      <c r="AJ512">
        <v>15.64</v>
      </c>
      <c r="AK512">
        <v>15.97</v>
      </c>
      <c r="AL512">
        <v>15.85</v>
      </c>
      <c r="AM512">
        <v>15.8101</v>
      </c>
      <c r="AN512">
        <v>16.600000000000001</v>
      </c>
      <c r="AO512">
        <v>15.85</v>
      </c>
      <c r="AP512">
        <v>15.78</v>
      </c>
      <c r="AQ512">
        <v>15.78</v>
      </c>
      <c r="AR512">
        <v>15.57</v>
      </c>
      <c r="AS512">
        <v>15.58</v>
      </c>
      <c r="AT512">
        <v>15.77</v>
      </c>
      <c r="AU512">
        <v>15.999599999999999</v>
      </c>
      <c r="AV512">
        <v>16.52</v>
      </c>
      <c r="AW512">
        <v>16.600000000000001</v>
      </c>
      <c r="AX512">
        <v>16.66</v>
      </c>
      <c r="AY512">
        <v>16.417300000000001</v>
      </c>
      <c r="AZ512">
        <v>16.646599999999999</v>
      </c>
      <c r="BA512">
        <v>17.489999999999998</v>
      </c>
      <c r="BB512">
        <v>16.649999999999999</v>
      </c>
      <c r="BC512">
        <v>17.13</v>
      </c>
      <c r="BD512">
        <v>16.850000000000001</v>
      </c>
      <c r="BE512">
        <v>16.37</v>
      </c>
      <c r="BF512">
        <v>15.91</v>
      </c>
      <c r="BG512">
        <v>16.11</v>
      </c>
      <c r="BH512">
        <v>15.7</v>
      </c>
      <c r="BI512">
        <v>15.74</v>
      </c>
      <c r="BJ512">
        <v>16.449000000000002</v>
      </c>
      <c r="BK512">
        <v>15.76</v>
      </c>
      <c r="BL512">
        <v>16.23</v>
      </c>
      <c r="BM512">
        <v>16.43</v>
      </c>
      <c r="BN512">
        <v>16.25</v>
      </c>
      <c r="BO512">
        <v>16.09</v>
      </c>
      <c r="BP512">
        <v>16.95</v>
      </c>
      <c r="BQ512">
        <v>16.62</v>
      </c>
      <c r="BR512">
        <v>15.7</v>
      </c>
      <c r="BS512">
        <v>15.84</v>
      </c>
      <c r="BT512">
        <v>15.695</v>
      </c>
      <c r="BU512">
        <v>16.28</v>
      </c>
      <c r="BV512">
        <v>16.440000000000001</v>
      </c>
      <c r="BW512">
        <v>16.920000000000002</v>
      </c>
      <c r="BX512">
        <v>16.331299999999999</v>
      </c>
      <c r="BY512">
        <v>16.420000000000002</v>
      </c>
      <c r="BZ512">
        <v>16.8919</v>
      </c>
      <c r="CA512">
        <v>16.566299999999998</v>
      </c>
      <c r="CB512">
        <v>16.05</v>
      </c>
      <c r="CC512">
        <v>16.260000000000002</v>
      </c>
      <c r="CD512">
        <v>16.3</v>
      </c>
      <c r="CE512">
        <v>16.399999999999999</v>
      </c>
      <c r="CF512">
        <v>16.5</v>
      </c>
      <c r="CG512">
        <v>17.02</v>
      </c>
    </row>
    <row r="513" spans="1:85" hidden="1" x14ac:dyDescent="0.25">
      <c r="A513" t="s">
        <v>8740</v>
      </c>
      <c r="B513" t="s">
        <v>8741</v>
      </c>
      <c r="C513" t="s">
        <v>8742</v>
      </c>
      <c r="D513">
        <v>1.0767319269</v>
      </c>
      <c r="E513">
        <v>16932</v>
      </c>
      <c r="F513">
        <v>2018</v>
      </c>
      <c r="G513">
        <v>10</v>
      </c>
      <c r="H513" t="e">
        <v>#N/A</v>
      </c>
      <c r="I513" s="3">
        <f t="shared" si="8"/>
        <v>0</v>
      </c>
      <c r="J513">
        <v>-2.2400000000000002</v>
      </c>
      <c r="K513">
        <v>512.76300000000003</v>
      </c>
      <c r="L513">
        <v>107.94499999999999</v>
      </c>
      <c r="N513">
        <v>0.2179627601314349</v>
      </c>
      <c r="O513">
        <v>8.498053945646447</v>
      </c>
      <c r="P513">
        <v>8.3762382872267942</v>
      </c>
      <c r="Q513">
        <v>-0.12181565841965281</v>
      </c>
      <c r="R513">
        <v>219.44900000000001</v>
      </c>
      <c r="U513">
        <v>113.55</v>
      </c>
      <c r="V513">
        <v>115.69</v>
      </c>
      <c r="W513">
        <v>116.01</v>
      </c>
      <c r="X513">
        <v>115.89</v>
      </c>
      <c r="Y513">
        <v>117.29</v>
      </c>
      <c r="Z513">
        <v>116.86</v>
      </c>
      <c r="AA513">
        <v>119.36</v>
      </c>
      <c r="AB513">
        <v>118.46</v>
      </c>
      <c r="AC513">
        <v>115.84</v>
      </c>
      <c r="AD513">
        <v>116.22</v>
      </c>
      <c r="AE513">
        <v>113.99</v>
      </c>
      <c r="AF513">
        <v>113.6</v>
      </c>
      <c r="AG513">
        <v>114.62</v>
      </c>
      <c r="AH513">
        <v>113.6</v>
      </c>
      <c r="AI513">
        <v>114.43</v>
      </c>
      <c r="AJ513">
        <v>116.61</v>
      </c>
      <c r="AK513">
        <v>117.49</v>
      </c>
      <c r="AL513">
        <v>118.71</v>
      </c>
      <c r="AM513">
        <v>121.11</v>
      </c>
      <c r="AN513">
        <v>120.58</v>
      </c>
      <c r="AO513">
        <v>121.66</v>
      </c>
      <c r="AP513">
        <v>122.1</v>
      </c>
      <c r="AQ513">
        <v>122.95</v>
      </c>
      <c r="AR513">
        <v>125.85</v>
      </c>
      <c r="AS513">
        <v>121.16</v>
      </c>
      <c r="AT513">
        <v>121.3</v>
      </c>
      <c r="AU513">
        <v>116.93</v>
      </c>
      <c r="AV513">
        <v>118.54</v>
      </c>
      <c r="AW513">
        <v>121.84</v>
      </c>
      <c r="AX513">
        <v>121.67</v>
      </c>
      <c r="AY513">
        <v>120.88</v>
      </c>
      <c r="AZ513">
        <v>118.48</v>
      </c>
      <c r="BA513">
        <v>117.36</v>
      </c>
      <c r="BB513">
        <v>120.26</v>
      </c>
      <c r="BC513">
        <v>117.41</v>
      </c>
      <c r="BD513">
        <v>120.23</v>
      </c>
      <c r="BE513">
        <v>119.62</v>
      </c>
      <c r="BF513">
        <v>121.05</v>
      </c>
      <c r="BG513">
        <v>122.64</v>
      </c>
      <c r="BH513">
        <v>121.54</v>
      </c>
      <c r="BI513">
        <v>120.48</v>
      </c>
      <c r="BJ513">
        <v>122.95</v>
      </c>
      <c r="BK513">
        <v>124.36</v>
      </c>
      <c r="BL513">
        <v>119.1</v>
      </c>
      <c r="BM513">
        <v>119.09</v>
      </c>
      <c r="BN513">
        <v>114.58</v>
      </c>
      <c r="BO513">
        <v>115.55</v>
      </c>
      <c r="BP513">
        <v>112.27</v>
      </c>
      <c r="BQ513">
        <v>109.12</v>
      </c>
      <c r="BR513">
        <v>106.3</v>
      </c>
      <c r="BS513">
        <v>108.06</v>
      </c>
      <c r="BT513">
        <v>111.48</v>
      </c>
      <c r="BU513">
        <v>110.05</v>
      </c>
      <c r="BV513">
        <v>114.29</v>
      </c>
      <c r="BW513">
        <v>114.69</v>
      </c>
      <c r="BX513">
        <v>114.58</v>
      </c>
      <c r="BY513">
        <v>112.01</v>
      </c>
      <c r="BZ513">
        <v>109.17</v>
      </c>
      <c r="CA513">
        <v>108.56</v>
      </c>
      <c r="CB513">
        <v>101.85</v>
      </c>
      <c r="CC513">
        <v>106.14</v>
      </c>
      <c r="CD513">
        <v>107.22</v>
      </c>
      <c r="CE513">
        <v>104.87</v>
      </c>
      <c r="CF513">
        <v>106.29</v>
      </c>
      <c r="CG513">
        <v>107.15</v>
      </c>
    </row>
    <row r="514" spans="1:85" hidden="1" x14ac:dyDescent="0.25">
      <c r="A514" t="s">
        <v>8970</v>
      </c>
      <c r="B514" t="s">
        <v>8971</v>
      </c>
      <c r="C514" t="s">
        <v>8972</v>
      </c>
      <c r="D514">
        <v>3.3493856056000002</v>
      </c>
      <c r="E514">
        <v>17870</v>
      </c>
      <c r="F514">
        <v>2018</v>
      </c>
      <c r="G514">
        <v>10</v>
      </c>
      <c r="H514" t="e">
        <v>#N/A</v>
      </c>
      <c r="I514" s="3">
        <f t="shared" si="8"/>
        <v>0</v>
      </c>
      <c r="J514" t="e">
        <v>#N/A</v>
      </c>
      <c r="K514" t="e">
        <v>#N/A</v>
      </c>
      <c r="L514" t="e">
        <v>#N/A</v>
      </c>
      <c r="N514">
        <v>0.22003424657534243</v>
      </c>
      <c r="O514">
        <v>0</v>
      </c>
      <c r="P514">
        <v>0</v>
      </c>
      <c r="Q514">
        <v>0</v>
      </c>
      <c r="R514">
        <v>24.245647240019</v>
      </c>
      <c r="U514">
        <v>6.2</v>
      </c>
      <c r="V514">
        <v>6.15</v>
      </c>
      <c r="W514">
        <v>6.11</v>
      </c>
      <c r="X514">
        <v>6.15</v>
      </c>
      <c r="Y514">
        <v>6.12</v>
      </c>
      <c r="Z514">
        <v>6.1</v>
      </c>
      <c r="AA514">
        <v>6.12</v>
      </c>
      <c r="AB514">
        <v>6.06</v>
      </c>
      <c r="AC514">
        <v>6.12</v>
      </c>
      <c r="AD514">
        <v>6.1</v>
      </c>
      <c r="AE514">
        <v>6.11</v>
      </c>
      <c r="AF514">
        <v>6.14</v>
      </c>
      <c r="AG514">
        <v>6.13</v>
      </c>
      <c r="AH514">
        <v>6.07</v>
      </c>
      <c r="AI514">
        <v>6.1</v>
      </c>
      <c r="AJ514">
        <v>6.13</v>
      </c>
      <c r="AK514">
        <v>6.08</v>
      </c>
      <c r="AL514">
        <v>6.08</v>
      </c>
      <c r="AM514">
        <v>6.08</v>
      </c>
      <c r="AN514">
        <v>6.12</v>
      </c>
      <c r="AO514">
        <v>6.14</v>
      </c>
      <c r="AP514">
        <v>6.05</v>
      </c>
      <c r="AQ514">
        <v>6.13</v>
      </c>
      <c r="AR514">
        <v>6.12</v>
      </c>
      <c r="AS514">
        <v>6.13</v>
      </c>
      <c r="AT514">
        <v>6.21</v>
      </c>
      <c r="AU514">
        <v>6.12</v>
      </c>
      <c r="AV514">
        <v>6.19</v>
      </c>
      <c r="AW514">
        <v>6.17</v>
      </c>
      <c r="AX514">
        <v>6.18</v>
      </c>
      <c r="AY514">
        <v>6.21</v>
      </c>
      <c r="AZ514">
        <v>6.23</v>
      </c>
      <c r="BA514">
        <v>6.25</v>
      </c>
      <c r="BB514">
        <v>6.23</v>
      </c>
      <c r="BC514">
        <v>6.15</v>
      </c>
      <c r="BD514">
        <v>6.21</v>
      </c>
      <c r="BE514">
        <v>6.2</v>
      </c>
      <c r="BF514">
        <v>6.15</v>
      </c>
      <c r="BG514">
        <v>6.14</v>
      </c>
      <c r="BH514">
        <v>6</v>
      </c>
      <c r="BI514">
        <v>6</v>
      </c>
      <c r="BJ514">
        <v>6.09</v>
      </c>
      <c r="BK514">
        <v>6.08</v>
      </c>
      <c r="BL514">
        <v>6.04</v>
      </c>
      <c r="BM514">
        <v>5.99</v>
      </c>
      <c r="BN514">
        <v>5.86</v>
      </c>
      <c r="BO514">
        <v>5.8</v>
      </c>
      <c r="BP514">
        <v>5.92</v>
      </c>
      <c r="BQ514">
        <v>5.85</v>
      </c>
      <c r="BR514">
        <v>5.83</v>
      </c>
      <c r="BS514">
        <v>5.62</v>
      </c>
      <c r="BT514">
        <v>5.46</v>
      </c>
      <c r="BU514">
        <v>5.6</v>
      </c>
      <c r="BV514">
        <v>5.8</v>
      </c>
      <c r="BW514">
        <v>5.83</v>
      </c>
      <c r="BX514">
        <v>5.8</v>
      </c>
      <c r="BY514">
        <v>5.85</v>
      </c>
      <c r="BZ514">
        <v>5.77</v>
      </c>
      <c r="CA514">
        <v>5.58</v>
      </c>
      <c r="CB514">
        <v>5.72</v>
      </c>
      <c r="CC514">
        <v>5.85</v>
      </c>
      <c r="CD514">
        <v>5.71</v>
      </c>
      <c r="CE514">
        <v>5.66</v>
      </c>
      <c r="CF514">
        <v>5.77</v>
      </c>
      <c r="CG514">
        <v>5.87</v>
      </c>
    </row>
    <row r="515" spans="1:85" hidden="1" x14ac:dyDescent="0.25">
      <c r="A515" t="s">
        <v>8991</v>
      </c>
      <c r="B515" t="s">
        <v>8992</v>
      </c>
      <c r="C515" t="s">
        <v>8993</v>
      </c>
      <c r="D515">
        <v>3.8826737827</v>
      </c>
      <c r="E515">
        <v>15271</v>
      </c>
      <c r="F515">
        <v>2018</v>
      </c>
      <c r="G515">
        <v>10</v>
      </c>
      <c r="H515" t="e">
        <v>#N/A</v>
      </c>
      <c r="I515" s="3">
        <f t="shared" si="8"/>
        <v>0</v>
      </c>
      <c r="J515">
        <v>-2.08</v>
      </c>
      <c r="K515">
        <v>1152.3240000000001</v>
      </c>
      <c r="L515">
        <v>0</v>
      </c>
      <c r="N515">
        <v>0.22244488977955901</v>
      </c>
      <c r="O515">
        <v>0</v>
      </c>
      <c r="P515">
        <v>109.7778616710298</v>
      </c>
      <c r="Q515">
        <v>109.7778616710298</v>
      </c>
      <c r="R515">
        <v>220.95500000000001</v>
      </c>
      <c r="U515">
        <v>55.9</v>
      </c>
      <c r="V515">
        <v>57.95</v>
      </c>
      <c r="W515">
        <v>56.65</v>
      </c>
      <c r="X515">
        <v>56.5</v>
      </c>
      <c r="Y515">
        <v>57.2</v>
      </c>
      <c r="Z515">
        <v>58.65</v>
      </c>
      <c r="AA515">
        <v>59.15</v>
      </c>
      <c r="AB515">
        <v>59.5</v>
      </c>
      <c r="AC515">
        <v>58.95</v>
      </c>
      <c r="AD515">
        <v>59.55</v>
      </c>
      <c r="AE515">
        <v>58.8</v>
      </c>
      <c r="AF515">
        <v>58.45</v>
      </c>
      <c r="AG515">
        <v>58.05</v>
      </c>
      <c r="AH515">
        <v>57.65</v>
      </c>
      <c r="AI515">
        <v>58</v>
      </c>
      <c r="AJ515">
        <v>58.3</v>
      </c>
      <c r="AK515">
        <v>59.45</v>
      </c>
      <c r="AL515">
        <v>60.85</v>
      </c>
      <c r="AM515">
        <v>60.7</v>
      </c>
      <c r="AN515">
        <v>61.05</v>
      </c>
      <c r="AO515">
        <v>61.65</v>
      </c>
      <c r="AP515">
        <v>61.4</v>
      </c>
      <c r="AQ515">
        <v>62.4</v>
      </c>
      <c r="AR515">
        <v>63.35</v>
      </c>
      <c r="AS515">
        <v>59.85</v>
      </c>
      <c r="AT515">
        <v>60.95</v>
      </c>
      <c r="AU515">
        <v>61.1</v>
      </c>
      <c r="AV515">
        <v>61.55</v>
      </c>
      <c r="AW515">
        <v>62</v>
      </c>
      <c r="AX515">
        <v>62.2</v>
      </c>
      <c r="AY515">
        <v>62.5</v>
      </c>
      <c r="AZ515">
        <v>63.65</v>
      </c>
      <c r="BA515">
        <v>62.5</v>
      </c>
      <c r="BB515">
        <v>63.1</v>
      </c>
      <c r="BC515">
        <v>61.25</v>
      </c>
      <c r="BD515">
        <v>62.65</v>
      </c>
      <c r="BE515">
        <v>62.3</v>
      </c>
      <c r="BF515">
        <v>63.65</v>
      </c>
      <c r="BG515">
        <v>64.8</v>
      </c>
      <c r="BH515">
        <v>64.45</v>
      </c>
      <c r="BI515">
        <v>65.099999999999994</v>
      </c>
      <c r="BJ515">
        <v>65.900000000000006</v>
      </c>
      <c r="BK515">
        <v>61.74</v>
      </c>
      <c r="BL515">
        <v>61.06</v>
      </c>
      <c r="BM515">
        <v>61.61</v>
      </c>
      <c r="BN515">
        <v>61.57</v>
      </c>
      <c r="BO515">
        <v>61.03</v>
      </c>
      <c r="BP515">
        <v>58.14</v>
      </c>
      <c r="BQ515">
        <v>57.91</v>
      </c>
      <c r="BR515">
        <v>55.26</v>
      </c>
      <c r="BS515">
        <v>54.96</v>
      </c>
      <c r="BT515">
        <v>56.96</v>
      </c>
      <c r="BU515">
        <v>56.25</v>
      </c>
      <c r="BV515">
        <v>58.88</v>
      </c>
      <c r="BW515">
        <v>59.28</v>
      </c>
      <c r="BX515">
        <v>57.58</v>
      </c>
      <c r="BY515">
        <v>55.72</v>
      </c>
      <c r="BZ515">
        <v>56.56</v>
      </c>
      <c r="CA515">
        <v>56.36</v>
      </c>
      <c r="CB515">
        <v>53.66</v>
      </c>
      <c r="CC515">
        <v>55.33</v>
      </c>
      <c r="CD515">
        <v>53</v>
      </c>
      <c r="CE515">
        <v>53.24</v>
      </c>
      <c r="CF515">
        <v>51.68</v>
      </c>
      <c r="CG515">
        <v>53</v>
      </c>
    </row>
    <row r="516" spans="1:85" hidden="1" x14ac:dyDescent="0.25">
      <c r="A516" t="s">
        <v>9113</v>
      </c>
      <c r="B516" t="s">
        <v>9114</v>
      </c>
      <c r="C516" t="s">
        <v>9115</v>
      </c>
      <c r="D516">
        <v>21.967002749999999</v>
      </c>
      <c r="E516">
        <v>16928</v>
      </c>
      <c r="F516">
        <v>2018</v>
      </c>
      <c r="G516">
        <v>10</v>
      </c>
      <c r="H516" t="e">
        <v>#N/A</v>
      </c>
      <c r="I516" s="3">
        <f t="shared" si="8"/>
        <v>0</v>
      </c>
      <c r="J516">
        <v>-1.48</v>
      </c>
      <c r="K516">
        <v>0</v>
      </c>
      <c r="L516">
        <v>3.2080000000000002</v>
      </c>
      <c r="N516">
        <v>0.23783783783783785</v>
      </c>
      <c r="O516" t="e">
        <v>#N/A</v>
      </c>
      <c r="P516">
        <v>84.463794683776356</v>
      </c>
      <c r="Q516" t="e">
        <v>#N/A</v>
      </c>
      <c r="R516">
        <v>4.7489999999999997</v>
      </c>
      <c r="U516">
        <v>20.78</v>
      </c>
      <c r="V516">
        <v>21.11</v>
      </c>
      <c r="W516">
        <v>21.27</v>
      </c>
      <c r="X516">
        <v>20.78</v>
      </c>
      <c r="Y516">
        <v>20.92</v>
      </c>
      <c r="Z516">
        <v>20.89</v>
      </c>
      <c r="AA516">
        <v>20.91</v>
      </c>
      <c r="AB516">
        <v>20.83</v>
      </c>
      <c r="AC516">
        <v>21.2</v>
      </c>
      <c r="AD516">
        <v>21.2</v>
      </c>
      <c r="AE516">
        <v>21.07</v>
      </c>
      <c r="AF516">
        <v>21.18</v>
      </c>
      <c r="AG516">
        <v>21.04</v>
      </c>
      <c r="AH516">
        <v>21.04</v>
      </c>
      <c r="AI516">
        <v>21.22</v>
      </c>
      <c r="AJ516">
        <v>20.95</v>
      </c>
      <c r="AK516">
        <v>20.78</v>
      </c>
      <c r="AL516">
        <v>20.72</v>
      </c>
      <c r="AM516">
        <v>20.6</v>
      </c>
      <c r="AN516">
        <v>20.75</v>
      </c>
      <c r="AO516">
        <v>20.9</v>
      </c>
      <c r="AP516">
        <v>20.82</v>
      </c>
      <c r="AQ516">
        <v>20.83</v>
      </c>
      <c r="AR516">
        <v>20.95</v>
      </c>
      <c r="AS516">
        <v>20.74</v>
      </c>
      <c r="AT516">
        <v>20.75</v>
      </c>
      <c r="AU516">
        <v>20.86</v>
      </c>
      <c r="AV516">
        <v>20.440000000000001</v>
      </c>
      <c r="AW516">
        <v>20</v>
      </c>
      <c r="AX516">
        <v>20.02</v>
      </c>
      <c r="AY516">
        <v>20.58</v>
      </c>
      <c r="AZ516">
        <v>20.89</v>
      </c>
      <c r="BA516">
        <v>20.149999999999999</v>
      </c>
      <c r="BB516">
        <v>20.440000000000001</v>
      </c>
      <c r="BC516">
        <v>20.82</v>
      </c>
      <c r="BD516">
        <v>20.84</v>
      </c>
      <c r="BE516">
        <v>21.39</v>
      </c>
      <c r="BF516">
        <v>20.81</v>
      </c>
      <c r="BG516">
        <v>21.58</v>
      </c>
      <c r="BH516">
        <v>21.68</v>
      </c>
      <c r="BI516">
        <v>21.66</v>
      </c>
      <c r="BJ516">
        <v>22.38</v>
      </c>
      <c r="BK516">
        <v>21.73</v>
      </c>
      <c r="BL516">
        <v>20.82</v>
      </c>
      <c r="BM516">
        <v>21.07</v>
      </c>
      <c r="BN516">
        <v>20.79</v>
      </c>
      <c r="BO516">
        <v>21.13</v>
      </c>
      <c r="BP516">
        <v>20.38</v>
      </c>
      <c r="BQ516">
        <v>20.84</v>
      </c>
      <c r="BR516">
        <v>20.23</v>
      </c>
      <c r="BS516">
        <v>19.89</v>
      </c>
      <c r="BT516">
        <v>20.09</v>
      </c>
      <c r="BU516">
        <v>20.100000000000001</v>
      </c>
      <c r="BV516">
        <v>20.28</v>
      </c>
      <c r="BW516">
        <v>20.420000000000002</v>
      </c>
      <c r="BX516">
        <v>20.399999999999999</v>
      </c>
      <c r="BY516">
        <v>20.16</v>
      </c>
      <c r="BZ516">
        <v>20.2</v>
      </c>
      <c r="CA516">
        <v>20.18</v>
      </c>
      <c r="CB516">
        <v>20.13</v>
      </c>
      <c r="CC516">
        <v>20.37</v>
      </c>
      <c r="CD516">
        <v>20.36</v>
      </c>
      <c r="CE516">
        <v>20.41</v>
      </c>
      <c r="CF516">
        <v>20.21</v>
      </c>
      <c r="CG516">
        <v>19.72</v>
      </c>
    </row>
    <row r="517" spans="1:85" hidden="1" x14ac:dyDescent="0.25">
      <c r="A517" t="s">
        <v>9068</v>
      </c>
      <c r="B517" t="s">
        <v>9069</v>
      </c>
      <c r="C517" t="s">
        <v>9070</v>
      </c>
      <c r="D517">
        <v>8.3222232105000007</v>
      </c>
      <c r="E517">
        <v>16921</v>
      </c>
      <c r="F517">
        <v>2018</v>
      </c>
      <c r="G517">
        <v>10</v>
      </c>
      <c r="H517" t="e">
        <v>#N/A</v>
      </c>
      <c r="I517" s="3">
        <f t="shared" ref="I517:I580" si="9">IF(D517&lt;-0.8,1,0)</f>
        <v>0</v>
      </c>
      <c r="J517">
        <v>-0.24</v>
      </c>
      <c r="K517">
        <v>736.38599999999997</v>
      </c>
      <c r="L517">
        <v>33.125999999999998</v>
      </c>
      <c r="N517">
        <v>0.25098039215686274</v>
      </c>
      <c r="O517">
        <v>33.235492558142212</v>
      </c>
      <c r="P517">
        <v>16.86468121969294</v>
      </c>
      <c r="Q517">
        <v>-16.370811338449272</v>
      </c>
      <c r="R517">
        <v>646.21299999999997</v>
      </c>
      <c r="U517">
        <v>33.35</v>
      </c>
      <c r="V517">
        <v>33.020000000000003</v>
      </c>
      <c r="W517">
        <v>33.299999999999997</v>
      </c>
      <c r="X517">
        <v>33.31</v>
      </c>
      <c r="Y517">
        <v>33.47</v>
      </c>
      <c r="Z517">
        <v>32.19</v>
      </c>
      <c r="AA517">
        <v>33</v>
      </c>
      <c r="AB517">
        <v>33.67</v>
      </c>
      <c r="AC517">
        <v>33.25</v>
      </c>
      <c r="AD517">
        <v>34.17</v>
      </c>
      <c r="AE517">
        <v>33.67</v>
      </c>
      <c r="AF517">
        <v>32.93</v>
      </c>
      <c r="AG517">
        <v>33.1</v>
      </c>
      <c r="AH517">
        <v>33.42</v>
      </c>
      <c r="AI517">
        <v>33.82</v>
      </c>
      <c r="AJ517">
        <v>33.96</v>
      </c>
      <c r="AK517">
        <v>34.24</v>
      </c>
      <c r="AL517">
        <v>34.65</v>
      </c>
      <c r="AM517">
        <v>34.96</v>
      </c>
      <c r="AN517">
        <v>35.020000000000003</v>
      </c>
      <c r="AO517">
        <v>35.08</v>
      </c>
      <c r="AP517">
        <v>35.07</v>
      </c>
      <c r="AQ517">
        <v>34.979999999999997</v>
      </c>
      <c r="AR517">
        <v>35.19</v>
      </c>
      <c r="AS517">
        <v>35.08</v>
      </c>
      <c r="AT517">
        <v>34.159999999999997</v>
      </c>
      <c r="AU517">
        <v>33.33</v>
      </c>
      <c r="AV517">
        <v>33.25</v>
      </c>
      <c r="AW517">
        <v>33.47</v>
      </c>
      <c r="AX517">
        <v>33.799999999999997</v>
      </c>
      <c r="AY517">
        <v>34.19</v>
      </c>
      <c r="AZ517">
        <v>34.32</v>
      </c>
      <c r="BA517">
        <v>34.49</v>
      </c>
      <c r="BB517">
        <v>37.08</v>
      </c>
      <c r="BC517">
        <v>35.99</v>
      </c>
      <c r="BD517">
        <v>35.81</v>
      </c>
      <c r="BE517">
        <v>35.61</v>
      </c>
      <c r="BF517">
        <v>34.950000000000003</v>
      </c>
      <c r="BG517">
        <v>35.130000000000003</v>
      </c>
      <c r="BH517">
        <v>35.18</v>
      </c>
      <c r="BI517">
        <v>35.31</v>
      </c>
      <c r="BJ517">
        <v>35.58</v>
      </c>
      <c r="BK517">
        <v>35.159999999999997</v>
      </c>
      <c r="BL517">
        <v>35.14</v>
      </c>
      <c r="BM517">
        <v>34.9</v>
      </c>
      <c r="BN517">
        <v>34</v>
      </c>
      <c r="BO517">
        <v>33.68</v>
      </c>
      <c r="BP517">
        <v>33.520000000000003</v>
      </c>
      <c r="BQ517">
        <v>33.479999999999997</v>
      </c>
      <c r="BR517">
        <v>31.75</v>
      </c>
      <c r="BS517">
        <v>31.26</v>
      </c>
      <c r="BT517">
        <v>31.38</v>
      </c>
      <c r="BU517">
        <v>31.4</v>
      </c>
      <c r="BV517">
        <v>32.43</v>
      </c>
      <c r="BW517">
        <v>32.79</v>
      </c>
      <c r="BX517">
        <v>32.11</v>
      </c>
      <c r="BY517">
        <v>32.090000000000003</v>
      </c>
      <c r="BZ517">
        <v>32.08</v>
      </c>
      <c r="CA517">
        <v>31.52</v>
      </c>
      <c r="CB517">
        <v>30.69</v>
      </c>
      <c r="CC517">
        <v>31.18</v>
      </c>
      <c r="CD517">
        <v>30.18</v>
      </c>
      <c r="CE517">
        <v>29.88</v>
      </c>
      <c r="CF517">
        <v>30.91</v>
      </c>
      <c r="CG517">
        <v>31.69</v>
      </c>
    </row>
    <row r="518" spans="1:85" hidden="1" x14ac:dyDescent="0.25">
      <c r="A518" t="s">
        <v>9026</v>
      </c>
      <c r="B518" t="s">
        <v>9027</v>
      </c>
      <c r="C518" t="s">
        <v>9028</v>
      </c>
      <c r="D518">
        <v>4.7431406287</v>
      </c>
      <c r="E518">
        <v>16904</v>
      </c>
      <c r="F518">
        <v>2018</v>
      </c>
      <c r="G518">
        <v>10</v>
      </c>
      <c r="H518" t="e">
        <v>#N/A</v>
      </c>
      <c r="I518" s="3">
        <f t="shared" si="9"/>
        <v>0</v>
      </c>
      <c r="J518" t="e">
        <v>#N/A</v>
      </c>
      <c r="K518" t="e">
        <v>#N/A</v>
      </c>
      <c r="L518" t="e">
        <v>#N/A</v>
      </c>
      <c r="N518">
        <v>0.25972222222222219</v>
      </c>
      <c r="O518">
        <v>8.7678372349323386</v>
      </c>
      <c r="P518">
        <v>0</v>
      </c>
      <c r="Q518">
        <v>-8.7678372349323386</v>
      </c>
      <c r="R518" t="e">
        <v>#N/A</v>
      </c>
      <c r="U518">
        <v>23.65</v>
      </c>
      <c r="V518">
        <v>23.61</v>
      </c>
      <c r="W518">
        <v>23.33</v>
      </c>
      <c r="X518">
        <v>23.5</v>
      </c>
      <c r="Y518">
        <v>23.82</v>
      </c>
      <c r="Z518">
        <v>23.48</v>
      </c>
      <c r="AA518">
        <v>23.29</v>
      </c>
      <c r="AB518">
        <v>23.61</v>
      </c>
      <c r="AC518">
        <v>22.74</v>
      </c>
      <c r="AD518">
        <v>22.47</v>
      </c>
      <c r="AE518">
        <v>21.7</v>
      </c>
      <c r="AF518">
        <v>21.54</v>
      </c>
      <c r="AG518">
        <v>21</v>
      </c>
      <c r="AH518">
        <v>21.3</v>
      </c>
      <c r="AI518">
        <v>21.63</v>
      </c>
      <c r="AJ518">
        <v>22.83</v>
      </c>
      <c r="AK518">
        <v>22.09</v>
      </c>
      <c r="AL518">
        <v>22.28</v>
      </c>
      <c r="AM518">
        <v>23.57</v>
      </c>
      <c r="AN518">
        <v>25.22</v>
      </c>
      <c r="AO518">
        <v>25.76</v>
      </c>
      <c r="AP518">
        <v>26.01</v>
      </c>
      <c r="AQ518">
        <v>26.76</v>
      </c>
      <c r="AR518">
        <v>26.7</v>
      </c>
      <c r="AS518">
        <v>25.67</v>
      </c>
      <c r="AT518">
        <v>24.78</v>
      </c>
      <c r="AU518">
        <v>24.78</v>
      </c>
      <c r="AV518">
        <v>24.72</v>
      </c>
      <c r="AW518">
        <v>24.4</v>
      </c>
      <c r="AX518">
        <v>24.11</v>
      </c>
      <c r="AY518">
        <v>22.61</v>
      </c>
      <c r="AZ518">
        <v>22.27</v>
      </c>
      <c r="BA518">
        <v>22.54</v>
      </c>
      <c r="BB518">
        <v>22.39</v>
      </c>
      <c r="BC518">
        <v>22.07</v>
      </c>
      <c r="BD518">
        <v>22.53</v>
      </c>
      <c r="BE518">
        <v>21.52</v>
      </c>
      <c r="BF518">
        <v>21.72</v>
      </c>
      <c r="BG518">
        <v>21.78</v>
      </c>
      <c r="BH518">
        <v>21.47</v>
      </c>
      <c r="BI518">
        <v>20.69</v>
      </c>
      <c r="BJ518">
        <v>20.83</v>
      </c>
      <c r="BK518">
        <v>20.3</v>
      </c>
      <c r="BL518">
        <v>20.34</v>
      </c>
      <c r="BM518">
        <v>20.6</v>
      </c>
      <c r="BN518">
        <v>20.329999999999998</v>
      </c>
      <c r="BO518">
        <v>19.940000000000001</v>
      </c>
      <c r="BP518">
        <v>20</v>
      </c>
      <c r="BQ518">
        <v>20.309999999999999</v>
      </c>
      <c r="BR518">
        <v>19.760000000000002</v>
      </c>
      <c r="BS518">
        <v>20.61</v>
      </c>
      <c r="BT518">
        <v>21.35</v>
      </c>
      <c r="BU518">
        <v>20.21</v>
      </c>
      <c r="BV518">
        <v>21.35</v>
      </c>
      <c r="BW518">
        <v>22.35</v>
      </c>
      <c r="BX518">
        <v>22.7</v>
      </c>
      <c r="BY518">
        <v>23.95</v>
      </c>
      <c r="BZ518">
        <v>23.7</v>
      </c>
      <c r="CA518">
        <v>22.94</v>
      </c>
      <c r="CB518">
        <v>21.14</v>
      </c>
      <c r="CC518">
        <v>22.05</v>
      </c>
      <c r="CD518">
        <v>22.49</v>
      </c>
      <c r="CE518">
        <v>21.88</v>
      </c>
      <c r="CF518">
        <v>22.05</v>
      </c>
      <c r="CG518">
        <v>22.53</v>
      </c>
    </row>
    <row r="519" spans="1:85" hidden="1" x14ac:dyDescent="0.25">
      <c r="A519" t="s">
        <v>8700</v>
      </c>
      <c r="B519" t="s">
        <v>8701</v>
      </c>
      <c r="C519" t="s">
        <v>8702</v>
      </c>
      <c r="D519">
        <v>0.92151656849999997</v>
      </c>
      <c r="E519">
        <v>17688</v>
      </c>
      <c r="F519">
        <v>2018</v>
      </c>
      <c r="G519">
        <v>10</v>
      </c>
      <c r="H519" t="e">
        <v>#N/A</v>
      </c>
      <c r="I519" s="3">
        <f t="shared" si="9"/>
        <v>0</v>
      </c>
      <c r="J519">
        <v>0.64119999999999999</v>
      </c>
      <c r="K519">
        <v>42.710470999999998</v>
      </c>
      <c r="L519" t="e">
        <v>#N/A</v>
      </c>
      <c r="N519">
        <v>0.26354589015849617</v>
      </c>
      <c r="O519" t="e">
        <v>#N/A</v>
      </c>
      <c r="P519">
        <v>337.83336935217727</v>
      </c>
      <c r="Q519" t="e">
        <v>#N/A</v>
      </c>
      <c r="R519">
        <v>9.6799199999999992</v>
      </c>
      <c r="U519">
        <v>22.2</v>
      </c>
      <c r="V519">
        <v>22.93</v>
      </c>
      <c r="W519">
        <v>22.93</v>
      </c>
      <c r="X519">
        <v>23.28</v>
      </c>
      <c r="Y519">
        <v>23.17</v>
      </c>
      <c r="Z519">
        <v>20.07</v>
      </c>
      <c r="AA519">
        <v>19.47</v>
      </c>
      <c r="AB519">
        <v>19.71</v>
      </c>
      <c r="AC519">
        <v>18.66</v>
      </c>
      <c r="AD519">
        <v>18.98</v>
      </c>
      <c r="AE519">
        <v>18.16</v>
      </c>
      <c r="AF519">
        <v>18.41</v>
      </c>
      <c r="AG519">
        <v>18.829999999999998</v>
      </c>
      <c r="AH519">
        <v>19.02</v>
      </c>
      <c r="AI519">
        <v>19.510000000000002</v>
      </c>
      <c r="AJ519">
        <v>20.5</v>
      </c>
      <c r="AK519">
        <v>20.53</v>
      </c>
      <c r="AL519">
        <v>21.01</v>
      </c>
      <c r="AM519">
        <v>20.78</v>
      </c>
      <c r="AN519">
        <v>20.81</v>
      </c>
      <c r="AO519">
        <v>21.48</v>
      </c>
      <c r="AP519">
        <v>21.37</v>
      </c>
      <c r="AQ519">
        <v>21.74</v>
      </c>
      <c r="AR519">
        <v>21.64</v>
      </c>
      <c r="AS519">
        <v>20.54</v>
      </c>
      <c r="AT519">
        <v>19.82</v>
      </c>
      <c r="AU519">
        <v>19.2</v>
      </c>
      <c r="AV519">
        <v>19.14</v>
      </c>
      <c r="AW519">
        <v>19.84</v>
      </c>
      <c r="AX519">
        <v>20.46</v>
      </c>
      <c r="AY519">
        <v>20.75</v>
      </c>
      <c r="AZ519">
        <v>20.5</v>
      </c>
      <c r="BA519">
        <v>20.02</v>
      </c>
      <c r="BB519">
        <v>20.58</v>
      </c>
      <c r="BC519">
        <v>21.43</v>
      </c>
      <c r="BD519">
        <v>21.31</v>
      </c>
      <c r="BE519">
        <v>21.7</v>
      </c>
      <c r="BF519">
        <v>22.55</v>
      </c>
      <c r="BG519">
        <v>23.18</v>
      </c>
      <c r="BH519">
        <v>23.06</v>
      </c>
      <c r="BI519">
        <v>23.47</v>
      </c>
      <c r="BJ519">
        <v>23.64</v>
      </c>
      <c r="BK519">
        <v>23.27</v>
      </c>
      <c r="BL519">
        <v>23.23</v>
      </c>
      <c r="BM519">
        <v>24.27</v>
      </c>
      <c r="BN519">
        <v>23.26</v>
      </c>
      <c r="BO519">
        <v>23.72</v>
      </c>
      <c r="BP519">
        <v>23.49</v>
      </c>
      <c r="BQ519">
        <v>24.25</v>
      </c>
      <c r="BR519">
        <v>23.06</v>
      </c>
      <c r="BS519">
        <v>22.84</v>
      </c>
      <c r="BT519">
        <v>23.59</v>
      </c>
      <c r="BU519">
        <v>23.78</v>
      </c>
      <c r="BV519">
        <v>24.06</v>
      </c>
      <c r="BW519">
        <v>22.17</v>
      </c>
      <c r="BX519">
        <v>22.19</v>
      </c>
      <c r="BY519">
        <v>22</v>
      </c>
      <c r="BZ519">
        <v>21.15</v>
      </c>
      <c r="CA519">
        <v>19.98</v>
      </c>
      <c r="CB519">
        <v>19.05</v>
      </c>
      <c r="CC519">
        <v>19.61</v>
      </c>
      <c r="CD519">
        <v>19.559999999999999</v>
      </c>
      <c r="CE519">
        <v>18.420000000000002</v>
      </c>
      <c r="CF519">
        <v>19.600000000000001</v>
      </c>
      <c r="CG519">
        <v>21.21</v>
      </c>
    </row>
    <row r="520" spans="1:85" hidden="1" x14ac:dyDescent="0.25">
      <c r="A520" t="s">
        <v>5251</v>
      </c>
      <c r="B520" t="s">
        <v>5252</v>
      </c>
      <c r="C520" t="s">
        <v>5253</v>
      </c>
      <c r="D520">
        <v>0.83632124159999999</v>
      </c>
      <c r="E520">
        <v>14419</v>
      </c>
      <c r="F520">
        <v>2018</v>
      </c>
      <c r="G520">
        <v>10</v>
      </c>
      <c r="H520" t="e">
        <v>#N/A</v>
      </c>
      <c r="I520" s="3">
        <f t="shared" si="9"/>
        <v>0</v>
      </c>
      <c r="J520">
        <v>-0.78</v>
      </c>
      <c r="K520">
        <v>3.3547120000000001</v>
      </c>
      <c r="L520">
        <v>1.260378</v>
      </c>
      <c r="N520">
        <v>0.27414330218068539</v>
      </c>
      <c r="O520">
        <v>0</v>
      </c>
      <c r="P520">
        <v>0</v>
      </c>
      <c r="Q520">
        <v>0</v>
      </c>
      <c r="R520">
        <v>7.3912620000000002</v>
      </c>
      <c r="U520">
        <v>15.41</v>
      </c>
      <c r="V520">
        <v>15.7</v>
      </c>
      <c r="W520">
        <v>15.42</v>
      </c>
      <c r="X520">
        <v>15.61</v>
      </c>
      <c r="Y520">
        <v>15.78</v>
      </c>
      <c r="Z520">
        <v>15.7</v>
      </c>
      <c r="AA520">
        <v>15.49</v>
      </c>
      <c r="AB520">
        <v>15.9</v>
      </c>
      <c r="AC520">
        <v>16.38</v>
      </c>
      <c r="AD520">
        <v>16.260000000000002</v>
      </c>
      <c r="AE520">
        <v>16.73</v>
      </c>
      <c r="AF520">
        <v>16.73</v>
      </c>
      <c r="AG520">
        <v>16.62</v>
      </c>
      <c r="AH520">
        <v>16.579999999999998</v>
      </c>
      <c r="AI520">
        <v>16.71</v>
      </c>
      <c r="AJ520">
        <v>16.95</v>
      </c>
      <c r="AK520">
        <v>17.239999999999998</v>
      </c>
      <c r="AL520">
        <v>17.670000000000002</v>
      </c>
      <c r="AM520">
        <v>17.77</v>
      </c>
      <c r="AN520">
        <v>17.920000000000002</v>
      </c>
      <c r="AO520">
        <v>18.02</v>
      </c>
      <c r="AP520">
        <v>18.18</v>
      </c>
      <c r="AQ520">
        <v>18.11</v>
      </c>
      <c r="AR520">
        <v>17.850000000000001</v>
      </c>
      <c r="AS520">
        <v>17.57</v>
      </c>
      <c r="AT520">
        <v>17.850000000000001</v>
      </c>
      <c r="AU520">
        <v>17.600000000000001</v>
      </c>
      <c r="AV520">
        <v>17.899999999999999</v>
      </c>
      <c r="AW520">
        <v>17.989999999999998</v>
      </c>
      <c r="AX520">
        <v>16.420000000000002</v>
      </c>
      <c r="AY520">
        <v>15.92</v>
      </c>
      <c r="AZ520">
        <v>15.98</v>
      </c>
      <c r="BA520">
        <v>15.98</v>
      </c>
      <c r="BB520">
        <v>16.04</v>
      </c>
      <c r="BC520">
        <v>16.41</v>
      </c>
      <c r="BD520">
        <v>16.36</v>
      </c>
      <c r="BE520">
        <v>16.350000000000001</v>
      </c>
      <c r="BF520">
        <v>16.98</v>
      </c>
      <c r="BG520">
        <v>17.14</v>
      </c>
      <c r="BH520">
        <v>17.170000000000002</v>
      </c>
      <c r="BI520">
        <v>16.809999999999999</v>
      </c>
      <c r="BJ520">
        <v>16.8</v>
      </c>
      <c r="BK520">
        <v>16.600000000000001</v>
      </c>
      <c r="BL520">
        <v>16.63</v>
      </c>
      <c r="BM520">
        <v>16.46</v>
      </c>
      <c r="BN520">
        <v>16.05</v>
      </c>
      <c r="BO520">
        <v>16.14</v>
      </c>
      <c r="BP520">
        <v>15.92</v>
      </c>
      <c r="BQ520">
        <v>16.010000000000002</v>
      </c>
      <c r="BR520">
        <v>15.46</v>
      </c>
      <c r="BS520">
        <v>15.67</v>
      </c>
      <c r="BT520">
        <v>15.56</v>
      </c>
      <c r="BU520">
        <v>15.42</v>
      </c>
      <c r="BV520">
        <v>15.65</v>
      </c>
      <c r="BW520">
        <v>15.48</v>
      </c>
      <c r="BX520">
        <v>15.31</v>
      </c>
      <c r="BY520">
        <v>14.76</v>
      </c>
      <c r="BZ520">
        <v>14.78</v>
      </c>
      <c r="CA520">
        <v>14.83</v>
      </c>
      <c r="CB520">
        <v>14.56</v>
      </c>
      <c r="CC520">
        <v>14.92</v>
      </c>
      <c r="CD520">
        <v>14.37</v>
      </c>
      <c r="CE520">
        <v>14.16</v>
      </c>
      <c r="CF520">
        <v>14.52</v>
      </c>
      <c r="CG520">
        <v>14.79</v>
      </c>
    </row>
    <row r="521" spans="1:85" hidden="1" x14ac:dyDescent="0.25">
      <c r="A521" t="s">
        <v>8910</v>
      </c>
      <c r="B521" t="s">
        <v>8911</v>
      </c>
      <c r="C521" t="s">
        <v>8912</v>
      </c>
      <c r="D521">
        <v>2.3508366474</v>
      </c>
      <c r="E521">
        <v>17097</v>
      </c>
      <c r="F521">
        <v>2018</v>
      </c>
      <c r="G521">
        <v>10</v>
      </c>
      <c r="H521" t="e">
        <v>#N/A</v>
      </c>
      <c r="I521" s="3">
        <f t="shared" si="9"/>
        <v>0</v>
      </c>
      <c r="J521">
        <v>-0.14419999999999999</v>
      </c>
      <c r="K521">
        <v>111.88800000000001</v>
      </c>
      <c r="L521">
        <v>29.097999999999999</v>
      </c>
      <c r="N521">
        <v>0.2779732582688248</v>
      </c>
      <c r="O521">
        <v>30.219646620197761</v>
      </c>
      <c r="P521">
        <v>16.284235011630521</v>
      </c>
      <c r="Q521">
        <v>-13.935411608567239</v>
      </c>
      <c r="R521">
        <v>84.001999999999995</v>
      </c>
      <c r="U521">
        <v>791</v>
      </c>
      <c r="V521">
        <v>803.39</v>
      </c>
      <c r="W521">
        <v>798.82</v>
      </c>
      <c r="X521">
        <v>804.1</v>
      </c>
      <c r="Y521">
        <v>811.34</v>
      </c>
      <c r="Z521">
        <v>805.96</v>
      </c>
      <c r="AA521">
        <v>807.96</v>
      </c>
      <c r="AB521">
        <v>805</v>
      </c>
      <c r="AC521">
        <v>799.2</v>
      </c>
      <c r="AD521">
        <v>780.29650000000004</v>
      </c>
      <c r="AE521">
        <v>782.1</v>
      </c>
      <c r="AF521">
        <v>789</v>
      </c>
      <c r="AG521">
        <v>793.66</v>
      </c>
      <c r="AH521">
        <v>805</v>
      </c>
      <c r="AI521">
        <v>800</v>
      </c>
      <c r="AJ521">
        <v>801</v>
      </c>
      <c r="AK521">
        <v>815.36</v>
      </c>
      <c r="AL521">
        <v>847</v>
      </c>
      <c r="AM521">
        <v>856.58</v>
      </c>
      <c r="AN521">
        <v>824.07</v>
      </c>
      <c r="AO521">
        <v>815</v>
      </c>
      <c r="AP521">
        <v>828.89</v>
      </c>
      <c r="AQ521">
        <v>834.61</v>
      </c>
      <c r="AR521">
        <v>856.9</v>
      </c>
      <c r="AS521">
        <v>849.26</v>
      </c>
      <c r="AT521">
        <v>839.74</v>
      </c>
      <c r="AU521">
        <v>836</v>
      </c>
      <c r="AV521">
        <v>824.48360000000002</v>
      </c>
      <c r="AW521">
        <v>842.7</v>
      </c>
      <c r="AX521">
        <v>835</v>
      </c>
      <c r="AY521">
        <v>841.16</v>
      </c>
      <c r="AZ521">
        <v>824.25</v>
      </c>
      <c r="BA521">
        <v>829.21500000000003</v>
      </c>
      <c r="BB521">
        <v>832.19</v>
      </c>
      <c r="BC521">
        <v>836</v>
      </c>
      <c r="BD521">
        <v>838.94</v>
      </c>
      <c r="BE521">
        <v>840.04</v>
      </c>
      <c r="BF521">
        <v>834.68</v>
      </c>
      <c r="BG521">
        <v>854.99</v>
      </c>
      <c r="BH521">
        <v>868</v>
      </c>
      <c r="BI521">
        <v>865.06</v>
      </c>
      <c r="BJ521">
        <v>862.56</v>
      </c>
      <c r="BK521">
        <v>866.83</v>
      </c>
      <c r="BL521">
        <v>863.94</v>
      </c>
      <c r="BM521">
        <v>871.99</v>
      </c>
      <c r="BN521">
        <v>862.12</v>
      </c>
      <c r="BO521">
        <v>857.01</v>
      </c>
      <c r="BP521">
        <v>842.06</v>
      </c>
      <c r="BQ521">
        <v>839.1</v>
      </c>
      <c r="BR521">
        <v>804.89</v>
      </c>
      <c r="BS521">
        <v>785</v>
      </c>
      <c r="BT521">
        <v>798.7</v>
      </c>
      <c r="BU521">
        <v>777.68</v>
      </c>
      <c r="BV521">
        <v>799</v>
      </c>
      <c r="BW521">
        <v>795.71</v>
      </c>
      <c r="BX521">
        <v>784.41</v>
      </c>
      <c r="BY521">
        <v>774.36</v>
      </c>
      <c r="BZ521">
        <v>740.11</v>
      </c>
      <c r="CA521">
        <v>735.65</v>
      </c>
      <c r="CB521">
        <v>707.42</v>
      </c>
      <c r="CC521">
        <v>721.79</v>
      </c>
      <c r="CD521">
        <v>712</v>
      </c>
      <c r="CE521">
        <v>690.86</v>
      </c>
      <c r="CF521">
        <v>710.1</v>
      </c>
      <c r="CG521">
        <v>760.12</v>
      </c>
    </row>
    <row r="522" spans="1:85" hidden="1" x14ac:dyDescent="0.25">
      <c r="A522" t="s">
        <v>7005</v>
      </c>
      <c r="B522" t="s">
        <v>7006</v>
      </c>
      <c r="C522" t="s">
        <v>7007</v>
      </c>
      <c r="D522">
        <v>1.4798267921999999</v>
      </c>
      <c r="E522">
        <v>16112</v>
      </c>
      <c r="F522">
        <v>2018</v>
      </c>
      <c r="G522">
        <v>10</v>
      </c>
      <c r="H522" t="e">
        <v>#N/A</v>
      </c>
      <c r="I522" s="3">
        <f t="shared" si="9"/>
        <v>0</v>
      </c>
      <c r="J522">
        <v>-2.11</v>
      </c>
      <c r="K522">
        <v>15.288</v>
      </c>
      <c r="L522">
        <v>12.343</v>
      </c>
      <c r="N522">
        <v>0.28389830508474567</v>
      </c>
      <c r="O522">
        <v>40.028810659944178</v>
      </c>
      <c r="P522">
        <v>66.183242834559081</v>
      </c>
      <c r="Q522">
        <v>26.154432174614904</v>
      </c>
      <c r="R522">
        <v>41.173999999999999</v>
      </c>
      <c r="U522">
        <v>3.86</v>
      </c>
      <c r="V522">
        <v>3.99</v>
      </c>
      <c r="W522">
        <v>3.92</v>
      </c>
      <c r="X522">
        <v>4.0199999999999996</v>
      </c>
      <c r="Y522">
        <v>4.21</v>
      </c>
      <c r="Z522">
        <v>4.1500000000000004</v>
      </c>
      <c r="AA522">
        <v>4.1399999999999997</v>
      </c>
      <c r="AB522">
        <v>4.08</v>
      </c>
      <c r="AC522">
        <v>4.0599999999999996</v>
      </c>
      <c r="AD522">
        <v>3.86</v>
      </c>
      <c r="AE522">
        <v>3.7</v>
      </c>
      <c r="AF522">
        <v>3.72</v>
      </c>
      <c r="AG522">
        <v>3.76</v>
      </c>
      <c r="AH522">
        <v>3.61</v>
      </c>
      <c r="AI522">
        <v>3.7</v>
      </c>
      <c r="AJ522">
        <v>3.72</v>
      </c>
      <c r="AK522">
        <v>3.44</v>
      </c>
      <c r="AL522">
        <v>3.4</v>
      </c>
      <c r="AM522">
        <v>3.58</v>
      </c>
      <c r="AN522">
        <v>3.64</v>
      </c>
      <c r="AO522">
        <v>3.85</v>
      </c>
      <c r="AP522">
        <v>3.88</v>
      </c>
      <c r="AQ522">
        <v>4.08</v>
      </c>
      <c r="AR522">
        <v>4.28</v>
      </c>
      <c r="AS522">
        <v>4.3499999999999996</v>
      </c>
      <c r="AT522">
        <v>4.25</v>
      </c>
      <c r="AU522">
        <v>4.41</v>
      </c>
      <c r="AV522">
        <v>4.62</v>
      </c>
      <c r="AW522">
        <v>4.51</v>
      </c>
      <c r="AX522">
        <v>4.51</v>
      </c>
      <c r="AY522">
        <v>4.5</v>
      </c>
      <c r="AZ522">
        <v>4.3899999999999997</v>
      </c>
      <c r="BA522">
        <v>4.1399999999999997</v>
      </c>
      <c r="BB522">
        <v>4.21</v>
      </c>
      <c r="BC522">
        <v>4.18</v>
      </c>
      <c r="BD522">
        <v>4.3899999999999997</v>
      </c>
      <c r="BE522">
        <v>4.34</v>
      </c>
      <c r="BF522">
        <v>4.7</v>
      </c>
      <c r="BG522">
        <v>4.59</v>
      </c>
      <c r="BH522">
        <v>4.72</v>
      </c>
      <c r="BI522">
        <v>4.84</v>
      </c>
      <c r="BJ522">
        <v>4.7699999999999996</v>
      </c>
      <c r="BK522">
        <v>4.54</v>
      </c>
      <c r="BL522">
        <v>4.38</v>
      </c>
      <c r="BM522">
        <v>4.2300000000000004</v>
      </c>
      <c r="BN522">
        <v>3.95</v>
      </c>
      <c r="BO522">
        <v>3.86</v>
      </c>
      <c r="BP522">
        <v>3.69</v>
      </c>
      <c r="BQ522">
        <v>3.65</v>
      </c>
      <c r="BR522">
        <v>3.5</v>
      </c>
      <c r="BS522">
        <v>3.44</v>
      </c>
      <c r="BT522">
        <v>3.48</v>
      </c>
      <c r="BU522">
        <v>3.5</v>
      </c>
      <c r="BV522">
        <v>3.79</v>
      </c>
      <c r="BW522">
        <v>3.83</v>
      </c>
      <c r="BX522">
        <v>3.69</v>
      </c>
      <c r="BY522">
        <v>3.61</v>
      </c>
      <c r="BZ522">
        <v>3.46</v>
      </c>
      <c r="CA522">
        <v>4.0599999999999996</v>
      </c>
      <c r="CB522">
        <v>3.84</v>
      </c>
      <c r="CC522">
        <v>3.78</v>
      </c>
      <c r="CD522">
        <v>3.75</v>
      </c>
      <c r="CE522">
        <v>3.67</v>
      </c>
      <c r="CF522">
        <v>3.65</v>
      </c>
      <c r="CG522">
        <v>3.71</v>
      </c>
    </row>
    <row r="523" spans="1:85" hidden="1" x14ac:dyDescent="0.25">
      <c r="A523" t="s">
        <v>8848</v>
      </c>
      <c r="B523" t="s">
        <v>8849</v>
      </c>
      <c r="C523" t="s">
        <v>8850</v>
      </c>
      <c r="D523">
        <v>1.6155903603999999</v>
      </c>
      <c r="E523">
        <v>16597</v>
      </c>
      <c r="F523">
        <v>2018</v>
      </c>
      <c r="G523">
        <v>10</v>
      </c>
      <c r="H523" t="e">
        <v>#N/A</v>
      </c>
      <c r="I523" s="3">
        <f t="shared" si="9"/>
        <v>0</v>
      </c>
      <c r="J523">
        <v>-0.37</v>
      </c>
      <c r="K523">
        <v>131.607</v>
      </c>
      <c r="L523">
        <v>29.341999999999999</v>
      </c>
      <c r="N523">
        <v>0.28522920203735169</v>
      </c>
      <c r="O523">
        <v>0</v>
      </c>
      <c r="P523">
        <v>0.29529237535340841</v>
      </c>
      <c r="Q523">
        <v>0.29529237535340841</v>
      </c>
      <c r="R523">
        <v>126.901</v>
      </c>
      <c r="U523">
        <v>2.2200000000000002</v>
      </c>
      <c r="V523">
        <v>2.21</v>
      </c>
      <c r="W523">
        <v>2.13</v>
      </c>
      <c r="X523">
        <v>2.11</v>
      </c>
      <c r="Y523">
        <v>2.14</v>
      </c>
      <c r="Z523">
        <v>2.15</v>
      </c>
      <c r="AA523">
        <v>2.15</v>
      </c>
      <c r="AB523">
        <v>2.2000000000000002</v>
      </c>
      <c r="AC523">
        <v>2.14</v>
      </c>
      <c r="AD523">
        <v>2.1</v>
      </c>
      <c r="AE523">
        <v>2.0499999999999998</v>
      </c>
      <c r="AF523">
        <v>2.06</v>
      </c>
      <c r="AG523">
        <v>1.99</v>
      </c>
      <c r="AH523">
        <v>1.95</v>
      </c>
      <c r="AI523">
        <v>2.0299999999999998</v>
      </c>
      <c r="AJ523">
        <v>2.0499999999999998</v>
      </c>
      <c r="AK523">
        <v>2.02</v>
      </c>
      <c r="AL523">
        <v>2.0699999999999998</v>
      </c>
      <c r="AM523">
        <v>2.08</v>
      </c>
      <c r="AN523">
        <v>2.09</v>
      </c>
      <c r="AO523">
        <v>2.12</v>
      </c>
      <c r="AP523">
        <v>2.1800000000000002</v>
      </c>
      <c r="AQ523">
        <v>2.19</v>
      </c>
      <c r="AR523">
        <v>2.21</v>
      </c>
      <c r="AS523">
        <v>2.12</v>
      </c>
      <c r="AT523">
        <v>2.3199999999999998</v>
      </c>
      <c r="AU523">
        <v>2.2200000000000002</v>
      </c>
      <c r="AV523">
        <v>2.2200000000000002</v>
      </c>
      <c r="AW523">
        <v>2.29</v>
      </c>
      <c r="AX523">
        <v>2.2799999999999998</v>
      </c>
      <c r="AY523">
        <v>2.21</v>
      </c>
      <c r="AZ523">
        <v>2.2000000000000002</v>
      </c>
      <c r="BA523">
        <v>2.34</v>
      </c>
      <c r="BB523">
        <v>2.4</v>
      </c>
      <c r="BC523">
        <v>2.5</v>
      </c>
      <c r="BD523">
        <v>2.5</v>
      </c>
      <c r="BE523">
        <v>2.6</v>
      </c>
      <c r="BF523">
        <v>2.69</v>
      </c>
      <c r="BG523">
        <v>3.12</v>
      </c>
      <c r="BH523">
        <v>3.35</v>
      </c>
      <c r="BI523">
        <v>3.76</v>
      </c>
      <c r="BJ523">
        <v>3.57</v>
      </c>
      <c r="BK523">
        <v>3.53</v>
      </c>
      <c r="BL523">
        <v>3.51</v>
      </c>
      <c r="BM523">
        <v>3.77</v>
      </c>
      <c r="BN523">
        <v>3.7</v>
      </c>
      <c r="BO523">
        <v>3.37</v>
      </c>
      <c r="BP523">
        <v>3.28</v>
      </c>
      <c r="BQ523">
        <v>3.36</v>
      </c>
      <c r="BR523">
        <v>3.22</v>
      </c>
      <c r="BS523">
        <v>3.06</v>
      </c>
      <c r="BT523">
        <v>3.23</v>
      </c>
      <c r="BU523">
        <v>3.45</v>
      </c>
      <c r="BV523">
        <v>3.18</v>
      </c>
      <c r="BW523">
        <v>2.99</v>
      </c>
      <c r="BX523">
        <v>2.95</v>
      </c>
      <c r="BY523">
        <v>2.65</v>
      </c>
      <c r="BZ523">
        <v>2.44</v>
      </c>
      <c r="CA523">
        <v>2.39</v>
      </c>
      <c r="CB523">
        <v>2.23</v>
      </c>
      <c r="CC523">
        <v>2.27</v>
      </c>
      <c r="CD523">
        <v>2.2200000000000002</v>
      </c>
      <c r="CE523">
        <v>2</v>
      </c>
      <c r="CF523">
        <v>2.14</v>
      </c>
      <c r="CG523">
        <v>2.14</v>
      </c>
    </row>
    <row r="524" spans="1:85" hidden="1" x14ac:dyDescent="0.25">
      <c r="A524" t="s">
        <v>142</v>
      </c>
      <c r="B524" t="s">
        <v>143</v>
      </c>
      <c r="C524" t="s">
        <v>144</v>
      </c>
      <c r="D524">
        <v>1.1889036523000001</v>
      </c>
      <c r="E524">
        <v>88260</v>
      </c>
      <c r="F524">
        <v>2018</v>
      </c>
      <c r="G524">
        <v>10</v>
      </c>
      <c r="H524" t="e">
        <v>#N/A</v>
      </c>
      <c r="I524" s="3">
        <f t="shared" si="9"/>
        <v>0</v>
      </c>
      <c r="J524">
        <v>-0.13</v>
      </c>
      <c r="K524">
        <v>80.637</v>
      </c>
      <c r="L524">
        <v>21.427</v>
      </c>
      <c r="N524">
        <v>0.29411764705882337</v>
      </c>
      <c r="O524">
        <v>6.8427535240180646</v>
      </c>
      <c r="P524">
        <v>0</v>
      </c>
      <c r="Q524">
        <v>-6.8427535240180646</v>
      </c>
      <c r="R524">
        <v>39.249000000000002</v>
      </c>
      <c r="U524">
        <v>8</v>
      </c>
      <c r="V524">
        <v>8</v>
      </c>
      <c r="W524">
        <v>7.47</v>
      </c>
      <c r="X524">
        <v>7.47</v>
      </c>
      <c r="Y524">
        <v>7.1</v>
      </c>
      <c r="Z524">
        <v>7.15</v>
      </c>
      <c r="AA524">
        <v>7.47</v>
      </c>
      <c r="AB524">
        <v>7.9</v>
      </c>
      <c r="AC524">
        <v>8</v>
      </c>
      <c r="AD524">
        <v>7.65</v>
      </c>
      <c r="AE524">
        <v>7.4</v>
      </c>
      <c r="AF524">
        <v>7.5</v>
      </c>
      <c r="AG524">
        <v>7.69</v>
      </c>
      <c r="AH524">
        <v>7.69</v>
      </c>
      <c r="AI524">
        <v>7.32</v>
      </c>
      <c r="AJ524">
        <v>7.35</v>
      </c>
      <c r="AK524">
        <v>7.5</v>
      </c>
      <c r="AL524">
        <v>7.64</v>
      </c>
      <c r="AM524">
        <v>7.7</v>
      </c>
      <c r="AN524">
        <v>7.48</v>
      </c>
      <c r="AO524">
        <v>7.51</v>
      </c>
      <c r="AP524">
        <v>7.55</v>
      </c>
      <c r="AQ524">
        <v>7.3</v>
      </c>
      <c r="AR524">
        <v>7.6</v>
      </c>
      <c r="AS524">
        <v>7.54</v>
      </c>
      <c r="AT524">
        <v>7.59</v>
      </c>
      <c r="AU524">
        <v>7.68</v>
      </c>
      <c r="AV524">
        <v>7.55</v>
      </c>
      <c r="AW524">
        <v>7.75</v>
      </c>
      <c r="AX524">
        <v>7.75</v>
      </c>
      <c r="AY524">
        <v>7.75</v>
      </c>
      <c r="AZ524">
        <v>7.82</v>
      </c>
      <c r="BA524">
        <v>7.7</v>
      </c>
      <c r="BB524">
        <v>7.7</v>
      </c>
      <c r="BC524">
        <v>7.8</v>
      </c>
      <c r="BD524">
        <v>7.85</v>
      </c>
      <c r="BE524">
        <v>8.39</v>
      </c>
      <c r="BF524">
        <v>8.59</v>
      </c>
      <c r="BG524">
        <v>8.4600000000000009</v>
      </c>
      <c r="BH524">
        <v>8.4</v>
      </c>
      <c r="BI524">
        <v>8.23</v>
      </c>
      <c r="BJ524">
        <v>8.1999999999999993</v>
      </c>
      <c r="BK524">
        <v>7.99</v>
      </c>
      <c r="BL524">
        <v>7.98</v>
      </c>
      <c r="BM524">
        <v>7.94</v>
      </c>
      <c r="BN524">
        <v>7.94</v>
      </c>
      <c r="BO524">
        <v>7.95</v>
      </c>
      <c r="BP524">
        <v>7.92</v>
      </c>
      <c r="BQ524">
        <v>7.9</v>
      </c>
      <c r="BR524">
        <v>7.9</v>
      </c>
      <c r="BS524">
        <v>7.59</v>
      </c>
      <c r="BT524">
        <v>7.79</v>
      </c>
      <c r="BU524">
        <v>7.87</v>
      </c>
      <c r="BV524">
        <v>8.1999999999999993</v>
      </c>
      <c r="BW524">
        <v>8</v>
      </c>
      <c r="BX524">
        <v>7.83</v>
      </c>
      <c r="BY524">
        <v>8.1999999999999993</v>
      </c>
      <c r="BZ524">
        <v>8.0399999999999991</v>
      </c>
      <c r="CA524">
        <v>7.8</v>
      </c>
      <c r="CB524">
        <v>7.72</v>
      </c>
      <c r="CC524">
        <v>7.65</v>
      </c>
      <c r="CD524">
        <v>7.65</v>
      </c>
      <c r="CE524">
        <v>7.85</v>
      </c>
      <c r="CF524">
        <v>7.7</v>
      </c>
      <c r="CG524">
        <v>7.8</v>
      </c>
    </row>
    <row r="525" spans="1:85" hidden="1" x14ac:dyDescent="0.25">
      <c r="A525" t="s">
        <v>69</v>
      </c>
      <c r="B525" t="s">
        <v>70</v>
      </c>
      <c r="C525" t="s">
        <v>71</v>
      </c>
      <c r="D525">
        <v>0.98402840380000001</v>
      </c>
      <c r="E525">
        <v>80306</v>
      </c>
      <c r="F525">
        <v>2018</v>
      </c>
      <c r="G525">
        <v>10</v>
      </c>
      <c r="H525" t="e">
        <v>#N/A</v>
      </c>
      <c r="I525" s="3">
        <f t="shared" si="9"/>
        <v>0</v>
      </c>
      <c r="J525">
        <v>-0.78</v>
      </c>
      <c r="K525">
        <v>25.186</v>
      </c>
      <c r="L525">
        <v>66.962000000000003</v>
      </c>
      <c r="N525">
        <v>0.32608695652173925</v>
      </c>
      <c r="O525">
        <v>24.66430748861956</v>
      </c>
      <c r="P525">
        <v>59.79498480750609</v>
      </c>
      <c r="Q525">
        <v>35.130677318886526</v>
      </c>
      <c r="R525">
        <v>80.894999999999996</v>
      </c>
      <c r="U525">
        <v>2.48</v>
      </c>
      <c r="V525">
        <v>2.4500000000000002</v>
      </c>
      <c r="W525">
        <v>2.5099999999999998</v>
      </c>
      <c r="X525">
        <v>2.52</v>
      </c>
      <c r="Y525">
        <v>2.4700000000000002</v>
      </c>
      <c r="Z525">
        <v>2.48</v>
      </c>
      <c r="AA525">
        <v>2.68</v>
      </c>
      <c r="AB525">
        <v>2.59</v>
      </c>
      <c r="AC525">
        <v>2.41</v>
      </c>
      <c r="AD525">
        <v>2.5299999999999998</v>
      </c>
      <c r="AE525">
        <v>2.41</v>
      </c>
      <c r="AF525">
        <v>2.3199999999999998</v>
      </c>
      <c r="AG525">
        <v>2.33</v>
      </c>
      <c r="AH525">
        <v>2.2799999999999998</v>
      </c>
      <c r="AI525">
        <v>2.39</v>
      </c>
      <c r="AJ525">
        <v>2.4500000000000002</v>
      </c>
      <c r="AK525">
        <v>2.4</v>
      </c>
      <c r="AL525">
        <v>2.5</v>
      </c>
      <c r="AM525">
        <v>2.4500000000000002</v>
      </c>
      <c r="AN525">
        <v>2.4700000000000002</v>
      </c>
      <c r="AO525">
        <v>2.4900000000000002</v>
      </c>
      <c r="AP525">
        <v>2.6</v>
      </c>
      <c r="AQ525">
        <v>2.71</v>
      </c>
      <c r="AR525">
        <v>2.74</v>
      </c>
      <c r="AS525">
        <v>2.76</v>
      </c>
      <c r="AT525">
        <v>2.58</v>
      </c>
      <c r="AU525">
        <v>2.67</v>
      </c>
      <c r="AV525">
        <v>2.77</v>
      </c>
      <c r="AW525">
        <v>2.83</v>
      </c>
      <c r="AX525">
        <v>2.71</v>
      </c>
      <c r="AY525">
        <v>2.54</v>
      </c>
      <c r="AZ525">
        <v>2.56</v>
      </c>
      <c r="BA525">
        <v>2.62</v>
      </c>
      <c r="BB525">
        <v>2.72</v>
      </c>
      <c r="BC525">
        <v>2.81</v>
      </c>
      <c r="BD525">
        <v>2.79</v>
      </c>
      <c r="BE525">
        <v>2.81</v>
      </c>
      <c r="BF525">
        <v>2.73</v>
      </c>
      <c r="BG525">
        <v>2.73</v>
      </c>
      <c r="BH525">
        <v>2.74</v>
      </c>
      <c r="BI525">
        <v>2.84</v>
      </c>
      <c r="BJ525">
        <v>2.81</v>
      </c>
      <c r="BK525">
        <v>2.78</v>
      </c>
      <c r="BL525">
        <v>2.73</v>
      </c>
      <c r="BM525">
        <v>2.68</v>
      </c>
      <c r="BN525">
        <v>2.64</v>
      </c>
      <c r="BO525">
        <v>2.66</v>
      </c>
      <c r="BP525">
        <v>2.83</v>
      </c>
      <c r="BQ525">
        <v>3.11</v>
      </c>
      <c r="BR525">
        <v>3.04</v>
      </c>
      <c r="BS525">
        <v>2.76</v>
      </c>
      <c r="BT525">
        <v>2.81</v>
      </c>
      <c r="BU525">
        <v>2.84</v>
      </c>
      <c r="BV525">
        <v>3.02</v>
      </c>
      <c r="BW525">
        <v>3.04</v>
      </c>
      <c r="BX525">
        <v>2.93</v>
      </c>
      <c r="BY525">
        <v>2.88</v>
      </c>
      <c r="BZ525">
        <v>2.68</v>
      </c>
      <c r="CA525">
        <v>2.74</v>
      </c>
      <c r="CB525">
        <v>2.56</v>
      </c>
      <c r="CC525">
        <v>2.4500000000000002</v>
      </c>
      <c r="CD525">
        <v>2.4900000000000002</v>
      </c>
      <c r="CE525">
        <v>2.36</v>
      </c>
      <c r="CF525">
        <v>2.3199999999999998</v>
      </c>
      <c r="CG525">
        <v>2.42</v>
      </c>
    </row>
    <row r="526" spans="1:85" hidden="1" x14ac:dyDescent="0.25">
      <c r="A526" t="s">
        <v>7100</v>
      </c>
      <c r="B526" t="s">
        <v>7101</v>
      </c>
      <c r="C526" t="s">
        <v>7102</v>
      </c>
      <c r="D526">
        <v>2.7442691206999998</v>
      </c>
      <c r="E526">
        <v>15287</v>
      </c>
      <c r="F526">
        <v>2018</v>
      </c>
      <c r="G526">
        <v>10</v>
      </c>
      <c r="H526" t="e">
        <v>#N/A</v>
      </c>
      <c r="I526" s="3">
        <f t="shared" si="9"/>
        <v>0</v>
      </c>
      <c r="J526">
        <v>-0.65</v>
      </c>
      <c r="K526">
        <v>2.4401950000000001</v>
      </c>
      <c r="L526">
        <v>26.038965000000001</v>
      </c>
      <c r="N526">
        <v>0.35918367346938762</v>
      </c>
      <c r="O526">
        <v>1.2583703855357811</v>
      </c>
      <c r="P526">
        <v>1.566509106403323</v>
      </c>
      <c r="Q526">
        <v>0.3081387208675419</v>
      </c>
      <c r="R526">
        <v>34.747359000000003</v>
      </c>
      <c r="U526">
        <v>6.9550000000000001</v>
      </c>
      <c r="V526">
        <v>7.04</v>
      </c>
      <c r="W526">
        <v>6.93</v>
      </c>
      <c r="X526">
        <v>6.95</v>
      </c>
      <c r="Y526">
        <v>6.84</v>
      </c>
      <c r="Z526">
        <v>6.95</v>
      </c>
      <c r="AA526">
        <v>6.97</v>
      </c>
      <c r="AB526">
        <v>6.99</v>
      </c>
      <c r="AC526">
        <v>7.24</v>
      </c>
      <c r="AD526">
        <v>7.57</v>
      </c>
      <c r="AE526">
        <v>7.52</v>
      </c>
      <c r="AF526">
        <v>7.59</v>
      </c>
      <c r="AG526">
        <v>7.49</v>
      </c>
      <c r="AH526">
        <v>7.66</v>
      </c>
      <c r="AI526">
        <v>7.78</v>
      </c>
      <c r="AJ526">
        <v>7.59</v>
      </c>
      <c r="AK526">
        <v>7.7</v>
      </c>
      <c r="AL526">
        <v>7.63</v>
      </c>
      <c r="AM526">
        <v>7.14</v>
      </c>
      <c r="AN526">
        <v>7.13</v>
      </c>
      <c r="AO526">
        <v>7.07</v>
      </c>
      <c r="AP526">
        <v>6.91</v>
      </c>
      <c r="AQ526">
        <v>6.92</v>
      </c>
      <c r="AR526">
        <v>6.75</v>
      </c>
      <c r="AS526">
        <v>6.96</v>
      </c>
      <c r="AT526">
        <v>6.91</v>
      </c>
      <c r="AU526">
        <v>6.84</v>
      </c>
      <c r="AV526">
        <v>6.78</v>
      </c>
      <c r="AW526">
        <v>6.77</v>
      </c>
      <c r="AX526">
        <v>6.67</v>
      </c>
      <c r="AY526">
        <v>6.72</v>
      </c>
      <c r="AZ526">
        <v>6.67</v>
      </c>
      <c r="BA526">
        <v>6.79</v>
      </c>
      <c r="BB526">
        <v>6.81</v>
      </c>
      <c r="BC526">
        <v>6.79</v>
      </c>
      <c r="BD526">
        <v>6.87</v>
      </c>
      <c r="BE526">
        <v>7.04</v>
      </c>
      <c r="BF526">
        <v>7.03</v>
      </c>
      <c r="BG526">
        <v>6.97</v>
      </c>
      <c r="BH526">
        <v>6.8</v>
      </c>
      <c r="BI526">
        <v>6.78</v>
      </c>
      <c r="BJ526">
        <v>6.83</v>
      </c>
      <c r="BK526">
        <v>6.79</v>
      </c>
      <c r="BL526">
        <v>6.68</v>
      </c>
      <c r="BM526">
        <v>6.78</v>
      </c>
      <c r="BN526">
        <v>6.7</v>
      </c>
      <c r="BO526">
        <v>6.51</v>
      </c>
      <c r="BP526">
        <v>6.35</v>
      </c>
      <c r="BQ526">
        <v>6.23</v>
      </c>
      <c r="BR526">
        <v>5.95</v>
      </c>
      <c r="BS526">
        <v>5.85</v>
      </c>
      <c r="BT526">
        <v>5.82</v>
      </c>
      <c r="BU526">
        <v>5.73</v>
      </c>
      <c r="BV526">
        <v>5.99</v>
      </c>
      <c r="BW526">
        <v>5.88</v>
      </c>
      <c r="BX526">
        <v>5.72</v>
      </c>
      <c r="BY526">
        <v>5.65</v>
      </c>
      <c r="BZ526">
        <v>5.86</v>
      </c>
      <c r="CA526">
        <v>5.86</v>
      </c>
      <c r="CB526">
        <v>5.61</v>
      </c>
      <c r="CC526">
        <v>5.63</v>
      </c>
      <c r="CD526">
        <v>5.53</v>
      </c>
      <c r="CE526">
        <v>5.49</v>
      </c>
      <c r="CF526">
        <v>5.65</v>
      </c>
      <c r="CG526">
        <v>6.8</v>
      </c>
    </row>
    <row r="527" spans="1:85" hidden="1" x14ac:dyDescent="0.25">
      <c r="A527" t="s">
        <v>8750</v>
      </c>
      <c r="B527" t="s">
        <v>8751</v>
      </c>
      <c r="C527" t="s">
        <v>8752</v>
      </c>
      <c r="D527">
        <v>1.1275773196000001</v>
      </c>
      <c r="E527">
        <v>16670</v>
      </c>
      <c r="F527">
        <v>2018</v>
      </c>
      <c r="G527">
        <v>10</v>
      </c>
      <c r="H527" t="e">
        <v>#N/A</v>
      </c>
      <c r="I527" s="3">
        <f t="shared" si="9"/>
        <v>0</v>
      </c>
      <c r="J527">
        <v>-0.99</v>
      </c>
      <c r="K527">
        <v>7.7169999999999996</v>
      </c>
      <c r="L527" t="e">
        <v>#N/A</v>
      </c>
      <c r="N527">
        <v>0.36994219653179194</v>
      </c>
      <c r="O527">
        <v>129.44444444444451</v>
      </c>
      <c r="P527">
        <v>316.59149484536078</v>
      </c>
      <c r="Q527">
        <v>187.14705040091627</v>
      </c>
      <c r="R527">
        <v>11.811</v>
      </c>
      <c r="U527">
        <v>19.399999999999999</v>
      </c>
      <c r="V527">
        <v>19.8</v>
      </c>
      <c r="W527">
        <v>19.739999999999998</v>
      </c>
      <c r="X527">
        <v>19.53</v>
      </c>
      <c r="Y527">
        <v>18.8</v>
      </c>
      <c r="Z527">
        <v>19.22</v>
      </c>
      <c r="AA527">
        <v>19.420000000000002</v>
      </c>
      <c r="AB527">
        <v>20.309999999999999</v>
      </c>
      <c r="AC527">
        <v>19.98</v>
      </c>
      <c r="AD527">
        <v>20</v>
      </c>
      <c r="AE527">
        <v>19.04</v>
      </c>
      <c r="AF527">
        <v>19.45</v>
      </c>
      <c r="AG527">
        <v>20.13</v>
      </c>
      <c r="AH527">
        <v>20.5</v>
      </c>
      <c r="AI527">
        <v>20.16</v>
      </c>
      <c r="AJ527">
        <v>20.6</v>
      </c>
      <c r="AK527">
        <v>20.43</v>
      </c>
      <c r="AL527">
        <v>20.76</v>
      </c>
      <c r="AM527">
        <v>21.57</v>
      </c>
      <c r="AN527">
        <v>21.16</v>
      </c>
      <c r="AO527">
        <v>20.57</v>
      </c>
      <c r="AP527">
        <v>19.45</v>
      </c>
      <c r="AQ527">
        <v>19.64</v>
      </c>
      <c r="AR527">
        <v>19.03</v>
      </c>
      <c r="AS527">
        <v>18.329999999999998</v>
      </c>
      <c r="AT527">
        <v>17.010000000000002</v>
      </c>
      <c r="AU527">
        <v>16.38</v>
      </c>
      <c r="AV527">
        <v>17.170000000000002</v>
      </c>
      <c r="AW527">
        <v>17.95</v>
      </c>
      <c r="AX527">
        <v>19.22</v>
      </c>
      <c r="AY527">
        <v>19.05</v>
      </c>
      <c r="AZ527">
        <v>19.97</v>
      </c>
      <c r="BA527">
        <v>20</v>
      </c>
      <c r="BB527">
        <v>21</v>
      </c>
      <c r="BC527">
        <v>21.43</v>
      </c>
      <c r="BD527">
        <v>21.78</v>
      </c>
      <c r="BE527">
        <v>21.67</v>
      </c>
      <c r="BF527">
        <v>21.61</v>
      </c>
      <c r="BG527">
        <v>21.68</v>
      </c>
      <c r="BH527">
        <v>21.15</v>
      </c>
      <c r="BI527">
        <v>21.51</v>
      </c>
      <c r="BJ527">
        <v>21.57</v>
      </c>
      <c r="BK527">
        <v>22.64</v>
      </c>
      <c r="BL527">
        <v>22.6</v>
      </c>
      <c r="BM527">
        <v>22.96</v>
      </c>
      <c r="BN527">
        <v>22.2</v>
      </c>
      <c r="BO527">
        <v>22.3</v>
      </c>
      <c r="BP527">
        <v>22.11</v>
      </c>
      <c r="BQ527">
        <v>21.95</v>
      </c>
      <c r="BR527">
        <v>20.88</v>
      </c>
      <c r="BS527">
        <v>20.399999999999999</v>
      </c>
      <c r="BT527">
        <v>20.079999999999998</v>
      </c>
      <c r="BU527">
        <v>20.45</v>
      </c>
      <c r="BV527">
        <v>21.14</v>
      </c>
      <c r="BW527">
        <v>20.97</v>
      </c>
      <c r="BX527">
        <v>20.28</v>
      </c>
      <c r="BY527">
        <v>18.91</v>
      </c>
      <c r="BZ527">
        <v>18.32</v>
      </c>
      <c r="CA527">
        <v>17.36</v>
      </c>
      <c r="CB527">
        <v>16.510000000000002</v>
      </c>
      <c r="CC527">
        <v>16.71</v>
      </c>
      <c r="CD527">
        <v>17.18</v>
      </c>
      <c r="CE527">
        <v>16.97</v>
      </c>
      <c r="CF527">
        <v>18.04</v>
      </c>
      <c r="CG527">
        <v>18.98</v>
      </c>
    </row>
    <row r="528" spans="1:85" hidden="1" x14ac:dyDescent="0.25">
      <c r="A528" t="s">
        <v>8781</v>
      </c>
      <c r="B528" t="s">
        <v>8782</v>
      </c>
      <c r="C528" t="s">
        <v>8783</v>
      </c>
      <c r="D528">
        <v>1.3377286651</v>
      </c>
      <c r="E528">
        <v>16779</v>
      </c>
      <c r="F528">
        <v>2018</v>
      </c>
      <c r="G528">
        <v>10</v>
      </c>
      <c r="H528" t="e">
        <v>#N/A</v>
      </c>
      <c r="I528" s="3">
        <f t="shared" si="9"/>
        <v>0</v>
      </c>
      <c r="J528">
        <v>-0.6</v>
      </c>
      <c r="K528">
        <v>9.0143450000000005</v>
      </c>
      <c r="L528">
        <v>0</v>
      </c>
      <c r="N528">
        <v>0.3709757305596828</v>
      </c>
      <c r="O528">
        <v>0.42042427872851601</v>
      </c>
      <c r="P528">
        <v>0</v>
      </c>
      <c r="Q528">
        <v>-0.42042427872851601</v>
      </c>
      <c r="R528">
        <v>4.0347780000000002</v>
      </c>
      <c r="U528">
        <v>30.5</v>
      </c>
      <c r="V528">
        <v>30.454999999999998</v>
      </c>
      <c r="W528">
        <v>30.364000000000001</v>
      </c>
      <c r="X528">
        <v>30.35</v>
      </c>
      <c r="Y528">
        <v>30.35</v>
      </c>
      <c r="Z528">
        <v>30.15</v>
      </c>
      <c r="AA528">
        <v>30.08</v>
      </c>
      <c r="AB528">
        <v>30.08</v>
      </c>
      <c r="AC528">
        <v>30.16</v>
      </c>
      <c r="AD528">
        <v>30.02</v>
      </c>
      <c r="AE528">
        <v>30.35</v>
      </c>
      <c r="AF528">
        <v>30.35</v>
      </c>
      <c r="AG528">
        <v>30.4</v>
      </c>
      <c r="AH528">
        <v>30.4</v>
      </c>
      <c r="AI528">
        <v>30.08</v>
      </c>
      <c r="AJ528">
        <v>30.25</v>
      </c>
      <c r="AK528">
        <v>30.32</v>
      </c>
      <c r="AL528">
        <v>30.35</v>
      </c>
      <c r="AM528">
        <v>31.15</v>
      </c>
      <c r="AN528">
        <v>31.15</v>
      </c>
      <c r="AO528">
        <v>31.15</v>
      </c>
      <c r="AP528">
        <v>31.15</v>
      </c>
      <c r="AQ528">
        <v>30.88</v>
      </c>
      <c r="AR528">
        <v>30.7</v>
      </c>
      <c r="AS528">
        <v>31.15</v>
      </c>
      <c r="AT528">
        <v>30.65</v>
      </c>
      <c r="AU528">
        <v>31</v>
      </c>
      <c r="AV528">
        <v>34.89</v>
      </c>
      <c r="AW528">
        <v>32.81</v>
      </c>
      <c r="AX528">
        <v>34.5</v>
      </c>
      <c r="AY528">
        <v>34</v>
      </c>
      <c r="AZ528">
        <v>32.72</v>
      </c>
      <c r="BA528">
        <v>34.33</v>
      </c>
      <c r="BB528">
        <v>35.15</v>
      </c>
      <c r="BC528">
        <v>34.83</v>
      </c>
      <c r="BD528">
        <v>34.61</v>
      </c>
      <c r="BE528">
        <v>31</v>
      </c>
      <c r="BF528">
        <v>31.41</v>
      </c>
      <c r="BG528">
        <v>31.12</v>
      </c>
      <c r="BH528">
        <v>30.99</v>
      </c>
      <c r="BI528">
        <v>31.03</v>
      </c>
      <c r="BJ528">
        <v>31.1</v>
      </c>
      <c r="BK528">
        <v>31.28</v>
      </c>
      <c r="BL528">
        <v>31.2</v>
      </c>
      <c r="BM528">
        <v>31.48</v>
      </c>
      <c r="BN528">
        <v>31.4</v>
      </c>
      <c r="BO528">
        <v>31</v>
      </c>
      <c r="BP528">
        <v>31.3</v>
      </c>
      <c r="BQ528">
        <v>30.61</v>
      </c>
      <c r="BR528">
        <v>30.61</v>
      </c>
      <c r="BS528">
        <v>30.68</v>
      </c>
      <c r="BT528">
        <v>30.29</v>
      </c>
      <c r="BU528">
        <v>31</v>
      </c>
      <c r="BV528">
        <v>30.45</v>
      </c>
      <c r="BW528">
        <v>29.92</v>
      </c>
      <c r="BX528">
        <v>30.02</v>
      </c>
      <c r="BY528">
        <v>30.25</v>
      </c>
      <c r="BZ528">
        <v>30.25</v>
      </c>
      <c r="CA528">
        <v>29.27</v>
      </c>
      <c r="CB528">
        <v>29.18</v>
      </c>
      <c r="CC528">
        <v>29.015000000000001</v>
      </c>
      <c r="CD528">
        <v>29.195</v>
      </c>
      <c r="CE528">
        <v>30.117000000000001</v>
      </c>
      <c r="CF528">
        <v>29.6</v>
      </c>
      <c r="CG528">
        <v>29.84</v>
      </c>
    </row>
    <row r="529" spans="1:85" hidden="1" x14ac:dyDescent="0.25">
      <c r="A529" t="s">
        <v>273</v>
      </c>
      <c r="B529" t="s">
        <v>274</v>
      </c>
      <c r="C529" t="s">
        <v>3599</v>
      </c>
      <c r="D529">
        <v>1.2445382324000001</v>
      </c>
      <c r="E529">
        <v>90664</v>
      </c>
      <c r="F529">
        <v>2018</v>
      </c>
      <c r="G529">
        <v>10</v>
      </c>
      <c r="H529" t="e">
        <v>#N/A</v>
      </c>
      <c r="I529" s="3">
        <f t="shared" si="9"/>
        <v>0</v>
      </c>
      <c r="J529">
        <v>-0.57999999999999996</v>
      </c>
      <c r="K529">
        <v>718.5</v>
      </c>
      <c r="L529">
        <v>176.2</v>
      </c>
      <c r="N529">
        <v>0.39113579212070415</v>
      </c>
      <c r="O529">
        <v>0.78767123287671226</v>
      </c>
      <c r="P529">
        <v>1.4895729890764651</v>
      </c>
      <c r="Q529">
        <v>0.70190175619975281</v>
      </c>
      <c r="R529">
        <v>525.4</v>
      </c>
      <c r="U529">
        <v>3.05</v>
      </c>
      <c r="V529">
        <v>2.9647999999999999</v>
      </c>
      <c r="W529">
        <v>2.94</v>
      </c>
      <c r="X529">
        <v>2.94</v>
      </c>
      <c r="Y529">
        <v>2.98</v>
      </c>
      <c r="Z529">
        <v>3</v>
      </c>
      <c r="AA529">
        <v>3.0891999999999999</v>
      </c>
      <c r="AB529">
        <v>3.0552000000000001</v>
      </c>
      <c r="AC529">
        <v>3.0485000000000002</v>
      </c>
      <c r="AD529">
        <v>3.02</v>
      </c>
      <c r="AE529">
        <v>2.96</v>
      </c>
      <c r="AF529">
        <v>2.98</v>
      </c>
      <c r="AG529">
        <v>2.94</v>
      </c>
      <c r="AH529">
        <v>2.97</v>
      </c>
      <c r="AI529">
        <v>2.94</v>
      </c>
      <c r="AJ529">
        <v>3.0001000000000002</v>
      </c>
      <c r="AK529">
        <v>3.0066000000000002</v>
      </c>
      <c r="AL529">
        <v>3.09</v>
      </c>
      <c r="AM529">
        <v>3</v>
      </c>
      <c r="AN529">
        <v>2.99</v>
      </c>
      <c r="AO529">
        <v>3.1</v>
      </c>
      <c r="AP529">
        <v>3.06</v>
      </c>
      <c r="AQ529">
        <v>3.03</v>
      </c>
      <c r="AR529">
        <v>3.0127000000000002</v>
      </c>
      <c r="AS529">
        <v>2.9647999999999999</v>
      </c>
      <c r="AT529">
        <v>3.07</v>
      </c>
      <c r="AU529">
        <v>3.01</v>
      </c>
      <c r="AV529">
        <v>2.99</v>
      </c>
      <c r="AW529">
        <v>2.99</v>
      </c>
      <c r="AX529">
        <v>2.9950000000000001</v>
      </c>
      <c r="AY529">
        <v>2.94</v>
      </c>
      <c r="AZ529">
        <v>3</v>
      </c>
      <c r="BA529">
        <v>3</v>
      </c>
      <c r="BB529">
        <v>3.0049999999999999</v>
      </c>
      <c r="BC529">
        <v>3</v>
      </c>
      <c r="BD529">
        <v>3</v>
      </c>
      <c r="BE529">
        <v>3.06</v>
      </c>
      <c r="BF529">
        <v>3.06</v>
      </c>
      <c r="BG529">
        <v>3</v>
      </c>
      <c r="BH529">
        <v>3.0649999999999999</v>
      </c>
      <c r="BI529">
        <v>2.9780000000000002</v>
      </c>
      <c r="BJ529">
        <v>3</v>
      </c>
      <c r="BK529">
        <v>2.97</v>
      </c>
      <c r="BL529">
        <v>3.0003000000000002</v>
      </c>
      <c r="BM529">
        <v>2.98</v>
      </c>
      <c r="BN529">
        <v>2.99</v>
      </c>
      <c r="BO529">
        <v>3.0150000000000001</v>
      </c>
      <c r="BP529">
        <v>2.9792000000000001</v>
      </c>
      <c r="BQ529">
        <v>2.96</v>
      </c>
      <c r="BR529">
        <v>2.96</v>
      </c>
      <c r="BS529">
        <v>3.03</v>
      </c>
      <c r="BT529">
        <v>2.98</v>
      </c>
      <c r="BU529">
        <v>3.03</v>
      </c>
      <c r="BV529">
        <v>3</v>
      </c>
      <c r="BW529">
        <v>3</v>
      </c>
      <c r="BX529">
        <v>3</v>
      </c>
      <c r="BY529">
        <v>2.96</v>
      </c>
      <c r="BZ529">
        <v>2.96</v>
      </c>
      <c r="CA529">
        <v>2.96</v>
      </c>
      <c r="CB529">
        <v>2.97</v>
      </c>
      <c r="CC529">
        <v>2.97</v>
      </c>
      <c r="CD529">
        <v>2.98</v>
      </c>
      <c r="CE529">
        <v>3.01</v>
      </c>
      <c r="CF529">
        <v>2.96</v>
      </c>
      <c r="CG529">
        <v>2.99</v>
      </c>
    </row>
    <row r="530" spans="1:85" hidden="1" x14ac:dyDescent="0.25">
      <c r="A530" t="s">
        <v>8685</v>
      </c>
      <c r="B530" t="s">
        <v>8686</v>
      </c>
      <c r="C530" t="s">
        <v>8687</v>
      </c>
      <c r="D530">
        <v>0.88020865110000002</v>
      </c>
      <c r="E530">
        <v>17821</v>
      </c>
      <c r="F530">
        <v>2018</v>
      </c>
      <c r="G530">
        <v>10</v>
      </c>
      <c r="H530" t="e">
        <v>#N/A</v>
      </c>
      <c r="I530" s="3">
        <f t="shared" si="9"/>
        <v>0</v>
      </c>
      <c r="J530">
        <v>-0.99009999999999998</v>
      </c>
      <c r="K530">
        <v>0</v>
      </c>
      <c r="L530">
        <v>19.943999999999999</v>
      </c>
      <c r="N530">
        <v>0.41165865384615374</v>
      </c>
      <c r="O530" t="e">
        <v>#N/A</v>
      </c>
      <c r="P530">
        <v>5.0942590445976457</v>
      </c>
      <c r="Q530" t="e">
        <v>#N/A</v>
      </c>
      <c r="R530">
        <v>24.36</v>
      </c>
      <c r="U530">
        <v>24.67</v>
      </c>
      <c r="V530">
        <v>24.8</v>
      </c>
      <c r="W530">
        <v>25.08</v>
      </c>
      <c r="X530">
        <v>25.67</v>
      </c>
      <c r="Y530">
        <v>26.08</v>
      </c>
      <c r="Z530">
        <v>25.78</v>
      </c>
      <c r="AA530">
        <v>26.22</v>
      </c>
      <c r="AB530">
        <v>26.09</v>
      </c>
      <c r="AC530">
        <v>26.31</v>
      </c>
      <c r="AD530">
        <v>26.48</v>
      </c>
      <c r="AE530">
        <v>26.51</v>
      </c>
      <c r="AF530">
        <v>26.6</v>
      </c>
      <c r="AG530">
        <v>26.64</v>
      </c>
      <c r="AH530">
        <v>26.56</v>
      </c>
      <c r="AI530">
        <v>26.53</v>
      </c>
      <c r="AJ530">
        <v>26.58</v>
      </c>
      <c r="AK530">
        <v>26.71</v>
      </c>
      <c r="AL530">
        <v>26.23</v>
      </c>
      <c r="AM530">
        <v>26.27</v>
      </c>
      <c r="AN530">
        <v>26.03</v>
      </c>
      <c r="AO530">
        <v>26</v>
      </c>
      <c r="AP530">
        <v>26.14</v>
      </c>
      <c r="AQ530">
        <v>26.2</v>
      </c>
      <c r="AR530">
        <v>25.97</v>
      </c>
      <c r="AS530">
        <v>25.97</v>
      </c>
      <c r="AT530">
        <v>26.02</v>
      </c>
      <c r="AU530">
        <v>26.18</v>
      </c>
      <c r="AV530">
        <v>26.57</v>
      </c>
      <c r="AW530">
        <v>26.44</v>
      </c>
      <c r="AX530">
        <v>26.37</v>
      </c>
      <c r="AY530">
        <v>26.29</v>
      </c>
      <c r="AZ530">
        <v>26.08</v>
      </c>
      <c r="BA530">
        <v>25.84</v>
      </c>
      <c r="BB530">
        <v>25.76</v>
      </c>
      <c r="BC530">
        <v>25.71</v>
      </c>
      <c r="BD530">
        <v>25.41</v>
      </c>
      <c r="BE530">
        <v>25.23</v>
      </c>
      <c r="BF530">
        <v>25.62</v>
      </c>
      <c r="BG530">
        <v>25.57</v>
      </c>
      <c r="BH530">
        <v>25.3</v>
      </c>
      <c r="BI530">
        <v>25.63</v>
      </c>
      <c r="BJ530">
        <v>26.68</v>
      </c>
      <c r="BK530">
        <v>26.26</v>
      </c>
      <c r="BL530">
        <v>25.98</v>
      </c>
      <c r="BM530">
        <v>25.56</v>
      </c>
      <c r="BN530">
        <v>25.32</v>
      </c>
      <c r="BO530">
        <v>26.06</v>
      </c>
      <c r="BP530">
        <v>26.32</v>
      </c>
      <c r="BQ530">
        <v>26.28</v>
      </c>
      <c r="BR530">
        <v>25.71</v>
      </c>
      <c r="BS530">
        <v>26.17</v>
      </c>
      <c r="BT530">
        <v>25.59</v>
      </c>
      <c r="BU530">
        <v>26.17</v>
      </c>
      <c r="BV530">
        <v>26.38</v>
      </c>
      <c r="BW530">
        <v>25.85</v>
      </c>
      <c r="BX530">
        <v>25.42</v>
      </c>
      <c r="BY530">
        <v>24.75</v>
      </c>
      <c r="BZ530">
        <v>24.21</v>
      </c>
      <c r="CA530">
        <v>24.71</v>
      </c>
      <c r="CB530">
        <v>23.44</v>
      </c>
      <c r="CC530">
        <v>23.25</v>
      </c>
      <c r="CD530">
        <v>23.49</v>
      </c>
      <c r="CE530">
        <v>23.4</v>
      </c>
      <c r="CF530">
        <v>23.59</v>
      </c>
      <c r="CG530">
        <v>24.19</v>
      </c>
    </row>
    <row r="531" spans="1:85" hidden="1" x14ac:dyDescent="0.25">
      <c r="A531" t="s">
        <v>8964</v>
      </c>
      <c r="B531" t="s">
        <v>8965</v>
      </c>
      <c r="C531" t="s">
        <v>8966</v>
      </c>
      <c r="D531">
        <v>3.2757978117</v>
      </c>
      <c r="E531">
        <v>17094</v>
      </c>
      <c r="F531">
        <v>2018</v>
      </c>
      <c r="G531">
        <v>10</v>
      </c>
      <c r="H531" t="e">
        <v>#N/A</v>
      </c>
      <c r="I531" s="3">
        <f t="shared" si="9"/>
        <v>0</v>
      </c>
      <c r="J531">
        <v>-1.8884000000000001</v>
      </c>
      <c r="K531">
        <v>609.30365488260497</v>
      </c>
      <c r="L531" t="e">
        <v>#N/A</v>
      </c>
      <c r="N531">
        <v>0.42394014962593518</v>
      </c>
      <c r="O531">
        <v>2.7139988058405251</v>
      </c>
      <c r="P531">
        <v>0</v>
      </c>
      <c r="Q531">
        <v>-2.7139988058405251</v>
      </c>
      <c r="R531">
        <v>203.74517470549901</v>
      </c>
      <c r="U531">
        <v>5.7960000000000003</v>
      </c>
      <c r="V531">
        <v>5.0796000000000001</v>
      </c>
      <c r="W531">
        <v>5.58</v>
      </c>
      <c r="X531">
        <v>5.05</v>
      </c>
      <c r="Y531">
        <v>5.47</v>
      </c>
      <c r="Z531">
        <v>5.05</v>
      </c>
      <c r="AA531">
        <v>4.95</v>
      </c>
      <c r="AB531">
        <v>5.45</v>
      </c>
      <c r="AC531">
        <v>5.24</v>
      </c>
      <c r="AD531">
        <v>5</v>
      </c>
      <c r="AE531">
        <v>5.04</v>
      </c>
      <c r="AF531">
        <v>5.3</v>
      </c>
      <c r="AG531">
        <v>5.0999999999999996</v>
      </c>
      <c r="AH531">
        <v>4.95</v>
      </c>
      <c r="AI531">
        <v>4.9800000000000004</v>
      </c>
      <c r="AJ531">
        <v>4.59</v>
      </c>
      <c r="AK531">
        <v>4.5</v>
      </c>
      <c r="AL531">
        <v>4.7</v>
      </c>
      <c r="AM531">
        <v>4.6500000000000004</v>
      </c>
      <c r="AN531">
        <v>4.5</v>
      </c>
      <c r="AO531">
        <v>4.6900000000000004</v>
      </c>
      <c r="AP531">
        <v>4.7</v>
      </c>
      <c r="AQ531">
        <v>5.4</v>
      </c>
      <c r="AR531">
        <v>5.4</v>
      </c>
      <c r="AS531">
        <v>5.22</v>
      </c>
      <c r="AT531">
        <v>5.9</v>
      </c>
      <c r="AU531">
        <v>5.6409000000000002</v>
      </c>
      <c r="AV531">
        <v>4.74</v>
      </c>
      <c r="AW531">
        <v>5</v>
      </c>
      <c r="AX531">
        <v>4.9000000000000004</v>
      </c>
      <c r="AY531">
        <v>5.01</v>
      </c>
      <c r="AZ531">
        <v>5.1295999999999999</v>
      </c>
      <c r="BA531">
        <v>5.1300999999999997</v>
      </c>
      <c r="BB531">
        <v>5.15</v>
      </c>
      <c r="BC531">
        <v>4.95</v>
      </c>
      <c r="BD531">
        <v>5.25</v>
      </c>
      <c r="BE531">
        <v>5.24</v>
      </c>
      <c r="BF531">
        <v>5.0999999999999996</v>
      </c>
      <c r="BG531">
        <v>5.45</v>
      </c>
      <c r="BH531">
        <v>5.48</v>
      </c>
      <c r="BI531">
        <v>5.4</v>
      </c>
      <c r="BJ531">
        <v>5.81</v>
      </c>
      <c r="BK531">
        <v>5.0599999999999996</v>
      </c>
      <c r="BL531">
        <v>5.7</v>
      </c>
      <c r="BM531">
        <v>5.83</v>
      </c>
      <c r="BN531">
        <v>5.83</v>
      </c>
      <c r="BO531">
        <v>5.85</v>
      </c>
      <c r="BP531">
        <v>5.5250000000000004</v>
      </c>
      <c r="BQ531">
        <v>5.26</v>
      </c>
      <c r="BR531">
        <v>5.05</v>
      </c>
      <c r="BS531">
        <v>5.45</v>
      </c>
      <c r="BT531">
        <v>5.4260000000000002</v>
      </c>
      <c r="BU531">
        <v>5.65</v>
      </c>
      <c r="BV531">
        <v>5.62</v>
      </c>
      <c r="BW531">
        <v>5.27</v>
      </c>
      <c r="BX531">
        <v>5.6740000000000004</v>
      </c>
      <c r="BY531">
        <v>5.7239000000000004</v>
      </c>
      <c r="BZ531">
        <v>5.72</v>
      </c>
      <c r="CA531">
        <v>5.29</v>
      </c>
      <c r="CB531">
        <v>5.65</v>
      </c>
      <c r="CC531">
        <v>5.5754000000000001</v>
      </c>
      <c r="CD531">
        <v>5.61</v>
      </c>
      <c r="CE531">
        <v>5.75</v>
      </c>
      <c r="CF531">
        <v>5.23</v>
      </c>
      <c r="CG531">
        <v>5.7</v>
      </c>
    </row>
    <row r="532" spans="1:85" hidden="1" x14ac:dyDescent="0.25">
      <c r="A532" t="s">
        <v>8797</v>
      </c>
      <c r="B532" t="s">
        <v>8798</v>
      </c>
      <c r="C532" t="s">
        <v>8799</v>
      </c>
      <c r="D532">
        <v>1.3802742616000001</v>
      </c>
      <c r="E532">
        <v>16968</v>
      </c>
      <c r="F532">
        <v>2018</v>
      </c>
      <c r="G532">
        <v>10</v>
      </c>
      <c r="H532" t="e">
        <v>#N/A</v>
      </c>
      <c r="I532" s="3">
        <f t="shared" si="9"/>
        <v>0</v>
      </c>
      <c r="J532">
        <v>-4.0599999999999996</v>
      </c>
      <c r="K532">
        <v>154.51900000000001</v>
      </c>
      <c r="L532">
        <v>62.201999999999998</v>
      </c>
      <c r="N532">
        <v>0.50674801257163971</v>
      </c>
      <c r="O532">
        <v>0</v>
      </c>
      <c r="P532">
        <v>0</v>
      </c>
      <c r="Q532">
        <v>0</v>
      </c>
      <c r="R532">
        <v>208.92699999999999</v>
      </c>
      <c r="U532">
        <v>34.6</v>
      </c>
      <c r="V532">
        <v>35.200000000000003</v>
      </c>
      <c r="W532">
        <v>34.9</v>
      </c>
      <c r="X532">
        <v>36.9</v>
      </c>
      <c r="Y532">
        <v>37.549999999999997</v>
      </c>
      <c r="Z532">
        <v>36.950000000000003</v>
      </c>
      <c r="AA532">
        <v>37.65</v>
      </c>
      <c r="AB532">
        <v>38.049999999999997</v>
      </c>
      <c r="AC532">
        <v>37.5</v>
      </c>
      <c r="AD532">
        <v>37.65</v>
      </c>
      <c r="AE532">
        <v>37.75</v>
      </c>
      <c r="AF532">
        <v>39.4</v>
      </c>
      <c r="AG532">
        <v>39.4</v>
      </c>
      <c r="AH532">
        <v>39.549999999999997</v>
      </c>
      <c r="AI532">
        <v>40.65</v>
      </c>
      <c r="AJ532">
        <v>41.15</v>
      </c>
      <c r="AK532">
        <v>40.5</v>
      </c>
      <c r="AL532">
        <v>41.35</v>
      </c>
      <c r="AM532">
        <v>41.45</v>
      </c>
      <c r="AN532">
        <v>41.8</v>
      </c>
      <c r="AO532">
        <v>41.85</v>
      </c>
      <c r="AP532">
        <v>41.95</v>
      </c>
      <c r="AQ532">
        <v>41.55</v>
      </c>
      <c r="AR532">
        <v>41.8</v>
      </c>
      <c r="AS532">
        <v>42.75</v>
      </c>
      <c r="AT532">
        <v>42.8</v>
      </c>
      <c r="AU532">
        <v>42.8</v>
      </c>
      <c r="AV532">
        <v>41.35</v>
      </c>
      <c r="AW532">
        <v>41</v>
      </c>
      <c r="AX532">
        <v>41.05</v>
      </c>
      <c r="AY532">
        <v>41.15</v>
      </c>
      <c r="AZ532">
        <v>41.3</v>
      </c>
      <c r="BA532">
        <v>40.299999999999997</v>
      </c>
      <c r="BB532">
        <v>40.85</v>
      </c>
      <c r="BC532">
        <v>39.049999999999997</v>
      </c>
      <c r="BD532">
        <v>39.25</v>
      </c>
      <c r="BE532">
        <v>36.950000000000003</v>
      </c>
      <c r="BF532">
        <v>36.9</v>
      </c>
      <c r="BG532">
        <v>38</v>
      </c>
      <c r="BH532">
        <v>36.200000000000003</v>
      </c>
      <c r="BI532">
        <v>35.15</v>
      </c>
      <c r="BJ532">
        <v>35.65</v>
      </c>
      <c r="BK532">
        <v>35.299999999999997</v>
      </c>
      <c r="BL532">
        <v>34.72</v>
      </c>
      <c r="BM532">
        <v>34.729999999999997</v>
      </c>
      <c r="BN532">
        <v>33.950000000000003</v>
      </c>
      <c r="BO532">
        <v>35.200000000000003</v>
      </c>
      <c r="BP532">
        <v>33.950000000000003</v>
      </c>
      <c r="BQ532">
        <v>33.909999999999997</v>
      </c>
      <c r="BR532">
        <v>32.36</v>
      </c>
      <c r="BS532">
        <v>32.69</v>
      </c>
      <c r="BT532">
        <v>33.700000000000003</v>
      </c>
      <c r="BU532">
        <v>33.909999999999997</v>
      </c>
      <c r="BV532">
        <v>35.94</v>
      </c>
      <c r="BW532">
        <v>35.950000000000003</v>
      </c>
      <c r="BX532">
        <v>35.97</v>
      </c>
      <c r="BY532">
        <v>35.03</v>
      </c>
      <c r="BZ532">
        <v>35.03</v>
      </c>
      <c r="CA532">
        <v>34.39</v>
      </c>
      <c r="CB532">
        <v>32.36</v>
      </c>
      <c r="CC532">
        <v>33.39</v>
      </c>
      <c r="CD532">
        <v>33.159999999999997</v>
      </c>
      <c r="CE532">
        <v>32.19</v>
      </c>
      <c r="CF532">
        <v>32.9</v>
      </c>
      <c r="CG532">
        <v>34.21</v>
      </c>
    </row>
    <row r="533" spans="1:85" hidden="1" x14ac:dyDescent="0.25">
      <c r="A533" t="s">
        <v>7417</v>
      </c>
      <c r="B533" t="s">
        <v>7418</v>
      </c>
      <c r="C533" t="s">
        <v>7419</v>
      </c>
      <c r="D533">
        <v>2.0381714347000002</v>
      </c>
      <c r="E533">
        <v>16070</v>
      </c>
      <c r="F533">
        <v>2018</v>
      </c>
      <c r="G533">
        <v>10</v>
      </c>
      <c r="H533" t="e">
        <v>#N/A</v>
      </c>
      <c r="I533" s="3">
        <f t="shared" si="9"/>
        <v>0</v>
      </c>
      <c r="J533">
        <v>-1.1200000000000001</v>
      </c>
      <c r="K533">
        <v>0</v>
      </c>
      <c r="L533">
        <v>7.6965000000000003</v>
      </c>
      <c r="N533">
        <v>0.56589147286821695</v>
      </c>
      <c r="O533">
        <v>6.0517276217417653</v>
      </c>
      <c r="P533">
        <v>1.861429879855611</v>
      </c>
      <c r="Q533">
        <v>-4.1902977418861544</v>
      </c>
      <c r="R533">
        <v>13.825900000000001</v>
      </c>
      <c r="U533">
        <v>52.1</v>
      </c>
      <c r="V533">
        <v>52.5</v>
      </c>
      <c r="W533">
        <v>53.6</v>
      </c>
      <c r="X533">
        <v>53.8</v>
      </c>
      <c r="Y533">
        <v>53.2</v>
      </c>
      <c r="Z533">
        <v>52.85</v>
      </c>
      <c r="AA533">
        <v>53.25</v>
      </c>
      <c r="AB533">
        <v>49.7</v>
      </c>
      <c r="AC533">
        <v>49.05</v>
      </c>
      <c r="AD533">
        <v>49.25</v>
      </c>
      <c r="AE533">
        <v>49.7</v>
      </c>
      <c r="AF533">
        <v>51.1</v>
      </c>
      <c r="AG533">
        <v>50.7</v>
      </c>
      <c r="AH533">
        <v>51.6</v>
      </c>
      <c r="AI533">
        <v>52.45</v>
      </c>
      <c r="AJ533">
        <v>52.75</v>
      </c>
      <c r="AK533">
        <v>51.9</v>
      </c>
      <c r="AL533">
        <v>52.9</v>
      </c>
      <c r="AM533">
        <v>51.3</v>
      </c>
      <c r="AN533">
        <v>51.85</v>
      </c>
      <c r="AO533">
        <v>50.95</v>
      </c>
      <c r="AP533">
        <v>51.45</v>
      </c>
      <c r="AQ533">
        <v>51.65</v>
      </c>
      <c r="AR533">
        <v>51.3</v>
      </c>
      <c r="AS533">
        <v>52.1</v>
      </c>
      <c r="AT533">
        <v>49.6</v>
      </c>
      <c r="AU533">
        <v>50.9</v>
      </c>
      <c r="AV533">
        <v>51.4</v>
      </c>
      <c r="AW533">
        <v>50.55</v>
      </c>
      <c r="AX533">
        <v>52.1</v>
      </c>
      <c r="AY533">
        <v>52.7</v>
      </c>
      <c r="AZ533">
        <v>52.4</v>
      </c>
      <c r="BA533">
        <v>52.7</v>
      </c>
      <c r="BB533">
        <v>53.2</v>
      </c>
      <c r="BC533">
        <v>53.2</v>
      </c>
      <c r="BD533">
        <v>53.6</v>
      </c>
      <c r="BE533">
        <v>53.55</v>
      </c>
      <c r="BF533">
        <v>52.45</v>
      </c>
      <c r="BG533">
        <v>52</v>
      </c>
      <c r="BH533">
        <v>51.7</v>
      </c>
      <c r="BI533">
        <v>51.45</v>
      </c>
      <c r="BJ533">
        <v>51.05</v>
      </c>
      <c r="BK533">
        <v>51.65</v>
      </c>
      <c r="BL533">
        <v>51.65</v>
      </c>
      <c r="BM533">
        <v>53.07</v>
      </c>
      <c r="BN533">
        <v>52.07</v>
      </c>
      <c r="BO533">
        <v>52.21</v>
      </c>
      <c r="BP533">
        <v>52.9</v>
      </c>
      <c r="BQ533">
        <v>53.06</v>
      </c>
      <c r="BR533">
        <v>51.76</v>
      </c>
      <c r="BS533">
        <v>51.31</v>
      </c>
      <c r="BT533">
        <v>51.96</v>
      </c>
      <c r="BU533">
        <v>53.27</v>
      </c>
      <c r="BV533">
        <v>55.02</v>
      </c>
      <c r="BW533">
        <v>54.99</v>
      </c>
      <c r="BX533">
        <v>54.76</v>
      </c>
      <c r="BY533">
        <v>55.78</v>
      </c>
      <c r="BZ533">
        <v>55.77</v>
      </c>
      <c r="CA533">
        <v>55.25</v>
      </c>
      <c r="CB533">
        <v>52.2</v>
      </c>
      <c r="CC533">
        <v>52.46</v>
      </c>
      <c r="CD533">
        <v>50.36</v>
      </c>
      <c r="CE533">
        <v>51.05</v>
      </c>
      <c r="CF533">
        <v>53.13</v>
      </c>
      <c r="CG533">
        <v>51.56</v>
      </c>
    </row>
    <row r="534" spans="1:85" hidden="1" x14ac:dyDescent="0.25">
      <c r="A534" t="s">
        <v>8982</v>
      </c>
      <c r="B534" t="s">
        <v>8983</v>
      </c>
      <c r="C534" t="s">
        <v>8984</v>
      </c>
      <c r="D534">
        <v>3.7463235294000001</v>
      </c>
      <c r="E534">
        <v>17889</v>
      </c>
      <c r="F534">
        <v>2018</v>
      </c>
      <c r="G534">
        <v>10</v>
      </c>
      <c r="H534" t="e">
        <v>#N/A</v>
      </c>
      <c r="I534" s="3">
        <f t="shared" si="9"/>
        <v>0</v>
      </c>
      <c r="J534">
        <v>-0.4466</v>
      </c>
      <c r="K534">
        <v>0</v>
      </c>
      <c r="L534">
        <v>6.4690000000000003</v>
      </c>
      <c r="N534">
        <v>0.58322663252240736</v>
      </c>
      <c r="O534" t="e">
        <v>#N/A</v>
      </c>
      <c r="P534">
        <v>0</v>
      </c>
      <c r="Q534" t="e">
        <v>#N/A</v>
      </c>
      <c r="R534">
        <v>8.5739999999999998</v>
      </c>
      <c r="U534">
        <v>21.71</v>
      </c>
      <c r="V534">
        <v>21.63</v>
      </c>
      <c r="W534">
        <v>22.24</v>
      </c>
      <c r="X534">
        <v>22.07</v>
      </c>
      <c r="Y534">
        <v>22.36</v>
      </c>
      <c r="Z534">
        <v>22.16</v>
      </c>
      <c r="AA534">
        <v>22.29</v>
      </c>
      <c r="AB534">
        <v>22.08</v>
      </c>
      <c r="AC534">
        <v>22.29</v>
      </c>
      <c r="AD534">
        <v>22.88</v>
      </c>
      <c r="AE534">
        <v>23.11</v>
      </c>
      <c r="AF534">
        <v>22.87</v>
      </c>
      <c r="AG534">
        <v>23.26</v>
      </c>
      <c r="AH534">
        <v>23.18</v>
      </c>
      <c r="AI534">
        <v>23.27</v>
      </c>
      <c r="AJ534">
        <v>23.3</v>
      </c>
      <c r="AK534">
        <v>23.23</v>
      </c>
      <c r="AL534">
        <v>23.14</v>
      </c>
      <c r="AM534">
        <v>23.01</v>
      </c>
      <c r="AN534">
        <v>23.48</v>
      </c>
      <c r="AO534">
        <v>23.64</v>
      </c>
      <c r="AP534">
        <v>23.42</v>
      </c>
      <c r="AQ534">
        <v>23.58</v>
      </c>
      <c r="AR534">
        <v>23.36</v>
      </c>
      <c r="AS534">
        <v>23.65</v>
      </c>
      <c r="AT534">
        <v>23.56</v>
      </c>
      <c r="AU534">
        <v>23.13</v>
      </c>
      <c r="AV534">
        <v>23.25</v>
      </c>
      <c r="AW534">
        <v>23.24</v>
      </c>
      <c r="AX534">
        <v>23.28</v>
      </c>
      <c r="AY534">
        <v>23.54</v>
      </c>
      <c r="AZ534">
        <v>23.16</v>
      </c>
      <c r="BA534">
        <v>23.37</v>
      </c>
      <c r="BB534">
        <v>23.31</v>
      </c>
      <c r="BC534">
        <v>22.93</v>
      </c>
      <c r="BD534">
        <v>23.39</v>
      </c>
      <c r="BE534">
        <v>23.3</v>
      </c>
      <c r="BF534">
        <v>22.85</v>
      </c>
      <c r="BG534">
        <v>22.99</v>
      </c>
      <c r="BH534">
        <v>22.51</v>
      </c>
      <c r="BI534">
        <v>22.66</v>
      </c>
      <c r="BJ534">
        <v>23.12</v>
      </c>
      <c r="BK534">
        <v>22.53</v>
      </c>
      <c r="BL534">
        <v>22.5</v>
      </c>
      <c r="BM534">
        <v>22.2</v>
      </c>
      <c r="BN534">
        <v>21.89</v>
      </c>
      <c r="BO534">
        <v>21.92</v>
      </c>
      <c r="BP534">
        <v>22.45</v>
      </c>
      <c r="BQ534">
        <v>22.7</v>
      </c>
      <c r="BR534">
        <v>22.49</v>
      </c>
      <c r="BS534">
        <v>21.81</v>
      </c>
      <c r="BT534">
        <v>21.19</v>
      </c>
      <c r="BU534">
        <v>21.48</v>
      </c>
      <c r="BV534">
        <v>22.26</v>
      </c>
      <c r="BW534">
        <v>22.03</v>
      </c>
      <c r="BX534">
        <v>21.87</v>
      </c>
      <c r="BY534">
        <v>21.8</v>
      </c>
      <c r="BZ534">
        <v>21.53</v>
      </c>
      <c r="CA534">
        <v>21.38</v>
      </c>
      <c r="CB534">
        <v>21.65</v>
      </c>
      <c r="CC534">
        <v>21.94</v>
      </c>
      <c r="CD534">
        <v>21.45</v>
      </c>
      <c r="CE534">
        <v>21.76</v>
      </c>
      <c r="CF534">
        <v>22.03</v>
      </c>
      <c r="CG534">
        <v>21.65</v>
      </c>
    </row>
    <row r="535" spans="1:85" hidden="1" x14ac:dyDescent="0.25">
      <c r="A535" t="s">
        <v>8833</v>
      </c>
      <c r="B535" t="s">
        <v>8834</v>
      </c>
      <c r="C535" t="s">
        <v>8835</v>
      </c>
      <c r="D535">
        <v>1.5320690982</v>
      </c>
      <c r="E535">
        <v>16593</v>
      </c>
      <c r="F535">
        <v>2018</v>
      </c>
      <c r="G535">
        <v>10</v>
      </c>
      <c r="H535" t="e">
        <v>#N/A</v>
      </c>
      <c r="I535" s="3">
        <f t="shared" si="9"/>
        <v>0</v>
      </c>
      <c r="J535">
        <v>-0.12</v>
      </c>
      <c r="K535">
        <v>52.188294999999997</v>
      </c>
      <c r="L535" t="e">
        <v>#N/A</v>
      </c>
      <c r="N535">
        <v>1.2315270935960596</v>
      </c>
      <c r="O535">
        <v>18.24618051366819</v>
      </c>
      <c r="P535">
        <v>56.000874502984701</v>
      </c>
      <c r="Q535">
        <v>37.754693989316507</v>
      </c>
      <c r="R535">
        <v>18.448964</v>
      </c>
      <c r="U535">
        <v>10.050000000000001</v>
      </c>
      <c r="V535">
        <v>10.039999999999999</v>
      </c>
      <c r="W535">
        <v>10.029999999999999</v>
      </c>
      <c r="X535">
        <v>10.06</v>
      </c>
      <c r="Y535">
        <v>10.045</v>
      </c>
      <c r="Z535">
        <v>10.048400000000001</v>
      </c>
      <c r="AA535">
        <v>10.01</v>
      </c>
      <c r="AB535">
        <v>10.02</v>
      </c>
      <c r="AC535">
        <v>10.07</v>
      </c>
      <c r="AD535">
        <v>9.99</v>
      </c>
      <c r="AE535">
        <v>10.050000000000001</v>
      </c>
      <c r="AF535">
        <v>10.050000000000001</v>
      </c>
      <c r="AG535">
        <v>10.02</v>
      </c>
      <c r="AH535">
        <v>10.039999999999999</v>
      </c>
      <c r="AI535">
        <v>10</v>
      </c>
      <c r="AJ535">
        <v>10</v>
      </c>
      <c r="AK535">
        <v>10.02</v>
      </c>
      <c r="AL535">
        <v>10</v>
      </c>
      <c r="AM535">
        <v>10</v>
      </c>
      <c r="AN535">
        <v>10.050000000000001</v>
      </c>
      <c r="AO535">
        <v>10.02</v>
      </c>
      <c r="AP535">
        <v>10.050000000000001</v>
      </c>
      <c r="AQ535">
        <v>9.99</v>
      </c>
      <c r="AR535">
        <v>10.039999999999999</v>
      </c>
      <c r="AS535">
        <v>10.045</v>
      </c>
      <c r="AT535">
        <v>10.01</v>
      </c>
      <c r="AU535">
        <v>10</v>
      </c>
      <c r="AV535">
        <v>10</v>
      </c>
      <c r="AW535">
        <v>10.02</v>
      </c>
      <c r="AX535">
        <v>10</v>
      </c>
      <c r="AY535">
        <v>10</v>
      </c>
      <c r="AZ535">
        <v>10.01</v>
      </c>
      <c r="BA535">
        <v>9.99</v>
      </c>
      <c r="BB535">
        <v>10.02</v>
      </c>
      <c r="BC535">
        <v>10.015000000000001</v>
      </c>
      <c r="BD535">
        <v>10</v>
      </c>
      <c r="BE535">
        <v>10.050000000000001</v>
      </c>
      <c r="BF535">
        <v>10.025</v>
      </c>
      <c r="BG535">
        <v>10</v>
      </c>
      <c r="BH535">
        <v>10</v>
      </c>
      <c r="BI535">
        <v>10.0001</v>
      </c>
      <c r="BJ535">
        <v>10.01</v>
      </c>
      <c r="BK535">
        <v>10.039999999999999</v>
      </c>
      <c r="BL535">
        <v>10.02</v>
      </c>
      <c r="BM535">
        <v>10.0527</v>
      </c>
      <c r="BN535">
        <v>10.039999999999999</v>
      </c>
      <c r="BO535">
        <v>10.029999999999999</v>
      </c>
      <c r="BP535">
        <v>10.039999999999999</v>
      </c>
      <c r="BQ535">
        <v>10.029999999999999</v>
      </c>
      <c r="BR535">
        <v>10.06</v>
      </c>
      <c r="BS535">
        <v>10.08</v>
      </c>
      <c r="BT535">
        <v>10.09</v>
      </c>
      <c r="BU535">
        <v>10.09</v>
      </c>
      <c r="BV535">
        <v>10.09</v>
      </c>
      <c r="BW535">
        <v>10.09</v>
      </c>
      <c r="BX535">
        <v>10.1</v>
      </c>
      <c r="BY535">
        <v>10.1</v>
      </c>
      <c r="BZ535">
        <v>10.11</v>
      </c>
      <c r="CA535">
        <v>10.09</v>
      </c>
      <c r="CB535">
        <v>10.07</v>
      </c>
      <c r="CC535">
        <v>10.07</v>
      </c>
      <c r="CD535">
        <v>10.1</v>
      </c>
      <c r="CE535">
        <v>10.050000000000001</v>
      </c>
      <c r="CF535">
        <v>10.11</v>
      </c>
      <c r="CG535">
        <v>10.050000000000001</v>
      </c>
    </row>
    <row r="536" spans="1:85" hidden="1" x14ac:dyDescent="0.25">
      <c r="A536" t="s">
        <v>9092</v>
      </c>
      <c r="B536" t="s">
        <v>9093</v>
      </c>
      <c r="C536" t="s">
        <v>9094</v>
      </c>
      <c r="D536">
        <v>11.477971966</v>
      </c>
      <c r="E536">
        <v>16793</v>
      </c>
      <c r="F536">
        <v>2018</v>
      </c>
      <c r="G536">
        <v>10</v>
      </c>
      <c r="H536" t="e">
        <v>#N/A</v>
      </c>
      <c r="I536" s="3">
        <f t="shared" si="9"/>
        <v>0</v>
      </c>
      <c r="J536">
        <v>-1.95</v>
      </c>
      <c r="K536">
        <v>0.35162199999999999</v>
      </c>
      <c r="L536">
        <v>1.9310750000000001</v>
      </c>
      <c r="N536">
        <v>1.278481012658228</v>
      </c>
      <c r="O536">
        <v>0</v>
      </c>
      <c r="P536">
        <v>193.57202385682641</v>
      </c>
      <c r="Q536">
        <v>193.57202385682641</v>
      </c>
      <c r="R536">
        <v>4.8048979999999997</v>
      </c>
      <c r="U536">
        <v>17.64</v>
      </c>
      <c r="V536">
        <v>17.53</v>
      </c>
      <c r="W536">
        <v>18.2</v>
      </c>
      <c r="X536">
        <v>18.03</v>
      </c>
      <c r="Y536">
        <v>18.12</v>
      </c>
      <c r="Z536">
        <v>17.43</v>
      </c>
      <c r="AA536">
        <v>17.45</v>
      </c>
      <c r="AB536">
        <v>17.7</v>
      </c>
      <c r="AC536">
        <v>17.61</v>
      </c>
      <c r="AD536">
        <v>17.579999999999998</v>
      </c>
      <c r="AE536">
        <v>17.73</v>
      </c>
      <c r="AF536">
        <v>18.09</v>
      </c>
      <c r="AG536">
        <v>18.489999999999998</v>
      </c>
      <c r="AH536">
        <v>18.5</v>
      </c>
      <c r="AI536">
        <v>18.23</v>
      </c>
      <c r="AJ536">
        <v>18.350000000000001</v>
      </c>
      <c r="AK536">
        <v>18.12</v>
      </c>
      <c r="AL536">
        <v>18.45</v>
      </c>
      <c r="AM536">
        <v>18.25</v>
      </c>
      <c r="AN536">
        <v>18.399999999999999</v>
      </c>
      <c r="AO536">
        <v>18.7</v>
      </c>
      <c r="AP536">
        <v>18.420000000000002</v>
      </c>
      <c r="AQ536">
        <v>18.489999999999998</v>
      </c>
      <c r="AR536">
        <v>18.61</v>
      </c>
      <c r="AS536">
        <v>18.649999999999999</v>
      </c>
      <c r="AT536">
        <v>18.89</v>
      </c>
      <c r="AU536">
        <v>18.78</v>
      </c>
      <c r="AV536">
        <v>18.87</v>
      </c>
      <c r="AW536">
        <v>18.739999999999998</v>
      </c>
      <c r="AX536">
        <v>19.059999999999999</v>
      </c>
      <c r="AY536">
        <v>18.73</v>
      </c>
      <c r="AZ536">
        <v>18.940000000000001</v>
      </c>
      <c r="BA536">
        <v>19.02</v>
      </c>
      <c r="BB536">
        <v>18.82</v>
      </c>
      <c r="BC536">
        <v>18.559999999999999</v>
      </c>
      <c r="BD536">
        <v>18.87</v>
      </c>
      <c r="BE536">
        <v>18.61</v>
      </c>
      <c r="BF536">
        <v>18.760000000000002</v>
      </c>
      <c r="BG536">
        <v>18.059999999999999</v>
      </c>
      <c r="BH536">
        <v>17.809999999999999</v>
      </c>
      <c r="BI536">
        <v>17.93</v>
      </c>
      <c r="BJ536">
        <v>18.09</v>
      </c>
      <c r="BK536">
        <v>17.39</v>
      </c>
      <c r="BL536">
        <v>17.86</v>
      </c>
      <c r="BM536">
        <v>17.97</v>
      </c>
      <c r="BN536">
        <v>17.66</v>
      </c>
      <c r="BO536">
        <v>17.77</v>
      </c>
      <c r="BP536">
        <v>17.989999999999998</v>
      </c>
      <c r="BQ536">
        <v>17.38</v>
      </c>
      <c r="BR536">
        <v>17.22</v>
      </c>
      <c r="BS536">
        <v>16.89</v>
      </c>
      <c r="BT536">
        <v>16.96</v>
      </c>
      <c r="BU536">
        <v>17.52</v>
      </c>
      <c r="BV536">
        <v>17.96</v>
      </c>
      <c r="BW536">
        <v>17.98</v>
      </c>
      <c r="BX536">
        <v>17.46</v>
      </c>
      <c r="BY536">
        <v>17.78</v>
      </c>
      <c r="BZ536">
        <v>17.66</v>
      </c>
      <c r="CA536">
        <v>17.68</v>
      </c>
      <c r="CB536">
        <v>17.52</v>
      </c>
      <c r="CC536">
        <v>17.48</v>
      </c>
      <c r="CD536">
        <v>17.34</v>
      </c>
      <c r="CE536">
        <v>17.38</v>
      </c>
      <c r="CF536">
        <v>17.96</v>
      </c>
      <c r="CG536">
        <v>17.66</v>
      </c>
    </row>
    <row r="537" spans="1:85" hidden="1" x14ac:dyDescent="0.25">
      <c r="A537" t="s">
        <v>8665</v>
      </c>
      <c r="B537" t="s">
        <v>8666</v>
      </c>
      <c r="C537" t="s">
        <v>8667</v>
      </c>
      <c r="D537">
        <v>0.81601920220000002</v>
      </c>
      <c r="E537">
        <v>16594</v>
      </c>
      <c r="F537">
        <v>2018</v>
      </c>
      <c r="G537">
        <v>10</v>
      </c>
      <c r="H537" t="e">
        <v>#N/A</v>
      </c>
      <c r="I537" s="3">
        <f t="shared" si="9"/>
        <v>0</v>
      </c>
      <c r="J537">
        <v>-1.04</v>
      </c>
      <c r="K537">
        <v>0.64104899999999998</v>
      </c>
      <c r="L537">
        <v>0.30204300000000001</v>
      </c>
      <c r="N537">
        <v>1.3040935672514622</v>
      </c>
      <c r="O537">
        <v>0</v>
      </c>
      <c r="P537">
        <v>30.054740396358341</v>
      </c>
      <c r="Q537">
        <v>30.054740396358341</v>
      </c>
      <c r="R537">
        <v>1.994256</v>
      </c>
      <c r="U537">
        <v>13.09</v>
      </c>
      <c r="V537">
        <v>13.36</v>
      </c>
      <c r="W537">
        <v>13.1</v>
      </c>
      <c r="X537">
        <v>13.31</v>
      </c>
      <c r="Y537">
        <v>14.08</v>
      </c>
      <c r="Z537">
        <v>14.32</v>
      </c>
      <c r="AA537">
        <v>14.54</v>
      </c>
      <c r="AB537">
        <v>14.6</v>
      </c>
      <c r="AC537">
        <v>14.76</v>
      </c>
      <c r="AD537">
        <v>14.82</v>
      </c>
      <c r="AE537">
        <v>14.53</v>
      </c>
      <c r="AF537">
        <v>15.07</v>
      </c>
      <c r="AG537">
        <v>14.92</v>
      </c>
      <c r="AH537">
        <v>15.52</v>
      </c>
      <c r="AI537">
        <v>15.9</v>
      </c>
      <c r="AJ537">
        <v>15.89</v>
      </c>
      <c r="AK537">
        <v>15.46</v>
      </c>
      <c r="AL537">
        <v>15.34</v>
      </c>
      <c r="AM537">
        <v>15.49</v>
      </c>
      <c r="AN537">
        <v>15.55</v>
      </c>
      <c r="AO537">
        <v>15.68</v>
      </c>
      <c r="AP537">
        <v>15.74</v>
      </c>
      <c r="AQ537">
        <v>15.85</v>
      </c>
      <c r="AR537">
        <v>15.74</v>
      </c>
      <c r="AS537">
        <v>15.9</v>
      </c>
      <c r="AT537">
        <v>13.02</v>
      </c>
      <c r="AU537">
        <v>14.81</v>
      </c>
      <c r="AV537">
        <v>15.99</v>
      </c>
      <c r="AW537">
        <v>16.149999999999999</v>
      </c>
      <c r="AX537">
        <v>15.43</v>
      </c>
      <c r="AY537">
        <v>16.62</v>
      </c>
      <c r="AZ537">
        <v>17.690000000000001</v>
      </c>
      <c r="BA537">
        <v>17.09</v>
      </c>
      <c r="BB537">
        <v>16.93</v>
      </c>
      <c r="BC537">
        <v>16.32</v>
      </c>
      <c r="BD537">
        <v>16.8</v>
      </c>
      <c r="BE537">
        <v>15.99</v>
      </c>
      <c r="BF537">
        <v>16.87</v>
      </c>
      <c r="BG537">
        <v>16.75</v>
      </c>
      <c r="BH537">
        <v>15.45</v>
      </c>
      <c r="BI537">
        <v>15.38</v>
      </c>
      <c r="BJ537">
        <v>15.26</v>
      </c>
      <c r="BK537">
        <v>15.23</v>
      </c>
      <c r="BL537">
        <v>14.91</v>
      </c>
      <c r="BM537">
        <v>14.11</v>
      </c>
      <c r="BN537">
        <v>15.03</v>
      </c>
      <c r="BO537">
        <v>14.52</v>
      </c>
      <c r="BP537">
        <v>14.2</v>
      </c>
      <c r="BQ537">
        <v>13.8</v>
      </c>
      <c r="BR537">
        <v>13.31</v>
      </c>
      <c r="BS537">
        <v>13.2</v>
      </c>
      <c r="BT537">
        <v>13.23</v>
      </c>
      <c r="BU537">
        <v>13.17</v>
      </c>
      <c r="BV537">
        <v>13.4</v>
      </c>
      <c r="BW537">
        <v>12.8</v>
      </c>
      <c r="BX537">
        <v>13.08</v>
      </c>
      <c r="BY537">
        <v>11.76</v>
      </c>
      <c r="BZ537">
        <v>12.33</v>
      </c>
      <c r="CA537">
        <v>12.22</v>
      </c>
      <c r="CB537">
        <v>12.03</v>
      </c>
      <c r="CC537">
        <v>12.98</v>
      </c>
      <c r="CD537">
        <v>13</v>
      </c>
      <c r="CE537">
        <v>13.62</v>
      </c>
      <c r="CF537">
        <v>13.66</v>
      </c>
      <c r="CG537">
        <v>13.16</v>
      </c>
    </row>
    <row r="538" spans="1:85" hidden="1" x14ac:dyDescent="0.25">
      <c r="A538" t="s">
        <v>961</v>
      </c>
      <c r="B538" t="s">
        <v>962</v>
      </c>
      <c r="C538" t="s">
        <v>963</v>
      </c>
      <c r="D538">
        <v>0.85719062980000005</v>
      </c>
      <c r="E538">
        <v>12089</v>
      </c>
      <c r="F538">
        <v>2018</v>
      </c>
      <c r="G538">
        <v>10</v>
      </c>
      <c r="H538">
        <v>9630.434782608696</v>
      </c>
      <c r="I538" s="3">
        <f t="shared" si="9"/>
        <v>0</v>
      </c>
      <c r="J538">
        <v>4.5999999999999999E-3</v>
      </c>
      <c r="K538">
        <v>670.96299999999997</v>
      </c>
      <c r="L538">
        <v>82.843999999999994</v>
      </c>
      <c r="N538">
        <v>-5.1878354203935606E-2</v>
      </c>
      <c r="O538">
        <v>7.5086529065261436</v>
      </c>
      <c r="P538">
        <v>16.3232439323553</v>
      </c>
      <c r="Q538">
        <v>8.8145910258291558</v>
      </c>
      <c r="R538">
        <v>325.99900000000002</v>
      </c>
      <c r="U538">
        <v>31.36</v>
      </c>
      <c r="V538">
        <v>31.48</v>
      </c>
      <c r="W538">
        <v>32.11</v>
      </c>
      <c r="X538">
        <v>33.39</v>
      </c>
      <c r="Y538">
        <v>33.78</v>
      </c>
      <c r="Z538">
        <v>33.979999999999997</v>
      </c>
      <c r="AA538">
        <v>34.54</v>
      </c>
      <c r="AB538">
        <v>34.619999999999997</v>
      </c>
      <c r="AC538">
        <v>34.57</v>
      </c>
      <c r="AD538">
        <v>34.17</v>
      </c>
      <c r="AE538">
        <v>34.5</v>
      </c>
      <c r="AF538">
        <v>34.9</v>
      </c>
      <c r="AG538">
        <v>34.58</v>
      </c>
      <c r="AH538">
        <v>34.29</v>
      </c>
      <c r="AI538">
        <v>34.43</v>
      </c>
      <c r="AJ538">
        <v>34.6</v>
      </c>
      <c r="AK538">
        <v>34.880000000000003</v>
      </c>
      <c r="AL538">
        <v>35.049999999999997</v>
      </c>
      <c r="AM538">
        <v>36.15</v>
      </c>
      <c r="AN538">
        <v>36.909999999999997</v>
      </c>
      <c r="AO538">
        <v>37.94</v>
      </c>
      <c r="AP538">
        <v>37.85</v>
      </c>
      <c r="AQ538">
        <v>37.22</v>
      </c>
      <c r="AR538">
        <v>36</v>
      </c>
      <c r="AS538">
        <v>35.65</v>
      </c>
      <c r="AT538">
        <v>35.47</v>
      </c>
      <c r="AU538">
        <v>35.049999999999997</v>
      </c>
      <c r="AV538">
        <v>35.950000000000003</v>
      </c>
      <c r="AW538">
        <v>35.71</v>
      </c>
      <c r="AX538">
        <v>35.4</v>
      </c>
      <c r="AY538">
        <v>35.130000000000003</v>
      </c>
      <c r="AZ538">
        <v>34.814999999999998</v>
      </c>
      <c r="BA538">
        <v>33.54</v>
      </c>
      <c r="BB538">
        <v>34.06</v>
      </c>
      <c r="BC538">
        <v>33.5</v>
      </c>
      <c r="BD538">
        <v>34.049999999999997</v>
      </c>
      <c r="BE538">
        <v>33.450000000000003</v>
      </c>
      <c r="BF538">
        <v>32.86</v>
      </c>
      <c r="BG538">
        <v>32.67</v>
      </c>
      <c r="BH538">
        <v>32.090000000000003</v>
      </c>
      <c r="BI538">
        <v>31.46</v>
      </c>
      <c r="BJ538">
        <v>32.31</v>
      </c>
      <c r="BK538">
        <v>32.43</v>
      </c>
      <c r="BL538">
        <v>30.91</v>
      </c>
      <c r="BM538">
        <v>34.32</v>
      </c>
      <c r="BN538">
        <v>35.26</v>
      </c>
      <c r="BO538">
        <v>36.67</v>
      </c>
      <c r="BP538">
        <v>35.21</v>
      </c>
      <c r="BQ538">
        <v>35.020000000000003</v>
      </c>
      <c r="BR538">
        <v>32.58</v>
      </c>
      <c r="BS538">
        <v>31.65</v>
      </c>
      <c r="BT538">
        <v>32.200000000000003</v>
      </c>
      <c r="BU538">
        <v>32.82</v>
      </c>
      <c r="BV538">
        <v>34.450000000000003</v>
      </c>
      <c r="BW538">
        <v>34.270000000000003</v>
      </c>
      <c r="BX538">
        <v>33.03</v>
      </c>
      <c r="BY538">
        <v>31.28</v>
      </c>
      <c r="BZ538">
        <v>31.5</v>
      </c>
      <c r="CA538">
        <v>31.74</v>
      </c>
      <c r="CB538">
        <v>29.14</v>
      </c>
      <c r="CC538">
        <v>30.55</v>
      </c>
      <c r="CD538">
        <v>29.99</v>
      </c>
      <c r="CE538">
        <v>29.14</v>
      </c>
      <c r="CF538">
        <v>30.31</v>
      </c>
      <c r="CG538">
        <v>31.54</v>
      </c>
    </row>
    <row r="539" spans="1:85" hidden="1" x14ac:dyDescent="0.25">
      <c r="A539" t="s">
        <v>2364</v>
      </c>
      <c r="B539" t="s">
        <v>2365</v>
      </c>
      <c r="C539" t="s">
        <v>3884</v>
      </c>
      <c r="D539">
        <v>2.0765282479999998</v>
      </c>
      <c r="E539">
        <v>79698</v>
      </c>
      <c r="F539">
        <v>2018</v>
      </c>
      <c r="G539">
        <v>10</v>
      </c>
      <c r="H539">
        <v>3078.75</v>
      </c>
      <c r="I539" s="3">
        <f t="shared" si="9"/>
        <v>0</v>
      </c>
      <c r="J539">
        <v>0.04</v>
      </c>
      <c r="K539">
        <v>3311.4940000000001</v>
      </c>
      <c r="L539" t="e">
        <v>#N/A</v>
      </c>
      <c r="N539">
        <v>0.12705325082130048</v>
      </c>
      <c r="O539">
        <v>37.759953000137877</v>
      </c>
      <c r="P539">
        <v>29.332181545915549</v>
      </c>
      <c r="Q539">
        <v>-8.4277714542223272</v>
      </c>
      <c r="R539">
        <v>1599.0039999999999</v>
      </c>
      <c r="U539">
        <v>36.06</v>
      </c>
      <c r="V539">
        <v>37.03</v>
      </c>
      <c r="W539">
        <v>37.33</v>
      </c>
      <c r="X539">
        <v>36.590000000000003</v>
      </c>
      <c r="Y539">
        <v>37.25</v>
      </c>
      <c r="Z539">
        <v>37.04</v>
      </c>
      <c r="AA539">
        <v>38.29</v>
      </c>
      <c r="AB539">
        <v>38.19</v>
      </c>
      <c r="AC539">
        <v>38.06</v>
      </c>
      <c r="AD539">
        <v>37.520000000000003</v>
      </c>
      <c r="AE539">
        <v>36.35</v>
      </c>
      <c r="AF539">
        <v>39.1</v>
      </c>
      <c r="AG539">
        <v>40.29</v>
      </c>
      <c r="AH539">
        <v>39.82</v>
      </c>
      <c r="AI539">
        <v>39.43</v>
      </c>
      <c r="AJ539">
        <v>41.72</v>
      </c>
      <c r="AK539">
        <v>42.55</v>
      </c>
      <c r="AL539">
        <v>44.43</v>
      </c>
      <c r="AM539">
        <v>47.26</v>
      </c>
      <c r="AN539">
        <v>47</v>
      </c>
      <c r="AO539">
        <v>47.16</v>
      </c>
      <c r="AP539">
        <v>43.9</v>
      </c>
      <c r="AQ539">
        <v>42.79</v>
      </c>
      <c r="AR539">
        <v>44.26</v>
      </c>
      <c r="AS539">
        <v>44.07</v>
      </c>
      <c r="AT539">
        <v>41.87</v>
      </c>
      <c r="AU539">
        <v>46.05</v>
      </c>
      <c r="AV539">
        <v>45.76</v>
      </c>
      <c r="AW539">
        <v>42.95</v>
      </c>
      <c r="AX539">
        <v>42.68</v>
      </c>
      <c r="AY539">
        <v>42.44</v>
      </c>
      <c r="AZ539">
        <v>42.64</v>
      </c>
      <c r="BA539">
        <v>40.26</v>
      </c>
      <c r="BB539">
        <v>39.75</v>
      </c>
      <c r="BC539">
        <v>37.83</v>
      </c>
      <c r="BD539">
        <v>38.82</v>
      </c>
      <c r="BE539">
        <v>40.130000000000003</v>
      </c>
      <c r="BF539">
        <v>41.43</v>
      </c>
      <c r="BG539">
        <v>42.64</v>
      </c>
      <c r="BH539">
        <v>41.97</v>
      </c>
      <c r="BI539">
        <v>41.61</v>
      </c>
      <c r="BJ539">
        <v>40.78</v>
      </c>
      <c r="BK539">
        <v>39.93</v>
      </c>
      <c r="BL539">
        <v>37.03</v>
      </c>
      <c r="BM539">
        <v>38.21</v>
      </c>
      <c r="BN539">
        <v>37.81</v>
      </c>
      <c r="BO539">
        <v>37.04</v>
      </c>
      <c r="BP539">
        <v>36.35</v>
      </c>
      <c r="BQ539">
        <v>35.729999999999997</v>
      </c>
      <c r="BR539">
        <v>33.54</v>
      </c>
      <c r="BS539">
        <v>34.549999999999997</v>
      </c>
      <c r="BT539">
        <v>36.299999999999997</v>
      </c>
      <c r="BU539">
        <v>36.86</v>
      </c>
      <c r="BV539">
        <v>38.96</v>
      </c>
      <c r="BW539">
        <v>37.909999999999997</v>
      </c>
      <c r="BX539">
        <v>36.78</v>
      </c>
      <c r="BY539">
        <v>35.68</v>
      </c>
      <c r="BZ539">
        <v>36.299999999999997</v>
      </c>
      <c r="CA539">
        <v>35.53</v>
      </c>
      <c r="CB539">
        <v>34.020000000000003</v>
      </c>
      <c r="CC539">
        <v>35.75</v>
      </c>
      <c r="CD539">
        <v>33.75</v>
      </c>
      <c r="CE539">
        <v>34.17</v>
      </c>
      <c r="CF539">
        <v>35.49</v>
      </c>
      <c r="CG539">
        <v>36.29</v>
      </c>
    </row>
    <row r="540" spans="1:85" hidden="1" x14ac:dyDescent="0.25">
      <c r="A540" t="s">
        <v>9155</v>
      </c>
      <c r="B540" t="s">
        <v>9156</v>
      </c>
      <c r="C540" t="s">
        <v>9157</v>
      </c>
      <c r="D540">
        <v>2014.2733333000001</v>
      </c>
      <c r="E540">
        <v>17090</v>
      </c>
      <c r="F540">
        <v>2018</v>
      </c>
      <c r="G540">
        <v>10</v>
      </c>
      <c r="H540">
        <v>3020.3125</v>
      </c>
      <c r="I540" s="3">
        <f t="shared" si="9"/>
        <v>0</v>
      </c>
      <c r="J540">
        <v>3.2000000000000002E-3</v>
      </c>
      <c r="K540">
        <v>0</v>
      </c>
      <c r="L540" t="e">
        <v>#N/A</v>
      </c>
      <c r="N540">
        <v>8.2987551867219622E-3</v>
      </c>
      <c r="O540" t="e">
        <v>#N/A</v>
      </c>
      <c r="P540">
        <v>190</v>
      </c>
      <c r="Q540" t="e">
        <v>#N/A</v>
      </c>
      <c r="R540">
        <v>0.154</v>
      </c>
      <c r="U540">
        <v>9.64</v>
      </c>
      <c r="V540">
        <v>9.6389999999999993</v>
      </c>
      <c r="W540">
        <v>9.65</v>
      </c>
      <c r="X540">
        <v>9.65</v>
      </c>
      <c r="Y540">
        <v>9.6549999999999994</v>
      </c>
      <c r="Z540">
        <v>9.6549999999999994</v>
      </c>
      <c r="AA540">
        <v>9.65</v>
      </c>
      <c r="AB540">
        <v>9.6300000000000008</v>
      </c>
      <c r="AC540">
        <v>9.64</v>
      </c>
      <c r="AD540">
        <v>9.64</v>
      </c>
      <c r="AE540">
        <v>9.64</v>
      </c>
      <c r="AF540">
        <v>9.66</v>
      </c>
      <c r="AG540">
        <v>9.64</v>
      </c>
      <c r="AH540">
        <v>9.65</v>
      </c>
      <c r="AI540">
        <v>9.65</v>
      </c>
      <c r="AJ540">
        <v>9.61</v>
      </c>
      <c r="AK540">
        <v>9.66</v>
      </c>
      <c r="AL540">
        <v>9.6649999999999991</v>
      </c>
      <c r="AM540">
        <v>9.65</v>
      </c>
      <c r="AN540">
        <v>9.68</v>
      </c>
      <c r="AO540">
        <v>9.6646000000000001</v>
      </c>
      <c r="AP540">
        <v>9.6714000000000002</v>
      </c>
      <c r="AQ540">
        <v>9.6999999999999993</v>
      </c>
      <c r="AR540">
        <v>9.6999999999999993</v>
      </c>
      <c r="AS540">
        <v>9.6999999999999993</v>
      </c>
      <c r="AT540">
        <v>9.7200000000000006</v>
      </c>
      <c r="AU540">
        <v>9.7100000000000009</v>
      </c>
      <c r="AV540">
        <v>9.7200000000000006</v>
      </c>
      <c r="AW540">
        <v>9.6999999999999993</v>
      </c>
      <c r="AX540">
        <v>9.68</v>
      </c>
      <c r="AY540">
        <v>9.67</v>
      </c>
      <c r="AZ540">
        <v>9.67</v>
      </c>
      <c r="BA540">
        <v>9.6999999999999993</v>
      </c>
      <c r="BB540">
        <v>9.73</v>
      </c>
      <c r="BC540">
        <v>9.73</v>
      </c>
      <c r="BD540">
        <v>9.7100000000000009</v>
      </c>
      <c r="BE540">
        <v>9.69</v>
      </c>
      <c r="BF540">
        <v>9.6809999999999992</v>
      </c>
      <c r="BG540">
        <v>9.69</v>
      </c>
      <c r="BH540">
        <v>9.69</v>
      </c>
      <c r="BI540">
        <v>9.6649999999999991</v>
      </c>
      <c r="BJ540">
        <v>9.7105999999999995</v>
      </c>
      <c r="BK540">
        <v>9.6898999999999997</v>
      </c>
      <c r="BL540">
        <v>9.75</v>
      </c>
      <c r="BM540">
        <v>9.6827000000000005</v>
      </c>
      <c r="BN540">
        <v>9.7100000000000009</v>
      </c>
      <c r="BO540">
        <v>9.67</v>
      </c>
      <c r="BP540">
        <v>9.6999999999999993</v>
      </c>
      <c r="BQ540">
        <v>9.6999999999999993</v>
      </c>
      <c r="BR540">
        <v>9.7200000000000006</v>
      </c>
      <c r="BS540">
        <v>9.7200000000000006</v>
      </c>
      <c r="BT540">
        <v>9.6999999999999993</v>
      </c>
      <c r="BU540">
        <v>9.6999999999999993</v>
      </c>
      <c r="BV540">
        <v>9.69</v>
      </c>
      <c r="BW540">
        <v>9.68</v>
      </c>
      <c r="BX540">
        <v>9.68</v>
      </c>
      <c r="BY540">
        <v>9.68</v>
      </c>
      <c r="BZ540">
        <v>9.67</v>
      </c>
      <c r="CA540">
        <v>9.7200000000000006</v>
      </c>
      <c r="CB540">
        <v>9.75</v>
      </c>
      <c r="CC540">
        <v>9.6815999999999995</v>
      </c>
      <c r="CD540">
        <v>9.7200000000000006</v>
      </c>
      <c r="CE540">
        <v>9.7200000000000006</v>
      </c>
      <c r="CF540">
        <v>9.7200000000000006</v>
      </c>
      <c r="CG540">
        <v>9.7200000000000006</v>
      </c>
    </row>
    <row r="541" spans="1:85" hidden="1" x14ac:dyDescent="0.25">
      <c r="A541" t="s">
        <v>4511</v>
      </c>
      <c r="B541" t="s">
        <v>4512</v>
      </c>
      <c r="C541" t="s">
        <v>4513</v>
      </c>
      <c r="D541">
        <v>1.1342955922</v>
      </c>
      <c r="E541">
        <v>14675</v>
      </c>
      <c r="F541">
        <v>2018</v>
      </c>
      <c r="G541">
        <v>10</v>
      </c>
      <c r="H541">
        <v>1350</v>
      </c>
      <c r="I541" s="3">
        <f t="shared" si="9"/>
        <v>0</v>
      </c>
      <c r="J541">
        <v>2E-3</v>
      </c>
      <c r="K541">
        <v>33.202666000000001</v>
      </c>
      <c r="L541">
        <v>0.93692900000000001</v>
      </c>
      <c r="N541">
        <v>5.6547619047619069E-2</v>
      </c>
      <c r="O541">
        <v>14.22431941373045</v>
      </c>
      <c r="P541">
        <v>13.261703909897999</v>
      </c>
      <c r="Q541">
        <v>-0.96261550383245087</v>
      </c>
      <c r="R541">
        <v>12.355096</v>
      </c>
      <c r="U541">
        <v>10.029999999999999</v>
      </c>
      <c r="V541">
        <v>10.02</v>
      </c>
      <c r="W541">
        <v>10.02</v>
      </c>
      <c r="X541">
        <v>10.029999999999999</v>
      </c>
      <c r="Y541">
        <v>10.041</v>
      </c>
      <c r="Z541">
        <v>10.02</v>
      </c>
      <c r="AA541">
        <v>10.035</v>
      </c>
      <c r="AB541">
        <v>10.02</v>
      </c>
      <c r="AC541">
        <v>10.029999999999999</v>
      </c>
      <c r="AD541">
        <v>10.029999999999999</v>
      </c>
      <c r="AE541">
        <v>10.029999999999999</v>
      </c>
      <c r="AF541">
        <v>10.010400000000001</v>
      </c>
      <c r="AG541">
        <v>10.02</v>
      </c>
      <c r="AH541">
        <v>10.007300000000001</v>
      </c>
      <c r="AI541">
        <v>10.025</v>
      </c>
      <c r="AJ541">
        <v>10</v>
      </c>
      <c r="AK541">
        <v>10.029999999999999</v>
      </c>
      <c r="AL541">
        <v>10.050000000000001</v>
      </c>
      <c r="AM541">
        <v>10.050000000000001</v>
      </c>
      <c r="AN541">
        <v>10.050000000000001</v>
      </c>
      <c r="AO541">
        <v>10.08</v>
      </c>
      <c r="AP541">
        <v>10.050000000000001</v>
      </c>
      <c r="AQ541">
        <v>10.08</v>
      </c>
      <c r="AR541">
        <v>10.07</v>
      </c>
      <c r="AS541">
        <v>10.1</v>
      </c>
      <c r="AT541">
        <v>10.1</v>
      </c>
      <c r="AU541">
        <v>10.09</v>
      </c>
      <c r="AV541">
        <v>10.1</v>
      </c>
      <c r="AW541">
        <v>10.111000000000001</v>
      </c>
      <c r="AX541">
        <v>10.08</v>
      </c>
      <c r="AY541">
        <v>10.0801</v>
      </c>
      <c r="AZ541">
        <v>10.09</v>
      </c>
      <c r="BA541">
        <v>10.1</v>
      </c>
      <c r="BB541">
        <v>10.09</v>
      </c>
      <c r="BC541">
        <v>10.119999999999999</v>
      </c>
      <c r="BD541">
        <v>10.074999999999999</v>
      </c>
      <c r="BE541">
        <v>10.1</v>
      </c>
      <c r="BF541">
        <v>10.08</v>
      </c>
      <c r="BG541">
        <v>10.08</v>
      </c>
      <c r="BH541">
        <v>10.08</v>
      </c>
      <c r="BI541">
        <v>10.085000000000001</v>
      </c>
      <c r="BJ541">
        <v>10.1</v>
      </c>
      <c r="BK541">
        <v>10.125</v>
      </c>
      <c r="BL541">
        <v>10.095000000000001</v>
      </c>
      <c r="BM541">
        <v>10.1</v>
      </c>
      <c r="BN541">
        <v>10.09</v>
      </c>
      <c r="BO541">
        <v>10.085000000000001</v>
      </c>
      <c r="BP541">
        <v>10.074999999999999</v>
      </c>
      <c r="BQ541">
        <v>10.085000000000001</v>
      </c>
      <c r="BR541">
        <v>10.1</v>
      </c>
      <c r="BS541">
        <v>10.1</v>
      </c>
      <c r="BT541">
        <v>10.1</v>
      </c>
      <c r="BU541">
        <v>10.09</v>
      </c>
      <c r="BV541">
        <v>10.085000000000001</v>
      </c>
      <c r="BW541">
        <v>10.1</v>
      </c>
      <c r="BX541">
        <v>10.1</v>
      </c>
      <c r="BY541">
        <v>10.09</v>
      </c>
      <c r="BZ541">
        <v>10.09</v>
      </c>
      <c r="CA541">
        <v>10.09</v>
      </c>
      <c r="CB541">
        <v>10.09</v>
      </c>
      <c r="CC541">
        <v>10.1</v>
      </c>
      <c r="CD541">
        <v>10.1</v>
      </c>
      <c r="CE541">
        <v>10.11</v>
      </c>
      <c r="CF541">
        <v>10.15</v>
      </c>
      <c r="CG541">
        <v>10.15</v>
      </c>
    </row>
    <row r="542" spans="1:85" hidden="1" x14ac:dyDescent="0.25">
      <c r="A542" t="s">
        <v>9158</v>
      </c>
      <c r="B542" t="s">
        <v>9159</v>
      </c>
      <c r="C542" t="s">
        <v>9160</v>
      </c>
      <c r="D542">
        <v>2636.574294</v>
      </c>
      <c r="E542">
        <v>16677</v>
      </c>
      <c r="F542">
        <v>2018</v>
      </c>
      <c r="G542">
        <v>10</v>
      </c>
      <c r="H542">
        <v>991</v>
      </c>
      <c r="I542" s="3">
        <f t="shared" si="9"/>
        <v>0</v>
      </c>
      <c r="J542">
        <v>0.01</v>
      </c>
      <c r="K542">
        <v>0</v>
      </c>
      <c r="L542" t="e">
        <v>#N/A</v>
      </c>
      <c r="N542">
        <v>-0.46610169491525433</v>
      </c>
      <c r="O542" t="e">
        <v>#N/A</v>
      </c>
      <c r="P542">
        <v>75.939370006986422</v>
      </c>
      <c r="Q542" t="e">
        <v>#N/A</v>
      </c>
      <c r="R542">
        <v>2.2287659999999998</v>
      </c>
      <c r="U542">
        <v>136.36000000000001</v>
      </c>
      <c r="V542">
        <v>143.91999999999999</v>
      </c>
      <c r="W542">
        <v>141.87</v>
      </c>
      <c r="X542">
        <v>142.04</v>
      </c>
      <c r="Y542">
        <v>141.68</v>
      </c>
      <c r="Z542">
        <v>142.69999999999999</v>
      </c>
      <c r="AA542">
        <v>146.44</v>
      </c>
      <c r="AB542">
        <v>149.22</v>
      </c>
      <c r="AC542">
        <v>142.87</v>
      </c>
      <c r="AD542">
        <v>144.38</v>
      </c>
      <c r="AE542">
        <v>138.91999999999999</v>
      </c>
      <c r="AF542">
        <v>139.16</v>
      </c>
      <c r="AG542">
        <v>137.19</v>
      </c>
      <c r="AH542">
        <v>135.97</v>
      </c>
      <c r="AI542">
        <v>133.44</v>
      </c>
      <c r="AJ542">
        <v>137.63</v>
      </c>
      <c r="AK542">
        <v>137.49</v>
      </c>
      <c r="AL542">
        <v>140.58000000000001</v>
      </c>
      <c r="AM542">
        <v>144.04</v>
      </c>
      <c r="AN542">
        <v>145</v>
      </c>
      <c r="AO542">
        <v>145.15</v>
      </c>
      <c r="AP542">
        <v>144.81</v>
      </c>
      <c r="AQ542">
        <v>145.66999999999999</v>
      </c>
      <c r="AR542">
        <v>146.34</v>
      </c>
      <c r="AS542">
        <v>139.97</v>
      </c>
      <c r="AT542">
        <v>134.13</v>
      </c>
      <c r="AU542">
        <v>140.63999999999999</v>
      </c>
      <c r="AV542">
        <v>142.13</v>
      </c>
      <c r="AW542">
        <v>147.76</v>
      </c>
      <c r="AX542">
        <v>153.13</v>
      </c>
      <c r="AY542">
        <v>155.5</v>
      </c>
      <c r="AZ542">
        <v>154.77000000000001</v>
      </c>
      <c r="BA542">
        <v>153.63</v>
      </c>
      <c r="BB542">
        <v>162.28</v>
      </c>
      <c r="BC542">
        <v>164.6</v>
      </c>
      <c r="BD542">
        <v>167.17</v>
      </c>
      <c r="BE542">
        <v>161.52000000000001</v>
      </c>
      <c r="BF542">
        <v>162.18</v>
      </c>
      <c r="BG542">
        <v>161.11000000000001</v>
      </c>
      <c r="BH542">
        <v>162</v>
      </c>
      <c r="BI542">
        <v>164.45</v>
      </c>
      <c r="BJ542">
        <v>164.46</v>
      </c>
      <c r="BK542">
        <v>163.41999999999999</v>
      </c>
      <c r="BL542">
        <v>156.6</v>
      </c>
      <c r="BM542">
        <v>160.19999999999999</v>
      </c>
      <c r="BN542">
        <v>148.91</v>
      </c>
      <c r="BO542">
        <v>145.6</v>
      </c>
      <c r="BP542">
        <v>140.49</v>
      </c>
      <c r="BQ542">
        <v>140.22</v>
      </c>
      <c r="BR542">
        <v>130.1</v>
      </c>
      <c r="BS542">
        <v>128.38999999999999</v>
      </c>
      <c r="BT542">
        <v>135.19999999999999</v>
      </c>
      <c r="BU542">
        <v>135.69999999999999</v>
      </c>
      <c r="BV542">
        <v>145.83000000000001</v>
      </c>
      <c r="BW542">
        <v>137.37</v>
      </c>
      <c r="BX542">
        <v>134.78</v>
      </c>
      <c r="BY542">
        <v>127.07</v>
      </c>
      <c r="BZ542">
        <v>134.37</v>
      </c>
      <c r="CA542">
        <v>132.16</v>
      </c>
      <c r="CB542">
        <v>122.27</v>
      </c>
      <c r="CC542">
        <v>136.99</v>
      </c>
      <c r="CD542">
        <v>132.94999999999999</v>
      </c>
      <c r="CE542">
        <v>128.5</v>
      </c>
      <c r="CF542">
        <v>129.13999999999999</v>
      </c>
      <c r="CG542">
        <v>138.15</v>
      </c>
    </row>
    <row r="543" spans="1:85" hidden="1" x14ac:dyDescent="0.25">
      <c r="A543" t="s">
        <v>6614</v>
      </c>
      <c r="B543" t="s">
        <v>6615</v>
      </c>
      <c r="C543" t="s">
        <v>6616</v>
      </c>
      <c r="D543">
        <v>0.98245743269999997</v>
      </c>
      <c r="E543">
        <v>15302</v>
      </c>
      <c r="F543">
        <v>2018</v>
      </c>
      <c r="G543">
        <v>10</v>
      </c>
      <c r="H543">
        <v>610</v>
      </c>
      <c r="I543" s="3">
        <f t="shared" si="9"/>
        <v>0</v>
      </c>
      <c r="J543">
        <v>0.03</v>
      </c>
      <c r="K543">
        <v>1027.982</v>
      </c>
      <c r="L543" t="e">
        <v>#N/A</v>
      </c>
      <c r="N543">
        <v>0.17717121588089335</v>
      </c>
      <c r="O543">
        <v>31.344750628698119</v>
      </c>
      <c r="P543">
        <v>21.995509683429969</v>
      </c>
      <c r="Q543">
        <v>-9.34924094526815</v>
      </c>
      <c r="R543">
        <v>65.137</v>
      </c>
      <c r="U543">
        <v>87.56</v>
      </c>
      <c r="V543">
        <v>88.7</v>
      </c>
      <c r="W543">
        <v>89.05</v>
      </c>
      <c r="X543">
        <v>90.99</v>
      </c>
      <c r="Y543">
        <v>92.4</v>
      </c>
      <c r="Z543">
        <v>93.74</v>
      </c>
      <c r="AA543">
        <v>94.4</v>
      </c>
      <c r="AB543">
        <v>96.06</v>
      </c>
      <c r="AC543">
        <v>95.26</v>
      </c>
      <c r="AD543">
        <v>97.03</v>
      </c>
      <c r="AE543">
        <v>95.78</v>
      </c>
      <c r="AF543">
        <v>96.82</v>
      </c>
      <c r="AG543">
        <v>95.25</v>
      </c>
      <c r="AH543">
        <v>95.19</v>
      </c>
      <c r="AI543">
        <v>95.76</v>
      </c>
      <c r="AJ543">
        <v>96.7</v>
      </c>
      <c r="AK543">
        <v>97.26</v>
      </c>
      <c r="AL543">
        <v>99.38</v>
      </c>
      <c r="AM543">
        <v>100.46</v>
      </c>
      <c r="AN543">
        <v>98.49</v>
      </c>
      <c r="AO543">
        <v>99.22</v>
      </c>
      <c r="AP543">
        <v>99.54</v>
      </c>
      <c r="AQ543">
        <v>100.57</v>
      </c>
      <c r="AR543">
        <v>101.26</v>
      </c>
      <c r="AS543">
        <v>96.93</v>
      </c>
      <c r="AT543">
        <v>98.91</v>
      </c>
      <c r="AU543">
        <v>96.3</v>
      </c>
      <c r="AV543">
        <v>98.22</v>
      </c>
      <c r="AW543">
        <v>101.16</v>
      </c>
      <c r="AX543">
        <v>102.83</v>
      </c>
      <c r="AY543">
        <v>105.63</v>
      </c>
      <c r="AZ543">
        <v>107.31</v>
      </c>
      <c r="BA543">
        <v>104.8</v>
      </c>
      <c r="BB543">
        <v>104.62</v>
      </c>
      <c r="BC543">
        <v>101.53</v>
      </c>
      <c r="BD543">
        <v>101.74</v>
      </c>
      <c r="BE543">
        <v>98.7</v>
      </c>
      <c r="BF543">
        <v>99.4</v>
      </c>
      <c r="BG543">
        <v>101.38</v>
      </c>
      <c r="BH543">
        <v>100.6</v>
      </c>
      <c r="BI543">
        <v>100.84</v>
      </c>
      <c r="BJ543">
        <v>101.01</v>
      </c>
      <c r="BK543">
        <v>99.68</v>
      </c>
      <c r="BL543">
        <v>98.07</v>
      </c>
      <c r="BM543">
        <v>99.34</v>
      </c>
      <c r="BN543">
        <v>97.3</v>
      </c>
      <c r="BO543">
        <v>96.74</v>
      </c>
      <c r="BP543">
        <v>95.1</v>
      </c>
      <c r="BQ543">
        <v>94.05</v>
      </c>
      <c r="BR543">
        <v>89.49</v>
      </c>
      <c r="BS543">
        <v>87.03</v>
      </c>
      <c r="BT543">
        <v>88.78</v>
      </c>
      <c r="BU543">
        <v>88.67</v>
      </c>
      <c r="BV543">
        <v>92.56</v>
      </c>
      <c r="BW543">
        <v>93.99</v>
      </c>
      <c r="BX543">
        <v>91</v>
      </c>
      <c r="BY543">
        <v>89.43</v>
      </c>
      <c r="BZ543">
        <v>90.7</v>
      </c>
      <c r="CA543">
        <v>90.88</v>
      </c>
      <c r="CB543">
        <v>86.84</v>
      </c>
      <c r="CC543">
        <v>87.88</v>
      </c>
      <c r="CD543">
        <v>84.06</v>
      </c>
      <c r="CE543">
        <v>82.33</v>
      </c>
      <c r="CF543">
        <v>85.62</v>
      </c>
      <c r="CG543">
        <v>88.97</v>
      </c>
    </row>
    <row r="544" spans="1:85" hidden="1" x14ac:dyDescent="0.25">
      <c r="A544" t="s">
        <v>9143</v>
      </c>
      <c r="B544" t="s">
        <v>9144</v>
      </c>
      <c r="C544" t="s">
        <v>9145</v>
      </c>
      <c r="D544">
        <v>875.12585131000003</v>
      </c>
      <c r="E544">
        <v>16789</v>
      </c>
      <c r="F544">
        <v>2018</v>
      </c>
      <c r="G544">
        <v>10</v>
      </c>
      <c r="H544">
        <v>497.49999999999989</v>
      </c>
      <c r="I544" s="3">
        <f t="shared" si="9"/>
        <v>0</v>
      </c>
      <c r="J544">
        <v>0.02</v>
      </c>
      <c r="K544">
        <v>0</v>
      </c>
      <c r="L544">
        <v>0</v>
      </c>
      <c r="N544">
        <v>1.1964107676969205E-2</v>
      </c>
      <c r="O544">
        <v>0</v>
      </c>
      <c r="P544">
        <v>62.2533212146868</v>
      </c>
      <c r="Q544">
        <v>62.2533212146868</v>
      </c>
      <c r="R544">
        <v>0.67081199999999996</v>
      </c>
      <c r="U544">
        <v>35.450000000000003</v>
      </c>
      <c r="V544">
        <v>35.03</v>
      </c>
      <c r="W544">
        <v>35.01</v>
      </c>
      <c r="X544">
        <v>35.630000000000003</v>
      </c>
      <c r="Y544">
        <v>34.869999999999997</v>
      </c>
      <c r="Z544">
        <v>34.880000000000003</v>
      </c>
      <c r="AA544">
        <v>34.29</v>
      </c>
      <c r="AB544">
        <v>33.64</v>
      </c>
      <c r="AC544">
        <v>33.51</v>
      </c>
      <c r="AD544">
        <v>32.79</v>
      </c>
      <c r="AE544">
        <v>33.130000000000003</v>
      </c>
      <c r="AF544">
        <v>35.1</v>
      </c>
      <c r="AG544">
        <v>34.86</v>
      </c>
      <c r="AH544">
        <v>33.840000000000003</v>
      </c>
      <c r="AI544">
        <v>34.72</v>
      </c>
      <c r="AJ544">
        <v>35.619999999999997</v>
      </c>
      <c r="AK544">
        <v>35.81</v>
      </c>
      <c r="AL544">
        <v>35.619999999999997</v>
      </c>
      <c r="AM544">
        <v>35.909999999999997</v>
      </c>
      <c r="AN544">
        <v>37.82</v>
      </c>
      <c r="AO544">
        <v>36.92</v>
      </c>
      <c r="AP544">
        <v>37.880000000000003</v>
      </c>
      <c r="AQ544">
        <v>37.86</v>
      </c>
      <c r="AR544">
        <v>37.06</v>
      </c>
      <c r="AS544">
        <v>37.06</v>
      </c>
      <c r="AT544">
        <v>35.44</v>
      </c>
      <c r="AU544">
        <v>35.5</v>
      </c>
      <c r="AV544">
        <v>35.79</v>
      </c>
      <c r="AW544">
        <v>36.24</v>
      </c>
      <c r="AX544">
        <v>38.56</v>
      </c>
      <c r="AY544">
        <v>37.369999999999997</v>
      </c>
      <c r="AZ544">
        <v>36.78</v>
      </c>
      <c r="BA544">
        <v>35.86</v>
      </c>
      <c r="BB544">
        <v>36.909999999999997</v>
      </c>
      <c r="BC544">
        <v>37.25</v>
      </c>
      <c r="BD544">
        <v>38.950000000000003</v>
      </c>
      <c r="BE544">
        <v>37.67</v>
      </c>
      <c r="BF544">
        <v>36.33</v>
      </c>
      <c r="BG544">
        <v>37.47</v>
      </c>
      <c r="BH544">
        <v>37.69</v>
      </c>
      <c r="BI544">
        <v>37.82</v>
      </c>
      <c r="BJ544">
        <v>37.549999999999997</v>
      </c>
      <c r="BK544">
        <v>37.229999999999997</v>
      </c>
      <c r="BL544">
        <v>37.56</v>
      </c>
      <c r="BM544">
        <v>39.270000000000003</v>
      </c>
      <c r="BN544">
        <v>36.26</v>
      </c>
      <c r="BO544">
        <v>36.4</v>
      </c>
      <c r="BP544">
        <v>36.26</v>
      </c>
      <c r="BQ544">
        <v>35.85</v>
      </c>
      <c r="BR544">
        <v>35</v>
      </c>
      <c r="BS544">
        <v>36.049999999999997</v>
      </c>
      <c r="BT544">
        <v>37.17</v>
      </c>
      <c r="BU544">
        <v>36.53</v>
      </c>
      <c r="BV544">
        <v>35.86</v>
      </c>
      <c r="BW544">
        <v>36.049999999999997</v>
      </c>
      <c r="BX544">
        <v>35.74</v>
      </c>
      <c r="BY544">
        <v>34.979999999999997</v>
      </c>
      <c r="BZ544">
        <v>36.229999999999997</v>
      </c>
      <c r="CA544">
        <v>34.9</v>
      </c>
      <c r="CB544">
        <v>33.25</v>
      </c>
      <c r="CC544">
        <v>35.36</v>
      </c>
      <c r="CD544">
        <v>35.369999999999997</v>
      </c>
      <c r="CE544">
        <v>35</v>
      </c>
      <c r="CF544">
        <v>34.92</v>
      </c>
      <c r="CG544">
        <v>36.049999999999997</v>
      </c>
    </row>
    <row r="545" spans="1:85" hidden="1" x14ac:dyDescent="0.25">
      <c r="A545" t="s">
        <v>6653</v>
      </c>
      <c r="B545" t="s">
        <v>6654</v>
      </c>
      <c r="C545" t="s">
        <v>6655</v>
      </c>
      <c r="D545">
        <v>2.2575678036000002</v>
      </c>
      <c r="E545">
        <v>86578</v>
      </c>
      <c r="F545">
        <v>2018</v>
      </c>
      <c r="G545">
        <v>10</v>
      </c>
      <c r="H545">
        <v>362.77777777777783</v>
      </c>
      <c r="I545" s="3">
        <f t="shared" si="9"/>
        <v>0</v>
      </c>
      <c r="J545">
        <v>0.09</v>
      </c>
      <c r="K545">
        <v>509.80799999999999</v>
      </c>
      <c r="L545" t="e">
        <v>#N/A</v>
      </c>
      <c r="N545">
        <v>-0.39026845637583885</v>
      </c>
      <c r="O545">
        <v>38.570266959533669</v>
      </c>
      <c r="P545">
        <v>43.772758293205563</v>
      </c>
      <c r="Q545">
        <v>5.2024913336718939</v>
      </c>
      <c r="R545">
        <v>103.523</v>
      </c>
      <c r="U545">
        <v>1.37</v>
      </c>
      <c r="V545">
        <v>1.4</v>
      </c>
      <c r="W545">
        <v>1.35</v>
      </c>
      <c r="X545">
        <v>1.25</v>
      </c>
      <c r="Y545">
        <v>1.21</v>
      </c>
      <c r="Z545">
        <v>1.25</v>
      </c>
      <c r="AA545">
        <v>1.4</v>
      </c>
      <c r="AB545">
        <v>1.31</v>
      </c>
      <c r="AC545">
        <v>1.36</v>
      </c>
      <c r="AD545">
        <v>1.31</v>
      </c>
      <c r="AE545">
        <v>1.3</v>
      </c>
      <c r="AF545">
        <v>1.31</v>
      </c>
      <c r="AG545">
        <v>1.35</v>
      </c>
      <c r="AH545">
        <v>1.38</v>
      </c>
      <c r="AI545">
        <v>1.3</v>
      </c>
      <c r="AJ545">
        <v>1.58</v>
      </c>
      <c r="AK545">
        <v>1.6113</v>
      </c>
      <c r="AL545">
        <v>1.53</v>
      </c>
      <c r="AM545">
        <v>1.56</v>
      </c>
      <c r="AN545">
        <v>1.64</v>
      </c>
      <c r="AO545">
        <v>1.77</v>
      </c>
      <c r="AP545">
        <v>1.85</v>
      </c>
      <c r="AQ545">
        <v>1.89</v>
      </c>
      <c r="AR545">
        <v>2.25</v>
      </c>
      <c r="AS545">
        <v>2.2810000000000001</v>
      </c>
      <c r="AT545">
        <v>2.25</v>
      </c>
      <c r="AU545">
        <v>1.93</v>
      </c>
      <c r="AV545">
        <v>1.9439</v>
      </c>
      <c r="AW545">
        <v>1.83</v>
      </c>
      <c r="AX545">
        <v>1.871</v>
      </c>
      <c r="AY545">
        <v>1.85</v>
      </c>
      <c r="AZ545">
        <v>1.8</v>
      </c>
      <c r="BA545">
        <v>2.1</v>
      </c>
      <c r="BB545">
        <v>1.92</v>
      </c>
      <c r="BC545">
        <v>1.89</v>
      </c>
      <c r="BD545">
        <v>1.72</v>
      </c>
      <c r="BE545">
        <v>1.76</v>
      </c>
      <c r="BF545">
        <v>1.75</v>
      </c>
      <c r="BG545">
        <v>1.73</v>
      </c>
      <c r="BH545">
        <v>1.65</v>
      </c>
      <c r="BI545">
        <v>1.5599000000000001</v>
      </c>
      <c r="BJ545">
        <v>1.58</v>
      </c>
      <c r="BK545">
        <v>1.59</v>
      </c>
      <c r="BL545">
        <v>1.56</v>
      </c>
      <c r="BM545">
        <v>1.62</v>
      </c>
      <c r="BN545">
        <v>1.54</v>
      </c>
      <c r="BO545">
        <v>1.51</v>
      </c>
      <c r="BP545">
        <v>1.38</v>
      </c>
      <c r="BQ545">
        <v>1.46</v>
      </c>
      <c r="BR545">
        <v>1.3832</v>
      </c>
      <c r="BS545">
        <v>1.4332</v>
      </c>
      <c r="BT545">
        <v>1.4399</v>
      </c>
      <c r="BU545">
        <v>1.38</v>
      </c>
      <c r="BV545">
        <v>1.5801000000000001</v>
      </c>
      <c r="BW545">
        <v>1.54</v>
      </c>
      <c r="BX545">
        <v>1.6080000000000001</v>
      </c>
      <c r="BY545">
        <v>1.42</v>
      </c>
      <c r="BZ545">
        <v>1.39</v>
      </c>
      <c r="CA545">
        <v>1.3908</v>
      </c>
      <c r="CB545">
        <v>1.37</v>
      </c>
      <c r="CC545">
        <v>1.37</v>
      </c>
      <c r="CD545">
        <v>1.7</v>
      </c>
      <c r="CE545">
        <v>1.42</v>
      </c>
      <c r="CF545">
        <v>1.4</v>
      </c>
      <c r="CG545">
        <v>1.405</v>
      </c>
    </row>
    <row r="546" spans="1:85" hidden="1" x14ac:dyDescent="0.25">
      <c r="A546" t="s">
        <v>9146</v>
      </c>
      <c r="B546" t="s">
        <v>9147</v>
      </c>
      <c r="C546" t="s">
        <v>9148</v>
      </c>
      <c r="D546">
        <v>964.25953608999998</v>
      </c>
      <c r="E546">
        <v>16631</v>
      </c>
      <c r="F546">
        <v>2018</v>
      </c>
      <c r="G546">
        <v>10</v>
      </c>
      <c r="H546">
        <v>335.81081081081078</v>
      </c>
      <c r="I546" s="3">
        <f t="shared" si="9"/>
        <v>0</v>
      </c>
      <c r="J546">
        <v>2.9600000000000001E-2</v>
      </c>
      <c r="K546">
        <v>0</v>
      </c>
      <c r="L546" t="e">
        <v>#N/A</v>
      </c>
      <c r="N546">
        <v>-8.8349514563106801E-2</v>
      </c>
      <c r="O546" t="e">
        <v>#N/A</v>
      </c>
      <c r="P546">
        <v>35.865690163475811</v>
      </c>
      <c r="Q546" t="e">
        <v>#N/A</v>
      </c>
      <c r="R546">
        <v>0.58058900000000002</v>
      </c>
      <c r="U546">
        <v>31.28</v>
      </c>
      <c r="V546">
        <v>33.5</v>
      </c>
      <c r="W546">
        <v>31.52</v>
      </c>
      <c r="X546">
        <v>31.82</v>
      </c>
      <c r="Y546">
        <v>32.11</v>
      </c>
      <c r="Z546">
        <v>30.96</v>
      </c>
      <c r="AA546">
        <v>30.63</v>
      </c>
      <c r="AB546">
        <v>31.05</v>
      </c>
      <c r="AC546">
        <v>30.02</v>
      </c>
      <c r="AD546">
        <v>31.38</v>
      </c>
      <c r="AE546">
        <v>29.34</v>
      </c>
      <c r="AF546">
        <v>30.29</v>
      </c>
      <c r="AG546">
        <v>30.15</v>
      </c>
      <c r="AH546">
        <v>29.5</v>
      </c>
      <c r="AI546">
        <v>30.69</v>
      </c>
      <c r="AJ546">
        <v>30.61</v>
      </c>
      <c r="AK546">
        <v>31.38</v>
      </c>
      <c r="AL546">
        <v>31.49</v>
      </c>
      <c r="AM546">
        <v>31.27</v>
      </c>
      <c r="AN546">
        <v>32.840000000000003</v>
      </c>
      <c r="AO546">
        <v>33.4</v>
      </c>
      <c r="AP546">
        <v>34.99</v>
      </c>
      <c r="AQ546">
        <v>33.99</v>
      </c>
      <c r="AR546">
        <v>33.21</v>
      </c>
      <c r="AS546">
        <v>33.17</v>
      </c>
      <c r="AT546">
        <v>32.74</v>
      </c>
      <c r="AU546">
        <v>33.049999999999997</v>
      </c>
      <c r="AV546">
        <v>33.4</v>
      </c>
      <c r="AW546">
        <v>33.130000000000003</v>
      </c>
      <c r="AX546">
        <v>32.869999999999997</v>
      </c>
      <c r="AY546">
        <v>33</v>
      </c>
      <c r="AZ546">
        <v>33.03</v>
      </c>
      <c r="BA546">
        <v>32.869999999999997</v>
      </c>
      <c r="BB546">
        <v>34.770000000000003</v>
      </c>
      <c r="BC546">
        <v>34</v>
      </c>
      <c r="BD546">
        <v>34.395000000000003</v>
      </c>
      <c r="BE546">
        <v>33.06</v>
      </c>
      <c r="BF546">
        <v>33.630000000000003</v>
      </c>
      <c r="BG546">
        <v>34.42</v>
      </c>
      <c r="BH546">
        <v>34.734999999999999</v>
      </c>
      <c r="BI546">
        <v>34.47</v>
      </c>
      <c r="BJ546">
        <v>34.32</v>
      </c>
      <c r="BK546">
        <v>34.729999999999997</v>
      </c>
      <c r="BL546">
        <v>34.89</v>
      </c>
      <c r="BM546">
        <v>35</v>
      </c>
      <c r="BN546">
        <v>34.950000000000003</v>
      </c>
      <c r="BO546">
        <v>34.799999999999997</v>
      </c>
      <c r="BP546">
        <v>34.299999999999997</v>
      </c>
      <c r="BQ546">
        <v>34.1</v>
      </c>
      <c r="BR546">
        <v>32.76</v>
      </c>
      <c r="BS546">
        <v>33.75</v>
      </c>
      <c r="BT546">
        <v>33.11</v>
      </c>
      <c r="BU546">
        <v>32.51</v>
      </c>
      <c r="BV546">
        <v>34.85</v>
      </c>
      <c r="BW546">
        <v>33.6</v>
      </c>
      <c r="BX546">
        <v>33.1</v>
      </c>
      <c r="BY546">
        <v>33.18</v>
      </c>
      <c r="BZ546">
        <v>33.479999999999997</v>
      </c>
      <c r="CA546">
        <v>33.409999999999997</v>
      </c>
      <c r="CB546">
        <v>34.590000000000003</v>
      </c>
      <c r="CC546">
        <v>31.99</v>
      </c>
      <c r="CD546">
        <v>32.25</v>
      </c>
      <c r="CE546">
        <v>31.1</v>
      </c>
      <c r="CF546">
        <v>30.52</v>
      </c>
      <c r="CG546">
        <v>32.200000000000003</v>
      </c>
    </row>
    <row r="547" spans="1:85" hidden="1" x14ac:dyDescent="0.25">
      <c r="A547" t="s">
        <v>6623</v>
      </c>
      <c r="B547" t="s">
        <v>6624</v>
      </c>
      <c r="C547" t="s">
        <v>6625</v>
      </c>
      <c r="D547">
        <v>1.1440974316000001</v>
      </c>
      <c r="E547">
        <v>92775</v>
      </c>
      <c r="F547">
        <v>2018</v>
      </c>
      <c r="G547">
        <v>10</v>
      </c>
      <c r="H547">
        <v>298.64035087719299</v>
      </c>
      <c r="I547" s="3">
        <f t="shared" si="9"/>
        <v>0</v>
      </c>
      <c r="J547">
        <v>1.1399999999999999</v>
      </c>
      <c r="K547">
        <v>617.73599999999999</v>
      </c>
      <c r="L547">
        <v>17.925000000000001</v>
      </c>
      <c r="N547">
        <v>-0.15362987830465802</v>
      </c>
      <c r="O547">
        <v>0</v>
      </c>
      <c r="P547">
        <v>0</v>
      </c>
      <c r="Q547">
        <v>0</v>
      </c>
      <c r="R547">
        <v>521.15</v>
      </c>
      <c r="U547">
        <v>10.15</v>
      </c>
      <c r="V547">
        <v>10.15</v>
      </c>
      <c r="W547">
        <v>10.15</v>
      </c>
      <c r="X547">
        <v>10.1</v>
      </c>
      <c r="Y547">
        <v>10.1</v>
      </c>
      <c r="Z547">
        <v>10.085000000000001</v>
      </c>
      <c r="AA547">
        <v>10.0732</v>
      </c>
      <c r="AB547">
        <v>10.050000000000001</v>
      </c>
      <c r="AC547">
        <v>10.029999999999999</v>
      </c>
      <c r="AD547">
        <v>10.1</v>
      </c>
      <c r="AE547">
        <v>10.130000000000001</v>
      </c>
      <c r="AF547">
        <v>10.19</v>
      </c>
      <c r="AG547">
        <v>10.55</v>
      </c>
      <c r="AH547">
        <v>10.555</v>
      </c>
      <c r="AI547">
        <v>10.130000000000001</v>
      </c>
      <c r="AJ547">
        <v>10.125</v>
      </c>
      <c r="AK547">
        <v>10.15</v>
      </c>
      <c r="AL547">
        <v>10.11</v>
      </c>
      <c r="AM547">
        <v>10.11</v>
      </c>
      <c r="AN547">
        <v>10.11</v>
      </c>
      <c r="AO547">
        <v>10.11</v>
      </c>
      <c r="AP547">
        <v>10.11</v>
      </c>
      <c r="AQ547">
        <v>10.35</v>
      </c>
      <c r="AR547">
        <v>10.35</v>
      </c>
      <c r="AS547">
        <v>10.35</v>
      </c>
      <c r="AT547">
        <v>10.35</v>
      </c>
      <c r="AU547">
        <v>10.35</v>
      </c>
      <c r="AV547">
        <v>10.15</v>
      </c>
      <c r="AW547">
        <v>10.15</v>
      </c>
      <c r="AX547">
        <v>10.15</v>
      </c>
      <c r="AY547">
        <v>10.130000000000001</v>
      </c>
      <c r="AZ547">
        <v>10.130000000000001</v>
      </c>
      <c r="BA547">
        <v>10.135999999999999</v>
      </c>
      <c r="BB547">
        <v>10.178699999999999</v>
      </c>
      <c r="BC547">
        <v>10.178699999999999</v>
      </c>
      <c r="BD547">
        <v>10.1</v>
      </c>
      <c r="BE547">
        <v>10.15</v>
      </c>
      <c r="BF547">
        <v>10.16</v>
      </c>
      <c r="BG547">
        <v>10.217499999999999</v>
      </c>
      <c r="BH547">
        <v>10.217499999999999</v>
      </c>
      <c r="BI547">
        <v>10.19</v>
      </c>
      <c r="BJ547">
        <v>10.15</v>
      </c>
      <c r="BK547">
        <v>10</v>
      </c>
      <c r="BL547">
        <v>10</v>
      </c>
      <c r="BM547">
        <v>6.4587000000000003</v>
      </c>
      <c r="BN547">
        <v>10.1</v>
      </c>
      <c r="BO547">
        <v>10.17</v>
      </c>
      <c r="BP547">
        <v>10.15</v>
      </c>
      <c r="BQ547">
        <v>10.119999999999999</v>
      </c>
      <c r="BR547">
        <v>10.1</v>
      </c>
      <c r="BS547">
        <v>10.15</v>
      </c>
      <c r="BT547">
        <v>10.130000000000001</v>
      </c>
      <c r="BU547">
        <v>10.130000000000001</v>
      </c>
      <c r="BV547">
        <v>10.125</v>
      </c>
      <c r="BW547">
        <v>10.1999</v>
      </c>
      <c r="BX547">
        <v>10.150499999999999</v>
      </c>
      <c r="BY547">
        <v>10.55</v>
      </c>
      <c r="BZ547">
        <v>10.1</v>
      </c>
      <c r="CA547">
        <v>10.525</v>
      </c>
      <c r="CB547">
        <v>10.050000000000001</v>
      </c>
      <c r="CC547">
        <v>11.05</v>
      </c>
      <c r="CD547">
        <v>10.1</v>
      </c>
      <c r="CE547">
        <v>10.125</v>
      </c>
      <c r="CF547">
        <v>11.05</v>
      </c>
      <c r="CG547">
        <v>10.47</v>
      </c>
    </row>
    <row r="548" spans="1:85" hidden="1" x14ac:dyDescent="0.25">
      <c r="A548" t="s">
        <v>9101</v>
      </c>
      <c r="B548" t="s">
        <v>9102</v>
      </c>
      <c r="C548" t="s">
        <v>9103</v>
      </c>
      <c r="D548">
        <v>13.377276492</v>
      </c>
      <c r="E548">
        <v>16582</v>
      </c>
      <c r="F548">
        <v>2018</v>
      </c>
      <c r="G548">
        <v>10</v>
      </c>
      <c r="H548">
        <v>220.18970189701889</v>
      </c>
      <c r="I548" s="3">
        <f t="shared" si="9"/>
        <v>0</v>
      </c>
      <c r="J548">
        <v>7.3800000000000004E-2</v>
      </c>
      <c r="K548">
        <v>30.983402000000002</v>
      </c>
      <c r="L548" t="e">
        <v>#N/A</v>
      </c>
      <c r="N548">
        <v>-0.11607142857142849</v>
      </c>
      <c r="O548" t="e">
        <v>#N/A</v>
      </c>
      <c r="P548">
        <v>51.604259289437117</v>
      </c>
      <c r="Q548" t="e">
        <v>#N/A</v>
      </c>
      <c r="R548">
        <v>10.483256000000001</v>
      </c>
      <c r="U548">
        <v>73.290000000000006</v>
      </c>
      <c r="V548">
        <v>74.92</v>
      </c>
      <c r="W548">
        <v>74.12</v>
      </c>
      <c r="X548">
        <v>75.55</v>
      </c>
      <c r="Y548">
        <v>75.98</v>
      </c>
      <c r="Z548">
        <v>76.17</v>
      </c>
      <c r="AA548">
        <v>78.31</v>
      </c>
      <c r="AB548">
        <v>78.069999999999993</v>
      </c>
      <c r="AC548">
        <v>78.23</v>
      </c>
      <c r="AD548">
        <v>78.709999999999994</v>
      </c>
      <c r="AE548">
        <v>77.64</v>
      </c>
      <c r="AF548">
        <v>78.099999999999994</v>
      </c>
      <c r="AG548">
        <v>78.02</v>
      </c>
      <c r="AH548">
        <v>78.25</v>
      </c>
      <c r="AI548">
        <v>79.260000000000005</v>
      </c>
      <c r="AJ548">
        <v>80.06</v>
      </c>
      <c r="AK548">
        <v>82.63</v>
      </c>
      <c r="AL548">
        <v>86.11</v>
      </c>
      <c r="AM548">
        <v>86.54</v>
      </c>
      <c r="AN548">
        <v>87.66</v>
      </c>
      <c r="AO548">
        <v>89.47</v>
      </c>
      <c r="AP548">
        <v>89.29</v>
      </c>
      <c r="AQ548">
        <v>90.01</v>
      </c>
      <c r="AR548">
        <v>91.9</v>
      </c>
      <c r="AS548">
        <v>87.61</v>
      </c>
      <c r="AT548">
        <v>86.68</v>
      </c>
      <c r="AU548">
        <v>87.01</v>
      </c>
      <c r="AV548">
        <v>87.96</v>
      </c>
      <c r="AW548">
        <v>90.49</v>
      </c>
      <c r="AX548">
        <v>89.58</v>
      </c>
      <c r="AY548">
        <v>93.42</v>
      </c>
      <c r="AZ548">
        <v>94.18</v>
      </c>
      <c r="BA548">
        <v>91.11</v>
      </c>
      <c r="BB548">
        <v>92.4</v>
      </c>
      <c r="BC548">
        <v>89.93</v>
      </c>
      <c r="BD548">
        <v>91.32</v>
      </c>
      <c r="BE548">
        <v>90.69</v>
      </c>
      <c r="BF548">
        <v>92.47</v>
      </c>
      <c r="BG548">
        <v>94.28</v>
      </c>
      <c r="BH548">
        <v>94.36</v>
      </c>
      <c r="BI548">
        <v>95.89</v>
      </c>
      <c r="BJ548">
        <v>96.14</v>
      </c>
      <c r="BK548">
        <v>95.72</v>
      </c>
      <c r="BL548">
        <v>93.6</v>
      </c>
      <c r="BM548">
        <v>92.9</v>
      </c>
      <c r="BN548">
        <v>85.67</v>
      </c>
      <c r="BO548">
        <v>85.36</v>
      </c>
      <c r="BP548">
        <v>81.09</v>
      </c>
      <c r="BQ548">
        <v>81.290000000000006</v>
      </c>
      <c r="BR548">
        <v>78.650000000000006</v>
      </c>
      <c r="BS548">
        <v>78.34</v>
      </c>
      <c r="BT548">
        <v>81.709999999999994</v>
      </c>
      <c r="BU548">
        <v>79.78</v>
      </c>
      <c r="BV548">
        <v>82.84</v>
      </c>
      <c r="BW548">
        <v>83.63</v>
      </c>
      <c r="BX548">
        <v>81.89</v>
      </c>
      <c r="BY548">
        <v>70.180000000000007</v>
      </c>
      <c r="BZ548">
        <v>72.64</v>
      </c>
      <c r="CA548">
        <v>72.459999999999994</v>
      </c>
      <c r="CB548">
        <v>67.12</v>
      </c>
      <c r="CC548">
        <v>70.430000000000007</v>
      </c>
      <c r="CD548">
        <v>68.92</v>
      </c>
      <c r="CE548">
        <v>68.930000000000007</v>
      </c>
      <c r="CF548">
        <v>71.34</v>
      </c>
      <c r="CG548">
        <v>75.91</v>
      </c>
    </row>
    <row r="549" spans="1:85" hidden="1" x14ac:dyDescent="0.25">
      <c r="A549" t="s">
        <v>1585</v>
      </c>
      <c r="B549" t="s">
        <v>1586</v>
      </c>
      <c r="C549" t="s">
        <v>3782</v>
      </c>
      <c r="D549">
        <v>0.86529069400000003</v>
      </c>
      <c r="E549">
        <v>78876</v>
      </c>
      <c r="F549">
        <v>2018</v>
      </c>
      <c r="G549">
        <v>10</v>
      </c>
      <c r="H549">
        <v>174.09090909090909</v>
      </c>
      <c r="I549" s="3">
        <f t="shared" si="9"/>
        <v>0</v>
      </c>
      <c r="J549">
        <v>0.11</v>
      </c>
      <c r="K549">
        <v>189.702</v>
      </c>
      <c r="L549">
        <v>19.460999999999999</v>
      </c>
      <c r="N549">
        <v>3.7855946398659857E-2</v>
      </c>
      <c r="O549">
        <v>0</v>
      </c>
      <c r="P549">
        <v>22.643449104826971</v>
      </c>
      <c r="Q549">
        <v>22.643449104826971</v>
      </c>
      <c r="R549">
        <v>104.687</v>
      </c>
      <c r="U549">
        <v>29.85</v>
      </c>
      <c r="V549">
        <v>30</v>
      </c>
      <c r="W549">
        <v>29.85</v>
      </c>
      <c r="X549">
        <v>29.6</v>
      </c>
      <c r="Y549">
        <v>32.65</v>
      </c>
      <c r="Z549">
        <v>32</v>
      </c>
      <c r="AA549">
        <v>33.15</v>
      </c>
      <c r="AB549">
        <v>32.85</v>
      </c>
      <c r="AC549">
        <v>32.1</v>
      </c>
      <c r="AD549">
        <v>32.1</v>
      </c>
      <c r="AE549">
        <v>32.049999999999997</v>
      </c>
      <c r="AF549">
        <v>32.049999999999997</v>
      </c>
      <c r="AG549">
        <v>32.25</v>
      </c>
      <c r="AH549">
        <v>32.049999999999997</v>
      </c>
      <c r="AI549">
        <v>32.700000000000003</v>
      </c>
      <c r="AJ549">
        <v>34.200000000000003</v>
      </c>
      <c r="AK549">
        <v>34.5</v>
      </c>
      <c r="AL549">
        <v>34.049999999999997</v>
      </c>
      <c r="AM549">
        <v>34.25</v>
      </c>
      <c r="AN549">
        <v>33.799999999999997</v>
      </c>
      <c r="AO549">
        <v>34.200000000000003</v>
      </c>
      <c r="AP549">
        <v>34.200000000000003</v>
      </c>
      <c r="AQ549">
        <v>34.700000000000003</v>
      </c>
      <c r="AR549">
        <v>34.6</v>
      </c>
      <c r="AS549">
        <v>34.6</v>
      </c>
      <c r="AT549">
        <v>34.549999999999997</v>
      </c>
      <c r="AU549">
        <v>34.4</v>
      </c>
      <c r="AV549">
        <v>34</v>
      </c>
      <c r="AW549">
        <v>34.65</v>
      </c>
      <c r="AX549">
        <v>34.299999999999997</v>
      </c>
      <c r="AY549">
        <v>34.35</v>
      </c>
      <c r="AZ549">
        <v>34.799999999999997</v>
      </c>
      <c r="BA549">
        <v>33.700000000000003</v>
      </c>
      <c r="BB549">
        <v>34.5</v>
      </c>
      <c r="BC549">
        <v>33.700000000000003</v>
      </c>
      <c r="BD549">
        <v>34</v>
      </c>
      <c r="BE549">
        <v>34.6</v>
      </c>
      <c r="BF549">
        <v>35.35</v>
      </c>
      <c r="BG549">
        <v>35.75</v>
      </c>
      <c r="BH549">
        <v>35.1</v>
      </c>
      <c r="BI549">
        <v>35.200000000000003</v>
      </c>
      <c r="BJ549">
        <v>35.200000000000003</v>
      </c>
      <c r="BK549">
        <v>34.03</v>
      </c>
      <c r="BL549">
        <v>33.36</v>
      </c>
      <c r="BM549">
        <v>33.25</v>
      </c>
      <c r="BN549">
        <v>32.08</v>
      </c>
      <c r="BO549">
        <v>31.85</v>
      </c>
      <c r="BP549">
        <v>30.48</v>
      </c>
      <c r="BQ549">
        <v>30.41</v>
      </c>
      <c r="BR549">
        <v>29.47</v>
      </c>
      <c r="BS549">
        <v>29.58</v>
      </c>
      <c r="BT549">
        <v>30.13</v>
      </c>
      <c r="BU549">
        <v>30.57</v>
      </c>
      <c r="BV549">
        <v>33.549999999999997</v>
      </c>
      <c r="BW549">
        <v>33.1</v>
      </c>
      <c r="BX549">
        <v>32.99</v>
      </c>
      <c r="BY549">
        <v>31.99</v>
      </c>
      <c r="BZ549">
        <v>31.62</v>
      </c>
      <c r="CA549">
        <v>33.06</v>
      </c>
      <c r="CB549">
        <v>32.200000000000003</v>
      </c>
      <c r="CC549">
        <v>31.75</v>
      </c>
      <c r="CD549">
        <v>31.39</v>
      </c>
      <c r="CE549">
        <v>31.34</v>
      </c>
      <c r="CF549">
        <v>31.34</v>
      </c>
      <c r="CG549">
        <v>30.98</v>
      </c>
    </row>
    <row r="550" spans="1:85" hidden="1" x14ac:dyDescent="0.25">
      <c r="A550" t="s">
        <v>8897</v>
      </c>
      <c r="B550" t="s">
        <v>8898</v>
      </c>
      <c r="C550" t="s">
        <v>8899</v>
      </c>
      <c r="D550">
        <v>2.0902295174000001</v>
      </c>
      <c r="E550">
        <v>16990</v>
      </c>
      <c r="F550">
        <v>2018</v>
      </c>
      <c r="G550">
        <v>10</v>
      </c>
      <c r="H550">
        <v>172</v>
      </c>
      <c r="I550" s="3">
        <f t="shared" si="9"/>
        <v>0</v>
      </c>
      <c r="J550">
        <v>0.02</v>
      </c>
      <c r="K550">
        <v>4.2685610000032197</v>
      </c>
      <c r="L550" t="e">
        <v>#N/A</v>
      </c>
      <c r="N550">
        <v>-0.29492805755395679</v>
      </c>
      <c r="O550">
        <v>0.82907078629447328</v>
      </c>
      <c r="P550">
        <v>0</v>
      </c>
      <c r="Q550">
        <v>-0.82907078629447328</v>
      </c>
      <c r="R550">
        <v>3.8643460000029202</v>
      </c>
      <c r="U550">
        <v>7.7</v>
      </c>
      <c r="V550">
        <v>8.0299999999999994</v>
      </c>
      <c r="W550">
        <v>7.58</v>
      </c>
      <c r="X550">
        <v>7.48</v>
      </c>
      <c r="Y550">
        <v>7.27</v>
      </c>
      <c r="Z550">
        <v>6.92</v>
      </c>
      <c r="AA550">
        <v>7.13</v>
      </c>
      <c r="AB550">
        <v>7.1</v>
      </c>
      <c r="AC550">
        <v>7.01</v>
      </c>
      <c r="AD550">
        <v>7.1</v>
      </c>
      <c r="AE550">
        <v>7.1</v>
      </c>
      <c r="AF550">
        <v>7.23</v>
      </c>
      <c r="AG550">
        <v>7.38</v>
      </c>
      <c r="AH550">
        <v>7.51</v>
      </c>
      <c r="AI550">
        <v>8.0299999999999994</v>
      </c>
      <c r="AJ550">
        <v>8.41</v>
      </c>
      <c r="AK550">
        <v>8.26</v>
      </c>
      <c r="AL550">
        <v>8.89</v>
      </c>
      <c r="AM550">
        <v>8.99</v>
      </c>
      <c r="AN550">
        <v>9.3800000000000008</v>
      </c>
      <c r="AO550">
        <v>9.5500000000000007</v>
      </c>
      <c r="AP550">
        <v>9.7200000000000006</v>
      </c>
      <c r="AQ550">
        <v>9.67</v>
      </c>
      <c r="AR550">
        <v>8.9600000000000009</v>
      </c>
      <c r="AS550">
        <v>8.51</v>
      </c>
      <c r="AT550">
        <v>7.82</v>
      </c>
      <c r="AU550">
        <v>8.1</v>
      </c>
      <c r="AV550">
        <v>8.11</v>
      </c>
      <c r="AW550">
        <v>8.58</v>
      </c>
      <c r="AX550">
        <v>8.83</v>
      </c>
      <c r="AY550">
        <v>8.5299999999999994</v>
      </c>
      <c r="AZ550">
        <v>8.64</v>
      </c>
      <c r="BA550">
        <v>9.3000000000000007</v>
      </c>
      <c r="BB550">
        <v>9.6</v>
      </c>
      <c r="BC550">
        <v>9.16</v>
      </c>
      <c r="BD550">
        <v>9.15</v>
      </c>
      <c r="BE550">
        <v>9.02</v>
      </c>
      <c r="BF550">
        <v>9.14</v>
      </c>
      <c r="BG550">
        <v>9.09</v>
      </c>
      <c r="BH550">
        <v>8.44</v>
      </c>
      <c r="BI550">
        <v>8.67</v>
      </c>
      <c r="BJ550">
        <v>8.9700000000000006</v>
      </c>
      <c r="BK550">
        <v>8.75</v>
      </c>
      <c r="BL550">
        <v>9.15</v>
      </c>
      <c r="BM550">
        <v>9.32</v>
      </c>
      <c r="BN550">
        <v>9.11</v>
      </c>
      <c r="BO550">
        <v>8.9</v>
      </c>
      <c r="BP550">
        <v>8.91</v>
      </c>
      <c r="BQ550">
        <v>9.35</v>
      </c>
      <c r="BR550">
        <v>8.64</v>
      </c>
      <c r="BS550">
        <v>8.57</v>
      </c>
      <c r="BT550">
        <v>8.89</v>
      </c>
      <c r="BU550">
        <v>8.77</v>
      </c>
      <c r="BV550">
        <v>9.1300000000000008</v>
      </c>
      <c r="BW550">
        <v>9.0299999999999994</v>
      </c>
      <c r="BX550">
        <v>8.94</v>
      </c>
      <c r="BY550">
        <v>8.85</v>
      </c>
      <c r="BZ550">
        <v>8.89</v>
      </c>
      <c r="CA550">
        <v>8.85</v>
      </c>
      <c r="CB550">
        <v>8.5</v>
      </c>
      <c r="CC550">
        <v>8.76</v>
      </c>
      <c r="CD550">
        <v>8.25</v>
      </c>
      <c r="CE550">
        <v>7.86</v>
      </c>
      <c r="CF550">
        <v>7.66</v>
      </c>
      <c r="CG550">
        <v>8</v>
      </c>
    </row>
    <row r="551" spans="1:85" hidden="1" x14ac:dyDescent="0.25">
      <c r="A551" t="s">
        <v>9161</v>
      </c>
      <c r="B551" t="s">
        <v>9162</v>
      </c>
      <c r="C551" t="s">
        <v>9163</v>
      </c>
      <c r="D551">
        <v>381425.45074</v>
      </c>
      <c r="E551">
        <v>16538</v>
      </c>
      <c r="F551">
        <v>2018</v>
      </c>
      <c r="G551">
        <v>10</v>
      </c>
      <c r="H551">
        <v>130.45833071249999</v>
      </c>
      <c r="I551" s="3">
        <f t="shared" si="9"/>
        <v>0</v>
      </c>
      <c r="J551">
        <v>0.24</v>
      </c>
      <c r="K551">
        <v>15085.800000155899</v>
      </c>
      <c r="L551">
        <v>212.90000000219999</v>
      </c>
      <c r="N551">
        <v>-0.18474891506509605</v>
      </c>
      <c r="O551">
        <v>0</v>
      </c>
      <c r="P551">
        <v>13.847413982322699</v>
      </c>
      <c r="Q551">
        <v>13.847413982322699</v>
      </c>
      <c r="R551">
        <v>1274.70000001317</v>
      </c>
      <c r="U551">
        <v>62.11</v>
      </c>
      <c r="V551">
        <v>62.9</v>
      </c>
      <c r="W551">
        <v>62.1</v>
      </c>
      <c r="X551">
        <v>62.52</v>
      </c>
      <c r="Y551">
        <v>63.69</v>
      </c>
      <c r="Z551">
        <v>63.93</v>
      </c>
      <c r="AA551">
        <v>66.52</v>
      </c>
      <c r="AB551">
        <v>68.42</v>
      </c>
      <c r="AC551">
        <v>65.56</v>
      </c>
      <c r="AD551">
        <v>67.650000000000006</v>
      </c>
      <c r="AE551">
        <v>66.239999999999995</v>
      </c>
      <c r="AF551">
        <v>66.97</v>
      </c>
      <c r="AG551">
        <v>67.17</v>
      </c>
      <c r="AH551">
        <v>66.5</v>
      </c>
      <c r="AI551">
        <v>68.19</v>
      </c>
      <c r="AJ551">
        <v>69.14</v>
      </c>
      <c r="AK551">
        <v>69.36</v>
      </c>
      <c r="AL551">
        <v>71</v>
      </c>
      <c r="AM551">
        <v>70.62</v>
      </c>
      <c r="AN551">
        <v>70.2</v>
      </c>
      <c r="AO551">
        <v>71.3</v>
      </c>
      <c r="AP551">
        <v>71.03</v>
      </c>
      <c r="AQ551">
        <v>71.709999999999994</v>
      </c>
      <c r="AR551">
        <v>72</v>
      </c>
      <c r="AS551">
        <v>76.88</v>
      </c>
      <c r="AT551">
        <v>76.78</v>
      </c>
      <c r="AU551">
        <v>78.010000000000005</v>
      </c>
      <c r="AV551">
        <v>78.02</v>
      </c>
      <c r="AW551">
        <v>78.28</v>
      </c>
      <c r="AX551">
        <v>78.8</v>
      </c>
      <c r="AY551">
        <v>80.73</v>
      </c>
      <c r="AZ551">
        <v>79.099999999999994</v>
      </c>
      <c r="BA551">
        <v>76.58</v>
      </c>
      <c r="BB551">
        <v>77.13</v>
      </c>
      <c r="BC551">
        <v>75.94</v>
      </c>
      <c r="BD551">
        <v>78.08</v>
      </c>
      <c r="BE551">
        <v>76.78</v>
      </c>
      <c r="BF551">
        <v>76.86</v>
      </c>
      <c r="BG551">
        <v>79.09</v>
      </c>
      <c r="BH551">
        <v>79.13</v>
      </c>
      <c r="BI551">
        <v>79.48</v>
      </c>
      <c r="BJ551">
        <v>79.099999999999994</v>
      </c>
      <c r="BK551">
        <v>76.73</v>
      </c>
      <c r="BL551">
        <v>73.87</v>
      </c>
      <c r="BM551">
        <v>73.88</v>
      </c>
      <c r="BN551">
        <v>71.459999999999994</v>
      </c>
      <c r="BO551">
        <v>69.040000000000006</v>
      </c>
      <c r="BP551">
        <v>67.37</v>
      </c>
      <c r="BQ551">
        <v>66.61</v>
      </c>
      <c r="BR551">
        <v>62.16</v>
      </c>
      <c r="BS551">
        <v>60.88</v>
      </c>
      <c r="BT551">
        <v>63.05</v>
      </c>
      <c r="BU551">
        <v>62.73</v>
      </c>
      <c r="BV551">
        <v>67.48</v>
      </c>
      <c r="BW551">
        <v>67.099999999999994</v>
      </c>
      <c r="BX551">
        <v>64.540000000000006</v>
      </c>
      <c r="BY551">
        <v>62.02</v>
      </c>
      <c r="BZ551">
        <v>64.95</v>
      </c>
      <c r="CA551">
        <v>64.25</v>
      </c>
      <c r="CB551">
        <v>59.6</v>
      </c>
      <c r="CC551">
        <v>61.82</v>
      </c>
      <c r="CD551">
        <v>59.08</v>
      </c>
      <c r="CE551">
        <v>58.12</v>
      </c>
      <c r="CF551">
        <v>61.56</v>
      </c>
      <c r="CG551">
        <v>64.83</v>
      </c>
    </row>
    <row r="552" spans="1:85" hidden="1" x14ac:dyDescent="0.25">
      <c r="A552" t="s">
        <v>8931</v>
      </c>
      <c r="B552" t="s">
        <v>8932</v>
      </c>
      <c r="C552" t="s">
        <v>8933</v>
      </c>
      <c r="D552">
        <v>2.7166606245999998</v>
      </c>
      <c r="E552">
        <v>16750</v>
      </c>
      <c r="F552">
        <v>2018</v>
      </c>
      <c r="G552">
        <v>10</v>
      </c>
      <c r="H552">
        <v>79.296296296296291</v>
      </c>
      <c r="I552" s="3">
        <f t="shared" si="9"/>
        <v>0</v>
      </c>
      <c r="J552">
        <v>0.27</v>
      </c>
      <c r="K552">
        <v>67.394999999999996</v>
      </c>
      <c r="L552">
        <v>0.21</v>
      </c>
      <c r="N552">
        <v>-0.12928759894459108</v>
      </c>
      <c r="O552">
        <v>0.74979093730954027</v>
      </c>
      <c r="P552">
        <v>3.9372831322181359</v>
      </c>
      <c r="Q552">
        <v>3.1874921949085957</v>
      </c>
      <c r="R552">
        <v>5.077</v>
      </c>
      <c r="U552">
        <v>1.1100000000000001</v>
      </c>
      <c r="V552">
        <v>1.05</v>
      </c>
      <c r="W552">
        <v>1.05</v>
      </c>
      <c r="X552">
        <v>1.1000000000000001</v>
      </c>
      <c r="Y552">
        <v>1.05</v>
      </c>
      <c r="Z552">
        <v>0.97650000000000003</v>
      </c>
      <c r="AA552">
        <v>0.94</v>
      </c>
      <c r="AB552">
        <v>0.91990000000000005</v>
      </c>
      <c r="AC552">
        <v>0.94979999999999998</v>
      </c>
      <c r="AD552">
        <v>0.90390000000000004</v>
      </c>
      <c r="AE552">
        <v>0.88</v>
      </c>
      <c r="AF552">
        <v>0.91490000000000005</v>
      </c>
      <c r="AG552">
        <v>0.92</v>
      </c>
      <c r="AH552">
        <v>0.95509999999999995</v>
      </c>
      <c r="AI552">
        <v>0.96919999999999995</v>
      </c>
      <c r="AJ552">
        <v>1.02</v>
      </c>
      <c r="AK552">
        <v>1.02</v>
      </c>
      <c r="AL552">
        <v>1.03</v>
      </c>
      <c r="AM552">
        <v>1.02</v>
      </c>
      <c r="AN552">
        <v>1.05</v>
      </c>
      <c r="AO552">
        <v>1.05</v>
      </c>
      <c r="AP552">
        <v>1.08</v>
      </c>
      <c r="AQ552">
        <v>1.0900000000000001</v>
      </c>
      <c r="AR552">
        <v>1.01</v>
      </c>
      <c r="AS552">
        <v>1.02</v>
      </c>
      <c r="AT552">
        <v>1.04</v>
      </c>
      <c r="AU552">
        <v>1.0900000000000001</v>
      </c>
      <c r="AV552">
        <v>1.1000000000000001</v>
      </c>
      <c r="AW552">
        <v>1.1399999999999999</v>
      </c>
      <c r="AX552">
        <v>1.18</v>
      </c>
      <c r="AY552">
        <v>1.21</v>
      </c>
      <c r="AZ552">
        <v>1.27</v>
      </c>
      <c r="BA552">
        <v>1.32</v>
      </c>
      <c r="BB552">
        <v>1.39</v>
      </c>
      <c r="BC552">
        <v>1.43</v>
      </c>
      <c r="BD552">
        <v>1.37</v>
      </c>
      <c r="BE552">
        <v>1.39</v>
      </c>
      <c r="BF552">
        <v>1.37</v>
      </c>
      <c r="BG552">
        <v>1.4</v>
      </c>
      <c r="BH552">
        <v>1.35</v>
      </c>
      <c r="BI552">
        <v>1.37</v>
      </c>
      <c r="BJ552">
        <v>1.42</v>
      </c>
      <c r="BK552">
        <v>1.35</v>
      </c>
      <c r="BL552">
        <v>1.21</v>
      </c>
      <c r="BM552">
        <v>1.32</v>
      </c>
      <c r="BN552">
        <v>1.37</v>
      </c>
      <c r="BO552">
        <v>1.25</v>
      </c>
      <c r="BP552">
        <v>1.23</v>
      </c>
      <c r="BQ552">
        <v>1.32</v>
      </c>
      <c r="BR552">
        <v>1.25</v>
      </c>
      <c r="BS552">
        <v>1.28</v>
      </c>
      <c r="BT552">
        <v>1.31</v>
      </c>
      <c r="BU552">
        <v>1.3</v>
      </c>
      <c r="BV552">
        <v>1.36</v>
      </c>
      <c r="BW552">
        <v>1.35</v>
      </c>
      <c r="BX552">
        <v>1.32</v>
      </c>
      <c r="BY552">
        <v>1.36</v>
      </c>
      <c r="BZ552">
        <v>1.32</v>
      </c>
      <c r="CA552">
        <v>1.3</v>
      </c>
      <c r="CB552">
        <v>1.17</v>
      </c>
      <c r="CC552">
        <v>1.23</v>
      </c>
      <c r="CD552">
        <v>1.08</v>
      </c>
      <c r="CE552">
        <v>1.07</v>
      </c>
      <c r="CF552">
        <v>0.95750000000000002</v>
      </c>
      <c r="CG552">
        <v>1.1599999999999999</v>
      </c>
    </row>
    <row r="553" spans="1:85" hidden="1" x14ac:dyDescent="0.25">
      <c r="A553" t="s">
        <v>8809</v>
      </c>
      <c r="B553" t="s">
        <v>8810</v>
      </c>
      <c r="C553" t="s">
        <v>8811</v>
      </c>
      <c r="D553">
        <v>1.4168228295</v>
      </c>
      <c r="E553">
        <v>16851</v>
      </c>
      <c r="F553">
        <v>2018</v>
      </c>
      <c r="G553">
        <v>10</v>
      </c>
      <c r="H553">
        <v>78.263736263736263</v>
      </c>
      <c r="I553" s="3">
        <f t="shared" si="9"/>
        <v>0</v>
      </c>
      <c r="J553">
        <v>0.91</v>
      </c>
      <c r="K553">
        <v>62374</v>
      </c>
      <c r="L553">
        <v>2110</v>
      </c>
      <c r="N553">
        <v>-0.20659211300765146</v>
      </c>
      <c r="O553">
        <v>25.331920280255531</v>
      </c>
      <c r="P553">
        <v>26.867980530995709</v>
      </c>
      <c r="Q553">
        <v>1.5360602507401779</v>
      </c>
      <c r="R553">
        <v>6131</v>
      </c>
      <c r="U553">
        <v>71.489999999999995</v>
      </c>
      <c r="V553">
        <v>70.47</v>
      </c>
      <c r="W553">
        <v>69.86</v>
      </c>
      <c r="X553">
        <v>69.16</v>
      </c>
      <c r="Y553">
        <v>69.739999999999995</v>
      </c>
      <c r="Z553">
        <v>68.63</v>
      </c>
      <c r="AA553">
        <v>68.52</v>
      </c>
      <c r="AB553">
        <v>67.180000000000007</v>
      </c>
      <c r="AC553">
        <v>66.650000000000006</v>
      </c>
      <c r="AD553">
        <v>66.84</v>
      </c>
      <c r="AE553">
        <v>76.97</v>
      </c>
      <c r="AF553">
        <v>76.61</v>
      </c>
      <c r="AG553">
        <v>76.900000000000006</v>
      </c>
      <c r="AH553">
        <v>76.45</v>
      </c>
      <c r="AI553">
        <v>76.7</v>
      </c>
      <c r="AJ553">
        <v>77.010000000000005</v>
      </c>
      <c r="AK553">
        <v>77.099999999999994</v>
      </c>
      <c r="AL553">
        <v>77.2</v>
      </c>
      <c r="AM553">
        <v>77.84</v>
      </c>
      <c r="AN553">
        <v>77.38</v>
      </c>
      <c r="AO553">
        <v>77.400000000000006</v>
      </c>
      <c r="AP553">
        <v>77.23</v>
      </c>
      <c r="AQ553">
        <v>77.48</v>
      </c>
      <c r="AR553">
        <v>77.05</v>
      </c>
      <c r="AS553">
        <v>77.31</v>
      </c>
      <c r="AT553">
        <v>76.87</v>
      </c>
      <c r="AU553">
        <v>76.53</v>
      </c>
      <c r="AV553">
        <v>76.489999999999995</v>
      </c>
      <c r="AW553">
        <v>76.42</v>
      </c>
      <c r="AX553">
        <v>75.88</v>
      </c>
      <c r="AY553">
        <v>76.510000000000005</v>
      </c>
      <c r="AZ553">
        <v>76.41</v>
      </c>
      <c r="BA553">
        <v>75.989999999999995</v>
      </c>
      <c r="BB553">
        <v>75.89</v>
      </c>
      <c r="BC553">
        <v>76</v>
      </c>
      <c r="BD553">
        <v>76.12</v>
      </c>
      <c r="BE553">
        <v>75.709999999999994</v>
      </c>
      <c r="BF553">
        <v>75.75</v>
      </c>
      <c r="BG553">
        <v>75.75</v>
      </c>
      <c r="BH553">
        <v>75.319999999999993</v>
      </c>
      <c r="BI553">
        <v>75.23</v>
      </c>
      <c r="BJ553">
        <v>75.56</v>
      </c>
      <c r="BK553">
        <v>75.67</v>
      </c>
      <c r="BL553">
        <v>75.62</v>
      </c>
      <c r="BM553">
        <v>75.819999999999993</v>
      </c>
      <c r="BN553">
        <v>75.48</v>
      </c>
      <c r="BO553">
        <v>75.28</v>
      </c>
      <c r="BP553">
        <v>75.03</v>
      </c>
      <c r="BQ553">
        <v>74.739999999999995</v>
      </c>
      <c r="BR553">
        <v>73.930000000000007</v>
      </c>
      <c r="BS553">
        <v>74.010000000000005</v>
      </c>
      <c r="BT553">
        <v>74.180000000000007</v>
      </c>
      <c r="BU553">
        <v>74.260000000000005</v>
      </c>
      <c r="BV553">
        <v>74.989999999999995</v>
      </c>
      <c r="BW553">
        <v>75.099999999999994</v>
      </c>
      <c r="BX553">
        <v>74.569999999999993</v>
      </c>
      <c r="BY553">
        <v>74.23</v>
      </c>
      <c r="BZ553">
        <v>74.239999999999995</v>
      </c>
      <c r="CA553">
        <v>74.33</v>
      </c>
      <c r="CB553">
        <v>73.25</v>
      </c>
      <c r="CC553">
        <v>75.25</v>
      </c>
      <c r="CD553">
        <v>74.75</v>
      </c>
      <c r="CE553">
        <v>74.489999999999995</v>
      </c>
      <c r="CF553">
        <v>74.87</v>
      </c>
      <c r="CG553">
        <v>75.02</v>
      </c>
    </row>
    <row r="554" spans="1:85" hidden="1" x14ac:dyDescent="0.25">
      <c r="A554" t="s">
        <v>5254</v>
      </c>
      <c r="B554" t="s">
        <v>5255</v>
      </c>
      <c r="C554" t="s">
        <v>5256</v>
      </c>
      <c r="D554">
        <v>1.2324662801999999</v>
      </c>
      <c r="E554">
        <v>14634</v>
      </c>
      <c r="F554">
        <v>2018</v>
      </c>
      <c r="G554">
        <v>10</v>
      </c>
      <c r="H554">
        <v>70.095238095238102</v>
      </c>
      <c r="I554" s="3">
        <f t="shared" si="9"/>
        <v>0</v>
      </c>
      <c r="J554">
        <v>0.42</v>
      </c>
      <c r="K554">
        <v>967.04399999999998</v>
      </c>
      <c r="L554" t="e">
        <v>#N/A</v>
      </c>
      <c r="N554">
        <v>-0.24791265253692996</v>
      </c>
      <c r="O554">
        <v>21.866711907708279</v>
      </c>
      <c r="P554">
        <v>28.144182643263829</v>
      </c>
      <c r="Q554">
        <v>6.2774707355555499</v>
      </c>
      <c r="R554">
        <v>124.255</v>
      </c>
      <c r="U554">
        <v>128.6</v>
      </c>
      <c r="V554">
        <v>122.8</v>
      </c>
      <c r="W554">
        <v>120.7</v>
      </c>
      <c r="X554">
        <v>125.45</v>
      </c>
      <c r="Y554">
        <v>127.9</v>
      </c>
      <c r="Z554">
        <v>128.30000000000001</v>
      </c>
      <c r="AA554">
        <v>129.25</v>
      </c>
      <c r="AB554">
        <v>130.65</v>
      </c>
      <c r="AC554">
        <v>130.94999999999999</v>
      </c>
      <c r="AD554">
        <v>130.80000000000001</v>
      </c>
      <c r="AE554">
        <v>125.85</v>
      </c>
      <c r="AF554">
        <v>125</v>
      </c>
      <c r="AG554">
        <v>125.7</v>
      </c>
      <c r="AH554">
        <v>126.5</v>
      </c>
      <c r="AI554">
        <v>131.85</v>
      </c>
      <c r="AJ554">
        <v>134.65</v>
      </c>
      <c r="AK554">
        <v>137.1</v>
      </c>
      <c r="AL554">
        <v>140.35</v>
      </c>
      <c r="AM554">
        <v>142.75</v>
      </c>
      <c r="AN554">
        <v>142.94999999999999</v>
      </c>
      <c r="AO554">
        <v>142.9</v>
      </c>
      <c r="AP554">
        <v>142.80000000000001</v>
      </c>
      <c r="AQ554">
        <v>143.69999999999999</v>
      </c>
      <c r="AR554">
        <v>145.6</v>
      </c>
      <c r="AS554">
        <v>139.4</v>
      </c>
      <c r="AT554">
        <v>147.25</v>
      </c>
      <c r="AU554">
        <v>151.9</v>
      </c>
      <c r="AV554">
        <v>154.44999999999999</v>
      </c>
      <c r="AW554">
        <v>159.15</v>
      </c>
      <c r="AX554">
        <v>159.15</v>
      </c>
      <c r="AY554">
        <v>159.6</v>
      </c>
      <c r="AZ554">
        <v>160.35</v>
      </c>
      <c r="BA554">
        <v>153.19999999999999</v>
      </c>
      <c r="BB554">
        <v>152.6</v>
      </c>
      <c r="BC554">
        <v>148.55000000000001</v>
      </c>
      <c r="BD554">
        <v>148.65</v>
      </c>
      <c r="BE554">
        <v>145.35</v>
      </c>
      <c r="BF554">
        <v>149.1</v>
      </c>
      <c r="BG554">
        <v>152.1</v>
      </c>
      <c r="BH554">
        <v>151.19999999999999</v>
      </c>
      <c r="BI554">
        <v>149.94999999999999</v>
      </c>
      <c r="BJ554">
        <v>150.94999999999999</v>
      </c>
      <c r="BK554">
        <v>149.27000000000001</v>
      </c>
      <c r="BL554">
        <v>145.88</v>
      </c>
      <c r="BM554">
        <v>150.05000000000001</v>
      </c>
      <c r="BN554">
        <v>145.75</v>
      </c>
      <c r="BO554">
        <v>145.83000000000001</v>
      </c>
      <c r="BP554">
        <v>139.28</v>
      </c>
      <c r="BQ554">
        <v>135.69</v>
      </c>
      <c r="BR554">
        <v>126.61</v>
      </c>
      <c r="BS554">
        <v>124.25</v>
      </c>
      <c r="BT554">
        <v>129.72999999999999</v>
      </c>
      <c r="BU554">
        <v>129.52000000000001</v>
      </c>
      <c r="BV554">
        <v>134.97999999999999</v>
      </c>
      <c r="BW554">
        <v>137.11000000000001</v>
      </c>
      <c r="BX554">
        <v>134.80000000000001</v>
      </c>
      <c r="BY554">
        <v>129.94</v>
      </c>
      <c r="BZ554">
        <v>131.75</v>
      </c>
      <c r="CA554">
        <v>133.13</v>
      </c>
      <c r="CB554">
        <v>126.13</v>
      </c>
      <c r="CC554">
        <v>131</v>
      </c>
      <c r="CD554">
        <v>126.44</v>
      </c>
      <c r="CE554">
        <v>124.58</v>
      </c>
      <c r="CF554">
        <v>128.76</v>
      </c>
      <c r="CG554">
        <v>135.65</v>
      </c>
    </row>
    <row r="555" spans="1:85" hidden="1" x14ac:dyDescent="0.25">
      <c r="A555" t="s">
        <v>766</v>
      </c>
      <c r="B555" t="s">
        <v>767</v>
      </c>
      <c r="C555" t="s">
        <v>768</v>
      </c>
      <c r="D555">
        <v>1.3232227361</v>
      </c>
      <c r="E555">
        <v>87268</v>
      </c>
      <c r="F555">
        <v>2018</v>
      </c>
      <c r="G555">
        <v>10</v>
      </c>
      <c r="H555">
        <v>69.542857142857144</v>
      </c>
      <c r="I555" s="3">
        <f t="shared" si="9"/>
        <v>0</v>
      </c>
      <c r="J555">
        <v>0.7</v>
      </c>
      <c r="K555">
        <v>661.71</v>
      </c>
      <c r="L555">
        <v>5.5</v>
      </c>
      <c r="N555">
        <v>-0.25589379720759897</v>
      </c>
      <c r="O555">
        <v>13.509176537321901</v>
      </c>
      <c r="P555">
        <v>30.605929167742911</v>
      </c>
      <c r="Q555">
        <v>17.096752630421008</v>
      </c>
      <c r="R555">
        <v>166.20099999999999</v>
      </c>
      <c r="U555">
        <v>3.36</v>
      </c>
      <c r="V555">
        <v>3.32</v>
      </c>
      <c r="W555">
        <v>3.25</v>
      </c>
      <c r="X555">
        <v>3.25</v>
      </c>
      <c r="Y555">
        <v>3.38</v>
      </c>
      <c r="Z555">
        <v>3.24</v>
      </c>
      <c r="AA555">
        <v>3.33</v>
      </c>
      <c r="AB555">
        <v>3.5</v>
      </c>
      <c r="AC555">
        <v>3.32</v>
      </c>
      <c r="AD555">
        <v>3.4</v>
      </c>
      <c r="AE555">
        <v>3.4</v>
      </c>
      <c r="AF555">
        <v>3.28</v>
      </c>
      <c r="AG555">
        <v>3.25</v>
      </c>
      <c r="AH555">
        <v>3.33</v>
      </c>
      <c r="AI555">
        <v>3.26</v>
      </c>
      <c r="AJ555">
        <v>3.25</v>
      </c>
      <c r="AK555">
        <v>3.29</v>
      </c>
      <c r="AL555">
        <v>3.25</v>
      </c>
      <c r="AM555">
        <v>3.26</v>
      </c>
      <c r="AN555">
        <v>3.18</v>
      </c>
      <c r="AO555">
        <v>3.2</v>
      </c>
      <c r="AP555">
        <v>3.1</v>
      </c>
      <c r="AQ555">
        <v>3.09</v>
      </c>
      <c r="AR555">
        <v>3.09</v>
      </c>
      <c r="AS555">
        <v>3.09</v>
      </c>
      <c r="AT555">
        <v>3.09</v>
      </c>
      <c r="AU555">
        <v>3.08</v>
      </c>
      <c r="AV555">
        <v>3.11</v>
      </c>
      <c r="AW555">
        <v>3.09</v>
      </c>
      <c r="AX555">
        <v>3.25</v>
      </c>
      <c r="AY555">
        <v>3.25</v>
      </c>
      <c r="AZ555">
        <v>3.17</v>
      </c>
      <c r="BA555">
        <v>3.17</v>
      </c>
      <c r="BB555">
        <v>3.06</v>
      </c>
      <c r="BC555">
        <v>3.2</v>
      </c>
      <c r="BD555">
        <v>3.22</v>
      </c>
      <c r="BE555">
        <v>3.04</v>
      </c>
      <c r="BF555">
        <v>3.03</v>
      </c>
      <c r="BG555">
        <v>3.06</v>
      </c>
      <c r="BH555">
        <v>3.01</v>
      </c>
      <c r="BI555">
        <v>3.1749999999999998</v>
      </c>
      <c r="BJ555">
        <v>3.15</v>
      </c>
      <c r="BK555">
        <v>3.12</v>
      </c>
      <c r="BL555">
        <v>3.2</v>
      </c>
      <c r="BM555">
        <v>3.24</v>
      </c>
      <c r="BN555">
        <v>3.05</v>
      </c>
      <c r="BO555">
        <v>3.15</v>
      </c>
      <c r="BP555">
        <v>3.06</v>
      </c>
      <c r="BQ555">
        <v>3.1</v>
      </c>
      <c r="BR555">
        <v>3.07</v>
      </c>
      <c r="BS555">
        <v>3.03</v>
      </c>
      <c r="BT555">
        <v>3.03</v>
      </c>
      <c r="BU555">
        <v>3.11</v>
      </c>
      <c r="BV555">
        <v>3.28</v>
      </c>
      <c r="BW555">
        <v>3.34</v>
      </c>
      <c r="BX555">
        <v>3.39</v>
      </c>
      <c r="BY555">
        <v>3.37</v>
      </c>
      <c r="BZ555">
        <v>3.7</v>
      </c>
      <c r="CA555">
        <v>3.66</v>
      </c>
      <c r="CB555">
        <v>3.65</v>
      </c>
      <c r="CC555">
        <v>3.61</v>
      </c>
      <c r="CD555">
        <v>3.61</v>
      </c>
      <c r="CE555">
        <v>3.6147999999999998</v>
      </c>
      <c r="CF555">
        <v>3.5649999999999999</v>
      </c>
      <c r="CG555">
        <v>3.55</v>
      </c>
    </row>
    <row r="556" spans="1:85" hidden="1" x14ac:dyDescent="0.25">
      <c r="A556" t="s">
        <v>2425</v>
      </c>
      <c r="B556" t="s">
        <v>2426</v>
      </c>
      <c r="C556" t="s">
        <v>2427</v>
      </c>
      <c r="D556">
        <v>1.1242748564</v>
      </c>
      <c r="E556">
        <v>77447</v>
      </c>
      <c r="F556">
        <v>2018</v>
      </c>
      <c r="G556">
        <v>10</v>
      </c>
      <c r="H556">
        <v>65.653495440729486</v>
      </c>
      <c r="I556" s="3">
        <f t="shared" si="9"/>
        <v>0</v>
      </c>
      <c r="J556">
        <v>3.29</v>
      </c>
      <c r="K556">
        <v>1292.6130000000001</v>
      </c>
      <c r="L556">
        <v>51.253</v>
      </c>
      <c r="N556">
        <v>-0.13031751451007167</v>
      </c>
      <c r="O556">
        <v>0</v>
      </c>
      <c r="P556">
        <v>0</v>
      </c>
      <c r="Q556">
        <v>0</v>
      </c>
      <c r="R556">
        <v>355.20600000000002</v>
      </c>
      <c r="U556">
        <v>2.81</v>
      </c>
      <c r="V556">
        <v>2.94</v>
      </c>
      <c r="W556">
        <v>2.89</v>
      </c>
      <c r="X556">
        <v>2.86</v>
      </c>
      <c r="Y556">
        <v>2.98</v>
      </c>
      <c r="Z556">
        <v>2.93</v>
      </c>
      <c r="AA556">
        <v>3</v>
      </c>
      <c r="AB556">
        <v>2.97</v>
      </c>
      <c r="AC556">
        <v>2.94</v>
      </c>
      <c r="AD556">
        <v>2.89</v>
      </c>
      <c r="AE556">
        <v>2.87</v>
      </c>
      <c r="AF556">
        <v>2.9</v>
      </c>
      <c r="AG556">
        <v>2.9</v>
      </c>
      <c r="AH556">
        <v>2.81</v>
      </c>
      <c r="AI556">
        <v>2.93</v>
      </c>
      <c r="AJ556">
        <v>2.97</v>
      </c>
      <c r="AK556">
        <v>3.04</v>
      </c>
      <c r="AL556">
        <v>3.17</v>
      </c>
      <c r="AM556">
        <v>3.09</v>
      </c>
      <c r="AN556">
        <v>3.05</v>
      </c>
      <c r="AO556">
        <v>3.04</v>
      </c>
      <c r="AP556">
        <v>3.01</v>
      </c>
      <c r="AQ556">
        <v>3.37</v>
      </c>
      <c r="AR556">
        <v>3.44</v>
      </c>
      <c r="AS556">
        <v>3.4</v>
      </c>
      <c r="AT556">
        <v>3.32</v>
      </c>
      <c r="AU556">
        <v>3.24</v>
      </c>
      <c r="AV556">
        <v>3.3</v>
      </c>
      <c r="AW556">
        <v>3.2</v>
      </c>
      <c r="AX556">
        <v>3.24</v>
      </c>
      <c r="AY556">
        <v>3.2</v>
      </c>
      <c r="AZ556">
        <v>3.18</v>
      </c>
      <c r="BA556">
        <v>3.19</v>
      </c>
      <c r="BB556">
        <v>3.1</v>
      </c>
      <c r="BC556">
        <v>3.07</v>
      </c>
      <c r="BD556">
        <v>3.14</v>
      </c>
      <c r="BE556">
        <v>3.15</v>
      </c>
      <c r="BF556">
        <v>3.44</v>
      </c>
      <c r="BG556">
        <v>3.49</v>
      </c>
      <c r="BH556">
        <v>3.71</v>
      </c>
      <c r="BI556">
        <v>3.76</v>
      </c>
      <c r="BJ556">
        <v>3.78</v>
      </c>
      <c r="BK556">
        <v>3.62</v>
      </c>
      <c r="BL556">
        <v>3.58</v>
      </c>
      <c r="BM556">
        <v>3.54</v>
      </c>
      <c r="BN556">
        <v>3.54</v>
      </c>
      <c r="BO556">
        <v>3.43</v>
      </c>
      <c r="BP556">
        <v>3.39</v>
      </c>
      <c r="BQ556">
        <v>3.37</v>
      </c>
      <c r="BR556">
        <v>3.32</v>
      </c>
      <c r="BS556">
        <v>3.09</v>
      </c>
      <c r="BT556">
        <v>3.14</v>
      </c>
      <c r="BU556">
        <v>3.31</v>
      </c>
      <c r="BV556">
        <v>3.47</v>
      </c>
      <c r="BW556">
        <v>3.48</v>
      </c>
      <c r="BX556">
        <v>3.35</v>
      </c>
      <c r="BY556">
        <v>3.31</v>
      </c>
      <c r="BZ556">
        <v>3.3</v>
      </c>
      <c r="CA556">
        <v>3.39</v>
      </c>
      <c r="CB556">
        <v>3.11</v>
      </c>
      <c r="CC556">
        <v>3.18</v>
      </c>
      <c r="CD556">
        <v>3.12</v>
      </c>
      <c r="CE556">
        <v>3.01</v>
      </c>
      <c r="CF556">
        <v>2.95</v>
      </c>
      <c r="CG556">
        <v>2.98</v>
      </c>
    </row>
    <row r="557" spans="1:85" hidden="1" x14ac:dyDescent="0.25">
      <c r="A557" t="s">
        <v>6958</v>
      </c>
      <c r="B557" t="s">
        <v>6959</v>
      </c>
      <c r="C557" t="s">
        <v>6960</v>
      </c>
      <c r="D557">
        <v>1.4686477329000001</v>
      </c>
      <c r="E557">
        <v>14616</v>
      </c>
      <c r="F557">
        <v>2018</v>
      </c>
      <c r="G557">
        <v>10</v>
      </c>
      <c r="H557">
        <v>64.444998131306832</v>
      </c>
      <c r="I557" s="3">
        <f t="shared" si="9"/>
        <v>0</v>
      </c>
      <c r="J557">
        <v>1.6053999999999999</v>
      </c>
      <c r="K557">
        <v>1153.956284308666</v>
      </c>
      <c r="L557">
        <v>194.04920785572301</v>
      </c>
      <c r="N557">
        <v>-0.28010247651579845</v>
      </c>
      <c r="O557">
        <v>0</v>
      </c>
      <c r="P557">
        <v>0</v>
      </c>
      <c r="Q557">
        <v>0</v>
      </c>
      <c r="R557">
        <v>512.97972144906601</v>
      </c>
      <c r="U557">
        <v>21.29</v>
      </c>
      <c r="V557">
        <v>20.89</v>
      </c>
      <c r="W557">
        <v>21.1</v>
      </c>
      <c r="X557">
        <v>23.05</v>
      </c>
      <c r="Y557">
        <v>25.89</v>
      </c>
      <c r="Z557">
        <v>25.68</v>
      </c>
      <c r="AA557">
        <v>29.82</v>
      </c>
      <c r="AB557">
        <v>27.89</v>
      </c>
      <c r="AC557">
        <v>29</v>
      </c>
      <c r="AD557">
        <v>27.77</v>
      </c>
      <c r="AE557">
        <v>26.97</v>
      </c>
      <c r="AF557">
        <v>26.24</v>
      </c>
      <c r="AG557">
        <v>28.94</v>
      </c>
      <c r="AH557">
        <v>29.9</v>
      </c>
      <c r="AI557">
        <v>30.78</v>
      </c>
      <c r="AJ557">
        <v>32.83</v>
      </c>
      <c r="AK557">
        <v>31.82</v>
      </c>
      <c r="AL557">
        <v>32.19</v>
      </c>
      <c r="AM557">
        <v>32.75</v>
      </c>
      <c r="AN557">
        <v>31.62</v>
      </c>
      <c r="AO557">
        <v>32.1</v>
      </c>
      <c r="AP557">
        <v>31.21</v>
      </c>
      <c r="AQ557">
        <v>32.08</v>
      </c>
      <c r="AR557">
        <v>31.65</v>
      </c>
      <c r="AS557">
        <v>31.41</v>
      </c>
      <c r="AT557">
        <v>31.09</v>
      </c>
      <c r="AU557">
        <v>30.16</v>
      </c>
      <c r="AV557">
        <v>30.5</v>
      </c>
      <c r="AW557">
        <v>30.04</v>
      </c>
      <c r="AX557">
        <v>30.11</v>
      </c>
      <c r="AY557">
        <v>31.75</v>
      </c>
      <c r="AZ557">
        <v>31.31</v>
      </c>
      <c r="BA557">
        <v>30.85</v>
      </c>
      <c r="BB557">
        <v>30.645</v>
      </c>
      <c r="BC557">
        <v>30.68</v>
      </c>
      <c r="BD557">
        <v>30.88</v>
      </c>
      <c r="BE557">
        <v>30.94</v>
      </c>
      <c r="BF557">
        <v>29.99</v>
      </c>
      <c r="BG557">
        <v>30.57</v>
      </c>
      <c r="BH557">
        <v>29.8</v>
      </c>
      <c r="BI557">
        <v>29.21</v>
      </c>
      <c r="BJ557">
        <v>30.84</v>
      </c>
      <c r="BK557">
        <v>30.22</v>
      </c>
      <c r="BL557">
        <v>29.1</v>
      </c>
      <c r="BM557">
        <v>27.9</v>
      </c>
      <c r="BN557">
        <v>28.28</v>
      </c>
      <c r="BO557">
        <v>28.23</v>
      </c>
      <c r="BP557">
        <v>28.37</v>
      </c>
      <c r="BQ557">
        <v>28.15</v>
      </c>
      <c r="BR557">
        <v>27.11</v>
      </c>
      <c r="BS557">
        <v>25.23</v>
      </c>
      <c r="BT557">
        <v>24.84</v>
      </c>
      <c r="BU557">
        <v>25.25</v>
      </c>
      <c r="BV557">
        <v>25.3</v>
      </c>
      <c r="BW557">
        <v>23.98</v>
      </c>
      <c r="BX557">
        <v>23.64</v>
      </c>
      <c r="BY557">
        <v>25.3</v>
      </c>
      <c r="BZ557">
        <v>23.76</v>
      </c>
      <c r="CA557">
        <v>23.19</v>
      </c>
      <c r="CB557">
        <v>22.64</v>
      </c>
      <c r="CC557">
        <v>22.8</v>
      </c>
      <c r="CD557">
        <v>22.47</v>
      </c>
      <c r="CE557">
        <v>21.46</v>
      </c>
      <c r="CF557">
        <v>20.29</v>
      </c>
      <c r="CG557">
        <v>22.58</v>
      </c>
    </row>
    <row r="558" spans="1:85" hidden="1" x14ac:dyDescent="0.25">
      <c r="A558" t="s">
        <v>7069</v>
      </c>
      <c r="B558" t="s">
        <v>7070</v>
      </c>
      <c r="C558" t="s">
        <v>7071</v>
      </c>
      <c r="D558">
        <v>1.0367198045999999</v>
      </c>
      <c r="E558">
        <v>13712</v>
      </c>
      <c r="F558">
        <v>2018</v>
      </c>
      <c r="G558">
        <v>10</v>
      </c>
      <c r="H558">
        <v>63.888888888888893</v>
      </c>
      <c r="I558" s="3">
        <f t="shared" si="9"/>
        <v>0</v>
      </c>
      <c r="J558">
        <v>0.27</v>
      </c>
      <c r="K558">
        <v>653.48299999999995</v>
      </c>
      <c r="L558" t="e">
        <v>#N/A</v>
      </c>
      <c r="N558">
        <v>-5.1010587102983784E-2</v>
      </c>
      <c r="O558">
        <v>1.626143618771803</v>
      </c>
      <c r="P558">
        <v>5.3067689589035201</v>
      </c>
      <c r="Q558">
        <v>3.680625340131717</v>
      </c>
      <c r="R558">
        <v>257.20600000000002</v>
      </c>
      <c r="U558">
        <v>80.95</v>
      </c>
      <c r="V558">
        <v>82.85</v>
      </c>
      <c r="W558">
        <v>83.3</v>
      </c>
      <c r="X558">
        <v>84.35</v>
      </c>
      <c r="Y558">
        <v>83.3</v>
      </c>
      <c r="Z558">
        <v>82.4</v>
      </c>
      <c r="AA558">
        <v>81.95</v>
      </c>
      <c r="AB558">
        <v>80.25</v>
      </c>
      <c r="AC558">
        <v>80.900000000000006</v>
      </c>
      <c r="AD558">
        <v>79.7</v>
      </c>
      <c r="AE558">
        <v>79.650000000000006</v>
      </c>
      <c r="AF558">
        <v>79.3</v>
      </c>
      <c r="AG558">
        <v>78.900000000000006</v>
      </c>
      <c r="AH558">
        <v>79.174999999999997</v>
      </c>
      <c r="AI558">
        <v>79.900000000000006</v>
      </c>
      <c r="AJ558">
        <v>80.45</v>
      </c>
      <c r="AK558">
        <v>80.650000000000006</v>
      </c>
      <c r="AL558">
        <v>81.900000000000006</v>
      </c>
      <c r="AM558">
        <v>82.85</v>
      </c>
      <c r="AN558">
        <v>84.75</v>
      </c>
      <c r="AO558">
        <v>86</v>
      </c>
      <c r="AP558">
        <v>85.45</v>
      </c>
      <c r="AQ558">
        <v>85.95</v>
      </c>
      <c r="AR558">
        <v>84.9</v>
      </c>
      <c r="AS558">
        <v>82.6</v>
      </c>
      <c r="AT558">
        <v>82.9</v>
      </c>
      <c r="AU558">
        <v>84.05</v>
      </c>
      <c r="AV558">
        <v>84.85</v>
      </c>
      <c r="AW558">
        <v>85.5</v>
      </c>
      <c r="AX558">
        <v>85.7</v>
      </c>
      <c r="AY558">
        <v>85.8</v>
      </c>
      <c r="AZ558">
        <v>84.95</v>
      </c>
      <c r="BA558">
        <v>83.3</v>
      </c>
      <c r="BB558">
        <v>85.15</v>
      </c>
      <c r="BC558">
        <v>85.7</v>
      </c>
      <c r="BD558">
        <v>87.4</v>
      </c>
      <c r="BE558">
        <v>87.45</v>
      </c>
      <c r="BF558">
        <v>86.75</v>
      </c>
      <c r="BG558">
        <v>87.55</v>
      </c>
      <c r="BH558">
        <v>86.6</v>
      </c>
      <c r="BI558">
        <v>87.65</v>
      </c>
      <c r="BJ558">
        <v>89.1</v>
      </c>
      <c r="BK558">
        <v>87.91</v>
      </c>
      <c r="BL558">
        <v>86.87</v>
      </c>
      <c r="BM558">
        <v>87.04</v>
      </c>
      <c r="BN558">
        <v>85.82</v>
      </c>
      <c r="BO558">
        <v>83.95</v>
      </c>
      <c r="BP558">
        <v>82.1</v>
      </c>
      <c r="BQ558">
        <v>82.45</v>
      </c>
      <c r="BR558">
        <v>80.28</v>
      </c>
      <c r="BS558">
        <v>80.02</v>
      </c>
      <c r="BT558">
        <v>82.71</v>
      </c>
      <c r="BU558">
        <v>79.930000000000007</v>
      </c>
      <c r="BV558">
        <v>82.66</v>
      </c>
      <c r="BW558">
        <v>84.12</v>
      </c>
      <c r="BX558">
        <v>81.96</v>
      </c>
      <c r="BY558">
        <v>81.03</v>
      </c>
      <c r="BZ558">
        <v>80.95</v>
      </c>
      <c r="CA558">
        <v>80.2</v>
      </c>
      <c r="CB558">
        <v>76.41</v>
      </c>
      <c r="CC558">
        <v>75.84</v>
      </c>
      <c r="CD558">
        <v>84.11</v>
      </c>
      <c r="CE558">
        <v>83.92</v>
      </c>
      <c r="CF558">
        <v>85.05</v>
      </c>
      <c r="CG558">
        <v>86.12</v>
      </c>
    </row>
    <row r="559" spans="1:85" hidden="1" x14ac:dyDescent="0.25">
      <c r="A559" t="s">
        <v>2469</v>
      </c>
      <c r="B559" t="s">
        <v>2470</v>
      </c>
      <c r="C559" t="s">
        <v>2471</v>
      </c>
      <c r="D559">
        <v>7.7032910512999999</v>
      </c>
      <c r="E559">
        <v>92984</v>
      </c>
      <c r="F559">
        <v>2018</v>
      </c>
      <c r="G559">
        <v>10</v>
      </c>
      <c r="H559">
        <v>59.326424870466333</v>
      </c>
      <c r="I559" s="3">
        <f t="shared" si="9"/>
        <v>0</v>
      </c>
      <c r="J559">
        <v>1.93</v>
      </c>
      <c r="K559">
        <v>989.78599999999994</v>
      </c>
      <c r="L559">
        <v>156.73099999999999</v>
      </c>
      <c r="N559">
        <v>6.386658431130332E-2</v>
      </c>
      <c r="O559">
        <v>13.166585838459159</v>
      </c>
      <c r="P559">
        <v>6.7675329860836966</v>
      </c>
      <c r="Q559">
        <v>-6.3990528523754628</v>
      </c>
      <c r="R559">
        <v>604.25800000000004</v>
      </c>
      <c r="U559">
        <v>3.75</v>
      </c>
      <c r="V559">
        <v>3.7002000000000002</v>
      </c>
      <c r="W559">
        <v>3.75</v>
      </c>
      <c r="X559">
        <v>3.75</v>
      </c>
      <c r="Y559">
        <v>3.9</v>
      </c>
      <c r="Z559">
        <v>3.75</v>
      </c>
      <c r="AA559">
        <v>3.75</v>
      </c>
      <c r="AB559">
        <v>3.61</v>
      </c>
      <c r="AC559">
        <v>3.64</v>
      </c>
      <c r="AD559">
        <v>3.85</v>
      </c>
      <c r="AE559">
        <v>3.85</v>
      </c>
      <c r="AF559">
        <v>3.76</v>
      </c>
      <c r="AG559">
        <v>3.64</v>
      </c>
      <c r="AH559">
        <v>3.5</v>
      </c>
      <c r="AI559">
        <v>3.67</v>
      </c>
      <c r="AJ559">
        <v>3.62</v>
      </c>
      <c r="AK559">
        <v>3.36</v>
      </c>
      <c r="AL559">
        <v>3.41</v>
      </c>
      <c r="AM559">
        <v>3.36</v>
      </c>
      <c r="AN559">
        <v>3.48</v>
      </c>
      <c r="AO559">
        <v>3.34</v>
      </c>
      <c r="AP559">
        <v>3.7</v>
      </c>
      <c r="AQ559">
        <v>3.81</v>
      </c>
      <c r="AR559">
        <v>3.8</v>
      </c>
      <c r="AS559">
        <v>3.84</v>
      </c>
      <c r="AT559">
        <v>3.85</v>
      </c>
      <c r="AU559">
        <v>3.76</v>
      </c>
      <c r="AV559">
        <v>3.85</v>
      </c>
      <c r="AW559">
        <v>3.8</v>
      </c>
      <c r="AX559">
        <v>3.85</v>
      </c>
      <c r="AY559">
        <v>3.83</v>
      </c>
      <c r="AZ559">
        <v>3.62</v>
      </c>
      <c r="BA559">
        <v>3.65</v>
      </c>
      <c r="BB559">
        <v>3.66</v>
      </c>
      <c r="BC559">
        <v>3.65</v>
      </c>
      <c r="BD559">
        <v>3.8</v>
      </c>
      <c r="BE559">
        <v>3.81</v>
      </c>
      <c r="BF559">
        <v>3.75</v>
      </c>
      <c r="BG559">
        <v>3.85</v>
      </c>
      <c r="BH559">
        <v>3.8</v>
      </c>
      <c r="BI559">
        <v>3.85</v>
      </c>
      <c r="BJ559">
        <v>3.85</v>
      </c>
      <c r="BK559">
        <v>3.85</v>
      </c>
      <c r="BL559">
        <v>3.85</v>
      </c>
      <c r="BM559">
        <v>3.86</v>
      </c>
      <c r="BN559">
        <v>4.09</v>
      </c>
      <c r="BO559">
        <v>4.17</v>
      </c>
      <c r="BP559">
        <v>3.98</v>
      </c>
      <c r="BQ559">
        <v>3.98</v>
      </c>
      <c r="BR559">
        <v>3.95</v>
      </c>
      <c r="BS559">
        <v>3.93</v>
      </c>
      <c r="BT559">
        <v>3.93</v>
      </c>
      <c r="BU559">
        <v>4</v>
      </c>
      <c r="BV559">
        <v>4</v>
      </c>
      <c r="BW559">
        <v>3.94</v>
      </c>
      <c r="BX559">
        <v>3.9</v>
      </c>
      <c r="BY559">
        <v>3.97</v>
      </c>
      <c r="BZ559">
        <v>3.95</v>
      </c>
      <c r="CA559">
        <v>3.97</v>
      </c>
      <c r="CB559">
        <v>3.97</v>
      </c>
      <c r="CC559">
        <v>3.95</v>
      </c>
      <c r="CD559">
        <v>3.97</v>
      </c>
      <c r="CE559">
        <v>3.97</v>
      </c>
      <c r="CF559">
        <v>3.97</v>
      </c>
      <c r="CG559">
        <v>4</v>
      </c>
    </row>
    <row r="560" spans="1:85" hidden="1" x14ac:dyDescent="0.25">
      <c r="A560" t="s">
        <v>8765</v>
      </c>
      <c r="B560" t="s">
        <v>8766</v>
      </c>
      <c r="C560" t="s">
        <v>8767</v>
      </c>
      <c r="D560">
        <v>1.1986513361</v>
      </c>
      <c r="E560">
        <v>16962</v>
      </c>
      <c r="F560">
        <v>2018</v>
      </c>
      <c r="G560">
        <v>10</v>
      </c>
      <c r="H560">
        <v>58.006872852233677</v>
      </c>
      <c r="I560" s="3">
        <f t="shared" si="9"/>
        <v>0</v>
      </c>
      <c r="J560">
        <v>0.29099999999999998</v>
      </c>
      <c r="K560">
        <v>141.28076307678899</v>
      </c>
      <c r="L560" t="e">
        <v>#N/A</v>
      </c>
      <c r="N560">
        <v>-0.1306628516928946</v>
      </c>
      <c r="O560">
        <v>0</v>
      </c>
      <c r="P560">
        <v>0</v>
      </c>
      <c r="Q560">
        <v>0</v>
      </c>
      <c r="R560">
        <v>20.260514108694998</v>
      </c>
      <c r="U560">
        <v>17.57</v>
      </c>
      <c r="V560">
        <v>17.73</v>
      </c>
      <c r="W560">
        <v>16.75</v>
      </c>
      <c r="X560">
        <v>16.850000000000001</v>
      </c>
      <c r="Y560">
        <v>16.600000000000001</v>
      </c>
      <c r="Z560">
        <v>16.420000000000002</v>
      </c>
      <c r="AA560">
        <v>16.37</v>
      </c>
      <c r="AB560">
        <v>15.54</v>
      </c>
      <c r="AC560">
        <v>15.67</v>
      </c>
      <c r="AD560">
        <v>16.829999999999998</v>
      </c>
      <c r="AE560">
        <v>16.600000000000001</v>
      </c>
      <c r="AF560">
        <v>17.350000000000001</v>
      </c>
      <c r="AG560">
        <v>16.190000000000001</v>
      </c>
      <c r="AH560">
        <v>15.66</v>
      </c>
      <c r="AI560">
        <v>16.62</v>
      </c>
      <c r="AJ560">
        <v>16.170000000000002</v>
      </c>
      <c r="AK560">
        <v>16.96</v>
      </c>
      <c r="AL560">
        <v>16</v>
      </c>
      <c r="AM560">
        <v>15.62</v>
      </c>
      <c r="AN560">
        <v>15.92</v>
      </c>
      <c r="AO560">
        <v>15.94</v>
      </c>
      <c r="AP560">
        <v>16.420000000000002</v>
      </c>
      <c r="AQ560">
        <v>16.649999999999999</v>
      </c>
      <c r="AR560">
        <v>16.47</v>
      </c>
      <c r="AS560">
        <v>17.059999999999999</v>
      </c>
      <c r="AT560">
        <v>15.96</v>
      </c>
      <c r="AU560">
        <v>16.350000000000001</v>
      </c>
      <c r="AV560">
        <v>17.920000000000002</v>
      </c>
      <c r="AW560">
        <v>17.829999999999998</v>
      </c>
      <c r="AX560">
        <v>18.98</v>
      </c>
      <c r="AY560">
        <v>20.02</v>
      </c>
      <c r="AZ560">
        <v>20.51</v>
      </c>
      <c r="BA560">
        <v>20.010000000000002</v>
      </c>
      <c r="BB560">
        <v>20.65</v>
      </c>
      <c r="BC560">
        <v>20.38</v>
      </c>
      <c r="BD560">
        <v>20.41</v>
      </c>
      <c r="BE560">
        <v>21.57</v>
      </c>
      <c r="BF560">
        <v>22.85</v>
      </c>
      <c r="BG560">
        <v>22.71</v>
      </c>
      <c r="BH560">
        <v>22.53</v>
      </c>
      <c r="BI560">
        <v>22.57</v>
      </c>
      <c r="BJ560">
        <v>22.86</v>
      </c>
      <c r="BK560">
        <v>22.22</v>
      </c>
      <c r="BL560">
        <v>21.93</v>
      </c>
      <c r="BM560">
        <v>21.96</v>
      </c>
      <c r="BN560">
        <v>21.79</v>
      </c>
      <c r="BO560">
        <v>20.54</v>
      </c>
      <c r="BP560">
        <v>20.04</v>
      </c>
      <c r="BQ560">
        <v>20.079999999999998</v>
      </c>
      <c r="BR560">
        <v>19.93</v>
      </c>
      <c r="BS560">
        <v>19.88</v>
      </c>
      <c r="BT560">
        <v>19.98</v>
      </c>
      <c r="BU560">
        <v>19.8</v>
      </c>
      <c r="BV560">
        <v>20.04</v>
      </c>
      <c r="BW560">
        <v>19.91</v>
      </c>
      <c r="BX560">
        <v>20.05</v>
      </c>
      <c r="BY560">
        <v>19.93</v>
      </c>
      <c r="BZ560">
        <v>19.75</v>
      </c>
      <c r="CA560">
        <v>19.43</v>
      </c>
      <c r="CB560">
        <v>19.07</v>
      </c>
      <c r="CC560">
        <v>18.899999999999999</v>
      </c>
      <c r="CD560">
        <v>19.04</v>
      </c>
      <c r="CE560">
        <v>18.91</v>
      </c>
      <c r="CF560">
        <v>18.39</v>
      </c>
      <c r="CG560">
        <v>18.82</v>
      </c>
    </row>
    <row r="561" spans="1:85" hidden="1" x14ac:dyDescent="0.25">
      <c r="A561" t="s">
        <v>8703</v>
      </c>
      <c r="B561" t="s">
        <v>8704</v>
      </c>
      <c r="C561" t="s">
        <v>8705</v>
      </c>
      <c r="D561">
        <v>0.94221636549999999</v>
      </c>
      <c r="E561">
        <v>16519</v>
      </c>
      <c r="F561">
        <v>2018</v>
      </c>
      <c r="G561">
        <v>10</v>
      </c>
      <c r="H561">
        <v>57.53125</v>
      </c>
      <c r="I561" s="3">
        <f t="shared" si="9"/>
        <v>0</v>
      </c>
      <c r="J561">
        <v>0.32</v>
      </c>
      <c r="K561">
        <v>427.18700000000001</v>
      </c>
      <c r="L561" t="e">
        <v>#N/A</v>
      </c>
      <c r="N561">
        <v>-4.4594594594594472E-2</v>
      </c>
      <c r="O561" t="e">
        <v>#N/A</v>
      </c>
      <c r="P561">
        <v>16.65199827409155</v>
      </c>
      <c r="Q561" t="e">
        <v>#N/A</v>
      </c>
      <c r="R561">
        <v>36.314999999999998</v>
      </c>
      <c r="U561">
        <v>46.94</v>
      </c>
      <c r="V561">
        <v>48.22</v>
      </c>
      <c r="W561">
        <v>47.43</v>
      </c>
      <c r="X561">
        <v>47.48</v>
      </c>
      <c r="Y561">
        <v>49.51</v>
      </c>
      <c r="Z561">
        <v>49</v>
      </c>
      <c r="AA561">
        <v>50.35</v>
      </c>
      <c r="AB561">
        <v>51.55</v>
      </c>
      <c r="AC561">
        <v>51.71</v>
      </c>
      <c r="AD561">
        <v>54.5</v>
      </c>
      <c r="AE561">
        <v>54.25</v>
      </c>
      <c r="AF561">
        <v>55.04</v>
      </c>
      <c r="AG561">
        <v>54.86</v>
      </c>
      <c r="AH561">
        <v>55.42</v>
      </c>
      <c r="AI561">
        <v>57.25</v>
      </c>
      <c r="AJ561">
        <v>58.75</v>
      </c>
      <c r="AK561">
        <v>60.05</v>
      </c>
      <c r="AL561">
        <v>60.08</v>
      </c>
      <c r="AM561">
        <v>58.22</v>
      </c>
      <c r="AN561">
        <v>58</v>
      </c>
      <c r="AO561">
        <v>58.26</v>
      </c>
      <c r="AP561">
        <v>59.56</v>
      </c>
      <c r="AQ561">
        <v>60.21</v>
      </c>
      <c r="AR561">
        <v>61.51</v>
      </c>
      <c r="AS561">
        <v>59.97</v>
      </c>
      <c r="AT561">
        <v>60.15</v>
      </c>
      <c r="AU561">
        <v>59.64</v>
      </c>
      <c r="AV561">
        <v>59.8</v>
      </c>
      <c r="AW561">
        <v>61.74</v>
      </c>
      <c r="AX561">
        <v>61.22</v>
      </c>
      <c r="AY561">
        <v>61.17</v>
      </c>
      <c r="AZ561">
        <v>62.26</v>
      </c>
      <c r="BA561">
        <v>59.04</v>
      </c>
      <c r="BB561">
        <v>59.53</v>
      </c>
      <c r="BC561">
        <v>57.51</v>
      </c>
      <c r="BD561">
        <v>57.88</v>
      </c>
      <c r="BE561">
        <v>56.03</v>
      </c>
      <c r="BF561">
        <v>56.93</v>
      </c>
      <c r="BG561">
        <v>58.69</v>
      </c>
      <c r="BH561">
        <v>57.13</v>
      </c>
      <c r="BI561">
        <v>57.18</v>
      </c>
      <c r="BJ561">
        <v>57.64</v>
      </c>
      <c r="BK561">
        <v>56.68</v>
      </c>
      <c r="BL561">
        <v>55.11</v>
      </c>
      <c r="BM561">
        <v>56.54</v>
      </c>
      <c r="BN561">
        <v>54.96</v>
      </c>
      <c r="BO561">
        <v>56</v>
      </c>
      <c r="BP561">
        <v>53.11</v>
      </c>
      <c r="BQ561">
        <v>52.76</v>
      </c>
      <c r="BR561">
        <v>47.5</v>
      </c>
      <c r="BS561">
        <v>46.21</v>
      </c>
      <c r="BT561">
        <v>49.12</v>
      </c>
      <c r="BU561">
        <v>48.29</v>
      </c>
      <c r="BV561">
        <v>51.99</v>
      </c>
      <c r="BW561">
        <v>52.66</v>
      </c>
      <c r="BX561">
        <v>51.25</v>
      </c>
      <c r="BY561">
        <v>48.74</v>
      </c>
      <c r="BZ561">
        <v>51.45</v>
      </c>
      <c r="CA561">
        <v>51.41</v>
      </c>
      <c r="CB561">
        <v>48.96</v>
      </c>
      <c r="CC561">
        <v>51.01</v>
      </c>
      <c r="CD561">
        <v>50.53</v>
      </c>
      <c r="CE561">
        <v>48.86</v>
      </c>
      <c r="CF561">
        <v>49.71</v>
      </c>
      <c r="CG561">
        <v>50.83</v>
      </c>
    </row>
    <row r="562" spans="1:85" hidden="1" x14ac:dyDescent="0.25">
      <c r="A562" t="s">
        <v>4889</v>
      </c>
      <c r="B562" t="s">
        <v>8680</v>
      </c>
      <c r="C562" t="s">
        <v>8681</v>
      </c>
      <c r="D562">
        <v>0.86100156809999995</v>
      </c>
      <c r="E562">
        <v>93306</v>
      </c>
      <c r="F562">
        <v>2018</v>
      </c>
      <c r="G562">
        <v>10</v>
      </c>
      <c r="H562">
        <v>55.083905415713197</v>
      </c>
      <c r="I562" s="3">
        <f t="shared" si="9"/>
        <v>0</v>
      </c>
      <c r="J562">
        <v>0.65549999999999997</v>
      </c>
      <c r="K562">
        <v>1208.92695215034</v>
      </c>
      <c r="L562">
        <v>0</v>
      </c>
      <c r="N562">
        <v>-0.32542547705002578</v>
      </c>
      <c r="O562">
        <v>4.220174351899475</v>
      </c>
      <c r="P562">
        <v>2.9848907735173058</v>
      </c>
      <c r="Q562">
        <v>-1.2352835783821692</v>
      </c>
      <c r="R562">
        <v>132.455264028036</v>
      </c>
      <c r="U562">
        <v>8.43</v>
      </c>
      <c r="V562">
        <v>8.4700000000000006</v>
      </c>
      <c r="W562">
        <v>8.57</v>
      </c>
      <c r="X562">
        <v>8.5299999999999994</v>
      </c>
      <c r="Y562">
        <v>8.5299999999999994</v>
      </c>
      <c r="Z562">
        <v>8.9</v>
      </c>
      <c r="AA562">
        <v>8.9600000000000009</v>
      </c>
      <c r="AB562">
        <v>9.1</v>
      </c>
      <c r="AC562">
        <v>9.2200000000000006</v>
      </c>
      <c r="AD562">
        <v>9.2899999999999991</v>
      </c>
      <c r="AE562">
        <v>9.19</v>
      </c>
      <c r="AF562">
        <v>9.25</v>
      </c>
      <c r="AG562">
        <v>9.4</v>
      </c>
      <c r="AH562">
        <v>9.35</v>
      </c>
      <c r="AI562">
        <v>9.5</v>
      </c>
      <c r="AJ562">
        <v>9.58</v>
      </c>
      <c r="AK562">
        <v>9.68</v>
      </c>
      <c r="AL562">
        <v>9.49</v>
      </c>
      <c r="AM562">
        <v>9.39</v>
      </c>
      <c r="AN562">
        <v>9.4499999999999993</v>
      </c>
      <c r="AO562">
        <v>9.44</v>
      </c>
      <c r="AP562">
        <v>9.4600000000000009</v>
      </c>
      <c r="AQ562">
        <v>9.57</v>
      </c>
      <c r="AR562">
        <v>9.4</v>
      </c>
      <c r="AS562">
        <v>9.6199999999999992</v>
      </c>
      <c r="AT562">
        <v>9.57</v>
      </c>
      <c r="AU562">
        <v>9.35</v>
      </c>
      <c r="AV562">
        <v>9.3699999999999992</v>
      </c>
      <c r="AW562">
        <v>9.44</v>
      </c>
      <c r="AX562">
        <v>9.4700000000000006</v>
      </c>
      <c r="AY562">
        <v>9.6300000000000008</v>
      </c>
      <c r="AZ562">
        <v>9.66</v>
      </c>
      <c r="BA562">
        <v>9.8699999999999992</v>
      </c>
      <c r="BB562">
        <v>9.92</v>
      </c>
      <c r="BC562">
        <v>9.49</v>
      </c>
      <c r="BD562">
        <v>9.42</v>
      </c>
      <c r="BE562">
        <v>9.26</v>
      </c>
      <c r="BF562">
        <v>9.11</v>
      </c>
      <c r="BG562">
        <v>9.0500000000000007</v>
      </c>
      <c r="BH562">
        <v>8.91</v>
      </c>
      <c r="BI562">
        <v>9.18</v>
      </c>
      <c r="BJ562">
        <v>9.42</v>
      </c>
      <c r="BK562">
        <v>9.27</v>
      </c>
      <c r="BL562">
        <v>9.07</v>
      </c>
      <c r="BM562">
        <v>9.09</v>
      </c>
      <c r="BN562">
        <v>9.0299999999999994</v>
      </c>
      <c r="BO562">
        <v>9.0399999999999991</v>
      </c>
      <c r="BP562">
        <v>9.2100000000000009</v>
      </c>
      <c r="BQ562">
        <v>9.23</v>
      </c>
      <c r="BR562">
        <v>9.07</v>
      </c>
      <c r="BS562">
        <v>8.94</v>
      </c>
      <c r="BT562">
        <v>8.85</v>
      </c>
      <c r="BU562">
        <v>8.99</v>
      </c>
      <c r="BV562">
        <v>9.24</v>
      </c>
      <c r="BW562">
        <v>9.19</v>
      </c>
      <c r="BX562">
        <v>9.14</v>
      </c>
      <c r="BY562">
        <v>9.1199999999999992</v>
      </c>
      <c r="BZ562">
        <v>9.14</v>
      </c>
      <c r="CA562">
        <v>9.17</v>
      </c>
      <c r="CB562">
        <v>9.11</v>
      </c>
      <c r="CC562">
        <v>9.2100000000000009</v>
      </c>
      <c r="CD562">
        <v>9</v>
      </c>
      <c r="CE562">
        <v>9.11</v>
      </c>
      <c r="CF562">
        <v>9.1</v>
      </c>
      <c r="CG562">
        <v>9.16</v>
      </c>
    </row>
    <row r="563" spans="1:85" hidden="1" x14ac:dyDescent="0.25">
      <c r="A563" t="s">
        <v>8830</v>
      </c>
      <c r="B563" t="s">
        <v>8831</v>
      </c>
      <c r="C563" t="s">
        <v>8832</v>
      </c>
      <c r="D563">
        <v>1.5151947876</v>
      </c>
      <c r="E563">
        <v>17098</v>
      </c>
      <c r="F563">
        <v>2018</v>
      </c>
      <c r="G563">
        <v>10</v>
      </c>
      <c r="H563">
        <v>52.424105120072497</v>
      </c>
      <c r="I563" s="3">
        <f t="shared" si="9"/>
        <v>0</v>
      </c>
      <c r="J563">
        <v>0.22070000000000001</v>
      </c>
      <c r="K563">
        <v>911.43917463507603</v>
      </c>
      <c r="L563">
        <v>173.41543150215799</v>
      </c>
      <c r="N563">
        <v>-0.38518518518518519</v>
      </c>
      <c r="O563">
        <v>1.08799891779859</v>
      </c>
      <c r="P563">
        <v>2.2301064368981249</v>
      </c>
      <c r="Q563">
        <v>1.1421075190995349</v>
      </c>
      <c r="R563">
        <v>358.28158541955003</v>
      </c>
      <c r="U563">
        <v>52.95</v>
      </c>
      <c r="V563">
        <v>55.65</v>
      </c>
      <c r="W563">
        <v>55.15</v>
      </c>
      <c r="X563">
        <v>57.15</v>
      </c>
      <c r="Y563">
        <v>57.5</v>
      </c>
      <c r="Z563">
        <v>57.85</v>
      </c>
      <c r="AA563">
        <v>57.15</v>
      </c>
      <c r="AB563">
        <v>56.95</v>
      </c>
      <c r="AC563">
        <v>55.2</v>
      </c>
      <c r="AD563">
        <v>54.9</v>
      </c>
      <c r="AE563">
        <v>53.45</v>
      </c>
      <c r="AF563">
        <v>55.4</v>
      </c>
      <c r="AG563">
        <v>56.95</v>
      </c>
      <c r="AH563">
        <v>56.2</v>
      </c>
      <c r="AI563">
        <v>57.25</v>
      </c>
      <c r="AJ563">
        <v>58.85</v>
      </c>
      <c r="AK563">
        <v>59.2</v>
      </c>
      <c r="AL563">
        <v>59.05</v>
      </c>
      <c r="AM563">
        <v>59.75</v>
      </c>
      <c r="AN563">
        <v>59.3</v>
      </c>
      <c r="AO563">
        <v>59.15</v>
      </c>
      <c r="AP563">
        <v>58.4</v>
      </c>
      <c r="AQ563">
        <v>61.8</v>
      </c>
      <c r="AR563">
        <v>62.4</v>
      </c>
      <c r="AS563">
        <v>59.55</v>
      </c>
      <c r="AT563">
        <v>60.2</v>
      </c>
      <c r="AU563">
        <v>60.15</v>
      </c>
      <c r="AV563">
        <v>61.35</v>
      </c>
      <c r="AW563">
        <v>61.45</v>
      </c>
      <c r="AX563">
        <v>58.75</v>
      </c>
      <c r="AY563">
        <v>60.25</v>
      </c>
      <c r="AZ563">
        <v>62.05</v>
      </c>
      <c r="BA563">
        <v>59.9</v>
      </c>
      <c r="BB563">
        <v>61.65</v>
      </c>
      <c r="BC563">
        <v>60.25</v>
      </c>
      <c r="BD563">
        <v>61.45</v>
      </c>
      <c r="BE563">
        <v>60.65</v>
      </c>
      <c r="BF563">
        <v>61.35</v>
      </c>
      <c r="BG563">
        <v>61.5</v>
      </c>
      <c r="BH563">
        <v>61.4</v>
      </c>
      <c r="BI563">
        <v>63.3</v>
      </c>
      <c r="BJ563">
        <v>64.45</v>
      </c>
      <c r="BK563">
        <v>63.87</v>
      </c>
      <c r="BL563">
        <v>61.56</v>
      </c>
      <c r="BM563">
        <v>60.26</v>
      </c>
      <c r="BN563">
        <v>57.2</v>
      </c>
      <c r="BO563">
        <v>55.92</v>
      </c>
      <c r="BP563">
        <v>53.97</v>
      </c>
      <c r="BQ563">
        <v>53.6</v>
      </c>
      <c r="BR563">
        <v>52.41</v>
      </c>
      <c r="BS563">
        <v>51.77</v>
      </c>
      <c r="BT563">
        <v>53.31</v>
      </c>
      <c r="BU563">
        <v>52.73</v>
      </c>
      <c r="BV563">
        <v>56.62</v>
      </c>
      <c r="BW563">
        <v>56.25</v>
      </c>
      <c r="BX563">
        <v>55.06</v>
      </c>
      <c r="BY563">
        <v>53.63</v>
      </c>
      <c r="BZ563">
        <v>54.2</v>
      </c>
      <c r="CA563">
        <v>54.1</v>
      </c>
      <c r="CB563">
        <v>50.1</v>
      </c>
      <c r="CC563">
        <v>50.56</v>
      </c>
      <c r="CD563">
        <v>49.76</v>
      </c>
      <c r="CE563">
        <v>49.75</v>
      </c>
      <c r="CF563">
        <v>50.97</v>
      </c>
      <c r="CG563">
        <v>58.1</v>
      </c>
    </row>
    <row r="564" spans="1:85" hidden="1" x14ac:dyDescent="0.25">
      <c r="A564" t="s">
        <v>2629</v>
      </c>
      <c r="B564" t="s">
        <v>2630</v>
      </c>
      <c r="C564" t="s">
        <v>3525</v>
      </c>
      <c r="D564">
        <v>1.5735048267</v>
      </c>
      <c r="E564">
        <v>10200</v>
      </c>
      <c r="F564">
        <v>2018</v>
      </c>
      <c r="G564">
        <v>10</v>
      </c>
      <c r="H564">
        <v>50.388888888888893</v>
      </c>
      <c r="I564" s="3">
        <f t="shared" si="9"/>
        <v>0</v>
      </c>
      <c r="J564">
        <v>0.72</v>
      </c>
      <c r="K564">
        <v>141.23599999999999</v>
      </c>
      <c r="L564">
        <v>8.6720000000000006</v>
      </c>
      <c r="N564">
        <v>0.12840790842872019</v>
      </c>
      <c r="O564">
        <v>0</v>
      </c>
      <c r="P564">
        <v>32.976017001657937</v>
      </c>
      <c r="Q564">
        <v>32.976017001657937</v>
      </c>
      <c r="R564">
        <v>53.534999999999997</v>
      </c>
      <c r="U564">
        <v>66.86</v>
      </c>
      <c r="V564">
        <v>72.650000000000006</v>
      </c>
      <c r="W564">
        <v>68.36</v>
      </c>
      <c r="X564">
        <v>70.92</v>
      </c>
      <c r="Y564">
        <v>71</v>
      </c>
      <c r="Z564">
        <v>70.819999999999993</v>
      </c>
      <c r="AA564">
        <v>69.38</v>
      </c>
      <c r="AB564">
        <v>70.599999999999994</v>
      </c>
      <c r="AC564">
        <v>72.37</v>
      </c>
      <c r="AD564">
        <v>74.97</v>
      </c>
      <c r="AE564">
        <v>72.239999999999995</v>
      </c>
      <c r="AF564">
        <v>72.760000000000005</v>
      </c>
      <c r="AG564">
        <v>72.900000000000006</v>
      </c>
      <c r="AH564">
        <v>74.260000000000005</v>
      </c>
      <c r="AI564">
        <v>75.19</v>
      </c>
      <c r="AJ564">
        <v>76.44</v>
      </c>
      <c r="AK564">
        <v>77.12</v>
      </c>
      <c r="AL564">
        <v>78.180000000000007</v>
      </c>
      <c r="AM564">
        <v>78.25</v>
      </c>
      <c r="AN564">
        <v>80.8</v>
      </c>
      <c r="AO564">
        <v>85.7</v>
      </c>
      <c r="AP564">
        <v>87.76</v>
      </c>
      <c r="AQ564">
        <v>88.64</v>
      </c>
      <c r="AR564">
        <v>91.25</v>
      </c>
      <c r="AS564">
        <v>87.2</v>
      </c>
      <c r="AT564">
        <v>88.54</v>
      </c>
      <c r="AU564">
        <v>89.97</v>
      </c>
      <c r="AV564">
        <v>89.39</v>
      </c>
      <c r="AW564">
        <v>92.28</v>
      </c>
      <c r="AX564">
        <v>90.44</v>
      </c>
      <c r="AY564">
        <v>90.22</v>
      </c>
      <c r="AZ564">
        <v>90.82</v>
      </c>
      <c r="BA564">
        <v>86.86</v>
      </c>
      <c r="BB564">
        <v>87.99</v>
      </c>
      <c r="BC564">
        <v>84.8</v>
      </c>
      <c r="BD564">
        <v>86.51</v>
      </c>
      <c r="BE564">
        <v>85.3</v>
      </c>
      <c r="BF564">
        <v>86.04</v>
      </c>
      <c r="BG564">
        <v>95.35</v>
      </c>
      <c r="BH564">
        <v>94.65</v>
      </c>
      <c r="BI564">
        <v>97.96</v>
      </c>
      <c r="BJ564">
        <v>99.01</v>
      </c>
      <c r="BK564">
        <v>97.28</v>
      </c>
      <c r="BL564">
        <v>97.83</v>
      </c>
      <c r="BM564">
        <v>96.96</v>
      </c>
      <c r="BN564">
        <v>94.49</v>
      </c>
      <c r="BO564">
        <v>94.11</v>
      </c>
      <c r="BP564">
        <v>86.06</v>
      </c>
      <c r="BQ564">
        <v>86.17</v>
      </c>
      <c r="BR564">
        <v>77.45</v>
      </c>
      <c r="BS564">
        <v>69.03</v>
      </c>
      <c r="BT564">
        <v>73.97</v>
      </c>
      <c r="BU564">
        <v>73.77</v>
      </c>
      <c r="BV564">
        <v>78.72</v>
      </c>
      <c r="BW564">
        <v>78.05</v>
      </c>
      <c r="BX564">
        <v>74.959999999999994</v>
      </c>
      <c r="BY564">
        <v>74.069999999999993</v>
      </c>
      <c r="BZ564">
        <v>75.72</v>
      </c>
      <c r="CA564">
        <v>74.150000000000006</v>
      </c>
      <c r="CB564">
        <v>69.34</v>
      </c>
      <c r="CC564">
        <v>73.489999999999995</v>
      </c>
      <c r="CD564">
        <v>71.12</v>
      </c>
      <c r="CE564">
        <v>67.28</v>
      </c>
      <c r="CF564">
        <v>68.760000000000005</v>
      </c>
      <c r="CG564">
        <v>73.45</v>
      </c>
    </row>
    <row r="565" spans="1:85" hidden="1" x14ac:dyDescent="0.25">
      <c r="A565" t="s">
        <v>2806</v>
      </c>
      <c r="B565" t="s">
        <v>2807</v>
      </c>
      <c r="C565" t="s">
        <v>3542</v>
      </c>
      <c r="D565">
        <v>1.1186141263</v>
      </c>
      <c r="E565">
        <v>37875</v>
      </c>
      <c r="F565">
        <v>2018</v>
      </c>
      <c r="G565">
        <v>10</v>
      </c>
      <c r="H565">
        <v>49.247787610619483</v>
      </c>
      <c r="I565" s="3">
        <f t="shared" si="9"/>
        <v>0</v>
      </c>
      <c r="J565">
        <v>1.1299999999999999</v>
      </c>
      <c r="K565">
        <v>2306.0430000000001</v>
      </c>
      <c r="L565">
        <v>30.071999999999999</v>
      </c>
      <c r="N565">
        <v>-0.20931886893117546</v>
      </c>
      <c r="O565">
        <v>34.207984170189917</v>
      </c>
      <c r="P565">
        <v>56.228136840275511</v>
      </c>
      <c r="Q565">
        <v>22.020152670085594</v>
      </c>
      <c r="R565">
        <v>450.26499999999999</v>
      </c>
      <c r="U565">
        <v>4.2750000000000004</v>
      </c>
      <c r="V565">
        <v>4.25</v>
      </c>
      <c r="W565">
        <v>4.4000000000000004</v>
      </c>
      <c r="X565">
        <v>4.2</v>
      </c>
      <c r="Y565">
        <v>4.45</v>
      </c>
      <c r="Z565">
        <v>5.0999999999999996</v>
      </c>
      <c r="AA565">
        <v>4.5250000000000004</v>
      </c>
      <c r="AB565">
        <v>4.45</v>
      </c>
      <c r="AC565">
        <v>4.625</v>
      </c>
      <c r="AD565">
        <v>4.75</v>
      </c>
      <c r="AE565">
        <v>4.6500000000000004</v>
      </c>
      <c r="AF565">
        <v>4.7</v>
      </c>
      <c r="AG565">
        <v>4.5</v>
      </c>
      <c r="AH565">
        <v>4.6500000000000004</v>
      </c>
      <c r="AI565">
        <v>4.5999999999999996</v>
      </c>
      <c r="AJ565">
        <v>4.75</v>
      </c>
      <c r="AK565">
        <v>4.7</v>
      </c>
      <c r="AL565">
        <v>4.75</v>
      </c>
      <c r="AM565">
        <v>4.95</v>
      </c>
      <c r="AN565">
        <v>5.05</v>
      </c>
      <c r="AO565">
        <v>5.2</v>
      </c>
      <c r="AP565">
        <v>5.3</v>
      </c>
      <c r="AQ565">
        <v>5.45</v>
      </c>
      <c r="AR565">
        <v>5.35</v>
      </c>
      <c r="AS565">
        <v>5.35</v>
      </c>
      <c r="AT565">
        <v>5.05</v>
      </c>
      <c r="AU565">
        <v>5.05</v>
      </c>
      <c r="AV565">
        <v>4.8</v>
      </c>
      <c r="AW565">
        <v>4.9000000000000004</v>
      </c>
      <c r="AX565">
        <v>4.8</v>
      </c>
      <c r="AY565">
        <v>4.8</v>
      </c>
      <c r="AZ565">
        <v>4.6749999999999998</v>
      </c>
      <c r="BA565">
        <v>4.8</v>
      </c>
      <c r="BB565">
        <v>4.75</v>
      </c>
      <c r="BC565">
        <v>4.7</v>
      </c>
      <c r="BD565">
        <v>4.8</v>
      </c>
      <c r="BE565">
        <v>4.95</v>
      </c>
      <c r="BF565">
        <v>5</v>
      </c>
      <c r="BG565">
        <v>5</v>
      </c>
      <c r="BH565">
        <v>5.25</v>
      </c>
      <c r="BI565">
        <v>5.4</v>
      </c>
      <c r="BJ565">
        <v>5.25</v>
      </c>
      <c r="BK565">
        <v>5.38</v>
      </c>
      <c r="BL565">
        <v>5.28</v>
      </c>
      <c r="BM565">
        <v>5.29</v>
      </c>
      <c r="BN565">
        <v>5.09</v>
      </c>
      <c r="BO565">
        <v>5.4</v>
      </c>
      <c r="BP565">
        <v>5.47</v>
      </c>
      <c r="BQ565">
        <v>5.61</v>
      </c>
      <c r="BR565">
        <v>5.8</v>
      </c>
      <c r="BS565">
        <v>6.24</v>
      </c>
      <c r="BT565">
        <v>6.05</v>
      </c>
      <c r="BU565">
        <v>5.88</v>
      </c>
      <c r="BV565">
        <v>5.86</v>
      </c>
      <c r="BW565">
        <v>5.82</v>
      </c>
      <c r="BX565">
        <v>5.49</v>
      </c>
      <c r="BY565">
        <v>5.21</v>
      </c>
      <c r="BZ565">
        <v>5.21</v>
      </c>
      <c r="CA565">
        <v>5.1100000000000003</v>
      </c>
      <c r="CB565">
        <v>4.8899999999999997</v>
      </c>
      <c r="CC565">
        <v>5.16</v>
      </c>
      <c r="CD565">
        <v>5.1100000000000003</v>
      </c>
      <c r="CE565">
        <v>5</v>
      </c>
      <c r="CF565">
        <v>4.8099999999999996</v>
      </c>
      <c r="CG565">
        <v>4.72</v>
      </c>
    </row>
    <row r="566" spans="1:85" hidden="1" x14ac:dyDescent="0.25">
      <c r="A566" t="s">
        <v>2627</v>
      </c>
      <c r="B566" t="s">
        <v>2628</v>
      </c>
      <c r="C566" t="s">
        <v>3524</v>
      </c>
      <c r="D566">
        <v>0.88053326430000001</v>
      </c>
      <c r="E566">
        <v>25320</v>
      </c>
      <c r="F566">
        <v>2018</v>
      </c>
      <c r="G566">
        <v>10</v>
      </c>
      <c r="H566">
        <v>47.604651162790702</v>
      </c>
      <c r="I566" s="3">
        <f t="shared" si="9"/>
        <v>0</v>
      </c>
      <c r="J566">
        <v>0.86</v>
      </c>
      <c r="K566">
        <v>8685</v>
      </c>
      <c r="L566">
        <v>110</v>
      </c>
      <c r="N566">
        <v>-9.7031136857349876E-2</v>
      </c>
      <c r="O566">
        <v>45.081025902768907</v>
      </c>
      <c r="P566">
        <v>45.767538182759523</v>
      </c>
      <c r="Q566">
        <v>0.68651227999061604</v>
      </c>
      <c r="R566">
        <v>1565</v>
      </c>
      <c r="U566">
        <v>3.04</v>
      </c>
      <c r="V566">
        <v>2.97</v>
      </c>
      <c r="W566">
        <v>2.99</v>
      </c>
      <c r="X566">
        <v>2.9</v>
      </c>
      <c r="Y566">
        <v>2.9</v>
      </c>
      <c r="Z566">
        <v>2.9142000000000001</v>
      </c>
      <c r="AA566">
        <v>3.05</v>
      </c>
      <c r="AB566">
        <v>2.95</v>
      </c>
      <c r="AC566">
        <v>3.01</v>
      </c>
      <c r="AD566">
        <v>3.04</v>
      </c>
      <c r="AE566">
        <v>3.01</v>
      </c>
      <c r="AF566">
        <v>3</v>
      </c>
      <c r="AG566">
        <v>2.95</v>
      </c>
      <c r="AH566">
        <v>2.92</v>
      </c>
      <c r="AI566">
        <v>2.93</v>
      </c>
      <c r="AJ566">
        <v>3.02</v>
      </c>
      <c r="AK566">
        <v>3</v>
      </c>
      <c r="AL566">
        <v>3.0253000000000001</v>
      </c>
      <c r="AM566">
        <v>3.27</v>
      </c>
      <c r="AN566">
        <v>3.21</v>
      </c>
      <c r="AO566">
        <v>3.35</v>
      </c>
      <c r="AP566">
        <v>3.35</v>
      </c>
      <c r="AQ566">
        <v>3.34</v>
      </c>
      <c r="AR566">
        <v>3.69</v>
      </c>
      <c r="AS566">
        <v>3.47</v>
      </c>
      <c r="AT566">
        <v>3.62</v>
      </c>
      <c r="AU566">
        <v>3.56</v>
      </c>
      <c r="AV566">
        <v>3.6749999999999998</v>
      </c>
      <c r="AW566">
        <v>3.79</v>
      </c>
      <c r="AX566">
        <v>4</v>
      </c>
      <c r="AY566">
        <v>3.76</v>
      </c>
      <c r="AZ566">
        <v>3.83</v>
      </c>
      <c r="BA566">
        <v>3.84</v>
      </c>
      <c r="BB566">
        <v>3.82</v>
      </c>
      <c r="BC566">
        <v>3.62</v>
      </c>
      <c r="BD566">
        <v>3.9</v>
      </c>
      <c r="BE566">
        <v>3.86</v>
      </c>
      <c r="BF566">
        <v>3.84</v>
      </c>
      <c r="BG566">
        <v>3.92</v>
      </c>
      <c r="BH566">
        <v>3.91</v>
      </c>
      <c r="BI566">
        <v>3.8919000000000001</v>
      </c>
      <c r="BJ566">
        <v>3.88</v>
      </c>
      <c r="BK566">
        <v>3.98</v>
      </c>
      <c r="BL566">
        <v>3.97</v>
      </c>
      <c r="BM566">
        <v>3.98</v>
      </c>
      <c r="BN566">
        <v>4.0199999999999996</v>
      </c>
      <c r="BO566">
        <v>4.0103999999999997</v>
      </c>
      <c r="BP566">
        <v>4.01</v>
      </c>
      <c r="BQ566">
        <v>3.98</v>
      </c>
      <c r="BR566">
        <v>3.95</v>
      </c>
      <c r="BS566">
        <v>3.72</v>
      </c>
      <c r="BT566">
        <v>3.6093999999999999</v>
      </c>
      <c r="BU566">
        <v>3.72</v>
      </c>
      <c r="BV566">
        <v>3.62</v>
      </c>
      <c r="BW566">
        <v>3.58</v>
      </c>
      <c r="BX566">
        <v>3.47</v>
      </c>
      <c r="BY566">
        <v>3.57</v>
      </c>
      <c r="BZ566">
        <v>3.79</v>
      </c>
      <c r="CA566">
        <v>3.65</v>
      </c>
      <c r="CB566">
        <v>3.71</v>
      </c>
      <c r="CC566">
        <v>3.7</v>
      </c>
      <c r="CD566">
        <v>3.69</v>
      </c>
      <c r="CE566">
        <v>3.59</v>
      </c>
      <c r="CF566">
        <v>3.5</v>
      </c>
      <c r="CG566">
        <v>3.36</v>
      </c>
    </row>
    <row r="567" spans="1:85" hidden="1" x14ac:dyDescent="0.25">
      <c r="A567" t="s">
        <v>109</v>
      </c>
      <c r="B567" t="s">
        <v>110</v>
      </c>
      <c r="C567" t="s">
        <v>3102</v>
      </c>
      <c r="D567">
        <v>1.0626623985999999</v>
      </c>
      <c r="E567">
        <v>14752</v>
      </c>
      <c r="F567">
        <v>2018</v>
      </c>
      <c r="G567">
        <v>10</v>
      </c>
      <c r="H567">
        <v>45.949588477366248</v>
      </c>
      <c r="I567" s="3">
        <f t="shared" si="9"/>
        <v>0</v>
      </c>
      <c r="J567">
        <v>9.7200000000000006</v>
      </c>
      <c r="K567">
        <v>132.32900000000001</v>
      </c>
      <c r="L567" t="e">
        <v>#N/A</v>
      </c>
      <c r="N567">
        <v>-3.9039190897597997E-2</v>
      </c>
      <c r="O567">
        <v>0</v>
      </c>
      <c r="P567">
        <v>0</v>
      </c>
      <c r="Q567">
        <v>0</v>
      </c>
      <c r="R567">
        <v>5.2930000000000001</v>
      </c>
      <c r="U567">
        <v>120.27</v>
      </c>
      <c r="V567">
        <v>124.19</v>
      </c>
      <c r="W567">
        <v>120.87</v>
      </c>
      <c r="X567">
        <v>122.58</v>
      </c>
      <c r="Y567">
        <v>121.47</v>
      </c>
      <c r="Z567">
        <v>121.02</v>
      </c>
      <c r="AA567">
        <v>132.96</v>
      </c>
      <c r="AB567">
        <v>129.53</v>
      </c>
      <c r="AC567">
        <v>127.2</v>
      </c>
      <c r="AD567">
        <v>124.87</v>
      </c>
      <c r="AE567">
        <v>125.72</v>
      </c>
      <c r="AF567">
        <v>129.58000000000001</v>
      </c>
      <c r="AG567">
        <v>130.25</v>
      </c>
      <c r="AH567">
        <v>127.63</v>
      </c>
      <c r="AI567">
        <v>129.13999999999999</v>
      </c>
      <c r="AJ567">
        <v>134.44</v>
      </c>
      <c r="AK567">
        <v>134.66999999999999</v>
      </c>
      <c r="AL567">
        <v>133.24</v>
      </c>
      <c r="AM567">
        <v>134.44</v>
      </c>
      <c r="AN567">
        <v>134.72999999999999</v>
      </c>
      <c r="AO567">
        <v>139.49</v>
      </c>
      <c r="AP567">
        <v>139.87</v>
      </c>
      <c r="AQ567">
        <v>138.04</v>
      </c>
      <c r="AR567">
        <v>143.44999999999999</v>
      </c>
      <c r="AS567">
        <v>140.76</v>
      </c>
      <c r="AT567">
        <v>141.44999999999999</v>
      </c>
      <c r="AU567">
        <v>142.71</v>
      </c>
      <c r="AV567">
        <v>140.19999999999999</v>
      </c>
      <c r="AW567">
        <v>143.49</v>
      </c>
      <c r="AX567">
        <v>150.77000000000001</v>
      </c>
      <c r="AY567">
        <v>150.21</v>
      </c>
      <c r="AZ567">
        <v>152.76</v>
      </c>
      <c r="BA567">
        <v>152.35</v>
      </c>
      <c r="BB567">
        <v>153.58000000000001</v>
      </c>
      <c r="BC567">
        <v>151.94999999999999</v>
      </c>
      <c r="BD567">
        <v>152.83000000000001</v>
      </c>
      <c r="BE567">
        <v>147.59</v>
      </c>
      <c r="BF567">
        <v>153.1</v>
      </c>
      <c r="BG567">
        <v>154.56</v>
      </c>
      <c r="BH567">
        <v>158.80000000000001</v>
      </c>
      <c r="BI567">
        <v>159.25</v>
      </c>
      <c r="BJ567">
        <v>161.51</v>
      </c>
      <c r="BK567">
        <v>148.76</v>
      </c>
      <c r="BL567">
        <v>142.41999999999999</v>
      </c>
      <c r="BM567">
        <v>147.38</v>
      </c>
      <c r="BN567">
        <v>142.84</v>
      </c>
      <c r="BO567">
        <v>135.03</v>
      </c>
      <c r="BP567">
        <v>131.08000000000001</v>
      </c>
      <c r="BQ567">
        <v>129.16999999999999</v>
      </c>
      <c r="BR567">
        <v>122.3</v>
      </c>
      <c r="BS567">
        <v>122.01</v>
      </c>
      <c r="BT567">
        <v>130.5</v>
      </c>
      <c r="BU567">
        <v>131.34</v>
      </c>
      <c r="BV567">
        <v>138.58000000000001</v>
      </c>
      <c r="BW567">
        <v>141.99</v>
      </c>
      <c r="BX567">
        <v>138.80000000000001</v>
      </c>
      <c r="BY567">
        <v>134.22</v>
      </c>
      <c r="BZ567">
        <v>132.56</v>
      </c>
      <c r="CA567">
        <v>134.32</v>
      </c>
      <c r="CB567">
        <v>123.04</v>
      </c>
      <c r="CC567">
        <v>125.49</v>
      </c>
      <c r="CD567">
        <v>122.37</v>
      </c>
      <c r="CE567">
        <v>116.88</v>
      </c>
      <c r="CF567">
        <v>124.43</v>
      </c>
      <c r="CG567">
        <v>133.76</v>
      </c>
    </row>
    <row r="568" spans="1:85" hidden="1" x14ac:dyDescent="0.25">
      <c r="A568" t="s">
        <v>2999</v>
      </c>
      <c r="B568" t="s">
        <v>3000</v>
      </c>
      <c r="C568" t="s">
        <v>3001</v>
      </c>
      <c r="D568">
        <v>0.98820335349999999</v>
      </c>
      <c r="E568">
        <v>90436</v>
      </c>
      <c r="F568">
        <v>2018</v>
      </c>
      <c r="G568">
        <v>10</v>
      </c>
      <c r="H568">
        <v>45.022222222222233</v>
      </c>
      <c r="I568" s="3">
        <f t="shared" si="9"/>
        <v>0</v>
      </c>
      <c r="J568">
        <v>0.45</v>
      </c>
      <c r="K568">
        <v>316.613</v>
      </c>
      <c r="L568">
        <v>150.643</v>
      </c>
      <c r="N568">
        <v>-0.11610700056915202</v>
      </c>
      <c r="O568">
        <v>27.412549714229129</v>
      </c>
      <c r="P568">
        <v>82.83310708754756</v>
      </c>
      <c r="Q568">
        <v>55.420557373318431</v>
      </c>
      <c r="R568">
        <v>204.459</v>
      </c>
      <c r="U568">
        <v>61.85</v>
      </c>
      <c r="V568">
        <v>65.25</v>
      </c>
      <c r="W568">
        <v>62.5</v>
      </c>
      <c r="X568">
        <v>66</v>
      </c>
      <c r="Y568">
        <v>66.7</v>
      </c>
      <c r="Z568">
        <v>69.349999999999994</v>
      </c>
      <c r="AA568">
        <v>69</v>
      </c>
      <c r="AB568">
        <v>71.849999999999994</v>
      </c>
      <c r="AC568">
        <v>69.5</v>
      </c>
      <c r="AD568">
        <v>71.7</v>
      </c>
      <c r="AE568">
        <v>70.75</v>
      </c>
      <c r="AF568">
        <v>72.599999999999994</v>
      </c>
      <c r="AG568">
        <v>73.95</v>
      </c>
      <c r="AH568">
        <v>75.3</v>
      </c>
      <c r="AI568">
        <v>74.849999999999994</v>
      </c>
      <c r="AJ568">
        <v>75.7</v>
      </c>
      <c r="AK568">
        <v>75.8</v>
      </c>
      <c r="AL568">
        <v>75.75</v>
      </c>
      <c r="AM568">
        <v>74.05</v>
      </c>
      <c r="AN568">
        <v>74.5</v>
      </c>
      <c r="AO568">
        <v>74.05</v>
      </c>
      <c r="AP568">
        <v>75.95</v>
      </c>
      <c r="AQ568">
        <v>77.55</v>
      </c>
      <c r="AR568">
        <v>79.150000000000006</v>
      </c>
      <c r="AS568">
        <v>77.3</v>
      </c>
      <c r="AT568">
        <v>76.45</v>
      </c>
      <c r="AU568">
        <v>77.05</v>
      </c>
      <c r="AV568">
        <v>77.150000000000006</v>
      </c>
      <c r="AW568">
        <v>78.150000000000006</v>
      </c>
      <c r="AX568">
        <v>76.95</v>
      </c>
      <c r="AY568">
        <v>77.75</v>
      </c>
      <c r="AZ568">
        <v>77.3</v>
      </c>
      <c r="BA568">
        <v>74.599999999999994</v>
      </c>
      <c r="BB568">
        <v>76.95</v>
      </c>
      <c r="BC568">
        <v>75.45</v>
      </c>
      <c r="BD568">
        <v>75.400000000000006</v>
      </c>
      <c r="BE568">
        <v>78.099999999999994</v>
      </c>
      <c r="BF568">
        <v>78.5</v>
      </c>
      <c r="BG568">
        <v>80.75</v>
      </c>
      <c r="BH568">
        <v>78.55</v>
      </c>
      <c r="BI568">
        <v>82.5</v>
      </c>
      <c r="BJ568">
        <v>86.35</v>
      </c>
      <c r="BK568">
        <v>83.72</v>
      </c>
      <c r="BL568">
        <v>80.37</v>
      </c>
      <c r="BM568">
        <v>79.900000000000006</v>
      </c>
      <c r="BN568">
        <v>78.069999999999993</v>
      </c>
      <c r="BO568">
        <v>75.83</v>
      </c>
      <c r="BP568">
        <v>71</v>
      </c>
      <c r="BQ568">
        <v>69.25</v>
      </c>
      <c r="BR568">
        <v>63.43</v>
      </c>
      <c r="BS568">
        <v>62.43</v>
      </c>
      <c r="BT568">
        <v>65.94</v>
      </c>
      <c r="BU568">
        <v>66.37</v>
      </c>
      <c r="BV568">
        <v>70.87</v>
      </c>
      <c r="BW568">
        <v>69.95</v>
      </c>
      <c r="BX568">
        <v>68.23</v>
      </c>
      <c r="BY568">
        <v>67.09</v>
      </c>
      <c r="BZ568">
        <v>69.14</v>
      </c>
      <c r="CA568">
        <v>67.180000000000007</v>
      </c>
      <c r="CB568">
        <v>62.15</v>
      </c>
      <c r="CC568">
        <v>65.959999999999994</v>
      </c>
      <c r="CD568">
        <v>62.51</v>
      </c>
      <c r="CE568">
        <v>63.22</v>
      </c>
      <c r="CF568">
        <v>67.19</v>
      </c>
      <c r="CG568">
        <v>69.34</v>
      </c>
    </row>
    <row r="569" spans="1:85" hidden="1" x14ac:dyDescent="0.25">
      <c r="A569" t="s">
        <v>7315</v>
      </c>
      <c r="B569" t="s">
        <v>7316</v>
      </c>
      <c r="C569" t="s">
        <v>7317</v>
      </c>
      <c r="D569">
        <v>4.2411551746000002</v>
      </c>
      <c r="E569">
        <v>15540</v>
      </c>
      <c r="F569">
        <v>2018</v>
      </c>
      <c r="G569">
        <v>10</v>
      </c>
      <c r="H569">
        <v>37.708333333333343</v>
      </c>
      <c r="I569" s="3">
        <f t="shared" si="9"/>
        <v>0</v>
      </c>
      <c r="J569">
        <v>0.48</v>
      </c>
      <c r="K569">
        <v>322.17599999999999</v>
      </c>
      <c r="L569" t="e">
        <v>#N/A</v>
      </c>
      <c r="N569">
        <v>-0.11899313501144171</v>
      </c>
      <c r="O569">
        <v>0.20540703821175049</v>
      </c>
      <c r="P569">
        <v>10.467919793815989</v>
      </c>
      <c r="Q569">
        <v>10.262512755604238</v>
      </c>
      <c r="R569">
        <v>204.57400000000001</v>
      </c>
      <c r="U569">
        <v>21.09</v>
      </c>
      <c r="V569">
        <v>23.4</v>
      </c>
      <c r="W569">
        <v>23.55</v>
      </c>
      <c r="X569">
        <v>24.5</v>
      </c>
      <c r="Y569">
        <v>25</v>
      </c>
      <c r="Z569">
        <v>24.33</v>
      </c>
      <c r="AA569">
        <v>26.22</v>
      </c>
      <c r="AB569">
        <v>25.87</v>
      </c>
      <c r="AC569">
        <v>27</v>
      </c>
      <c r="AD569">
        <v>26.93</v>
      </c>
      <c r="AE569">
        <v>25.56</v>
      </c>
      <c r="AF569">
        <v>26</v>
      </c>
      <c r="AG569">
        <v>25.21</v>
      </c>
      <c r="AH569">
        <v>26.49</v>
      </c>
      <c r="AI569">
        <v>28.05</v>
      </c>
      <c r="AJ569">
        <v>28.69</v>
      </c>
      <c r="AK569">
        <v>28.95</v>
      </c>
      <c r="AL569">
        <v>29.43</v>
      </c>
      <c r="AM569">
        <v>29.92</v>
      </c>
      <c r="AN569">
        <v>29.27</v>
      </c>
      <c r="AO569">
        <v>29.59</v>
      </c>
      <c r="AP569">
        <v>29.5</v>
      </c>
      <c r="AQ569">
        <v>29.73</v>
      </c>
      <c r="AR569">
        <v>31.7</v>
      </c>
      <c r="AS569">
        <v>29.05</v>
      </c>
      <c r="AT569">
        <v>27.22</v>
      </c>
      <c r="AU569">
        <v>28.67</v>
      </c>
      <c r="AV569">
        <v>28.67</v>
      </c>
      <c r="AW569">
        <v>29.22</v>
      </c>
      <c r="AX569">
        <v>28.56</v>
      </c>
      <c r="AY569">
        <v>29.87</v>
      </c>
      <c r="AZ569">
        <v>29.88</v>
      </c>
      <c r="BA569">
        <v>29.05</v>
      </c>
      <c r="BB569">
        <v>31.75</v>
      </c>
      <c r="BC569">
        <v>31.85</v>
      </c>
      <c r="BD569">
        <v>31.87</v>
      </c>
      <c r="BE569">
        <v>31.64</v>
      </c>
      <c r="BF569">
        <v>30.56</v>
      </c>
      <c r="BG569">
        <v>29.88</v>
      </c>
      <c r="BH569">
        <v>30.14</v>
      </c>
      <c r="BI569">
        <v>30.71</v>
      </c>
      <c r="BJ569">
        <v>31.26</v>
      </c>
      <c r="BK569">
        <v>30.32</v>
      </c>
      <c r="BL569">
        <v>27.23</v>
      </c>
      <c r="BM569">
        <v>28.26</v>
      </c>
      <c r="BN569">
        <v>26.75</v>
      </c>
      <c r="BO569">
        <v>25.72</v>
      </c>
      <c r="BP569">
        <v>25.6</v>
      </c>
      <c r="BQ569">
        <v>24.88</v>
      </c>
      <c r="BR569">
        <v>23.76</v>
      </c>
      <c r="BS569">
        <v>23.2</v>
      </c>
      <c r="BT569">
        <v>26.54</v>
      </c>
      <c r="BU569">
        <v>25.28</v>
      </c>
      <c r="BV569">
        <v>27.29</v>
      </c>
      <c r="BW569">
        <v>26.26</v>
      </c>
      <c r="BX569">
        <v>25.66</v>
      </c>
      <c r="BY569">
        <v>24.41</v>
      </c>
      <c r="BZ569">
        <v>24.23</v>
      </c>
      <c r="CA569">
        <v>24.08</v>
      </c>
      <c r="CB569">
        <v>23.72</v>
      </c>
      <c r="CC569">
        <v>23.97</v>
      </c>
      <c r="CD569">
        <v>23.45</v>
      </c>
      <c r="CE569">
        <v>22.59</v>
      </c>
      <c r="CF569">
        <v>23.5</v>
      </c>
      <c r="CG569">
        <v>23.66</v>
      </c>
    </row>
    <row r="570" spans="1:85" hidden="1" x14ac:dyDescent="0.25">
      <c r="A570" t="s">
        <v>6961</v>
      </c>
      <c r="B570" t="s">
        <v>6962</v>
      </c>
      <c r="C570" t="s">
        <v>6963</v>
      </c>
      <c r="D570">
        <v>1.5569501917999999</v>
      </c>
      <c r="E570">
        <v>16308</v>
      </c>
      <c r="F570">
        <v>2018</v>
      </c>
      <c r="G570">
        <v>10</v>
      </c>
      <c r="H570">
        <v>36.907894736842103</v>
      </c>
      <c r="I570" s="3">
        <f t="shared" si="9"/>
        <v>0</v>
      </c>
      <c r="J570">
        <v>0.76</v>
      </c>
      <c r="K570">
        <v>134.54599999999999</v>
      </c>
      <c r="L570">
        <v>5.6280000000000001</v>
      </c>
      <c r="N570">
        <v>0.26355395929536507</v>
      </c>
      <c r="O570">
        <v>67.960137879253267</v>
      </c>
      <c r="P570">
        <v>2.4003629414756871</v>
      </c>
      <c r="Q570">
        <v>-65.559774937777576</v>
      </c>
      <c r="R570">
        <v>31.36</v>
      </c>
      <c r="U570">
        <v>52.01</v>
      </c>
      <c r="V570">
        <v>54.59</v>
      </c>
      <c r="W570">
        <v>52.93</v>
      </c>
      <c r="X570">
        <v>55.38</v>
      </c>
      <c r="Y570">
        <v>54.87</v>
      </c>
      <c r="Z570">
        <v>54.91</v>
      </c>
      <c r="AA570">
        <v>56.71</v>
      </c>
      <c r="AB570">
        <v>56.11</v>
      </c>
      <c r="AC570">
        <v>54.92</v>
      </c>
      <c r="AD570">
        <v>55.56</v>
      </c>
      <c r="AE570">
        <v>54.45</v>
      </c>
      <c r="AF570">
        <v>54.86</v>
      </c>
      <c r="AG570">
        <v>55.23</v>
      </c>
      <c r="AH570">
        <v>56.03</v>
      </c>
      <c r="AI570">
        <v>56.08</v>
      </c>
      <c r="AJ570">
        <v>57.26</v>
      </c>
      <c r="AK570">
        <v>58.51</v>
      </c>
      <c r="AL570">
        <v>59.95</v>
      </c>
      <c r="AM570">
        <v>59.51</v>
      </c>
      <c r="AN570">
        <v>60.47</v>
      </c>
      <c r="AO570">
        <v>61.94</v>
      </c>
      <c r="AP570">
        <v>61.69</v>
      </c>
      <c r="AQ570">
        <v>61.83</v>
      </c>
      <c r="AR570">
        <v>63.12</v>
      </c>
      <c r="AS570">
        <v>59.88</v>
      </c>
      <c r="AT570">
        <v>60.2</v>
      </c>
      <c r="AU570">
        <v>71.92</v>
      </c>
      <c r="AV570">
        <v>72.08</v>
      </c>
      <c r="AW570">
        <v>72.900000000000006</v>
      </c>
      <c r="AX570">
        <v>74.17</v>
      </c>
      <c r="AY570">
        <v>72.489999999999995</v>
      </c>
      <c r="AZ570">
        <v>72.13</v>
      </c>
      <c r="BA570">
        <v>69.510000000000005</v>
      </c>
      <c r="BB570">
        <v>69.87</v>
      </c>
      <c r="BC570">
        <v>69.84</v>
      </c>
      <c r="BD570">
        <v>71</v>
      </c>
      <c r="BE570">
        <v>68.5</v>
      </c>
      <c r="BF570">
        <v>68.52</v>
      </c>
      <c r="BG570">
        <v>69.42</v>
      </c>
      <c r="BH570">
        <v>69.59</v>
      </c>
      <c r="BI570">
        <v>70.41</v>
      </c>
      <c r="BJ570">
        <v>70.36</v>
      </c>
      <c r="BK570">
        <v>71.819999999999993</v>
      </c>
      <c r="BL570">
        <v>68.099999999999994</v>
      </c>
      <c r="BM570">
        <v>68.27</v>
      </c>
      <c r="BN570">
        <v>65.08</v>
      </c>
      <c r="BO570">
        <v>65.11</v>
      </c>
      <c r="BP570">
        <v>61.31</v>
      </c>
      <c r="BQ570">
        <v>59.69</v>
      </c>
      <c r="BR570">
        <v>55.42</v>
      </c>
      <c r="BS570">
        <v>54.64</v>
      </c>
      <c r="BT570">
        <v>57.59</v>
      </c>
      <c r="BU570">
        <v>58.22</v>
      </c>
      <c r="BV570">
        <v>61.91</v>
      </c>
      <c r="BW570">
        <v>62.26</v>
      </c>
      <c r="BX570">
        <v>59.39</v>
      </c>
      <c r="BY570">
        <v>55.76</v>
      </c>
      <c r="BZ570">
        <v>57.42</v>
      </c>
      <c r="CA570">
        <v>57.27</v>
      </c>
      <c r="CB570">
        <v>52.78</v>
      </c>
      <c r="CC570">
        <v>54.94</v>
      </c>
      <c r="CD570">
        <v>51.94</v>
      </c>
      <c r="CE570">
        <v>52.48</v>
      </c>
      <c r="CF570">
        <v>53.53</v>
      </c>
      <c r="CG570">
        <v>58.36</v>
      </c>
    </row>
    <row r="571" spans="1:85" hidden="1" x14ac:dyDescent="0.25">
      <c r="A571" t="s">
        <v>8839</v>
      </c>
      <c r="B571" t="s">
        <v>8840</v>
      </c>
      <c r="C571" t="s">
        <v>8841</v>
      </c>
      <c r="D571">
        <v>1.5777140219000001</v>
      </c>
      <c r="E571">
        <v>16826</v>
      </c>
      <c r="F571">
        <v>2018</v>
      </c>
      <c r="G571">
        <v>10</v>
      </c>
      <c r="H571">
        <v>36.115384615384613</v>
      </c>
      <c r="I571" s="3">
        <f t="shared" si="9"/>
        <v>0</v>
      </c>
      <c r="J571">
        <v>0.26</v>
      </c>
      <c r="K571">
        <v>25.3394970000308</v>
      </c>
      <c r="L571">
        <v>1.35564800000165</v>
      </c>
      <c r="N571">
        <v>-0.54137529137529139</v>
      </c>
      <c r="O571">
        <v>32.258453308801741</v>
      </c>
      <c r="P571">
        <v>20.435252996005321</v>
      </c>
      <c r="Q571">
        <v>-11.82320031279642</v>
      </c>
      <c r="R571">
        <v>5.5750860000067703</v>
      </c>
      <c r="U571">
        <v>130.88999999999999</v>
      </c>
      <c r="V571">
        <v>134.81</v>
      </c>
      <c r="W571">
        <v>138.19999999999999</v>
      </c>
      <c r="X571">
        <v>140.03</v>
      </c>
      <c r="Y571">
        <v>138.76</v>
      </c>
      <c r="Z571">
        <v>138.27000000000001</v>
      </c>
      <c r="AA571">
        <v>139.66</v>
      </c>
      <c r="AB571">
        <v>140.32</v>
      </c>
      <c r="AC571">
        <v>139.13</v>
      </c>
      <c r="AD571">
        <v>140.93</v>
      </c>
      <c r="AE571">
        <v>139.72</v>
      </c>
      <c r="AF571">
        <v>141.35</v>
      </c>
      <c r="AG571">
        <v>143.12</v>
      </c>
      <c r="AH571">
        <v>144.91999999999999</v>
      </c>
      <c r="AI571">
        <v>144.13</v>
      </c>
      <c r="AJ571">
        <v>145.15</v>
      </c>
      <c r="AK571">
        <v>145.26</v>
      </c>
      <c r="AL571">
        <v>145.37</v>
      </c>
      <c r="AM571">
        <v>147.38</v>
      </c>
      <c r="AN571">
        <v>148.22</v>
      </c>
      <c r="AO571">
        <v>148.63999999999999</v>
      </c>
      <c r="AP571">
        <v>147.62</v>
      </c>
      <c r="AQ571">
        <v>149.76</v>
      </c>
      <c r="AR571">
        <v>152.32</v>
      </c>
      <c r="AS571">
        <v>153.49</v>
      </c>
      <c r="AT571">
        <v>153.6</v>
      </c>
      <c r="AU571">
        <v>152.38999999999999</v>
      </c>
      <c r="AV571">
        <v>152.69999999999999</v>
      </c>
      <c r="AW571">
        <v>155.03</v>
      </c>
      <c r="AX571">
        <v>156.27000000000001</v>
      </c>
      <c r="AY571">
        <v>157.94</v>
      </c>
      <c r="AZ571">
        <v>156.22</v>
      </c>
      <c r="BA571">
        <v>153.44</v>
      </c>
      <c r="BB571">
        <v>153.19</v>
      </c>
      <c r="BC571">
        <v>154.05000000000001</v>
      </c>
      <c r="BD571">
        <v>156.91</v>
      </c>
      <c r="BE571">
        <v>158.44999999999999</v>
      </c>
      <c r="BF571">
        <v>157.01</v>
      </c>
      <c r="BG571">
        <v>160</v>
      </c>
      <c r="BH571">
        <v>158.94999999999999</v>
      </c>
      <c r="BI571">
        <v>159.31</v>
      </c>
      <c r="BJ571">
        <v>158.5</v>
      </c>
      <c r="BK571">
        <v>158.27000000000001</v>
      </c>
      <c r="BL571">
        <v>158.41</v>
      </c>
      <c r="BM571">
        <v>158.63999999999999</v>
      </c>
      <c r="BN571">
        <v>156.19999999999999</v>
      </c>
      <c r="BO571">
        <v>154.74</v>
      </c>
      <c r="BP571">
        <v>153.21</v>
      </c>
      <c r="BQ571">
        <v>152.54</v>
      </c>
      <c r="BR571">
        <v>146.66999999999999</v>
      </c>
      <c r="BS571">
        <v>145.05000000000001</v>
      </c>
      <c r="BT571">
        <v>148.79</v>
      </c>
      <c r="BU571">
        <v>147.05000000000001</v>
      </c>
      <c r="BV571">
        <v>151.13999999999999</v>
      </c>
      <c r="BW571">
        <v>149.31</v>
      </c>
      <c r="BX571">
        <v>145.05000000000001</v>
      </c>
      <c r="BY571">
        <v>146.24</v>
      </c>
      <c r="BZ571">
        <v>147.84</v>
      </c>
      <c r="CA571">
        <v>146.38</v>
      </c>
      <c r="CB571">
        <v>141.91999999999999</v>
      </c>
      <c r="CC571">
        <v>144.34</v>
      </c>
      <c r="CD571">
        <v>142.63999999999999</v>
      </c>
      <c r="CE571">
        <v>140.86000000000001</v>
      </c>
      <c r="CF571">
        <v>142.22999999999999</v>
      </c>
      <c r="CG571">
        <v>147.52000000000001</v>
      </c>
    </row>
    <row r="572" spans="1:85" hidden="1" x14ac:dyDescent="0.25">
      <c r="A572" t="s">
        <v>7077</v>
      </c>
      <c r="B572" t="s">
        <v>7078</v>
      </c>
      <c r="C572" t="s">
        <v>7079</v>
      </c>
      <c r="D572">
        <v>1.0920165960999999</v>
      </c>
      <c r="E572">
        <v>15022</v>
      </c>
      <c r="F572">
        <v>2018</v>
      </c>
      <c r="G572">
        <v>10</v>
      </c>
      <c r="H572">
        <v>34.487499999999997</v>
      </c>
      <c r="I572" s="3">
        <f t="shared" si="9"/>
        <v>0</v>
      </c>
      <c r="J572">
        <v>0.8</v>
      </c>
      <c r="K572">
        <v>87.128</v>
      </c>
      <c r="L572" t="e">
        <v>#N/A</v>
      </c>
      <c r="N572">
        <v>-0.24438742783835798</v>
      </c>
      <c r="O572">
        <v>3.5004587807565462</v>
      </c>
      <c r="P572">
        <v>3.2860993339304061</v>
      </c>
      <c r="Q572">
        <v>-0.21435944682614005</v>
      </c>
      <c r="R572" t="e">
        <v>#N/A</v>
      </c>
      <c r="U572">
        <v>48.05</v>
      </c>
      <c r="V572">
        <v>47.28</v>
      </c>
      <c r="W572">
        <v>47.57</v>
      </c>
      <c r="X572">
        <v>48.93</v>
      </c>
      <c r="Y572">
        <v>49.01</v>
      </c>
      <c r="Z572">
        <v>48.76</v>
      </c>
      <c r="AA572">
        <v>49.5</v>
      </c>
      <c r="AB572">
        <v>49.27</v>
      </c>
      <c r="AC572">
        <v>49.31</v>
      </c>
      <c r="AD572">
        <v>49.5</v>
      </c>
      <c r="AE572">
        <v>49.08</v>
      </c>
      <c r="AF572">
        <v>48.9</v>
      </c>
      <c r="AG572">
        <v>49.52</v>
      </c>
      <c r="AH572">
        <v>49.63</v>
      </c>
      <c r="AI572">
        <v>51.25</v>
      </c>
      <c r="AJ572">
        <v>51.61</v>
      </c>
      <c r="AK572">
        <v>52.2</v>
      </c>
      <c r="AL572">
        <v>52.95</v>
      </c>
      <c r="AM572">
        <v>53.03</v>
      </c>
      <c r="AN572">
        <v>53.31</v>
      </c>
      <c r="AO572">
        <v>54.34</v>
      </c>
      <c r="AP572">
        <v>54.41</v>
      </c>
      <c r="AQ572">
        <v>54.88</v>
      </c>
      <c r="AR572">
        <v>55.36</v>
      </c>
      <c r="AS572">
        <v>57.02</v>
      </c>
      <c r="AT572">
        <v>57.72</v>
      </c>
      <c r="AU572">
        <v>57.55</v>
      </c>
      <c r="AV572">
        <v>57.9</v>
      </c>
      <c r="AW572">
        <v>57.32</v>
      </c>
      <c r="AX572">
        <v>57</v>
      </c>
      <c r="AY572">
        <v>57.46</v>
      </c>
      <c r="AZ572">
        <v>58.97</v>
      </c>
      <c r="BA572">
        <v>57.29</v>
      </c>
      <c r="BB572">
        <v>57.42</v>
      </c>
      <c r="BC572">
        <v>57.68</v>
      </c>
      <c r="BD572">
        <v>56.83</v>
      </c>
      <c r="BE572">
        <v>55.24</v>
      </c>
      <c r="BF572">
        <v>55.07</v>
      </c>
      <c r="BG572">
        <v>54.38</v>
      </c>
      <c r="BH572">
        <v>53.65</v>
      </c>
      <c r="BI572">
        <v>54.2</v>
      </c>
      <c r="BJ572">
        <v>55.46</v>
      </c>
      <c r="BK572">
        <v>55.53</v>
      </c>
      <c r="BL572">
        <v>55.69</v>
      </c>
      <c r="BM572">
        <v>55.95</v>
      </c>
      <c r="BN572">
        <v>53.42</v>
      </c>
      <c r="BO572">
        <v>54.48</v>
      </c>
      <c r="BP572">
        <v>54.69</v>
      </c>
      <c r="BQ572">
        <v>54.03</v>
      </c>
      <c r="BR572">
        <v>53.57</v>
      </c>
      <c r="BS572">
        <v>53.16</v>
      </c>
      <c r="BT572">
        <v>54.01</v>
      </c>
      <c r="BU572">
        <v>53.84</v>
      </c>
      <c r="BV572">
        <v>56.59</v>
      </c>
      <c r="BW572">
        <v>57.48</v>
      </c>
      <c r="BX572">
        <v>56.51</v>
      </c>
      <c r="BY572">
        <v>55.15</v>
      </c>
      <c r="BZ572">
        <v>56.08</v>
      </c>
      <c r="CA572">
        <v>56.14</v>
      </c>
      <c r="CB572">
        <v>52.66</v>
      </c>
      <c r="CC572">
        <v>53.34</v>
      </c>
      <c r="CD572">
        <v>54.62</v>
      </c>
      <c r="CE572">
        <v>54.88</v>
      </c>
      <c r="CF572">
        <v>54.58</v>
      </c>
      <c r="CG572">
        <v>54.22</v>
      </c>
    </row>
    <row r="573" spans="1:85" hidden="1" x14ac:dyDescent="0.25">
      <c r="A573" t="s">
        <v>6892</v>
      </c>
      <c r="B573" t="s">
        <v>6893</v>
      </c>
      <c r="C573" t="s">
        <v>6894</v>
      </c>
      <c r="D573">
        <v>1.2708540839</v>
      </c>
      <c r="E573">
        <v>83382</v>
      </c>
      <c r="F573">
        <v>2018</v>
      </c>
      <c r="G573">
        <v>10</v>
      </c>
      <c r="H573">
        <v>33.840579710144929</v>
      </c>
      <c r="I573" s="3">
        <f t="shared" si="9"/>
        <v>0</v>
      </c>
      <c r="J573">
        <v>2.0699999999999998</v>
      </c>
      <c r="K573">
        <v>329.42074100000002</v>
      </c>
      <c r="L573">
        <v>7.2577199999999999</v>
      </c>
      <c r="N573">
        <v>-0.12806255430060809</v>
      </c>
      <c r="O573">
        <v>2.7104325843434931</v>
      </c>
      <c r="P573">
        <v>6.6372541880634532</v>
      </c>
      <c r="Q573">
        <v>3.9268216037199601</v>
      </c>
      <c r="R573">
        <v>51.053123999999997</v>
      </c>
      <c r="U573">
        <v>17.14</v>
      </c>
      <c r="V573">
        <v>17.510000000000002</v>
      </c>
      <c r="W573">
        <v>17.02</v>
      </c>
      <c r="X573">
        <v>17.309999999999999</v>
      </c>
      <c r="Y573">
        <v>17.899999999999999</v>
      </c>
      <c r="Z573">
        <v>17.670000000000002</v>
      </c>
      <c r="AA573">
        <v>18.3</v>
      </c>
      <c r="AB573">
        <v>18.399999999999999</v>
      </c>
      <c r="AC573">
        <v>19.14</v>
      </c>
      <c r="AD573">
        <v>19.27</v>
      </c>
      <c r="AE573">
        <v>18.91</v>
      </c>
      <c r="AF573">
        <v>19.48</v>
      </c>
      <c r="AG573">
        <v>19.04</v>
      </c>
      <c r="AH573">
        <v>18.79</v>
      </c>
      <c r="AI573">
        <v>18.89</v>
      </c>
      <c r="AJ573">
        <v>18.78</v>
      </c>
      <c r="AK573">
        <v>18.77</v>
      </c>
      <c r="AL573">
        <v>18.920000000000002</v>
      </c>
      <c r="AM573">
        <v>18.91</v>
      </c>
      <c r="AN573">
        <v>19.02</v>
      </c>
      <c r="AO573">
        <v>19.100000000000001</v>
      </c>
      <c r="AP573">
        <v>19.2</v>
      </c>
      <c r="AQ573">
        <v>19.28</v>
      </c>
      <c r="AR573">
        <v>18.88</v>
      </c>
      <c r="AS573">
        <v>18.8</v>
      </c>
      <c r="AT573">
        <v>18.489999999999998</v>
      </c>
      <c r="AU573">
        <v>18.41</v>
      </c>
      <c r="AV573">
        <v>18.510000000000002</v>
      </c>
      <c r="AW573">
        <v>18.350000000000001</v>
      </c>
      <c r="AX573">
        <v>18.28</v>
      </c>
      <c r="AY573">
        <v>18.43</v>
      </c>
      <c r="AZ573">
        <v>18.649999999999999</v>
      </c>
      <c r="BA573">
        <v>18.66</v>
      </c>
      <c r="BB573">
        <v>19.22</v>
      </c>
      <c r="BC573">
        <v>19.36</v>
      </c>
      <c r="BD573">
        <v>19.52</v>
      </c>
      <c r="BE573">
        <v>20.03</v>
      </c>
      <c r="BF573">
        <v>20.190000000000001</v>
      </c>
      <c r="BG573">
        <v>20.03</v>
      </c>
      <c r="BH573">
        <v>19.510000000000002</v>
      </c>
      <c r="BI573">
        <v>19.55</v>
      </c>
      <c r="BJ573">
        <v>19.88</v>
      </c>
      <c r="BK573">
        <v>19.95</v>
      </c>
      <c r="BL573">
        <v>19.760000000000002</v>
      </c>
      <c r="BM573">
        <v>19.84</v>
      </c>
      <c r="BN573">
        <v>19.13</v>
      </c>
      <c r="BO573">
        <v>17.899999999999999</v>
      </c>
      <c r="BP573">
        <v>17.45</v>
      </c>
      <c r="BQ573">
        <v>17.09</v>
      </c>
      <c r="BR573">
        <v>16.53</v>
      </c>
      <c r="BS573">
        <v>16.690000000000001</v>
      </c>
      <c r="BT573">
        <v>16.41</v>
      </c>
      <c r="BU573">
        <v>16.97</v>
      </c>
      <c r="BV573">
        <v>17.68</v>
      </c>
      <c r="BW573">
        <v>17.77</v>
      </c>
      <c r="BX573">
        <v>17</v>
      </c>
      <c r="BY573">
        <v>16.690000000000001</v>
      </c>
      <c r="BZ573">
        <v>16.89</v>
      </c>
      <c r="CA573">
        <v>16.95</v>
      </c>
      <c r="CB573">
        <v>16.14</v>
      </c>
      <c r="CC573">
        <v>15.39</v>
      </c>
      <c r="CD573">
        <v>15.42</v>
      </c>
      <c r="CE573">
        <v>15.94</v>
      </c>
      <c r="CF573">
        <v>17.010000000000002</v>
      </c>
      <c r="CG573">
        <v>19.41</v>
      </c>
    </row>
    <row r="574" spans="1:85" hidden="1" x14ac:dyDescent="0.25">
      <c r="A574" t="s">
        <v>149</v>
      </c>
      <c r="B574" t="s">
        <v>6337</v>
      </c>
      <c r="C574" t="s">
        <v>150</v>
      </c>
      <c r="D574">
        <v>1.5090526956000001</v>
      </c>
      <c r="E574">
        <v>92797</v>
      </c>
      <c r="F574">
        <v>2018</v>
      </c>
      <c r="G574">
        <v>10</v>
      </c>
      <c r="H574">
        <v>30.484848484848481</v>
      </c>
      <c r="I574" s="3">
        <f t="shared" si="9"/>
        <v>0</v>
      </c>
      <c r="J574">
        <v>0.16500000000000001</v>
      </c>
      <c r="K574">
        <v>147.88200000000001</v>
      </c>
      <c r="L574">
        <v>0</v>
      </c>
      <c r="N574">
        <v>-0.35909980430528377</v>
      </c>
      <c r="O574">
        <v>32.585700548379563</v>
      </c>
      <c r="P574">
        <v>24.81595939800507</v>
      </c>
      <c r="Q574">
        <v>-7.7697411503744931</v>
      </c>
      <c r="R574">
        <v>23.838000000000001</v>
      </c>
      <c r="U574">
        <v>9.09</v>
      </c>
      <c r="V574">
        <v>8.93</v>
      </c>
      <c r="W574">
        <v>8.84</v>
      </c>
      <c r="X574">
        <v>8.77</v>
      </c>
      <c r="Y574">
        <v>8.51</v>
      </c>
      <c r="Z574">
        <v>8.81</v>
      </c>
      <c r="AA574">
        <v>9.09</v>
      </c>
      <c r="AB574">
        <v>9.06</v>
      </c>
      <c r="AC574">
        <v>8.98</v>
      </c>
      <c r="AD574">
        <v>9.1199999999999992</v>
      </c>
      <c r="AE574">
        <v>8.6199999999999992</v>
      </c>
      <c r="AF574">
        <v>8.5299999999999994</v>
      </c>
      <c r="AG574">
        <v>8.11</v>
      </c>
      <c r="AH574">
        <v>8.4499999999999993</v>
      </c>
      <c r="AI574">
        <v>8.66</v>
      </c>
      <c r="AJ574">
        <v>8.9600000000000009</v>
      </c>
      <c r="AK574">
        <v>8.84</v>
      </c>
      <c r="AL574">
        <v>9</v>
      </c>
      <c r="AM574">
        <v>8.31</v>
      </c>
      <c r="AN574">
        <v>8.5299999999999994</v>
      </c>
      <c r="AO574">
        <v>8.39</v>
      </c>
      <c r="AP574">
        <v>9.2899999999999991</v>
      </c>
      <c r="AQ574">
        <v>9.75</v>
      </c>
      <c r="AR574">
        <v>10.93</v>
      </c>
      <c r="AS574">
        <v>11.15</v>
      </c>
      <c r="AT574">
        <v>11.38</v>
      </c>
      <c r="AU574">
        <v>11.05</v>
      </c>
      <c r="AV574">
        <v>12.25</v>
      </c>
      <c r="AW574">
        <v>12.02</v>
      </c>
      <c r="AX574">
        <v>12.25</v>
      </c>
      <c r="AY574">
        <v>12.08</v>
      </c>
      <c r="AZ574">
        <v>11.94</v>
      </c>
      <c r="BA574">
        <v>11</v>
      </c>
      <c r="BB574">
        <v>11.43</v>
      </c>
      <c r="BC574">
        <v>12.17</v>
      </c>
      <c r="BD574">
        <v>13.53</v>
      </c>
      <c r="BE574">
        <v>13.62</v>
      </c>
      <c r="BF574">
        <v>13.76</v>
      </c>
      <c r="BG574">
        <v>13.68</v>
      </c>
      <c r="BH574">
        <v>14.29</v>
      </c>
      <c r="BI574">
        <v>15</v>
      </c>
      <c r="BJ574">
        <v>15.59</v>
      </c>
      <c r="BK574">
        <v>15.76</v>
      </c>
      <c r="BL574">
        <v>15.39</v>
      </c>
      <c r="BM574">
        <v>13.28</v>
      </c>
      <c r="BN574">
        <v>12.79</v>
      </c>
      <c r="BO574">
        <v>12.74</v>
      </c>
      <c r="BP574">
        <v>12.7</v>
      </c>
      <c r="BQ574">
        <v>14.08</v>
      </c>
      <c r="BR574">
        <v>12.92</v>
      </c>
      <c r="BS574">
        <v>12.7</v>
      </c>
      <c r="BT574">
        <v>12.81</v>
      </c>
      <c r="BU574">
        <v>12.77</v>
      </c>
      <c r="BV574">
        <v>13.44</v>
      </c>
      <c r="BW574">
        <v>13.2</v>
      </c>
      <c r="BX574">
        <v>12.67</v>
      </c>
      <c r="BY574">
        <v>11.83</v>
      </c>
      <c r="BZ574">
        <v>11.69</v>
      </c>
      <c r="CA574">
        <v>11.38</v>
      </c>
      <c r="CB574">
        <v>10.02</v>
      </c>
      <c r="CC574">
        <v>10.59</v>
      </c>
      <c r="CD574">
        <v>10.71</v>
      </c>
      <c r="CE574">
        <v>10.35</v>
      </c>
      <c r="CF574">
        <v>10.63</v>
      </c>
      <c r="CG574">
        <v>10.46</v>
      </c>
    </row>
    <row r="575" spans="1:85" hidden="1" x14ac:dyDescent="0.25">
      <c r="A575" t="s">
        <v>5345</v>
      </c>
      <c r="B575" t="s">
        <v>5346</v>
      </c>
      <c r="C575" t="s">
        <v>5347</v>
      </c>
      <c r="D575">
        <v>1.7406116021</v>
      </c>
      <c r="E575">
        <v>14882</v>
      </c>
      <c r="F575">
        <v>2018</v>
      </c>
      <c r="G575">
        <v>10</v>
      </c>
      <c r="H575">
        <v>30.412844036697241</v>
      </c>
      <c r="I575" s="3">
        <f t="shared" si="9"/>
        <v>0</v>
      </c>
      <c r="J575">
        <v>1.0900000000000001</v>
      </c>
      <c r="K575">
        <v>1473.5039999999999</v>
      </c>
      <c r="L575" t="e">
        <v>#N/A</v>
      </c>
      <c r="N575">
        <v>-0.11942098914354649</v>
      </c>
      <c r="O575">
        <v>65.375982635576534</v>
      </c>
      <c r="P575">
        <v>61.854620090197862</v>
      </c>
      <c r="Q575">
        <v>-3.5213625453786719</v>
      </c>
      <c r="R575">
        <v>354.34800000000001</v>
      </c>
      <c r="U575">
        <v>24.23</v>
      </c>
      <c r="V575">
        <v>24.65</v>
      </c>
      <c r="W575">
        <v>25.37</v>
      </c>
      <c r="X575">
        <v>25.1</v>
      </c>
      <c r="Y575">
        <v>25.17</v>
      </c>
      <c r="Z575">
        <v>25.29</v>
      </c>
      <c r="AA575">
        <v>25.97</v>
      </c>
      <c r="AB575">
        <v>25.01</v>
      </c>
      <c r="AC575">
        <v>26</v>
      </c>
      <c r="AD575">
        <v>26</v>
      </c>
      <c r="AE575">
        <v>26.03</v>
      </c>
      <c r="AF575">
        <v>26.14</v>
      </c>
      <c r="AG575">
        <v>26.18</v>
      </c>
      <c r="AH575">
        <v>25.9</v>
      </c>
      <c r="AI575">
        <v>25.9</v>
      </c>
      <c r="AJ575">
        <v>26.29</v>
      </c>
      <c r="AK575">
        <v>26.42</v>
      </c>
      <c r="AL575">
        <v>26.11</v>
      </c>
      <c r="AM575">
        <v>25.94</v>
      </c>
      <c r="AN575">
        <v>25.28</v>
      </c>
      <c r="AO575">
        <v>25.32</v>
      </c>
      <c r="AP575">
        <v>25.21</v>
      </c>
      <c r="AQ575">
        <v>24.72</v>
      </c>
      <c r="AR575">
        <v>23.98</v>
      </c>
      <c r="AS575">
        <v>21.85</v>
      </c>
      <c r="AT575">
        <v>20.96</v>
      </c>
      <c r="AU575">
        <v>21.5</v>
      </c>
      <c r="AV575">
        <v>21.5</v>
      </c>
      <c r="AW575">
        <v>23.8</v>
      </c>
      <c r="AX575">
        <v>24.87</v>
      </c>
      <c r="AY575">
        <v>25.35</v>
      </c>
      <c r="AZ575">
        <v>28.4</v>
      </c>
      <c r="BA575">
        <v>29.31</v>
      </c>
      <c r="BB575">
        <v>29.25</v>
      </c>
      <c r="BC575">
        <v>29.83</v>
      </c>
      <c r="BD575">
        <v>30.77</v>
      </c>
      <c r="BE575">
        <v>29.79</v>
      </c>
      <c r="BF575">
        <v>28.86</v>
      </c>
      <c r="BG575">
        <v>28.99</v>
      </c>
      <c r="BH575">
        <v>28.88</v>
      </c>
      <c r="BI575">
        <v>28.85</v>
      </c>
      <c r="BJ575">
        <v>28.76</v>
      </c>
      <c r="BK575">
        <v>28.95</v>
      </c>
      <c r="BL575">
        <v>28.88</v>
      </c>
      <c r="BM575">
        <v>28.82</v>
      </c>
      <c r="BN575">
        <v>28.75</v>
      </c>
      <c r="BO575">
        <v>28</v>
      </c>
      <c r="BP575">
        <v>26.8</v>
      </c>
      <c r="BQ575">
        <v>25.8</v>
      </c>
      <c r="BR575">
        <v>24.27</v>
      </c>
      <c r="BS575">
        <v>25.21</v>
      </c>
      <c r="BT575">
        <v>26.05</v>
      </c>
      <c r="BU575">
        <v>26.84</v>
      </c>
      <c r="BV575">
        <v>26.98</v>
      </c>
      <c r="BW575">
        <v>25.77</v>
      </c>
      <c r="BX575">
        <v>28.66</v>
      </c>
      <c r="BY575">
        <v>28.28</v>
      </c>
      <c r="BZ575">
        <v>29.05</v>
      </c>
      <c r="CA575">
        <v>28.62</v>
      </c>
      <c r="CB575">
        <v>28.09</v>
      </c>
      <c r="CC575">
        <v>28.69</v>
      </c>
      <c r="CD575">
        <v>28.1</v>
      </c>
      <c r="CE575">
        <v>28.42</v>
      </c>
      <c r="CF575">
        <v>28.62</v>
      </c>
      <c r="CG575">
        <v>28.05</v>
      </c>
    </row>
    <row r="576" spans="1:85" hidden="1" x14ac:dyDescent="0.25">
      <c r="A576" t="s">
        <v>79</v>
      </c>
      <c r="B576" t="s">
        <v>80</v>
      </c>
      <c r="C576" t="s">
        <v>81</v>
      </c>
      <c r="D576">
        <v>0.96771997440000002</v>
      </c>
      <c r="E576">
        <v>92688</v>
      </c>
      <c r="F576">
        <v>2018</v>
      </c>
      <c r="G576">
        <v>10</v>
      </c>
      <c r="H576">
        <v>29.625</v>
      </c>
      <c r="I576" s="3">
        <f t="shared" si="9"/>
        <v>0</v>
      </c>
      <c r="J576">
        <v>0.04</v>
      </c>
      <c r="K576">
        <v>23.064563</v>
      </c>
      <c r="L576">
        <v>0</v>
      </c>
      <c r="N576">
        <v>0.22881355932203395</v>
      </c>
      <c r="O576">
        <v>0</v>
      </c>
      <c r="P576">
        <v>0</v>
      </c>
      <c r="Q576">
        <v>0</v>
      </c>
      <c r="R576">
        <v>6.6607209999999997</v>
      </c>
      <c r="U576">
        <v>22.35</v>
      </c>
      <c r="V576">
        <v>22.05</v>
      </c>
      <c r="W576">
        <v>22.05</v>
      </c>
      <c r="X576">
        <v>22.18</v>
      </c>
      <c r="Y576">
        <v>21.99</v>
      </c>
      <c r="Z576">
        <v>22.38</v>
      </c>
      <c r="AA576">
        <v>22.08</v>
      </c>
      <c r="AB576">
        <v>21.95</v>
      </c>
      <c r="AC576">
        <v>22.5</v>
      </c>
      <c r="AD576">
        <v>22.13</v>
      </c>
      <c r="AE576">
        <v>22.95</v>
      </c>
      <c r="AF576">
        <v>23.64</v>
      </c>
      <c r="AG576">
        <v>22.81</v>
      </c>
      <c r="AH576">
        <v>23.16</v>
      </c>
      <c r="AI576">
        <v>23.2</v>
      </c>
      <c r="AJ576">
        <v>23.3</v>
      </c>
      <c r="AK576">
        <v>23.29</v>
      </c>
      <c r="AL576">
        <v>23.34</v>
      </c>
      <c r="AM576">
        <v>23.15</v>
      </c>
      <c r="AN576">
        <v>23.2</v>
      </c>
      <c r="AO576">
        <v>23.21</v>
      </c>
      <c r="AP576">
        <v>23.72</v>
      </c>
      <c r="AQ576">
        <v>23.98</v>
      </c>
      <c r="AR576">
        <v>25.61</v>
      </c>
      <c r="AS576">
        <v>29.29</v>
      </c>
      <c r="AT576">
        <v>27.7</v>
      </c>
      <c r="AU576">
        <v>28</v>
      </c>
      <c r="AV576">
        <v>31.85</v>
      </c>
      <c r="AW576">
        <v>29.94</v>
      </c>
      <c r="AX576">
        <v>30.15</v>
      </c>
      <c r="AY576">
        <v>30.08</v>
      </c>
      <c r="AZ576">
        <v>30.03</v>
      </c>
      <c r="BA576">
        <v>28.11</v>
      </c>
      <c r="BB576">
        <v>28.78</v>
      </c>
      <c r="BC576">
        <v>27.71</v>
      </c>
      <c r="BD576">
        <v>27.43</v>
      </c>
      <c r="BE576">
        <v>26.69</v>
      </c>
      <c r="BF576">
        <v>26.39</v>
      </c>
      <c r="BG576">
        <v>28.46</v>
      </c>
      <c r="BH576">
        <v>28.19</v>
      </c>
      <c r="BI576">
        <v>28.71</v>
      </c>
      <c r="BJ576">
        <v>28.96</v>
      </c>
      <c r="BK576">
        <v>28.71</v>
      </c>
      <c r="BL576">
        <v>28.88</v>
      </c>
      <c r="BM576">
        <v>28.93</v>
      </c>
      <c r="BN576">
        <v>27.99</v>
      </c>
      <c r="BO576">
        <v>27.13</v>
      </c>
      <c r="BP576">
        <v>26.33</v>
      </c>
      <c r="BQ576">
        <v>27.39</v>
      </c>
      <c r="BR576">
        <v>27.81</v>
      </c>
      <c r="BS576">
        <v>25.39</v>
      </c>
      <c r="BT576">
        <v>26.36</v>
      </c>
      <c r="BU576">
        <v>25.76</v>
      </c>
      <c r="BV576">
        <v>26.69</v>
      </c>
      <c r="BW576">
        <v>27.12</v>
      </c>
      <c r="BX576">
        <v>26.35</v>
      </c>
      <c r="BY576">
        <v>26.09</v>
      </c>
      <c r="BZ576">
        <v>26.13</v>
      </c>
      <c r="CA576">
        <v>26.33</v>
      </c>
      <c r="CB576">
        <v>25.59</v>
      </c>
      <c r="CC576">
        <v>26.45</v>
      </c>
      <c r="CD576">
        <v>25.93</v>
      </c>
      <c r="CE576">
        <v>24.76</v>
      </c>
      <c r="CF576">
        <v>25.72</v>
      </c>
      <c r="CG576">
        <v>26.04</v>
      </c>
    </row>
    <row r="577" spans="1:85" hidden="1" x14ac:dyDescent="0.25">
      <c r="A577" t="s">
        <v>1564</v>
      </c>
      <c r="B577" t="s">
        <v>1565</v>
      </c>
      <c r="C577" t="s">
        <v>3352</v>
      </c>
      <c r="D577">
        <v>1.4645161621</v>
      </c>
      <c r="E577">
        <v>42796</v>
      </c>
      <c r="F577">
        <v>2018</v>
      </c>
      <c r="G577">
        <v>10</v>
      </c>
      <c r="H577">
        <v>29.290144727773949</v>
      </c>
      <c r="I577" s="3">
        <f t="shared" si="9"/>
        <v>0</v>
      </c>
      <c r="J577">
        <v>1.7412000000000001</v>
      </c>
      <c r="K577">
        <v>2247.4</v>
      </c>
      <c r="L577" t="e">
        <v>#N/A</v>
      </c>
      <c r="N577">
        <v>-1.0364683301343547E-2</v>
      </c>
      <c r="O577">
        <v>26.401262985901809</v>
      </c>
      <c r="P577">
        <v>25.57997935978705</v>
      </c>
      <c r="Q577">
        <v>-0.82128362611475936</v>
      </c>
      <c r="R577">
        <v>970.8</v>
      </c>
      <c r="U577">
        <v>14.99</v>
      </c>
      <c r="V577">
        <v>15</v>
      </c>
      <c r="W577">
        <v>14.49</v>
      </c>
      <c r="X577">
        <v>14.66</v>
      </c>
      <c r="Y577">
        <v>14.8</v>
      </c>
      <c r="Z577">
        <v>14.93</v>
      </c>
      <c r="AA577">
        <v>14.61</v>
      </c>
      <c r="AB577">
        <v>14.71</v>
      </c>
      <c r="AC577">
        <v>14.73</v>
      </c>
      <c r="AD577">
        <v>14.27</v>
      </c>
      <c r="AE577">
        <v>13.39</v>
      </c>
      <c r="AF577">
        <v>14.36</v>
      </c>
      <c r="AG577">
        <v>14.65</v>
      </c>
      <c r="AH577">
        <v>14.61</v>
      </c>
      <c r="AI577">
        <v>14.83</v>
      </c>
      <c r="AJ577">
        <v>14.83</v>
      </c>
      <c r="AK577">
        <v>14.98</v>
      </c>
      <c r="AL577">
        <v>14.99</v>
      </c>
      <c r="AM577">
        <v>14.95</v>
      </c>
      <c r="AN577">
        <v>15</v>
      </c>
      <c r="AO577">
        <v>14.99</v>
      </c>
      <c r="AP577">
        <v>15.35</v>
      </c>
      <c r="AQ577">
        <v>16.73</v>
      </c>
      <c r="AR577">
        <v>15.5</v>
      </c>
      <c r="AS577">
        <v>14.82</v>
      </c>
      <c r="AT577">
        <v>14.57</v>
      </c>
      <c r="AU577">
        <v>14.66</v>
      </c>
      <c r="AV577">
        <v>15.52</v>
      </c>
      <c r="AW577">
        <v>15.85</v>
      </c>
      <c r="AX577">
        <v>15.75</v>
      </c>
      <c r="AY577">
        <v>15.94</v>
      </c>
      <c r="AZ577">
        <v>16.43</v>
      </c>
      <c r="BA577">
        <v>16.53</v>
      </c>
      <c r="BB577">
        <v>18.57</v>
      </c>
      <c r="BC577">
        <v>18.649999999999999</v>
      </c>
      <c r="BD577">
        <v>20.149999999999999</v>
      </c>
      <c r="BE577">
        <v>19.32</v>
      </c>
      <c r="BF577">
        <v>19.510000000000002</v>
      </c>
      <c r="BG577">
        <v>20.18</v>
      </c>
      <c r="BH577">
        <v>21.64</v>
      </c>
      <c r="BI577">
        <v>22.35</v>
      </c>
      <c r="BJ577">
        <v>21.42</v>
      </c>
      <c r="BK577">
        <v>20.8</v>
      </c>
      <c r="BL577">
        <v>20.239999999999998</v>
      </c>
      <c r="BM577">
        <v>20</v>
      </c>
      <c r="BN577">
        <v>18.38</v>
      </c>
      <c r="BO577">
        <v>18.170000000000002</v>
      </c>
      <c r="BP577">
        <v>17.989999999999998</v>
      </c>
      <c r="BQ577">
        <v>18.37</v>
      </c>
      <c r="BR577">
        <v>18.34</v>
      </c>
      <c r="BS577">
        <v>17.89</v>
      </c>
      <c r="BT577">
        <v>17.579999999999998</v>
      </c>
      <c r="BU577">
        <v>17.899999999999999</v>
      </c>
      <c r="BV577">
        <v>18.03</v>
      </c>
      <c r="BW577">
        <v>19.07</v>
      </c>
      <c r="BX577">
        <v>18.48</v>
      </c>
      <c r="BY577">
        <v>18.02</v>
      </c>
      <c r="BZ577">
        <v>18.329999999999998</v>
      </c>
      <c r="CA577">
        <v>17.309999999999999</v>
      </c>
      <c r="CB577">
        <v>16.350000000000001</v>
      </c>
      <c r="CC577">
        <v>16.54</v>
      </c>
      <c r="CD577">
        <v>16.84</v>
      </c>
      <c r="CE577">
        <v>16.670000000000002</v>
      </c>
      <c r="CF577">
        <v>16.920000000000002</v>
      </c>
      <c r="CG577">
        <v>17.510000000000002</v>
      </c>
    </row>
    <row r="578" spans="1:85" hidden="1" x14ac:dyDescent="0.25">
      <c r="A578" t="s">
        <v>6024</v>
      </c>
      <c r="B578" t="s">
        <v>6025</v>
      </c>
      <c r="C578" t="s">
        <v>6026</v>
      </c>
      <c r="D578">
        <v>2.109286945</v>
      </c>
      <c r="E578">
        <v>92871</v>
      </c>
      <c r="F578">
        <v>2018</v>
      </c>
      <c r="G578">
        <v>10</v>
      </c>
      <c r="H578">
        <v>29.053030303030301</v>
      </c>
      <c r="I578" s="3">
        <f t="shared" si="9"/>
        <v>0</v>
      </c>
      <c r="J578">
        <v>3.96</v>
      </c>
      <c r="K578">
        <v>442.13299999999998</v>
      </c>
      <c r="L578" t="e">
        <v>#N/A</v>
      </c>
      <c r="N578">
        <v>-0.22360296991012119</v>
      </c>
      <c r="O578">
        <v>17.503008030207621</v>
      </c>
      <c r="P578">
        <v>42.898447093936063</v>
      </c>
      <c r="Q578">
        <v>25.395439063728443</v>
      </c>
      <c r="R578">
        <v>65.581999999999994</v>
      </c>
      <c r="U578">
        <v>2.09</v>
      </c>
      <c r="V578">
        <v>2.09</v>
      </c>
      <c r="W578">
        <v>2.0699999999999998</v>
      </c>
      <c r="X578">
        <v>2.0299999999999998</v>
      </c>
      <c r="Y578">
        <v>2.15</v>
      </c>
      <c r="Z578">
        <v>2.2349999999999999</v>
      </c>
      <c r="AA578">
        <v>2.2400000000000002</v>
      </c>
      <c r="AB578">
        <v>2.29</v>
      </c>
      <c r="AC578">
        <v>2.38</v>
      </c>
      <c r="AD578">
        <v>2.3199999999999998</v>
      </c>
      <c r="AE578">
        <v>2.1800000000000002</v>
      </c>
      <c r="AF578">
        <v>2.2599999999999998</v>
      </c>
      <c r="AG578">
        <v>2.33</v>
      </c>
      <c r="AH578">
        <v>2.27</v>
      </c>
      <c r="AI578">
        <v>2.37</v>
      </c>
      <c r="AJ578">
        <v>2.37</v>
      </c>
      <c r="AK578">
        <v>2.5</v>
      </c>
      <c r="AL578">
        <v>2.62</v>
      </c>
      <c r="AM578">
        <v>2.67</v>
      </c>
      <c r="AN578">
        <v>2.77</v>
      </c>
      <c r="AO578">
        <v>2.9</v>
      </c>
      <c r="AP578">
        <v>2.92</v>
      </c>
      <c r="AQ578">
        <v>2.99</v>
      </c>
      <c r="AR578">
        <v>3</v>
      </c>
      <c r="AS578">
        <v>2.8</v>
      </c>
      <c r="AT578">
        <v>2.84</v>
      </c>
      <c r="AU578">
        <v>2.86</v>
      </c>
      <c r="AV578">
        <v>2.96</v>
      </c>
      <c r="AW578">
        <v>2.88</v>
      </c>
      <c r="AX578">
        <v>2.83</v>
      </c>
      <c r="AY578">
        <v>2.73</v>
      </c>
      <c r="AZ578">
        <v>2.68</v>
      </c>
      <c r="BA578">
        <v>2.88</v>
      </c>
      <c r="BB578">
        <v>2.87</v>
      </c>
      <c r="BC578">
        <v>2.87</v>
      </c>
      <c r="BD578">
        <v>2.89</v>
      </c>
      <c r="BE578">
        <v>2.86</v>
      </c>
      <c r="BF578">
        <v>2.83</v>
      </c>
      <c r="BG578">
        <v>3.15</v>
      </c>
      <c r="BH578">
        <v>3.35</v>
      </c>
      <c r="BI578">
        <v>3.48</v>
      </c>
      <c r="BJ578">
        <v>3.31</v>
      </c>
      <c r="BK578">
        <v>2.97</v>
      </c>
      <c r="BL578">
        <v>2.97</v>
      </c>
      <c r="BM578">
        <v>2.9</v>
      </c>
      <c r="BN578">
        <v>2.96</v>
      </c>
      <c r="BO578">
        <v>2.98</v>
      </c>
      <c r="BP578">
        <v>2.89</v>
      </c>
      <c r="BQ578">
        <v>2.86</v>
      </c>
      <c r="BR578">
        <v>2.74</v>
      </c>
      <c r="BS578">
        <v>2.6</v>
      </c>
      <c r="BT578">
        <v>2.7</v>
      </c>
      <c r="BU578">
        <v>2.59</v>
      </c>
      <c r="BV578">
        <v>2.74</v>
      </c>
      <c r="BW578">
        <v>2.67</v>
      </c>
      <c r="BX578">
        <v>2.5299999999999998</v>
      </c>
      <c r="BY578">
        <v>2.4900000000000002</v>
      </c>
      <c r="BZ578">
        <v>2.15</v>
      </c>
      <c r="CA578">
        <v>2.27</v>
      </c>
      <c r="CB578">
        <v>2.17</v>
      </c>
      <c r="CC578">
        <v>2.19</v>
      </c>
      <c r="CD578">
        <v>2.35</v>
      </c>
      <c r="CE578">
        <v>2.4500000000000002</v>
      </c>
      <c r="CF578">
        <v>2.4300000000000002</v>
      </c>
      <c r="CG578">
        <v>2.4500000000000002</v>
      </c>
    </row>
    <row r="579" spans="1:85" hidden="1" x14ac:dyDescent="0.25">
      <c r="A579" t="s">
        <v>8712</v>
      </c>
      <c r="B579" t="s">
        <v>8713</v>
      </c>
      <c r="C579" t="s">
        <v>8714</v>
      </c>
      <c r="D579">
        <v>0.96397957270000001</v>
      </c>
      <c r="E579">
        <v>12362</v>
      </c>
      <c r="F579">
        <v>2018</v>
      </c>
      <c r="G579">
        <v>10</v>
      </c>
      <c r="H579">
        <v>28.647619047619049</v>
      </c>
      <c r="I579" s="3">
        <f t="shared" si="9"/>
        <v>0</v>
      </c>
      <c r="J579">
        <v>1.05</v>
      </c>
      <c r="K579">
        <v>34.203000000000003</v>
      </c>
      <c r="L579" t="e">
        <v>#N/A</v>
      </c>
      <c r="N579">
        <v>-2.1639344262295079E-2</v>
      </c>
      <c r="O579">
        <v>10.262126453144971</v>
      </c>
      <c r="P579">
        <v>10.262126453144971</v>
      </c>
      <c r="Q579">
        <v>0</v>
      </c>
      <c r="R579" t="e">
        <v>#N/A</v>
      </c>
      <c r="U579">
        <v>22.97</v>
      </c>
      <c r="V579">
        <v>22.5</v>
      </c>
      <c r="W579">
        <v>23.55</v>
      </c>
      <c r="X579">
        <v>23.87</v>
      </c>
      <c r="Y579">
        <v>23.82</v>
      </c>
      <c r="Z579">
        <v>24</v>
      </c>
      <c r="AA579">
        <v>23.84</v>
      </c>
      <c r="AB579">
        <v>23.72</v>
      </c>
      <c r="AC579">
        <v>23.5</v>
      </c>
      <c r="AD579">
        <v>23.77</v>
      </c>
      <c r="AE579">
        <v>23.46</v>
      </c>
      <c r="AF579">
        <v>23.68</v>
      </c>
      <c r="AG579">
        <v>23.75</v>
      </c>
      <c r="AH579">
        <v>23.5</v>
      </c>
      <c r="AI579">
        <v>23.56</v>
      </c>
      <c r="AJ579">
        <v>24.32</v>
      </c>
      <c r="AK579">
        <v>25.38</v>
      </c>
      <c r="AL579">
        <v>27</v>
      </c>
      <c r="AM579">
        <v>25.81</v>
      </c>
      <c r="AN579">
        <v>27.46</v>
      </c>
      <c r="AO579">
        <v>29.37</v>
      </c>
      <c r="AP579">
        <v>31.15</v>
      </c>
      <c r="AQ579">
        <v>30.83</v>
      </c>
      <c r="AR579">
        <v>32.29</v>
      </c>
      <c r="AS579">
        <v>37.520000000000003</v>
      </c>
      <c r="AT579">
        <v>36.28</v>
      </c>
      <c r="AU579">
        <v>36.44</v>
      </c>
      <c r="AV579">
        <v>39.35</v>
      </c>
      <c r="AW579">
        <v>34.89</v>
      </c>
      <c r="AX579">
        <v>35.04</v>
      </c>
      <c r="AY579">
        <v>35.479999999999997</v>
      </c>
      <c r="AZ579">
        <v>35.6</v>
      </c>
      <c r="BA579">
        <v>34.46</v>
      </c>
      <c r="BB579">
        <v>35.54</v>
      </c>
      <c r="BC579">
        <v>35.6</v>
      </c>
      <c r="BD579">
        <v>36.78</v>
      </c>
      <c r="BE579">
        <v>36.44</v>
      </c>
      <c r="BF579">
        <v>33.81</v>
      </c>
      <c r="BG579">
        <v>33.64</v>
      </c>
      <c r="BH579">
        <v>32.67</v>
      </c>
      <c r="BI579">
        <v>31.85</v>
      </c>
      <c r="BJ579">
        <v>30.55</v>
      </c>
      <c r="BK579">
        <v>30.13</v>
      </c>
      <c r="BL579">
        <v>29.92</v>
      </c>
      <c r="BM579">
        <v>28.68</v>
      </c>
      <c r="BN579">
        <v>27.75</v>
      </c>
      <c r="BO579">
        <v>27.9</v>
      </c>
      <c r="BP579">
        <v>27.55</v>
      </c>
      <c r="BQ579">
        <v>27.67</v>
      </c>
      <c r="BR579">
        <v>28.12</v>
      </c>
      <c r="BS579">
        <v>29.06</v>
      </c>
      <c r="BT579">
        <v>28.63</v>
      </c>
      <c r="BU579">
        <v>29.08</v>
      </c>
      <c r="BV579">
        <v>30.42</v>
      </c>
      <c r="BW579">
        <v>30.73</v>
      </c>
      <c r="BX579">
        <v>30.05</v>
      </c>
      <c r="BY579">
        <v>30.04</v>
      </c>
      <c r="BZ579">
        <v>30.12</v>
      </c>
      <c r="CA579">
        <v>30.46</v>
      </c>
      <c r="CB579">
        <v>25.86</v>
      </c>
      <c r="CC579">
        <v>27.61</v>
      </c>
      <c r="CD579">
        <v>27.95</v>
      </c>
      <c r="CE579">
        <v>27.11</v>
      </c>
      <c r="CF579">
        <v>26.5</v>
      </c>
      <c r="CG579">
        <v>27</v>
      </c>
    </row>
    <row r="580" spans="1:85" hidden="1" x14ac:dyDescent="0.25">
      <c r="A580" t="s">
        <v>6824</v>
      </c>
      <c r="B580" t="s">
        <v>8796</v>
      </c>
      <c r="C580" t="s">
        <v>6825</v>
      </c>
      <c r="D580">
        <v>1.3680361398000001</v>
      </c>
      <c r="E580">
        <v>90595</v>
      </c>
      <c r="F580">
        <v>2018</v>
      </c>
      <c r="G580">
        <v>10</v>
      </c>
      <c r="H580">
        <v>27.694742394935819</v>
      </c>
      <c r="I580" s="3">
        <f t="shared" si="9"/>
        <v>0</v>
      </c>
      <c r="J580">
        <v>1.7060999999999999</v>
      </c>
      <c r="K580">
        <v>126.04489809</v>
      </c>
      <c r="L580">
        <v>4.6629182599999996</v>
      </c>
      <c r="N580">
        <v>0.29747675962815401</v>
      </c>
      <c r="O580">
        <v>0</v>
      </c>
      <c r="P580">
        <v>0</v>
      </c>
      <c r="Q580">
        <v>0</v>
      </c>
      <c r="R580">
        <v>29.328599870000001</v>
      </c>
      <c r="U580">
        <v>20.149999999999999</v>
      </c>
      <c r="V580">
        <v>20.65</v>
      </c>
      <c r="W580">
        <v>20.100000000000001</v>
      </c>
      <c r="X580">
        <v>19.899999999999999</v>
      </c>
      <c r="Y580">
        <v>20.399999999999999</v>
      </c>
      <c r="Z580">
        <v>20.45</v>
      </c>
      <c r="AA580">
        <v>20.85</v>
      </c>
      <c r="AB580">
        <v>21.1</v>
      </c>
      <c r="AC580">
        <v>20.75</v>
      </c>
      <c r="AD580">
        <v>21.1</v>
      </c>
      <c r="AE580">
        <v>21.55</v>
      </c>
      <c r="AF580">
        <v>21.45</v>
      </c>
      <c r="AG580">
        <v>21.85</v>
      </c>
      <c r="AH580">
        <v>21.95</v>
      </c>
      <c r="AI580">
        <v>21.75</v>
      </c>
      <c r="AJ580">
        <v>22.25</v>
      </c>
      <c r="AK580">
        <v>22.2</v>
      </c>
      <c r="AL580">
        <v>22.35</v>
      </c>
      <c r="AM580">
        <v>22.55</v>
      </c>
      <c r="AN580">
        <v>22.15</v>
      </c>
      <c r="AO580">
        <v>21.8</v>
      </c>
      <c r="AP580">
        <v>22.05</v>
      </c>
      <c r="AQ580">
        <v>21.8</v>
      </c>
      <c r="AR580">
        <v>21.6</v>
      </c>
      <c r="AS580">
        <v>21.7</v>
      </c>
      <c r="AT580">
        <v>21.45</v>
      </c>
      <c r="AU580">
        <v>21.85</v>
      </c>
      <c r="AV580">
        <v>21.8</v>
      </c>
      <c r="AW580">
        <v>21.55</v>
      </c>
      <c r="AX580">
        <v>20.95</v>
      </c>
      <c r="AY580">
        <v>21.4</v>
      </c>
      <c r="AZ580">
        <v>21.85</v>
      </c>
      <c r="BA580">
        <v>21.8</v>
      </c>
      <c r="BB580">
        <v>22</v>
      </c>
      <c r="BC580">
        <v>22.25</v>
      </c>
      <c r="BD580">
        <v>22.35</v>
      </c>
      <c r="BE580">
        <v>21.95</v>
      </c>
      <c r="BF580">
        <v>21.45</v>
      </c>
      <c r="BG580">
        <v>21.2</v>
      </c>
      <c r="BH580">
        <v>21</v>
      </c>
      <c r="BI580">
        <v>21</v>
      </c>
      <c r="BJ580">
        <v>20.45</v>
      </c>
      <c r="BK580">
        <v>20.13</v>
      </c>
      <c r="BL580">
        <v>20.29</v>
      </c>
      <c r="BM580">
        <v>20.65</v>
      </c>
      <c r="BN580">
        <v>22.75</v>
      </c>
      <c r="BO580">
        <v>22.46</v>
      </c>
      <c r="BP580">
        <v>22.42</v>
      </c>
      <c r="BQ580">
        <v>21.7</v>
      </c>
      <c r="BR580">
        <v>22.5</v>
      </c>
      <c r="BS580">
        <v>22.89</v>
      </c>
      <c r="BT580">
        <v>23.02</v>
      </c>
      <c r="BU580">
        <v>22.57</v>
      </c>
      <c r="BV580">
        <v>21.83</v>
      </c>
      <c r="BW580">
        <v>21.85</v>
      </c>
      <c r="BX580">
        <v>22.45</v>
      </c>
      <c r="BY580">
        <v>22.75</v>
      </c>
      <c r="BZ580">
        <v>22.19</v>
      </c>
      <c r="CA580">
        <v>22.83</v>
      </c>
      <c r="CB580">
        <v>22.4</v>
      </c>
      <c r="CC580">
        <v>22.76</v>
      </c>
      <c r="CD580">
        <v>22.8</v>
      </c>
      <c r="CE580">
        <v>22.91</v>
      </c>
      <c r="CF580">
        <v>23.73</v>
      </c>
      <c r="CG580">
        <v>23.72</v>
      </c>
    </row>
    <row r="581" spans="1:85" hidden="1" x14ac:dyDescent="0.25">
      <c r="A581" t="s">
        <v>1121</v>
      </c>
      <c r="B581" t="s">
        <v>1122</v>
      </c>
      <c r="C581" t="s">
        <v>3720</v>
      </c>
      <c r="D581">
        <v>1.2402985396999999</v>
      </c>
      <c r="E581">
        <v>52090</v>
      </c>
      <c r="F581">
        <v>2018</v>
      </c>
      <c r="G581">
        <v>10</v>
      </c>
      <c r="H581">
        <v>27.467741935483868</v>
      </c>
      <c r="I581" s="3">
        <f t="shared" ref="I581:I612" si="10">IF(D581&lt;-0.8,1,0)</f>
        <v>0</v>
      </c>
      <c r="J581">
        <v>3.72</v>
      </c>
      <c r="K581">
        <v>4834.1000000000004</v>
      </c>
      <c r="L581">
        <v>66.099999999999994</v>
      </c>
      <c r="N581">
        <v>0.22594925932232246</v>
      </c>
      <c r="O581">
        <v>31.21723937099593</v>
      </c>
      <c r="P581">
        <v>48.403589516455163</v>
      </c>
      <c r="Q581">
        <v>17.186350145459233</v>
      </c>
      <c r="R581">
        <v>1243.5</v>
      </c>
      <c r="U581">
        <v>13.29</v>
      </c>
      <c r="V581">
        <v>14.45</v>
      </c>
      <c r="W581">
        <v>13.84</v>
      </c>
      <c r="X581">
        <v>14.32</v>
      </c>
      <c r="Y581">
        <v>14.76</v>
      </c>
      <c r="Z581">
        <v>14.7</v>
      </c>
      <c r="AA581">
        <v>15.06</v>
      </c>
      <c r="AB581">
        <v>15.01</v>
      </c>
      <c r="AC581">
        <v>13.97</v>
      </c>
      <c r="AD581">
        <v>13</v>
      </c>
      <c r="AE581">
        <v>12.98</v>
      </c>
      <c r="AF581">
        <v>12.52</v>
      </c>
      <c r="AG581">
        <v>11.97</v>
      </c>
      <c r="AH581">
        <v>10.92</v>
      </c>
      <c r="AI581">
        <v>11.75</v>
      </c>
      <c r="AJ581">
        <v>11.62</v>
      </c>
      <c r="AK581">
        <v>12.08</v>
      </c>
      <c r="AL581">
        <v>12.14</v>
      </c>
      <c r="AM581">
        <v>12.27</v>
      </c>
      <c r="AN581">
        <v>12.49</v>
      </c>
      <c r="AO581">
        <v>12.91</v>
      </c>
      <c r="AP581">
        <v>12.65</v>
      </c>
      <c r="AQ581">
        <v>13.05</v>
      </c>
      <c r="AR581">
        <v>13.44</v>
      </c>
      <c r="AS581">
        <v>13.39</v>
      </c>
      <c r="AT581">
        <v>13.244999999999999</v>
      </c>
      <c r="AU581">
        <v>13.59</v>
      </c>
      <c r="AV581">
        <v>14.34</v>
      </c>
      <c r="AW581">
        <v>14.49</v>
      </c>
      <c r="AX581">
        <v>14.4</v>
      </c>
      <c r="AY581">
        <v>14.86</v>
      </c>
      <c r="AZ581">
        <v>14.67</v>
      </c>
      <c r="BA581">
        <v>16.489999999999998</v>
      </c>
      <c r="BB581">
        <v>16.89</v>
      </c>
      <c r="BC581">
        <v>17.48</v>
      </c>
      <c r="BD581">
        <v>18.13</v>
      </c>
      <c r="BE581">
        <v>18.18</v>
      </c>
      <c r="BF581">
        <v>18.07</v>
      </c>
      <c r="BG581">
        <v>18.03</v>
      </c>
      <c r="BH581">
        <v>17.95</v>
      </c>
      <c r="BI581">
        <v>18.07</v>
      </c>
      <c r="BJ581">
        <v>18.03</v>
      </c>
      <c r="BK581">
        <v>17.79</v>
      </c>
      <c r="BL581">
        <v>17.940000000000001</v>
      </c>
      <c r="BM581">
        <v>17.43</v>
      </c>
      <c r="BN581">
        <v>17.559999999999999</v>
      </c>
      <c r="BO581">
        <v>17.12</v>
      </c>
      <c r="BP581">
        <v>16.91</v>
      </c>
      <c r="BQ581">
        <v>16.87</v>
      </c>
      <c r="BR581">
        <v>16.23</v>
      </c>
      <c r="BS581">
        <v>16</v>
      </c>
      <c r="BT581">
        <v>16.3</v>
      </c>
      <c r="BU581">
        <v>17.05</v>
      </c>
      <c r="BV581">
        <v>17.27</v>
      </c>
      <c r="BW581">
        <v>17.489999999999998</v>
      </c>
      <c r="BX581">
        <v>16.829999999999998</v>
      </c>
      <c r="BY581">
        <v>16.47</v>
      </c>
      <c r="BZ581">
        <v>17.14</v>
      </c>
      <c r="CA581">
        <v>15.79</v>
      </c>
      <c r="CB581">
        <v>15.1</v>
      </c>
      <c r="CC581">
        <v>14.94</v>
      </c>
      <c r="CD581">
        <v>15.02</v>
      </c>
      <c r="CE581">
        <v>14.77</v>
      </c>
      <c r="CF581">
        <v>15.43</v>
      </c>
      <c r="CG581">
        <v>15.71</v>
      </c>
    </row>
    <row r="582" spans="1:85" hidden="1" x14ac:dyDescent="0.25">
      <c r="A582" t="s">
        <v>7194</v>
      </c>
      <c r="B582" t="s">
        <v>7195</v>
      </c>
      <c r="C582" t="s">
        <v>7196</v>
      </c>
      <c r="D582">
        <v>3.0003299240999999</v>
      </c>
      <c r="E582">
        <v>13757</v>
      </c>
      <c r="F582">
        <v>2018</v>
      </c>
      <c r="G582">
        <v>10</v>
      </c>
      <c r="H582">
        <v>27.041322314049591</v>
      </c>
      <c r="I582" s="3">
        <f t="shared" si="10"/>
        <v>0</v>
      </c>
      <c r="J582">
        <v>1.21</v>
      </c>
      <c r="K582">
        <v>1783</v>
      </c>
      <c r="L582" t="e">
        <v>#N/A</v>
      </c>
      <c r="N582">
        <v>-4.977511244377808E-2</v>
      </c>
      <c r="O582">
        <v>52.920081967213108</v>
      </c>
      <c r="P582">
        <v>52.226987792807662</v>
      </c>
      <c r="Q582">
        <v>-0.69309417440544507</v>
      </c>
      <c r="R582">
        <v>199</v>
      </c>
      <c r="U582">
        <v>29.01</v>
      </c>
      <c r="V582">
        <v>28.57</v>
      </c>
      <c r="W582">
        <v>27.53</v>
      </c>
      <c r="X582">
        <v>27.67</v>
      </c>
      <c r="Y582">
        <v>27.09</v>
      </c>
      <c r="Z582">
        <v>26.5</v>
      </c>
      <c r="AA582">
        <v>27.83</v>
      </c>
      <c r="AB582">
        <v>27.59</v>
      </c>
      <c r="AC582">
        <v>27.82</v>
      </c>
      <c r="AD582">
        <v>28.59</v>
      </c>
      <c r="AE582">
        <v>29</v>
      </c>
      <c r="AF582">
        <v>29.52</v>
      </c>
      <c r="AG582">
        <v>30.56</v>
      </c>
      <c r="AH582">
        <v>30.09</v>
      </c>
      <c r="AI582">
        <v>30.26</v>
      </c>
      <c r="AJ582">
        <v>30.86</v>
      </c>
      <c r="AK582">
        <v>31.5</v>
      </c>
      <c r="AL582">
        <v>32.18</v>
      </c>
      <c r="AM582">
        <v>31.75</v>
      </c>
      <c r="AN582">
        <v>32.08</v>
      </c>
      <c r="AO582">
        <v>32.49</v>
      </c>
      <c r="AP582">
        <v>34.06</v>
      </c>
      <c r="AQ582">
        <v>34.82</v>
      </c>
      <c r="AR582">
        <v>34.6</v>
      </c>
      <c r="AS582">
        <v>33.92</v>
      </c>
      <c r="AT582">
        <v>33.81</v>
      </c>
      <c r="AU582">
        <v>33.5</v>
      </c>
      <c r="AV582">
        <v>33.54</v>
      </c>
      <c r="AW582">
        <v>33.68</v>
      </c>
      <c r="AX582">
        <v>33.630000000000003</v>
      </c>
      <c r="AY582">
        <v>33.49</v>
      </c>
      <c r="AZ582">
        <v>33.159999999999997</v>
      </c>
      <c r="BA582">
        <v>32.36</v>
      </c>
      <c r="BB582">
        <v>32.5</v>
      </c>
      <c r="BC582">
        <v>32.04</v>
      </c>
      <c r="BD582">
        <v>31.25</v>
      </c>
      <c r="BE582">
        <v>32.65</v>
      </c>
      <c r="BF582">
        <v>34.1</v>
      </c>
      <c r="BG582">
        <v>35.19</v>
      </c>
      <c r="BH582">
        <v>35</v>
      </c>
      <c r="BI582">
        <v>35.520000000000003</v>
      </c>
      <c r="BJ582">
        <v>36.64</v>
      </c>
      <c r="BK582">
        <v>37.229999999999997</v>
      </c>
      <c r="BL582">
        <v>36.630000000000003</v>
      </c>
      <c r="BM582">
        <v>36.729999999999997</v>
      </c>
      <c r="BN582">
        <v>37.380000000000003</v>
      </c>
      <c r="BO582">
        <v>37</v>
      </c>
      <c r="BP582">
        <v>36.01</v>
      </c>
      <c r="BQ582">
        <v>35.56</v>
      </c>
      <c r="BR582">
        <v>33.19</v>
      </c>
      <c r="BS582">
        <v>31.98</v>
      </c>
      <c r="BT582">
        <v>31.49</v>
      </c>
      <c r="BU582">
        <v>31.65</v>
      </c>
      <c r="BV582">
        <v>33.369999999999997</v>
      </c>
      <c r="BW582">
        <v>33.44</v>
      </c>
      <c r="BX582">
        <v>32.76</v>
      </c>
      <c r="BY582">
        <v>32.869999999999997</v>
      </c>
      <c r="BZ582">
        <v>33.28</v>
      </c>
      <c r="CA582">
        <v>32.93</v>
      </c>
      <c r="CB582">
        <v>32.26</v>
      </c>
      <c r="CC582">
        <v>33.25</v>
      </c>
      <c r="CD582">
        <v>33.58</v>
      </c>
      <c r="CE582">
        <v>34.03</v>
      </c>
      <c r="CF582">
        <v>35.299999999999997</v>
      </c>
      <c r="CG582">
        <v>34.729999999999997</v>
      </c>
    </row>
    <row r="583" spans="1:85" hidden="1" x14ac:dyDescent="0.25">
      <c r="A583" t="s">
        <v>9017</v>
      </c>
      <c r="B583" t="s">
        <v>9018</v>
      </c>
      <c r="C583" t="s">
        <v>9019</v>
      </c>
      <c r="D583">
        <v>4.6166013033000004</v>
      </c>
      <c r="E583">
        <v>15654</v>
      </c>
      <c r="F583">
        <v>2018</v>
      </c>
      <c r="G583">
        <v>10</v>
      </c>
      <c r="H583">
        <v>25.517857142857139</v>
      </c>
      <c r="I583" s="3">
        <f t="shared" si="10"/>
        <v>0</v>
      </c>
      <c r="J583">
        <v>0.56000000000000005</v>
      </c>
      <c r="K583">
        <v>846.30399999999997</v>
      </c>
      <c r="L583">
        <v>0</v>
      </c>
      <c r="N583">
        <v>-0.28554641598119856</v>
      </c>
      <c r="O583">
        <v>0</v>
      </c>
      <c r="P583">
        <v>58.631616789569222</v>
      </c>
      <c r="Q583">
        <v>58.631616789569222</v>
      </c>
      <c r="R583">
        <v>61.305</v>
      </c>
      <c r="U583">
        <v>24.67</v>
      </c>
      <c r="V583">
        <v>24.7</v>
      </c>
      <c r="W583">
        <v>24.61</v>
      </c>
      <c r="X583">
        <v>24.64</v>
      </c>
      <c r="Y583">
        <v>24.96</v>
      </c>
      <c r="Z583">
        <v>25.01</v>
      </c>
      <c r="AA583">
        <v>25.78</v>
      </c>
      <c r="AB583">
        <v>25.82</v>
      </c>
      <c r="AC583">
        <v>25.27</v>
      </c>
      <c r="AD583">
        <v>25.28</v>
      </c>
      <c r="AE583">
        <v>25.11</v>
      </c>
      <c r="AF583">
        <v>25.36</v>
      </c>
      <c r="AG583">
        <v>25.55</v>
      </c>
      <c r="AH583">
        <v>25.91</v>
      </c>
      <c r="AI583">
        <v>25.77</v>
      </c>
      <c r="AJ583">
        <v>26.22</v>
      </c>
      <c r="AK583">
        <v>27.18</v>
      </c>
      <c r="AL583">
        <v>26.87</v>
      </c>
      <c r="AM583">
        <v>26.78</v>
      </c>
      <c r="AN583">
        <v>26.47</v>
      </c>
      <c r="AO583">
        <v>26.77</v>
      </c>
      <c r="AP583">
        <v>27.14</v>
      </c>
      <c r="AQ583">
        <v>27.57</v>
      </c>
      <c r="AR583">
        <v>27.92</v>
      </c>
      <c r="AS583">
        <v>28.05</v>
      </c>
      <c r="AT583">
        <v>29.71</v>
      </c>
      <c r="AU583">
        <v>34.57</v>
      </c>
      <c r="AV583">
        <v>36.35</v>
      </c>
      <c r="AW583">
        <v>37.14</v>
      </c>
      <c r="AX583">
        <v>36.76</v>
      </c>
      <c r="AY583">
        <v>36.22</v>
      </c>
      <c r="AZ583">
        <v>36.31</v>
      </c>
      <c r="BA583">
        <v>36.880000000000003</v>
      </c>
      <c r="BB583">
        <v>37.82</v>
      </c>
      <c r="BC583">
        <v>36.26</v>
      </c>
      <c r="BD583">
        <v>37.21</v>
      </c>
      <c r="BE583">
        <v>36.9</v>
      </c>
      <c r="BF583">
        <v>37.200000000000003</v>
      </c>
      <c r="BG583">
        <v>37.1</v>
      </c>
      <c r="BH583">
        <v>37.07</v>
      </c>
      <c r="BI583">
        <v>36.409999999999997</v>
      </c>
      <c r="BJ583">
        <v>35.880000000000003</v>
      </c>
      <c r="BK583">
        <v>36.1</v>
      </c>
      <c r="BL583">
        <v>34.51</v>
      </c>
      <c r="BM583">
        <v>34.5</v>
      </c>
      <c r="BN583">
        <v>34.25</v>
      </c>
      <c r="BO583">
        <v>34.14</v>
      </c>
      <c r="BP583">
        <v>34.25</v>
      </c>
      <c r="BQ583">
        <v>33.92</v>
      </c>
      <c r="BR583">
        <v>32.835000000000001</v>
      </c>
      <c r="BS583">
        <v>32.72</v>
      </c>
      <c r="BT583">
        <v>32.799999999999997</v>
      </c>
      <c r="BU583">
        <v>33.47</v>
      </c>
      <c r="BV583">
        <v>35.68</v>
      </c>
      <c r="BW583">
        <v>36.479999999999997</v>
      </c>
      <c r="BX583">
        <v>35.979999999999997</v>
      </c>
      <c r="BY583">
        <v>34.26</v>
      </c>
      <c r="BZ583">
        <v>33.89</v>
      </c>
      <c r="CA583">
        <v>33.22</v>
      </c>
      <c r="CB583">
        <v>31.4</v>
      </c>
      <c r="CC583">
        <v>30.65</v>
      </c>
      <c r="CD583">
        <v>29.58</v>
      </c>
      <c r="CE583">
        <v>29.4</v>
      </c>
      <c r="CF583">
        <v>30.55</v>
      </c>
      <c r="CG583">
        <v>29.68</v>
      </c>
    </row>
    <row r="584" spans="1:85" hidden="1" x14ac:dyDescent="0.25">
      <c r="A584" t="s">
        <v>8674</v>
      </c>
      <c r="B584" t="s">
        <v>8675</v>
      </c>
      <c r="C584" t="s">
        <v>8676</v>
      </c>
      <c r="D584">
        <v>0.84581781239999998</v>
      </c>
      <c r="E584">
        <v>17800</v>
      </c>
      <c r="F584">
        <v>2018</v>
      </c>
      <c r="G584">
        <v>10</v>
      </c>
      <c r="H584">
        <v>24.012345679012341</v>
      </c>
      <c r="I584" s="3">
        <f t="shared" si="10"/>
        <v>0</v>
      </c>
      <c r="J584">
        <v>0.81</v>
      </c>
      <c r="K584">
        <v>49.046999999999997</v>
      </c>
      <c r="L584" t="e">
        <v>#N/A</v>
      </c>
      <c r="N584">
        <v>-1.9456830158086746E-2</v>
      </c>
      <c r="O584">
        <v>0</v>
      </c>
      <c r="P584">
        <v>0</v>
      </c>
      <c r="Q584">
        <v>0</v>
      </c>
      <c r="R584" t="e">
        <v>#N/A</v>
      </c>
      <c r="U584">
        <v>45.65</v>
      </c>
      <c r="V584">
        <v>46.46</v>
      </c>
      <c r="W584">
        <v>46.47</v>
      </c>
      <c r="X584">
        <v>47.85</v>
      </c>
      <c r="Y584">
        <v>47.42</v>
      </c>
      <c r="Z584">
        <v>47.25</v>
      </c>
      <c r="AA584">
        <v>57.32</v>
      </c>
      <c r="AB584">
        <v>58.05</v>
      </c>
      <c r="AC584">
        <v>55.38</v>
      </c>
      <c r="AD584">
        <v>55.79</v>
      </c>
      <c r="AE584">
        <v>54.51</v>
      </c>
      <c r="AF584">
        <v>57.05</v>
      </c>
      <c r="AG584">
        <v>56.07</v>
      </c>
      <c r="AH584">
        <v>57.03</v>
      </c>
      <c r="AI584">
        <v>58.75</v>
      </c>
      <c r="AJ584">
        <v>59.69</v>
      </c>
      <c r="AK584">
        <v>60.09</v>
      </c>
      <c r="AL584">
        <v>63.26</v>
      </c>
      <c r="AM584">
        <v>64.099999999999994</v>
      </c>
      <c r="AN584">
        <v>62.99</v>
      </c>
      <c r="AO584">
        <v>59.92</v>
      </c>
      <c r="AP584">
        <v>60.68</v>
      </c>
      <c r="AQ584">
        <v>59.49</v>
      </c>
      <c r="AR584">
        <v>63.2</v>
      </c>
      <c r="AS584">
        <v>61.35</v>
      </c>
      <c r="AT584">
        <v>63.6</v>
      </c>
      <c r="AU584">
        <v>65.23</v>
      </c>
      <c r="AV584">
        <v>68.709999999999994</v>
      </c>
      <c r="AW584">
        <v>70.98</v>
      </c>
      <c r="AX584">
        <v>70.94</v>
      </c>
      <c r="AY584">
        <v>70.61</v>
      </c>
      <c r="AZ584">
        <v>71.12</v>
      </c>
      <c r="BA584">
        <v>69.75</v>
      </c>
      <c r="BB584">
        <v>72.069999999999993</v>
      </c>
      <c r="BC584">
        <v>70.61</v>
      </c>
      <c r="BD584">
        <v>72.86</v>
      </c>
      <c r="BE584">
        <v>72.45</v>
      </c>
      <c r="BF584">
        <v>73.069999999999993</v>
      </c>
      <c r="BG584">
        <v>73.03</v>
      </c>
      <c r="BH584">
        <v>73.34</v>
      </c>
      <c r="BI584">
        <v>74.739999999999995</v>
      </c>
      <c r="BJ584">
        <v>73.03</v>
      </c>
      <c r="BK584">
        <v>76.48</v>
      </c>
      <c r="BL584">
        <v>71.64</v>
      </c>
      <c r="BM584">
        <v>72.569999999999993</v>
      </c>
      <c r="BN584">
        <v>66.819999999999993</v>
      </c>
      <c r="BO584">
        <v>66.94</v>
      </c>
      <c r="BP584">
        <v>65.64</v>
      </c>
      <c r="BQ584">
        <v>64.5</v>
      </c>
      <c r="BR584">
        <v>56.45</v>
      </c>
      <c r="BS584">
        <v>56.08</v>
      </c>
      <c r="BT584">
        <v>60.41</v>
      </c>
      <c r="BU584">
        <v>61.69</v>
      </c>
      <c r="BV584">
        <v>63.66</v>
      </c>
      <c r="BW584">
        <v>60.84</v>
      </c>
      <c r="BX584">
        <v>57.01</v>
      </c>
      <c r="BY584">
        <v>54.09</v>
      </c>
      <c r="BZ584">
        <v>53.91</v>
      </c>
      <c r="CA584">
        <v>54.09</v>
      </c>
      <c r="CB584">
        <v>50.74</v>
      </c>
      <c r="CC584">
        <v>52.05</v>
      </c>
      <c r="CD584">
        <v>51.82</v>
      </c>
      <c r="CE584">
        <v>50.47</v>
      </c>
      <c r="CF584">
        <v>52.26</v>
      </c>
      <c r="CG584">
        <v>55.6</v>
      </c>
    </row>
    <row r="585" spans="1:85" hidden="1" x14ac:dyDescent="0.25">
      <c r="A585" t="s">
        <v>9098</v>
      </c>
      <c r="B585" t="s">
        <v>9099</v>
      </c>
      <c r="C585" t="s">
        <v>9100</v>
      </c>
      <c r="D585">
        <v>12.566808974000001</v>
      </c>
      <c r="E585">
        <v>79689</v>
      </c>
      <c r="F585">
        <v>2018</v>
      </c>
      <c r="G585">
        <v>10</v>
      </c>
      <c r="H585">
        <v>23.958333333333339</v>
      </c>
      <c r="I585" s="3">
        <f t="shared" si="10"/>
        <v>0</v>
      </c>
      <c r="J585">
        <v>0.48</v>
      </c>
      <c r="K585">
        <v>285.80099999999999</v>
      </c>
      <c r="L585">
        <v>0</v>
      </c>
      <c r="N585">
        <v>-5.6974895142478887E-2</v>
      </c>
      <c r="O585">
        <v>0</v>
      </c>
      <c r="P585">
        <v>76.564802470002107</v>
      </c>
      <c r="Q585">
        <v>76.564802470002107</v>
      </c>
      <c r="R585">
        <v>77.944000000000003</v>
      </c>
      <c r="U585">
        <v>23.36</v>
      </c>
      <c r="V585">
        <v>23.85</v>
      </c>
      <c r="W585">
        <v>23.6</v>
      </c>
      <c r="X585">
        <v>24.39</v>
      </c>
      <c r="Y585">
        <v>25.23</v>
      </c>
      <c r="Z585">
        <v>25.28</v>
      </c>
      <c r="AA585">
        <v>24.84</v>
      </c>
      <c r="AB585">
        <v>26.9</v>
      </c>
      <c r="AC585">
        <v>27.9</v>
      </c>
      <c r="AD585">
        <v>27.67</v>
      </c>
      <c r="AE585">
        <v>28.5</v>
      </c>
      <c r="AF585">
        <v>30.4</v>
      </c>
      <c r="AG585">
        <v>30.63</v>
      </c>
      <c r="AH585">
        <v>29.75</v>
      </c>
      <c r="AI585">
        <v>29.15</v>
      </c>
      <c r="AJ585">
        <v>29.6</v>
      </c>
      <c r="AK585">
        <v>28.9</v>
      </c>
      <c r="AL585">
        <v>29.04</v>
      </c>
      <c r="AM585">
        <v>29.5</v>
      </c>
      <c r="AN585">
        <v>29.23</v>
      </c>
      <c r="AO585">
        <v>29.75</v>
      </c>
      <c r="AP585">
        <v>29.92</v>
      </c>
      <c r="AQ585">
        <v>29.7</v>
      </c>
      <c r="AR585">
        <v>29.26</v>
      </c>
      <c r="AS585">
        <v>29.94</v>
      </c>
      <c r="AT585">
        <v>29.64</v>
      </c>
      <c r="AU585">
        <v>31</v>
      </c>
      <c r="AV585">
        <v>33.33</v>
      </c>
      <c r="AW585">
        <v>31.25</v>
      </c>
      <c r="AX585">
        <v>29.73</v>
      </c>
      <c r="AY585">
        <v>28.7</v>
      </c>
      <c r="AZ585">
        <v>30</v>
      </c>
      <c r="BA585">
        <v>29.84</v>
      </c>
      <c r="BB585">
        <v>29.05</v>
      </c>
      <c r="BC585">
        <v>29.44</v>
      </c>
      <c r="BD585">
        <v>28.5</v>
      </c>
      <c r="BE585">
        <v>29.64</v>
      </c>
      <c r="BF585">
        <v>27.2</v>
      </c>
      <c r="BG585">
        <v>27.25</v>
      </c>
      <c r="BH585">
        <v>27.1</v>
      </c>
      <c r="BI585">
        <v>29.03</v>
      </c>
      <c r="BJ585">
        <v>30.67</v>
      </c>
      <c r="BK585">
        <v>30.64</v>
      </c>
      <c r="BL585">
        <v>29.81</v>
      </c>
      <c r="BM585">
        <v>28.66</v>
      </c>
      <c r="BN585">
        <v>24.71</v>
      </c>
      <c r="BO585">
        <v>27.5</v>
      </c>
      <c r="BP585">
        <v>28.64</v>
      </c>
      <c r="BQ585">
        <v>27.12</v>
      </c>
      <c r="BR585">
        <v>24.65</v>
      </c>
      <c r="BS585">
        <v>24.21</v>
      </c>
      <c r="BT585">
        <v>25.5</v>
      </c>
      <c r="BU585">
        <v>24.89</v>
      </c>
      <c r="BV585">
        <v>28.3</v>
      </c>
      <c r="BW585">
        <v>28.1</v>
      </c>
      <c r="BX585">
        <v>31</v>
      </c>
      <c r="BY585">
        <v>31.25</v>
      </c>
      <c r="BZ585">
        <v>32.799999999999997</v>
      </c>
      <c r="CA585">
        <v>30.64</v>
      </c>
      <c r="CB585">
        <v>29.96</v>
      </c>
      <c r="CC585">
        <v>31.1</v>
      </c>
      <c r="CD585">
        <v>29</v>
      </c>
      <c r="CE585">
        <v>27.65</v>
      </c>
      <c r="CF585">
        <v>27.6</v>
      </c>
      <c r="CG585">
        <v>28.5</v>
      </c>
    </row>
    <row r="586" spans="1:85" hidden="1" x14ac:dyDescent="0.25">
      <c r="A586" t="s">
        <v>2967</v>
      </c>
      <c r="B586" t="s">
        <v>2968</v>
      </c>
      <c r="C586" t="s">
        <v>3970</v>
      </c>
      <c r="D586">
        <v>1.6246754307</v>
      </c>
      <c r="E586">
        <v>81084</v>
      </c>
      <c r="F586">
        <v>2018</v>
      </c>
      <c r="G586">
        <v>10</v>
      </c>
      <c r="H586">
        <v>23.34615384615385</v>
      </c>
      <c r="I586" s="3">
        <f t="shared" si="10"/>
        <v>0</v>
      </c>
      <c r="J586">
        <v>0.26</v>
      </c>
      <c r="K586">
        <v>140.38</v>
      </c>
      <c r="L586" t="e">
        <v>#N/A</v>
      </c>
      <c r="N586">
        <v>-0.56153439153439155</v>
      </c>
      <c r="O586">
        <v>29.250332309936361</v>
      </c>
      <c r="P586">
        <v>0.28660080019596629</v>
      </c>
      <c r="Q586">
        <v>-28.963731509740395</v>
      </c>
      <c r="R586">
        <v>21.745000000000001</v>
      </c>
      <c r="U586">
        <v>4.99</v>
      </c>
      <c r="V586">
        <v>4.95</v>
      </c>
      <c r="W586">
        <v>4.87</v>
      </c>
      <c r="X586">
        <v>4.71</v>
      </c>
      <c r="Y586">
        <v>4.8099999999999996</v>
      </c>
      <c r="Z586">
        <v>4.8</v>
      </c>
      <c r="AA586">
        <v>4.95</v>
      </c>
      <c r="AB586">
        <v>5.26</v>
      </c>
      <c r="AC586">
        <v>5.01</v>
      </c>
      <c r="AD586">
        <v>5.05</v>
      </c>
      <c r="AE586">
        <v>5.05</v>
      </c>
      <c r="AF586">
        <v>5.41</v>
      </c>
      <c r="AG586">
        <v>5.52</v>
      </c>
      <c r="AH586">
        <v>5.57</v>
      </c>
      <c r="AI586">
        <v>5.66</v>
      </c>
      <c r="AJ586">
        <v>5.62</v>
      </c>
      <c r="AK586">
        <v>5.62</v>
      </c>
      <c r="AL586">
        <v>5.88</v>
      </c>
      <c r="AM586">
        <v>5.93</v>
      </c>
      <c r="AN586">
        <v>5.92</v>
      </c>
      <c r="AO586">
        <v>6.04</v>
      </c>
      <c r="AP586">
        <v>5.99</v>
      </c>
      <c r="AQ586">
        <v>5.98</v>
      </c>
      <c r="AR586">
        <v>5.88</v>
      </c>
      <c r="AS586">
        <v>5.76</v>
      </c>
      <c r="AT586">
        <v>5.91</v>
      </c>
      <c r="AU586">
        <v>5.92</v>
      </c>
      <c r="AV586">
        <v>6.31</v>
      </c>
      <c r="AW586">
        <v>6.57</v>
      </c>
      <c r="AX586">
        <v>6.54</v>
      </c>
      <c r="AY586">
        <v>6.87</v>
      </c>
      <c r="AZ586">
        <v>6.8</v>
      </c>
      <c r="BA586">
        <v>6.94</v>
      </c>
      <c r="BB586">
        <v>7.05</v>
      </c>
      <c r="BC586">
        <v>7.3</v>
      </c>
      <c r="BD586">
        <v>7.28</v>
      </c>
      <c r="BE586">
        <v>6.96</v>
      </c>
      <c r="BF586">
        <v>6.99</v>
      </c>
      <c r="BG586">
        <v>7.1</v>
      </c>
      <c r="BH586">
        <v>7.03</v>
      </c>
      <c r="BI586">
        <v>7</v>
      </c>
      <c r="BJ586">
        <v>7.13</v>
      </c>
      <c r="BK586">
        <v>7</v>
      </c>
      <c r="BL586">
        <v>6.59</v>
      </c>
      <c r="BM586">
        <v>6.84</v>
      </c>
      <c r="BN586">
        <v>6.76</v>
      </c>
      <c r="BO586">
        <v>6.67</v>
      </c>
      <c r="BP586">
        <v>6.77</v>
      </c>
      <c r="BQ586">
        <v>6.92</v>
      </c>
      <c r="BR586">
        <v>6.22</v>
      </c>
      <c r="BS586">
        <v>6.04</v>
      </c>
      <c r="BT586">
        <v>6</v>
      </c>
      <c r="BU586">
        <v>6.33</v>
      </c>
      <c r="BV586">
        <v>6.44</v>
      </c>
      <c r="BW586">
        <v>6.42</v>
      </c>
      <c r="BX586">
        <v>6.4</v>
      </c>
      <c r="BY586">
        <v>6.34</v>
      </c>
      <c r="BZ586">
        <v>6.7</v>
      </c>
      <c r="CA586">
        <v>6.4</v>
      </c>
      <c r="CB586">
        <v>6.08</v>
      </c>
      <c r="CC586">
        <v>6.07</v>
      </c>
      <c r="CD586">
        <v>6.02</v>
      </c>
      <c r="CE586">
        <v>5.98</v>
      </c>
      <c r="CF586">
        <v>6.08</v>
      </c>
      <c r="CG586">
        <v>6.1</v>
      </c>
    </row>
    <row r="587" spans="1:85" hidden="1" x14ac:dyDescent="0.25">
      <c r="A587" t="s">
        <v>2435</v>
      </c>
      <c r="B587" t="s">
        <v>4125</v>
      </c>
      <c r="C587" t="s">
        <v>3505</v>
      </c>
      <c r="D587">
        <v>1.955700545</v>
      </c>
      <c r="E587">
        <v>36468</v>
      </c>
      <c r="F587">
        <v>2018</v>
      </c>
      <c r="G587">
        <v>10</v>
      </c>
      <c r="H587">
        <v>21.962506695232989</v>
      </c>
      <c r="I587" s="3">
        <f t="shared" si="10"/>
        <v>0</v>
      </c>
      <c r="J587">
        <v>18.670000000000002</v>
      </c>
      <c r="K587">
        <v>14983.788</v>
      </c>
      <c r="L587">
        <v>58.473999999999997</v>
      </c>
      <c r="N587">
        <v>-0.10217912150598962</v>
      </c>
      <c r="O587">
        <v>33.74139569266805</v>
      </c>
      <c r="P587">
        <v>28.915719032935989</v>
      </c>
      <c r="Q587">
        <v>-4.8256766597320606</v>
      </c>
      <c r="R587">
        <v>4629.9309999999996</v>
      </c>
      <c r="U587">
        <v>117.46</v>
      </c>
      <c r="V587">
        <v>119.63</v>
      </c>
      <c r="W587">
        <v>121.52</v>
      </c>
      <c r="X587">
        <v>121.86</v>
      </c>
      <c r="Y587">
        <v>120.97</v>
      </c>
      <c r="Z587">
        <v>121.34</v>
      </c>
      <c r="AA587">
        <v>120.82</v>
      </c>
      <c r="AB587">
        <v>121</v>
      </c>
      <c r="AC587">
        <v>121.08</v>
      </c>
      <c r="AD587">
        <v>122.07</v>
      </c>
      <c r="AE587">
        <v>124.13</v>
      </c>
      <c r="AF587">
        <v>125.39</v>
      </c>
      <c r="AG587">
        <v>126.4</v>
      </c>
      <c r="AH587">
        <v>126.53</v>
      </c>
      <c r="AI587">
        <v>123.86</v>
      </c>
      <c r="AJ587">
        <v>123.57</v>
      </c>
      <c r="AK587">
        <v>123.94</v>
      </c>
      <c r="AL587">
        <v>124.26</v>
      </c>
      <c r="AM587">
        <v>123.74</v>
      </c>
      <c r="AN587">
        <v>123.13</v>
      </c>
      <c r="AO587">
        <v>124.23</v>
      </c>
      <c r="AP587">
        <v>123.66</v>
      </c>
      <c r="AQ587">
        <v>124.88</v>
      </c>
      <c r="AR587">
        <v>126.24</v>
      </c>
      <c r="AS587">
        <v>127.73</v>
      </c>
      <c r="AT587">
        <v>129.56</v>
      </c>
      <c r="AU587">
        <v>130.6</v>
      </c>
      <c r="AV587">
        <v>131.51</v>
      </c>
      <c r="AW587">
        <v>130.19999999999999</v>
      </c>
      <c r="AX587">
        <v>131.16999999999999</v>
      </c>
      <c r="AY587">
        <v>131.28</v>
      </c>
      <c r="AZ587">
        <v>132.29</v>
      </c>
      <c r="BA587">
        <v>132.66999999999999</v>
      </c>
      <c r="BB587">
        <v>131.24</v>
      </c>
      <c r="BC587">
        <v>129.88999999999999</v>
      </c>
      <c r="BD587">
        <v>130.1</v>
      </c>
      <c r="BE587">
        <v>130.22</v>
      </c>
      <c r="BF587">
        <v>129.62</v>
      </c>
      <c r="BG587">
        <v>129.27000000000001</v>
      </c>
      <c r="BH587">
        <v>129.88999999999999</v>
      </c>
      <c r="BI587">
        <v>128.29</v>
      </c>
      <c r="BJ587">
        <v>131.75</v>
      </c>
      <c r="BK587">
        <v>132.62</v>
      </c>
      <c r="BL587">
        <v>133.4</v>
      </c>
      <c r="BM587">
        <v>134.02000000000001</v>
      </c>
      <c r="BN587">
        <v>135.71</v>
      </c>
      <c r="BO587">
        <v>135.75</v>
      </c>
      <c r="BP587">
        <v>136.07</v>
      </c>
      <c r="BQ587">
        <v>135.82</v>
      </c>
      <c r="BR587">
        <v>134.30000000000001</v>
      </c>
      <c r="BS587">
        <v>131.66999999999999</v>
      </c>
      <c r="BT587">
        <v>132.82</v>
      </c>
      <c r="BU587">
        <v>134.27000000000001</v>
      </c>
      <c r="BV587">
        <v>137.04</v>
      </c>
      <c r="BW587">
        <v>137.69</v>
      </c>
      <c r="BX587">
        <v>137.47</v>
      </c>
      <c r="BY587">
        <v>140.65</v>
      </c>
      <c r="BZ587">
        <v>141.41</v>
      </c>
      <c r="CA587">
        <v>141.03</v>
      </c>
      <c r="CB587">
        <v>141.29</v>
      </c>
      <c r="CC587">
        <v>139.66999999999999</v>
      </c>
      <c r="CD587">
        <v>138.38999999999999</v>
      </c>
      <c r="CE587">
        <v>140.43</v>
      </c>
      <c r="CF587">
        <v>144.75</v>
      </c>
      <c r="CG587">
        <v>144</v>
      </c>
    </row>
    <row r="588" spans="1:85" hidden="1" x14ac:dyDescent="0.25">
      <c r="A588" t="s">
        <v>2000</v>
      </c>
      <c r="B588" t="s">
        <v>2001</v>
      </c>
      <c r="C588" t="s">
        <v>3437</v>
      </c>
      <c r="D588">
        <v>2.2823331797000002</v>
      </c>
      <c r="E588">
        <v>10501</v>
      </c>
      <c r="F588">
        <v>2018</v>
      </c>
      <c r="G588">
        <v>10</v>
      </c>
      <c r="H588">
        <v>21.80371352785146</v>
      </c>
      <c r="I588" s="3">
        <f t="shared" si="10"/>
        <v>0</v>
      </c>
      <c r="J588">
        <v>3.77</v>
      </c>
      <c r="K588">
        <v>1250.2739999999999</v>
      </c>
      <c r="L588" t="e">
        <v>#N/A</v>
      </c>
      <c r="N588">
        <v>-0.27703349282296652</v>
      </c>
      <c r="O588">
        <v>5.0859850759070246</v>
      </c>
      <c r="P588">
        <v>3.366828055770009</v>
      </c>
      <c r="Q588">
        <v>-1.7191570201370157</v>
      </c>
      <c r="R588">
        <v>130.298</v>
      </c>
      <c r="U588">
        <v>1.18</v>
      </c>
      <c r="V588">
        <v>1.1599999999999999</v>
      </c>
      <c r="W588">
        <v>1.1552</v>
      </c>
      <c r="X588">
        <v>1.1400999999999999</v>
      </c>
      <c r="Y588">
        <v>1.2</v>
      </c>
      <c r="Z588">
        <v>1.19</v>
      </c>
      <c r="AA588">
        <v>1.2</v>
      </c>
      <c r="AB588">
        <v>1.18</v>
      </c>
      <c r="AC588">
        <v>1.1499999999999999</v>
      </c>
      <c r="AD588">
        <v>1.1499999999999999</v>
      </c>
      <c r="AE588">
        <v>1.1499999999999999</v>
      </c>
      <c r="AF588">
        <v>1.1000000000000001</v>
      </c>
      <c r="AG588">
        <v>1.1599999999999999</v>
      </c>
      <c r="AH588">
        <v>1.1299999999999999</v>
      </c>
      <c r="AI588">
        <v>1.1200000000000001</v>
      </c>
      <c r="AJ588">
        <v>1.1499999999999999</v>
      </c>
      <c r="AK588">
        <v>1.07</v>
      </c>
      <c r="AL588">
        <v>1.0900000000000001</v>
      </c>
      <c r="AM588">
        <v>1.0869</v>
      </c>
      <c r="AN588">
        <v>1.08</v>
      </c>
      <c r="AO588">
        <v>1.0831</v>
      </c>
      <c r="AP588">
        <v>1.1000000000000001</v>
      </c>
      <c r="AQ588">
        <v>1.08</v>
      </c>
      <c r="AR588">
        <v>1.1000000000000001</v>
      </c>
      <c r="AS588">
        <v>1.1001000000000001</v>
      </c>
      <c r="AT588">
        <v>1.08</v>
      </c>
      <c r="AU588">
        <v>1.0900000000000001</v>
      </c>
      <c r="AV588">
        <v>1.08</v>
      </c>
      <c r="AW588">
        <v>1.1000000000000001</v>
      </c>
      <c r="AX588">
        <v>1.1000000000000001</v>
      </c>
      <c r="AY588">
        <v>1.08</v>
      </c>
      <c r="AZ588">
        <v>1.071</v>
      </c>
      <c r="BA588">
        <v>1.1000000000000001</v>
      </c>
      <c r="BB588">
        <v>1.08</v>
      </c>
      <c r="BC588">
        <v>1.1016999999999999</v>
      </c>
      <c r="BD588">
        <v>1.08</v>
      </c>
      <c r="BE588">
        <v>1.1000000000000001</v>
      </c>
      <c r="BF588">
        <v>1.0900000000000001</v>
      </c>
      <c r="BG588">
        <v>1.1913</v>
      </c>
      <c r="BH588">
        <v>1.1399999999999999</v>
      </c>
      <c r="BI588">
        <v>1.21</v>
      </c>
      <c r="BJ588">
        <v>1.17</v>
      </c>
      <c r="BK588">
        <v>1.1200000000000001</v>
      </c>
      <c r="BL588">
        <v>1.1100000000000001</v>
      </c>
      <c r="BM588">
        <v>1.0900000000000001</v>
      </c>
      <c r="BN588">
        <v>1.0900000000000001</v>
      </c>
      <c r="BO588">
        <v>1.08</v>
      </c>
      <c r="BP588">
        <v>1.0396000000000001</v>
      </c>
      <c r="BQ588">
        <v>1.0199</v>
      </c>
      <c r="BR588">
        <v>0.93</v>
      </c>
      <c r="BS588">
        <v>0.92500000000000004</v>
      </c>
      <c r="BT588">
        <v>0.93</v>
      </c>
      <c r="BU588">
        <v>1.01</v>
      </c>
      <c r="BV588">
        <v>0.98019999999999996</v>
      </c>
      <c r="BW588">
        <v>0.97989999999999999</v>
      </c>
      <c r="BX588">
        <v>0.99</v>
      </c>
      <c r="BY588">
        <v>1.0177</v>
      </c>
      <c r="BZ588">
        <v>1.26</v>
      </c>
      <c r="CA588">
        <v>1.2</v>
      </c>
      <c r="CB588">
        <v>1.1100000000000001</v>
      </c>
      <c r="CC588">
        <v>1.1599999999999999</v>
      </c>
      <c r="CD588">
        <v>1.1499999999999999</v>
      </c>
      <c r="CE588">
        <v>1.26</v>
      </c>
      <c r="CF588">
        <v>1.3</v>
      </c>
      <c r="CG588">
        <v>1.45</v>
      </c>
    </row>
    <row r="589" spans="1:85" hidden="1" x14ac:dyDescent="0.25">
      <c r="A589" t="s">
        <v>5495</v>
      </c>
      <c r="B589" t="s">
        <v>514</v>
      </c>
      <c r="C589" t="s">
        <v>5496</v>
      </c>
      <c r="D589">
        <v>1.1584752095999999</v>
      </c>
      <c r="E589">
        <v>16529</v>
      </c>
      <c r="F589">
        <v>2018</v>
      </c>
      <c r="G589">
        <v>10</v>
      </c>
      <c r="H589">
        <v>18.023041474654381</v>
      </c>
      <c r="I589" s="3">
        <f t="shared" si="10"/>
        <v>0</v>
      </c>
      <c r="J589">
        <v>2.17</v>
      </c>
      <c r="K589">
        <v>163.601</v>
      </c>
      <c r="L589" t="e">
        <v>#N/A</v>
      </c>
      <c r="N589">
        <v>-0.18458802608180191</v>
      </c>
      <c r="O589">
        <v>236.49292578106139</v>
      </c>
      <c r="P589">
        <v>8.5708604458218769</v>
      </c>
      <c r="Q589">
        <v>-227.92206533523952</v>
      </c>
      <c r="R589">
        <v>16.942</v>
      </c>
      <c r="U589">
        <v>16.649999999999999</v>
      </c>
      <c r="V589">
        <v>15.93</v>
      </c>
      <c r="W589">
        <v>15.78</v>
      </c>
      <c r="X589">
        <v>16.02</v>
      </c>
      <c r="Y589">
        <v>16.2</v>
      </c>
      <c r="Z589">
        <v>15.84</v>
      </c>
      <c r="AA589">
        <v>16.010000000000002</v>
      </c>
      <c r="AB589">
        <v>16.010000000000002</v>
      </c>
      <c r="AC589">
        <v>15.920500000000001</v>
      </c>
      <c r="AD589">
        <v>16</v>
      </c>
      <c r="AE589">
        <v>16.12</v>
      </c>
      <c r="AF589">
        <v>15.43</v>
      </c>
      <c r="AG589">
        <v>16.260000000000002</v>
      </c>
      <c r="AH589">
        <v>16.5</v>
      </c>
      <c r="AI589">
        <v>16.2</v>
      </c>
      <c r="AJ589">
        <v>16.2758</v>
      </c>
      <c r="AK589">
        <v>16.64</v>
      </c>
      <c r="AL589">
        <v>16.73</v>
      </c>
      <c r="AM589">
        <v>16.59</v>
      </c>
      <c r="AN589">
        <v>16.809999999999999</v>
      </c>
      <c r="AO589">
        <v>16.53</v>
      </c>
      <c r="AP589">
        <v>16.52</v>
      </c>
      <c r="AQ589">
        <v>16.440000000000001</v>
      </c>
      <c r="AR589">
        <v>16.600000000000001</v>
      </c>
      <c r="AS589">
        <v>16.75</v>
      </c>
      <c r="AT589">
        <v>17.28</v>
      </c>
      <c r="AU589">
        <v>18.850000000000001</v>
      </c>
      <c r="AV589">
        <v>19.79</v>
      </c>
      <c r="AW589">
        <v>21</v>
      </c>
      <c r="AX589">
        <v>17.91</v>
      </c>
      <c r="AY589">
        <v>17.829999999999998</v>
      </c>
      <c r="AZ589">
        <v>16.670000000000002</v>
      </c>
      <c r="BA589">
        <v>15.73</v>
      </c>
      <c r="BB589">
        <v>15.94</v>
      </c>
      <c r="BC589">
        <v>16.52</v>
      </c>
      <c r="BD589">
        <v>17</v>
      </c>
      <c r="BE589">
        <v>16.88</v>
      </c>
      <c r="BF589">
        <v>17.649999999999999</v>
      </c>
      <c r="BG589">
        <v>18.059999999999999</v>
      </c>
      <c r="BH589">
        <v>17.875</v>
      </c>
      <c r="BI589">
        <v>17.93</v>
      </c>
      <c r="BJ589">
        <v>17.579999999999998</v>
      </c>
      <c r="BK589">
        <v>17.010000000000002</v>
      </c>
      <c r="BL589">
        <v>17.869700000000002</v>
      </c>
      <c r="BM589">
        <v>16.399999999999999</v>
      </c>
      <c r="BN589">
        <v>16.25</v>
      </c>
      <c r="BO589">
        <v>15.8</v>
      </c>
      <c r="BP589">
        <v>15.51</v>
      </c>
      <c r="BQ589">
        <v>15.17</v>
      </c>
      <c r="BR589">
        <v>15.03</v>
      </c>
      <c r="BS589">
        <v>15.5</v>
      </c>
      <c r="BT589">
        <v>16.14</v>
      </c>
      <c r="BU589">
        <v>20</v>
      </c>
      <c r="BV589">
        <v>24.73</v>
      </c>
      <c r="BW589">
        <v>21.41</v>
      </c>
      <c r="BX589">
        <v>20.66</v>
      </c>
      <c r="BY589">
        <v>22.69</v>
      </c>
      <c r="BZ589">
        <v>21.12</v>
      </c>
      <c r="CA589">
        <v>21.21</v>
      </c>
      <c r="CB589">
        <v>20.329999999999998</v>
      </c>
      <c r="CC589">
        <v>19.86</v>
      </c>
      <c r="CD589">
        <v>19.309999999999999</v>
      </c>
      <c r="CE589">
        <v>18.760000000000002</v>
      </c>
      <c r="CF589">
        <v>19.72</v>
      </c>
      <c r="CG589">
        <v>20.61</v>
      </c>
    </row>
    <row r="590" spans="1:85" hidden="1" x14ac:dyDescent="0.25">
      <c r="A590" t="s">
        <v>3033</v>
      </c>
      <c r="B590" t="s">
        <v>3034</v>
      </c>
      <c r="C590" t="s">
        <v>3560</v>
      </c>
      <c r="D590">
        <v>2.2076709380000001</v>
      </c>
      <c r="E590">
        <v>90125</v>
      </c>
      <c r="F590">
        <v>2018</v>
      </c>
      <c r="G590">
        <v>10</v>
      </c>
      <c r="H590">
        <v>17.36538461538461</v>
      </c>
      <c r="I590" s="3">
        <f t="shared" si="10"/>
        <v>0</v>
      </c>
      <c r="J590">
        <v>1.04</v>
      </c>
      <c r="K590">
        <v>159.20099999999999</v>
      </c>
      <c r="L590">
        <v>40.375999999999998</v>
      </c>
      <c r="N590">
        <v>-0.10782080485952927</v>
      </c>
      <c r="O590">
        <v>52.97098377711842</v>
      </c>
      <c r="P590">
        <v>21.328523846232169</v>
      </c>
      <c r="Q590">
        <v>-31.64245993088625</v>
      </c>
      <c r="R590">
        <v>102.792</v>
      </c>
      <c r="U590">
        <v>15.3</v>
      </c>
      <c r="V590">
        <v>15.82</v>
      </c>
      <c r="W590">
        <v>16.04</v>
      </c>
      <c r="X590">
        <v>16.36</v>
      </c>
      <c r="Y590">
        <v>16.170000000000002</v>
      </c>
      <c r="Z590">
        <v>15.96</v>
      </c>
      <c r="AA590">
        <v>18.190000000000001</v>
      </c>
      <c r="AB590">
        <v>19.66</v>
      </c>
      <c r="AC590">
        <v>19.309999999999999</v>
      </c>
      <c r="AD590">
        <v>20.13</v>
      </c>
      <c r="AE590">
        <v>19.75</v>
      </c>
      <c r="AF590">
        <v>19.46</v>
      </c>
      <c r="AG590">
        <v>19.45</v>
      </c>
      <c r="AH590">
        <v>19.54</v>
      </c>
      <c r="AI590">
        <v>20.22</v>
      </c>
      <c r="AJ590">
        <v>21.08</v>
      </c>
      <c r="AK590">
        <v>21.85</v>
      </c>
      <c r="AL590">
        <v>21.99</v>
      </c>
      <c r="AM590">
        <v>22.28</v>
      </c>
      <c r="AN590">
        <v>21.92</v>
      </c>
      <c r="AO590">
        <v>21.89</v>
      </c>
      <c r="AP590">
        <v>21.45</v>
      </c>
      <c r="AQ590">
        <v>21.66</v>
      </c>
      <c r="AR590">
        <v>21.31</v>
      </c>
      <c r="AS590">
        <v>20.83</v>
      </c>
      <c r="AT590">
        <v>21.34</v>
      </c>
      <c r="AU590">
        <v>21.59</v>
      </c>
      <c r="AV590">
        <v>21.56</v>
      </c>
      <c r="AW590">
        <v>22.18</v>
      </c>
      <c r="AX590">
        <v>22.48</v>
      </c>
      <c r="AY590">
        <v>23.32</v>
      </c>
      <c r="AZ590">
        <v>23.26</v>
      </c>
      <c r="BA590">
        <v>22.19</v>
      </c>
      <c r="BB590">
        <v>23.24</v>
      </c>
      <c r="BC590">
        <v>22.87</v>
      </c>
      <c r="BD590">
        <v>23.11</v>
      </c>
      <c r="BE590">
        <v>22.55</v>
      </c>
      <c r="BF590">
        <v>22.42</v>
      </c>
      <c r="BG590">
        <v>22.64</v>
      </c>
      <c r="BH590">
        <v>22.98</v>
      </c>
      <c r="BI590">
        <v>22.95</v>
      </c>
      <c r="BJ590">
        <v>23.48</v>
      </c>
      <c r="BK590">
        <v>22.26</v>
      </c>
      <c r="BL590">
        <v>21.99</v>
      </c>
      <c r="BM590">
        <v>22.19</v>
      </c>
      <c r="BN590">
        <v>21.59</v>
      </c>
      <c r="BO590">
        <v>21.71</v>
      </c>
      <c r="BP590">
        <v>20.78</v>
      </c>
      <c r="BQ590">
        <v>19.91</v>
      </c>
      <c r="BR590">
        <v>18.97</v>
      </c>
      <c r="BS590">
        <v>18.88</v>
      </c>
      <c r="BT590">
        <v>19.21</v>
      </c>
      <c r="BU590">
        <v>18.91</v>
      </c>
      <c r="BV590">
        <v>19.68</v>
      </c>
      <c r="BW590">
        <v>19.61</v>
      </c>
      <c r="BX590">
        <v>19.36</v>
      </c>
      <c r="BY590">
        <v>19.309999999999999</v>
      </c>
      <c r="BZ590">
        <v>19.23</v>
      </c>
      <c r="CA590">
        <v>19.34</v>
      </c>
      <c r="CB590">
        <v>18.579999999999998</v>
      </c>
      <c r="CC590">
        <v>19.48</v>
      </c>
      <c r="CD590">
        <v>18.62</v>
      </c>
      <c r="CE590">
        <v>18.63</v>
      </c>
      <c r="CF590">
        <v>19.16</v>
      </c>
      <c r="CG590">
        <v>19.14</v>
      </c>
    </row>
    <row r="591" spans="1:85" hidden="1" x14ac:dyDescent="0.25">
      <c r="A591" t="s">
        <v>4222</v>
      </c>
      <c r="B591" t="s">
        <v>4223</v>
      </c>
      <c r="C591" t="s">
        <v>4224</v>
      </c>
      <c r="D591">
        <v>1.658427275</v>
      </c>
      <c r="E591">
        <v>11638</v>
      </c>
      <c r="F591">
        <v>2018</v>
      </c>
      <c r="G591">
        <v>10</v>
      </c>
      <c r="H591">
        <v>17.067183462532299</v>
      </c>
      <c r="I591" s="3">
        <f t="shared" si="10"/>
        <v>0</v>
      </c>
      <c r="J591">
        <v>3.87</v>
      </c>
      <c r="K591">
        <v>1300.912</v>
      </c>
      <c r="L591">
        <v>5.8339999999999996</v>
      </c>
      <c r="N591">
        <v>-0.20538116591928268</v>
      </c>
      <c r="O591">
        <v>47.312876028207597</v>
      </c>
      <c r="P591">
        <v>44.093901958809148</v>
      </c>
      <c r="Q591">
        <v>-3.218974069398449</v>
      </c>
      <c r="R591">
        <v>109.7</v>
      </c>
      <c r="U591">
        <v>14.4</v>
      </c>
      <c r="V591">
        <v>14.75</v>
      </c>
      <c r="W591">
        <v>15.6348</v>
      </c>
      <c r="X591">
        <v>16.190000000000001</v>
      </c>
      <c r="Y591">
        <v>16.66</v>
      </c>
      <c r="Z591">
        <v>19.45</v>
      </c>
      <c r="AA591">
        <v>17.600000000000001</v>
      </c>
      <c r="AB591">
        <v>15.11</v>
      </c>
      <c r="AC591">
        <v>16.12</v>
      </c>
      <c r="AD591">
        <v>15.82</v>
      </c>
      <c r="AE591">
        <v>15.52</v>
      </c>
      <c r="AF591">
        <v>15.63</v>
      </c>
      <c r="AG591">
        <v>16.28</v>
      </c>
      <c r="AH591">
        <v>15.71</v>
      </c>
      <c r="AI591">
        <v>15.51</v>
      </c>
      <c r="AJ591">
        <v>15.477</v>
      </c>
      <c r="AK591">
        <v>15.74</v>
      </c>
      <c r="AL591">
        <v>16.299900000000001</v>
      </c>
      <c r="AM591">
        <v>15.55</v>
      </c>
      <c r="AN591">
        <v>15.663</v>
      </c>
      <c r="AO591">
        <v>21.43</v>
      </c>
      <c r="AP591">
        <v>22.17</v>
      </c>
      <c r="AQ591">
        <v>21.93</v>
      </c>
      <c r="AR591">
        <v>22.19</v>
      </c>
      <c r="AS591">
        <v>22.82</v>
      </c>
      <c r="AT591">
        <v>23.01</v>
      </c>
      <c r="AU591">
        <v>22.65</v>
      </c>
      <c r="AV591">
        <v>21.71</v>
      </c>
      <c r="AW591">
        <v>23.39</v>
      </c>
      <c r="AX591">
        <v>23.43</v>
      </c>
      <c r="AY591">
        <v>23.01</v>
      </c>
      <c r="AZ591">
        <v>22.49</v>
      </c>
      <c r="BA591">
        <v>22.16</v>
      </c>
      <c r="BB591">
        <v>21.17</v>
      </c>
      <c r="BC591">
        <v>22.09</v>
      </c>
      <c r="BD591">
        <v>22.4</v>
      </c>
      <c r="BE591">
        <v>21.84</v>
      </c>
      <c r="BF591">
        <v>21.32</v>
      </c>
      <c r="BG591">
        <v>17.350000000000001</v>
      </c>
      <c r="BH591">
        <v>17.5</v>
      </c>
      <c r="BI591">
        <v>17.5</v>
      </c>
      <c r="BJ591">
        <v>17.86</v>
      </c>
      <c r="BK591">
        <v>17.510000000000002</v>
      </c>
      <c r="BL591">
        <v>18.07</v>
      </c>
      <c r="BM591">
        <v>18.62</v>
      </c>
      <c r="BN591">
        <v>18.32</v>
      </c>
      <c r="BO591">
        <v>17.53</v>
      </c>
      <c r="BP591">
        <v>17.21</v>
      </c>
      <c r="BQ591">
        <v>16.84</v>
      </c>
      <c r="BR591">
        <v>16.5</v>
      </c>
      <c r="BS591">
        <v>17.05</v>
      </c>
      <c r="BT591">
        <v>17.14</v>
      </c>
      <c r="BU591">
        <v>16.940000000000001</v>
      </c>
      <c r="BV591">
        <v>17</v>
      </c>
      <c r="BW591">
        <v>17</v>
      </c>
      <c r="BX591">
        <v>17</v>
      </c>
      <c r="BY591">
        <v>17.21</v>
      </c>
      <c r="BZ591">
        <v>16.899999999999999</v>
      </c>
      <c r="CA591">
        <v>17.72</v>
      </c>
      <c r="CB591">
        <v>17.98</v>
      </c>
      <c r="CC591">
        <v>18.7</v>
      </c>
      <c r="CD591">
        <v>18.579999999999998</v>
      </c>
      <c r="CE591">
        <v>17.72</v>
      </c>
      <c r="CF591">
        <v>17.704000000000001</v>
      </c>
      <c r="CG591">
        <v>18.14</v>
      </c>
    </row>
    <row r="592" spans="1:85" hidden="1" x14ac:dyDescent="0.25">
      <c r="A592" t="s">
        <v>2883</v>
      </c>
      <c r="B592" t="s">
        <v>2884</v>
      </c>
      <c r="C592" t="s">
        <v>3958</v>
      </c>
      <c r="D592">
        <v>2.3431957406000001</v>
      </c>
      <c r="E592">
        <v>85019</v>
      </c>
      <c r="F592">
        <v>2018</v>
      </c>
      <c r="G592">
        <v>10</v>
      </c>
      <c r="H592">
        <v>16.736596736596731</v>
      </c>
      <c r="I592" s="3">
        <f t="shared" si="10"/>
        <v>0</v>
      </c>
      <c r="J592">
        <v>4.29</v>
      </c>
      <c r="K592">
        <v>465.55599999999998</v>
      </c>
      <c r="L592">
        <v>0.2</v>
      </c>
      <c r="N592">
        <v>4.9377535319625077E-2</v>
      </c>
      <c r="O592">
        <v>15.103700828594089</v>
      </c>
      <c r="P592">
        <v>66.411965205803398</v>
      </c>
      <c r="Q592">
        <v>51.308264377209312</v>
      </c>
      <c r="R592">
        <v>93.838999999999999</v>
      </c>
      <c r="U592">
        <v>27.13</v>
      </c>
      <c r="V592">
        <v>27.77</v>
      </c>
      <c r="W592">
        <v>27.68</v>
      </c>
      <c r="X592">
        <v>27.36</v>
      </c>
      <c r="Y592">
        <v>27.31</v>
      </c>
      <c r="Z592">
        <v>26.48</v>
      </c>
      <c r="AA592">
        <v>26.01</v>
      </c>
      <c r="AB592">
        <v>27.25</v>
      </c>
      <c r="AC592">
        <v>26.43</v>
      </c>
      <c r="AD592">
        <v>26.24</v>
      </c>
      <c r="AE592">
        <v>27.17</v>
      </c>
      <c r="AF592">
        <v>26.85</v>
      </c>
      <c r="AG592">
        <v>26.61</v>
      </c>
      <c r="AH592">
        <v>27.1</v>
      </c>
      <c r="AI592">
        <v>27.1</v>
      </c>
      <c r="AJ592">
        <v>26.68</v>
      </c>
      <c r="AK592">
        <v>26.7</v>
      </c>
      <c r="AL592">
        <v>26.46</v>
      </c>
      <c r="AM592">
        <v>26.59</v>
      </c>
      <c r="AN592">
        <v>27.3</v>
      </c>
      <c r="AO592">
        <v>29.92</v>
      </c>
      <c r="AP592">
        <v>28.82</v>
      </c>
      <c r="AQ592">
        <v>31.02</v>
      </c>
      <c r="AR592">
        <v>33.75</v>
      </c>
      <c r="AS592">
        <v>32.14</v>
      </c>
      <c r="AT592">
        <v>30.31</v>
      </c>
      <c r="AU592">
        <v>31.57</v>
      </c>
      <c r="AV592">
        <v>33.6</v>
      </c>
      <c r="AW592">
        <v>35.36</v>
      </c>
      <c r="AX592">
        <v>35.44</v>
      </c>
      <c r="AY592">
        <v>35.82</v>
      </c>
      <c r="AZ592">
        <v>36.43</v>
      </c>
      <c r="BA592">
        <v>35.68</v>
      </c>
      <c r="BB592">
        <v>35.6</v>
      </c>
      <c r="BC592">
        <v>35.25</v>
      </c>
      <c r="BD592">
        <v>35.01</v>
      </c>
      <c r="BE592">
        <v>35.5</v>
      </c>
      <c r="BF592">
        <v>33.840000000000003</v>
      </c>
      <c r="BG592">
        <v>32.130000000000003</v>
      </c>
      <c r="BH592">
        <v>30.77</v>
      </c>
      <c r="BI592">
        <v>33.08</v>
      </c>
      <c r="BJ592">
        <v>33.869999999999997</v>
      </c>
      <c r="BK592">
        <v>31.92</v>
      </c>
      <c r="BL592">
        <v>30.92</v>
      </c>
      <c r="BM592">
        <v>28.61</v>
      </c>
      <c r="BN592">
        <v>28.94</v>
      </c>
      <c r="BO592">
        <v>29.54</v>
      </c>
      <c r="BP592">
        <v>29.09</v>
      </c>
      <c r="BQ592">
        <v>28.98</v>
      </c>
      <c r="BR592">
        <v>28.53</v>
      </c>
      <c r="BS592">
        <v>28.31</v>
      </c>
      <c r="BT592">
        <v>27.54</v>
      </c>
      <c r="BU592">
        <v>26.35</v>
      </c>
      <c r="BV592">
        <v>26.41</v>
      </c>
      <c r="BW592">
        <v>28.3</v>
      </c>
      <c r="BX592">
        <v>28.16</v>
      </c>
      <c r="BY592">
        <v>28.64</v>
      </c>
      <c r="BZ592">
        <v>28.68</v>
      </c>
      <c r="CA592">
        <v>29.38</v>
      </c>
      <c r="CB592">
        <v>30.58</v>
      </c>
      <c r="CC592">
        <v>33.229999999999997</v>
      </c>
      <c r="CD592">
        <v>31.09</v>
      </c>
      <c r="CE592">
        <v>31.88</v>
      </c>
      <c r="CF592">
        <v>35.25</v>
      </c>
      <c r="CG592">
        <v>34.28</v>
      </c>
    </row>
    <row r="593" spans="1:85" hidden="1" x14ac:dyDescent="0.25">
      <c r="A593" t="s">
        <v>8946</v>
      </c>
      <c r="B593" t="s">
        <v>8947</v>
      </c>
      <c r="C593" t="s">
        <v>8948</v>
      </c>
      <c r="D593">
        <v>2.9156181460999999</v>
      </c>
      <c r="E593">
        <v>40125</v>
      </c>
      <c r="F593">
        <v>2018</v>
      </c>
      <c r="G593">
        <v>10</v>
      </c>
      <c r="H593">
        <v>16.644039735099341</v>
      </c>
      <c r="I593" s="3">
        <f t="shared" si="10"/>
        <v>0</v>
      </c>
      <c r="J593">
        <v>6.04</v>
      </c>
      <c r="K593">
        <v>24556</v>
      </c>
      <c r="L593">
        <v>0</v>
      </c>
      <c r="N593">
        <v>-0.15205495401094427</v>
      </c>
      <c r="O593">
        <v>34.177869700103408</v>
      </c>
      <c r="P593">
        <v>34.202932009696397</v>
      </c>
      <c r="Q593">
        <v>2.5062309592989607E-2</v>
      </c>
      <c r="R593">
        <v>1602</v>
      </c>
      <c r="U593">
        <v>58.47</v>
      </c>
      <c r="V593">
        <v>59.3</v>
      </c>
      <c r="W593">
        <v>60.33</v>
      </c>
      <c r="X593">
        <v>61.85</v>
      </c>
      <c r="Y593">
        <v>61.01</v>
      </c>
      <c r="Z593">
        <v>64.430000000000007</v>
      </c>
      <c r="AA593">
        <v>65.790000000000006</v>
      </c>
      <c r="AB593">
        <v>66.25</v>
      </c>
      <c r="AC593">
        <v>68.819999999999993</v>
      </c>
      <c r="AD593">
        <v>71.52</v>
      </c>
      <c r="AE593">
        <v>71.11</v>
      </c>
      <c r="AF593">
        <v>72.709999999999994</v>
      </c>
      <c r="AG593">
        <v>72.91</v>
      </c>
      <c r="AH593">
        <v>74.95</v>
      </c>
      <c r="AI593">
        <v>78.33</v>
      </c>
      <c r="AJ593">
        <v>79.040000000000006</v>
      </c>
      <c r="AK593">
        <v>81.56</v>
      </c>
      <c r="AL593">
        <v>83.34</v>
      </c>
      <c r="AM593">
        <v>84.25</v>
      </c>
      <c r="AN593">
        <v>82.69</v>
      </c>
      <c r="AO593">
        <v>84.2</v>
      </c>
      <c r="AP593">
        <v>86.79</v>
      </c>
      <c r="AQ593">
        <v>87.67</v>
      </c>
      <c r="AR593">
        <v>90.65</v>
      </c>
      <c r="AS593">
        <v>82.19</v>
      </c>
      <c r="AT593">
        <v>83.95</v>
      </c>
      <c r="AU593">
        <v>83.95</v>
      </c>
      <c r="AV593">
        <v>88.38</v>
      </c>
      <c r="AW593">
        <v>89.37</v>
      </c>
      <c r="AX593">
        <v>86.89</v>
      </c>
      <c r="AY593">
        <v>84.74</v>
      </c>
      <c r="AZ593">
        <v>82.97</v>
      </c>
      <c r="BA593">
        <v>78.180000000000007</v>
      </c>
      <c r="BB593">
        <v>79.94</v>
      </c>
      <c r="BC593">
        <v>77.510000000000005</v>
      </c>
      <c r="BD593">
        <v>78.180000000000007</v>
      </c>
      <c r="BE593">
        <v>77.83</v>
      </c>
      <c r="BF593">
        <v>80.41</v>
      </c>
      <c r="BG593">
        <v>80.97</v>
      </c>
      <c r="BH593">
        <v>79.459999999999994</v>
      </c>
      <c r="BI593">
        <v>79</v>
      </c>
      <c r="BJ593">
        <v>81.19</v>
      </c>
      <c r="BK593">
        <v>78.14</v>
      </c>
      <c r="BL593">
        <v>76.06</v>
      </c>
      <c r="BM593">
        <v>76.97</v>
      </c>
      <c r="BN593">
        <v>74.319999999999993</v>
      </c>
      <c r="BO593">
        <v>75.540000000000006</v>
      </c>
      <c r="BP593">
        <v>72.47</v>
      </c>
      <c r="BQ593">
        <v>76.22</v>
      </c>
      <c r="BR593">
        <v>75.8</v>
      </c>
      <c r="BS593">
        <v>73.39</v>
      </c>
      <c r="BT593">
        <v>74.38</v>
      </c>
      <c r="BU593">
        <v>76.38</v>
      </c>
      <c r="BV593">
        <v>81.05</v>
      </c>
      <c r="BW593">
        <v>81.459999999999994</v>
      </c>
      <c r="BX593">
        <v>79.900000000000006</v>
      </c>
      <c r="BY593">
        <v>76.16</v>
      </c>
      <c r="BZ593">
        <v>79.97</v>
      </c>
      <c r="CA593">
        <v>80.64</v>
      </c>
      <c r="CB593">
        <v>70.400000000000006</v>
      </c>
      <c r="CC593">
        <v>68.67</v>
      </c>
      <c r="CD593">
        <v>67.08</v>
      </c>
      <c r="CE593">
        <v>68.739999999999995</v>
      </c>
      <c r="CF593">
        <v>71.77</v>
      </c>
      <c r="CG593">
        <v>73.88</v>
      </c>
    </row>
    <row r="594" spans="1:85" hidden="1" x14ac:dyDescent="0.25">
      <c r="A594" t="s">
        <v>9128</v>
      </c>
      <c r="B594" t="s">
        <v>9129</v>
      </c>
      <c r="C594" t="s">
        <v>9130</v>
      </c>
      <c r="D594">
        <v>43.018811571999997</v>
      </c>
      <c r="E594">
        <v>16163</v>
      </c>
      <c r="F594">
        <v>2018</v>
      </c>
      <c r="G594">
        <v>10</v>
      </c>
      <c r="H594">
        <v>14.685722619221229</v>
      </c>
      <c r="I594" s="3">
        <f t="shared" si="10"/>
        <v>0</v>
      </c>
      <c r="J594">
        <v>0.68569999999999998</v>
      </c>
      <c r="K594">
        <v>2090</v>
      </c>
      <c r="L594" t="e">
        <v>#N/A</v>
      </c>
      <c r="N594">
        <v>-0.12222222222222223</v>
      </c>
      <c r="O594" t="e">
        <v>#N/A</v>
      </c>
      <c r="P594">
        <v>3.2620396228139253E-2</v>
      </c>
      <c r="Q594" t="e">
        <v>#N/A</v>
      </c>
      <c r="R594">
        <v>434</v>
      </c>
      <c r="U594">
        <v>0.28889999999999999</v>
      </c>
      <c r="V594">
        <v>0.27910000000000001</v>
      </c>
      <c r="W594">
        <v>0.27589999999999998</v>
      </c>
      <c r="X594">
        <v>0.25490000000000002</v>
      </c>
      <c r="Y594">
        <v>0.25069999999999998</v>
      </c>
      <c r="Z594">
        <v>0.2132</v>
      </c>
      <c r="AA594">
        <v>0.23649999999999999</v>
      </c>
      <c r="AB594">
        <v>0.27200000000000002</v>
      </c>
      <c r="AC594">
        <v>0.27</v>
      </c>
      <c r="AD594">
        <v>0.302375</v>
      </c>
      <c r="AE594">
        <v>0.26500000000000001</v>
      </c>
      <c r="AF594">
        <v>0.27400000000000002</v>
      </c>
      <c r="AG594">
        <v>0.26090000000000002</v>
      </c>
      <c r="AH594">
        <v>0.25040000000000001</v>
      </c>
      <c r="AI594">
        <v>0.24</v>
      </c>
      <c r="AJ594">
        <v>0.27</v>
      </c>
      <c r="AK594">
        <v>0.27079999999999999</v>
      </c>
      <c r="AL594">
        <v>0.251</v>
      </c>
      <c r="AM594">
        <v>0.25159999999999999</v>
      </c>
      <c r="AN594">
        <v>0.2485</v>
      </c>
      <c r="AO594">
        <v>0.24790000000000001</v>
      </c>
      <c r="AP594">
        <v>0.25530000000000003</v>
      </c>
      <c r="AQ594">
        <v>0.27329999999999999</v>
      </c>
      <c r="AR594">
        <v>0.25790000000000002</v>
      </c>
      <c r="AS594">
        <v>0.25369999999999998</v>
      </c>
      <c r="AT594">
        <v>0.25309999999999999</v>
      </c>
      <c r="AU594">
        <v>0.26</v>
      </c>
      <c r="AV594">
        <v>0.25519999999999998</v>
      </c>
      <c r="AW594">
        <v>0.253</v>
      </c>
      <c r="AX594">
        <v>0.31</v>
      </c>
      <c r="AY594">
        <v>0.2651</v>
      </c>
      <c r="AZ594">
        <v>0.26</v>
      </c>
      <c r="BA594">
        <v>0.25640000000000002</v>
      </c>
      <c r="BB594">
        <v>0.25240000000000001</v>
      </c>
      <c r="BC594">
        <v>0.2455</v>
      </c>
      <c r="BD594">
        <v>0.24959999999999999</v>
      </c>
      <c r="BE594">
        <v>0.25009999999999999</v>
      </c>
      <c r="BF594">
        <v>0.2475</v>
      </c>
      <c r="BG594">
        <v>0.26400000000000001</v>
      </c>
      <c r="BH594">
        <v>0.28499999999999998</v>
      </c>
      <c r="BI594">
        <v>0.27</v>
      </c>
      <c r="BJ594">
        <v>0.28399999999999997</v>
      </c>
      <c r="BK594">
        <v>0.378</v>
      </c>
      <c r="BL594">
        <v>0.41</v>
      </c>
      <c r="BM594">
        <v>0.3387</v>
      </c>
      <c r="BN594">
        <v>0.40799999999999997</v>
      </c>
      <c r="BO594">
        <v>0.39974300000000001</v>
      </c>
      <c r="BP594">
        <v>0.36149999999999999</v>
      </c>
      <c r="BQ594">
        <v>0.35399999999999998</v>
      </c>
      <c r="BR594">
        <v>0.32119999999999999</v>
      </c>
      <c r="BS594">
        <v>0.29899999999999999</v>
      </c>
      <c r="BT594">
        <v>0.3538</v>
      </c>
      <c r="BU594">
        <v>0.37</v>
      </c>
      <c r="BV594">
        <v>0.35199999999999998</v>
      </c>
      <c r="BW594">
        <v>0.33829999999999999</v>
      </c>
      <c r="BX594">
        <v>0.33100000000000002</v>
      </c>
      <c r="BY594">
        <v>0.36</v>
      </c>
      <c r="BZ594">
        <v>0.3695</v>
      </c>
      <c r="CA594">
        <v>0.37509999999999999</v>
      </c>
      <c r="CB594">
        <v>0.40489999999999998</v>
      </c>
      <c r="CC594">
        <v>0.42</v>
      </c>
      <c r="CD594">
        <v>0.38400000000000001</v>
      </c>
      <c r="CE594">
        <v>0.44</v>
      </c>
      <c r="CF594">
        <v>0.47</v>
      </c>
      <c r="CG594">
        <v>0.36809999999999998</v>
      </c>
    </row>
    <row r="595" spans="1:85" hidden="1" x14ac:dyDescent="0.25">
      <c r="A595" t="s">
        <v>5976</v>
      </c>
      <c r="B595" t="s">
        <v>5977</v>
      </c>
      <c r="C595" t="s">
        <v>5978</v>
      </c>
      <c r="D595">
        <v>1.0326068155999999</v>
      </c>
      <c r="E595">
        <v>16401</v>
      </c>
      <c r="F595">
        <v>2018</v>
      </c>
      <c r="G595">
        <v>10</v>
      </c>
      <c r="H595">
        <v>13.82394366197183</v>
      </c>
      <c r="I595" s="3">
        <f t="shared" si="10"/>
        <v>0</v>
      </c>
      <c r="J595">
        <v>1.42</v>
      </c>
      <c r="K595">
        <v>691.49599999999998</v>
      </c>
      <c r="L595" t="e">
        <v>#N/A</v>
      </c>
      <c r="N595">
        <v>-0.33528628495339541</v>
      </c>
      <c r="O595">
        <v>21.06497553790912</v>
      </c>
      <c r="P595">
        <v>0</v>
      </c>
      <c r="Q595">
        <v>-21.06497553790912</v>
      </c>
      <c r="R595">
        <v>48.386000000000003</v>
      </c>
      <c r="U595">
        <v>28.42</v>
      </c>
      <c r="V595">
        <v>29.95</v>
      </c>
      <c r="W595">
        <v>28.48</v>
      </c>
      <c r="X595">
        <v>29.42</v>
      </c>
      <c r="Y595">
        <v>29.55</v>
      </c>
      <c r="Z595">
        <v>30.3</v>
      </c>
      <c r="AA595">
        <v>31.04</v>
      </c>
      <c r="AB595">
        <v>31.84</v>
      </c>
      <c r="AC595">
        <v>32.42</v>
      </c>
      <c r="AD595">
        <v>32.299999999999997</v>
      </c>
      <c r="AE595">
        <v>30.93</v>
      </c>
      <c r="AF595">
        <v>31.45</v>
      </c>
      <c r="AG595">
        <v>31.25</v>
      </c>
      <c r="AH595">
        <v>31.49</v>
      </c>
      <c r="AI595">
        <v>32</v>
      </c>
      <c r="AJ595">
        <v>33.08</v>
      </c>
      <c r="AK595">
        <v>33.69</v>
      </c>
      <c r="AL595">
        <v>34.630000000000003</v>
      </c>
      <c r="AM595">
        <v>34.57</v>
      </c>
      <c r="AN595">
        <v>35.25</v>
      </c>
      <c r="AO595">
        <v>36.28</v>
      </c>
      <c r="AP595">
        <v>34.71</v>
      </c>
      <c r="AQ595">
        <v>36.270000000000003</v>
      </c>
      <c r="AR595">
        <v>36.840000000000003</v>
      </c>
      <c r="AS595">
        <v>35.94</v>
      </c>
      <c r="AT595">
        <v>35.89</v>
      </c>
      <c r="AU595">
        <v>36.81</v>
      </c>
      <c r="AV595">
        <v>37.65</v>
      </c>
      <c r="AW595">
        <v>38.01</v>
      </c>
      <c r="AX595">
        <v>37.04</v>
      </c>
      <c r="AY595">
        <v>37.26</v>
      </c>
      <c r="AZ595">
        <v>36.21</v>
      </c>
      <c r="BA595">
        <v>35.49</v>
      </c>
      <c r="BB595">
        <v>36.85</v>
      </c>
      <c r="BC595">
        <v>35.869999999999997</v>
      </c>
      <c r="BD595">
        <v>36.97</v>
      </c>
      <c r="BE595">
        <v>35.479999999999997</v>
      </c>
      <c r="BF595">
        <v>35.43</v>
      </c>
      <c r="BG595">
        <v>37.28</v>
      </c>
      <c r="BH595">
        <v>36.590000000000003</v>
      </c>
      <c r="BI595">
        <v>36.68</v>
      </c>
      <c r="BJ595">
        <v>36.79</v>
      </c>
      <c r="BK595">
        <v>35.619999999999997</v>
      </c>
      <c r="BL595">
        <v>34.340000000000003</v>
      </c>
      <c r="BM595">
        <v>35.51</v>
      </c>
      <c r="BN595">
        <v>34.159999999999997</v>
      </c>
      <c r="BO595">
        <v>33.92</v>
      </c>
      <c r="BP595">
        <v>32.46</v>
      </c>
      <c r="BQ595">
        <v>31.73</v>
      </c>
      <c r="BR595">
        <v>29.7</v>
      </c>
      <c r="BS595">
        <v>29.36</v>
      </c>
      <c r="BT595">
        <v>31</v>
      </c>
      <c r="BU595">
        <v>30.93</v>
      </c>
      <c r="BV595">
        <v>36.46</v>
      </c>
      <c r="BW595">
        <v>35.57</v>
      </c>
      <c r="BX595">
        <v>34.68</v>
      </c>
      <c r="BY595">
        <v>32.24</v>
      </c>
      <c r="BZ595">
        <v>33.61</v>
      </c>
      <c r="CA595">
        <v>33.49</v>
      </c>
      <c r="CB595">
        <v>31.06</v>
      </c>
      <c r="CC595">
        <v>32.520000000000003</v>
      </c>
      <c r="CD595">
        <v>31.95</v>
      </c>
      <c r="CE595">
        <v>31.93</v>
      </c>
      <c r="CF595">
        <v>33.6</v>
      </c>
      <c r="CG595">
        <v>36.32</v>
      </c>
    </row>
    <row r="596" spans="1:85" hidden="1" x14ac:dyDescent="0.25">
      <c r="A596" t="s">
        <v>6598</v>
      </c>
      <c r="B596" t="s">
        <v>6599</v>
      </c>
      <c r="C596" t="s">
        <v>6600</v>
      </c>
      <c r="D596">
        <v>1.0236153528</v>
      </c>
      <c r="E596">
        <v>15530</v>
      </c>
      <c r="F596">
        <v>2018</v>
      </c>
      <c r="G596">
        <v>10</v>
      </c>
      <c r="H596">
        <v>13.65566037735849</v>
      </c>
      <c r="I596" s="3">
        <f t="shared" si="10"/>
        <v>0</v>
      </c>
      <c r="J596">
        <v>2.12</v>
      </c>
      <c r="K596">
        <v>332.72500000000002</v>
      </c>
      <c r="L596">
        <v>4.9329999999999998</v>
      </c>
      <c r="N596">
        <v>0.20308066477503028</v>
      </c>
      <c r="O596">
        <v>63.280142488459163</v>
      </c>
      <c r="P596">
        <v>38.568759718539887</v>
      </c>
      <c r="Q596">
        <v>-24.711382769919275</v>
      </c>
      <c r="R596">
        <v>31.297999999999998</v>
      </c>
      <c r="U596">
        <v>2.36</v>
      </c>
      <c r="V596">
        <v>2.56</v>
      </c>
      <c r="W596">
        <v>2.58</v>
      </c>
      <c r="X596">
        <v>2.34</v>
      </c>
      <c r="Y596">
        <v>2.35</v>
      </c>
      <c r="Z596">
        <v>2.36</v>
      </c>
      <c r="AA596">
        <v>2.4700000000000002</v>
      </c>
      <c r="AB596">
        <v>2.6</v>
      </c>
      <c r="AC596">
        <v>2.8</v>
      </c>
      <c r="AD596">
        <v>3.01</v>
      </c>
      <c r="AE596">
        <v>3.13</v>
      </c>
      <c r="AF596">
        <v>3.34</v>
      </c>
      <c r="AG596">
        <v>3.14</v>
      </c>
      <c r="AH596">
        <v>3.11</v>
      </c>
      <c r="AI596">
        <v>3.03</v>
      </c>
      <c r="AJ596">
        <v>3.19</v>
      </c>
      <c r="AK596">
        <v>3.08</v>
      </c>
      <c r="AL596">
        <v>3.09</v>
      </c>
      <c r="AM596">
        <v>3.04</v>
      </c>
      <c r="AN596">
        <v>3.19</v>
      </c>
      <c r="AO596">
        <v>3.27</v>
      </c>
      <c r="AP596">
        <v>3.25</v>
      </c>
      <c r="AQ596">
        <v>3.15</v>
      </c>
      <c r="AR596">
        <v>3.42</v>
      </c>
      <c r="AS596">
        <v>3.51</v>
      </c>
      <c r="AT596">
        <v>3.14</v>
      </c>
      <c r="AU596">
        <v>3.11</v>
      </c>
      <c r="AV596">
        <v>3</v>
      </c>
      <c r="AW596">
        <v>3.19</v>
      </c>
      <c r="AX596">
        <v>3.24</v>
      </c>
      <c r="AY596">
        <v>3.45</v>
      </c>
      <c r="AZ596">
        <v>3.33</v>
      </c>
      <c r="BA596">
        <v>3.1</v>
      </c>
      <c r="BB596">
        <v>3.07</v>
      </c>
      <c r="BC596">
        <v>2.88</v>
      </c>
      <c r="BD596">
        <v>2.94</v>
      </c>
      <c r="BE596">
        <v>3</v>
      </c>
      <c r="BF596">
        <v>2.87</v>
      </c>
      <c r="BG596">
        <v>2.81</v>
      </c>
      <c r="BH596">
        <v>2.69</v>
      </c>
      <c r="BI596">
        <v>2.63</v>
      </c>
      <c r="BJ596">
        <v>2.68</v>
      </c>
      <c r="BK596">
        <v>2.48</v>
      </c>
      <c r="BL596">
        <v>2.4700000000000002</v>
      </c>
      <c r="BM596">
        <v>2.86</v>
      </c>
      <c r="BN596">
        <v>2.99</v>
      </c>
      <c r="BO596">
        <v>2.97</v>
      </c>
      <c r="BP596">
        <v>3.03</v>
      </c>
      <c r="BQ596">
        <v>3.15</v>
      </c>
      <c r="BR596">
        <v>3.17</v>
      </c>
      <c r="BS596">
        <v>3.12</v>
      </c>
      <c r="BT596">
        <v>3.23</v>
      </c>
      <c r="BU596">
        <v>3.26</v>
      </c>
      <c r="BV596">
        <v>3.45</v>
      </c>
      <c r="BW596">
        <v>3.64</v>
      </c>
      <c r="BX596">
        <v>3.64</v>
      </c>
      <c r="BY596">
        <v>3.5</v>
      </c>
      <c r="BZ596">
        <v>3.44</v>
      </c>
      <c r="CA596">
        <v>3.47</v>
      </c>
      <c r="CB596">
        <v>3.47</v>
      </c>
      <c r="CC596">
        <v>3.33</v>
      </c>
      <c r="CD596">
        <v>3.16</v>
      </c>
      <c r="CE596">
        <v>3.21</v>
      </c>
      <c r="CF596">
        <v>2.96</v>
      </c>
      <c r="CG596">
        <v>3.03</v>
      </c>
    </row>
    <row r="597" spans="1:85" hidden="1" x14ac:dyDescent="0.25">
      <c r="A597" t="s">
        <v>2518</v>
      </c>
      <c r="B597" t="s">
        <v>2519</v>
      </c>
      <c r="C597" t="s">
        <v>2520</v>
      </c>
      <c r="D597">
        <v>2.1034988452999999</v>
      </c>
      <c r="E597">
        <v>90092</v>
      </c>
      <c r="F597">
        <v>2018</v>
      </c>
      <c r="G597">
        <v>10</v>
      </c>
      <c r="H597">
        <v>13.40714285714286</v>
      </c>
      <c r="I597" s="3">
        <f t="shared" si="10"/>
        <v>0</v>
      </c>
      <c r="J597">
        <v>1.4</v>
      </c>
      <c r="K597">
        <v>402.56099999999998</v>
      </c>
      <c r="L597" t="e">
        <v>#N/A</v>
      </c>
      <c r="N597">
        <v>-2.7637033625058649E-3</v>
      </c>
      <c r="O597">
        <v>55.887812763661593</v>
      </c>
      <c r="P597">
        <v>53.429579786391301</v>
      </c>
      <c r="Q597">
        <v>-2.458232977270292</v>
      </c>
      <c r="R597">
        <v>49.514000000000003</v>
      </c>
      <c r="U597">
        <v>41.23</v>
      </c>
      <c r="V597">
        <v>43.23</v>
      </c>
      <c r="W597">
        <v>42.87</v>
      </c>
      <c r="X597">
        <v>44.72</v>
      </c>
      <c r="Y597">
        <v>46.05</v>
      </c>
      <c r="Z597">
        <v>47.8</v>
      </c>
      <c r="AA597">
        <v>55.33</v>
      </c>
      <c r="AB597">
        <v>55.03</v>
      </c>
      <c r="AC597">
        <v>54.86</v>
      </c>
      <c r="AD597">
        <v>55.09</v>
      </c>
      <c r="AE597">
        <v>53.17</v>
      </c>
      <c r="AF597">
        <v>54.44</v>
      </c>
      <c r="AG597">
        <v>54.64</v>
      </c>
      <c r="AH597">
        <v>54.82</v>
      </c>
      <c r="AI597">
        <v>54.53</v>
      </c>
      <c r="AJ597">
        <v>54.26</v>
      </c>
      <c r="AK597">
        <v>54.93</v>
      </c>
      <c r="AL597">
        <v>56.42</v>
      </c>
      <c r="AM597">
        <v>56.03</v>
      </c>
      <c r="AN597">
        <v>56.26</v>
      </c>
      <c r="AO597">
        <v>56.64</v>
      </c>
      <c r="AP597">
        <v>56.65</v>
      </c>
      <c r="AQ597">
        <v>58.05</v>
      </c>
      <c r="AR597">
        <v>59.57</v>
      </c>
      <c r="AS597">
        <v>57.58</v>
      </c>
      <c r="AT597">
        <v>59.22</v>
      </c>
      <c r="AU597">
        <v>60</v>
      </c>
      <c r="AV597">
        <v>61.33</v>
      </c>
      <c r="AW597">
        <v>61.97</v>
      </c>
      <c r="AX597">
        <v>61.74</v>
      </c>
      <c r="AY597">
        <v>60.65</v>
      </c>
      <c r="AZ597">
        <v>60.55</v>
      </c>
      <c r="BA597">
        <v>56.8</v>
      </c>
      <c r="BB597">
        <v>58.75</v>
      </c>
      <c r="BC597">
        <v>57.43</v>
      </c>
      <c r="BD597">
        <v>58.21</v>
      </c>
      <c r="BE597">
        <v>58.98</v>
      </c>
      <c r="BF597">
        <v>60.52</v>
      </c>
      <c r="BG597">
        <v>61.76</v>
      </c>
      <c r="BH597">
        <v>60.65</v>
      </c>
      <c r="BI597">
        <v>59.31</v>
      </c>
      <c r="BJ597">
        <v>57.21</v>
      </c>
      <c r="BK597">
        <v>56.77</v>
      </c>
      <c r="BL597">
        <v>54.94</v>
      </c>
      <c r="BM597">
        <v>55.62</v>
      </c>
      <c r="BN597">
        <v>55</v>
      </c>
      <c r="BO597">
        <v>53.4</v>
      </c>
      <c r="BP597">
        <v>52.08</v>
      </c>
      <c r="BQ597">
        <v>51.86</v>
      </c>
      <c r="BR597">
        <v>49.05</v>
      </c>
      <c r="BS597">
        <v>45.34</v>
      </c>
      <c r="BT597">
        <v>46.93</v>
      </c>
      <c r="BU597">
        <v>46.55</v>
      </c>
      <c r="BV597">
        <v>50.22</v>
      </c>
      <c r="BW597">
        <v>49.93</v>
      </c>
      <c r="BX597">
        <v>47.35</v>
      </c>
      <c r="BY597">
        <v>43.17</v>
      </c>
      <c r="BZ597">
        <v>44.36</v>
      </c>
      <c r="CA597">
        <v>44.79</v>
      </c>
      <c r="CB597">
        <v>42.81</v>
      </c>
      <c r="CC597">
        <v>46.51</v>
      </c>
      <c r="CD597">
        <v>44.88</v>
      </c>
      <c r="CE597">
        <v>44.23</v>
      </c>
      <c r="CF597">
        <v>48.48</v>
      </c>
      <c r="CG597">
        <v>52.99</v>
      </c>
    </row>
    <row r="598" spans="1:85" hidden="1" x14ac:dyDescent="0.25">
      <c r="A598" t="s">
        <v>8734</v>
      </c>
      <c r="B598" t="s">
        <v>8735</v>
      </c>
      <c r="C598" t="s">
        <v>8736</v>
      </c>
      <c r="D598">
        <v>1.0306001388999999</v>
      </c>
      <c r="E598">
        <v>12906</v>
      </c>
      <c r="F598">
        <v>2018</v>
      </c>
      <c r="G598">
        <v>10</v>
      </c>
      <c r="H598">
        <v>12.362318840579711</v>
      </c>
      <c r="I598" s="3">
        <f t="shared" si="10"/>
        <v>0</v>
      </c>
      <c r="J598">
        <v>0.69</v>
      </c>
      <c r="K598">
        <v>362.51600000000002</v>
      </c>
      <c r="L598" t="e">
        <v>#N/A</v>
      </c>
      <c r="N598">
        <v>-0.37400530503978779</v>
      </c>
      <c r="O598">
        <v>11.59651272048241</v>
      </c>
      <c r="P598">
        <v>7.3833649216443904</v>
      </c>
      <c r="Q598">
        <v>-4.2131477988380199</v>
      </c>
      <c r="R598">
        <v>33.634</v>
      </c>
      <c r="U598">
        <v>3.23</v>
      </c>
      <c r="V598">
        <v>3.26</v>
      </c>
      <c r="W598">
        <v>4.2050000000000001</v>
      </c>
      <c r="X598">
        <v>4.26</v>
      </c>
      <c r="Y598">
        <v>4.17</v>
      </c>
      <c r="Z598">
        <v>4.24</v>
      </c>
      <c r="AA598">
        <v>4.3</v>
      </c>
      <c r="AB598">
        <v>4.2300000000000004</v>
      </c>
      <c r="AC598">
        <v>4.1500000000000004</v>
      </c>
      <c r="AD598">
        <v>4.0199999999999996</v>
      </c>
      <c r="AE598">
        <v>3.99</v>
      </c>
      <c r="AF598">
        <v>3.9</v>
      </c>
      <c r="AG598">
        <v>4.07</v>
      </c>
      <c r="AH598">
        <v>4.03</v>
      </c>
      <c r="AI598">
        <v>4.07</v>
      </c>
      <c r="AJ598">
        <v>4.1500000000000004</v>
      </c>
      <c r="AK598">
        <v>4.17</v>
      </c>
      <c r="AL598">
        <v>4.2750000000000004</v>
      </c>
      <c r="AM598">
        <v>4.29</v>
      </c>
      <c r="AN598">
        <v>4.99</v>
      </c>
      <c r="AO598">
        <v>5.01</v>
      </c>
      <c r="AP598">
        <v>5.2</v>
      </c>
      <c r="AQ598">
        <v>5.51</v>
      </c>
      <c r="AR598">
        <v>5.28</v>
      </c>
      <c r="AS598">
        <v>5.38</v>
      </c>
      <c r="AT598">
        <v>5.21</v>
      </c>
      <c r="AU598">
        <v>5.22</v>
      </c>
      <c r="AV598">
        <v>4.92</v>
      </c>
      <c r="AW598">
        <v>4.9400000000000004</v>
      </c>
      <c r="AX598">
        <v>4.84</v>
      </c>
      <c r="AY598">
        <v>4.8899999999999997</v>
      </c>
      <c r="AZ598">
        <v>4.76</v>
      </c>
      <c r="BA598">
        <v>4.68</v>
      </c>
      <c r="BB598">
        <v>4.68</v>
      </c>
      <c r="BC598">
        <v>4.75</v>
      </c>
      <c r="BD598">
        <v>4.8099999999999996</v>
      </c>
      <c r="BE598">
        <v>4.92</v>
      </c>
      <c r="BF598">
        <v>4.78</v>
      </c>
      <c r="BG598">
        <v>4.8</v>
      </c>
      <c r="BH598">
        <v>4.6900000000000004</v>
      </c>
      <c r="BI598">
        <v>4.62</v>
      </c>
      <c r="BJ598">
        <v>4.51</v>
      </c>
      <c r="BK598">
        <v>4.5</v>
      </c>
      <c r="BL598">
        <v>4.45</v>
      </c>
      <c r="BM598">
        <v>4.53</v>
      </c>
      <c r="BN598">
        <v>4.32</v>
      </c>
      <c r="BO598">
        <v>4.4800000000000004</v>
      </c>
      <c r="BP598">
        <v>4.4000000000000004</v>
      </c>
      <c r="BQ598">
        <v>4.3600000000000003</v>
      </c>
      <c r="BR598">
        <v>4.18</v>
      </c>
      <c r="BS598">
        <v>4.17</v>
      </c>
      <c r="BT598">
        <v>4.22</v>
      </c>
      <c r="BU598">
        <v>4.17</v>
      </c>
      <c r="BV598">
        <v>4.53</v>
      </c>
      <c r="BW598">
        <v>4.5199999999999996</v>
      </c>
      <c r="BX598">
        <v>4.3499999999999996</v>
      </c>
      <c r="BY598">
        <v>4.25</v>
      </c>
      <c r="BZ598">
        <v>4.2699999999999996</v>
      </c>
      <c r="CA598">
        <v>4.21</v>
      </c>
      <c r="CB598">
        <v>3.95</v>
      </c>
      <c r="CC598">
        <v>4.13</v>
      </c>
      <c r="CD598">
        <v>4.05</v>
      </c>
      <c r="CE598">
        <v>4.09</v>
      </c>
      <c r="CF598">
        <v>4</v>
      </c>
      <c r="CG598">
        <v>4.18</v>
      </c>
    </row>
    <row r="599" spans="1:85" hidden="1" x14ac:dyDescent="0.25">
      <c r="A599" t="s">
        <v>7354</v>
      </c>
      <c r="B599" t="s">
        <v>7355</v>
      </c>
      <c r="C599" t="s">
        <v>7356</v>
      </c>
      <c r="D599">
        <v>1.3168095726</v>
      </c>
      <c r="E599">
        <v>51086</v>
      </c>
      <c r="F599">
        <v>2018</v>
      </c>
      <c r="G599">
        <v>10</v>
      </c>
      <c r="H599">
        <v>11.58385093167702</v>
      </c>
      <c r="I599" s="3">
        <f t="shared" si="10"/>
        <v>0</v>
      </c>
      <c r="J599">
        <v>3.22</v>
      </c>
      <c r="K599">
        <v>2016.829</v>
      </c>
      <c r="L599">
        <v>0</v>
      </c>
      <c r="N599">
        <v>-0.2689655172413794</v>
      </c>
      <c r="O599">
        <v>0</v>
      </c>
      <c r="P599">
        <v>29.90545087006765</v>
      </c>
      <c r="Q599">
        <v>29.90545087006765</v>
      </c>
      <c r="R599">
        <v>91.015000000000001</v>
      </c>
      <c r="U599">
        <v>22.59</v>
      </c>
      <c r="V599">
        <v>24.06</v>
      </c>
      <c r="W599">
        <v>24.844999999999999</v>
      </c>
      <c r="X599">
        <v>26.93</v>
      </c>
      <c r="Y599">
        <v>26</v>
      </c>
      <c r="Z599">
        <v>26</v>
      </c>
      <c r="AA599">
        <v>26.25</v>
      </c>
      <c r="AB599">
        <v>25.54</v>
      </c>
      <c r="AC599">
        <v>23.864999999999998</v>
      </c>
      <c r="AD599">
        <v>21.934999999999999</v>
      </c>
      <c r="AE599">
        <v>18.774999999999999</v>
      </c>
      <c r="AF599">
        <v>20.895</v>
      </c>
      <c r="AG599">
        <v>20.280550000000002</v>
      </c>
      <c r="AH599">
        <v>19.905000000000001</v>
      </c>
      <c r="AI599">
        <v>20.48</v>
      </c>
      <c r="AJ599">
        <v>19.605</v>
      </c>
      <c r="AK599">
        <v>20.5</v>
      </c>
      <c r="AL599">
        <v>20.5</v>
      </c>
      <c r="AM599">
        <v>19.855</v>
      </c>
      <c r="AN599">
        <v>18.899999999999999</v>
      </c>
      <c r="AO599">
        <v>18.260000000000002</v>
      </c>
      <c r="AP599">
        <v>18.41</v>
      </c>
      <c r="AQ599">
        <v>17.3</v>
      </c>
      <c r="AR599">
        <v>17.25</v>
      </c>
      <c r="AS599">
        <v>17.25</v>
      </c>
      <c r="AT599">
        <v>17.61</v>
      </c>
      <c r="AU599">
        <v>18.329999999999998</v>
      </c>
      <c r="AV599">
        <v>17.329999999999998</v>
      </c>
      <c r="AW599">
        <v>16.73</v>
      </c>
      <c r="AX599">
        <v>17.649999999999999</v>
      </c>
      <c r="AY599">
        <v>18.93</v>
      </c>
      <c r="AZ599">
        <v>20.100000000000001</v>
      </c>
      <c r="BA599">
        <v>19.61</v>
      </c>
      <c r="BB599">
        <v>19.100000000000001</v>
      </c>
      <c r="BC599">
        <v>18.3</v>
      </c>
      <c r="BD599">
        <v>18.010000000000002</v>
      </c>
      <c r="BE599">
        <v>18.5</v>
      </c>
      <c r="BF599">
        <v>18.38</v>
      </c>
      <c r="BG599">
        <v>18.079999999999998</v>
      </c>
      <c r="BH599">
        <v>18.3</v>
      </c>
      <c r="BI599">
        <v>17.72</v>
      </c>
      <c r="BJ599">
        <v>17.899999999999999</v>
      </c>
      <c r="BK599">
        <v>18</v>
      </c>
      <c r="BL599">
        <v>17.5</v>
      </c>
      <c r="BM599">
        <v>17.55</v>
      </c>
      <c r="BN599">
        <v>17.010000000000002</v>
      </c>
      <c r="BO599">
        <v>16.95</v>
      </c>
      <c r="BP599">
        <v>16.36</v>
      </c>
      <c r="BQ599">
        <v>17.170000000000002</v>
      </c>
      <c r="BR599">
        <v>16.8</v>
      </c>
      <c r="BS599">
        <v>16</v>
      </c>
      <c r="BT599">
        <v>17.625299999999999</v>
      </c>
      <c r="BU599">
        <v>17.920000000000002</v>
      </c>
      <c r="BV599">
        <v>19.690000000000001</v>
      </c>
      <c r="BW599">
        <v>18.75</v>
      </c>
      <c r="BX599">
        <v>19.66</v>
      </c>
      <c r="BY599">
        <v>22.4</v>
      </c>
      <c r="BZ599">
        <v>26.8</v>
      </c>
      <c r="CA599">
        <v>26.91</v>
      </c>
      <c r="CB599">
        <v>24.93</v>
      </c>
      <c r="CC599">
        <v>25.5</v>
      </c>
      <c r="CD599">
        <v>23.12</v>
      </c>
      <c r="CE599">
        <v>23.6</v>
      </c>
      <c r="CF599">
        <v>24.1</v>
      </c>
      <c r="CG599">
        <v>29.31</v>
      </c>
    </row>
    <row r="600" spans="1:85" hidden="1" x14ac:dyDescent="0.25">
      <c r="A600" t="s">
        <v>7138</v>
      </c>
      <c r="B600" t="s">
        <v>7139</v>
      </c>
      <c r="C600" t="s">
        <v>7140</v>
      </c>
      <c r="D600">
        <v>0.97416554860000004</v>
      </c>
      <c r="E600">
        <v>16525</v>
      </c>
      <c r="F600">
        <v>2018</v>
      </c>
      <c r="G600">
        <v>10</v>
      </c>
      <c r="H600">
        <v>11.44186046511628</v>
      </c>
      <c r="I600" s="3">
        <f t="shared" si="10"/>
        <v>0</v>
      </c>
      <c r="J600">
        <v>2.15</v>
      </c>
      <c r="K600">
        <v>655.89200000000005</v>
      </c>
      <c r="L600">
        <v>7.899</v>
      </c>
      <c r="N600">
        <v>-0.17747914735866532</v>
      </c>
      <c r="O600">
        <v>31.606429556162659</v>
      </c>
      <c r="P600">
        <v>13.43193234474727</v>
      </c>
      <c r="Q600">
        <v>-18.174497211415389</v>
      </c>
      <c r="R600">
        <v>42.301000000000002</v>
      </c>
      <c r="U600">
        <v>5.52</v>
      </c>
      <c r="V600">
        <v>6.07</v>
      </c>
      <c r="W600">
        <v>5.8</v>
      </c>
      <c r="X600">
        <v>5.85</v>
      </c>
      <c r="Y600">
        <v>6.06</v>
      </c>
      <c r="Z600">
        <v>6.39</v>
      </c>
      <c r="AA600">
        <v>7.2</v>
      </c>
      <c r="AB600">
        <v>7.3</v>
      </c>
      <c r="AC600">
        <v>7.14</v>
      </c>
      <c r="AD600">
        <v>7.04</v>
      </c>
      <c r="AE600">
        <v>6.88</v>
      </c>
      <c r="AF600">
        <v>7.05</v>
      </c>
      <c r="AG600">
        <v>7.1</v>
      </c>
      <c r="AH600">
        <v>7.01</v>
      </c>
      <c r="AI600">
        <v>7.04</v>
      </c>
      <c r="AJ600">
        <v>7.31</v>
      </c>
      <c r="AK600">
        <v>7.22</v>
      </c>
      <c r="AL600">
        <v>7.22</v>
      </c>
      <c r="AM600">
        <v>7.25</v>
      </c>
      <c r="AN600">
        <v>7.23</v>
      </c>
      <c r="AO600">
        <v>7.27</v>
      </c>
      <c r="AP600">
        <v>7.16</v>
      </c>
      <c r="AQ600">
        <v>7.16</v>
      </c>
      <c r="AR600">
        <v>7.59</v>
      </c>
      <c r="AS600">
        <v>7.99</v>
      </c>
      <c r="AT600">
        <v>7.67</v>
      </c>
      <c r="AU600">
        <v>7.49</v>
      </c>
      <c r="AV600">
        <v>7.45</v>
      </c>
      <c r="AW600">
        <v>7.35</v>
      </c>
      <c r="AX600">
        <v>7.05</v>
      </c>
      <c r="AY600">
        <v>7.13</v>
      </c>
      <c r="AZ600">
        <v>7.04</v>
      </c>
      <c r="BA600">
        <v>6.98</v>
      </c>
      <c r="BB600">
        <v>7.15</v>
      </c>
      <c r="BC600">
        <v>7.33</v>
      </c>
      <c r="BD600">
        <v>7.31</v>
      </c>
      <c r="BE600">
        <v>7.28</v>
      </c>
      <c r="BF600">
        <v>7.32</v>
      </c>
      <c r="BG600">
        <v>7.45</v>
      </c>
      <c r="BH600">
        <v>7.62</v>
      </c>
      <c r="BI600">
        <v>7.6</v>
      </c>
      <c r="BJ600">
        <v>7.63</v>
      </c>
      <c r="BK600">
        <v>7.29</v>
      </c>
      <c r="BL600">
        <v>7.25</v>
      </c>
      <c r="BM600">
        <v>7.3</v>
      </c>
      <c r="BN600">
        <v>6.88</v>
      </c>
      <c r="BO600">
        <v>6.77</v>
      </c>
      <c r="BP600">
        <v>6.77</v>
      </c>
      <c r="BQ600">
        <v>6.8</v>
      </c>
      <c r="BR600">
        <v>6.61</v>
      </c>
      <c r="BS600">
        <v>6.63</v>
      </c>
      <c r="BT600">
        <v>7.01</v>
      </c>
      <c r="BU600">
        <v>6.87</v>
      </c>
      <c r="BV600">
        <v>7.2</v>
      </c>
      <c r="BW600">
        <v>7.15</v>
      </c>
      <c r="BX600">
        <v>7.19</v>
      </c>
      <c r="BY600">
        <v>7.16</v>
      </c>
      <c r="BZ600">
        <v>7.13</v>
      </c>
      <c r="CA600">
        <v>7.03</v>
      </c>
      <c r="CB600">
        <v>6.51</v>
      </c>
      <c r="CC600">
        <v>6.85</v>
      </c>
      <c r="CD600">
        <v>7.17</v>
      </c>
      <c r="CE600">
        <v>6.84</v>
      </c>
      <c r="CF600">
        <v>6.93</v>
      </c>
      <c r="CG600">
        <v>7.32</v>
      </c>
    </row>
    <row r="601" spans="1:85" hidden="1" x14ac:dyDescent="0.25">
      <c r="A601" t="s">
        <v>2765</v>
      </c>
      <c r="B601" t="s">
        <v>2766</v>
      </c>
      <c r="C601" t="s">
        <v>3539</v>
      </c>
      <c r="D601">
        <v>1.1218945419999999</v>
      </c>
      <c r="E601">
        <v>13544</v>
      </c>
      <c r="F601">
        <v>2018</v>
      </c>
      <c r="G601">
        <v>10</v>
      </c>
      <c r="H601">
        <v>11.14583333333333</v>
      </c>
      <c r="I601" s="3">
        <f t="shared" si="10"/>
        <v>0</v>
      </c>
      <c r="J601">
        <v>0.96</v>
      </c>
      <c r="K601">
        <v>602.62300000000005</v>
      </c>
      <c r="L601" t="e">
        <v>#N/A</v>
      </c>
      <c r="N601">
        <v>-0.498</v>
      </c>
      <c r="O601">
        <v>46.805925781717981</v>
      </c>
      <c r="P601">
        <v>29.796678099699481</v>
      </c>
      <c r="Q601">
        <v>-17.009247682018501</v>
      </c>
      <c r="R601">
        <v>36.64</v>
      </c>
      <c r="U601">
        <v>4.9000000000000004</v>
      </c>
      <c r="V601">
        <v>4.9000000000000004</v>
      </c>
      <c r="W601">
        <v>4.7</v>
      </c>
      <c r="X601">
        <v>4.75</v>
      </c>
      <c r="Y601">
        <v>4.8</v>
      </c>
      <c r="Z601">
        <v>4.6500000000000004</v>
      </c>
      <c r="AA601">
        <v>4.8</v>
      </c>
      <c r="AB601">
        <v>5</v>
      </c>
      <c r="AC601">
        <v>4.9249999999999998</v>
      </c>
      <c r="AD601">
        <v>4.8499999999999996</v>
      </c>
      <c r="AE601">
        <v>4.7</v>
      </c>
      <c r="AF601">
        <v>4.8</v>
      </c>
      <c r="AG601">
        <v>4.8499999999999996</v>
      </c>
      <c r="AH601">
        <v>4.8</v>
      </c>
      <c r="AI601">
        <v>5.0999999999999996</v>
      </c>
      <c r="AJ601">
        <v>5</v>
      </c>
      <c r="AK601">
        <v>4.95</v>
      </c>
      <c r="AL601">
        <v>5</v>
      </c>
      <c r="AM601">
        <v>5.45</v>
      </c>
      <c r="AN601">
        <v>5.4</v>
      </c>
      <c r="AO601">
        <v>5.5</v>
      </c>
      <c r="AP601">
        <v>5.65</v>
      </c>
      <c r="AQ601">
        <v>5.85</v>
      </c>
      <c r="AR601">
        <v>5.45</v>
      </c>
      <c r="AS601">
        <v>5.65</v>
      </c>
      <c r="AT601">
        <v>5.25</v>
      </c>
      <c r="AU601">
        <v>5.4</v>
      </c>
      <c r="AV601">
        <v>5.4</v>
      </c>
      <c r="AW601">
        <v>5.4</v>
      </c>
      <c r="AX601">
        <v>5.2</v>
      </c>
      <c r="AY601">
        <v>5.05</v>
      </c>
      <c r="AZ601">
        <v>4.95</v>
      </c>
      <c r="BA601">
        <v>4.8499999999999996</v>
      </c>
      <c r="BB601">
        <v>5.0999999999999996</v>
      </c>
      <c r="BC601">
        <v>5.1749999999999998</v>
      </c>
      <c r="BD601">
        <v>7.95</v>
      </c>
      <c r="BE601">
        <v>6.95</v>
      </c>
      <c r="BF601">
        <v>7.25</v>
      </c>
      <c r="BG601">
        <v>6.65</v>
      </c>
      <c r="BH601">
        <v>7.05</v>
      </c>
      <c r="BI601">
        <v>7.2</v>
      </c>
      <c r="BJ601">
        <v>7.55</v>
      </c>
      <c r="BK601">
        <v>7.5</v>
      </c>
      <c r="BL601">
        <v>7.97</v>
      </c>
      <c r="BM601">
        <v>7.71</v>
      </c>
      <c r="BN601">
        <v>7.15</v>
      </c>
      <c r="BO601">
        <v>6.84</v>
      </c>
      <c r="BP601">
        <v>6.79</v>
      </c>
      <c r="BQ601">
        <v>6.93</v>
      </c>
      <c r="BR601">
        <v>6.6</v>
      </c>
      <c r="BS601">
        <v>6.56</v>
      </c>
      <c r="BT601">
        <v>6.74</v>
      </c>
      <c r="BU601">
        <v>6.92</v>
      </c>
      <c r="BV601">
        <v>7.27</v>
      </c>
      <c r="BW601">
        <v>7.52</v>
      </c>
      <c r="BX601">
        <v>7.8</v>
      </c>
      <c r="BY601">
        <v>7.25</v>
      </c>
      <c r="BZ601">
        <v>7.18</v>
      </c>
      <c r="CA601">
        <v>7.14</v>
      </c>
      <c r="CB601">
        <v>6.86</v>
      </c>
      <c r="CC601">
        <v>6.86</v>
      </c>
      <c r="CD601">
        <v>6.77</v>
      </c>
      <c r="CE601">
        <v>6.53</v>
      </c>
      <c r="CF601">
        <v>6.6</v>
      </c>
      <c r="CG601">
        <v>6.66</v>
      </c>
    </row>
    <row r="602" spans="1:85" hidden="1" x14ac:dyDescent="0.25">
      <c r="A602" t="s">
        <v>1037</v>
      </c>
      <c r="B602" t="s">
        <v>1038</v>
      </c>
      <c r="C602" t="s">
        <v>1039</v>
      </c>
      <c r="D602">
        <v>1.1307524920000001</v>
      </c>
      <c r="E602">
        <v>93179</v>
      </c>
      <c r="F602">
        <v>2018</v>
      </c>
      <c r="G602">
        <v>10</v>
      </c>
      <c r="H602">
        <v>11.1326164874552</v>
      </c>
      <c r="I602" s="3">
        <f t="shared" si="10"/>
        <v>0</v>
      </c>
      <c r="J602">
        <v>2.79</v>
      </c>
      <c r="K602">
        <v>10767.862999999999</v>
      </c>
      <c r="L602">
        <v>3.7</v>
      </c>
      <c r="N602">
        <v>1.1337868480725266E-3</v>
      </c>
      <c r="O602">
        <v>30.56617214760055</v>
      </c>
      <c r="P602">
        <v>27.13178354162407</v>
      </c>
      <c r="Q602">
        <v>-3.4343886059764799</v>
      </c>
      <c r="R602">
        <v>389.517</v>
      </c>
      <c r="U602">
        <v>6.92</v>
      </c>
      <c r="V602">
        <v>6.89</v>
      </c>
      <c r="W602">
        <v>6.61</v>
      </c>
      <c r="X602">
        <v>6.61</v>
      </c>
      <c r="Y602">
        <v>6.78</v>
      </c>
      <c r="Z602">
        <v>6.8</v>
      </c>
      <c r="AA602">
        <v>7.88</v>
      </c>
      <c r="AB602">
        <v>7.88</v>
      </c>
      <c r="AC602">
        <v>8</v>
      </c>
      <c r="AD602">
        <v>8.6150000000000002</v>
      </c>
      <c r="AE602">
        <v>8.1549999999999994</v>
      </c>
      <c r="AF602">
        <v>8.19</v>
      </c>
      <c r="AG602">
        <v>8.2200000000000006</v>
      </c>
      <c r="AH602">
        <v>8.59</v>
      </c>
      <c r="AI602">
        <v>8.5</v>
      </c>
      <c r="AJ602">
        <v>8.92</v>
      </c>
      <c r="AK602">
        <v>8.91</v>
      </c>
      <c r="AL602">
        <v>9.32</v>
      </c>
      <c r="AM602">
        <v>8.9499999999999993</v>
      </c>
      <c r="AN602">
        <v>9.26</v>
      </c>
      <c r="AO602">
        <v>8.89</v>
      </c>
      <c r="AP602">
        <v>9.15</v>
      </c>
      <c r="AQ602">
        <v>9.08</v>
      </c>
      <c r="AR602">
        <v>9.33</v>
      </c>
      <c r="AS602">
        <v>9.16</v>
      </c>
      <c r="AT602">
        <v>9.19</v>
      </c>
      <c r="AU602">
        <v>9.6300000000000008</v>
      </c>
      <c r="AV602">
        <v>9.8000000000000007</v>
      </c>
      <c r="AW602">
        <v>10.29</v>
      </c>
      <c r="AX602">
        <v>10.36</v>
      </c>
      <c r="AY602">
        <v>10.19</v>
      </c>
      <c r="AZ602">
        <v>10.51</v>
      </c>
      <c r="BA602">
        <v>12.44</v>
      </c>
      <c r="BB602">
        <v>13.22</v>
      </c>
      <c r="BC602">
        <v>12.96</v>
      </c>
      <c r="BD602">
        <v>13.04</v>
      </c>
      <c r="BE602">
        <v>11.75</v>
      </c>
      <c r="BF602">
        <v>13.05</v>
      </c>
      <c r="BG602">
        <v>12.74</v>
      </c>
      <c r="BH602">
        <v>13.27</v>
      </c>
      <c r="BI602">
        <v>12.86</v>
      </c>
      <c r="BJ602">
        <v>12.85</v>
      </c>
      <c r="BK602">
        <v>11.26</v>
      </c>
      <c r="BL602">
        <v>11.7</v>
      </c>
      <c r="BM602">
        <v>11.44</v>
      </c>
      <c r="BN602">
        <v>11.11</v>
      </c>
      <c r="BO602">
        <v>10.64</v>
      </c>
      <c r="BP602">
        <v>10.050000000000001</v>
      </c>
      <c r="BQ602">
        <v>10</v>
      </c>
      <c r="BR602">
        <v>9.5</v>
      </c>
      <c r="BS602">
        <v>9.1199999999999992</v>
      </c>
      <c r="BT602">
        <v>9.75</v>
      </c>
      <c r="BU602">
        <v>10.06</v>
      </c>
      <c r="BV602">
        <v>9.9</v>
      </c>
      <c r="BW602">
        <v>9.66</v>
      </c>
      <c r="BX602">
        <v>8.98</v>
      </c>
      <c r="BY602">
        <v>8.7200000000000006</v>
      </c>
      <c r="BZ602">
        <v>8.5299999999999994</v>
      </c>
      <c r="CA602">
        <v>8.9350000000000005</v>
      </c>
      <c r="CB602">
        <v>8.1300000000000008</v>
      </c>
      <c r="CC602">
        <v>8.44</v>
      </c>
      <c r="CD602">
        <v>7.98</v>
      </c>
      <c r="CE602">
        <v>8</v>
      </c>
      <c r="CF602">
        <v>8.57</v>
      </c>
      <c r="CG602">
        <v>9.48</v>
      </c>
    </row>
    <row r="603" spans="1:85" hidden="1" x14ac:dyDescent="0.25">
      <c r="A603" t="s">
        <v>8722</v>
      </c>
      <c r="B603" t="s">
        <v>8723</v>
      </c>
      <c r="C603" t="s">
        <v>8724</v>
      </c>
      <c r="D603">
        <v>0.98827509970000005</v>
      </c>
      <c r="E603">
        <v>91215</v>
      </c>
      <c r="F603">
        <v>2018</v>
      </c>
      <c r="G603">
        <v>10</v>
      </c>
      <c r="H603">
        <v>8.7474651378213952</v>
      </c>
      <c r="I603" s="3">
        <f t="shared" si="10"/>
        <v>0</v>
      </c>
      <c r="J603">
        <v>3.9943</v>
      </c>
      <c r="K603">
        <v>7267.1</v>
      </c>
      <c r="L603" t="e">
        <v>#N/A</v>
      </c>
      <c r="N603">
        <v>-0.28084606345475915</v>
      </c>
      <c r="O603">
        <v>24.217269692321569</v>
      </c>
      <c r="P603">
        <v>27.951540371837041</v>
      </c>
      <c r="Q603">
        <v>3.7342706795154719</v>
      </c>
      <c r="R603">
        <v>145.1</v>
      </c>
      <c r="U603">
        <v>20.190000000000001</v>
      </c>
      <c r="V603">
        <v>20.420000000000002</v>
      </c>
      <c r="W603">
        <v>20.5</v>
      </c>
      <c r="X603">
        <v>21.05</v>
      </c>
      <c r="Y603">
        <v>21.08</v>
      </c>
      <c r="Z603">
        <v>21.46</v>
      </c>
      <c r="AA603">
        <v>22.49</v>
      </c>
      <c r="AB603">
        <v>21.98</v>
      </c>
      <c r="AC603">
        <v>20.52</v>
      </c>
      <c r="AD603">
        <v>20.67</v>
      </c>
      <c r="AE603">
        <v>19.899999999999999</v>
      </c>
      <c r="AF603">
        <v>20.12</v>
      </c>
      <c r="AG603">
        <v>20.399999999999999</v>
      </c>
      <c r="AH603">
        <v>20.149999999999999</v>
      </c>
      <c r="AI603">
        <v>20.04</v>
      </c>
      <c r="AJ603">
        <v>20.65</v>
      </c>
      <c r="AK603">
        <v>22.42</v>
      </c>
      <c r="AL603">
        <v>22.52</v>
      </c>
      <c r="AM603">
        <v>22.01</v>
      </c>
      <c r="AN603">
        <v>22.07</v>
      </c>
      <c r="AO603">
        <v>22.86</v>
      </c>
      <c r="AP603">
        <v>22.9</v>
      </c>
      <c r="AQ603">
        <v>25.96</v>
      </c>
      <c r="AR603">
        <v>25.67</v>
      </c>
      <c r="AS603">
        <v>27.19</v>
      </c>
      <c r="AT603">
        <v>27.33</v>
      </c>
      <c r="AU603">
        <v>28.07</v>
      </c>
      <c r="AV603">
        <v>29.43</v>
      </c>
      <c r="AW603">
        <v>30.2</v>
      </c>
      <c r="AX603">
        <v>29.6</v>
      </c>
      <c r="AY603">
        <v>29.6</v>
      </c>
      <c r="AZ603">
        <v>30.24</v>
      </c>
      <c r="BA603">
        <v>30</v>
      </c>
      <c r="BB603">
        <v>29.95</v>
      </c>
      <c r="BC603">
        <v>29.97</v>
      </c>
      <c r="BD603">
        <v>30.53</v>
      </c>
      <c r="BE603">
        <v>28.28</v>
      </c>
      <c r="BF603">
        <v>29.11</v>
      </c>
      <c r="BG603">
        <v>28.79</v>
      </c>
      <c r="BH603">
        <v>29.6</v>
      </c>
      <c r="BI603">
        <v>29.28</v>
      </c>
      <c r="BJ603">
        <v>29.9</v>
      </c>
      <c r="BK603">
        <v>29</v>
      </c>
      <c r="BL603">
        <v>29.08</v>
      </c>
      <c r="BM603">
        <v>29.21</v>
      </c>
      <c r="BN603">
        <v>29.3</v>
      </c>
      <c r="BO603">
        <v>29.95</v>
      </c>
      <c r="BP603">
        <v>29.82</v>
      </c>
      <c r="BQ603">
        <v>29.36</v>
      </c>
      <c r="BR603">
        <v>27.95</v>
      </c>
      <c r="BS603">
        <v>26.69</v>
      </c>
      <c r="BT603">
        <v>26.82</v>
      </c>
      <c r="BU603">
        <v>27.09</v>
      </c>
      <c r="BV603">
        <v>28.69</v>
      </c>
      <c r="BW603">
        <v>29.6</v>
      </c>
      <c r="BX603">
        <v>28.88</v>
      </c>
      <c r="BY603">
        <v>28.65</v>
      </c>
      <c r="BZ603">
        <v>29.41</v>
      </c>
      <c r="CA603">
        <v>27.19</v>
      </c>
      <c r="CB603">
        <v>25.67</v>
      </c>
      <c r="CC603">
        <v>27.1</v>
      </c>
      <c r="CD603">
        <v>27.4</v>
      </c>
      <c r="CE603">
        <v>27.03</v>
      </c>
      <c r="CF603">
        <v>27.38</v>
      </c>
      <c r="CG603">
        <v>27.68</v>
      </c>
    </row>
    <row r="604" spans="1:85" hidden="1" x14ac:dyDescent="0.25">
      <c r="A604" t="s">
        <v>9029</v>
      </c>
      <c r="B604" t="s">
        <v>9030</v>
      </c>
      <c r="C604" t="s">
        <v>9031</v>
      </c>
      <c r="D604">
        <v>4.7763785356000001</v>
      </c>
      <c r="E604">
        <v>17113</v>
      </c>
      <c r="F604">
        <v>2018</v>
      </c>
      <c r="G604">
        <v>10</v>
      </c>
      <c r="H604">
        <v>7.7012120386762906</v>
      </c>
      <c r="I604" s="3">
        <f t="shared" si="10"/>
        <v>0</v>
      </c>
      <c r="J604">
        <v>1.4685999999999999</v>
      </c>
      <c r="K604">
        <v>123.151772932844</v>
      </c>
      <c r="L604" t="e">
        <v>#N/A</v>
      </c>
      <c r="N604">
        <v>-0.13407821229050276</v>
      </c>
      <c r="O604">
        <v>0</v>
      </c>
      <c r="P604">
        <v>0</v>
      </c>
      <c r="Q604">
        <v>0</v>
      </c>
      <c r="R604">
        <v>23.021890338075998</v>
      </c>
      <c r="U604">
        <v>95.44</v>
      </c>
      <c r="V604">
        <v>124.69</v>
      </c>
      <c r="W604">
        <v>123.33</v>
      </c>
      <c r="X604">
        <v>121.84</v>
      </c>
      <c r="Y604">
        <v>124.76</v>
      </c>
      <c r="Z604">
        <v>124.35</v>
      </c>
      <c r="AA604">
        <v>123.19</v>
      </c>
      <c r="AB604">
        <v>123.35</v>
      </c>
      <c r="AC604">
        <v>123.86</v>
      </c>
      <c r="AD604">
        <v>127.43</v>
      </c>
      <c r="AE604">
        <v>123.9</v>
      </c>
      <c r="AF604">
        <v>128.31</v>
      </c>
      <c r="AG604">
        <v>130.96</v>
      </c>
      <c r="AH604">
        <v>132.15</v>
      </c>
      <c r="AI604">
        <v>136.03</v>
      </c>
      <c r="AJ604">
        <v>138.09</v>
      </c>
      <c r="AK604">
        <v>142.19999999999999</v>
      </c>
      <c r="AL604">
        <v>136.33000000000001</v>
      </c>
      <c r="AM604">
        <v>140.63</v>
      </c>
      <c r="AN604">
        <v>141.59</v>
      </c>
      <c r="AO604">
        <v>142.22</v>
      </c>
      <c r="AP604">
        <v>144.4</v>
      </c>
      <c r="AQ604">
        <v>144.38</v>
      </c>
      <c r="AR604">
        <v>146.06</v>
      </c>
      <c r="AS604">
        <v>141.99</v>
      </c>
      <c r="AT604">
        <v>142.80000000000001</v>
      </c>
      <c r="AU604">
        <v>143.47999999999999</v>
      </c>
      <c r="AV604">
        <v>145.15</v>
      </c>
      <c r="AW604">
        <v>146.87</v>
      </c>
      <c r="AX604">
        <v>146.24</v>
      </c>
      <c r="AY604">
        <v>145</v>
      </c>
      <c r="AZ604">
        <v>143.03</v>
      </c>
      <c r="BA604">
        <v>137.93</v>
      </c>
      <c r="BB604">
        <v>139.31</v>
      </c>
      <c r="BC604">
        <v>139.08000000000001</v>
      </c>
      <c r="BD604">
        <v>139.41</v>
      </c>
      <c r="BE604">
        <v>139.5</v>
      </c>
      <c r="BF604">
        <v>142.1</v>
      </c>
      <c r="BG604">
        <v>144.79</v>
      </c>
      <c r="BH604">
        <v>142.82</v>
      </c>
      <c r="BI604">
        <v>143.96</v>
      </c>
      <c r="BJ604">
        <v>143.04</v>
      </c>
      <c r="BK604">
        <v>133.77000000000001</v>
      </c>
      <c r="BL604">
        <v>130.30000000000001</v>
      </c>
      <c r="BM604">
        <v>126.14</v>
      </c>
      <c r="BN604">
        <v>125.07</v>
      </c>
      <c r="BO604">
        <v>126.44</v>
      </c>
      <c r="BP604">
        <v>123.41</v>
      </c>
      <c r="BQ604">
        <v>122.5</v>
      </c>
      <c r="BR604">
        <v>118.08</v>
      </c>
      <c r="BS604">
        <v>122.4</v>
      </c>
      <c r="BT604">
        <v>127.07</v>
      </c>
      <c r="BU604">
        <v>125.17</v>
      </c>
      <c r="BV604">
        <v>133.19999999999999</v>
      </c>
      <c r="BW604">
        <v>132.63999999999999</v>
      </c>
      <c r="BX604">
        <v>132.85</v>
      </c>
      <c r="BY604">
        <v>129</v>
      </c>
      <c r="BZ604">
        <v>131.44</v>
      </c>
      <c r="CA604">
        <v>131.15</v>
      </c>
      <c r="CB604">
        <v>124.84</v>
      </c>
      <c r="CC604">
        <v>125.66</v>
      </c>
      <c r="CD604">
        <v>125.37</v>
      </c>
      <c r="CE604">
        <v>124.64</v>
      </c>
      <c r="CF604">
        <v>125.41</v>
      </c>
      <c r="CG604">
        <v>132.77000000000001</v>
      </c>
    </row>
    <row r="605" spans="1:85" hidden="1" x14ac:dyDescent="0.25">
      <c r="A605" t="s">
        <v>5434</v>
      </c>
      <c r="B605" t="s">
        <v>5435</v>
      </c>
      <c r="C605" t="s">
        <v>5436</v>
      </c>
      <c r="D605">
        <v>6.4753162017000001</v>
      </c>
      <c r="E605">
        <v>15833</v>
      </c>
      <c r="F605">
        <v>2018</v>
      </c>
      <c r="G605">
        <v>10</v>
      </c>
      <c r="H605">
        <v>7.6190476190476204</v>
      </c>
      <c r="I605" s="3">
        <f t="shared" si="10"/>
        <v>0</v>
      </c>
      <c r="J605">
        <v>0.42</v>
      </c>
      <c r="K605">
        <v>27.813137000000001</v>
      </c>
      <c r="L605">
        <v>4.3725779999999999</v>
      </c>
      <c r="N605">
        <v>-7.0294784580498981E-2</v>
      </c>
      <c r="O605">
        <v>25.67950736844146</v>
      </c>
      <c r="P605">
        <v>40.7994813537845</v>
      </c>
      <c r="Q605">
        <v>15.119973985343041</v>
      </c>
      <c r="R605">
        <v>12.862031</v>
      </c>
      <c r="U605">
        <v>16.64</v>
      </c>
      <c r="V605">
        <v>15.65</v>
      </c>
      <c r="W605">
        <v>15.3</v>
      </c>
      <c r="X605">
        <v>15.15</v>
      </c>
      <c r="Y605">
        <v>15.2</v>
      </c>
      <c r="Z605">
        <v>15.48</v>
      </c>
      <c r="AA605">
        <v>14.18</v>
      </c>
      <c r="AB605">
        <v>14.38</v>
      </c>
      <c r="AC605">
        <v>13.39</v>
      </c>
      <c r="AD605">
        <v>13.9</v>
      </c>
      <c r="AE605">
        <v>14.02</v>
      </c>
      <c r="AF605">
        <v>14.85</v>
      </c>
      <c r="AG605">
        <v>15.03</v>
      </c>
      <c r="AH605">
        <v>16.149999999999999</v>
      </c>
      <c r="AI605">
        <v>17.88</v>
      </c>
      <c r="AJ605">
        <v>19.850000000000001</v>
      </c>
      <c r="AK605">
        <v>19.87</v>
      </c>
      <c r="AL605">
        <v>19.690000000000001</v>
      </c>
      <c r="AM605">
        <v>18.8</v>
      </c>
      <c r="AN605">
        <v>19.920000000000002</v>
      </c>
      <c r="AO605">
        <v>18.84</v>
      </c>
      <c r="AP605">
        <v>17.149999999999999</v>
      </c>
      <c r="AQ605">
        <v>17.010000000000002</v>
      </c>
      <c r="AR605">
        <v>20</v>
      </c>
      <c r="AS605">
        <v>19.91</v>
      </c>
      <c r="AT605">
        <v>20.16</v>
      </c>
      <c r="AU605">
        <v>22.95</v>
      </c>
      <c r="AV605">
        <v>25.39</v>
      </c>
      <c r="AW605">
        <v>25.44</v>
      </c>
      <c r="AX605">
        <v>25.63</v>
      </c>
      <c r="AY605">
        <v>26.25</v>
      </c>
      <c r="AZ605">
        <v>24.94</v>
      </c>
      <c r="BA605">
        <v>25.28</v>
      </c>
      <c r="BB605">
        <v>25.61</v>
      </c>
      <c r="BC605">
        <v>25.28</v>
      </c>
      <c r="BD605">
        <v>24.29</v>
      </c>
      <c r="BE605">
        <v>24.19</v>
      </c>
      <c r="BF605">
        <v>24.14</v>
      </c>
      <c r="BG605">
        <v>24.6</v>
      </c>
      <c r="BH605">
        <v>24.22</v>
      </c>
      <c r="BI605">
        <v>22.98</v>
      </c>
      <c r="BJ605">
        <v>25.75</v>
      </c>
      <c r="BK605">
        <v>24.64</v>
      </c>
      <c r="BL605">
        <v>24.57</v>
      </c>
      <c r="BM605">
        <v>24.32</v>
      </c>
      <c r="BN605">
        <v>24.02</v>
      </c>
      <c r="BO605">
        <v>23.03</v>
      </c>
      <c r="BP605">
        <v>21.98</v>
      </c>
      <c r="BQ605">
        <v>19.8</v>
      </c>
      <c r="BR605">
        <v>18.5</v>
      </c>
      <c r="BS605">
        <v>17.86</v>
      </c>
      <c r="BT605">
        <v>18.36</v>
      </c>
      <c r="BU605">
        <v>18.059999999999999</v>
      </c>
      <c r="BV605">
        <v>18.3</v>
      </c>
      <c r="BW605">
        <v>19.149999999999999</v>
      </c>
      <c r="BX605">
        <v>19.309999999999999</v>
      </c>
      <c r="BY605">
        <v>20.86</v>
      </c>
      <c r="BZ605">
        <v>22.83</v>
      </c>
      <c r="CA605">
        <v>22.56</v>
      </c>
      <c r="CB605">
        <v>21.1</v>
      </c>
      <c r="CC605">
        <v>23.86</v>
      </c>
      <c r="CD605">
        <v>23.83</v>
      </c>
      <c r="CE605">
        <v>24.22</v>
      </c>
      <c r="CF605">
        <v>22.11</v>
      </c>
      <c r="CG605">
        <v>23.49</v>
      </c>
    </row>
    <row r="606" spans="1:85" hidden="1" x14ac:dyDescent="0.25">
      <c r="A606" t="s">
        <v>6658</v>
      </c>
      <c r="B606" t="s">
        <v>6659</v>
      </c>
      <c r="C606" t="s">
        <v>6660</v>
      </c>
      <c r="D606">
        <v>0.90801736190000004</v>
      </c>
      <c r="E606">
        <v>24328</v>
      </c>
      <c r="F606">
        <v>2018</v>
      </c>
      <c r="G606">
        <v>10</v>
      </c>
      <c r="H606">
        <v>7.0796019900497518</v>
      </c>
      <c r="I606" s="3">
        <f t="shared" si="10"/>
        <v>0</v>
      </c>
      <c r="J606">
        <v>8.0399999999999991</v>
      </c>
      <c r="K606">
        <v>2987.9940000000001</v>
      </c>
      <c r="L606">
        <v>0</v>
      </c>
      <c r="N606">
        <v>-0.3095528455284553</v>
      </c>
      <c r="O606">
        <v>22.125822435499501</v>
      </c>
      <c r="P606">
        <v>21.25945571237288</v>
      </c>
      <c r="Q606">
        <v>-0.866366723126621</v>
      </c>
      <c r="R606">
        <v>262.66399999999999</v>
      </c>
      <c r="U606">
        <v>4.01</v>
      </c>
      <c r="V606">
        <v>4.13</v>
      </c>
      <c r="W606">
        <v>4.2</v>
      </c>
      <c r="X606">
        <v>4.18</v>
      </c>
      <c r="Y606">
        <v>4.3499999999999996</v>
      </c>
      <c r="Z606">
        <v>4.32</v>
      </c>
      <c r="AA606">
        <v>4.4000000000000004</v>
      </c>
      <c r="AB606">
        <v>4.03</v>
      </c>
      <c r="AC606">
        <v>4.0999999999999996</v>
      </c>
      <c r="AD606">
        <v>4.3099999999999996</v>
      </c>
      <c r="AE606">
        <v>4.1900000000000004</v>
      </c>
      <c r="AF606">
        <v>4.2699999999999996</v>
      </c>
      <c r="AG606">
        <v>4.8499999999999996</v>
      </c>
      <c r="AH606">
        <v>5.12</v>
      </c>
      <c r="AI606">
        <v>5.19</v>
      </c>
      <c r="AJ606">
        <v>5.5</v>
      </c>
      <c r="AK606">
        <v>5.5</v>
      </c>
      <c r="AL606">
        <v>5.95</v>
      </c>
      <c r="AM606">
        <v>5.71</v>
      </c>
      <c r="AN606">
        <v>5.82</v>
      </c>
      <c r="AO606">
        <v>5.99</v>
      </c>
      <c r="AP606">
        <v>6.11</v>
      </c>
      <c r="AQ606">
        <v>6.5</v>
      </c>
      <c r="AR606">
        <v>6.82</v>
      </c>
      <c r="AS606">
        <v>6.75</v>
      </c>
      <c r="AT606">
        <v>6.22</v>
      </c>
      <c r="AU606">
        <v>6.23</v>
      </c>
      <c r="AV606">
        <v>5.79</v>
      </c>
      <c r="AW606">
        <v>5.88</v>
      </c>
      <c r="AX606">
        <v>5.97</v>
      </c>
      <c r="AY606">
        <v>5.93</v>
      </c>
      <c r="AZ606">
        <v>6.06</v>
      </c>
      <c r="BA606">
        <v>6.04</v>
      </c>
      <c r="BB606">
        <v>5.87</v>
      </c>
      <c r="BC606">
        <v>5.86</v>
      </c>
      <c r="BD606">
        <v>5.89</v>
      </c>
      <c r="BE606">
        <v>6.6</v>
      </c>
      <c r="BF606">
        <v>5.99</v>
      </c>
      <c r="BG606">
        <v>5.76</v>
      </c>
      <c r="BH606">
        <v>5.37</v>
      </c>
      <c r="BI606">
        <v>5.35</v>
      </c>
      <c r="BJ606">
        <v>5.38</v>
      </c>
      <c r="BK606">
        <v>5.3</v>
      </c>
      <c r="BL606">
        <v>5.26</v>
      </c>
      <c r="BM606">
        <v>5.6</v>
      </c>
      <c r="BN606">
        <v>5.75</v>
      </c>
      <c r="BO606">
        <v>5.98</v>
      </c>
      <c r="BP606">
        <v>6.03</v>
      </c>
      <c r="BQ606">
        <v>5.99</v>
      </c>
      <c r="BR606">
        <v>5.9</v>
      </c>
      <c r="BS606">
        <v>5.86</v>
      </c>
      <c r="BT606">
        <v>5.9</v>
      </c>
      <c r="BU606">
        <v>5.99</v>
      </c>
      <c r="BV606">
        <v>5.99</v>
      </c>
      <c r="BW606">
        <v>6.04</v>
      </c>
      <c r="BX606">
        <v>5.9</v>
      </c>
      <c r="BY606">
        <v>5.83</v>
      </c>
      <c r="BZ606">
        <v>5.72</v>
      </c>
      <c r="CA606">
        <v>5.5</v>
      </c>
      <c r="CB606">
        <v>5.43</v>
      </c>
      <c r="CC606">
        <v>5.75</v>
      </c>
      <c r="CD606">
        <v>5.63</v>
      </c>
      <c r="CE606">
        <v>5.58</v>
      </c>
      <c r="CF606">
        <v>5.46</v>
      </c>
      <c r="CG606">
        <v>5.71</v>
      </c>
    </row>
    <row r="607" spans="1:85" hidden="1" x14ac:dyDescent="0.25">
      <c r="A607" t="s">
        <v>5179</v>
      </c>
      <c r="B607" t="s">
        <v>5180</v>
      </c>
      <c r="C607" t="s">
        <v>5181</v>
      </c>
      <c r="D607">
        <v>1.1090293340999999</v>
      </c>
      <c r="E607">
        <v>14451</v>
      </c>
      <c r="F607">
        <v>2018</v>
      </c>
      <c r="G607">
        <v>10</v>
      </c>
      <c r="H607">
        <v>6.3719211822660107</v>
      </c>
      <c r="I607" s="3">
        <f t="shared" si="10"/>
        <v>0</v>
      </c>
      <c r="J607">
        <v>4.0599999999999996</v>
      </c>
      <c r="K607">
        <v>143.89099999999999</v>
      </c>
      <c r="L607">
        <v>30.222999999999999</v>
      </c>
      <c r="N607">
        <v>-7.3867163252638091E-2</v>
      </c>
      <c r="O607">
        <v>0</v>
      </c>
      <c r="P607">
        <v>0</v>
      </c>
      <c r="Q607">
        <v>0</v>
      </c>
      <c r="R607">
        <v>50.234000000000002</v>
      </c>
      <c r="U607">
        <v>54.09</v>
      </c>
      <c r="V607">
        <v>58.21</v>
      </c>
      <c r="W607">
        <v>57.89</v>
      </c>
      <c r="X607">
        <v>58.87</v>
      </c>
      <c r="Y607">
        <v>60.17</v>
      </c>
      <c r="Z607">
        <v>60.03</v>
      </c>
      <c r="AA607">
        <v>61.58</v>
      </c>
      <c r="AB607">
        <v>63.1</v>
      </c>
      <c r="AC607">
        <v>62.99</v>
      </c>
      <c r="AD607">
        <v>64.22</v>
      </c>
      <c r="AE607">
        <v>63.68</v>
      </c>
      <c r="AF607">
        <v>64.069999999999993</v>
      </c>
      <c r="AG607">
        <v>64.75</v>
      </c>
      <c r="AH607">
        <v>65</v>
      </c>
      <c r="AI607">
        <v>64.989999999999995</v>
      </c>
      <c r="AJ607">
        <v>66.45</v>
      </c>
      <c r="AK607">
        <v>68.25</v>
      </c>
      <c r="AL607">
        <v>70.23</v>
      </c>
      <c r="AM607">
        <v>70.819999999999993</v>
      </c>
      <c r="AN607">
        <v>71.86</v>
      </c>
      <c r="AO607">
        <v>71.91</v>
      </c>
      <c r="AP607">
        <v>70.19</v>
      </c>
      <c r="AQ607">
        <v>71.959999999999994</v>
      </c>
      <c r="AR607">
        <v>73.650000000000006</v>
      </c>
      <c r="AS607">
        <v>72.040000000000006</v>
      </c>
      <c r="AT607">
        <v>78.650000000000006</v>
      </c>
      <c r="AU607">
        <v>79.94</v>
      </c>
      <c r="AV607">
        <v>83.3</v>
      </c>
      <c r="AW607">
        <v>84.77</v>
      </c>
      <c r="AX607">
        <v>81.94</v>
      </c>
      <c r="AY607">
        <v>81.2</v>
      </c>
      <c r="AZ607">
        <v>81.99</v>
      </c>
      <c r="BA607">
        <v>81.58</v>
      </c>
      <c r="BB607">
        <v>83.56</v>
      </c>
      <c r="BC607">
        <v>83</v>
      </c>
      <c r="BD607">
        <v>82.18</v>
      </c>
      <c r="BE607">
        <v>81.3</v>
      </c>
      <c r="BF607">
        <v>82.25</v>
      </c>
      <c r="BG607">
        <v>84.01</v>
      </c>
      <c r="BH607">
        <v>83.35</v>
      </c>
      <c r="BI607">
        <v>80.37</v>
      </c>
      <c r="BJ607">
        <v>81.55</v>
      </c>
      <c r="BK607">
        <v>78.86</v>
      </c>
      <c r="BL607">
        <v>76.11</v>
      </c>
      <c r="BM607">
        <v>76.2</v>
      </c>
      <c r="BN607">
        <v>73.95</v>
      </c>
      <c r="BO607">
        <v>72.75</v>
      </c>
      <c r="BP607">
        <v>70.86</v>
      </c>
      <c r="BQ607">
        <v>68.17</v>
      </c>
      <c r="BR607">
        <v>64.2</v>
      </c>
      <c r="BS607">
        <v>63.1</v>
      </c>
      <c r="BT607">
        <v>64.69</v>
      </c>
      <c r="BU607">
        <v>65.14</v>
      </c>
      <c r="BV607">
        <v>70.3</v>
      </c>
      <c r="BW607">
        <v>70.53</v>
      </c>
      <c r="BX607">
        <v>68.790000000000006</v>
      </c>
      <c r="BY607">
        <v>65.040000000000006</v>
      </c>
      <c r="BZ607">
        <v>69.14</v>
      </c>
      <c r="CA607">
        <v>71.260000000000005</v>
      </c>
      <c r="CB607">
        <v>66.989999999999995</v>
      </c>
      <c r="CC607">
        <v>72.52</v>
      </c>
      <c r="CD607">
        <v>71.260000000000005</v>
      </c>
      <c r="CE607">
        <v>73.599999999999994</v>
      </c>
      <c r="CF607">
        <v>77.290000000000006</v>
      </c>
      <c r="CG607">
        <v>81.5</v>
      </c>
    </row>
    <row r="608" spans="1:85" hidden="1" x14ac:dyDescent="0.25">
      <c r="A608" t="s">
        <v>4852</v>
      </c>
      <c r="B608" t="s">
        <v>4853</v>
      </c>
      <c r="C608" t="s">
        <v>4854</v>
      </c>
      <c r="D608">
        <v>0.93249783210000003</v>
      </c>
      <c r="E608">
        <v>32548</v>
      </c>
      <c r="F608">
        <v>2018</v>
      </c>
      <c r="G608">
        <v>10</v>
      </c>
      <c r="H608">
        <v>5.333333333333333</v>
      </c>
      <c r="I608" s="3">
        <f t="shared" si="10"/>
        <v>0</v>
      </c>
      <c r="J608">
        <v>1.26</v>
      </c>
      <c r="K608">
        <v>390.52256900047399</v>
      </c>
      <c r="L608">
        <v>11.004560000013401</v>
      </c>
      <c r="N608">
        <v>-0.22736418511066392</v>
      </c>
      <c r="O608">
        <v>8.3877135530613902</v>
      </c>
      <c r="P608">
        <v>9.0985121587920545</v>
      </c>
      <c r="Q608">
        <v>0.71079860573066433</v>
      </c>
      <c r="R608">
        <v>72.095464000087603</v>
      </c>
      <c r="U608">
        <v>1.29</v>
      </c>
      <c r="V608">
        <v>1.28</v>
      </c>
      <c r="W608">
        <v>1.27</v>
      </c>
      <c r="X608">
        <v>1.27</v>
      </c>
      <c r="Y608">
        <v>1.28</v>
      </c>
      <c r="Z608">
        <v>1.25</v>
      </c>
      <c r="AA608">
        <v>1.28</v>
      </c>
      <c r="AB608">
        <v>1.28</v>
      </c>
      <c r="AC608">
        <v>1.28</v>
      </c>
      <c r="AD608">
        <v>1.23</v>
      </c>
      <c r="AE608">
        <v>1.24</v>
      </c>
      <c r="AF608">
        <v>1.3069</v>
      </c>
      <c r="AG608">
        <v>1.31</v>
      </c>
      <c r="AH608">
        <v>1.35</v>
      </c>
      <c r="AI608">
        <v>1.34</v>
      </c>
      <c r="AJ608">
        <v>1.34</v>
      </c>
      <c r="AK608">
        <v>1.33</v>
      </c>
      <c r="AL608">
        <v>1.35</v>
      </c>
      <c r="AM608">
        <v>1.39</v>
      </c>
      <c r="AN608">
        <v>1.44</v>
      </c>
      <c r="AO608">
        <v>1.49</v>
      </c>
      <c r="AP608">
        <v>1.49</v>
      </c>
      <c r="AQ608">
        <v>1.47</v>
      </c>
      <c r="AR608">
        <v>1.4</v>
      </c>
      <c r="AS608">
        <v>1.38</v>
      </c>
      <c r="AT608">
        <v>1.31</v>
      </c>
      <c r="AU608">
        <v>1.35</v>
      </c>
      <c r="AV608">
        <v>1.38</v>
      </c>
      <c r="AW608">
        <v>1.34</v>
      </c>
      <c r="AX608">
        <v>1.35</v>
      </c>
      <c r="AY608">
        <v>1.39</v>
      </c>
      <c r="AZ608">
        <v>1.36</v>
      </c>
      <c r="BA608">
        <v>1.31</v>
      </c>
      <c r="BB608">
        <v>1.33</v>
      </c>
      <c r="BC608">
        <v>1.34</v>
      </c>
      <c r="BD608">
        <v>1.34</v>
      </c>
      <c r="BE608">
        <v>1.35</v>
      </c>
      <c r="BF608">
        <v>1.37</v>
      </c>
      <c r="BG608">
        <v>1.3734999999999999</v>
      </c>
      <c r="BH608">
        <v>1.38</v>
      </c>
      <c r="BI608">
        <v>1.4</v>
      </c>
      <c r="BJ608">
        <v>1.45</v>
      </c>
      <c r="BK608">
        <v>1.48</v>
      </c>
      <c r="BL608">
        <v>1.52</v>
      </c>
      <c r="BM608">
        <v>2.09</v>
      </c>
      <c r="BN608">
        <v>1.9</v>
      </c>
      <c r="BO608">
        <v>1.7</v>
      </c>
      <c r="BP608">
        <v>1.82</v>
      </c>
      <c r="BQ608">
        <v>1.74</v>
      </c>
      <c r="BR608">
        <v>1.8</v>
      </c>
      <c r="BS608">
        <v>1.85</v>
      </c>
      <c r="BT608">
        <v>1.99</v>
      </c>
      <c r="BU608">
        <v>2.0699999999999998</v>
      </c>
      <c r="BV608">
        <v>2.2400000000000002</v>
      </c>
      <c r="BW608">
        <v>1.99</v>
      </c>
      <c r="BX608">
        <v>2.11</v>
      </c>
      <c r="BY608">
        <v>2.2000000000000002</v>
      </c>
      <c r="BZ608">
        <v>2.1800000000000002</v>
      </c>
      <c r="CA608">
        <v>2.16</v>
      </c>
      <c r="CB608">
        <v>1.97</v>
      </c>
      <c r="CC608">
        <v>2.04</v>
      </c>
      <c r="CD608">
        <v>2.12</v>
      </c>
      <c r="CE608">
        <v>2.0299999999999998</v>
      </c>
      <c r="CF608">
        <v>2.0499999999999998</v>
      </c>
      <c r="CG608">
        <v>2.02</v>
      </c>
    </row>
    <row r="609" spans="1:85" hidden="1" x14ac:dyDescent="0.25">
      <c r="A609" t="s">
        <v>2543</v>
      </c>
      <c r="B609" t="s">
        <v>2544</v>
      </c>
      <c r="C609" t="s">
        <v>3910</v>
      </c>
      <c r="D609">
        <v>1.2861285925999999</v>
      </c>
      <c r="E609">
        <v>86547</v>
      </c>
      <c r="F609">
        <v>2018</v>
      </c>
      <c r="G609">
        <v>10</v>
      </c>
      <c r="H609">
        <v>5.3052959501557639</v>
      </c>
      <c r="I609" s="3">
        <f t="shared" si="10"/>
        <v>0</v>
      </c>
      <c r="J609">
        <v>3.21</v>
      </c>
      <c r="K609">
        <v>6266</v>
      </c>
      <c r="L609">
        <v>161.5</v>
      </c>
      <c r="N609">
        <v>-8.2829504232164397E-2</v>
      </c>
      <c r="O609">
        <v>43.05742030162051</v>
      </c>
      <c r="P609">
        <v>41.030885661689503</v>
      </c>
      <c r="Q609">
        <v>-2.0265346399310076</v>
      </c>
      <c r="R609">
        <v>390.1</v>
      </c>
      <c r="U609">
        <v>15.62</v>
      </c>
      <c r="V609">
        <v>16.22</v>
      </c>
      <c r="W609">
        <v>16.3</v>
      </c>
      <c r="X609">
        <v>16.29</v>
      </c>
      <c r="Y609">
        <v>15.99</v>
      </c>
      <c r="Z609">
        <v>16.489999999999998</v>
      </c>
      <c r="AA609">
        <v>16.399999999999999</v>
      </c>
      <c r="AB609">
        <v>16.7</v>
      </c>
      <c r="AC609">
        <v>16.11</v>
      </c>
      <c r="AD609">
        <v>16.7</v>
      </c>
      <c r="AE609">
        <v>16.545000000000002</v>
      </c>
      <c r="AF609">
        <v>16.7</v>
      </c>
      <c r="AG609">
        <v>16.8</v>
      </c>
      <c r="AH609">
        <v>16.5</v>
      </c>
      <c r="AI609">
        <v>16.850000000000001</v>
      </c>
      <c r="AJ609">
        <v>16.27</v>
      </c>
      <c r="AK609">
        <v>16.7</v>
      </c>
      <c r="AL609">
        <v>17.3</v>
      </c>
      <c r="AM609">
        <v>17.2</v>
      </c>
      <c r="AN609">
        <v>17.149999999999999</v>
      </c>
      <c r="AO609">
        <v>17.18</v>
      </c>
      <c r="AP609">
        <v>17.55</v>
      </c>
      <c r="AQ609">
        <v>17.27</v>
      </c>
      <c r="AR609">
        <v>17.04</v>
      </c>
      <c r="AS609">
        <v>17</v>
      </c>
      <c r="AT609">
        <v>18.3</v>
      </c>
      <c r="AU609">
        <v>18.760000000000002</v>
      </c>
      <c r="AV609">
        <v>18.41</v>
      </c>
      <c r="AW609">
        <v>19.25</v>
      </c>
      <c r="AX609">
        <v>20.66</v>
      </c>
      <c r="AY609">
        <v>19.8</v>
      </c>
      <c r="AZ609">
        <v>20.49</v>
      </c>
      <c r="BA609">
        <v>19.84</v>
      </c>
      <c r="BB609">
        <v>20.03</v>
      </c>
      <c r="BC609">
        <v>19.34</v>
      </c>
      <c r="BD609">
        <v>20.03</v>
      </c>
      <c r="BE609">
        <v>19.64</v>
      </c>
      <c r="BF609">
        <v>20.41</v>
      </c>
      <c r="BG609">
        <v>20.48</v>
      </c>
      <c r="BH609">
        <v>19.920000000000002</v>
      </c>
      <c r="BI609">
        <v>20.65</v>
      </c>
      <c r="BJ609">
        <v>21.41</v>
      </c>
      <c r="BK609">
        <v>21.18</v>
      </c>
      <c r="BL609">
        <v>20.55</v>
      </c>
      <c r="BM609">
        <v>20.21</v>
      </c>
      <c r="BN609">
        <v>20.6</v>
      </c>
      <c r="BO609">
        <v>20.9</v>
      </c>
      <c r="BP609">
        <v>21.74</v>
      </c>
      <c r="BQ609">
        <v>22.83</v>
      </c>
      <c r="BR609">
        <v>23.26</v>
      </c>
      <c r="BS609">
        <v>21.9</v>
      </c>
      <c r="BT609">
        <v>22.37</v>
      </c>
      <c r="BU609">
        <v>23.48</v>
      </c>
      <c r="BV609">
        <v>22.71</v>
      </c>
      <c r="BW609">
        <v>23.38</v>
      </c>
      <c r="BX609">
        <v>25.13</v>
      </c>
      <c r="BY609">
        <v>25.5</v>
      </c>
      <c r="BZ609">
        <v>25.76</v>
      </c>
      <c r="CA609">
        <v>24.67</v>
      </c>
      <c r="CB609">
        <v>23.38</v>
      </c>
      <c r="CC609">
        <v>24.24</v>
      </c>
      <c r="CD609">
        <v>25.08</v>
      </c>
      <c r="CE609">
        <v>24.11</v>
      </c>
      <c r="CF609">
        <v>25.44</v>
      </c>
      <c r="CG609">
        <v>24.73</v>
      </c>
    </row>
    <row r="610" spans="1:85" hidden="1" x14ac:dyDescent="0.25">
      <c r="A610" t="s">
        <v>8994</v>
      </c>
      <c r="B610" t="s">
        <v>8995</v>
      </c>
      <c r="C610" t="s">
        <v>8996</v>
      </c>
      <c r="D610">
        <v>4.1087327684000003</v>
      </c>
      <c r="E610">
        <v>16883</v>
      </c>
      <c r="F610">
        <v>2018</v>
      </c>
      <c r="G610">
        <v>10</v>
      </c>
      <c r="H610">
        <v>4.0358744394618844</v>
      </c>
      <c r="I610" s="3">
        <f t="shared" si="10"/>
        <v>0</v>
      </c>
      <c r="J610">
        <v>2.23</v>
      </c>
      <c r="K610">
        <v>10.657000999999999</v>
      </c>
      <c r="L610" t="e">
        <v>#N/A</v>
      </c>
      <c r="N610">
        <v>-0.16036866359447011</v>
      </c>
      <c r="O610">
        <v>0</v>
      </c>
      <c r="P610">
        <v>48.047295332429073</v>
      </c>
      <c r="Q610">
        <v>48.047295332429073</v>
      </c>
      <c r="R610">
        <v>4.2631459999999999</v>
      </c>
      <c r="U610">
        <v>2.0299999999999998</v>
      </c>
      <c r="V610">
        <v>1.97</v>
      </c>
      <c r="W610">
        <v>1.89</v>
      </c>
      <c r="X610">
        <v>1.82</v>
      </c>
      <c r="Y610">
        <v>1.78</v>
      </c>
      <c r="Z610">
        <v>1.8</v>
      </c>
      <c r="AA610">
        <v>1.85</v>
      </c>
      <c r="AB610">
        <v>1.8</v>
      </c>
      <c r="AC610">
        <v>1.72</v>
      </c>
      <c r="AD610">
        <v>1.91</v>
      </c>
      <c r="AE610">
        <v>1.86</v>
      </c>
      <c r="AF610">
        <v>1.78</v>
      </c>
      <c r="AG610">
        <v>1.66</v>
      </c>
      <c r="AH610">
        <v>1.54</v>
      </c>
      <c r="AI610">
        <v>1.585</v>
      </c>
      <c r="AJ610">
        <v>1.32</v>
      </c>
      <c r="AK610">
        <v>1.33</v>
      </c>
      <c r="AL610">
        <v>1.32</v>
      </c>
      <c r="AM610">
        <v>1.47</v>
      </c>
      <c r="AN610">
        <v>1.42</v>
      </c>
      <c r="AO610">
        <v>1.52</v>
      </c>
      <c r="AP610">
        <v>1.5049999999999999</v>
      </c>
      <c r="AQ610">
        <v>1.48</v>
      </c>
      <c r="AR610">
        <v>1.65</v>
      </c>
      <c r="AS610">
        <v>1.95</v>
      </c>
      <c r="AT610">
        <v>2.04</v>
      </c>
      <c r="AU610">
        <v>1.7</v>
      </c>
      <c r="AV610">
        <v>1.83</v>
      </c>
      <c r="AW610">
        <v>1.7</v>
      </c>
      <c r="AX610">
        <v>1.67</v>
      </c>
      <c r="AY610">
        <v>1.57</v>
      </c>
      <c r="AZ610">
        <v>1.59</v>
      </c>
      <c r="BA610">
        <v>2.2999999999999998</v>
      </c>
      <c r="BB610">
        <v>2.82</v>
      </c>
      <c r="BC610">
        <v>4.37</v>
      </c>
      <c r="BD610">
        <v>7.85</v>
      </c>
      <c r="BE610">
        <v>6.15</v>
      </c>
      <c r="BF610">
        <v>3.96</v>
      </c>
      <c r="BG610">
        <v>4.46</v>
      </c>
      <c r="BH610">
        <v>4.4400000000000004</v>
      </c>
      <c r="BI610">
        <v>4.09</v>
      </c>
      <c r="BJ610">
        <v>5.35</v>
      </c>
      <c r="BK610">
        <v>8.9499999999999993</v>
      </c>
      <c r="BL610">
        <v>7.3</v>
      </c>
      <c r="BM610">
        <v>8.11</v>
      </c>
      <c r="BN610">
        <v>8.5500000000000007</v>
      </c>
      <c r="BO610">
        <v>8.4700000000000006</v>
      </c>
      <c r="BP610">
        <v>7.39</v>
      </c>
      <c r="BQ610">
        <v>5.73</v>
      </c>
      <c r="BR610">
        <v>6.02</v>
      </c>
      <c r="BS610">
        <v>5.94</v>
      </c>
      <c r="BT610">
        <v>6.19</v>
      </c>
      <c r="BU610">
        <v>7.39</v>
      </c>
      <c r="BV610">
        <v>6.99</v>
      </c>
      <c r="BW610">
        <v>6.38</v>
      </c>
      <c r="BX610">
        <v>6.56</v>
      </c>
      <c r="BY610">
        <v>5.84</v>
      </c>
      <c r="BZ610">
        <v>4.8899999999999997</v>
      </c>
      <c r="CA610">
        <v>5.16</v>
      </c>
      <c r="CB610">
        <v>4.5</v>
      </c>
      <c r="CC610">
        <v>4.42</v>
      </c>
      <c r="CD610">
        <v>4.2</v>
      </c>
      <c r="CE610">
        <v>3.72</v>
      </c>
      <c r="CF610">
        <v>3.89</v>
      </c>
      <c r="CG610">
        <v>4.53</v>
      </c>
    </row>
    <row r="611" spans="1:85" hidden="1" x14ac:dyDescent="0.25">
      <c r="A611" t="s">
        <v>8677</v>
      </c>
      <c r="B611" t="s">
        <v>8678</v>
      </c>
      <c r="C611" t="s">
        <v>8679</v>
      </c>
      <c r="D611">
        <v>0.85845595350000004</v>
      </c>
      <c r="E611">
        <v>14682</v>
      </c>
      <c r="F611">
        <v>2018</v>
      </c>
      <c r="G611">
        <v>10</v>
      </c>
      <c r="H611">
        <v>3.6739606913154388</v>
      </c>
      <c r="I611" s="3">
        <f t="shared" si="10"/>
        <v>0</v>
      </c>
      <c r="J611">
        <v>5.5662000000000003</v>
      </c>
      <c r="K611">
        <v>961.33299999999997</v>
      </c>
      <c r="L611">
        <v>4</v>
      </c>
      <c r="N611">
        <v>-0.30135440180586903</v>
      </c>
      <c r="O611">
        <v>67.108239246933394</v>
      </c>
      <c r="P611">
        <v>55.085485382987592</v>
      </c>
      <c r="Q611">
        <v>-12.022753863945802</v>
      </c>
      <c r="R611">
        <v>79.016000000000005</v>
      </c>
      <c r="U611">
        <v>2.37</v>
      </c>
      <c r="V611">
        <v>2.4489999999999998</v>
      </c>
      <c r="W611">
        <v>2.4300000000000002</v>
      </c>
      <c r="X611">
        <v>2.2999999999999998</v>
      </c>
      <c r="Y611">
        <v>2.33</v>
      </c>
      <c r="Z611">
        <v>2.33</v>
      </c>
      <c r="AA611">
        <v>2.33</v>
      </c>
      <c r="AB611">
        <v>2.3199999999999998</v>
      </c>
      <c r="AC611">
        <v>2.2690000000000001</v>
      </c>
      <c r="AD611">
        <v>2.57</v>
      </c>
      <c r="AE611">
        <v>2.31</v>
      </c>
      <c r="AF611">
        <v>2.5</v>
      </c>
      <c r="AG611">
        <v>2.6953</v>
      </c>
      <c r="AH611">
        <v>2.6</v>
      </c>
      <c r="AI611">
        <v>2.59</v>
      </c>
      <c r="AJ611">
        <v>2.62</v>
      </c>
      <c r="AK611">
        <v>2.69</v>
      </c>
      <c r="AL611">
        <v>2.58</v>
      </c>
      <c r="AM611">
        <v>2.62</v>
      </c>
      <c r="AN611">
        <v>2.5160999999999998</v>
      </c>
      <c r="AO611">
        <v>2.5373000000000001</v>
      </c>
      <c r="AP611">
        <v>2.4300000000000002</v>
      </c>
      <c r="AQ611">
        <v>2.61</v>
      </c>
      <c r="AR611">
        <v>2.58</v>
      </c>
      <c r="AS611">
        <v>2.3809999999999998</v>
      </c>
      <c r="AT611">
        <v>2.37</v>
      </c>
      <c r="AU611">
        <v>2.5804</v>
      </c>
      <c r="AV611">
        <v>2.7</v>
      </c>
      <c r="AW611">
        <v>2.9849999999999999</v>
      </c>
      <c r="AX611">
        <v>3.1</v>
      </c>
      <c r="AY611">
        <v>3.2</v>
      </c>
      <c r="AZ611">
        <v>3.12</v>
      </c>
      <c r="BA611">
        <v>3.1</v>
      </c>
      <c r="BB611">
        <v>3</v>
      </c>
      <c r="BC611">
        <v>2.92</v>
      </c>
      <c r="BD611">
        <v>3.25</v>
      </c>
      <c r="BE611">
        <v>3.31</v>
      </c>
      <c r="BF611">
        <v>3.57</v>
      </c>
      <c r="BG611">
        <v>3.41</v>
      </c>
      <c r="BH611">
        <v>3.4</v>
      </c>
      <c r="BI611">
        <v>3.11</v>
      </c>
      <c r="BJ611">
        <v>3.06</v>
      </c>
      <c r="BK611">
        <v>2.98</v>
      </c>
      <c r="BL611">
        <v>3.09</v>
      </c>
      <c r="BM611">
        <v>3.1</v>
      </c>
      <c r="BN611">
        <v>2.86</v>
      </c>
      <c r="BO611">
        <v>2.86</v>
      </c>
      <c r="BP611">
        <v>2.86</v>
      </c>
      <c r="BQ611">
        <v>2.82</v>
      </c>
      <c r="BR611">
        <v>2.5499999999999998</v>
      </c>
      <c r="BS611">
        <v>2.25</v>
      </c>
      <c r="BT611">
        <v>2.44</v>
      </c>
      <c r="BU611">
        <v>2.5099999999999998</v>
      </c>
      <c r="BV611">
        <v>2.82</v>
      </c>
      <c r="BW611">
        <v>3.18</v>
      </c>
      <c r="BX611">
        <v>3.2</v>
      </c>
      <c r="BY611">
        <v>4.1399999999999997</v>
      </c>
      <c r="BZ611">
        <v>4.51</v>
      </c>
      <c r="CA611">
        <v>4.47</v>
      </c>
      <c r="CB611">
        <v>3.88</v>
      </c>
      <c r="CC611">
        <v>4.3600000000000003</v>
      </c>
      <c r="CD611">
        <v>5.0999999999999996</v>
      </c>
      <c r="CE611">
        <v>5</v>
      </c>
      <c r="CF611">
        <v>5.4</v>
      </c>
      <c r="CG611">
        <v>5.4</v>
      </c>
    </row>
    <row r="612" spans="1:85" hidden="1" x14ac:dyDescent="0.25">
      <c r="A612" t="s">
        <v>4499</v>
      </c>
      <c r="B612" t="s">
        <v>4500</v>
      </c>
      <c r="C612" t="s">
        <v>4501</v>
      </c>
      <c r="D612">
        <v>2.3527997814999999</v>
      </c>
      <c r="E612">
        <v>91893</v>
      </c>
      <c r="F612">
        <v>2018</v>
      </c>
      <c r="G612">
        <v>10</v>
      </c>
      <c r="H612">
        <v>3.1764705882352939</v>
      </c>
      <c r="I612" s="3">
        <f t="shared" si="10"/>
        <v>0</v>
      </c>
      <c r="J612">
        <v>0.68</v>
      </c>
      <c r="K612">
        <v>50.484000000000002</v>
      </c>
      <c r="L612">
        <v>1.4730000000000001</v>
      </c>
      <c r="N612">
        <v>-6.6666666666666652E-2</v>
      </c>
      <c r="O612">
        <v>0</v>
      </c>
      <c r="P612">
        <v>0</v>
      </c>
      <c r="Q612">
        <v>0</v>
      </c>
      <c r="R612">
        <v>30.068999999999999</v>
      </c>
      <c r="U612">
        <v>0.85499999999999998</v>
      </c>
      <c r="V612">
        <v>0.88090000000000002</v>
      </c>
      <c r="W612">
        <v>0.85499999999999998</v>
      </c>
      <c r="X612">
        <v>0.9</v>
      </c>
      <c r="Y612">
        <v>0.85099999999999998</v>
      </c>
      <c r="Z612">
        <v>0.85</v>
      </c>
      <c r="AA612">
        <v>0.874</v>
      </c>
      <c r="AB612">
        <v>0.88100000000000001</v>
      </c>
      <c r="AC612">
        <v>0.89494700000000005</v>
      </c>
      <c r="AD612">
        <v>0.92</v>
      </c>
      <c r="AE612">
        <v>0.85129999999999995</v>
      </c>
      <c r="AF612">
        <v>0.90125100000000002</v>
      </c>
      <c r="AG612">
        <v>0.99</v>
      </c>
      <c r="AH612">
        <v>0.98499999999999999</v>
      </c>
      <c r="AI612">
        <v>0.98</v>
      </c>
      <c r="AJ612">
        <v>1.02</v>
      </c>
      <c r="AK612">
        <v>1.03</v>
      </c>
      <c r="AL612">
        <v>1.02</v>
      </c>
      <c r="AM612">
        <v>1.01</v>
      </c>
      <c r="AN612">
        <v>1.03</v>
      </c>
      <c r="AO612">
        <v>1.01</v>
      </c>
      <c r="AP612">
        <v>1.01</v>
      </c>
      <c r="AQ612">
        <v>1.05</v>
      </c>
      <c r="AR612">
        <v>1.02</v>
      </c>
      <c r="AS612">
        <v>1.05</v>
      </c>
      <c r="AT612">
        <v>1.02</v>
      </c>
      <c r="AU612">
        <v>1.05</v>
      </c>
      <c r="AV612">
        <v>1.03</v>
      </c>
      <c r="AW612">
        <v>1.03</v>
      </c>
      <c r="AX612">
        <v>0.99</v>
      </c>
      <c r="AY612">
        <v>1</v>
      </c>
      <c r="AZ612">
        <v>1</v>
      </c>
      <c r="BA612">
        <v>1.01</v>
      </c>
      <c r="BB612">
        <v>1.0201</v>
      </c>
      <c r="BC612">
        <v>1</v>
      </c>
      <c r="BD612">
        <v>1.01</v>
      </c>
      <c r="BE612">
        <v>1.08</v>
      </c>
      <c r="BF612">
        <v>1.08</v>
      </c>
      <c r="BG612">
        <v>0.97</v>
      </c>
      <c r="BH612">
        <v>1.02</v>
      </c>
      <c r="BI612">
        <v>1.07</v>
      </c>
      <c r="BJ612">
        <v>1.1499999999999999</v>
      </c>
      <c r="BK612">
        <v>1.2</v>
      </c>
      <c r="BL612">
        <v>1.2181999999999999</v>
      </c>
      <c r="BM612">
        <v>1.2</v>
      </c>
      <c r="BN612">
        <v>1.17</v>
      </c>
      <c r="BO612">
        <v>1.2809999999999999</v>
      </c>
      <c r="BP612">
        <v>1.33</v>
      </c>
      <c r="BQ612">
        <v>1.26</v>
      </c>
      <c r="BR612">
        <v>1.27</v>
      </c>
      <c r="BS612">
        <v>1.23</v>
      </c>
      <c r="BT612">
        <v>1.1499999999999999</v>
      </c>
      <c r="BU612">
        <v>1.1399999999999999</v>
      </c>
      <c r="BV612">
        <v>1.22</v>
      </c>
      <c r="BW612">
        <v>1.23</v>
      </c>
      <c r="BX612">
        <v>1.206</v>
      </c>
      <c r="BY612">
        <v>1.27</v>
      </c>
      <c r="BZ612">
        <v>1.23</v>
      </c>
      <c r="CA612">
        <v>1.35</v>
      </c>
      <c r="CB612">
        <v>1.35</v>
      </c>
      <c r="CC612">
        <v>1.44</v>
      </c>
      <c r="CD612">
        <v>1.52</v>
      </c>
      <c r="CE612">
        <v>1.7</v>
      </c>
      <c r="CF612">
        <v>1.92</v>
      </c>
      <c r="CG612">
        <v>1.97</v>
      </c>
    </row>
  </sheetData>
  <autoFilter ref="A1:CG612">
    <filterColumn colId="6">
      <filters>
        <filter val="1"/>
      </filters>
    </filterColumn>
    <filterColumn colId="8">
      <filters>
        <filter val="0"/>
      </filters>
    </filterColumn>
  </autoFilter>
  <sortState ref="A5:R307">
    <sortCondition descending="1" ref="L2:L612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"/>
  <sheetViews>
    <sheetView workbookViewId="0"/>
  </sheetViews>
  <sheetFormatPr defaultRowHeight="14.4" x14ac:dyDescent="0.25"/>
  <sheetData>
    <row r="1" spans="1:1" x14ac:dyDescent="0.25">
      <c r="A1" t="s">
        <v>9165</v>
      </c>
    </row>
    <row r="2" spans="1:1" x14ac:dyDescent="0.25">
      <c r="A2" t="s">
        <v>9166</v>
      </c>
    </row>
    <row r="3" spans="1:1" x14ac:dyDescent="0.25">
      <c r="A3" t="s">
        <v>9167</v>
      </c>
    </row>
    <row r="4" spans="1:1" x14ac:dyDescent="0.25">
      <c r="A4" t="s">
        <v>9168</v>
      </c>
    </row>
    <row r="5" spans="1:1" x14ac:dyDescent="0.25">
      <c r="A5" t="s">
        <v>9169</v>
      </c>
    </row>
    <row r="6" spans="1:1" x14ac:dyDescent="0.25">
      <c r="A6" t="s">
        <v>9170</v>
      </c>
    </row>
    <row r="7" spans="1:1" x14ac:dyDescent="0.25">
      <c r="A7" t="s">
        <v>9171</v>
      </c>
    </row>
    <row r="8" spans="1:1" x14ac:dyDescent="0.25">
      <c r="A8" t="s">
        <v>9172</v>
      </c>
    </row>
    <row r="9" spans="1:1" x14ac:dyDescent="0.25">
      <c r="A9" t="s">
        <v>9173</v>
      </c>
    </row>
    <row r="10" spans="1:1" x14ac:dyDescent="0.25">
      <c r="A10" t="s">
        <v>9174</v>
      </c>
    </row>
    <row r="11" spans="1:1" x14ac:dyDescent="0.25">
      <c r="A11" t="s">
        <v>9175</v>
      </c>
    </row>
    <row r="12" spans="1:1" x14ac:dyDescent="0.25">
      <c r="A12" t="s">
        <v>9176</v>
      </c>
    </row>
    <row r="13" spans="1:1" x14ac:dyDescent="0.25">
      <c r="A13" t="s">
        <v>9177</v>
      </c>
    </row>
    <row r="14" spans="1:1" x14ac:dyDescent="0.25">
      <c r="A14" t="s">
        <v>9178</v>
      </c>
    </row>
    <row r="15" spans="1:1" x14ac:dyDescent="0.25">
      <c r="A15" t="s">
        <v>9179</v>
      </c>
    </row>
    <row r="16" spans="1:1" x14ac:dyDescent="0.25">
      <c r="A16" t="s">
        <v>9180</v>
      </c>
    </row>
    <row r="17" spans="1:1" x14ac:dyDescent="0.25">
      <c r="A17" t="s">
        <v>9181</v>
      </c>
    </row>
    <row r="18" spans="1:1" x14ac:dyDescent="0.25">
      <c r="A18" t="s">
        <v>9182</v>
      </c>
    </row>
    <row r="19" spans="1:1" x14ac:dyDescent="0.25">
      <c r="A19" t="s">
        <v>9183</v>
      </c>
    </row>
    <row r="20" spans="1:1" x14ac:dyDescent="0.25">
      <c r="A20" t="s">
        <v>9184</v>
      </c>
    </row>
    <row r="21" spans="1:1" x14ac:dyDescent="0.25">
      <c r="A21" t="s">
        <v>9185</v>
      </c>
    </row>
    <row r="22" spans="1:1" x14ac:dyDescent="0.25">
      <c r="A22" t="s">
        <v>9186</v>
      </c>
    </row>
    <row r="23" spans="1:1" x14ac:dyDescent="0.25">
      <c r="A23" t="s">
        <v>9187</v>
      </c>
    </row>
    <row r="24" spans="1:1" x14ac:dyDescent="0.25">
      <c r="A24" t="s">
        <v>9188</v>
      </c>
    </row>
    <row r="25" spans="1:1" x14ac:dyDescent="0.25">
      <c r="A25" t="s">
        <v>9189</v>
      </c>
    </row>
    <row r="26" spans="1:1" x14ac:dyDescent="0.25">
      <c r="A26" t="s">
        <v>9190</v>
      </c>
    </row>
    <row r="27" spans="1:1" x14ac:dyDescent="0.25">
      <c r="A27" t="s">
        <v>9191</v>
      </c>
    </row>
    <row r="28" spans="1:1" x14ac:dyDescent="0.25">
      <c r="A28" t="s">
        <v>9192</v>
      </c>
    </row>
    <row r="29" spans="1:1" x14ac:dyDescent="0.25">
      <c r="A29" t="s">
        <v>9193</v>
      </c>
    </row>
    <row r="30" spans="1:1" x14ac:dyDescent="0.25">
      <c r="A30" t="s">
        <v>9194</v>
      </c>
    </row>
    <row r="31" spans="1:1" x14ac:dyDescent="0.25">
      <c r="A31" t="s">
        <v>9195</v>
      </c>
    </row>
    <row r="32" spans="1:1" x14ac:dyDescent="0.25">
      <c r="A32" t="s">
        <v>9196</v>
      </c>
    </row>
    <row r="33" spans="1:1" x14ac:dyDescent="0.25">
      <c r="A33" t="s">
        <v>9197</v>
      </c>
    </row>
    <row r="34" spans="1:1" x14ac:dyDescent="0.25">
      <c r="A34" t="s">
        <v>9198</v>
      </c>
    </row>
    <row r="35" spans="1:1" x14ac:dyDescent="0.25">
      <c r="A35" t="s">
        <v>9199</v>
      </c>
    </row>
    <row r="36" spans="1:1" x14ac:dyDescent="0.25">
      <c r="A36" t="s">
        <v>9200</v>
      </c>
    </row>
    <row r="37" spans="1:1" x14ac:dyDescent="0.25">
      <c r="A37" t="s">
        <v>9201</v>
      </c>
    </row>
    <row r="38" spans="1:1" x14ac:dyDescent="0.25">
      <c r="A38" t="s">
        <v>9202</v>
      </c>
    </row>
    <row r="39" spans="1:1" x14ac:dyDescent="0.25">
      <c r="A39" t="s">
        <v>9203</v>
      </c>
    </row>
    <row r="40" spans="1:1" x14ac:dyDescent="0.25">
      <c r="A40" t="s">
        <v>9204</v>
      </c>
    </row>
    <row r="41" spans="1:1" x14ac:dyDescent="0.25">
      <c r="A41" t="s">
        <v>9205</v>
      </c>
    </row>
    <row r="42" spans="1:1" x14ac:dyDescent="0.25">
      <c r="A42" t="s">
        <v>9206</v>
      </c>
    </row>
    <row r="43" spans="1:1" x14ac:dyDescent="0.25">
      <c r="A43" t="s">
        <v>9207</v>
      </c>
    </row>
    <row r="44" spans="1:1" x14ac:dyDescent="0.25">
      <c r="A44" t="s">
        <v>9208</v>
      </c>
    </row>
    <row r="45" spans="1:1" x14ac:dyDescent="0.25">
      <c r="A45" t="s">
        <v>9209</v>
      </c>
    </row>
    <row r="46" spans="1:1" x14ac:dyDescent="0.25">
      <c r="A46" t="s">
        <v>9210</v>
      </c>
    </row>
    <row r="47" spans="1:1" x14ac:dyDescent="0.25">
      <c r="A47" t="s">
        <v>9211</v>
      </c>
    </row>
    <row r="48" spans="1:1" x14ac:dyDescent="0.25">
      <c r="A48" t="s">
        <v>9212</v>
      </c>
    </row>
    <row r="49" spans="1:1" x14ac:dyDescent="0.25">
      <c r="A49" t="s">
        <v>9213</v>
      </c>
    </row>
    <row r="50" spans="1:1" x14ac:dyDescent="0.25">
      <c r="A50" t="s">
        <v>9214</v>
      </c>
    </row>
    <row r="51" spans="1:1" x14ac:dyDescent="0.25">
      <c r="A51" t="s">
        <v>9215</v>
      </c>
    </row>
    <row r="52" spans="1:1" x14ac:dyDescent="0.25">
      <c r="A52" t="s">
        <v>9216</v>
      </c>
    </row>
    <row r="53" spans="1:1" x14ac:dyDescent="0.25">
      <c r="A53" t="s">
        <v>9217</v>
      </c>
    </row>
    <row r="54" spans="1:1" x14ac:dyDescent="0.25">
      <c r="A54" t="s">
        <v>9218</v>
      </c>
    </row>
    <row r="55" spans="1:1" x14ac:dyDescent="0.25">
      <c r="A55" t="s">
        <v>9219</v>
      </c>
    </row>
    <row r="56" spans="1:1" x14ac:dyDescent="0.25">
      <c r="A56" t="s">
        <v>9220</v>
      </c>
    </row>
    <row r="57" spans="1:1" x14ac:dyDescent="0.25">
      <c r="A57" t="s">
        <v>9221</v>
      </c>
    </row>
    <row r="58" spans="1:1" x14ac:dyDescent="0.25">
      <c r="A58" t="s">
        <v>9222</v>
      </c>
    </row>
    <row r="59" spans="1:1" x14ac:dyDescent="0.25">
      <c r="A59" t="s">
        <v>9223</v>
      </c>
    </row>
    <row r="60" spans="1:1" x14ac:dyDescent="0.25">
      <c r="A60" t="s">
        <v>9224</v>
      </c>
    </row>
    <row r="61" spans="1:1" x14ac:dyDescent="0.25">
      <c r="A61" t="s">
        <v>9225</v>
      </c>
    </row>
    <row r="62" spans="1:1" x14ac:dyDescent="0.25">
      <c r="A62" t="s">
        <v>9226</v>
      </c>
    </row>
    <row r="63" spans="1:1" x14ac:dyDescent="0.25">
      <c r="A63" t="s">
        <v>9227</v>
      </c>
    </row>
    <row r="64" spans="1:1" x14ac:dyDescent="0.25">
      <c r="A64" t="s">
        <v>9228</v>
      </c>
    </row>
    <row r="65" spans="1:1" x14ac:dyDescent="0.25">
      <c r="A65" t="s">
        <v>9229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2" sqref="E2"/>
    </sheetView>
  </sheetViews>
  <sheetFormatPr defaultRowHeight="14.4" x14ac:dyDescent="0.25"/>
  <cols>
    <col min="1" max="1" width="23.5546875" customWidth="1"/>
  </cols>
  <sheetData>
    <row r="1" spans="1:5" x14ac:dyDescent="0.25">
      <c r="A1" t="s">
        <v>9251</v>
      </c>
      <c r="E1">
        <f>AVERAGE(E2:E21)</f>
        <v>-0.12312206716141823</v>
      </c>
    </row>
    <row r="2" spans="1:5" x14ac:dyDescent="0.25">
      <c r="A2">
        <f>AVERAGE(Sheet1!N5:N24)</f>
        <v>-0.21545759331391334</v>
      </c>
      <c r="E2">
        <v>-0.54912727272727269</v>
      </c>
    </row>
    <row r="3" spans="1:5" x14ac:dyDescent="0.25">
      <c r="E3">
        <v>-8.1300813008130191E-2</v>
      </c>
    </row>
    <row r="4" spans="1:5" x14ac:dyDescent="0.25">
      <c r="A4" t="s">
        <v>9252</v>
      </c>
      <c r="E4" s="3">
        <v>-0.3265306122448981</v>
      </c>
    </row>
    <row r="5" spans="1:5" x14ac:dyDescent="0.25">
      <c r="A5" t="s">
        <v>9253</v>
      </c>
      <c r="E5" s="3">
        <v>-0.55102272727272728</v>
      </c>
    </row>
    <row r="6" spans="1:5" x14ac:dyDescent="0.25">
      <c r="E6">
        <v>-2.8436018957346043E-2</v>
      </c>
    </row>
    <row r="7" spans="1:5" x14ac:dyDescent="0.25">
      <c r="E7">
        <v>7.2490706319702447E-2</v>
      </c>
    </row>
    <row r="8" spans="1:5" x14ac:dyDescent="0.25">
      <c r="E8">
        <v>-0.12311780336581035</v>
      </c>
    </row>
    <row r="9" spans="1:5" x14ac:dyDescent="0.25">
      <c r="E9">
        <v>-6.8240654447551008E-2</v>
      </c>
    </row>
    <row r="10" spans="1:5" x14ac:dyDescent="0.25">
      <c r="E10">
        <v>4.6666666666666634E-2</v>
      </c>
    </row>
    <row r="11" spans="1:5" x14ac:dyDescent="0.25">
      <c r="E11">
        <v>-2.7346177750155354E-2</v>
      </c>
    </row>
    <row r="12" spans="1:5" x14ac:dyDescent="0.25">
      <c r="E12">
        <v>3.863636363636358E-2</v>
      </c>
    </row>
    <row r="13" spans="1:5" x14ac:dyDescent="0.25">
      <c r="E13">
        <v>-0.28511087645195365</v>
      </c>
    </row>
    <row r="14" spans="1:5" x14ac:dyDescent="0.25">
      <c r="E14">
        <v>-7.9416842509111851E-2</v>
      </c>
    </row>
    <row r="15" spans="1:5" x14ac:dyDescent="0.25">
      <c r="E15">
        <v>-0.20629213483146069</v>
      </c>
    </row>
    <row r="16" spans="1:5" x14ac:dyDescent="0.25">
      <c r="E16">
        <v>0.11530516431924887</v>
      </c>
    </row>
    <row r="17" spans="5:5" x14ac:dyDescent="0.25">
      <c r="E17">
        <v>-9.3837535014005602E-2</v>
      </c>
    </row>
    <row r="18" spans="5:5" x14ac:dyDescent="0.25">
      <c r="E18">
        <v>-0.27382753403933435</v>
      </c>
    </row>
    <row r="19" spans="5:5" x14ac:dyDescent="0.25">
      <c r="E19">
        <v>0.19533527696792996</v>
      </c>
    </row>
    <row r="20" spans="5:5" x14ac:dyDescent="0.25">
      <c r="E20">
        <v>-0.16666666666666663</v>
      </c>
    </row>
    <row r="21" spans="5:5" x14ac:dyDescent="0.25">
      <c r="E21">
        <v>-7.0601851851851971E-2</v>
      </c>
    </row>
  </sheetData>
  <phoneticPr fontId="18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2" sqref="A2"/>
    </sheetView>
  </sheetViews>
  <sheetFormatPr defaultRowHeight="14.4" x14ac:dyDescent="0.25"/>
  <cols>
    <col min="1" max="1" width="17.88671875" customWidth="1"/>
  </cols>
  <sheetData>
    <row r="1" spans="1:1" x14ac:dyDescent="0.25">
      <c r="A1" t="s">
        <v>9251</v>
      </c>
    </row>
    <row r="2" spans="1:1" x14ac:dyDescent="0.25">
      <c r="A2">
        <f>AVERAGE(Sheet1!N308:N537)</f>
        <v>-0.12730559760708457</v>
      </c>
    </row>
    <row r="3" spans="1:1" x14ac:dyDescent="0.25">
      <c r="A3" t="s">
        <v>9254</v>
      </c>
    </row>
    <row r="4" spans="1:1" x14ac:dyDescent="0.25">
      <c r="A4" t="s">
        <v>9255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22"/>
  <sheetViews>
    <sheetView topLeftCell="A622" workbookViewId="0">
      <selection activeCell="O629" sqref="O629"/>
    </sheetView>
  </sheetViews>
  <sheetFormatPr defaultRowHeight="14.4" x14ac:dyDescent="0.25"/>
  <sheetData>
    <row r="1" spans="1:65" x14ac:dyDescent="0.25">
      <c r="A1">
        <v>19.22</v>
      </c>
      <c r="B1">
        <v>19.04</v>
      </c>
      <c r="C1">
        <v>18.5</v>
      </c>
      <c r="D1">
        <v>18.89</v>
      </c>
      <c r="E1">
        <v>18.850000000000001</v>
      </c>
      <c r="F1">
        <v>19.010000000000002</v>
      </c>
      <c r="G1">
        <v>19.190000000000001</v>
      </c>
      <c r="H1">
        <v>19.34</v>
      </c>
      <c r="I1">
        <v>19.010000000000002</v>
      </c>
      <c r="J1">
        <v>19.100000000000001</v>
      </c>
      <c r="K1">
        <v>18.61</v>
      </c>
      <c r="L1">
        <v>18.72</v>
      </c>
      <c r="M1">
        <v>18.88</v>
      </c>
      <c r="N1">
        <v>19.09</v>
      </c>
      <c r="O1">
        <v>19.36</v>
      </c>
      <c r="P1">
        <v>19.47</v>
      </c>
      <c r="Q1">
        <v>18.75</v>
      </c>
      <c r="R1">
        <v>18.350000000000001</v>
      </c>
      <c r="S1">
        <v>18.05</v>
      </c>
      <c r="T1">
        <v>17.670000000000002</v>
      </c>
      <c r="U1">
        <v>17.260000000000002</v>
      </c>
      <c r="V1">
        <v>17.28</v>
      </c>
      <c r="W1">
        <v>16.89</v>
      </c>
      <c r="X1">
        <v>17.05</v>
      </c>
      <c r="Y1">
        <v>16.88</v>
      </c>
      <c r="Z1">
        <v>16.52</v>
      </c>
      <c r="AA1">
        <v>16.73</v>
      </c>
      <c r="AB1">
        <v>16.75</v>
      </c>
      <c r="AC1">
        <v>17.14</v>
      </c>
      <c r="AD1">
        <v>17.579999999999998</v>
      </c>
      <c r="AE1">
        <v>17.61</v>
      </c>
      <c r="AF1">
        <v>17.22</v>
      </c>
      <c r="AG1">
        <v>16.64</v>
      </c>
      <c r="AH1">
        <v>17.079999999999998</v>
      </c>
      <c r="AI1">
        <v>16.98</v>
      </c>
      <c r="AJ1">
        <v>17.12</v>
      </c>
      <c r="AK1">
        <v>17.350000000000001</v>
      </c>
      <c r="AL1">
        <v>17.25</v>
      </c>
      <c r="AM1">
        <v>17.170000000000002</v>
      </c>
      <c r="AN1">
        <v>16.87</v>
      </c>
      <c r="AO1">
        <v>16.95</v>
      </c>
      <c r="AP1">
        <v>16.920000000000002</v>
      </c>
      <c r="AQ1">
        <v>17.5</v>
      </c>
      <c r="AR1">
        <v>17.8</v>
      </c>
      <c r="AS1">
        <v>17.579999999999998</v>
      </c>
      <c r="AT1">
        <v>17.46</v>
      </c>
      <c r="AU1">
        <v>17.510000000000002</v>
      </c>
      <c r="AV1">
        <v>17.12</v>
      </c>
      <c r="AW1">
        <v>18.690000000000001</v>
      </c>
      <c r="AX1">
        <v>18.559999999999999</v>
      </c>
      <c r="AY1">
        <v>18.04</v>
      </c>
      <c r="AZ1">
        <v>17.89</v>
      </c>
      <c r="BA1">
        <v>17.93</v>
      </c>
      <c r="BB1">
        <v>18.440000000000001</v>
      </c>
      <c r="BC1">
        <v>18.100000000000001</v>
      </c>
      <c r="BD1">
        <v>18.02</v>
      </c>
      <c r="BE1">
        <v>18.010000000000002</v>
      </c>
      <c r="BF1">
        <v>17.79</v>
      </c>
      <c r="BG1">
        <v>17.37</v>
      </c>
      <c r="BH1">
        <v>16.899999999999999</v>
      </c>
      <c r="BI1">
        <v>16.86</v>
      </c>
      <c r="BJ1">
        <v>16.2</v>
      </c>
      <c r="BK1">
        <v>15.8</v>
      </c>
      <c r="BL1">
        <v>15.76</v>
      </c>
      <c r="BM1">
        <v>16.11</v>
      </c>
    </row>
    <row r="2" spans="1:65" x14ac:dyDescent="0.25">
      <c r="A2">
        <v>5.21</v>
      </c>
      <c r="B2">
        <v>4.9000000000000004</v>
      </c>
      <c r="C2">
        <v>4.84</v>
      </c>
      <c r="D2">
        <v>4.46</v>
      </c>
      <c r="E2">
        <v>4.54</v>
      </c>
      <c r="F2">
        <v>5.62</v>
      </c>
      <c r="G2">
        <v>6.05</v>
      </c>
      <c r="H2">
        <v>5.43</v>
      </c>
      <c r="I2">
        <v>4.67</v>
      </c>
      <c r="J2">
        <v>4.95</v>
      </c>
      <c r="K2">
        <v>5.04</v>
      </c>
      <c r="L2">
        <v>5.36</v>
      </c>
      <c r="M2">
        <v>5.08</v>
      </c>
      <c r="N2">
        <v>5.09</v>
      </c>
      <c r="O2">
        <v>5.08</v>
      </c>
      <c r="P2">
        <v>5.07</v>
      </c>
      <c r="Q2">
        <v>5.05</v>
      </c>
      <c r="R2">
        <v>5.04</v>
      </c>
      <c r="S2">
        <v>4.93</v>
      </c>
      <c r="T2">
        <v>5.07</v>
      </c>
      <c r="U2">
        <v>5.13</v>
      </c>
      <c r="V2">
        <v>5.23</v>
      </c>
      <c r="W2">
        <v>7.12</v>
      </c>
      <c r="X2">
        <v>8.9600000000000009</v>
      </c>
      <c r="Y2">
        <v>7.68</v>
      </c>
      <c r="Z2">
        <v>6.52</v>
      </c>
      <c r="AA2">
        <v>6.02</v>
      </c>
      <c r="AB2">
        <v>6.27</v>
      </c>
      <c r="AC2">
        <v>6.39</v>
      </c>
      <c r="AD2">
        <v>6.14</v>
      </c>
      <c r="AE2">
        <v>6.11</v>
      </c>
      <c r="AF2">
        <v>5.74</v>
      </c>
      <c r="AG2">
        <v>6.18</v>
      </c>
      <c r="AH2">
        <v>6.29</v>
      </c>
      <c r="AI2">
        <v>6.74</v>
      </c>
      <c r="AJ2">
        <v>6.83</v>
      </c>
      <c r="AK2">
        <v>6.94</v>
      </c>
      <c r="AL2">
        <v>7.96</v>
      </c>
      <c r="AM2">
        <v>7.44</v>
      </c>
      <c r="AN2">
        <v>7.1</v>
      </c>
      <c r="AO2">
        <v>7.11</v>
      </c>
      <c r="AP2">
        <v>6.83</v>
      </c>
      <c r="AQ2">
        <v>6.66</v>
      </c>
      <c r="AR2">
        <v>6.39</v>
      </c>
      <c r="AS2">
        <v>6.45</v>
      </c>
      <c r="AT2">
        <v>5.94</v>
      </c>
      <c r="AU2">
        <v>5.3</v>
      </c>
      <c r="AV2">
        <v>5.38</v>
      </c>
      <c r="AW2">
        <v>5.47</v>
      </c>
      <c r="AX2">
        <v>5.45</v>
      </c>
      <c r="AY2">
        <v>5.23</v>
      </c>
      <c r="AZ2">
        <v>5.07</v>
      </c>
      <c r="BA2">
        <v>5.4</v>
      </c>
      <c r="BB2">
        <v>5.35</v>
      </c>
      <c r="BC2">
        <v>5.28</v>
      </c>
      <c r="BD2">
        <v>5.15</v>
      </c>
      <c r="BE2">
        <v>5.03</v>
      </c>
      <c r="BF2">
        <v>4.71</v>
      </c>
      <c r="BG2">
        <v>4.46</v>
      </c>
      <c r="BH2">
        <v>4.5</v>
      </c>
      <c r="BI2">
        <v>4.42</v>
      </c>
      <c r="BJ2">
        <v>4.45</v>
      </c>
      <c r="BK2">
        <v>3.96</v>
      </c>
      <c r="BL2">
        <v>4.24</v>
      </c>
      <c r="BM2">
        <v>4.21</v>
      </c>
    </row>
    <row r="3" spans="1:65" x14ac:dyDescent="0.25">
      <c r="A3">
        <v>3.8400002</v>
      </c>
      <c r="B3">
        <v>3.8999999000000001</v>
      </c>
      <c r="C3">
        <v>4</v>
      </c>
      <c r="D3">
        <v>3.95</v>
      </c>
      <c r="E3">
        <v>3.72</v>
      </c>
      <c r="F3">
        <v>3.8119998000000002</v>
      </c>
      <c r="G3">
        <v>3.8809999999999998</v>
      </c>
      <c r="H3">
        <v>3.7059999000000001</v>
      </c>
      <c r="I3">
        <v>3.6349999999999998</v>
      </c>
      <c r="J3">
        <v>3.88</v>
      </c>
      <c r="K3">
        <v>4.3499999999999996</v>
      </c>
      <c r="L3">
        <v>3.9660000000000002</v>
      </c>
      <c r="M3">
        <v>3.7759999999999998</v>
      </c>
      <c r="N3">
        <v>3.7930000000000001</v>
      </c>
      <c r="O3">
        <v>3.72</v>
      </c>
      <c r="P3">
        <v>3.9950000999999999</v>
      </c>
      <c r="Q3">
        <v>3.8472</v>
      </c>
      <c r="R3">
        <v>4.2</v>
      </c>
      <c r="S3">
        <v>4.4290000000000003</v>
      </c>
      <c r="T3">
        <v>4.5999999999999996</v>
      </c>
      <c r="U3">
        <v>5</v>
      </c>
      <c r="V3">
        <v>5.0999999999999996</v>
      </c>
      <c r="W3">
        <v>4.9000000000000004</v>
      </c>
      <c r="X3">
        <v>4.7999996999999999</v>
      </c>
      <c r="Y3">
        <v>4.55</v>
      </c>
      <c r="Z3">
        <v>4.4100003000000001</v>
      </c>
      <c r="AA3">
        <v>4.3099999999999996</v>
      </c>
      <c r="AB3">
        <v>4.4960003000000004</v>
      </c>
      <c r="AC3">
        <v>5.2999996999999999</v>
      </c>
      <c r="AD3">
        <v>5</v>
      </c>
      <c r="AE3">
        <v>4.9000000000000004</v>
      </c>
      <c r="AF3">
        <v>4.7999996999999999</v>
      </c>
      <c r="AG3">
        <v>4.7999996999999999</v>
      </c>
      <c r="AH3">
        <v>5</v>
      </c>
      <c r="AI3">
        <v>4.93</v>
      </c>
      <c r="AJ3">
        <v>4.7260002999999999</v>
      </c>
      <c r="AK3">
        <v>5</v>
      </c>
      <c r="AL3">
        <v>4.9400000000000004</v>
      </c>
      <c r="AM3">
        <v>5.87</v>
      </c>
      <c r="AN3">
        <v>5.05</v>
      </c>
      <c r="AO3">
        <v>5.1099997000000004</v>
      </c>
      <c r="AP3">
        <v>5</v>
      </c>
      <c r="AQ3">
        <v>5.3500003999999999</v>
      </c>
      <c r="AR3">
        <v>5.2999996999999999</v>
      </c>
      <c r="AS3">
        <v>5.306</v>
      </c>
      <c r="AT3">
        <v>4.9900001999999999</v>
      </c>
      <c r="AU3">
        <v>5.1499996000000001</v>
      </c>
      <c r="AV3">
        <v>4.9020000000000001</v>
      </c>
      <c r="AW3">
        <v>4.8500003999999999</v>
      </c>
      <c r="AX3">
        <v>4.71</v>
      </c>
      <c r="AY3">
        <v>5.0970000000000004</v>
      </c>
      <c r="AZ3">
        <v>5.0679999999999996</v>
      </c>
      <c r="BA3">
        <v>5.2449899999999996</v>
      </c>
      <c r="BB3">
        <v>4.4000000000000004</v>
      </c>
      <c r="BC3">
        <v>4.21</v>
      </c>
      <c r="BD3">
        <v>3.21</v>
      </c>
      <c r="BE3">
        <v>3.99</v>
      </c>
      <c r="BF3">
        <v>2.93</v>
      </c>
      <c r="BG3">
        <v>3.24</v>
      </c>
      <c r="BH3">
        <v>3.16</v>
      </c>
      <c r="BI3">
        <v>3</v>
      </c>
      <c r="BJ3">
        <v>3.13</v>
      </c>
      <c r="BK3">
        <v>3.41</v>
      </c>
      <c r="BL3">
        <v>1.98</v>
      </c>
      <c r="BM3">
        <v>2.0099999999999998</v>
      </c>
    </row>
    <row r="4" spans="1:65" x14ac:dyDescent="0.25">
      <c r="A4">
        <v>1.7</v>
      </c>
      <c r="B4">
        <v>1.73</v>
      </c>
      <c r="C4">
        <v>1.7</v>
      </c>
      <c r="D4">
        <v>1.6682999999999999</v>
      </c>
      <c r="E4">
        <v>1.7</v>
      </c>
      <c r="F4">
        <v>1.66</v>
      </c>
      <c r="G4">
        <v>1.61</v>
      </c>
      <c r="H4">
        <v>1.6064000000000001</v>
      </c>
      <c r="I4">
        <v>1.6</v>
      </c>
      <c r="J4">
        <v>1.6</v>
      </c>
      <c r="K4">
        <v>1.51</v>
      </c>
      <c r="L4">
        <v>1.47</v>
      </c>
      <c r="M4">
        <v>1.36</v>
      </c>
      <c r="N4">
        <v>1.5</v>
      </c>
      <c r="O4">
        <v>1.43</v>
      </c>
      <c r="P4">
        <v>1.4280999999999999</v>
      </c>
      <c r="Q4">
        <v>1.56</v>
      </c>
      <c r="R4">
        <v>1.4517</v>
      </c>
      <c r="S4">
        <v>1.4</v>
      </c>
      <c r="T4">
        <v>1.35</v>
      </c>
      <c r="U4">
        <v>1.26</v>
      </c>
      <c r="V4">
        <v>1.1879999999999999</v>
      </c>
      <c r="W4">
        <v>1.28</v>
      </c>
      <c r="X4">
        <v>1.1200000000000001</v>
      </c>
      <c r="Y4">
        <v>1.1000000000000001</v>
      </c>
      <c r="Z4">
        <v>0.99009999999999998</v>
      </c>
      <c r="AA4">
        <v>1.1299999999999999</v>
      </c>
      <c r="AB4">
        <v>0.95</v>
      </c>
      <c r="AC4">
        <v>0.95</v>
      </c>
      <c r="AD4">
        <v>0.94499999999999995</v>
      </c>
      <c r="AE4">
        <v>0.86009999999999998</v>
      </c>
      <c r="AF4">
        <v>0.77</v>
      </c>
      <c r="AG4">
        <v>0.99570000000000003</v>
      </c>
      <c r="AH4">
        <v>0.85</v>
      </c>
      <c r="AI4">
        <v>0.8982</v>
      </c>
      <c r="AJ4">
        <v>0.91620000000000001</v>
      </c>
      <c r="AK4">
        <v>0.86850000000000005</v>
      </c>
      <c r="AL4">
        <v>0.86464099999999999</v>
      </c>
      <c r="AM4">
        <v>0.76</v>
      </c>
      <c r="AN4">
        <v>0.88439999999999996</v>
      </c>
      <c r="AO4">
        <v>0.84</v>
      </c>
      <c r="AP4">
        <v>0.82</v>
      </c>
      <c r="AQ4">
        <v>0.81030000000000002</v>
      </c>
      <c r="AR4">
        <v>0.83069999999999999</v>
      </c>
      <c r="AS4">
        <v>0.94</v>
      </c>
      <c r="AT4">
        <v>0.85</v>
      </c>
      <c r="AU4">
        <v>0.85</v>
      </c>
      <c r="AV4">
        <v>0.81564400000000004</v>
      </c>
      <c r="AW4">
        <v>0.80069999999999997</v>
      </c>
      <c r="AX4">
        <v>0.75009999999999999</v>
      </c>
      <c r="AY4">
        <v>0.65</v>
      </c>
      <c r="AZ4">
        <v>0.70120000000000005</v>
      </c>
      <c r="BA4">
        <v>0.71</v>
      </c>
      <c r="BB4">
        <v>0.7</v>
      </c>
      <c r="BC4">
        <v>0.71399999999999997</v>
      </c>
      <c r="BD4">
        <v>0.8</v>
      </c>
      <c r="BE4">
        <v>0.73</v>
      </c>
      <c r="BF4">
        <v>0.6673</v>
      </c>
      <c r="BG4">
        <v>0.65</v>
      </c>
      <c r="BH4">
        <v>0.57809999999999995</v>
      </c>
      <c r="BI4">
        <v>0.54</v>
      </c>
      <c r="BJ4">
        <v>0.41639999999999999</v>
      </c>
      <c r="BK4">
        <v>0.43530000000000002</v>
      </c>
      <c r="BL4">
        <v>0.48</v>
      </c>
      <c r="BM4">
        <v>0.5635</v>
      </c>
    </row>
    <row r="5" spans="1:65" x14ac:dyDescent="0.25">
      <c r="A5">
        <v>0.58899999999999997</v>
      </c>
      <c r="B5">
        <v>0.67459999999999998</v>
      </c>
      <c r="C5">
        <v>0.67</v>
      </c>
      <c r="D5">
        <v>0.63170000000000004</v>
      </c>
      <c r="E5">
        <v>0.63160000000000005</v>
      </c>
      <c r="F5">
        <v>0.60819999999999996</v>
      </c>
      <c r="G5">
        <v>0.61009999999999998</v>
      </c>
      <c r="H5">
        <v>0.59</v>
      </c>
      <c r="I5">
        <v>0.56999999999999995</v>
      </c>
      <c r="J5">
        <v>0.61970000000000003</v>
      </c>
      <c r="K5">
        <v>0.60489999999999999</v>
      </c>
      <c r="L5">
        <v>0.64</v>
      </c>
      <c r="M5">
        <v>0.64539999999999997</v>
      </c>
      <c r="N5">
        <v>0.62</v>
      </c>
      <c r="O5">
        <v>0.61939999999999995</v>
      </c>
      <c r="P5">
        <v>0.62660000000000005</v>
      </c>
      <c r="Q5">
        <v>0.6</v>
      </c>
      <c r="R5">
        <v>0.60599999999999998</v>
      </c>
      <c r="S5">
        <v>0.59740000000000004</v>
      </c>
      <c r="T5">
        <v>0.59650000000000003</v>
      </c>
      <c r="U5">
        <v>0.59199999999999997</v>
      </c>
      <c r="V5">
        <v>0.59489999999999998</v>
      </c>
      <c r="W5">
        <v>0.64</v>
      </c>
      <c r="X5">
        <v>0.62</v>
      </c>
      <c r="Y5">
        <v>0.60019999999999996</v>
      </c>
      <c r="Z5">
        <v>0.6</v>
      </c>
      <c r="AA5">
        <v>0.59799999999999998</v>
      </c>
      <c r="AB5">
        <v>0.56020000000000003</v>
      </c>
      <c r="AC5">
        <v>0.55069999999999997</v>
      </c>
      <c r="AD5">
        <v>0.54</v>
      </c>
      <c r="AE5">
        <v>0.53380000000000005</v>
      </c>
      <c r="AF5">
        <v>0.52290000000000003</v>
      </c>
      <c r="AG5">
        <v>0.50629999999999997</v>
      </c>
      <c r="AH5">
        <v>0.50049999999999994</v>
      </c>
      <c r="AI5">
        <v>0.51100000000000001</v>
      </c>
      <c r="AJ5">
        <v>0.51039999999999996</v>
      </c>
      <c r="AK5">
        <v>0.55000000000000004</v>
      </c>
      <c r="AL5">
        <v>0.61</v>
      </c>
      <c r="AM5">
        <v>0.71719999999999995</v>
      </c>
      <c r="AN5">
        <v>0.82</v>
      </c>
      <c r="AO5">
        <v>0.8</v>
      </c>
      <c r="AP5">
        <v>0.77969999999999995</v>
      </c>
      <c r="AQ5">
        <v>0.78500000000000003</v>
      </c>
      <c r="AR5">
        <v>0.75949999999999995</v>
      </c>
      <c r="AS5">
        <v>0.8</v>
      </c>
      <c r="AT5">
        <v>0.84089999999999998</v>
      </c>
      <c r="AU5">
        <v>0.83</v>
      </c>
      <c r="AV5">
        <v>0.8</v>
      </c>
      <c r="AW5">
        <v>0.78</v>
      </c>
      <c r="AX5">
        <v>0.7601</v>
      </c>
      <c r="AY5">
        <v>0.76319999999999999</v>
      </c>
      <c r="AZ5">
        <v>0.76600000000000001</v>
      </c>
      <c r="BA5">
        <v>0.74550000000000005</v>
      </c>
      <c r="BB5">
        <v>0.7601</v>
      </c>
      <c r="BC5">
        <v>0.7611</v>
      </c>
      <c r="BD5">
        <v>0.74019999999999997</v>
      </c>
      <c r="BE5">
        <v>0.72399999999999998</v>
      </c>
      <c r="BF5">
        <v>0.63009999999999999</v>
      </c>
      <c r="BG5">
        <v>0.63200000000000001</v>
      </c>
      <c r="BH5">
        <v>0.64</v>
      </c>
      <c r="BI5">
        <v>0.66510000000000002</v>
      </c>
      <c r="BJ5">
        <v>0.65100000000000002</v>
      </c>
      <c r="BK5">
        <v>0.64929999999999999</v>
      </c>
      <c r="BL5">
        <v>0.63</v>
      </c>
      <c r="BM5">
        <v>0.63749999999999996</v>
      </c>
    </row>
    <row r="6" spans="1:65" x14ac:dyDescent="0.25">
      <c r="A6">
        <v>5.07</v>
      </c>
      <c r="B6">
        <v>5</v>
      </c>
      <c r="C6">
        <v>5.07</v>
      </c>
      <c r="D6">
        <v>5</v>
      </c>
      <c r="E6">
        <v>5.0549999999999997</v>
      </c>
      <c r="F6">
        <v>4.79</v>
      </c>
      <c r="G6">
        <v>4.5</v>
      </c>
      <c r="H6">
        <v>4.5</v>
      </c>
      <c r="I6">
        <v>4.04</v>
      </c>
      <c r="J6">
        <v>4.1100000000000003</v>
      </c>
      <c r="K6">
        <v>3.68</v>
      </c>
      <c r="L6">
        <v>3.85</v>
      </c>
      <c r="M6">
        <v>3.87</v>
      </c>
      <c r="N6">
        <v>4.45</v>
      </c>
      <c r="O6">
        <v>4.6900000000000004</v>
      </c>
      <c r="P6">
        <v>4.6399999999999997</v>
      </c>
      <c r="Q6">
        <v>4.26</v>
      </c>
      <c r="R6">
        <v>4.1900000000000004</v>
      </c>
      <c r="S6">
        <v>4.28</v>
      </c>
      <c r="T6">
        <v>4.57</v>
      </c>
      <c r="U6">
        <v>5.38</v>
      </c>
      <c r="V6">
        <v>5.86</v>
      </c>
      <c r="W6">
        <v>6.47</v>
      </c>
      <c r="X6">
        <v>6.54</v>
      </c>
      <c r="Y6">
        <v>6.05</v>
      </c>
      <c r="Z6">
        <v>5.44</v>
      </c>
      <c r="AA6">
        <v>5.96</v>
      </c>
      <c r="AB6">
        <v>5.68</v>
      </c>
      <c r="AC6">
        <v>5.56</v>
      </c>
      <c r="AD6">
        <v>5.39</v>
      </c>
      <c r="AE6">
        <v>5.36</v>
      </c>
      <c r="AF6">
        <v>5.42</v>
      </c>
      <c r="AG6">
        <v>5.74</v>
      </c>
      <c r="AH6">
        <v>6.02</v>
      </c>
      <c r="AI6">
        <v>6.05</v>
      </c>
      <c r="AJ6">
        <v>6.93</v>
      </c>
      <c r="AK6">
        <v>6.53</v>
      </c>
      <c r="AL6">
        <v>6.62</v>
      </c>
      <c r="AM6">
        <v>6.11</v>
      </c>
      <c r="AN6">
        <v>6.17</v>
      </c>
      <c r="AO6">
        <v>5.77</v>
      </c>
      <c r="AP6">
        <v>6.01</v>
      </c>
      <c r="AQ6">
        <v>5.74</v>
      </c>
      <c r="AR6">
        <v>5.39</v>
      </c>
      <c r="AS6">
        <v>5.72</v>
      </c>
      <c r="AT6">
        <v>5.37</v>
      </c>
      <c r="AU6">
        <v>5.3</v>
      </c>
      <c r="AV6">
        <v>5.16</v>
      </c>
      <c r="AW6">
        <v>5.19</v>
      </c>
      <c r="AX6">
        <v>4.7300000000000004</v>
      </c>
      <c r="AY6">
        <v>4.93</v>
      </c>
      <c r="AZ6">
        <v>4.99</v>
      </c>
      <c r="BA6">
        <v>4.88</v>
      </c>
      <c r="BB6">
        <v>5.12</v>
      </c>
      <c r="BC6">
        <v>4.99</v>
      </c>
      <c r="BD6">
        <v>4.9800000000000004</v>
      </c>
      <c r="BE6">
        <v>4.9400000000000004</v>
      </c>
      <c r="BF6">
        <v>4.67</v>
      </c>
      <c r="BG6">
        <v>4.67</v>
      </c>
      <c r="BH6">
        <v>4.22</v>
      </c>
      <c r="BI6">
        <v>4.45</v>
      </c>
      <c r="BJ6">
        <v>4.34</v>
      </c>
      <c r="BK6">
        <v>4.04</v>
      </c>
      <c r="BL6">
        <v>3.94</v>
      </c>
      <c r="BM6">
        <v>4.3099999999999996</v>
      </c>
    </row>
    <row r="7" spans="1:65" x14ac:dyDescent="0.25">
      <c r="A7">
        <v>2.75</v>
      </c>
      <c r="B7">
        <v>2.66</v>
      </c>
      <c r="C7">
        <v>2.6</v>
      </c>
      <c r="D7">
        <v>2.67</v>
      </c>
      <c r="E7">
        <v>2.6</v>
      </c>
      <c r="F7">
        <v>2.75</v>
      </c>
      <c r="G7">
        <v>2.77</v>
      </c>
      <c r="H7">
        <v>2.65</v>
      </c>
      <c r="I7">
        <v>2.72</v>
      </c>
      <c r="J7">
        <v>2.3370000000000002</v>
      </c>
      <c r="K7">
        <v>2.2610000000000001</v>
      </c>
      <c r="L7">
        <v>2.4</v>
      </c>
      <c r="M7">
        <v>2.3199999999999998</v>
      </c>
      <c r="N7">
        <v>2.42</v>
      </c>
      <c r="O7">
        <v>2.42</v>
      </c>
      <c r="P7">
        <v>2.58</v>
      </c>
      <c r="Q7">
        <v>2.4300000000000002</v>
      </c>
      <c r="R7">
        <v>2.5</v>
      </c>
      <c r="S7">
        <v>2.57</v>
      </c>
      <c r="T7">
        <v>2.41</v>
      </c>
      <c r="U7">
        <v>2.4466000000000001</v>
      </c>
      <c r="V7">
        <v>2.3500999999999999</v>
      </c>
      <c r="W7">
        <v>2.5</v>
      </c>
      <c r="X7">
        <v>2.31</v>
      </c>
      <c r="Y7">
        <v>2.34</v>
      </c>
      <c r="Z7">
        <v>2.13</v>
      </c>
      <c r="AA7">
        <v>2.2400000000000002</v>
      </c>
      <c r="AB7">
        <v>2.2200000000000002</v>
      </c>
      <c r="AC7">
        <v>2.14</v>
      </c>
      <c r="AD7">
        <v>2.15</v>
      </c>
      <c r="AE7">
        <v>2.15</v>
      </c>
      <c r="AF7">
        <v>2.17</v>
      </c>
      <c r="AG7">
        <v>2.2999999999999998</v>
      </c>
      <c r="AH7">
        <v>2.38</v>
      </c>
      <c r="AI7">
        <v>2.44</v>
      </c>
      <c r="AJ7">
        <v>2.2999999999999998</v>
      </c>
      <c r="AK7">
        <v>2.2999999999999998</v>
      </c>
      <c r="AL7">
        <v>2.4</v>
      </c>
      <c r="AM7">
        <v>2.2599999999999998</v>
      </c>
      <c r="AN7">
        <v>2.25</v>
      </c>
      <c r="AO7">
        <v>2.2000000000000002</v>
      </c>
      <c r="AP7">
        <v>2.4</v>
      </c>
      <c r="AQ7">
        <v>2.33</v>
      </c>
      <c r="AR7">
        <v>2.35</v>
      </c>
      <c r="AS7">
        <v>2.25</v>
      </c>
      <c r="AT7">
        <v>2.2599999999999998</v>
      </c>
      <c r="AU7">
        <v>2.25</v>
      </c>
      <c r="AV7">
        <v>2.2999999999999998</v>
      </c>
      <c r="AW7">
        <v>2.15</v>
      </c>
      <c r="AX7">
        <v>2.15</v>
      </c>
      <c r="AY7">
        <v>2.1800000000000002</v>
      </c>
      <c r="AZ7">
        <v>2.17</v>
      </c>
      <c r="BA7">
        <v>2.1</v>
      </c>
      <c r="BB7">
        <v>1.91</v>
      </c>
      <c r="BC7">
        <v>2</v>
      </c>
      <c r="BD7">
        <v>1.78</v>
      </c>
      <c r="BE7">
        <v>1.7</v>
      </c>
      <c r="BF7">
        <v>1.49</v>
      </c>
      <c r="BG7">
        <v>1.46</v>
      </c>
      <c r="BH7">
        <v>1.32</v>
      </c>
      <c r="BI7">
        <v>1.32</v>
      </c>
      <c r="BJ7">
        <v>1.32</v>
      </c>
      <c r="BK7">
        <v>1.2726</v>
      </c>
      <c r="BL7">
        <v>1.22</v>
      </c>
      <c r="BM7">
        <v>1.2709999999999999</v>
      </c>
    </row>
    <row r="8" spans="1:65" x14ac:dyDescent="0.25">
      <c r="A8">
        <v>0.72929999999999995</v>
      </c>
      <c r="B8">
        <v>0.82050000000000001</v>
      </c>
      <c r="C8">
        <v>0.80559999999999998</v>
      </c>
      <c r="D8">
        <v>0.80510000000000004</v>
      </c>
      <c r="E8">
        <v>0.81030000000000002</v>
      </c>
      <c r="F8">
        <v>0.81</v>
      </c>
      <c r="G8">
        <v>0.81</v>
      </c>
      <c r="H8">
        <v>0.83989999999999998</v>
      </c>
      <c r="I8">
        <v>0.81879999999999997</v>
      </c>
      <c r="J8">
        <v>0.81010000000000004</v>
      </c>
      <c r="K8">
        <v>0.79190000000000005</v>
      </c>
      <c r="L8">
        <v>0.79500000000000004</v>
      </c>
      <c r="M8">
        <v>0.81</v>
      </c>
      <c r="N8">
        <v>0.79949999999999999</v>
      </c>
      <c r="O8">
        <v>0.8</v>
      </c>
      <c r="P8">
        <v>0.80010000000000003</v>
      </c>
      <c r="Q8">
        <v>0.79659999999999997</v>
      </c>
      <c r="R8">
        <v>0.83989999999999998</v>
      </c>
      <c r="S8">
        <v>0.84499999999999997</v>
      </c>
      <c r="T8">
        <v>0.80510000000000004</v>
      </c>
      <c r="U8">
        <v>0.80069999999999997</v>
      </c>
      <c r="V8">
        <v>0.83299999999999996</v>
      </c>
      <c r="W8">
        <v>0.82</v>
      </c>
      <c r="X8">
        <v>0.81499999999999995</v>
      </c>
      <c r="Y8">
        <v>0.80900000000000005</v>
      </c>
      <c r="Z8">
        <v>0.81</v>
      </c>
      <c r="AA8">
        <v>0.81499999999999995</v>
      </c>
      <c r="AB8">
        <v>0.79920000000000002</v>
      </c>
      <c r="AC8">
        <v>0.79500000000000004</v>
      </c>
      <c r="AD8">
        <v>0.79</v>
      </c>
      <c r="AE8">
        <v>0.79100000000000004</v>
      </c>
      <c r="AF8">
        <v>0.8</v>
      </c>
      <c r="AG8">
        <v>0.80500000000000005</v>
      </c>
      <c r="AH8">
        <v>0.81</v>
      </c>
      <c r="AI8">
        <v>0.8075</v>
      </c>
      <c r="AJ8">
        <v>0.82469999999999999</v>
      </c>
      <c r="AK8">
        <v>0.81</v>
      </c>
      <c r="AL8">
        <v>0.80810000000000004</v>
      </c>
      <c r="AM8">
        <v>0.81100000000000005</v>
      </c>
      <c r="AN8">
        <v>0.80510000000000004</v>
      </c>
      <c r="AO8">
        <v>0.83</v>
      </c>
      <c r="AP8">
        <v>0.81499999999999995</v>
      </c>
      <c r="AQ8">
        <v>0.8</v>
      </c>
      <c r="AR8">
        <v>0.79500000000000004</v>
      </c>
      <c r="AS8">
        <v>0.80800000000000005</v>
      </c>
      <c r="AT8">
        <v>0.81</v>
      </c>
      <c r="AU8">
        <v>0.97989999999999999</v>
      </c>
      <c r="AV8">
        <v>0.87160000000000004</v>
      </c>
      <c r="AW8">
        <v>0.81499999999999995</v>
      </c>
      <c r="AX8">
        <v>0.83189999999999997</v>
      </c>
      <c r="AY8">
        <v>0.80600000000000005</v>
      </c>
      <c r="AZ8">
        <v>0.86560000000000004</v>
      </c>
      <c r="BA8">
        <v>0.95</v>
      </c>
      <c r="BB8">
        <v>1.01</v>
      </c>
      <c r="BC8">
        <v>1.05</v>
      </c>
      <c r="BD8">
        <v>1.1599999999999999</v>
      </c>
      <c r="BE8">
        <v>1.1000000000000001</v>
      </c>
      <c r="BF8">
        <v>1.0900000000000001</v>
      </c>
      <c r="BG8">
        <v>1.02</v>
      </c>
      <c r="BH8">
        <v>0.95009999999999994</v>
      </c>
      <c r="BI8">
        <v>0.84</v>
      </c>
      <c r="BJ8">
        <v>0.80479999999999996</v>
      </c>
      <c r="BK8">
        <v>0.8</v>
      </c>
      <c r="BL8">
        <v>0.70099999999999996</v>
      </c>
      <c r="BM8">
        <v>0.69499999999999995</v>
      </c>
    </row>
    <row r="9" spans="1:65" x14ac:dyDescent="0.25">
      <c r="A9">
        <v>1.36</v>
      </c>
      <c r="B9">
        <v>1.39</v>
      </c>
      <c r="C9">
        <v>1.24</v>
      </c>
      <c r="D9">
        <v>1.24</v>
      </c>
      <c r="E9">
        <v>1.24</v>
      </c>
      <c r="F9">
        <v>1.25</v>
      </c>
      <c r="G9">
        <v>1.2</v>
      </c>
      <c r="H9">
        <v>1.17</v>
      </c>
      <c r="I9">
        <v>1.28</v>
      </c>
      <c r="J9">
        <v>1.18</v>
      </c>
      <c r="K9">
        <v>1.1599999999999999</v>
      </c>
      <c r="L9">
        <v>1.1599999999999999</v>
      </c>
      <c r="M9">
        <v>1.1599999999999999</v>
      </c>
      <c r="N9">
        <v>1.1499999999999999</v>
      </c>
      <c r="O9">
        <v>1.25</v>
      </c>
      <c r="P9">
        <v>1.23</v>
      </c>
      <c r="Q9">
        <v>1.27</v>
      </c>
      <c r="R9">
        <v>1.39</v>
      </c>
      <c r="S9">
        <v>1.4</v>
      </c>
      <c r="T9">
        <v>1.47</v>
      </c>
      <c r="U9">
        <v>1.46</v>
      </c>
      <c r="V9">
        <v>1.47</v>
      </c>
      <c r="W9">
        <v>1.57</v>
      </c>
      <c r="X9">
        <v>1.6</v>
      </c>
      <c r="Y9">
        <v>1.63</v>
      </c>
      <c r="Z9">
        <v>1.6</v>
      </c>
      <c r="AA9">
        <v>1.61</v>
      </c>
      <c r="AB9">
        <v>1.59</v>
      </c>
      <c r="AC9">
        <v>1.58</v>
      </c>
      <c r="AD9">
        <v>1.56</v>
      </c>
      <c r="AE9">
        <v>1.48</v>
      </c>
      <c r="AF9">
        <v>1.43</v>
      </c>
      <c r="AG9">
        <v>1.47</v>
      </c>
      <c r="AH9">
        <v>1.4</v>
      </c>
      <c r="AI9">
        <v>1.42</v>
      </c>
      <c r="AJ9">
        <v>1.48</v>
      </c>
      <c r="AK9">
        <v>1.4</v>
      </c>
      <c r="AL9">
        <v>1.38</v>
      </c>
      <c r="AM9">
        <v>1.36</v>
      </c>
      <c r="AN9">
        <v>1.33</v>
      </c>
      <c r="AO9">
        <v>1.37</v>
      </c>
      <c r="AP9">
        <v>1.32</v>
      </c>
      <c r="AQ9">
        <v>1.33</v>
      </c>
      <c r="AR9">
        <v>1.26</v>
      </c>
      <c r="AS9">
        <v>1.37</v>
      </c>
      <c r="AT9">
        <v>1.31</v>
      </c>
      <c r="AU9">
        <v>1.2514000000000001</v>
      </c>
      <c r="AV9">
        <v>1.21</v>
      </c>
      <c r="AW9">
        <v>1.1599999999999999</v>
      </c>
      <c r="AX9">
        <v>1.1499999999999999</v>
      </c>
      <c r="AY9">
        <v>1.06</v>
      </c>
      <c r="AZ9">
        <v>1.1299999999999999</v>
      </c>
      <c r="BA9">
        <v>1.1399999999999999</v>
      </c>
      <c r="BB9">
        <v>1.1499999999999999</v>
      </c>
      <c r="BC9">
        <v>1.1100000000000001</v>
      </c>
      <c r="BD9">
        <v>1.1299999999999999</v>
      </c>
      <c r="BE9">
        <v>1.1299999999999999</v>
      </c>
      <c r="BF9">
        <v>0.91010000000000002</v>
      </c>
      <c r="BG9">
        <v>0.84</v>
      </c>
      <c r="BH9">
        <v>0.70569999999999999</v>
      </c>
      <c r="BI9">
        <v>0.68110000000000004</v>
      </c>
      <c r="BJ9">
        <v>0.78</v>
      </c>
      <c r="BK9">
        <v>0.59</v>
      </c>
      <c r="BL9">
        <v>0.32700000000000001</v>
      </c>
      <c r="BM9">
        <v>0.32950000000000002</v>
      </c>
    </row>
    <row r="10" spans="1:65" x14ac:dyDescent="0.25">
      <c r="A10">
        <v>3.8</v>
      </c>
      <c r="B10">
        <v>4.01</v>
      </c>
      <c r="C10">
        <v>3.9</v>
      </c>
      <c r="D10">
        <v>3.7155999999999998</v>
      </c>
      <c r="E10">
        <v>3.79</v>
      </c>
      <c r="F10">
        <v>3.69</v>
      </c>
      <c r="G10">
        <v>3.86</v>
      </c>
      <c r="H10">
        <v>3.75</v>
      </c>
      <c r="I10">
        <v>3.85</v>
      </c>
      <c r="J10">
        <v>3.73</v>
      </c>
      <c r="K10">
        <v>3.5289999999999999</v>
      </c>
      <c r="L10">
        <v>3.49</v>
      </c>
      <c r="M10">
        <v>3.43</v>
      </c>
      <c r="N10">
        <v>3.52</v>
      </c>
      <c r="O10">
        <v>3.56</v>
      </c>
      <c r="P10">
        <v>3.46</v>
      </c>
      <c r="Q10">
        <v>3.5209999999999999</v>
      </c>
      <c r="R10">
        <v>3.63</v>
      </c>
      <c r="S10">
        <v>3.56</v>
      </c>
      <c r="T10">
        <v>3.59</v>
      </c>
      <c r="U10">
        <v>3.54</v>
      </c>
      <c r="V10">
        <v>3.52</v>
      </c>
      <c r="W10">
        <v>3.4569000000000001</v>
      </c>
      <c r="X10">
        <v>3.39</v>
      </c>
      <c r="Y10">
        <v>3.43</v>
      </c>
      <c r="Z10">
        <v>3.5</v>
      </c>
      <c r="AA10">
        <v>3.43</v>
      </c>
      <c r="AB10">
        <v>3.38</v>
      </c>
      <c r="AC10">
        <v>3.39</v>
      </c>
      <c r="AD10">
        <v>3.4</v>
      </c>
      <c r="AE10">
        <v>3.27</v>
      </c>
      <c r="AF10">
        <v>3.32</v>
      </c>
      <c r="AG10">
        <v>3.13</v>
      </c>
      <c r="AH10">
        <v>3.22</v>
      </c>
      <c r="AI10">
        <v>3.3</v>
      </c>
      <c r="AJ10">
        <v>3.26</v>
      </c>
      <c r="AK10">
        <v>5.59</v>
      </c>
      <c r="AL10">
        <v>3.33</v>
      </c>
      <c r="AM10">
        <v>3.05</v>
      </c>
      <c r="AN10">
        <v>2.91</v>
      </c>
      <c r="AO10">
        <v>2.8050000000000002</v>
      </c>
      <c r="AP10">
        <v>2.77</v>
      </c>
      <c r="AQ10">
        <v>2.67</v>
      </c>
      <c r="AR10">
        <v>2.5453999999999999</v>
      </c>
      <c r="AS10">
        <v>2.64</v>
      </c>
      <c r="AT10">
        <v>2.54</v>
      </c>
      <c r="AU10">
        <v>2.61</v>
      </c>
      <c r="AV10">
        <v>2.35</v>
      </c>
      <c r="AW10">
        <v>2.33</v>
      </c>
      <c r="AX10">
        <v>2.69</v>
      </c>
      <c r="AY10">
        <v>2.86</v>
      </c>
      <c r="AZ10">
        <v>3.19</v>
      </c>
      <c r="BA10">
        <v>3.09</v>
      </c>
      <c r="BB10">
        <v>2.94</v>
      </c>
      <c r="BC10">
        <v>2.94</v>
      </c>
      <c r="BD10">
        <v>2.94</v>
      </c>
      <c r="BE10">
        <v>2.8856000000000002</v>
      </c>
      <c r="BF10">
        <v>2.94</v>
      </c>
      <c r="BG10">
        <v>2.8700999999999999</v>
      </c>
      <c r="BH10">
        <v>2.66</v>
      </c>
      <c r="BI10">
        <v>2.94</v>
      </c>
      <c r="BJ10">
        <v>2.96</v>
      </c>
      <c r="BK10">
        <v>2.82</v>
      </c>
      <c r="BL10">
        <v>2.92</v>
      </c>
      <c r="BM10">
        <v>2.96</v>
      </c>
    </row>
    <row r="11" spans="1:65" x14ac:dyDescent="0.25">
      <c r="A11">
        <v>6.55</v>
      </c>
      <c r="B11">
        <v>6.71</v>
      </c>
      <c r="C11">
        <v>6.6</v>
      </c>
      <c r="D11">
        <v>6.37</v>
      </c>
      <c r="E11">
        <v>6.62</v>
      </c>
      <c r="F11">
        <v>6.87</v>
      </c>
      <c r="G11">
        <v>6.31</v>
      </c>
      <c r="H11">
        <v>5.95</v>
      </c>
      <c r="I11">
        <v>5.79</v>
      </c>
      <c r="J11">
        <v>5.71</v>
      </c>
      <c r="K11">
        <v>5.53</v>
      </c>
      <c r="L11">
        <v>5.5799000000000003</v>
      </c>
      <c r="M11">
        <v>6.33</v>
      </c>
      <c r="N11">
        <v>5.92</v>
      </c>
      <c r="O11">
        <v>6.08</v>
      </c>
      <c r="P11">
        <v>6.23</v>
      </c>
      <c r="Q11">
        <v>6.43</v>
      </c>
      <c r="R11">
        <v>6.35</v>
      </c>
      <c r="S11">
        <v>6.28</v>
      </c>
      <c r="T11">
        <v>6.29</v>
      </c>
      <c r="U11">
        <v>6.39</v>
      </c>
      <c r="V11">
        <v>6.51</v>
      </c>
      <c r="W11">
        <v>6.85</v>
      </c>
      <c r="X11">
        <v>6.04</v>
      </c>
      <c r="Y11">
        <v>6.12</v>
      </c>
      <c r="Z11">
        <v>5.98</v>
      </c>
      <c r="AA11">
        <v>5.66</v>
      </c>
      <c r="AB11">
        <v>5.21</v>
      </c>
      <c r="AC11">
        <v>5.1100000000000003</v>
      </c>
      <c r="AD11">
        <v>5.12</v>
      </c>
      <c r="AE11">
        <v>5.21</v>
      </c>
      <c r="AF11">
        <v>4.55</v>
      </c>
      <c r="AG11">
        <v>4.6500000000000004</v>
      </c>
      <c r="AH11">
        <v>4.63</v>
      </c>
      <c r="AI11">
        <v>4.7699999999999996</v>
      </c>
      <c r="AJ11">
        <v>5.05</v>
      </c>
      <c r="AK11">
        <v>4.93</v>
      </c>
      <c r="AL11">
        <v>4.9000000000000004</v>
      </c>
      <c r="AM11">
        <v>5.0199999999999996</v>
      </c>
      <c r="AN11">
        <v>4.8499999999999996</v>
      </c>
      <c r="AO11">
        <v>4.8499999999999996</v>
      </c>
      <c r="AP11">
        <v>4.8899999999999997</v>
      </c>
      <c r="AQ11">
        <v>4.79</v>
      </c>
      <c r="AR11">
        <v>4.74</v>
      </c>
      <c r="AS11">
        <v>4.82</v>
      </c>
      <c r="AT11">
        <v>4.7699999999999996</v>
      </c>
      <c r="AU11">
        <v>4.74</v>
      </c>
      <c r="AV11">
        <v>4.7</v>
      </c>
      <c r="AW11">
        <v>4.83</v>
      </c>
      <c r="AX11">
        <v>5.28</v>
      </c>
      <c r="AY11">
        <v>5.08</v>
      </c>
      <c r="AZ11">
        <v>4.9800000000000004</v>
      </c>
      <c r="BA11">
        <v>5.12</v>
      </c>
      <c r="BB11">
        <v>5.09</v>
      </c>
      <c r="BC11">
        <v>4.9800000000000004</v>
      </c>
      <c r="BD11">
        <v>5.09</v>
      </c>
      <c r="BE11">
        <v>5.28</v>
      </c>
      <c r="BF11">
        <v>5.05</v>
      </c>
      <c r="BG11">
        <v>4.7699999999999996</v>
      </c>
      <c r="BH11">
        <v>4.12</v>
      </c>
      <c r="BI11">
        <v>4.41</v>
      </c>
      <c r="BJ11">
        <v>4.25</v>
      </c>
      <c r="BK11">
        <v>4.03</v>
      </c>
      <c r="BL11">
        <v>3.94</v>
      </c>
      <c r="BM11">
        <v>4.0599999999999996</v>
      </c>
    </row>
    <row r="12" spans="1:65" x14ac:dyDescent="0.25">
      <c r="A12">
        <v>2.2799999999999998</v>
      </c>
      <c r="B12">
        <v>2.38</v>
      </c>
      <c r="C12">
        <v>2.41</v>
      </c>
      <c r="D12">
        <v>2.35</v>
      </c>
      <c r="E12">
        <v>2.335</v>
      </c>
      <c r="F12">
        <v>2.2999999999999998</v>
      </c>
      <c r="G12">
        <v>2.4</v>
      </c>
      <c r="H12">
        <v>2.44</v>
      </c>
      <c r="I12">
        <v>2.6150000000000002</v>
      </c>
      <c r="J12">
        <v>2.7</v>
      </c>
      <c r="K12">
        <v>2.65</v>
      </c>
      <c r="L12">
        <v>2.71</v>
      </c>
      <c r="M12">
        <v>2.64</v>
      </c>
      <c r="N12">
        <v>2.6</v>
      </c>
      <c r="O12">
        <v>2.46</v>
      </c>
      <c r="P12">
        <v>2.38</v>
      </c>
      <c r="Q12">
        <v>2.38</v>
      </c>
      <c r="R12">
        <v>2.41</v>
      </c>
      <c r="S12">
        <v>2.48</v>
      </c>
      <c r="T12">
        <v>2.48</v>
      </c>
      <c r="U12">
        <v>2.57</v>
      </c>
      <c r="V12">
        <v>2.5499999999999998</v>
      </c>
      <c r="W12">
        <v>2.92</v>
      </c>
      <c r="X12">
        <v>2.77</v>
      </c>
      <c r="Y12">
        <v>0.76</v>
      </c>
      <c r="Z12">
        <v>0.7107</v>
      </c>
      <c r="AA12">
        <v>0.71499999999999997</v>
      </c>
      <c r="AB12">
        <v>0.62709999999999999</v>
      </c>
      <c r="AC12">
        <v>0.66049999999999998</v>
      </c>
      <c r="AD12">
        <v>0.64380000000000004</v>
      </c>
      <c r="AE12">
        <v>0.58389999999999997</v>
      </c>
      <c r="AF12">
        <v>0.53</v>
      </c>
      <c r="AG12">
        <v>0.54300000000000004</v>
      </c>
      <c r="AH12">
        <v>0.54</v>
      </c>
      <c r="AI12">
        <v>0.56010000000000004</v>
      </c>
      <c r="AJ12">
        <v>0.59699999999999998</v>
      </c>
      <c r="AK12">
        <v>0.60289999999999999</v>
      </c>
      <c r="AL12">
        <v>0.62</v>
      </c>
      <c r="AM12">
        <v>0.58979999999999999</v>
      </c>
      <c r="AN12">
        <v>0.57499999999999996</v>
      </c>
      <c r="AO12">
        <v>0.55889999999999995</v>
      </c>
      <c r="AP12">
        <v>0.54500000000000004</v>
      </c>
      <c r="AQ12">
        <v>0.56799999999999995</v>
      </c>
      <c r="AR12">
        <v>0.55510000000000004</v>
      </c>
      <c r="AS12">
        <v>0.66</v>
      </c>
      <c r="AT12">
        <v>1</v>
      </c>
      <c r="AU12">
        <v>0.60399999999999998</v>
      </c>
      <c r="AV12">
        <v>0.59</v>
      </c>
      <c r="AW12">
        <v>0.56000000000000005</v>
      </c>
      <c r="AX12">
        <v>0.52</v>
      </c>
      <c r="AY12">
        <v>0.50209999999999999</v>
      </c>
      <c r="AZ12">
        <v>0.56269999999999998</v>
      </c>
      <c r="BA12">
        <v>0.627</v>
      </c>
      <c r="BB12">
        <v>0.67969999999999997</v>
      </c>
      <c r="BC12">
        <v>0.73499999999999999</v>
      </c>
      <c r="BD12">
        <v>0.875</v>
      </c>
      <c r="BE12">
        <v>0.72570000000000001</v>
      </c>
      <c r="BF12">
        <v>0.68740000000000001</v>
      </c>
      <c r="BG12">
        <v>0.72</v>
      </c>
      <c r="BH12">
        <v>0.71</v>
      </c>
      <c r="BI12">
        <v>0.75039999999999996</v>
      </c>
      <c r="BJ12">
        <v>0.78390000000000004</v>
      </c>
      <c r="BK12">
        <v>0.71989999999999998</v>
      </c>
      <c r="BL12">
        <v>0.67500000000000004</v>
      </c>
      <c r="BM12">
        <v>0.68500000000000005</v>
      </c>
    </row>
    <row r="13" spans="1:65" x14ac:dyDescent="0.25">
      <c r="A13">
        <v>1.79</v>
      </c>
      <c r="B13">
        <v>1.79</v>
      </c>
      <c r="C13">
        <v>1.7</v>
      </c>
      <c r="D13">
        <v>1.67</v>
      </c>
      <c r="E13">
        <v>1.59</v>
      </c>
      <c r="F13">
        <v>1.52</v>
      </c>
      <c r="G13">
        <v>1.51</v>
      </c>
      <c r="H13">
        <v>1.635</v>
      </c>
      <c r="I13">
        <v>1.68</v>
      </c>
      <c r="J13">
        <v>1.58</v>
      </c>
      <c r="K13">
        <v>1.47</v>
      </c>
      <c r="L13">
        <v>1.52</v>
      </c>
      <c r="M13">
        <v>1.53</v>
      </c>
      <c r="N13">
        <v>1.53</v>
      </c>
      <c r="O13">
        <v>1.6</v>
      </c>
      <c r="P13">
        <v>1.51</v>
      </c>
      <c r="Q13">
        <v>1.59</v>
      </c>
      <c r="R13">
        <v>1.52</v>
      </c>
      <c r="S13">
        <v>1.53</v>
      </c>
      <c r="T13">
        <v>1.46</v>
      </c>
      <c r="U13">
        <v>1.57</v>
      </c>
      <c r="V13">
        <v>1.52</v>
      </c>
      <c r="W13">
        <v>1.55</v>
      </c>
      <c r="X13">
        <v>1.57</v>
      </c>
      <c r="Y13">
        <v>1.54</v>
      </c>
      <c r="Z13">
        <v>1.54</v>
      </c>
      <c r="AA13">
        <v>1.5</v>
      </c>
      <c r="AB13">
        <v>1.45</v>
      </c>
      <c r="AC13">
        <v>1.47</v>
      </c>
      <c r="AD13">
        <v>1.43</v>
      </c>
      <c r="AE13">
        <v>1.38</v>
      </c>
      <c r="AF13">
        <v>1.29</v>
      </c>
      <c r="AG13">
        <v>1.22</v>
      </c>
      <c r="AH13">
        <v>1.18</v>
      </c>
      <c r="AI13">
        <v>1.24</v>
      </c>
      <c r="AJ13">
        <v>1.22</v>
      </c>
      <c r="AK13">
        <v>1.2</v>
      </c>
      <c r="AL13">
        <v>1.19</v>
      </c>
      <c r="AM13">
        <v>1.19</v>
      </c>
      <c r="AN13">
        <v>1.27</v>
      </c>
      <c r="AO13">
        <v>1.63</v>
      </c>
      <c r="AP13">
        <v>1.17</v>
      </c>
      <c r="AQ13">
        <v>0.59</v>
      </c>
      <c r="AR13">
        <v>0.58379999999999999</v>
      </c>
      <c r="AS13">
        <v>0.56999999999999995</v>
      </c>
      <c r="AT13">
        <v>0.6</v>
      </c>
      <c r="AU13">
        <v>0.625</v>
      </c>
      <c r="AV13">
        <v>0.56877999999999995</v>
      </c>
      <c r="AW13">
        <v>0.53</v>
      </c>
      <c r="AX13">
        <v>0.51100000000000001</v>
      </c>
      <c r="AY13">
        <v>0.45500000000000002</v>
      </c>
      <c r="AZ13">
        <v>0.46989999999999998</v>
      </c>
      <c r="BA13">
        <v>0.45300000000000001</v>
      </c>
      <c r="BB13">
        <v>0.45</v>
      </c>
      <c r="BC13">
        <v>0.44290000000000002</v>
      </c>
      <c r="BD13">
        <v>0.44450000000000001</v>
      </c>
      <c r="BE13">
        <v>0.44</v>
      </c>
      <c r="BF13">
        <v>0.42499999999999999</v>
      </c>
      <c r="BG13">
        <v>0.43009999999999998</v>
      </c>
      <c r="BH13">
        <v>0.42</v>
      </c>
      <c r="BI13">
        <v>0.41320000000000001</v>
      </c>
      <c r="BJ13">
        <v>0.43719999999999998</v>
      </c>
      <c r="BK13">
        <v>0.40931200000000001</v>
      </c>
      <c r="BL13">
        <v>0.41</v>
      </c>
      <c r="BM13">
        <v>0.435</v>
      </c>
    </row>
    <row r="14" spans="1:65" x14ac:dyDescent="0.25">
      <c r="A14">
        <v>2.4500000000000002</v>
      </c>
      <c r="B14">
        <v>2.4500000000000002</v>
      </c>
      <c r="C14">
        <v>2.46</v>
      </c>
      <c r="D14">
        <v>2.4380000000000002</v>
      </c>
      <c r="E14">
        <v>2.4500000000000002</v>
      </c>
      <c r="F14">
        <v>2.4500000000000002</v>
      </c>
      <c r="G14">
        <v>2.42</v>
      </c>
      <c r="H14">
        <v>2.42</v>
      </c>
      <c r="I14">
        <v>2.38</v>
      </c>
      <c r="J14">
        <v>2.34</v>
      </c>
      <c r="K14">
        <v>2.27</v>
      </c>
      <c r="L14">
        <v>2.29</v>
      </c>
      <c r="M14">
        <v>2.2999999999999998</v>
      </c>
      <c r="N14">
        <v>2.2637</v>
      </c>
      <c r="O14">
        <v>2.2869999999999999</v>
      </c>
      <c r="P14">
        <v>2.2810000000000001</v>
      </c>
      <c r="Q14">
        <v>2.2999999999999998</v>
      </c>
      <c r="R14">
        <v>2.29</v>
      </c>
      <c r="S14">
        <v>2.3199999999999998</v>
      </c>
      <c r="T14">
        <v>2.3199999999999998</v>
      </c>
      <c r="U14">
        <v>2.3199999999999998</v>
      </c>
      <c r="V14">
        <v>2.31</v>
      </c>
      <c r="W14">
        <v>2.34</v>
      </c>
      <c r="X14">
        <v>2.4</v>
      </c>
      <c r="Y14">
        <v>2.4</v>
      </c>
      <c r="Z14">
        <v>2.3199999999999998</v>
      </c>
      <c r="AA14">
        <v>2.2946</v>
      </c>
      <c r="AB14">
        <v>2.23</v>
      </c>
      <c r="AC14">
        <v>2.2599999999999998</v>
      </c>
      <c r="AD14">
        <v>2.2599999999999998</v>
      </c>
      <c r="AE14">
        <v>2.2488999999999999</v>
      </c>
      <c r="AF14">
        <v>2.21</v>
      </c>
      <c r="AG14">
        <v>2.2200000000000002</v>
      </c>
      <c r="AH14">
        <v>2.1800000000000002</v>
      </c>
      <c r="AI14">
        <v>2.1800000000000002</v>
      </c>
      <c r="AJ14">
        <v>2.17</v>
      </c>
      <c r="AK14">
        <v>2.1823999999999999</v>
      </c>
      <c r="AL14">
        <v>2.1800000000000002</v>
      </c>
      <c r="AM14">
        <v>2.15</v>
      </c>
      <c r="AN14">
        <v>2.16</v>
      </c>
      <c r="AO14">
        <v>2.13</v>
      </c>
      <c r="AP14">
        <v>2.02</v>
      </c>
      <c r="AQ14">
        <v>2</v>
      </c>
      <c r="AR14">
        <v>2.0099999999999998</v>
      </c>
      <c r="AS14">
        <v>2.0099999999999998</v>
      </c>
      <c r="AT14">
        <v>2.0499999999999998</v>
      </c>
      <c r="AU14">
        <v>2</v>
      </c>
      <c r="AV14">
        <v>2.02</v>
      </c>
      <c r="AW14">
        <v>2.0099999999999998</v>
      </c>
      <c r="AX14">
        <v>2.02</v>
      </c>
      <c r="AY14">
        <v>2</v>
      </c>
      <c r="AZ14">
        <v>2</v>
      </c>
      <c r="BA14">
        <v>2.0099999999999998</v>
      </c>
      <c r="BB14">
        <v>2.0299999999999998</v>
      </c>
      <c r="BC14">
        <v>2.0099999999999998</v>
      </c>
      <c r="BD14">
        <v>2</v>
      </c>
      <c r="BE14">
        <v>2</v>
      </c>
      <c r="BF14">
        <v>2</v>
      </c>
      <c r="BG14">
        <v>1.92</v>
      </c>
      <c r="BH14">
        <v>1.8181</v>
      </c>
      <c r="BI14">
        <v>1.73</v>
      </c>
      <c r="BJ14">
        <v>1.7</v>
      </c>
      <c r="BK14">
        <v>1.58</v>
      </c>
      <c r="BL14">
        <v>1.52</v>
      </c>
      <c r="BM14">
        <v>1.65</v>
      </c>
    </row>
    <row r="15" spans="1:65" x14ac:dyDescent="0.25">
      <c r="A15">
        <v>2.17</v>
      </c>
      <c r="B15">
        <v>1.99</v>
      </c>
      <c r="C15">
        <v>2.06</v>
      </c>
      <c r="D15">
        <v>2.13</v>
      </c>
      <c r="E15">
        <v>2</v>
      </c>
      <c r="F15">
        <v>1.96</v>
      </c>
      <c r="G15">
        <v>1.99</v>
      </c>
      <c r="H15">
        <v>2.1150000000000002</v>
      </c>
      <c r="I15">
        <v>2.13</v>
      </c>
      <c r="J15">
        <v>2.38</v>
      </c>
      <c r="K15">
        <v>2.2000000000000002</v>
      </c>
      <c r="L15">
        <v>2.17</v>
      </c>
      <c r="M15">
        <v>2.16</v>
      </c>
      <c r="N15">
        <v>2.21</v>
      </c>
      <c r="O15">
        <v>2.2000000000000002</v>
      </c>
      <c r="P15">
        <v>2.34</v>
      </c>
      <c r="Q15">
        <v>2.34</v>
      </c>
      <c r="R15">
        <v>2.33</v>
      </c>
      <c r="S15">
        <v>2.3199999999999998</v>
      </c>
      <c r="T15">
        <v>2.6190000000000002</v>
      </c>
      <c r="U15">
        <v>3.15</v>
      </c>
      <c r="V15">
        <v>3.48</v>
      </c>
      <c r="W15">
        <v>4.0599999999999996</v>
      </c>
      <c r="X15">
        <v>4.1399999999999997</v>
      </c>
      <c r="Y15">
        <v>4</v>
      </c>
      <c r="Z15">
        <v>4.41</v>
      </c>
      <c r="AA15">
        <v>4.7</v>
      </c>
      <c r="AB15">
        <v>4.07</v>
      </c>
      <c r="AC15">
        <v>3.48</v>
      </c>
      <c r="AD15">
        <v>4.0599999999999996</v>
      </c>
      <c r="AE15">
        <v>3.94</v>
      </c>
      <c r="AF15">
        <v>3.65</v>
      </c>
      <c r="AG15">
        <v>3.75</v>
      </c>
      <c r="AH15">
        <v>3.8</v>
      </c>
      <c r="AI15">
        <v>3.79</v>
      </c>
      <c r="AJ15">
        <v>3.87</v>
      </c>
      <c r="AK15">
        <v>3.75</v>
      </c>
      <c r="AL15">
        <v>4.0199999999999996</v>
      </c>
      <c r="AM15">
        <v>4.05</v>
      </c>
      <c r="AN15">
        <v>4.45</v>
      </c>
      <c r="AO15">
        <v>4.26</v>
      </c>
      <c r="AP15">
        <v>4.05</v>
      </c>
      <c r="AQ15">
        <v>4.17</v>
      </c>
      <c r="AR15">
        <v>3.96</v>
      </c>
      <c r="AS15">
        <v>4</v>
      </c>
      <c r="AT15">
        <v>3.85</v>
      </c>
      <c r="AU15">
        <v>3.94</v>
      </c>
      <c r="AV15">
        <v>3.98</v>
      </c>
      <c r="AW15">
        <v>3.9</v>
      </c>
      <c r="AX15">
        <v>3.9</v>
      </c>
      <c r="AY15">
        <v>3.8719999999999999</v>
      </c>
      <c r="AZ15">
        <v>3.77</v>
      </c>
      <c r="BA15">
        <v>3.57</v>
      </c>
      <c r="BB15">
        <v>3.78</v>
      </c>
      <c r="BC15">
        <v>3.9</v>
      </c>
      <c r="BD15">
        <v>3.78</v>
      </c>
      <c r="BE15">
        <v>3.78</v>
      </c>
      <c r="BF15">
        <v>3.66</v>
      </c>
      <c r="BG15">
        <v>3.64</v>
      </c>
      <c r="BH15">
        <v>3.38</v>
      </c>
      <c r="BI15">
        <v>3.46</v>
      </c>
      <c r="BJ15">
        <v>3.35</v>
      </c>
      <c r="BK15">
        <v>3.4</v>
      </c>
      <c r="BL15">
        <v>3.4</v>
      </c>
      <c r="BM15">
        <v>3.35</v>
      </c>
    </row>
    <row r="16" spans="1:65" x14ac:dyDescent="0.25">
      <c r="A16">
        <v>1.4510000000000001</v>
      </c>
      <c r="B16">
        <v>1.4</v>
      </c>
      <c r="C16">
        <v>1.37</v>
      </c>
      <c r="D16">
        <v>1.4</v>
      </c>
      <c r="E16">
        <v>1.4447000000000001</v>
      </c>
      <c r="F16">
        <v>1.37</v>
      </c>
      <c r="G16">
        <v>1.4</v>
      </c>
      <c r="H16">
        <v>1.385</v>
      </c>
      <c r="I16">
        <v>1.38</v>
      </c>
      <c r="J16">
        <v>1.38</v>
      </c>
      <c r="K16">
        <v>1.33</v>
      </c>
      <c r="L16">
        <v>1.29</v>
      </c>
      <c r="M16">
        <v>1.3</v>
      </c>
      <c r="N16">
        <v>1.365</v>
      </c>
      <c r="O16">
        <v>1.3</v>
      </c>
      <c r="P16">
        <v>1.41</v>
      </c>
      <c r="Q16">
        <v>1.41</v>
      </c>
      <c r="R16">
        <v>1.43</v>
      </c>
      <c r="S16">
        <v>1.46</v>
      </c>
      <c r="T16">
        <v>1.35</v>
      </c>
      <c r="U16">
        <v>1.4</v>
      </c>
      <c r="V16">
        <v>1.4</v>
      </c>
      <c r="W16">
        <v>1.39</v>
      </c>
      <c r="X16">
        <v>1.36</v>
      </c>
      <c r="Y16">
        <v>1.36</v>
      </c>
      <c r="Z16">
        <v>1.37</v>
      </c>
      <c r="AA16">
        <v>1.37</v>
      </c>
      <c r="AB16">
        <v>1.3</v>
      </c>
      <c r="AC16">
        <v>1.3</v>
      </c>
      <c r="AD16">
        <v>1.3</v>
      </c>
      <c r="AE16">
        <v>1.32</v>
      </c>
      <c r="AF16">
        <v>1.25</v>
      </c>
      <c r="AG16">
        <v>1.25</v>
      </c>
      <c r="AH16">
        <v>1.21</v>
      </c>
      <c r="AI16">
        <v>1.19</v>
      </c>
      <c r="AJ16">
        <v>1.22</v>
      </c>
      <c r="AK16">
        <v>1.17</v>
      </c>
      <c r="AL16">
        <v>1.1000000000000001</v>
      </c>
      <c r="AM16">
        <v>1.1299999999999999</v>
      </c>
      <c r="AN16">
        <v>1.17</v>
      </c>
      <c r="AO16">
        <v>1.1200000000000001</v>
      </c>
      <c r="AP16">
        <v>1.1399999999999999</v>
      </c>
      <c r="AQ16">
        <v>1.1599999999999999</v>
      </c>
      <c r="AR16">
        <v>1.18</v>
      </c>
      <c r="AS16">
        <v>1.73</v>
      </c>
      <c r="AT16">
        <v>1.58</v>
      </c>
      <c r="AU16">
        <v>1.4</v>
      </c>
      <c r="AV16">
        <v>1.3998999999999999</v>
      </c>
      <c r="AW16">
        <v>1.38</v>
      </c>
      <c r="AX16">
        <v>1.3</v>
      </c>
      <c r="AY16">
        <v>1.25</v>
      </c>
      <c r="AZ16">
        <v>1.38</v>
      </c>
      <c r="BA16">
        <v>1.31</v>
      </c>
      <c r="BB16">
        <v>1.21</v>
      </c>
      <c r="BC16">
        <v>1.22</v>
      </c>
      <c r="BD16">
        <v>1.2</v>
      </c>
      <c r="BE16">
        <v>1.1599999999999999</v>
      </c>
      <c r="BF16">
        <v>1.23</v>
      </c>
      <c r="BG16">
        <v>1.18</v>
      </c>
      <c r="BH16">
        <v>1.1100000000000001</v>
      </c>
      <c r="BI16">
        <v>1.1100000000000001</v>
      </c>
      <c r="BJ16">
        <v>1.1299999999999999</v>
      </c>
      <c r="BK16">
        <v>1.1200000000000001</v>
      </c>
      <c r="BL16">
        <v>1.07</v>
      </c>
      <c r="BM16">
        <v>1.05</v>
      </c>
    </row>
    <row r="17" spans="1:65" x14ac:dyDescent="0.25">
      <c r="A17">
        <v>1.76</v>
      </c>
      <c r="B17">
        <v>1.65</v>
      </c>
      <c r="C17">
        <v>1.65</v>
      </c>
      <c r="D17">
        <v>1.71</v>
      </c>
      <c r="E17">
        <v>1.75</v>
      </c>
      <c r="F17">
        <v>1.67</v>
      </c>
      <c r="G17">
        <v>1.73</v>
      </c>
      <c r="H17">
        <v>1.72</v>
      </c>
      <c r="I17">
        <v>1.72</v>
      </c>
      <c r="J17">
        <v>1.74</v>
      </c>
      <c r="K17">
        <v>1.8</v>
      </c>
      <c r="L17">
        <v>1.87</v>
      </c>
      <c r="M17">
        <v>1.9</v>
      </c>
      <c r="N17">
        <v>1.72</v>
      </c>
      <c r="O17">
        <v>1.8</v>
      </c>
      <c r="P17">
        <v>1.79</v>
      </c>
      <c r="Q17">
        <v>1.8101</v>
      </c>
      <c r="R17">
        <v>1.85</v>
      </c>
      <c r="S17">
        <v>1.92</v>
      </c>
      <c r="T17">
        <v>2.0699999999999998</v>
      </c>
      <c r="U17">
        <v>2.2200000000000002</v>
      </c>
      <c r="V17">
        <v>1.99</v>
      </c>
      <c r="W17">
        <v>2.06</v>
      </c>
      <c r="X17">
        <v>2.0699999999999998</v>
      </c>
      <c r="Y17">
        <v>2.0499999999999998</v>
      </c>
      <c r="Z17">
        <v>1.94</v>
      </c>
      <c r="AA17">
        <v>1.82</v>
      </c>
      <c r="AB17">
        <v>1.77</v>
      </c>
      <c r="AC17">
        <v>1.8</v>
      </c>
      <c r="AD17">
        <v>1.78</v>
      </c>
      <c r="AE17">
        <v>1.7718</v>
      </c>
      <c r="AF17">
        <v>1.77</v>
      </c>
      <c r="AG17">
        <v>1.754</v>
      </c>
      <c r="AH17">
        <v>1.69</v>
      </c>
      <c r="AI17">
        <v>1.7009000000000001</v>
      </c>
      <c r="AJ17">
        <v>1.68</v>
      </c>
      <c r="AK17">
        <v>1.71</v>
      </c>
      <c r="AL17">
        <v>1.6801999999999999</v>
      </c>
      <c r="AM17">
        <v>1.68</v>
      </c>
      <c r="AN17">
        <v>1.75</v>
      </c>
      <c r="AO17">
        <v>1.69</v>
      </c>
      <c r="AP17">
        <v>1.6440999999999999</v>
      </c>
      <c r="AQ17">
        <v>1.6</v>
      </c>
      <c r="AR17">
        <v>1.49</v>
      </c>
      <c r="AS17">
        <v>1.2</v>
      </c>
      <c r="AT17">
        <v>1.38</v>
      </c>
      <c r="AU17">
        <v>1.31</v>
      </c>
      <c r="AV17">
        <v>1.21</v>
      </c>
      <c r="AW17">
        <v>1.1499999999999999</v>
      </c>
      <c r="AX17">
        <v>1.0775999999999999</v>
      </c>
      <c r="AY17">
        <v>0.95</v>
      </c>
      <c r="AZ17">
        <v>0.84957899999999997</v>
      </c>
      <c r="BA17">
        <v>0.78</v>
      </c>
      <c r="BB17">
        <v>0.83460000000000001</v>
      </c>
      <c r="BC17">
        <v>0.83330000000000004</v>
      </c>
      <c r="BD17">
        <v>0.82250000000000001</v>
      </c>
      <c r="BE17">
        <v>0.85</v>
      </c>
      <c r="BF17">
        <v>0.82</v>
      </c>
      <c r="BG17">
        <v>0.79339999999999999</v>
      </c>
      <c r="BH17">
        <v>0.97750000000000004</v>
      </c>
      <c r="BI17">
        <v>1.05</v>
      </c>
      <c r="BJ17">
        <v>0.86509999999999998</v>
      </c>
      <c r="BK17">
        <v>0.78979999999999995</v>
      </c>
      <c r="BL17">
        <v>0.66510000000000002</v>
      </c>
      <c r="BM17">
        <v>0.79020000000000001</v>
      </c>
    </row>
    <row r="18" spans="1:65" x14ac:dyDescent="0.25">
      <c r="A18">
        <v>0.58499999999999996</v>
      </c>
      <c r="B18">
        <v>0.57799999999999996</v>
      </c>
      <c r="C18">
        <v>0.54990000000000006</v>
      </c>
      <c r="D18">
        <v>0.56000000000000005</v>
      </c>
      <c r="E18">
        <v>0.58760000000000001</v>
      </c>
      <c r="F18">
        <v>0.59989999999999999</v>
      </c>
      <c r="G18">
        <v>0.57999999999999996</v>
      </c>
      <c r="H18">
        <v>0.57999999999999996</v>
      </c>
      <c r="I18">
        <v>0.56000000000000005</v>
      </c>
      <c r="J18">
        <v>0.56320000000000003</v>
      </c>
      <c r="K18">
        <v>0.57999999999999996</v>
      </c>
      <c r="L18">
        <v>0.59</v>
      </c>
      <c r="M18">
        <v>0.59</v>
      </c>
      <c r="N18">
        <v>0.77</v>
      </c>
      <c r="O18">
        <v>0.65010000000000001</v>
      </c>
      <c r="P18">
        <v>0.65951000000000004</v>
      </c>
      <c r="Q18">
        <v>0.66669999999999996</v>
      </c>
      <c r="R18">
        <v>0.79</v>
      </c>
      <c r="S18">
        <v>0.81</v>
      </c>
      <c r="T18">
        <v>0.87970000000000004</v>
      </c>
      <c r="U18">
        <v>0.86629999999999996</v>
      </c>
      <c r="V18">
        <v>0.86</v>
      </c>
      <c r="W18">
        <v>0.84</v>
      </c>
      <c r="X18">
        <v>0.81</v>
      </c>
      <c r="Y18">
        <v>0.82</v>
      </c>
      <c r="Z18">
        <v>0.8</v>
      </c>
      <c r="AA18">
        <v>0.7601</v>
      </c>
      <c r="AB18">
        <v>0.76</v>
      </c>
      <c r="AC18">
        <v>0.72509999999999997</v>
      </c>
      <c r="AD18">
        <v>0.75600000000000001</v>
      </c>
      <c r="AE18">
        <v>0.76</v>
      </c>
      <c r="AF18">
        <v>0.7</v>
      </c>
      <c r="AG18">
        <v>0.7</v>
      </c>
      <c r="AH18">
        <v>0.68400000000000005</v>
      </c>
      <c r="AI18">
        <v>0.70384000000000002</v>
      </c>
      <c r="AJ18">
        <v>0.68340000000000001</v>
      </c>
      <c r="AK18">
        <v>0.70009999999999994</v>
      </c>
      <c r="AL18">
        <v>0.70140000000000002</v>
      </c>
      <c r="AM18">
        <v>0.72009999999999996</v>
      </c>
      <c r="AN18">
        <v>0.75</v>
      </c>
      <c r="AO18">
        <v>0.81010000000000004</v>
      </c>
      <c r="AP18">
        <v>0.79</v>
      </c>
      <c r="AQ18">
        <v>0.76539999999999997</v>
      </c>
      <c r="AR18">
        <v>0.69</v>
      </c>
      <c r="AS18">
        <v>0.73499999999999999</v>
      </c>
      <c r="AT18">
        <v>0.755</v>
      </c>
      <c r="AU18">
        <v>0.68259999999999998</v>
      </c>
      <c r="AV18">
        <v>0.6</v>
      </c>
      <c r="AW18">
        <v>0.60399999999999998</v>
      </c>
      <c r="AX18">
        <v>0.58350000000000002</v>
      </c>
      <c r="AY18">
        <v>0.58220000000000005</v>
      </c>
      <c r="AZ18">
        <v>0.58530000000000004</v>
      </c>
      <c r="BA18">
        <v>0.58239600000000002</v>
      </c>
      <c r="BB18">
        <v>0.59</v>
      </c>
      <c r="BC18">
        <v>0.62729999999999997</v>
      </c>
      <c r="BD18">
        <v>0.62</v>
      </c>
      <c r="BE18">
        <v>0.59809999999999997</v>
      </c>
      <c r="BF18">
        <v>0.61123300000000003</v>
      </c>
      <c r="BG18">
        <v>0.56799999999999995</v>
      </c>
      <c r="BH18">
        <v>0.52600000000000002</v>
      </c>
      <c r="BI18">
        <v>0.53200000000000003</v>
      </c>
      <c r="BJ18">
        <v>0.49</v>
      </c>
      <c r="BK18">
        <v>0.504</v>
      </c>
      <c r="BL18">
        <v>0.49640000000000001</v>
      </c>
      <c r="BM18">
        <v>0.495</v>
      </c>
    </row>
    <row r="19" spans="1:65" x14ac:dyDescent="0.25">
      <c r="A19">
        <v>10.76</v>
      </c>
      <c r="B19">
        <v>10.8</v>
      </c>
      <c r="C19">
        <v>10.76</v>
      </c>
      <c r="D19">
        <v>10.76</v>
      </c>
      <c r="E19">
        <v>10.72</v>
      </c>
      <c r="F19">
        <v>10.75</v>
      </c>
      <c r="G19">
        <v>10.76</v>
      </c>
      <c r="H19">
        <v>10.75</v>
      </c>
      <c r="I19">
        <v>10.75</v>
      </c>
      <c r="J19">
        <v>10.75</v>
      </c>
      <c r="K19">
        <v>10.76</v>
      </c>
      <c r="L19">
        <v>10.75</v>
      </c>
      <c r="M19">
        <v>10.76</v>
      </c>
      <c r="N19">
        <v>10.76</v>
      </c>
      <c r="O19">
        <v>10.75</v>
      </c>
      <c r="P19">
        <v>10.75</v>
      </c>
      <c r="Q19">
        <v>10.75</v>
      </c>
      <c r="R19">
        <v>10.685</v>
      </c>
      <c r="S19">
        <v>10.7</v>
      </c>
      <c r="T19">
        <v>10.75</v>
      </c>
      <c r="U19">
        <v>10.75</v>
      </c>
      <c r="V19">
        <v>10.75</v>
      </c>
      <c r="W19">
        <v>10.75</v>
      </c>
      <c r="X19">
        <v>10.75</v>
      </c>
      <c r="Y19">
        <v>10.75</v>
      </c>
      <c r="Z19">
        <v>10.76</v>
      </c>
      <c r="AA19">
        <v>10.75</v>
      </c>
      <c r="AB19">
        <v>10.75</v>
      </c>
      <c r="AC19">
        <v>10.74</v>
      </c>
      <c r="AD19">
        <v>10.785</v>
      </c>
      <c r="AE19">
        <v>10.8</v>
      </c>
      <c r="AF19">
        <v>10.815</v>
      </c>
      <c r="AG19">
        <v>10.83</v>
      </c>
      <c r="AH19">
        <v>11.164999999999999</v>
      </c>
      <c r="AI19">
        <v>11.164999999999999</v>
      </c>
      <c r="AJ19">
        <v>10.83</v>
      </c>
      <c r="AK19">
        <v>10.9</v>
      </c>
      <c r="AL19">
        <v>10.865</v>
      </c>
      <c r="AM19">
        <v>10.865</v>
      </c>
      <c r="AN19">
        <v>10.865</v>
      </c>
      <c r="AO19">
        <v>10.865</v>
      </c>
      <c r="AP19">
        <v>10.865</v>
      </c>
      <c r="AQ19">
        <v>10.865</v>
      </c>
      <c r="AR19">
        <v>10.824999999999999</v>
      </c>
      <c r="AS19">
        <v>11.035</v>
      </c>
      <c r="AT19">
        <v>10.81</v>
      </c>
      <c r="AU19">
        <v>10.81</v>
      </c>
      <c r="AV19">
        <v>10.824999999999999</v>
      </c>
      <c r="AW19">
        <v>10.81</v>
      </c>
      <c r="AX19">
        <v>10.824999999999999</v>
      </c>
      <c r="AY19">
        <v>10.824999999999999</v>
      </c>
      <c r="AZ19">
        <v>10.81</v>
      </c>
      <c r="BA19">
        <v>10.824999999999999</v>
      </c>
      <c r="BB19">
        <v>10.81</v>
      </c>
      <c r="BC19">
        <v>10.81</v>
      </c>
      <c r="BD19">
        <v>10.81</v>
      </c>
      <c r="BE19">
        <v>10.81</v>
      </c>
      <c r="BF19">
        <v>10.775</v>
      </c>
      <c r="BG19">
        <v>10.8</v>
      </c>
      <c r="BH19">
        <v>10.81</v>
      </c>
      <c r="BI19">
        <v>10.81</v>
      </c>
      <c r="BJ19">
        <v>10.8</v>
      </c>
      <c r="BK19">
        <v>10.81</v>
      </c>
      <c r="BL19">
        <v>10.81</v>
      </c>
      <c r="BM19">
        <v>10.81</v>
      </c>
    </row>
    <row r="20" spans="1:65" x14ac:dyDescent="0.25">
      <c r="A20">
        <v>1.17</v>
      </c>
      <c r="B20">
        <v>1.07</v>
      </c>
      <c r="C20">
        <v>1.28</v>
      </c>
      <c r="D20">
        <v>1.08</v>
      </c>
      <c r="E20">
        <v>1.1399999999999999</v>
      </c>
      <c r="F20">
        <v>1.1399999999999999</v>
      </c>
      <c r="G20">
        <v>1.24</v>
      </c>
      <c r="H20">
        <v>1.1399999999999999</v>
      </c>
      <c r="I20">
        <v>1.28</v>
      </c>
      <c r="J20">
        <v>1.2</v>
      </c>
      <c r="K20">
        <v>1.1200000000000001</v>
      </c>
      <c r="L20">
        <v>1.1299999999999999</v>
      </c>
      <c r="M20">
        <v>1.1100000000000001</v>
      </c>
      <c r="N20">
        <v>1.1599999999999999</v>
      </c>
      <c r="O20">
        <v>1.1200000000000001</v>
      </c>
      <c r="P20">
        <v>1.1200000000000001</v>
      </c>
      <c r="Q20">
        <v>1.21</v>
      </c>
      <c r="R20">
        <v>1.22</v>
      </c>
      <c r="S20">
        <v>1.18</v>
      </c>
      <c r="T20">
        <v>1.33</v>
      </c>
      <c r="U20">
        <v>1.26</v>
      </c>
      <c r="V20">
        <v>1.33</v>
      </c>
      <c r="W20">
        <v>1.264</v>
      </c>
      <c r="X20">
        <v>1.2562</v>
      </c>
      <c r="Y20">
        <v>1.2450000000000001</v>
      </c>
      <c r="Z20">
        <v>1.19</v>
      </c>
      <c r="AA20">
        <v>1.27</v>
      </c>
      <c r="AB20">
        <v>1.264</v>
      </c>
      <c r="AC20">
        <v>1.23</v>
      </c>
      <c r="AD20">
        <v>1.26</v>
      </c>
      <c r="AE20">
        <v>1.2261</v>
      </c>
      <c r="AF20">
        <v>1.23</v>
      </c>
      <c r="AG20">
        <v>1.2497</v>
      </c>
      <c r="AH20">
        <v>1.28</v>
      </c>
      <c r="AI20">
        <v>1.3436999999999999</v>
      </c>
      <c r="AJ20">
        <v>1.3</v>
      </c>
      <c r="AK20">
        <v>1.25</v>
      </c>
      <c r="AL20">
        <v>1.2753000000000001</v>
      </c>
      <c r="AM20">
        <v>1.355</v>
      </c>
      <c r="AN20">
        <v>1.39</v>
      </c>
      <c r="AO20">
        <v>1.44</v>
      </c>
      <c r="AP20">
        <v>1.35</v>
      </c>
      <c r="AQ20">
        <v>1.4</v>
      </c>
      <c r="AR20">
        <v>1.36</v>
      </c>
      <c r="AS20">
        <v>1.34</v>
      </c>
      <c r="AT20">
        <v>1.66</v>
      </c>
      <c r="AU20">
        <v>1.5</v>
      </c>
      <c r="AV20">
        <v>1.4120999999999999</v>
      </c>
      <c r="AW20">
        <v>1.42</v>
      </c>
      <c r="AX20">
        <v>1.4172</v>
      </c>
      <c r="AY20">
        <v>1.32</v>
      </c>
      <c r="AZ20">
        <v>1.26</v>
      </c>
      <c r="BA20">
        <v>1.27</v>
      </c>
      <c r="BB20">
        <v>1.3</v>
      </c>
      <c r="BC20">
        <v>1.31</v>
      </c>
      <c r="BD20">
        <v>1.61</v>
      </c>
      <c r="BE20">
        <v>1.6</v>
      </c>
      <c r="BF20">
        <v>1.5089999999999999</v>
      </c>
      <c r="BG20">
        <v>1.5799000000000001</v>
      </c>
      <c r="BH20">
        <v>1.38</v>
      </c>
      <c r="BI20">
        <v>1.39</v>
      </c>
      <c r="BJ20">
        <v>1.38</v>
      </c>
      <c r="BK20">
        <v>1.3</v>
      </c>
      <c r="BL20">
        <v>1.25</v>
      </c>
      <c r="BM20">
        <v>1.3399000000000001</v>
      </c>
    </row>
    <row r="21" spans="1:65" x14ac:dyDescent="0.25">
      <c r="A21">
        <v>0.36</v>
      </c>
      <c r="B21">
        <v>0.37863999999999998</v>
      </c>
      <c r="C21">
        <v>0.32990000000000003</v>
      </c>
      <c r="D21">
        <v>0.3085</v>
      </c>
      <c r="E21">
        <v>0.3</v>
      </c>
      <c r="F21">
        <v>0.29249999999999998</v>
      </c>
      <c r="G21">
        <v>0.26500000000000001</v>
      </c>
      <c r="H21">
        <v>0.26750000000000002</v>
      </c>
      <c r="I21">
        <v>0.26500000000000001</v>
      </c>
      <c r="J21">
        <v>0.26</v>
      </c>
      <c r="K21">
        <v>0.23963999999999999</v>
      </c>
      <c r="L21">
        <v>0.24429999999999999</v>
      </c>
      <c r="M21">
        <v>0.23</v>
      </c>
      <c r="N21">
        <v>0.22570000000000001</v>
      </c>
      <c r="O21">
        <v>0.2281</v>
      </c>
      <c r="P21">
        <v>0.23</v>
      </c>
      <c r="Q21">
        <v>0.224</v>
      </c>
      <c r="R21">
        <v>0.2225</v>
      </c>
      <c r="S21">
        <v>0.22389999999999999</v>
      </c>
      <c r="T21">
        <v>0.22409999999999999</v>
      </c>
      <c r="U21">
        <v>0.22700000000000001</v>
      </c>
      <c r="V21">
        <v>0.22489999999999999</v>
      </c>
      <c r="W21">
        <v>0.22090000000000001</v>
      </c>
      <c r="X21">
        <v>0.2394</v>
      </c>
      <c r="Y21">
        <v>0.24</v>
      </c>
      <c r="Z21">
        <v>0.22370000000000001</v>
      </c>
      <c r="AA21">
        <v>0.2</v>
      </c>
      <c r="AB21">
        <v>0.20200000000000001</v>
      </c>
      <c r="AC21">
        <v>0.19</v>
      </c>
      <c r="AD21">
        <v>0.19350000000000001</v>
      </c>
      <c r="AE21">
        <v>0.1885</v>
      </c>
      <c r="AF21">
        <v>0.1908</v>
      </c>
      <c r="AG21">
        <v>0.19520000000000001</v>
      </c>
      <c r="AH21">
        <v>0.218</v>
      </c>
      <c r="AI21">
        <v>0.2099</v>
      </c>
      <c r="AJ21">
        <v>0.20979999999999999</v>
      </c>
      <c r="AK21">
        <v>0.20860000000000001</v>
      </c>
      <c r="AL21">
        <v>0.37009999999999998</v>
      </c>
      <c r="AM21">
        <v>0.45</v>
      </c>
      <c r="AN21">
        <v>0.38</v>
      </c>
      <c r="AO21">
        <v>0.35010000000000002</v>
      </c>
      <c r="AP21">
        <v>0.29499999999999998</v>
      </c>
      <c r="AQ21">
        <v>0.32990000000000003</v>
      </c>
      <c r="AR21">
        <v>0.27</v>
      </c>
      <c r="AS21">
        <v>0.28000000000000003</v>
      </c>
      <c r="AT21">
        <v>0.26</v>
      </c>
      <c r="AU21">
        <v>0.2525</v>
      </c>
      <c r="AV21">
        <v>0.24390000000000001</v>
      </c>
      <c r="AW21">
        <v>0.23880000000000001</v>
      </c>
      <c r="AX21">
        <v>0.21629999999999999</v>
      </c>
      <c r="AY21">
        <v>0.21759999999999999</v>
      </c>
      <c r="AZ21">
        <v>0.2223</v>
      </c>
      <c r="BA21">
        <v>0.23760000000000001</v>
      </c>
      <c r="BB21">
        <v>0.2261</v>
      </c>
      <c r="BC21">
        <v>0.21970000000000001</v>
      </c>
      <c r="BD21">
        <v>0.21429999999999999</v>
      </c>
      <c r="BE21">
        <v>0.21249999999999999</v>
      </c>
      <c r="BF21">
        <v>0.21299999999999999</v>
      </c>
      <c r="BG21">
        <v>0.20599999999999999</v>
      </c>
      <c r="BH21">
        <v>0.19520000000000001</v>
      </c>
      <c r="BI21">
        <v>0.20380000000000001</v>
      </c>
      <c r="BJ21">
        <v>0.20039999999999999</v>
      </c>
      <c r="BK21">
        <v>0.1951</v>
      </c>
      <c r="BL21">
        <v>0.19500000000000001</v>
      </c>
      <c r="BM21">
        <v>0.195909</v>
      </c>
    </row>
    <row r="22" spans="1:65" x14ac:dyDescent="0.25">
      <c r="A22">
        <v>3.22</v>
      </c>
      <c r="B22">
        <v>3.22</v>
      </c>
      <c r="C22">
        <v>3.18</v>
      </c>
      <c r="D22">
        <v>3.29</v>
      </c>
      <c r="E22">
        <v>3.46</v>
      </c>
      <c r="F22">
        <v>3.42</v>
      </c>
      <c r="G22">
        <v>3.12</v>
      </c>
      <c r="H22">
        <v>3.08</v>
      </c>
      <c r="I22">
        <v>3.05</v>
      </c>
      <c r="J22">
        <v>3.05</v>
      </c>
      <c r="K22">
        <v>2.85</v>
      </c>
      <c r="L22">
        <v>2.84</v>
      </c>
      <c r="M22">
        <v>2.8</v>
      </c>
      <c r="N22">
        <v>3.04</v>
      </c>
      <c r="O22">
        <v>3.24</v>
      </c>
      <c r="P22">
        <v>3.2061999999999999</v>
      </c>
      <c r="Q22">
        <v>3.15</v>
      </c>
      <c r="R22">
        <v>3.05</v>
      </c>
      <c r="S22">
        <v>3.26</v>
      </c>
      <c r="T22">
        <v>3.26</v>
      </c>
      <c r="U22">
        <v>3.17</v>
      </c>
      <c r="V22">
        <v>3.05</v>
      </c>
      <c r="W22">
        <v>3.01</v>
      </c>
      <c r="X22">
        <v>3.21</v>
      </c>
      <c r="Y22">
        <v>3.05</v>
      </c>
      <c r="Z22">
        <v>3</v>
      </c>
      <c r="AA22">
        <v>2.9</v>
      </c>
      <c r="AB22">
        <v>2.95</v>
      </c>
      <c r="AC22">
        <v>2.84</v>
      </c>
      <c r="AD22">
        <v>2.76</v>
      </c>
      <c r="AE22">
        <v>2.72</v>
      </c>
      <c r="AF22">
        <v>2.68</v>
      </c>
      <c r="AG22">
        <v>2.6</v>
      </c>
      <c r="AH22">
        <v>2.59</v>
      </c>
      <c r="AI22">
        <v>2.4700000000000002</v>
      </c>
      <c r="AJ22">
        <v>2.56</v>
      </c>
      <c r="AK22">
        <v>2.4900000000000002</v>
      </c>
      <c r="AL22">
        <v>2.88</v>
      </c>
      <c r="AM22">
        <v>2.84</v>
      </c>
      <c r="AN22">
        <v>2.73</v>
      </c>
      <c r="AO22">
        <v>3.81</v>
      </c>
      <c r="AP22">
        <v>3.15</v>
      </c>
      <c r="AQ22">
        <v>2.67</v>
      </c>
      <c r="AR22">
        <v>2.58</v>
      </c>
      <c r="AS22">
        <v>2.56</v>
      </c>
      <c r="AT22">
        <v>2.69</v>
      </c>
      <c r="AU22">
        <v>2.59</v>
      </c>
      <c r="AV22">
        <v>2.5299999999999998</v>
      </c>
      <c r="AW22">
        <v>2.4500000000000002</v>
      </c>
      <c r="AX22">
        <v>2.38</v>
      </c>
      <c r="AY22">
        <v>2.31</v>
      </c>
      <c r="AZ22">
        <v>2.2599999999999998</v>
      </c>
      <c r="BA22">
        <v>2.3050000000000002</v>
      </c>
      <c r="BB22">
        <v>2.4500000000000002</v>
      </c>
      <c r="BC22">
        <v>2.44</v>
      </c>
      <c r="BD22">
        <v>2.35</v>
      </c>
      <c r="BE22">
        <v>2.4300000000000002</v>
      </c>
      <c r="BF22">
        <v>2.36</v>
      </c>
      <c r="BG22">
        <v>2.2200000000000002</v>
      </c>
      <c r="BH22">
        <v>2.21</v>
      </c>
      <c r="BI22">
        <v>2.19</v>
      </c>
      <c r="BJ22">
        <v>2.17</v>
      </c>
      <c r="BK22">
        <v>2.1431</v>
      </c>
      <c r="BL22">
        <v>2.0499999999999998</v>
      </c>
      <c r="BM22">
        <v>2.04</v>
      </c>
    </row>
    <row r="23" spans="1:65" x14ac:dyDescent="0.25">
      <c r="A23">
        <v>1.1499999999999999</v>
      </c>
      <c r="B23">
        <v>1.1200000000000001</v>
      </c>
      <c r="C23">
        <v>1.1200000000000001</v>
      </c>
      <c r="D23">
        <v>1.18</v>
      </c>
      <c r="E23">
        <v>1.2</v>
      </c>
      <c r="F23">
        <v>1.194</v>
      </c>
      <c r="G23">
        <v>1.1499999999999999</v>
      </c>
      <c r="H23">
        <v>1.1200000000000001</v>
      </c>
      <c r="I23">
        <v>1.0241</v>
      </c>
      <c r="J23">
        <v>1.0501</v>
      </c>
      <c r="K23">
        <v>1.01</v>
      </c>
      <c r="L23">
        <v>0.99360000000000004</v>
      </c>
      <c r="M23">
        <v>1.08</v>
      </c>
      <c r="N23">
        <v>1.0900000000000001</v>
      </c>
      <c r="O23">
        <v>1.08</v>
      </c>
      <c r="P23">
        <v>1.08</v>
      </c>
      <c r="Q23">
        <v>1.0900000000000001</v>
      </c>
      <c r="R23">
        <v>1.03</v>
      </c>
      <c r="S23">
        <v>1.01</v>
      </c>
      <c r="T23">
        <v>1</v>
      </c>
      <c r="U23">
        <v>1.03</v>
      </c>
      <c r="V23">
        <v>1.0299</v>
      </c>
      <c r="W23">
        <v>1.1000000000000001</v>
      </c>
      <c r="X23">
        <v>1.0900000000000001</v>
      </c>
      <c r="Y23">
        <v>1.1000000000000001</v>
      </c>
      <c r="Z23">
        <v>1.1100000000000001</v>
      </c>
      <c r="AA23">
        <v>1.01</v>
      </c>
      <c r="AB23">
        <v>1</v>
      </c>
      <c r="AC23">
        <v>1</v>
      </c>
      <c r="AD23">
        <v>1.0196000000000001</v>
      </c>
      <c r="AE23">
        <v>1.03</v>
      </c>
      <c r="AF23">
        <v>0.92910000000000004</v>
      </c>
      <c r="AG23">
        <v>0.92010000000000003</v>
      </c>
      <c r="AH23">
        <v>1</v>
      </c>
      <c r="AI23">
        <v>0.99</v>
      </c>
      <c r="AJ23">
        <v>1.0149999999999999</v>
      </c>
      <c r="AK23">
        <v>1</v>
      </c>
      <c r="AL23">
        <v>0.99980000000000002</v>
      </c>
      <c r="AM23">
        <v>1.01</v>
      </c>
      <c r="AN23">
        <v>1.02</v>
      </c>
      <c r="AO23">
        <v>0.99</v>
      </c>
      <c r="AP23">
        <v>0.97499999999999998</v>
      </c>
      <c r="AQ23">
        <v>0.95</v>
      </c>
      <c r="AR23">
        <v>0.92200000000000004</v>
      </c>
      <c r="AS23">
        <v>0.98</v>
      </c>
      <c r="AT23">
        <v>1.06</v>
      </c>
      <c r="AU23">
        <v>1.02</v>
      </c>
      <c r="AV23">
        <v>0.98</v>
      </c>
      <c r="AW23">
        <v>0.98370000000000002</v>
      </c>
      <c r="AX23">
        <v>0.95499999999999996</v>
      </c>
      <c r="AY23">
        <v>0.94020000000000004</v>
      </c>
      <c r="AZ23">
        <v>0.95499999999999996</v>
      </c>
      <c r="BA23">
        <v>1.1237999999999999</v>
      </c>
      <c r="BB23">
        <v>1.1100000000000001</v>
      </c>
      <c r="BC23">
        <v>1.01</v>
      </c>
      <c r="BD23">
        <v>0.98050000000000004</v>
      </c>
      <c r="BE23">
        <v>0.95009999999999994</v>
      </c>
      <c r="BF23">
        <v>0.91</v>
      </c>
      <c r="BG23">
        <v>0.9</v>
      </c>
      <c r="BH23">
        <v>0.88</v>
      </c>
      <c r="BI23">
        <v>0.8901</v>
      </c>
      <c r="BJ23">
        <v>0.89</v>
      </c>
      <c r="BK23">
        <v>0.88200000000000001</v>
      </c>
      <c r="BL23">
        <v>0.90100000000000002</v>
      </c>
      <c r="BM23">
        <v>0.9</v>
      </c>
    </row>
    <row r="24" spans="1:65" x14ac:dyDescent="0.25">
      <c r="A24">
        <v>2.95</v>
      </c>
      <c r="B24">
        <v>2.95</v>
      </c>
      <c r="C24">
        <v>2.8</v>
      </c>
      <c r="D24">
        <v>2.9</v>
      </c>
      <c r="E24">
        <v>2.9</v>
      </c>
      <c r="F24">
        <v>2.9</v>
      </c>
      <c r="G24">
        <v>3</v>
      </c>
      <c r="H24">
        <v>3</v>
      </c>
      <c r="I24">
        <v>3</v>
      </c>
      <c r="J24">
        <v>3.05</v>
      </c>
      <c r="K24">
        <v>3</v>
      </c>
      <c r="L24">
        <v>3.15</v>
      </c>
      <c r="M24">
        <v>3.05</v>
      </c>
      <c r="N24">
        <v>2.95</v>
      </c>
      <c r="O24">
        <v>2.95</v>
      </c>
      <c r="P24">
        <v>3</v>
      </c>
      <c r="Q24">
        <v>3</v>
      </c>
      <c r="R24">
        <v>2.95</v>
      </c>
      <c r="S24">
        <v>2.95</v>
      </c>
      <c r="T24">
        <v>2.95</v>
      </c>
      <c r="U24">
        <v>2.95</v>
      </c>
      <c r="V24">
        <v>2.95</v>
      </c>
      <c r="W24">
        <v>3.35</v>
      </c>
      <c r="X24">
        <v>3.35</v>
      </c>
      <c r="Y24">
        <v>3.05</v>
      </c>
      <c r="Z24">
        <v>3.3</v>
      </c>
      <c r="AA24">
        <v>3.45</v>
      </c>
      <c r="AB24">
        <v>3.45</v>
      </c>
      <c r="AC24">
        <v>3.5</v>
      </c>
      <c r="AD24">
        <v>3.85</v>
      </c>
      <c r="AE24">
        <v>4.3</v>
      </c>
      <c r="AF24">
        <v>4.25</v>
      </c>
      <c r="AG24">
        <v>4.25</v>
      </c>
      <c r="AH24">
        <v>4.2</v>
      </c>
      <c r="AI24">
        <v>4.05</v>
      </c>
      <c r="AJ24">
        <v>4.0999999999999996</v>
      </c>
      <c r="AK24">
        <v>4.25</v>
      </c>
      <c r="AL24">
        <v>4.2</v>
      </c>
      <c r="AM24">
        <v>4.3499999999999996</v>
      </c>
      <c r="AN24">
        <v>4.4000000000000004</v>
      </c>
      <c r="AO24">
        <v>4.5999999999999996</v>
      </c>
      <c r="AP24">
        <v>4.6500000000000004</v>
      </c>
      <c r="AQ24">
        <v>4.29</v>
      </c>
      <c r="AR24">
        <v>4.1399999999999997</v>
      </c>
      <c r="AS24">
        <v>4.24</v>
      </c>
      <c r="AT24">
        <v>4.1100000000000003</v>
      </c>
      <c r="AU24">
        <v>4.16</v>
      </c>
      <c r="AV24">
        <v>4.13</v>
      </c>
      <c r="AW24">
        <v>4.1100000000000003</v>
      </c>
      <c r="AX24">
        <v>4.09</v>
      </c>
      <c r="AY24">
        <v>3.94</v>
      </c>
      <c r="AZ24">
        <v>3.96</v>
      </c>
      <c r="BA24">
        <v>3.98</v>
      </c>
      <c r="BB24">
        <v>3.9</v>
      </c>
      <c r="BC24">
        <v>3.92</v>
      </c>
      <c r="BD24">
        <v>3.9</v>
      </c>
      <c r="BE24">
        <v>3.84</v>
      </c>
      <c r="BF24">
        <v>3.84</v>
      </c>
      <c r="BG24">
        <v>3.71</v>
      </c>
      <c r="BH24">
        <v>3.63</v>
      </c>
      <c r="BI24">
        <v>3.67</v>
      </c>
      <c r="BJ24">
        <v>3.54</v>
      </c>
      <c r="BK24">
        <v>3.42</v>
      </c>
      <c r="BL24">
        <v>3.48</v>
      </c>
      <c r="BM24">
        <v>3.3</v>
      </c>
    </row>
    <row r="25" spans="1:65" x14ac:dyDescent="0.25">
      <c r="A25">
        <v>2.69</v>
      </c>
      <c r="B25">
        <v>2.73</v>
      </c>
      <c r="C25">
        <v>2.74</v>
      </c>
      <c r="D25">
        <v>2.78</v>
      </c>
      <c r="E25">
        <v>2.78</v>
      </c>
      <c r="F25">
        <v>2.76</v>
      </c>
      <c r="G25">
        <v>2.6749999999999998</v>
      </c>
      <c r="H25">
        <v>2.585</v>
      </c>
      <c r="I25">
        <v>2.5649999999999999</v>
      </c>
      <c r="J25">
        <v>2.56</v>
      </c>
      <c r="K25">
        <v>2.5</v>
      </c>
      <c r="L25">
        <v>2.5</v>
      </c>
      <c r="M25">
        <v>2.4500000000000002</v>
      </c>
      <c r="N25">
        <v>2.37</v>
      </c>
      <c r="O25">
        <v>2.4700000000000002</v>
      </c>
      <c r="P25">
        <v>2.62</v>
      </c>
      <c r="Q25">
        <v>2.66</v>
      </c>
      <c r="R25">
        <v>2.83</v>
      </c>
      <c r="S25">
        <v>2.88</v>
      </c>
      <c r="T25">
        <v>2.875</v>
      </c>
      <c r="U25">
        <v>2.9</v>
      </c>
      <c r="V25">
        <v>2.87</v>
      </c>
      <c r="W25">
        <v>2.88</v>
      </c>
      <c r="X25">
        <v>2.76</v>
      </c>
      <c r="Y25">
        <v>2.8</v>
      </c>
      <c r="Z25">
        <v>2.9</v>
      </c>
      <c r="AA25">
        <v>2.88</v>
      </c>
      <c r="AB25">
        <v>2.9</v>
      </c>
      <c r="AC25">
        <v>2.89</v>
      </c>
      <c r="AD25">
        <v>2.88</v>
      </c>
      <c r="AE25">
        <v>2.86</v>
      </c>
      <c r="AF25">
        <v>2.78</v>
      </c>
      <c r="AG25">
        <v>2.81</v>
      </c>
      <c r="AH25">
        <v>2.84</v>
      </c>
      <c r="AI25">
        <v>2.87</v>
      </c>
      <c r="AJ25">
        <v>2.8</v>
      </c>
      <c r="AK25">
        <v>2.7</v>
      </c>
      <c r="AL25">
        <v>2.82</v>
      </c>
      <c r="AM25">
        <v>2.66</v>
      </c>
      <c r="AN25">
        <v>2.71</v>
      </c>
      <c r="AO25">
        <v>2.61</v>
      </c>
      <c r="AP25">
        <v>2.79</v>
      </c>
      <c r="AQ25">
        <v>2.82</v>
      </c>
      <c r="AR25">
        <v>2.94</v>
      </c>
      <c r="AS25">
        <v>2.8</v>
      </c>
      <c r="AT25">
        <v>2.71</v>
      </c>
      <c r="AU25">
        <v>2.7549999999999999</v>
      </c>
      <c r="AV25">
        <v>2.625</v>
      </c>
      <c r="AW25">
        <v>2.58</v>
      </c>
      <c r="AX25">
        <v>2.37</v>
      </c>
      <c r="AY25">
        <v>2.31</v>
      </c>
      <c r="AZ25">
        <v>2.42</v>
      </c>
      <c r="BA25">
        <v>2.3147000000000002</v>
      </c>
      <c r="BB25">
        <v>2.57</v>
      </c>
      <c r="BC25">
        <v>2.74</v>
      </c>
      <c r="BD25">
        <v>2.58</v>
      </c>
      <c r="BE25">
        <v>2.5049999999999999</v>
      </c>
      <c r="BF25">
        <v>2.34</v>
      </c>
      <c r="BG25">
        <v>2.4300000000000002</v>
      </c>
      <c r="BH25">
        <v>2.3199999999999998</v>
      </c>
      <c r="BI25">
        <v>2.3650000000000002</v>
      </c>
      <c r="BJ25">
        <v>2.36</v>
      </c>
      <c r="BK25">
        <v>2.46</v>
      </c>
      <c r="BL25">
        <v>2.62</v>
      </c>
      <c r="BM25">
        <v>2.48</v>
      </c>
    </row>
    <row r="26" spans="1:65" x14ac:dyDescent="0.25">
      <c r="A26">
        <v>0.23250000000000001</v>
      </c>
      <c r="B26">
        <v>0.2321</v>
      </c>
      <c r="C26">
        <v>0.22850000000000001</v>
      </c>
      <c r="D26">
        <v>0.219</v>
      </c>
      <c r="E26">
        <v>0.2253</v>
      </c>
      <c r="F26">
        <v>0.23</v>
      </c>
      <c r="G26">
        <v>0.2263</v>
      </c>
      <c r="H26">
        <v>0.22550000000000001</v>
      </c>
      <c r="I26">
        <v>0.2185</v>
      </c>
      <c r="J26">
        <v>0.218</v>
      </c>
      <c r="K26">
        <v>0.21010000000000001</v>
      </c>
      <c r="L26">
        <v>0.21310000000000001</v>
      </c>
      <c r="M26">
        <v>0.215</v>
      </c>
      <c r="N26">
        <v>0.2339</v>
      </c>
      <c r="O26">
        <v>0.23</v>
      </c>
      <c r="P26">
        <v>0.23</v>
      </c>
      <c r="Q26">
        <v>0.23</v>
      </c>
      <c r="R26">
        <v>0.23230000000000001</v>
      </c>
      <c r="S26">
        <v>0.24</v>
      </c>
      <c r="T26">
        <v>0.23849999999999999</v>
      </c>
      <c r="U26">
        <v>0.23910000000000001</v>
      </c>
      <c r="V26">
        <v>0.23749999999999999</v>
      </c>
      <c r="W26">
        <v>0.23499999999999999</v>
      </c>
      <c r="X26">
        <v>0.24099999999999999</v>
      </c>
      <c r="Y26">
        <v>0.23530000000000001</v>
      </c>
      <c r="Z26">
        <v>0.23499999999999999</v>
      </c>
      <c r="AA26">
        <v>0.23499999999999999</v>
      </c>
      <c r="AB26">
        <v>0.23</v>
      </c>
      <c r="AC26">
        <v>0.22170000000000001</v>
      </c>
      <c r="AD26">
        <v>0.22159999999999999</v>
      </c>
      <c r="AE26">
        <v>0.22</v>
      </c>
      <c r="AF26">
        <v>0.21</v>
      </c>
      <c r="AG26">
        <v>0.21</v>
      </c>
      <c r="AH26">
        <v>0.21129999999999999</v>
      </c>
      <c r="AI26">
        <v>0.21</v>
      </c>
      <c r="AJ26">
        <v>0.2072</v>
      </c>
      <c r="AK26">
        <v>0.2</v>
      </c>
      <c r="AL26">
        <v>0.22009999999999999</v>
      </c>
      <c r="AM26">
        <v>0.21709999999999999</v>
      </c>
      <c r="AN26">
        <v>0.2157</v>
      </c>
      <c r="AO26">
        <v>0.2112</v>
      </c>
      <c r="AP26">
        <v>0.21</v>
      </c>
      <c r="AQ26">
        <v>0.21629999999999999</v>
      </c>
      <c r="AR26">
        <v>0.20699999999999999</v>
      </c>
      <c r="AS26">
        <v>0.21210000000000001</v>
      </c>
      <c r="AT26">
        <v>0.2271</v>
      </c>
      <c r="AU26">
        <v>0.2281</v>
      </c>
      <c r="AV26">
        <v>0.23</v>
      </c>
      <c r="AW26">
        <v>0.22409999999999999</v>
      </c>
      <c r="AX26">
        <v>0.224</v>
      </c>
      <c r="AY26">
        <v>0.2175</v>
      </c>
      <c r="AZ26">
        <v>0.2286</v>
      </c>
      <c r="BA26">
        <v>0.22020999999999999</v>
      </c>
      <c r="BB26">
        <v>5.2999999999999999E-2</v>
      </c>
      <c r="BC26">
        <v>4.3999999999999997E-2</v>
      </c>
      <c r="BD26">
        <v>0.04</v>
      </c>
      <c r="BE26">
        <v>3.6999999999999998E-2</v>
      </c>
      <c r="BF26">
        <v>3.5000000000000003E-2</v>
      </c>
      <c r="BG26">
        <v>3.3000000000000002E-2</v>
      </c>
      <c r="BH26">
        <v>3.6499999999999998E-2</v>
      </c>
      <c r="BI26">
        <v>3.9E-2</v>
      </c>
      <c r="BJ26">
        <v>3.4000000000000002E-2</v>
      </c>
      <c r="BK26">
        <v>3.7900000000000003E-2</v>
      </c>
      <c r="BL26">
        <v>3.5200000000000002E-2</v>
      </c>
      <c r="BM26">
        <v>3.0800000000000001E-2</v>
      </c>
    </row>
    <row r="27" spans="1:65" x14ac:dyDescent="0.25">
      <c r="A27">
        <v>4.4835909999999997</v>
      </c>
      <c r="B27">
        <v>4.4551463</v>
      </c>
      <c r="C27">
        <v>4.1955885999999998</v>
      </c>
      <c r="D27">
        <v>4.0960320000000001</v>
      </c>
      <c r="E27">
        <v>4.8000379999999998</v>
      </c>
      <c r="F27">
        <v>4.7680379999999998</v>
      </c>
      <c r="G27">
        <v>4.8320384000000001</v>
      </c>
      <c r="H27">
        <v>3.9111419000000001</v>
      </c>
      <c r="I27">
        <v>4.1244769999999997</v>
      </c>
      <c r="J27">
        <v>4.8747049999999996</v>
      </c>
      <c r="K27">
        <v>4.6435919999999999</v>
      </c>
      <c r="L27">
        <v>4.7111479999999997</v>
      </c>
      <c r="M27">
        <v>4.8640385000000004</v>
      </c>
      <c r="N27">
        <v>4.6329250000000002</v>
      </c>
      <c r="O27">
        <v>4.8355940000000004</v>
      </c>
      <c r="P27">
        <v>4.7040369999999996</v>
      </c>
      <c r="Q27">
        <v>4.5084799999999996</v>
      </c>
      <c r="R27">
        <v>4.5831470000000003</v>
      </c>
      <c r="S27">
        <v>4.4729239999999999</v>
      </c>
      <c r="T27">
        <v>4.5760360000000002</v>
      </c>
      <c r="U27">
        <v>4.6009250000000002</v>
      </c>
      <c r="V27">
        <v>4.9314875999999996</v>
      </c>
      <c r="W27">
        <v>5.0880400000000003</v>
      </c>
      <c r="X27">
        <v>5.7920002999999998</v>
      </c>
      <c r="Y27">
        <v>5.4</v>
      </c>
      <c r="Z27">
        <v>5.1040000000000001</v>
      </c>
      <c r="AA27">
        <v>5.26</v>
      </c>
      <c r="AB27">
        <v>5.1559999999999997</v>
      </c>
      <c r="AC27">
        <v>4.9359999999999999</v>
      </c>
      <c r="AD27">
        <v>8.3320000000000007</v>
      </c>
      <c r="AE27">
        <v>6.9160003999999997</v>
      </c>
      <c r="AF27">
        <v>5.84</v>
      </c>
      <c r="AG27">
        <v>5.8639999999999999</v>
      </c>
      <c r="AH27">
        <v>5.6421999999999999</v>
      </c>
      <c r="AI27">
        <v>6.2</v>
      </c>
      <c r="AJ27">
        <v>6.4039999999999999</v>
      </c>
      <c r="AK27">
        <v>6.2080000000000002</v>
      </c>
      <c r="AL27">
        <v>6.1424799999999999</v>
      </c>
      <c r="AM27">
        <v>7.532</v>
      </c>
      <c r="AN27">
        <v>9.3919999999999995</v>
      </c>
      <c r="AO27">
        <v>8.4</v>
      </c>
      <c r="AP27">
        <v>8.0519999999999996</v>
      </c>
      <c r="AQ27">
        <v>8.2119999999999997</v>
      </c>
      <c r="AR27">
        <v>8.1999999999999993</v>
      </c>
      <c r="AS27">
        <v>16.8</v>
      </c>
      <c r="AT27">
        <v>12</v>
      </c>
      <c r="AU27">
        <v>14.944000000000001</v>
      </c>
      <c r="AV27">
        <v>12.752000000000001</v>
      </c>
      <c r="AW27">
        <v>11.92</v>
      </c>
      <c r="AX27">
        <v>10.4</v>
      </c>
      <c r="AY27">
        <v>10.554399500000001</v>
      </c>
      <c r="AZ27">
        <v>10.788</v>
      </c>
      <c r="BA27">
        <v>10.54</v>
      </c>
      <c r="BB27">
        <v>10.58</v>
      </c>
      <c r="BC27">
        <v>10.559998999999999</v>
      </c>
      <c r="BD27">
        <v>10.144</v>
      </c>
      <c r="BE27">
        <v>9.5640000000000001</v>
      </c>
      <c r="BF27">
        <v>9.6080000000000005</v>
      </c>
      <c r="BG27">
        <v>9.1199999999999992</v>
      </c>
      <c r="BH27">
        <v>8.1999999999999993</v>
      </c>
      <c r="BI27">
        <v>9.5960000000000001</v>
      </c>
      <c r="BJ27">
        <v>9.0120000000000005</v>
      </c>
      <c r="BK27">
        <v>8.2232000000000003</v>
      </c>
      <c r="BL27">
        <v>7.3</v>
      </c>
      <c r="BM27">
        <v>7.6</v>
      </c>
    </row>
    <row r="28" spans="1:65" x14ac:dyDescent="0.25">
      <c r="A28">
        <v>1.651</v>
      </c>
      <c r="B28">
        <v>1.75</v>
      </c>
      <c r="C28">
        <v>2.2999999999999998</v>
      </c>
      <c r="D28">
        <v>2.1</v>
      </c>
      <c r="E28">
        <v>2</v>
      </c>
      <c r="F28">
        <v>1.9975000000000001</v>
      </c>
      <c r="G28">
        <v>2.0950000000000002</v>
      </c>
      <c r="H28">
        <v>2.0886999999999998</v>
      </c>
      <c r="I28">
        <v>2.0499999999999998</v>
      </c>
      <c r="J28">
        <v>1.9</v>
      </c>
      <c r="K28">
        <v>1.9077</v>
      </c>
      <c r="L28">
        <v>1.95</v>
      </c>
      <c r="M28">
        <v>2</v>
      </c>
      <c r="N28">
        <v>1.8856999999999999</v>
      </c>
      <c r="O28">
        <v>1.9</v>
      </c>
      <c r="P28">
        <v>1.85</v>
      </c>
      <c r="Q28">
        <v>1.8</v>
      </c>
      <c r="R28">
        <v>1.85</v>
      </c>
      <c r="S28">
        <v>1.8603000000000001</v>
      </c>
      <c r="T28">
        <v>1.8562000000000001</v>
      </c>
      <c r="U28">
        <v>1.8001</v>
      </c>
      <c r="V28">
        <v>1.8</v>
      </c>
      <c r="W28">
        <v>1.85</v>
      </c>
      <c r="X28">
        <v>1.9</v>
      </c>
      <c r="Y28">
        <v>1.95</v>
      </c>
      <c r="Z28">
        <v>1.9</v>
      </c>
      <c r="AA28">
        <v>1.8180000000000001</v>
      </c>
      <c r="AB28">
        <v>2.0499999999999998</v>
      </c>
      <c r="AC28">
        <v>2.4</v>
      </c>
      <c r="AD28">
        <v>2.4</v>
      </c>
      <c r="AE28">
        <v>1.95</v>
      </c>
      <c r="AF28">
        <v>1.95</v>
      </c>
      <c r="AG28">
        <v>2.25</v>
      </c>
      <c r="AH28">
        <v>2.1</v>
      </c>
      <c r="AI28">
        <v>2.0499999999999998</v>
      </c>
      <c r="AJ28">
        <v>2</v>
      </c>
      <c r="AK28">
        <v>1.95</v>
      </c>
      <c r="AL28">
        <v>1.8</v>
      </c>
      <c r="AM28">
        <v>1.65</v>
      </c>
      <c r="AN28">
        <v>1.75</v>
      </c>
      <c r="AO28">
        <v>1.85</v>
      </c>
      <c r="AP28">
        <v>1.85</v>
      </c>
      <c r="AQ28">
        <v>1.8</v>
      </c>
      <c r="AR28">
        <v>1.73</v>
      </c>
      <c r="AS28">
        <v>1.6989000000000001</v>
      </c>
      <c r="AT28">
        <v>1.65</v>
      </c>
      <c r="AU28">
        <v>1.42</v>
      </c>
      <c r="AV28">
        <v>1.44</v>
      </c>
      <c r="AW28">
        <v>1.4</v>
      </c>
      <c r="AX28">
        <v>1.42</v>
      </c>
      <c r="AY28">
        <v>1.35</v>
      </c>
      <c r="AZ28">
        <v>1.32</v>
      </c>
      <c r="BA28">
        <v>1.21</v>
      </c>
      <c r="BB28">
        <v>1.2</v>
      </c>
      <c r="BC28">
        <v>1.25</v>
      </c>
      <c r="BD28">
        <v>1.0900000000000001</v>
      </c>
      <c r="BE28">
        <v>1.2</v>
      </c>
      <c r="BF28">
        <v>1.28</v>
      </c>
      <c r="BG28">
        <v>1.1100000000000001</v>
      </c>
      <c r="BH28">
        <v>1.05</v>
      </c>
      <c r="BI28">
        <v>1.18</v>
      </c>
      <c r="BJ28">
        <v>1.0900000000000001</v>
      </c>
      <c r="BK28">
        <v>1.05</v>
      </c>
      <c r="BL28">
        <v>1.03</v>
      </c>
      <c r="BM28">
        <v>1.1054999999999999</v>
      </c>
    </row>
    <row r="29" spans="1:65" x14ac:dyDescent="0.25">
      <c r="A29">
        <v>6.32</v>
      </c>
      <c r="B29">
        <v>6.4</v>
      </c>
      <c r="C29">
        <v>6.49</v>
      </c>
      <c r="D29">
        <v>6.21</v>
      </c>
      <c r="E29">
        <v>6.28</v>
      </c>
      <c r="F29">
        <v>6.3</v>
      </c>
      <c r="G29">
        <v>6.15</v>
      </c>
      <c r="H29">
        <v>6.05</v>
      </c>
      <c r="I29">
        <v>6.1</v>
      </c>
      <c r="J29">
        <v>5.8681000000000001</v>
      </c>
      <c r="K29">
        <v>5.23</v>
      </c>
      <c r="L29">
        <v>5.0999999999999996</v>
      </c>
      <c r="M29">
        <v>5.39</v>
      </c>
      <c r="N29">
        <v>5.34</v>
      </c>
      <c r="O29">
        <v>5.38</v>
      </c>
      <c r="P29">
        <v>5.4</v>
      </c>
      <c r="Q29">
        <v>5.28</v>
      </c>
      <c r="R29">
        <v>5.31</v>
      </c>
      <c r="S29">
        <v>5.39</v>
      </c>
      <c r="T29">
        <v>5.49</v>
      </c>
      <c r="U29">
        <v>5.65</v>
      </c>
      <c r="V29">
        <v>5.53</v>
      </c>
      <c r="W29">
        <v>5.53</v>
      </c>
      <c r="X29">
        <v>5.64</v>
      </c>
      <c r="Y29">
        <v>5.95</v>
      </c>
      <c r="Z29">
        <v>5.56</v>
      </c>
      <c r="AA29">
        <v>5.37</v>
      </c>
      <c r="AB29">
        <v>5</v>
      </c>
      <c r="AC29">
        <v>5.2</v>
      </c>
      <c r="AD29">
        <v>5.0999999999999996</v>
      </c>
      <c r="AE29">
        <v>5.17</v>
      </c>
      <c r="AF29">
        <v>5</v>
      </c>
      <c r="AG29">
        <v>5.12</v>
      </c>
      <c r="AH29">
        <v>5.3968999999999996</v>
      </c>
      <c r="AI29">
        <v>5.01</v>
      </c>
      <c r="AJ29">
        <v>5.74</v>
      </c>
      <c r="AK29">
        <v>5.41</v>
      </c>
      <c r="AL29">
        <v>5.31</v>
      </c>
      <c r="AM29">
        <v>5.5</v>
      </c>
      <c r="AN29">
        <v>5.54</v>
      </c>
      <c r="AO29">
        <v>5.49</v>
      </c>
      <c r="AP29">
        <v>5.26</v>
      </c>
      <c r="AQ29">
        <v>4.63</v>
      </c>
      <c r="AR29">
        <v>4.72</v>
      </c>
      <c r="AS29">
        <v>4.7</v>
      </c>
      <c r="AT29">
        <v>4.97</v>
      </c>
      <c r="AU29">
        <v>4.93</v>
      </c>
      <c r="AV29">
        <v>5.24</v>
      </c>
      <c r="AW29">
        <v>5.15</v>
      </c>
      <c r="AX29">
        <v>4.87</v>
      </c>
      <c r="AY29">
        <v>5.0999999999999996</v>
      </c>
      <c r="AZ29">
        <v>5.0199999999999996</v>
      </c>
      <c r="BA29">
        <v>5.0999999999999996</v>
      </c>
      <c r="BB29">
        <v>4.96</v>
      </c>
      <c r="BC29">
        <v>4.8499999999999996</v>
      </c>
      <c r="BD29">
        <v>4.9000000000000004</v>
      </c>
      <c r="BE29">
        <v>4.95</v>
      </c>
      <c r="BF29">
        <v>5.0853000000000002</v>
      </c>
      <c r="BG29">
        <v>4.8105000000000002</v>
      </c>
      <c r="BH29">
        <v>4.82</v>
      </c>
      <c r="BI29">
        <v>4.82</v>
      </c>
      <c r="BJ29">
        <v>4.84</v>
      </c>
      <c r="BK29">
        <v>4.84</v>
      </c>
      <c r="BL29">
        <v>4.99</v>
      </c>
      <c r="BM29">
        <v>4.99</v>
      </c>
    </row>
    <row r="30" spans="1:65" x14ac:dyDescent="0.25">
      <c r="A30">
        <v>6.43</v>
      </c>
      <c r="B30">
        <v>6.5</v>
      </c>
      <c r="C30">
        <v>5.32</v>
      </c>
      <c r="D30">
        <v>5.7</v>
      </c>
      <c r="E30">
        <v>5.77</v>
      </c>
      <c r="F30">
        <v>5.81</v>
      </c>
      <c r="G30">
        <v>5.93</v>
      </c>
      <c r="H30">
        <v>6.02</v>
      </c>
      <c r="I30">
        <v>5.76</v>
      </c>
      <c r="J30">
        <v>5.84</v>
      </c>
      <c r="K30">
        <v>5.65</v>
      </c>
      <c r="L30">
        <v>5.68</v>
      </c>
      <c r="M30">
        <v>5.86</v>
      </c>
      <c r="N30">
        <v>5.84</v>
      </c>
      <c r="O30">
        <v>5.71</v>
      </c>
      <c r="P30">
        <v>5.73</v>
      </c>
      <c r="Q30">
        <v>5.7</v>
      </c>
      <c r="R30">
        <v>5.85</v>
      </c>
      <c r="S30">
        <v>5.87</v>
      </c>
      <c r="T30">
        <v>6.09</v>
      </c>
      <c r="U30">
        <v>6.26</v>
      </c>
      <c r="V30">
        <v>6.21</v>
      </c>
      <c r="W30">
        <v>6.2</v>
      </c>
      <c r="X30">
        <v>6.01</v>
      </c>
      <c r="Y30">
        <v>6</v>
      </c>
      <c r="Z30">
        <v>5.95</v>
      </c>
      <c r="AA30">
        <v>5.88</v>
      </c>
      <c r="AB30">
        <v>5.91</v>
      </c>
      <c r="AC30">
        <v>6.21</v>
      </c>
      <c r="AD30">
        <v>6.19</v>
      </c>
      <c r="AE30">
        <v>6.07</v>
      </c>
      <c r="AF30">
        <v>6.16</v>
      </c>
      <c r="AG30">
        <v>6.06</v>
      </c>
      <c r="AH30">
        <v>6.05</v>
      </c>
      <c r="AI30">
        <v>5.86</v>
      </c>
      <c r="AJ30">
        <v>5.89</v>
      </c>
      <c r="AK30">
        <v>5.86</v>
      </c>
      <c r="AL30">
        <v>5.88</v>
      </c>
      <c r="AM30">
        <v>5.87</v>
      </c>
      <c r="AN30">
        <v>5.84</v>
      </c>
      <c r="AO30">
        <v>5.86</v>
      </c>
      <c r="AP30">
        <v>5.96</v>
      </c>
      <c r="AQ30">
        <v>5.86</v>
      </c>
      <c r="AR30">
        <v>5.71</v>
      </c>
      <c r="AS30">
        <v>5.35</v>
      </c>
      <c r="AT30">
        <v>5.0999999999999996</v>
      </c>
      <c r="AU30">
        <v>5.15</v>
      </c>
      <c r="AV30">
        <v>5.37</v>
      </c>
      <c r="AW30">
        <v>5.22</v>
      </c>
      <c r="AX30">
        <v>4.97</v>
      </c>
      <c r="AY30">
        <v>5.0199999999999996</v>
      </c>
      <c r="AZ30">
        <v>5.05</v>
      </c>
      <c r="BA30">
        <v>5.23</v>
      </c>
      <c r="BB30">
        <v>5.5</v>
      </c>
      <c r="BC30">
        <v>5.47</v>
      </c>
      <c r="BD30">
        <v>5.44</v>
      </c>
      <c r="BE30">
        <v>5.34</v>
      </c>
      <c r="BF30">
        <v>5.42</v>
      </c>
      <c r="BG30">
        <v>5.33</v>
      </c>
      <c r="BH30">
        <v>5.24</v>
      </c>
      <c r="BI30">
        <v>5.35</v>
      </c>
      <c r="BJ30">
        <v>5.25</v>
      </c>
      <c r="BK30">
        <v>5.29</v>
      </c>
      <c r="BL30">
        <v>5.29</v>
      </c>
      <c r="BM30">
        <v>5.34</v>
      </c>
    </row>
    <row r="31" spans="1:65" x14ac:dyDescent="0.25">
      <c r="A31">
        <v>0.51190000000000002</v>
      </c>
      <c r="B31">
        <v>0.52580000000000005</v>
      </c>
      <c r="C31">
        <v>0.50760000000000005</v>
      </c>
      <c r="D31">
        <v>0.53300000000000003</v>
      </c>
      <c r="E31">
        <v>0.61</v>
      </c>
      <c r="F31">
        <v>0.5</v>
      </c>
      <c r="G31">
        <v>0.49</v>
      </c>
      <c r="H31">
        <v>0.45</v>
      </c>
      <c r="I31">
        <v>0.40989999999999999</v>
      </c>
      <c r="J31">
        <v>0.42</v>
      </c>
      <c r="K31">
        <v>0.45739999999999997</v>
      </c>
      <c r="L31">
        <v>0.44429999999999997</v>
      </c>
      <c r="M31">
        <v>0.43859999999999999</v>
      </c>
      <c r="N31">
        <v>0.44</v>
      </c>
      <c r="O31">
        <v>0.43209999999999998</v>
      </c>
      <c r="P31">
        <v>0.4</v>
      </c>
      <c r="Q31">
        <v>0.39</v>
      </c>
      <c r="R31">
        <v>0.38200000000000001</v>
      </c>
      <c r="S31">
        <v>0.36020000000000002</v>
      </c>
      <c r="T31">
        <v>0.36009999999999998</v>
      </c>
      <c r="U31">
        <v>0.34499999999999997</v>
      </c>
      <c r="V31">
        <v>0.34970000000000001</v>
      </c>
      <c r="W31">
        <v>0.35</v>
      </c>
      <c r="X31">
        <v>0.35599999999999998</v>
      </c>
      <c r="Y31">
        <v>0.34960000000000002</v>
      </c>
      <c r="Z31">
        <v>0.33</v>
      </c>
      <c r="AA31">
        <v>0.31</v>
      </c>
      <c r="AB31">
        <v>0.30449999999999999</v>
      </c>
      <c r="AC31">
        <v>0.29599999999999999</v>
      </c>
      <c r="AD31">
        <v>0.255</v>
      </c>
      <c r="AE31">
        <v>0.23350000000000001</v>
      </c>
      <c r="AF31">
        <v>0.22309999999999999</v>
      </c>
      <c r="AG31">
        <v>0.27129999999999999</v>
      </c>
      <c r="AH31">
        <v>0.26700000000000002</v>
      </c>
      <c r="AI31">
        <v>0.24099999999999999</v>
      </c>
      <c r="AJ31">
        <v>0.24</v>
      </c>
      <c r="AK31">
        <v>0.23719999999999999</v>
      </c>
      <c r="AL31">
        <v>0.24560000000000001</v>
      </c>
      <c r="AM31">
        <v>0.2412</v>
      </c>
      <c r="AN31">
        <v>0.30370000000000003</v>
      </c>
      <c r="AO31">
        <v>0.28789999999999999</v>
      </c>
      <c r="AP31">
        <v>0.31019999999999998</v>
      </c>
      <c r="AQ31">
        <v>0.30099999999999999</v>
      </c>
      <c r="AR31">
        <v>0.28999999999999998</v>
      </c>
      <c r="AS31">
        <v>0.32</v>
      </c>
      <c r="AT31">
        <v>0.29949999999999999</v>
      </c>
      <c r="AU31">
        <v>0.29899999999999999</v>
      </c>
      <c r="AV31">
        <v>0.29499999999999998</v>
      </c>
      <c r="AW31">
        <v>0.28000000000000003</v>
      </c>
      <c r="AX31">
        <v>0.24</v>
      </c>
      <c r="AY31">
        <v>0.2152</v>
      </c>
      <c r="AZ31">
        <v>0.2316</v>
      </c>
      <c r="BA31">
        <v>0.21629999999999999</v>
      </c>
      <c r="BB31">
        <v>0.21</v>
      </c>
      <c r="BC31">
        <v>0.20499999999999999</v>
      </c>
      <c r="BD31">
        <v>0.192</v>
      </c>
      <c r="BE31">
        <v>0.188</v>
      </c>
      <c r="BF31">
        <v>0.23</v>
      </c>
      <c r="BG31">
        <v>0.20499999999999999</v>
      </c>
      <c r="BH31">
        <v>0.191</v>
      </c>
      <c r="BI31">
        <v>0.18</v>
      </c>
      <c r="BJ31">
        <v>0.17699999999999999</v>
      </c>
      <c r="BK31">
        <v>0.1852</v>
      </c>
      <c r="BL31">
        <v>0.185</v>
      </c>
      <c r="BM31">
        <v>0.19969999999999999</v>
      </c>
    </row>
    <row r="32" spans="1:65" x14ac:dyDescent="0.25">
      <c r="A32">
        <v>13.52</v>
      </c>
      <c r="B32">
        <v>12.32</v>
      </c>
      <c r="C32">
        <v>13.89</v>
      </c>
      <c r="D32">
        <v>14.28</v>
      </c>
      <c r="E32">
        <v>14.05</v>
      </c>
      <c r="F32">
        <v>12.89</v>
      </c>
      <c r="G32">
        <v>13.73</v>
      </c>
      <c r="H32">
        <v>13.61</v>
      </c>
      <c r="I32">
        <v>13.21</v>
      </c>
      <c r="J32">
        <v>13.01</v>
      </c>
      <c r="K32">
        <v>12.73</v>
      </c>
      <c r="L32">
        <v>12.86</v>
      </c>
      <c r="M32">
        <v>12.67</v>
      </c>
      <c r="N32">
        <v>12.72</v>
      </c>
      <c r="O32">
        <v>12.65</v>
      </c>
      <c r="P32">
        <v>12.57</v>
      </c>
      <c r="Q32">
        <v>12.85</v>
      </c>
      <c r="R32">
        <v>13.02</v>
      </c>
      <c r="S32">
        <v>12.98</v>
      </c>
      <c r="T32">
        <v>12.555</v>
      </c>
      <c r="U32">
        <v>12.83</v>
      </c>
      <c r="V32">
        <v>12.48</v>
      </c>
      <c r="W32">
        <v>12.82</v>
      </c>
      <c r="X32">
        <v>12.33</v>
      </c>
      <c r="Y32">
        <v>12.23</v>
      </c>
      <c r="Z32">
        <v>11.3</v>
      </c>
      <c r="AA32">
        <v>11.58</v>
      </c>
      <c r="AB32">
        <v>11.47</v>
      </c>
      <c r="AC32">
        <v>11.57</v>
      </c>
      <c r="AD32">
        <v>11.27</v>
      </c>
      <c r="AE32">
        <v>10.86</v>
      </c>
      <c r="AF32">
        <v>10.62</v>
      </c>
      <c r="AG32">
        <v>9.92</v>
      </c>
      <c r="AH32">
        <v>10.98</v>
      </c>
      <c r="AI32">
        <v>10.52</v>
      </c>
      <c r="AJ32">
        <v>11.03</v>
      </c>
      <c r="AK32">
        <v>10.43</v>
      </c>
      <c r="AL32">
        <v>10.39</v>
      </c>
      <c r="AM32">
        <v>10.15</v>
      </c>
      <c r="AN32">
        <v>9.8000000000000007</v>
      </c>
      <c r="AO32">
        <v>10.19</v>
      </c>
      <c r="AP32">
        <v>10.119999999999999</v>
      </c>
      <c r="AQ32">
        <v>10.15</v>
      </c>
      <c r="AR32">
        <v>9.98</v>
      </c>
      <c r="AS32">
        <v>10.07</v>
      </c>
      <c r="AT32">
        <v>9.86</v>
      </c>
      <c r="AU32">
        <v>9.3699999999999992</v>
      </c>
      <c r="AV32">
        <v>9</v>
      </c>
      <c r="AW32">
        <v>9.09</v>
      </c>
      <c r="AX32">
        <v>8.56</v>
      </c>
      <c r="AY32">
        <v>9.1300000000000008</v>
      </c>
      <c r="AZ32">
        <v>9.2100000000000009</v>
      </c>
      <c r="BA32">
        <v>9.2100000000000009</v>
      </c>
      <c r="BB32">
        <v>9.73</v>
      </c>
      <c r="BC32">
        <v>9.7200000000000006</v>
      </c>
      <c r="BD32">
        <v>9.42</v>
      </c>
      <c r="BE32">
        <v>9.02</v>
      </c>
      <c r="BF32">
        <v>8.6999999999999993</v>
      </c>
      <c r="BG32">
        <v>8.6199999999999992</v>
      </c>
      <c r="BH32">
        <v>8.27</v>
      </c>
      <c r="BI32">
        <v>8.6999999999999993</v>
      </c>
      <c r="BJ32">
        <v>7.94</v>
      </c>
      <c r="BK32">
        <v>8.48</v>
      </c>
      <c r="BL32">
        <v>8.7899999999999991</v>
      </c>
      <c r="BM32">
        <v>8.0399999999999991</v>
      </c>
    </row>
    <row r="33" spans="1:65" x14ac:dyDescent="0.25">
      <c r="A33">
        <v>0.64500000000000002</v>
      </c>
      <c r="B33">
        <v>0.62019999999999997</v>
      </c>
      <c r="C33">
        <v>0.63</v>
      </c>
      <c r="D33">
        <v>0.63</v>
      </c>
      <c r="E33">
        <v>0.64529999999999998</v>
      </c>
      <c r="F33">
        <v>0.70440000000000003</v>
      </c>
      <c r="G33">
        <v>0.69369999999999998</v>
      </c>
      <c r="H33">
        <v>0.67200000000000004</v>
      </c>
      <c r="I33">
        <v>0.65300000000000002</v>
      </c>
      <c r="J33">
        <v>0.6522</v>
      </c>
      <c r="K33">
        <v>0.65200000000000002</v>
      </c>
      <c r="L33">
        <v>0.6522</v>
      </c>
      <c r="M33">
        <v>0.65</v>
      </c>
      <c r="N33">
        <v>0.63970000000000005</v>
      </c>
      <c r="O33">
        <v>0.64459999999999995</v>
      </c>
      <c r="P33">
        <v>0.65549999999999997</v>
      </c>
      <c r="Q33">
        <v>0.70250000000000001</v>
      </c>
      <c r="R33">
        <v>0.71199999999999997</v>
      </c>
      <c r="S33">
        <v>0.72250000000000003</v>
      </c>
      <c r="T33">
        <v>0.71960000000000002</v>
      </c>
      <c r="U33">
        <v>0.77610000000000001</v>
      </c>
      <c r="V33">
        <v>0.79669999999999996</v>
      </c>
      <c r="W33">
        <v>0.71</v>
      </c>
      <c r="X33">
        <v>0.72</v>
      </c>
      <c r="Y33">
        <v>0.75760000000000005</v>
      </c>
      <c r="Z33">
        <v>0.74239999999999995</v>
      </c>
      <c r="AA33">
        <v>0.70740000000000003</v>
      </c>
      <c r="AB33">
        <v>0.74</v>
      </c>
      <c r="AC33">
        <v>0.77929999999999999</v>
      </c>
      <c r="AD33">
        <v>0.8</v>
      </c>
      <c r="AE33">
        <v>0.82050000000000001</v>
      </c>
      <c r="AF33">
        <v>0.76139999999999997</v>
      </c>
      <c r="AG33">
        <v>0.76139999999999997</v>
      </c>
      <c r="AH33">
        <v>0.76980000000000004</v>
      </c>
      <c r="AI33">
        <v>0.81420000000000003</v>
      </c>
      <c r="AJ33">
        <v>0.83001000000000003</v>
      </c>
      <c r="AK33">
        <v>0.84399999999999997</v>
      </c>
      <c r="AL33">
        <v>0.8498</v>
      </c>
      <c r="AM33">
        <v>0.872</v>
      </c>
      <c r="AN33">
        <v>0.82399999999999995</v>
      </c>
      <c r="AO33">
        <v>0.8226</v>
      </c>
      <c r="AP33">
        <v>0.8</v>
      </c>
      <c r="AQ33">
        <v>0.83699999999999997</v>
      </c>
      <c r="AR33">
        <v>0.84950000000000003</v>
      </c>
      <c r="AS33">
        <v>0.77700000000000002</v>
      </c>
      <c r="AT33">
        <v>0.75890000000000002</v>
      </c>
      <c r="AU33">
        <v>0.74</v>
      </c>
      <c r="AV33">
        <v>0.77</v>
      </c>
      <c r="AW33">
        <v>0.76</v>
      </c>
      <c r="AX33">
        <v>0.72589999999999999</v>
      </c>
      <c r="AY33">
        <v>0.72419999999999995</v>
      </c>
      <c r="AZ33">
        <v>0.72</v>
      </c>
      <c r="BA33">
        <v>0.67600000000000005</v>
      </c>
      <c r="BB33">
        <v>0.66210000000000002</v>
      </c>
      <c r="BC33">
        <v>0.63800000000000001</v>
      </c>
      <c r="BD33">
        <v>0.6915</v>
      </c>
      <c r="BE33">
        <v>0.69989999999999997</v>
      </c>
      <c r="BF33">
        <v>0.68</v>
      </c>
      <c r="BG33">
        <v>0.66979999999999995</v>
      </c>
      <c r="BH33">
        <v>0.68</v>
      </c>
      <c r="BI33">
        <v>0.64929999999999999</v>
      </c>
      <c r="BJ33">
        <v>0.65</v>
      </c>
      <c r="BK33">
        <v>0.63490000000000002</v>
      </c>
      <c r="BL33">
        <v>0.63109999999999999</v>
      </c>
      <c r="BM33">
        <v>0.64300000000000002</v>
      </c>
    </row>
    <row r="34" spans="1:65" x14ac:dyDescent="0.25">
      <c r="A34">
        <v>37.49</v>
      </c>
      <c r="B34">
        <v>36.700000000000003</v>
      </c>
      <c r="C34">
        <v>36.99</v>
      </c>
      <c r="D34">
        <v>36.99</v>
      </c>
      <c r="E34">
        <v>38.200000000000003</v>
      </c>
      <c r="F34">
        <v>38.24</v>
      </c>
      <c r="G34">
        <v>38.5</v>
      </c>
      <c r="H34">
        <v>38.25</v>
      </c>
      <c r="I34">
        <v>37.799999999999997</v>
      </c>
      <c r="J34">
        <v>38.18</v>
      </c>
      <c r="K34">
        <v>38.25</v>
      </c>
      <c r="L34">
        <v>37.5</v>
      </c>
      <c r="M34">
        <v>37.369999999999997</v>
      </c>
      <c r="N34">
        <v>37.380000000000003</v>
      </c>
      <c r="O34">
        <v>37.200000000000003</v>
      </c>
      <c r="P34">
        <v>37.6</v>
      </c>
      <c r="Q34">
        <v>37.46</v>
      </c>
      <c r="R34">
        <v>37.33</v>
      </c>
      <c r="S34">
        <v>37.74</v>
      </c>
      <c r="T34">
        <v>37.11</v>
      </c>
      <c r="U34">
        <v>36.630000000000003</v>
      </c>
      <c r="V34">
        <v>36.21</v>
      </c>
      <c r="W34">
        <v>36.5</v>
      </c>
      <c r="X34">
        <v>36.4</v>
      </c>
      <c r="Y34">
        <v>35.72</v>
      </c>
      <c r="Z34">
        <v>36.28</v>
      </c>
      <c r="AA34">
        <v>36.4</v>
      </c>
      <c r="AB34">
        <v>36.5</v>
      </c>
      <c r="AC34">
        <v>36.36</v>
      </c>
      <c r="AD34">
        <v>36.4</v>
      </c>
      <c r="AE34">
        <v>36.729999999999997</v>
      </c>
      <c r="AF34">
        <v>36.4</v>
      </c>
      <c r="AG34">
        <v>36.49</v>
      </c>
      <c r="AH34">
        <v>35.25</v>
      </c>
      <c r="AI34">
        <v>32.61</v>
      </c>
      <c r="AJ34">
        <v>35.43</v>
      </c>
      <c r="AK34">
        <v>34.42</v>
      </c>
      <c r="AL34">
        <v>35.380000000000003</v>
      </c>
      <c r="AM34">
        <v>36.42</v>
      </c>
      <c r="AN34">
        <v>36</v>
      </c>
      <c r="AO34">
        <v>36.590000000000003</v>
      </c>
      <c r="AP34">
        <v>37.299999999999997</v>
      </c>
      <c r="AQ34">
        <v>36.28</v>
      </c>
      <c r="AR34">
        <v>37.24</v>
      </c>
      <c r="AS34">
        <v>36.44</v>
      </c>
      <c r="AT34">
        <v>36.24</v>
      </c>
      <c r="AU34">
        <v>33.43</v>
      </c>
      <c r="AV34">
        <v>34.11</v>
      </c>
      <c r="AW34">
        <v>37.83</v>
      </c>
      <c r="AX34">
        <v>36.700000000000003</v>
      </c>
      <c r="AY34">
        <v>35.4</v>
      </c>
      <c r="AZ34">
        <v>38.26</v>
      </c>
      <c r="BA34">
        <v>37.31</v>
      </c>
      <c r="BB34">
        <v>37.01</v>
      </c>
      <c r="BC34">
        <v>34.1</v>
      </c>
      <c r="BD34">
        <v>34.53</v>
      </c>
      <c r="BE34">
        <v>32.75</v>
      </c>
      <c r="BF34">
        <v>32.51</v>
      </c>
      <c r="BG34">
        <v>31.55</v>
      </c>
      <c r="BH34">
        <v>30.83</v>
      </c>
      <c r="BI34">
        <v>31.08</v>
      </c>
      <c r="BJ34">
        <v>32.83</v>
      </c>
      <c r="BK34">
        <v>32</v>
      </c>
      <c r="BL34">
        <v>33.07</v>
      </c>
      <c r="BM34">
        <v>33.69</v>
      </c>
    </row>
    <row r="35" spans="1:65" x14ac:dyDescent="0.25">
      <c r="A35">
        <v>10.65</v>
      </c>
      <c r="B35">
        <v>10.5</v>
      </c>
      <c r="C35">
        <v>10.5</v>
      </c>
      <c r="D35">
        <v>10.5</v>
      </c>
      <c r="E35">
        <v>10.65</v>
      </c>
      <c r="F35">
        <v>10.5</v>
      </c>
      <c r="G35">
        <v>10.5</v>
      </c>
      <c r="H35">
        <v>10.35</v>
      </c>
      <c r="I35">
        <v>9.9</v>
      </c>
      <c r="J35">
        <v>10.5</v>
      </c>
      <c r="K35">
        <v>10.200001</v>
      </c>
      <c r="L35">
        <v>10.5</v>
      </c>
      <c r="M35">
        <v>10.799999</v>
      </c>
      <c r="N35">
        <v>10.5</v>
      </c>
      <c r="O35">
        <v>10.200001</v>
      </c>
      <c r="P35">
        <v>10.35</v>
      </c>
      <c r="Q35">
        <v>10.200001</v>
      </c>
      <c r="R35">
        <v>10.799999</v>
      </c>
      <c r="S35">
        <v>10.799999</v>
      </c>
      <c r="T35">
        <v>10.799999</v>
      </c>
      <c r="U35">
        <v>10.799999</v>
      </c>
      <c r="V35">
        <v>11.25</v>
      </c>
      <c r="W35">
        <v>10.799999</v>
      </c>
      <c r="X35">
        <v>10.5</v>
      </c>
      <c r="Y35">
        <v>10.200001</v>
      </c>
      <c r="Z35">
        <v>9.9</v>
      </c>
      <c r="AA35">
        <v>9.6</v>
      </c>
      <c r="AB35">
        <v>9.2999989999999997</v>
      </c>
      <c r="AC35">
        <v>9</v>
      </c>
      <c r="AD35">
        <v>9.2999989999999997</v>
      </c>
      <c r="AE35">
        <v>8.5499989999999997</v>
      </c>
      <c r="AF35">
        <v>8.7000010000000003</v>
      </c>
      <c r="AG35">
        <v>8.7000010000000003</v>
      </c>
      <c r="AH35">
        <v>8.4</v>
      </c>
      <c r="AI35">
        <v>8.5499989999999997</v>
      </c>
      <c r="AJ35">
        <v>8.4</v>
      </c>
      <c r="AK35">
        <v>8.4</v>
      </c>
      <c r="AL35">
        <v>8.4</v>
      </c>
      <c r="AM35">
        <v>8.7000010000000003</v>
      </c>
      <c r="AN35">
        <v>9.15</v>
      </c>
      <c r="AO35">
        <v>9</v>
      </c>
      <c r="AP35">
        <v>8.4</v>
      </c>
      <c r="AQ35">
        <v>8.7000010000000003</v>
      </c>
      <c r="AR35">
        <v>8.43</v>
      </c>
      <c r="AS35">
        <v>8.4</v>
      </c>
      <c r="AT35">
        <v>8.16</v>
      </c>
      <c r="AU35">
        <v>8.0399999999999991</v>
      </c>
      <c r="AV35">
        <v>7.7999996999999999</v>
      </c>
      <c r="AW35">
        <v>7.92</v>
      </c>
      <c r="AX35">
        <v>7.56</v>
      </c>
      <c r="AY35">
        <v>7.08</v>
      </c>
      <c r="AZ35">
        <v>7.26</v>
      </c>
      <c r="BA35">
        <v>7.1400002999999996</v>
      </c>
      <c r="BB35">
        <v>7.15</v>
      </c>
      <c r="BC35">
        <v>7.06</v>
      </c>
      <c r="BD35">
        <v>6.8</v>
      </c>
      <c r="BE35">
        <v>6.07</v>
      </c>
      <c r="BF35">
        <v>5.9</v>
      </c>
      <c r="BG35">
        <v>5.76</v>
      </c>
      <c r="BH35">
        <v>5.3</v>
      </c>
      <c r="BI35">
        <v>5.0999999999999996</v>
      </c>
      <c r="BJ35">
        <v>5.22</v>
      </c>
      <c r="BK35">
        <v>5.69</v>
      </c>
      <c r="BL35">
        <v>5.78</v>
      </c>
      <c r="BM35">
        <v>5.9</v>
      </c>
    </row>
    <row r="36" spans="1:65" x14ac:dyDescent="0.25">
      <c r="A36">
        <v>3.0451000000000001</v>
      </c>
      <c r="B36">
        <v>3.05</v>
      </c>
      <c r="C36">
        <v>3.0289999999999999</v>
      </c>
      <c r="D36">
        <v>3.1598000000000002</v>
      </c>
      <c r="E36">
        <v>3.2</v>
      </c>
      <c r="F36">
        <v>2.96</v>
      </c>
      <c r="G36">
        <v>2.99</v>
      </c>
      <c r="H36">
        <v>2.92</v>
      </c>
      <c r="I36">
        <v>2.9</v>
      </c>
      <c r="J36">
        <v>2.9935</v>
      </c>
      <c r="K36">
        <v>2.7265000000000001</v>
      </c>
      <c r="L36">
        <v>2.77</v>
      </c>
      <c r="M36">
        <v>2.97</v>
      </c>
      <c r="N36">
        <v>2.8</v>
      </c>
      <c r="O36">
        <v>2.91</v>
      </c>
      <c r="P36">
        <v>2.74</v>
      </c>
      <c r="Q36">
        <v>2.8496000000000001</v>
      </c>
      <c r="R36">
        <v>2.9632000000000001</v>
      </c>
      <c r="S36">
        <v>3.2328999999999999</v>
      </c>
      <c r="T36">
        <v>3.21</v>
      </c>
      <c r="U36">
        <v>3.0998000000000001</v>
      </c>
      <c r="V36">
        <v>2.8</v>
      </c>
      <c r="W36">
        <v>3.15</v>
      </c>
      <c r="X36">
        <v>3.1349</v>
      </c>
      <c r="Y36">
        <v>3.4390000000000001</v>
      </c>
      <c r="Z36">
        <v>3.0701999999999998</v>
      </c>
      <c r="AA36">
        <v>3.673</v>
      </c>
      <c r="AB36">
        <v>3.2376999999999998</v>
      </c>
      <c r="AC36">
        <v>3.04</v>
      </c>
      <c r="AD36">
        <v>3.35</v>
      </c>
      <c r="AE36">
        <v>3.12</v>
      </c>
      <c r="AF36">
        <v>3.01</v>
      </c>
      <c r="AG36">
        <v>3.11</v>
      </c>
      <c r="AH36">
        <v>3.2342</v>
      </c>
      <c r="AI36">
        <v>3.0674999999999999</v>
      </c>
      <c r="AJ36">
        <v>3.33</v>
      </c>
      <c r="AK36">
        <v>3.06</v>
      </c>
      <c r="AL36">
        <v>3.2665999999999999</v>
      </c>
      <c r="AM36">
        <v>3.3361000000000001</v>
      </c>
      <c r="AN36">
        <v>3.1</v>
      </c>
      <c r="AO36">
        <v>2.78</v>
      </c>
      <c r="AP36">
        <v>2.85</v>
      </c>
      <c r="AQ36">
        <v>2.9</v>
      </c>
      <c r="AR36">
        <v>2.9</v>
      </c>
      <c r="AS36">
        <v>3.05</v>
      </c>
      <c r="AT36">
        <v>3.0036999999999998</v>
      </c>
      <c r="AU36">
        <v>2.9514999999999998</v>
      </c>
      <c r="AV36">
        <v>3.1073</v>
      </c>
      <c r="AW36">
        <v>2.75</v>
      </c>
      <c r="AX36">
        <v>2.88</v>
      </c>
      <c r="AY36">
        <v>3</v>
      </c>
      <c r="AZ36">
        <v>2.9</v>
      </c>
      <c r="BA36">
        <v>2.9563000000000001</v>
      </c>
      <c r="BB36">
        <v>3</v>
      </c>
      <c r="BC36">
        <v>3.06</v>
      </c>
      <c r="BD36">
        <v>2.99</v>
      </c>
      <c r="BE36">
        <v>2.97</v>
      </c>
      <c r="BF36">
        <v>3.1</v>
      </c>
      <c r="BG36">
        <v>2.7275999999999998</v>
      </c>
      <c r="BH36">
        <v>2.79</v>
      </c>
      <c r="BI36">
        <v>2.77</v>
      </c>
      <c r="BJ36">
        <v>2.6</v>
      </c>
      <c r="BK36">
        <v>2.6</v>
      </c>
      <c r="BL36">
        <v>2.58</v>
      </c>
      <c r="BM36">
        <v>2.4700000000000002</v>
      </c>
    </row>
    <row r="37" spans="1:65" x14ac:dyDescent="0.25">
      <c r="A37">
        <v>4.6524999999999999</v>
      </c>
      <c r="B37">
        <v>4.5875000000000004</v>
      </c>
      <c r="C37">
        <v>4.84</v>
      </c>
      <c r="D37">
        <v>4.5774999999999997</v>
      </c>
      <c r="E37">
        <v>4.5</v>
      </c>
      <c r="F37">
        <v>4.5274996999999999</v>
      </c>
      <c r="G37">
        <v>4.62</v>
      </c>
      <c r="H37">
        <v>4.5875000000000004</v>
      </c>
      <c r="I37">
        <v>4.2774999999999999</v>
      </c>
      <c r="J37">
        <v>4.3825000000000003</v>
      </c>
      <c r="K37">
        <v>4.4249999999999998</v>
      </c>
      <c r="L37">
        <v>4.5249996000000001</v>
      </c>
      <c r="M37">
        <v>4.5249996000000001</v>
      </c>
      <c r="N37">
        <v>4.21</v>
      </c>
      <c r="O37">
        <v>4.2249999999999996</v>
      </c>
      <c r="P37">
        <v>4.1499996000000001</v>
      </c>
      <c r="Q37">
        <v>4.165</v>
      </c>
      <c r="R37">
        <v>4.3600000000000003</v>
      </c>
      <c r="S37">
        <v>4.2525000000000004</v>
      </c>
      <c r="T37">
        <v>4.33</v>
      </c>
      <c r="U37">
        <v>4.5</v>
      </c>
      <c r="V37">
        <v>4.165</v>
      </c>
      <c r="W37">
        <v>4.5</v>
      </c>
      <c r="X37">
        <v>4.4749999999999996</v>
      </c>
      <c r="Y37">
        <v>4.4974999999999996</v>
      </c>
      <c r="Z37">
        <v>4.4974999999999996</v>
      </c>
      <c r="AA37">
        <v>4.1749996999999999</v>
      </c>
      <c r="AB37">
        <v>4.125</v>
      </c>
      <c r="AC37">
        <v>3.9975000000000001</v>
      </c>
      <c r="AD37">
        <v>4</v>
      </c>
      <c r="AE37">
        <v>4</v>
      </c>
      <c r="AF37">
        <v>4</v>
      </c>
      <c r="AG37">
        <v>3.9975000000000001</v>
      </c>
      <c r="AH37">
        <v>3.9975000000000001</v>
      </c>
      <c r="AI37">
        <v>3.9950000000000001</v>
      </c>
      <c r="AJ37">
        <v>3.7250000999999999</v>
      </c>
      <c r="AK37">
        <v>3.7500002000000001</v>
      </c>
      <c r="AL37">
        <v>3.6499999000000001</v>
      </c>
      <c r="AM37">
        <v>3.5</v>
      </c>
      <c r="AN37">
        <v>3.6499999000000001</v>
      </c>
      <c r="AO37">
        <v>4.125</v>
      </c>
      <c r="AP37">
        <v>3.4899998000000001</v>
      </c>
      <c r="AQ37">
        <v>3.65</v>
      </c>
      <c r="AR37">
        <v>2.95</v>
      </c>
      <c r="AS37">
        <v>2.8839999999999999</v>
      </c>
      <c r="AT37">
        <v>2.52</v>
      </c>
      <c r="AU37">
        <v>2.2000000000000002</v>
      </c>
      <c r="AV37">
        <v>2.1190000000000002</v>
      </c>
      <c r="AW37">
        <v>2.1023000000000001</v>
      </c>
      <c r="AX37">
        <v>2.12</v>
      </c>
      <c r="AY37">
        <v>1.9350000000000001</v>
      </c>
      <c r="AZ37">
        <v>2.2374999999999998</v>
      </c>
      <c r="BA37">
        <v>2.17</v>
      </c>
      <c r="BB37">
        <v>2.2149999999999999</v>
      </c>
      <c r="BC37">
        <v>2.96</v>
      </c>
      <c r="BD37">
        <v>2.67</v>
      </c>
      <c r="BE37">
        <v>11.51</v>
      </c>
      <c r="BF37">
        <v>4.22</v>
      </c>
      <c r="BG37">
        <v>6.2</v>
      </c>
      <c r="BH37">
        <v>5.99</v>
      </c>
      <c r="BI37">
        <v>4.62</v>
      </c>
      <c r="BJ37">
        <v>5.03</v>
      </c>
      <c r="BK37">
        <v>5.15</v>
      </c>
      <c r="BL37">
        <v>4.57</v>
      </c>
      <c r="BM37">
        <v>4.47</v>
      </c>
    </row>
    <row r="38" spans="1:65" x14ac:dyDescent="0.25">
      <c r="A38">
        <v>1.25</v>
      </c>
      <c r="B38">
        <v>1.25</v>
      </c>
      <c r="C38">
        <v>1.18</v>
      </c>
      <c r="D38">
        <v>1.2450000000000001</v>
      </c>
      <c r="E38">
        <v>1.32</v>
      </c>
      <c r="F38">
        <v>1.39</v>
      </c>
      <c r="G38">
        <v>1.49</v>
      </c>
      <c r="H38">
        <v>1.51</v>
      </c>
      <c r="I38">
        <v>1.45</v>
      </c>
      <c r="J38">
        <v>1.58</v>
      </c>
      <c r="K38">
        <v>1.58</v>
      </c>
      <c r="L38">
        <v>1.58</v>
      </c>
      <c r="M38">
        <v>1.52</v>
      </c>
      <c r="N38">
        <v>1.42</v>
      </c>
      <c r="O38">
        <v>1.35</v>
      </c>
      <c r="P38">
        <v>1.43</v>
      </c>
      <c r="Q38">
        <v>1.37</v>
      </c>
      <c r="R38">
        <v>1.43</v>
      </c>
      <c r="S38">
        <v>1.4</v>
      </c>
      <c r="T38">
        <v>1.44</v>
      </c>
      <c r="U38">
        <v>1.46</v>
      </c>
      <c r="V38">
        <v>1.5</v>
      </c>
      <c r="W38">
        <v>1.5</v>
      </c>
      <c r="X38">
        <v>1.57</v>
      </c>
      <c r="Y38">
        <v>1.55</v>
      </c>
      <c r="Z38">
        <v>1.49</v>
      </c>
      <c r="AA38">
        <v>1.54</v>
      </c>
      <c r="AB38">
        <v>1.56</v>
      </c>
      <c r="AC38">
        <v>1.49</v>
      </c>
      <c r="AD38">
        <v>1.47</v>
      </c>
      <c r="AE38">
        <v>1.47</v>
      </c>
      <c r="AF38">
        <v>1.41</v>
      </c>
      <c r="AG38">
        <v>1.37</v>
      </c>
      <c r="AH38">
        <v>1.32</v>
      </c>
      <c r="AI38">
        <v>1.33</v>
      </c>
      <c r="AJ38">
        <v>1.39</v>
      </c>
      <c r="AK38">
        <v>1.4</v>
      </c>
      <c r="AL38">
        <v>1.43</v>
      </c>
      <c r="AM38">
        <v>1.5</v>
      </c>
      <c r="AN38">
        <v>1.47</v>
      </c>
      <c r="AO38">
        <v>1.46</v>
      </c>
      <c r="AP38">
        <v>1.4</v>
      </c>
      <c r="AQ38">
        <v>1.4</v>
      </c>
      <c r="AR38">
        <v>1.45</v>
      </c>
      <c r="AS38">
        <v>1.55</v>
      </c>
      <c r="AT38">
        <v>1.71</v>
      </c>
      <c r="AU38">
        <v>1.68</v>
      </c>
      <c r="AV38">
        <v>1.59</v>
      </c>
      <c r="AW38">
        <v>1.57</v>
      </c>
      <c r="AX38">
        <v>1.52</v>
      </c>
      <c r="AY38">
        <v>1.48</v>
      </c>
      <c r="AZ38">
        <v>1.52</v>
      </c>
      <c r="BA38">
        <v>1.51</v>
      </c>
      <c r="BB38">
        <v>1.58</v>
      </c>
      <c r="BC38">
        <v>1.58</v>
      </c>
      <c r="BD38">
        <v>1.64</v>
      </c>
      <c r="BE38">
        <v>1.61</v>
      </c>
      <c r="BF38">
        <v>1.79</v>
      </c>
      <c r="BG38">
        <v>1.78</v>
      </c>
      <c r="BH38">
        <v>1.66</v>
      </c>
      <c r="BI38">
        <v>1.78</v>
      </c>
      <c r="BJ38">
        <v>1.77</v>
      </c>
      <c r="BK38">
        <v>1.64</v>
      </c>
      <c r="BL38">
        <v>1.68</v>
      </c>
      <c r="BM38">
        <v>1.71</v>
      </c>
    </row>
    <row r="39" spans="1:65" x14ac:dyDescent="0.25">
      <c r="A39">
        <v>0.34399999999999997</v>
      </c>
      <c r="B39">
        <v>0.34970000000000001</v>
      </c>
      <c r="C39">
        <v>0.34</v>
      </c>
      <c r="D39">
        <v>0.3407</v>
      </c>
      <c r="E39">
        <v>0.33900000000000002</v>
      </c>
      <c r="F39">
        <v>0.36</v>
      </c>
      <c r="G39">
        <v>0.35399999999999998</v>
      </c>
      <c r="H39">
        <v>0.34939999999999999</v>
      </c>
      <c r="I39">
        <v>0.3463</v>
      </c>
      <c r="J39">
        <v>0.34310000000000002</v>
      </c>
      <c r="K39">
        <v>0.34599999999999997</v>
      </c>
      <c r="L39">
        <v>0.34689999999999999</v>
      </c>
      <c r="M39">
        <v>0.35499999999999998</v>
      </c>
      <c r="N39">
        <v>0.34319699999999997</v>
      </c>
      <c r="O39">
        <v>0.33</v>
      </c>
      <c r="P39">
        <v>0.33069999999999999</v>
      </c>
      <c r="Q39">
        <v>0.316</v>
      </c>
      <c r="R39">
        <v>0.32200000000000001</v>
      </c>
      <c r="S39">
        <v>0.33450000000000002</v>
      </c>
      <c r="T39">
        <v>0.34060000000000001</v>
      </c>
      <c r="U39">
        <v>0.34889999999999999</v>
      </c>
      <c r="V39">
        <v>0.34499999999999997</v>
      </c>
      <c r="W39">
        <v>0.35</v>
      </c>
      <c r="X39">
        <v>0.35</v>
      </c>
      <c r="Y39">
        <v>0.34460000000000002</v>
      </c>
      <c r="Z39">
        <v>0.27700000000000002</v>
      </c>
      <c r="AA39">
        <v>0.31559999999999999</v>
      </c>
      <c r="AB39">
        <v>0.31</v>
      </c>
      <c r="AC39">
        <v>0.2893</v>
      </c>
      <c r="AD39">
        <v>0.3</v>
      </c>
      <c r="AE39">
        <v>0.2999</v>
      </c>
      <c r="AF39">
        <v>0.28999999999999998</v>
      </c>
      <c r="AG39">
        <v>0.28299999999999997</v>
      </c>
      <c r="AH39">
        <v>0.28000000000000003</v>
      </c>
      <c r="AI39">
        <v>0.27279999999999999</v>
      </c>
      <c r="AJ39">
        <v>0.27310000000000001</v>
      </c>
      <c r="AK39">
        <v>0.28499999999999998</v>
      </c>
      <c r="AL39">
        <v>0.28999999999999998</v>
      </c>
      <c r="AM39">
        <v>0.29970000000000002</v>
      </c>
      <c r="AN39">
        <v>0.28999999999999998</v>
      </c>
      <c r="AO39">
        <v>0.27750000000000002</v>
      </c>
      <c r="AP39">
        <v>0.255</v>
      </c>
      <c r="AQ39">
        <v>0.26500000000000001</v>
      </c>
      <c r="AR39">
        <v>0.26300000000000001</v>
      </c>
      <c r="AS39">
        <v>0.2697</v>
      </c>
      <c r="AT39">
        <v>0.25519999999999998</v>
      </c>
      <c r="AU39">
        <v>0.2596</v>
      </c>
      <c r="AV39">
        <v>0.25</v>
      </c>
      <c r="AW39">
        <v>0.2485</v>
      </c>
      <c r="AX39">
        <v>0.23499999999999999</v>
      </c>
      <c r="AY39">
        <v>0.24099999999999999</v>
      </c>
      <c r="AZ39">
        <v>0.2427</v>
      </c>
      <c r="BA39">
        <v>0.24</v>
      </c>
      <c r="BB39">
        <v>0.22689999999999999</v>
      </c>
      <c r="BC39">
        <v>0.2208</v>
      </c>
      <c r="BD39">
        <v>0.2356</v>
      </c>
      <c r="BE39">
        <v>0.2346</v>
      </c>
      <c r="BF39">
        <v>0.222</v>
      </c>
      <c r="BG39">
        <v>0.23089999999999999</v>
      </c>
      <c r="BH39">
        <v>0.22589999999999999</v>
      </c>
      <c r="BI39">
        <v>0.224</v>
      </c>
      <c r="BJ39">
        <v>0.22919999999999999</v>
      </c>
      <c r="BK39">
        <v>0.23</v>
      </c>
      <c r="BL39">
        <v>0.22888700000000001</v>
      </c>
      <c r="BM39">
        <v>0.2225</v>
      </c>
    </row>
    <row r="40" spans="1:65" x14ac:dyDescent="0.25">
      <c r="A40">
        <v>1.77</v>
      </c>
      <c r="B40">
        <v>1.77</v>
      </c>
      <c r="C40">
        <v>1.81</v>
      </c>
      <c r="D40">
        <v>1.8</v>
      </c>
      <c r="E40">
        <v>1.87</v>
      </c>
      <c r="F40">
        <v>2.0099999999999998</v>
      </c>
      <c r="G40">
        <v>2.0950000000000002</v>
      </c>
      <c r="H40">
        <v>2.11</v>
      </c>
      <c r="I40">
        <v>1.98</v>
      </c>
      <c r="J40">
        <v>2.0699999999999998</v>
      </c>
      <c r="K40">
        <v>1.99</v>
      </c>
      <c r="L40">
        <v>2</v>
      </c>
      <c r="M40">
        <v>2</v>
      </c>
      <c r="N40">
        <v>1.93</v>
      </c>
      <c r="O40">
        <v>1.98</v>
      </c>
      <c r="P40">
        <v>2.0299999999999998</v>
      </c>
      <c r="Q40">
        <v>2</v>
      </c>
      <c r="R40">
        <v>2.04</v>
      </c>
      <c r="S40">
        <v>2.0099999999999998</v>
      </c>
      <c r="T40">
        <v>2.0449999999999999</v>
      </c>
      <c r="U40">
        <v>2.04</v>
      </c>
      <c r="V40">
        <v>2.13</v>
      </c>
      <c r="W40">
        <v>2.2599999999999998</v>
      </c>
      <c r="X40">
        <v>2.27</v>
      </c>
      <c r="Y40">
        <v>2.4500000000000002</v>
      </c>
      <c r="Z40">
        <v>2.48</v>
      </c>
      <c r="AA40">
        <v>2.39</v>
      </c>
      <c r="AB40">
        <v>2.1800000000000002</v>
      </c>
      <c r="AC40">
        <v>2.2599999999999998</v>
      </c>
      <c r="AD40">
        <v>2.19</v>
      </c>
      <c r="AE40">
        <v>2.12</v>
      </c>
      <c r="AF40">
        <v>2.1</v>
      </c>
      <c r="AG40">
        <v>2.06</v>
      </c>
      <c r="AH40">
        <v>2.13</v>
      </c>
      <c r="AI40">
        <v>2.31</v>
      </c>
      <c r="AJ40">
        <v>2.31</v>
      </c>
      <c r="AK40">
        <v>2.4</v>
      </c>
      <c r="AL40">
        <v>2.63</v>
      </c>
      <c r="AM40">
        <v>2.5</v>
      </c>
      <c r="AN40">
        <v>2.44</v>
      </c>
      <c r="AO40">
        <v>2.4500000000000002</v>
      </c>
      <c r="AP40">
        <v>2.71</v>
      </c>
      <c r="AQ40">
        <v>2.61</v>
      </c>
      <c r="AR40">
        <v>2.78</v>
      </c>
      <c r="AS40">
        <v>2.66</v>
      </c>
      <c r="AT40">
        <v>2.4300000000000002</v>
      </c>
      <c r="AU40">
        <v>2.4300000000000002</v>
      </c>
      <c r="AV40">
        <v>2.4500000000000002</v>
      </c>
      <c r="AW40">
        <v>2.42</v>
      </c>
      <c r="AX40">
        <v>2.2400000000000002</v>
      </c>
      <c r="AY40">
        <v>2.3199999999999998</v>
      </c>
      <c r="AZ40">
        <v>2.39</v>
      </c>
      <c r="BA40">
        <v>2.4700000000000002</v>
      </c>
      <c r="BB40">
        <v>2.58</v>
      </c>
      <c r="BC40">
        <v>2.67</v>
      </c>
      <c r="BD40">
        <v>2.54</v>
      </c>
      <c r="BE40">
        <v>2.5499999999999998</v>
      </c>
      <c r="BF40">
        <v>2.44</v>
      </c>
      <c r="BG40">
        <v>2.42</v>
      </c>
      <c r="BH40">
        <v>2.2200000000000002</v>
      </c>
      <c r="BI40">
        <v>2.0499999999999998</v>
      </c>
      <c r="BJ40">
        <v>2.16</v>
      </c>
      <c r="BK40">
        <v>2.0499999999999998</v>
      </c>
      <c r="BL40">
        <v>2</v>
      </c>
      <c r="BM40">
        <v>2</v>
      </c>
    </row>
    <row r="41" spans="1:65" x14ac:dyDescent="0.25">
      <c r="A41">
        <v>0.93899999999999995</v>
      </c>
      <c r="B41">
        <v>0.89</v>
      </c>
      <c r="C41">
        <v>0.89</v>
      </c>
      <c r="D41">
        <v>0.92989999999999995</v>
      </c>
      <c r="E41">
        <v>0.93</v>
      </c>
      <c r="F41">
        <v>0.93</v>
      </c>
      <c r="G41">
        <v>0.94</v>
      </c>
      <c r="H41">
        <v>0.93</v>
      </c>
      <c r="I41">
        <v>0.89</v>
      </c>
      <c r="J41">
        <v>0.89990000000000003</v>
      </c>
      <c r="K41">
        <v>0.74019999999999997</v>
      </c>
      <c r="L41">
        <v>0.75009999999999999</v>
      </c>
      <c r="M41">
        <v>0.74750000000000005</v>
      </c>
      <c r="N41">
        <v>0.82</v>
      </c>
      <c r="O41">
        <v>0.75509999999999999</v>
      </c>
      <c r="P41">
        <v>0.78</v>
      </c>
      <c r="Q41">
        <v>0.76</v>
      </c>
      <c r="R41">
        <v>0.74990000000000001</v>
      </c>
      <c r="S41">
        <v>0.78</v>
      </c>
      <c r="T41">
        <v>0.78010000000000002</v>
      </c>
      <c r="U41">
        <v>0.76100000000000001</v>
      </c>
      <c r="V41">
        <v>0.73209999999999997</v>
      </c>
      <c r="W41">
        <v>0.73499999999999999</v>
      </c>
      <c r="X41">
        <v>0.69</v>
      </c>
      <c r="Y41">
        <v>0.66020000000000001</v>
      </c>
      <c r="Z41">
        <v>0.66990000000000005</v>
      </c>
      <c r="AA41">
        <v>0.65</v>
      </c>
      <c r="AB41">
        <v>0.67110000000000003</v>
      </c>
      <c r="AC41">
        <v>0.639127</v>
      </c>
      <c r="AD41">
        <v>0.60509999999999997</v>
      </c>
      <c r="AE41">
        <v>0.6038</v>
      </c>
      <c r="AF41">
        <v>0.6</v>
      </c>
      <c r="AG41">
        <v>0.55100000000000005</v>
      </c>
      <c r="AH41">
        <v>0.56999999999999995</v>
      </c>
      <c r="AI41">
        <v>0.56000000000000005</v>
      </c>
      <c r="AJ41">
        <v>0.5</v>
      </c>
      <c r="AK41">
        <v>0.2167</v>
      </c>
      <c r="AL41">
        <v>0.22</v>
      </c>
      <c r="AM41">
        <v>0.2195</v>
      </c>
      <c r="AN41">
        <v>0.22009999999999999</v>
      </c>
      <c r="AO41">
        <v>0.22</v>
      </c>
      <c r="AP41">
        <v>0.20710000000000001</v>
      </c>
      <c r="AQ41">
        <v>0.20979999999999999</v>
      </c>
      <c r="AR41">
        <v>0.19800000000000001</v>
      </c>
      <c r="AS41">
        <v>0.1925</v>
      </c>
      <c r="AT41">
        <v>0.22</v>
      </c>
      <c r="AU41">
        <v>0.22500000000000001</v>
      </c>
      <c r="AV41">
        <v>0.21</v>
      </c>
      <c r="AW41">
        <v>0.22009999999999999</v>
      </c>
      <c r="AX41">
        <v>0.215</v>
      </c>
      <c r="AY41">
        <v>0.20599999999999999</v>
      </c>
      <c r="AZ41">
        <v>0.2011</v>
      </c>
      <c r="BA41">
        <v>0.22500000000000001</v>
      </c>
      <c r="BB41">
        <v>0.219</v>
      </c>
      <c r="BC41">
        <v>0.23749999999999999</v>
      </c>
      <c r="BD41">
        <v>0.32100000000000001</v>
      </c>
      <c r="BE41">
        <v>0.37840000000000001</v>
      </c>
      <c r="BF41">
        <v>0.35199999999999998</v>
      </c>
      <c r="BG41">
        <v>0.48</v>
      </c>
      <c r="BH41">
        <v>0.50480000000000003</v>
      </c>
      <c r="BI41">
        <v>0.41620000000000001</v>
      </c>
      <c r="BJ41">
        <v>0.37109999999999999</v>
      </c>
      <c r="BK41">
        <v>0.37669999999999998</v>
      </c>
      <c r="BL41">
        <v>0.35439999999999999</v>
      </c>
      <c r="BM41">
        <v>0.33</v>
      </c>
    </row>
    <row r="42" spans="1:65" x14ac:dyDescent="0.25">
      <c r="A42">
        <v>8.25</v>
      </c>
      <c r="B42">
        <v>8.17</v>
      </c>
      <c r="C42">
        <v>7.81</v>
      </c>
      <c r="D42">
        <v>7.82</v>
      </c>
      <c r="E42">
        <v>7.43</v>
      </c>
      <c r="F42">
        <v>7.88</v>
      </c>
      <c r="G42">
        <v>7.56</v>
      </c>
      <c r="H42">
        <v>7.59</v>
      </c>
      <c r="I42">
        <v>7.29</v>
      </c>
      <c r="J42">
        <v>7.2</v>
      </c>
      <c r="K42">
        <v>6.79</v>
      </c>
      <c r="L42">
        <v>6.97</v>
      </c>
      <c r="M42">
        <v>6.77</v>
      </c>
      <c r="N42">
        <v>6.61</v>
      </c>
      <c r="O42">
        <v>6.78</v>
      </c>
      <c r="P42">
        <v>6.78</v>
      </c>
      <c r="Q42">
        <v>6.52</v>
      </c>
      <c r="R42">
        <v>6.73</v>
      </c>
      <c r="S42">
        <v>6.64</v>
      </c>
      <c r="T42">
        <v>6.6</v>
      </c>
      <c r="U42">
        <v>6.55</v>
      </c>
      <c r="V42">
        <v>6.95</v>
      </c>
      <c r="W42">
        <v>6.81</v>
      </c>
      <c r="X42">
        <v>6.87</v>
      </c>
      <c r="Y42">
        <v>6.84</v>
      </c>
      <c r="Z42">
        <v>6.62</v>
      </c>
      <c r="AA42">
        <v>6.64</v>
      </c>
      <c r="AB42">
        <v>6.55</v>
      </c>
      <c r="AC42">
        <v>6.28</v>
      </c>
      <c r="AD42">
        <v>6.22</v>
      </c>
      <c r="AE42">
        <v>6.67</v>
      </c>
      <c r="AF42">
        <v>6.58</v>
      </c>
      <c r="AG42">
        <v>6.34</v>
      </c>
      <c r="AH42">
        <v>6.29</v>
      </c>
      <c r="AI42">
        <v>6.44</v>
      </c>
      <c r="AJ42">
        <v>6.52</v>
      </c>
      <c r="AK42">
        <v>6.23</v>
      </c>
      <c r="AL42">
        <v>6.18</v>
      </c>
      <c r="AM42">
        <v>6.32</v>
      </c>
      <c r="AN42">
        <v>6.03</v>
      </c>
      <c r="AO42">
        <v>6.09</v>
      </c>
      <c r="AP42">
        <v>6.15</v>
      </c>
      <c r="AQ42">
        <v>6.09</v>
      </c>
      <c r="AR42">
        <v>5.75</v>
      </c>
      <c r="AS42">
        <v>6.12</v>
      </c>
      <c r="AT42">
        <v>5.79</v>
      </c>
      <c r="AU42">
        <v>5.62</v>
      </c>
      <c r="AV42">
        <v>5.8</v>
      </c>
      <c r="AW42">
        <v>5.78</v>
      </c>
      <c r="AX42">
        <v>5.5</v>
      </c>
      <c r="AY42">
        <v>5.58</v>
      </c>
      <c r="AZ42">
        <v>5.36</v>
      </c>
      <c r="BA42">
        <v>5.65</v>
      </c>
      <c r="BB42">
        <v>5.84</v>
      </c>
      <c r="BC42">
        <v>5.44</v>
      </c>
      <c r="BD42">
        <v>5.33</v>
      </c>
      <c r="BE42">
        <v>5.48</v>
      </c>
      <c r="BF42">
        <v>5.3</v>
      </c>
      <c r="BG42">
        <v>5.32</v>
      </c>
      <c r="BH42">
        <v>5.04</v>
      </c>
      <c r="BI42">
        <v>5.78</v>
      </c>
      <c r="BJ42">
        <v>5.75</v>
      </c>
      <c r="BK42">
        <v>5.09</v>
      </c>
      <c r="BL42">
        <v>5.51</v>
      </c>
      <c r="BM42">
        <v>5.42</v>
      </c>
    </row>
    <row r="43" spans="1:65" x14ac:dyDescent="0.25">
      <c r="A43">
        <v>13.88</v>
      </c>
      <c r="B43">
        <v>14.23</v>
      </c>
      <c r="C43">
        <v>10.78</v>
      </c>
      <c r="D43">
        <v>11.135</v>
      </c>
      <c r="E43">
        <v>11.32</v>
      </c>
      <c r="F43">
        <v>11.39</v>
      </c>
      <c r="G43">
        <v>11.52</v>
      </c>
      <c r="H43">
        <v>11.72</v>
      </c>
      <c r="I43">
        <v>11.16</v>
      </c>
      <c r="J43">
        <v>11.5</v>
      </c>
      <c r="K43">
        <v>11.34</v>
      </c>
      <c r="L43">
        <v>11.22</v>
      </c>
      <c r="M43">
        <v>11.23</v>
      </c>
      <c r="N43">
        <v>11.05</v>
      </c>
      <c r="O43">
        <v>10.89</v>
      </c>
      <c r="P43">
        <v>11.17</v>
      </c>
      <c r="Q43">
        <v>11.61</v>
      </c>
      <c r="R43">
        <v>11.43</v>
      </c>
      <c r="S43">
        <v>11.43</v>
      </c>
      <c r="T43">
        <v>11.28</v>
      </c>
      <c r="U43">
        <v>11.34</v>
      </c>
      <c r="V43">
        <v>11.54</v>
      </c>
      <c r="W43">
        <v>11.62</v>
      </c>
      <c r="X43">
        <v>11.31</v>
      </c>
      <c r="Y43">
        <v>10.91</v>
      </c>
      <c r="Z43">
        <v>10.82</v>
      </c>
      <c r="AA43">
        <v>10.63</v>
      </c>
      <c r="AB43">
        <v>10.47</v>
      </c>
      <c r="AC43">
        <v>10.199999999999999</v>
      </c>
      <c r="AD43">
        <v>10.94</v>
      </c>
      <c r="AE43">
        <v>10.91</v>
      </c>
      <c r="AF43">
        <v>10.66</v>
      </c>
      <c r="AG43">
        <v>10.54</v>
      </c>
      <c r="AH43">
        <v>10.47</v>
      </c>
      <c r="AI43">
        <v>10.19</v>
      </c>
      <c r="AJ43">
        <v>10.43</v>
      </c>
      <c r="AK43">
        <v>10.18</v>
      </c>
      <c r="AL43">
        <v>10.17</v>
      </c>
      <c r="AM43">
        <v>10.27</v>
      </c>
      <c r="AN43">
        <v>10.130000000000001</v>
      </c>
      <c r="AO43">
        <v>10.36</v>
      </c>
      <c r="AP43">
        <v>10.57</v>
      </c>
      <c r="AQ43">
        <v>10.210000000000001</v>
      </c>
      <c r="AR43">
        <v>9.92</v>
      </c>
      <c r="AS43">
        <v>10.28</v>
      </c>
      <c r="AT43">
        <v>10.34</v>
      </c>
      <c r="AU43">
        <v>9.86</v>
      </c>
      <c r="AV43">
        <v>9.66</v>
      </c>
      <c r="AW43">
        <v>9.59</v>
      </c>
      <c r="AX43">
        <v>9.35</v>
      </c>
      <c r="AY43">
        <v>9.48</v>
      </c>
      <c r="AZ43">
        <v>9.68</v>
      </c>
      <c r="BA43">
        <v>9.73</v>
      </c>
      <c r="BB43">
        <v>10.119999999999999</v>
      </c>
      <c r="BC43">
        <v>10.08</v>
      </c>
      <c r="BD43">
        <v>9.7799999999999994</v>
      </c>
      <c r="BE43">
        <v>9.66</v>
      </c>
      <c r="BF43">
        <v>9.82</v>
      </c>
      <c r="BG43">
        <v>9.74</v>
      </c>
      <c r="BH43">
        <v>9.3699999999999992</v>
      </c>
      <c r="BI43">
        <v>9.61</v>
      </c>
      <c r="BJ43">
        <v>9.26</v>
      </c>
      <c r="BK43">
        <v>9.25</v>
      </c>
      <c r="BL43">
        <v>9.66</v>
      </c>
      <c r="BM43">
        <v>10.01</v>
      </c>
    </row>
    <row r="44" spans="1:65" x14ac:dyDescent="0.25">
      <c r="A44">
        <v>0.67679999999999996</v>
      </c>
      <c r="B44">
        <v>0.74380000000000002</v>
      </c>
      <c r="C44">
        <v>0.75009999999999999</v>
      </c>
      <c r="D44">
        <v>0.74919999999999998</v>
      </c>
      <c r="E44">
        <v>0.6946</v>
      </c>
      <c r="F44">
        <v>0.67010000000000003</v>
      </c>
      <c r="G44">
        <v>0.68799999999999994</v>
      </c>
      <c r="H44">
        <v>0.66300000000000003</v>
      </c>
      <c r="I44">
        <v>0.61009999999999998</v>
      </c>
      <c r="J44">
        <v>0.62160000000000004</v>
      </c>
      <c r="K44">
        <v>0.59875500000000004</v>
      </c>
      <c r="L44">
        <v>0.59989999999999999</v>
      </c>
      <c r="M44">
        <v>0.57499999999999996</v>
      </c>
      <c r="N44">
        <v>0.58326199999999995</v>
      </c>
      <c r="O44">
        <v>0.62</v>
      </c>
      <c r="P44">
        <v>0.58009999999999995</v>
      </c>
      <c r="Q44">
        <v>0.58250000000000002</v>
      </c>
      <c r="R44">
        <v>0.57599999999999996</v>
      </c>
      <c r="S44">
        <v>0.60009999999999997</v>
      </c>
      <c r="T44">
        <v>0.6</v>
      </c>
      <c r="U44">
        <v>0.61120200000000002</v>
      </c>
      <c r="V44">
        <v>0.62</v>
      </c>
      <c r="W44">
        <v>0.61599999999999999</v>
      </c>
      <c r="X44">
        <v>0.62260000000000004</v>
      </c>
      <c r="Y44">
        <v>0.58989999999999998</v>
      </c>
      <c r="Z44">
        <v>0.59250000000000003</v>
      </c>
      <c r="AA44">
        <v>0.56279999999999997</v>
      </c>
      <c r="AB44">
        <v>0.56659999999999999</v>
      </c>
      <c r="AC44">
        <v>0.56999999999999995</v>
      </c>
      <c r="AD44">
        <v>0.56230000000000002</v>
      </c>
      <c r="AE44">
        <v>0.54149999999999998</v>
      </c>
      <c r="AF44">
        <v>0.53</v>
      </c>
      <c r="AG44">
        <v>0.51500000000000001</v>
      </c>
      <c r="AH44">
        <v>0.52</v>
      </c>
      <c r="AI44">
        <v>0.52600000000000002</v>
      </c>
      <c r="AJ44">
        <v>0.52380000000000004</v>
      </c>
      <c r="AK44">
        <v>0.51</v>
      </c>
      <c r="AL44">
        <v>0.52</v>
      </c>
      <c r="AM44">
        <v>0.56330000000000002</v>
      </c>
      <c r="AN44">
        <v>0.53</v>
      </c>
      <c r="AO44">
        <v>0.53600000000000003</v>
      </c>
      <c r="AP44">
        <v>0.56000000000000005</v>
      </c>
      <c r="AQ44">
        <v>1.02</v>
      </c>
      <c r="AR44">
        <v>0.66</v>
      </c>
      <c r="AS44">
        <v>0.68979999999999997</v>
      </c>
      <c r="AT44">
        <v>0.68979999999999997</v>
      </c>
      <c r="AU44">
        <v>0.66</v>
      </c>
      <c r="AV44">
        <v>0.64500000000000002</v>
      </c>
      <c r="AW44">
        <v>0.61870000000000003</v>
      </c>
      <c r="AX44">
        <v>0.58509999999999995</v>
      </c>
      <c r="AY44">
        <v>0.56210000000000004</v>
      </c>
      <c r="AZ44">
        <v>0.6</v>
      </c>
      <c r="BA44">
        <v>0.63400000000000001</v>
      </c>
      <c r="BB44">
        <v>0.65249999999999997</v>
      </c>
      <c r="BC44">
        <v>0.64500000000000002</v>
      </c>
      <c r="BD44">
        <v>0.63</v>
      </c>
      <c r="BE44">
        <v>0.62719999999999998</v>
      </c>
      <c r="BF44">
        <v>0.62</v>
      </c>
      <c r="BG44">
        <v>0.57999999999999996</v>
      </c>
      <c r="BH44">
        <v>0.558087</v>
      </c>
      <c r="BI44">
        <v>0.55400000000000005</v>
      </c>
      <c r="BJ44">
        <v>0.55910000000000004</v>
      </c>
      <c r="BK44">
        <v>0.56589999999999996</v>
      </c>
      <c r="BL44">
        <v>0.56459999999999999</v>
      </c>
      <c r="BM44">
        <v>0.68</v>
      </c>
    </row>
    <row r="45" spans="1:65" x14ac:dyDescent="0.25">
      <c r="A45">
        <v>1.1200000000000001</v>
      </c>
      <c r="B45">
        <v>1.05</v>
      </c>
      <c r="C45">
        <v>1.05</v>
      </c>
      <c r="D45">
        <v>1.02</v>
      </c>
      <c r="E45">
        <v>1.05</v>
      </c>
      <c r="F45">
        <v>1.07</v>
      </c>
      <c r="G45">
        <v>1.04</v>
      </c>
      <c r="H45">
        <v>1.05</v>
      </c>
      <c r="I45">
        <v>1.07</v>
      </c>
      <c r="J45">
        <v>1.08</v>
      </c>
      <c r="K45">
        <v>0.94020000000000004</v>
      </c>
      <c r="L45">
        <v>0.93</v>
      </c>
      <c r="M45">
        <v>0.89</v>
      </c>
      <c r="N45">
        <v>0.81820000000000004</v>
      </c>
      <c r="O45">
        <v>0.86529999999999996</v>
      </c>
      <c r="P45">
        <v>0.91039999999999999</v>
      </c>
      <c r="Q45">
        <v>1.03</v>
      </c>
      <c r="R45">
        <v>0.97</v>
      </c>
      <c r="S45">
        <v>1.03</v>
      </c>
      <c r="T45">
        <v>1.02</v>
      </c>
      <c r="U45">
        <v>1.0479000000000001</v>
      </c>
      <c r="V45">
        <v>1.06</v>
      </c>
      <c r="W45">
        <v>1.08</v>
      </c>
      <c r="X45">
        <v>1.17</v>
      </c>
      <c r="Y45">
        <v>1.19</v>
      </c>
      <c r="Z45">
        <v>1.26</v>
      </c>
      <c r="AA45">
        <v>1.25</v>
      </c>
      <c r="AB45">
        <v>1.18</v>
      </c>
      <c r="AC45">
        <v>1.1599999999999999</v>
      </c>
      <c r="AD45">
        <v>1.1599999999999999</v>
      </c>
      <c r="AE45">
        <v>1.1499999999999999</v>
      </c>
      <c r="AF45">
        <v>1.1399999999999999</v>
      </c>
      <c r="AG45">
        <v>1.06</v>
      </c>
      <c r="AH45">
        <v>1.05</v>
      </c>
      <c r="AI45">
        <v>1.1100000000000001</v>
      </c>
      <c r="AJ45">
        <v>1.1000000000000001</v>
      </c>
      <c r="AK45">
        <v>1.08</v>
      </c>
      <c r="AL45">
        <v>1.17</v>
      </c>
      <c r="AM45">
        <v>1.1000000000000001</v>
      </c>
      <c r="AN45">
        <v>1.18</v>
      </c>
      <c r="AO45">
        <v>1.22</v>
      </c>
      <c r="AP45">
        <v>1.22</v>
      </c>
      <c r="AQ45">
        <v>1.18</v>
      </c>
      <c r="AR45">
        <v>1.65</v>
      </c>
      <c r="AS45">
        <v>1.58</v>
      </c>
      <c r="AT45">
        <v>1.37</v>
      </c>
      <c r="AU45">
        <v>1.42</v>
      </c>
      <c r="AV45">
        <v>1.29</v>
      </c>
      <c r="AW45">
        <v>1.35</v>
      </c>
      <c r="AX45">
        <v>1.28</v>
      </c>
      <c r="AY45">
        <v>1.31</v>
      </c>
      <c r="AZ45">
        <v>1.25</v>
      </c>
      <c r="BA45">
        <v>1.4</v>
      </c>
      <c r="BB45">
        <v>1.68</v>
      </c>
      <c r="BC45">
        <v>2.02</v>
      </c>
      <c r="BD45">
        <v>1.8</v>
      </c>
      <c r="BE45">
        <v>1.56</v>
      </c>
      <c r="BF45">
        <v>1.34</v>
      </c>
      <c r="BG45">
        <v>1.31</v>
      </c>
      <c r="BH45">
        <v>1.36</v>
      </c>
      <c r="BI45">
        <v>1.45</v>
      </c>
      <c r="BJ45">
        <v>1.29</v>
      </c>
      <c r="BK45">
        <v>1.1200000000000001</v>
      </c>
      <c r="BL45">
        <v>1.17</v>
      </c>
      <c r="BM45">
        <v>1.22</v>
      </c>
    </row>
    <row r="46" spans="1:65" x14ac:dyDescent="0.25">
      <c r="A46">
        <v>0.38055</v>
      </c>
      <c r="B46">
        <v>0.38030000000000003</v>
      </c>
      <c r="C46">
        <v>0.38</v>
      </c>
      <c r="D46">
        <v>0.3775</v>
      </c>
      <c r="E46">
        <v>0.37</v>
      </c>
      <c r="F46">
        <v>0.3735</v>
      </c>
      <c r="G46">
        <v>0.37010999999999999</v>
      </c>
      <c r="H46">
        <v>0.36703599999999997</v>
      </c>
      <c r="I46">
        <v>0.34499999999999997</v>
      </c>
      <c r="J46">
        <v>0.31929999999999997</v>
      </c>
      <c r="K46">
        <v>0.3</v>
      </c>
      <c r="L46">
        <v>0.29339999999999999</v>
      </c>
      <c r="M46">
        <v>0.29089999999999999</v>
      </c>
      <c r="N46">
        <v>0.28149999999999997</v>
      </c>
      <c r="O46">
        <v>0.27229999999999999</v>
      </c>
      <c r="P46">
        <v>0.28499999999999998</v>
      </c>
      <c r="Q46">
        <v>0.28999999999999998</v>
      </c>
      <c r="R46">
        <v>0.29559999999999997</v>
      </c>
      <c r="S46">
        <v>0.31950000000000001</v>
      </c>
      <c r="T46">
        <v>0.32890000000000003</v>
      </c>
      <c r="U46">
        <v>0.340725</v>
      </c>
      <c r="V46">
        <v>0.38100000000000001</v>
      </c>
      <c r="W46">
        <v>0.40870000000000001</v>
      </c>
      <c r="X46">
        <v>0.3634</v>
      </c>
      <c r="Y46">
        <v>0.3362</v>
      </c>
      <c r="Z46">
        <v>0.34250000000000003</v>
      </c>
      <c r="AA46">
        <v>0.34810000000000002</v>
      </c>
      <c r="AB46">
        <v>0.35</v>
      </c>
      <c r="AC46">
        <v>0.37501000000000001</v>
      </c>
      <c r="AD46">
        <v>0.33610000000000001</v>
      </c>
      <c r="AE46">
        <v>0.3301</v>
      </c>
      <c r="AF46">
        <v>0.30599999999999999</v>
      </c>
      <c r="AG46">
        <v>0.30009999999999998</v>
      </c>
      <c r="AH46">
        <v>0.27989999999999998</v>
      </c>
      <c r="AI46">
        <v>0.26490000000000002</v>
      </c>
      <c r="AJ46">
        <v>0.25940000000000002</v>
      </c>
      <c r="AK46">
        <v>0.27</v>
      </c>
      <c r="AL46">
        <v>0.314</v>
      </c>
      <c r="AM46">
        <v>0.29535</v>
      </c>
      <c r="AN46">
        <v>0.30032900000000001</v>
      </c>
      <c r="AO46">
        <v>0.296705</v>
      </c>
      <c r="AP46">
        <v>0.28770000000000001</v>
      </c>
      <c r="AQ46">
        <v>0.3</v>
      </c>
      <c r="AR46">
        <v>0.28420000000000001</v>
      </c>
      <c r="AS46">
        <v>0.29799999999999999</v>
      </c>
      <c r="AT46">
        <v>0.28999999999999998</v>
      </c>
      <c r="AU46">
        <v>0.29571999999999998</v>
      </c>
      <c r="AV46">
        <v>0.28199999999999997</v>
      </c>
      <c r="AW46">
        <v>0.28999999999999998</v>
      </c>
      <c r="AX46">
        <v>0.28931600000000002</v>
      </c>
      <c r="AY46">
        <v>0.27784999999999999</v>
      </c>
      <c r="AZ46">
        <v>0.28000000000000003</v>
      </c>
      <c r="BA46">
        <v>0.27900000000000003</v>
      </c>
      <c r="BB46">
        <v>0.28000000000000003</v>
      </c>
      <c r="BC46">
        <v>0.27989999999999998</v>
      </c>
      <c r="BD46">
        <v>0.32</v>
      </c>
      <c r="BE46">
        <v>0.29488500000000001</v>
      </c>
      <c r="BF46">
        <v>0.29339999999999999</v>
      </c>
      <c r="BG46">
        <v>0.28960000000000002</v>
      </c>
      <c r="BH46">
        <v>0.27800000000000002</v>
      </c>
      <c r="BI46">
        <v>0.2757</v>
      </c>
      <c r="BJ46">
        <v>0.2717</v>
      </c>
      <c r="BK46">
        <v>0.28854999999999997</v>
      </c>
      <c r="BL46">
        <v>0.27</v>
      </c>
      <c r="BM46">
        <v>0.2601</v>
      </c>
    </row>
    <row r="47" spans="1:65" x14ac:dyDescent="0.25">
      <c r="A47">
        <v>39.57</v>
      </c>
      <c r="B47">
        <v>39.19</v>
      </c>
      <c r="C47">
        <v>38.51</v>
      </c>
      <c r="D47">
        <v>39</v>
      </c>
      <c r="E47">
        <v>38.89</v>
      </c>
      <c r="F47">
        <v>38.909999999999997</v>
      </c>
      <c r="G47">
        <v>38.94</v>
      </c>
      <c r="H47">
        <v>38.53</v>
      </c>
      <c r="I47">
        <v>38.75</v>
      </c>
      <c r="J47">
        <v>39.880000000000003</v>
      </c>
      <c r="K47">
        <v>39.78</v>
      </c>
      <c r="L47">
        <v>39.53</v>
      </c>
      <c r="M47">
        <v>39.85</v>
      </c>
      <c r="N47">
        <v>39.49</v>
      </c>
      <c r="O47">
        <v>39.369999999999997</v>
      </c>
      <c r="P47">
        <v>39.25</v>
      </c>
      <c r="Q47">
        <v>38.99</v>
      </c>
      <c r="R47">
        <v>38.92</v>
      </c>
      <c r="S47">
        <v>39.229999999999997</v>
      </c>
      <c r="T47">
        <v>39.4</v>
      </c>
      <c r="U47">
        <v>40.94</v>
      </c>
      <c r="V47">
        <v>40.26</v>
      </c>
      <c r="W47">
        <v>39.61</v>
      </c>
      <c r="X47">
        <v>39.39</v>
      </c>
      <c r="Y47">
        <v>37.86</v>
      </c>
      <c r="Z47">
        <v>36.270000000000003</v>
      </c>
      <c r="AA47">
        <v>36.22</v>
      </c>
      <c r="AB47">
        <v>33.89</v>
      </c>
      <c r="AC47">
        <v>33.29</v>
      </c>
      <c r="AD47">
        <v>34.04</v>
      </c>
      <c r="AE47">
        <v>34.44</v>
      </c>
      <c r="AF47">
        <v>34.06</v>
      </c>
      <c r="AG47">
        <v>33.56</v>
      </c>
      <c r="AH47">
        <v>33.659999999999997</v>
      </c>
      <c r="AI47">
        <v>33.6</v>
      </c>
      <c r="AJ47">
        <v>34.49</v>
      </c>
      <c r="AK47">
        <v>33.75</v>
      </c>
      <c r="AL47">
        <v>32.83</v>
      </c>
      <c r="AM47">
        <v>31.47</v>
      </c>
      <c r="AN47">
        <v>30.49</v>
      </c>
      <c r="AO47">
        <v>29.69</v>
      </c>
      <c r="AP47">
        <v>29.91</v>
      </c>
      <c r="AQ47">
        <v>30.29</v>
      </c>
      <c r="AR47">
        <v>31.17</v>
      </c>
      <c r="AS47">
        <v>30.65</v>
      </c>
      <c r="AT47">
        <v>28.76</v>
      </c>
      <c r="AU47">
        <v>28.12</v>
      </c>
      <c r="AV47">
        <v>27.92</v>
      </c>
      <c r="AW47">
        <v>27.71</v>
      </c>
      <c r="AX47">
        <v>27.01</v>
      </c>
      <c r="AY47">
        <v>26.25</v>
      </c>
      <c r="AZ47">
        <v>26.23</v>
      </c>
      <c r="BA47">
        <v>26.93</v>
      </c>
      <c r="BB47">
        <v>28.09</v>
      </c>
      <c r="BC47">
        <v>27.77</v>
      </c>
      <c r="BD47">
        <v>27.24</v>
      </c>
      <c r="BE47">
        <v>26.9</v>
      </c>
      <c r="BF47">
        <v>26.59</v>
      </c>
      <c r="BG47">
        <v>26.62</v>
      </c>
      <c r="BH47">
        <v>25.35</v>
      </c>
      <c r="BI47">
        <v>25.1</v>
      </c>
      <c r="BJ47">
        <v>24.29</v>
      </c>
      <c r="BK47">
        <v>24.03</v>
      </c>
      <c r="BL47">
        <v>23.74</v>
      </c>
      <c r="BM47">
        <v>23.26</v>
      </c>
    </row>
    <row r="48" spans="1:65" x14ac:dyDescent="0.25">
      <c r="A48">
        <v>1.32</v>
      </c>
      <c r="B48">
        <v>1.32</v>
      </c>
      <c r="C48">
        <v>1.28</v>
      </c>
      <c r="D48">
        <v>1.29</v>
      </c>
      <c r="E48">
        <v>1.25</v>
      </c>
      <c r="F48">
        <v>1.21</v>
      </c>
      <c r="G48">
        <v>1.24</v>
      </c>
      <c r="H48">
        <v>1.26</v>
      </c>
      <c r="I48">
        <v>1.23</v>
      </c>
      <c r="J48">
        <v>1.1499999999999999</v>
      </c>
      <c r="K48">
        <v>1.1399999999999999</v>
      </c>
      <c r="L48">
        <v>1.1000000000000001</v>
      </c>
      <c r="M48">
        <v>0.998</v>
      </c>
      <c r="N48">
        <v>1.1299999999999999</v>
      </c>
      <c r="O48">
        <v>1.1000000000000001</v>
      </c>
      <c r="P48">
        <v>1.19</v>
      </c>
      <c r="Q48">
        <v>1.21</v>
      </c>
      <c r="R48">
        <v>1.17</v>
      </c>
      <c r="S48">
        <v>1.17</v>
      </c>
      <c r="T48">
        <v>1.1499999999999999</v>
      </c>
      <c r="U48">
        <v>1.1499999999999999</v>
      </c>
      <c r="V48">
        <v>1.1200000000000001</v>
      </c>
      <c r="W48">
        <v>1.0900000000000001</v>
      </c>
      <c r="X48">
        <v>1.04</v>
      </c>
      <c r="Y48">
        <v>1</v>
      </c>
      <c r="Z48">
        <v>0.99029999999999996</v>
      </c>
      <c r="AA48">
        <v>0.93</v>
      </c>
      <c r="AB48">
        <v>0.93</v>
      </c>
      <c r="AC48">
        <v>0.9899</v>
      </c>
      <c r="AD48">
        <v>0.94</v>
      </c>
      <c r="AE48">
        <v>0.91</v>
      </c>
      <c r="AF48">
        <v>0.81389999999999996</v>
      </c>
      <c r="AG48">
        <v>0.70030000000000003</v>
      </c>
      <c r="AH48">
        <v>0.80972900000000003</v>
      </c>
      <c r="AI48">
        <v>0.82989999999999997</v>
      </c>
      <c r="AJ48">
        <v>0.82</v>
      </c>
      <c r="AK48">
        <v>0.83989999999999998</v>
      </c>
      <c r="AL48">
        <v>0.82899999999999996</v>
      </c>
      <c r="AM48">
        <v>0.78</v>
      </c>
      <c r="AN48">
        <v>0.77700000000000002</v>
      </c>
      <c r="AO48">
        <v>0.77</v>
      </c>
      <c r="AP48">
        <v>0.77</v>
      </c>
      <c r="AQ48">
        <v>0.77600000000000002</v>
      </c>
      <c r="AR48">
        <v>2</v>
      </c>
      <c r="AS48">
        <v>3.4</v>
      </c>
      <c r="AT48">
        <v>2.66</v>
      </c>
      <c r="AU48">
        <v>3.35</v>
      </c>
      <c r="AV48">
        <v>3.02</v>
      </c>
      <c r="AW48">
        <v>3.29</v>
      </c>
      <c r="AX48">
        <v>3.48</v>
      </c>
      <c r="AY48">
        <v>3.39</v>
      </c>
      <c r="AZ48">
        <v>3.28</v>
      </c>
      <c r="BA48">
        <v>2.92</v>
      </c>
      <c r="BB48">
        <v>2.85</v>
      </c>
      <c r="BC48">
        <v>3.66</v>
      </c>
      <c r="BD48">
        <v>3.35</v>
      </c>
      <c r="BE48">
        <v>3.74</v>
      </c>
      <c r="BF48">
        <v>3.74</v>
      </c>
      <c r="BG48">
        <v>3.69</v>
      </c>
      <c r="BH48">
        <v>3.47</v>
      </c>
      <c r="BI48">
        <v>3.27</v>
      </c>
      <c r="BJ48">
        <v>2.99</v>
      </c>
      <c r="BK48">
        <v>2.9</v>
      </c>
      <c r="BL48">
        <v>2.35</v>
      </c>
      <c r="BM48">
        <v>2.62</v>
      </c>
    </row>
    <row r="49" spans="1:65" x14ac:dyDescent="0.25">
      <c r="A49">
        <v>1.49</v>
      </c>
      <c r="B49">
        <v>1.5</v>
      </c>
      <c r="C49">
        <v>1.5</v>
      </c>
      <c r="D49">
        <v>1.47</v>
      </c>
      <c r="E49">
        <v>1.47</v>
      </c>
      <c r="F49">
        <v>1.44</v>
      </c>
      <c r="G49">
        <v>1.38</v>
      </c>
      <c r="H49">
        <v>1.4</v>
      </c>
      <c r="I49">
        <v>1.45</v>
      </c>
      <c r="J49">
        <v>1.49</v>
      </c>
      <c r="K49">
        <v>1.51</v>
      </c>
      <c r="L49">
        <v>1.51</v>
      </c>
      <c r="M49">
        <v>1.51</v>
      </c>
      <c r="N49">
        <v>1.54</v>
      </c>
      <c r="O49">
        <v>1.55</v>
      </c>
      <c r="P49">
        <v>1.58</v>
      </c>
      <c r="Q49">
        <v>1.57</v>
      </c>
      <c r="R49">
        <v>1.57</v>
      </c>
      <c r="S49">
        <v>1.57</v>
      </c>
      <c r="T49">
        <v>1.57</v>
      </c>
      <c r="U49">
        <v>1.57</v>
      </c>
      <c r="V49">
        <v>1.59</v>
      </c>
      <c r="W49">
        <v>1.59</v>
      </c>
      <c r="X49">
        <v>1.59</v>
      </c>
      <c r="Y49">
        <v>1.59</v>
      </c>
      <c r="Z49">
        <v>1.57</v>
      </c>
      <c r="AA49">
        <v>1.57</v>
      </c>
      <c r="AB49">
        <v>1.6</v>
      </c>
      <c r="AC49">
        <v>1.6</v>
      </c>
      <c r="AD49">
        <v>1.625</v>
      </c>
      <c r="AE49">
        <v>1.635</v>
      </c>
      <c r="AF49">
        <v>1.635</v>
      </c>
      <c r="AG49">
        <v>1.64</v>
      </c>
      <c r="AH49">
        <v>1.63</v>
      </c>
      <c r="AI49">
        <v>1.63</v>
      </c>
      <c r="AJ49">
        <v>1.63</v>
      </c>
      <c r="AK49">
        <v>1.65</v>
      </c>
      <c r="AL49">
        <v>1.63</v>
      </c>
      <c r="AM49">
        <v>1.63</v>
      </c>
      <c r="AN49">
        <v>1.63</v>
      </c>
      <c r="AO49">
        <v>1.63</v>
      </c>
      <c r="AP49">
        <v>1.63</v>
      </c>
      <c r="AQ49">
        <v>1.63</v>
      </c>
      <c r="AR49">
        <v>1.63</v>
      </c>
      <c r="AS49">
        <v>1.63</v>
      </c>
      <c r="AT49">
        <v>1.63</v>
      </c>
      <c r="AU49">
        <v>1.61</v>
      </c>
      <c r="AV49">
        <v>1.63</v>
      </c>
      <c r="AW49">
        <v>1.59</v>
      </c>
      <c r="AX49">
        <v>1.58</v>
      </c>
      <c r="AY49">
        <v>1.6</v>
      </c>
      <c r="AZ49">
        <v>1.58</v>
      </c>
      <c r="BA49">
        <v>1.59</v>
      </c>
      <c r="BB49">
        <v>1.59</v>
      </c>
      <c r="BC49">
        <v>1.61</v>
      </c>
      <c r="BD49">
        <v>1.6</v>
      </c>
      <c r="BE49">
        <v>1.6</v>
      </c>
      <c r="BF49">
        <v>1.59</v>
      </c>
      <c r="BG49">
        <v>1.59</v>
      </c>
      <c r="BH49">
        <v>1.58</v>
      </c>
      <c r="BI49">
        <v>1.56</v>
      </c>
      <c r="BJ49">
        <v>1.53</v>
      </c>
      <c r="BK49">
        <v>1.5549999999999999</v>
      </c>
      <c r="BL49">
        <v>1.53</v>
      </c>
      <c r="BM49">
        <v>1.53</v>
      </c>
    </row>
    <row r="50" spans="1:65" x14ac:dyDescent="0.25">
      <c r="A50">
        <v>1.3920999999999999</v>
      </c>
      <c r="B50">
        <v>1.45</v>
      </c>
      <c r="C50">
        <v>1.44</v>
      </c>
      <c r="D50">
        <v>1.47</v>
      </c>
      <c r="E50">
        <v>1.49</v>
      </c>
      <c r="F50">
        <v>1.47</v>
      </c>
      <c r="G50">
        <v>1.4999</v>
      </c>
      <c r="H50">
        <v>1.5</v>
      </c>
      <c r="I50">
        <v>1.5</v>
      </c>
      <c r="J50">
        <v>1.1798999999999999</v>
      </c>
      <c r="K50">
        <v>1.1133</v>
      </c>
      <c r="L50">
        <v>1.1499999999999999</v>
      </c>
      <c r="M50">
        <v>1.1499999999999999</v>
      </c>
      <c r="N50">
        <v>1.22</v>
      </c>
      <c r="O50">
        <v>1.19</v>
      </c>
      <c r="P50">
        <v>1.2</v>
      </c>
      <c r="Q50">
        <v>1.18</v>
      </c>
      <c r="R50">
        <v>1.1399999999999999</v>
      </c>
      <c r="S50">
        <v>1.17</v>
      </c>
      <c r="T50">
        <v>1.1100000000000001</v>
      </c>
      <c r="U50">
        <v>1.19</v>
      </c>
      <c r="V50">
        <v>1.26</v>
      </c>
      <c r="W50">
        <v>1.22</v>
      </c>
      <c r="X50">
        <v>1.17</v>
      </c>
      <c r="Y50">
        <v>1.24</v>
      </c>
      <c r="Z50">
        <v>1.1399999999999999</v>
      </c>
      <c r="AA50">
        <v>1.2</v>
      </c>
      <c r="AB50">
        <v>1.18</v>
      </c>
      <c r="AC50">
        <v>1.24</v>
      </c>
      <c r="AD50">
        <v>1.2</v>
      </c>
      <c r="AE50">
        <v>1.1532</v>
      </c>
      <c r="AF50">
        <v>1.1499999999999999</v>
      </c>
      <c r="AG50">
        <v>1.1399999999999999</v>
      </c>
      <c r="AH50">
        <v>1.2271000000000001</v>
      </c>
      <c r="AI50">
        <v>1.18</v>
      </c>
      <c r="AJ50">
        <v>1.39</v>
      </c>
      <c r="AK50">
        <v>1.42</v>
      </c>
      <c r="AL50">
        <v>1.46</v>
      </c>
      <c r="AM50">
        <v>1.56</v>
      </c>
      <c r="AN50">
        <v>1.48</v>
      </c>
      <c r="AO50">
        <v>1.48</v>
      </c>
      <c r="AP50">
        <v>1.49</v>
      </c>
      <c r="AQ50">
        <v>1.41</v>
      </c>
      <c r="AR50">
        <v>1.47</v>
      </c>
      <c r="AS50">
        <v>1.55</v>
      </c>
      <c r="AT50">
        <v>1.52</v>
      </c>
      <c r="AU50">
        <v>1.45</v>
      </c>
      <c r="AV50">
        <v>1.39</v>
      </c>
      <c r="AW50">
        <v>1.44</v>
      </c>
      <c r="AX50">
        <v>1.39</v>
      </c>
      <c r="AY50">
        <v>1.42</v>
      </c>
      <c r="AZ50">
        <v>1.47</v>
      </c>
      <c r="BA50">
        <v>1.47</v>
      </c>
      <c r="BB50">
        <v>1.39</v>
      </c>
      <c r="BC50">
        <v>1.36</v>
      </c>
      <c r="BD50">
        <v>1.33</v>
      </c>
      <c r="BE50">
        <v>1.25</v>
      </c>
      <c r="BF50">
        <v>1.24</v>
      </c>
      <c r="BG50">
        <v>1.23</v>
      </c>
      <c r="BH50">
        <v>1.21</v>
      </c>
      <c r="BI50">
        <v>1.18</v>
      </c>
      <c r="BJ50">
        <v>1.17</v>
      </c>
      <c r="BK50">
        <v>1.1200000000000001</v>
      </c>
      <c r="BL50">
        <v>1.1299999999999999</v>
      </c>
      <c r="BM50">
        <v>1.1000000000000001</v>
      </c>
    </row>
    <row r="51" spans="1:65" x14ac:dyDescent="0.25">
      <c r="A51">
        <v>0.28160000000000002</v>
      </c>
      <c r="B51">
        <v>0.27950000000000003</v>
      </c>
      <c r="C51">
        <v>0.27700000000000002</v>
      </c>
      <c r="D51">
        <v>0.27979999999999999</v>
      </c>
      <c r="E51">
        <v>0.27900000000000003</v>
      </c>
      <c r="F51">
        <v>0.2651</v>
      </c>
      <c r="G51">
        <v>0.26</v>
      </c>
      <c r="H51">
        <v>0.25370399999999999</v>
      </c>
      <c r="I51">
        <v>0.25969999999999999</v>
      </c>
      <c r="J51">
        <v>0.27926000000000001</v>
      </c>
      <c r="K51">
        <v>0.24299999999999999</v>
      </c>
      <c r="L51">
        <v>0.24</v>
      </c>
      <c r="M51">
        <v>0.24460000000000001</v>
      </c>
      <c r="N51">
        <v>0.246</v>
      </c>
      <c r="O51">
        <v>0.25169999999999998</v>
      </c>
      <c r="P51">
        <v>0.26700000000000002</v>
      </c>
      <c r="Q51">
        <v>0.28989999999999999</v>
      </c>
      <c r="R51">
        <v>0.26700000000000002</v>
      </c>
      <c r="S51">
        <v>0.27900000000000003</v>
      </c>
      <c r="T51">
        <v>0.28000000000000003</v>
      </c>
      <c r="U51">
        <v>0.28000000000000003</v>
      </c>
      <c r="V51">
        <v>0.32979999999999998</v>
      </c>
      <c r="W51">
        <v>0.307</v>
      </c>
      <c r="X51">
        <v>0.29339999999999999</v>
      </c>
      <c r="Y51">
        <v>0.28799999999999998</v>
      </c>
      <c r="Z51">
        <v>0.27800000000000002</v>
      </c>
      <c r="AA51">
        <v>0.28499999999999998</v>
      </c>
      <c r="AB51">
        <v>0.27029999999999998</v>
      </c>
      <c r="AC51">
        <v>0.43490000000000001</v>
      </c>
      <c r="AD51">
        <v>0.311</v>
      </c>
      <c r="AE51">
        <v>0.29010000000000002</v>
      </c>
      <c r="AF51">
        <v>0.3</v>
      </c>
      <c r="AG51">
        <v>0.29189999999999999</v>
      </c>
      <c r="AH51">
        <v>0.2923</v>
      </c>
      <c r="AI51">
        <v>0.28799999999999998</v>
      </c>
      <c r="AJ51">
        <v>0.3</v>
      </c>
      <c r="AK51">
        <v>0.2923</v>
      </c>
      <c r="AL51">
        <v>0.28439999999999999</v>
      </c>
      <c r="AM51">
        <v>0.2853</v>
      </c>
      <c r="AN51">
        <v>0.316</v>
      </c>
      <c r="AO51">
        <v>0.30509999999999998</v>
      </c>
      <c r="AP51">
        <v>0.36499999999999999</v>
      </c>
      <c r="AQ51">
        <v>0.42930000000000001</v>
      </c>
      <c r="AR51">
        <v>0.39</v>
      </c>
      <c r="AS51">
        <v>0.438</v>
      </c>
      <c r="AT51">
        <v>0.43980000000000002</v>
      </c>
      <c r="AU51">
        <v>0.47</v>
      </c>
      <c r="AV51">
        <v>0.64</v>
      </c>
      <c r="AW51">
        <v>0.59899999999999998</v>
      </c>
      <c r="AX51">
        <v>0.5</v>
      </c>
      <c r="AY51">
        <v>0.68</v>
      </c>
      <c r="AZ51">
        <v>0.98</v>
      </c>
      <c r="BA51">
        <v>1.38</v>
      </c>
      <c r="BB51">
        <v>1.48</v>
      </c>
      <c r="BC51">
        <v>1.17</v>
      </c>
      <c r="BD51">
        <v>0.85</v>
      </c>
      <c r="BE51">
        <v>0.96</v>
      </c>
      <c r="BF51">
        <v>1.01</v>
      </c>
      <c r="BG51">
        <v>0.94499999999999995</v>
      </c>
      <c r="BH51">
        <v>0.82250000000000001</v>
      </c>
      <c r="BI51">
        <v>0.71</v>
      </c>
      <c r="BJ51">
        <v>0.72</v>
      </c>
      <c r="BK51">
        <v>0.69596000000000002</v>
      </c>
      <c r="BL51">
        <v>0.62680000000000002</v>
      </c>
      <c r="BM51">
        <v>0.63700000000000001</v>
      </c>
    </row>
    <row r="52" spans="1:65" x14ac:dyDescent="0.25">
      <c r="A52">
        <v>2.1385999999999998</v>
      </c>
      <c r="B52">
        <v>2.1459000000000001</v>
      </c>
      <c r="C52">
        <v>2.06</v>
      </c>
      <c r="D52">
        <v>2.1400999999999999</v>
      </c>
      <c r="E52">
        <v>2.14</v>
      </c>
      <c r="F52">
        <v>2.2999999999999998</v>
      </c>
      <c r="G52">
        <v>2.1242999999999999</v>
      </c>
      <c r="H52">
        <v>2.13</v>
      </c>
      <c r="I52">
        <v>2.08</v>
      </c>
      <c r="J52">
        <v>2.1004999999999998</v>
      </c>
      <c r="K52">
        <v>2.0800999999999998</v>
      </c>
      <c r="L52">
        <v>1.99</v>
      </c>
      <c r="M52">
        <v>1.9</v>
      </c>
      <c r="N52">
        <v>1.95</v>
      </c>
      <c r="O52">
        <v>1.9041999999999999</v>
      </c>
      <c r="P52">
        <v>1.8898999999999999</v>
      </c>
      <c r="Q52">
        <v>1.78</v>
      </c>
      <c r="R52">
        <v>1.7999000000000001</v>
      </c>
      <c r="S52">
        <v>1.76</v>
      </c>
      <c r="T52">
        <v>1.9908999999999999</v>
      </c>
      <c r="U52">
        <v>1.86</v>
      </c>
      <c r="V52">
        <v>1.79</v>
      </c>
      <c r="W52">
        <v>1.85</v>
      </c>
      <c r="X52">
        <v>1.75</v>
      </c>
      <c r="Y52">
        <v>1.8</v>
      </c>
      <c r="Z52">
        <v>1.9354</v>
      </c>
      <c r="AA52">
        <v>1.78</v>
      </c>
      <c r="AB52">
        <v>1.77</v>
      </c>
      <c r="AC52">
        <v>1.77</v>
      </c>
      <c r="AD52">
        <v>1.78</v>
      </c>
      <c r="AE52">
        <v>1.76</v>
      </c>
      <c r="AF52">
        <v>1.8</v>
      </c>
      <c r="AG52">
        <v>1.72</v>
      </c>
      <c r="AH52">
        <v>1.75</v>
      </c>
      <c r="AI52">
        <v>1.64</v>
      </c>
      <c r="AJ52">
        <v>1.6</v>
      </c>
      <c r="AK52">
        <v>1.75</v>
      </c>
      <c r="AL52">
        <v>1.71</v>
      </c>
      <c r="AM52">
        <v>1.74</v>
      </c>
      <c r="AN52">
        <v>1.6753</v>
      </c>
      <c r="AO52">
        <v>1.74</v>
      </c>
      <c r="AP52">
        <v>1.7693000000000001</v>
      </c>
      <c r="AQ52">
        <v>1.77</v>
      </c>
      <c r="AR52">
        <v>1.68</v>
      </c>
      <c r="AS52">
        <v>1.72</v>
      </c>
      <c r="AT52">
        <v>1.66</v>
      </c>
      <c r="AU52">
        <v>1.72</v>
      </c>
      <c r="AV52">
        <v>1.72</v>
      </c>
      <c r="AW52">
        <v>1.4129</v>
      </c>
      <c r="AX52">
        <v>1.38</v>
      </c>
      <c r="AY52">
        <v>1.3360000000000001</v>
      </c>
      <c r="AZ52">
        <v>1.3936999999999999</v>
      </c>
      <c r="BA52">
        <v>1.2000999999999999</v>
      </c>
      <c r="BB52">
        <v>1.1599999999999999</v>
      </c>
      <c r="BC52">
        <v>1.25</v>
      </c>
      <c r="BD52">
        <v>1.45</v>
      </c>
      <c r="BE52">
        <v>1.22</v>
      </c>
      <c r="BF52">
        <v>1.22</v>
      </c>
      <c r="BG52">
        <v>1.175</v>
      </c>
      <c r="BH52">
        <v>1.08</v>
      </c>
      <c r="BI52">
        <v>0.95</v>
      </c>
      <c r="BJ52">
        <v>1.03</v>
      </c>
      <c r="BK52">
        <v>0.88200000000000001</v>
      </c>
      <c r="BL52">
        <v>0.88400000000000001</v>
      </c>
      <c r="BM52">
        <v>0.72</v>
      </c>
    </row>
    <row r="53" spans="1:65" x14ac:dyDescent="0.25">
      <c r="A53">
        <v>1.47</v>
      </c>
      <c r="B53">
        <v>1.32</v>
      </c>
      <c r="C53">
        <v>1.4</v>
      </c>
      <c r="D53">
        <v>1.44</v>
      </c>
      <c r="E53">
        <v>1.4</v>
      </c>
      <c r="F53">
        <v>1.48</v>
      </c>
      <c r="G53">
        <v>1.54</v>
      </c>
      <c r="H53">
        <v>1.19</v>
      </c>
      <c r="I53">
        <v>0.91</v>
      </c>
      <c r="J53">
        <v>0.87370000000000003</v>
      </c>
      <c r="K53">
        <v>0.9425</v>
      </c>
      <c r="L53">
        <v>0.86029699999999998</v>
      </c>
      <c r="M53">
        <v>0.83</v>
      </c>
      <c r="N53">
        <v>0.80740000000000001</v>
      </c>
      <c r="O53">
        <v>0.82</v>
      </c>
      <c r="P53">
        <v>0.82850000000000001</v>
      </c>
      <c r="Q53">
        <v>0.77380000000000004</v>
      </c>
      <c r="R53">
        <v>0.78</v>
      </c>
      <c r="S53">
        <v>0.79210000000000003</v>
      </c>
      <c r="T53">
        <v>0.78</v>
      </c>
      <c r="U53">
        <v>0.76600000000000001</v>
      </c>
      <c r="V53">
        <v>0.79875099999999999</v>
      </c>
      <c r="W53">
        <v>0.81499999999999995</v>
      </c>
      <c r="X53">
        <v>0.82</v>
      </c>
      <c r="Y53">
        <v>0.84</v>
      </c>
      <c r="Z53">
        <v>0.83</v>
      </c>
      <c r="AA53">
        <v>0.87990900000000005</v>
      </c>
      <c r="AB53">
        <v>0.80010000000000003</v>
      </c>
      <c r="AC53">
        <v>0.81</v>
      </c>
      <c r="AD53">
        <v>0.86</v>
      </c>
      <c r="AE53">
        <v>0.83399999999999996</v>
      </c>
      <c r="AF53">
        <v>0.8105</v>
      </c>
      <c r="AG53">
        <v>0.84799999999999998</v>
      </c>
      <c r="AH53">
        <v>0.78</v>
      </c>
      <c r="AI53">
        <v>0.76</v>
      </c>
      <c r="AJ53">
        <v>0.73009999999999997</v>
      </c>
      <c r="AK53">
        <v>0.75480000000000003</v>
      </c>
      <c r="AL53">
        <v>0.75149999999999995</v>
      </c>
      <c r="AM53">
        <v>0.71</v>
      </c>
      <c r="AN53">
        <v>0.71509999999999996</v>
      </c>
      <c r="AO53">
        <v>0.72750000000000004</v>
      </c>
      <c r="AP53">
        <v>0.68</v>
      </c>
      <c r="AQ53">
        <v>0.69799999999999995</v>
      </c>
      <c r="AR53">
        <v>0.65010000000000001</v>
      </c>
      <c r="AS53">
        <v>0.61150000000000004</v>
      </c>
      <c r="AT53">
        <v>0.63</v>
      </c>
      <c r="AU53">
        <v>0.57010000000000005</v>
      </c>
      <c r="AV53">
        <v>0.63</v>
      </c>
      <c r="AW53">
        <v>0.63970000000000005</v>
      </c>
      <c r="AX53">
        <v>0.63</v>
      </c>
      <c r="AY53">
        <v>0.62</v>
      </c>
      <c r="AZ53">
        <v>0.58540000000000003</v>
      </c>
      <c r="BA53">
        <v>0.56999999999999995</v>
      </c>
      <c r="BB53">
        <v>0.59</v>
      </c>
      <c r="BC53">
        <v>0.55200000000000005</v>
      </c>
      <c r="BD53">
        <v>0.5302</v>
      </c>
      <c r="BE53">
        <v>0.54</v>
      </c>
      <c r="BF53">
        <v>0.52300000000000002</v>
      </c>
      <c r="BG53">
        <v>0.5</v>
      </c>
      <c r="BH53">
        <v>0.50009999999999999</v>
      </c>
      <c r="BI53">
        <v>0.499</v>
      </c>
      <c r="BJ53">
        <v>0.55000000000000004</v>
      </c>
      <c r="BK53">
        <v>0.48010000000000003</v>
      </c>
      <c r="BL53">
        <v>0.4501</v>
      </c>
      <c r="BM53">
        <v>0.42220000000000002</v>
      </c>
    </row>
    <row r="54" spans="1:65" x14ac:dyDescent="0.25">
      <c r="A54">
        <v>3.15</v>
      </c>
      <c r="B54">
        <v>3.2</v>
      </c>
      <c r="C54">
        <v>3.1</v>
      </c>
      <c r="D54">
        <v>3.15</v>
      </c>
      <c r="E54">
        <v>3.15</v>
      </c>
      <c r="F54">
        <v>3.15</v>
      </c>
      <c r="G54">
        <v>3</v>
      </c>
      <c r="H54">
        <v>3.05</v>
      </c>
      <c r="I54">
        <v>3.05</v>
      </c>
      <c r="J54">
        <v>3.05</v>
      </c>
      <c r="K54">
        <v>3.2</v>
      </c>
      <c r="L54">
        <v>3.35</v>
      </c>
      <c r="M54">
        <v>3.5</v>
      </c>
      <c r="N54">
        <v>3.6</v>
      </c>
      <c r="O54">
        <v>3.5</v>
      </c>
      <c r="P54">
        <v>3.45</v>
      </c>
      <c r="Q54">
        <v>3.45</v>
      </c>
      <c r="R54">
        <v>3.6</v>
      </c>
      <c r="S54">
        <v>3.75</v>
      </c>
      <c r="T54">
        <v>3.75</v>
      </c>
      <c r="U54">
        <v>3.9</v>
      </c>
      <c r="V54">
        <v>4.05</v>
      </c>
      <c r="W54">
        <v>3.9</v>
      </c>
      <c r="X54">
        <v>3.95</v>
      </c>
      <c r="Y54">
        <v>3.9</v>
      </c>
      <c r="Z54">
        <v>3.9</v>
      </c>
      <c r="AA54">
        <v>3.875</v>
      </c>
      <c r="AB54">
        <v>4</v>
      </c>
      <c r="AC54">
        <v>3.9</v>
      </c>
      <c r="AD54">
        <v>3.85</v>
      </c>
      <c r="AE54">
        <v>3.85</v>
      </c>
      <c r="AF54">
        <v>3.9</v>
      </c>
      <c r="AG54">
        <v>3.8</v>
      </c>
      <c r="AH54">
        <v>3.85</v>
      </c>
      <c r="AI54">
        <v>3.8</v>
      </c>
      <c r="AJ54">
        <v>3.95</v>
      </c>
      <c r="AK54">
        <v>3.95</v>
      </c>
      <c r="AL54">
        <v>3.9</v>
      </c>
      <c r="AM54">
        <v>3.85</v>
      </c>
      <c r="AN54">
        <v>3.75</v>
      </c>
      <c r="AO54">
        <v>3.8</v>
      </c>
      <c r="AP54">
        <v>3.85</v>
      </c>
      <c r="AQ54">
        <v>3.6</v>
      </c>
      <c r="AR54">
        <v>3.51</v>
      </c>
      <c r="AS54">
        <v>3.63</v>
      </c>
      <c r="AT54">
        <v>3.45</v>
      </c>
      <c r="AU54">
        <v>3.29</v>
      </c>
      <c r="AV54">
        <v>3.35</v>
      </c>
      <c r="AW54">
        <v>3.45</v>
      </c>
      <c r="AX54">
        <v>3.25</v>
      </c>
      <c r="AY54">
        <v>3.5</v>
      </c>
      <c r="AZ54">
        <v>3.35</v>
      </c>
      <c r="BA54">
        <v>3.55</v>
      </c>
      <c r="BB54">
        <v>3.6</v>
      </c>
      <c r="BC54">
        <v>3.66</v>
      </c>
      <c r="BD54">
        <v>3.8</v>
      </c>
      <c r="BE54">
        <v>3.64</v>
      </c>
      <c r="BF54">
        <v>3.45</v>
      </c>
      <c r="BG54">
        <v>3.34</v>
      </c>
      <c r="BH54">
        <v>3.09</v>
      </c>
      <c r="BI54">
        <v>2.93</v>
      </c>
      <c r="BJ54">
        <v>3.03</v>
      </c>
      <c r="BK54">
        <v>2.9</v>
      </c>
      <c r="BL54">
        <v>2.93</v>
      </c>
      <c r="BM54">
        <v>3.08</v>
      </c>
    </row>
    <row r="55" spans="1:65" x14ac:dyDescent="0.25">
      <c r="A55">
        <v>2.06</v>
      </c>
      <c r="B55">
        <v>2.0499999999999998</v>
      </c>
      <c r="C55">
        <v>2.1</v>
      </c>
      <c r="D55">
        <v>2.0499999999999998</v>
      </c>
      <c r="E55">
        <v>2.1</v>
      </c>
      <c r="F55">
        <v>2.1</v>
      </c>
      <c r="G55">
        <v>2.1749999999999998</v>
      </c>
      <c r="H55">
        <v>2.2000000000000002</v>
      </c>
      <c r="I55">
        <v>2.15</v>
      </c>
      <c r="J55">
        <v>1.825</v>
      </c>
      <c r="K55">
        <v>1.8</v>
      </c>
      <c r="L55">
        <v>1.85</v>
      </c>
      <c r="M55">
        <v>1.8937999999999999</v>
      </c>
      <c r="N55">
        <v>1.8</v>
      </c>
      <c r="O55">
        <v>1.8</v>
      </c>
      <c r="P55">
        <v>1.8049999999999999</v>
      </c>
      <c r="Q55">
        <v>1.7687999999999999</v>
      </c>
      <c r="R55">
        <v>1.7749999999999999</v>
      </c>
      <c r="S55">
        <v>1.75</v>
      </c>
      <c r="T55">
        <v>1.75</v>
      </c>
      <c r="U55">
        <v>1.75</v>
      </c>
      <c r="V55">
        <v>1.7635000000000001</v>
      </c>
      <c r="W55">
        <v>2.0499999999999998</v>
      </c>
      <c r="X55">
        <v>1.8</v>
      </c>
      <c r="Y55">
        <v>1.85</v>
      </c>
      <c r="Z55">
        <v>1.71</v>
      </c>
      <c r="AA55">
        <v>1.75</v>
      </c>
      <c r="AB55">
        <v>1.7</v>
      </c>
      <c r="AC55">
        <v>1.6867000000000001</v>
      </c>
      <c r="AD55">
        <v>1.7</v>
      </c>
      <c r="AE55">
        <v>1.7250000000000001</v>
      </c>
      <c r="AF55">
        <v>1.7</v>
      </c>
      <c r="AG55">
        <v>1.7</v>
      </c>
      <c r="AH55">
        <v>1.6</v>
      </c>
      <c r="AI55">
        <v>1.7</v>
      </c>
      <c r="AJ55">
        <v>1.7011000000000001</v>
      </c>
      <c r="AK55">
        <v>1.6</v>
      </c>
      <c r="AL55">
        <v>1.65</v>
      </c>
      <c r="AM55">
        <v>1.6</v>
      </c>
      <c r="AN55">
        <v>1.7038</v>
      </c>
      <c r="AO55">
        <v>1.8</v>
      </c>
      <c r="AP55">
        <v>1.85</v>
      </c>
      <c r="AQ55">
        <v>1.85</v>
      </c>
      <c r="AR55">
        <v>1.855</v>
      </c>
      <c r="AS55">
        <v>1.8391999999999999</v>
      </c>
      <c r="AT55">
        <v>1.88</v>
      </c>
      <c r="AU55">
        <v>1.8871</v>
      </c>
      <c r="AV55">
        <v>2</v>
      </c>
      <c r="AW55">
        <v>1.86</v>
      </c>
      <c r="AX55">
        <v>1.9</v>
      </c>
      <c r="AY55">
        <v>1.9</v>
      </c>
      <c r="AZ55">
        <v>1.8998999999999999</v>
      </c>
      <c r="BA55">
        <v>1.78</v>
      </c>
      <c r="BB55">
        <v>1.8</v>
      </c>
      <c r="BC55">
        <v>1.7663</v>
      </c>
      <c r="BD55">
        <v>1.79</v>
      </c>
      <c r="BE55">
        <v>1.8110999999999999</v>
      </c>
      <c r="BF55">
        <v>1.7949999999999999</v>
      </c>
      <c r="BG55">
        <v>1.82</v>
      </c>
      <c r="BH55">
        <v>1.82</v>
      </c>
      <c r="BI55">
        <v>1.65</v>
      </c>
      <c r="BJ55">
        <v>1.631</v>
      </c>
      <c r="BK55">
        <v>1.7423</v>
      </c>
      <c r="BL55">
        <v>1.7629999999999999</v>
      </c>
      <c r="BM55">
        <v>1.84</v>
      </c>
    </row>
    <row r="56" spans="1:65" x14ac:dyDescent="0.25">
      <c r="A56">
        <v>78.540000000000006</v>
      </c>
      <c r="B56">
        <v>78.44</v>
      </c>
      <c r="C56">
        <v>78.180000000000007</v>
      </c>
      <c r="D56">
        <v>78.13</v>
      </c>
      <c r="E56">
        <v>77.599999999999994</v>
      </c>
      <c r="F56">
        <v>76.89</v>
      </c>
      <c r="G56">
        <v>76.150000000000006</v>
      </c>
      <c r="H56">
        <v>75.650000000000006</v>
      </c>
      <c r="I56">
        <v>75.31</v>
      </c>
      <c r="J56">
        <v>76.540000000000006</v>
      </c>
      <c r="K56">
        <v>76.22</v>
      </c>
      <c r="L56">
        <v>77.239999999999995</v>
      </c>
      <c r="M56">
        <v>77.2</v>
      </c>
      <c r="N56">
        <v>76.290000000000006</v>
      </c>
      <c r="O56">
        <v>76.73</v>
      </c>
      <c r="P56">
        <v>77.2</v>
      </c>
      <c r="Q56">
        <v>76.77</v>
      </c>
      <c r="R56">
        <v>77.11</v>
      </c>
      <c r="S56">
        <v>77.760000000000005</v>
      </c>
      <c r="T56">
        <v>77.47</v>
      </c>
      <c r="U56">
        <v>78.180000000000007</v>
      </c>
      <c r="V56">
        <v>77.58</v>
      </c>
      <c r="W56">
        <v>77.62</v>
      </c>
      <c r="X56">
        <v>77.16</v>
      </c>
      <c r="Y56">
        <v>75.72</v>
      </c>
      <c r="Z56">
        <v>75.69</v>
      </c>
      <c r="AA56">
        <v>76.44</v>
      </c>
      <c r="AB56">
        <v>76.59</v>
      </c>
      <c r="AC56">
        <v>77.41</v>
      </c>
      <c r="AD56">
        <v>77.959999999999994</v>
      </c>
      <c r="AE56">
        <v>78.94</v>
      </c>
      <c r="AF56">
        <v>80.06</v>
      </c>
      <c r="AG56">
        <v>79.099999999999994</v>
      </c>
      <c r="AH56">
        <v>79.39</v>
      </c>
      <c r="AI56">
        <v>80.430000000000007</v>
      </c>
      <c r="AJ56">
        <v>81.08</v>
      </c>
      <c r="AK56">
        <v>80.959999999999994</v>
      </c>
      <c r="AL56">
        <v>80.16</v>
      </c>
      <c r="AM56">
        <v>80.11</v>
      </c>
      <c r="AN56">
        <v>80.66</v>
      </c>
      <c r="AO56">
        <v>82.04</v>
      </c>
      <c r="AP56">
        <v>80.78</v>
      </c>
      <c r="AQ56">
        <v>78.39</v>
      </c>
      <c r="AR56">
        <v>77.08</v>
      </c>
      <c r="AS56">
        <v>76.55</v>
      </c>
      <c r="AT56">
        <v>75.41</v>
      </c>
      <c r="AU56">
        <v>74.38</v>
      </c>
      <c r="AV56">
        <v>74.95</v>
      </c>
      <c r="AW56">
        <v>75.23</v>
      </c>
      <c r="AX56">
        <v>73.400000000000006</v>
      </c>
      <c r="AY56">
        <v>73.099999999999994</v>
      </c>
      <c r="AZ56">
        <v>73.62</v>
      </c>
      <c r="BA56">
        <v>72.989999999999995</v>
      </c>
      <c r="BB56">
        <v>74.63</v>
      </c>
      <c r="BC56">
        <v>74.52</v>
      </c>
      <c r="BD56">
        <v>72.05</v>
      </c>
      <c r="BE56">
        <v>70.66</v>
      </c>
      <c r="BF56">
        <v>70.16</v>
      </c>
      <c r="BG56">
        <v>68.87</v>
      </c>
      <c r="BH56">
        <v>63.82</v>
      </c>
      <c r="BI56">
        <v>67.55</v>
      </c>
      <c r="BJ56">
        <v>68.27</v>
      </c>
      <c r="BK56">
        <v>68.599999999999994</v>
      </c>
      <c r="BL56">
        <v>68.7</v>
      </c>
      <c r="BM56">
        <v>71.17</v>
      </c>
    </row>
    <row r="57" spans="1:65" x14ac:dyDescent="0.25">
      <c r="A57">
        <v>0.95001000000000002</v>
      </c>
      <c r="B57">
        <v>0.97</v>
      </c>
      <c r="C57">
        <v>0.95</v>
      </c>
      <c r="D57">
        <v>0.93469999999999998</v>
      </c>
      <c r="E57">
        <v>0.93</v>
      </c>
      <c r="F57">
        <v>0.89</v>
      </c>
      <c r="G57">
        <v>0.89335799999999999</v>
      </c>
      <c r="H57">
        <v>0.9</v>
      </c>
      <c r="I57">
        <v>0.86099999999999999</v>
      </c>
      <c r="J57">
        <v>0.89</v>
      </c>
      <c r="K57">
        <v>0.88</v>
      </c>
      <c r="L57">
        <v>0.88</v>
      </c>
      <c r="M57">
        <v>0.89129999999999998</v>
      </c>
      <c r="N57">
        <v>1.02</v>
      </c>
      <c r="O57">
        <v>1.02</v>
      </c>
      <c r="P57">
        <v>1.0900000000000001</v>
      </c>
      <c r="Q57">
        <v>1.18</v>
      </c>
      <c r="R57">
        <v>1.26</v>
      </c>
      <c r="S57">
        <v>1.24</v>
      </c>
      <c r="T57">
        <v>1.1498999999999999</v>
      </c>
      <c r="U57">
        <v>1.17</v>
      </c>
      <c r="V57">
        <v>1.08</v>
      </c>
      <c r="W57">
        <v>1.1499999999999999</v>
      </c>
      <c r="X57">
        <v>1.1000000000000001</v>
      </c>
      <c r="Y57">
        <v>1.1299999999999999</v>
      </c>
      <c r="Z57">
        <v>1.1255999999999999</v>
      </c>
      <c r="AA57">
        <v>1.1850000000000001</v>
      </c>
      <c r="AB57">
        <v>1.27</v>
      </c>
      <c r="AC57">
        <v>1.2417</v>
      </c>
      <c r="AD57">
        <v>1.27</v>
      </c>
      <c r="AE57">
        <v>1.43</v>
      </c>
      <c r="AF57">
        <v>1.41</v>
      </c>
      <c r="AG57">
        <v>1.33</v>
      </c>
      <c r="AH57">
        <v>1.32</v>
      </c>
      <c r="AI57">
        <v>1.29</v>
      </c>
      <c r="AJ57">
        <v>1.31</v>
      </c>
      <c r="AK57">
        <v>1.21</v>
      </c>
      <c r="AL57">
        <v>1.44</v>
      </c>
      <c r="AM57">
        <v>1.65</v>
      </c>
      <c r="AN57">
        <v>1.65</v>
      </c>
      <c r="AO57">
        <v>1.5</v>
      </c>
      <c r="AP57">
        <v>1.57</v>
      </c>
      <c r="AQ57">
        <v>1.63</v>
      </c>
      <c r="AR57">
        <v>1.76</v>
      </c>
      <c r="AS57">
        <v>1.8</v>
      </c>
      <c r="AT57">
        <v>1.8</v>
      </c>
      <c r="AU57">
        <v>1.7</v>
      </c>
      <c r="AV57">
        <v>1.76</v>
      </c>
      <c r="AW57">
        <v>1.75</v>
      </c>
      <c r="AX57">
        <v>1.71</v>
      </c>
      <c r="AY57">
        <v>1.74</v>
      </c>
      <c r="AZ57">
        <v>1.7</v>
      </c>
      <c r="BA57">
        <v>1.65</v>
      </c>
      <c r="BB57">
        <v>1.58</v>
      </c>
      <c r="BC57">
        <v>1.48</v>
      </c>
      <c r="BD57">
        <v>1.48</v>
      </c>
      <c r="BE57">
        <v>1.41</v>
      </c>
      <c r="BF57">
        <v>1.38</v>
      </c>
      <c r="BG57">
        <v>1.36</v>
      </c>
      <c r="BH57">
        <v>1.33</v>
      </c>
      <c r="BI57">
        <v>1.36</v>
      </c>
      <c r="BJ57">
        <v>1.4</v>
      </c>
      <c r="BK57">
        <v>1.38</v>
      </c>
      <c r="BL57">
        <v>1.335</v>
      </c>
      <c r="BM57">
        <v>1.4</v>
      </c>
    </row>
    <row r="58" spans="1:65" x14ac:dyDescent="0.25">
      <c r="A58">
        <v>22.25</v>
      </c>
      <c r="B58">
        <v>22.76</v>
      </c>
      <c r="C58">
        <v>22.33</v>
      </c>
      <c r="D58">
        <v>22.41</v>
      </c>
      <c r="E58">
        <v>22.24</v>
      </c>
      <c r="F58">
        <v>22.44</v>
      </c>
      <c r="G58">
        <v>22.21</v>
      </c>
      <c r="H58">
        <v>22</v>
      </c>
      <c r="I58">
        <v>21.73</v>
      </c>
      <c r="J58">
        <v>21.69</v>
      </c>
      <c r="K58">
        <v>21.2</v>
      </c>
      <c r="L58">
        <v>21.22</v>
      </c>
      <c r="M58">
        <v>21.31</v>
      </c>
      <c r="N58">
        <v>21.2</v>
      </c>
      <c r="O58">
        <v>21.56</v>
      </c>
      <c r="P58">
        <v>21.44</v>
      </c>
      <c r="Q58">
        <v>21.25</v>
      </c>
      <c r="R58">
        <v>21.34</v>
      </c>
      <c r="S58">
        <v>21.52</v>
      </c>
      <c r="T58">
        <v>21.41</v>
      </c>
      <c r="U58">
        <v>21.23</v>
      </c>
      <c r="V58">
        <v>21.26</v>
      </c>
      <c r="W58">
        <v>21.38</v>
      </c>
      <c r="X58">
        <v>21.1</v>
      </c>
      <c r="Y58">
        <v>20.94</v>
      </c>
      <c r="Z58">
        <v>20.73</v>
      </c>
      <c r="AA58">
        <v>20.55</v>
      </c>
      <c r="AB58">
        <v>20.53</v>
      </c>
      <c r="AC58">
        <v>20.61</v>
      </c>
      <c r="AD58">
        <v>20.58</v>
      </c>
      <c r="AE58">
        <v>20.58</v>
      </c>
      <c r="AF58">
        <v>20.55</v>
      </c>
      <c r="AG58">
        <v>20.18</v>
      </c>
      <c r="AH58">
        <v>19.66</v>
      </c>
      <c r="AI58">
        <v>19.43</v>
      </c>
      <c r="AJ58">
        <v>19.760000000000002</v>
      </c>
      <c r="AK58">
        <v>19.77</v>
      </c>
      <c r="AL58">
        <v>19.82</v>
      </c>
      <c r="AM58">
        <v>19.93</v>
      </c>
      <c r="AN58">
        <v>19.48</v>
      </c>
      <c r="AO58">
        <v>19.47</v>
      </c>
      <c r="AP58">
        <v>19.489999999999998</v>
      </c>
      <c r="AQ58">
        <v>18.809999999999999</v>
      </c>
      <c r="AR58">
        <v>18.809999999999999</v>
      </c>
      <c r="AS58">
        <v>19.75</v>
      </c>
      <c r="AT58">
        <v>19.53</v>
      </c>
      <c r="AU58">
        <v>19.5</v>
      </c>
      <c r="AV58">
        <v>19.5</v>
      </c>
      <c r="AW58">
        <v>19.5</v>
      </c>
      <c r="AX58">
        <v>19.3</v>
      </c>
      <c r="AY58">
        <v>18.45</v>
      </c>
      <c r="AZ58">
        <v>18.670000000000002</v>
      </c>
      <c r="BA58">
        <v>18.37</v>
      </c>
      <c r="BB58">
        <v>18.52</v>
      </c>
      <c r="BC58">
        <v>18.54</v>
      </c>
      <c r="BD58">
        <v>18.27</v>
      </c>
      <c r="BE58">
        <v>18.170000000000002</v>
      </c>
      <c r="BF58">
        <v>18.05</v>
      </c>
      <c r="BG58">
        <v>17.97</v>
      </c>
      <c r="BH58">
        <v>17.739999999999998</v>
      </c>
      <c r="BI58">
        <v>17.77</v>
      </c>
      <c r="BJ58">
        <v>17.54</v>
      </c>
      <c r="BK58">
        <v>17.43</v>
      </c>
      <c r="BL58">
        <v>17.75</v>
      </c>
      <c r="BM58">
        <v>17.66</v>
      </c>
    </row>
    <row r="59" spans="1:65" x14ac:dyDescent="0.25">
      <c r="A59">
        <v>3.09</v>
      </c>
      <c r="B59">
        <v>3.09</v>
      </c>
      <c r="C59">
        <v>3.12</v>
      </c>
      <c r="D59">
        <v>3.11</v>
      </c>
      <c r="E59">
        <v>3.07</v>
      </c>
      <c r="F59">
        <v>3.08</v>
      </c>
      <c r="G59">
        <v>3.06</v>
      </c>
      <c r="H59">
        <v>3.1</v>
      </c>
      <c r="I59">
        <v>3.03</v>
      </c>
      <c r="J59">
        <v>3.05</v>
      </c>
      <c r="K59">
        <v>2.91</v>
      </c>
      <c r="L59">
        <v>3.01</v>
      </c>
      <c r="M59">
        <v>3</v>
      </c>
      <c r="N59">
        <v>3.04</v>
      </c>
      <c r="O59">
        <v>3.1</v>
      </c>
      <c r="P59">
        <v>3.04</v>
      </c>
      <c r="Q59">
        <v>3.21</v>
      </c>
      <c r="R59">
        <v>3.16</v>
      </c>
      <c r="S59">
        <v>3.17</v>
      </c>
      <c r="T59">
        <v>3.09</v>
      </c>
      <c r="U59">
        <v>3.07</v>
      </c>
      <c r="V59">
        <v>3.06</v>
      </c>
      <c r="W59">
        <v>3.05</v>
      </c>
      <c r="X59">
        <v>3.03</v>
      </c>
      <c r="Y59">
        <v>3.05</v>
      </c>
      <c r="Z59">
        <v>3.05</v>
      </c>
      <c r="AA59">
        <v>3.09</v>
      </c>
      <c r="AB59">
        <v>3.04</v>
      </c>
      <c r="AC59">
        <v>2.95</v>
      </c>
      <c r="AD59">
        <v>3.08</v>
      </c>
      <c r="AE59">
        <v>2.9</v>
      </c>
      <c r="AF59">
        <v>2.81</v>
      </c>
      <c r="AG59">
        <v>2.67</v>
      </c>
      <c r="AH59">
        <v>2.54</v>
      </c>
      <c r="AI59">
        <v>2.42</v>
      </c>
      <c r="AJ59">
        <v>2.8</v>
      </c>
      <c r="AK59">
        <v>3.19</v>
      </c>
      <c r="AL59">
        <v>3.03</v>
      </c>
      <c r="AM59">
        <v>2.92</v>
      </c>
      <c r="AN59">
        <v>2.84</v>
      </c>
      <c r="AO59">
        <v>2.74</v>
      </c>
      <c r="AP59">
        <v>2.85</v>
      </c>
      <c r="AQ59">
        <v>2.8</v>
      </c>
      <c r="AR59">
        <v>2.8</v>
      </c>
      <c r="AS59">
        <v>2.78</v>
      </c>
      <c r="AT59">
        <v>5.25</v>
      </c>
      <c r="AU59">
        <v>5.08</v>
      </c>
      <c r="AV59">
        <v>4.9000000000000004</v>
      </c>
      <c r="AW59">
        <v>4.0999999999999996</v>
      </c>
      <c r="AX59">
        <v>3.65</v>
      </c>
      <c r="AY59">
        <v>3.7534000000000001</v>
      </c>
      <c r="AZ59">
        <v>3.88</v>
      </c>
      <c r="BA59">
        <v>3.7201</v>
      </c>
      <c r="BB59">
        <v>3.2</v>
      </c>
      <c r="BC59">
        <v>3.56</v>
      </c>
      <c r="BD59">
        <v>3.22</v>
      </c>
      <c r="BE59">
        <v>3.23</v>
      </c>
      <c r="BF59">
        <v>3.14</v>
      </c>
      <c r="BG59">
        <v>3.09</v>
      </c>
      <c r="BH59">
        <v>2.83</v>
      </c>
      <c r="BI59">
        <v>2.86</v>
      </c>
      <c r="BJ59">
        <v>2.8</v>
      </c>
      <c r="BK59">
        <v>2.75</v>
      </c>
      <c r="BL59">
        <v>2.75</v>
      </c>
      <c r="BM59">
        <v>2.93</v>
      </c>
    </row>
    <row r="60" spans="1:65" x14ac:dyDescent="0.25">
      <c r="A60">
        <v>0.81</v>
      </c>
      <c r="B60">
        <v>0.75</v>
      </c>
      <c r="C60">
        <v>0.74</v>
      </c>
      <c r="D60">
        <v>0.71</v>
      </c>
      <c r="E60">
        <v>0.65</v>
      </c>
      <c r="F60">
        <v>0.59989999999999999</v>
      </c>
      <c r="G60">
        <v>0.59499999999999997</v>
      </c>
      <c r="H60">
        <v>0.63</v>
      </c>
      <c r="I60">
        <v>0.65059999999999996</v>
      </c>
      <c r="J60">
        <v>0.59009999999999996</v>
      </c>
      <c r="K60">
        <v>0.55030000000000001</v>
      </c>
      <c r="L60">
        <v>0.53</v>
      </c>
      <c r="M60">
        <v>0.51</v>
      </c>
      <c r="N60">
        <v>0.55510000000000004</v>
      </c>
      <c r="O60">
        <v>0.54</v>
      </c>
      <c r="P60">
        <v>0.53059999999999996</v>
      </c>
      <c r="Q60">
        <v>0.51</v>
      </c>
      <c r="R60">
        <v>0.53100000000000003</v>
      </c>
      <c r="S60">
        <v>0.51029999999999998</v>
      </c>
      <c r="T60">
        <v>0.502</v>
      </c>
      <c r="U60">
        <v>0.53749999999999998</v>
      </c>
      <c r="V60">
        <v>0.52800000000000002</v>
      </c>
      <c r="W60">
        <v>0.495</v>
      </c>
      <c r="X60">
        <v>0.46500000000000002</v>
      </c>
      <c r="Y60">
        <v>0.48010000000000003</v>
      </c>
      <c r="Z60">
        <v>0.47</v>
      </c>
      <c r="AA60">
        <v>0.47010000000000002</v>
      </c>
      <c r="AB60">
        <v>0.46510000000000001</v>
      </c>
      <c r="AC60">
        <v>0.51</v>
      </c>
      <c r="AD60">
        <v>0.48110000000000003</v>
      </c>
      <c r="AE60">
        <v>0.48</v>
      </c>
      <c r="AF60">
        <v>0.46550000000000002</v>
      </c>
      <c r="AG60">
        <v>0.45</v>
      </c>
      <c r="AH60">
        <v>0.4451</v>
      </c>
      <c r="AI60">
        <v>0.45</v>
      </c>
      <c r="AJ60">
        <v>0.42149999999999999</v>
      </c>
      <c r="AK60">
        <v>0.43</v>
      </c>
      <c r="AL60">
        <v>0.46</v>
      </c>
      <c r="AM60">
        <v>0.46600000000000003</v>
      </c>
      <c r="AN60">
        <v>0.42170000000000002</v>
      </c>
      <c r="AO60">
        <v>0.48981400000000003</v>
      </c>
      <c r="AP60">
        <v>0.46479999999999999</v>
      </c>
      <c r="AQ60">
        <v>0.46010000000000001</v>
      </c>
      <c r="AR60">
        <v>0.56999999999999995</v>
      </c>
      <c r="AS60">
        <v>0.54</v>
      </c>
      <c r="AT60">
        <v>0.5</v>
      </c>
      <c r="AU60">
        <v>0.4899</v>
      </c>
      <c r="AV60">
        <v>0.4899</v>
      </c>
      <c r="AW60">
        <v>0.55000000000000004</v>
      </c>
      <c r="AX60">
        <v>0.55200000000000005</v>
      </c>
      <c r="AY60">
        <v>0.5</v>
      </c>
      <c r="AZ60">
        <v>0.53</v>
      </c>
      <c r="BA60">
        <v>0.95</v>
      </c>
      <c r="BB60">
        <v>0.69</v>
      </c>
      <c r="BC60">
        <v>0.67349999999999999</v>
      </c>
      <c r="BD60">
        <v>0.63</v>
      </c>
      <c r="BE60">
        <v>0.58199999999999996</v>
      </c>
      <c r="BF60">
        <v>0.57499999999999996</v>
      </c>
      <c r="BG60">
        <v>0.53300000000000003</v>
      </c>
      <c r="BH60">
        <v>0.5</v>
      </c>
      <c r="BI60">
        <v>0.47</v>
      </c>
      <c r="BJ60">
        <v>0.45529999999999998</v>
      </c>
      <c r="BK60">
        <v>0.48</v>
      </c>
      <c r="BL60">
        <v>0.56499999999999995</v>
      </c>
      <c r="BM60">
        <v>0.52500000000000002</v>
      </c>
    </row>
    <row r="61" spans="1:65" x14ac:dyDescent="0.25">
      <c r="A61">
        <v>1.43</v>
      </c>
      <c r="B61">
        <v>1.38</v>
      </c>
      <c r="C61">
        <v>1.41</v>
      </c>
      <c r="D61">
        <v>1.43</v>
      </c>
      <c r="E61">
        <v>1.44</v>
      </c>
      <c r="F61">
        <v>1.51</v>
      </c>
      <c r="G61">
        <v>1.45</v>
      </c>
      <c r="H61">
        <v>1.45</v>
      </c>
      <c r="I61">
        <v>1.48</v>
      </c>
      <c r="J61">
        <v>1.51</v>
      </c>
      <c r="K61">
        <v>1.43</v>
      </c>
      <c r="L61">
        <v>1.44</v>
      </c>
      <c r="M61">
        <v>1.44</v>
      </c>
      <c r="N61">
        <v>1.43</v>
      </c>
      <c r="O61">
        <v>1.42</v>
      </c>
      <c r="P61">
        <v>1.47</v>
      </c>
      <c r="Q61">
        <v>1.47</v>
      </c>
      <c r="R61">
        <v>1.34</v>
      </c>
      <c r="S61">
        <v>1.37</v>
      </c>
      <c r="T61">
        <v>1.4</v>
      </c>
      <c r="U61">
        <v>1.46</v>
      </c>
      <c r="V61">
        <v>1.41</v>
      </c>
      <c r="W61">
        <v>1.45</v>
      </c>
      <c r="X61">
        <v>1.49</v>
      </c>
      <c r="Y61">
        <v>1.52</v>
      </c>
      <c r="Z61">
        <v>1.43</v>
      </c>
      <c r="AA61">
        <v>1.02</v>
      </c>
      <c r="AB61">
        <v>0.95620000000000005</v>
      </c>
      <c r="AC61">
        <v>0.85019999999999996</v>
      </c>
      <c r="AD61">
        <v>0.81759999999999999</v>
      </c>
      <c r="AE61">
        <v>0.79</v>
      </c>
      <c r="AF61">
        <v>0.80600000000000005</v>
      </c>
      <c r="AG61">
        <v>0.80010000000000003</v>
      </c>
      <c r="AH61">
        <v>0.79</v>
      </c>
      <c r="AI61">
        <v>0.82809999999999995</v>
      </c>
      <c r="AJ61">
        <v>0.82430000000000003</v>
      </c>
      <c r="AK61">
        <v>0.85919999999999996</v>
      </c>
      <c r="AL61">
        <v>0.92210000000000003</v>
      </c>
      <c r="AM61">
        <v>0.9</v>
      </c>
      <c r="AN61">
        <v>0.9</v>
      </c>
      <c r="AO61">
        <v>0.94</v>
      </c>
      <c r="AP61">
        <v>0.94</v>
      </c>
      <c r="AQ61">
        <v>0.85619999999999996</v>
      </c>
      <c r="AR61">
        <v>0.83779999999999999</v>
      </c>
      <c r="AS61">
        <v>0.86480000000000001</v>
      </c>
      <c r="AT61">
        <v>0.82199999999999995</v>
      </c>
      <c r="AU61">
        <v>0.85140000000000005</v>
      </c>
      <c r="AV61">
        <v>0.79900000000000004</v>
      </c>
      <c r="AW61">
        <v>0.84</v>
      </c>
      <c r="AX61">
        <v>0.79790000000000005</v>
      </c>
      <c r="AY61">
        <v>0.79769999999999996</v>
      </c>
      <c r="AZ61">
        <v>0.77400000000000002</v>
      </c>
      <c r="BA61">
        <v>0.7601</v>
      </c>
      <c r="BB61">
        <v>0.71679999999999999</v>
      </c>
      <c r="BC61">
        <v>0.67910000000000004</v>
      </c>
      <c r="BD61">
        <v>0.68</v>
      </c>
      <c r="BE61">
        <v>0.64500000000000002</v>
      </c>
      <c r="BF61">
        <v>0.60709999999999997</v>
      </c>
      <c r="BG61">
        <v>0.6</v>
      </c>
      <c r="BH61">
        <v>0.54669999999999996</v>
      </c>
      <c r="BI61">
        <v>0.56240000000000001</v>
      </c>
      <c r="BJ61">
        <v>0.61990000000000001</v>
      </c>
      <c r="BK61">
        <v>0.53259999999999996</v>
      </c>
      <c r="BL61">
        <v>0.53049999999999997</v>
      </c>
      <c r="BM61">
        <v>0.56100000000000005</v>
      </c>
    </row>
    <row r="62" spans="1:65" x14ac:dyDescent="0.25">
      <c r="A62">
        <v>0.46200000000000002</v>
      </c>
      <c r="B62">
        <v>0.47</v>
      </c>
      <c r="C62">
        <v>0.46</v>
      </c>
      <c r="D62">
        <v>0.47</v>
      </c>
      <c r="E62">
        <v>0.48449999999999999</v>
      </c>
      <c r="F62">
        <v>0.46300000000000002</v>
      </c>
      <c r="G62">
        <v>0.4602</v>
      </c>
      <c r="H62">
        <v>0.46200000000000002</v>
      </c>
      <c r="I62">
        <v>0.4526</v>
      </c>
      <c r="J62">
        <v>0.4199</v>
      </c>
      <c r="K62">
        <v>0.42499999999999999</v>
      </c>
      <c r="L62">
        <v>0.37509999999999999</v>
      </c>
      <c r="M62">
        <v>0.3599</v>
      </c>
      <c r="N62">
        <v>0.3604</v>
      </c>
      <c r="O62">
        <v>0.37554900000000002</v>
      </c>
      <c r="P62">
        <v>0.48499999999999999</v>
      </c>
      <c r="Q62">
        <v>0.48</v>
      </c>
      <c r="R62">
        <v>0.44420999999999999</v>
      </c>
      <c r="S62">
        <v>0.4199</v>
      </c>
      <c r="T62">
        <v>0.4113</v>
      </c>
      <c r="U62">
        <v>0.40610000000000002</v>
      </c>
      <c r="V62">
        <v>0.42849999999999999</v>
      </c>
      <c r="W62">
        <v>0.44369999999999998</v>
      </c>
      <c r="X62">
        <v>0.4471</v>
      </c>
      <c r="Y62">
        <v>0.47</v>
      </c>
      <c r="Z62">
        <v>0.47199999999999998</v>
      </c>
      <c r="AA62">
        <v>0.37609999999999999</v>
      </c>
      <c r="AB62">
        <v>0.35918800000000001</v>
      </c>
      <c r="AC62">
        <v>0.35499999999999998</v>
      </c>
      <c r="AD62">
        <v>0.42</v>
      </c>
      <c r="AE62">
        <v>0.34789999999999999</v>
      </c>
      <c r="AF62">
        <v>0.31</v>
      </c>
      <c r="AG62">
        <v>0.28499999999999998</v>
      </c>
      <c r="AH62">
        <v>0.26119999999999999</v>
      </c>
      <c r="AI62">
        <v>0.26500000000000001</v>
      </c>
      <c r="AJ62">
        <v>0.24010000000000001</v>
      </c>
      <c r="AK62">
        <v>0.23</v>
      </c>
      <c r="AL62">
        <v>0.23499999999999999</v>
      </c>
      <c r="AM62">
        <v>0.27900000000000003</v>
      </c>
      <c r="AN62">
        <v>0.25009999999999999</v>
      </c>
      <c r="AO62">
        <v>0.26179999999999998</v>
      </c>
      <c r="AP62">
        <v>0.25840000000000002</v>
      </c>
      <c r="AQ62">
        <v>0.2356</v>
      </c>
      <c r="AR62">
        <v>0.23790900000000001</v>
      </c>
      <c r="AS62">
        <v>0.34</v>
      </c>
      <c r="AT62">
        <v>0.27500000000000002</v>
      </c>
      <c r="AU62">
        <v>0.28000000000000003</v>
      </c>
      <c r="AV62">
        <v>0.26989999999999997</v>
      </c>
      <c r="AW62">
        <v>0.26989999999999997</v>
      </c>
      <c r="AX62">
        <v>0.26</v>
      </c>
      <c r="AY62">
        <v>0.247</v>
      </c>
      <c r="AZ62">
        <v>0.31</v>
      </c>
      <c r="BA62">
        <v>0.3846</v>
      </c>
      <c r="BB62">
        <v>0.33989999999999998</v>
      </c>
      <c r="BC62">
        <v>0.33500000000000002</v>
      </c>
      <c r="BD62">
        <v>0.36</v>
      </c>
      <c r="BE62">
        <v>0.32790000000000002</v>
      </c>
      <c r="BF62">
        <v>0.32500000000000001</v>
      </c>
      <c r="BG62">
        <v>0.31059999999999999</v>
      </c>
      <c r="BH62">
        <v>0.29509999999999997</v>
      </c>
      <c r="BI62">
        <v>0.29699999999999999</v>
      </c>
      <c r="BJ62">
        <v>0.28499999999999998</v>
      </c>
      <c r="BK62">
        <v>0.2505</v>
      </c>
      <c r="BL62">
        <v>0.25690000000000002</v>
      </c>
      <c r="BM62">
        <v>0.251</v>
      </c>
    </row>
    <row r="63" spans="1:65" x14ac:dyDescent="0.25">
      <c r="A63">
        <v>52.13</v>
      </c>
      <c r="B63">
        <v>51.66</v>
      </c>
      <c r="C63">
        <v>51.1</v>
      </c>
      <c r="D63">
        <v>51.38</v>
      </c>
      <c r="E63">
        <v>51.84</v>
      </c>
      <c r="F63">
        <v>51.43</v>
      </c>
      <c r="G63">
        <v>51.22</v>
      </c>
      <c r="H63">
        <v>51.42</v>
      </c>
      <c r="I63">
        <v>50.28</v>
      </c>
      <c r="J63">
        <v>51.71</v>
      </c>
      <c r="K63">
        <v>50.51</v>
      </c>
      <c r="L63">
        <v>51.03</v>
      </c>
      <c r="M63">
        <v>50.09</v>
      </c>
      <c r="N63">
        <v>50.91</v>
      </c>
      <c r="O63">
        <v>51.42</v>
      </c>
      <c r="P63">
        <v>51.96</v>
      </c>
      <c r="Q63">
        <v>52.23</v>
      </c>
      <c r="R63">
        <v>53.1</v>
      </c>
      <c r="S63">
        <v>52.06</v>
      </c>
      <c r="T63">
        <v>51.68</v>
      </c>
      <c r="U63">
        <v>51.31</v>
      </c>
      <c r="V63">
        <v>51.38</v>
      </c>
      <c r="W63">
        <v>51.45</v>
      </c>
      <c r="X63">
        <v>51.02</v>
      </c>
      <c r="Y63">
        <v>50.09</v>
      </c>
      <c r="Z63">
        <v>49.36</v>
      </c>
      <c r="AA63">
        <v>48.85</v>
      </c>
      <c r="AB63">
        <v>48.69</v>
      </c>
      <c r="AC63">
        <v>48.86</v>
      </c>
      <c r="AD63">
        <v>49.23</v>
      </c>
      <c r="AE63">
        <v>48.99</v>
      </c>
      <c r="AF63">
        <v>49.45</v>
      </c>
      <c r="AG63">
        <v>49.03</v>
      </c>
      <c r="AH63">
        <v>48.7</v>
      </c>
      <c r="AI63">
        <v>48.4</v>
      </c>
      <c r="AJ63">
        <v>49.03</v>
      </c>
      <c r="AK63">
        <v>49.26</v>
      </c>
      <c r="AL63">
        <v>49.38</v>
      </c>
      <c r="AM63">
        <v>50.06</v>
      </c>
      <c r="AN63">
        <v>49.47</v>
      </c>
      <c r="AO63">
        <v>49.58</v>
      </c>
      <c r="AP63">
        <v>49.41</v>
      </c>
      <c r="AQ63">
        <v>49.5</v>
      </c>
      <c r="AR63">
        <v>49.03</v>
      </c>
      <c r="AS63">
        <v>48.84</v>
      </c>
      <c r="AT63">
        <v>48.54</v>
      </c>
      <c r="AU63">
        <v>47.89</v>
      </c>
      <c r="AV63">
        <v>47.65</v>
      </c>
      <c r="AW63">
        <v>49.04</v>
      </c>
      <c r="AX63">
        <v>47.85</v>
      </c>
      <c r="AY63">
        <v>47.31</v>
      </c>
      <c r="AZ63">
        <v>47.1</v>
      </c>
      <c r="BA63">
        <v>47.09</v>
      </c>
      <c r="BB63">
        <v>48.09</v>
      </c>
      <c r="BC63">
        <v>47.38</v>
      </c>
      <c r="BD63">
        <v>46.57</v>
      </c>
      <c r="BE63">
        <v>47.04</v>
      </c>
      <c r="BF63">
        <v>47.39</v>
      </c>
      <c r="BG63">
        <v>45.59</v>
      </c>
      <c r="BH63">
        <v>46.07</v>
      </c>
      <c r="BI63">
        <v>47.92</v>
      </c>
      <c r="BJ63">
        <v>47.91</v>
      </c>
      <c r="BK63">
        <v>47.5</v>
      </c>
      <c r="BL63">
        <v>49.42</v>
      </c>
      <c r="BM63">
        <v>47.99</v>
      </c>
    </row>
    <row r="64" spans="1:65" x14ac:dyDescent="0.25">
      <c r="A64">
        <v>2.5</v>
      </c>
      <c r="B64">
        <v>2.39</v>
      </c>
      <c r="C64">
        <v>2.41</v>
      </c>
      <c r="D64">
        <v>1.25</v>
      </c>
      <c r="E64">
        <v>1.25</v>
      </c>
      <c r="F64">
        <v>1.1599999999999999</v>
      </c>
      <c r="G64">
        <v>1.19</v>
      </c>
      <c r="H64">
        <v>1.1299999999999999</v>
      </c>
      <c r="I64">
        <v>1.2211000000000001</v>
      </c>
      <c r="J64">
        <v>1.1100000000000001</v>
      </c>
      <c r="K64">
        <v>1.97</v>
      </c>
      <c r="L64">
        <v>1.03</v>
      </c>
      <c r="M64">
        <v>0.91659999999999997</v>
      </c>
      <c r="N64">
        <v>0.9</v>
      </c>
      <c r="O64">
        <v>0.82299999999999995</v>
      </c>
      <c r="P64">
        <v>0.86499999999999999</v>
      </c>
      <c r="Q64">
        <v>0.873</v>
      </c>
      <c r="R64">
        <v>0.95840000000000003</v>
      </c>
      <c r="S64">
        <v>0.93220000000000003</v>
      </c>
      <c r="T64">
        <v>1.03</v>
      </c>
      <c r="U64">
        <v>0.98</v>
      </c>
      <c r="V64">
        <v>1.01</v>
      </c>
      <c r="W64">
        <v>1.02</v>
      </c>
      <c r="X64">
        <v>0.97970000000000002</v>
      </c>
      <c r="Y64">
        <v>0.97070000000000001</v>
      </c>
      <c r="Z64">
        <v>0.94489999999999996</v>
      </c>
      <c r="AA64">
        <v>0.96</v>
      </c>
      <c r="AB64">
        <v>0.9677</v>
      </c>
      <c r="AC64">
        <v>0.96879999999999999</v>
      </c>
      <c r="AD64">
        <v>0.97009999999999996</v>
      </c>
      <c r="AE64">
        <v>0.95860000000000001</v>
      </c>
      <c r="AF64">
        <v>0.95040000000000002</v>
      </c>
      <c r="AG64">
        <v>0.94499999999999995</v>
      </c>
      <c r="AH64">
        <v>0.95499999999999996</v>
      </c>
      <c r="AI64">
        <v>0.96009999999999995</v>
      </c>
      <c r="AJ64">
        <v>0.96109999999999995</v>
      </c>
      <c r="AK64">
        <v>0.95399999999999996</v>
      </c>
      <c r="AL64">
        <v>0.95699999999999996</v>
      </c>
      <c r="AM64">
        <v>0.99</v>
      </c>
      <c r="AN64">
        <v>1.08</v>
      </c>
      <c r="AO64">
        <v>1.02</v>
      </c>
      <c r="AP64">
        <v>1.01</v>
      </c>
      <c r="AQ64">
        <v>1.01</v>
      </c>
      <c r="AR64">
        <v>0.96489999999999998</v>
      </c>
      <c r="AS64">
        <v>2.9</v>
      </c>
      <c r="AT64">
        <v>1.26</v>
      </c>
      <c r="AU64">
        <v>1.32</v>
      </c>
      <c r="AV64">
        <v>1.29</v>
      </c>
      <c r="AW64">
        <v>1.38</v>
      </c>
      <c r="AX64">
        <v>1.26</v>
      </c>
      <c r="AY64">
        <v>1.32</v>
      </c>
      <c r="AZ64">
        <v>1.29</v>
      </c>
      <c r="BA64">
        <v>1.2</v>
      </c>
      <c r="BB64">
        <v>1.21</v>
      </c>
      <c r="BC64">
        <v>1.22</v>
      </c>
      <c r="BD64">
        <v>1.34</v>
      </c>
      <c r="BE64">
        <v>1.29</v>
      </c>
      <c r="BF64">
        <v>1.24</v>
      </c>
      <c r="BG64">
        <v>1.22</v>
      </c>
      <c r="BH64">
        <v>1.1399999999999999</v>
      </c>
      <c r="BI64">
        <v>1.17</v>
      </c>
      <c r="BJ64">
        <v>1.22</v>
      </c>
      <c r="BK64">
        <v>1.17</v>
      </c>
      <c r="BL64">
        <v>1.17</v>
      </c>
      <c r="BM64">
        <v>1.18</v>
      </c>
    </row>
    <row r="65" spans="1:65" x14ac:dyDescent="0.25">
      <c r="A65">
        <v>3.75</v>
      </c>
      <c r="B65">
        <v>3.75</v>
      </c>
      <c r="C65">
        <v>3.55</v>
      </c>
      <c r="D65">
        <v>3.66</v>
      </c>
      <c r="E65">
        <v>3.75</v>
      </c>
      <c r="F65">
        <v>3.7</v>
      </c>
      <c r="G65">
        <v>3.6</v>
      </c>
      <c r="H65">
        <v>3.75</v>
      </c>
      <c r="I65">
        <v>3.6</v>
      </c>
      <c r="J65">
        <v>3.63</v>
      </c>
      <c r="K65">
        <v>3.63</v>
      </c>
      <c r="L65">
        <v>3.55</v>
      </c>
      <c r="M65">
        <v>3.63</v>
      </c>
      <c r="N65">
        <v>3.5</v>
      </c>
      <c r="O65">
        <v>3.58</v>
      </c>
      <c r="P65">
        <v>3.71</v>
      </c>
      <c r="Q65">
        <v>3.6</v>
      </c>
      <c r="R65">
        <v>3.5449999999999999</v>
      </c>
      <c r="S65">
        <v>3.54</v>
      </c>
      <c r="T65">
        <v>3.48</v>
      </c>
      <c r="U65">
        <v>3.5</v>
      </c>
      <c r="V65">
        <v>3.5</v>
      </c>
      <c r="W65">
        <v>3.46</v>
      </c>
      <c r="X65">
        <v>3.37</v>
      </c>
      <c r="Y65">
        <v>3.48</v>
      </c>
      <c r="Z65">
        <v>3.5</v>
      </c>
      <c r="AA65">
        <v>3.55</v>
      </c>
      <c r="AB65">
        <v>3.6</v>
      </c>
      <c r="AC65">
        <v>3.65</v>
      </c>
      <c r="AD65">
        <v>3.6</v>
      </c>
      <c r="AE65">
        <v>3.5</v>
      </c>
      <c r="AF65">
        <v>3.5</v>
      </c>
      <c r="AG65">
        <v>3.43</v>
      </c>
      <c r="AH65">
        <v>3.4</v>
      </c>
      <c r="AI65">
        <v>3.28</v>
      </c>
      <c r="AJ65">
        <v>3.27</v>
      </c>
      <c r="AK65">
        <v>3.33</v>
      </c>
      <c r="AL65">
        <v>3.15</v>
      </c>
      <c r="AM65">
        <v>2.9</v>
      </c>
      <c r="AN65">
        <v>2.66</v>
      </c>
      <c r="AO65">
        <v>2.99</v>
      </c>
      <c r="AP65">
        <v>2.96</v>
      </c>
      <c r="AQ65">
        <v>2.93</v>
      </c>
      <c r="AR65">
        <v>2.93</v>
      </c>
      <c r="AS65">
        <v>2.9601000000000002</v>
      </c>
      <c r="AT65">
        <v>2.91</v>
      </c>
      <c r="AU65">
        <v>2.8100999999999998</v>
      </c>
      <c r="AV65">
        <v>2.69</v>
      </c>
      <c r="AW65">
        <v>2.66</v>
      </c>
      <c r="AX65">
        <v>2.58</v>
      </c>
      <c r="AY65">
        <v>2.5099999999999998</v>
      </c>
      <c r="AZ65">
        <v>2.59</v>
      </c>
      <c r="BA65">
        <v>2.64</v>
      </c>
      <c r="BB65">
        <v>2.4700000000000002</v>
      </c>
      <c r="BC65">
        <v>2.48</v>
      </c>
      <c r="BD65">
        <v>2.25</v>
      </c>
      <c r="BE65">
        <v>2.5</v>
      </c>
      <c r="BF65">
        <v>2.5</v>
      </c>
      <c r="BG65">
        <v>2.4500000000000002</v>
      </c>
      <c r="BH65">
        <v>2.38</v>
      </c>
      <c r="BI65">
        <v>2.4900000000000002</v>
      </c>
      <c r="BJ65">
        <v>2.2999999999999998</v>
      </c>
      <c r="BK65">
        <v>2.37</v>
      </c>
      <c r="BL65">
        <v>2.4</v>
      </c>
      <c r="BM65">
        <v>2.3399000000000001</v>
      </c>
    </row>
    <row r="66" spans="1:65" x14ac:dyDescent="0.25">
      <c r="A66">
        <v>2.09</v>
      </c>
      <c r="B66">
        <v>2.13</v>
      </c>
      <c r="C66">
        <v>2.33</v>
      </c>
      <c r="D66">
        <v>2.58</v>
      </c>
      <c r="E66">
        <v>2.5299999999999998</v>
      </c>
      <c r="F66">
        <v>2.4500000000000002</v>
      </c>
      <c r="G66">
        <v>2.4</v>
      </c>
      <c r="H66">
        <v>2.42</v>
      </c>
      <c r="I66">
        <v>2.4500000000000002</v>
      </c>
      <c r="J66">
        <v>2.38</v>
      </c>
      <c r="K66">
        <v>2.39</v>
      </c>
      <c r="L66">
        <v>2.48</v>
      </c>
      <c r="M66">
        <v>2.48</v>
      </c>
      <c r="N66">
        <v>2.5299999999999998</v>
      </c>
      <c r="O66">
        <v>2.44</v>
      </c>
      <c r="P66">
        <v>2.41</v>
      </c>
      <c r="Q66">
        <v>2.38</v>
      </c>
      <c r="R66">
        <v>2.15</v>
      </c>
      <c r="S66">
        <v>2.15</v>
      </c>
      <c r="T66">
        <v>2.25</v>
      </c>
      <c r="U66">
        <v>2.39</v>
      </c>
      <c r="V66">
        <v>2.4</v>
      </c>
      <c r="W66">
        <v>2.2999999999999998</v>
      </c>
      <c r="X66">
        <v>2.42</v>
      </c>
      <c r="Y66">
        <v>2.41</v>
      </c>
      <c r="Z66">
        <v>2.29</v>
      </c>
      <c r="AA66">
        <v>2.33</v>
      </c>
      <c r="AB66">
        <v>2.48</v>
      </c>
      <c r="AC66">
        <v>2.7</v>
      </c>
      <c r="AD66">
        <v>2.73</v>
      </c>
      <c r="AE66">
        <v>2.88</v>
      </c>
      <c r="AF66">
        <v>2.84</v>
      </c>
      <c r="AG66">
        <v>2.79</v>
      </c>
      <c r="AH66">
        <v>2.91</v>
      </c>
      <c r="AI66">
        <v>2.8</v>
      </c>
      <c r="AJ66">
        <v>2.4</v>
      </c>
      <c r="AK66">
        <v>2.3199999999999998</v>
      </c>
      <c r="AL66">
        <v>2.2599999999999998</v>
      </c>
      <c r="AM66">
        <v>2.25</v>
      </c>
      <c r="AN66">
        <v>2.2498999999999998</v>
      </c>
      <c r="AO66">
        <v>2.21</v>
      </c>
      <c r="AP66">
        <v>2.12</v>
      </c>
      <c r="AQ66">
        <v>2.06</v>
      </c>
      <c r="AR66">
        <v>2.15</v>
      </c>
      <c r="AS66">
        <v>2.42</v>
      </c>
      <c r="AT66">
        <v>2.21</v>
      </c>
      <c r="AU66">
        <v>2.2200000000000002</v>
      </c>
      <c r="AV66">
        <v>2.16</v>
      </c>
      <c r="AW66">
        <v>2.1</v>
      </c>
      <c r="AX66">
        <v>2.04</v>
      </c>
      <c r="AY66">
        <v>2</v>
      </c>
      <c r="AZ66">
        <v>1.99</v>
      </c>
      <c r="BA66">
        <v>1.91</v>
      </c>
      <c r="BB66">
        <v>2.29</v>
      </c>
      <c r="BC66">
        <v>2.76</v>
      </c>
      <c r="BD66">
        <v>2.67</v>
      </c>
      <c r="BE66">
        <v>2.4750000000000001</v>
      </c>
      <c r="BF66">
        <v>2.31</v>
      </c>
      <c r="BG66">
        <v>2.09</v>
      </c>
      <c r="BH66">
        <v>1.8452999999999999</v>
      </c>
      <c r="BI66">
        <v>1.79</v>
      </c>
      <c r="BJ66">
        <v>1.68</v>
      </c>
      <c r="BK66">
        <v>1.93</v>
      </c>
      <c r="BL66">
        <v>1.675</v>
      </c>
      <c r="BM66">
        <v>1.64</v>
      </c>
    </row>
    <row r="67" spans="1:65" x14ac:dyDescent="0.25">
      <c r="A67">
        <v>10.76</v>
      </c>
      <c r="B67">
        <v>10.62</v>
      </c>
      <c r="C67">
        <v>10.89</v>
      </c>
      <c r="D67">
        <v>11.14</v>
      </c>
      <c r="E67">
        <v>10.97</v>
      </c>
      <c r="F67">
        <v>10.91</v>
      </c>
      <c r="G67">
        <v>10.98</v>
      </c>
      <c r="H67">
        <v>10.72</v>
      </c>
      <c r="I67">
        <v>10.53</v>
      </c>
      <c r="J67">
        <v>10.71</v>
      </c>
      <c r="K67">
        <v>10.67</v>
      </c>
      <c r="L67">
        <v>10.82</v>
      </c>
      <c r="M67">
        <v>10.72</v>
      </c>
      <c r="N67">
        <v>10.91</v>
      </c>
      <c r="O67">
        <v>11.36</v>
      </c>
      <c r="P67">
        <v>11.58</v>
      </c>
      <c r="Q67">
        <v>11.48</v>
      </c>
      <c r="R67">
        <v>11.72</v>
      </c>
      <c r="S67">
        <v>11.75</v>
      </c>
      <c r="T67">
        <v>11.71</v>
      </c>
      <c r="U67">
        <v>11.65</v>
      </c>
      <c r="V67">
        <v>11.6</v>
      </c>
      <c r="W67">
        <v>11.64</v>
      </c>
      <c r="X67">
        <v>11.53</v>
      </c>
      <c r="Y67">
        <v>11.86</v>
      </c>
      <c r="Z67">
        <v>11.51</v>
      </c>
      <c r="AA67">
        <v>11.41</v>
      </c>
      <c r="AB67">
        <v>11.34</v>
      </c>
      <c r="AC67">
        <v>11.33</v>
      </c>
      <c r="AD67">
        <v>11.48</v>
      </c>
      <c r="AE67">
        <v>11.8</v>
      </c>
      <c r="AF67">
        <v>11.88</v>
      </c>
      <c r="AG67">
        <v>11.8</v>
      </c>
      <c r="AH67">
        <v>11.86</v>
      </c>
      <c r="AI67">
        <v>11.93</v>
      </c>
      <c r="AJ67">
        <v>12.07</v>
      </c>
      <c r="AK67">
        <v>11.85</v>
      </c>
      <c r="AL67">
        <v>11.85</v>
      </c>
      <c r="AM67">
        <v>12.04</v>
      </c>
      <c r="AN67">
        <v>11.9</v>
      </c>
      <c r="AO67">
        <v>11.93</v>
      </c>
      <c r="AP67">
        <v>11.96</v>
      </c>
      <c r="AQ67">
        <v>11.79</v>
      </c>
      <c r="AR67">
        <v>11.85</v>
      </c>
      <c r="AS67">
        <v>11.96</v>
      </c>
      <c r="AT67">
        <v>11.84</v>
      </c>
      <c r="AU67">
        <v>11.75</v>
      </c>
      <c r="AV67">
        <v>12</v>
      </c>
      <c r="AW67">
        <v>11.86</v>
      </c>
      <c r="AX67">
        <v>11.44</v>
      </c>
      <c r="AY67">
        <v>11.22</v>
      </c>
      <c r="AZ67">
        <v>11.22</v>
      </c>
      <c r="BA67">
        <v>11.53</v>
      </c>
      <c r="BB67">
        <v>11.91</v>
      </c>
      <c r="BC67">
        <v>11.76</v>
      </c>
      <c r="BD67">
        <v>11.84</v>
      </c>
      <c r="BE67">
        <v>11.84</v>
      </c>
      <c r="BF67">
        <v>11.99</v>
      </c>
      <c r="BG67">
        <v>11.89</v>
      </c>
      <c r="BH67">
        <v>10.97</v>
      </c>
      <c r="BI67">
        <v>11.19</v>
      </c>
      <c r="BJ67">
        <v>10.97</v>
      </c>
      <c r="BK67">
        <v>10.95</v>
      </c>
      <c r="BL67">
        <v>11.43</v>
      </c>
      <c r="BM67">
        <v>11.54</v>
      </c>
    </row>
    <row r="68" spans="1:65" x14ac:dyDescent="0.25">
      <c r="A68">
        <v>7.2949999999999999</v>
      </c>
      <c r="B68">
        <v>7.19</v>
      </c>
      <c r="C68">
        <v>6.96</v>
      </c>
      <c r="D68">
        <v>6.51</v>
      </c>
      <c r="E68">
        <v>6.68</v>
      </c>
      <c r="F68">
        <v>6.56</v>
      </c>
      <c r="G68">
        <v>7.28</v>
      </c>
      <c r="H68">
        <v>7.3647</v>
      </c>
      <c r="I68">
        <v>7.33</v>
      </c>
      <c r="J68">
        <v>7.55</v>
      </c>
      <c r="K68">
        <v>7.49</v>
      </c>
      <c r="L68">
        <v>7.625</v>
      </c>
      <c r="M68">
        <v>8.2899999999999991</v>
      </c>
      <c r="N68">
        <v>8.6999999999999993</v>
      </c>
      <c r="O68">
        <v>8.92</v>
      </c>
      <c r="P68">
        <v>8.5500000000000007</v>
      </c>
      <c r="Q68">
        <v>8.65</v>
      </c>
      <c r="R68">
        <v>8.68</v>
      </c>
      <c r="S68">
        <v>8.9</v>
      </c>
      <c r="T68">
        <v>8.75</v>
      </c>
      <c r="U68">
        <v>8.92</v>
      </c>
      <c r="V68">
        <v>9.4</v>
      </c>
      <c r="W68">
        <v>9.32</v>
      </c>
      <c r="X68">
        <v>9.27</v>
      </c>
      <c r="Y68">
        <v>8.99</v>
      </c>
      <c r="Z68">
        <v>8.7200000000000006</v>
      </c>
      <c r="AA68">
        <v>8.6300000000000008</v>
      </c>
      <c r="AB68">
        <v>8.44</v>
      </c>
      <c r="AC68">
        <v>8.35</v>
      </c>
      <c r="AD68">
        <v>8.1199999999999992</v>
      </c>
      <c r="AE68">
        <v>7.87</v>
      </c>
      <c r="AF68">
        <v>7.37</v>
      </c>
      <c r="AG68">
        <v>7.3</v>
      </c>
      <c r="AH68">
        <v>7.87</v>
      </c>
      <c r="AI68">
        <v>7.62</v>
      </c>
      <c r="AJ68">
        <v>7.68</v>
      </c>
      <c r="AK68">
        <v>8.18</v>
      </c>
      <c r="AL68">
        <v>8.5</v>
      </c>
      <c r="AM68">
        <v>8.0900999999999996</v>
      </c>
      <c r="AN68">
        <v>8.0299999999999994</v>
      </c>
      <c r="AO68">
        <v>8.11</v>
      </c>
      <c r="AP68">
        <v>8.1</v>
      </c>
      <c r="AQ68">
        <v>8.08</v>
      </c>
      <c r="AR68">
        <v>8.1199999999999992</v>
      </c>
      <c r="AS68">
        <v>8.23</v>
      </c>
      <c r="AT68">
        <v>8.18</v>
      </c>
      <c r="AU68">
        <v>8.33</v>
      </c>
      <c r="AV68">
        <v>8.3141999999999996</v>
      </c>
      <c r="AW68">
        <v>8.1</v>
      </c>
      <c r="AX68">
        <v>8</v>
      </c>
      <c r="AY68">
        <v>8.11</v>
      </c>
      <c r="AZ68">
        <v>8.0500000000000007</v>
      </c>
      <c r="BA68">
        <v>8.0500000000000007</v>
      </c>
      <c r="BB68">
        <v>8.35</v>
      </c>
      <c r="BC68">
        <v>8.11</v>
      </c>
      <c r="BD68">
        <v>8.19</v>
      </c>
      <c r="BE68">
        <v>6.8548</v>
      </c>
      <c r="BF68">
        <v>6.4349999999999996</v>
      </c>
      <c r="BG68">
        <v>6.87</v>
      </c>
      <c r="BH68">
        <v>6.74</v>
      </c>
      <c r="BI68">
        <v>7.14</v>
      </c>
      <c r="BJ68">
        <v>7.1</v>
      </c>
      <c r="BK68">
        <v>7</v>
      </c>
      <c r="BL68">
        <v>6.82</v>
      </c>
      <c r="BM68">
        <v>7.09</v>
      </c>
    </row>
    <row r="69" spans="1:65" x14ac:dyDescent="0.25">
      <c r="A69">
        <v>2.4700000000000002</v>
      </c>
      <c r="B69">
        <v>2.63</v>
      </c>
      <c r="C69">
        <v>2.56</v>
      </c>
      <c r="D69">
        <v>2.93</v>
      </c>
      <c r="E69">
        <v>2.65</v>
      </c>
      <c r="F69">
        <v>2.56</v>
      </c>
      <c r="G69">
        <v>2.34</v>
      </c>
      <c r="H69">
        <v>2.4</v>
      </c>
      <c r="I69">
        <v>2.29</v>
      </c>
      <c r="J69">
        <v>2.2200000000000002</v>
      </c>
      <c r="K69">
        <v>2.0699999999999998</v>
      </c>
      <c r="L69">
        <v>2.11</v>
      </c>
      <c r="M69">
        <v>2.09</v>
      </c>
      <c r="N69">
        <v>2.1168</v>
      </c>
      <c r="O69">
        <v>2.21</v>
      </c>
      <c r="P69">
        <v>2.36</v>
      </c>
      <c r="Q69">
        <v>2.17</v>
      </c>
      <c r="R69">
        <v>2.2109999999999999</v>
      </c>
      <c r="S69">
        <v>2.2000000000000002</v>
      </c>
      <c r="T69">
        <v>2.1305999999999998</v>
      </c>
      <c r="U69">
        <v>2.1789999999999998</v>
      </c>
      <c r="V69">
        <v>2.38</v>
      </c>
      <c r="W69">
        <v>2.2797999999999998</v>
      </c>
      <c r="X69">
        <v>2.21</v>
      </c>
      <c r="Y69">
        <v>2.16</v>
      </c>
      <c r="Z69">
        <v>2.13</v>
      </c>
      <c r="AA69">
        <v>1.93</v>
      </c>
      <c r="AB69">
        <v>1.98</v>
      </c>
      <c r="AC69">
        <v>1.96</v>
      </c>
      <c r="AD69">
        <v>2.0598999999999998</v>
      </c>
      <c r="AE69">
        <v>2.0299999999999998</v>
      </c>
      <c r="AF69">
        <v>2.06</v>
      </c>
      <c r="AG69">
        <v>2</v>
      </c>
      <c r="AH69">
        <v>2.0699999999999998</v>
      </c>
      <c r="AI69">
        <v>2.0247999999999999</v>
      </c>
      <c r="AJ69">
        <v>2.0527000000000002</v>
      </c>
      <c r="AK69">
        <v>1.98</v>
      </c>
      <c r="AL69">
        <v>3.39</v>
      </c>
      <c r="AM69">
        <v>2.4700000000000002</v>
      </c>
      <c r="AN69">
        <v>2.16</v>
      </c>
      <c r="AO69">
        <v>2.72</v>
      </c>
      <c r="AP69">
        <v>2.37</v>
      </c>
      <c r="AQ69">
        <v>2.82</v>
      </c>
      <c r="AR69">
        <v>2.5299999999999998</v>
      </c>
      <c r="AS69">
        <v>2.58</v>
      </c>
      <c r="AT69">
        <v>2.4700000000000002</v>
      </c>
      <c r="AU69">
        <v>2.41</v>
      </c>
      <c r="AV69">
        <v>2.2200000000000002</v>
      </c>
      <c r="AW69">
        <v>2.4</v>
      </c>
      <c r="AX69">
        <v>2.17</v>
      </c>
      <c r="AY69">
        <v>2.1150000000000002</v>
      </c>
      <c r="AZ69">
        <v>2.2000000000000002</v>
      </c>
      <c r="BA69">
        <v>2.1</v>
      </c>
      <c r="BB69">
        <v>2.29</v>
      </c>
      <c r="BC69">
        <v>2.2000000000000002</v>
      </c>
      <c r="BD69">
        <v>2.21</v>
      </c>
      <c r="BE69">
        <v>2.14</v>
      </c>
      <c r="BF69">
        <v>2.71</v>
      </c>
      <c r="BG69">
        <v>2.44</v>
      </c>
      <c r="BH69">
        <v>2.2400000000000002</v>
      </c>
      <c r="BI69">
        <v>2.13</v>
      </c>
      <c r="BJ69">
        <v>2.23</v>
      </c>
      <c r="BK69">
        <v>2.09</v>
      </c>
      <c r="BL69">
        <v>2.0849000000000002</v>
      </c>
      <c r="BM69">
        <v>2.1707999999999998</v>
      </c>
    </row>
    <row r="70" spans="1:65" x14ac:dyDescent="0.25">
      <c r="A70">
        <v>2.46</v>
      </c>
      <c r="B70">
        <v>2.41</v>
      </c>
      <c r="C70">
        <v>2.37</v>
      </c>
      <c r="D70">
        <v>2.42</v>
      </c>
      <c r="E70">
        <v>2.4900000000000002</v>
      </c>
      <c r="F70">
        <v>2.5499999999999998</v>
      </c>
      <c r="G70">
        <v>2.4900000000000002</v>
      </c>
      <c r="H70">
        <v>2.44</v>
      </c>
      <c r="I70">
        <v>2.36</v>
      </c>
      <c r="J70">
        <v>2.37</v>
      </c>
      <c r="K70">
        <v>2.36</v>
      </c>
      <c r="L70">
        <v>2.33</v>
      </c>
      <c r="M70">
        <v>2.39</v>
      </c>
      <c r="N70">
        <v>2.33</v>
      </c>
      <c r="O70">
        <v>2.31</v>
      </c>
      <c r="P70">
        <v>2.42</v>
      </c>
      <c r="Q70">
        <v>2.42</v>
      </c>
      <c r="R70">
        <v>2.38</v>
      </c>
      <c r="S70">
        <v>2.46</v>
      </c>
      <c r="T70">
        <v>2.56</v>
      </c>
      <c r="U70">
        <v>2.5499999999999998</v>
      </c>
      <c r="V70">
        <v>2.5499999999999998</v>
      </c>
      <c r="W70">
        <v>2.56</v>
      </c>
      <c r="X70">
        <v>2.52</v>
      </c>
      <c r="Y70">
        <v>2.4900000000000002</v>
      </c>
      <c r="Z70">
        <v>2.4700000000000002</v>
      </c>
      <c r="AA70">
        <v>2.39</v>
      </c>
      <c r="AB70">
        <v>2.39</v>
      </c>
      <c r="AC70">
        <v>2.37</v>
      </c>
      <c r="AD70">
        <v>2.35</v>
      </c>
      <c r="AE70">
        <v>2.42</v>
      </c>
      <c r="AF70">
        <v>2.39</v>
      </c>
      <c r="AG70">
        <v>2.35</v>
      </c>
      <c r="AH70">
        <v>2.36</v>
      </c>
      <c r="AI70">
        <v>2.41</v>
      </c>
      <c r="AJ70">
        <v>2.46</v>
      </c>
      <c r="AK70">
        <v>2.33</v>
      </c>
      <c r="AL70">
        <v>2.41</v>
      </c>
      <c r="AM70">
        <v>2.38</v>
      </c>
      <c r="AN70">
        <v>2.38</v>
      </c>
      <c r="AO70">
        <v>2.36</v>
      </c>
      <c r="AP70">
        <v>2.36</v>
      </c>
      <c r="AQ70">
        <v>2.37</v>
      </c>
      <c r="AR70">
        <v>2.4500000000000002</v>
      </c>
      <c r="AS70">
        <v>2.5299999999999998</v>
      </c>
      <c r="AT70">
        <v>2.5099999999999998</v>
      </c>
      <c r="AU70">
        <v>2.41</v>
      </c>
      <c r="AV70">
        <v>2.35</v>
      </c>
      <c r="AW70">
        <v>2.3199999999999998</v>
      </c>
      <c r="AX70">
        <v>2.2999999999999998</v>
      </c>
      <c r="AY70">
        <v>2.3199999999999998</v>
      </c>
      <c r="AZ70">
        <v>2.3199999999999998</v>
      </c>
      <c r="BA70">
        <v>2.2799999999999998</v>
      </c>
      <c r="BB70">
        <v>2.31</v>
      </c>
      <c r="BC70">
        <v>2.35</v>
      </c>
      <c r="BD70">
        <v>2.33</v>
      </c>
      <c r="BE70">
        <v>2.2599999999999998</v>
      </c>
      <c r="BF70">
        <v>2.2599999999999998</v>
      </c>
      <c r="BG70">
        <v>2.2400000000000002</v>
      </c>
      <c r="BH70">
        <v>2.38</v>
      </c>
      <c r="BI70">
        <v>2.4</v>
      </c>
      <c r="BJ70">
        <v>2.27</v>
      </c>
      <c r="BK70">
        <v>2.25</v>
      </c>
      <c r="BL70">
        <v>2.2599999999999998</v>
      </c>
      <c r="BM70">
        <v>2.2599999999999998</v>
      </c>
    </row>
    <row r="71" spans="1:65" x14ac:dyDescent="0.25">
      <c r="A71">
        <v>33</v>
      </c>
      <c r="B71">
        <v>36.049999999999997</v>
      </c>
      <c r="C71">
        <v>36.200000000000003</v>
      </c>
      <c r="D71">
        <v>36.450000000000003</v>
      </c>
      <c r="E71">
        <v>36</v>
      </c>
      <c r="F71">
        <v>36.299999999999997</v>
      </c>
      <c r="G71">
        <v>36.799999999999997</v>
      </c>
      <c r="H71">
        <v>36.25</v>
      </c>
      <c r="I71">
        <v>35.35</v>
      </c>
      <c r="J71">
        <v>36.25</v>
      </c>
      <c r="K71">
        <v>34.85</v>
      </c>
      <c r="L71">
        <v>35.25</v>
      </c>
      <c r="M71">
        <v>34.299999999999997</v>
      </c>
      <c r="N71">
        <v>35.299999999999997</v>
      </c>
      <c r="O71">
        <v>35.1</v>
      </c>
      <c r="P71">
        <v>34.85</v>
      </c>
      <c r="Q71">
        <v>35.549999999999997</v>
      </c>
      <c r="R71">
        <v>35.4</v>
      </c>
      <c r="S71">
        <v>35.35</v>
      </c>
      <c r="T71">
        <v>35.200000000000003</v>
      </c>
      <c r="U71">
        <v>35.049999999999997</v>
      </c>
      <c r="V71">
        <v>35.15</v>
      </c>
      <c r="W71">
        <v>35.15</v>
      </c>
      <c r="X71">
        <v>34.65</v>
      </c>
      <c r="Y71">
        <v>33.65</v>
      </c>
      <c r="Z71">
        <v>33.799999999999997</v>
      </c>
      <c r="AA71">
        <v>34.15</v>
      </c>
      <c r="AB71">
        <v>34.15</v>
      </c>
      <c r="AC71">
        <v>33.15</v>
      </c>
      <c r="AD71">
        <v>33.049999999999997</v>
      </c>
      <c r="AE71">
        <v>32.4</v>
      </c>
      <c r="AF71">
        <v>32.549999999999997</v>
      </c>
      <c r="AG71">
        <v>32.200000000000003</v>
      </c>
      <c r="AH71">
        <v>32.200000000000003</v>
      </c>
      <c r="AI71">
        <v>32.4</v>
      </c>
      <c r="AJ71">
        <v>32.549999999999997</v>
      </c>
      <c r="AK71">
        <v>32.950000000000003</v>
      </c>
      <c r="AL71">
        <v>32.549999999999997</v>
      </c>
      <c r="AM71">
        <v>33.35</v>
      </c>
      <c r="AN71">
        <v>32.5</v>
      </c>
      <c r="AO71">
        <v>32.200000000000003</v>
      </c>
      <c r="AP71">
        <v>32.75</v>
      </c>
      <c r="AQ71">
        <v>32.090000000000003</v>
      </c>
      <c r="AR71">
        <v>32.97</v>
      </c>
      <c r="AS71">
        <v>33.409999999999997</v>
      </c>
      <c r="AT71">
        <v>32.979999999999997</v>
      </c>
      <c r="AU71">
        <v>33.340000000000003</v>
      </c>
      <c r="AV71">
        <v>33</v>
      </c>
      <c r="AW71">
        <v>33.119999999999997</v>
      </c>
      <c r="AX71">
        <v>32.090000000000003</v>
      </c>
      <c r="AY71">
        <v>30.28</v>
      </c>
      <c r="AZ71">
        <v>30.26</v>
      </c>
      <c r="BA71">
        <v>30.59</v>
      </c>
      <c r="BB71">
        <v>31.78</v>
      </c>
      <c r="BC71">
        <v>31.67</v>
      </c>
      <c r="BD71">
        <v>31.43</v>
      </c>
      <c r="BE71">
        <v>30.45</v>
      </c>
      <c r="BF71">
        <v>30.02</v>
      </c>
      <c r="BG71">
        <v>29.85</v>
      </c>
      <c r="BH71">
        <v>28.81</v>
      </c>
      <c r="BI71">
        <v>29.6</v>
      </c>
      <c r="BJ71">
        <v>29.05</v>
      </c>
      <c r="BK71">
        <v>29.28</v>
      </c>
      <c r="BL71">
        <v>29.62</v>
      </c>
      <c r="BM71">
        <v>34.54</v>
      </c>
    </row>
    <row r="72" spans="1:65" x14ac:dyDescent="0.25">
      <c r="A72">
        <v>1.73</v>
      </c>
      <c r="B72">
        <v>1.57</v>
      </c>
      <c r="C72">
        <v>1.73</v>
      </c>
      <c r="D72">
        <v>1.78</v>
      </c>
      <c r="E72">
        <v>1.75</v>
      </c>
      <c r="F72">
        <v>1.71</v>
      </c>
      <c r="G72">
        <v>1.85</v>
      </c>
      <c r="H72">
        <v>1.69</v>
      </c>
      <c r="I72">
        <v>1.91</v>
      </c>
      <c r="J72">
        <v>1.9</v>
      </c>
      <c r="K72">
        <v>1.78</v>
      </c>
      <c r="L72">
        <v>1.73</v>
      </c>
      <c r="M72">
        <v>1.86</v>
      </c>
      <c r="N72">
        <v>1.76</v>
      </c>
      <c r="O72">
        <v>1.84</v>
      </c>
      <c r="P72">
        <v>1.89</v>
      </c>
      <c r="Q72">
        <v>1.87</v>
      </c>
      <c r="R72">
        <v>2</v>
      </c>
      <c r="S72">
        <v>2.0099999999999998</v>
      </c>
      <c r="T72">
        <v>1.99</v>
      </c>
      <c r="U72">
        <v>2.0299999999999998</v>
      </c>
      <c r="V72">
        <v>2.23</v>
      </c>
      <c r="W72">
        <v>2.33</v>
      </c>
      <c r="X72">
        <v>2.39</v>
      </c>
      <c r="Y72">
        <v>2.4300000000000002</v>
      </c>
      <c r="Z72">
        <v>2.3199999999999998</v>
      </c>
      <c r="AA72">
        <v>2.23</v>
      </c>
      <c r="AB72">
        <v>2.25</v>
      </c>
      <c r="AC72">
        <v>2.46</v>
      </c>
      <c r="AD72">
        <v>2.3199999999999998</v>
      </c>
      <c r="AE72">
        <v>2.25</v>
      </c>
      <c r="AF72">
        <v>2.2200000000000002</v>
      </c>
      <c r="AG72">
        <v>2.21</v>
      </c>
      <c r="AH72">
        <v>2.21</v>
      </c>
      <c r="AI72">
        <v>2.2799999999999998</v>
      </c>
      <c r="AJ72">
        <v>2.2799999999999998</v>
      </c>
      <c r="AK72">
        <v>2.34</v>
      </c>
      <c r="AL72">
        <v>2.37</v>
      </c>
      <c r="AM72">
        <v>2.39</v>
      </c>
      <c r="AN72">
        <v>2.44</v>
      </c>
      <c r="AO72">
        <v>2.4500000000000002</v>
      </c>
      <c r="AP72">
        <v>2.59</v>
      </c>
      <c r="AQ72">
        <v>2.85</v>
      </c>
      <c r="AR72">
        <v>2.87</v>
      </c>
      <c r="AS72">
        <v>2.88</v>
      </c>
      <c r="AT72">
        <v>2.85</v>
      </c>
      <c r="AU72">
        <v>2.8</v>
      </c>
      <c r="AV72">
        <v>2.79</v>
      </c>
      <c r="AW72">
        <v>2.77</v>
      </c>
      <c r="AX72">
        <v>2.62</v>
      </c>
      <c r="AY72">
        <v>2.54</v>
      </c>
      <c r="AZ72">
        <v>2.85</v>
      </c>
      <c r="BA72">
        <v>2.8</v>
      </c>
      <c r="BB72">
        <v>2.82</v>
      </c>
      <c r="BC72">
        <v>2.76</v>
      </c>
      <c r="BD72">
        <v>2.71</v>
      </c>
      <c r="BE72">
        <v>2.8</v>
      </c>
      <c r="BF72">
        <v>2.71</v>
      </c>
      <c r="BG72">
        <v>2.85</v>
      </c>
      <c r="BH72">
        <v>2.62</v>
      </c>
      <c r="BI72">
        <v>2.58</v>
      </c>
      <c r="BJ72">
        <v>2.5099999999999998</v>
      </c>
      <c r="BK72">
        <v>2.37</v>
      </c>
      <c r="BL72">
        <v>2.4500000000000002</v>
      </c>
      <c r="BM72">
        <v>2.2999999999999998</v>
      </c>
    </row>
    <row r="73" spans="1:65" x14ac:dyDescent="0.25">
      <c r="A73">
        <v>5.66</v>
      </c>
      <c r="B73">
        <v>5.76</v>
      </c>
      <c r="C73">
        <v>5.76</v>
      </c>
      <c r="D73">
        <v>5.75</v>
      </c>
      <c r="E73">
        <v>5.76</v>
      </c>
      <c r="F73">
        <v>5.76</v>
      </c>
      <c r="G73">
        <v>5.75</v>
      </c>
      <c r="H73">
        <v>5.76</v>
      </c>
      <c r="I73">
        <v>5.91</v>
      </c>
      <c r="J73">
        <v>5.97</v>
      </c>
      <c r="K73">
        <v>5.98</v>
      </c>
      <c r="L73">
        <v>5.83</v>
      </c>
      <c r="M73">
        <v>5.84</v>
      </c>
      <c r="N73">
        <v>5.93</v>
      </c>
      <c r="O73">
        <v>6</v>
      </c>
      <c r="P73">
        <v>5.99</v>
      </c>
      <c r="Q73">
        <v>5.84</v>
      </c>
      <c r="R73">
        <v>5.72</v>
      </c>
      <c r="S73">
        <v>5.58</v>
      </c>
      <c r="T73">
        <v>5.55</v>
      </c>
      <c r="U73">
        <v>5.74</v>
      </c>
      <c r="V73">
        <v>5.66</v>
      </c>
      <c r="W73">
        <v>5.66</v>
      </c>
      <c r="X73">
        <v>5.66</v>
      </c>
      <c r="Y73">
        <v>5.86</v>
      </c>
      <c r="Z73">
        <v>5.73</v>
      </c>
      <c r="AA73">
        <v>5.83</v>
      </c>
      <c r="AB73">
        <v>6.12</v>
      </c>
      <c r="AC73">
        <v>5.92</v>
      </c>
      <c r="AD73">
        <v>6.11</v>
      </c>
      <c r="AE73">
        <v>6.3</v>
      </c>
      <c r="AF73">
        <v>6.18</v>
      </c>
      <c r="AG73">
        <v>5.74</v>
      </c>
      <c r="AH73">
        <v>5.19</v>
      </c>
      <c r="AI73">
        <v>5.56</v>
      </c>
      <c r="AJ73">
        <v>5.91</v>
      </c>
      <c r="AK73">
        <v>5.97</v>
      </c>
      <c r="AL73">
        <v>5.99</v>
      </c>
      <c r="AM73">
        <v>5.98</v>
      </c>
      <c r="AN73">
        <v>5.87</v>
      </c>
      <c r="AO73">
        <v>5.73</v>
      </c>
      <c r="AP73">
        <v>5.73</v>
      </c>
      <c r="AQ73">
        <v>5.77</v>
      </c>
      <c r="AR73">
        <v>5.5</v>
      </c>
      <c r="AS73">
        <v>5.53</v>
      </c>
      <c r="AT73">
        <v>5.21</v>
      </c>
      <c r="AU73">
        <v>5.05</v>
      </c>
      <c r="AV73">
        <v>4.9800000000000004</v>
      </c>
      <c r="AW73">
        <v>5.04</v>
      </c>
      <c r="AX73">
        <v>5</v>
      </c>
      <c r="AY73">
        <v>5.0199999999999996</v>
      </c>
      <c r="AZ73">
        <v>5.17</v>
      </c>
      <c r="BA73">
        <v>5.25</v>
      </c>
      <c r="BB73">
        <v>5.47</v>
      </c>
      <c r="BC73">
        <v>5.3</v>
      </c>
      <c r="BD73">
        <v>5.32</v>
      </c>
      <c r="BE73">
        <v>5.14</v>
      </c>
      <c r="BF73">
        <v>5.03</v>
      </c>
      <c r="BG73">
        <v>5</v>
      </c>
      <c r="BH73">
        <v>4.75</v>
      </c>
      <c r="BI73">
        <v>4.6900000000000004</v>
      </c>
      <c r="BJ73">
        <v>4.82</v>
      </c>
      <c r="BK73">
        <v>4.6500000000000004</v>
      </c>
      <c r="BL73">
        <v>4.57</v>
      </c>
      <c r="BM73">
        <v>4.3499999999999996</v>
      </c>
    </row>
    <row r="74" spans="1:65" x14ac:dyDescent="0.25">
      <c r="A74">
        <v>0.8931</v>
      </c>
      <c r="B74">
        <v>0.89180000000000004</v>
      </c>
      <c r="C74">
        <v>0.88580000000000003</v>
      </c>
      <c r="D74">
        <v>0.90980000000000005</v>
      </c>
      <c r="E74">
        <v>0.9</v>
      </c>
      <c r="F74">
        <v>0.9</v>
      </c>
      <c r="G74">
        <v>0.76980000000000004</v>
      </c>
      <c r="H74">
        <v>0.82099999999999995</v>
      </c>
      <c r="I74">
        <v>0.78759999999999997</v>
      </c>
      <c r="J74">
        <v>0.82</v>
      </c>
      <c r="K74">
        <v>0.8216</v>
      </c>
      <c r="L74">
        <v>0.7893</v>
      </c>
      <c r="M74">
        <v>0.80200000000000005</v>
      </c>
      <c r="N74">
        <v>0.78990000000000005</v>
      </c>
      <c r="O74">
        <v>0.78</v>
      </c>
      <c r="P74">
        <v>0.77</v>
      </c>
      <c r="Q74">
        <v>0.75</v>
      </c>
      <c r="R74">
        <v>0.75080000000000002</v>
      </c>
      <c r="S74">
        <v>0.75700000000000001</v>
      </c>
      <c r="T74">
        <v>0.74</v>
      </c>
      <c r="U74">
        <v>0.75</v>
      </c>
      <c r="V74">
        <v>0.73499999999999999</v>
      </c>
      <c r="W74">
        <v>0.77400000000000002</v>
      </c>
      <c r="X74">
        <v>0.75749999999999995</v>
      </c>
      <c r="Y74">
        <v>0.74770000000000003</v>
      </c>
      <c r="Z74">
        <v>0.74409999999999998</v>
      </c>
      <c r="AA74">
        <v>0.75980000000000003</v>
      </c>
      <c r="AB74">
        <v>0.74</v>
      </c>
      <c r="AC74">
        <v>0.70989999999999998</v>
      </c>
      <c r="AD74">
        <v>0.66200000000000003</v>
      </c>
      <c r="AE74">
        <v>0.6825</v>
      </c>
      <c r="AF74">
        <v>0.68200000000000005</v>
      </c>
      <c r="AG74">
        <v>0.72</v>
      </c>
      <c r="AH74">
        <v>0.70979999999999999</v>
      </c>
      <c r="AI74">
        <v>0.7</v>
      </c>
      <c r="AJ74">
        <v>0.71960000000000002</v>
      </c>
      <c r="AK74">
        <v>0.77</v>
      </c>
      <c r="AL74">
        <v>0.75</v>
      </c>
      <c r="AM74">
        <v>0.7359</v>
      </c>
      <c r="AN74">
        <v>0.72940000000000005</v>
      </c>
      <c r="AO74">
        <v>0.73619999999999997</v>
      </c>
      <c r="AP74">
        <v>0.7298</v>
      </c>
      <c r="AQ74">
        <v>0.76</v>
      </c>
      <c r="AR74">
        <v>0.7631</v>
      </c>
      <c r="AS74">
        <v>0.81</v>
      </c>
      <c r="AT74">
        <v>0.79</v>
      </c>
      <c r="AU74">
        <v>0.81889999999999996</v>
      </c>
      <c r="AV74">
        <v>0.80779999999999996</v>
      </c>
      <c r="AW74">
        <v>0.79500000000000004</v>
      </c>
      <c r="AX74">
        <v>0.81</v>
      </c>
      <c r="AY74">
        <v>0.81899999999999995</v>
      </c>
      <c r="AZ74">
        <v>0.75700000000000001</v>
      </c>
      <c r="BA74">
        <v>0.75</v>
      </c>
      <c r="BB74">
        <v>0.75</v>
      </c>
      <c r="BC74">
        <v>0.76</v>
      </c>
      <c r="BD74">
        <v>0.76</v>
      </c>
      <c r="BE74">
        <v>0.8</v>
      </c>
      <c r="BF74">
        <v>0.74109999999999998</v>
      </c>
      <c r="BG74">
        <v>0.76160000000000005</v>
      </c>
      <c r="BH74">
        <v>0.75290000000000001</v>
      </c>
      <c r="BI74">
        <v>0.75229999999999997</v>
      </c>
      <c r="BJ74">
        <v>0.73</v>
      </c>
      <c r="BK74">
        <v>0.7</v>
      </c>
      <c r="BL74">
        <v>0.72</v>
      </c>
      <c r="BM74">
        <v>0.71</v>
      </c>
    </row>
    <row r="75" spans="1:65" x14ac:dyDescent="0.25">
      <c r="A75">
        <v>2.57</v>
      </c>
      <c r="B75">
        <v>2.7</v>
      </c>
      <c r="C75">
        <v>2.4700000000000002</v>
      </c>
      <c r="D75">
        <v>2.46</v>
      </c>
      <c r="E75">
        <v>2.62</v>
      </c>
      <c r="F75">
        <v>2.48</v>
      </c>
      <c r="G75">
        <v>3.17</v>
      </c>
      <c r="H75">
        <v>3.7450000000000001</v>
      </c>
      <c r="I75">
        <v>3.73</v>
      </c>
      <c r="J75">
        <v>3.79</v>
      </c>
      <c r="K75">
        <v>3.81</v>
      </c>
      <c r="L75">
        <v>3.83</v>
      </c>
      <c r="M75">
        <v>3.81</v>
      </c>
      <c r="N75">
        <v>3.85</v>
      </c>
      <c r="O75">
        <v>3.9</v>
      </c>
      <c r="P75">
        <v>4.24</v>
      </c>
      <c r="Q75">
        <v>3.72</v>
      </c>
      <c r="R75">
        <v>3.83</v>
      </c>
      <c r="S75">
        <v>3.88</v>
      </c>
      <c r="T75">
        <v>3.91</v>
      </c>
      <c r="U75">
        <v>3.82</v>
      </c>
      <c r="V75">
        <v>4.05</v>
      </c>
      <c r="W75">
        <v>4.2</v>
      </c>
      <c r="X75">
        <v>4.5999999999999996</v>
      </c>
      <c r="Y75">
        <v>4.5</v>
      </c>
      <c r="Z75">
        <v>4</v>
      </c>
      <c r="AA75">
        <v>4.1710000000000003</v>
      </c>
      <c r="AB75">
        <v>4.5</v>
      </c>
      <c r="AC75">
        <v>4.46</v>
      </c>
      <c r="AD75">
        <v>3.99</v>
      </c>
      <c r="AE75">
        <v>4.55</v>
      </c>
      <c r="AF75">
        <v>4.4400000000000004</v>
      </c>
      <c r="AG75">
        <v>4.33</v>
      </c>
      <c r="AH75">
        <v>4.24</v>
      </c>
      <c r="AI75">
        <v>4.3899999999999997</v>
      </c>
      <c r="AJ75">
        <v>4.3899999999999997</v>
      </c>
      <c r="AK75">
        <v>4.72</v>
      </c>
      <c r="AL75">
        <v>4.55</v>
      </c>
      <c r="AM75">
        <v>3.68</v>
      </c>
      <c r="AN75">
        <v>3.77</v>
      </c>
      <c r="AO75">
        <v>3.71</v>
      </c>
      <c r="AP75">
        <v>3.5750000000000002</v>
      </c>
      <c r="AQ75">
        <v>3.2</v>
      </c>
      <c r="AR75">
        <v>3.31</v>
      </c>
      <c r="AS75">
        <v>3.32</v>
      </c>
      <c r="AT75">
        <v>3.35</v>
      </c>
      <c r="AU75">
        <v>3.33</v>
      </c>
      <c r="AV75">
        <v>3.32</v>
      </c>
      <c r="AW75">
        <v>3.01</v>
      </c>
      <c r="AX75">
        <v>3.01</v>
      </c>
      <c r="AY75">
        <v>2.76</v>
      </c>
      <c r="AZ75">
        <v>2.99</v>
      </c>
      <c r="BA75">
        <v>2.7</v>
      </c>
      <c r="BB75">
        <v>2.86</v>
      </c>
      <c r="BC75">
        <v>2.79</v>
      </c>
      <c r="BD75">
        <v>2.86</v>
      </c>
      <c r="BE75">
        <v>2.78</v>
      </c>
      <c r="BF75">
        <v>2.62</v>
      </c>
      <c r="BG75">
        <v>2.44</v>
      </c>
      <c r="BH75">
        <v>2.4900000000000002</v>
      </c>
      <c r="BI75">
        <v>2.4</v>
      </c>
      <c r="BJ75">
        <v>2.29</v>
      </c>
      <c r="BK75">
        <v>2.41</v>
      </c>
      <c r="BL75">
        <v>2.4700000000000002</v>
      </c>
      <c r="BM75">
        <v>2.59</v>
      </c>
    </row>
    <row r="76" spans="1:65" x14ac:dyDescent="0.25">
      <c r="A76">
        <v>1.5</v>
      </c>
      <c r="B76">
        <v>1.53</v>
      </c>
      <c r="C76">
        <v>1.44</v>
      </c>
      <c r="D76">
        <v>1.5</v>
      </c>
      <c r="E76">
        <v>1.49</v>
      </c>
      <c r="F76">
        <v>1.47</v>
      </c>
      <c r="G76">
        <v>1.48</v>
      </c>
      <c r="H76">
        <v>1.42</v>
      </c>
      <c r="I76">
        <v>1.42</v>
      </c>
      <c r="J76">
        <v>1.35</v>
      </c>
      <c r="K76">
        <v>1.39</v>
      </c>
      <c r="L76">
        <v>1.43</v>
      </c>
      <c r="M76">
        <v>1.4</v>
      </c>
      <c r="N76">
        <v>1.35</v>
      </c>
      <c r="O76">
        <v>1.4</v>
      </c>
      <c r="P76">
        <v>1.42</v>
      </c>
      <c r="Q76">
        <v>1.39</v>
      </c>
      <c r="R76">
        <v>1.34</v>
      </c>
      <c r="S76">
        <v>1.35</v>
      </c>
      <c r="T76">
        <v>1.36</v>
      </c>
      <c r="U76">
        <v>1.37</v>
      </c>
      <c r="V76">
        <v>1.35</v>
      </c>
      <c r="W76">
        <v>1.379</v>
      </c>
      <c r="X76">
        <v>1.4271</v>
      </c>
      <c r="Y76">
        <v>1.58</v>
      </c>
      <c r="Z76">
        <v>1.42</v>
      </c>
      <c r="AA76">
        <v>1.43</v>
      </c>
      <c r="AB76">
        <v>1.41</v>
      </c>
      <c r="AC76">
        <v>1.4</v>
      </c>
      <c r="AD76">
        <v>1.41</v>
      </c>
      <c r="AE76">
        <v>1.43</v>
      </c>
      <c r="AF76">
        <v>1.38</v>
      </c>
      <c r="AG76">
        <v>1.37</v>
      </c>
      <c r="AH76">
        <v>1.42</v>
      </c>
      <c r="AI76">
        <v>1.38</v>
      </c>
      <c r="AJ76">
        <v>1.43</v>
      </c>
      <c r="AK76">
        <v>1.37</v>
      </c>
      <c r="AL76">
        <v>1.35</v>
      </c>
      <c r="AM76">
        <v>1.36</v>
      </c>
      <c r="AN76">
        <v>1.35</v>
      </c>
      <c r="AO76">
        <v>1.35</v>
      </c>
      <c r="AP76">
        <v>1.39</v>
      </c>
      <c r="AQ76">
        <v>1.39</v>
      </c>
      <c r="AR76">
        <v>1.34</v>
      </c>
      <c r="AS76">
        <v>1.355</v>
      </c>
      <c r="AT76">
        <v>1.36</v>
      </c>
      <c r="AU76">
        <v>1.365</v>
      </c>
      <c r="AV76">
        <v>1.37</v>
      </c>
      <c r="AW76">
        <v>1.4</v>
      </c>
      <c r="AX76">
        <v>1.35</v>
      </c>
      <c r="AY76">
        <v>1.34</v>
      </c>
      <c r="AZ76">
        <v>1.31</v>
      </c>
      <c r="BA76">
        <v>1.31</v>
      </c>
      <c r="BB76">
        <v>1.33</v>
      </c>
      <c r="BC76">
        <v>1.32</v>
      </c>
      <c r="BD76">
        <v>1.32</v>
      </c>
      <c r="BE76">
        <v>1.19</v>
      </c>
      <c r="BF76">
        <v>1.22</v>
      </c>
      <c r="BG76">
        <v>1.23</v>
      </c>
      <c r="BH76">
        <v>1.173</v>
      </c>
      <c r="BI76">
        <v>1.1100000000000001</v>
      </c>
      <c r="BJ76">
        <v>1.1599999999999999</v>
      </c>
      <c r="BK76">
        <v>1.04</v>
      </c>
      <c r="BL76">
        <v>1.03</v>
      </c>
      <c r="BM76">
        <v>1.06</v>
      </c>
    </row>
    <row r="77" spans="1:65" x14ac:dyDescent="0.25">
      <c r="A77">
        <v>2.38</v>
      </c>
      <c r="B77">
        <v>2.38</v>
      </c>
      <c r="C77">
        <v>2.4900000000000002</v>
      </c>
      <c r="D77">
        <v>2.37</v>
      </c>
      <c r="E77">
        <v>2.57</v>
      </c>
      <c r="F77">
        <v>2.5499999999999998</v>
      </c>
      <c r="G77">
        <v>2.68</v>
      </c>
      <c r="H77">
        <v>2.71</v>
      </c>
      <c r="I77">
        <v>2.84</v>
      </c>
      <c r="J77">
        <v>2.94</v>
      </c>
      <c r="K77">
        <v>2.94</v>
      </c>
      <c r="L77">
        <v>2.91</v>
      </c>
      <c r="M77">
        <v>2.9</v>
      </c>
      <c r="N77">
        <v>2.94</v>
      </c>
      <c r="O77">
        <v>2.9</v>
      </c>
      <c r="P77">
        <v>2.95</v>
      </c>
      <c r="Q77">
        <v>2.93</v>
      </c>
      <c r="R77">
        <v>3.15</v>
      </c>
      <c r="S77">
        <v>3.43</v>
      </c>
      <c r="T77">
        <v>3.22</v>
      </c>
      <c r="U77">
        <v>3.26</v>
      </c>
      <c r="V77">
        <v>3.18</v>
      </c>
      <c r="W77">
        <v>3.26</v>
      </c>
      <c r="X77">
        <v>3.17</v>
      </c>
      <c r="Y77">
        <v>3.04</v>
      </c>
      <c r="Z77">
        <v>3.03</v>
      </c>
      <c r="AA77">
        <v>3.07</v>
      </c>
      <c r="AB77">
        <v>2.91</v>
      </c>
      <c r="AC77">
        <v>3</v>
      </c>
      <c r="AD77">
        <v>2.97</v>
      </c>
      <c r="AE77">
        <v>3.09</v>
      </c>
      <c r="AF77">
        <v>3.06</v>
      </c>
      <c r="AG77">
        <v>2.98</v>
      </c>
      <c r="AH77">
        <v>3.05</v>
      </c>
      <c r="AI77">
        <v>2.95</v>
      </c>
      <c r="AJ77">
        <v>3.06</v>
      </c>
      <c r="AK77">
        <v>2.94</v>
      </c>
      <c r="AL77">
        <v>2.95</v>
      </c>
      <c r="AM77">
        <v>2.89</v>
      </c>
      <c r="AN77">
        <v>2.9</v>
      </c>
      <c r="AO77">
        <v>2.84</v>
      </c>
      <c r="AP77">
        <v>2.87</v>
      </c>
      <c r="AQ77">
        <v>2.82</v>
      </c>
      <c r="AR77">
        <v>2.75</v>
      </c>
      <c r="AS77">
        <v>2.79</v>
      </c>
      <c r="AT77">
        <v>2.68</v>
      </c>
      <c r="AU77">
        <v>2.6</v>
      </c>
      <c r="AV77">
        <v>2.65</v>
      </c>
      <c r="AW77">
        <v>2.65</v>
      </c>
      <c r="AX77">
        <v>2.62</v>
      </c>
      <c r="AY77">
        <v>2.67</v>
      </c>
      <c r="AZ77">
        <v>2.76</v>
      </c>
      <c r="BA77">
        <v>2.8</v>
      </c>
      <c r="BB77">
        <v>2.84</v>
      </c>
      <c r="BC77">
        <v>2.81</v>
      </c>
      <c r="BD77">
        <v>2.77</v>
      </c>
      <c r="BE77">
        <v>2.67</v>
      </c>
      <c r="BF77">
        <v>2.57</v>
      </c>
      <c r="BG77">
        <v>2.5499999999999998</v>
      </c>
      <c r="BH77">
        <v>2.61</v>
      </c>
      <c r="BI77">
        <v>2.5099999999999998</v>
      </c>
      <c r="BJ77">
        <v>2.61</v>
      </c>
      <c r="BK77">
        <v>2.58</v>
      </c>
      <c r="BL77">
        <v>2.56</v>
      </c>
      <c r="BM77">
        <v>2.6</v>
      </c>
    </row>
    <row r="78" spans="1:65" x14ac:dyDescent="0.25">
      <c r="A78">
        <v>2.41</v>
      </c>
      <c r="B78">
        <v>2.4900000000000002</v>
      </c>
      <c r="C78">
        <v>2.5099999999999998</v>
      </c>
      <c r="D78">
        <v>2.58</v>
      </c>
      <c r="E78">
        <v>2.2999999999999998</v>
      </c>
      <c r="F78">
        <v>2.33</v>
      </c>
      <c r="G78">
        <v>2.38</v>
      </c>
      <c r="H78">
        <v>2.16</v>
      </c>
      <c r="I78">
        <v>1.99</v>
      </c>
      <c r="J78">
        <v>2.0499999999999998</v>
      </c>
      <c r="K78">
        <v>1.9990000000000001</v>
      </c>
      <c r="L78">
        <v>1.99</v>
      </c>
      <c r="M78">
        <v>1.85</v>
      </c>
      <c r="N78">
        <v>1.85</v>
      </c>
      <c r="O78">
        <v>1.9035</v>
      </c>
      <c r="P78">
        <v>2</v>
      </c>
      <c r="Q78">
        <v>1.99</v>
      </c>
      <c r="R78">
        <v>2.0059999999999998</v>
      </c>
      <c r="S78">
        <v>1.87</v>
      </c>
      <c r="T78">
        <v>1.99</v>
      </c>
      <c r="U78">
        <v>1.97</v>
      </c>
      <c r="V78">
        <v>1.94</v>
      </c>
      <c r="W78">
        <v>1.91</v>
      </c>
      <c r="X78">
        <v>1.95</v>
      </c>
      <c r="Y78">
        <v>1.9</v>
      </c>
      <c r="Z78">
        <v>1.79</v>
      </c>
      <c r="AA78">
        <v>1.8949</v>
      </c>
      <c r="AB78">
        <v>1.82</v>
      </c>
      <c r="AC78">
        <v>1.88</v>
      </c>
      <c r="AD78">
        <v>1.77</v>
      </c>
      <c r="AE78">
        <v>1.8001</v>
      </c>
      <c r="AF78">
        <v>1.79</v>
      </c>
      <c r="AG78">
        <v>1.86</v>
      </c>
      <c r="AH78">
        <v>1.95</v>
      </c>
      <c r="AI78">
        <v>1.86</v>
      </c>
      <c r="AJ78">
        <v>1.94</v>
      </c>
      <c r="AK78">
        <v>1.98</v>
      </c>
      <c r="AL78">
        <v>2.0099999999999998</v>
      </c>
      <c r="AM78">
        <v>1.9524999999999999</v>
      </c>
      <c r="AN78">
        <v>2.0099999999999998</v>
      </c>
      <c r="AO78">
        <v>2.0205000000000002</v>
      </c>
      <c r="AP78">
        <v>2.0099999999999998</v>
      </c>
      <c r="AQ78">
        <v>2.08</v>
      </c>
      <c r="AR78">
        <v>2.0305</v>
      </c>
      <c r="AS78">
        <v>1.97</v>
      </c>
      <c r="AT78">
        <v>2.0099999999999998</v>
      </c>
      <c r="AU78">
        <v>1.9844999999999999</v>
      </c>
      <c r="AV78">
        <v>1.9799</v>
      </c>
      <c r="AW78">
        <v>1.97</v>
      </c>
      <c r="AX78">
        <v>1.9810000000000001</v>
      </c>
      <c r="AY78">
        <v>1.8898999999999999</v>
      </c>
      <c r="AZ78">
        <v>1.86</v>
      </c>
      <c r="BA78">
        <v>1.8</v>
      </c>
      <c r="BB78">
        <v>1.8</v>
      </c>
      <c r="BC78">
        <v>1.7</v>
      </c>
      <c r="BD78">
        <v>1.69</v>
      </c>
      <c r="BE78">
        <v>1.67</v>
      </c>
      <c r="BF78">
        <v>1.65</v>
      </c>
      <c r="BG78">
        <v>1.6</v>
      </c>
      <c r="BH78">
        <v>1.61</v>
      </c>
      <c r="BI78">
        <v>1.56</v>
      </c>
      <c r="BJ78">
        <v>1.6281000000000001</v>
      </c>
      <c r="BK78">
        <v>1.6686000000000001</v>
      </c>
      <c r="BL78">
        <v>1.712</v>
      </c>
      <c r="BM78">
        <v>1.69</v>
      </c>
    </row>
    <row r="79" spans="1:65" x14ac:dyDescent="0.25">
      <c r="A79">
        <v>2.15</v>
      </c>
      <c r="B79">
        <v>2.16</v>
      </c>
      <c r="C79">
        <v>2.15</v>
      </c>
      <c r="D79">
        <v>2.15</v>
      </c>
      <c r="E79">
        <v>2.16</v>
      </c>
      <c r="F79">
        <v>2.2999999999999998</v>
      </c>
      <c r="G79">
        <v>2.35</v>
      </c>
      <c r="H79">
        <v>2.35</v>
      </c>
      <c r="I79">
        <v>2.3121</v>
      </c>
      <c r="J79">
        <v>2.17</v>
      </c>
      <c r="K79">
        <v>2.13</v>
      </c>
      <c r="L79">
        <v>2.2999999999999998</v>
      </c>
      <c r="M79">
        <v>2.4300000000000002</v>
      </c>
      <c r="N79">
        <v>2.59</v>
      </c>
      <c r="O79">
        <v>2.72</v>
      </c>
      <c r="P79">
        <v>2.7</v>
      </c>
      <c r="Q79">
        <v>2.5499999999999998</v>
      </c>
      <c r="R79">
        <v>2.6509999999999998</v>
      </c>
      <c r="S79">
        <v>2.59</v>
      </c>
      <c r="T79">
        <v>2.56</v>
      </c>
      <c r="U79">
        <v>2.65</v>
      </c>
      <c r="V79">
        <v>2.5499999999999998</v>
      </c>
      <c r="W79">
        <v>2.6</v>
      </c>
      <c r="X79">
        <v>2.57</v>
      </c>
      <c r="Y79">
        <v>2.5299999999999998</v>
      </c>
      <c r="Z79">
        <v>2.4500000000000002</v>
      </c>
      <c r="AA79">
        <v>2.5150000000000001</v>
      </c>
      <c r="AB79">
        <v>2.44</v>
      </c>
      <c r="AC79">
        <v>2.56</v>
      </c>
      <c r="AD79">
        <v>2.5499999999999998</v>
      </c>
      <c r="AE79">
        <v>2.46</v>
      </c>
      <c r="AF79">
        <v>2.42</v>
      </c>
      <c r="AG79">
        <v>2.39</v>
      </c>
      <c r="AH79">
        <v>2.4</v>
      </c>
      <c r="AI79">
        <v>2.31</v>
      </c>
      <c r="AJ79">
        <v>2.4</v>
      </c>
      <c r="AK79">
        <v>2.2999999999999998</v>
      </c>
      <c r="AL79">
        <v>2.17</v>
      </c>
      <c r="AM79">
        <v>2.15</v>
      </c>
      <c r="AN79">
        <v>2.2799999999999998</v>
      </c>
      <c r="AO79">
        <v>2.2799999999999998</v>
      </c>
      <c r="AP79">
        <v>2.27</v>
      </c>
      <c r="AQ79">
        <v>2.2999999999999998</v>
      </c>
      <c r="AR79">
        <v>2.2400000000000002</v>
      </c>
      <c r="AS79">
        <v>2.36</v>
      </c>
      <c r="AT79">
        <v>2.3403</v>
      </c>
      <c r="AU79">
        <v>2.44</v>
      </c>
      <c r="AV79">
        <v>2.35</v>
      </c>
      <c r="AW79">
        <v>2.15</v>
      </c>
      <c r="AX79">
        <v>2.14</v>
      </c>
      <c r="AY79">
        <v>2.0699999999999998</v>
      </c>
      <c r="AZ79">
        <v>2.2400000000000002</v>
      </c>
      <c r="BA79">
        <v>2.33</v>
      </c>
      <c r="BB79">
        <v>2.15</v>
      </c>
      <c r="BC79">
        <v>2.0600999999999998</v>
      </c>
      <c r="BD79">
        <v>2.06</v>
      </c>
      <c r="BE79">
        <v>2.04</v>
      </c>
      <c r="BF79">
        <v>1.95</v>
      </c>
      <c r="BG79">
        <v>1.89</v>
      </c>
      <c r="BH79">
        <v>1.77</v>
      </c>
      <c r="BI79">
        <v>1.93</v>
      </c>
      <c r="BJ79">
        <v>1.82</v>
      </c>
      <c r="BK79">
        <v>1.75</v>
      </c>
      <c r="BL79">
        <v>1.7</v>
      </c>
      <c r="BM79">
        <v>1.78</v>
      </c>
    </row>
    <row r="80" spans="1:65" x14ac:dyDescent="0.25">
      <c r="A80">
        <v>14.58</v>
      </c>
      <c r="B80">
        <v>14.62</v>
      </c>
      <c r="C80">
        <v>14.19</v>
      </c>
      <c r="D80">
        <v>14.57</v>
      </c>
      <c r="E80">
        <v>15.63</v>
      </c>
      <c r="F80">
        <v>15.25</v>
      </c>
      <c r="G80">
        <v>15.11</v>
      </c>
      <c r="H80">
        <v>15.35</v>
      </c>
      <c r="I80">
        <v>14.31</v>
      </c>
      <c r="J80">
        <v>13.92</v>
      </c>
      <c r="K80">
        <v>13.39</v>
      </c>
      <c r="L80">
        <v>13.46</v>
      </c>
      <c r="M80">
        <v>13.22</v>
      </c>
      <c r="N80">
        <v>13.16</v>
      </c>
      <c r="O80">
        <v>12.94</v>
      </c>
      <c r="P80">
        <v>13.32</v>
      </c>
      <c r="Q80">
        <v>13.14</v>
      </c>
      <c r="R80">
        <v>12.98</v>
      </c>
      <c r="S80">
        <v>13.25</v>
      </c>
      <c r="T80">
        <v>13.35</v>
      </c>
      <c r="U80">
        <v>13.4</v>
      </c>
      <c r="V80">
        <v>13.61</v>
      </c>
      <c r="W80">
        <v>13.48</v>
      </c>
      <c r="X80">
        <v>13.46</v>
      </c>
      <c r="Y80">
        <v>12.91</v>
      </c>
      <c r="Z80">
        <v>12.12</v>
      </c>
      <c r="AA80">
        <v>12.5</v>
      </c>
      <c r="AB80">
        <v>12</v>
      </c>
      <c r="AC80">
        <v>11.79</v>
      </c>
      <c r="AD80">
        <v>11.87</v>
      </c>
      <c r="AE80">
        <v>11.6</v>
      </c>
      <c r="AF80">
        <v>11.74</v>
      </c>
      <c r="AG80">
        <v>11.72</v>
      </c>
      <c r="AH80">
        <v>11.79</v>
      </c>
      <c r="AI80">
        <v>11.81</v>
      </c>
      <c r="AJ80">
        <v>12.62</v>
      </c>
      <c r="AK80">
        <v>12.21</v>
      </c>
      <c r="AL80">
        <v>12.58</v>
      </c>
      <c r="AM80">
        <v>12.19</v>
      </c>
      <c r="AN80">
        <v>12.59</v>
      </c>
      <c r="AO80">
        <v>12.26</v>
      </c>
      <c r="AP80">
        <v>12.09</v>
      </c>
      <c r="AQ80">
        <v>12.81</v>
      </c>
      <c r="AR80">
        <v>12.28</v>
      </c>
      <c r="AS80">
        <v>13.1</v>
      </c>
      <c r="AT80">
        <v>13.19</v>
      </c>
      <c r="AU80">
        <v>13.44</v>
      </c>
      <c r="AV80">
        <v>13.24</v>
      </c>
      <c r="AW80">
        <v>12.84</v>
      </c>
      <c r="AX80">
        <v>11.93</v>
      </c>
      <c r="AY80">
        <v>11.75</v>
      </c>
      <c r="AZ80">
        <v>12.39</v>
      </c>
      <c r="BA80">
        <v>12.13</v>
      </c>
      <c r="BB80">
        <v>12.78</v>
      </c>
      <c r="BC80">
        <v>12.84</v>
      </c>
      <c r="BD80">
        <v>12.29</v>
      </c>
      <c r="BE80">
        <v>11.97</v>
      </c>
      <c r="BF80">
        <v>11.85</v>
      </c>
      <c r="BG80">
        <v>11.43</v>
      </c>
      <c r="BH80">
        <v>10.43</v>
      </c>
      <c r="BI80">
        <v>10.96</v>
      </c>
      <c r="BJ80">
        <v>11.57</v>
      </c>
      <c r="BK80">
        <v>11.14</v>
      </c>
      <c r="BL80">
        <v>10.94</v>
      </c>
      <c r="BM80">
        <v>11.18</v>
      </c>
    </row>
    <row r="81" spans="1:65" x14ac:dyDescent="0.25">
      <c r="A81">
        <v>0.5796</v>
      </c>
      <c r="B81">
        <v>0.56989999999999996</v>
      </c>
      <c r="C81">
        <v>0.58409999999999995</v>
      </c>
      <c r="D81">
        <v>0.59</v>
      </c>
      <c r="E81">
        <v>0.58309999999999995</v>
      </c>
      <c r="F81">
        <v>0.56899999999999995</v>
      </c>
      <c r="G81">
        <v>0.56120000000000003</v>
      </c>
      <c r="H81">
        <v>0.57891999999999999</v>
      </c>
      <c r="I81">
        <v>0.56999999999999995</v>
      </c>
      <c r="J81">
        <v>0.56999999999999995</v>
      </c>
      <c r="K81">
        <v>0.53990000000000005</v>
      </c>
      <c r="L81">
        <v>0.55249999999999999</v>
      </c>
      <c r="M81">
        <v>0.56699999999999995</v>
      </c>
      <c r="N81">
        <v>0.54939800000000005</v>
      </c>
      <c r="O81">
        <v>0.53500000000000003</v>
      </c>
      <c r="P81">
        <v>0.53620000000000001</v>
      </c>
      <c r="Q81">
        <v>0.52449999999999997</v>
      </c>
      <c r="R81">
        <v>0.51739999999999997</v>
      </c>
      <c r="S81">
        <v>0.52100000000000002</v>
      </c>
      <c r="T81">
        <v>0.50700000000000001</v>
      </c>
      <c r="U81">
        <v>0.5141</v>
      </c>
      <c r="V81">
        <v>0.505</v>
      </c>
      <c r="W81">
        <v>0.51149999999999995</v>
      </c>
      <c r="X81">
        <v>0.51019999999999999</v>
      </c>
      <c r="Y81">
        <v>0.59250000000000003</v>
      </c>
      <c r="Z81">
        <v>0.55310000000000004</v>
      </c>
      <c r="AA81">
        <v>0.52990000000000004</v>
      </c>
      <c r="AB81">
        <v>0.52990000000000004</v>
      </c>
      <c r="AC81">
        <v>0.52990000000000004</v>
      </c>
      <c r="AD81">
        <v>0.52990000000000004</v>
      </c>
      <c r="AE81">
        <v>0.53410000000000002</v>
      </c>
      <c r="AF81">
        <v>0.53300000000000003</v>
      </c>
      <c r="AG81">
        <v>0.53</v>
      </c>
      <c r="AH81">
        <v>0.56499999999999995</v>
      </c>
      <c r="AI81">
        <v>0.53110000000000002</v>
      </c>
      <c r="AJ81">
        <v>0.55000000000000004</v>
      </c>
      <c r="AK81">
        <v>0.56100000000000005</v>
      </c>
      <c r="AL81">
        <v>0.56000000000000005</v>
      </c>
      <c r="AM81">
        <v>0.57999999999999996</v>
      </c>
      <c r="AN81">
        <v>0.52500000000000002</v>
      </c>
      <c r="AO81">
        <v>0.52308100000000002</v>
      </c>
      <c r="AP81">
        <v>0.51880000000000004</v>
      </c>
      <c r="AQ81">
        <v>0.51719999999999999</v>
      </c>
      <c r="AR81">
        <v>0.5</v>
      </c>
      <c r="AS81">
        <v>0.50509999999999999</v>
      </c>
      <c r="AT81">
        <v>0.49780000000000002</v>
      </c>
      <c r="AU81">
        <v>0.498</v>
      </c>
      <c r="AV81">
        <v>0.48349999999999999</v>
      </c>
      <c r="AW81">
        <v>0.46</v>
      </c>
      <c r="AX81">
        <v>0.45</v>
      </c>
      <c r="AY81">
        <v>0.46500000000000002</v>
      </c>
      <c r="AZ81">
        <v>0.46850000000000003</v>
      </c>
      <c r="BA81">
        <v>0.47699999999999998</v>
      </c>
      <c r="BB81">
        <v>0.48237000000000002</v>
      </c>
      <c r="BC81">
        <v>0.48499999999999999</v>
      </c>
      <c r="BD81">
        <v>0.48499999999999999</v>
      </c>
      <c r="BE81">
        <v>0.495</v>
      </c>
      <c r="BF81">
        <v>0.49</v>
      </c>
      <c r="BG81">
        <v>0.48749999999999999</v>
      </c>
      <c r="BH81">
        <v>0.46739999999999998</v>
      </c>
      <c r="BI81">
        <v>0.45500000000000002</v>
      </c>
      <c r="BJ81">
        <v>0.46484999999999999</v>
      </c>
      <c r="BK81">
        <v>0.44</v>
      </c>
      <c r="BL81">
        <v>0.4511</v>
      </c>
      <c r="BM81">
        <v>0.46400000000000002</v>
      </c>
    </row>
    <row r="82" spans="1:65" x14ac:dyDescent="0.25">
      <c r="A82">
        <v>1.06</v>
      </c>
      <c r="B82">
        <v>1.0900000000000001</v>
      </c>
      <c r="C82">
        <v>1.07</v>
      </c>
      <c r="D82">
        <v>1.06</v>
      </c>
      <c r="E82">
        <v>1.07</v>
      </c>
      <c r="F82">
        <v>1.03</v>
      </c>
      <c r="G82">
        <v>1.07</v>
      </c>
      <c r="H82">
        <v>1.1000000000000001</v>
      </c>
      <c r="I82">
        <v>1.08</v>
      </c>
      <c r="J82">
        <v>1.1000000000000001</v>
      </c>
      <c r="K82">
        <v>1.1499999999999999</v>
      </c>
      <c r="L82">
        <v>1.1599999999999999</v>
      </c>
      <c r="M82">
        <v>1.1599999999999999</v>
      </c>
      <c r="N82">
        <v>1.1599999999999999</v>
      </c>
      <c r="O82">
        <v>1.1399999999999999</v>
      </c>
      <c r="P82">
        <v>1.08</v>
      </c>
      <c r="Q82">
        <v>1</v>
      </c>
      <c r="R82">
        <v>0.96</v>
      </c>
      <c r="S82">
        <v>0.97</v>
      </c>
      <c r="T82">
        <v>0.99</v>
      </c>
      <c r="U82">
        <v>0.99509999999999998</v>
      </c>
      <c r="V82">
        <v>0.97519999999999996</v>
      </c>
      <c r="W82">
        <v>0.98660000000000003</v>
      </c>
      <c r="X82">
        <v>1.02</v>
      </c>
      <c r="Y82">
        <v>0.96</v>
      </c>
      <c r="Z82">
        <v>0.96489999999999998</v>
      </c>
      <c r="AA82">
        <v>0.96030000000000004</v>
      </c>
      <c r="AB82">
        <v>0.9899</v>
      </c>
      <c r="AC82">
        <v>0.96499999999999997</v>
      </c>
      <c r="AD82">
        <v>1.01</v>
      </c>
      <c r="AE82">
        <v>1.04</v>
      </c>
      <c r="AF82">
        <v>0.95</v>
      </c>
      <c r="AG82">
        <v>0.98499999999999999</v>
      </c>
      <c r="AH82">
        <v>0.87</v>
      </c>
      <c r="AI82">
        <v>0.88</v>
      </c>
      <c r="AJ82">
        <v>0.89300000000000002</v>
      </c>
      <c r="AK82">
        <v>0.91790000000000005</v>
      </c>
      <c r="AL82">
        <v>1.02</v>
      </c>
      <c r="AM82">
        <v>1.01</v>
      </c>
      <c r="AN82">
        <v>0.97</v>
      </c>
      <c r="AO82">
        <v>1.02</v>
      </c>
      <c r="AP82">
        <v>1.01</v>
      </c>
      <c r="AQ82">
        <v>0.98</v>
      </c>
      <c r="AR82">
        <v>1.1472</v>
      </c>
      <c r="AS82">
        <v>1.1000000000000001</v>
      </c>
      <c r="AT82">
        <v>1.02</v>
      </c>
      <c r="AU82">
        <v>1.0073000000000001</v>
      </c>
      <c r="AV82">
        <v>0.91010000000000002</v>
      </c>
      <c r="AW82">
        <v>0.68</v>
      </c>
      <c r="AX82">
        <v>0.59</v>
      </c>
      <c r="AY82">
        <v>0.52</v>
      </c>
      <c r="AZ82">
        <v>0.34949999999999998</v>
      </c>
      <c r="BA82">
        <v>0.32619999999999999</v>
      </c>
      <c r="BB82">
        <v>0.32250000000000001</v>
      </c>
      <c r="BC82">
        <v>0.33789999999999998</v>
      </c>
      <c r="BD82">
        <v>0.32219999999999999</v>
      </c>
      <c r="BE82">
        <v>0.32350200000000001</v>
      </c>
      <c r="BF82">
        <v>0.3175</v>
      </c>
      <c r="BG82">
        <v>0.3165</v>
      </c>
      <c r="BH82">
        <v>0.31385000000000002</v>
      </c>
      <c r="BI82">
        <v>0.30669999999999997</v>
      </c>
      <c r="BJ82">
        <v>0.28999999999999998</v>
      </c>
      <c r="BK82">
        <v>0.29389999999999999</v>
      </c>
      <c r="BL82">
        <v>0.2651</v>
      </c>
      <c r="BM82">
        <v>0.29099999999999998</v>
      </c>
    </row>
    <row r="83" spans="1:65" x14ac:dyDescent="0.25">
      <c r="A83">
        <v>5.67</v>
      </c>
      <c r="B83">
        <v>5.64</v>
      </c>
      <c r="C83">
        <v>5.36</v>
      </c>
      <c r="D83">
        <v>6.1</v>
      </c>
      <c r="E83">
        <v>6.18</v>
      </c>
      <c r="F83">
        <v>5.98</v>
      </c>
      <c r="G83">
        <v>6.56</v>
      </c>
      <c r="H83">
        <v>6.47</v>
      </c>
      <c r="I83">
        <v>6.72</v>
      </c>
      <c r="J83">
        <v>6.63</v>
      </c>
      <c r="K83">
        <v>6.56</v>
      </c>
      <c r="L83">
        <v>6.49</v>
      </c>
      <c r="M83">
        <v>6.45</v>
      </c>
      <c r="N83">
        <v>6.26</v>
      </c>
      <c r="O83">
        <v>6.08</v>
      </c>
      <c r="P83">
        <v>6.13</v>
      </c>
      <c r="Q83">
        <v>5.98</v>
      </c>
      <c r="R83">
        <v>5.99</v>
      </c>
      <c r="S83">
        <v>6.33</v>
      </c>
      <c r="T83">
        <v>6.2</v>
      </c>
      <c r="U83">
        <v>6.43</v>
      </c>
      <c r="V83">
        <v>6.36</v>
      </c>
      <c r="W83">
        <v>6.53</v>
      </c>
      <c r="X83">
        <v>6.63</v>
      </c>
      <c r="Y83">
        <v>6.57</v>
      </c>
      <c r="Z83">
        <v>6.56</v>
      </c>
      <c r="AA83">
        <v>6.93</v>
      </c>
      <c r="AB83">
        <v>6.8</v>
      </c>
      <c r="AC83">
        <v>6.98</v>
      </c>
      <c r="AD83">
        <v>6.36</v>
      </c>
      <c r="AE83">
        <v>6.35</v>
      </c>
      <c r="AF83">
        <v>6.32</v>
      </c>
      <c r="AG83">
        <v>6.27</v>
      </c>
      <c r="AH83">
        <v>6.3</v>
      </c>
      <c r="AI83">
        <v>6.13</v>
      </c>
      <c r="AJ83">
        <v>6.23</v>
      </c>
      <c r="AK83">
        <v>6.32</v>
      </c>
      <c r="AL83">
        <v>6.32</v>
      </c>
      <c r="AM83">
        <v>6.5</v>
      </c>
      <c r="AN83">
        <v>7.13</v>
      </c>
      <c r="AO83">
        <v>7.59</v>
      </c>
      <c r="AP83">
        <v>7.45</v>
      </c>
      <c r="AQ83">
        <v>6.72</v>
      </c>
      <c r="AR83">
        <v>6.82</v>
      </c>
      <c r="AS83">
        <v>6.86</v>
      </c>
      <c r="AT83">
        <v>6.53</v>
      </c>
      <c r="AU83">
        <v>6.46</v>
      </c>
      <c r="AV83">
        <v>5.8949999999999996</v>
      </c>
      <c r="AW83">
        <v>5.69</v>
      </c>
      <c r="AX83">
        <v>5.24</v>
      </c>
      <c r="AY83">
        <v>5.1100000000000003</v>
      </c>
      <c r="AZ83">
        <v>5.14</v>
      </c>
      <c r="BA83">
        <v>5.28</v>
      </c>
      <c r="BB83">
        <v>5.04</v>
      </c>
      <c r="BC83">
        <v>5.01</v>
      </c>
      <c r="BD83">
        <v>5</v>
      </c>
      <c r="BE83">
        <v>4.74</v>
      </c>
      <c r="BF83">
        <v>5.28</v>
      </c>
      <c r="BG83">
        <v>5.14</v>
      </c>
      <c r="BH83">
        <v>4.9000000000000004</v>
      </c>
      <c r="BI83">
        <v>5.01</v>
      </c>
      <c r="BJ83">
        <v>4.96</v>
      </c>
      <c r="BK83">
        <v>5.0199999999999996</v>
      </c>
      <c r="BL83">
        <v>5.1100000000000003</v>
      </c>
      <c r="BM83">
        <v>5.25</v>
      </c>
    </row>
    <row r="84" spans="1:65" x14ac:dyDescent="0.25">
      <c r="A84">
        <v>10.130000000000001</v>
      </c>
      <c r="B84">
        <v>9.6</v>
      </c>
      <c r="C84">
        <v>9.35</v>
      </c>
      <c r="D84">
        <v>9.5500000000000007</v>
      </c>
      <c r="E84">
        <v>9.59</v>
      </c>
      <c r="F84">
        <v>8.26</v>
      </c>
      <c r="G84">
        <v>7.98</v>
      </c>
      <c r="H84">
        <v>7.59</v>
      </c>
      <c r="I84">
        <v>7.3139000000000003</v>
      </c>
      <c r="J84">
        <v>7.28</v>
      </c>
      <c r="K84">
        <v>7.19</v>
      </c>
      <c r="L84">
        <v>7.18</v>
      </c>
      <c r="M84">
        <v>7.06</v>
      </c>
      <c r="N84">
        <v>7</v>
      </c>
      <c r="O84">
        <v>6.83</v>
      </c>
      <c r="P84">
        <v>7.53</v>
      </c>
      <c r="Q84">
        <v>7.8049999999999997</v>
      </c>
      <c r="R84">
        <v>7.79</v>
      </c>
      <c r="S84">
        <v>8.1199999999999992</v>
      </c>
      <c r="T84">
        <v>8.4049999999999994</v>
      </c>
      <c r="U84">
        <v>8.75</v>
      </c>
      <c r="V84">
        <v>8.5</v>
      </c>
      <c r="W84">
        <v>8.59</v>
      </c>
      <c r="X84">
        <v>8</v>
      </c>
      <c r="Y84">
        <v>7.84</v>
      </c>
      <c r="Z84">
        <v>7.7450000000000001</v>
      </c>
      <c r="AA84">
        <v>7.55</v>
      </c>
      <c r="AB84">
        <v>7.38</v>
      </c>
      <c r="AC84">
        <v>7.5</v>
      </c>
      <c r="AD84">
        <v>7.35</v>
      </c>
      <c r="AE84">
        <v>7.58</v>
      </c>
      <c r="AF84">
        <v>7.59</v>
      </c>
      <c r="AG84">
        <v>7.38</v>
      </c>
      <c r="AH84">
        <v>7.46</v>
      </c>
      <c r="AI84">
        <v>7.3</v>
      </c>
      <c r="AJ84">
        <v>7.15</v>
      </c>
      <c r="AK84">
        <v>7.12</v>
      </c>
      <c r="AL84">
        <v>7</v>
      </c>
      <c r="AM84">
        <v>7.09</v>
      </c>
      <c r="AN84">
        <v>7.4</v>
      </c>
      <c r="AO84">
        <v>7.37</v>
      </c>
      <c r="AP84">
        <v>7.13</v>
      </c>
      <c r="AQ84">
        <v>7.05</v>
      </c>
      <c r="AR84">
        <v>7.56</v>
      </c>
      <c r="AS84">
        <v>7.66</v>
      </c>
      <c r="AT84">
        <v>7.5</v>
      </c>
      <c r="AU84">
        <v>7.28</v>
      </c>
      <c r="AV84">
        <v>7.23</v>
      </c>
      <c r="AW84">
        <v>7.35</v>
      </c>
      <c r="AX84">
        <v>7.1</v>
      </c>
      <c r="AY84">
        <v>7.0602999999999998</v>
      </c>
      <c r="AZ84">
        <v>6.984</v>
      </c>
      <c r="BA84">
        <v>6.11</v>
      </c>
      <c r="BB84">
        <v>6.45</v>
      </c>
      <c r="BC84">
        <v>6.54</v>
      </c>
      <c r="BD84">
        <v>6.375</v>
      </c>
      <c r="BE84">
        <v>6.49</v>
      </c>
      <c r="BF84">
        <v>6.33</v>
      </c>
      <c r="BG84">
        <v>6</v>
      </c>
      <c r="BH84">
        <v>5.7</v>
      </c>
      <c r="BI84">
        <v>5.5</v>
      </c>
      <c r="BJ84">
        <v>5.38</v>
      </c>
      <c r="BK84">
        <v>5.45</v>
      </c>
      <c r="BL84">
        <v>5.64</v>
      </c>
      <c r="BM84">
        <v>5.48</v>
      </c>
    </row>
    <row r="85" spans="1:65" x14ac:dyDescent="0.25">
      <c r="A85">
        <v>0.55940000000000001</v>
      </c>
      <c r="B85">
        <v>0.64539999999999997</v>
      </c>
      <c r="C85">
        <v>0.62660000000000005</v>
      </c>
      <c r="D85">
        <v>0.60499999999999998</v>
      </c>
      <c r="E85">
        <v>0.56999999999999995</v>
      </c>
      <c r="F85">
        <v>0.54859999999999998</v>
      </c>
      <c r="G85">
        <v>0.5141</v>
      </c>
      <c r="H85">
        <v>0.58590600000000004</v>
      </c>
      <c r="I85">
        <v>0.59909999999999997</v>
      </c>
      <c r="J85">
        <v>0.55000000000000004</v>
      </c>
      <c r="K85">
        <v>0.46689999999999998</v>
      </c>
      <c r="L85">
        <v>0.46729999999999999</v>
      </c>
      <c r="M85">
        <v>0.45</v>
      </c>
      <c r="N85">
        <v>0.43</v>
      </c>
      <c r="O85">
        <v>0.39329999999999998</v>
      </c>
      <c r="P85">
        <v>0.40889999999999999</v>
      </c>
      <c r="Q85">
        <v>0.39779999999999999</v>
      </c>
      <c r="R85">
        <v>0.41849999999999998</v>
      </c>
      <c r="S85">
        <v>0.45800000000000002</v>
      </c>
      <c r="T85">
        <v>0.45540000000000003</v>
      </c>
      <c r="U85">
        <v>0.54690000000000005</v>
      </c>
      <c r="V85">
        <v>0.58799999999999997</v>
      </c>
      <c r="W85">
        <v>0.62</v>
      </c>
      <c r="X85">
        <v>0.625</v>
      </c>
      <c r="Y85">
        <v>0.57979999999999998</v>
      </c>
      <c r="Z85">
        <v>0.59040000000000004</v>
      </c>
      <c r="AA85">
        <v>0.60650000000000004</v>
      </c>
      <c r="AB85">
        <v>0.63149999999999995</v>
      </c>
      <c r="AC85">
        <v>0.61950000000000005</v>
      </c>
      <c r="AD85">
        <v>0.58009999999999995</v>
      </c>
      <c r="AE85">
        <v>0.58989999999999998</v>
      </c>
      <c r="AF85">
        <v>0.56999999999999995</v>
      </c>
      <c r="AG85">
        <v>0.56489999999999996</v>
      </c>
      <c r="AH85">
        <v>0.60699999999999998</v>
      </c>
      <c r="AI85">
        <v>0.60609999999999997</v>
      </c>
      <c r="AJ85">
        <v>0.61570000000000003</v>
      </c>
      <c r="AK85">
        <v>0.66590000000000005</v>
      </c>
      <c r="AL85">
        <v>0.69089999999999996</v>
      </c>
      <c r="AM85">
        <v>0.71660000000000001</v>
      </c>
      <c r="AN85">
        <v>0.72299999999999998</v>
      </c>
      <c r="AO85">
        <v>0.73580000000000001</v>
      </c>
      <c r="AP85">
        <v>0.96870000000000001</v>
      </c>
      <c r="AQ85">
        <v>1.19</v>
      </c>
      <c r="AR85">
        <v>1.2</v>
      </c>
      <c r="AS85">
        <v>1.1499999999999999</v>
      </c>
      <c r="AT85">
        <v>1.18</v>
      </c>
      <c r="AU85">
        <v>1.3</v>
      </c>
      <c r="AV85">
        <v>1.55</v>
      </c>
      <c r="AW85">
        <v>1.47</v>
      </c>
      <c r="AX85">
        <v>1.5</v>
      </c>
      <c r="AY85">
        <v>1.85</v>
      </c>
      <c r="AZ85">
        <v>2.2599999999999998</v>
      </c>
      <c r="BA85">
        <v>2.1800000000000002</v>
      </c>
      <c r="BB85">
        <v>1.82</v>
      </c>
      <c r="BC85">
        <v>1.9</v>
      </c>
      <c r="BD85">
        <v>1.6</v>
      </c>
      <c r="BE85">
        <v>1.23</v>
      </c>
      <c r="BF85">
        <v>1.21</v>
      </c>
      <c r="BG85">
        <v>1.2</v>
      </c>
      <c r="BH85">
        <v>1.04</v>
      </c>
      <c r="BI85">
        <v>1.1399999999999999</v>
      </c>
      <c r="BJ85">
        <v>1.1200000000000001</v>
      </c>
      <c r="BK85">
        <v>1.01</v>
      </c>
      <c r="BL85">
        <v>1.03</v>
      </c>
      <c r="BM85">
        <v>1.08</v>
      </c>
    </row>
    <row r="86" spans="1:65" x14ac:dyDescent="0.25">
      <c r="A86">
        <v>1.1299999999999999</v>
      </c>
      <c r="B86">
        <v>1.1516</v>
      </c>
      <c r="C86">
        <v>1.1499999999999999</v>
      </c>
      <c r="D86">
        <v>1.08</v>
      </c>
      <c r="E86">
        <v>1.0901000000000001</v>
      </c>
      <c r="F86">
        <v>1.1100000000000001</v>
      </c>
      <c r="G86">
        <v>1.2511000000000001</v>
      </c>
      <c r="H86">
        <v>1.25</v>
      </c>
      <c r="I86">
        <v>1.1416999999999999</v>
      </c>
      <c r="J86">
        <v>1.18</v>
      </c>
      <c r="K86">
        <v>1.1499999999999999</v>
      </c>
      <c r="L86">
        <v>1.18</v>
      </c>
      <c r="M86">
        <v>1.18</v>
      </c>
      <c r="N86">
        <v>1.1884999999999999</v>
      </c>
      <c r="O86">
        <v>1.22</v>
      </c>
      <c r="P86">
        <v>1.22</v>
      </c>
      <c r="Q86">
        <v>1.21</v>
      </c>
      <c r="R86">
        <v>1.17</v>
      </c>
      <c r="S86">
        <v>1.18</v>
      </c>
      <c r="T86">
        <v>1.18</v>
      </c>
      <c r="U86">
        <v>1.2000999999999999</v>
      </c>
      <c r="V86">
        <v>1.2</v>
      </c>
      <c r="W86">
        <v>1.22</v>
      </c>
      <c r="X86">
        <v>1.2301</v>
      </c>
      <c r="Y86">
        <v>1.18</v>
      </c>
      <c r="Z86">
        <v>1.1499999999999999</v>
      </c>
      <c r="AA86">
        <v>1.1200000000000001</v>
      </c>
      <c r="AB86">
        <v>1.1499999999999999</v>
      </c>
      <c r="AC86">
        <v>1.1000000000000001</v>
      </c>
      <c r="AD86">
        <v>1.1299999999999999</v>
      </c>
      <c r="AE86">
        <v>1.1000000000000001</v>
      </c>
      <c r="AF86">
        <v>1.08</v>
      </c>
      <c r="AG86">
        <v>1.08</v>
      </c>
      <c r="AH86">
        <v>1.07</v>
      </c>
      <c r="AI86">
        <v>1.07</v>
      </c>
      <c r="AJ86">
        <v>1.1000000000000001</v>
      </c>
      <c r="AK86">
        <v>1.07</v>
      </c>
      <c r="AL86">
        <v>1.07</v>
      </c>
      <c r="AM86">
        <v>1.0822000000000001</v>
      </c>
      <c r="AN86">
        <v>1.08</v>
      </c>
      <c r="AO86">
        <v>1.06</v>
      </c>
      <c r="AP86">
        <v>1.07</v>
      </c>
      <c r="AQ86">
        <v>1.1499999999999999</v>
      </c>
      <c r="AR86">
        <v>1.1200000000000001</v>
      </c>
      <c r="AS86">
        <v>1.0927</v>
      </c>
      <c r="AT86">
        <v>1.125</v>
      </c>
      <c r="AU86">
        <v>1.0900000000000001</v>
      </c>
      <c r="AV86">
        <v>1.115</v>
      </c>
      <c r="AW86">
        <v>1.1200000000000001</v>
      </c>
      <c r="AX86">
        <v>1.04</v>
      </c>
      <c r="AY86">
        <v>1.02</v>
      </c>
      <c r="AZ86">
        <v>1.0094000000000001</v>
      </c>
      <c r="BA86">
        <v>1.04</v>
      </c>
      <c r="BB86">
        <v>0.98</v>
      </c>
      <c r="BC86">
        <v>1</v>
      </c>
      <c r="BD86">
        <v>0.94</v>
      </c>
      <c r="BE86">
        <v>0.82499999999999996</v>
      </c>
      <c r="BF86">
        <v>0.78010000000000002</v>
      </c>
      <c r="BG86">
        <v>0.79010000000000002</v>
      </c>
      <c r="BH86">
        <v>0.753</v>
      </c>
      <c r="BI86">
        <v>0.85619999999999996</v>
      </c>
      <c r="BJ86">
        <v>0.62</v>
      </c>
      <c r="BK86">
        <v>0.62990000000000002</v>
      </c>
      <c r="BL86">
        <v>0.57530000000000003</v>
      </c>
      <c r="BM86">
        <v>0.58389999999999997</v>
      </c>
    </row>
    <row r="87" spans="1:65" x14ac:dyDescent="0.25">
      <c r="A87">
        <v>3.35</v>
      </c>
      <c r="B87">
        <v>3.4</v>
      </c>
      <c r="C87">
        <v>3.3</v>
      </c>
      <c r="D87">
        <v>3.75</v>
      </c>
      <c r="E87">
        <v>3.9</v>
      </c>
      <c r="F87">
        <v>3.4750000000000001</v>
      </c>
      <c r="G87">
        <v>3.5</v>
      </c>
      <c r="H87">
        <v>3.5</v>
      </c>
      <c r="I87">
        <v>3.2250000000000001</v>
      </c>
      <c r="J87">
        <v>3.2</v>
      </c>
      <c r="K87">
        <v>3.05</v>
      </c>
      <c r="L87">
        <v>3.1</v>
      </c>
      <c r="M87">
        <v>3.05</v>
      </c>
      <c r="N87">
        <v>2.95</v>
      </c>
      <c r="O87">
        <v>2.95</v>
      </c>
      <c r="P87">
        <v>2.9249999999999998</v>
      </c>
      <c r="Q87">
        <v>2.9249999999999998</v>
      </c>
      <c r="R87">
        <v>2.8</v>
      </c>
      <c r="S87">
        <v>3.1</v>
      </c>
      <c r="T87">
        <v>3.15</v>
      </c>
      <c r="U87">
        <v>3.05</v>
      </c>
      <c r="V87">
        <v>3</v>
      </c>
      <c r="W87">
        <v>3</v>
      </c>
      <c r="X87">
        <v>2.9</v>
      </c>
      <c r="Y87">
        <v>2.95</v>
      </c>
      <c r="Z87">
        <v>2.85</v>
      </c>
      <c r="AA87">
        <v>2.9</v>
      </c>
      <c r="AB87">
        <v>2.75</v>
      </c>
      <c r="AC87">
        <v>2.6</v>
      </c>
      <c r="AD87">
        <v>2.6</v>
      </c>
      <c r="AE87">
        <v>2.65</v>
      </c>
      <c r="AF87">
        <v>2.6</v>
      </c>
      <c r="AG87">
        <v>2.65</v>
      </c>
      <c r="AH87">
        <v>2.6</v>
      </c>
      <c r="AI87">
        <v>2.6</v>
      </c>
      <c r="AJ87">
        <v>2.6</v>
      </c>
      <c r="AK87">
        <v>2.7</v>
      </c>
      <c r="AL87">
        <v>2.7</v>
      </c>
      <c r="AM87">
        <v>2.7</v>
      </c>
      <c r="AN87">
        <v>2.75</v>
      </c>
      <c r="AO87">
        <v>2.7</v>
      </c>
      <c r="AP87">
        <v>2.75</v>
      </c>
      <c r="AQ87">
        <v>2.93</v>
      </c>
      <c r="AR87">
        <v>2.78</v>
      </c>
      <c r="AS87">
        <v>2.75</v>
      </c>
      <c r="AT87">
        <v>2.69</v>
      </c>
      <c r="AU87">
        <v>2.68</v>
      </c>
      <c r="AV87">
        <v>2.75</v>
      </c>
      <c r="AW87">
        <v>2.65</v>
      </c>
      <c r="AX87">
        <v>2.5499999999999998</v>
      </c>
      <c r="AY87">
        <v>2.4500000000000002</v>
      </c>
      <c r="AZ87">
        <v>2.4</v>
      </c>
      <c r="BA87">
        <v>2.63</v>
      </c>
      <c r="BB87">
        <v>2.77</v>
      </c>
      <c r="BC87">
        <v>2.67</v>
      </c>
      <c r="BD87">
        <v>2.59</v>
      </c>
      <c r="BE87">
        <v>2.6</v>
      </c>
      <c r="BF87">
        <v>2.5</v>
      </c>
      <c r="BG87">
        <v>2.44</v>
      </c>
      <c r="BH87">
        <v>2.25</v>
      </c>
      <c r="BI87">
        <v>2.27</v>
      </c>
      <c r="BJ87">
        <v>2.41</v>
      </c>
      <c r="BK87">
        <v>2.31</v>
      </c>
      <c r="BL87">
        <v>2.29</v>
      </c>
      <c r="BM87">
        <v>2.33</v>
      </c>
    </row>
    <row r="88" spans="1:65" x14ac:dyDescent="0.25">
      <c r="A88">
        <v>1.625</v>
      </c>
      <c r="B88">
        <v>1.7749999999999999</v>
      </c>
      <c r="C88">
        <v>1.75</v>
      </c>
      <c r="D88">
        <v>1.85</v>
      </c>
      <c r="E88">
        <v>1.845</v>
      </c>
      <c r="F88">
        <v>1.85</v>
      </c>
      <c r="G88">
        <v>1.85</v>
      </c>
      <c r="H88">
        <v>1.85</v>
      </c>
      <c r="I88">
        <v>1.9</v>
      </c>
      <c r="J88">
        <v>1.8748</v>
      </c>
      <c r="K88">
        <v>1.9</v>
      </c>
      <c r="L88">
        <v>1.8</v>
      </c>
      <c r="M88">
        <v>1.8</v>
      </c>
      <c r="N88">
        <v>1.7749999999999999</v>
      </c>
      <c r="O88">
        <v>1.75</v>
      </c>
      <c r="P88">
        <v>1.75</v>
      </c>
      <c r="Q88">
        <v>1.75</v>
      </c>
      <c r="R88">
        <v>1.75</v>
      </c>
      <c r="S88">
        <v>1.7</v>
      </c>
      <c r="T88">
        <v>1.65</v>
      </c>
      <c r="U88">
        <v>1.7</v>
      </c>
      <c r="V88">
        <v>1.675</v>
      </c>
      <c r="W88">
        <v>1.65</v>
      </c>
      <c r="X88">
        <v>1.75</v>
      </c>
      <c r="Y88">
        <v>1.7250000000000001</v>
      </c>
      <c r="Z88">
        <v>1.75</v>
      </c>
      <c r="AA88">
        <v>1.7</v>
      </c>
      <c r="AB88">
        <v>1.7749999999999999</v>
      </c>
      <c r="AC88">
        <v>1.6</v>
      </c>
      <c r="AD88">
        <v>1.55</v>
      </c>
      <c r="AE88">
        <v>1.55</v>
      </c>
      <c r="AF88">
        <v>1.5</v>
      </c>
      <c r="AG88">
        <v>1.55</v>
      </c>
      <c r="AH88">
        <v>1.4</v>
      </c>
      <c r="AI88">
        <v>1.4750000000000001</v>
      </c>
      <c r="AJ88">
        <v>1.4750000000000001</v>
      </c>
      <c r="AK88">
        <v>1.5</v>
      </c>
      <c r="AL88">
        <v>1.5</v>
      </c>
      <c r="AM88">
        <v>1.5</v>
      </c>
      <c r="AN88">
        <v>1.55</v>
      </c>
      <c r="AO88">
        <v>1.55</v>
      </c>
      <c r="AP88">
        <v>1.5</v>
      </c>
      <c r="AQ88">
        <v>1.47</v>
      </c>
      <c r="AR88">
        <v>1.53</v>
      </c>
      <c r="AS88">
        <v>1.4847999999999999</v>
      </c>
      <c r="AT88">
        <v>1.47</v>
      </c>
      <c r="AU88">
        <v>1.4</v>
      </c>
      <c r="AV88">
        <v>1.5</v>
      </c>
      <c r="AW88">
        <v>1.42</v>
      </c>
      <c r="AX88">
        <v>1.42</v>
      </c>
      <c r="AY88">
        <v>1.38</v>
      </c>
      <c r="AZ88">
        <v>1.45</v>
      </c>
      <c r="BA88">
        <v>1.39</v>
      </c>
      <c r="BB88">
        <v>1.4</v>
      </c>
      <c r="BC88">
        <v>1.355</v>
      </c>
      <c r="BD88">
        <v>1.34</v>
      </c>
      <c r="BE88">
        <v>1.34</v>
      </c>
      <c r="BF88">
        <v>1.29</v>
      </c>
      <c r="BG88">
        <v>1.31</v>
      </c>
      <c r="BH88">
        <v>1.3</v>
      </c>
      <c r="BI88">
        <v>1.36</v>
      </c>
      <c r="BJ88">
        <v>1.23</v>
      </c>
      <c r="BK88">
        <v>1.27</v>
      </c>
      <c r="BL88">
        <v>1.31</v>
      </c>
      <c r="BM88">
        <v>1.2450000000000001</v>
      </c>
    </row>
    <row r="89" spans="1:65" x14ac:dyDescent="0.25">
      <c r="A89">
        <v>4.4000000000000004</v>
      </c>
      <c r="B89">
        <v>4.55</v>
      </c>
      <c r="C89">
        <v>4.45</v>
      </c>
      <c r="D89">
        <v>4.5</v>
      </c>
      <c r="E89">
        <v>4.5999999999999996</v>
      </c>
      <c r="F89">
        <v>4.55</v>
      </c>
      <c r="G89">
        <v>4.5999999999999996</v>
      </c>
      <c r="H89">
        <v>4.8</v>
      </c>
      <c r="I89">
        <v>4.8</v>
      </c>
      <c r="J89">
        <v>4.55</v>
      </c>
      <c r="K89">
        <v>4.4000000000000004</v>
      </c>
      <c r="L89">
        <v>4.4000000000000004</v>
      </c>
      <c r="M89">
        <v>4.75</v>
      </c>
      <c r="N89">
        <v>4.7</v>
      </c>
      <c r="O89">
        <v>4.55</v>
      </c>
      <c r="P89">
        <v>4.7</v>
      </c>
      <c r="Q89">
        <v>4.75</v>
      </c>
      <c r="R89">
        <v>4.7</v>
      </c>
      <c r="S89">
        <v>4.75</v>
      </c>
      <c r="T89">
        <v>4.75</v>
      </c>
      <c r="U89">
        <v>5.2</v>
      </c>
      <c r="V89">
        <v>5.2750000000000004</v>
      </c>
      <c r="W89">
        <v>5.2</v>
      </c>
      <c r="X89">
        <v>4.9000000000000004</v>
      </c>
      <c r="Y89">
        <v>4.8</v>
      </c>
      <c r="Z89">
        <v>4.7750000000000004</v>
      </c>
      <c r="AA89">
        <v>5.1749999999999998</v>
      </c>
      <c r="AB89">
        <v>5.2249999999999996</v>
      </c>
      <c r="AC89">
        <v>4.8499999999999996</v>
      </c>
      <c r="AD89">
        <v>5.15</v>
      </c>
      <c r="AE89">
        <v>5.05</v>
      </c>
      <c r="AF89">
        <v>5.15</v>
      </c>
      <c r="AG89">
        <v>4.8499999999999996</v>
      </c>
      <c r="AH89">
        <v>4.9749999999999996</v>
      </c>
      <c r="AI89">
        <v>4.95</v>
      </c>
      <c r="AJ89">
        <v>4.6749999999999998</v>
      </c>
      <c r="AK89">
        <v>4.5</v>
      </c>
      <c r="AL89">
        <v>4.45</v>
      </c>
      <c r="AM89">
        <v>4.8</v>
      </c>
      <c r="AN89">
        <v>4.75</v>
      </c>
      <c r="AO89">
        <v>4.8499999999999996</v>
      </c>
      <c r="AP89">
        <v>4.8</v>
      </c>
      <c r="AQ89">
        <v>4.63</v>
      </c>
      <c r="AR89">
        <v>4.29</v>
      </c>
      <c r="AS89">
        <v>4.25</v>
      </c>
      <c r="AT89">
        <v>4.18</v>
      </c>
      <c r="AU89">
        <v>2.66</v>
      </c>
      <c r="AV89">
        <v>2.62</v>
      </c>
      <c r="AW89">
        <v>2.6</v>
      </c>
      <c r="AX89">
        <v>2.59</v>
      </c>
      <c r="AY89">
        <v>2.5499999999999998</v>
      </c>
      <c r="AZ89">
        <v>2.5499999999999998</v>
      </c>
      <c r="BA89">
        <v>2.4950000000000001</v>
      </c>
      <c r="BB89">
        <v>2.5299999999999998</v>
      </c>
      <c r="BC89">
        <v>2.4900000000000002</v>
      </c>
      <c r="BD89">
        <v>2.48</v>
      </c>
      <c r="BE89">
        <v>2.5099999999999998</v>
      </c>
      <c r="BF89">
        <v>2.4300000000000002</v>
      </c>
      <c r="BG89">
        <v>2.4900000000000002</v>
      </c>
      <c r="BH89">
        <v>2.04</v>
      </c>
      <c r="BI89">
        <v>2.2999999999999998</v>
      </c>
      <c r="BJ89">
        <v>2.35</v>
      </c>
      <c r="BK89">
        <v>2.12</v>
      </c>
      <c r="BL89">
        <v>2.1800000000000002</v>
      </c>
      <c r="BM89">
        <v>2.16</v>
      </c>
    </row>
    <row r="90" spans="1:65" x14ac:dyDescent="0.25">
      <c r="A90">
        <v>2.0299999999999998</v>
      </c>
      <c r="B90">
        <v>2.19</v>
      </c>
      <c r="C90">
        <v>2.2200000000000002</v>
      </c>
      <c r="D90">
        <v>2.23</v>
      </c>
      <c r="E90">
        <v>2.08</v>
      </c>
      <c r="F90">
        <v>2.12</v>
      </c>
      <c r="G90">
        <v>2.1</v>
      </c>
      <c r="H90">
        <v>2.12</v>
      </c>
      <c r="I90">
        <v>2.04</v>
      </c>
      <c r="J90">
        <v>1.89</v>
      </c>
      <c r="K90">
        <v>1.89</v>
      </c>
      <c r="L90">
        <v>1.87</v>
      </c>
      <c r="M90">
        <v>1.72</v>
      </c>
      <c r="N90">
        <v>1.88</v>
      </c>
      <c r="O90">
        <v>1.96</v>
      </c>
      <c r="P90">
        <v>2.13</v>
      </c>
      <c r="Q90">
        <v>2.11</v>
      </c>
      <c r="R90">
        <v>2.04</v>
      </c>
      <c r="S90">
        <v>2.08</v>
      </c>
      <c r="T90">
        <v>2.2200000000000002</v>
      </c>
      <c r="U90">
        <v>2.34</v>
      </c>
      <c r="V90">
        <v>2.4</v>
      </c>
      <c r="W90">
        <v>2.37</v>
      </c>
      <c r="X90">
        <v>2.4700000000000002</v>
      </c>
      <c r="Y90">
        <v>2.52</v>
      </c>
      <c r="Z90">
        <v>2.42</v>
      </c>
      <c r="AA90">
        <v>2.34</v>
      </c>
      <c r="AB90">
        <v>2.3199999999999998</v>
      </c>
      <c r="AC90">
        <v>2.34</v>
      </c>
      <c r="AD90">
        <v>2.25</v>
      </c>
      <c r="AE90">
        <v>2.1800000000000002</v>
      </c>
      <c r="AF90">
        <v>2.1</v>
      </c>
      <c r="AG90">
        <v>2.04</v>
      </c>
      <c r="AH90">
        <v>2.08</v>
      </c>
      <c r="AI90">
        <v>2.12</v>
      </c>
      <c r="AJ90">
        <v>2.0099999999999998</v>
      </c>
      <c r="AK90">
        <v>1.97</v>
      </c>
      <c r="AL90">
        <v>2.8</v>
      </c>
      <c r="AM90">
        <v>2.17</v>
      </c>
      <c r="AN90">
        <v>2.2200000000000002</v>
      </c>
      <c r="AO90">
        <v>2.19</v>
      </c>
      <c r="AP90">
        <v>2.21</v>
      </c>
      <c r="AQ90">
        <v>2.19</v>
      </c>
      <c r="AR90">
        <v>2.1</v>
      </c>
      <c r="AS90">
        <v>2.15</v>
      </c>
      <c r="AT90">
        <v>2.15</v>
      </c>
      <c r="AU90">
        <v>2.0699999999999998</v>
      </c>
      <c r="AV90">
        <v>2.08</v>
      </c>
      <c r="AW90">
        <v>2.06</v>
      </c>
      <c r="AX90">
        <v>2.06</v>
      </c>
      <c r="AY90">
        <v>2.04</v>
      </c>
      <c r="AZ90">
        <v>2</v>
      </c>
      <c r="BA90">
        <v>2.0499999999999998</v>
      </c>
      <c r="BB90">
        <v>2.02</v>
      </c>
      <c r="BC90">
        <v>2.09</v>
      </c>
      <c r="BD90">
        <v>2.11</v>
      </c>
      <c r="BE90">
        <v>2.06</v>
      </c>
      <c r="BF90">
        <v>2.04</v>
      </c>
      <c r="BG90">
        <v>1.92</v>
      </c>
      <c r="BH90">
        <v>1.83</v>
      </c>
      <c r="BI90">
        <v>1.78</v>
      </c>
      <c r="BJ90">
        <v>1.72</v>
      </c>
      <c r="BK90">
        <v>1.73</v>
      </c>
      <c r="BL90">
        <v>1.78</v>
      </c>
      <c r="BM90">
        <v>1.76</v>
      </c>
    </row>
    <row r="91" spans="1:65" x14ac:dyDescent="0.25">
      <c r="A91">
        <v>13.22</v>
      </c>
      <c r="B91">
        <v>13.02</v>
      </c>
      <c r="C91">
        <v>13.1</v>
      </c>
      <c r="D91">
        <v>12.89</v>
      </c>
      <c r="E91">
        <v>13.21</v>
      </c>
      <c r="F91">
        <v>13.05</v>
      </c>
      <c r="G91">
        <v>13.22</v>
      </c>
      <c r="H91">
        <v>12.91</v>
      </c>
      <c r="I91">
        <v>13.03</v>
      </c>
      <c r="J91">
        <v>13.08</v>
      </c>
      <c r="K91">
        <v>13.12</v>
      </c>
      <c r="L91">
        <v>13.35</v>
      </c>
      <c r="M91">
        <v>13.16</v>
      </c>
      <c r="N91">
        <v>13.42</v>
      </c>
      <c r="O91">
        <v>13.04</v>
      </c>
      <c r="P91">
        <v>13.01</v>
      </c>
      <c r="Q91">
        <v>13</v>
      </c>
      <c r="R91">
        <v>12.75</v>
      </c>
      <c r="S91">
        <v>12.87</v>
      </c>
      <c r="T91">
        <v>12.79</v>
      </c>
      <c r="U91">
        <v>11.79</v>
      </c>
      <c r="V91">
        <v>11.73</v>
      </c>
      <c r="W91">
        <v>11.76</v>
      </c>
      <c r="X91">
        <v>11.66</v>
      </c>
      <c r="Y91">
        <v>11.16</v>
      </c>
      <c r="Z91">
        <v>11.12</v>
      </c>
      <c r="AA91">
        <v>10.74</v>
      </c>
      <c r="AB91">
        <v>10.75</v>
      </c>
      <c r="AC91">
        <v>10.64</v>
      </c>
      <c r="AD91">
        <v>10.199999999999999</v>
      </c>
      <c r="AE91">
        <v>10.23</v>
      </c>
      <c r="AF91">
        <v>10.17</v>
      </c>
      <c r="AG91">
        <v>10.32</v>
      </c>
      <c r="AH91">
        <v>10.42</v>
      </c>
      <c r="AI91">
        <v>10.37</v>
      </c>
      <c r="AJ91">
        <v>10.199999999999999</v>
      </c>
      <c r="AK91">
        <v>10.07</v>
      </c>
      <c r="AL91">
        <v>9.99</v>
      </c>
      <c r="AM91">
        <v>10.45</v>
      </c>
      <c r="AN91">
        <v>10</v>
      </c>
      <c r="AO91">
        <v>10.16</v>
      </c>
      <c r="AP91">
        <v>10.16</v>
      </c>
      <c r="AQ91">
        <v>10.07</v>
      </c>
      <c r="AR91">
        <v>9.91</v>
      </c>
      <c r="AS91">
        <v>9.7899999999999991</v>
      </c>
      <c r="AT91">
        <v>9.9499999999999993</v>
      </c>
      <c r="AU91">
        <v>9.99</v>
      </c>
      <c r="AV91">
        <v>9.69</v>
      </c>
      <c r="AW91">
        <v>9.83</v>
      </c>
      <c r="AX91">
        <v>9.6999999999999993</v>
      </c>
      <c r="AY91">
        <v>9.57</v>
      </c>
      <c r="AZ91">
        <v>9.4499999999999993</v>
      </c>
      <c r="BA91">
        <v>9.65</v>
      </c>
      <c r="BB91">
        <v>9.67</v>
      </c>
      <c r="BC91">
        <v>9.48</v>
      </c>
      <c r="BD91">
        <v>9.3699999999999992</v>
      </c>
      <c r="BE91">
        <v>9.17</v>
      </c>
      <c r="BF91">
        <v>8.9499999999999993</v>
      </c>
      <c r="BG91">
        <v>8.82</v>
      </c>
      <c r="BH91">
        <v>8.8000000000000007</v>
      </c>
      <c r="BI91">
        <v>8.92</v>
      </c>
      <c r="BJ91">
        <v>9.34</v>
      </c>
      <c r="BK91">
        <v>9.42</v>
      </c>
      <c r="BL91">
        <v>9.4600000000000009</v>
      </c>
      <c r="BM91">
        <v>9.6</v>
      </c>
    </row>
    <row r="92" spans="1:65" x14ac:dyDescent="0.25">
      <c r="A92">
        <v>0.41789999999999999</v>
      </c>
      <c r="B92">
        <v>0.45579999999999998</v>
      </c>
      <c r="C92">
        <v>0.45</v>
      </c>
      <c r="D92">
        <v>0.95499999999999996</v>
      </c>
      <c r="E92">
        <v>1.07</v>
      </c>
      <c r="F92">
        <v>0.78</v>
      </c>
      <c r="G92">
        <v>0.92979999999999996</v>
      </c>
      <c r="H92">
        <v>0.86</v>
      </c>
      <c r="I92">
        <v>0.81010000000000004</v>
      </c>
      <c r="J92">
        <v>0.80520000000000003</v>
      </c>
      <c r="K92">
        <v>0.75570000000000004</v>
      </c>
      <c r="L92">
        <v>0.76870000000000005</v>
      </c>
      <c r="M92">
        <v>0.74409999999999998</v>
      </c>
      <c r="N92">
        <v>0.74</v>
      </c>
      <c r="O92">
        <v>0.72</v>
      </c>
      <c r="P92">
        <v>0.75490000000000002</v>
      </c>
      <c r="Q92">
        <v>0.74</v>
      </c>
      <c r="R92">
        <v>0.72</v>
      </c>
      <c r="S92">
        <v>0.74</v>
      </c>
      <c r="T92">
        <v>0.75</v>
      </c>
      <c r="U92">
        <v>0.76129999999999998</v>
      </c>
      <c r="V92">
        <v>0.78</v>
      </c>
      <c r="W92">
        <v>0.86</v>
      </c>
      <c r="X92">
        <v>0.91779999999999995</v>
      </c>
      <c r="Y92">
        <v>0.89970000000000006</v>
      </c>
      <c r="Z92">
        <v>0.83</v>
      </c>
      <c r="AA92">
        <v>0.87129999999999996</v>
      </c>
      <c r="AB92">
        <v>0.90500000000000003</v>
      </c>
      <c r="AC92">
        <v>0.83</v>
      </c>
      <c r="AD92">
        <v>0.85</v>
      </c>
      <c r="AE92">
        <v>0.87</v>
      </c>
      <c r="AF92">
        <v>0.95</v>
      </c>
      <c r="AG92">
        <v>0.89339999999999997</v>
      </c>
      <c r="AH92">
        <v>0.77971400000000002</v>
      </c>
      <c r="AI92">
        <v>0.80510000000000004</v>
      </c>
      <c r="AJ92">
        <v>0.87</v>
      </c>
      <c r="AK92">
        <v>0.82199999999999995</v>
      </c>
      <c r="AL92">
        <v>0.79</v>
      </c>
      <c r="AM92">
        <v>0.79</v>
      </c>
      <c r="AN92">
        <v>0.72860000000000003</v>
      </c>
      <c r="AO92">
        <v>0.745</v>
      </c>
      <c r="AP92">
        <v>0.74</v>
      </c>
      <c r="AQ92">
        <v>0.75</v>
      </c>
      <c r="AR92">
        <v>0.78</v>
      </c>
      <c r="AS92">
        <v>0.78100000000000003</v>
      </c>
      <c r="AT92">
        <v>0.77790000000000004</v>
      </c>
      <c r="AU92">
        <v>0.79449999999999998</v>
      </c>
      <c r="AV92">
        <v>0.7853</v>
      </c>
      <c r="AW92">
        <v>0.755</v>
      </c>
      <c r="AX92">
        <v>0.8</v>
      </c>
      <c r="AY92">
        <v>0.8</v>
      </c>
      <c r="AZ92">
        <v>0.67</v>
      </c>
      <c r="BA92">
        <v>0.63</v>
      </c>
      <c r="BB92">
        <v>0.63749999999999996</v>
      </c>
      <c r="BC92">
        <v>0.6169</v>
      </c>
      <c r="BD92">
        <v>0.61</v>
      </c>
      <c r="BE92">
        <v>0.57609999999999995</v>
      </c>
      <c r="BF92">
        <v>0.59</v>
      </c>
      <c r="BG92">
        <v>0.56010000000000004</v>
      </c>
      <c r="BH92">
        <v>0.57499999999999996</v>
      </c>
      <c r="BI92">
        <v>0.59009999999999996</v>
      </c>
      <c r="BJ92">
        <v>0.59199999999999997</v>
      </c>
      <c r="BK92">
        <v>0.59499999999999997</v>
      </c>
      <c r="BL92">
        <v>0.57540000000000002</v>
      </c>
      <c r="BM92">
        <v>0.56999999999999995</v>
      </c>
    </row>
    <row r="93" spans="1:65" x14ac:dyDescent="0.25">
      <c r="A93">
        <v>1.8894</v>
      </c>
      <c r="B93">
        <v>2</v>
      </c>
      <c r="C93">
        <v>1.97</v>
      </c>
      <c r="D93">
        <v>1.8801000000000001</v>
      </c>
      <c r="E93">
        <v>1.88</v>
      </c>
      <c r="F93">
        <v>1.8915</v>
      </c>
      <c r="G93">
        <v>1.84</v>
      </c>
      <c r="H93">
        <v>1.91</v>
      </c>
      <c r="I93">
        <v>1.92</v>
      </c>
      <c r="J93">
        <v>1.88</v>
      </c>
      <c r="K93">
        <v>1.87</v>
      </c>
      <c r="L93">
        <v>1.82</v>
      </c>
      <c r="M93">
        <v>1.84</v>
      </c>
      <c r="N93">
        <v>1.92</v>
      </c>
      <c r="O93">
        <v>1.89</v>
      </c>
      <c r="P93">
        <v>1.89</v>
      </c>
      <c r="Q93">
        <v>1.87</v>
      </c>
      <c r="R93">
        <v>1.88</v>
      </c>
      <c r="S93">
        <v>1.89</v>
      </c>
      <c r="T93">
        <v>1.85</v>
      </c>
      <c r="U93">
        <v>1.91</v>
      </c>
      <c r="V93">
        <v>1.86</v>
      </c>
      <c r="W93">
        <v>1.88</v>
      </c>
      <c r="X93">
        <v>2.2200000000000002</v>
      </c>
      <c r="Y93">
        <v>2.09</v>
      </c>
      <c r="Z93">
        <v>2.06</v>
      </c>
      <c r="AA93">
        <v>2.0789</v>
      </c>
      <c r="AB93">
        <v>2.0499999999999998</v>
      </c>
      <c r="AC93">
        <v>2.0878000000000001</v>
      </c>
      <c r="AD93">
        <v>2.2400000000000002</v>
      </c>
      <c r="AE93">
        <v>2.1749999999999998</v>
      </c>
      <c r="AF93">
        <v>2.12</v>
      </c>
      <c r="AG93">
        <v>2.04</v>
      </c>
      <c r="AH93">
        <v>2.0127000000000002</v>
      </c>
      <c r="AI93">
        <v>2.0788000000000002</v>
      </c>
      <c r="AJ93">
        <v>2.09</v>
      </c>
      <c r="AK93">
        <v>2.11</v>
      </c>
      <c r="AL93">
        <v>2.0394000000000001</v>
      </c>
      <c r="AM93">
        <v>2.0699999999999998</v>
      </c>
      <c r="AN93">
        <v>2.08</v>
      </c>
      <c r="AO93">
        <v>2.3289</v>
      </c>
      <c r="AP93">
        <v>2.56</v>
      </c>
      <c r="AQ93">
        <v>2.4900000000000002</v>
      </c>
      <c r="AR93">
        <v>2.25</v>
      </c>
      <c r="AS93">
        <v>2.13</v>
      </c>
      <c r="AT93">
        <v>2.1892999999999998</v>
      </c>
      <c r="AU93">
        <v>2.29</v>
      </c>
      <c r="AV93">
        <v>2.0499999999999998</v>
      </c>
      <c r="AW93">
        <v>2.11</v>
      </c>
      <c r="AX93">
        <v>1.92</v>
      </c>
      <c r="AY93">
        <v>2</v>
      </c>
      <c r="AZ93">
        <v>1.81</v>
      </c>
      <c r="BA93">
        <v>1.78</v>
      </c>
      <c r="BB93">
        <v>1.76</v>
      </c>
      <c r="BC93">
        <v>1.95</v>
      </c>
      <c r="BD93">
        <v>1.86</v>
      </c>
      <c r="BE93">
        <v>1.92</v>
      </c>
      <c r="BF93">
        <v>1.82</v>
      </c>
      <c r="BG93">
        <v>1.8</v>
      </c>
      <c r="BH93">
        <v>1.75</v>
      </c>
      <c r="BI93">
        <v>1.75</v>
      </c>
      <c r="BJ93">
        <v>1.7999000000000001</v>
      </c>
      <c r="BK93">
        <v>1.63</v>
      </c>
      <c r="BL93">
        <v>1.8</v>
      </c>
      <c r="BM93">
        <v>1.8</v>
      </c>
    </row>
    <row r="94" spans="1:65" x14ac:dyDescent="0.25">
      <c r="A94">
        <v>3.05</v>
      </c>
      <c r="B94">
        <v>2.85</v>
      </c>
      <c r="C94">
        <v>2.9445000000000001</v>
      </c>
      <c r="D94">
        <v>2.83</v>
      </c>
      <c r="E94">
        <v>2.94</v>
      </c>
      <c r="F94">
        <v>6.6</v>
      </c>
      <c r="G94">
        <v>5.05</v>
      </c>
      <c r="H94">
        <v>4.5999999999999996</v>
      </c>
      <c r="I94">
        <v>5.99</v>
      </c>
      <c r="J94">
        <v>4.55</v>
      </c>
      <c r="K94">
        <v>5</v>
      </c>
      <c r="L94">
        <v>4.68</v>
      </c>
      <c r="M94">
        <v>4.7050000000000001</v>
      </c>
      <c r="N94">
        <v>4.55</v>
      </c>
      <c r="O94">
        <v>4.34</v>
      </c>
      <c r="P94">
        <v>4.21</v>
      </c>
      <c r="Q94">
        <v>4</v>
      </c>
      <c r="R94">
        <v>3.67</v>
      </c>
      <c r="S94">
        <v>3.51</v>
      </c>
      <c r="T94">
        <v>4.0599999999999996</v>
      </c>
      <c r="U94">
        <v>3.9775</v>
      </c>
      <c r="V94">
        <v>3.7</v>
      </c>
      <c r="W94">
        <v>3.79</v>
      </c>
      <c r="X94">
        <v>3.72</v>
      </c>
      <c r="Y94">
        <v>3.52</v>
      </c>
      <c r="Z94">
        <v>3.48</v>
      </c>
      <c r="AA94">
        <v>3.41</v>
      </c>
      <c r="AB94">
        <v>3.27</v>
      </c>
      <c r="AC94">
        <v>3.5</v>
      </c>
      <c r="AD94">
        <v>3.37</v>
      </c>
      <c r="AE94">
        <v>3.3439999999999999</v>
      </c>
      <c r="AF94">
        <v>3.375</v>
      </c>
      <c r="AG94">
        <v>3.56</v>
      </c>
      <c r="AH94">
        <v>3.39</v>
      </c>
      <c r="AI94">
        <v>3.42</v>
      </c>
      <c r="AJ94">
        <v>3.68</v>
      </c>
      <c r="AK94">
        <v>4.4000000000000004</v>
      </c>
      <c r="AL94">
        <v>4.1500000000000004</v>
      </c>
      <c r="AM94">
        <v>3.66</v>
      </c>
      <c r="AN94">
        <v>3.6</v>
      </c>
      <c r="AO94">
        <v>3.35</v>
      </c>
      <c r="AP94">
        <v>3.5</v>
      </c>
      <c r="AQ94">
        <v>3.42</v>
      </c>
      <c r="AR94">
        <v>3.3468</v>
      </c>
      <c r="AS94">
        <v>3.35</v>
      </c>
      <c r="AT94">
        <v>3.38</v>
      </c>
      <c r="AU94">
        <v>3.45</v>
      </c>
      <c r="AV94">
        <v>3.4396</v>
      </c>
      <c r="AW94">
        <v>3.23</v>
      </c>
      <c r="AX94">
        <v>3.1</v>
      </c>
      <c r="AY94">
        <v>3.0718999999999999</v>
      </c>
      <c r="AZ94">
        <v>3.05</v>
      </c>
      <c r="BA94">
        <v>2.95</v>
      </c>
      <c r="BB94">
        <v>3.22</v>
      </c>
      <c r="BC94">
        <v>3.09</v>
      </c>
      <c r="BD94">
        <v>3.1</v>
      </c>
      <c r="BE94">
        <v>4.0155000000000003</v>
      </c>
      <c r="BF94">
        <v>3.1</v>
      </c>
      <c r="BG94">
        <v>3.35</v>
      </c>
      <c r="BH94">
        <v>3.14</v>
      </c>
      <c r="BI94">
        <v>3.06</v>
      </c>
      <c r="BJ94">
        <v>2.96</v>
      </c>
      <c r="BK94">
        <v>2.96</v>
      </c>
      <c r="BL94">
        <v>2.75</v>
      </c>
      <c r="BM94">
        <v>3.06</v>
      </c>
    </row>
    <row r="95" spans="1:65" x14ac:dyDescent="0.25">
      <c r="A95">
        <v>6.9</v>
      </c>
      <c r="B95">
        <v>7.13</v>
      </c>
      <c r="C95">
        <v>6.98</v>
      </c>
      <c r="D95">
        <v>6.78</v>
      </c>
      <c r="E95">
        <v>6.97</v>
      </c>
      <c r="F95">
        <v>6.97</v>
      </c>
      <c r="G95">
        <v>7.08</v>
      </c>
      <c r="H95">
        <v>6.98</v>
      </c>
      <c r="I95">
        <v>6.85</v>
      </c>
      <c r="J95">
        <v>6.93</v>
      </c>
      <c r="K95">
        <v>6.6</v>
      </c>
      <c r="L95">
        <v>6.57</v>
      </c>
      <c r="M95">
        <v>6.61</v>
      </c>
      <c r="N95">
        <v>6.81</v>
      </c>
      <c r="O95">
        <v>6.91</v>
      </c>
      <c r="P95">
        <v>7</v>
      </c>
      <c r="Q95">
        <v>6.98</v>
      </c>
      <c r="R95">
        <v>6.95</v>
      </c>
      <c r="S95">
        <v>7.04</v>
      </c>
      <c r="T95">
        <v>6.97</v>
      </c>
      <c r="U95">
        <v>7</v>
      </c>
      <c r="V95">
        <v>6.89</v>
      </c>
      <c r="W95">
        <v>6.78</v>
      </c>
      <c r="X95">
        <v>6.73</v>
      </c>
      <c r="Y95">
        <v>6.55</v>
      </c>
      <c r="Z95">
        <v>6.36</v>
      </c>
      <c r="AA95">
        <v>6.33</v>
      </c>
      <c r="AB95">
        <v>6.29</v>
      </c>
      <c r="AC95">
        <v>6.43</v>
      </c>
      <c r="AD95">
        <v>6.4</v>
      </c>
      <c r="AE95">
        <v>6.45</v>
      </c>
      <c r="AF95">
        <v>6.51</v>
      </c>
      <c r="AG95">
        <v>6.33</v>
      </c>
      <c r="AH95">
        <v>6.55</v>
      </c>
      <c r="AI95">
        <v>6.59</v>
      </c>
      <c r="AJ95">
        <v>6.41</v>
      </c>
      <c r="AK95">
        <v>6.45</v>
      </c>
      <c r="AL95">
        <v>6.49</v>
      </c>
      <c r="AM95">
        <v>6.53</v>
      </c>
      <c r="AN95">
        <v>6.27</v>
      </c>
      <c r="AO95">
        <v>6.33</v>
      </c>
      <c r="AP95">
        <v>6.74</v>
      </c>
      <c r="AQ95">
        <v>7.06</v>
      </c>
      <c r="AR95">
        <v>6.89</v>
      </c>
      <c r="AS95">
        <v>6.95</v>
      </c>
      <c r="AT95">
        <v>6.86</v>
      </c>
      <c r="AU95">
        <v>6.84</v>
      </c>
      <c r="AV95">
        <v>6.92</v>
      </c>
      <c r="AW95">
        <v>6.85</v>
      </c>
      <c r="AX95">
        <v>6.45</v>
      </c>
      <c r="AY95">
        <v>6.4</v>
      </c>
      <c r="AZ95">
        <v>6.46</v>
      </c>
      <c r="BA95">
        <v>6.62</v>
      </c>
      <c r="BB95">
        <v>6.49</v>
      </c>
      <c r="BC95">
        <v>6.52</v>
      </c>
      <c r="BD95">
        <v>6.8</v>
      </c>
      <c r="BE95">
        <v>6.9</v>
      </c>
      <c r="BF95">
        <v>6.94</v>
      </c>
      <c r="BG95">
        <v>6.78</v>
      </c>
      <c r="BH95">
        <v>6.36</v>
      </c>
      <c r="BI95">
        <v>6.47</v>
      </c>
      <c r="BJ95">
        <v>6.51</v>
      </c>
      <c r="BK95">
        <v>6.41</v>
      </c>
      <c r="BL95">
        <v>6.53</v>
      </c>
      <c r="BM95">
        <v>6.63</v>
      </c>
    </row>
    <row r="96" spans="1:65" x14ac:dyDescent="0.25">
      <c r="A96">
        <v>11.11</v>
      </c>
      <c r="B96">
        <v>9.6999999999999993</v>
      </c>
      <c r="C96">
        <v>9.02</v>
      </c>
      <c r="D96">
        <v>9.85</v>
      </c>
      <c r="E96">
        <v>10.07</v>
      </c>
      <c r="F96">
        <v>11.14</v>
      </c>
      <c r="G96">
        <v>10.96</v>
      </c>
      <c r="H96">
        <v>10.88</v>
      </c>
      <c r="I96">
        <v>10.71</v>
      </c>
      <c r="J96">
        <v>10.97</v>
      </c>
      <c r="K96">
        <v>10.41</v>
      </c>
      <c r="L96">
        <v>10.56</v>
      </c>
      <c r="M96">
        <v>10.55</v>
      </c>
      <c r="N96">
        <v>10.26</v>
      </c>
      <c r="O96">
        <v>10.49</v>
      </c>
      <c r="P96">
        <v>10.9</v>
      </c>
      <c r="Q96">
        <v>10.99</v>
      </c>
      <c r="R96">
        <v>11.16</v>
      </c>
      <c r="S96">
        <v>11.03</v>
      </c>
      <c r="T96">
        <v>11.1</v>
      </c>
      <c r="U96">
        <v>11.09</v>
      </c>
      <c r="V96">
        <v>11.23</v>
      </c>
      <c r="W96">
        <v>12.2</v>
      </c>
      <c r="X96">
        <v>11.98</v>
      </c>
      <c r="Y96">
        <v>12.26</v>
      </c>
      <c r="Z96">
        <v>12.2</v>
      </c>
      <c r="AA96">
        <v>12.25</v>
      </c>
      <c r="AB96">
        <v>12.51</v>
      </c>
      <c r="AC96">
        <v>12.34</v>
      </c>
      <c r="AD96">
        <v>12.3</v>
      </c>
      <c r="AE96">
        <v>12.83</v>
      </c>
      <c r="AF96">
        <v>12.99</v>
      </c>
      <c r="AG96">
        <v>13.14</v>
      </c>
      <c r="AH96">
        <v>14.08</v>
      </c>
      <c r="AI96">
        <v>14.45</v>
      </c>
      <c r="AJ96">
        <v>15.58</v>
      </c>
      <c r="AK96">
        <v>16.36</v>
      </c>
      <c r="AL96">
        <v>16.13</v>
      </c>
      <c r="AM96">
        <v>15.49</v>
      </c>
      <c r="AN96">
        <v>16.45</v>
      </c>
      <c r="AO96">
        <v>18.059999999999999</v>
      </c>
      <c r="AP96">
        <v>18.09</v>
      </c>
      <c r="AQ96">
        <v>18.29</v>
      </c>
      <c r="AR96">
        <v>17.43</v>
      </c>
      <c r="AS96">
        <v>17.22</v>
      </c>
      <c r="AT96">
        <v>16.47</v>
      </c>
      <c r="AU96">
        <v>16.11</v>
      </c>
      <c r="AV96">
        <v>15.4</v>
      </c>
      <c r="AW96">
        <v>14.6</v>
      </c>
      <c r="AX96">
        <v>15.07</v>
      </c>
      <c r="AY96">
        <v>14.64</v>
      </c>
      <c r="AZ96">
        <v>15.29</v>
      </c>
      <c r="BA96">
        <v>15.35</v>
      </c>
      <c r="BB96">
        <v>16.23</v>
      </c>
      <c r="BC96">
        <v>16.420000000000002</v>
      </c>
      <c r="BD96">
        <v>16.420000000000002</v>
      </c>
      <c r="BE96">
        <v>16.64</v>
      </c>
      <c r="BF96">
        <v>16.760000000000002</v>
      </c>
      <c r="BG96">
        <v>17.09</v>
      </c>
      <c r="BH96">
        <v>16.11</v>
      </c>
      <c r="BI96">
        <v>16.47</v>
      </c>
      <c r="BJ96">
        <v>16.21</v>
      </c>
      <c r="BK96">
        <v>15.86</v>
      </c>
      <c r="BL96">
        <v>14.68</v>
      </c>
      <c r="BM96">
        <v>14.32</v>
      </c>
    </row>
    <row r="97" spans="1:65" x14ac:dyDescent="0.25">
      <c r="A97">
        <v>9.92</v>
      </c>
      <c r="B97">
        <v>9.85</v>
      </c>
      <c r="C97">
        <v>10.065</v>
      </c>
      <c r="D97">
        <v>10.17</v>
      </c>
      <c r="E97">
        <v>9.98</v>
      </c>
      <c r="F97">
        <v>10.24</v>
      </c>
      <c r="G97">
        <v>10.38</v>
      </c>
      <c r="H97">
        <v>9.6</v>
      </c>
      <c r="I97">
        <v>9.7200000000000006</v>
      </c>
      <c r="J97">
        <v>9.6999999999999993</v>
      </c>
      <c r="K97">
        <v>9.68</v>
      </c>
      <c r="L97">
        <v>9.67</v>
      </c>
      <c r="M97">
        <v>9.5</v>
      </c>
      <c r="N97">
        <v>9</v>
      </c>
      <c r="O97">
        <v>8.99</v>
      </c>
      <c r="P97">
        <v>9.33</v>
      </c>
      <c r="Q97">
        <v>9.25</v>
      </c>
      <c r="R97">
        <v>9.4</v>
      </c>
      <c r="S97">
        <v>9.23</v>
      </c>
      <c r="T97">
        <v>9.25</v>
      </c>
      <c r="U97">
        <v>9.0299999999999994</v>
      </c>
      <c r="V97">
        <v>9.18</v>
      </c>
      <c r="W97">
        <v>9.25</v>
      </c>
      <c r="X97">
        <v>8.9</v>
      </c>
      <c r="Y97">
        <v>9.2799999999999994</v>
      </c>
      <c r="Z97">
        <v>9.4</v>
      </c>
      <c r="AA97">
        <v>9.35</v>
      </c>
      <c r="AB97">
        <v>9.3000000000000007</v>
      </c>
      <c r="AC97">
        <v>9.0299999999999994</v>
      </c>
      <c r="AD97">
        <v>8.98</v>
      </c>
      <c r="AE97">
        <v>8.75</v>
      </c>
      <c r="AF97">
        <v>8.69</v>
      </c>
      <c r="AG97">
        <v>8.48</v>
      </c>
      <c r="AH97">
        <v>8.85</v>
      </c>
      <c r="AI97">
        <v>8.56</v>
      </c>
      <c r="AJ97">
        <v>8.9</v>
      </c>
      <c r="AK97">
        <v>8.32</v>
      </c>
      <c r="AL97">
        <v>8.56</v>
      </c>
      <c r="AM97">
        <v>8.0500000000000007</v>
      </c>
      <c r="AN97">
        <v>8.42</v>
      </c>
      <c r="AO97">
        <v>8.34</v>
      </c>
      <c r="AP97">
        <v>8.81</v>
      </c>
      <c r="AQ97">
        <v>8.99</v>
      </c>
      <c r="AR97">
        <v>8.82</v>
      </c>
      <c r="AS97">
        <v>8.5399999999999991</v>
      </c>
      <c r="AT97">
        <v>7.99</v>
      </c>
      <c r="AU97">
        <v>7.57</v>
      </c>
      <c r="AV97">
        <v>7.97</v>
      </c>
      <c r="AW97">
        <v>7.47</v>
      </c>
      <c r="AX97">
        <v>6.92</v>
      </c>
      <c r="AY97">
        <v>6.92</v>
      </c>
      <c r="AZ97">
        <v>6.94</v>
      </c>
      <c r="BA97">
        <v>6.35</v>
      </c>
      <c r="BB97">
        <v>6.7</v>
      </c>
      <c r="BC97">
        <v>7.38</v>
      </c>
      <c r="BD97">
        <v>7.28</v>
      </c>
      <c r="BE97">
        <v>7.17</v>
      </c>
      <c r="BF97">
        <v>7</v>
      </c>
      <c r="BG97">
        <v>6.85</v>
      </c>
      <c r="BH97">
        <v>6.7</v>
      </c>
      <c r="BI97">
        <v>6.51</v>
      </c>
      <c r="BJ97">
        <v>6.74</v>
      </c>
      <c r="BK97">
        <v>6.42</v>
      </c>
      <c r="BL97">
        <v>6.22</v>
      </c>
      <c r="BM97">
        <v>7.06</v>
      </c>
    </row>
    <row r="98" spans="1:65" x14ac:dyDescent="0.25">
      <c r="A98">
        <v>2.15</v>
      </c>
      <c r="B98">
        <v>2.2037</v>
      </c>
      <c r="C98">
        <v>2.1800000000000002</v>
      </c>
      <c r="D98">
        <v>2.33</v>
      </c>
      <c r="E98">
        <v>1.99</v>
      </c>
      <c r="F98">
        <v>2.15</v>
      </c>
      <c r="G98">
        <v>2.2000000000000002</v>
      </c>
      <c r="H98">
        <v>2.2799999999999998</v>
      </c>
      <c r="I98">
        <v>2.2599999999999998</v>
      </c>
      <c r="J98">
        <v>2.2000000000000002</v>
      </c>
      <c r="K98">
        <v>2.19</v>
      </c>
      <c r="L98">
        <v>2.15</v>
      </c>
      <c r="M98">
        <v>2.1800000000000002</v>
      </c>
      <c r="N98">
        <v>2.1800000000000002</v>
      </c>
      <c r="O98">
        <v>2.19</v>
      </c>
      <c r="P98">
        <v>2.25</v>
      </c>
      <c r="Q98">
        <v>2.2200000000000002</v>
      </c>
      <c r="R98">
        <v>2.19</v>
      </c>
      <c r="S98">
        <v>2.19</v>
      </c>
      <c r="T98">
        <v>2.21</v>
      </c>
      <c r="U98">
        <v>2.2000000000000002</v>
      </c>
      <c r="V98">
        <v>2.13</v>
      </c>
      <c r="W98">
        <v>2.19</v>
      </c>
      <c r="X98">
        <v>2.3199999999999998</v>
      </c>
      <c r="Y98">
        <v>2.2999999999999998</v>
      </c>
      <c r="Z98">
        <v>2.3199999999999998</v>
      </c>
      <c r="AA98">
        <v>2.3199999999999998</v>
      </c>
      <c r="AB98">
        <v>2.33</v>
      </c>
      <c r="AC98">
        <v>2.3199999999999998</v>
      </c>
      <c r="AD98">
        <v>2.27</v>
      </c>
      <c r="AE98">
        <v>2.2000000000000002</v>
      </c>
      <c r="AF98">
        <v>2.23</v>
      </c>
      <c r="AG98">
        <v>2.2400000000000002</v>
      </c>
      <c r="AH98">
        <v>2.2101000000000002</v>
      </c>
      <c r="AI98">
        <v>2.23</v>
      </c>
      <c r="AJ98">
        <v>2.2599999999999998</v>
      </c>
      <c r="AK98">
        <v>2.06</v>
      </c>
      <c r="AL98">
        <v>2.165</v>
      </c>
      <c r="AM98">
        <v>2.145</v>
      </c>
      <c r="AN98">
        <v>2.14</v>
      </c>
      <c r="AO98">
        <v>2.04</v>
      </c>
      <c r="AP98">
        <v>2.0499999999999998</v>
      </c>
      <c r="AQ98">
        <v>2.0299999999999998</v>
      </c>
      <c r="AR98">
        <v>2.06</v>
      </c>
      <c r="AS98">
        <v>2.04</v>
      </c>
      <c r="AT98">
        <v>2.0099999999999998</v>
      </c>
      <c r="AU98">
        <v>1.93</v>
      </c>
      <c r="AV98">
        <v>1.97</v>
      </c>
      <c r="AW98">
        <v>2.02</v>
      </c>
      <c r="AX98">
        <v>1.88</v>
      </c>
      <c r="AY98">
        <v>1.82</v>
      </c>
      <c r="AZ98">
        <v>1.85</v>
      </c>
      <c r="BA98">
        <v>1.79</v>
      </c>
      <c r="BB98">
        <v>1.76</v>
      </c>
      <c r="BC98">
        <v>1.75</v>
      </c>
      <c r="BD98">
        <v>1.63</v>
      </c>
      <c r="BE98">
        <v>1.5299</v>
      </c>
      <c r="BF98">
        <v>1.44</v>
      </c>
      <c r="BG98">
        <v>1.35</v>
      </c>
      <c r="BH98">
        <v>1.41</v>
      </c>
      <c r="BI98">
        <v>1.45</v>
      </c>
      <c r="BJ98">
        <v>1.41</v>
      </c>
      <c r="BK98">
        <v>1.34</v>
      </c>
      <c r="BL98">
        <v>1.37</v>
      </c>
      <c r="BM98">
        <v>1.25</v>
      </c>
    </row>
    <row r="99" spans="1:65" x14ac:dyDescent="0.25">
      <c r="A99">
        <v>3.62</v>
      </c>
      <c r="B99">
        <v>3.41</v>
      </c>
      <c r="C99">
        <v>3.32</v>
      </c>
      <c r="D99">
        <v>3.36</v>
      </c>
      <c r="E99">
        <v>3.39</v>
      </c>
      <c r="F99">
        <v>3.36</v>
      </c>
      <c r="G99">
        <v>3.74</v>
      </c>
      <c r="H99">
        <v>4.01</v>
      </c>
      <c r="I99">
        <v>4.26</v>
      </c>
      <c r="J99">
        <v>4.0999999999999996</v>
      </c>
      <c r="K99">
        <v>3.91</v>
      </c>
      <c r="L99">
        <v>3.75</v>
      </c>
      <c r="M99">
        <v>3.8</v>
      </c>
      <c r="N99">
        <v>3.79</v>
      </c>
      <c r="O99">
        <v>3.8</v>
      </c>
      <c r="P99">
        <v>3.9</v>
      </c>
      <c r="Q99">
        <v>3.77</v>
      </c>
      <c r="R99">
        <v>3.77</v>
      </c>
      <c r="S99">
        <v>3.69</v>
      </c>
      <c r="T99">
        <v>3.71</v>
      </c>
      <c r="U99">
        <v>3.53</v>
      </c>
      <c r="V99">
        <v>3.5</v>
      </c>
      <c r="W99">
        <v>3.58</v>
      </c>
      <c r="X99">
        <v>3.65</v>
      </c>
      <c r="Y99">
        <v>3.61</v>
      </c>
      <c r="Z99">
        <v>3.55</v>
      </c>
      <c r="AA99">
        <v>3.65</v>
      </c>
      <c r="AB99">
        <v>3.16</v>
      </c>
      <c r="AC99">
        <v>3.15</v>
      </c>
      <c r="AD99">
        <v>2.9</v>
      </c>
      <c r="AE99">
        <v>2.8</v>
      </c>
      <c r="AF99">
        <v>2.63</v>
      </c>
      <c r="AG99">
        <v>2.96</v>
      </c>
      <c r="AH99">
        <v>2.94</v>
      </c>
      <c r="AI99">
        <v>2.96</v>
      </c>
      <c r="AJ99">
        <v>2.99</v>
      </c>
      <c r="AK99">
        <v>2.75</v>
      </c>
      <c r="AL99">
        <v>2.68</v>
      </c>
      <c r="AM99">
        <v>2.65</v>
      </c>
      <c r="AN99">
        <v>2.6</v>
      </c>
      <c r="AO99">
        <v>2.72</v>
      </c>
      <c r="AP99">
        <v>2.63</v>
      </c>
      <c r="AQ99">
        <v>2.4500000000000002</v>
      </c>
      <c r="AR99">
        <v>2.31</v>
      </c>
      <c r="AS99">
        <v>2.46</v>
      </c>
      <c r="AT99">
        <v>2.37</v>
      </c>
      <c r="AU99">
        <v>2.3199999999999998</v>
      </c>
      <c r="AV99">
        <v>2.31</v>
      </c>
      <c r="AW99">
        <v>2.2799999999999998</v>
      </c>
      <c r="AX99">
        <v>2.21</v>
      </c>
      <c r="AY99">
        <v>2.19</v>
      </c>
      <c r="AZ99">
        <v>2.31</v>
      </c>
      <c r="BA99">
        <v>2.29</v>
      </c>
      <c r="BB99">
        <v>2.38</v>
      </c>
      <c r="BC99">
        <v>2.35</v>
      </c>
      <c r="BD99">
        <v>2.42</v>
      </c>
      <c r="BE99">
        <v>2.3199999999999998</v>
      </c>
      <c r="BF99">
        <v>2.4</v>
      </c>
      <c r="BG99">
        <v>2.4900000000000002</v>
      </c>
      <c r="BH99">
        <v>2.44</v>
      </c>
      <c r="BI99">
        <v>2.44</v>
      </c>
      <c r="BJ99">
        <v>2.35</v>
      </c>
      <c r="BK99">
        <v>2.17</v>
      </c>
      <c r="BL99">
        <v>2.09</v>
      </c>
      <c r="BM99">
        <v>1.98</v>
      </c>
    </row>
    <row r="100" spans="1:65" x14ac:dyDescent="0.25">
      <c r="A100">
        <v>1.48</v>
      </c>
      <c r="B100">
        <v>1.48</v>
      </c>
      <c r="C100">
        <v>1.63</v>
      </c>
      <c r="D100">
        <v>1.59</v>
      </c>
      <c r="E100">
        <v>1.61</v>
      </c>
      <c r="F100">
        <v>1.56</v>
      </c>
      <c r="G100">
        <v>1.61</v>
      </c>
      <c r="H100">
        <v>1.63</v>
      </c>
      <c r="I100">
        <v>1.62</v>
      </c>
      <c r="J100">
        <v>1.6</v>
      </c>
      <c r="K100">
        <v>1.57</v>
      </c>
      <c r="L100">
        <v>1.61</v>
      </c>
      <c r="M100">
        <v>1.57</v>
      </c>
      <c r="N100">
        <v>1.55</v>
      </c>
      <c r="O100">
        <v>1.57</v>
      </c>
      <c r="P100">
        <v>1.57</v>
      </c>
      <c r="Q100">
        <v>1.53</v>
      </c>
      <c r="R100">
        <v>1.57</v>
      </c>
      <c r="S100">
        <v>1.6</v>
      </c>
      <c r="T100">
        <v>1.58</v>
      </c>
      <c r="U100">
        <v>1.57</v>
      </c>
      <c r="V100">
        <v>1.71</v>
      </c>
      <c r="W100">
        <v>1.8</v>
      </c>
      <c r="X100">
        <v>1.79</v>
      </c>
      <c r="Y100">
        <v>1.77</v>
      </c>
      <c r="Z100">
        <v>1.71</v>
      </c>
      <c r="AA100">
        <v>1.69</v>
      </c>
      <c r="AB100">
        <v>1.71</v>
      </c>
      <c r="AC100">
        <v>1.64</v>
      </c>
      <c r="AD100">
        <v>1.67</v>
      </c>
      <c r="AE100">
        <v>1.6</v>
      </c>
      <c r="AF100">
        <v>1.6</v>
      </c>
      <c r="AG100">
        <v>1.62</v>
      </c>
      <c r="AH100">
        <v>1.65</v>
      </c>
      <c r="AI100">
        <v>1.63</v>
      </c>
      <c r="AJ100">
        <v>1.64</v>
      </c>
      <c r="AK100">
        <v>1.72</v>
      </c>
      <c r="AL100">
        <v>1.95</v>
      </c>
      <c r="AM100">
        <v>2.12</v>
      </c>
      <c r="AN100">
        <v>2.2200000000000002</v>
      </c>
      <c r="AO100">
        <v>2.25</v>
      </c>
      <c r="AP100">
        <v>2.12</v>
      </c>
      <c r="AQ100">
        <v>2.35</v>
      </c>
      <c r="AR100">
        <v>2.66</v>
      </c>
      <c r="AS100">
        <v>3.47</v>
      </c>
      <c r="AT100">
        <v>3.06</v>
      </c>
      <c r="AU100">
        <v>3.11</v>
      </c>
      <c r="AV100">
        <v>2.98</v>
      </c>
      <c r="AW100">
        <v>1.07</v>
      </c>
      <c r="AX100">
        <v>0.94699999999999995</v>
      </c>
      <c r="AY100">
        <v>0.94699999999999995</v>
      </c>
      <c r="AZ100">
        <v>0.88009999999999999</v>
      </c>
      <c r="BA100">
        <v>0.84799999999999998</v>
      </c>
      <c r="BB100">
        <v>1.07</v>
      </c>
      <c r="BC100">
        <v>0.90310000000000001</v>
      </c>
      <c r="BD100">
        <v>0.86250000000000004</v>
      </c>
      <c r="BE100">
        <v>0.8236</v>
      </c>
      <c r="BF100">
        <v>0.92810000000000004</v>
      </c>
      <c r="BG100">
        <v>0.91220000000000001</v>
      </c>
      <c r="BH100">
        <v>0.82</v>
      </c>
      <c r="BI100">
        <v>0.8649</v>
      </c>
      <c r="BJ100">
        <v>0.84799999999999998</v>
      </c>
      <c r="BK100">
        <v>0.78500000000000003</v>
      </c>
      <c r="BL100">
        <v>0.81410000000000005</v>
      </c>
      <c r="BM100">
        <v>0.91400000000000003</v>
      </c>
    </row>
    <row r="101" spans="1:65" x14ac:dyDescent="0.25">
      <c r="A101">
        <v>20.75</v>
      </c>
      <c r="B101">
        <v>20.82</v>
      </c>
      <c r="C101">
        <v>20.8</v>
      </c>
      <c r="D101">
        <v>22.58</v>
      </c>
      <c r="E101">
        <v>22.5</v>
      </c>
      <c r="F101">
        <v>22.77</v>
      </c>
      <c r="G101">
        <v>21.94</v>
      </c>
      <c r="H101">
        <v>21.31</v>
      </c>
      <c r="I101">
        <v>21.59</v>
      </c>
      <c r="J101">
        <v>21.33</v>
      </c>
      <c r="K101">
        <v>21.04</v>
      </c>
      <c r="L101">
        <v>20.94</v>
      </c>
      <c r="M101">
        <v>21</v>
      </c>
      <c r="N101">
        <v>21.04</v>
      </c>
      <c r="O101">
        <v>21.37</v>
      </c>
      <c r="P101">
        <v>21.49</v>
      </c>
      <c r="Q101">
        <v>21.69</v>
      </c>
      <c r="R101">
        <v>21.74</v>
      </c>
      <c r="S101">
        <v>22.48</v>
      </c>
      <c r="T101">
        <v>22.65</v>
      </c>
      <c r="U101">
        <v>22.67</v>
      </c>
      <c r="V101">
        <v>22.87</v>
      </c>
      <c r="W101">
        <v>24.25</v>
      </c>
      <c r="X101">
        <v>25</v>
      </c>
      <c r="Y101">
        <v>23.04</v>
      </c>
      <c r="Z101">
        <v>23.47</v>
      </c>
      <c r="AA101">
        <v>23.85</v>
      </c>
      <c r="AB101">
        <v>23.38</v>
      </c>
      <c r="AC101">
        <v>23.12</v>
      </c>
      <c r="AD101">
        <v>23</v>
      </c>
      <c r="AE101">
        <v>24.07</v>
      </c>
      <c r="AF101">
        <v>23.8</v>
      </c>
      <c r="AG101">
        <v>23.68</v>
      </c>
      <c r="AH101">
        <v>24.99</v>
      </c>
      <c r="AI101">
        <v>25.28</v>
      </c>
      <c r="AJ101">
        <v>26.17</v>
      </c>
      <c r="AK101">
        <v>26.78</v>
      </c>
      <c r="AL101">
        <v>26.47</v>
      </c>
      <c r="AM101">
        <v>26.7</v>
      </c>
      <c r="AN101">
        <v>26.32</v>
      </c>
      <c r="AO101">
        <v>26</v>
      </c>
      <c r="AP101">
        <v>26.55</v>
      </c>
      <c r="AQ101">
        <v>25.2</v>
      </c>
      <c r="AR101">
        <v>24.16</v>
      </c>
      <c r="AS101">
        <v>24.02</v>
      </c>
      <c r="AT101">
        <v>22.88</v>
      </c>
      <c r="AU101">
        <v>22.86</v>
      </c>
      <c r="AV101">
        <v>22</v>
      </c>
      <c r="AW101">
        <v>21.81</v>
      </c>
      <c r="AX101">
        <v>20.38</v>
      </c>
      <c r="AY101">
        <v>22.29</v>
      </c>
      <c r="AZ101">
        <v>22.09</v>
      </c>
      <c r="BA101">
        <v>21.52</v>
      </c>
      <c r="BB101">
        <v>22.6</v>
      </c>
      <c r="BC101">
        <v>22.04</v>
      </c>
      <c r="BD101">
        <v>20.36</v>
      </c>
      <c r="BE101">
        <v>21.01</v>
      </c>
      <c r="BF101">
        <v>19.38</v>
      </c>
      <c r="BG101">
        <v>19.899999999999999</v>
      </c>
      <c r="BH101">
        <v>20.05</v>
      </c>
      <c r="BI101">
        <v>20</v>
      </c>
      <c r="BJ101">
        <v>20.399999999999999</v>
      </c>
      <c r="BK101">
        <v>20.18</v>
      </c>
      <c r="BL101">
        <v>20.02</v>
      </c>
      <c r="BM101">
        <v>21.03</v>
      </c>
    </row>
    <row r="102" spans="1:65" x14ac:dyDescent="0.25">
      <c r="A102">
        <v>3.54</v>
      </c>
      <c r="B102">
        <v>3.24</v>
      </c>
      <c r="C102">
        <v>3.27</v>
      </c>
      <c r="D102">
        <v>3.37</v>
      </c>
      <c r="E102">
        <v>3.35</v>
      </c>
      <c r="F102">
        <v>3.3</v>
      </c>
      <c r="G102">
        <v>3.22</v>
      </c>
      <c r="H102">
        <v>3.22</v>
      </c>
      <c r="I102">
        <v>3.53</v>
      </c>
      <c r="J102">
        <v>3.39</v>
      </c>
      <c r="K102">
        <v>3.33</v>
      </c>
      <c r="L102">
        <v>3.37</v>
      </c>
      <c r="M102">
        <v>3.37</v>
      </c>
      <c r="N102">
        <v>3.3</v>
      </c>
      <c r="O102">
        <v>3.38</v>
      </c>
      <c r="P102">
        <v>3.46</v>
      </c>
      <c r="Q102">
        <v>3.47</v>
      </c>
      <c r="R102">
        <v>3.51</v>
      </c>
      <c r="S102">
        <v>3.6088</v>
      </c>
      <c r="T102">
        <v>3.63</v>
      </c>
      <c r="U102">
        <v>3.84</v>
      </c>
      <c r="V102">
        <v>4.04</v>
      </c>
      <c r="W102">
        <v>4.03</v>
      </c>
      <c r="X102">
        <v>4.13</v>
      </c>
      <c r="Y102">
        <v>3.98</v>
      </c>
      <c r="Z102">
        <v>4.0199999999999996</v>
      </c>
      <c r="AA102">
        <v>3.98</v>
      </c>
      <c r="AB102">
        <v>3.68</v>
      </c>
      <c r="AC102">
        <v>3.6</v>
      </c>
      <c r="AD102">
        <v>3.5</v>
      </c>
      <c r="AE102">
        <v>3.54</v>
      </c>
      <c r="AF102">
        <v>3.48</v>
      </c>
      <c r="AG102">
        <v>3.49</v>
      </c>
      <c r="AH102">
        <v>3.8</v>
      </c>
      <c r="AI102">
        <v>3.82</v>
      </c>
      <c r="AJ102">
        <v>3.65</v>
      </c>
      <c r="AK102">
        <v>3.81</v>
      </c>
      <c r="AL102">
        <v>3.92</v>
      </c>
      <c r="AM102">
        <v>3.96</v>
      </c>
      <c r="AN102">
        <v>3.99</v>
      </c>
      <c r="AO102">
        <v>4.05</v>
      </c>
      <c r="AP102">
        <v>4</v>
      </c>
      <c r="AQ102">
        <v>4.17</v>
      </c>
      <c r="AR102">
        <v>3.95</v>
      </c>
      <c r="AS102">
        <v>4.09</v>
      </c>
      <c r="AT102">
        <v>4</v>
      </c>
      <c r="AU102">
        <v>3.9449999999999998</v>
      </c>
      <c r="AV102">
        <v>3.85</v>
      </c>
      <c r="AW102">
        <v>4</v>
      </c>
      <c r="AX102">
        <v>3.9350000000000001</v>
      </c>
      <c r="AY102">
        <v>3.73</v>
      </c>
      <c r="AZ102">
        <v>3.7</v>
      </c>
      <c r="BA102">
        <v>3.79</v>
      </c>
      <c r="BB102">
        <v>3.65</v>
      </c>
      <c r="BC102">
        <v>3.8</v>
      </c>
      <c r="BD102">
        <v>3.79</v>
      </c>
      <c r="BE102">
        <v>3.66</v>
      </c>
      <c r="BF102">
        <v>3.56</v>
      </c>
      <c r="BG102">
        <v>3.5200999999999998</v>
      </c>
      <c r="BH102">
        <v>3.55</v>
      </c>
      <c r="BI102">
        <v>3.75</v>
      </c>
      <c r="BJ102">
        <v>3.64</v>
      </c>
      <c r="BK102">
        <v>3.76</v>
      </c>
      <c r="BL102">
        <v>3.57</v>
      </c>
      <c r="BM102">
        <v>3.57</v>
      </c>
    </row>
    <row r="103" spans="1:65" x14ac:dyDescent="0.25">
      <c r="A103">
        <v>0.20949999999999999</v>
      </c>
      <c r="B103">
        <v>0.21066199999999999</v>
      </c>
      <c r="C103">
        <v>0.2135</v>
      </c>
      <c r="D103">
        <v>0.22938700000000001</v>
      </c>
      <c r="E103">
        <v>0.22109999999999999</v>
      </c>
      <c r="F103">
        <v>0.21659999999999999</v>
      </c>
      <c r="G103">
        <v>0.20701</v>
      </c>
      <c r="H103">
        <v>0.2198</v>
      </c>
      <c r="I103">
        <v>0.21084</v>
      </c>
      <c r="J103">
        <v>0.2099</v>
      </c>
      <c r="K103">
        <v>0.2009</v>
      </c>
      <c r="L103">
        <v>0.1978</v>
      </c>
      <c r="M103">
        <v>0.20080000000000001</v>
      </c>
      <c r="N103">
        <v>0.192</v>
      </c>
      <c r="O103">
        <v>0.19320000000000001</v>
      </c>
      <c r="P103">
        <v>0.20780000000000001</v>
      </c>
      <c r="Q103">
        <v>0.2024</v>
      </c>
      <c r="R103">
        <v>0.18809999999999999</v>
      </c>
      <c r="S103">
        <v>0.189</v>
      </c>
      <c r="T103">
        <v>0.18479999999999999</v>
      </c>
      <c r="U103">
        <v>0.19850000000000001</v>
      </c>
      <c r="V103">
        <v>0.1958</v>
      </c>
      <c r="W103">
        <v>0.193</v>
      </c>
      <c r="X103">
        <v>0.19869999999999999</v>
      </c>
      <c r="Y103">
        <v>0.19350000000000001</v>
      </c>
      <c r="Z103">
        <v>0.19300999999999999</v>
      </c>
      <c r="AA103">
        <v>0.192</v>
      </c>
      <c r="AB103">
        <v>0.19309999999999999</v>
      </c>
      <c r="AC103">
        <v>0.1988</v>
      </c>
      <c r="AD103">
        <v>0.25501000000000001</v>
      </c>
      <c r="AE103">
        <v>0.20780000000000001</v>
      </c>
      <c r="AF103">
        <v>0.19020000000000001</v>
      </c>
      <c r="AG103">
        <v>0.1827</v>
      </c>
      <c r="AH103">
        <v>0.17249999999999999</v>
      </c>
      <c r="AI103">
        <v>0.16489999999999999</v>
      </c>
      <c r="AJ103">
        <v>0.16400000000000001</v>
      </c>
      <c r="AK103">
        <v>0.17899999999999999</v>
      </c>
      <c r="AL103">
        <v>0.1951</v>
      </c>
      <c r="AM103">
        <v>0.28889999999999999</v>
      </c>
      <c r="AN103">
        <v>0.22370000000000001</v>
      </c>
      <c r="AO103">
        <v>0.22051000000000001</v>
      </c>
      <c r="AP103">
        <v>0.22</v>
      </c>
      <c r="AQ103">
        <v>0.19980000000000001</v>
      </c>
      <c r="AR103">
        <v>0.24399999999999999</v>
      </c>
      <c r="AS103">
        <v>0.26500000000000001</v>
      </c>
      <c r="AT103">
        <v>0.26889999999999997</v>
      </c>
      <c r="AU103">
        <v>0.27</v>
      </c>
      <c r="AV103">
        <v>0.25850000000000001</v>
      </c>
      <c r="AW103">
        <v>0.24990000000000001</v>
      </c>
      <c r="AX103">
        <v>0.22900000000000001</v>
      </c>
      <c r="AY103">
        <v>0.22550000000000001</v>
      </c>
      <c r="AZ103">
        <v>0.2281</v>
      </c>
      <c r="BA103">
        <v>0.22500000000000001</v>
      </c>
      <c r="BB103">
        <v>0.23</v>
      </c>
      <c r="BC103">
        <v>0.221</v>
      </c>
      <c r="BD103">
        <v>0.26350000000000001</v>
      </c>
      <c r="BE103">
        <v>0.25890000000000002</v>
      </c>
      <c r="BF103">
        <v>0.24</v>
      </c>
      <c r="BG103">
        <v>0.23369999999999999</v>
      </c>
      <c r="BH103">
        <v>0.26150000000000001</v>
      </c>
      <c r="BI103">
        <v>0.25419999999999998</v>
      </c>
      <c r="BJ103">
        <v>0.244919</v>
      </c>
      <c r="BK103">
        <v>0.23627600000000001</v>
      </c>
      <c r="BL103">
        <v>0.2321</v>
      </c>
      <c r="BM103">
        <v>0.2397</v>
      </c>
    </row>
    <row r="104" spans="1:65" x14ac:dyDescent="0.25">
      <c r="A104">
        <v>15.51</v>
      </c>
      <c r="B104">
        <v>14.84</v>
      </c>
      <c r="C104">
        <v>15.43</v>
      </c>
      <c r="D104">
        <v>16.45</v>
      </c>
      <c r="E104">
        <v>16.670000000000002</v>
      </c>
      <c r="F104">
        <v>15.02</v>
      </c>
      <c r="G104">
        <v>15.03</v>
      </c>
      <c r="H104">
        <v>15.72</v>
      </c>
      <c r="I104">
        <v>15.62</v>
      </c>
      <c r="J104">
        <v>14.8</v>
      </c>
      <c r="K104">
        <v>14.2</v>
      </c>
      <c r="L104">
        <v>13.73</v>
      </c>
      <c r="M104">
        <v>13.7</v>
      </c>
      <c r="N104">
        <v>14.35</v>
      </c>
      <c r="O104">
        <v>14.12</v>
      </c>
      <c r="P104">
        <v>14.93</v>
      </c>
      <c r="Q104">
        <v>14.92</v>
      </c>
      <c r="R104">
        <v>14.9</v>
      </c>
      <c r="S104">
        <v>14.45</v>
      </c>
      <c r="T104">
        <v>14.61</v>
      </c>
      <c r="U104">
        <v>15.98</v>
      </c>
      <c r="V104">
        <v>16.11</v>
      </c>
      <c r="W104">
        <v>16.309999999999999</v>
      </c>
      <c r="X104">
        <v>14.52</v>
      </c>
      <c r="Y104">
        <v>14.16</v>
      </c>
      <c r="Z104">
        <v>13.16</v>
      </c>
      <c r="AA104">
        <v>12.9</v>
      </c>
      <c r="AB104">
        <v>12.19</v>
      </c>
      <c r="AC104">
        <v>11.96</v>
      </c>
      <c r="AD104">
        <v>11.43</v>
      </c>
      <c r="AE104">
        <v>11.3</v>
      </c>
      <c r="AF104">
        <v>11.25</v>
      </c>
      <c r="AG104">
        <v>11.07</v>
      </c>
      <c r="AH104">
        <v>11.4</v>
      </c>
      <c r="AI104">
        <v>12.29</v>
      </c>
      <c r="AJ104">
        <v>12.27</v>
      </c>
      <c r="AK104">
        <v>12.16</v>
      </c>
      <c r="AL104">
        <v>12.56</v>
      </c>
      <c r="AM104">
        <v>12.33</v>
      </c>
      <c r="AN104">
        <v>10.67</v>
      </c>
      <c r="AO104">
        <v>10.555</v>
      </c>
      <c r="AP104">
        <v>10.3</v>
      </c>
      <c r="AQ104">
        <v>10.37</v>
      </c>
      <c r="AR104">
        <v>11.06</v>
      </c>
      <c r="AS104">
        <v>10.38</v>
      </c>
      <c r="AT104">
        <v>9.2799999999999994</v>
      </c>
      <c r="AU104">
        <v>9.6</v>
      </c>
      <c r="AV104">
        <v>9.9</v>
      </c>
      <c r="AW104">
        <v>10.25</v>
      </c>
      <c r="AX104">
        <v>9.2899999999999991</v>
      </c>
      <c r="AY104">
        <v>9.48</v>
      </c>
      <c r="AZ104">
        <v>9.7100000000000009</v>
      </c>
      <c r="BA104">
        <v>9.5299999999999994</v>
      </c>
      <c r="BB104">
        <v>9.8699999999999992</v>
      </c>
      <c r="BC104">
        <v>9.8699999999999992</v>
      </c>
      <c r="BD104">
        <v>9.81</v>
      </c>
      <c r="BE104">
        <v>9.65</v>
      </c>
      <c r="BF104">
        <v>8.92</v>
      </c>
      <c r="BG104">
        <v>8.89</v>
      </c>
      <c r="BH104">
        <v>8.1999999999999993</v>
      </c>
      <c r="BI104">
        <v>8.57</v>
      </c>
      <c r="BJ104">
        <v>8.61</v>
      </c>
      <c r="BK104">
        <v>8</v>
      </c>
      <c r="BL104">
        <v>8.1199999999999992</v>
      </c>
      <c r="BM104">
        <v>7.48</v>
      </c>
    </row>
    <row r="105" spans="1:65" x14ac:dyDescent="0.25">
      <c r="A105">
        <v>7.76</v>
      </c>
      <c r="B105">
        <v>7.84</v>
      </c>
      <c r="C105">
        <v>7.28</v>
      </c>
      <c r="D105">
        <v>7.53</v>
      </c>
      <c r="E105">
        <v>7.56</v>
      </c>
      <c r="F105">
        <v>7.26</v>
      </c>
      <c r="G105">
        <v>8.23</v>
      </c>
      <c r="H105">
        <v>7.63</v>
      </c>
      <c r="I105">
        <v>7.71</v>
      </c>
      <c r="J105">
        <v>8.2100000000000009</v>
      </c>
      <c r="K105">
        <v>7.75</v>
      </c>
      <c r="L105">
        <v>7.99</v>
      </c>
      <c r="M105">
        <v>7.79</v>
      </c>
      <c r="N105">
        <v>7.79</v>
      </c>
      <c r="O105">
        <v>7.55</v>
      </c>
      <c r="P105">
        <v>7.5</v>
      </c>
      <c r="Q105">
        <v>7.45</v>
      </c>
      <c r="R105">
        <v>7.33</v>
      </c>
      <c r="S105">
        <v>7.22</v>
      </c>
      <c r="T105">
        <v>7.04</v>
      </c>
      <c r="U105">
        <v>7.1</v>
      </c>
      <c r="V105">
        <v>7.23</v>
      </c>
      <c r="W105">
        <v>8.6199999999999992</v>
      </c>
      <c r="X105">
        <v>9.64</v>
      </c>
      <c r="Y105">
        <v>9.65</v>
      </c>
      <c r="Z105">
        <v>9.18</v>
      </c>
      <c r="AA105">
        <v>9.3000000000000007</v>
      </c>
      <c r="AB105">
        <v>8.26</v>
      </c>
      <c r="AC105">
        <v>8.2100000000000009</v>
      </c>
      <c r="AD105">
        <v>9.49</v>
      </c>
      <c r="AE105">
        <v>9.14</v>
      </c>
      <c r="AF105">
        <v>8.98</v>
      </c>
      <c r="AG105">
        <v>9.57</v>
      </c>
      <c r="AH105">
        <v>9.33</v>
      </c>
      <c r="AI105">
        <v>9.23</v>
      </c>
      <c r="AJ105">
        <v>9.43</v>
      </c>
      <c r="AK105">
        <v>9.64</v>
      </c>
      <c r="AL105">
        <v>9.6300000000000008</v>
      </c>
      <c r="AM105">
        <v>9.9499999999999993</v>
      </c>
      <c r="AN105">
        <v>9.67</v>
      </c>
      <c r="AO105">
        <v>9.01</v>
      </c>
      <c r="AP105">
        <v>9.0500000000000007</v>
      </c>
      <c r="AQ105">
        <v>8.99</v>
      </c>
      <c r="AR105">
        <v>9.0299999999999994</v>
      </c>
      <c r="AS105">
        <v>9.19</v>
      </c>
      <c r="AT105">
        <v>8.98</v>
      </c>
      <c r="AU105">
        <v>9.1999999999999993</v>
      </c>
      <c r="AV105">
        <v>8.82</v>
      </c>
      <c r="AW105">
        <v>8.9499999999999993</v>
      </c>
      <c r="AX105">
        <v>8.64</v>
      </c>
      <c r="AY105">
        <v>7.88</v>
      </c>
      <c r="AZ105">
        <v>7.43</v>
      </c>
      <c r="BA105">
        <v>7.74</v>
      </c>
      <c r="BB105">
        <v>8.2899999999999991</v>
      </c>
      <c r="BC105">
        <v>8.34</v>
      </c>
      <c r="BD105">
        <v>8.6300000000000008</v>
      </c>
      <c r="BE105">
        <v>9.18</v>
      </c>
      <c r="BF105">
        <v>8.61</v>
      </c>
      <c r="BG105">
        <v>7.55</v>
      </c>
      <c r="BH105">
        <v>6.88</v>
      </c>
      <c r="BI105">
        <v>6.81</v>
      </c>
      <c r="BJ105">
        <v>7.09</v>
      </c>
      <c r="BK105">
        <v>7.96</v>
      </c>
      <c r="BL105">
        <v>8.7899999999999991</v>
      </c>
      <c r="BM105">
        <v>9.02</v>
      </c>
    </row>
    <row r="106" spans="1:65" x14ac:dyDescent="0.25">
      <c r="A106">
        <v>48.65</v>
      </c>
      <c r="B106">
        <v>49.15</v>
      </c>
      <c r="C106">
        <v>48.15</v>
      </c>
      <c r="D106">
        <v>47.5</v>
      </c>
      <c r="E106">
        <v>46.8</v>
      </c>
      <c r="F106">
        <v>48.3</v>
      </c>
      <c r="G106">
        <v>48.65</v>
      </c>
      <c r="H106">
        <v>44.7</v>
      </c>
      <c r="I106">
        <v>43.8</v>
      </c>
      <c r="J106">
        <v>44.85</v>
      </c>
      <c r="K106">
        <v>42.45</v>
      </c>
      <c r="L106">
        <v>42.65</v>
      </c>
      <c r="M106">
        <v>41.9</v>
      </c>
      <c r="N106">
        <v>42.05</v>
      </c>
      <c r="O106">
        <v>42.6</v>
      </c>
      <c r="P106">
        <v>43.25</v>
      </c>
      <c r="Q106">
        <v>41.8</v>
      </c>
      <c r="R106">
        <v>41.2</v>
      </c>
      <c r="S106">
        <v>41.55</v>
      </c>
      <c r="T106">
        <v>41.7</v>
      </c>
      <c r="U106">
        <v>41.7</v>
      </c>
      <c r="V106">
        <v>43.95</v>
      </c>
      <c r="W106">
        <v>43.95</v>
      </c>
      <c r="X106">
        <v>44.9</v>
      </c>
      <c r="Y106">
        <v>44.95</v>
      </c>
      <c r="Z106">
        <v>45.15</v>
      </c>
      <c r="AA106">
        <v>47.3</v>
      </c>
      <c r="AB106">
        <v>47.85</v>
      </c>
      <c r="AC106">
        <v>47.2</v>
      </c>
      <c r="AD106">
        <v>49.7</v>
      </c>
      <c r="AE106">
        <v>48.35</v>
      </c>
      <c r="AF106">
        <v>47</v>
      </c>
      <c r="AG106">
        <v>44.1</v>
      </c>
      <c r="AH106">
        <v>46.75</v>
      </c>
      <c r="AI106">
        <v>47.8</v>
      </c>
      <c r="AJ106">
        <v>47.55</v>
      </c>
      <c r="AK106">
        <v>47.5</v>
      </c>
      <c r="AL106">
        <v>47.4</v>
      </c>
      <c r="AM106">
        <v>46.7</v>
      </c>
      <c r="AN106">
        <v>46</v>
      </c>
      <c r="AO106">
        <v>45.8</v>
      </c>
      <c r="AP106">
        <v>45.85</v>
      </c>
      <c r="AQ106">
        <v>46.25</v>
      </c>
      <c r="AR106">
        <v>46.7</v>
      </c>
      <c r="AS106">
        <v>46.4</v>
      </c>
      <c r="AT106">
        <v>43.68</v>
      </c>
      <c r="AU106">
        <v>44.56</v>
      </c>
      <c r="AV106">
        <v>45.29</v>
      </c>
      <c r="AW106">
        <v>43.39</v>
      </c>
      <c r="AX106">
        <v>41.39</v>
      </c>
      <c r="AY106">
        <v>42.26</v>
      </c>
      <c r="AZ106">
        <v>42.69</v>
      </c>
      <c r="BA106">
        <v>41.02</v>
      </c>
      <c r="BB106">
        <v>42.25</v>
      </c>
      <c r="BC106">
        <v>43.87</v>
      </c>
      <c r="BD106">
        <v>43.57</v>
      </c>
      <c r="BE106">
        <v>42.18</v>
      </c>
      <c r="BF106">
        <v>40.39</v>
      </c>
      <c r="BG106">
        <v>41.13</v>
      </c>
      <c r="BH106">
        <v>38.92</v>
      </c>
      <c r="BI106">
        <v>40.479999999999997</v>
      </c>
      <c r="BJ106">
        <v>40.39</v>
      </c>
      <c r="BK106">
        <v>39.03</v>
      </c>
      <c r="BL106">
        <v>38.520000000000003</v>
      </c>
      <c r="BM106">
        <v>37.049999999999997</v>
      </c>
    </row>
    <row r="107" spans="1:65" x14ac:dyDescent="0.25">
      <c r="A107">
        <v>91.78</v>
      </c>
      <c r="B107">
        <v>100.83</v>
      </c>
      <c r="C107">
        <v>97.26</v>
      </c>
      <c r="D107">
        <v>114.71</v>
      </c>
      <c r="E107">
        <v>116.33</v>
      </c>
      <c r="F107">
        <v>116.84</v>
      </c>
      <c r="G107">
        <v>114.58</v>
      </c>
      <c r="H107">
        <v>113.5</v>
      </c>
      <c r="I107">
        <v>110.67</v>
      </c>
      <c r="J107">
        <v>111.65</v>
      </c>
      <c r="K107">
        <v>102.2</v>
      </c>
      <c r="L107">
        <v>103.21</v>
      </c>
      <c r="M107">
        <v>103.42</v>
      </c>
      <c r="N107">
        <v>103.38</v>
      </c>
      <c r="O107">
        <v>107</v>
      </c>
      <c r="P107">
        <v>108.37</v>
      </c>
      <c r="Q107">
        <v>107.63</v>
      </c>
      <c r="R107">
        <v>108.45</v>
      </c>
      <c r="S107">
        <v>110.36</v>
      </c>
      <c r="T107">
        <v>108.99</v>
      </c>
      <c r="U107">
        <v>109.41</v>
      </c>
      <c r="V107">
        <v>109.93</v>
      </c>
      <c r="W107">
        <v>111.8</v>
      </c>
      <c r="X107">
        <v>113.95</v>
      </c>
      <c r="Y107">
        <v>111.76</v>
      </c>
      <c r="Z107">
        <v>108.26</v>
      </c>
      <c r="AA107">
        <v>112.33</v>
      </c>
      <c r="AB107">
        <v>114.21</v>
      </c>
      <c r="AC107">
        <v>113.78</v>
      </c>
      <c r="AD107">
        <v>116.85</v>
      </c>
      <c r="AE107">
        <v>118.07</v>
      </c>
      <c r="AF107">
        <v>120.47</v>
      </c>
      <c r="AG107">
        <v>118.77</v>
      </c>
      <c r="AH107">
        <v>120.6</v>
      </c>
      <c r="AI107">
        <v>119.36</v>
      </c>
      <c r="AJ107">
        <v>118.85</v>
      </c>
      <c r="AK107">
        <v>114.17</v>
      </c>
      <c r="AL107">
        <v>117.65</v>
      </c>
      <c r="AM107">
        <v>120</v>
      </c>
      <c r="AN107">
        <v>122.37</v>
      </c>
      <c r="AO107">
        <v>127.55</v>
      </c>
      <c r="AP107">
        <v>126.36</v>
      </c>
      <c r="AQ107">
        <v>126.46</v>
      </c>
      <c r="AR107">
        <v>119.25</v>
      </c>
      <c r="AS107">
        <v>119.4</v>
      </c>
      <c r="AT107">
        <v>110.36</v>
      </c>
      <c r="AU107">
        <v>111.58</v>
      </c>
      <c r="AV107">
        <v>108.09</v>
      </c>
      <c r="AW107">
        <v>106.94</v>
      </c>
      <c r="AX107">
        <v>102.08</v>
      </c>
      <c r="AY107">
        <v>100.52</v>
      </c>
      <c r="AZ107">
        <v>103.73</v>
      </c>
      <c r="BA107">
        <v>101.53</v>
      </c>
      <c r="BB107">
        <v>107.62</v>
      </c>
      <c r="BC107">
        <v>104.73</v>
      </c>
      <c r="BD107">
        <v>99.45</v>
      </c>
      <c r="BE107">
        <v>95.72</v>
      </c>
      <c r="BF107">
        <v>92</v>
      </c>
      <c r="BG107">
        <v>92.68</v>
      </c>
      <c r="BH107">
        <v>85.79</v>
      </c>
      <c r="BI107">
        <v>89.68</v>
      </c>
      <c r="BJ107">
        <v>89.56</v>
      </c>
      <c r="BK107">
        <v>86.24</v>
      </c>
      <c r="BL107">
        <v>87.21</v>
      </c>
      <c r="BM107">
        <v>96.01</v>
      </c>
    </row>
    <row r="108" spans="1:65" x14ac:dyDescent="0.25">
      <c r="A108">
        <v>2.4</v>
      </c>
      <c r="B108">
        <v>2.41</v>
      </c>
      <c r="C108">
        <v>2.35</v>
      </c>
      <c r="D108">
        <v>2.4281000000000001</v>
      </c>
      <c r="E108">
        <v>2.4119999999999999</v>
      </c>
      <c r="F108">
        <v>2.1800000000000002</v>
      </c>
      <c r="G108">
        <v>2.1949999999999998</v>
      </c>
      <c r="H108">
        <v>2.1949999999999998</v>
      </c>
      <c r="I108">
        <v>2.1318999999999999</v>
      </c>
      <c r="J108">
        <v>2.15</v>
      </c>
      <c r="K108">
        <v>2.0310000000000001</v>
      </c>
      <c r="L108">
        <v>2.02</v>
      </c>
      <c r="M108">
        <v>2.0499999999999998</v>
      </c>
      <c r="N108">
        <v>1.97</v>
      </c>
      <c r="O108">
        <v>1.95</v>
      </c>
      <c r="P108">
        <v>1.9</v>
      </c>
      <c r="Q108">
        <v>2.0305</v>
      </c>
      <c r="R108">
        <v>1.9</v>
      </c>
      <c r="S108">
        <v>1.895</v>
      </c>
      <c r="T108">
        <v>1.8</v>
      </c>
      <c r="U108">
        <v>1.7</v>
      </c>
      <c r="V108">
        <v>1.85</v>
      </c>
      <c r="W108">
        <v>1.75</v>
      </c>
      <c r="X108">
        <v>1.7</v>
      </c>
      <c r="Y108">
        <v>1.4</v>
      </c>
      <c r="Z108">
        <v>1.45</v>
      </c>
      <c r="AA108">
        <v>1.4690000000000001</v>
      </c>
      <c r="AB108">
        <v>1.3</v>
      </c>
      <c r="AC108">
        <v>1.395</v>
      </c>
      <c r="AD108">
        <v>1.39</v>
      </c>
      <c r="AE108">
        <v>1.35</v>
      </c>
      <c r="AF108">
        <v>1.35</v>
      </c>
      <c r="AG108">
        <v>1.35</v>
      </c>
      <c r="AH108">
        <v>1.35</v>
      </c>
      <c r="AI108">
        <v>1.4</v>
      </c>
      <c r="AJ108">
        <v>1.4</v>
      </c>
      <c r="AK108">
        <v>2</v>
      </c>
      <c r="AL108">
        <v>2.2000000000000002</v>
      </c>
      <c r="AM108">
        <v>2.06</v>
      </c>
      <c r="AN108">
        <v>1.9950000000000001</v>
      </c>
      <c r="AO108">
        <v>1.8688</v>
      </c>
      <c r="AP108">
        <v>1.9</v>
      </c>
      <c r="AQ108">
        <v>1.71</v>
      </c>
      <c r="AR108">
        <v>1.78</v>
      </c>
      <c r="AS108">
        <v>1.73</v>
      </c>
      <c r="AT108">
        <v>1.55</v>
      </c>
      <c r="AU108">
        <v>1.5</v>
      </c>
      <c r="AV108">
        <v>1.47</v>
      </c>
      <c r="AW108">
        <v>1.45</v>
      </c>
      <c r="AX108">
        <v>1.46</v>
      </c>
      <c r="AY108">
        <v>1.55</v>
      </c>
      <c r="AZ108">
        <v>1.74</v>
      </c>
      <c r="BA108">
        <v>1.66</v>
      </c>
      <c r="BB108">
        <v>1.5649999999999999</v>
      </c>
      <c r="BC108">
        <v>1.6</v>
      </c>
      <c r="BD108">
        <v>1.55</v>
      </c>
      <c r="BE108">
        <v>1.55</v>
      </c>
      <c r="BF108">
        <v>1.46</v>
      </c>
      <c r="BG108">
        <v>1.42</v>
      </c>
      <c r="BH108">
        <v>1.44</v>
      </c>
      <c r="BI108">
        <v>1.44</v>
      </c>
      <c r="BJ108">
        <v>1.44</v>
      </c>
      <c r="BK108">
        <v>1.41</v>
      </c>
      <c r="BL108">
        <v>1.2855000000000001</v>
      </c>
      <c r="BM108">
        <v>1.39</v>
      </c>
    </row>
    <row r="109" spans="1:65" x14ac:dyDescent="0.25">
      <c r="A109">
        <v>3.23</v>
      </c>
      <c r="B109">
        <v>3.26</v>
      </c>
      <c r="C109">
        <v>3.14</v>
      </c>
      <c r="D109">
        <v>3.15</v>
      </c>
      <c r="E109">
        <v>3.18</v>
      </c>
      <c r="F109">
        <v>3.18</v>
      </c>
      <c r="G109">
        <v>3.06</v>
      </c>
      <c r="H109">
        <v>2.8250000000000002</v>
      </c>
      <c r="I109">
        <v>2.5299999999999998</v>
      </c>
      <c r="J109">
        <v>2.41</v>
      </c>
      <c r="K109">
        <v>2.36</v>
      </c>
      <c r="L109">
        <v>2.34</v>
      </c>
      <c r="M109">
        <v>2.33</v>
      </c>
      <c r="N109">
        <v>2.38</v>
      </c>
      <c r="O109">
        <v>2.41</v>
      </c>
      <c r="P109">
        <v>2.35</v>
      </c>
      <c r="Q109">
        <v>2.3199999999999998</v>
      </c>
      <c r="R109">
        <v>2.35</v>
      </c>
      <c r="S109">
        <v>2.35</v>
      </c>
      <c r="T109">
        <v>2.35</v>
      </c>
      <c r="U109">
        <v>2.31</v>
      </c>
      <c r="V109">
        <v>2.21</v>
      </c>
      <c r="W109">
        <v>2.2200000000000002</v>
      </c>
      <c r="X109">
        <v>2.0299999999999998</v>
      </c>
      <c r="Y109">
        <v>1.95</v>
      </c>
      <c r="Z109">
        <v>1.89</v>
      </c>
      <c r="AA109">
        <v>1.8</v>
      </c>
      <c r="AB109">
        <v>1.59</v>
      </c>
      <c r="AC109">
        <v>1.45</v>
      </c>
      <c r="AD109">
        <v>1.49</v>
      </c>
      <c r="AE109">
        <v>1.69</v>
      </c>
      <c r="AF109">
        <v>1.58</v>
      </c>
      <c r="AG109">
        <v>1.41</v>
      </c>
      <c r="AH109">
        <v>1.56</v>
      </c>
      <c r="AI109">
        <v>1.7</v>
      </c>
      <c r="AJ109">
        <v>1.56</v>
      </c>
      <c r="AK109">
        <v>1.55</v>
      </c>
      <c r="AL109">
        <v>1.57</v>
      </c>
      <c r="AM109">
        <v>1.65</v>
      </c>
      <c r="AN109">
        <v>1.71</v>
      </c>
      <c r="AO109">
        <v>1.58</v>
      </c>
      <c r="AP109">
        <v>1.57</v>
      </c>
      <c r="AQ109">
        <v>1.58</v>
      </c>
      <c r="AR109">
        <v>1.44</v>
      </c>
      <c r="AS109">
        <v>1.48</v>
      </c>
      <c r="AT109">
        <v>1.45</v>
      </c>
      <c r="AU109">
        <v>1.42</v>
      </c>
      <c r="AV109">
        <v>1.41</v>
      </c>
      <c r="AW109">
        <v>1.39</v>
      </c>
      <c r="AX109">
        <v>1.38</v>
      </c>
      <c r="AY109">
        <v>1.4</v>
      </c>
      <c r="AZ109">
        <v>1.42</v>
      </c>
      <c r="BA109">
        <v>1.36</v>
      </c>
      <c r="BB109">
        <v>1.4</v>
      </c>
      <c r="BC109">
        <v>1.39</v>
      </c>
      <c r="BD109">
        <v>1.32</v>
      </c>
      <c r="BE109">
        <v>1.37</v>
      </c>
      <c r="BF109">
        <v>1.43</v>
      </c>
      <c r="BG109">
        <v>1.51</v>
      </c>
      <c r="BH109">
        <v>1.49</v>
      </c>
      <c r="BI109">
        <v>1.55</v>
      </c>
      <c r="BJ109">
        <v>1.46</v>
      </c>
      <c r="BK109">
        <v>1.6</v>
      </c>
      <c r="BL109">
        <v>1.7</v>
      </c>
      <c r="BM109">
        <v>1.55</v>
      </c>
    </row>
    <row r="110" spans="1:65" x14ac:dyDescent="0.25">
      <c r="A110">
        <v>1.2463</v>
      </c>
      <c r="B110">
        <v>1.2997000000000001</v>
      </c>
      <c r="C110">
        <v>1.31</v>
      </c>
      <c r="D110">
        <v>1.29</v>
      </c>
      <c r="E110">
        <v>1.26</v>
      </c>
      <c r="F110">
        <v>1.28</v>
      </c>
      <c r="G110">
        <v>1</v>
      </c>
      <c r="H110">
        <v>1.0198</v>
      </c>
      <c r="I110">
        <v>1.0009999999999999</v>
      </c>
      <c r="J110">
        <v>1.1200000000000001</v>
      </c>
      <c r="K110">
        <v>1.02</v>
      </c>
      <c r="L110">
        <v>1.0499000000000001</v>
      </c>
      <c r="M110">
        <v>1.02</v>
      </c>
      <c r="N110">
        <v>1.02</v>
      </c>
      <c r="O110">
        <v>1.02</v>
      </c>
      <c r="P110">
        <v>1.02</v>
      </c>
      <c r="Q110">
        <v>1</v>
      </c>
      <c r="R110">
        <v>1.01</v>
      </c>
      <c r="S110">
        <v>1.01</v>
      </c>
      <c r="T110">
        <v>1.02</v>
      </c>
      <c r="U110">
        <v>1.02</v>
      </c>
      <c r="V110">
        <v>1.03</v>
      </c>
      <c r="W110">
        <v>1.04</v>
      </c>
      <c r="X110">
        <v>1.03</v>
      </c>
      <c r="Y110">
        <v>1.01</v>
      </c>
      <c r="Z110">
        <v>0.99970000000000003</v>
      </c>
      <c r="AA110">
        <v>0.99009999999999998</v>
      </c>
      <c r="AB110">
        <v>1.01</v>
      </c>
      <c r="AC110">
        <v>1.002</v>
      </c>
      <c r="AD110">
        <v>1</v>
      </c>
      <c r="AE110">
        <v>1.04</v>
      </c>
      <c r="AF110">
        <v>1.0273000000000001</v>
      </c>
      <c r="AG110">
        <v>1</v>
      </c>
      <c r="AH110">
        <v>1.0199</v>
      </c>
      <c r="AI110">
        <v>1.02</v>
      </c>
      <c r="AJ110">
        <v>1.03</v>
      </c>
      <c r="AK110">
        <v>1</v>
      </c>
      <c r="AL110">
        <v>1.01</v>
      </c>
      <c r="AM110">
        <v>1.0099</v>
      </c>
      <c r="AN110">
        <v>1.002</v>
      </c>
      <c r="AO110">
        <v>1.02</v>
      </c>
      <c r="AP110">
        <v>1.02</v>
      </c>
      <c r="AQ110">
        <v>1.0350999999999999</v>
      </c>
      <c r="AR110">
        <v>1.0203</v>
      </c>
      <c r="AS110">
        <v>1.0101</v>
      </c>
      <c r="AT110">
        <v>1.01</v>
      </c>
      <c r="AU110">
        <v>0.99</v>
      </c>
      <c r="AV110">
        <v>1.0001</v>
      </c>
      <c r="AW110">
        <v>1</v>
      </c>
      <c r="AX110">
        <v>1</v>
      </c>
      <c r="AY110">
        <v>0.99</v>
      </c>
      <c r="AZ110">
        <v>0.99</v>
      </c>
      <c r="BA110">
        <v>0.97009999999999996</v>
      </c>
      <c r="BB110">
        <v>0.93</v>
      </c>
      <c r="BC110">
        <v>0.87990000000000002</v>
      </c>
      <c r="BD110">
        <v>0.90229999999999999</v>
      </c>
      <c r="BE110">
        <v>0.92349999999999999</v>
      </c>
      <c r="BF110">
        <v>0.87060000000000004</v>
      </c>
      <c r="BG110">
        <v>0.86009999999999998</v>
      </c>
      <c r="BH110">
        <v>0.82499999999999996</v>
      </c>
      <c r="BI110">
        <v>0.83</v>
      </c>
      <c r="BJ110">
        <v>0.86670000000000003</v>
      </c>
      <c r="BK110">
        <v>0.81020000000000003</v>
      </c>
      <c r="BL110">
        <v>0.83199999999999996</v>
      </c>
      <c r="BM110">
        <v>0.84499999999999997</v>
      </c>
    </row>
    <row r="111" spans="1:65" x14ac:dyDescent="0.25">
      <c r="A111">
        <v>8.2200000000000006</v>
      </c>
      <c r="B111">
        <v>8.25</v>
      </c>
      <c r="C111">
        <v>8.25</v>
      </c>
      <c r="D111">
        <v>8.25</v>
      </c>
      <c r="E111">
        <v>8.4</v>
      </c>
      <c r="F111">
        <v>8.35</v>
      </c>
      <c r="G111">
        <v>8.35</v>
      </c>
      <c r="H111">
        <v>8.3500999999999994</v>
      </c>
      <c r="I111">
        <v>8.5</v>
      </c>
      <c r="J111">
        <v>8.3269000000000002</v>
      </c>
      <c r="K111">
        <v>8.0380000000000003</v>
      </c>
      <c r="L111">
        <v>8.34</v>
      </c>
      <c r="M111">
        <v>8.1067999999999998</v>
      </c>
      <c r="N111">
        <v>8.1</v>
      </c>
      <c r="O111">
        <v>8.75</v>
      </c>
      <c r="P111">
        <v>8.8817000000000004</v>
      </c>
      <c r="Q111">
        <v>8.9</v>
      </c>
      <c r="R111">
        <v>9.25</v>
      </c>
      <c r="S111">
        <v>9.19</v>
      </c>
      <c r="T111">
        <v>9.1944999999999997</v>
      </c>
      <c r="U111">
        <v>9.14</v>
      </c>
      <c r="V111">
        <v>9.0449999999999999</v>
      </c>
      <c r="W111">
        <v>9.14</v>
      </c>
      <c r="X111">
        <v>9.24</v>
      </c>
      <c r="Y111">
        <v>9.1809999999999992</v>
      </c>
      <c r="Z111">
        <v>9.16</v>
      </c>
      <c r="AA111">
        <v>8.77</v>
      </c>
      <c r="AB111">
        <v>8.8026999999999997</v>
      </c>
      <c r="AC111">
        <v>8.6999999999999993</v>
      </c>
      <c r="AD111">
        <v>8.8975000000000009</v>
      </c>
      <c r="AE111">
        <v>8.64</v>
      </c>
      <c r="AF111">
        <v>8.6300000000000008</v>
      </c>
      <c r="AG111">
        <v>8.67</v>
      </c>
      <c r="AH111">
        <v>8.75</v>
      </c>
      <c r="AI111">
        <v>8.99</v>
      </c>
      <c r="AJ111">
        <v>8.8544</v>
      </c>
      <c r="AK111">
        <v>8.65</v>
      </c>
      <c r="AL111">
        <v>8.7438000000000002</v>
      </c>
      <c r="AM111">
        <v>8.7639999999999993</v>
      </c>
      <c r="AN111">
        <v>8.64</v>
      </c>
      <c r="AO111">
        <v>8.9499999999999993</v>
      </c>
      <c r="AP111">
        <v>8.98</v>
      </c>
      <c r="AQ111">
        <v>9</v>
      </c>
      <c r="AR111">
        <v>9</v>
      </c>
      <c r="AS111">
        <v>9.09</v>
      </c>
      <c r="AT111">
        <v>9.0500000000000007</v>
      </c>
      <c r="AU111">
        <v>9</v>
      </c>
      <c r="AV111">
        <v>9</v>
      </c>
      <c r="AW111">
        <v>8.7100000000000009</v>
      </c>
      <c r="AX111">
        <v>8.8000000000000007</v>
      </c>
      <c r="AY111">
        <v>8.6709999999999994</v>
      </c>
      <c r="AZ111">
        <v>8.6</v>
      </c>
      <c r="BA111">
        <v>8.51</v>
      </c>
      <c r="BB111">
        <v>8.5500000000000007</v>
      </c>
      <c r="BC111">
        <v>8.4849999999999994</v>
      </c>
      <c r="BD111">
        <v>8.3000000000000007</v>
      </c>
      <c r="BE111">
        <v>7.87</v>
      </c>
      <c r="BF111">
        <v>8</v>
      </c>
      <c r="BG111">
        <v>7.89</v>
      </c>
      <c r="BH111">
        <v>8.01</v>
      </c>
      <c r="BI111">
        <v>8</v>
      </c>
      <c r="BJ111">
        <v>7.8</v>
      </c>
      <c r="BK111">
        <v>7.9265999999999996</v>
      </c>
      <c r="BL111">
        <v>7.72</v>
      </c>
      <c r="BM111">
        <v>7.7</v>
      </c>
    </row>
    <row r="112" spans="1:65" x14ac:dyDescent="0.25">
      <c r="A112">
        <v>2.27</v>
      </c>
      <c r="B112">
        <v>2.12</v>
      </c>
      <c r="C112">
        <v>1.97</v>
      </c>
      <c r="D112">
        <v>1.9</v>
      </c>
      <c r="E112">
        <v>1.91</v>
      </c>
      <c r="F112">
        <v>1.86</v>
      </c>
      <c r="G112">
        <v>1.9</v>
      </c>
      <c r="H112">
        <v>1.67</v>
      </c>
      <c r="I112">
        <v>1.6</v>
      </c>
      <c r="J112">
        <v>1.63</v>
      </c>
      <c r="K112">
        <v>1.605</v>
      </c>
      <c r="L112">
        <v>1.5</v>
      </c>
      <c r="M112">
        <v>1.44</v>
      </c>
      <c r="N112">
        <v>1.42</v>
      </c>
      <c r="O112">
        <v>1.49</v>
      </c>
      <c r="P112">
        <v>1.48</v>
      </c>
      <c r="Q112">
        <v>1.5199</v>
      </c>
      <c r="R112">
        <v>1.35</v>
      </c>
      <c r="S112">
        <v>1.19</v>
      </c>
      <c r="T112">
        <v>1.1299999999999999</v>
      </c>
      <c r="U112">
        <v>1.0900000000000001</v>
      </c>
      <c r="V112">
        <v>1.08</v>
      </c>
      <c r="W112">
        <v>1.08</v>
      </c>
      <c r="X112">
        <v>1.03</v>
      </c>
      <c r="Y112">
        <v>0.97</v>
      </c>
      <c r="Z112">
        <v>1</v>
      </c>
      <c r="AA112">
        <v>0.99</v>
      </c>
      <c r="AB112">
        <v>0.94</v>
      </c>
      <c r="AC112">
        <v>0.9365</v>
      </c>
      <c r="AD112">
        <v>0.94969999999999999</v>
      </c>
      <c r="AE112">
        <v>0.94989999999999997</v>
      </c>
      <c r="AF112">
        <v>0.92049999999999998</v>
      </c>
      <c r="AG112">
        <v>0.90549999999999997</v>
      </c>
      <c r="AH112">
        <v>0.89770000000000005</v>
      </c>
      <c r="AI112">
        <v>0.85</v>
      </c>
      <c r="AJ112">
        <v>0.80420000000000003</v>
      </c>
      <c r="AK112">
        <v>0.77649999999999997</v>
      </c>
      <c r="AL112">
        <v>0.79049999999999998</v>
      </c>
      <c r="AM112">
        <v>0.81620000000000004</v>
      </c>
      <c r="AN112">
        <v>0.83050000000000002</v>
      </c>
      <c r="AO112">
        <v>0.93540000000000001</v>
      </c>
      <c r="AP112">
        <v>0.96340000000000003</v>
      </c>
      <c r="AQ112">
        <v>0.86990000000000001</v>
      </c>
      <c r="AR112">
        <v>0.89980000000000004</v>
      </c>
      <c r="AS112">
        <v>0.91</v>
      </c>
      <c r="AT112">
        <v>0.93500000000000005</v>
      </c>
      <c r="AU112">
        <v>0.8821</v>
      </c>
      <c r="AV112">
        <v>0.93</v>
      </c>
      <c r="AW112">
        <v>0.93530000000000002</v>
      </c>
      <c r="AX112">
        <v>0.92</v>
      </c>
      <c r="AY112">
        <v>0.83389999999999997</v>
      </c>
      <c r="AZ112">
        <v>0.85</v>
      </c>
      <c r="BA112">
        <v>0.75600000000000001</v>
      </c>
      <c r="BB112">
        <v>0.8</v>
      </c>
      <c r="BC112">
        <v>0.77410000000000001</v>
      </c>
      <c r="BD112">
        <v>0.74</v>
      </c>
      <c r="BE112">
        <v>0.71</v>
      </c>
      <c r="BF112">
        <v>0.72519999999999996</v>
      </c>
      <c r="BG112">
        <v>0.78</v>
      </c>
      <c r="BH112">
        <v>0.7984</v>
      </c>
      <c r="BI112">
        <v>0.77669999999999995</v>
      </c>
      <c r="BJ112">
        <v>0.752637</v>
      </c>
      <c r="BK112">
        <v>0.79</v>
      </c>
      <c r="BL112">
        <v>0.74009999999999998</v>
      </c>
      <c r="BM112">
        <v>0.75</v>
      </c>
    </row>
    <row r="113" spans="1:65" x14ac:dyDescent="0.25">
      <c r="A113">
        <v>5.7</v>
      </c>
      <c r="B113">
        <v>5.52</v>
      </c>
      <c r="C113">
        <v>5.82</v>
      </c>
      <c r="D113">
        <v>5.9</v>
      </c>
      <c r="E113">
        <v>6</v>
      </c>
      <c r="F113">
        <v>5.86</v>
      </c>
      <c r="G113">
        <v>5.8650000000000002</v>
      </c>
      <c r="H113">
        <v>5.73</v>
      </c>
      <c r="I113">
        <v>5.69</v>
      </c>
      <c r="J113">
        <v>5.9249999999999998</v>
      </c>
      <c r="K113">
        <v>5.65</v>
      </c>
      <c r="L113">
        <v>5.7027000000000001</v>
      </c>
      <c r="M113">
        <v>5.47</v>
      </c>
      <c r="N113">
        <v>5.5750000000000002</v>
      </c>
      <c r="O113">
        <v>5.2</v>
      </c>
      <c r="P113">
        <v>5.2350000000000003</v>
      </c>
      <c r="Q113">
        <v>5.32</v>
      </c>
      <c r="R113">
        <v>5.22</v>
      </c>
      <c r="S113">
        <v>5.35</v>
      </c>
      <c r="T113">
        <v>5.4</v>
      </c>
      <c r="U113">
        <v>5.26</v>
      </c>
      <c r="V113">
        <v>5.4950000000000001</v>
      </c>
      <c r="W113">
        <v>5.39</v>
      </c>
      <c r="X113">
        <v>5.21</v>
      </c>
      <c r="Y113">
        <v>5.15</v>
      </c>
      <c r="Z113">
        <v>5.0999999999999996</v>
      </c>
      <c r="AA113">
        <v>5.07</v>
      </c>
      <c r="AB113">
        <v>4.87</v>
      </c>
      <c r="AC113">
        <v>5.1100000000000003</v>
      </c>
      <c r="AD113">
        <v>5</v>
      </c>
      <c r="AE113">
        <v>4.96</v>
      </c>
      <c r="AF113">
        <v>4.87</v>
      </c>
      <c r="AG113">
        <v>4.82</v>
      </c>
      <c r="AH113">
        <v>4.9000000000000004</v>
      </c>
      <c r="AI113">
        <v>4.9000000000000004</v>
      </c>
      <c r="AJ113">
        <v>4.92</v>
      </c>
      <c r="AK113">
        <v>5.05</v>
      </c>
      <c r="AL113">
        <v>5.25</v>
      </c>
      <c r="AM113">
        <v>5.84</v>
      </c>
      <c r="AN113">
        <v>6.02</v>
      </c>
      <c r="AO113">
        <v>5.97</v>
      </c>
      <c r="AP113">
        <v>5.98</v>
      </c>
      <c r="AQ113">
        <v>5.5</v>
      </c>
      <c r="AR113">
        <v>6.1</v>
      </c>
      <c r="AS113">
        <v>5.95</v>
      </c>
      <c r="AT113">
        <v>5.93</v>
      </c>
      <c r="AU113">
        <v>6.13</v>
      </c>
      <c r="AV113">
        <v>5.94</v>
      </c>
      <c r="AW113">
        <v>6.06</v>
      </c>
      <c r="AX113">
        <v>5.89</v>
      </c>
      <c r="AY113">
        <v>4.62</v>
      </c>
      <c r="AZ113">
        <v>4.6974999999999998</v>
      </c>
      <c r="BA113">
        <v>4.67</v>
      </c>
      <c r="BB113">
        <v>4.66</v>
      </c>
      <c r="BC113">
        <v>4.66</v>
      </c>
      <c r="BD113">
        <v>4.71</v>
      </c>
      <c r="BE113">
        <v>4.6100000000000003</v>
      </c>
      <c r="BF113">
        <v>4.4800000000000004</v>
      </c>
      <c r="BG113">
        <v>4.5199999999999996</v>
      </c>
      <c r="BH113">
        <v>4.46</v>
      </c>
      <c r="BI113">
        <v>4.4000000000000004</v>
      </c>
      <c r="BJ113">
        <v>4.49</v>
      </c>
      <c r="BK113">
        <v>4.29</v>
      </c>
      <c r="BL113">
        <v>4.05</v>
      </c>
      <c r="BM113">
        <v>4.0999999999999996</v>
      </c>
    </row>
    <row r="114" spans="1:65" x14ac:dyDescent="0.25">
      <c r="A114">
        <v>3.05</v>
      </c>
      <c r="B114">
        <v>3</v>
      </c>
      <c r="C114">
        <v>3.1</v>
      </c>
      <c r="D114">
        <v>3.15</v>
      </c>
      <c r="E114">
        <v>3.3</v>
      </c>
      <c r="F114">
        <v>3.25</v>
      </c>
      <c r="G114">
        <v>3.25</v>
      </c>
      <c r="H114">
        <v>3.35</v>
      </c>
      <c r="I114">
        <v>3.15</v>
      </c>
      <c r="J114">
        <v>3.35</v>
      </c>
      <c r="K114">
        <v>3.2</v>
      </c>
      <c r="L114">
        <v>3.25</v>
      </c>
      <c r="M114">
        <v>3.25</v>
      </c>
      <c r="N114">
        <v>3.15</v>
      </c>
      <c r="O114">
        <v>3.1</v>
      </c>
      <c r="P114">
        <v>3.15</v>
      </c>
      <c r="Q114">
        <v>3.2</v>
      </c>
      <c r="R114">
        <v>3.1</v>
      </c>
      <c r="S114">
        <v>3.05</v>
      </c>
      <c r="T114">
        <v>3</v>
      </c>
      <c r="U114">
        <v>3.15</v>
      </c>
      <c r="V114">
        <v>3.25</v>
      </c>
      <c r="W114">
        <v>3.35</v>
      </c>
      <c r="X114">
        <v>3.25</v>
      </c>
      <c r="Y114">
        <v>3.25</v>
      </c>
      <c r="Z114">
        <v>3.25</v>
      </c>
      <c r="AA114">
        <v>3.2749999999999999</v>
      </c>
      <c r="AB114">
        <v>3.3</v>
      </c>
      <c r="AC114">
        <v>3.3</v>
      </c>
      <c r="AD114">
        <v>3.3</v>
      </c>
      <c r="AE114">
        <v>3.35</v>
      </c>
      <c r="AF114">
        <v>3.3</v>
      </c>
      <c r="AG114">
        <v>3.2</v>
      </c>
      <c r="AH114">
        <v>3.2</v>
      </c>
      <c r="AI114">
        <v>3.3</v>
      </c>
      <c r="AJ114">
        <v>3.4</v>
      </c>
      <c r="AK114">
        <v>3.35</v>
      </c>
      <c r="AL114">
        <v>3.4</v>
      </c>
      <c r="AM114">
        <v>3.4</v>
      </c>
      <c r="AN114">
        <v>3.3</v>
      </c>
      <c r="AO114">
        <v>3.35</v>
      </c>
      <c r="AP114">
        <v>3.25</v>
      </c>
      <c r="AQ114">
        <v>3.23</v>
      </c>
      <c r="AR114">
        <v>3.26</v>
      </c>
      <c r="AS114">
        <v>3.3</v>
      </c>
      <c r="AT114">
        <v>3.25</v>
      </c>
      <c r="AU114">
        <v>3.2</v>
      </c>
      <c r="AV114">
        <v>3.25</v>
      </c>
      <c r="AW114">
        <v>3.22</v>
      </c>
      <c r="AX114">
        <v>3.18</v>
      </c>
      <c r="AY114">
        <v>3.2</v>
      </c>
      <c r="AZ114">
        <v>3.19</v>
      </c>
      <c r="BA114">
        <v>3.2</v>
      </c>
      <c r="BB114">
        <v>3.24</v>
      </c>
      <c r="BC114">
        <v>3.165</v>
      </c>
      <c r="BD114">
        <v>3.21</v>
      </c>
      <c r="BE114">
        <v>3.15</v>
      </c>
      <c r="BF114">
        <v>3.15</v>
      </c>
      <c r="BG114">
        <v>3.125</v>
      </c>
      <c r="BH114">
        <v>3.13</v>
      </c>
      <c r="BI114">
        <v>3.1</v>
      </c>
      <c r="BJ114">
        <v>3.09</v>
      </c>
      <c r="BK114">
        <v>3.03</v>
      </c>
      <c r="BL114">
        <v>3.05</v>
      </c>
      <c r="BM114">
        <v>3.08</v>
      </c>
    </row>
    <row r="115" spans="1:65" x14ac:dyDescent="0.25">
      <c r="A115">
        <v>5.3</v>
      </c>
      <c r="B115">
        <v>5.2</v>
      </c>
      <c r="C115">
        <v>5.2</v>
      </c>
      <c r="D115">
        <v>5.5</v>
      </c>
      <c r="E115">
        <v>5.0250000000000004</v>
      </c>
      <c r="F115">
        <v>5.0750000000000002</v>
      </c>
      <c r="G115">
        <v>4.9000000000000004</v>
      </c>
      <c r="H115">
        <v>4.8499999999999996</v>
      </c>
      <c r="I115">
        <v>4.9000000000000004</v>
      </c>
      <c r="J115">
        <v>4.7</v>
      </c>
      <c r="K115">
        <v>4.5</v>
      </c>
      <c r="L115">
        <v>4.2</v>
      </c>
      <c r="M115">
        <v>4.1500000000000004</v>
      </c>
      <c r="N115">
        <v>4.75</v>
      </c>
      <c r="O115">
        <v>4.7</v>
      </c>
      <c r="P115">
        <v>4.7</v>
      </c>
      <c r="Q115">
        <v>4.5999999999999996</v>
      </c>
      <c r="R115">
        <v>4.6500000000000004</v>
      </c>
      <c r="S115">
        <v>4.7</v>
      </c>
      <c r="T115">
        <v>4.7</v>
      </c>
      <c r="U115">
        <v>4.5999999999999996</v>
      </c>
      <c r="V115">
        <v>4.5</v>
      </c>
      <c r="W115">
        <v>4.6749999999999998</v>
      </c>
      <c r="X115">
        <v>4.5999999999999996</v>
      </c>
      <c r="Y115">
        <v>4.7</v>
      </c>
      <c r="Z115">
        <v>4.4000000000000004</v>
      </c>
      <c r="AA115">
        <v>4.4000000000000004</v>
      </c>
      <c r="AB115">
        <v>4.3</v>
      </c>
      <c r="AC115">
        <v>4.3499999999999996</v>
      </c>
      <c r="AD115">
        <v>4.4000000000000004</v>
      </c>
      <c r="AE115">
        <v>4.3499999999999996</v>
      </c>
      <c r="AF115">
        <v>4.25</v>
      </c>
      <c r="AG115">
        <v>4.0999999999999996</v>
      </c>
      <c r="AH115">
        <v>4.45</v>
      </c>
      <c r="AI115">
        <v>4.4749999999999996</v>
      </c>
      <c r="AJ115">
        <v>4.55</v>
      </c>
      <c r="AK115">
        <v>4.5</v>
      </c>
      <c r="AL115">
        <v>4.45</v>
      </c>
      <c r="AM115">
        <v>4.1500000000000004</v>
      </c>
      <c r="AN115">
        <v>3.95</v>
      </c>
      <c r="AO115">
        <v>3.9</v>
      </c>
      <c r="AP115">
        <v>3.95</v>
      </c>
      <c r="AQ115">
        <v>4.18</v>
      </c>
      <c r="AR115">
        <v>4.3499999999999996</v>
      </c>
      <c r="AS115">
        <v>4.38</v>
      </c>
      <c r="AT115">
        <v>4.3</v>
      </c>
      <c r="AU115">
        <v>4.0999999999999996</v>
      </c>
      <c r="AV115">
        <v>4.22</v>
      </c>
      <c r="AW115">
        <v>4.21</v>
      </c>
      <c r="AX115">
        <v>3.91</v>
      </c>
      <c r="AY115">
        <v>3.85</v>
      </c>
      <c r="AZ115">
        <v>3.73</v>
      </c>
      <c r="BA115">
        <v>3.75</v>
      </c>
      <c r="BB115">
        <v>3.86</v>
      </c>
      <c r="BC115">
        <v>4</v>
      </c>
      <c r="BD115">
        <v>3.8</v>
      </c>
      <c r="BE115">
        <v>3.78</v>
      </c>
      <c r="BF115">
        <v>3.08</v>
      </c>
      <c r="BG115">
        <v>2.93</v>
      </c>
      <c r="BH115">
        <v>2.93</v>
      </c>
      <c r="BI115">
        <v>3.05</v>
      </c>
      <c r="BJ115">
        <v>2.8</v>
      </c>
      <c r="BK115">
        <v>2.37</v>
      </c>
      <c r="BL115">
        <v>2.68</v>
      </c>
      <c r="BM115">
        <v>2.63</v>
      </c>
    </row>
    <row r="116" spans="1:65" x14ac:dyDescent="0.25">
      <c r="A116">
        <v>1.67</v>
      </c>
      <c r="B116">
        <v>1.66</v>
      </c>
      <c r="C116">
        <v>1.63</v>
      </c>
      <c r="D116">
        <v>1.63</v>
      </c>
      <c r="E116">
        <v>1.66</v>
      </c>
      <c r="F116">
        <v>1.68</v>
      </c>
      <c r="G116">
        <v>1.8</v>
      </c>
      <c r="H116">
        <v>1.76</v>
      </c>
      <c r="I116">
        <v>1.71</v>
      </c>
      <c r="J116">
        <v>1.78</v>
      </c>
      <c r="K116">
        <v>1.8</v>
      </c>
      <c r="L116">
        <v>1.7</v>
      </c>
      <c r="M116">
        <v>1.71</v>
      </c>
      <c r="N116">
        <v>1.8</v>
      </c>
      <c r="O116">
        <v>1.82</v>
      </c>
      <c r="P116">
        <v>1.75</v>
      </c>
      <c r="Q116">
        <v>2.66</v>
      </c>
      <c r="R116">
        <v>2.79</v>
      </c>
      <c r="S116">
        <v>2.94</v>
      </c>
      <c r="T116">
        <v>2.64</v>
      </c>
      <c r="U116">
        <v>2.7</v>
      </c>
      <c r="V116">
        <v>2.83</v>
      </c>
      <c r="W116">
        <v>2.89</v>
      </c>
      <c r="X116">
        <v>2.8</v>
      </c>
      <c r="Y116">
        <v>2.91</v>
      </c>
      <c r="Z116">
        <v>2.87</v>
      </c>
      <c r="AA116">
        <v>3.06</v>
      </c>
      <c r="AB116">
        <v>3.36</v>
      </c>
      <c r="AC116">
        <v>3.38</v>
      </c>
      <c r="AD116">
        <v>3.35</v>
      </c>
      <c r="AE116">
        <v>3.25</v>
      </c>
      <c r="AF116">
        <v>2.95</v>
      </c>
      <c r="AG116">
        <v>2.93</v>
      </c>
      <c r="AH116">
        <v>2.59</v>
      </c>
      <c r="AI116">
        <v>2.7</v>
      </c>
      <c r="AJ116">
        <v>2.63</v>
      </c>
      <c r="AK116">
        <v>2.62</v>
      </c>
      <c r="AL116">
        <v>2.4300000000000002</v>
      </c>
      <c r="AM116">
        <v>2.56</v>
      </c>
      <c r="AN116">
        <v>2.56</v>
      </c>
      <c r="AO116">
        <v>2.82</v>
      </c>
      <c r="AP116">
        <v>2.7</v>
      </c>
      <c r="AQ116">
        <v>2.63</v>
      </c>
      <c r="AR116">
        <v>2.57</v>
      </c>
      <c r="AS116">
        <v>2.54</v>
      </c>
      <c r="AT116">
        <v>2.5099999999999998</v>
      </c>
      <c r="AU116">
        <v>2.4900000000000002</v>
      </c>
      <c r="AV116">
        <v>2.11</v>
      </c>
      <c r="AW116">
        <v>2.34</v>
      </c>
      <c r="AX116">
        <v>2.27</v>
      </c>
      <c r="AY116">
        <v>2.36</v>
      </c>
      <c r="AZ116">
        <v>2.37</v>
      </c>
      <c r="BA116">
        <v>2.2000000000000002</v>
      </c>
      <c r="BB116">
        <v>2.11</v>
      </c>
      <c r="BC116">
        <v>2.09</v>
      </c>
      <c r="BD116">
        <v>1.95</v>
      </c>
      <c r="BE116">
        <v>1.97</v>
      </c>
      <c r="BF116">
        <v>1.9</v>
      </c>
      <c r="BG116">
        <v>1.9</v>
      </c>
      <c r="BH116">
        <v>1.8</v>
      </c>
      <c r="BI116">
        <v>1.97</v>
      </c>
      <c r="BJ116">
        <v>1.99</v>
      </c>
      <c r="BK116">
        <v>1.97</v>
      </c>
      <c r="BL116">
        <v>1.99</v>
      </c>
      <c r="BM116">
        <v>2.0249999999999999</v>
      </c>
    </row>
    <row r="117" spans="1:65" x14ac:dyDescent="0.25">
      <c r="A117">
        <v>9.7200000000000006</v>
      </c>
      <c r="B117">
        <v>9.42</v>
      </c>
      <c r="C117">
        <v>9.06</v>
      </c>
      <c r="D117">
        <v>9.3000000000000007</v>
      </c>
      <c r="E117">
        <v>9.0399999999999991</v>
      </c>
      <c r="F117">
        <v>8.82</v>
      </c>
      <c r="G117">
        <v>9.42</v>
      </c>
      <c r="H117">
        <v>9.3699999999999992</v>
      </c>
      <c r="I117">
        <v>9.48</v>
      </c>
      <c r="J117">
        <v>9.11</v>
      </c>
      <c r="K117">
        <v>9.4700000000000006</v>
      </c>
      <c r="L117">
        <v>9.6999999999999993</v>
      </c>
      <c r="M117">
        <v>9.5299999999999994</v>
      </c>
      <c r="N117">
        <v>9.69</v>
      </c>
      <c r="O117">
        <v>9.6999999999999993</v>
      </c>
      <c r="P117">
        <v>9.9499999999999993</v>
      </c>
      <c r="Q117">
        <v>9.7799999999999994</v>
      </c>
      <c r="R117">
        <v>10.039999999999999</v>
      </c>
      <c r="S117">
        <v>10.029999999999999</v>
      </c>
      <c r="T117">
        <v>10.199999999999999</v>
      </c>
      <c r="U117">
        <v>10.65</v>
      </c>
      <c r="V117">
        <v>10.74</v>
      </c>
      <c r="W117">
        <v>10.96</v>
      </c>
      <c r="X117">
        <v>11.08</v>
      </c>
      <c r="Y117">
        <v>10.8</v>
      </c>
      <c r="Z117">
        <v>10.28</v>
      </c>
      <c r="AA117">
        <v>10.46</v>
      </c>
      <c r="AB117">
        <v>10.65</v>
      </c>
      <c r="AC117">
        <v>10.58</v>
      </c>
      <c r="AD117">
        <v>9.9600000000000009</v>
      </c>
      <c r="AE117">
        <v>9.84</v>
      </c>
      <c r="AF117">
        <v>10.02</v>
      </c>
      <c r="AG117">
        <v>9.65</v>
      </c>
      <c r="AH117">
        <v>9.5299999999999994</v>
      </c>
      <c r="AI117">
        <v>9.44</v>
      </c>
      <c r="AJ117">
        <v>9.42</v>
      </c>
      <c r="AK117">
        <v>8.86</v>
      </c>
      <c r="AL117">
        <v>8.85</v>
      </c>
      <c r="AM117">
        <v>8.6999999999999993</v>
      </c>
      <c r="AN117">
        <v>8.99</v>
      </c>
      <c r="AO117">
        <v>8.8699999999999992</v>
      </c>
      <c r="AP117">
        <v>8.58</v>
      </c>
      <c r="AQ117">
        <v>8.2200000000000006</v>
      </c>
      <c r="AR117">
        <v>8.36</v>
      </c>
      <c r="AS117">
        <v>8.94</v>
      </c>
      <c r="AT117">
        <v>8.67</v>
      </c>
      <c r="AU117">
        <v>8.66</v>
      </c>
      <c r="AV117">
        <v>8.57</v>
      </c>
      <c r="AW117">
        <v>8.51</v>
      </c>
      <c r="AX117">
        <v>8.65</v>
      </c>
      <c r="AY117">
        <v>8.6199999999999992</v>
      </c>
      <c r="AZ117">
        <v>8.1999999999999993</v>
      </c>
      <c r="BA117">
        <v>8.3000000000000007</v>
      </c>
      <c r="BB117">
        <v>8.89</v>
      </c>
      <c r="BC117">
        <v>8.6300000000000008</v>
      </c>
      <c r="BD117">
        <v>8.16</v>
      </c>
      <c r="BE117">
        <v>7.99</v>
      </c>
      <c r="BF117">
        <v>7.97</v>
      </c>
      <c r="BG117">
        <v>8.15</v>
      </c>
      <c r="BH117">
        <v>7.49</v>
      </c>
      <c r="BI117">
        <v>7.85</v>
      </c>
      <c r="BJ117">
        <v>7.52</v>
      </c>
      <c r="BK117">
        <v>7.3</v>
      </c>
      <c r="BL117">
        <v>7.63</v>
      </c>
      <c r="BM117">
        <v>7.59</v>
      </c>
    </row>
    <row r="118" spans="1:65" x14ac:dyDescent="0.25">
      <c r="A118">
        <v>2.75</v>
      </c>
      <c r="B118">
        <v>2.72</v>
      </c>
      <c r="C118">
        <v>2.82</v>
      </c>
      <c r="D118">
        <v>2.81</v>
      </c>
      <c r="E118">
        <v>2.93</v>
      </c>
      <c r="F118">
        <v>2.75</v>
      </c>
      <c r="G118">
        <v>2.7559999999999998</v>
      </c>
      <c r="H118">
        <v>2.77</v>
      </c>
      <c r="I118">
        <v>2.89</v>
      </c>
      <c r="J118">
        <v>2.88</v>
      </c>
      <c r="K118">
        <v>2.98</v>
      </c>
      <c r="L118">
        <v>2.82</v>
      </c>
      <c r="M118">
        <v>2.85</v>
      </c>
      <c r="N118">
        <v>2.69</v>
      </c>
      <c r="O118">
        <v>2.85</v>
      </c>
      <c r="P118">
        <v>2.84</v>
      </c>
      <c r="Q118">
        <v>2.75</v>
      </c>
      <c r="R118">
        <v>2.8</v>
      </c>
      <c r="S118">
        <v>2.88</v>
      </c>
      <c r="T118">
        <v>2.9198</v>
      </c>
      <c r="U118">
        <v>3</v>
      </c>
      <c r="V118">
        <v>3.08</v>
      </c>
      <c r="W118">
        <v>3.14</v>
      </c>
      <c r="X118">
        <v>3.34</v>
      </c>
      <c r="Y118">
        <v>3.29</v>
      </c>
      <c r="Z118">
        <v>3.22</v>
      </c>
      <c r="AA118">
        <v>3.18</v>
      </c>
      <c r="AB118">
        <v>3.2</v>
      </c>
      <c r="AC118">
        <v>3.3</v>
      </c>
      <c r="AD118">
        <v>3.01</v>
      </c>
      <c r="AE118">
        <v>2.89</v>
      </c>
      <c r="AF118">
        <v>2.87</v>
      </c>
      <c r="AG118">
        <v>2.7932999999999999</v>
      </c>
      <c r="AH118">
        <v>2.5901000000000001</v>
      </c>
      <c r="AI118">
        <v>2.63</v>
      </c>
      <c r="AJ118">
        <v>2.62</v>
      </c>
      <c r="AK118">
        <v>2.38</v>
      </c>
      <c r="AL118">
        <v>2.37</v>
      </c>
      <c r="AM118">
        <v>2.58</v>
      </c>
      <c r="AN118">
        <v>2.25</v>
      </c>
      <c r="AO118">
        <v>2.15</v>
      </c>
      <c r="AP118">
        <v>2.2799999999999998</v>
      </c>
      <c r="AQ118">
        <v>2.27</v>
      </c>
      <c r="AR118">
        <v>2.2400000000000002</v>
      </c>
      <c r="AS118">
        <v>2.2599999999999998</v>
      </c>
      <c r="AT118">
        <v>2.5</v>
      </c>
      <c r="AU118">
        <v>2.4900000000000002</v>
      </c>
      <c r="AV118">
        <v>2.44</v>
      </c>
      <c r="AW118">
        <v>2.2999999999999998</v>
      </c>
      <c r="AX118">
        <v>2.0499999999999998</v>
      </c>
      <c r="AY118">
        <v>2.0499999999999998</v>
      </c>
      <c r="AZ118">
        <v>2.0602999999999998</v>
      </c>
      <c r="BA118">
        <v>2.11</v>
      </c>
      <c r="BB118">
        <v>2</v>
      </c>
      <c r="BC118">
        <v>2.0499999999999998</v>
      </c>
      <c r="BD118">
        <v>2.09</v>
      </c>
      <c r="BE118">
        <v>2.12</v>
      </c>
      <c r="BF118">
        <v>2.1499000000000001</v>
      </c>
      <c r="BG118">
        <v>2.14</v>
      </c>
      <c r="BH118">
        <v>1.9</v>
      </c>
      <c r="BI118">
        <v>1.87</v>
      </c>
      <c r="BJ118">
        <v>1.65</v>
      </c>
      <c r="BK118">
        <v>1.46</v>
      </c>
      <c r="BL118">
        <v>1.44</v>
      </c>
      <c r="BM118">
        <v>1.2399</v>
      </c>
    </row>
    <row r="119" spans="1:65" x14ac:dyDescent="0.25">
      <c r="A119">
        <v>1.9547000000000001</v>
      </c>
      <c r="B119">
        <v>1.94</v>
      </c>
      <c r="C119">
        <v>1.94</v>
      </c>
      <c r="D119">
        <v>1.9200999999999999</v>
      </c>
      <c r="E119">
        <v>1.97</v>
      </c>
      <c r="F119">
        <v>1.91</v>
      </c>
      <c r="G119">
        <v>1.94</v>
      </c>
      <c r="H119">
        <v>1.96</v>
      </c>
      <c r="I119">
        <v>1.9590000000000001</v>
      </c>
      <c r="J119">
        <v>1.85</v>
      </c>
      <c r="K119">
        <v>1.86</v>
      </c>
      <c r="L119">
        <v>1.89</v>
      </c>
      <c r="M119">
        <v>1.88</v>
      </c>
      <c r="N119">
        <v>1.8765000000000001</v>
      </c>
      <c r="O119">
        <v>1.87</v>
      </c>
      <c r="P119">
        <v>1.8559000000000001</v>
      </c>
      <c r="Q119">
        <v>1.86</v>
      </c>
      <c r="R119">
        <v>1.78</v>
      </c>
      <c r="S119">
        <v>1.8399000000000001</v>
      </c>
      <c r="T119">
        <v>1.85</v>
      </c>
      <c r="U119">
        <v>1.83</v>
      </c>
      <c r="V119">
        <v>1.77</v>
      </c>
      <c r="W119">
        <v>1.79</v>
      </c>
      <c r="X119">
        <v>1.73</v>
      </c>
      <c r="Y119">
        <v>1.83</v>
      </c>
      <c r="Z119">
        <v>1.75</v>
      </c>
      <c r="AA119">
        <v>1.81</v>
      </c>
      <c r="AB119">
        <v>1.8061</v>
      </c>
      <c r="AC119">
        <v>1.73</v>
      </c>
      <c r="AD119">
        <v>1.85</v>
      </c>
      <c r="AE119">
        <v>1.86</v>
      </c>
      <c r="AF119">
        <v>1.74</v>
      </c>
      <c r="AG119">
        <v>1.72</v>
      </c>
      <c r="AH119">
        <v>1.7</v>
      </c>
      <c r="AI119">
        <v>1.7</v>
      </c>
      <c r="AJ119">
        <v>1.68</v>
      </c>
      <c r="AK119">
        <v>1.81</v>
      </c>
      <c r="AL119">
        <v>1.82</v>
      </c>
      <c r="AM119">
        <v>1.85</v>
      </c>
      <c r="AN119">
        <v>1.9</v>
      </c>
      <c r="AO119">
        <v>2.09</v>
      </c>
      <c r="AP119">
        <v>2.06</v>
      </c>
      <c r="AQ119">
        <v>2.06</v>
      </c>
      <c r="AR119">
        <v>2.0299999999999998</v>
      </c>
      <c r="AS119">
        <v>2.0099999999999998</v>
      </c>
      <c r="AT119">
        <v>2</v>
      </c>
      <c r="AU119">
        <v>1.99</v>
      </c>
      <c r="AV119">
        <v>1.79</v>
      </c>
      <c r="AW119">
        <v>1.87</v>
      </c>
      <c r="AX119">
        <v>1.7901</v>
      </c>
      <c r="AY119">
        <v>1.78</v>
      </c>
      <c r="AZ119">
        <v>1.85</v>
      </c>
      <c r="BA119">
        <v>1.7989999999999999</v>
      </c>
      <c r="BB119">
        <v>1.85</v>
      </c>
      <c r="BC119">
        <v>1.875</v>
      </c>
      <c r="BD119">
        <v>1.93</v>
      </c>
      <c r="BE119">
        <v>1.9</v>
      </c>
      <c r="BF119">
        <v>1.84</v>
      </c>
      <c r="BG119">
        <v>1.88</v>
      </c>
      <c r="BH119">
        <v>1.88</v>
      </c>
      <c r="BI119">
        <v>1.82</v>
      </c>
      <c r="BJ119">
        <v>1.89</v>
      </c>
      <c r="BK119">
        <v>1.78</v>
      </c>
      <c r="BL119">
        <v>1.81</v>
      </c>
      <c r="BM119">
        <v>1.78</v>
      </c>
    </row>
    <row r="120" spans="1:65" x14ac:dyDescent="0.25">
      <c r="A120">
        <v>10.199999999999999</v>
      </c>
      <c r="B120">
        <v>10.1</v>
      </c>
      <c r="C120">
        <v>9.75</v>
      </c>
      <c r="D120">
        <v>9.5</v>
      </c>
      <c r="E120">
        <v>9.9499999999999993</v>
      </c>
      <c r="F120">
        <v>11</v>
      </c>
      <c r="G120">
        <v>12.1</v>
      </c>
      <c r="H120">
        <v>11.75</v>
      </c>
      <c r="I120">
        <v>11.65</v>
      </c>
      <c r="J120">
        <v>11.4</v>
      </c>
      <c r="K120">
        <v>11.7</v>
      </c>
      <c r="L120">
        <v>11.8</v>
      </c>
      <c r="M120">
        <v>11.45</v>
      </c>
      <c r="N120">
        <v>11.9</v>
      </c>
      <c r="O120">
        <v>12.2</v>
      </c>
      <c r="P120">
        <v>12.1</v>
      </c>
      <c r="Q120">
        <v>11.85</v>
      </c>
      <c r="R120">
        <v>11.85</v>
      </c>
      <c r="S120">
        <v>12.25</v>
      </c>
      <c r="T120">
        <v>12.1</v>
      </c>
      <c r="U120">
        <v>12.25</v>
      </c>
      <c r="V120">
        <v>13.15</v>
      </c>
      <c r="W120">
        <v>13.25</v>
      </c>
      <c r="X120">
        <v>13.2</v>
      </c>
      <c r="Y120">
        <v>13.45</v>
      </c>
      <c r="Z120">
        <v>13.15</v>
      </c>
      <c r="AA120">
        <v>14.25</v>
      </c>
      <c r="AB120">
        <v>14.7</v>
      </c>
      <c r="AC120">
        <v>14.9</v>
      </c>
      <c r="AD120">
        <v>14.25</v>
      </c>
      <c r="AE120">
        <v>13.95</v>
      </c>
      <c r="AF120">
        <v>14.05</v>
      </c>
      <c r="AG120">
        <v>13.75</v>
      </c>
      <c r="AH120">
        <v>13.7</v>
      </c>
      <c r="AI120">
        <v>13.35</v>
      </c>
      <c r="AJ120">
        <v>13.3</v>
      </c>
      <c r="AK120">
        <v>13.1</v>
      </c>
      <c r="AL120">
        <v>13.5</v>
      </c>
      <c r="AM120">
        <v>13.25</v>
      </c>
      <c r="AN120">
        <v>13.3</v>
      </c>
      <c r="AO120">
        <v>13.1</v>
      </c>
      <c r="AP120">
        <v>13.2</v>
      </c>
      <c r="AQ120">
        <v>12.34</v>
      </c>
      <c r="AR120">
        <v>12.62</v>
      </c>
      <c r="AS120">
        <v>12.33</v>
      </c>
      <c r="AT120">
        <v>12.02</v>
      </c>
      <c r="AU120">
        <v>11.53</v>
      </c>
      <c r="AV120">
        <v>10.93</v>
      </c>
      <c r="AW120">
        <v>10.66</v>
      </c>
      <c r="AX120">
        <v>10.01</v>
      </c>
      <c r="AY120">
        <v>10.17</v>
      </c>
      <c r="AZ120">
        <v>10.48</v>
      </c>
      <c r="BA120">
        <v>10.26</v>
      </c>
      <c r="BB120">
        <v>11.13</v>
      </c>
      <c r="BC120">
        <v>10.84</v>
      </c>
      <c r="BD120">
        <v>10.75</v>
      </c>
      <c r="BE120">
        <v>10.51</v>
      </c>
      <c r="BF120">
        <v>10.31</v>
      </c>
      <c r="BG120">
        <v>10.53</v>
      </c>
      <c r="BH120">
        <v>10.27</v>
      </c>
      <c r="BI120">
        <v>10.62</v>
      </c>
      <c r="BJ120">
        <v>10.66</v>
      </c>
      <c r="BK120">
        <v>10.55</v>
      </c>
      <c r="BL120">
        <v>10.130000000000001</v>
      </c>
      <c r="BM120">
        <v>10.130000000000001</v>
      </c>
    </row>
    <row r="121" spans="1:65" x14ac:dyDescent="0.25">
      <c r="A121">
        <v>15.36</v>
      </c>
      <c r="B121">
        <v>15.49</v>
      </c>
      <c r="C121">
        <v>15.22</v>
      </c>
      <c r="D121">
        <v>13.91</v>
      </c>
      <c r="E121">
        <v>14.19</v>
      </c>
      <c r="F121">
        <v>14.02</v>
      </c>
      <c r="G121">
        <v>13.91</v>
      </c>
      <c r="H121">
        <v>14.92</v>
      </c>
      <c r="I121">
        <v>14.29</v>
      </c>
      <c r="J121">
        <v>14.33</v>
      </c>
      <c r="K121">
        <v>13.79</v>
      </c>
      <c r="L121">
        <v>13.3</v>
      </c>
      <c r="M121">
        <v>13.03</v>
      </c>
      <c r="N121">
        <v>13.57</v>
      </c>
      <c r="O121">
        <v>14.11</v>
      </c>
      <c r="P121">
        <v>14.18</v>
      </c>
      <c r="Q121">
        <v>14.26</v>
      </c>
      <c r="R121">
        <v>14.39</v>
      </c>
      <c r="S121">
        <v>14.54</v>
      </c>
      <c r="T121">
        <v>14.6</v>
      </c>
      <c r="U121">
        <v>14.42</v>
      </c>
      <c r="V121">
        <v>14.42</v>
      </c>
      <c r="W121">
        <v>14.22</v>
      </c>
      <c r="X121">
        <v>14.24</v>
      </c>
      <c r="Y121">
        <v>14.38</v>
      </c>
      <c r="Z121">
        <v>14.03</v>
      </c>
      <c r="AA121">
        <v>14.04</v>
      </c>
      <c r="AB121">
        <v>13.95</v>
      </c>
      <c r="AC121">
        <v>13.49</v>
      </c>
      <c r="AD121">
        <v>13.77</v>
      </c>
      <c r="AE121">
        <v>13.76</v>
      </c>
      <c r="AF121">
        <v>13.88</v>
      </c>
      <c r="AG121">
        <v>14.05</v>
      </c>
      <c r="AH121">
        <v>14.28</v>
      </c>
      <c r="AI121">
        <v>15.1</v>
      </c>
      <c r="AJ121">
        <v>19.11</v>
      </c>
      <c r="AK121">
        <v>20.170000000000002</v>
      </c>
      <c r="AL121">
        <v>19.850000000000001</v>
      </c>
      <c r="AM121">
        <v>21.41</v>
      </c>
      <c r="AN121">
        <v>21.1</v>
      </c>
      <c r="AO121">
        <v>21.81</v>
      </c>
      <c r="AP121">
        <v>20.76</v>
      </c>
      <c r="AQ121">
        <v>20.79</v>
      </c>
      <c r="AR121">
        <v>20.16</v>
      </c>
      <c r="AS121">
        <v>21.16</v>
      </c>
      <c r="AT121">
        <v>21.47</v>
      </c>
      <c r="AU121">
        <v>21.44</v>
      </c>
      <c r="AV121">
        <v>21.11</v>
      </c>
      <c r="AW121">
        <v>21.16</v>
      </c>
      <c r="AX121">
        <v>20.239999999999998</v>
      </c>
      <c r="AY121">
        <v>20.99</v>
      </c>
      <c r="AZ121">
        <v>21.72</v>
      </c>
      <c r="BA121">
        <v>21.28</v>
      </c>
      <c r="BB121">
        <v>22.92</v>
      </c>
      <c r="BC121">
        <v>22.87</v>
      </c>
      <c r="BD121">
        <v>22.73</v>
      </c>
      <c r="BE121">
        <v>22.21</v>
      </c>
      <c r="BF121">
        <v>21.76</v>
      </c>
      <c r="BG121">
        <v>22</v>
      </c>
      <c r="BH121">
        <v>19.239999999999998</v>
      </c>
      <c r="BI121">
        <v>21.27</v>
      </c>
      <c r="BJ121">
        <v>21.74</v>
      </c>
      <c r="BK121">
        <v>21.1</v>
      </c>
      <c r="BL121">
        <v>21.09</v>
      </c>
      <c r="BM121">
        <v>19.48</v>
      </c>
    </row>
    <row r="122" spans="1:65" x14ac:dyDescent="0.25">
      <c r="A122">
        <v>0.9657</v>
      </c>
      <c r="B122">
        <v>0.95879999999999999</v>
      </c>
      <c r="C122">
        <v>0.94</v>
      </c>
      <c r="D122">
        <v>0.92759999999999998</v>
      </c>
      <c r="E122">
        <v>0.9083</v>
      </c>
      <c r="F122">
        <v>0.91400000000000003</v>
      </c>
      <c r="G122">
        <v>0.91220000000000001</v>
      </c>
      <c r="H122">
        <v>0.92500000000000004</v>
      </c>
      <c r="I122">
        <v>0.91410000000000002</v>
      </c>
      <c r="J122">
        <v>0.95540000000000003</v>
      </c>
      <c r="K122">
        <v>0.93510000000000004</v>
      </c>
      <c r="L122">
        <v>0.96989999999999998</v>
      </c>
      <c r="M122">
        <v>0.96030000000000004</v>
      </c>
      <c r="N122">
        <v>0.88009999999999999</v>
      </c>
      <c r="O122">
        <v>0.91590000000000005</v>
      </c>
      <c r="P122">
        <v>0.95650000000000002</v>
      </c>
      <c r="Q122">
        <v>0.97</v>
      </c>
      <c r="R122">
        <v>0.96199999999999997</v>
      </c>
      <c r="S122">
        <v>0.95130000000000003</v>
      </c>
      <c r="T122">
        <v>0.95809999999999995</v>
      </c>
      <c r="U122">
        <v>0.98750000000000004</v>
      </c>
      <c r="V122">
        <v>0.95720000000000005</v>
      </c>
      <c r="W122">
        <v>1.01</v>
      </c>
      <c r="X122">
        <v>1.02</v>
      </c>
      <c r="Y122">
        <v>1.05</v>
      </c>
      <c r="Z122">
        <v>1.01</v>
      </c>
      <c r="AA122">
        <v>1.04</v>
      </c>
      <c r="AB122">
        <v>1.1000000000000001</v>
      </c>
      <c r="AC122">
        <v>1.05</v>
      </c>
      <c r="AD122">
        <v>1.05</v>
      </c>
      <c r="AE122">
        <v>1.03</v>
      </c>
      <c r="AF122">
        <v>1.01</v>
      </c>
      <c r="AG122">
        <v>1.05</v>
      </c>
      <c r="AH122">
        <v>1.02</v>
      </c>
      <c r="AI122">
        <v>1.03</v>
      </c>
      <c r="AJ122">
        <v>1.03</v>
      </c>
      <c r="AK122">
        <v>1</v>
      </c>
      <c r="AL122">
        <v>1.01</v>
      </c>
      <c r="AM122">
        <v>1.01</v>
      </c>
      <c r="AN122">
        <v>1.01</v>
      </c>
      <c r="AO122">
        <v>0.98509999999999998</v>
      </c>
      <c r="AP122">
        <v>0.99750000000000005</v>
      </c>
      <c r="AQ122">
        <v>0.97729999999999995</v>
      </c>
      <c r="AR122">
        <v>0.97509999999999997</v>
      </c>
      <c r="AS122">
        <v>1</v>
      </c>
      <c r="AT122">
        <v>0.97309999999999997</v>
      </c>
      <c r="AU122">
        <v>0.97599999999999998</v>
      </c>
      <c r="AV122">
        <v>0.97899999999999998</v>
      </c>
      <c r="AW122">
        <v>0.95</v>
      </c>
      <c r="AX122">
        <v>0.91049999999999998</v>
      </c>
      <c r="AY122">
        <v>0.90249999999999997</v>
      </c>
      <c r="AZ122">
        <v>0.90110000000000001</v>
      </c>
      <c r="BA122">
        <v>0.90720000000000001</v>
      </c>
      <c r="BB122">
        <v>0.94</v>
      </c>
      <c r="BC122">
        <v>0.94669999999999999</v>
      </c>
      <c r="BD122">
        <v>0.92479999999999996</v>
      </c>
      <c r="BE122">
        <v>0.89449999999999996</v>
      </c>
      <c r="BF122">
        <v>0.91259999999999997</v>
      </c>
      <c r="BG122">
        <v>0.9254</v>
      </c>
      <c r="BH122">
        <v>0.89790000000000003</v>
      </c>
      <c r="BI122">
        <v>0.94010000000000005</v>
      </c>
      <c r="BJ122">
        <v>0.91920000000000002</v>
      </c>
      <c r="BK122">
        <v>0.92169999999999996</v>
      </c>
      <c r="BL122">
        <v>0.9012</v>
      </c>
      <c r="BM122">
        <v>0.89980000000000004</v>
      </c>
    </row>
    <row r="123" spans="1:65" x14ac:dyDescent="0.25">
      <c r="A123">
        <v>12</v>
      </c>
      <c r="B123">
        <v>12.14</v>
      </c>
      <c r="C123">
        <v>12.05</v>
      </c>
      <c r="D123">
        <v>11.95</v>
      </c>
      <c r="E123">
        <v>12.24</v>
      </c>
      <c r="F123">
        <v>11.55</v>
      </c>
      <c r="G123">
        <v>11.62</v>
      </c>
      <c r="H123">
        <v>11.59</v>
      </c>
      <c r="I123">
        <v>11.54</v>
      </c>
      <c r="J123">
        <v>11.67</v>
      </c>
      <c r="K123">
        <v>11.52</v>
      </c>
      <c r="L123">
        <v>11.65</v>
      </c>
      <c r="M123">
        <v>11.5</v>
      </c>
      <c r="N123">
        <v>11.46</v>
      </c>
      <c r="O123">
        <v>11.84</v>
      </c>
      <c r="P123">
        <v>11.43</v>
      </c>
      <c r="Q123">
        <v>10.92</v>
      </c>
      <c r="R123">
        <v>10.88</v>
      </c>
      <c r="S123">
        <v>10.64</v>
      </c>
      <c r="T123">
        <v>10.49</v>
      </c>
      <c r="U123">
        <v>10.52</v>
      </c>
      <c r="V123">
        <v>10.55</v>
      </c>
      <c r="W123">
        <v>10.58</v>
      </c>
      <c r="X123">
        <v>10.7</v>
      </c>
      <c r="Y123">
        <v>11.06</v>
      </c>
      <c r="Z123">
        <v>11.01</v>
      </c>
      <c r="AA123">
        <v>11.23</v>
      </c>
      <c r="AB123">
        <v>11.19</v>
      </c>
      <c r="AC123">
        <v>11.29</v>
      </c>
      <c r="AD123">
        <v>11.31</v>
      </c>
      <c r="AE123">
        <v>11.66</v>
      </c>
      <c r="AF123">
        <v>11.37</v>
      </c>
      <c r="AG123">
        <v>11.3</v>
      </c>
      <c r="AH123">
        <v>11.17</v>
      </c>
      <c r="AI123">
        <v>10.92</v>
      </c>
      <c r="AJ123">
        <v>10.9</v>
      </c>
      <c r="AK123">
        <v>10.45</v>
      </c>
      <c r="AL123">
        <v>10.220000000000001</v>
      </c>
      <c r="AM123">
        <v>10.23</v>
      </c>
      <c r="AN123">
        <v>10.27</v>
      </c>
      <c r="AO123">
        <v>10.199999999999999</v>
      </c>
      <c r="AP123">
        <v>10.53</v>
      </c>
      <c r="AQ123">
        <v>9.64</v>
      </c>
      <c r="AR123">
        <v>9.81</v>
      </c>
      <c r="AS123">
        <v>9.75</v>
      </c>
      <c r="AT123">
        <v>9.59</v>
      </c>
      <c r="AU123">
        <v>9.36</v>
      </c>
      <c r="AV123">
        <v>9.58</v>
      </c>
      <c r="AW123">
        <v>9.5500000000000007</v>
      </c>
      <c r="AX123">
        <v>9.25</v>
      </c>
      <c r="AY123">
        <v>8.84</v>
      </c>
      <c r="AZ123">
        <v>8.7899999999999991</v>
      </c>
      <c r="BA123">
        <v>8.76</v>
      </c>
      <c r="BB123">
        <v>9.17</v>
      </c>
      <c r="BC123">
        <v>9</v>
      </c>
      <c r="BD123">
        <v>8.58</v>
      </c>
      <c r="BE123">
        <v>8.36</v>
      </c>
      <c r="BF123">
        <v>8.68</v>
      </c>
      <c r="BG123">
        <v>8.2200000000000006</v>
      </c>
      <c r="BH123">
        <v>7.9</v>
      </c>
      <c r="BI123">
        <v>8.43</v>
      </c>
      <c r="BJ123">
        <v>8.5500000000000007</v>
      </c>
      <c r="BK123">
        <v>8.3000000000000007</v>
      </c>
      <c r="BL123">
        <v>8.61</v>
      </c>
      <c r="BM123">
        <v>8.5399999999999991</v>
      </c>
    </row>
    <row r="124" spans="1:65" x14ac:dyDescent="0.25">
      <c r="A124">
        <v>25.64</v>
      </c>
      <c r="B124">
        <v>28.1</v>
      </c>
      <c r="C124">
        <v>28.5</v>
      </c>
      <c r="D124">
        <v>28.8</v>
      </c>
      <c r="E124">
        <v>27.68</v>
      </c>
      <c r="F124">
        <v>27.69</v>
      </c>
      <c r="G124">
        <v>27.84</v>
      </c>
      <c r="H124">
        <v>28.02</v>
      </c>
      <c r="I124">
        <v>28.17</v>
      </c>
      <c r="J124">
        <v>27.49</v>
      </c>
      <c r="K124">
        <v>26.84</v>
      </c>
      <c r="L124">
        <v>27.65</v>
      </c>
      <c r="M124">
        <v>27.16</v>
      </c>
      <c r="N124">
        <v>26.95</v>
      </c>
      <c r="O124">
        <v>27.64</v>
      </c>
      <c r="P124">
        <v>27.85</v>
      </c>
      <c r="Q124">
        <v>27.59</v>
      </c>
      <c r="R124">
        <v>27.71</v>
      </c>
      <c r="S124">
        <v>27.91</v>
      </c>
      <c r="T124">
        <v>28.67</v>
      </c>
      <c r="U124">
        <v>28.48</v>
      </c>
      <c r="V124">
        <v>28.84</v>
      </c>
      <c r="W124">
        <v>28.97</v>
      </c>
      <c r="X124">
        <v>29.39</v>
      </c>
      <c r="Y124">
        <v>29.12</v>
      </c>
      <c r="Z124">
        <v>28.73</v>
      </c>
      <c r="AA124">
        <v>28.86</v>
      </c>
      <c r="AB124">
        <v>28.47</v>
      </c>
      <c r="AC124">
        <v>28.37</v>
      </c>
      <c r="AD124">
        <v>28.5</v>
      </c>
      <c r="AE124">
        <v>27.81</v>
      </c>
      <c r="AF124">
        <v>27.45</v>
      </c>
      <c r="AG124">
        <v>26.93</v>
      </c>
      <c r="AH124">
        <v>27.01</v>
      </c>
      <c r="AI124">
        <v>27.5</v>
      </c>
      <c r="AJ124">
        <v>28.15</v>
      </c>
      <c r="AK124">
        <v>29.04</v>
      </c>
      <c r="AL124">
        <v>29.01</v>
      </c>
      <c r="AM124">
        <v>30.56</v>
      </c>
      <c r="AN124">
        <v>30.19</v>
      </c>
      <c r="AO124">
        <v>31.17</v>
      </c>
      <c r="AP124">
        <v>32.67</v>
      </c>
      <c r="AQ124">
        <v>33.24</v>
      </c>
      <c r="AR124">
        <v>34.19</v>
      </c>
      <c r="AS124">
        <v>35.07</v>
      </c>
      <c r="AT124">
        <v>34</v>
      </c>
      <c r="AU124">
        <v>34.340000000000003</v>
      </c>
      <c r="AV124">
        <v>32.57</v>
      </c>
      <c r="AW124">
        <v>31.2</v>
      </c>
      <c r="AX124">
        <v>30.35</v>
      </c>
      <c r="AY124">
        <v>29.84</v>
      </c>
      <c r="AZ124">
        <v>29.94</v>
      </c>
      <c r="BA124">
        <v>28.88</v>
      </c>
      <c r="BB124">
        <v>30.43</v>
      </c>
      <c r="BC124">
        <v>29.99</v>
      </c>
      <c r="BD124">
        <v>29.29</v>
      </c>
      <c r="BE124">
        <v>29.13</v>
      </c>
      <c r="BF124">
        <v>28.4</v>
      </c>
      <c r="BG124">
        <v>27.69</v>
      </c>
      <c r="BH124">
        <v>25.43</v>
      </c>
      <c r="BI124">
        <v>25.57</v>
      </c>
      <c r="BJ124">
        <v>25.22</v>
      </c>
      <c r="BK124">
        <v>24.69</v>
      </c>
      <c r="BL124">
        <v>24.9</v>
      </c>
      <c r="BM124">
        <v>24.27</v>
      </c>
    </row>
    <row r="125" spans="1:65" x14ac:dyDescent="0.25">
      <c r="A125">
        <v>39.67</v>
      </c>
      <c r="B125">
        <v>41.06</v>
      </c>
      <c r="C125">
        <v>40.35</v>
      </c>
      <c r="D125">
        <v>40.22</v>
      </c>
      <c r="E125">
        <v>39.92</v>
      </c>
      <c r="F125">
        <v>38.76</v>
      </c>
      <c r="G125">
        <v>38.31</v>
      </c>
      <c r="H125">
        <v>37.880000000000003</v>
      </c>
      <c r="I125">
        <v>37.9</v>
      </c>
      <c r="J125">
        <v>38</v>
      </c>
      <c r="K125">
        <v>36.92</v>
      </c>
      <c r="L125">
        <v>37.729999999999997</v>
      </c>
      <c r="M125">
        <v>38.35</v>
      </c>
      <c r="N125">
        <v>38.92</v>
      </c>
      <c r="O125">
        <v>39.450000000000003</v>
      </c>
      <c r="P125">
        <v>38.799999999999997</v>
      </c>
      <c r="Q125">
        <v>37.93</v>
      </c>
      <c r="R125">
        <v>38.54</v>
      </c>
      <c r="S125">
        <v>39.25</v>
      </c>
      <c r="T125">
        <v>39.380000000000003</v>
      </c>
      <c r="U125">
        <v>39.71</v>
      </c>
      <c r="V125">
        <v>38.78</v>
      </c>
      <c r="W125">
        <v>38.75</v>
      </c>
      <c r="X125">
        <v>38.24</v>
      </c>
      <c r="Y125">
        <v>38.5</v>
      </c>
      <c r="Z125">
        <v>38.25</v>
      </c>
      <c r="AA125">
        <v>37.909999999999997</v>
      </c>
      <c r="AB125">
        <v>37.729999999999997</v>
      </c>
      <c r="AC125">
        <v>37.659999999999997</v>
      </c>
      <c r="AD125">
        <v>38.36</v>
      </c>
      <c r="AE125">
        <v>38.54</v>
      </c>
      <c r="AF125">
        <v>38.82</v>
      </c>
      <c r="AG125">
        <v>39.61</v>
      </c>
      <c r="AH125">
        <v>40.619999999999997</v>
      </c>
      <c r="AI125">
        <v>41.78</v>
      </c>
      <c r="AJ125">
        <v>42.48</v>
      </c>
      <c r="AK125">
        <v>41.94</v>
      </c>
      <c r="AL125">
        <v>41.12</v>
      </c>
      <c r="AM125">
        <v>40.619999999999997</v>
      </c>
      <c r="AN125">
        <v>40.89</v>
      </c>
      <c r="AO125">
        <v>40.700000000000003</v>
      </c>
      <c r="AP125">
        <v>39.909999999999997</v>
      </c>
      <c r="AQ125">
        <v>39.99</v>
      </c>
      <c r="AR125">
        <v>39.4</v>
      </c>
      <c r="AS125">
        <v>40.549999999999997</v>
      </c>
      <c r="AT125">
        <v>40.090000000000003</v>
      </c>
      <c r="AU125">
        <v>39.369999999999997</v>
      </c>
      <c r="AV125">
        <v>39.92</v>
      </c>
      <c r="AW125">
        <v>38.71</v>
      </c>
      <c r="AX125">
        <v>37.47</v>
      </c>
      <c r="AY125">
        <v>37.299999999999997</v>
      </c>
      <c r="AZ125">
        <v>36.29</v>
      </c>
      <c r="BA125">
        <v>36.31</v>
      </c>
      <c r="BB125">
        <v>37.08</v>
      </c>
      <c r="BC125">
        <v>36.840000000000003</v>
      </c>
      <c r="BD125">
        <v>34.49</v>
      </c>
      <c r="BE125">
        <v>33.18</v>
      </c>
      <c r="BF125">
        <v>32.86</v>
      </c>
      <c r="BG125">
        <v>31.74</v>
      </c>
      <c r="BH125">
        <v>30.06</v>
      </c>
      <c r="BI125">
        <v>30.86</v>
      </c>
      <c r="BJ125">
        <v>30.16</v>
      </c>
      <c r="BK125">
        <v>30.88</v>
      </c>
      <c r="BL125">
        <v>32.07</v>
      </c>
      <c r="BM125">
        <v>33.39</v>
      </c>
    </row>
    <row r="126" spans="1:65" x14ac:dyDescent="0.25">
      <c r="A126">
        <v>29.31</v>
      </c>
      <c r="B126">
        <v>30.19</v>
      </c>
      <c r="C126">
        <v>30.13</v>
      </c>
      <c r="D126">
        <v>28.99</v>
      </c>
      <c r="E126">
        <v>29.61</v>
      </c>
      <c r="F126">
        <v>29.63</v>
      </c>
      <c r="G126">
        <v>28.47</v>
      </c>
      <c r="H126">
        <v>28.39</v>
      </c>
      <c r="I126">
        <v>28.34</v>
      </c>
      <c r="J126">
        <v>28.28</v>
      </c>
      <c r="K126">
        <v>28.01</v>
      </c>
      <c r="L126">
        <v>27.9</v>
      </c>
      <c r="M126">
        <v>27.97</v>
      </c>
      <c r="N126">
        <v>27.76</v>
      </c>
      <c r="O126">
        <v>27.9</v>
      </c>
      <c r="P126">
        <v>27.89</v>
      </c>
      <c r="Q126">
        <v>27.61</v>
      </c>
      <c r="R126">
        <v>27.75</v>
      </c>
      <c r="S126">
        <v>28</v>
      </c>
      <c r="T126">
        <v>28</v>
      </c>
      <c r="U126">
        <v>28.13</v>
      </c>
      <c r="V126">
        <v>28.01</v>
      </c>
      <c r="W126">
        <v>27.91</v>
      </c>
      <c r="X126">
        <v>27.24</v>
      </c>
      <c r="Y126">
        <v>26.87</v>
      </c>
      <c r="Z126">
        <v>26.49</v>
      </c>
      <c r="AA126">
        <v>26.26</v>
      </c>
      <c r="AB126">
        <v>27.24</v>
      </c>
      <c r="AC126">
        <v>27.6</v>
      </c>
      <c r="AD126">
        <v>29.07</v>
      </c>
      <c r="AE126">
        <v>29.2</v>
      </c>
      <c r="AF126">
        <v>27.99</v>
      </c>
      <c r="AG126">
        <v>28.1</v>
      </c>
      <c r="AH126">
        <v>27.69</v>
      </c>
      <c r="AI126">
        <v>27.55</v>
      </c>
      <c r="AJ126">
        <v>27.26</v>
      </c>
      <c r="AK126">
        <v>27.21</v>
      </c>
      <c r="AL126">
        <v>27.44</v>
      </c>
      <c r="AM126">
        <v>27.77</v>
      </c>
      <c r="AN126">
        <v>27.72</v>
      </c>
      <c r="AO126">
        <v>27.79</v>
      </c>
      <c r="AP126">
        <v>27.28</v>
      </c>
      <c r="AQ126">
        <v>26.69</v>
      </c>
      <c r="AR126">
        <v>25.49</v>
      </c>
      <c r="AS126">
        <v>25.97</v>
      </c>
      <c r="AT126">
        <v>25.08</v>
      </c>
      <c r="AU126">
        <v>26.06</v>
      </c>
      <c r="AV126">
        <v>26.16</v>
      </c>
      <c r="AW126">
        <v>26.19</v>
      </c>
      <c r="AX126">
        <v>24.85</v>
      </c>
      <c r="AY126">
        <v>25.17</v>
      </c>
      <c r="AZ126">
        <v>26.37</v>
      </c>
      <c r="BA126">
        <v>26.63</v>
      </c>
      <c r="BB126">
        <v>28.28</v>
      </c>
      <c r="BC126">
        <v>28.89</v>
      </c>
      <c r="BD126">
        <v>27.71</v>
      </c>
      <c r="BE126">
        <v>27.29</v>
      </c>
      <c r="BF126">
        <v>26.92</v>
      </c>
      <c r="BG126">
        <v>27.46</v>
      </c>
      <c r="BH126">
        <v>25.63</v>
      </c>
      <c r="BI126">
        <v>26.95</v>
      </c>
      <c r="BJ126">
        <v>27.11</v>
      </c>
      <c r="BK126">
        <v>26.42</v>
      </c>
      <c r="BL126">
        <v>26.24</v>
      </c>
      <c r="BM126">
        <v>26.58</v>
      </c>
    </row>
    <row r="127" spans="1:65" x14ac:dyDescent="0.25">
      <c r="A127">
        <v>42.54</v>
      </c>
      <c r="B127">
        <v>43.25</v>
      </c>
      <c r="C127">
        <v>43.03</v>
      </c>
      <c r="D127">
        <v>43.03</v>
      </c>
      <c r="E127">
        <v>43.24</v>
      </c>
      <c r="F127">
        <v>43.89</v>
      </c>
      <c r="G127">
        <v>43.56</v>
      </c>
      <c r="H127">
        <v>43.37</v>
      </c>
      <c r="I127">
        <v>42.54</v>
      </c>
      <c r="J127">
        <v>42.42</v>
      </c>
      <c r="K127">
        <v>40.700000000000003</v>
      </c>
      <c r="L127">
        <v>41.34</v>
      </c>
      <c r="M127">
        <v>41.7</v>
      </c>
      <c r="N127">
        <v>42</v>
      </c>
      <c r="O127">
        <v>42.88</v>
      </c>
      <c r="P127">
        <v>42.82</v>
      </c>
      <c r="Q127">
        <v>42.15</v>
      </c>
      <c r="R127">
        <v>41.98</v>
      </c>
      <c r="S127">
        <v>42</v>
      </c>
      <c r="T127">
        <v>41.72</v>
      </c>
      <c r="U127">
        <v>41.28</v>
      </c>
      <c r="V127">
        <v>40.770000000000003</v>
      </c>
      <c r="W127">
        <v>41.31</v>
      </c>
      <c r="X127">
        <v>41.32</v>
      </c>
      <c r="Y127">
        <v>41.82</v>
      </c>
      <c r="Z127">
        <v>42.33</v>
      </c>
      <c r="AA127">
        <v>42.56</v>
      </c>
      <c r="AB127">
        <v>42.52</v>
      </c>
      <c r="AC127">
        <v>43.26</v>
      </c>
      <c r="AD127">
        <v>44.08</v>
      </c>
      <c r="AE127">
        <v>43.86</v>
      </c>
      <c r="AF127">
        <v>43.76</v>
      </c>
      <c r="AG127">
        <v>42.35</v>
      </c>
      <c r="AH127">
        <v>42.99</v>
      </c>
      <c r="AI127">
        <v>43.13</v>
      </c>
      <c r="AJ127">
        <v>41.84</v>
      </c>
      <c r="AK127">
        <v>42.01</v>
      </c>
      <c r="AL127">
        <v>42.12</v>
      </c>
      <c r="AM127">
        <v>42.35</v>
      </c>
      <c r="AN127">
        <v>41.93</v>
      </c>
      <c r="AO127">
        <v>41.18</v>
      </c>
      <c r="AP127">
        <v>35.64</v>
      </c>
      <c r="AQ127">
        <v>35.619999999999997</v>
      </c>
      <c r="AR127">
        <v>35.909999999999997</v>
      </c>
      <c r="AS127">
        <v>36.049999999999997</v>
      </c>
      <c r="AT127">
        <v>35.5</v>
      </c>
      <c r="AU127">
        <v>36.299999999999997</v>
      </c>
      <c r="AV127">
        <v>36.74</v>
      </c>
      <c r="AW127">
        <v>35.69</v>
      </c>
      <c r="AX127">
        <v>34.18</v>
      </c>
      <c r="AY127">
        <v>35.11</v>
      </c>
      <c r="AZ127">
        <v>35.04</v>
      </c>
      <c r="BA127">
        <v>35.22</v>
      </c>
      <c r="BB127">
        <v>36.39</v>
      </c>
      <c r="BC127">
        <v>36.1</v>
      </c>
      <c r="BD127">
        <v>35.86</v>
      </c>
      <c r="BE127">
        <v>35.56</v>
      </c>
      <c r="BF127">
        <v>35.700000000000003</v>
      </c>
      <c r="BG127">
        <v>35.61</v>
      </c>
      <c r="BH127">
        <v>34.03</v>
      </c>
      <c r="BI127">
        <v>35.130000000000003</v>
      </c>
      <c r="BJ127">
        <v>35</v>
      </c>
      <c r="BK127">
        <v>33.9</v>
      </c>
      <c r="BL127">
        <v>35.06</v>
      </c>
      <c r="BM127">
        <v>35.450000000000003</v>
      </c>
    </row>
    <row r="128" spans="1:65" x14ac:dyDescent="0.25">
      <c r="A128">
        <v>7.43</v>
      </c>
      <c r="B128">
        <v>7.41</v>
      </c>
      <c r="C128">
        <v>7.55</v>
      </c>
      <c r="D128">
        <v>7.43</v>
      </c>
      <c r="E128">
        <v>7.64</v>
      </c>
      <c r="F128">
        <v>8.1</v>
      </c>
      <c r="G128">
        <v>8.09</v>
      </c>
      <c r="H128">
        <v>7.93</v>
      </c>
      <c r="I128">
        <v>8</v>
      </c>
      <c r="J128">
        <v>8.1199999999999992</v>
      </c>
      <c r="K128">
        <v>7.73</v>
      </c>
      <c r="L128">
        <v>8.0399999999999991</v>
      </c>
      <c r="M128">
        <v>8.06</v>
      </c>
      <c r="N128">
        <v>7.81</v>
      </c>
      <c r="O128">
        <v>8.18</v>
      </c>
      <c r="P128">
        <v>8.4</v>
      </c>
      <c r="Q128">
        <v>8.18</v>
      </c>
      <c r="R128">
        <v>8.23</v>
      </c>
      <c r="S128">
        <v>8.1199999999999992</v>
      </c>
      <c r="T128">
        <v>8.11</v>
      </c>
      <c r="U128">
        <v>8.61</v>
      </c>
      <c r="V128">
        <v>8.4700000000000006</v>
      </c>
      <c r="W128">
        <v>8.7799999999999994</v>
      </c>
      <c r="X128">
        <v>8.66</v>
      </c>
      <c r="Y128">
        <v>9.1999999999999993</v>
      </c>
      <c r="Z128">
        <v>8.75</v>
      </c>
      <c r="AA128">
        <v>8.94</v>
      </c>
      <c r="AB128">
        <v>8.4550000000000001</v>
      </c>
      <c r="AC128">
        <v>8.0050000000000008</v>
      </c>
      <c r="AD128">
        <v>7.61</v>
      </c>
      <c r="AE128">
        <v>7.8</v>
      </c>
      <c r="AF128">
        <v>7.81</v>
      </c>
      <c r="AG128">
        <v>7.44</v>
      </c>
      <c r="AH128">
        <v>7.41</v>
      </c>
      <c r="AI128">
        <v>7.53</v>
      </c>
      <c r="AJ128">
        <v>7.44</v>
      </c>
      <c r="AK128">
        <v>7.48</v>
      </c>
      <c r="AL128">
        <v>7.92</v>
      </c>
      <c r="AM128">
        <v>7.7</v>
      </c>
      <c r="AN128">
        <v>7.43</v>
      </c>
      <c r="AO128">
        <v>7.58</v>
      </c>
      <c r="AP128">
        <v>7.59</v>
      </c>
      <c r="AQ128">
        <v>7.25</v>
      </c>
      <c r="AR128">
        <v>7.52</v>
      </c>
      <c r="AS128">
        <v>7.38</v>
      </c>
      <c r="AT128">
        <v>7.3</v>
      </c>
      <c r="AU128">
        <v>7.01</v>
      </c>
      <c r="AV128">
        <v>6.75</v>
      </c>
      <c r="AW128">
        <v>6.59</v>
      </c>
      <c r="AX128">
        <v>6.56</v>
      </c>
      <c r="AY128">
        <v>6.34</v>
      </c>
      <c r="AZ128">
        <v>6.34</v>
      </c>
      <c r="BA128">
        <v>6.15</v>
      </c>
      <c r="BB128">
        <v>6.71</v>
      </c>
      <c r="BC128">
        <v>6.82</v>
      </c>
      <c r="BD128">
        <v>6.62</v>
      </c>
      <c r="BE128">
        <v>6.53</v>
      </c>
      <c r="BF128">
        <v>6.6</v>
      </c>
      <c r="BG128">
        <v>6.58</v>
      </c>
      <c r="BH128">
        <v>6.38</v>
      </c>
      <c r="BI128">
        <v>6.28</v>
      </c>
      <c r="BJ128">
        <v>6.18</v>
      </c>
      <c r="BK128">
        <v>6.06</v>
      </c>
      <c r="BL128">
        <v>6.69</v>
      </c>
      <c r="BM128">
        <v>6.87</v>
      </c>
    </row>
    <row r="129" spans="1:65" x14ac:dyDescent="0.25">
      <c r="A129">
        <v>0.174843</v>
      </c>
      <c r="B129">
        <v>0.17499999999999999</v>
      </c>
      <c r="C129">
        <v>0.17</v>
      </c>
      <c r="D129">
        <v>0.16136700000000001</v>
      </c>
      <c r="E129">
        <v>0.1744</v>
      </c>
      <c r="F129">
        <v>0.16956499999999999</v>
      </c>
      <c r="G129">
        <v>0.17069999999999999</v>
      </c>
      <c r="H129">
        <v>0.17369999999999999</v>
      </c>
      <c r="I129">
        <v>0.16700000000000001</v>
      </c>
      <c r="J129">
        <v>0.1701</v>
      </c>
      <c r="K129">
        <v>0.162277</v>
      </c>
      <c r="L129">
        <v>0.19389999999999999</v>
      </c>
      <c r="M129">
        <v>0.19</v>
      </c>
      <c r="N129">
        <v>0.1852</v>
      </c>
      <c r="O129">
        <v>0.1885</v>
      </c>
      <c r="P129">
        <v>0.19989999999999999</v>
      </c>
      <c r="Q129">
        <v>0.19514999999999999</v>
      </c>
      <c r="R129">
        <v>0.42</v>
      </c>
      <c r="S129">
        <v>0.36399999999999999</v>
      </c>
      <c r="T129">
        <v>0.36499999999999999</v>
      </c>
      <c r="U129">
        <v>0.34</v>
      </c>
      <c r="V129">
        <v>0.3211</v>
      </c>
      <c r="W129">
        <v>0.3</v>
      </c>
      <c r="X129">
        <v>0.27250000000000002</v>
      </c>
      <c r="Y129">
        <v>0.26519999999999999</v>
      </c>
      <c r="Z129">
        <v>0.32929999999999998</v>
      </c>
      <c r="AA129">
        <v>0.31159999999999999</v>
      </c>
      <c r="AB129">
        <v>0.27139999999999997</v>
      </c>
      <c r="AC129">
        <v>0.35899999999999999</v>
      </c>
      <c r="AD129">
        <v>0.32</v>
      </c>
      <c r="AE129">
        <v>0.31430000000000002</v>
      </c>
      <c r="AF129">
        <v>0.28999999999999998</v>
      </c>
      <c r="AG129">
        <v>0.28970000000000001</v>
      </c>
      <c r="AH129">
        <v>0.28789999999999999</v>
      </c>
      <c r="AI129">
        <v>0.28449999999999998</v>
      </c>
      <c r="AJ129">
        <v>0.28510000000000002</v>
      </c>
      <c r="AK129">
        <v>0.26400000000000001</v>
      </c>
      <c r="AL129">
        <v>0.27</v>
      </c>
      <c r="AM129">
        <v>0.30990000000000001</v>
      </c>
      <c r="AN129">
        <v>0.28460000000000002</v>
      </c>
      <c r="AO129">
        <v>0.26900000000000002</v>
      </c>
      <c r="AP129">
        <v>0.26650000000000001</v>
      </c>
      <c r="AQ129">
        <v>0.27600000000000002</v>
      </c>
      <c r="AR129">
        <v>0.26879999999999998</v>
      </c>
      <c r="AS129">
        <v>0.27</v>
      </c>
      <c r="AT129">
        <v>0.28570000000000001</v>
      </c>
      <c r="AU129">
        <v>0.376</v>
      </c>
      <c r="AV129">
        <v>0.33</v>
      </c>
      <c r="AW129">
        <v>0.33</v>
      </c>
      <c r="AX129">
        <v>0.3</v>
      </c>
      <c r="AY129">
        <v>0.2752</v>
      </c>
      <c r="AZ129">
        <v>0.28420000000000001</v>
      </c>
      <c r="BA129">
        <v>0.28399999999999997</v>
      </c>
      <c r="BB129">
        <v>0.28249999999999997</v>
      </c>
      <c r="BC129">
        <v>0.27950000000000003</v>
      </c>
      <c r="BD129">
        <v>0.35</v>
      </c>
      <c r="BE129">
        <v>0.3</v>
      </c>
      <c r="BF129">
        <v>0.28999999999999998</v>
      </c>
      <c r="BG129">
        <v>0.2777</v>
      </c>
      <c r="BH129">
        <v>0.2727</v>
      </c>
      <c r="BI129">
        <v>0.28000000000000003</v>
      </c>
      <c r="BJ129">
        <v>0.2752</v>
      </c>
      <c r="BK129">
        <v>0.27500000000000002</v>
      </c>
      <c r="BL129">
        <v>0.2697</v>
      </c>
      <c r="BM129">
        <v>0.27500000000000002</v>
      </c>
    </row>
    <row r="130" spans="1:65" x14ac:dyDescent="0.25">
      <c r="A130">
        <v>27.82</v>
      </c>
      <c r="B130">
        <v>27.7</v>
      </c>
      <c r="C130">
        <v>27.26</v>
      </c>
      <c r="D130">
        <v>28</v>
      </c>
      <c r="E130">
        <v>28.19</v>
      </c>
      <c r="F130">
        <v>28.05</v>
      </c>
      <c r="G130">
        <v>26.51</v>
      </c>
      <c r="H130">
        <v>25.6</v>
      </c>
      <c r="I130">
        <v>25.42</v>
      </c>
      <c r="J130">
        <v>25.77</v>
      </c>
      <c r="K130">
        <v>25.41</v>
      </c>
      <c r="L130">
        <v>25.88</v>
      </c>
      <c r="M130">
        <v>25.75</v>
      </c>
      <c r="N130">
        <v>26.25</v>
      </c>
      <c r="O130">
        <v>26.51</v>
      </c>
      <c r="P130">
        <v>26.91</v>
      </c>
      <c r="Q130">
        <v>26.75</v>
      </c>
      <c r="R130">
        <v>26.75</v>
      </c>
      <c r="S130">
        <v>26.85</v>
      </c>
      <c r="T130">
        <v>26.79</v>
      </c>
      <c r="U130">
        <v>27.04</v>
      </c>
      <c r="V130">
        <v>26.85</v>
      </c>
      <c r="W130">
        <v>27.08</v>
      </c>
      <c r="X130">
        <v>30.32</v>
      </c>
      <c r="Y130">
        <v>30.31</v>
      </c>
      <c r="Z130">
        <v>29.69</v>
      </c>
      <c r="AA130">
        <v>29.63</v>
      </c>
      <c r="AB130">
        <v>29.75</v>
      </c>
      <c r="AC130">
        <v>30</v>
      </c>
      <c r="AD130">
        <v>30.58</v>
      </c>
      <c r="AE130">
        <v>30.64</v>
      </c>
      <c r="AF130">
        <v>30.96</v>
      </c>
      <c r="AG130">
        <v>30.74</v>
      </c>
      <c r="AH130">
        <v>31.28</v>
      </c>
      <c r="AI130">
        <v>31.97</v>
      </c>
      <c r="AJ130">
        <v>32.369999999999997</v>
      </c>
      <c r="AK130">
        <v>33.83</v>
      </c>
      <c r="AL130">
        <v>34.22</v>
      </c>
      <c r="AM130">
        <v>34.479999999999997</v>
      </c>
      <c r="AN130">
        <v>33.770000000000003</v>
      </c>
      <c r="AO130">
        <v>34.299999999999997</v>
      </c>
      <c r="AP130">
        <v>34.619999999999997</v>
      </c>
      <c r="AQ130">
        <v>34.86</v>
      </c>
      <c r="AR130">
        <v>34.76</v>
      </c>
      <c r="AS130">
        <v>34.869999999999997</v>
      </c>
      <c r="AT130">
        <v>34.32</v>
      </c>
      <c r="AU130">
        <v>34.31</v>
      </c>
      <c r="AV130">
        <v>34.83</v>
      </c>
      <c r="AW130">
        <v>35.4</v>
      </c>
      <c r="AX130">
        <v>33.630000000000003</v>
      </c>
      <c r="AY130">
        <v>33.119999999999997</v>
      </c>
      <c r="AZ130">
        <v>33.74</v>
      </c>
      <c r="BA130">
        <v>33.71</v>
      </c>
      <c r="BB130">
        <v>33.299999999999997</v>
      </c>
      <c r="BC130">
        <v>32.880000000000003</v>
      </c>
      <c r="BD130">
        <v>32.25</v>
      </c>
      <c r="BE130">
        <v>32.19</v>
      </c>
      <c r="BF130">
        <v>32.020000000000003</v>
      </c>
      <c r="BG130">
        <v>30.99</v>
      </c>
      <c r="BH130">
        <v>30.01</v>
      </c>
      <c r="BI130">
        <v>30.58</v>
      </c>
      <c r="BJ130">
        <v>30.24</v>
      </c>
      <c r="BK130">
        <v>29.41</v>
      </c>
      <c r="BL130">
        <v>30.05</v>
      </c>
      <c r="BM130">
        <v>30.29</v>
      </c>
    </row>
    <row r="131" spans="1:65" x14ac:dyDescent="0.25">
      <c r="A131">
        <v>2.5059999999999998</v>
      </c>
      <c r="B131">
        <v>2.5</v>
      </c>
      <c r="C131">
        <v>2.5</v>
      </c>
      <c r="D131">
        <v>2.6</v>
      </c>
      <c r="E131">
        <v>2.5499999999999998</v>
      </c>
      <c r="F131">
        <v>2.6</v>
      </c>
      <c r="G131">
        <v>2.5</v>
      </c>
      <c r="H131">
        <v>2.4500000000000002</v>
      </c>
      <c r="I131">
        <v>2.5489999999999999</v>
      </c>
      <c r="J131">
        <v>2.5015000000000001</v>
      </c>
      <c r="K131">
        <v>2.4548999999999999</v>
      </c>
      <c r="L131">
        <v>2.5</v>
      </c>
      <c r="M131">
        <v>2.65</v>
      </c>
      <c r="N131">
        <v>2.5499999999999998</v>
      </c>
      <c r="O131">
        <v>2.5499999999999998</v>
      </c>
      <c r="P131">
        <v>2.65</v>
      </c>
      <c r="Q131">
        <v>2.5499999999999998</v>
      </c>
      <c r="R131">
        <v>2.65</v>
      </c>
      <c r="S131">
        <v>2.6</v>
      </c>
      <c r="T131">
        <v>2.5608</v>
      </c>
      <c r="U131">
        <v>2.5499999999999998</v>
      </c>
      <c r="V131">
        <v>2.5499999999999998</v>
      </c>
      <c r="W131">
        <v>2.6</v>
      </c>
      <c r="X131">
        <v>2.5</v>
      </c>
      <c r="Y131">
        <v>2.6</v>
      </c>
      <c r="Z131">
        <v>2.6</v>
      </c>
      <c r="AA131">
        <v>2.65</v>
      </c>
      <c r="AB131">
        <v>2.65</v>
      </c>
      <c r="AC131">
        <v>2.6</v>
      </c>
      <c r="AD131">
        <v>2.75</v>
      </c>
      <c r="AE131">
        <v>2.85</v>
      </c>
      <c r="AF131">
        <v>3.15</v>
      </c>
      <c r="AG131">
        <v>3.6</v>
      </c>
      <c r="AH131">
        <v>4.25</v>
      </c>
      <c r="AI131">
        <v>4.3</v>
      </c>
      <c r="AJ131">
        <v>3.95</v>
      </c>
      <c r="AK131">
        <v>4.3</v>
      </c>
      <c r="AL131">
        <v>4.05</v>
      </c>
      <c r="AM131">
        <v>3.55</v>
      </c>
      <c r="AN131">
        <v>2.9</v>
      </c>
      <c r="AO131">
        <v>2.85</v>
      </c>
      <c r="AP131">
        <v>2.85</v>
      </c>
      <c r="AQ131">
        <v>2.9</v>
      </c>
      <c r="AR131">
        <v>2.95</v>
      </c>
      <c r="AS131">
        <v>2.85</v>
      </c>
      <c r="AT131">
        <v>2.97</v>
      </c>
      <c r="AU131">
        <v>2.97</v>
      </c>
      <c r="AV131">
        <v>3.1</v>
      </c>
      <c r="AW131">
        <v>3.09</v>
      </c>
      <c r="AX131">
        <v>2.9</v>
      </c>
      <c r="AY131">
        <v>2.95</v>
      </c>
      <c r="AZ131">
        <v>2.98</v>
      </c>
      <c r="BA131">
        <v>2.92</v>
      </c>
      <c r="BB131">
        <v>2.91</v>
      </c>
      <c r="BC131">
        <v>2.98</v>
      </c>
      <c r="BD131">
        <v>2.95</v>
      </c>
      <c r="BE131">
        <v>2.98</v>
      </c>
      <c r="BF131">
        <v>2.95</v>
      </c>
      <c r="BG131">
        <v>3.03</v>
      </c>
      <c r="BH131">
        <v>2.93</v>
      </c>
      <c r="BI131">
        <v>2.72</v>
      </c>
      <c r="BJ131">
        <v>3.05</v>
      </c>
      <c r="BK131">
        <v>3.03</v>
      </c>
      <c r="BL131">
        <v>2.86</v>
      </c>
      <c r="BM131">
        <v>2.78</v>
      </c>
    </row>
    <row r="132" spans="1:65" x14ac:dyDescent="0.25">
      <c r="A132">
        <v>5.9509999999999996</v>
      </c>
      <c r="B132">
        <v>5.78</v>
      </c>
      <c r="C132">
        <v>5.25</v>
      </c>
      <c r="D132">
        <v>5.42</v>
      </c>
      <c r="E132">
        <v>5.66</v>
      </c>
      <c r="F132">
        <v>5.26</v>
      </c>
      <c r="G132">
        <v>5.39</v>
      </c>
      <c r="H132">
        <v>5.69</v>
      </c>
      <c r="I132">
        <v>5.46</v>
      </c>
      <c r="J132">
        <v>5.1527000000000003</v>
      </c>
      <c r="K132">
        <v>5.12</v>
      </c>
      <c r="L132">
        <v>4.95</v>
      </c>
      <c r="M132">
        <v>4.93</v>
      </c>
      <c r="N132">
        <v>4.8499999999999996</v>
      </c>
      <c r="O132">
        <v>4.71</v>
      </c>
      <c r="P132">
        <v>4.79</v>
      </c>
      <c r="Q132">
        <v>4.75</v>
      </c>
      <c r="R132">
        <v>4.8499999999999996</v>
      </c>
      <c r="S132">
        <v>4.9000000000000004</v>
      </c>
      <c r="T132">
        <v>4.76</v>
      </c>
      <c r="U132">
        <v>5.0199999999999996</v>
      </c>
      <c r="V132">
        <v>5.07</v>
      </c>
      <c r="W132">
        <v>4.75</v>
      </c>
      <c r="X132">
        <v>4.58</v>
      </c>
      <c r="Y132">
        <v>4.1500000000000004</v>
      </c>
      <c r="Z132">
        <v>3.81</v>
      </c>
      <c r="AA132">
        <v>4.55</v>
      </c>
      <c r="AB132">
        <v>4.53</v>
      </c>
      <c r="AC132">
        <v>4.7</v>
      </c>
      <c r="AD132">
        <v>5.18</v>
      </c>
      <c r="AE132">
        <v>5.2</v>
      </c>
      <c r="AF132">
        <v>5.0999999999999996</v>
      </c>
      <c r="AG132">
        <v>4.92</v>
      </c>
      <c r="AH132">
        <v>4.84</v>
      </c>
      <c r="AI132">
        <v>4.8499999999999996</v>
      </c>
      <c r="AJ132">
        <v>4.8499999999999996</v>
      </c>
      <c r="AK132">
        <v>5.01</v>
      </c>
      <c r="AL132">
        <v>4.7699999999999996</v>
      </c>
      <c r="AM132">
        <v>5.1100000000000003</v>
      </c>
      <c r="AN132">
        <v>4.8</v>
      </c>
      <c r="AO132">
        <v>4.8</v>
      </c>
      <c r="AP132">
        <v>4.67</v>
      </c>
      <c r="AQ132">
        <v>4.5599999999999996</v>
      </c>
      <c r="AR132">
        <v>4.45</v>
      </c>
      <c r="AS132">
        <v>4.5199999999999996</v>
      </c>
      <c r="AT132">
        <v>4.45</v>
      </c>
      <c r="AU132">
        <v>4.3479999999999999</v>
      </c>
      <c r="AV132">
        <v>4.08</v>
      </c>
      <c r="AW132">
        <v>4.2104999999999997</v>
      </c>
      <c r="AX132">
        <v>4.25</v>
      </c>
      <c r="AY132">
        <v>4.43</v>
      </c>
      <c r="AZ132">
        <v>4.4349999999999996</v>
      </c>
      <c r="BA132">
        <v>4.45</v>
      </c>
      <c r="BB132">
        <v>4.3499999999999996</v>
      </c>
      <c r="BC132">
        <v>4.38</v>
      </c>
      <c r="BD132">
        <v>4.0599999999999996</v>
      </c>
      <c r="BE132">
        <v>4.1100000000000003</v>
      </c>
      <c r="BF132">
        <v>4.22</v>
      </c>
      <c r="BG132">
        <v>3.46</v>
      </c>
      <c r="BH132">
        <v>3.44</v>
      </c>
      <c r="BI132">
        <v>3.4</v>
      </c>
      <c r="BJ132">
        <v>3.5</v>
      </c>
      <c r="BK132">
        <v>3.32</v>
      </c>
      <c r="BL132">
        <v>3.33</v>
      </c>
      <c r="BM132">
        <v>3.36</v>
      </c>
    </row>
    <row r="133" spans="1:65" x14ac:dyDescent="0.25">
      <c r="A133">
        <v>16.28</v>
      </c>
      <c r="B133">
        <v>16.3</v>
      </c>
      <c r="C133">
        <v>15.42</v>
      </c>
      <c r="D133">
        <v>15.88</v>
      </c>
      <c r="E133">
        <v>16.05</v>
      </c>
      <c r="F133">
        <v>16.02</v>
      </c>
      <c r="G133">
        <v>16.29</v>
      </c>
      <c r="H133">
        <v>15.93</v>
      </c>
      <c r="I133">
        <v>15.8</v>
      </c>
      <c r="J133">
        <v>16.350000000000001</v>
      </c>
      <c r="K133">
        <v>16.484999999999999</v>
      </c>
      <c r="L133">
        <v>17.059999999999999</v>
      </c>
      <c r="M133">
        <v>17.940000000000001</v>
      </c>
      <c r="N133">
        <v>17.95</v>
      </c>
      <c r="O133">
        <v>17.63</v>
      </c>
      <c r="P133">
        <v>17.7</v>
      </c>
      <c r="Q133">
        <v>18</v>
      </c>
      <c r="R133">
        <v>18.37</v>
      </c>
      <c r="S133">
        <v>19.25</v>
      </c>
      <c r="T133">
        <v>19.829999999999998</v>
      </c>
      <c r="U133">
        <v>18.649999999999999</v>
      </c>
      <c r="V133">
        <v>19.260000000000002</v>
      </c>
      <c r="W133">
        <v>19.72</v>
      </c>
      <c r="X133">
        <v>19.95</v>
      </c>
      <c r="Y133">
        <v>19.010000000000002</v>
      </c>
      <c r="Z133">
        <v>17.59</v>
      </c>
      <c r="AA133">
        <v>16.96</v>
      </c>
      <c r="AB133">
        <v>18.89</v>
      </c>
      <c r="AC133">
        <v>19.55</v>
      </c>
      <c r="AD133">
        <v>18.91</v>
      </c>
      <c r="AE133">
        <v>19.03</v>
      </c>
      <c r="AF133">
        <v>18.37</v>
      </c>
      <c r="AG133">
        <v>17.46</v>
      </c>
      <c r="AH133">
        <v>17.97</v>
      </c>
      <c r="AI133">
        <v>17.54</v>
      </c>
      <c r="AJ133">
        <v>17.63</v>
      </c>
      <c r="AK133">
        <v>17.53</v>
      </c>
      <c r="AL133">
        <v>18.239999999999998</v>
      </c>
      <c r="AM133">
        <v>18.38</v>
      </c>
      <c r="AN133">
        <v>17.7</v>
      </c>
      <c r="AO133">
        <v>17.760000000000002</v>
      </c>
      <c r="AP133">
        <v>17.760000000000002</v>
      </c>
      <c r="AQ133">
        <v>17.77</v>
      </c>
      <c r="AR133">
        <v>17.22</v>
      </c>
      <c r="AS133">
        <v>16.96</v>
      </c>
      <c r="AT133">
        <v>15.62</v>
      </c>
      <c r="AU133">
        <v>15.93</v>
      </c>
      <c r="AV133">
        <v>15.64</v>
      </c>
      <c r="AW133">
        <v>15.5</v>
      </c>
      <c r="AX133">
        <v>14.93</v>
      </c>
      <c r="AY133">
        <v>15.03</v>
      </c>
      <c r="AZ133">
        <v>15.39</v>
      </c>
      <c r="BA133">
        <v>15.24</v>
      </c>
      <c r="BB133">
        <v>15.95</v>
      </c>
      <c r="BC133">
        <v>15.56</v>
      </c>
      <c r="BD133">
        <v>23.4</v>
      </c>
      <c r="BE133">
        <v>23.48</v>
      </c>
      <c r="BF133">
        <v>23.52</v>
      </c>
      <c r="BG133">
        <v>23.54</v>
      </c>
      <c r="BH133">
        <v>23.39</v>
      </c>
      <c r="BI133">
        <v>23.7</v>
      </c>
      <c r="BJ133">
        <v>23.65</v>
      </c>
      <c r="BK133">
        <v>23.47</v>
      </c>
      <c r="BL133">
        <v>23.57</v>
      </c>
      <c r="BM133">
        <v>23.65</v>
      </c>
    </row>
    <row r="134" spans="1:65" x14ac:dyDescent="0.25">
      <c r="A134">
        <v>10.15</v>
      </c>
      <c r="B134">
        <v>9.9499999999999993</v>
      </c>
      <c r="C134">
        <v>9.85</v>
      </c>
      <c r="D134">
        <v>9.9</v>
      </c>
      <c r="E134">
        <v>9.9</v>
      </c>
      <c r="F134">
        <v>9.85</v>
      </c>
      <c r="G134">
        <v>9.85</v>
      </c>
      <c r="H134">
        <v>9.6</v>
      </c>
      <c r="I134">
        <v>9.6</v>
      </c>
      <c r="J134">
        <v>10.050000000000001</v>
      </c>
      <c r="K134">
        <v>10.3</v>
      </c>
      <c r="L134">
        <v>11.8</v>
      </c>
      <c r="M134">
        <v>11.85</v>
      </c>
      <c r="N134">
        <v>11.75</v>
      </c>
      <c r="O134">
        <v>11.45</v>
      </c>
      <c r="P134">
        <v>11.75</v>
      </c>
      <c r="Q134">
        <v>11.5</v>
      </c>
      <c r="R134">
        <v>12.5</v>
      </c>
      <c r="S134">
        <v>12.7</v>
      </c>
      <c r="T134">
        <v>12.85</v>
      </c>
      <c r="U134">
        <v>12.85</v>
      </c>
      <c r="V134">
        <v>12.7</v>
      </c>
      <c r="W134">
        <v>12.9</v>
      </c>
      <c r="X134">
        <v>12.9</v>
      </c>
      <c r="Y134">
        <v>12.8</v>
      </c>
      <c r="Z134">
        <v>12.5</v>
      </c>
      <c r="AA134">
        <v>12.3</v>
      </c>
      <c r="AB134">
        <v>12.65</v>
      </c>
      <c r="AC134">
        <v>12.35</v>
      </c>
      <c r="AD134">
        <v>12</v>
      </c>
      <c r="AE134">
        <v>11.85</v>
      </c>
      <c r="AF134">
        <v>11.6</v>
      </c>
      <c r="AG134">
        <v>11.7</v>
      </c>
      <c r="AH134">
        <v>11.7</v>
      </c>
      <c r="AI134">
        <v>12</v>
      </c>
      <c r="AJ134">
        <v>11.85</v>
      </c>
      <c r="AK134">
        <v>11.6</v>
      </c>
      <c r="AL134">
        <v>11.85</v>
      </c>
      <c r="AM134">
        <v>12</v>
      </c>
      <c r="AN134">
        <v>12.05</v>
      </c>
      <c r="AO134">
        <v>11.95</v>
      </c>
      <c r="AP134">
        <v>12</v>
      </c>
      <c r="AQ134">
        <v>12.1</v>
      </c>
      <c r="AR134">
        <v>12.38</v>
      </c>
      <c r="AS134">
        <v>12.4</v>
      </c>
      <c r="AT134">
        <v>12.03</v>
      </c>
      <c r="AU134">
        <v>11.64</v>
      </c>
      <c r="AV134">
        <v>11.25</v>
      </c>
      <c r="AW134">
        <v>11.12</v>
      </c>
      <c r="AX134">
        <v>10.25</v>
      </c>
      <c r="AY134">
        <v>9.74</v>
      </c>
      <c r="AZ134">
        <v>10.17</v>
      </c>
      <c r="BA134">
        <v>10.15</v>
      </c>
      <c r="BB134">
        <v>10.87</v>
      </c>
      <c r="BC134">
        <v>11.67</v>
      </c>
      <c r="BD134">
        <v>12.02</v>
      </c>
      <c r="BE134">
        <v>11.89</v>
      </c>
      <c r="BF134">
        <v>10.7</v>
      </c>
      <c r="BG134">
        <v>11.2</v>
      </c>
      <c r="BH134">
        <v>10.25</v>
      </c>
      <c r="BI134">
        <v>10.94</v>
      </c>
      <c r="BJ134">
        <v>11.46</v>
      </c>
      <c r="BK134">
        <v>11.55</v>
      </c>
      <c r="BL134">
        <v>11.96</v>
      </c>
      <c r="BM134">
        <v>11.98</v>
      </c>
    </row>
    <row r="135" spans="1:65" x14ac:dyDescent="0.25">
      <c r="A135">
        <v>1.7</v>
      </c>
      <c r="B135">
        <v>1.65</v>
      </c>
      <c r="C135">
        <v>1.6</v>
      </c>
      <c r="D135">
        <v>1.6</v>
      </c>
      <c r="E135">
        <v>1.55</v>
      </c>
      <c r="F135">
        <v>1.6</v>
      </c>
      <c r="G135">
        <v>1.55</v>
      </c>
      <c r="H135">
        <v>1.75</v>
      </c>
      <c r="I135">
        <v>1.75</v>
      </c>
      <c r="J135">
        <v>1.75</v>
      </c>
      <c r="K135">
        <v>1.55</v>
      </c>
      <c r="L135">
        <v>1.65</v>
      </c>
      <c r="M135">
        <v>1.6</v>
      </c>
      <c r="N135">
        <v>1.7</v>
      </c>
      <c r="O135">
        <v>1.65</v>
      </c>
      <c r="P135">
        <v>1.7</v>
      </c>
      <c r="Q135">
        <v>1.6</v>
      </c>
      <c r="R135">
        <v>1.55</v>
      </c>
      <c r="S135">
        <v>1.55</v>
      </c>
      <c r="T135">
        <v>1.6</v>
      </c>
      <c r="U135">
        <v>1.55</v>
      </c>
      <c r="V135">
        <v>1.5</v>
      </c>
      <c r="W135">
        <v>1.55</v>
      </c>
      <c r="X135">
        <v>1.6</v>
      </c>
      <c r="Y135">
        <v>1.6</v>
      </c>
      <c r="Z135">
        <v>1.45</v>
      </c>
      <c r="AA135">
        <v>1.45</v>
      </c>
      <c r="AB135">
        <v>1.3</v>
      </c>
      <c r="AC135">
        <v>1.35</v>
      </c>
      <c r="AD135">
        <v>1.4</v>
      </c>
      <c r="AE135">
        <v>1.35</v>
      </c>
      <c r="AF135">
        <v>1.35</v>
      </c>
      <c r="AG135">
        <v>1.35</v>
      </c>
      <c r="AH135">
        <v>1.35</v>
      </c>
      <c r="AI135">
        <v>1.4</v>
      </c>
      <c r="AJ135">
        <v>1.4</v>
      </c>
      <c r="AK135">
        <v>1.35</v>
      </c>
      <c r="AL135">
        <v>1.4</v>
      </c>
      <c r="AM135">
        <v>1.35</v>
      </c>
      <c r="AN135">
        <v>1.3</v>
      </c>
      <c r="AO135">
        <v>1.35</v>
      </c>
      <c r="AP135">
        <v>1.3</v>
      </c>
      <c r="AQ135">
        <v>1.32</v>
      </c>
      <c r="AR135">
        <v>1.32</v>
      </c>
      <c r="AS135">
        <v>1.29</v>
      </c>
      <c r="AT135">
        <v>1.1499999999999999</v>
      </c>
      <c r="AU135">
        <v>1.23</v>
      </c>
      <c r="AV135">
        <v>1.21</v>
      </c>
      <c r="AW135">
        <v>1.23</v>
      </c>
      <c r="AX135">
        <v>1.1599999999999999</v>
      </c>
      <c r="AY135">
        <v>1.1299999999999999</v>
      </c>
      <c r="AZ135">
        <v>1.17</v>
      </c>
      <c r="BA135">
        <v>1.1200000000000001</v>
      </c>
      <c r="BB135">
        <v>1.07</v>
      </c>
      <c r="BC135">
        <v>1.04</v>
      </c>
      <c r="BD135">
        <v>0.9</v>
      </c>
      <c r="BE135">
        <v>0.9</v>
      </c>
      <c r="BF135">
        <v>0.81030000000000002</v>
      </c>
      <c r="BG135">
        <v>0.83</v>
      </c>
      <c r="BH135">
        <v>0.82520000000000004</v>
      </c>
      <c r="BI135">
        <v>0.8</v>
      </c>
      <c r="BJ135">
        <v>1.17</v>
      </c>
      <c r="BK135">
        <v>1.02</v>
      </c>
      <c r="BL135">
        <v>1.07</v>
      </c>
      <c r="BM135">
        <v>1.1299999999999999</v>
      </c>
    </row>
    <row r="136" spans="1:65" x14ac:dyDescent="0.25">
      <c r="A136">
        <v>8.16</v>
      </c>
      <c r="B136">
        <v>8.07</v>
      </c>
      <c r="C136">
        <v>8.07</v>
      </c>
      <c r="D136">
        <v>8.4</v>
      </c>
      <c r="E136">
        <v>8.16</v>
      </c>
      <c r="F136">
        <v>8.06</v>
      </c>
      <c r="G136">
        <v>8.3699999999999992</v>
      </c>
      <c r="H136">
        <v>7.19</v>
      </c>
      <c r="I136">
        <v>5.93</v>
      </c>
      <c r="J136">
        <v>6.01</v>
      </c>
      <c r="K136">
        <v>5.64</v>
      </c>
      <c r="L136">
        <v>5.38</v>
      </c>
      <c r="M136">
        <v>4.82</v>
      </c>
      <c r="N136">
        <v>4.5</v>
      </c>
      <c r="O136">
        <v>5.03</v>
      </c>
      <c r="P136">
        <v>5.04</v>
      </c>
      <c r="Q136">
        <v>5.07</v>
      </c>
      <c r="R136">
        <v>5.12</v>
      </c>
      <c r="S136">
        <v>5.01</v>
      </c>
      <c r="T136">
        <v>5.07</v>
      </c>
      <c r="U136">
        <v>5.01</v>
      </c>
      <c r="V136">
        <v>4.99</v>
      </c>
      <c r="W136">
        <v>5.08</v>
      </c>
      <c r="X136">
        <v>4.87</v>
      </c>
      <c r="Y136">
        <v>4.6399999999999997</v>
      </c>
      <c r="Z136">
        <v>4.93</v>
      </c>
      <c r="AA136">
        <v>5.13</v>
      </c>
      <c r="AB136">
        <v>5.9</v>
      </c>
      <c r="AC136">
        <v>6.83</v>
      </c>
      <c r="AD136">
        <v>6.76</v>
      </c>
      <c r="AE136">
        <v>6.57</v>
      </c>
      <c r="AF136">
        <v>6.26</v>
      </c>
      <c r="AG136">
        <v>6.22</v>
      </c>
      <c r="AH136">
        <v>6.59</v>
      </c>
      <c r="AI136">
        <v>6.92</v>
      </c>
      <c r="AJ136">
        <v>6.97</v>
      </c>
      <c r="AK136">
        <v>6.75</v>
      </c>
      <c r="AL136">
        <v>6.55</v>
      </c>
      <c r="AM136">
        <v>6.28</v>
      </c>
      <c r="AN136">
        <v>6.36</v>
      </c>
      <c r="AO136">
        <v>6.37</v>
      </c>
      <c r="AP136">
        <v>6.31</v>
      </c>
      <c r="AQ136">
        <v>6</v>
      </c>
      <c r="AR136">
        <v>5.92</v>
      </c>
      <c r="AS136">
        <v>6.34</v>
      </c>
      <c r="AT136">
        <v>6.38</v>
      </c>
      <c r="AU136">
        <v>6.29</v>
      </c>
      <c r="AV136">
        <v>6.2</v>
      </c>
      <c r="AW136">
        <v>6.55</v>
      </c>
      <c r="AX136">
        <v>6.44</v>
      </c>
      <c r="AY136">
        <v>6.23</v>
      </c>
      <c r="AZ136">
        <v>6.29</v>
      </c>
      <c r="BA136">
        <v>6.52</v>
      </c>
      <c r="BB136">
        <v>6.81</v>
      </c>
      <c r="BC136">
        <v>6.82</v>
      </c>
      <c r="BD136">
        <v>6.9</v>
      </c>
      <c r="BE136">
        <v>6.9</v>
      </c>
      <c r="BF136">
        <v>6.9</v>
      </c>
      <c r="BG136">
        <v>6.9</v>
      </c>
      <c r="BH136">
        <v>6.71</v>
      </c>
      <c r="BI136">
        <v>6.71</v>
      </c>
      <c r="BJ136">
        <v>6.95</v>
      </c>
      <c r="BK136">
        <v>6.59</v>
      </c>
      <c r="BL136">
        <v>6.96</v>
      </c>
      <c r="BM136">
        <v>7.15</v>
      </c>
    </row>
    <row r="137" spans="1:65" x14ac:dyDescent="0.25">
      <c r="A137">
        <v>4.05</v>
      </c>
      <c r="B137">
        <v>4.05</v>
      </c>
      <c r="C137">
        <v>3.94</v>
      </c>
      <c r="D137">
        <v>4.25</v>
      </c>
      <c r="E137">
        <v>4.54</v>
      </c>
      <c r="F137">
        <v>4.88</v>
      </c>
      <c r="G137">
        <v>4.9800000000000004</v>
      </c>
      <c r="H137">
        <v>4.72</v>
      </c>
      <c r="I137">
        <v>4.7699999999999996</v>
      </c>
      <c r="J137">
        <v>4.7300000000000004</v>
      </c>
      <c r="K137">
        <v>4.03</v>
      </c>
      <c r="L137">
        <v>4.33</v>
      </c>
      <c r="M137">
        <v>4.18</v>
      </c>
      <c r="N137">
        <v>4.0599999999999996</v>
      </c>
      <c r="O137">
        <v>4.2300000000000004</v>
      </c>
      <c r="P137">
        <v>4.41</v>
      </c>
      <c r="Q137">
        <v>4.47</v>
      </c>
      <c r="R137">
        <v>4.5199999999999996</v>
      </c>
      <c r="S137">
        <v>4.53</v>
      </c>
      <c r="T137">
        <v>4.3899999999999997</v>
      </c>
      <c r="U137">
        <v>4.4400000000000004</v>
      </c>
      <c r="V137">
        <v>4.67</v>
      </c>
      <c r="W137">
        <v>4.91</v>
      </c>
      <c r="X137">
        <v>4.7</v>
      </c>
      <c r="Y137">
        <v>4.66</v>
      </c>
      <c r="Z137">
        <v>4.72</v>
      </c>
      <c r="AA137">
        <v>4.58</v>
      </c>
      <c r="AB137">
        <v>4.43</v>
      </c>
      <c r="AC137">
        <v>4.29</v>
      </c>
      <c r="AD137">
        <v>4.3499999999999996</v>
      </c>
      <c r="AE137">
        <v>4.12</v>
      </c>
      <c r="AF137">
        <v>4.1399999999999997</v>
      </c>
      <c r="AG137">
        <v>4.13</v>
      </c>
      <c r="AH137">
        <v>4.2</v>
      </c>
      <c r="AI137">
        <v>4.22</v>
      </c>
      <c r="AJ137">
        <v>4.3899999999999997</v>
      </c>
      <c r="AK137">
        <v>4.4400000000000004</v>
      </c>
      <c r="AL137">
        <v>4.1900000000000004</v>
      </c>
      <c r="AM137">
        <v>4.1900000000000004</v>
      </c>
      <c r="AN137">
        <v>4.22</v>
      </c>
      <c r="AO137">
        <v>4.2300000000000004</v>
      </c>
      <c r="AP137">
        <v>4.22</v>
      </c>
      <c r="AQ137">
        <v>4.1399999999999997</v>
      </c>
      <c r="AR137">
        <v>4.03</v>
      </c>
      <c r="AS137">
        <v>4.24</v>
      </c>
      <c r="AT137">
        <v>4.0599999999999996</v>
      </c>
      <c r="AU137">
        <v>3.96</v>
      </c>
      <c r="AV137">
        <v>3.88</v>
      </c>
      <c r="AW137">
        <v>4.04</v>
      </c>
      <c r="AX137">
        <v>3.9</v>
      </c>
      <c r="AY137">
        <v>4.01</v>
      </c>
      <c r="AZ137">
        <v>3.96</v>
      </c>
      <c r="BA137">
        <v>4.29</v>
      </c>
      <c r="BB137">
        <v>4.24</v>
      </c>
      <c r="BC137">
        <v>4.37</v>
      </c>
      <c r="BD137">
        <v>4.29</v>
      </c>
      <c r="BE137">
        <v>4.24</v>
      </c>
      <c r="BF137">
        <v>4.3</v>
      </c>
      <c r="BG137">
        <v>4.33</v>
      </c>
      <c r="BH137">
        <v>4.1399999999999997</v>
      </c>
      <c r="BI137">
        <v>4.3099999999999996</v>
      </c>
      <c r="BJ137">
        <v>4.33</v>
      </c>
      <c r="BK137">
        <v>4.26</v>
      </c>
      <c r="BL137">
        <v>4.2</v>
      </c>
      <c r="BM137">
        <v>4.08</v>
      </c>
    </row>
    <row r="138" spans="1:65" x14ac:dyDescent="0.25">
      <c r="A138">
        <v>2.25</v>
      </c>
      <c r="B138">
        <v>2.2000000000000002</v>
      </c>
      <c r="C138">
        <v>2.2999999999999998</v>
      </c>
      <c r="D138">
        <v>2.25</v>
      </c>
      <c r="E138">
        <v>2.35</v>
      </c>
      <c r="F138">
        <v>2.5499999999999998</v>
      </c>
      <c r="G138">
        <v>2.65</v>
      </c>
      <c r="H138">
        <v>2.6</v>
      </c>
      <c r="I138">
        <v>2.6</v>
      </c>
      <c r="J138">
        <v>2.85</v>
      </c>
      <c r="K138">
        <v>2.5499999999999998</v>
      </c>
      <c r="L138">
        <v>2.5499999999999998</v>
      </c>
      <c r="M138">
        <v>2.35</v>
      </c>
      <c r="N138">
        <v>2.35</v>
      </c>
      <c r="O138">
        <v>2.2999999999999998</v>
      </c>
      <c r="P138">
        <v>2.4</v>
      </c>
      <c r="Q138">
        <v>2.35</v>
      </c>
      <c r="R138">
        <v>2.4500000000000002</v>
      </c>
      <c r="S138">
        <v>2.2999999999999998</v>
      </c>
      <c r="T138">
        <v>2.25</v>
      </c>
      <c r="U138">
        <v>2.4500000000000002</v>
      </c>
      <c r="V138">
        <v>2.4</v>
      </c>
      <c r="W138">
        <v>2.5499999999999998</v>
      </c>
      <c r="X138">
        <v>2.4</v>
      </c>
      <c r="Y138">
        <v>2.4</v>
      </c>
      <c r="Z138">
        <v>2.2999999999999998</v>
      </c>
      <c r="AA138">
        <v>2.4</v>
      </c>
      <c r="AB138">
        <v>2.2999999999999998</v>
      </c>
      <c r="AC138">
        <v>2.25</v>
      </c>
      <c r="AD138">
        <v>2.2999999999999998</v>
      </c>
      <c r="AE138">
        <v>2.2999999999999998</v>
      </c>
      <c r="AF138">
        <v>2.2999999999999998</v>
      </c>
      <c r="AG138">
        <v>2.2999999999999998</v>
      </c>
      <c r="AH138">
        <v>2.2999999999999998</v>
      </c>
      <c r="AI138">
        <v>2.4</v>
      </c>
      <c r="AJ138">
        <v>2.5499999999999998</v>
      </c>
      <c r="AK138">
        <v>2.2999999999999998</v>
      </c>
      <c r="AL138">
        <v>2.4500000000000002</v>
      </c>
      <c r="AM138">
        <v>2.5499999999999998</v>
      </c>
      <c r="AN138">
        <v>2.5</v>
      </c>
      <c r="AO138">
        <v>2.4500000000000002</v>
      </c>
      <c r="AP138">
        <v>2.5</v>
      </c>
      <c r="AQ138">
        <v>2.5</v>
      </c>
      <c r="AR138">
        <v>2.59</v>
      </c>
      <c r="AS138">
        <v>2.5499999999999998</v>
      </c>
      <c r="AT138">
        <v>2.5</v>
      </c>
      <c r="AU138">
        <v>2.5</v>
      </c>
      <c r="AV138">
        <v>2.2799999999999998</v>
      </c>
      <c r="AW138">
        <v>2.2000000000000002</v>
      </c>
      <c r="AX138">
        <v>2.2000000000000002</v>
      </c>
      <c r="AY138">
        <v>2.0099999999999998</v>
      </c>
      <c r="AZ138">
        <v>2.12</v>
      </c>
      <c r="BA138">
        <v>2.0299999999999998</v>
      </c>
      <c r="BB138">
        <v>2.0099999999999998</v>
      </c>
      <c r="BC138">
        <v>1.95</v>
      </c>
      <c r="BD138">
        <v>1.9</v>
      </c>
      <c r="BE138">
        <v>1.87</v>
      </c>
      <c r="BF138">
        <v>1.87</v>
      </c>
      <c r="BG138">
        <v>1.84</v>
      </c>
      <c r="BH138">
        <v>1.72</v>
      </c>
      <c r="BI138">
        <v>1.64</v>
      </c>
      <c r="BJ138">
        <v>1.56</v>
      </c>
      <c r="BK138">
        <v>1.52</v>
      </c>
      <c r="BL138">
        <v>1.6</v>
      </c>
      <c r="BM138">
        <v>1.8</v>
      </c>
    </row>
    <row r="139" spans="1:65" x14ac:dyDescent="0.25">
      <c r="A139">
        <v>20.309999999999999</v>
      </c>
      <c r="B139">
        <v>20.83</v>
      </c>
      <c r="C139">
        <v>20.54</v>
      </c>
      <c r="D139">
        <v>20.61</v>
      </c>
      <c r="E139">
        <v>20.72</v>
      </c>
      <c r="F139">
        <v>20.14</v>
      </c>
      <c r="G139">
        <v>20.09</v>
      </c>
      <c r="H139">
        <v>20.38</v>
      </c>
      <c r="I139">
        <v>20.079999999999998</v>
      </c>
      <c r="J139">
        <v>20.45</v>
      </c>
      <c r="K139">
        <v>19</v>
      </c>
      <c r="L139">
        <v>19.32</v>
      </c>
      <c r="M139">
        <v>19.829999999999998</v>
      </c>
      <c r="N139">
        <v>19.98</v>
      </c>
      <c r="O139">
        <v>20.21</v>
      </c>
      <c r="P139">
        <v>20.87</v>
      </c>
      <c r="Q139">
        <v>20.78</v>
      </c>
      <c r="R139">
        <v>20.61</v>
      </c>
      <c r="S139">
        <v>20.87</v>
      </c>
      <c r="T139">
        <v>20.7</v>
      </c>
      <c r="U139">
        <v>21.77</v>
      </c>
      <c r="V139">
        <v>21.63</v>
      </c>
      <c r="W139">
        <v>21.51</v>
      </c>
      <c r="X139">
        <v>21.06</v>
      </c>
      <c r="Y139">
        <v>21.21</v>
      </c>
      <c r="Z139">
        <v>20.36</v>
      </c>
      <c r="AA139">
        <v>20.52</v>
      </c>
      <c r="AB139">
        <v>20.350000000000001</v>
      </c>
      <c r="AC139">
        <v>20.54</v>
      </c>
      <c r="AD139">
        <v>20.56</v>
      </c>
      <c r="AE139">
        <v>20.67</v>
      </c>
      <c r="AF139">
        <v>20.88</v>
      </c>
      <c r="AG139">
        <v>20.87</v>
      </c>
      <c r="AH139">
        <v>21.5</v>
      </c>
      <c r="AI139">
        <v>21.76</v>
      </c>
      <c r="AJ139">
        <v>21.55</v>
      </c>
      <c r="AK139">
        <v>21.86</v>
      </c>
      <c r="AL139">
        <v>22.34</v>
      </c>
      <c r="AM139">
        <v>22.49</v>
      </c>
      <c r="AN139">
        <v>22.44</v>
      </c>
      <c r="AO139">
        <v>22.73</v>
      </c>
      <c r="AP139">
        <v>23.28</v>
      </c>
      <c r="AQ139">
        <v>23.86</v>
      </c>
      <c r="AR139">
        <v>23.51</v>
      </c>
      <c r="AS139">
        <v>23.99</v>
      </c>
      <c r="AT139">
        <v>23.72</v>
      </c>
      <c r="AU139">
        <v>23.41</v>
      </c>
      <c r="AV139">
        <v>22.88</v>
      </c>
      <c r="AW139">
        <v>22.93</v>
      </c>
      <c r="AX139">
        <v>21.16</v>
      </c>
      <c r="AY139">
        <v>19.96</v>
      </c>
      <c r="AZ139">
        <v>20.52</v>
      </c>
      <c r="BA139">
        <v>20.84</v>
      </c>
      <c r="BB139">
        <v>21.18</v>
      </c>
      <c r="BC139">
        <v>20.89</v>
      </c>
      <c r="BD139">
        <v>20.55</v>
      </c>
      <c r="BE139">
        <v>20.67</v>
      </c>
      <c r="BF139">
        <v>20.46</v>
      </c>
      <c r="BG139">
        <v>19.48</v>
      </c>
      <c r="BH139">
        <v>18.350000000000001</v>
      </c>
      <c r="BI139">
        <v>18.79</v>
      </c>
      <c r="BJ139">
        <v>18.690000000000001</v>
      </c>
      <c r="BK139">
        <v>18.149999999999999</v>
      </c>
      <c r="BL139">
        <v>18.68</v>
      </c>
      <c r="BM139">
        <v>18.989999999999998</v>
      </c>
    </row>
    <row r="140" spans="1:65" x14ac:dyDescent="0.25">
      <c r="A140">
        <v>43.62</v>
      </c>
      <c r="B140">
        <v>42.93</v>
      </c>
      <c r="C140">
        <v>43.39</v>
      </c>
      <c r="D140">
        <v>43.19</v>
      </c>
      <c r="E140">
        <v>41</v>
      </c>
      <c r="F140">
        <v>41.29</v>
      </c>
      <c r="G140">
        <v>41.46</v>
      </c>
      <c r="H140">
        <v>39.76</v>
      </c>
      <c r="I140">
        <v>39.630000000000003</v>
      </c>
      <c r="J140">
        <v>39.869999999999997</v>
      </c>
      <c r="K140">
        <v>39.72</v>
      </c>
      <c r="L140">
        <v>39.049999999999997</v>
      </c>
      <c r="M140">
        <v>38.950000000000003</v>
      </c>
      <c r="N140">
        <v>38.83</v>
      </c>
      <c r="O140">
        <v>39.380000000000003</v>
      </c>
      <c r="P140">
        <v>39.32</v>
      </c>
      <c r="Q140">
        <v>38.909999999999997</v>
      </c>
      <c r="R140">
        <v>38.96</v>
      </c>
      <c r="S140">
        <v>39.85</v>
      </c>
      <c r="T140">
        <v>40.08</v>
      </c>
      <c r="U140">
        <v>40.74</v>
      </c>
      <c r="V140">
        <v>40.28</v>
      </c>
      <c r="W140">
        <v>40.11</v>
      </c>
      <c r="X140">
        <v>39.520000000000003</v>
      </c>
      <c r="Y140">
        <v>40.46</v>
      </c>
      <c r="Z140">
        <v>40.5</v>
      </c>
      <c r="AA140">
        <v>40.25</v>
      </c>
      <c r="AB140">
        <v>40.58</v>
      </c>
      <c r="AC140">
        <v>40.56</v>
      </c>
      <c r="AD140">
        <v>40.82</v>
      </c>
      <c r="AE140">
        <v>41.23</v>
      </c>
      <c r="AF140">
        <v>41.6</v>
      </c>
      <c r="AG140">
        <v>41.99</v>
      </c>
      <c r="AH140">
        <v>42.15</v>
      </c>
      <c r="AI140">
        <v>41.8</v>
      </c>
      <c r="AJ140">
        <v>42.11</v>
      </c>
      <c r="AK140">
        <v>41.74</v>
      </c>
      <c r="AL140">
        <v>41.58</v>
      </c>
      <c r="AM140">
        <v>39.99</v>
      </c>
      <c r="AN140">
        <v>40.130000000000003</v>
      </c>
      <c r="AO140">
        <v>39.909999999999997</v>
      </c>
      <c r="AP140">
        <v>40.15</v>
      </c>
      <c r="AQ140">
        <v>40.049999999999997</v>
      </c>
      <c r="AR140">
        <v>39.9</v>
      </c>
      <c r="AS140">
        <v>38.44</v>
      </c>
      <c r="AT140">
        <v>38.65</v>
      </c>
      <c r="AU140">
        <v>38.619999999999997</v>
      </c>
      <c r="AV140">
        <v>38.9</v>
      </c>
      <c r="AW140">
        <v>37.5</v>
      </c>
      <c r="AX140">
        <v>36.130000000000003</v>
      </c>
      <c r="AY140">
        <v>34.94</v>
      </c>
      <c r="AZ140">
        <v>34.78</v>
      </c>
      <c r="BA140">
        <v>34.92</v>
      </c>
      <c r="BB140">
        <v>35.4</v>
      </c>
      <c r="BC140">
        <v>35.28</v>
      </c>
      <c r="BD140">
        <v>32.35</v>
      </c>
      <c r="BE140">
        <v>32.1</v>
      </c>
      <c r="BF140">
        <v>31.17</v>
      </c>
      <c r="BG140">
        <v>31.16</v>
      </c>
      <c r="BH140">
        <v>30.74</v>
      </c>
      <c r="BI140">
        <v>31.02</v>
      </c>
      <c r="BJ140">
        <v>31.34</v>
      </c>
      <c r="BK140">
        <v>31.31</v>
      </c>
      <c r="BL140">
        <v>32.25</v>
      </c>
      <c r="BM140">
        <v>32.36</v>
      </c>
    </row>
    <row r="141" spans="1:65" x14ac:dyDescent="0.25">
      <c r="A141">
        <v>3.02</v>
      </c>
      <c r="B141">
        <v>3.01</v>
      </c>
      <c r="C141">
        <v>3</v>
      </c>
      <c r="D141">
        <v>3.06</v>
      </c>
      <c r="E141">
        <v>3.07</v>
      </c>
      <c r="F141">
        <v>3.04</v>
      </c>
      <c r="G141">
        <v>3.17</v>
      </c>
      <c r="H141">
        <v>3.11</v>
      </c>
      <c r="I141">
        <v>3.25</v>
      </c>
      <c r="J141">
        <v>3.26</v>
      </c>
      <c r="K141">
        <v>2.85</v>
      </c>
      <c r="L141">
        <v>3.09</v>
      </c>
      <c r="M141">
        <v>3.01</v>
      </c>
      <c r="N141">
        <v>3.05</v>
      </c>
      <c r="O141">
        <v>3</v>
      </c>
      <c r="P141">
        <v>3.01</v>
      </c>
      <c r="Q141">
        <v>3.01</v>
      </c>
      <c r="R141">
        <v>3.18</v>
      </c>
      <c r="S141">
        <v>3.03</v>
      </c>
      <c r="T141">
        <v>3.17</v>
      </c>
      <c r="U141">
        <v>3.09</v>
      </c>
      <c r="V141">
        <v>3.08</v>
      </c>
      <c r="W141">
        <v>3.12</v>
      </c>
      <c r="X141">
        <v>3.06</v>
      </c>
      <c r="Y141">
        <v>3.03</v>
      </c>
      <c r="Z141">
        <v>2.95</v>
      </c>
      <c r="AA141">
        <v>2.95</v>
      </c>
      <c r="AB141">
        <v>3.01</v>
      </c>
      <c r="AC141">
        <v>2.99</v>
      </c>
      <c r="AD141">
        <v>2.85</v>
      </c>
      <c r="AE141">
        <v>2.87</v>
      </c>
      <c r="AF141">
        <v>2.81</v>
      </c>
      <c r="AG141">
        <v>2.71</v>
      </c>
      <c r="AH141">
        <v>2.84</v>
      </c>
      <c r="AI141">
        <v>2.77</v>
      </c>
      <c r="AJ141">
        <v>2.87</v>
      </c>
      <c r="AK141">
        <v>2.93</v>
      </c>
      <c r="AL141">
        <v>2.91</v>
      </c>
      <c r="AM141">
        <v>2.9</v>
      </c>
      <c r="AN141">
        <v>2.89</v>
      </c>
      <c r="AO141">
        <v>2.92</v>
      </c>
      <c r="AP141">
        <v>2.93</v>
      </c>
      <c r="AQ141">
        <v>2.86</v>
      </c>
      <c r="AR141">
        <v>2.79</v>
      </c>
      <c r="AS141">
        <v>2.85</v>
      </c>
      <c r="AT141">
        <v>2.78</v>
      </c>
      <c r="AU141">
        <v>2.74</v>
      </c>
      <c r="AV141">
        <v>2.75</v>
      </c>
      <c r="AW141">
        <v>2.68</v>
      </c>
      <c r="AX141">
        <v>2.62</v>
      </c>
      <c r="AY141">
        <v>2.67</v>
      </c>
      <c r="AZ141">
        <v>2.61</v>
      </c>
      <c r="BA141">
        <v>2.6</v>
      </c>
      <c r="BB141">
        <v>2.63</v>
      </c>
      <c r="BC141">
        <v>2.61</v>
      </c>
      <c r="BD141">
        <v>2.66</v>
      </c>
      <c r="BE141">
        <v>2.59</v>
      </c>
      <c r="BF141">
        <v>2.5499999999999998</v>
      </c>
      <c r="BG141">
        <v>2.67</v>
      </c>
      <c r="BH141">
        <v>2.57</v>
      </c>
      <c r="BI141">
        <v>2.61</v>
      </c>
      <c r="BJ141">
        <v>2.65</v>
      </c>
      <c r="BK141">
        <v>2.57</v>
      </c>
      <c r="BL141">
        <v>2.56</v>
      </c>
      <c r="BM141">
        <v>2.58</v>
      </c>
    </row>
    <row r="142" spans="1:65" x14ac:dyDescent="0.25">
      <c r="A142">
        <v>0.50600000000000001</v>
      </c>
      <c r="B142">
        <v>0.495</v>
      </c>
      <c r="C142">
        <v>0.49</v>
      </c>
      <c r="D142">
        <v>0.45</v>
      </c>
      <c r="E142">
        <v>0.43</v>
      </c>
      <c r="F142">
        <v>0.4022</v>
      </c>
      <c r="G142">
        <v>0.49</v>
      </c>
      <c r="H142">
        <v>0.47</v>
      </c>
      <c r="I142">
        <v>0.46400000000000002</v>
      </c>
      <c r="J142">
        <v>0.42799999999999999</v>
      </c>
      <c r="K142">
        <v>0.39</v>
      </c>
      <c r="L142">
        <v>0.44</v>
      </c>
      <c r="M142">
        <v>0.46600000000000003</v>
      </c>
      <c r="N142">
        <v>0.49919999999999998</v>
      </c>
      <c r="O142">
        <v>0.46</v>
      </c>
      <c r="P142">
        <v>0.43790000000000001</v>
      </c>
      <c r="Q142">
        <v>0.42499999999999999</v>
      </c>
      <c r="R142">
        <v>0.45</v>
      </c>
      <c r="S142">
        <v>0.44190000000000002</v>
      </c>
      <c r="T142">
        <v>0.45789999999999997</v>
      </c>
      <c r="U142">
        <v>0.46300000000000002</v>
      </c>
      <c r="V142">
        <v>0.435</v>
      </c>
      <c r="W142">
        <v>0.436</v>
      </c>
      <c r="X142">
        <v>0.42</v>
      </c>
      <c r="Y142">
        <v>0.42</v>
      </c>
      <c r="Z142">
        <v>0.41</v>
      </c>
      <c r="AA142">
        <v>0.41</v>
      </c>
      <c r="AB142">
        <v>0.41149999999999998</v>
      </c>
      <c r="AC142">
        <v>0.41</v>
      </c>
      <c r="AD142">
        <v>0.41370000000000001</v>
      </c>
      <c r="AE142">
        <v>0.435</v>
      </c>
      <c r="AF142">
        <v>0.43</v>
      </c>
      <c r="AG142">
        <v>0.42099999999999999</v>
      </c>
      <c r="AH142">
        <v>0.4199</v>
      </c>
      <c r="AI142">
        <v>0.4148</v>
      </c>
      <c r="AJ142">
        <v>0.39900000000000002</v>
      </c>
      <c r="AK142">
        <v>0.39119999999999999</v>
      </c>
      <c r="AL142">
        <v>0.4</v>
      </c>
      <c r="AM142">
        <v>0.39500000000000002</v>
      </c>
      <c r="AN142">
        <v>0.42009999999999997</v>
      </c>
      <c r="AO142">
        <v>0.41260000000000002</v>
      </c>
      <c r="AP142">
        <v>0.43</v>
      </c>
      <c r="AQ142">
        <v>0.44180000000000003</v>
      </c>
      <c r="AR142">
        <v>0.42699999999999999</v>
      </c>
      <c r="AS142">
        <v>0.42059999999999997</v>
      </c>
      <c r="AT142">
        <v>0.42109999999999997</v>
      </c>
      <c r="AU142">
        <v>0.41930000000000001</v>
      </c>
      <c r="AV142">
        <v>0.41610000000000003</v>
      </c>
      <c r="AW142">
        <v>0.40010000000000001</v>
      </c>
      <c r="AX142">
        <v>0.41489999999999999</v>
      </c>
      <c r="AY142">
        <v>0.39200000000000002</v>
      </c>
      <c r="AZ142">
        <v>0.40500000000000003</v>
      </c>
      <c r="BA142">
        <v>0.40010000000000001</v>
      </c>
      <c r="BB142">
        <v>0.39</v>
      </c>
      <c r="BC142">
        <v>0.39079999999999998</v>
      </c>
      <c r="BD142">
        <v>0.44500000000000001</v>
      </c>
      <c r="BE142">
        <v>0.53</v>
      </c>
      <c r="BF142">
        <v>0.47</v>
      </c>
      <c r="BG142">
        <v>0.46</v>
      </c>
      <c r="BH142">
        <v>0.46889999999999998</v>
      </c>
      <c r="BI142">
        <v>0.41410000000000002</v>
      </c>
      <c r="BJ142">
        <v>0.41</v>
      </c>
      <c r="BK142">
        <v>0.37</v>
      </c>
      <c r="BL142">
        <v>0.33879999999999999</v>
      </c>
      <c r="BM142">
        <v>0.35020000000000001</v>
      </c>
    </row>
    <row r="143" spans="1:65" x14ac:dyDescent="0.25">
      <c r="A143">
        <v>3.8393999999999999</v>
      </c>
      <c r="B143">
        <v>3.8</v>
      </c>
      <c r="C143">
        <v>3.85</v>
      </c>
      <c r="D143">
        <v>4.8</v>
      </c>
      <c r="E143">
        <v>5.3</v>
      </c>
      <c r="F143">
        <v>5</v>
      </c>
      <c r="G143">
        <v>5</v>
      </c>
      <c r="H143">
        <v>5</v>
      </c>
      <c r="I143">
        <v>4.8</v>
      </c>
      <c r="J143">
        <v>4.8578000000000001</v>
      </c>
      <c r="K143">
        <v>4.8499999999999996</v>
      </c>
      <c r="L143">
        <v>4.8499999999999996</v>
      </c>
      <c r="M143">
        <v>5.05</v>
      </c>
      <c r="N143">
        <v>5.0999999999999996</v>
      </c>
      <c r="O143">
        <v>5.05</v>
      </c>
      <c r="P143">
        <v>5</v>
      </c>
      <c r="Q143">
        <v>4.9749999999999996</v>
      </c>
      <c r="R143">
        <v>4.95</v>
      </c>
      <c r="S143">
        <v>4.9000000000000004</v>
      </c>
      <c r="T143">
        <v>4.8499999999999996</v>
      </c>
      <c r="U143">
        <v>4.9000000000000004</v>
      </c>
      <c r="V143">
        <v>4.8499999999999996</v>
      </c>
      <c r="W143">
        <v>4.9000000000000004</v>
      </c>
      <c r="X143">
        <v>4.8</v>
      </c>
      <c r="Y143">
        <v>4.7066999999999997</v>
      </c>
      <c r="Z143">
        <v>4.7895000000000003</v>
      </c>
      <c r="AA143">
        <v>4.6500000000000004</v>
      </c>
      <c r="AB143">
        <v>4.8</v>
      </c>
      <c r="AC143">
        <v>4.75</v>
      </c>
      <c r="AD143">
        <v>4.75</v>
      </c>
      <c r="AE143">
        <v>4.8258999999999999</v>
      </c>
      <c r="AF143">
        <v>4.8</v>
      </c>
      <c r="AG143">
        <v>4.8499999999999996</v>
      </c>
      <c r="AH143">
        <v>5.0949999999999998</v>
      </c>
      <c r="AI143">
        <v>4.8</v>
      </c>
      <c r="AJ143">
        <v>4.8499999999999996</v>
      </c>
      <c r="AK143">
        <v>4.7</v>
      </c>
      <c r="AL143">
        <v>4.75</v>
      </c>
      <c r="AM143">
        <v>4.6500000000000004</v>
      </c>
      <c r="AN143">
        <v>4.75</v>
      </c>
      <c r="AO143">
        <v>4.55</v>
      </c>
      <c r="AP143">
        <v>4.55</v>
      </c>
      <c r="AQ143">
        <v>4.55</v>
      </c>
      <c r="AR143">
        <v>4.58</v>
      </c>
      <c r="AS143">
        <v>4.53</v>
      </c>
      <c r="AT143">
        <v>4.5199999999999996</v>
      </c>
      <c r="AU143">
        <v>4.4800000000000004</v>
      </c>
      <c r="AV143">
        <v>4.37</v>
      </c>
      <c r="AW143">
        <v>4.4080000000000004</v>
      </c>
      <c r="AX143">
        <v>4.25</v>
      </c>
      <c r="AY143">
        <v>4.51</v>
      </c>
      <c r="AZ143">
        <v>4.3621999999999996</v>
      </c>
      <c r="BA143">
        <v>4.2450000000000001</v>
      </c>
      <c r="BB143">
        <v>4.3899999999999997</v>
      </c>
      <c r="BC143">
        <v>4.2782</v>
      </c>
      <c r="BD143">
        <v>4.1901000000000002</v>
      </c>
      <c r="BE143">
        <v>4.2446000000000002</v>
      </c>
      <c r="BF143">
        <v>4.3773999999999997</v>
      </c>
      <c r="BG143">
        <v>4</v>
      </c>
      <c r="BH143">
        <v>3.89</v>
      </c>
      <c r="BI143">
        <v>3.92</v>
      </c>
      <c r="BJ143">
        <v>3.79</v>
      </c>
      <c r="BK143">
        <v>3.85</v>
      </c>
      <c r="BL143">
        <v>3.65</v>
      </c>
      <c r="BM143">
        <v>3.98</v>
      </c>
    </row>
    <row r="144" spans="1:65" x14ac:dyDescent="0.25">
      <c r="A144">
        <v>0.87970000000000004</v>
      </c>
      <c r="B144">
        <v>0.86</v>
      </c>
      <c r="C144">
        <v>0.82</v>
      </c>
      <c r="D144">
        <v>0.79979999999999996</v>
      </c>
      <c r="E144">
        <v>0.7974</v>
      </c>
      <c r="F144">
        <v>0.88</v>
      </c>
      <c r="G144">
        <v>0.91</v>
      </c>
      <c r="H144">
        <v>0.95</v>
      </c>
      <c r="I144">
        <v>1.08</v>
      </c>
      <c r="J144">
        <v>0.93</v>
      </c>
      <c r="K144">
        <v>0.92020000000000002</v>
      </c>
      <c r="L144">
        <v>0.89990000000000003</v>
      </c>
      <c r="M144">
        <v>0.96</v>
      </c>
      <c r="N144">
        <v>1.02</v>
      </c>
      <c r="O144">
        <v>1.02</v>
      </c>
      <c r="P144">
        <v>1.05</v>
      </c>
      <c r="Q144">
        <v>1.04</v>
      </c>
      <c r="R144">
        <v>1.0409999999999999</v>
      </c>
      <c r="S144">
        <v>1.04</v>
      </c>
      <c r="T144">
        <v>1.02</v>
      </c>
      <c r="U144">
        <v>1.0395000000000001</v>
      </c>
      <c r="V144">
        <v>1.04</v>
      </c>
      <c r="W144">
        <v>1.0468999999999999</v>
      </c>
      <c r="X144">
        <v>1.02</v>
      </c>
      <c r="Y144">
        <v>1.0403</v>
      </c>
      <c r="Z144">
        <v>1</v>
      </c>
      <c r="AA144">
        <v>1.03</v>
      </c>
      <c r="AB144">
        <v>1.03</v>
      </c>
      <c r="AC144">
        <v>1.03</v>
      </c>
      <c r="AD144">
        <v>1.02</v>
      </c>
      <c r="AE144">
        <v>1.01</v>
      </c>
      <c r="AF144">
        <v>0.94079999999999997</v>
      </c>
      <c r="AG144">
        <v>0.93269999999999997</v>
      </c>
      <c r="AH144">
        <v>0.91059999999999997</v>
      </c>
      <c r="AI144">
        <v>0.89800000000000002</v>
      </c>
      <c r="AJ144">
        <v>0.90429999999999999</v>
      </c>
      <c r="AK144">
        <v>0.9</v>
      </c>
      <c r="AL144">
        <v>0.88975300000000002</v>
      </c>
      <c r="AM144">
        <v>0.9</v>
      </c>
      <c r="AN144">
        <v>0.90500000000000003</v>
      </c>
      <c r="AO144">
        <v>0.89300000000000002</v>
      </c>
      <c r="AP144">
        <v>0.89</v>
      </c>
      <c r="AQ144">
        <v>0.89</v>
      </c>
      <c r="AR144">
        <v>0.91027800000000003</v>
      </c>
      <c r="AS144">
        <v>0.90090000000000003</v>
      </c>
      <c r="AT144">
        <v>0.89</v>
      </c>
      <c r="AU144">
        <v>0.88</v>
      </c>
      <c r="AV144">
        <v>0.85099999999999998</v>
      </c>
      <c r="AW144">
        <v>0.85660000000000003</v>
      </c>
      <c r="AX144">
        <v>0.85</v>
      </c>
      <c r="AY144">
        <v>0.81</v>
      </c>
      <c r="AZ144">
        <v>0.81699999999999995</v>
      </c>
      <c r="BA144">
        <v>0.81100000000000005</v>
      </c>
      <c r="BB144">
        <v>0.8</v>
      </c>
      <c r="BC144">
        <v>0.79800000000000004</v>
      </c>
      <c r="BD144">
        <v>0.73</v>
      </c>
      <c r="BE144">
        <v>0.74790000000000001</v>
      </c>
      <c r="BF144">
        <v>0.79700000000000004</v>
      </c>
      <c r="BG144">
        <v>0.75110600000000005</v>
      </c>
      <c r="BH144">
        <v>0.74</v>
      </c>
      <c r="BI144">
        <v>0.73009999999999997</v>
      </c>
      <c r="BJ144">
        <v>0.72</v>
      </c>
      <c r="BK144">
        <v>0.73499999999999999</v>
      </c>
      <c r="BL144">
        <v>0.70509999999999995</v>
      </c>
      <c r="BM144">
        <v>0.74</v>
      </c>
    </row>
    <row r="145" spans="1:65" x14ac:dyDescent="0.25">
      <c r="A145">
        <v>1.23</v>
      </c>
      <c r="B145">
        <v>1.25</v>
      </c>
      <c r="C145">
        <v>1.23</v>
      </c>
      <c r="D145">
        <v>1.24</v>
      </c>
      <c r="E145">
        <v>1.24</v>
      </c>
      <c r="F145">
        <v>1.3</v>
      </c>
      <c r="G145">
        <v>1.37</v>
      </c>
      <c r="H145">
        <v>1.1299999999999999</v>
      </c>
      <c r="I145">
        <v>1.0900000000000001</v>
      </c>
      <c r="J145">
        <v>1.1200000000000001</v>
      </c>
      <c r="K145">
        <v>1.135</v>
      </c>
      <c r="L145">
        <v>1.1599999999999999</v>
      </c>
      <c r="M145">
        <v>1.26</v>
      </c>
      <c r="N145">
        <v>1.26</v>
      </c>
      <c r="O145">
        <v>1.22</v>
      </c>
      <c r="P145">
        <v>1.23</v>
      </c>
      <c r="Q145">
        <v>1.23</v>
      </c>
      <c r="R145">
        <v>1.26</v>
      </c>
      <c r="S145">
        <v>1.26</v>
      </c>
      <c r="T145">
        <v>1.29</v>
      </c>
      <c r="U145">
        <v>1.32</v>
      </c>
      <c r="V145">
        <v>1.29</v>
      </c>
      <c r="W145">
        <v>1.29</v>
      </c>
      <c r="X145">
        <v>1.3</v>
      </c>
      <c r="Y145">
        <v>1.27</v>
      </c>
      <c r="Z145">
        <v>1.24</v>
      </c>
      <c r="AA145">
        <v>1.24</v>
      </c>
      <c r="AB145">
        <v>1.22</v>
      </c>
      <c r="AC145">
        <v>1.2</v>
      </c>
      <c r="AD145">
        <v>1.18</v>
      </c>
      <c r="AE145">
        <v>1.21</v>
      </c>
      <c r="AF145">
        <v>1.2</v>
      </c>
      <c r="AG145">
        <v>1.19</v>
      </c>
      <c r="AH145">
        <v>1.2</v>
      </c>
      <c r="AI145">
        <v>1.1599999999999999</v>
      </c>
      <c r="AJ145">
        <v>1.19</v>
      </c>
      <c r="AK145">
        <v>1.1399999999999999</v>
      </c>
      <c r="AL145">
        <v>1.19</v>
      </c>
      <c r="AM145">
        <v>1.1399999999999999</v>
      </c>
      <c r="AN145">
        <v>1.17</v>
      </c>
      <c r="AO145">
        <v>1.1599999999999999</v>
      </c>
      <c r="AP145">
        <v>1.1499999999999999</v>
      </c>
      <c r="AQ145">
        <v>1.1599999999999999</v>
      </c>
      <c r="AR145">
        <v>1.1399999999999999</v>
      </c>
      <c r="AS145">
        <v>1.1599999999999999</v>
      </c>
      <c r="AT145">
        <v>1.1299999999999999</v>
      </c>
      <c r="AU145">
        <v>1.1200000000000001</v>
      </c>
      <c r="AV145">
        <v>1.1100000000000001</v>
      </c>
      <c r="AW145">
        <v>1.1499999999999999</v>
      </c>
      <c r="AX145">
        <v>1.1000000000000001</v>
      </c>
      <c r="AY145">
        <v>1.05</v>
      </c>
      <c r="AZ145">
        <v>1.08</v>
      </c>
      <c r="BA145">
        <v>1.1000000000000001</v>
      </c>
      <c r="BB145">
        <v>1.1000000000000001</v>
      </c>
      <c r="BC145">
        <v>1.0900000000000001</v>
      </c>
      <c r="BD145">
        <v>1.08</v>
      </c>
      <c r="BE145">
        <v>1.0900000000000001</v>
      </c>
      <c r="BF145">
        <v>1.08</v>
      </c>
      <c r="BG145">
        <v>1.06</v>
      </c>
      <c r="BH145">
        <v>1.02</v>
      </c>
      <c r="BI145">
        <v>1.04</v>
      </c>
      <c r="BJ145">
        <v>1.05</v>
      </c>
      <c r="BK145">
        <v>1.02</v>
      </c>
      <c r="BL145">
        <v>1.01</v>
      </c>
      <c r="BM145">
        <v>1.01</v>
      </c>
    </row>
    <row r="146" spans="1:65" x14ac:dyDescent="0.25">
      <c r="A146">
        <v>1.82</v>
      </c>
      <c r="B146">
        <v>1.73</v>
      </c>
      <c r="C146">
        <v>1.71</v>
      </c>
      <c r="D146">
        <v>1.65</v>
      </c>
      <c r="E146">
        <v>1.6</v>
      </c>
      <c r="F146">
        <v>1.54</v>
      </c>
      <c r="G146">
        <v>1.73</v>
      </c>
      <c r="H146">
        <v>1.79</v>
      </c>
      <c r="I146">
        <v>1.88</v>
      </c>
      <c r="J146">
        <v>1.89</v>
      </c>
      <c r="K146">
        <v>1.92</v>
      </c>
      <c r="L146">
        <v>1.88</v>
      </c>
      <c r="M146">
        <v>1.78</v>
      </c>
      <c r="N146">
        <v>1.72</v>
      </c>
      <c r="O146">
        <v>1.81</v>
      </c>
      <c r="P146">
        <v>1.82</v>
      </c>
      <c r="Q146">
        <v>1.78</v>
      </c>
      <c r="R146">
        <v>1.77</v>
      </c>
      <c r="S146">
        <v>1.73</v>
      </c>
      <c r="T146">
        <v>1.76</v>
      </c>
      <c r="U146">
        <v>1.91</v>
      </c>
      <c r="V146">
        <v>2.0499999999999998</v>
      </c>
      <c r="W146">
        <v>2.2400000000000002</v>
      </c>
      <c r="X146">
        <v>2.38</v>
      </c>
      <c r="Y146">
        <v>2.29</v>
      </c>
      <c r="Z146">
        <v>2.16</v>
      </c>
      <c r="AA146">
        <v>2.2000000000000002</v>
      </c>
      <c r="AB146">
        <v>2.27</v>
      </c>
      <c r="AC146">
        <v>2.25</v>
      </c>
      <c r="AD146">
        <v>2.2200000000000002</v>
      </c>
      <c r="AE146">
        <v>2.31</v>
      </c>
      <c r="AF146">
        <v>2.21</v>
      </c>
      <c r="AG146">
        <v>2.1</v>
      </c>
      <c r="AH146">
        <v>2.08</v>
      </c>
      <c r="AI146">
        <v>2.1</v>
      </c>
      <c r="AJ146">
        <v>2.0699999999999998</v>
      </c>
      <c r="AK146">
        <v>2.09</v>
      </c>
      <c r="AL146">
        <v>2.09</v>
      </c>
      <c r="AM146">
        <v>2.04</v>
      </c>
      <c r="AN146">
        <v>1.98</v>
      </c>
      <c r="AO146">
        <v>2.14</v>
      </c>
      <c r="AP146">
        <v>2.15</v>
      </c>
      <c r="AQ146">
        <v>2.04</v>
      </c>
      <c r="AR146">
        <v>2.04</v>
      </c>
      <c r="AS146">
        <v>1.98</v>
      </c>
      <c r="AT146">
        <v>1.9</v>
      </c>
      <c r="AU146">
        <v>1.87</v>
      </c>
      <c r="AV146">
        <v>1.85</v>
      </c>
      <c r="AW146">
        <v>1.81</v>
      </c>
      <c r="AX146">
        <v>1.75</v>
      </c>
      <c r="AY146">
        <v>1.77</v>
      </c>
      <c r="AZ146">
        <v>1.76</v>
      </c>
      <c r="BA146">
        <v>1.73</v>
      </c>
      <c r="BB146">
        <v>1.78</v>
      </c>
      <c r="BC146">
        <v>1.71</v>
      </c>
      <c r="BD146">
        <v>1.65</v>
      </c>
      <c r="BE146">
        <v>1.62</v>
      </c>
      <c r="BF146">
        <v>1.59</v>
      </c>
      <c r="BG146">
        <v>1.55</v>
      </c>
      <c r="BH146">
        <v>1.44</v>
      </c>
      <c r="BI146">
        <v>1.56</v>
      </c>
      <c r="BJ146">
        <v>1.48</v>
      </c>
      <c r="BK146">
        <v>1.45</v>
      </c>
      <c r="BL146">
        <v>1.46</v>
      </c>
      <c r="BM146">
        <v>1.48</v>
      </c>
    </row>
    <row r="147" spans="1:65" x14ac:dyDescent="0.25">
      <c r="A147">
        <v>1.4252</v>
      </c>
      <c r="B147">
        <v>1.35</v>
      </c>
      <c r="C147">
        <v>1.4</v>
      </c>
      <c r="D147">
        <v>1.4</v>
      </c>
      <c r="E147">
        <v>1.425</v>
      </c>
      <c r="F147">
        <v>1.3</v>
      </c>
      <c r="G147">
        <v>1.25</v>
      </c>
      <c r="H147">
        <v>1.75</v>
      </c>
      <c r="I147">
        <v>1.65</v>
      </c>
      <c r="J147">
        <v>1.75</v>
      </c>
      <c r="K147">
        <v>1.7749999999999999</v>
      </c>
      <c r="L147">
        <v>1.75</v>
      </c>
      <c r="M147">
        <v>2</v>
      </c>
      <c r="N147">
        <v>2.2999999999999998</v>
      </c>
      <c r="O147">
        <v>2.4</v>
      </c>
      <c r="P147">
        <v>2.35</v>
      </c>
      <c r="Q147">
        <v>2.2999999999999998</v>
      </c>
      <c r="R147">
        <v>2.25</v>
      </c>
      <c r="S147">
        <v>2.35</v>
      </c>
      <c r="T147">
        <v>2.35</v>
      </c>
      <c r="U147">
        <v>2.4</v>
      </c>
      <c r="V147">
        <v>2.4</v>
      </c>
      <c r="W147">
        <v>2.35</v>
      </c>
      <c r="X147">
        <v>2.5</v>
      </c>
      <c r="Y147">
        <v>2.6</v>
      </c>
      <c r="Z147">
        <v>2.4500000000000002</v>
      </c>
      <c r="AA147">
        <v>2.4500000000000002</v>
      </c>
      <c r="AB147">
        <v>2.6</v>
      </c>
      <c r="AC147">
        <v>2.5499999999999998</v>
      </c>
      <c r="AD147">
        <v>2.5499999999999998</v>
      </c>
      <c r="AE147">
        <v>2.6</v>
      </c>
      <c r="AF147">
        <v>2.65</v>
      </c>
      <c r="AG147">
        <v>2.8</v>
      </c>
      <c r="AH147">
        <v>3.05</v>
      </c>
      <c r="AI147">
        <v>3.05</v>
      </c>
      <c r="AJ147">
        <v>3.15</v>
      </c>
      <c r="AK147">
        <v>3.3</v>
      </c>
      <c r="AL147">
        <v>3.65</v>
      </c>
      <c r="AM147">
        <v>3.55</v>
      </c>
      <c r="AN147">
        <v>3.6</v>
      </c>
      <c r="AO147">
        <v>3.6</v>
      </c>
      <c r="AP147">
        <v>3.6</v>
      </c>
      <c r="AQ147">
        <v>3.52</v>
      </c>
      <c r="AR147">
        <v>3.46</v>
      </c>
      <c r="AS147">
        <v>3.5</v>
      </c>
      <c r="AT147">
        <v>3.5</v>
      </c>
      <c r="AU147">
        <v>3.62</v>
      </c>
      <c r="AV147">
        <v>3.41</v>
      </c>
      <c r="AW147">
        <v>3.45</v>
      </c>
      <c r="AX147">
        <v>3.32</v>
      </c>
      <c r="AY147">
        <v>3.32</v>
      </c>
      <c r="AZ147">
        <v>3.45</v>
      </c>
      <c r="BA147">
        <v>3.58</v>
      </c>
      <c r="BB147">
        <v>3.67</v>
      </c>
      <c r="BC147">
        <v>3.72</v>
      </c>
      <c r="BD147">
        <v>3.67</v>
      </c>
      <c r="BE147">
        <v>3.73</v>
      </c>
      <c r="BF147">
        <v>3.71</v>
      </c>
      <c r="BG147">
        <v>3.5</v>
      </c>
      <c r="BH147">
        <v>3.48</v>
      </c>
      <c r="BI147">
        <v>3.5</v>
      </c>
      <c r="BJ147">
        <v>3.63</v>
      </c>
      <c r="BK147">
        <v>3.56</v>
      </c>
      <c r="BL147">
        <v>3.64</v>
      </c>
      <c r="BM147">
        <v>3.7</v>
      </c>
    </row>
    <row r="148" spans="1:65" x14ac:dyDescent="0.25">
      <c r="A148">
        <v>10.5</v>
      </c>
      <c r="B148">
        <v>10.25</v>
      </c>
      <c r="C148">
        <v>9.9</v>
      </c>
      <c r="D148">
        <v>9.6999999999999993</v>
      </c>
      <c r="E148">
        <v>9.85</v>
      </c>
      <c r="F148">
        <v>10.3</v>
      </c>
      <c r="G148">
        <v>10.4</v>
      </c>
      <c r="H148">
        <v>10.6</v>
      </c>
      <c r="I148">
        <v>10.35</v>
      </c>
      <c r="J148">
        <v>10.7</v>
      </c>
      <c r="K148">
        <v>10.6</v>
      </c>
      <c r="L148">
        <v>10.8</v>
      </c>
      <c r="M148">
        <v>11.25</v>
      </c>
      <c r="N148">
        <v>11.1</v>
      </c>
      <c r="O148">
        <v>11.15</v>
      </c>
      <c r="P148">
        <v>11.2</v>
      </c>
      <c r="Q148">
        <v>11.5</v>
      </c>
      <c r="R148">
        <v>11.6</v>
      </c>
      <c r="S148">
        <v>11.55</v>
      </c>
      <c r="T148">
        <v>11.6</v>
      </c>
      <c r="U148">
        <v>11.8</v>
      </c>
      <c r="V148">
        <v>11.85</v>
      </c>
      <c r="W148">
        <v>12.3</v>
      </c>
      <c r="X148">
        <v>12.1</v>
      </c>
      <c r="Y148">
        <v>12.1</v>
      </c>
      <c r="Z148">
        <v>12</v>
      </c>
      <c r="AA148">
        <v>12.1</v>
      </c>
      <c r="AB148">
        <v>12.4</v>
      </c>
      <c r="AC148">
        <v>12.2</v>
      </c>
      <c r="AD148">
        <v>12.4</v>
      </c>
      <c r="AE148">
        <v>12.55</v>
      </c>
      <c r="AF148">
        <v>12.9</v>
      </c>
      <c r="AG148">
        <v>12.5</v>
      </c>
      <c r="AH148">
        <v>12.65</v>
      </c>
      <c r="AI148">
        <v>12.6</v>
      </c>
      <c r="AJ148">
        <v>12.5</v>
      </c>
      <c r="AK148">
        <v>12.5</v>
      </c>
      <c r="AL148">
        <v>11.85</v>
      </c>
      <c r="AM148">
        <v>12</v>
      </c>
      <c r="AN148">
        <v>12.35</v>
      </c>
      <c r="AO148">
        <v>12.25</v>
      </c>
      <c r="AP148">
        <v>12.1</v>
      </c>
      <c r="AQ148">
        <v>12.27</v>
      </c>
      <c r="AR148">
        <v>11.52</v>
      </c>
      <c r="AS148">
        <v>11.38</v>
      </c>
      <c r="AT148">
        <v>11</v>
      </c>
      <c r="AU148">
        <v>11.07</v>
      </c>
      <c r="AV148">
        <v>11.01</v>
      </c>
      <c r="AW148">
        <v>10.82</v>
      </c>
      <c r="AX148">
        <v>10.79</v>
      </c>
      <c r="AY148">
        <v>11.31</v>
      </c>
      <c r="AZ148">
        <v>11.39</v>
      </c>
      <c r="BA148">
        <v>11.43</v>
      </c>
      <c r="BB148">
        <v>13.23</v>
      </c>
      <c r="BC148">
        <v>13.23</v>
      </c>
      <c r="BD148">
        <v>13.1</v>
      </c>
      <c r="BE148">
        <v>12.32</v>
      </c>
      <c r="BF148">
        <v>12.59</v>
      </c>
      <c r="BG148">
        <v>12.67</v>
      </c>
      <c r="BH148">
        <v>9.5250000000000004</v>
      </c>
      <c r="BI148">
        <v>9.2850000000000001</v>
      </c>
      <c r="BJ148">
        <v>9.6999999999999993</v>
      </c>
      <c r="BK148">
        <v>9.4</v>
      </c>
      <c r="BL148">
        <v>9.52</v>
      </c>
      <c r="BM148">
        <v>9.43</v>
      </c>
    </row>
    <row r="149" spans="1:65" x14ac:dyDescent="0.25">
      <c r="A149">
        <v>2.1</v>
      </c>
      <c r="B149">
        <v>2.14</v>
      </c>
      <c r="C149">
        <v>2.09</v>
      </c>
      <c r="D149">
        <v>2.1</v>
      </c>
      <c r="E149">
        <v>2.08</v>
      </c>
      <c r="F149">
        <v>2.1</v>
      </c>
      <c r="G149">
        <v>2.04</v>
      </c>
      <c r="H149">
        <v>2.0699999999999998</v>
      </c>
      <c r="I149">
        <v>2.0699999999999998</v>
      </c>
      <c r="J149">
        <v>2.1</v>
      </c>
      <c r="K149">
        <v>2.02</v>
      </c>
      <c r="L149">
        <v>2.0499999999999998</v>
      </c>
      <c r="M149">
        <v>2.0499999999999998</v>
      </c>
      <c r="N149">
        <v>2.0099999999999998</v>
      </c>
      <c r="O149">
        <v>2.2999999999999998</v>
      </c>
      <c r="P149">
        <v>2.31</v>
      </c>
      <c r="Q149">
        <v>2.3199999999999998</v>
      </c>
      <c r="R149">
        <v>2.2999999999999998</v>
      </c>
      <c r="S149">
        <v>2.25</v>
      </c>
      <c r="T149">
        <v>2.2400000000000002</v>
      </c>
      <c r="U149">
        <v>2.42</v>
      </c>
      <c r="V149">
        <v>2.46</v>
      </c>
      <c r="W149">
        <v>2.5</v>
      </c>
      <c r="X149">
        <v>2.42</v>
      </c>
      <c r="Y149">
        <v>2.4500000000000002</v>
      </c>
      <c r="Z149">
        <v>2.3199999999999998</v>
      </c>
      <c r="AA149">
        <v>2.21</v>
      </c>
      <c r="AB149">
        <v>2.1</v>
      </c>
      <c r="AC149">
        <v>2.0299999999999998</v>
      </c>
      <c r="AD149">
        <v>2.0699999999999998</v>
      </c>
      <c r="AE149">
        <v>1.99</v>
      </c>
      <c r="AF149">
        <v>2.06</v>
      </c>
      <c r="AG149">
        <v>1.93</v>
      </c>
      <c r="AH149">
        <v>2.09</v>
      </c>
      <c r="AI149">
        <v>2.09</v>
      </c>
      <c r="AJ149">
        <v>2.11</v>
      </c>
      <c r="AK149">
        <v>2.2799999999999998</v>
      </c>
      <c r="AL149">
        <v>2.2200000000000002</v>
      </c>
      <c r="AM149">
        <v>2.34</v>
      </c>
      <c r="AN149">
        <v>2.42</v>
      </c>
      <c r="AO149">
        <v>2.2599999999999998</v>
      </c>
      <c r="AP149">
        <v>2.42</v>
      </c>
      <c r="AQ149">
        <v>2.2799999999999998</v>
      </c>
      <c r="AR149">
        <v>2.3199999999999998</v>
      </c>
      <c r="AS149">
        <v>2.2799999999999998</v>
      </c>
      <c r="AT149">
        <v>2.1</v>
      </c>
      <c r="AU149">
        <v>2.08</v>
      </c>
      <c r="AV149">
        <v>2.04</v>
      </c>
      <c r="AW149">
        <v>2.2000000000000002</v>
      </c>
      <c r="AX149">
        <v>2.09</v>
      </c>
      <c r="AY149">
        <v>2.15</v>
      </c>
      <c r="AZ149">
        <v>2.34</v>
      </c>
      <c r="BA149">
        <v>2.37</v>
      </c>
      <c r="BB149">
        <v>2.44</v>
      </c>
      <c r="BC149">
        <v>2.5299999999999998</v>
      </c>
      <c r="BD149">
        <v>2.34</v>
      </c>
      <c r="BE149">
        <v>2.16</v>
      </c>
      <c r="BF149">
        <v>2.11</v>
      </c>
      <c r="BG149">
        <v>2.1</v>
      </c>
      <c r="BH149">
        <v>1.98</v>
      </c>
      <c r="BI149">
        <v>2.02</v>
      </c>
      <c r="BJ149">
        <v>2.0499999999999998</v>
      </c>
      <c r="BK149">
        <v>1.93</v>
      </c>
      <c r="BL149">
        <v>1.92</v>
      </c>
      <c r="BM149">
        <v>1.87</v>
      </c>
    </row>
    <row r="150" spans="1:65" x14ac:dyDescent="0.25">
      <c r="A150">
        <v>5.14</v>
      </c>
      <c r="B150">
        <v>5.33</v>
      </c>
      <c r="C150">
        <v>5.15</v>
      </c>
      <c r="D150">
        <v>5.35</v>
      </c>
      <c r="E150">
        <v>5.19</v>
      </c>
      <c r="F150">
        <v>5.12</v>
      </c>
      <c r="G150">
        <v>5.1100000000000003</v>
      </c>
      <c r="H150">
        <v>5.12</v>
      </c>
      <c r="I150">
        <v>5.1100000000000003</v>
      </c>
      <c r="J150">
        <v>5.1100000000000003</v>
      </c>
      <c r="K150">
        <v>5.0999999999999996</v>
      </c>
      <c r="L150">
        <v>5.09</v>
      </c>
      <c r="M150">
        <v>5</v>
      </c>
      <c r="N150">
        <v>5.09</v>
      </c>
      <c r="O150">
        <v>5</v>
      </c>
      <c r="P150">
        <v>5.0999999999999996</v>
      </c>
      <c r="Q150">
        <v>5.0199999999999996</v>
      </c>
      <c r="R150">
        <v>5.07</v>
      </c>
      <c r="S150">
        <v>5.01</v>
      </c>
      <c r="T150">
        <v>5.07</v>
      </c>
      <c r="U150">
        <v>5.01</v>
      </c>
      <c r="V150">
        <v>4.6900000000000004</v>
      </c>
      <c r="W150">
        <v>4.75</v>
      </c>
      <c r="X150">
        <v>5.01</v>
      </c>
      <c r="Y150">
        <v>4.96</v>
      </c>
      <c r="Z150">
        <v>5.09</v>
      </c>
      <c r="AA150">
        <v>5.09</v>
      </c>
      <c r="AB150">
        <v>5.0999999999999996</v>
      </c>
      <c r="AC150">
        <v>5.01</v>
      </c>
      <c r="AD150">
        <v>5.05</v>
      </c>
      <c r="AE150">
        <v>4.91</v>
      </c>
      <c r="AF150">
        <v>4.8899999999999997</v>
      </c>
      <c r="AG150">
        <v>4.88</v>
      </c>
      <c r="AH150">
        <v>5.04</v>
      </c>
      <c r="AI150">
        <v>5.07</v>
      </c>
      <c r="AJ150">
        <v>5.14</v>
      </c>
      <c r="AK150">
        <v>5.0999999999999996</v>
      </c>
      <c r="AL150">
        <v>5.07</v>
      </c>
      <c r="AM150">
        <v>5.0999999999999996</v>
      </c>
      <c r="AN150">
        <v>5.0999999999999996</v>
      </c>
      <c r="AO150">
        <v>5.15</v>
      </c>
      <c r="AP150">
        <v>5.0199999999999996</v>
      </c>
      <c r="AQ150">
        <v>5.0599999999999996</v>
      </c>
      <c r="AR150">
        <v>5.09</v>
      </c>
      <c r="AS150">
        <v>5.07</v>
      </c>
      <c r="AT150">
        <v>5.03</v>
      </c>
      <c r="AU150">
        <v>4.8499999999999996</v>
      </c>
      <c r="AV150">
        <v>4.7</v>
      </c>
      <c r="AW150">
        <v>4.62</v>
      </c>
      <c r="AX150">
        <v>4.72</v>
      </c>
      <c r="AY150">
        <v>4.8600000000000003</v>
      </c>
      <c r="AZ150">
        <v>4.8899999999999997</v>
      </c>
      <c r="BA150">
        <v>4.79</v>
      </c>
      <c r="BB150">
        <v>4.8</v>
      </c>
      <c r="BC150">
        <v>4.6900000000000004</v>
      </c>
      <c r="BD150">
        <v>4.95</v>
      </c>
      <c r="BE150">
        <v>4.8499999999999996</v>
      </c>
      <c r="BF150">
        <v>5.05</v>
      </c>
      <c r="BG150">
        <v>4.93</v>
      </c>
      <c r="BH150">
        <v>4.92</v>
      </c>
      <c r="BI150">
        <v>4.8600000000000003</v>
      </c>
      <c r="BJ150">
        <v>4.8</v>
      </c>
      <c r="BK150">
        <v>4.74</v>
      </c>
      <c r="BL150">
        <v>4.75</v>
      </c>
      <c r="BM150">
        <v>4.6500000000000004</v>
      </c>
    </row>
    <row r="151" spans="1:65" x14ac:dyDescent="0.25">
      <c r="A151">
        <v>1.33</v>
      </c>
      <c r="B151">
        <v>1.22</v>
      </c>
      <c r="C151">
        <v>1.1599999999999999</v>
      </c>
      <c r="D151">
        <v>0.95089999999999997</v>
      </c>
      <c r="E151">
        <v>0.98119999999999996</v>
      </c>
      <c r="F151">
        <v>0.98160000000000003</v>
      </c>
      <c r="G151">
        <v>0.96609999999999996</v>
      </c>
      <c r="H151">
        <v>1.02</v>
      </c>
      <c r="I151">
        <v>1.02</v>
      </c>
      <c r="J151">
        <v>0.94110000000000005</v>
      </c>
      <c r="K151">
        <v>0.9</v>
      </c>
      <c r="L151">
        <v>0.91</v>
      </c>
      <c r="M151">
        <v>0.89</v>
      </c>
      <c r="N151">
        <v>0.86</v>
      </c>
      <c r="O151">
        <v>0.80249999999999999</v>
      </c>
      <c r="P151">
        <v>0.81269999999999998</v>
      </c>
      <c r="Q151">
        <v>0.9204</v>
      </c>
      <c r="R151">
        <v>0.8841</v>
      </c>
      <c r="S151">
        <v>0.88</v>
      </c>
      <c r="T151">
        <v>0.88</v>
      </c>
      <c r="U151">
        <v>0.88729999999999998</v>
      </c>
      <c r="V151">
        <v>0.89490000000000003</v>
      </c>
      <c r="W151">
        <v>0.88</v>
      </c>
      <c r="X151">
        <v>0.84009999999999996</v>
      </c>
      <c r="Y151">
        <v>0.83130000000000004</v>
      </c>
      <c r="Z151">
        <v>0.84</v>
      </c>
      <c r="AA151">
        <v>0.82</v>
      </c>
      <c r="AB151">
        <v>0.78310000000000002</v>
      </c>
      <c r="AC151">
        <v>0.76600000000000001</v>
      </c>
      <c r="AD151">
        <v>0.73409999999999997</v>
      </c>
      <c r="AE151">
        <v>0.72760000000000002</v>
      </c>
      <c r="AF151">
        <v>0.70299999999999996</v>
      </c>
      <c r="AG151">
        <v>0.71</v>
      </c>
      <c r="AH151">
        <v>0.68989999999999996</v>
      </c>
      <c r="AI151">
        <v>0.68510000000000004</v>
      </c>
      <c r="AJ151">
        <v>0.71970000000000001</v>
      </c>
      <c r="AK151">
        <v>0.8</v>
      </c>
      <c r="AL151">
        <v>0.83399999999999996</v>
      </c>
      <c r="AM151">
        <v>0.78</v>
      </c>
      <c r="AN151">
        <v>0.75563999999999998</v>
      </c>
      <c r="AO151">
        <v>0.72230000000000005</v>
      </c>
      <c r="AP151">
        <v>0.69</v>
      </c>
      <c r="AQ151">
        <v>0.70220000000000005</v>
      </c>
      <c r="AR151">
        <v>0.68410000000000004</v>
      </c>
      <c r="AS151">
        <v>0.69650000000000001</v>
      </c>
      <c r="AT151">
        <v>0.68010000000000004</v>
      </c>
      <c r="AU151">
        <v>0.68010000000000004</v>
      </c>
      <c r="AV151">
        <v>0.76500000000000001</v>
      </c>
      <c r="AW151">
        <v>0.71499999999999997</v>
      </c>
      <c r="AX151">
        <v>0.71499999999999997</v>
      </c>
      <c r="AY151">
        <v>0.70899999999999996</v>
      </c>
      <c r="AZ151">
        <v>0.71250000000000002</v>
      </c>
      <c r="BA151">
        <v>0.74</v>
      </c>
      <c r="BB151">
        <v>0.72509999999999997</v>
      </c>
      <c r="BC151">
        <v>0.73260000000000003</v>
      </c>
      <c r="BD151">
        <v>0.95799999999999996</v>
      </c>
      <c r="BE151">
        <v>0.86080000000000001</v>
      </c>
      <c r="BF151">
        <v>0.93</v>
      </c>
      <c r="BG151">
        <v>0.89</v>
      </c>
      <c r="BH151">
        <v>0.85250000000000004</v>
      </c>
      <c r="BI151">
        <v>0.86</v>
      </c>
      <c r="BJ151">
        <v>0.83779999999999999</v>
      </c>
      <c r="BK151">
        <v>0.75</v>
      </c>
      <c r="BL151">
        <v>0.72</v>
      </c>
      <c r="BM151">
        <v>0.79</v>
      </c>
    </row>
    <row r="152" spans="1:65" x14ac:dyDescent="0.25">
      <c r="A152">
        <v>8.98</v>
      </c>
      <c r="B152">
        <v>9</v>
      </c>
      <c r="C152">
        <v>9.01</v>
      </c>
      <c r="D152">
        <v>9</v>
      </c>
      <c r="E152">
        <v>9.01</v>
      </c>
      <c r="F152">
        <v>9</v>
      </c>
      <c r="G152">
        <v>8.99</v>
      </c>
      <c r="H152">
        <v>8.99</v>
      </c>
      <c r="I152">
        <v>8.98</v>
      </c>
      <c r="J152">
        <v>8.9700000000000006</v>
      </c>
      <c r="K152">
        <v>8.98</v>
      </c>
      <c r="L152">
        <v>9.0399999999999991</v>
      </c>
      <c r="M152">
        <v>9.0299999999999994</v>
      </c>
      <c r="N152">
        <v>9</v>
      </c>
      <c r="O152">
        <v>9.01</v>
      </c>
      <c r="P152">
        <v>9.02</v>
      </c>
      <c r="Q152">
        <v>9.01</v>
      </c>
      <c r="R152">
        <v>9.0299999999999994</v>
      </c>
      <c r="S152">
        <v>9.02</v>
      </c>
      <c r="T152">
        <v>9.06</v>
      </c>
      <c r="U152">
        <v>9.0399999999999991</v>
      </c>
      <c r="V152">
        <v>9.0299999999999994</v>
      </c>
      <c r="W152">
        <v>9.0500000000000007</v>
      </c>
      <c r="X152">
        <v>9.0399999999999991</v>
      </c>
      <c r="Y152">
        <v>9.0399999999999991</v>
      </c>
      <c r="Z152">
        <v>9.0749999999999993</v>
      </c>
      <c r="AA152">
        <v>9.1</v>
      </c>
      <c r="AB152">
        <v>8.52</v>
      </c>
      <c r="AC152">
        <v>8.73</v>
      </c>
      <c r="AD152">
        <v>8.2899999999999991</v>
      </c>
      <c r="AE152">
        <v>8.02</v>
      </c>
      <c r="AF152">
        <v>8.26</v>
      </c>
      <c r="AG152">
        <v>7.85</v>
      </c>
      <c r="AH152">
        <v>7.6</v>
      </c>
      <c r="AI152">
        <v>6.63</v>
      </c>
      <c r="AJ152">
        <v>6.18</v>
      </c>
      <c r="AK152">
        <v>7.87</v>
      </c>
      <c r="AL152">
        <v>7.86</v>
      </c>
      <c r="AM152">
        <v>7.81</v>
      </c>
      <c r="AN152">
        <v>8.02</v>
      </c>
      <c r="AO152">
        <v>8.1</v>
      </c>
      <c r="AP152">
        <v>8.36</v>
      </c>
      <c r="AQ152">
        <v>8.27</v>
      </c>
      <c r="AR152">
        <v>7.77</v>
      </c>
      <c r="AS152">
        <v>8.01</v>
      </c>
      <c r="AT152">
        <v>7.86</v>
      </c>
      <c r="AU152">
        <v>7.9</v>
      </c>
      <c r="AV152">
        <v>7.88</v>
      </c>
      <c r="AW152">
        <v>7.63</v>
      </c>
      <c r="AX152">
        <v>7.99</v>
      </c>
      <c r="AY152">
        <v>7.98</v>
      </c>
      <c r="AZ152">
        <v>8.15</v>
      </c>
      <c r="BA152">
        <v>8.4</v>
      </c>
      <c r="BB152">
        <v>8.3800000000000008</v>
      </c>
      <c r="BC152">
        <v>8.32</v>
      </c>
      <c r="BD152">
        <v>9.1</v>
      </c>
      <c r="BE152">
        <v>9.1</v>
      </c>
      <c r="BF152">
        <v>9.1</v>
      </c>
      <c r="BG152">
        <v>9.1</v>
      </c>
      <c r="BH152">
        <v>9.1</v>
      </c>
      <c r="BI152">
        <v>9.1</v>
      </c>
      <c r="BJ152">
        <v>9.1</v>
      </c>
      <c r="BK152">
        <v>9.1</v>
      </c>
      <c r="BL152">
        <v>9.1</v>
      </c>
      <c r="BM152">
        <v>9.1</v>
      </c>
    </row>
    <row r="153" spans="1:65" x14ac:dyDescent="0.25">
      <c r="A153">
        <v>14.75</v>
      </c>
      <c r="B153">
        <v>13.96</v>
      </c>
      <c r="C153">
        <v>14.35</v>
      </c>
      <c r="D153">
        <v>15.05</v>
      </c>
      <c r="E153">
        <v>15.04</v>
      </c>
      <c r="F153">
        <v>15.56</v>
      </c>
      <c r="G153">
        <v>14.85</v>
      </c>
      <c r="H153">
        <v>14.72</v>
      </c>
      <c r="I153">
        <v>14.59</v>
      </c>
      <c r="J153">
        <v>14.84</v>
      </c>
      <c r="K153">
        <v>14.36</v>
      </c>
      <c r="L153">
        <v>14.49</v>
      </c>
      <c r="M153">
        <v>14.23</v>
      </c>
      <c r="N153">
        <v>14.35</v>
      </c>
      <c r="O153">
        <v>14.23</v>
      </c>
      <c r="P153">
        <v>14</v>
      </c>
      <c r="Q153">
        <v>13.65</v>
      </c>
      <c r="R153">
        <v>13.61</v>
      </c>
      <c r="S153">
        <v>13.61</v>
      </c>
      <c r="T153">
        <v>13.44</v>
      </c>
      <c r="U153">
        <v>13.39</v>
      </c>
      <c r="V153">
        <v>13.22</v>
      </c>
      <c r="W153">
        <v>13.25</v>
      </c>
      <c r="X153">
        <v>12.51</v>
      </c>
      <c r="Y153">
        <v>12.55</v>
      </c>
      <c r="Z153">
        <v>13.18</v>
      </c>
      <c r="AA153">
        <v>13.7</v>
      </c>
      <c r="AB153">
        <v>13.7</v>
      </c>
      <c r="AC153">
        <v>13.51</v>
      </c>
      <c r="AD153">
        <v>13.58</v>
      </c>
      <c r="AE153">
        <v>14.17</v>
      </c>
      <c r="AF153">
        <v>14.52</v>
      </c>
      <c r="AG153">
        <v>14.7</v>
      </c>
      <c r="AH153">
        <v>15.02</v>
      </c>
      <c r="AI153">
        <v>15.25</v>
      </c>
      <c r="AJ153">
        <v>15.85</v>
      </c>
      <c r="AK153">
        <v>15.1</v>
      </c>
      <c r="AL153">
        <v>15</v>
      </c>
      <c r="AM153">
        <v>14.19</v>
      </c>
      <c r="AN153">
        <v>14.29</v>
      </c>
      <c r="AO153">
        <v>14.31</v>
      </c>
      <c r="AP153">
        <v>14.86</v>
      </c>
      <c r="AQ153">
        <v>15.46</v>
      </c>
      <c r="AR153">
        <v>16</v>
      </c>
      <c r="AS153">
        <v>16.850000000000001</v>
      </c>
      <c r="AT153">
        <v>16.940000000000001</v>
      </c>
      <c r="AU153">
        <v>15.02</v>
      </c>
      <c r="AV153">
        <v>14.4</v>
      </c>
      <c r="AW153">
        <v>14.38</v>
      </c>
      <c r="AX153">
        <v>13.74</v>
      </c>
      <c r="AY153">
        <v>13.21</v>
      </c>
      <c r="AZ153">
        <v>13</v>
      </c>
      <c r="BA153">
        <v>13.22</v>
      </c>
      <c r="BB153">
        <v>12.49</v>
      </c>
      <c r="BC153">
        <v>12.53</v>
      </c>
      <c r="BD153">
        <v>12.23</v>
      </c>
      <c r="BE153">
        <v>12.14</v>
      </c>
      <c r="BF153">
        <v>12.01</v>
      </c>
      <c r="BG153">
        <v>12</v>
      </c>
      <c r="BH153">
        <v>11.85</v>
      </c>
      <c r="BI153">
        <v>11.8</v>
      </c>
      <c r="BJ153">
        <v>11.99</v>
      </c>
      <c r="BK153">
        <v>12.52</v>
      </c>
      <c r="BL153">
        <v>12.67</v>
      </c>
      <c r="BM153">
        <v>12.87</v>
      </c>
    </row>
    <row r="154" spans="1:65" x14ac:dyDescent="0.25">
      <c r="A154">
        <v>16.09</v>
      </c>
      <c r="B154">
        <v>15.75</v>
      </c>
      <c r="C154">
        <v>15.95</v>
      </c>
      <c r="D154">
        <v>16.100000000000001</v>
      </c>
      <c r="E154">
        <v>15.97</v>
      </c>
      <c r="F154">
        <v>15.92</v>
      </c>
      <c r="G154">
        <v>16.02</v>
      </c>
      <c r="H154">
        <v>15.79</v>
      </c>
      <c r="I154">
        <v>15.42</v>
      </c>
      <c r="J154">
        <v>15.42</v>
      </c>
      <c r="K154">
        <v>15.03</v>
      </c>
      <c r="L154">
        <v>14.91</v>
      </c>
      <c r="M154">
        <v>15.19</v>
      </c>
      <c r="N154">
        <v>15.29</v>
      </c>
      <c r="O154">
        <v>15.58</v>
      </c>
      <c r="P154">
        <v>15.85</v>
      </c>
      <c r="Q154">
        <v>15.62</v>
      </c>
      <c r="R154">
        <v>15.91</v>
      </c>
      <c r="S154">
        <v>15.71</v>
      </c>
      <c r="T154">
        <v>15.65</v>
      </c>
      <c r="U154">
        <v>16</v>
      </c>
      <c r="V154">
        <v>15.92</v>
      </c>
      <c r="W154">
        <v>15.94</v>
      </c>
      <c r="X154">
        <v>15.4</v>
      </c>
      <c r="Y154">
        <v>15.42</v>
      </c>
      <c r="Z154">
        <v>14.88</v>
      </c>
      <c r="AA154">
        <v>14.92</v>
      </c>
      <c r="AB154">
        <v>15.06</v>
      </c>
      <c r="AC154">
        <v>14.85</v>
      </c>
      <c r="AD154">
        <v>14.65</v>
      </c>
      <c r="AE154">
        <v>14.7</v>
      </c>
      <c r="AF154">
        <v>14.6</v>
      </c>
      <c r="AG154">
        <v>14.61</v>
      </c>
      <c r="AH154">
        <v>14.55</v>
      </c>
      <c r="AI154">
        <v>14.8</v>
      </c>
      <c r="AJ154">
        <v>14.7</v>
      </c>
      <c r="AK154">
        <v>14.61</v>
      </c>
      <c r="AL154">
        <v>14.57</v>
      </c>
      <c r="AM154">
        <v>14.36</v>
      </c>
      <c r="AN154">
        <v>13.92</v>
      </c>
      <c r="AO154">
        <v>14.33</v>
      </c>
      <c r="AP154">
        <v>14.31</v>
      </c>
      <c r="AQ154">
        <v>14.01</v>
      </c>
      <c r="AR154">
        <v>14.03</v>
      </c>
      <c r="AS154">
        <v>14.26</v>
      </c>
      <c r="AT154">
        <v>14.26</v>
      </c>
      <c r="AU154">
        <v>14.04</v>
      </c>
      <c r="AV154">
        <v>14.05</v>
      </c>
      <c r="AW154">
        <v>14.55</v>
      </c>
      <c r="AX154">
        <v>14.16</v>
      </c>
      <c r="AY154">
        <v>14.14</v>
      </c>
      <c r="AZ154">
        <v>14.16</v>
      </c>
      <c r="BA154">
        <v>14.53</v>
      </c>
      <c r="BB154">
        <v>14.75</v>
      </c>
      <c r="BC154">
        <v>14.51</v>
      </c>
      <c r="BD154">
        <v>14.45</v>
      </c>
      <c r="BE154">
        <v>14.54</v>
      </c>
      <c r="BF154">
        <v>14.3</v>
      </c>
      <c r="BG154">
        <v>14.28</v>
      </c>
      <c r="BH154">
        <v>13.35</v>
      </c>
      <c r="BI154">
        <v>13.75</v>
      </c>
      <c r="BJ154">
        <v>13.54</v>
      </c>
      <c r="BK154">
        <v>13.3</v>
      </c>
      <c r="BL154">
        <v>14.27</v>
      </c>
      <c r="BM154">
        <v>15.65</v>
      </c>
    </row>
    <row r="155" spans="1:65" x14ac:dyDescent="0.25">
      <c r="A155">
        <v>1.45</v>
      </c>
      <c r="B155">
        <v>1.45</v>
      </c>
      <c r="C155">
        <v>1.44</v>
      </c>
      <c r="D155">
        <v>1.42</v>
      </c>
      <c r="E155">
        <v>1.43</v>
      </c>
      <c r="F155">
        <v>1.43</v>
      </c>
      <c r="G155">
        <v>1.4</v>
      </c>
      <c r="H155">
        <v>1.46</v>
      </c>
      <c r="I155">
        <v>1.4407000000000001</v>
      </c>
      <c r="J155">
        <v>1.5</v>
      </c>
      <c r="K155">
        <v>1.5</v>
      </c>
      <c r="L155">
        <v>1.4698</v>
      </c>
      <c r="M155">
        <v>1.44</v>
      </c>
      <c r="N155">
        <v>1.54</v>
      </c>
      <c r="O155">
        <v>1.47</v>
      </c>
      <c r="P155">
        <v>1.47</v>
      </c>
      <c r="Q155">
        <v>1.46</v>
      </c>
      <c r="R155">
        <v>1.43</v>
      </c>
      <c r="S155">
        <v>1.42</v>
      </c>
      <c r="T155">
        <v>1.41</v>
      </c>
      <c r="U155">
        <v>1.41</v>
      </c>
      <c r="V155">
        <v>1.39</v>
      </c>
      <c r="W155">
        <v>1.41</v>
      </c>
      <c r="X155">
        <v>1.4</v>
      </c>
      <c r="Y155">
        <v>1.45</v>
      </c>
      <c r="Z155">
        <v>1.4100999999999999</v>
      </c>
      <c r="AA155">
        <v>1.4390000000000001</v>
      </c>
      <c r="AB155">
        <v>1.35</v>
      </c>
      <c r="AC155">
        <v>1.39</v>
      </c>
      <c r="AD155">
        <v>1.4</v>
      </c>
      <c r="AE155">
        <v>1.38</v>
      </c>
      <c r="AF155">
        <v>1.38</v>
      </c>
      <c r="AG155">
        <v>1.33</v>
      </c>
      <c r="AH155">
        <v>1.37</v>
      </c>
      <c r="AI155">
        <v>1.47</v>
      </c>
      <c r="AJ155">
        <v>1.45</v>
      </c>
      <c r="AK155">
        <v>1.45</v>
      </c>
      <c r="AL155">
        <v>1.46</v>
      </c>
      <c r="AM155">
        <v>1.46</v>
      </c>
      <c r="AN155">
        <v>1.4098999999999999</v>
      </c>
      <c r="AO155">
        <v>1.39</v>
      </c>
      <c r="AP155">
        <v>1.39</v>
      </c>
      <c r="AQ155">
        <v>1.4</v>
      </c>
      <c r="AR155">
        <v>1.4</v>
      </c>
      <c r="AS155">
        <v>1.42</v>
      </c>
      <c r="AT155">
        <v>1.43</v>
      </c>
      <c r="AU155">
        <v>1.4</v>
      </c>
      <c r="AV155">
        <v>1.43</v>
      </c>
      <c r="AW155">
        <v>1.39</v>
      </c>
      <c r="AX155">
        <v>1.38</v>
      </c>
      <c r="AY155">
        <v>1.34</v>
      </c>
      <c r="AZ155">
        <v>1.37</v>
      </c>
      <c r="BA155">
        <v>1.34</v>
      </c>
      <c r="BB155">
        <v>1.35</v>
      </c>
      <c r="BC155">
        <v>1.3533999999999999</v>
      </c>
      <c r="BD155">
        <v>1.36</v>
      </c>
      <c r="BE155">
        <v>1.3401000000000001</v>
      </c>
      <c r="BF155">
        <v>1.33</v>
      </c>
      <c r="BG155">
        <v>1.32</v>
      </c>
      <c r="BH155">
        <v>1.3099000000000001</v>
      </c>
      <c r="BI155">
        <v>1.28</v>
      </c>
      <c r="BJ155">
        <v>1.2601</v>
      </c>
      <c r="BK155">
        <v>1.26</v>
      </c>
      <c r="BL155">
        <v>1.2</v>
      </c>
      <c r="BM155">
        <v>1.2</v>
      </c>
    </row>
    <row r="156" spans="1:65" x14ac:dyDescent="0.25">
      <c r="A156">
        <v>1.41</v>
      </c>
      <c r="B156">
        <v>1.37</v>
      </c>
      <c r="C156">
        <v>1.4688000000000001</v>
      </c>
      <c r="D156">
        <v>1.58</v>
      </c>
      <c r="E156">
        <v>1.46</v>
      </c>
      <c r="F156">
        <v>1.48</v>
      </c>
      <c r="G156">
        <v>1.53</v>
      </c>
      <c r="H156">
        <v>1.51</v>
      </c>
      <c r="I156">
        <v>1.61</v>
      </c>
      <c r="J156">
        <v>1.75</v>
      </c>
      <c r="K156">
        <v>1.62</v>
      </c>
      <c r="L156">
        <v>1.51</v>
      </c>
      <c r="M156">
        <v>1.5449999999999999</v>
      </c>
      <c r="N156">
        <v>1.64</v>
      </c>
      <c r="O156">
        <v>1.65</v>
      </c>
      <c r="P156">
        <v>1.7</v>
      </c>
      <c r="Q156">
        <v>1.58</v>
      </c>
      <c r="R156">
        <v>1.61</v>
      </c>
      <c r="S156">
        <v>1.56</v>
      </c>
      <c r="T156">
        <v>1.44</v>
      </c>
      <c r="U156">
        <v>1.4297</v>
      </c>
      <c r="V156">
        <v>1.39</v>
      </c>
      <c r="W156">
        <v>1.2862</v>
      </c>
      <c r="X156">
        <v>1.27</v>
      </c>
      <c r="Y156">
        <v>1.2401</v>
      </c>
      <c r="Z156">
        <v>1.28</v>
      </c>
      <c r="AA156">
        <v>1.3149</v>
      </c>
      <c r="AB156">
        <v>1.2769999999999999</v>
      </c>
      <c r="AC156">
        <v>1.2625999999999999</v>
      </c>
      <c r="AD156">
        <v>1.26</v>
      </c>
      <c r="AE156">
        <v>1.27</v>
      </c>
      <c r="AF156">
        <v>1.2609999999999999</v>
      </c>
      <c r="AG156">
        <v>1.1200000000000001</v>
      </c>
      <c r="AH156">
        <v>1.1601999999999999</v>
      </c>
      <c r="AI156">
        <v>1.2190000000000001</v>
      </c>
      <c r="AJ156">
        <v>1.22</v>
      </c>
      <c r="AK156">
        <v>1.2211000000000001</v>
      </c>
      <c r="AL156">
        <v>1.2609999999999999</v>
      </c>
      <c r="AM156">
        <v>1.2999000000000001</v>
      </c>
      <c r="AN156">
        <v>1.21</v>
      </c>
      <c r="AO156">
        <v>1.2405999999999999</v>
      </c>
      <c r="AP156">
        <v>1.26</v>
      </c>
      <c r="AQ156">
        <v>1.18</v>
      </c>
      <c r="AR156">
        <v>1.3199000000000001</v>
      </c>
      <c r="AS156">
        <v>1.17</v>
      </c>
      <c r="AT156">
        <v>1.1399999999999999</v>
      </c>
      <c r="AU156">
        <v>1.08</v>
      </c>
      <c r="AV156">
        <v>1.0754999999999999</v>
      </c>
      <c r="AW156">
        <v>1.0899000000000001</v>
      </c>
      <c r="AX156">
        <v>1.0900000000000001</v>
      </c>
      <c r="AY156">
        <v>1.08</v>
      </c>
      <c r="AZ156">
        <v>1.0900000000000001</v>
      </c>
      <c r="BA156">
        <v>1.0301</v>
      </c>
      <c r="BB156">
        <v>1.03</v>
      </c>
      <c r="BC156">
        <v>1.1806000000000001</v>
      </c>
      <c r="BD156">
        <v>1.2</v>
      </c>
      <c r="BE156">
        <v>1.6276999999999999</v>
      </c>
      <c r="BF156">
        <v>1.33</v>
      </c>
      <c r="BG156">
        <v>1.25</v>
      </c>
      <c r="BH156">
        <v>1.1800999999999999</v>
      </c>
      <c r="BI156">
        <v>1.38</v>
      </c>
      <c r="BJ156">
        <v>1.28</v>
      </c>
      <c r="BK156">
        <v>1.25</v>
      </c>
      <c r="BL156">
        <v>1.21</v>
      </c>
      <c r="BM156">
        <v>1.1499999999999999</v>
      </c>
    </row>
    <row r="157" spans="1:65" x14ac:dyDescent="0.25">
      <c r="A157">
        <v>1.0434000000000001</v>
      </c>
      <c r="B157">
        <v>1.05</v>
      </c>
      <c r="C157">
        <v>1</v>
      </c>
      <c r="D157">
        <v>1.05</v>
      </c>
      <c r="E157">
        <v>1.04</v>
      </c>
      <c r="F157">
        <v>0.97009999999999996</v>
      </c>
      <c r="G157">
        <v>0.97</v>
      </c>
      <c r="H157">
        <v>0.95</v>
      </c>
      <c r="I157">
        <v>0.98</v>
      </c>
      <c r="J157">
        <v>0.98</v>
      </c>
      <c r="K157">
        <v>0.96</v>
      </c>
      <c r="L157">
        <v>0.96</v>
      </c>
      <c r="M157">
        <v>0.96750000000000003</v>
      </c>
      <c r="N157">
        <v>0.995</v>
      </c>
      <c r="O157">
        <v>0.96</v>
      </c>
      <c r="P157">
        <v>1</v>
      </c>
      <c r="Q157">
        <v>0.99990000000000001</v>
      </c>
      <c r="R157">
        <v>0.96499999999999997</v>
      </c>
      <c r="S157">
        <v>0.94940000000000002</v>
      </c>
      <c r="T157">
        <v>0.92</v>
      </c>
      <c r="U157">
        <v>0.92249999999999999</v>
      </c>
      <c r="V157">
        <v>0.96</v>
      </c>
      <c r="W157">
        <v>0.95199999999999996</v>
      </c>
      <c r="X157">
        <v>0.97</v>
      </c>
      <c r="Y157">
        <v>0.88400000000000001</v>
      </c>
      <c r="Z157">
        <v>0.98</v>
      </c>
      <c r="AA157">
        <v>0.93500000000000005</v>
      </c>
      <c r="AB157">
        <v>0.9</v>
      </c>
      <c r="AC157">
        <v>0.94</v>
      </c>
      <c r="AD157">
        <v>1</v>
      </c>
      <c r="AE157">
        <v>0.98099999999999998</v>
      </c>
      <c r="AF157">
        <v>1.01</v>
      </c>
      <c r="AG157">
        <v>0.95199999999999996</v>
      </c>
      <c r="AH157">
        <v>0.96830000000000005</v>
      </c>
      <c r="AI157">
        <v>0.96250000000000002</v>
      </c>
      <c r="AJ157">
        <v>0.96030000000000004</v>
      </c>
      <c r="AK157">
        <v>1.01</v>
      </c>
      <c r="AL157">
        <v>1</v>
      </c>
      <c r="AM157">
        <v>0.99</v>
      </c>
      <c r="AN157">
        <v>0.95699999999999996</v>
      </c>
      <c r="AO157">
        <v>0.97199999999999998</v>
      </c>
      <c r="AP157">
        <v>0.96</v>
      </c>
      <c r="AQ157">
        <v>1.02</v>
      </c>
      <c r="AR157">
        <v>1.0579000000000001</v>
      </c>
      <c r="AS157">
        <v>1.1499999999999999</v>
      </c>
      <c r="AT157">
        <v>1.17</v>
      </c>
      <c r="AU157">
        <v>1.1200000000000001</v>
      </c>
      <c r="AV157">
        <v>1.1200000000000001</v>
      </c>
      <c r="AW157">
        <v>1.1000000000000001</v>
      </c>
      <c r="AX157">
        <v>1.06</v>
      </c>
      <c r="AY157">
        <v>1.1000000000000001</v>
      </c>
      <c r="AZ157">
        <v>1.06</v>
      </c>
      <c r="BA157">
        <v>1.03</v>
      </c>
      <c r="BB157">
        <v>0.99</v>
      </c>
      <c r="BC157">
        <v>0.98</v>
      </c>
      <c r="BD157">
        <v>0.95409999999999995</v>
      </c>
      <c r="BE157">
        <v>0.92249999999999999</v>
      </c>
      <c r="BF157">
        <v>0.91</v>
      </c>
      <c r="BG157">
        <v>0.91</v>
      </c>
      <c r="BH157">
        <v>0.96</v>
      </c>
      <c r="BI157">
        <v>0.92679999999999996</v>
      </c>
      <c r="BJ157">
        <v>0.92200000000000004</v>
      </c>
      <c r="BK157">
        <v>0.878</v>
      </c>
      <c r="BL157">
        <v>0.85</v>
      </c>
      <c r="BM157">
        <v>0.81</v>
      </c>
    </row>
    <row r="158" spans="1:65" x14ac:dyDescent="0.25">
      <c r="A158">
        <v>37.5</v>
      </c>
      <c r="B158">
        <v>38</v>
      </c>
      <c r="C158">
        <v>37.93</v>
      </c>
      <c r="D158">
        <v>39.47</v>
      </c>
      <c r="E158">
        <v>37.1</v>
      </c>
      <c r="F158">
        <v>36.47</v>
      </c>
      <c r="G158">
        <v>33.659999999999997</v>
      </c>
      <c r="H158">
        <v>32.380000000000003</v>
      </c>
      <c r="I158">
        <v>32.04</v>
      </c>
      <c r="J158">
        <v>32.18</v>
      </c>
      <c r="K158">
        <v>31.86</v>
      </c>
      <c r="L158">
        <v>31.55</v>
      </c>
      <c r="M158">
        <v>31.87</v>
      </c>
      <c r="N158">
        <v>32.229999999999997</v>
      </c>
      <c r="O158">
        <v>32.049999999999997</v>
      </c>
      <c r="P158">
        <v>32.770000000000003</v>
      </c>
      <c r="Q158">
        <v>33.08</v>
      </c>
      <c r="R158">
        <v>32.229999999999997</v>
      </c>
      <c r="S158">
        <v>32.049999999999997</v>
      </c>
      <c r="T158">
        <v>32.65</v>
      </c>
      <c r="U158">
        <v>33.020000000000003</v>
      </c>
      <c r="V158">
        <v>32.270000000000003</v>
      </c>
      <c r="W158">
        <v>31</v>
      </c>
      <c r="X158">
        <v>30.31</v>
      </c>
      <c r="Y158">
        <v>30.04</v>
      </c>
      <c r="Z158">
        <v>30.29</v>
      </c>
      <c r="AA158">
        <v>29.92</v>
      </c>
      <c r="AB158">
        <v>29.53</v>
      </c>
      <c r="AC158">
        <v>29.66</v>
      </c>
      <c r="AD158">
        <v>29.22</v>
      </c>
      <c r="AE158">
        <v>28.82</v>
      </c>
      <c r="AF158">
        <v>28.37</v>
      </c>
      <c r="AG158">
        <v>28.49</v>
      </c>
      <c r="AH158">
        <v>28.88</v>
      </c>
      <c r="AI158">
        <v>29.21</v>
      </c>
      <c r="AJ158">
        <v>29.47</v>
      </c>
      <c r="AK158">
        <v>29.99</v>
      </c>
      <c r="AL158">
        <v>29.5</v>
      </c>
      <c r="AM158">
        <v>29.27</v>
      </c>
      <c r="AN158">
        <v>29.84</v>
      </c>
      <c r="AO158">
        <v>29.57</v>
      </c>
      <c r="AP158">
        <v>29.78</v>
      </c>
      <c r="AQ158">
        <v>29.8</v>
      </c>
      <c r="AR158">
        <v>29.61</v>
      </c>
      <c r="AS158">
        <v>30.66</v>
      </c>
      <c r="AT158">
        <v>29.95</v>
      </c>
      <c r="AU158">
        <v>29.24</v>
      </c>
      <c r="AV158">
        <v>29.3</v>
      </c>
      <c r="AW158">
        <v>29.44</v>
      </c>
      <c r="AX158">
        <v>28.98</v>
      </c>
      <c r="AY158">
        <v>28.18</v>
      </c>
      <c r="AZ158">
        <v>28.07</v>
      </c>
      <c r="BA158">
        <v>28.38</v>
      </c>
      <c r="BB158">
        <v>29.45</v>
      </c>
      <c r="BC158">
        <v>29.31</v>
      </c>
      <c r="BD158">
        <v>29.04</v>
      </c>
      <c r="BE158">
        <v>29.15</v>
      </c>
      <c r="BF158">
        <v>28.8</v>
      </c>
      <c r="BG158">
        <v>28.05</v>
      </c>
      <c r="BH158">
        <v>26.38</v>
      </c>
      <c r="BI158">
        <v>27.72</v>
      </c>
      <c r="BJ158">
        <v>27.38</v>
      </c>
      <c r="BK158">
        <v>26.76</v>
      </c>
      <c r="BL158">
        <v>26</v>
      </c>
      <c r="BM158">
        <v>25.75</v>
      </c>
    </row>
    <row r="159" spans="1:65" x14ac:dyDescent="0.25">
      <c r="A159">
        <v>5.82</v>
      </c>
      <c r="B159">
        <v>5.82</v>
      </c>
      <c r="C159">
        <v>5.8</v>
      </c>
      <c r="D159">
        <v>5.8371000000000004</v>
      </c>
      <c r="E159">
        <v>5.86</v>
      </c>
      <c r="F159">
        <v>5.9</v>
      </c>
      <c r="G159">
        <v>5.94</v>
      </c>
      <c r="H159">
        <v>6.05</v>
      </c>
      <c r="I159">
        <v>6.04</v>
      </c>
      <c r="J159">
        <v>6.2</v>
      </c>
      <c r="K159">
        <v>6.15</v>
      </c>
      <c r="L159">
        <v>6.04</v>
      </c>
      <c r="M159">
        <v>6.0019999999999998</v>
      </c>
      <c r="N159">
        <v>5.75</v>
      </c>
      <c r="O159">
        <v>5.75</v>
      </c>
      <c r="P159">
        <v>5.15</v>
      </c>
      <c r="Q159">
        <v>5.15</v>
      </c>
      <c r="R159">
        <v>5</v>
      </c>
      <c r="S159">
        <v>4.9154999999999998</v>
      </c>
      <c r="T159">
        <v>4.84</v>
      </c>
      <c r="U159">
        <v>4.8099999999999996</v>
      </c>
      <c r="V159">
        <v>4.82</v>
      </c>
      <c r="W159">
        <v>4.71</v>
      </c>
      <c r="X159">
        <v>4.62</v>
      </c>
      <c r="Y159">
        <v>4.33</v>
      </c>
      <c r="Z159">
        <v>4.05</v>
      </c>
      <c r="AA159">
        <v>4.1399999999999997</v>
      </c>
      <c r="AB159">
        <v>4.0149999999999997</v>
      </c>
      <c r="AC159">
        <v>4.2</v>
      </c>
      <c r="AD159">
        <v>4</v>
      </c>
      <c r="AE159">
        <v>4.58</v>
      </c>
      <c r="AF159">
        <v>4.66</v>
      </c>
      <c r="AG159">
        <v>4.26</v>
      </c>
      <c r="AH159">
        <v>3.98</v>
      </c>
      <c r="AI159">
        <v>4.51</v>
      </c>
      <c r="AJ159">
        <v>4.55</v>
      </c>
      <c r="AK159">
        <v>4.33</v>
      </c>
      <c r="AL159">
        <v>3.9996</v>
      </c>
      <c r="AM159">
        <v>4.0199999999999996</v>
      </c>
      <c r="AN159">
        <v>4</v>
      </c>
      <c r="AO159">
        <v>3.98</v>
      </c>
      <c r="AP159">
        <v>3.85</v>
      </c>
      <c r="AQ159">
        <v>3.97</v>
      </c>
      <c r="AR159">
        <v>4</v>
      </c>
      <c r="AS159">
        <v>3.6717</v>
      </c>
      <c r="AT159">
        <v>3.42</v>
      </c>
      <c r="AU159">
        <v>3.48</v>
      </c>
      <c r="AV159">
        <v>3.2</v>
      </c>
      <c r="AW159">
        <v>3.35</v>
      </c>
      <c r="AX159">
        <v>3.08</v>
      </c>
      <c r="AY159">
        <v>3.3</v>
      </c>
      <c r="AZ159">
        <v>3.22</v>
      </c>
      <c r="BA159">
        <v>3.45</v>
      </c>
      <c r="BB159">
        <v>3.4</v>
      </c>
      <c r="BC159">
        <v>3.51</v>
      </c>
      <c r="BD159">
        <v>3.1745999999999999</v>
      </c>
      <c r="BE159">
        <v>3.25</v>
      </c>
      <c r="BF159">
        <v>3.13</v>
      </c>
      <c r="BG159">
        <v>3.22</v>
      </c>
      <c r="BH159">
        <v>3.28</v>
      </c>
      <c r="BI159">
        <v>3.27</v>
      </c>
      <c r="BJ159">
        <v>3.35</v>
      </c>
      <c r="BK159">
        <v>3.25</v>
      </c>
      <c r="BL159">
        <v>3.1</v>
      </c>
      <c r="BM159">
        <v>3.19</v>
      </c>
    </row>
    <row r="160" spans="1:65" x14ac:dyDescent="0.25">
      <c r="A160">
        <v>1.91</v>
      </c>
      <c r="B160">
        <v>1.96</v>
      </c>
      <c r="C160">
        <v>1.85</v>
      </c>
      <c r="D160">
        <v>1.77</v>
      </c>
      <c r="E160">
        <v>1.8</v>
      </c>
      <c r="F160">
        <v>1.76</v>
      </c>
      <c r="G160">
        <v>1.84</v>
      </c>
      <c r="H160">
        <v>1.77</v>
      </c>
      <c r="I160">
        <v>1.81</v>
      </c>
      <c r="J160">
        <v>1.8</v>
      </c>
      <c r="K160">
        <v>1.8</v>
      </c>
      <c r="L160">
        <v>1.7949999999999999</v>
      </c>
      <c r="M160">
        <v>1.78</v>
      </c>
      <c r="N160">
        <v>1.82</v>
      </c>
      <c r="O160">
        <v>1.94</v>
      </c>
      <c r="P160">
        <v>1.95</v>
      </c>
      <c r="Q160">
        <v>1.88</v>
      </c>
      <c r="R160">
        <v>1.91</v>
      </c>
      <c r="S160">
        <v>1.86</v>
      </c>
      <c r="T160">
        <v>1.92</v>
      </c>
      <c r="U160">
        <v>1.93</v>
      </c>
      <c r="V160">
        <v>1.92</v>
      </c>
      <c r="W160">
        <v>1.92</v>
      </c>
      <c r="X160">
        <v>1.91</v>
      </c>
      <c r="Y160">
        <v>1.93</v>
      </c>
      <c r="Z160">
        <v>1.8916999999999999</v>
      </c>
      <c r="AA160">
        <v>1.98</v>
      </c>
      <c r="AB160">
        <v>2</v>
      </c>
      <c r="AC160">
        <v>1.87</v>
      </c>
      <c r="AD160">
        <v>1.9</v>
      </c>
      <c r="AE160">
        <v>1.8895999999999999</v>
      </c>
      <c r="AF160">
        <v>1.87</v>
      </c>
      <c r="AG160">
        <v>1.9</v>
      </c>
      <c r="AH160">
        <v>1.98</v>
      </c>
      <c r="AI160">
        <v>1.93</v>
      </c>
      <c r="AJ160">
        <v>2.13</v>
      </c>
      <c r="AK160">
        <v>2.16</v>
      </c>
      <c r="AL160">
        <v>2.2000000000000002</v>
      </c>
      <c r="AM160">
        <v>2.15</v>
      </c>
      <c r="AN160">
        <v>2.1</v>
      </c>
      <c r="AO160">
        <v>2.0499999999999998</v>
      </c>
      <c r="AP160">
        <v>2.0299999999999998</v>
      </c>
      <c r="AQ160">
        <v>1.99</v>
      </c>
      <c r="AR160">
        <v>1.98</v>
      </c>
      <c r="AS160">
        <v>1.99</v>
      </c>
      <c r="AT160">
        <v>2.0099999999999998</v>
      </c>
      <c r="AU160">
        <v>2.02</v>
      </c>
      <c r="AV160">
        <v>1.98</v>
      </c>
      <c r="AW160">
        <v>1.99</v>
      </c>
      <c r="AX160">
        <v>1.92</v>
      </c>
      <c r="AY160">
        <v>1.94</v>
      </c>
      <c r="AZ160">
        <v>1.95</v>
      </c>
      <c r="BA160">
        <v>1.89</v>
      </c>
      <c r="BB160">
        <v>1.86</v>
      </c>
      <c r="BC160">
        <v>1.69</v>
      </c>
      <c r="BD160">
        <v>1.33</v>
      </c>
      <c r="BE160">
        <v>1.38</v>
      </c>
      <c r="BF160">
        <v>1.35</v>
      </c>
      <c r="BG160">
        <v>1.34</v>
      </c>
      <c r="BH160">
        <v>1.28</v>
      </c>
      <c r="BI160">
        <v>1.29</v>
      </c>
      <c r="BJ160">
        <v>1.24</v>
      </c>
      <c r="BK160">
        <v>1.22</v>
      </c>
      <c r="BL160">
        <v>1.1850000000000001</v>
      </c>
      <c r="BM160">
        <v>1.22</v>
      </c>
    </row>
    <row r="161" spans="1:65" x14ac:dyDescent="0.25">
      <c r="A161">
        <v>0.38009999999999999</v>
      </c>
      <c r="B161">
        <v>0.41889999999999999</v>
      </c>
      <c r="C161">
        <v>0.4</v>
      </c>
      <c r="D161">
        <v>0.39</v>
      </c>
      <c r="E161">
        <v>0.37319999999999998</v>
      </c>
      <c r="F161">
        <v>0.3821</v>
      </c>
      <c r="G161">
        <v>0.36919999999999997</v>
      </c>
      <c r="H161">
        <v>0.34</v>
      </c>
      <c r="I161">
        <v>0.34899999999999998</v>
      </c>
      <c r="J161">
        <v>0.34910000000000002</v>
      </c>
      <c r="K161">
        <v>0.34</v>
      </c>
      <c r="L161">
        <v>0.33883200000000002</v>
      </c>
      <c r="M161">
        <v>0.32640000000000002</v>
      </c>
      <c r="N161">
        <v>0.29749999999999999</v>
      </c>
      <c r="O161">
        <v>0.29160000000000003</v>
      </c>
      <c r="P161">
        <v>0.28010000000000002</v>
      </c>
      <c r="Q161">
        <v>0.3</v>
      </c>
      <c r="R161">
        <v>0.3</v>
      </c>
      <c r="S161">
        <v>0.31919999999999998</v>
      </c>
      <c r="T161">
        <v>0.37440000000000001</v>
      </c>
      <c r="U161">
        <v>0.39510000000000001</v>
      </c>
      <c r="V161">
        <v>0.41489999999999999</v>
      </c>
      <c r="W161">
        <v>0.42009999999999997</v>
      </c>
      <c r="X161">
        <v>0.43</v>
      </c>
      <c r="Y161">
        <v>0.3931</v>
      </c>
      <c r="Z161">
        <v>0.43690000000000001</v>
      </c>
      <c r="AA161">
        <v>0.42799999999999999</v>
      </c>
      <c r="AB161">
        <v>0.4</v>
      </c>
      <c r="AC161">
        <v>0.4</v>
      </c>
      <c r="AD161">
        <v>0.375</v>
      </c>
      <c r="AE161">
        <v>0.38</v>
      </c>
      <c r="AF161">
        <v>0.39</v>
      </c>
      <c r="AG161">
        <v>0.39119999999999999</v>
      </c>
      <c r="AH161">
        <v>0.41</v>
      </c>
      <c r="AI161">
        <v>0.4042</v>
      </c>
      <c r="AJ161">
        <v>0.42949999999999999</v>
      </c>
      <c r="AK161">
        <v>0.42499999999999999</v>
      </c>
      <c r="AL161">
        <v>0.4224</v>
      </c>
      <c r="AM161">
        <v>0.41249999999999998</v>
      </c>
      <c r="AN161">
        <v>0.376</v>
      </c>
      <c r="AO161">
        <v>0.3977</v>
      </c>
      <c r="AP161">
        <v>0.36</v>
      </c>
      <c r="AQ161">
        <v>0.36509999999999998</v>
      </c>
      <c r="AR161">
        <v>0.34</v>
      </c>
      <c r="AS161">
        <v>0.32200000000000001</v>
      </c>
      <c r="AT161">
        <v>0.314</v>
      </c>
      <c r="AU161">
        <v>0.32500000000000001</v>
      </c>
      <c r="AV161">
        <v>0.32490000000000002</v>
      </c>
      <c r="AW161">
        <v>0.32990000000000003</v>
      </c>
      <c r="AX161">
        <v>0.29199999999999998</v>
      </c>
      <c r="AY161">
        <v>0.3049</v>
      </c>
      <c r="AZ161">
        <v>0.34649999999999997</v>
      </c>
      <c r="BA161">
        <v>0.311</v>
      </c>
      <c r="BB161">
        <v>0.313</v>
      </c>
      <c r="BC161">
        <v>0.307</v>
      </c>
      <c r="BD161">
        <v>0.28989999999999999</v>
      </c>
      <c r="BE161">
        <v>0.3</v>
      </c>
      <c r="BF161">
        <v>0.32769999999999999</v>
      </c>
      <c r="BG161">
        <v>0.3</v>
      </c>
      <c r="BH161">
        <v>0.31490000000000001</v>
      </c>
      <c r="BI161">
        <v>0.31030000000000002</v>
      </c>
      <c r="BJ161">
        <v>0.3</v>
      </c>
      <c r="BK161">
        <v>0.30659999999999998</v>
      </c>
      <c r="BL161">
        <v>0.2999</v>
      </c>
      <c r="BM161">
        <v>0.31979999999999997</v>
      </c>
    </row>
    <row r="162" spans="1:65" x14ac:dyDescent="0.25">
      <c r="A162">
        <v>7.99</v>
      </c>
      <c r="B162">
        <v>8.25</v>
      </c>
      <c r="C162">
        <v>8.2401</v>
      </c>
      <c r="D162">
        <v>8.39</v>
      </c>
      <c r="E162">
        <v>8.36</v>
      </c>
      <c r="F162">
        <v>8.3000000000000007</v>
      </c>
      <c r="G162">
        <v>8.52</v>
      </c>
      <c r="H162">
        <v>8.4600000000000009</v>
      </c>
      <c r="I162">
        <v>8.3800000000000008</v>
      </c>
      <c r="J162">
        <v>8.15</v>
      </c>
      <c r="K162">
        <v>8.2799999999999994</v>
      </c>
      <c r="L162">
        <v>8.2898999999999994</v>
      </c>
      <c r="M162">
        <v>8.06</v>
      </c>
      <c r="N162">
        <v>8.26</v>
      </c>
      <c r="O162">
        <v>8.25</v>
      </c>
      <c r="P162">
        <v>8.1999999999999993</v>
      </c>
      <c r="Q162">
        <v>8.2799999999999994</v>
      </c>
      <c r="R162">
        <v>8.3000000000000007</v>
      </c>
      <c r="S162">
        <v>8.35</v>
      </c>
      <c r="T162">
        <v>8.3800000000000008</v>
      </c>
      <c r="U162">
        <v>8.15</v>
      </c>
      <c r="V162">
        <v>8.11</v>
      </c>
      <c r="W162">
        <v>8.3000000000000007</v>
      </c>
      <c r="X162">
        <v>8.26</v>
      </c>
      <c r="Y162">
        <v>8.14</v>
      </c>
      <c r="Z162">
        <v>8.1199999999999992</v>
      </c>
      <c r="AA162">
        <v>8.1</v>
      </c>
      <c r="AB162">
        <v>8.06</v>
      </c>
      <c r="AC162">
        <v>8.0500000000000007</v>
      </c>
      <c r="AD162">
        <v>8.0399999999999991</v>
      </c>
      <c r="AE162">
        <v>7.87</v>
      </c>
      <c r="AF162">
        <v>9.1999999999999993</v>
      </c>
      <c r="AG162">
        <v>9.6199999999999992</v>
      </c>
      <c r="AH162">
        <v>9.89</v>
      </c>
      <c r="AI162">
        <v>9.86</v>
      </c>
      <c r="AJ162">
        <v>9.84</v>
      </c>
      <c r="AK162">
        <v>9.9499999999999993</v>
      </c>
      <c r="AL162">
        <v>10.1</v>
      </c>
      <c r="AM162">
        <v>10</v>
      </c>
      <c r="AN162">
        <v>10.02</v>
      </c>
      <c r="AO162">
        <v>10.539899999999999</v>
      </c>
      <c r="AP162">
        <v>10.37</v>
      </c>
      <c r="AQ162">
        <v>10.49</v>
      </c>
      <c r="AR162">
        <v>11.29</v>
      </c>
      <c r="AS162">
        <v>10.9</v>
      </c>
      <c r="AT162">
        <v>11.04</v>
      </c>
      <c r="AU162">
        <v>10.210000000000001</v>
      </c>
      <c r="AV162">
        <v>10.6197</v>
      </c>
      <c r="AW162">
        <v>10.92</v>
      </c>
      <c r="AX162">
        <v>10.88</v>
      </c>
      <c r="AY162">
        <v>10.75</v>
      </c>
      <c r="AZ162">
        <v>10.8201</v>
      </c>
      <c r="BA162">
        <v>10.95</v>
      </c>
      <c r="BB162">
        <v>10.965</v>
      </c>
      <c r="BC162">
        <v>10.98</v>
      </c>
      <c r="BD162">
        <v>10.97</v>
      </c>
      <c r="BE162">
        <v>11.08</v>
      </c>
      <c r="BF162">
        <v>10.85</v>
      </c>
      <c r="BG162">
        <v>10.91</v>
      </c>
      <c r="BH162">
        <v>10.9</v>
      </c>
      <c r="BI162">
        <v>10.62</v>
      </c>
      <c r="BJ162">
        <v>10.82</v>
      </c>
      <c r="BK162">
        <v>10.77</v>
      </c>
      <c r="BL162">
        <v>10.8</v>
      </c>
      <c r="BM162">
        <v>11.1</v>
      </c>
    </row>
    <row r="163" spans="1:65" x14ac:dyDescent="0.25">
      <c r="A163">
        <v>2.78</v>
      </c>
      <c r="B163">
        <v>3.28</v>
      </c>
      <c r="C163">
        <v>3.58</v>
      </c>
      <c r="D163">
        <v>3.36</v>
      </c>
      <c r="E163">
        <v>3.43</v>
      </c>
      <c r="F163">
        <v>3.32</v>
      </c>
      <c r="G163">
        <v>3.57</v>
      </c>
      <c r="H163">
        <v>3.59</v>
      </c>
      <c r="I163">
        <v>4.03</v>
      </c>
      <c r="J163">
        <v>3.96</v>
      </c>
      <c r="K163">
        <v>3.81</v>
      </c>
      <c r="L163">
        <v>3.91</v>
      </c>
      <c r="M163">
        <v>3.83</v>
      </c>
      <c r="N163">
        <v>3.9</v>
      </c>
      <c r="O163">
        <v>3.85</v>
      </c>
      <c r="P163">
        <v>3.98</v>
      </c>
      <c r="Q163">
        <v>3.98</v>
      </c>
      <c r="R163">
        <v>4.0599999999999996</v>
      </c>
      <c r="S163">
        <v>4.03</v>
      </c>
      <c r="T163">
        <v>3.96</v>
      </c>
      <c r="U163">
        <v>3.98</v>
      </c>
      <c r="V163">
        <v>4.01</v>
      </c>
      <c r="W163">
        <v>3.98</v>
      </c>
      <c r="X163">
        <v>3.76</v>
      </c>
      <c r="Y163">
        <v>3.62</v>
      </c>
      <c r="Z163">
        <v>3.68</v>
      </c>
      <c r="AA163">
        <v>3.68</v>
      </c>
      <c r="AB163">
        <v>3.73</v>
      </c>
      <c r="AC163">
        <v>3.7</v>
      </c>
      <c r="AD163">
        <v>3.67</v>
      </c>
      <c r="AE163">
        <v>3.67</v>
      </c>
      <c r="AF163">
        <v>3.84</v>
      </c>
      <c r="AG163">
        <v>3.81</v>
      </c>
      <c r="AH163">
        <v>3.91</v>
      </c>
      <c r="AI163">
        <v>3.86</v>
      </c>
      <c r="AJ163">
        <v>3.92</v>
      </c>
      <c r="AK163">
        <v>3.8</v>
      </c>
      <c r="AL163">
        <v>3.71</v>
      </c>
      <c r="AM163">
        <v>3.57</v>
      </c>
      <c r="AN163">
        <v>3.66</v>
      </c>
      <c r="AO163">
        <v>3.61</v>
      </c>
      <c r="AP163">
        <v>3.6</v>
      </c>
      <c r="AQ163">
        <v>3.56</v>
      </c>
      <c r="AR163">
        <v>3.45</v>
      </c>
      <c r="AS163">
        <v>3.56</v>
      </c>
      <c r="AT163">
        <v>3.54</v>
      </c>
      <c r="AU163">
        <v>3.47</v>
      </c>
      <c r="AV163">
        <v>3.36</v>
      </c>
      <c r="AW163">
        <v>3.28</v>
      </c>
      <c r="AX163">
        <v>3.12</v>
      </c>
      <c r="AY163">
        <v>3.06</v>
      </c>
      <c r="AZ163">
        <v>3.31</v>
      </c>
      <c r="BA163">
        <v>3.47</v>
      </c>
      <c r="BB163">
        <v>3.82</v>
      </c>
      <c r="BC163">
        <v>3.76</v>
      </c>
      <c r="BD163">
        <v>3.63</v>
      </c>
      <c r="BE163">
        <v>3.51</v>
      </c>
      <c r="BF163">
        <v>3.51</v>
      </c>
      <c r="BG163">
        <v>3.51</v>
      </c>
      <c r="BH163">
        <v>3.3</v>
      </c>
      <c r="BI163">
        <v>3.46</v>
      </c>
      <c r="BJ163">
        <v>3.35</v>
      </c>
      <c r="BK163">
        <v>3.21</v>
      </c>
      <c r="BL163">
        <v>3.3</v>
      </c>
      <c r="BM163">
        <v>3.41</v>
      </c>
    </row>
    <row r="164" spans="1:65" x14ac:dyDescent="0.25">
      <c r="A164">
        <v>3.95</v>
      </c>
      <c r="B164">
        <v>3.95</v>
      </c>
      <c r="C164">
        <v>3.85</v>
      </c>
      <c r="D164">
        <v>3.8</v>
      </c>
      <c r="E164">
        <v>3.7</v>
      </c>
      <c r="F164">
        <v>3.95</v>
      </c>
      <c r="G164">
        <v>4.3499999999999996</v>
      </c>
      <c r="H164">
        <v>4.55</v>
      </c>
      <c r="I164">
        <v>4.25</v>
      </c>
      <c r="J164">
        <v>4.4000000000000004</v>
      </c>
      <c r="K164">
        <v>4.25</v>
      </c>
      <c r="L164">
        <v>4.25</v>
      </c>
      <c r="M164">
        <v>4.3499999999999996</v>
      </c>
      <c r="N164">
        <v>4.45</v>
      </c>
      <c r="O164">
        <v>4.4000000000000004</v>
      </c>
      <c r="P164">
        <v>4.3499999999999996</v>
      </c>
      <c r="Q164">
        <v>4.45</v>
      </c>
      <c r="R164">
        <v>4.25</v>
      </c>
      <c r="S164">
        <v>4.4000000000000004</v>
      </c>
      <c r="T164">
        <v>4.3</v>
      </c>
      <c r="U164">
        <v>4.25</v>
      </c>
      <c r="V164">
        <v>4.25</v>
      </c>
      <c r="W164">
        <v>4.25</v>
      </c>
      <c r="X164">
        <v>4.5999999999999996</v>
      </c>
      <c r="Y164">
        <v>4.4000000000000004</v>
      </c>
      <c r="Z164">
        <v>4.1500000000000004</v>
      </c>
      <c r="AA164">
        <v>4.25</v>
      </c>
      <c r="AB164">
        <v>4.1500000000000004</v>
      </c>
      <c r="AC164">
        <v>4.2</v>
      </c>
      <c r="AD164">
        <v>4.25</v>
      </c>
      <c r="AE164">
        <v>4.3</v>
      </c>
      <c r="AF164">
        <v>4.25</v>
      </c>
      <c r="AG164">
        <v>4.3</v>
      </c>
      <c r="AH164">
        <v>4.2</v>
      </c>
      <c r="AI164">
        <v>4.1500000000000004</v>
      </c>
      <c r="AJ164">
        <v>4.1500000000000004</v>
      </c>
      <c r="AK164">
        <v>4.25</v>
      </c>
      <c r="AL164">
        <v>4.2</v>
      </c>
      <c r="AM164">
        <v>4.45</v>
      </c>
      <c r="AN164">
        <v>4.45</v>
      </c>
      <c r="AO164">
        <v>4.45</v>
      </c>
      <c r="AP164">
        <v>4.4000000000000004</v>
      </c>
      <c r="AQ164">
        <v>4.43</v>
      </c>
      <c r="AR164">
        <v>4.1500000000000004</v>
      </c>
      <c r="AS164">
        <v>4.42</v>
      </c>
      <c r="AT164">
        <v>4.5</v>
      </c>
      <c r="AU164">
        <v>4.34</v>
      </c>
      <c r="AV164">
        <v>4.29</v>
      </c>
      <c r="AW164">
        <v>4.25</v>
      </c>
      <c r="AX164">
        <v>4.0999999999999996</v>
      </c>
      <c r="AY164">
        <v>4.1399999999999997</v>
      </c>
      <c r="AZ164">
        <v>3.99</v>
      </c>
      <c r="BA164">
        <v>4.01</v>
      </c>
      <c r="BB164">
        <v>4</v>
      </c>
      <c r="BC164">
        <v>4.01</v>
      </c>
      <c r="BD164">
        <v>3.96</v>
      </c>
      <c r="BE164">
        <v>3.915</v>
      </c>
      <c r="BF164">
        <v>3.77</v>
      </c>
      <c r="BG164">
        <v>3.8</v>
      </c>
      <c r="BH164">
        <v>3.77</v>
      </c>
      <c r="BI164">
        <v>3.81</v>
      </c>
      <c r="BJ164">
        <v>3.67</v>
      </c>
      <c r="BK164">
        <v>3.79</v>
      </c>
      <c r="BL164">
        <v>3.9</v>
      </c>
      <c r="BM164">
        <v>3.93</v>
      </c>
    </row>
    <row r="165" spans="1:65" x14ac:dyDescent="0.25">
      <c r="A165">
        <v>5.58</v>
      </c>
      <c r="B165">
        <v>5.54</v>
      </c>
      <c r="C165">
        <v>5.42</v>
      </c>
      <c r="D165">
        <v>5.43</v>
      </c>
      <c r="E165">
        <v>5.54</v>
      </c>
      <c r="F165">
        <v>5.9</v>
      </c>
      <c r="G165">
        <v>6.28</v>
      </c>
      <c r="H165">
        <v>6.22</v>
      </c>
      <c r="I165">
        <v>6.06</v>
      </c>
      <c r="J165">
        <v>6.28</v>
      </c>
      <c r="K165">
        <v>6.05</v>
      </c>
      <c r="L165">
        <v>6.17</v>
      </c>
      <c r="M165">
        <v>6</v>
      </c>
      <c r="N165">
        <v>6.05</v>
      </c>
      <c r="O165">
        <v>6.12</v>
      </c>
      <c r="P165">
        <v>6.45</v>
      </c>
      <c r="Q165">
        <v>6.45</v>
      </c>
      <c r="R165">
        <v>6.31</v>
      </c>
      <c r="S165">
        <v>6.47</v>
      </c>
      <c r="T165">
        <v>6.37</v>
      </c>
      <c r="U165">
        <v>6.49</v>
      </c>
      <c r="V165">
        <v>6.51</v>
      </c>
      <c r="W165">
        <v>6.75</v>
      </c>
      <c r="X165">
        <v>6.75</v>
      </c>
      <c r="Y165">
        <v>6.82</v>
      </c>
      <c r="Z165">
        <v>6.69</v>
      </c>
      <c r="AA165">
        <v>6.99</v>
      </c>
      <c r="AB165">
        <v>6.84</v>
      </c>
      <c r="AC165">
        <v>6.62</v>
      </c>
      <c r="AD165">
        <v>6.6</v>
      </c>
      <c r="AE165">
        <v>6.37</v>
      </c>
      <c r="AF165">
        <v>6.2</v>
      </c>
      <c r="AG165">
        <v>6.14</v>
      </c>
      <c r="AH165">
        <v>6.28</v>
      </c>
      <c r="AI165">
        <v>6.43</v>
      </c>
      <c r="AJ165">
        <v>6.43</v>
      </c>
      <c r="AK165">
        <v>6.45</v>
      </c>
      <c r="AL165">
        <v>6.44</v>
      </c>
      <c r="AM165">
        <v>6.62</v>
      </c>
      <c r="AN165">
        <v>6.93</v>
      </c>
      <c r="AO165">
        <v>6.97</v>
      </c>
      <c r="AP165">
        <v>6.88</v>
      </c>
      <c r="AQ165">
        <v>7.11</v>
      </c>
      <c r="AR165">
        <v>6.79</v>
      </c>
      <c r="AS165">
        <v>6.88</v>
      </c>
      <c r="AT165">
        <v>6.53</v>
      </c>
      <c r="AU165">
        <v>6.2</v>
      </c>
      <c r="AV165">
        <v>6.14</v>
      </c>
      <c r="AW165">
        <v>6.23</v>
      </c>
      <c r="AX165">
        <v>5.88</v>
      </c>
      <c r="AY165">
        <v>6.08</v>
      </c>
      <c r="AZ165">
        <v>6.08</v>
      </c>
      <c r="BA165">
        <v>6.16</v>
      </c>
      <c r="BB165">
        <v>6.46</v>
      </c>
      <c r="BC165">
        <v>6.37</v>
      </c>
      <c r="BD165">
        <v>6.18</v>
      </c>
      <c r="BE165">
        <v>6.17</v>
      </c>
      <c r="BF165">
        <v>6.01</v>
      </c>
      <c r="BG165">
        <v>5.84</v>
      </c>
      <c r="BH165">
        <v>5.29</v>
      </c>
      <c r="BI165">
        <v>5.39</v>
      </c>
      <c r="BJ165">
        <v>5.28</v>
      </c>
      <c r="BK165">
        <v>5.12</v>
      </c>
      <c r="BL165">
        <v>4.8600000000000003</v>
      </c>
      <c r="BM165">
        <v>4.96</v>
      </c>
    </row>
    <row r="166" spans="1:65" x14ac:dyDescent="0.25">
      <c r="A166">
        <v>1.4117</v>
      </c>
      <c r="B166">
        <v>1.32</v>
      </c>
      <c r="C166">
        <v>1.35</v>
      </c>
      <c r="D166">
        <v>1.3129999999999999</v>
      </c>
      <c r="E166">
        <v>1.4198999999999999</v>
      </c>
      <c r="F166">
        <v>1.36</v>
      </c>
      <c r="G166">
        <v>1.375</v>
      </c>
      <c r="H166">
        <v>1.3644000000000001</v>
      </c>
      <c r="I166">
        <v>1.3192999999999999</v>
      </c>
      <c r="J166">
        <v>1.3</v>
      </c>
      <c r="K166">
        <v>1.35</v>
      </c>
      <c r="L166">
        <v>1.3</v>
      </c>
      <c r="M166">
        <v>1.31</v>
      </c>
      <c r="N166">
        <v>1.3211999999999999</v>
      </c>
      <c r="O166">
        <v>1.3</v>
      </c>
      <c r="P166">
        <v>1.31</v>
      </c>
      <c r="Q166">
        <v>1.31</v>
      </c>
      <c r="R166">
        <v>1.34</v>
      </c>
      <c r="S166">
        <v>1.34</v>
      </c>
      <c r="T166">
        <v>1.3218000000000001</v>
      </c>
      <c r="U166">
        <v>1.34</v>
      </c>
      <c r="V166">
        <v>1.4</v>
      </c>
      <c r="W166">
        <v>1.39</v>
      </c>
      <c r="X166">
        <v>1.3998999999999999</v>
      </c>
      <c r="Y166">
        <v>1.4</v>
      </c>
      <c r="Z166">
        <v>1.38</v>
      </c>
      <c r="AA166">
        <v>1.38</v>
      </c>
      <c r="AB166">
        <v>1.3801000000000001</v>
      </c>
      <c r="AC166">
        <v>1.35</v>
      </c>
      <c r="AD166">
        <v>1.34</v>
      </c>
      <c r="AE166">
        <v>1.39</v>
      </c>
      <c r="AF166">
        <v>1.3</v>
      </c>
      <c r="AG166">
        <v>1.29</v>
      </c>
      <c r="AH166">
        <v>1.2974000000000001</v>
      </c>
      <c r="AI166">
        <v>1.27</v>
      </c>
      <c r="AJ166">
        <v>1.26</v>
      </c>
      <c r="AK166">
        <v>1.28</v>
      </c>
      <c r="AL166">
        <v>1.27</v>
      </c>
      <c r="AM166">
        <v>1.2844</v>
      </c>
      <c r="AN166">
        <v>1.37</v>
      </c>
      <c r="AO166">
        <v>1.32</v>
      </c>
      <c r="AP166">
        <v>1.33</v>
      </c>
      <c r="AQ166">
        <v>1.38</v>
      </c>
      <c r="AR166">
        <v>1.39</v>
      </c>
      <c r="AS166">
        <v>1.381</v>
      </c>
      <c r="AT166">
        <v>1.3801000000000001</v>
      </c>
      <c r="AU166">
        <v>1.405</v>
      </c>
      <c r="AV166">
        <v>1.36</v>
      </c>
      <c r="AW166">
        <v>1.38</v>
      </c>
      <c r="AX166">
        <v>1.37</v>
      </c>
      <c r="AY166">
        <v>1.37</v>
      </c>
      <c r="AZ166">
        <v>1.3919999999999999</v>
      </c>
      <c r="BA166">
        <v>1.35</v>
      </c>
      <c r="BB166">
        <v>1.35</v>
      </c>
      <c r="BC166">
        <v>1.35</v>
      </c>
      <c r="BD166">
        <v>1.37</v>
      </c>
      <c r="BE166">
        <v>1.355</v>
      </c>
      <c r="BF166">
        <v>1.35</v>
      </c>
      <c r="BG166">
        <v>1.2464999999999999</v>
      </c>
      <c r="BH166">
        <v>1.24</v>
      </c>
      <c r="BI166">
        <v>1.22</v>
      </c>
      <c r="BJ166">
        <v>1.22</v>
      </c>
      <c r="BK166">
        <v>1.196</v>
      </c>
      <c r="BL166">
        <v>1.18</v>
      </c>
      <c r="BM166">
        <v>1.18</v>
      </c>
    </row>
    <row r="167" spans="1:65" x14ac:dyDescent="0.25">
      <c r="A167">
        <v>4</v>
      </c>
      <c r="B167">
        <v>3.95</v>
      </c>
      <c r="C167">
        <v>3.85</v>
      </c>
      <c r="D167">
        <v>4.2</v>
      </c>
      <c r="E167">
        <v>4.2</v>
      </c>
      <c r="F167">
        <v>3.9</v>
      </c>
      <c r="G167">
        <v>4.25</v>
      </c>
      <c r="H167">
        <v>4.2</v>
      </c>
      <c r="I167">
        <v>4.05</v>
      </c>
      <c r="J167">
        <v>4.0999999999999996</v>
      </c>
      <c r="K167">
        <v>3.9249999999999998</v>
      </c>
      <c r="L167">
        <v>4.0999999999999996</v>
      </c>
      <c r="M167">
        <v>3.95</v>
      </c>
      <c r="N167">
        <v>4.0999999999999996</v>
      </c>
      <c r="O167">
        <v>4.1500000000000004</v>
      </c>
      <c r="P167">
        <v>4.2</v>
      </c>
      <c r="Q167">
        <v>4.1500000000000004</v>
      </c>
      <c r="R167">
        <v>4.4000000000000004</v>
      </c>
      <c r="S167">
        <v>4.4000000000000004</v>
      </c>
      <c r="T167">
        <v>4.4000000000000004</v>
      </c>
      <c r="U167">
        <v>4.45</v>
      </c>
      <c r="V167">
        <v>4.3</v>
      </c>
      <c r="W167">
        <v>4.3</v>
      </c>
      <c r="X167">
        <v>4.25</v>
      </c>
      <c r="Y167">
        <v>4.1500000000000004</v>
      </c>
      <c r="Z167">
        <v>3.9</v>
      </c>
      <c r="AA167">
        <v>3.875</v>
      </c>
      <c r="AB167">
        <v>3.8</v>
      </c>
      <c r="AC167">
        <v>3.95</v>
      </c>
      <c r="AD167">
        <v>3.8</v>
      </c>
      <c r="AE167">
        <v>3.8</v>
      </c>
      <c r="AF167">
        <v>3.8</v>
      </c>
      <c r="AG167">
        <v>3.85</v>
      </c>
      <c r="AH167">
        <v>3.9</v>
      </c>
      <c r="AI167">
        <v>4.0999999999999996</v>
      </c>
      <c r="AJ167">
        <v>4.2</v>
      </c>
      <c r="AK167">
        <v>4.1500000000000004</v>
      </c>
      <c r="AL167">
        <v>4.3</v>
      </c>
      <c r="AM167">
        <v>4.4000000000000004</v>
      </c>
      <c r="AN167">
        <v>4.45</v>
      </c>
      <c r="AO167">
        <v>4.25</v>
      </c>
      <c r="AP167">
        <v>4.3499999999999996</v>
      </c>
      <c r="AQ167">
        <v>4.16</v>
      </c>
      <c r="AR167">
        <v>4.0199999999999996</v>
      </c>
      <c r="AS167">
        <v>4.07</v>
      </c>
      <c r="AT167">
        <v>4.05</v>
      </c>
      <c r="AU167">
        <v>3.98</v>
      </c>
      <c r="AV167">
        <v>3.95</v>
      </c>
      <c r="AW167">
        <v>4</v>
      </c>
      <c r="AX167">
        <v>3.82</v>
      </c>
      <c r="AY167">
        <v>3.75</v>
      </c>
      <c r="AZ167">
        <v>3.7</v>
      </c>
      <c r="BA167">
        <v>3.71</v>
      </c>
      <c r="BB167">
        <v>3.98</v>
      </c>
      <c r="BC167">
        <v>3.93</v>
      </c>
      <c r="BD167">
        <v>3.92</v>
      </c>
      <c r="BE167">
        <v>3.89</v>
      </c>
      <c r="BF167">
        <v>3.75</v>
      </c>
      <c r="BG167">
        <v>3.72</v>
      </c>
      <c r="BH167">
        <v>3.52</v>
      </c>
      <c r="BI167">
        <v>3.45</v>
      </c>
      <c r="BJ167">
        <v>2.87</v>
      </c>
      <c r="BK167">
        <v>2.91</v>
      </c>
      <c r="BL167">
        <v>2.91</v>
      </c>
      <c r="BM167">
        <v>2.75</v>
      </c>
    </row>
    <row r="168" spans="1:65" x14ac:dyDescent="0.25">
      <c r="A168">
        <v>19.5</v>
      </c>
      <c r="B168">
        <v>19.2</v>
      </c>
      <c r="C168">
        <v>19</v>
      </c>
      <c r="D168">
        <v>19.2</v>
      </c>
      <c r="E168">
        <v>19.399999999999999</v>
      </c>
      <c r="F168">
        <v>19.899999999999999</v>
      </c>
      <c r="G168">
        <v>19.399999999999999</v>
      </c>
      <c r="H168">
        <v>19.25</v>
      </c>
      <c r="I168">
        <v>19.149999999999999</v>
      </c>
      <c r="J168">
        <v>19</v>
      </c>
      <c r="K168">
        <v>18.75</v>
      </c>
      <c r="L168">
        <v>18.25</v>
      </c>
      <c r="M168">
        <v>18.600000000000001</v>
      </c>
      <c r="N168">
        <v>18.5</v>
      </c>
      <c r="O168">
        <v>18.7</v>
      </c>
      <c r="P168">
        <v>18.399999999999999</v>
      </c>
      <c r="Q168">
        <v>17.600000000000001</v>
      </c>
      <c r="R168">
        <v>17.7</v>
      </c>
      <c r="S168">
        <v>17.75</v>
      </c>
      <c r="T168">
        <v>17.7</v>
      </c>
      <c r="U168">
        <v>17.95</v>
      </c>
      <c r="V168">
        <v>17.850000000000001</v>
      </c>
      <c r="W168">
        <v>18.100000000000001</v>
      </c>
      <c r="X168">
        <v>18.100000000000001</v>
      </c>
      <c r="Y168">
        <v>18.3</v>
      </c>
      <c r="Z168">
        <v>18.100000000000001</v>
      </c>
      <c r="AA168">
        <v>18.149999999999999</v>
      </c>
      <c r="AB168">
        <v>17.7</v>
      </c>
      <c r="AC168">
        <v>18.3</v>
      </c>
      <c r="AD168">
        <v>18.2</v>
      </c>
      <c r="AE168">
        <v>18.600000000000001</v>
      </c>
      <c r="AF168">
        <v>18.2</v>
      </c>
      <c r="AG168">
        <v>17.05</v>
      </c>
      <c r="AH168">
        <v>16.350000000000001</v>
      </c>
      <c r="AI168">
        <v>15.95</v>
      </c>
      <c r="AJ168">
        <v>16.3</v>
      </c>
      <c r="AK168">
        <v>16.100000000000001</v>
      </c>
      <c r="AL168">
        <v>16.75</v>
      </c>
      <c r="AM168">
        <v>16.899999999999999</v>
      </c>
      <c r="AN168">
        <v>16.649999999999999</v>
      </c>
      <c r="AO168">
        <v>16.649999999999999</v>
      </c>
      <c r="AP168">
        <v>16.649999999999999</v>
      </c>
      <c r="AQ168">
        <v>14.865</v>
      </c>
      <c r="AR168">
        <v>14.7</v>
      </c>
      <c r="AS168">
        <v>15.66</v>
      </c>
      <c r="AT168">
        <v>14.67</v>
      </c>
      <c r="AU168">
        <v>14.28</v>
      </c>
      <c r="AV168">
        <v>14.2</v>
      </c>
      <c r="AW168">
        <v>14.74</v>
      </c>
      <c r="AX168">
        <v>13.72</v>
      </c>
      <c r="AY168">
        <v>13.4</v>
      </c>
      <c r="AZ168">
        <v>13.27</v>
      </c>
      <c r="BA168">
        <v>13.46</v>
      </c>
      <c r="BB168">
        <v>13.68</v>
      </c>
      <c r="BC168">
        <v>13.71</v>
      </c>
      <c r="BD168">
        <v>12.83</v>
      </c>
      <c r="BE168">
        <v>12.59</v>
      </c>
      <c r="BF168">
        <v>12.67</v>
      </c>
      <c r="BG168">
        <v>13.02</v>
      </c>
      <c r="BH168">
        <v>12.03</v>
      </c>
      <c r="BI168">
        <v>12.89</v>
      </c>
      <c r="BJ168">
        <v>13.17</v>
      </c>
      <c r="BK168">
        <v>12.77</v>
      </c>
      <c r="BL168">
        <v>12.44</v>
      </c>
      <c r="BM168">
        <v>12.7</v>
      </c>
    </row>
    <row r="169" spans="1:65" x14ac:dyDescent="0.25">
      <c r="A169">
        <v>19.25</v>
      </c>
      <c r="B169">
        <v>19.2</v>
      </c>
      <c r="C169">
        <v>19.37</v>
      </c>
      <c r="D169">
        <v>19.82</v>
      </c>
      <c r="E169">
        <v>20.28</v>
      </c>
      <c r="F169">
        <v>20.18</v>
      </c>
      <c r="G169">
        <v>20.14</v>
      </c>
      <c r="H169">
        <v>20.3</v>
      </c>
      <c r="I169">
        <v>21.43</v>
      </c>
      <c r="J169">
        <v>22.15</v>
      </c>
      <c r="K169">
        <v>21.93</v>
      </c>
      <c r="L169">
        <v>21.63</v>
      </c>
      <c r="M169">
        <v>21.52</v>
      </c>
      <c r="N169">
        <v>24.27</v>
      </c>
      <c r="O169">
        <v>23.76</v>
      </c>
      <c r="P169">
        <v>24</v>
      </c>
      <c r="Q169">
        <v>23.67</v>
      </c>
      <c r="R169">
        <v>23.07</v>
      </c>
      <c r="S169">
        <v>23.02</v>
      </c>
      <c r="T169">
        <v>23.06</v>
      </c>
      <c r="U169">
        <v>22.7</v>
      </c>
      <c r="V169">
        <v>22.49</v>
      </c>
      <c r="W169">
        <v>23.1</v>
      </c>
      <c r="X169">
        <v>23.5</v>
      </c>
      <c r="Y169">
        <v>23.85</v>
      </c>
      <c r="Z169">
        <v>23.69</v>
      </c>
      <c r="AA169">
        <v>24.09</v>
      </c>
      <c r="AB169">
        <v>23.1</v>
      </c>
      <c r="AC169">
        <v>23.33</v>
      </c>
      <c r="AD169">
        <v>23.36</v>
      </c>
      <c r="AE169">
        <v>23.71</v>
      </c>
      <c r="AF169">
        <v>23.47</v>
      </c>
      <c r="AG169">
        <v>22.81</v>
      </c>
      <c r="AH169">
        <v>23.46</v>
      </c>
      <c r="AI169">
        <v>23.8</v>
      </c>
      <c r="AJ169">
        <v>24.19</v>
      </c>
      <c r="AK169">
        <v>23.56</v>
      </c>
      <c r="AL169">
        <v>23.4</v>
      </c>
      <c r="AM169">
        <v>22.67</v>
      </c>
      <c r="AN169">
        <v>22.07</v>
      </c>
      <c r="AO169">
        <v>21.88</v>
      </c>
      <c r="AP169">
        <v>22.19</v>
      </c>
      <c r="AQ169">
        <v>21.49</v>
      </c>
      <c r="AR169">
        <v>21.1</v>
      </c>
      <c r="AS169">
        <v>20.7</v>
      </c>
      <c r="AT169">
        <v>20.420000000000002</v>
      </c>
      <c r="AU169">
        <v>20.54</v>
      </c>
      <c r="AV169">
        <v>19.989999999999998</v>
      </c>
      <c r="AW169">
        <v>19.28</v>
      </c>
      <c r="AX169">
        <v>19.079999999999998</v>
      </c>
      <c r="AY169">
        <v>18.649999999999999</v>
      </c>
      <c r="AZ169">
        <v>18.809999999999999</v>
      </c>
      <c r="BA169">
        <v>18.73</v>
      </c>
      <c r="BB169">
        <v>18.47</v>
      </c>
      <c r="BC169">
        <v>18.47</v>
      </c>
      <c r="BD169">
        <v>18.510000000000002</v>
      </c>
      <c r="BE169">
        <v>18.73</v>
      </c>
      <c r="BF169">
        <v>18.989999999999998</v>
      </c>
      <c r="BG169">
        <v>19.45</v>
      </c>
      <c r="BH169">
        <v>17.739999999999998</v>
      </c>
      <c r="BI169">
        <v>18.309999999999999</v>
      </c>
      <c r="BJ169">
        <v>18.36</v>
      </c>
      <c r="BK169">
        <v>18.12</v>
      </c>
      <c r="BL169">
        <v>18.46</v>
      </c>
      <c r="BM169">
        <v>18.45</v>
      </c>
    </row>
    <row r="170" spans="1:65" x14ac:dyDescent="0.25">
      <c r="A170">
        <v>7.76</v>
      </c>
      <c r="B170">
        <v>8.43</v>
      </c>
      <c r="C170">
        <v>9.18</v>
      </c>
      <c r="D170">
        <v>8.94</v>
      </c>
      <c r="E170">
        <v>8.93</v>
      </c>
      <c r="F170">
        <v>8.2200000000000006</v>
      </c>
      <c r="G170">
        <v>8.07</v>
      </c>
      <c r="H170">
        <v>8.1300000000000008</v>
      </c>
      <c r="I170">
        <v>8.14</v>
      </c>
      <c r="J170">
        <v>7.86</v>
      </c>
      <c r="K170">
        <v>7.83</v>
      </c>
      <c r="L170">
        <v>7.89</v>
      </c>
      <c r="M170">
        <v>7.81</v>
      </c>
      <c r="N170">
        <v>7.67</v>
      </c>
      <c r="O170">
        <v>7.91</v>
      </c>
      <c r="P170">
        <v>7.93</v>
      </c>
      <c r="Q170">
        <v>7.76</v>
      </c>
      <c r="R170">
        <v>7.7</v>
      </c>
      <c r="S170">
        <v>8.06</v>
      </c>
      <c r="T170">
        <v>8</v>
      </c>
      <c r="U170">
        <v>7.93</v>
      </c>
      <c r="V170">
        <v>7.84</v>
      </c>
      <c r="W170">
        <v>7.83</v>
      </c>
      <c r="X170">
        <v>7.83</v>
      </c>
      <c r="Y170">
        <v>7.93</v>
      </c>
      <c r="Z170">
        <v>7.69</v>
      </c>
      <c r="AA170">
        <v>7.36</v>
      </c>
      <c r="AB170">
        <v>7.41</v>
      </c>
      <c r="AC170">
        <v>7.42</v>
      </c>
      <c r="AD170">
        <v>7.3</v>
      </c>
      <c r="AE170">
        <v>5.9950000000000001</v>
      </c>
      <c r="AF170">
        <v>5.6150000000000002</v>
      </c>
      <c r="AG170">
        <v>5.88</v>
      </c>
      <c r="AH170">
        <v>6</v>
      </c>
      <c r="AI170">
        <v>6.42</v>
      </c>
      <c r="AJ170">
        <v>6.57</v>
      </c>
      <c r="AK170">
        <v>6.41</v>
      </c>
      <c r="AL170">
        <v>6.45</v>
      </c>
      <c r="AM170">
        <v>6.19</v>
      </c>
      <c r="AN170">
        <v>6.12</v>
      </c>
      <c r="AO170">
        <v>6.18</v>
      </c>
      <c r="AP170">
        <v>6.27</v>
      </c>
      <c r="AQ170">
        <v>6.15</v>
      </c>
      <c r="AR170">
        <v>6.16</v>
      </c>
      <c r="AS170">
        <v>6.25</v>
      </c>
      <c r="AT170">
        <v>6.12</v>
      </c>
      <c r="AU170">
        <v>5.95</v>
      </c>
      <c r="AV170">
        <v>5.92</v>
      </c>
      <c r="AW170">
        <v>5.89</v>
      </c>
      <c r="AX170">
        <v>5.74</v>
      </c>
      <c r="AY170">
        <v>5.58</v>
      </c>
      <c r="AZ170">
        <v>5.55</v>
      </c>
      <c r="BA170">
        <v>5.36</v>
      </c>
      <c r="BB170">
        <v>5.62</v>
      </c>
      <c r="BC170">
        <v>5.47</v>
      </c>
      <c r="BD170">
        <v>5.77</v>
      </c>
      <c r="BE170">
        <v>5.7</v>
      </c>
      <c r="BF170">
        <v>5.37</v>
      </c>
      <c r="BG170">
        <v>5.3</v>
      </c>
      <c r="BH170">
        <v>4.8899999999999997</v>
      </c>
      <c r="BI170">
        <v>5.0999999999999996</v>
      </c>
      <c r="BJ170">
        <v>4.95</v>
      </c>
      <c r="BK170">
        <v>4.8</v>
      </c>
      <c r="BL170">
        <v>5.01</v>
      </c>
      <c r="BM170">
        <v>5.01</v>
      </c>
    </row>
    <row r="171" spans="1:65" x14ac:dyDescent="0.25">
      <c r="A171">
        <v>42.97</v>
      </c>
      <c r="B171">
        <v>43.13</v>
      </c>
      <c r="C171">
        <v>42.82</v>
      </c>
      <c r="D171">
        <v>43.6</v>
      </c>
      <c r="E171">
        <v>44.05</v>
      </c>
      <c r="F171">
        <v>44.12</v>
      </c>
      <c r="G171">
        <v>43.96</v>
      </c>
      <c r="H171">
        <v>43.79</v>
      </c>
      <c r="I171">
        <v>43.75</v>
      </c>
      <c r="J171">
        <v>44.3</v>
      </c>
      <c r="K171">
        <v>43.76</v>
      </c>
      <c r="L171">
        <v>44.24</v>
      </c>
      <c r="M171">
        <v>44.61</v>
      </c>
      <c r="N171">
        <v>45.02</v>
      </c>
      <c r="O171">
        <v>45.79</v>
      </c>
      <c r="P171">
        <v>45.94</v>
      </c>
      <c r="Q171">
        <v>45.87</v>
      </c>
      <c r="R171">
        <v>44.95</v>
      </c>
      <c r="S171">
        <v>44.84</v>
      </c>
      <c r="T171">
        <v>44.9</v>
      </c>
      <c r="U171">
        <v>44.99</v>
      </c>
      <c r="V171">
        <v>45.55</v>
      </c>
      <c r="W171">
        <v>45.59</v>
      </c>
      <c r="X171">
        <v>45.02</v>
      </c>
      <c r="Y171">
        <v>44.18</v>
      </c>
      <c r="Z171">
        <v>43.62</v>
      </c>
      <c r="AA171">
        <v>42.54</v>
      </c>
      <c r="AB171">
        <v>43.12</v>
      </c>
      <c r="AC171">
        <v>43.85</v>
      </c>
      <c r="AD171">
        <v>43.6</v>
      </c>
      <c r="AE171">
        <v>43.54</v>
      </c>
      <c r="AF171">
        <v>42.71</v>
      </c>
      <c r="AG171">
        <v>41.81</v>
      </c>
      <c r="AH171">
        <v>42.21</v>
      </c>
      <c r="AI171">
        <v>41.98</v>
      </c>
      <c r="AJ171">
        <v>42.38</v>
      </c>
      <c r="AK171">
        <v>42.54</v>
      </c>
      <c r="AL171">
        <v>42.46</v>
      </c>
      <c r="AM171">
        <v>42.62</v>
      </c>
      <c r="AN171">
        <v>42.48</v>
      </c>
      <c r="AO171">
        <v>42.46</v>
      </c>
      <c r="AP171">
        <v>42.79</v>
      </c>
      <c r="AQ171">
        <v>42.4</v>
      </c>
      <c r="AR171">
        <v>41.9</v>
      </c>
      <c r="AS171">
        <v>42.78</v>
      </c>
      <c r="AT171">
        <v>42.33</v>
      </c>
      <c r="AU171">
        <v>41.92</v>
      </c>
      <c r="AV171">
        <v>41.48</v>
      </c>
      <c r="AW171">
        <v>41.12</v>
      </c>
      <c r="AX171">
        <v>39.479999999999997</v>
      </c>
      <c r="AY171">
        <v>38.03</v>
      </c>
      <c r="AZ171">
        <v>38.96</v>
      </c>
      <c r="BA171">
        <v>39.549999999999997</v>
      </c>
      <c r="BB171">
        <v>39.090000000000003</v>
      </c>
      <c r="BC171">
        <v>39.049999999999997</v>
      </c>
      <c r="BD171">
        <v>38.44</v>
      </c>
      <c r="BE171">
        <v>38.119999999999997</v>
      </c>
      <c r="BF171">
        <v>37.64</v>
      </c>
      <c r="BG171">
        <v>37.72</v>
      </c>
      <c r="BH171">
        <v>36.47</v>
      </c>
      <c r="BI171">
        <v>37.11</v>
      </c>
      <c r="BJ171">
        <v>37.090000000000003</v>
      </c>
      <c r="BK171">
        <v>36.9</v>
      </c>
      <c r="BL171">
        <v>37.36</v>
      </c>
      <c r="BM171">
        <v>37.57</v>
      </c>
    </row>
    <row r="172" spans="1:65" x14ac:dyDescent="0.25">
      <c r="A172">
        <v>9.08</v>
      </c>
      <c r="B172">
        <v>9.19</v>
      </c>
      <c r="C172">
        <v>8.85</v>
      </c>
      <c r="D172">
        <v>8.6999999999999993</v>
      </c>
      <c r="E172">
        <v>8.7799999999999994</v>
      </c>
      <c r="F172">
        <v>8.86</v>
      </c>
      <c r="G172">
        <v>8.58</v>
      </c>
      <c r="H172">
        <v>8.66</v>
      </c>
      <c r="I172">
        <v>8.42</v>
      </c>
      <c r="J172">
        <v>8.5500000000000007</v>
      </c>
      <c r="K172">
        <v>7.91</v>
      </c>
      <c r="L172">
        <v>7.52</v>
      </c>
      <c r="M172">
        <v>7.76</v>
      </c>
      <c r="N172">
        <v>7.88</v>
      </c>
      <c r="O172">
        <v>8.15</v>
      </c>
      <c r="P172">
        <v>8.4</v>
      </c>
      <c r="Q172">
        <v>8.6199999999999992</v>
      </c>
      <c r="R172">
        <v>8.64</v>
      </c>
      <c r="S172">
        <v>8.8800000000000008</v>
      </c>
      <c r="T172">
        <v>8.7100000000000009</v>
      </c>
      <c r="U172">
        <v>8.7799999999999994</v>
      </c>
      <c r="V172">
        <v>8.6999999999999993</v>
      </c>
      <c r="W172">
        <v>8.65</v>
      </c>
      <c r="X172">
        <v>8.74</v>
      </c>
      <c r="Y172">
        <v>8.15</v>
      </c>
      <c r="Z172">
        <v>7.84</v>
      </c>
      <c r="AA172">
        <v>7.58</v>
      </c>
      <c r="AB172">
        <v>7.91</v>
      </c>
      <c r="AC172">
        <v>8.23</v>
      </c>
      <c r="AD172">
        <v>8.3699999999999992</v>
      </c>
      <c r="AE172">
        <v>8.15</v>
      </c>
      <c r="AF172">
        <v>8.19</v>
      </c>
      <c r="AG172">
        <v>7.99</v>
      </c>
      <c r="AH172">
        <v>7.98</v>
      </c>
      <c r="AI172">
        <v>8.3800000000000008</v>
      </c>
      <c r="AJ172">
        <v>8.33</v>
      </c>
      <c r="AK172">
        <v>8.09</v>
      </c>
      <c r="AL172">
        <v>7.98</v>
      </c>
      <c r="AM172">
        <v>8.15</v>
      </c>
      <c r="AN172">
        <v>7.9</v>
      </c>
      <c r="AO172">
        <v>7.51</v>
      </c>
      <c r="AP172">
        <v>7.25</v>
      </c>
      <c r="AQ172">
        <v>7.37</v>
      </c>
      <c r="AR172">
        <v>7.26</v>
      </c>
      <c r="AS172">
        <v>7.5</v>
      </c>
      <c r="AT172">
        <v>7.35</v>
      </c>
      <c r="AU172">
        <v>7.25</v>
      </c>
      <c r="AV172">
        <v>7.36</v>
      </c>
      <c r="AW172">
        <v>7.3</v>
      </c>
      <c r="AX172">
        <v>6.77</v>
      </c>
      <c r="AY172">
        <v>6.58</v>
      </c>
      <c r="AZ172">
        <v>6.66</v>
      </c>
      <c r="BA172">
        <v>6.42</v>
      </c>
      <c r="BB172">
        <v>6.47</v>
      </c>
      <c r="BC172">
        <v>6.2</v>
      </c>
      <c r="BD172">
        <v>5.89</v>
      </c>
      <c r="BE172">
        <v>5.96</v>
      </c>
      <c r="BF172">
        <v>5.73</v>
      </c>
      <c r="BG172">
        <v>5.72</v>
      </c>
      <c r="BH172">
        <v>5.5</v>
      </c>
      <c r="BI172">
        <v>5.04</v>
      </c>
      <c r="BJ172">
        <v>4.9000000000000004</v>
      </c>
      <c r="BK172">
        <v>4.83</v>
      </c>
      <c r="BL172">
        <v>4.8499999999999996</v>
      </c>
      <c r="BM172">
        <v>4.83</v>
      </c>
    </row>
    <row r="173" spans="1:65" x14ac:dyDescent="0.25">
      <c r="A173">
        <v>22.35</v>
      </c>
      <c r="B173">
        <v>23.2</v>
      </c>
      <c r="C173">
        <v>23.9</v>
      </c>
      <c r="D173">
        <v>24</v>
      </c>
      <c r="E173">
        <v>24.95</v>
      </c>
      <c r="F173">
        <v>25.2</v>
      </c>
      <c r="G173">
        <v>25.4</v>
      </c>
      <c r="H173">
        <v>25.65</v>
      </c>
      <c r="I173">
        <v>25.35</v>
      </c>
      <c r="J173">
        <v>24.9</v>
      </c>
      <c r="K173">
        <v>24.8</v>
      </c>
      <c r="L173">
        <v>24.45</v>
      </c>
      <c r="M173">
        <v>24.15</v>
      </c>
      <c r="N173">
        <v>24.1</v>
      </c>
      <c r="O173">
        <v>24.75</v>
      </c>
      <c r="P173">
        <v>24.9</v>
      </c>
      <c r="Q173">
        <v>24.5</v>
      </c>
      <c r="R173">
        <v>24.6</v>
      </c>
      <c r="S173">
        <v>24.85</v>
      </c>
      <c r="T173">
        <v>24.65</v>
      </c>
      <c r="U173">
        <v>24.55</v>
      </c>
      <c r="V173">
        <v>24.5</v>
      </c>
      <c r="W173">
        <v>24.4</v>
      </c>
      <c r="X173">
        <v>23.95</v>
      </c>
      <c r="Y173">
        <v>24.35</v>
      </c>
      <c r="Z173">
        <v>23.8</v>
      </c>
      <c r="AA173">
        <v>23.75</v>
      </c>
      <c r="AB173">
        <v>24.35</v>
      </c>
      <c r="AC173">
        <v>23.65</v>
      </c>
      <c r="AD173">
        <v>23.25</v>
      </c>
      <c r="AE173">
        <v>22.95</v>
      </c>
      <c r="AF173">
        <v>22.45</v>
      </c>
      <c r="AG173">
        <v>21.65</v>
      </c>
      <c r="AH173">
        <v>20.95</v>
      </c>
      <c r="AI173">
        <v>20.7</v>
      </c>
      <c r="AJ173">
        <v>20.9</v>
      </c>
      <c r="AK173">
        <v>20.65</v>
      </c>
      <c r="AL173">
        <v>20.55</v>
      </c>
      <c r="AM173">
        <v>21.45</v>
      </c>
      <c r="AN173">
        <v>21.35</v>
      </c>
      <c r="AO173">
        <v>20.149999999999999</v>
      </c>
      <c r="AP173">
        <v>20</v>
      </c>
      <c r="AQ173">
        <v>20.18</v>
      </c>
      <c r="AR173">
        <v>20.32</v>
      </c>
      <c r="AS173">
        <v>21.64</v>
      </c>
      <c r="AT173">
        <v>22.33</v>
      </c>
      <c r="AU173">
        <v>22.54</v>
      </c>
      <c r="AV173">
        <v>21.99</v>
      </c>
      <c r="AW173">
        <v>22.54</v>
      </c>
      <c r="AX173">
        <v>21.75</v>
      </c>
      <c r="AY173">
        <v>21.6</v>
      </c>
      <c r="AZ173">
        <v>22.45</v>
      </c>
      <c r="BA173">
        <v>22.75</v>
      </c>
      <c r="BB173">
        <v>23.68</v>
      </c>
      <c r="BC173">
        <v>23.39</v>
      </c>
      <c r="BD173">
        <v>22.93</v>
      </c>
      <c r="BE173">
        <v>22.82</v>
      </c>
      <c r="BF173">
        <v>22.41</v>
      </c>
      <c r="BG173">
        <v>22.47</v>
      </c>
      <c r="BH173">
        <v>21.78</v>
      </c>
      <c r="BI173">
        <v>22.52</v>
      </c>
      <c r="BJ173">
        <v>21.97</v>
      </c>
      <c r="BK173">
        <v>21.4</v>
      </c>
      <c r="BL173">
        <v>21.51</v>
      </c>
      <c r="BM173">
        <v>21.5</v>
      </c>
    </row>
    <row r="174" spans="1:65" x14ac:dyDescent="0.25">
      <c r="A174">
        <v>0.57779999999999998</v>
      </c>
      <c r="B174">
        <v>0.56579999999999997</v>
      </c>
      <c r="C174">
        <v>0.57889999999999997</v>
      </c>
      <c r="D174">
        <v>0.58750000000000002</v>
      </c>
      <c r="E174">
        <v>0.60009999999999997</v>
      </c>
      <c r="F174">
        <v>0.60980000000000001</v>
      </c>
      <c r="G174">
        <v>0.61329999999999996</v>
      </c>
      <c r="H174">
        <v>0.63</v>
      </c>
      <c r="I174">
        <v>0.60499999999999998</v>
      </c>
      <c r="J174">
        <v>0.61</v>
      </c>
      <c r="K174">
        <v>0.54</v>
      </c>
      <c r="L174">
        <v>0.47</v>
      </c>
      <c r="M174">
        <v>0.51600000000000001</v>
      </c>
      <c r="N174">
        <v>0.52</v>
      </c>
      <c r="O174">
        <v>0.5373</v>
      </c>
      <c r="P174">
        <v>0.54</v>
      </c>
      <c r="Q174">
        <v>0.52849999999999997</v>
      </c>
      <c r="R174">
        <v>0.53</v>
      </c>
      <c r="S174">
        <v>0.52800000000000002</v>
      </c>
      <c r="T174">
        <v>0.505</v>
      </c>
      <c r="U174">
        <v>0.51900000000000002</v>
      </c>
      <c r="V174">
        <v>0.51900000000000002</v>
      </c>
      <c r="W174">
        <v>0.51</v>
      </c>
      <c r="X174">
        <v>0.495</v>
      </c>
      <c r="Y174">
        <v>0.5</v>
      </c>
      <c r="Z174">
        <v>0.51400000000000001</v>
      </c>
      <c r="AA174">
        <v>0.48899999999999999</v>
      </c>
      <c r="AB174">
        <v>0.49045499999999997</v>
      </c>
      <c r="AC174">
        <v>0.48010000000000003</v>
      </c>
      <c r="AD174">
        <v>0.48380000000000001</v>
      </c>
      <c r="AE174">
        <v>0.495</v>
      </c>
      <c r="AF174">
        <v>0.49</v>
      </c>
      <c r="AG174">
        <v>0.5</v>
      </c>
      <c r="AH174">
        <v>0.49990000000000001</v>
      </c>
      <c r="AI174">
        <v>0.49</v>
      </c>
      <c r="AJ174">
        <v>0.50800000000000001</v>
      </c>
      <c r="AK174">
        <v>0.4723</v>
      </c>
      <c r="AL174">
        <v>0.497</v>
      </c>
      <c r="AM174">
        <v>0.51</v>
      </c>
      <c r="AN174">
        <v>0.50990000000000002</v>
      </c>
      <c r="AO174">
        <v>0.51249999999999996</v>
      </c>
      <c r="AP174">
        <v>0.50349999999999995</v>
      </c>
      <c r="AQ174">
        <v>0.50329999999999997</v>
      </c>
      <c r="AR174">
        <v>0.52</v>
      </c>
      <c r="AS174">
        <v>0.51</v>
      </c>
      <c r="AT174">
        <v>0.49399999999999999</v>
      </c>
      <c r="AU174">
        <v>0.52880000000000005</v>
      </c>
      <c r="AV174">
        <v>0.52</v>
      </c>
      <c r="AW174">
        <v>0.51990000000000003</v>
      </c>
      <c r="AX174">
        <v>0.51</v>
      </c>
      <c r="AY174">
        <v>0.56499999999999995</v>
      </c>
      <c r="AZ174">
        <v>0.55900000000000005</v>
      </c>
      <c r="BA174">
        <v>0.57589999999999997</v>
      </c>
      <c r="BB174">
        <v>0.56000000000000005</v>
      </c>
      <c r="BC174">
        <v>0.56569999999999998</v>
      </c>
      <c r="BD174">
        <v>0.57199999999999995</v>
      </c>
      <c r="BE174">
        <v>0.6</v>
      </c>
      <c r="BF174">
        <v>0.56999999999999995</v>
      </c>
      <c r="BG174">
        <v>0.58499999999999996</v>
      </c>
      <c r="BH174">
        <v>0.57720000000000005</v>
      </c>
      <c r="BI174">
        <v>0.55000000000000004</v>
      </c>
      <c r="BJ174">
        <v>0.55010000000000003</v>
      </c>
      <c r="BK174">
        <v>0.55969999999999998</v>
      </c>
      <c r="BL174">
        <v>0.55000000000000004</v>
      </c>
      <c r="BM174">
        <v>0.55030000000000001</v>
      </c>
    </row>
    <row r="175" spans="1:65" x14ac:dyDescent="0.25">
      <c r="A175">
        <v>43.2</v>
      </c>
      <c r="B175">
        <v>43.34</v>
      </c>
      <c r="C175">
        <v>43.96</v>
      </c>
      <c r="D175">
        <v>43.92</v>
      </c>
      <c r="E175">
        <v>44.1</v>
      </c>
      <c r="F175">
        <v>43.85</v>
      </c>
      <c r="G175">
        <v>43.68</v>
      </c>
      <c r="H175">
        <v>43.28</v>
      </c>
      <c r="I175">
        <v>42.63</v>
      </c>
      <c r="J175">
        <v>42.5</v>
      </c>
      <c r="K175">
        <v>41.96</v>
      </c>
      <c r="L175">
        <v>42.15</v>
      </c>
      <c r="M175">
        <v>42.8</v>
      </c>
      <c r="N175">
        <v>43.27</v>
      </c>
      <c r="O175">
        <v>43.52</v>
      </c>
      <c r="P175">
        <v>42.9</v>
      </c>
      <c r="Q175">
        <v>42.66</v>
      </c>
      <c r="R175">
        <v>42.88</v>
      </c>
      <c r="S175">
        <v>43.4</v>
      </c>
      <c r="T175">
        <v>43.45</v>
      </c>
      <c r="U175">
        <v>43.73</v>
      </c>
      <c r="V175">
        <v>43.36</v>
      </c>
      <c r="W175">
        <v>43.48</v>
      </c>
      <c r="X175">
        <v>42.9</v>
      </c>
      <c r="Y175">
        <v>43.47</v>
      </c>
      <c r="Z175">
        <v>43.48</v>
      </c>
      <c r="AA175">
        <v>43.09</v>
      </c>
      <c r="AB175">
        <v>43.58</v>
      </c>
      <c r="AC175">
        <v>42.78</v>
      </c>
      <c r="AD175">
        <v>42.89</v>
      </c>
      <c r="AE175">
        <v>43.2</v>
      </c>
      <c r="AF175">
        <v>44.07</v>
      </c>
      <c r="AG175">
        <v>44.36</v>
      </c>
      <c r="AH175">
        <v>45.31</v>
      </c>
      <c r="AI175">
        <v>45.09</v>
      </c>
      <c r="AJ175">
        <v>44.77</v>
      </c>
      <c r="AK175">
        <v>44.88</v>
      </c>
      <c r="AL175">
        <v>43.84</v>
      </c>
      <c r="AM175">
        <v>43.72</v>
      </c>
      <c r="AN175">
        <v>43.66</v>
      </c>
      <c r="AO175">
        <v>43.48</v>
      </c>
      <c r="AP175">
        <v>43.35</v>
      </c>
      <c r="AQ175">
        <v>43.31</v>
      </c>
      <c r="AR175">
        <v>43.43</v>
      </c>
      <c r="AS175">
        <v>43.41</v>
      </c>
      <c r="AT175">
        <v>43.71</v>
      </c>
      <c r="AU175">
        <v>42.73</v>
      </c>
      <c r="AV175">
        <v>42.65</v>
      </c>
      <c r="AW175">
        <v>41.71</v>
      </c>
      <c r="AX175">
        <v>40.479999999999997</v>
      </c>
      <c r="AY175">
        <v>39.200000000000003</v>
      </c>
      <c r="AZ175">
        <v>39</v>
      </c>
      <c r="BA175">
        <v>38.979999999999997</v>
      </c>
      <c r="BB175">
        <v>39.520000000000003</v>
      </c>
      <c r="BC175">
        <v>39.17</v>
      </c>
      <c r="BD175">
        <v>38.770000000000003</v>
      </c>
      <c r="BE175">
        <v>38.409999999999997</v>
      </c>
      <c r="BF175">
        <v>38.04</v>
      </c>
      <c r="BG175">
        <v>38.76</v>
      </c>
      <c r="BH175">
        <v>38.1</v>
      </c>
      <c r="BI175">
        <v>38.840000000000003</v>
      </c>
      <c r="BJ175">
        <v>39.35</v>
      </c>
      <c r="BK175">
        <v>39.07</v>
      </c>
      <c r="BL175">
        <v>39.82</v>
      </c>
      <c r="BM175">
        <v>40.15</v>
      </c>
    </row>
    <row r="176" spans="1:65" x14ac:dyDescent="0.25">
      <c r="A176">
        <v>16.649999999999999</v>
      </c>
      <c r="B176">
        <v>14.35</v>
      </c>
      <c r="C176">
        <v>15.125</v>
      </c>
      <c r="D176">
        <v>15.45</v>
      </c>
      <c r="E176">
        <v>15.6</v>
      </c>
      <c r="F176">
        <v>15.6</v>
      </c>
      <c r="G176">
        <v>15.75</v>
      </c>
      <c r="H176">
        <v>15.4</v>
      </c>
      <c r="I176">
        <v>15.25</v>
      </c>
      <c r="J176">
        <v>15.7</v>
      </c>
      <c r="K176">
        <v>15.3</v>
      </c>
      <c r="L176">
        <v>15.3</v>
      </c>
      <c r="M176">
        <v>15.3</v>
      </c>
      <c r="N176">
        <v>15.4</v>
      </c>
      <c r="O176">
        <v>15.45</v>
      </c>
      <c r="P176">
        <v>15.5</v>
      </c>
      <c r="Q176">
        <v>15.35</v>
      </c>
      <c r="R176">
        <v>15.4</v>
      </c>
      <c r="S176">
        <v>15.45</v>
      </c>
      <c r="T176">
        <v>15.35</v>
      </c>
      <c r="U176">
        <v>15.7</v>
      </c>
      <c r="V176">
        <v>15.6</v>
      </c>
      <c r="W176">
        <v>15.85</v>
      </c>
      <c r="X176">
        <v>15.3</v>
      </c>
      <c r="Y176">
        <v>14.65</v>
      </c>
      <c r="Z176">
        <v>14.45</v>
      </c>
      <c r="AA176">
        <v>14.5</v>
      </c>
      <c r="AB176">
        <v>14.5</v>
      </c>
      <c r="AC176">
        <v>14.65</v>
      </c>
      <c r="AD176">
        <v>14.65</v>
      </c>
      <c r="AE176">
        <v>14.45</v>
      </c>
      <c r="AF176">
        <v>14.7</v>
      </c>
      <c r="AG176">
        <v>14.2</v>
      </c>
      <c r="AH176">
        <v>14.75</v>
      </c>
      <c r="AI176">
        <v>14.7</v>
      </c>
      <c r="AJ176">
        <v>14.25</v>
      </c>
      <c r="AK176">
        <v>14.55</v>
      </c>
      <c r="AL176">
        <v>14.9</v>
      </c>
      <c r="AM176">
        <v>15.1</v>
      </c>
      <c r="AN176">
        <v>15.3</v>
      </c>
      <c r="AO176">
        <v>15.1</v>
      </c>
      <c r="AP176">
        <v>14.85</v>
      </c>
      <c r="AQ176">
        <v>14.69</v>
      </c>
      <c r="AR176">
        <v>14.53</v>
      </c>
      <c r="AS176">
        <v>14.87</v>
      </c>
      <c r="AT176">
        <v>14.86</v>
      </c>
      <c r="AU176">
        <v>14.67</v>
      </c>
      <c r="AV176">
        <v>14.37</v>
      </c>
      <c r="AW176">
        <v>13.59</v>
      </c>
      <c r="AX176">
        <v>12.26</v>
      </c>
      <c r="AY176">
        <v>12.28</v>
      </c>
      <c r="AZ176">
        <v>12.56</v>
      </c>
      <c r="BA176">
        <v>12.51</v>
      </c>
      <c r="BB176">
        <v>13.18</v>
      </c>
      <c r="BC176">
        <v>12.99</v>
      </c>
      <c r="BD176">
        <v>12.53</v>
      </c>
      <c r="BE176">
        <v>12.5</v>
      </c>
      <c r="BF176">
        <v>12.75</v>
      </c>
      <c r="BG176">
        <v>12.82</v>
      </c>
      <c r="BH176">
        <v>12.53</v>
      </c>
      <c r="BI176">
        <v>13.32</v>
      </c>
      <c r="BJ176">
        <v>12.91</v>
      </c>
      <c r="BK176">
        <v>13.33</v>
      </c>
      <c r="BL176">
        <v>13.84</v>
      </c>
      <c r="BM176">
        <v>14.42</v>
      </c>
    </row>
    <row r="177" spans="1:65" x14ac:dyDescent="0.25">
      <c r="A177">
        <v>1.62</v>
      </c>
      <c r="B177">
        <v>1.75</v>
      </c>
      <c r="C177">
        <v>1.6623000000000001</v>
      </c>
      <c r="D177">
        <v>1.425</v>
      </c>
      <c r="E177">
        <v>1.44</v>
      </c>
      <c r="F177">
        <v>1.33</v>
      </c>
      <c r="G177">
        <v>1.3</v>
      </c>
      <c r="H177">
        <v>1.08</v>
      </c>
      <c r="I177">
        <v>1.18</v>
      </c>
      <c r="J177">
        <v>1.02</v>
      </c>
      <c r="K177">
        <v>1.01</v>
      </c>
      <c r="L177">
        <v>1.03</v>
      </c>
      <c r="M177">
        <v>1.1000000000000001</v>
      </c>
      <c r="N177">
        <v>1.01</v>
      </c>
      <c r="O177">
        <v>1.03</v>
      </c>
      <c r="P177">
        <v>1</v>
      </c>
      <c r="Q177">
        <v>0.98</v>
      </c>
      <c r="R177">
        <v>0.97</v>
      </c>
      <c r="S177">
        <v>0.93100000000000005</v>
      </c>
      <c r="T177">
        <v>0.89829999999999999</v>
      </c>
      <c r="U177">
        <v>1</v>
      </c>
      <c r="V177">
        <v>0.94</v>
      </c>
      <c r="W177">
        <v>0.93589999999999995</v>
      </c>
      <c r="X177">
        <v>1</v>
      </c>
      <c r="Y177">
        <v>0.97885299999999997</v>
      </c>
      <c r="Z177">
        <v>0.99</v>
      </c>
      <c r="AA177">
        <v>0.94950000000000001</v>
      </c>
      <c r="AB177">
        <v>0.94</v>
      </c>
      <c r="AC177">
        <v>0.926508</v>
      </c>
      <c r="AD177">
        <v>0.92969999999999997</v>
      </c>
      <c r="AE177">
        <v>0.94769999999999999</v>
      </c>
      <c r="AF177">
        <v>0.96870000000000001</v>
      </c>
      <c r="AG177">
        <v>0.87190000000000001</v>
      </c>
      <c r="AH177">
        <v>0.85209999999999997</v>
      </c>
      <c r="AI177">
        <v>0.82</v>
      </c>
      <c r="AJ177">
        <v>0.82010000000000005</v>
      </c>
      <c r="AK177">
        <v>0.84517100000000001</v>
      </c>
      <c r="AL177">
        <v>0.88</v>
      </c>
      <c r="AM177">
        <v>0.89500000000000002</v>
      </c>
      <c r="AN177">
        <v>0.83919999999999995</v>
      </c>
      <c r="AO177">
        <v>0.85970000000000002</v>
      </c>
      <c r="AP177">
        <v>0.86009999999999998</v>
      </c>
      <c r="AQ177">
        <v>0.85499999999999998</v>
      </c>
      <c r="AR177">
        <v>0.81979999999999997</v>
      </c>
      <c r="AS177">
        <v>0.82557000000000003</v>
      </c>
      <c r="AT177">
        <v>0.81399999999999995</v>
      </c>
      <c r="AU177">
        <v>0.80010000000000003</v>
      </c>
      <c r="AV177">
        <v>1.29</v>
      </c>
      <c r="AW177">
        <v>1.22</v>
      </c>
      <c r="AX177">
        <v>1.0900000000000001</v>
      </c>
      <c r="AY177">
        <v>1.02</v>
      </c>
      <c r="AZ177">
        <v>1.19</v>
      </c>
      <c r="BA177">
        <v>1.03</v>
      </c>
      <c r="BB177">
        <v>1.04</v>
      </c>
      <c r="BC177">
        <v>1.1408</v>
      </c>
      <c r="BD177">
        <v>1.1599999999999999</v>
      </c>
      <c r="BE177">
        <v>1.1100000000000001</v>
      </c>
      <c r="BF177">
        <v>1.0547</v>
      </c>
      <c r="BG177">
        <v>1.0900000000000001</v>
      </c>
      <c r="BH177">
        <v>0.95030000000000003</v>
      </c>
      <c r="BI177">
        <v>0.97989999999999999</v>
      </c>
      <c r="BJ177">
        <v>1.02</v>
      </c>
      <c r="BK177">
        <v>1</v>
      </c>
      <c r="BL177">
        <v>0.9879</v>
      </c>
      <c r="BM177">
        <v>0.99960000000000004</v>
      </c>
    </row>
    <row r="178" spans="1:65" x14ac:dyDescent="0.25">
      <c r="A178">
        <v>0.29599999999999999</v>
      </c>
      <c r="B178">
        <v>0.29799999999999999</v>
      </c>
      <c r="C178">
        <v>0.3</v>
      </c>
      <c r="D178">
        <v>0.29110000000000003</v>
      </c>
      <c r="E178">
        <v>0.29360000000000003</v>
      </c>
      <c r="F178">
        <v>0.29499999999999998</v>
      </c>
      <c r="G178">
        <v>0.2969</v>
      </c>
      <c r="H178">
        <v>0.29580000000000001</v>
      </c>
      <c r="I178">
        <v>0.2954</v>
      </c>
      <c r="J178">
        <v>0.2954</v>
      </c>
      <c r="K178">
        <v>0.29220000000000002</v>
      </c>
      <c r="L178">
        <v>0.28299999999999997</v>
      </c>
      <c r="M178">
        <v>0.27529999999999999</v>
      </c>
      <c r="N178">
        <v>0.25750000000000001</v>
      </c>
      <c r="O178">
        <v>0.26500000000000001</v>
      </c>
      <c r="P178">
        <v>0.25540000000000002</v>
      </c>
      <c r="Q178">
        <v>0.26740000000000003</v>
      </c>
      <c r="R178">
        <v>0.27</v>
      </c>
      <c r="S178">
        <v>0.27500000000000002</v>
      </c>
      <c r="T178">
        <v>0.27250000000000002</v>
      </c>
      <c r="U178">
        <v>0.27810000000000001</v>
      </c>
      <c r="V178">
        <v>0.28699999999999998</v>
      </c>
      <c r="W178">
        <v>0.27500000000000002</v>
      </c>
      <c r="X178">
        <v>0.27439999999999998</v>
      </c>
      <c r="Y178">
        <v>0.26700000000000002</v>
      </c>
      <c r="Z178">
        <v>0.26910000000000001</v>
      </c>
      <c r="AA178">
        <v>0.26</v>
      </c>
      <c r="AB178">
        <v>0.25650000000000001</v>
      </c>
      <c r="AC178">
        <v>0.252</v>
      </c>
      <c r="AD178">
        <v>0.26</v>
      </c>
      <c r="AE178">
        <v>0.253</v>
      </c>
      <c r="AF178">
        <v>0.22989999999999999</v>
      </c>
      <c r="AG178">
        <v>0.22500000000000001</v>
      </c>
      <c r="AH178">
        <v>0.23</v>
      </c>
      <c r="AI178">
        <v>0.2258</v>
      </c>
      <c r="AJ178">
        <v>0.23430000000000001</v>
      </c>
      <c r="AK178">
        <v>0.24</v>
      </c>
      <c r="AL178">
        <v>0.23</v>
      </c>
      <c r="AM178">
        <v>0.22750000000000001</v>
      </c>
      <c r="AN178">
        <v>0.22989999999999999</v>
      </c>
      <c r="AO178">
        <v>0.23297599999999999</v>
      </c>
      <c r="AP178">
        <v>0.23</v>
      </c>
      <c r="AQ178">
        <v>0.24</v>
      </c>
      <c r="AR178">
        <v>0.23</v>
      </c>
      <c r="AS178">
        <v>0.24</v>
      </c>
      <c r="AT178">
        <v>0.23499999999999999</v>
      </c>
      <c r="AU178">
        <v>0.23100000000000001</v>
      </c>
      <c r="AV178">
        <v>0.2298</v>
      </c>
      <c r="AW178">
        <v>0.22550000000000001</v>
      </c>
      <c r="AX178">
        <v>0.22550000000000001</v>
      </c>
      <c r="AY178">
        <v>0.20799999999999999</v>
      </c>
      <c r="AZ178">
        <v>0.221</v>
      </c>
      <c r="BA178">
        <v>0.21329999999999999</v>
      </c>
      <c r="BB178">
        <v>0.2198</v>
      </c>
      <c r="BC178">
        <v>0.214</v>
      </c>
      <c r="BD178">
        <v>0.21809999999999999</v>
      </c>
      <c r="BE178">
        <v>0.21199999999999999</v>
      </c>
      <c r="BF178">
        <v>0.21</v>
      </c>
      <c r="BG178">
        <v>0.20799999999999999</v>
      </c>
      <c r="BH178">
        <v>0.19989999999999999</v>
      </c>
      <c r="BI178">
        <v>0.2</v>
      </c>
      <c r="BJ178">
        <v>0.20696200000000001</v>
      </c>
      <c r="BK178">
        <v>0.2</v>
      </c>
      <c r="BL178">
        <v>0.21131</v>
      </c>
      <c r="BM178">
        <v>0.2311</v>
      </c>
    </row>
    <row r="179" spans="1:65" x14ac:dyDescent="0.25">
      <c r="A179">
        <v>36.83</v>
      </c>
      <c r="B179">
        <v>37.47</v>
      </c>
      <c r="C179">
        <v>36.92</v>
      </c>
      <c r="D179">
        <v>37.090000000000003</v>
      </c>
      <c r="E179">
        <v>35.840000000000003</v>
      </c>
      <c r="F179">
        <v>35.28</v>
      </c>
      <c r="G179">
        <v>34.29</v>
      </c>
      <c r="H179">
        <v>33.950000000000003</v>
      </c>
      <c r="I179">
        <v>32.450000000000003</v>
      </c>
      <c r="J179">
        <v>32.450000000000003</v>
      </c>
      <c r="K179">
        <v>31.37</v>
      </c>
      <c r="L179">
        <v>31.01</v>
      </c>
      <c r="M179">
        <v>31.44</v>
      </c>
      <c r="N179">
        <v>30.33</v>
      </c>
      <c r="O179">
        <v>30.36</v>
      </c>
      <c r="P179">
        <v>30.97</v>
      </c>
      <c r="Q179">
        <v>30.82</v>
      </c>
      <c r="R179">
        <v>30.86</v>
      </c>
      <c r="S179">
        <v>33.630000000000003</v>
      </c>
      <c r="T179">
        <v>33.83</v>
      </c>
      <c r="U179">
        <v>34.17</v>
      </c>
      <c r="V179">
        <v>34.31</v>
      </c>
      <c r="W179">
        <v>34.520000000000003</v>
      </c>
      <c r="X179">
        <v>33.409999999999997</v>
      </c>
      <c r="Y179">
        <v>33.94</v>
      </c>
      <c r="Z179">
        <v>33.799999999999997</v>
      </c>
      <c r="AA179">
        <v>34.42</v>
      </c>
      <c r="AB179">
        <v>35.07</v>
      </c>
      <c r="AC179">
        <v>35.47</v>
      </c>
      <c r="AD179">
        <v>36.04</v>
      </c>
      <c r="AE179">
        <v>34.44</v>
      </c>
      <c r="AF179">
        <v>34.840000000000003</v>
      </c>
      <c r="AG179">
        <v>32.619999999999997</v>
      </c>
      <c r="AH179">
        <v>31.95</v>
      </c>
      <c r="AI179">
        <v>32.5</v>
      </c>
      <c r="AJ179">
        <v>31.17</v>
      </c>
      <c r="AK179">
        <v>31.6</v>
      </c>
      <c r="AL179">
        <v>32.54</v>
      </c>
      <c r="AM179">
        <v>32.53</v>
      </c>
      <c r="AN179">
        <v>32.159999999999997</v>
      </c>
      <c r="AO179">
        <v>32.270000000000003</v>
      </c>
      <c r="AP179">
        <v>32.82</v>
      </c>
      <c r="AQ179">
        <v>33.630000000000003</v>
      </c>
      <c r="AR179">
        <v>33.299999999999997</v>
      </c>
      <c r="AS179">
        <v>33.83</v>
      </c>
      <c r="AT179">
        <v>33.33</v>
      </c>
      <c r="AU179">
        <v>33.44</v>
      </c>
      <c r="AV179">
        <v>33.17</v>
      </c>
      <c r="AW179">
        <v>33.26</v>
      </c>
      <c r="AX179">
        <v>31.94</v>
      </c>
      <c r="AY179">
        <v>30.84</v>
      </c>
      <c r="AZ179">
        <v>31.19</v>
      </c>
      <c r="BA179">
        <v>31.18</v>
      </c>
      <c r="BB179">
        <v>31.38</v>
      </c>
      <c r="BC179">
        <v>29.83</v>
      </c>
      <c r="BD179">
        <v>29.2</v>
      </c>
      <c r="BE179">
        <v>29.55</v>
      </c>
      <c r="BF179">
        <v>29.96</v>
      </c>
      <c r="BG179">
        <v>29.15</v>
      </c>
      <c r="BH179">
        <v>27.19</v>
      </c>
      <c r="BI179">
        <v>27.47</v>
      </c>
      <c r="BJ179">
        <v>26.61</v>
      </c>
      <c r="BK179">
        <v>25.32</v>
      </c>
      <c r="BL179">
        <v>25.45</v>
      </c>
      <c r="BM179">
        <v>26.06</v>
      </c>
    </row>
    <row r="180" spans="1:65" x14ac:dyDescent="0.25">
      <c r="A180">
        <v>5</v>
      </c>
      <c r="B180">
        <v>5</v>
      </c>
      <c r="C180">
        <v>4.6500000000000004</v>
      </c>
      <c r="D180">
        <v>4.6500000000000004</v>
      </c>
      <c r="E180">
        <v>4.5</v>
      </c>
      <c r="F180">
        <v>5.9</v>
      </c>
      <c r="G180">
        <v>6</v>
      </c>
      <c r="H180">
        <v>6.1</v>
      </c>
      <c r="I180">
        <v>6</v>
      </c>
      <c r="J180">
        <v>6.25</v>
      </c>
      <c r="K180">
        <v>5.05</v>
      </c>
      <c r="L180">
        <v>5.4</v>
      </c>
      <c r="M180">
        <v>5.15</v>
      </c>
      <c r="N180">
        <v>5.4</v>
      </c>
      <c r="O180">
        <v>5.5</v>
      </c>
      <c r="P180">
        <v>5.4</v>
      </c>
      <c r="Q180">
        <v>5.35</v>
      </c>
      <c r="R180">
        <v>5.5</v>
      </c>
      <c r="S180">
        <v>5.45</v>
      </c>
      <c r="T180">
        <v>5.45</v>
      </c>
      <c r="U180">
        <v>5.7</v>
      </c>
      <c r="V180">
        <v>5.5</v>
      </c>
      <c r="W180">
        <v>5.5</v>
      </c>
      <c r="X180">
        <v>5.3</v>
      </c>
      <c r="Y180">
        <v>5.25</v>
      </c>
      <c r="Z180">
        <v>4.8</v>
      </c>
      <c r="AA180">
        <v>5</v>
      </c>
      <c r="AB180">
        <v>4.8499999999999996</v>
      </c>
      <c r="AC180">
        <v>4.7</v>
      </c>
      <c r="AD180">
        <v>4.5999999999999996</v>
      </c>
      <c r="AE180">
        <v>4.5</v>
      </c>
      <c r="AF180">
        <v>4.2</v>
      </c>
      <c r="AG180">
        <v>4.0999999999999996</v>
      </c>
      <c r="AH180">
        <v>4</v>
      </c>
      <c r="AI180">
        <v>4.25</v>
      </c>
      <c r="AJ180">
        <v>4.3499999999999996</v>
      </c>
      <c r="AK180">
        <v>4.3499999999999996</v>
      </c>
      <c r="AL180">
        <v>4.25</v>
      </c>
      <c r="AM180">
        <v>4.4000000000000004</v>
      </c>
      <c r="AN180">
        <v>4.6500000000000004</v>
      </c>
      <c r="AO180">
        <v>4.6500000000000004</v>
      </c>
      <c r="AP180">
        <v>4.8499999999999996</v>
      </c>
      <c r="AQ180">
        <v>4.82</v>
      </c>
      <c r="AR180">
        <v>4.7300000000000004</v>
      </c>
      <c r="AS180">
        <v>4.7699999999999996</v>
      </c>
      <c r="AT180">
        <v>4.6900000000000004</v>
      </c>
      <c r="AU180">
        <v>4.6500000000000004</v>
      </c>
      <c r="AV180">
        <v>4.8899999999999997</v>
      </c>
      <c r="AW180">
        <v>5.13</v>
      </c>
      <c r="AX180">
        <v>5.0599999999999996</v>
      </c>
      <c r="AY180">
        <v>5</v>
      </c>
      <c r="AZ180">
        <v>5</v>
      </c>
      <c r="BA180">
        <v>5.0599999999999996</v>
      </c>
      <c r="BB180">
        <v>5.12</v>
      </c>
      <c r="BC180">
        <v>5.08</v>
      </c>
      <c r="BD180">
        <v>4.92</v>
      </c>
      <c r="BE180">
        <v>4.87</v>
      </c>
      <c r="BF180">
        <v>4.75</v>
      </c>
      <c r="BG180">
        <v>4.67</v>
      </c>
      <c r="BH180">
        <v>4.38</v>
      </c>
      <c r="BI180">
        <v>4.55</v>
      </c>
      <c r="BJ180">
        <v>4.41</v>
      </c>
      <c r="BK180">
        <v>4.0199999999999996</v>
      </c>
      <c r="BL180">
        <v>4.05</v>
      </c>
      <c r="BM180">
        <v>6.4</v>
      </c>
    </row>
    <row r="181" spans="1:65" x14ac:dyDescent="0.25">
      <c r="A181">
        <v>4.3</v>
      </c>
      <c r="B181">
        <v>4.2</v>
      </c>
      <c r="C181">
        <v>3.9</v>
      </c>
      <c r="D181">
        <v>3.7749999999999999</v>
      </c>
      <c r="E181">
        <v>3.8</v>
      </c>
      <c r="F181">
        <v>3.8</v>
      </c>
      <c r="G181">
        <v>3.7</v>
      </c>
      <c r="H181">
        <v>3.6</v>
      </c>
      <c r="I181">
        <v>3.5</v>
      </c>
      <c r="J181">
        <v>3.35</v>
      </c>
      <c r="K181">
        <v>3.4</v>
      </c>
      <c r="L181">
        <v>3.6749999999999998</v>
      </c>
      <c r="M181">
        <v>3.65</v>
      </c>
      <c r="N181">
        <v>3.55</v>
      </c>
      <c r="O181">
        <v>3.5</v>
      </c>
      <c r="P181">
        <v>3.5</v>
      </c>
      <c r="Q181">
        <v>3.6</v>
      </c>
      <c r="R181">
        <v>3.95</v>
      </c>
      <c r="S181">
        <v>3.95</v>
      </c>
      <c r="T181">
        <v>4.05</v>
      </c>
      <c r="U181">
        <v>4.5999999999999996</v>
      </c>
      <c r="V181">
        <v>4.6500000000000004</v>
      </c>
      <c r="W181">
        <v>4.6500000000000004</v>
      </c>
      <c r="X181">
        <v>4.9000000000000004</v>
      </c>
      <c r="Y181">
        <v>5.2</v>
      </c>
      <c r="Z181">
        <v>5.7</v>
      </c>
      <c r="AA181">
        <v>5.75</v>
      </c>
      <c r="AB181">
        <v>5.75</v>
      </c>
      <c r="AC181">
        <v>7.35</v>
      </c>
      <c r="AD181">
        <v>7.375</v>
      </c>
      <c r="AE181">
        <v>7.35</v>
      </c>
      <c r="AF181">
        <v>7.35</v>
      </c>
      <c r="AG181">
        <v>7.35</v>
      </c>
      <c r="AH181">
        <v>7.35</v>
      </c>
      <c r="AI181">
        <v>7.4</v>
      </c>
      <c r="AJ181">
        <v>7.35</v>
      </c>
      <c r="AK181">
        <v>7.4</v>
      </c>
      <c r="AL181">
        <v>7.4</v>
      </c>
      <c r="AM181">
        <v>7.375</v>
      </c>
      <c r="AN181">
        <v>7.4</v>
      </c>
      <c r="AO181">
        <v>7.4</v>
      </c>
      <c r="AP181">
        <v>7.4</v>
      </c>
      <c r="AQ181">
        <v>7.43</v>
      </c>
      <c r="AR181">
        <v>7.4</v>
      </c>
      <c r="AS181">
        <v>7.39</v>
      </c>
      <c r="AT181">
        <v>7.39</v>
      </c>
      <c r="AU181">
        <v>7.41</v>
      </c>
      <c r="AV181">
        <v>7.4</v>
      </c>
      <c r="AW181">
        <v>7.4</v>
      </c>
      <c r="AX181">
        <v>7.38</v>
      </c>
      <c r="AY181">
        <v>7.39</v>
      </c>
      <c r="AZ181">
        <v>7.39</v>
      </c>
      <c r="BA181">
        <v>7.4</v>
      </c>
      <c r="BB181">
        <v>7.39</v>
      </c>
      <c r="BC181">
        <v>7.4</v>
      </c>
      <c r="BD181">
        <v>7.4</v>
      </c>
      <c r="BE181">
        <v>7.4</v>
      </c>
      <c r="BF181">
        <v>7.39</v>
      </c>
      <c r="BG181">
        <v>7.39</v>
      </c>
      <c r="BH181">
        <v>7.39</v>
      </c>
      <c r="BI181">
        <v>7.39</v>
      </c>
      <c r="BJ181">
        <v>7.39</v>
      </c>
      <c r="BK181">
        <v>7.39</v>
      </c>
      <c r="BL181">
        <v>7.39</v>
      </c>
      <c r="BM181">
        <v>7.39</v>
      </c>
    </row>
    <row r="182" spans="1:65" x14ac:dyDescent="0.25">
      <c r="A182">
        <v>2.2599999999999998</v>
      </c>
      <c r="B182">
        <v>2.3199999999999998</v>
      </c>
      <c r="C182">
        <v>2.23</v>
      </c>
      <c r="D182">
        <v>2.16</v>
      </c>
      <c r="E182">
        <v>2.21</v>
      </c>
      <c r="F182">
        <v>1.92</v>
      </c>
      <c r="G182">
        <v>1.74</v>
      </c>
      <c r="H182">
        <v>2.2999999999999998</v>
      </c>
      <c r="I182">
        <v>1.97</v>
      </c>
      <c r="J182">
        <v>2.0099999999999998</v>
      </c>
      <c r="K182">
        <v>1.95</v>
      </c>
      <c r="L182">
        <v>1.99</v>
      </c>
      <c r="M182">
        <v>1.77</v>
      </c>
      <c r="N182">
        <v>1.87</v>
      </c>
      <c r="O182">
        <v>1.9</v>
      </c>
      <c r="P182">
        <v>1.97</v>
      </c>
      <c r="Q182">
        <v>1.72</v>
      </c>
      <c r="R182">
        <v>1.92</v>
      </c>
      <c r="S182">
        <v>1.83</v>
      </c>
      <c r="T182">
        <v>1.78</v>
      </c>
      <c r="U182">
        <v>1.86</v>
      </c>
      <c r="V182">
        <v>1.85</v>
      </c>
      <c r="W182">
        <v>1.9</v>
      </c>
      <c r="X182">
        <v>1.88</v>
      </c>
      <c r="Y182">
        <v>1.75</v>
      </c>
      <c r="Z182">
        <v>1.87</v>
      </c>
      <c r="AA182">
        <v>1.85</v>
      </c>
      <c r="AB182">
        <v>1.81</v>
      </c>
      <c r="AC182">
        <v>1.67</v>
      </c>
      <c r="AD182">
        <v>1.71</v>
      </c>
      <c r="AE182">
        <v>1.53</v>
      </c>
      <c r="AF182">
        <v>1.51</v>
      </c>
      <c r="AG182">
        <v>1.5</v>
      </c>
      <c r="AH182">
        <v>1.54</v>
      </c>
      <c r="AI182">
        <v>1.52</v>
      </c>
      <c r="AJ182">
        <v>1.55</v>
      </c>
      <c r="AK182">
        <v>1.49</v>
      </c>
      <c r="AL182">
        <v>1.46</v>
      </c>
      <c r="AM182">
        <v>1.52</v>
      </c>
      <c r="AN182">
        <v>1.5</v>
      </c>
      <c r="AO182">
        <v>1.51</v>
      </c>
      <c r="AP182">
        <v>1.46</v>
      </c>
      <c r="AQ182">
        <v>1.45</v>
      </c>
      <c r="AR182">
        <v>1.35</v>
      </c>
      <c r="AS182">
        <v>1.42</v>
      </c>
      <c r="AT182">
        <v>1.85</v>
      </c>
      <c r="AU182">
        <v>1.8</v>
      </c>
      <c r="AV182">
        <v>1.72</v>
      </c>
      <c r="AW182">
        <v>1.89</v>
      </c>
      <c r="AX182">
        <v>1.8</v>
      </c>
      <c r="AY182">
        <v>1.72</v>
      </c>
      <c r="AZ182">
        <v>1.7</v>
      </c>
      <c r="BA182">
        <v>1.56</v>
      </c>
      <c r="BB182">
        <v>1.52</v>
      </c>
      <c r="BC182">
        <v>1.54</v>
      </c>
      <c r="BD182">
        <v>1.45</v>
      </c>
      <c r="BE182">
        <v>1.5</v>
      </c>
      <c r="BF182">
        <v>1.43</v>
      </c>
      <c r="BG182">
        <v>1.33</v>
      </c>
      <c r="BH182">
        <v>1.32</v>
      </c>
      <c r="BI182">
        <v>1.29</v>
      </c>
      <c r="BJ182">
        <v>1.22</v>
      </c>
      <c r="BK182">
        <v>1.17</v>
      </c>
      <c r="BL182">
        <v>1.08</v>
      </c>
      <c r="BM182">
        <v>1.06</v>
      </c>
    </row>
    <row r="183" spans="1:65" x14ac:dyDescent="0.25">
      <c r="A183">
        <v>10.375</v>
      </c>
      <c r="B183">
        <v>10.375</v>
      </c>
      <c r="C183">
        <v>10.375</v>
      </c>
      <c r="D183">
        <v>10.375</v>
      </c>
      <c r="E183">
        <v>10.375</v>
      </c>
      <c r="F183">
        <v>10.375</v>
      </c>
      <c r="G183">
        <v>10.375</v>
      </c>
      <c r="H183">
        <v>10.375</v>
      </c>
      <c r="I183">
        <v>10.35</v>
      </c>
      <c r="J183">
        <v>10.375</v>
      </c>
      <c r="K183">
        <v>10.5</v>
      </c>
      <c r="L183">
        <v>10.35</v>
      </c>
      <c r="M183">
        <v>10.35</v>
      </c>
      <c r="N183">
        <v>10.375</v>
      </c>
      <c r="O183">
        <v>10.4</v>
      </c>
      <c r="P183">
        <v>10.35</v>
      </c>
      <c r="Q183">
        <v>10.4</v>
      </c>
      <c r="R183">
        <v>10.4</v>
      </c>
      <c r="S183">
        <v>10.375</v>
      </c>
      <c r="T183">
        <v>10.3</v>
      </c>
      <c r="U183">
        <v>10.35</v>
      </c>
      <c r="V183">
        <v>10.35</v>
      </c>
      <c r="W183">
        <v>10.35</v>
      </c>
      <c r="X183">
        <v>10.35</v>
      </c>
      <c r="Y183">
        <v>10.35</v>
      </c>
      <c r="Z183">
        <v>10.35</v>
      </c>
      <c r="AA183">
        <v>10.35</v>
      </c>
      <c r="AB183">
        <v>10.35</v>
      </c>
      <c r="AC183">
        <v>10.35</v>
      </c>
      <c r="AD183">
        <v>10.35</v>
      </c>
      <c r="AE183">
        <v>10.375</v>
      </c>
      <c r="AF183">
        <v>10.395</v>
      </c>
      <c r="AG183">
        <v>10.375</v>
      </c>
      <c r="AH183">
        <v>11.25</v>
      </c>
      <c r="AI183">
        <v>10.35</v>
      </c>
      <c r="AJ183">
        <v>10.4</v>
      </c>
      <c r="AK183">
        <v>10.35</v>
      </c>
      <c r="AL183">
        <v>10.425000000000001</v>
      </c>
      <c r="AM183">
        <v>10.425000000000001</v>
      </c>
      <c r="AN183">
        <v>10.375</v>
      </c>
      <c r="AO183">
        <v>10.4</v>
      </c>
      <c r="AP183">
        <v>10.45</v>
      </c>
      <c r="AQ183">
        <v>10.425000000000001</v>
      </c>
      <c r="AR183">
        <v>10.4</v>
      </c>
      <c r="AS183">
        <v>10.4</v>
      </c>
      <c r="AT183">
        <v>10.425000000000001</v>
      </c>
      <c r="AU183">
        <v>10.4</v>
      </c>
      <c r="AV183">
        <v>10.45</v>
      </c>
      <c r="AW183">
        <v>10.4</v>
      </c>
      <c r="AX183">
        <v>11.705</v>
      </c>
      <c r="AY183">
        <v>10.475</v>
      </c>
      <c r="AZ183">
        <v>10.41</v>
      </c>
      <c r="BA183">
        <v>10.45</v>
      </c>
      <c r="BB183">
        <v>10.45</v>
      </c>
      <c r="BC183">
        <v>10.48</v>
      </c>
      <c r="BD183">
        <v>10.48</v>
      </c>
      <c r="BE183">
        <v>10.5</v>
      </c>
      <c r="BF183">
        <v>10.47</v>
      </c>
      <c r="BG183">
        <v>10.549899999999999</v>
      </c>
      <c r="BH183">
        <v>10.5</v>
      </c>
      <c r="BI183">
        <v>10.49</v>
      </c>
      <c r="BJ183">
        <v>10.5</v>
      </c>
      <c r="BK183">
        <v>10.4701</v>
      </c>
      <c r="BL183">
        <v>10.51</v>
      </c>
      <c r="BM183">
        <v>10.355</v>
      </c>
    </row>
    <row r="184" spans="1:65" x14ac:dyDescent="0.25">
      <c r="A184">
        <v>2.65</v>
      </c>
      <c r="B184">
        <v>2.6</v>
      </c>
      <c r="C184">
        <v>2.8</v>
      </c>
      <c r="D184">
        <v>2.75</v>
      </c>
      <c r="E184">
        <v>2.85</v>
      </c>
      <c r="F184">
        <v>3.05</v>
      </c>
      <c r="G184">
        <v>3.1</v>
      </c>
      <c r="H184">
        <v>3.1</v>
      </c>
      <c r="I184">
        <v>3.05</v>
      </c>
      <c r="J184">
        <v>3.05</v>
      </c>
      <c r="K184">
        <v>2.95</v>
      </c>
      <c r="L184">
        <v>3.1</v>
      </c>
      <c r="M184">
        <v>3.05</v>
      </c>
      <c r="N184">
        <v>3</v>
      </c>
      <c r="O184">
        <v>2.9</v>
      </c>
      <c r="P184">
        <v>3</v>
      </c>
      <c r="Q184">
        <v>2.95</v>
      </c>
      <c r="R184">
        <v>2.9</v>
      </c>
      <c r="S184">
        <v>2.95</v>
      </c>
      <c r="T184">
        <v>3</v>
      </c>
      <c r="U184">
        <v>3</v>
      </c>
      <c r="V184">
        <v>3.05</v>
      </c>
      <c r="W184">
        <v>3.1</v>
      </c>
      <c r="X184">
        <v>3.3</v>
      </c>
      <c r="Y184">
        <v>3.25</v>
      </c>
      <c r="Z184">
        <v>3.2</v>
      </c>
      <c r="AA184">
        <v>3.25</v>
      </c>
      <c r="AB184">
        <v>3.25</v>
      </c>
      <c r="AC184">
        <v>3.25</v>
      </c>
      <c r="AD184">
        <v>3.3</v>
      </c>
      <c r="AE184">
        <v>3.4</v>
      </c>
      <c r="AF184">
        <v>3.4</v>
      </c>
      <c r="AG184">
        <v>3.45</v>
      </c>
      <c r="AH184">
        <v>3.75</v>
      </c>
      <c r="AI184">
        <v>3.7</v>
      </c>
      <c r="AJ184">
        <v>3.7</v>
      </c>
      <c r="AK184">
        <v>3.95</v>
      </c>
      <c r="AL184">
        <v>4.5999999999999996</v>
      </c>
      <c r="AM184">
        <v>4.1500000000000004</v>
      </c>
      <c r="AN184">
        <v>4.05</v>
      </c>
      <c r="AO184">
        <v>4.05</v>
      </c>
      <c r="AP184">
        <v>3.85</v>
      </c>
      <c r="AQ184">
        <v>3.82</v>
      </c>
      <c r="AR184">
        <v>3.38</v>
      </c>
      <c r="AS184">
        <v>3.31</v>
      </c>
      <c r="AT184">
        <v>3.09</v>
      </c>
      <c r="AU184">
        <v>2.91</v>
      </c>
      <c r="AV184">
        <v>2.99</v>
      </c>
      <c r="AW184">
        <v>2.65</v>
      </c>
      <c r="AX184">
        <v>3.5950000000000002</v>
      </c>
      <c r="AY184">
        <v>3.98</v>
      </c>
      <c r="AZ184">
        <v>3.98</v>
      </c>
      <c r="BA184">
        <v>4.29</v>
      </c>
      <c r="BB184">
        <v>3.97</v>
      </c>
      <c r="BC184">
        <v>4.18</v>
      </c>
      <c r="BD184">
        <v>4.1500000000000004</v>
      </c>
      <c r="BE184">
        <v>3.63</v>
      </c>
      <c r="BF184">
        <v>3.75</v>
      </c>
      <c r="BG184">
        <v>4.1500000000000004</v>
      </c>
      <c r="BH184">
        <v>4.3099999999999996</v>
      </c>
      <c r="BI184">
        <v>3.95</v>
      </c>
      <c r="BJ184">
        <v>4.01</v>
      </c>
      <c r="BK184">
        <v>3.94</v>
      </c>
      <c r="BL184">
        <v>3.89</v>
      </c>
      <c r="BM184">
        <v>4.1399999999999997</v>
      </c>
    </row>
    <row r="185" spans="1:65" x14ac:dyDescent="0.25">
      <c r="A185">
        <v>1.43</v>
      </c>
      <c r="B185">
        <v>1.44</v>
      </c>
      <c r="C185">
        <v>1.44</v>
      </c>
      <c r="D185">
        <v>1.43</v>
      </c>
      <c r="E185">
        <v>1.41</v>
      </c>
      <c r="F185">
        <v>1.39</v>
      </c>
      <c r="G185">
        <v>1.5</v>
      </c>
      <c r="H185">
        <v>1.4000999999999999</v>
      </c>
      <c r="I185">
        <v>1.38</v>
      </c>
      <c r="J185">
        <v>1.43</v>
      </c>
      <c r="K185">
        <v>1.44</v>
      </c>
      <c r="L185">
        <v>1.59</v>
      </c>
      <c r="M185">
        <v>1.47</v>
      </c>
      <c r="N185">
        <v>1.48</v>
      </c>
      <c r="O185">
        <v>1.51</v>
      </c>
      <c r="P185">
        <v>1.51</v>
      </c>
      <c r="Q185">
        <v>1.54</v>
      </c>
      <c r="R185">
        <v>1.57</v>
      </c>
      <c r="S185">
        <v>1.52</v>
      </c>
      <c r="T185">
        <v>1.7736000000000001</v>
      </c>
      <c r="U185">
        <v>1.95</v>
      </c>
      <c r="V185">
        <v>1.81</v>
      </c>
      <c r="W185">
        <v>1.8</v>
      </c>
      <c r="X185">
        <v>1.76</v>
      </c>
      <c r="Y185">
        <v>1.73</v>
      </c>
      <c r="Z185">
        <v>1.65</v>
      </c>
      <c r="AA185">
        <v>1.68</v>
      </c>
      <c r="AB185">
        <v>1.75</v>
      </c>
      <c r="AC185">
        <v>1.57</v>
      </c>
      <c r="AD185">
        <v>1.63</v>
      </c>
      <c r="AE185">
        <v>1.56</v>
      </c>
      <c r="AF185">
        <v>1.53</v>
      </c>
      <c r="AG185">
        <v>1.5</v>
      </c>
      <c r="AH185">
        <v>1.57</v>
      </c>
      <c r="AI185">
        <v>1.62</v>
      </c>
      <c r="AJ185">
        <v>1.54</v>
      </c>
      <c r="AK185">
        <v>1.48</v>
      </c>
      <c r="AL185">
        <v>1.47</v>
      </c>
      <c r="AM185">
        <v>1.48</v>
      </c>
      <c r="AN185">
        <v>1.44</v>
      </c>
      <c r="AO185">
        <v>1.47</v>
      </c>
      <c r="AP185">
        <v>1.42</v>
      </c>
      <c r="AQ185">
        <v>1.45</v>
      </c>
      <c r="AR185">
        <v>1.39</v>
      </c>
      <c r="AS185">
        <v>1.37</v>
      </c>
      <c r="AT185">
        <v>1.38</v>
      </c>
      <c r="AU185">
        <v>1.3714</v>
      </c>
      <c r="AV185">
        <v>1.36</v>
      </c>
      <c r="AW185">
        <v>1.33</v>
      </c>
      <c r="AX185">
        <v>1.33</v>
      </c>
      <c r="AY185">
        <v>1.29</v>
      </c>
      <c r="AZ185">
        <v>1.29</v>
      </c>
      <c r="BA185">
        <v>1.25</v>
      </c>
      <c r="BB185">
        <v>1.2301</v>
      </c>
      <c r="BC185">
        <v>1.33</v>
      </c>
      <c r="BD185">
        <v>1.26</v>
      </c>
      <c r="BE185">
        <v>1.4198999999999999</v>
      </c>
      <c r="BF185">
        <v>1.35</v>
      </c>
      <c r="BG185">
        <v>1.35</v>
      </c>
      <c r="BH185">
        <v>1.28</v>
      </c>
      <c r="BI185">
        <v>1.4435</v>
      </c>
      <c r="BJ185">
        <v>1.35</v>
      </c>
      <c r="BK185">
        <v>1.25</v>
      </c>
      <c r="BL185">
        <v>1.2</v>
      </c>
      <c r="BM185">
        <v>1.18</v>
      </c>
    </row>
    <row r="186" spans="1:65" x14ac:dyDescent="0.25">
      <c r="A186">
        <v>8.7799999999999994</v>
      </c>
      <c r="B186">
        <v>8.66</v>
      </c>
      <c r="C186">
        <v>8.8699999999999992</v>
      </c>
      <c r="D186">
        <v>11.15</v>
      </c>
      <c r="E186">
        <v>10.6</v>
      </c>
      <c r="F186">
        <v>10.24</v>
      </c>
      <c r="G186">
        <v>9.27</v>
      </c>
      <c r="H186">
        <v>8.99</v>
      </c>
      <c r="I186">
        <v>8.86</v>
      </c>
      <c r="J186">
        <v>8.6300000000000008</v>
      </c>
      <c r="K186">
        <v>8.5</v>
      </c>
      <c r="L186">
        <v>8.7200000000000006</v>
      </c>
      <c r="M186">
        <v>8.75</v>
      </c>
      <c r="N186">
        <v>8.52</v>
      </c>
      <c r="O186">
        <v>8.86</v>
      </c>
      <c r="P186">
        <v>8.69</v>
      </c>
      <c r="Q186">
        <v>8.6999999999999993</v>
      </c>
      <c r="R186">
        <v>8.73</v>
      </c>
      <c r="S186">
        <v>8.75</v>
      </c>
      <c r="T186">
        <v>8.7799999999999994</v>
      </c>
      <c r="U186">
        <v>9.5299999999999994</v>
      </c>
      <c r="V186">
        <v>9.2200000000000006</v>
      </c>
      <c r="W186">
        <v>9.25</v>
      </c>
      <c r="X186">
        <v>9.17</v>
      </c>
      <c r="Y186">
        <v>9.1199999999999992</v>
      </c>
      <c r="Z186">
        <v>8.93</v>
      </c>
      <c r="AA186">
        <v>8.92</v>
      </c>
      <c r="AB186">
        <v>8.74</v>
      </c>
      <c r="AC186">
        <v>8.51</v>
      </c>
      <c r="AD186">
        <v>7.98</v>
      </c>
      <c r="AE186">
        <v>7.98</v>
      </c>
      <c r="AF186">
        <v>7.91</v>
      </c>
      <c r="AG186">
        <v>7.65</v>
      </c>
      <c r="AH186">
        <v>7.74</v>
      </c>
      <c r="AI186">
        <v>7.63</v>
      </c>
      <c r="AJ186">
        <v>7.43</v>
      </c>
      <c r="AK186">
        <v>7.52</v>
      </c>
      <c r="AL186">
        <v>7.86</v>
      </c>
      <c r="AM186">
        <v>7.95</v>
      </c>
      <c r="AN186">
        <v>7.8</v>
      </c>
      <c r="AO186">
        <v>7.67</v>
      </c>
      <c r="AP186">
        <v>7.68</v>
      </c>
      <c r="AQ186">
        <v>7.68</v>
      </c>
      <c r="AR186">
        <v>7.63</v>
      </c>
      <c r="AS186">
        <v>7.49</v>
      </c>
      <c r="AT186">
        <v>7.46</v>
      </c>
      <c r="AU186">
        <v>7.1</v>
      </c>
      <c r="AV186">
        <v>7.1</v>
      </c>
      <c r="AW186">
        <v>7.12</v>
      </c>
      <c r="AX186">
        <v>6.81</v>
      </c>
      <c r="AY186">
        <v>6.87</v>
      </c>
      <c r="AZ186">
        <v>6.81</v>
      </c>
      <c r="BA186">
        <v>7.01</v>
      </c>
      <c r="BB186">
        <v>6.94</v>
      </c>
      <c r="BC186">
        <v>7.0949999999999998</v>
      </c>
      <c r="BD186">
        <v>6.89</v>
      </c>
      <c r="BE186">
        <v>7.05</v>
      </c>
      <c r="BF186">
        <v>7.1</v>
      </c>
      <c r="BG186">
        <v>6.95</v>
      </c>
      <c r="BH186">
        <v>6.48</v>
      </c>
      <c r="BI186">
        <v>6.66</v>
      </c>
      <c r="BJ186">
        <v>6.69</v>
      </c>
      <c r="BK186">
        <v>6.53</v>
      </c>
      <c r="BL186">
        <v>6.94</v>
      </c>
      <c r="BM186">
        <v>7.03</v>
      </c>
    </row>
    <row r="187" spans="1:65" x14ac:dyDescent="0.25">
      <c r="A187">
        <v>26.39</v>
      </c>
      <c r="B187">
        <v>27.84</v>
      </c>
      <c r="C187">
        <v>28.78</v>
      </c>
      <c r="D187">
        <v>28.66</v>
      </c>
      <c r="E187">
        <v>26.31</v>
      </c>
      <c r="F187">
        <v>23.245000000000001</v>
      </c>
      <c r="G187">
        <v>24.83</v>
      </c>
      <c r="H187">
        <v>23.31</v>
      </c>
      <c r="I187">
        <v>24.51</v>
      </c>
      <c r="J187">
        <v>25.68</v>
      </c>
      <c r="K187">
        <v>24.52</v>
      </c>
      <c r="L187">
        <v>23.98</v>
      </c>
      <c r="M187">
        <v>24.77</v>
      </c>
      <c r="N187">
        <v>24.68</v>
      </c>
      <c r="O187">
        <v>25.88</v>
      </c>
      <c r="P187">
        <v>26.12</v>
      </c>
      <c r="Q187">
        <v>26.52</v>
      </c>
      <c r="R187">
        <v>26.55</v>
      </c>
      <c r="S187">
        <v>24.05</v>
      </c>
      <c r="T187">
        <v>24.05</v>
      </c>
      <c r="U187">
        <v>22.37</v>
      </c>
      <c r="V187">
        <v>23.33</v>
      </c>
      <c r="W187">
        <v>22.67</v>
      </c>
      <c r="X187">
        <v>22.2</v>
      </c>
      <c r="Y187">
        <v>22.16</v>
      </c>
      <c r="Z187">
        <v>23.11</v>
      </c>
      <c r="AA187">
        <v>23.67</v>
      </c>
      <c r="AB187">
        <v>23.89</v>
      </c>
      <c r="AC187">
        <v>23.82</v>
      </c>
      <c r="AD187">
        <v>24.21</v>
      </c>
      <c r="AE187">
        <v>24.61</v>
      </c>
      <c r="AF187">
        <v>24.49</v>
      </c>
      <c r="AG187">
        <v>24.35</v>
      </c>
      <c r="AH187">
        <v>24.41</v>
      </c>
      <c r="AI187">
        <v>22.18</v>
      </c>
      <c r="AJ187">
        <v>22.5</v>
      </c>
      <c r="AK187">
        <v>22.92</v>
      </c>
      <c r="AL187">
        <v>22.21</v>
      </c>
      <c r="AM187">
        <v>22.63</v>
      </c>
      <c r="AN187">
        <v>23.53</v>
      </c>
      <c r="AO187">
        <v>24.14</v>
      </c>
      <c r="AP187">
        <v>23.28</v>
      </c>
      <c r="AQ187">
        <v>21.32</v>
      </c>
      <c r="AR187">
        <v>20.25</v>
      </c>
      <c r="AS187">
        <v>21.01</v>
      </c>
      <c r="AT187">
        <v>20.96</v>
      </c>
      <c r="AU187">
        <v>21.44</v>
      </c>
      <c r="AV187">
        <v>21.64</v>
      </c>
      <c r="AW187">
        <v>21.33</v>
      </c>
      <c r="AX187">
        <v>19.84</v>
      </c>
      <c r="AY187">
        <v>19.739999999999998</v>
      </c>
      <c r="AZ187">
        <v>20.67</v>
      </c>
      <c r="BA187">
        <v>21.03</v>
      </c>
      <c r="BB187">
        <v>21.68</v>
      </c>
      <c r="BC187">
        <v>20.83</v>
      </c>
      <c r="BD187">
        <v>19.14</v>
      </c>
      <c r="BE187">
        <v>18.66</v>
      </c>
      <c r="BF187">
        <v>19.53</v>
      </c>
      <c r="BG187">
        <v>19.760000000000002</v>
      </c>
      <c r="BH187">
        <v>19.46</v>
      </c>
      <c r="BI187">
        <v>21.42</v>
      </c>
      <c r="BJ187">
        <v>21.16</v>
      </c>
      <c r="BK187">
        <v>21.79</v>
      </c>
      <c r="BL187">
        <v>23.58</v>
      </c>
      <c r="BM187">
        <v>21.71</v>
      </c>
    </row>
    <row r="188" spans="1:65" x14ac:dyDescent="0.25">
      <c r="A188">
        <v>134.61000000000001</v>
      </c>
      <c r="B188">
        <v>133.81</v>
      </c>
      <c r="C188">
        <v>130.5</v>
      </c>
      <c r="D188">
        <v>130</v>
      </c>
      <c r="E188">
        <v>129</v>
      </c>
      <c r="F188">
        <v>134.46</v>
      </c>
      <c r="G188">
        <v>135.91999999999999</v>
      </c>
      <c r="H188">
        <v>134.95500000000001</v>
      </c>
      <c r="I188">
        <v>132.18</v>
      </c>
      <c r="J188">
        <v>133.47999999999999</v>
      </c>
      <c r="K188">
        <v>132.55000000000001</v>
      </c>
      <c r="L188">
        <v>133.93</v>
      </c>
      <c r="M188">
        <v>136.06</v>
      </c>
      <c r="N188">
        <v>134.26</v>
      </c>
      <c r="O188">
        <v>137.49</v>
      </c>
      <c r="P188">
        <v>144.16999999999999</v>
      </c>
      <c r="Q188">
        <v>143.12</v>
      </c>
      <c r="R188">
        <v>143.29</v>
      </c>
      <c r="S188">
        <v>147.19</v>
      </c>
      <c r="T188">
        <v>146.16999999999999</v>
      </c>
      <c r="U188">
        <v>147.80000000000001</v>
      </c>
      <c r="V188">
        <v>146.62</v>
      </c>
      <c r="W188">
        <v>146.78</v>
      </c>
      <c r="X188">
        <v>143.25</v>
      </c>
      <c r="Y188">
        <v>144.82</v>
      </c>
      <c r="Z188">
        <v>139.63</v>
      </c>
      <c r="AA188">
        <v>141.94</v>
      </c>
      <c r="AB188">
        <v>140.91</v>
      </c>
      <c r="AC188">
        <v>139.68</v>
      </c>
      <c r="AD188">
        <v>140.82</v>
      </c>
      <c r="AE188">
        <v>141.72</v>
      </c>
      <c r="AF188">
        <v>141.18</v>
      </c>
      <c r="AG188">
        <v>140.94</v>
      </c>
      <c r="AH188">
        <v>149.19999999999999</v>
      </c>
      <c r="AI188">
        <v>153.63999999999999</v>
      </c>
      <c r="AJ188">
        <v>170.1</v>
      </c>
      <c r="AK188">
        <v>164.98</v>
      </c>
      <c r="AL188">
        <v>166.52</v>
      </c>
      <c r="AM188">
        <v>170</v>
      </c>
      <c r="AN188">
        <v>163.12</v>
      </c>
      <c r="AO188">
        <v>174.5</v>
      </c>
      <c r="AP188">
        <v>172.74</v>
      </c>
      <c r="AQ188">
        <v>167.26</v>
      </c>
      <c r="AR188">
        <v>162.33000000000001</v>
      </c>
      <c r="AS188">
        <v>164.07</v>
      </c>
      <c r="AT188">
        <v>156.94999999999999</v>
      </c>
      <c r="AU188">
        <v>151.72</v>
      </c>
      <c r="AV188">
        <v>146.06</v>
      </c>
      <c r="AW188">
        <v>146.19999999999999</v>
      </c>
      <c r="AX188">
        <v>139.44</v>
      </c>
      <c r="AY188">
        <v>140.96</v>
      </c>
      <c r="AZ188">
        <v>143.32</v>
      </c>
      <c r="BA188">
        <v>143.22999999999999</v>
      </c>
      <c r="BB188">
        <v>147.47</v>
      </c>
      <c r="BC188">
        <v>147.22999999999999</v>
      </c>
      <c r="BD188">
        <v>145.31</v>
      </c>
      <c r="BE188">
        <v>142.59</v>
      </c>
      <c r="BF188">
        <v>139.66</v>
      </c>
      <c r="BG188">
        <v>143.19999999999999</v>
      </c>
      <c r="BH188">
        <v>136.16999999999999</v>
      </c>
      <c r="BI188">
        <v>138.21</v>
      </c>
      <c r="BJ188">
        <v>135.9</v>
      </c>
      <c r="BK188">
        <v>133.69</v>
      </c>
      <c r="BL188">
        <v>131.93</v>
      </c>
      <c r="BM188">
        <v>137.49</v>
      </c>
    </row>
    <row r="189" spans="1:65" x14ac:dyDescent="0.25">
      <c r="A189">
        <v>11.4</v>
      </c>
      <c r="B189">
        <v>11.35</v>
      </c>
      <c r="C189">
        <v>11.1</v>
      </c>
      <c r="D189">
        <v>10.9</v>
      </c>
      <c r="E189">
        <v>11.05</v>
      </c>
      <c r="F189">
        <v>10.8</v>
      </c>
      <c r="G189">
        <v>10.8</v>
      </c>
      <c r="H189">
        <v>10.7</v>
      </c>
      <c r="I189">
        <v>10.3</v>
      </c>
      <c r="J189">
        <v>10.1</v>
      </c>
      <c r="K189">
        <v>10.199999999999999</v>
      </c>
      <c r="L189">
        <v>10.25</v>
      </c>
      <c r="M189">
        <v>10.199999999999999</v>
      </c>
      <c r="N189">
        <v>10.199999999999999</v>
      </c>
      <c r="O189">
        <v>10</v>
      </c>
      <c r="P189">
        <v>9.9499999999999993</v>
      </c>
      <c r="Q189">
        <v>9.9</v>
      </c>
      <c r="R189">
        <v>9.9499999999999993</v>
      </c>
      <c r="S189">
        <v>10.1</v>
      </c>
      <c r="T189">
        <v>10.1</v>
      </c>
      <c r="U189">
        <v>10.25</v>
      </c>
      <c r="V189">
        <v>10.3</v>
      </c>
      <c r="W189">
        <v>10.3</v>
      </c>
      <c r="X189">
        <v>10.050000000000001</v>
      </c>
      <c r="Y189">
        <v>10.1</v>
      </c>
      <c r="Z189">
        <v>10.15</v>
      </c>
      <c r="AA189">
        <v>10.199999999999999</v>
      </c>
      <c r="AB189">
        <v>10.050000000000001</v>
      </c>
      <c r="AC189">
        <v>10.050000000000001</v>
      </c>
      <c r="AD189">
        <v>10</v>
      </c>
      <c r="AE189">
        <v>9.9499999999999993</v>
      </c>
      <c r="AF189">
        <v>9.9499999999999993</v>
      </c>
      <c r="AG189">
        <v>9.9499999999999993</v>
      </c>
      <c r="AH189">
        <v>10</v>
      </c>
      <c r="AI189">
        <v>9.9499999999999993</v>
      </c>
      <c r="AJ189">
        <v>9.9499999999999993</v>
      </c>
      <c r="AK189">
        <v>9.15</v>
      </c>
      <c r="AL189">
        <v>9.3000000000000007</v>
      </c>
      <c r="AM189">
        <v>9.3000000000000007</v>
      </c>
      <c r="AN189">
        <v>9.1</v>
      </c>
      <c r="AO189">
        <v>9</v>
      </c>
      <c r="AP189">
        <v>9.35</v>
      </c>
      <c r="AQ189">
        <v>9.52</v>
      </c>
      <c r="AR189">
        <v>9.5500000000000007</v>
      </c>
      <c r="AS189">
        <v>9.61</v>
      </c>
      <c r="AT189">
        <v>9.48</v>
      </c>
      <c r="AU189">
        <v>9.34</v>
      </c>
      <c r="AV189">
        <v>9.39</v>
      </c>
      <c r="AW189">
        <v>9.0399999999999991</v>
      </c>
      <c r="AX189">
        <v>8.9</v>
      </c>
      <c r="AY189">
        <v>8.76</v>
      </c>
      <c r="AZ189">
        <v>8.64</v>
      </c>
      <c r="BA189">
        <v>8.6999999999999993</v>
      </c>
      <c r="BB189">
        <v>9.02</v>
      </c>
      <c r="BC189">
        <v>9.01</v>
      </c>
      <c r="BD189">
        <v>8.8800000000000008</v>
      </c>
      <c r="BE189">
        <v>8.82</v>
      </c>
      <c r="BF189">
        <v>8.61</v>
      </c>
      <c r="BG189">
        <v>8.49</v>
      </c>
      <c r="BH189">
        <v>8.34</v>
      </c>
      <c r="BI189">
        <v>8.5500000000000007</v>
      </c>
      <c r="BJ189">
        <v>8.4700000000000006</v>
      </c>
      <c r="BK189">
        <v>8.5500000000000007</v>
      </c>
      <c r="BL189">
        <v>8.4499999999999993</v>
      </c>
      <c r="BM189">
        <v>8.5500000000000007</v>
      </c>
    </row>
    <row r="190" spans="1:65" x14ac:dyDescent="0.25">
      <c r="A190">
        <v>0.25609599999999999</v>
      </c>
      <c r="B190">
        <v>0.25694099999999997</v>
      </c>
      <c r="C190">
        <v>0.25530000000000003</v>
      </c>
      <c r="D190">
        <v>0.23710000000000001</v>
      </c>
      <c r="E190">
        <v>0.2399</v>
      </c>
      <c r="F190">
        <v>0.238844</v>
      </c>
      <c r="G190">
        <v>0.2414</v>
      </c>
      <c r="H190">
        <v>0.24</v>
      </c>
      <c r="I190">
        <v>0.23649999999999999</v>
      </c>
      <c r="J190">
        <v>0.249608</v>
      </c>
      <c r="K190">
        <v>0.23380000000000001</v>
      </c>
      <c r="L190">
        <v>0.23139999999999999</v>
      </c>
      <c r="M190">
        <v>0.22009999999999999</v>
      </c>
      <c r="N190">
        <v>0.22500000000000001</v>
      </c>
      <c r="O190">
        <v>0.2344</v>
      </c>
      <c r="P190">
        <v>0.23100000000000001</v>
      </c>
      <c r="Q190">
        <v>0.23</v>
      </c>
      <c r="R190">
        <v>0.2276</v>
      </c>
      <c r="S190">
        <v>0.245</v>
      </c>
      <c r="T190">
        <v>0.25</v>
      </c>
      <c r="U190">
        <v>0.25090000000000001</v>
      </c>
      <c r="V190">
        <v>0.24740999999999999</v>
      </c>
      <c r="W190">
        <v>0.24</v>
      </c>
      <c r="X190">
        <v>0.24</v>
      </c>
      <c r="Y190">
        <v>0.23849999999999999</v>
      </c>
      <c r="Z190">
        <v>0.23501</v>
      </c>
      <c r="AA190">
        <v>0.2291</v>
      </c>
      <c r="AB190">
        <v>0.22620000000000001</v>
      </c>
      <c r="AC190">
        <v>0.22728799999999999</v>
      </c>
      <c r="AD190">
        <v>0.22939999999999999</v>
      </c>
      <c r="AE190">
        <v>0.22700000000000001</v>
      </c>
      <c r="AF190">
        <v>0.22225</v>
      </c>
      <c r="AG190">
        <v>0.2099</v>
      </c>
      <c r="AH190">
        <v>0.22220000000000001</v>
      </c>
      <c r="AI190">
        <v>0.21529999999999999</v>
      </c>
      <c r="AJ190">
        <v>0.21818000000000001</v>
      </c>
      <c r="AK190">
        <v>0.210039</v>
      </c>
      <c r="AL190">
        <v>0.20699999999999999</v>
      </c>
      <c r="AM190">
        <v>0.19991999999999999</v>
      </c>
      <c r="AN190">
        <v>0.2</v>
      </c>
      <c r="AO190">
        <v>0.20480000000000001</v>
      </c>
      <c r="AP190">
        <v>0.20419999999999999</v>
      </c>
      <c r="AQ190">
        <v>0.20530000000000001</v>
      </c>
      <c r="AR190">
        <v>0.20019999999999999</v>
      </c>
      <c r="AS190">
        <v>0.2326</v>
      </c>
      <c r="AT190">
        <v>0.2278</v>
      </c>
      <c r="AU190">
        <v>0.22459999999999999</v>
      </c>
      <c r="AV190">
        <v>0.243869</v>
      </c>
      <c r="AW190">
        <v>0.3</v>
      </c>
      <c r="AX190">
        <v>0.27510000000000001</v>
      </c>
      <c r="AY190">
        <v>0.25290000000000001</v>
      </c>
      <c r="AZ190">
        <v>0.25280000000000002</v>
      </c>
      <c r="BA190">
        <v>0.24979999999999999</v>
      </c>
      <c r="BB190">
        <v>0.24379999999999999</v>
      </c>
      <c r="BC190">
        <v>0.26500000000000001</v>
      </c>
      <c r="BD190">
        <v>0.45</v>
      </c>
      <c r="BE190">
        <v>0.43099999999999999</v>
      </c>
      <c r="BF190">
        <v>0.354744</v>
      </c>
      <c r="BG190">
        <v>0.38009999999999999</v>
      </c>
      <c r="BH190">
        <v>0.37780000000000002</v>
      </c>
      <c r="BI190">
        <v>0.34010000000000001</v>
      </c>
      <c r="BJ190">
        <v>0.33</v>
      </c>
      <c r="BK190">
        <v>0.311</v>
      </c>
      <c r="BL190">
        <v>0.31280000000000002</v>
      </c>
      <c r="BM190">
        <v>0.34</v>
      </c>
    </row>
    <row r="191" spans="1:65" x14ac:dyDescent="0.25">
      <c r="A191">
        <v>16.28</v>
      </c>
      <c r="B191">
        <v>16.399999999999999</v>
      </c>
      <c r="C191">
        <v>15.41</v>
      </c>
      <c r="D191">
        <v>15.41</v>
      </c>
      <c r="E191">
        <v>15.36</v>
      </c>
      <c r="F191">
        <v>17.52</v>
      </c>
      <c r="G191">
        <v>17.239999999999998</v>
      </c>
      <c r="H191">
        <v>18.14</v>
      </c>
      <c r="I191">
        <v>17.77</v>
      </c>
      <c r="J191">
        <v>17.850000000000001</v>
      </c>
      <c r="K191">
        <v>18.93</v>
      </c>
      <c r="L191">
        <v>19.77</v>
      </c>
      <c r="M191">
        <v>20.85</v>
      </c>
      <c r="N191">
        <v>20.81</v>
      </c>
      <c r="O191">
        <v>21.46</v>
      </c>
      <c r="P191">
        <v>20.68</v>
      </c>
      <c r="Q191">
        <v>21.06</v>
      </c>
      <c r="R191">
        <v>21.18</v>
      </c>
      <c r="S191">
        <v>21.6</v>
      </c>
      <c r="T191">
        <v>22.25</v>
      </c>
      <c r="U191">
        <v>22.69</v>
      </c>
      <c r="V191">
        <v>23.04</v>
      </c>
      <c r="W191">
        <v>23.34</v>
      </c>
      <c r="X191">
        <v>22.55</v>
      </c>
      <c r="Y191">
        <v>22.38</v>
      </c>
      <c r="Z191">
        <v>22.83</v>
      </c>
      <c r="AA191">
        <v>21.99</v>
      </c>
      <c r="AB191">
        <v>22.62</v>
      </c>
      <c r="AC191">
        <v>22.26</v>
      </c>
      <c r="AD191">
        <v>22.57</v>
      </c>
      <c r="AE191">
        <v>22.69</v>
      </c>
      <c r="AF191">
        <v>22.89</v>
      </c>
      <c r="AG191">
        <v>21.51</v>
      </c>
      <c r="AH191">
        <v>20.83</v>
      </c>
      <c r="AI191">
        <v>20.65</v>
      </c>
      <c r="AJ191">
        <v>22.36</v>
      </c>
      <c r="AK191">
        <v>22.47</v>
      </c>
      <c r="AL191">
        <v>22.12</v>
      </c>
      <c r="AM191">
        <v>22.62</v>
      </c>
      <c r="AN191">
        <v>22.27</v>
      </c>
      <c r="AO191">
        <v>22.07</v>
      </c>
      <c r="AP191">
        <v>21.98</v>
      </c>
      <c r="AQ191">
        <v>24.1</v>
      </c>
      <c r="AR191">
        <v>23.68</v>
      </c>
      <c r="AS191">
        <v>23.97</v>
      </c>
      <c r="AT191">
        <v>24.33</v>
      </c>
      <c r="AU191">
        <v>24.32</v>
      </c>
      <c r="AV191">
        <v>23.69</v>
      </c>
      <c r="AW191">
        <v>23.19</v>
      </c>
      <c r="AX191">
        <v>22.65</v>
      </c>
      <c r="AY191">
        <v>21.32</v>
      </c>
      <c r="AZ191">
        <v>21.75</v>
      </c>
      <c r="BA191">
        <v>21.18</v>
      </c>
      <c r="BB191">
        <v>21.93</v>
      </c>
      <c r="BC191">
        <v>22.33</v>
      </c>
      <c r="BD191">
        <v>22.02</v>
      </c>
      <c r="BE191">
        <v>20.79</v>
      </c>
      <c r="BF191">
        <v>20.75</v>
      </c>
      <c r="BG191">
        <v>20.350000000000001</v>
      </c>
      <c r="BH191">
        <v>18.78</v>
      </c>
      <c r="BI191">
        <v>19.350000000000001</v>
      </c>
      <c r="BJ191">
        <v>19.079999999999998</v>
      </c>
      <c r="BK191">
        <v>19.239999999999998</v>
      </c>
      <c r="BL191">
        <v>19.95</v>
      </c>
      <c r="BM191">
        <v>20.010000000000002</v>
      </c>
    </row>
    <row r="192" spans="1:65" x14ac:dyDescent="0.25">
      <c r="A192">
        <v>1.57</v>
      </c>
      <c r="B192">
        <v>1.45</v>
      </c>
      <c r="C192">
        <v>1.45</v>
      </c>
      <c r="D192">
        <v>1.46</v>
      </c>
      <c r="E192">
        <v>1.47</v>
      </c>
      <c r="F192">
        <v>1.48</v>
      </c>
      <c r="G192">
        <v>1.45</v>
      </c>
      <c r="H192">
        <v>1.39</v>
      </c>
      <c r="I192">
        <v>1.33</v>
      </c>
      <c r="J192">
        <v>1.33</v>
      </c>
      <c r="K192">
        <v>1.32</v>
      </c>
      <c r="L192">
        <v>1.31</v>
      </c>
      <c r="M192">
        <v>1.37</v>
      </c>
      <c r="N192">
        <v>1.4</v>
      </c>
      <c r="O192">
        <v>1.39</v>
      </c>
      <c r="P192">
        <v>1.37</v>
      </c>
      <c r="Q192">
        <v>1.2649999999999999</v>
      </c>
      <c r="R192">
        <v>1.28</v>
      </c>
      <c r="S192">
        <v>1.29</v>
      </c>
      <c r="T192">
        <v>1.34</v>
      </c>
      <c r="U192">
        <v>1.35</v>
      </c>
      <c r="V192">
        <v>1.33</v>
      </c>
      <c r="W192">
        <v>1.35</v>
      </c>
      <c r="X192">
        <v>1.27</v>
      </c>
      <c r="Y192">
        <v>1.3</v>
      </c>
      <c r="Z192">
        <v>1.34</v>
      </c>
      <c r="AA192">
        <v>1.3</v>
      </c>
      <c r="AB192">
        <v>1.3</v>
      </c>
      <c r="AC192">
        <v>1.28</v>
      </c>
      <c r="AD192">
        <v>1.28</v>
      </c>
      <c r="AE192">
        <v>1.27</v>
      </c>
      <c r="AF192">
        <v>1.27</v>
      </c>
      <c r="AG192">
        <v>1.27</v>
      </c>
      <c r="AH192">
        <v>1.25</v>
      </c>
      <c r="AI192">
        <v>1.23</v>
      </c>
      <c r="AJ192">
        <v>1.28</v>
      </c>
      <c r="AK192">
        <v>1.25</v>
      </c>
      <c r="AL192">
        <v>1.23</v>
      </c>
      <c r="AM192">
        <v>1.22</v>
      </c>
      <c r="AN192">
        <v>1.2</v>
      </c>
      <c r="AO192">
        <v>1.21</v>
      </c>
      <c r="AP192">
        <v>1.2</v>
      </c>
      <c r="AQ192">
        <v>1.22</v>
      </c>
      <c r="AR192">
        <v>1.25</v>
      </c>
      <c r="AS192">
        <v>1.24</v>
      </c>
      <c r="AT192">
        <v>1.27</v>
      </c>
      <c r="AU192">
        <v>1.23</v>
      </c>
      <c r="AV192">
        <v>1.22</v>
      </c>
      <c r="AW192">
        <v>1.21</v>
      </c>
      <c r="AX192">
        <v>1.18</v>
      </c>
      <c r="AY192">
        <v>1.21</v>
      </c>
      <c r="AZ192">
        <v>1.19</v>
      </c>
      <c r="BA192">
        <v>1.1599999999999999</v>
      </c>
      <c r="BB192">
        <v>1.1200000000000001</v>
      </c>
      <c r="BC192">
        <v>1.07</v>
      </c>
      <c r="BD192">
        <v>1.05</v>
      </c>
      <c r="BE192">
        <v>1.03</v>
      </c>
      <c r="BF192">
        <v>0.97</v>
      </c>
      <c r="BG192">
        <v>0.94199999999999995</v>
      </c>
      <c r="BH192">
        <v>1.05</v>
      </c>
      <c r="BI192">
        <v>1.02</v>
      </c>
      <c r="BJ192">
        <v>1.02</v>
      </c>
      <c r="BK192">
        <v>0.99</v>
      </c>
      <c r="BL192">
        <v>0.99</v>
      </c>
      <c r="BM192">
        <v>1</v>
      </c>
    </row>
    <row r="193" spans="1:65" x14ac:dyDescent="0.25">
      <c r="A193">
        <v>1.21</v>
      </c>
      <c r="B193">
        <v>1.19</v>
      </c>
      <c r="C193">
        <v>1.17</v>
      </c>
      <c r="D193">
        <v>1.19</v>
      </c>
      <c r="E193">
        <v>1.2</v>
      </c>
      <c r="F193">
        <v>1.21</v>
      </c>
      <c r="G193">
        <v>1.47</v>
      </c>
      <c r="H193">
        <v>1.43</v>
      </c>
      <c r="I193">
        <v>1.36</v>
      </c>
      <c r="J193">
        <v>1.36</v>
      </c>
      <c r="K193">
        <v>1.27</v>
      </c>
      <c r="L193">
        <v>1.29</v>
      </c>
      <c r="M193">
        <v>1.25</v>
      </c>
      <c r="N193">
        <v>1.23</v>
      </c>
      <c r="O193">
        <v>1.31</v>
      </c>
      <c r="P193">
        <v>1.35</v>
      </c>
      <c r="Q193">
        <v>1.31</v>
      </c>
      <c r="R193">
        <v>1.33</v>
      </c>
      <c r="S193">
        <v>1.39</v>
      </c>
      <c r="T193">
        <v>1.42</v>
      </c>
      <c r="U193">
        <v>1.49</v>
      </c>
      <c r="V193">
        <v>1.5</v>
      </c>
      <c r="W193">
        <v>1.56</v>
      </c>
      <c r="X193">
        <v>1.55</v>
      </c>
      <c r="Y193">
        <v>1.52</v>
      </c>
      <c r="Z193">
        <v>1.44</v>
      </c>
      <c r="AA193">
        <v>1.49</v>
      </c>
      <c r="AB193">
        <v>1.48</v>
      </c>
      <c r="AC193">
        <v>1.44</v>
      </c>
      <c r="AD193">
        <v>1.46</v>
      </c>
      <c r="AE193">
        <v>1.43</v>
      </c>
      <c r="AF193">
        <v>1.42</v>
      </c>
      <c r="AG193">
        <v>1.38</v>
      </c>
      <c r="AH193">
        <v>1.4</v>
      </c>
      <c r="AI193">
        <v>1.43</v>
      </c>
      <c r="AJ193">
        <v>1.47</v>
      </c>
      <c r="AK193">
        <v>1.6</v>
      </c>
      <c r="AL193">
        <v>1.85</v>
      </c>
      <c r="AM193">
        <v>1.99</v>
      </c>
      <c r="AN193">
        <v>1.84</v>
      </c>
      <c r="AO193">
        <v>1.88</v>
      </c>
      <c r="AP193">
        <v>1.88</v>
      </c>
      <c r="AQ193">
        <v>1.86</v>
      </c>
      <c r="AR193">
        <v>1.86</v>
      </c>
      <c r="AS193">
        <v>2.09</v>
      </c>
      <c r="AT193">
        <v>2.11</v>
      </c>
      <c r="AU193">
        <v>2.0699999999999998</v>
      </c>
      <c r="AV193">
        <v>2.06</v>
      </c>
      <c r="AW193">
        <v>2.0499999999999998</v>
      </c>
      <c r="AX193">
        <v>1.92</v>
      </c>
      <c r="AY193">
        <v>1.91</v>
      </c>
      <c r="AZ193">
        <v>1.97</v>
      </c>
      <c r="BA193">
        <v>1.95</v>
      </c>
      <c r="BB193">
        <v>2.0299999999999998</v>
      </c>
      <c r="BC193">
        <v>2.0299999999999998</v>
      </c>
      <c r="BD193">
        <v>1.95</v>
      </c>
      <c r="BE193">
        <v>1.89</v>
      </c>
      <c r="BF193">
        <v>1.91</v>
      </c>
      <c r="BG193">
        <v>1.84</v>
      </c>
      <c r="BH193">
        <v>1.69</v>
      </c>
      <c r="BI193">
        <v>1.83</v>
      </c>
      <c r="BJ193">
        <v>1.78</v>
      </c>
      <c r="BK193">
        <v>1.69</v>
      </c>
      <c r="BL193">
        <v>1.7</v>
      </c>
      <c r="BM193">
        <v>1.76</v>
      </c>
    </row>
    <row r="194" spans="1:65" x14ac:dyDescent="0.25">
      <c r="A194">
        <v>14.91</v>
      </c>
      <c r="B194">
        <v>15.19</v>
      </c>
      <c r="C194">
        <v>15.19</v>
      </c>
      <c r="D194">
        <v>15.19</v>
      </c>
      <c r="E194">
        <v>15.38</v>
      </c>
      <c r="F194">
        <v>15.47</v>
      </c>
      <c r="G194">
        <v>14.695</v>
      </c>
      <c r="H194">
        <v>14.09</v>
      </c>
      <c r="I194">
        <v>14.31</v>
      </c>
      <c r="J194">
        <v>13.86</v>
      </c>
      <c r="K194">
        <v>13.59</v>
      </c>
      <c r="L194">
        <v>13.75</v>
      </c>
      <c r="M194">
        <v>13.18</v>
      </c>
      <c r="N194">
        <v>13.3</v>
      </c>
      <c r="O194">
        <v>13.42</v>
      </c>
      <c r="P194">
        <v>13.93</v>
      </c>
      <c r="Q194">
        <v>13.55</v>
      </c>
      <c r="R194">
        <v>14</v>
      </c>
      <c r="S194">
        <v>14.3</v>
      </c>
      <c r="T194">
        <v>14.22</v>
      </c>
      <c r="U194">
        <v>14.06</v>
      </c>
      <c r="V194">
        <v>14.14</v>
      </c>
      <c r="W194">
        <v>14</v>
      </c>
      <c r="X194">
        <v>14.16</v>
      </c>
      <c r="Y194">
        <v>14.17</v>
      </c>
      <c r="Z194">
        <v>13.53</v>
      </c>
      <c r="AA194">
        <v>13.1</v>
      </c>
      <c r="AB194">
        <v>13.06</v>
      </c>
      <c r="AC194">
        <v>13.59</v>
      </c>
      <c r="AD194">
        <v>14.38</v>
      </c>
      <c r="AE194">
        <v>13.53</v>
      </c>
      <c r="AF194">
        <v>13.53</v>
      </c>
      <c r="AG194">
        <v>13.56</v>
      </c>
      <c r="AH194">
        <v>13.82</v>
      </c>
      <c r="AI194">
        <v>14.24</v>
      </c>
      <c r="AJ194">
        <v>14.12</v>
      </c>
      <c r="AK194">
        <v>13.88</v>
      </c>
      <c r="AL194">
        <v>13.8</v>
      </c>
      <c r="AM194">
        <v>14.28</v>
      </c>
      <c r="AN194">
        <v>13.81</v>
      </c>
      <c r="AO194">
        <v>13.94</v>
      </c>
      <c r="AP194">
        <v>13.92</v>
      </c>
      <c r="AQ194">
        <v>14.05</v>
      </c>
      <c r="AR194">
        <v>13.77</v>
      </c>
      <c r="AS194">
        <v>14.01</v>
      </c>
      <c r="AT194">
        <v>13.87</v>
      </c>
      <c r="AU194">
        <v>13.45</v>
      </c>
      <c r="AV194">
        <v>13.18</v>
      </c>
      <c r="AW194">
        <v>12.8</v>
      </c>
      <c r="AX194">
        <v>12.82</v>
      </c>
      <c r="AY194">
        <v>13.17</v>
      </c>
      <c r="AZ194">
        <v>13.1</v>
      </c>
      <c r="BA194">
        <v>13.1</v>
      </c>
      <c r="BB194">
        <v>13.91</v>
      </c>
      <c r="BC194">
        <v>14.39</v>
      </c>
      <c r="BD194">
        <v>14.24</v>
      </c>
      <c r="BE194">
        <v>14.3</v>
      </c>
      <c r="BF194">
        <v>13.34</v>
      </c>
      <c r="BG194">
        <v>12.85</v>
      </c>
      <c r="BH194">
        <v>12.3</v>
      </c>
      <c r="BI194">
        <v>12.52</v>
      </c>
      <c r="BJ194">
        <v>12.62</v>
      </c>
      <c r="BK194">
        <v>11.9</v>
      </c>
      <c r="BL194">
        <v>12.33</v>
      </c>
      <c r="BM194">
        <v>12.14</v>
      </c>
    </row>
    <row r="195" spans="1:65" x14ac:dyDescent="0.25">
      <c r="A195">
        <v>3.7</v>
      </c>
      <c r="B195">
        <v>3.71</v>
      </c>
      <c r="C195">
        <v>3.6</v>
      </c>
      <c r="D195">
        <v>3.49</v>
      </c>
      <c r="E195">
        <v>3.4</v>
      </c>
      <c r="F195">
        <v>3.39</v>
      </c>
      <c r="G195">
        <v>3.33</v>
      </c>
      <c r="H195">
        <v>3.31</v>
      </c>
      <c r="I195">
        <v>3.15</v>
      </c>
      <c r="J195">
        <v>3.2</v>
      </c>
      <c r="K195">
        <v>3.15</v>
      </c>
      <c r="L195">
        <v>3.02</v>
      </c>
      <c r="M195">
        <v>3</v>
      </c>
      <c r="N195">
        <v>3</v>
      </c>
      <c r="O195">
        <v>3.07</v>
      </c>
      <c r="P195">
        <v>3.12</v>
      </c>
      <c r="Q195">
        <v>3.25</v>
      </c>
      <c r="R195">
        <v>3.14</v>
      </c>
      <c r="S195">
        <v>3.3</v>
      </c>
      <c r="T195">
        <v>3.62</v>
      </c>
      <c r="U195">
        <v>3.7</v>
      </c>
      <c r="V195">
        <v>3.75</v>
      </c>
      <c r="W195">
        <v>3.78</v>
      </c>
      <c r="X195">
        <v>3.92</v>
      </c>
      <c r="Y195">
        <v>3.95</v>
      </c>
      <c r="Z195">
        <v>4.05</v>
      </c>
      <c r="AA195">
        <v>4.04</v>
      </c>
      <c r="AB195">
        <v>4</v>
      </c>
      <c r="AC195">
        <v>4</v>
      </c>
      <c r="AD195">
        <v>4</v>
      </c>
      <c r="AE195">
        <v>4.0199999999999996</v>
      </c>
      <c r="AF195">
        <v>4</v>
      </c>
      <c r="AG195">
        <v>3.94</v>
      </c>
      <c r="AH195">
        <v>3.84</v>
      </c>
      <c r="AI195">
        <v>3.91</v>
      </c>
      <c r="AJ195">
        <v>3.65</v>
      </c>
      <c r="AK195">
        <v>3.54</v>
      </c>
      <c r="AL195">
        <v>3.31</v>
      </c>
      <c r="AM195">
        <v>3.09</v>
      </c>
      <c r="AN195">
        <v>3.01</v>
      </c>
      <c r="AO195">
        <v>3.18</v>
      </c>
      <c r="AP195">
        <v>2.96</v>
      </c>
      <c r="AQ195">
        <v>2.73</v>
      </c>
      <c r="AR195">
        <v>2.63</v>
      </c>
      <c r="AS195">
        <v>2.3409</v>
      </c>
      <c r="AT195">
        <v>2.1</v>
      </c>
      <c r="AU195">
        <v>1.88</v>
      </c>
      <c r="AV195">
        <v>1.63</v>
      </c>
      <c r="AW195">
        <v>1.29</v>
      </c>
      <c r="AX195">
        <v>1.03</v>
      </c>
      <c r="AY195">
        <v>1</v>
      </c>
      <c r="AZ195">
        <v>1.05</v>
      </c>
      <c r="BA195">
        <v>1.19</v>
      </c>
      <c r="BB195">
        <v>1.0900000000000001</v>
      </c>
      <c r="BC195">
        <v>1.1000000000000001</v>
      </c>
      <c r="BD195">
        <v>1.03</v>
      </c>
      <c r="BE195">
        <v>1.03</v>
      </c>
      <c r="BF195">
        <v>1.03</v>
      </c>
      <c r="BG195">
        <v>1.1000000000000001</v>
      </c>
      <c r="BH195">
        <v>1</v>
      </c>
      <c r="BI195">
        <v>1.04</v>
      </c>
      <c r="BJ195">
        <v>0.86</v>
      </c>
      <c r="BK195">
        <v>0.88</v>
      </c>
      <c r="BL195">
        <v>0.84</v>
      </c>
      <c r="BM195">
        <v>0.8417</v>
      </c>
    </row>
    <row r="196" spans="1:65" x14ac:dyDescent="0.25">
      <c r="A196">
        <v>7.47</v>
      </c>
      <c r="B196">
        <v>7.49</v>
      </c>
      <c r="C196">
        <v>7.51</v>
      </c>
      <c r="D196">
        <v>7.34</v>
      </c>
      <c r="E196">
        <v>3.63</v>
      </c>
      <c r="F196">
        <v>3.35</v>
      </c>
      <c r="G196">
        <v>3.27</v>
      </c>
      <c r="H196">
        <v>1.8</v>
      </c>
      <c r="I196">
        <v>1.66</v>
      </c>
      <c r="J196">
        <v>1.55</v>
      </c>
      <c r="K196">
        <v>1.36</v>
      </c>
      <c r="L196">
        <v>1.41</v>
      </c>
      <c r="M196">
        <v>1.65</v>
      </c>
      <c r="N196">
        <v>1.57</v>
      </c>
      <c r="O196">
        <v>1.54</v>
      </c>
      <c r="P196">
        <v>1.55</v>
      </c>
      <c r="Q196">
        <v>1.5</v>
      </c>
      <c r="R196">
        <v>1.44</v>
      </c>
      <c r="S196">
        <v>1.38</v>
      </c>
      <c r="T196">
        <v>1.42</v>
      </c>
      <c r="U196">
        <v>1.45</v>
      </c>
      <c r="V196">
        <v>1.44</v>
      </c>
      <c r="W196">
        <v>1.4</v>
      </c>
      <c r="X196">
        <v>1.37</v>
      </c>
      <c r="Y196">
        <v>1.57</v>
      </c>
      <c r="Z196">
        <v>2.23</v>
      </c>
      <c r="AA196">
        <v>2.0099999999999998</v>
      </c>
      <c r="AB196">
        <v>2.11</v>
      </c>
      <c r="AC196">
        <v>1.9</v>
      </c>
      <c r="AD196">
        <v>1.92</v>
      </c>
      <c r="AE196">
        <v>2.15</v>
      </c>
      <c r="AF196">
        <v>2.17</v>
      </c>
      <c r="AG196">
        <v>2.2000000000000002</v>
      </c>
      <c r="AH196">
        <v>2.25</v>
      </c>
      <c r="AI196">
        <v>2.31</v>
      </c>
      <c r="AJ196">
        <v>2.2799999999999998</v>
      </c>
      <c r="AK196">
        <v>2.39</v>
      </c>
      <c r="AL196">
        <v>2.29</v>
      </c>
      <c r="AM196">
        <v>2.2200000000000002</v>
      </c>
      <c r="AN196">
        <v>2.2200000000000002</v>
      </c>
      <c r="AO196">
        <v>2.15</v>
      </c>
      <c r="AP196">
        <v>2.06</v>
      </c>
      <c r="AQ196">
        <v>2.06</v>
      </c>
      <c r="AR196">
        <v>1.98</v>
      </c>
      <c r="AS196">
        <v>1.98</v>
      </c>
      <c r="AT196">
        <v>1.84</v>
      </c>
      <c r="AU196">
        <v>1.9</v>
      </c>
      <c r="AV196">
        <v>2.14</v>
      </c>
      <c r="AW196">
        <v>2.06</v>
      </c>
      <c r="AX196">
        <v>1.88</v>
      </c>
      <c r="AY196">
        <v>1.78</v>
      </c>
      <c r="AZ196">
        <v>1.77</v>
      </c>
      <c r="BA196">
        <v>1.62</v>
      </c>
      <c r="BB196">
        <v>1.69</v>
      </c>
      <c r="BC196">
        <v>1.64</v>
      </c>
      <c r="BD196">
        <v>1.54</v>
      </c>
      <c r="BE196">
        <v>1.43</v>
      </c>
      <c r="BF196">
        <v>1.39</v>
      </c>
      <c r="BG196">
        <v>1.34</v>
      </c>
      <c r="BH196">
        <v>1.34</v>
      </c>
      <c r="BI196">
        <v>1.29</v>
      </c>
      <c r="BJ196">
        <v>1.3</v>
      </c>
      <c r="BK196">
        <v>1.25</v>
      </c>
      <c r="BL196">
        <v>1.24</v>
      </c>
      <c r="BM196">
        <v>1.22</v>
      </c>
    </row>
    <row r="197" spans="1:65" x14ac:dyDescent="0.25">
      <c r="A197">
        <v>4.6399999999999997</v>
      </c>
      <c r="B197">
        <v>4.6500000000000004</v>
      </c>
      <c r="C197">
        <v>4.63</v>
      </c>
      <c r="D197">
        <v>4.6500000000000004</v>
      </c>
      <c r="E197">
        <v>4.55</v>
      </c>
      <c r="F197">
        <v>4.5</v>
      </c>
      <c r="G197">
        <v>4.51</v>
      </c>
      <c r="H197">
        <v>4.46</v>
      </c>
      <c r="I197">
        <v>4.28</v>
      </c>
      <c r="J197">
        <v>4.34</v>
      </c>
      <c r="K197">
        <v>4.32</v>
      </c>
      <c r="L197">
        <v>4.13</v>
      </c>
      <c r="M197">
        <v>4.04</v>
      </c>
      <c r="N197">
        <v>3.91</v>
      </c>
      <c r="O197">
        <v>3.81</v>
      </c>
      <c r="P197">
        <v>3.83</v>
      </c>
      <c r="Q197">
        <v>3.8</v>
      </c>
      <c r="R197">
        <v>3.95</v>
      </c>
      <c r="S197">
        <v>3.98</v>
      </c>
      <c r="T197">
        <v>4</v>
      </c>
      <c r="U197">
        <v>3.9</v>
      </c>
      <c r="V197">
        <v>3.95</v>
      </c>
      <c r="W197">
        <v>3.9</v>
      </c>
      <c r="X197">
        <v>3.89</v>
      </c>
      <c r="Y197">
        <v>3.81</v>
      </c>
      <c r="Z197">
        <v>3.8</v>
      </c>
      <c r="AA197">
        <v>3.76</v>
      </c>
      <c r="AB197">
        <v>3.86</v>
      </c>
      <c r="AC197">
        <v>3.79</v>
      </c>
      <c r="AD197">
        <v>3.98</v>
      </c>
      <c r="AE197">
        <v>3.97</v>
      </c>
      <c r="AF197">
        <v>4</v>
      </c>
      <c r="AG197">
        <v>4.03</v>
      </c>
      <c r="AH197">
        <v>3.86</v>
      </c>
      <c r="AI197">
        <v>3.86</v>
      </c>
      <c r="AJ197">
        <v>4.13</v>
      </c>
      <c r="AK197">
        <v>3.92</v>
      </c>
      <c r="AL197">
        <v>4.01</v>
      </c>
      <c r="AM197">
        <v>3.9</v>
      </c>
      <c r="AN197">
        <v>3.96</v>
      </c>
      <c r="AO197">
        <v>3.98</v>
      </c>
      <c r="AP197">
        <v>4</v>
      </c>
      <c r="AQ197">
        <v>4.16</v>
      </c>
      <c r="AR197">
        <v>4.1500000000000004</v>
      </c>
      <c r="AS197">
        <v>4.26</v>
      </c>
      <c r="AT197">
        <v>4.2</v>
      </c>
      <c r="AU197">
        <v>4.12</v>
      </c>
      <c r="AV197">
        <v>3.93</v>
      </c>
      <c r="AW197">
        <v>3.9</v>
      </c>
      <c r="AX197">
        <v>3.81</v>
      </c>
      <c r="AY197">
        <v>3.94</v>
      </c>
      <c r="AZ197">
        <v>4.01</v>
      </c>
      <c r="BA197">
        <v>3.65</v>
      </c>
      <c r="BB197">
        <v>3.6</v>
      </c>
      <c r="BC197">
        <v>3.63</v>
      </c>
      <c r="BD197">
        <v>3.53</v>
      </c>
      <c r="BE197">
        <v>3.41</v>
      </c>
      <c r="BF197">
        <v>2.91</v>
      </c>
      <c r="BG197">
        <v>3.16</v>
      </c>
      <c r="BH197">
        <v>2.95</v>
      </c>
      <c r="BI197">
        <v>2.86</v>
      </c>
      <c r="BJ197">
        <v>3.01</v>
      </c>
      <c r="BK197">
        <v>2.96</v>
      </c>
      <c r="BL197">
        <v>2.91</v>
      </c>
      <c r="BM197">
        <v>2.97</v>
      </c>
    </row>
    <row r="198" spans="1:65" x14ac:dyDescent="0.25">
      <c r="A198">
        <v>3.25</v>
      </c>
      <c r="B198">
        <v>3.19</v>
      </c>
      <c r="C198">
        <v>3.18</v>
      </c>
      <c r="D198">
        <v>3.2</v>
      </c>
      <c r="E198">
        <v>3.17</v>
      </c>
      <c r="F198">
        <v>3.16</v>
      </c>
      <c r="G198">
        <v>3.02</v>
      </c>
      <c r="H198">
        <v>2.95</v>
      </c>
      <c r="I198">
        <v>2.81</v>
      </c>
      <c r="J198">
        <v>2.82</v>
      </c>
      <c r="K198">
        <v>2.7</v>
      </c>
      <c r="L198">
        <v>2.62</v>
      </c>
      <c r="M198">
        <v>2.61</v>
      </c>
      <c r="N198">
        <v>2.69</v>
      </c>
      <c r="O198">
        <v>2.75</v>
      </c>
      <c r="P198">
        <v>2.83</v>
      </c>
      <c r="Q198">
        <v>2.84</v>
      </c>
      <c r="R198">
        <v>2.89</v>
      </c>
      <c r="S198">
        <v>2.77</v>
      </c>
      <c r="T198">
        <v>2.74</v>
      </c>
      <c r="U198">
        <v>2.69</v>
      </c>
      <c r="V198">
        <v>2.52</v>
      </c>
      <c r="W198">
        <v>2.42</v>
      </c>
      <c r="X198">
        <v>2.35</v>
      </c>
      <c r="Y198">
        <v>2.2599999999999998</v>
      </c>
      <c r="Z198">
        <v>2.1800000000000002</v>
      </c>
      <c r="AA198">
        <v>2.2999999999999998</v>
      </c>
      <c r="AB198">
        <v>2.38</v>
      </c>
      <c r="AC198">
        <v>2.4900000000000002</v>
      </c>
      <c r="AD198">
        <v>2.56</v>
      </c>
      <c r="AE198">
        <v>2.5099999999999998</v>
      </c>
      <c r="AF198">
        <v>2.48</v>
      </c>
      <c r="AG198">
        <v>2.37</v>
      </c>
      <c r="AH198">
        <v>2.4300000000000002</v>
      </c>
      <c r="AI198">
        <v>2.52</v>
      </c>
      <c r="AJ198">
        <v>2.57</v>
      </c>
      <c r="AK198">
        <v>2.63</v>
      </c>
      <c r="AL198">
        <v>2.69</v>
      </c>
      <c r="AM198">
        <v>2.73</v>
      </c>
      <c r="AN198">
        <v>2.71</v>
      </c>
      <c r="AO198">
        <v>2.73</v>
      </c>
      <c r="AP198">
        <v>2.71</v>
      </c>
      <c r="AQ198">
        <v>2.81</v>
      </c>
      <c r="AR198">
        <v>2.81</v>
      </c>
      <c r="AS198">
        <v>2.81</v>
      </c>
      <c r="AT198">
        <v>2.78</v>
      </c>
      <c r="AU198">
        <v>2.8</v>
      </c>
      <c r="AV198">
        <v>2.84</v>
      </c>
      <c r="AW198">
        <v>2.83</v>
      </c>
      <c r="AX198">
        <v>2.6</v>
      </c>
      <c r="AY198">
        <v>2.54</v>
      </c>
      <c r="AZ198">
        <v>2.54</v>
      </c>
      <c r="BA198">
        <v>2.59</v>
      </c>
      <c r="BB198">
        <v>2.64</v>
      </c>
      <c r="BC198">
        <v>2.61</v>
      </c>
      <c r="BD198">
        <v>2.4500000000000002</v>
      </c>
      <c r="BE198">
        <v>2.44</v>
      </c>
      <c r="BF198">
        <v>2.4</v>
      </c>
      <c r="BG198">
        <v>2.3199999999999998</v>
      </c>
      <c r="BH198">
        <v>2.16</v>
      </c>
      <c r="BI198">
        <v>2.06</v>
      </c>
      <c r="BJ198">
        <v>1.98</v>
      </c>
      <c r="BK198">
        <v>1.54</v>
      </c>
      <c r="BL198">
        <v>1.26</v>
      </c>
      <c r="BM198">
        <v>1.35</v>
      </c>
    </row>
    <row r="199" spans="1:65" x14ac:dyDescent="0.25">
      <c r="A199">
        <v>11.29</v>
      </c>
      <c r="B199">
        <v>11.23</v>
      </c>
      <c r="C199">
        <v>11.25</v>
      </c>
      <c r="D199">
        <v>11.16</v>
      </c>
      <c r="E199">
        <v>11.19</v>
      </c>
      <c r="F199">
        <v>11.28</v>
      </c>
      <c r="G199">
        <v>11.28</v>
      </c>
      <c r="H199">
        <v>11.2</v>
      </c>
      <c r="I199">
        <v>11.23</v>
      </c>
      <c r="J199">
        <v>11.29</v>
      </c>
      <c r="K199">
        <v>11.25</v>
      </c>
      <c r="L199">
        <v>11.43</v>
      </c>
      <c r="M199">
        <v>11.05</v>
      </c>
      <c r="N199">
        <v>11.29</v>
      </c>
      <c r="O199">
        <v>11.2</v>
      </c>
      <c r="P199">
        <v>11.26</v>
      </c>
      <c r="Q199">
        <v>11.26</v>
      </c>
      <c r="R199">
        <v>11.28</v>
      </c>
      <c r="S199">
        <v>11.21</v>
      </c>
      <c r="T199">
        <v>11.17</v>
      </c>
      <c r="U199">
        <v>11.27</v>
      </c>
      <c r="V199">
        <v>11.6</v>
      </c>
      <c r="W199">
        <v>11.42</v>
      </c>
      <c r="X199">
        <v>11.3</v>
      </c>
      <c r="Y199">
        <v>11.28</v>
      </c>
      <c r="Z199">
        <v>11.21</v>
      </c>
      <c r="AA199">
        <v>11.33</v>
      </c>
      <c r="AB199">
        <v>11.3</v>
      </c>
      <c r="AC199">
        <v>11.25</v>
      </c>
      <c r="AD199">
        <v>11.33</v>
      </c>
      <c r="AE199">
        <v>11.37</v>
      </c>
      <c r="AF199">
        <v>11.37</v>
      </c>
      <c r="AG199">
        <v>11.4</v>
      </c>
      <c r="AH199">
        <v>11.75</v>
      </c>
      <c r="AI199">
        <v>11.64</v>
      </c>
      <c r="AJ199">
        <v>11.8</v>
      </c>
      <c r="AK199">
        <v>11.73</v>
      </c>
      <c r="AL199">
        <v>11.58</v>
      </c>
      <c r="AM199">
        <v>11.75</v>
      </c>
      <c r="AN199">
        <v>11.74</v>
      </c>
      <c r="AO199">
        <v>11.78</v>
      </c>
      <c r="AP199">
        <v>11.96</v>
      </c>
      <c r="AQ199">
        <v>11.93</v>
      </c>
      <c r="AR199">
        <v>12.02</v>
      </c>
      <c r="AS199">
        <v>12.29</v>
      </c>
      <c r="AT199">
        <v>11.99</v>
      </c>
      <c r="AU199">
        <v>11.69</v>
      </c>
      <c r="AV199">
        <v>11.67</v>
      </c>
      <c r="AW199">
        <v>11.46</v>
      </c>
      <c r="AX199">
        <v>11.3</v>
      </c>
      <c r="AY199">
        <v>10.76</v>
      </c>
      <c r="AZ199">
        <v>10.64</v>
      </c>
      <c r="BA199">
        <v>10.4</v>
      </c>
      <c r="BB199">
        <v>10.62</v>
      </c>
      <c r="BC199">
        <v>10.48</v>
      </c>
      <c r="BD199">
        <v>10.48</v>
      </c>
      <c r="BE199">
        <v>10.39</v>
      </c>
      <c r="BF199">
        <v>10.4</v>
      </c>
      <c r="BG199">
        <v>10.39</v>
      </c>
      <c r="BH199">
        <v>9.64</v>
      </c>
      <c r="BI199">
        <v>9.4700000000000006</v>
      </c>
      <c r="BJ199">
        <v>9.5299999999999994</v>
      </c>
      <c r="BK199">
        <v>9.7200000000000006</v>
      </c>
      <c r="BL199">
        <v>9.84</v>
      </c>
      <c r="BM199">
        <v>9.9</v>
      </c>
    </row>
    <row r="200" spans="1:65" x14ac:dyDescent="0.25">
      <c r="A200">
        <v>5.0199999999999996</v>
      </c>
      <c r="B200">
        <v>5.04</v>
      </c>
      <c r="C200">
        <v>4.9000000000000004</v>
      </c>
      <c r="D200">
        <v>5.0999999999999996</v>
      </c>
      <c r="E200">
        <v>5.08</v>
      </c>
      <c r="F200">
        <v>4.9800000000000004</v>
      </c>
      <c r="G200">
        <v>4.9400000000000004</v>
      </c>
      <c r="H200">
        <v>4.9000000000000004</v>
      </c>
      <c r="I200">
        <v>4.8499999999999996</v>
      </c>
      <c r="J200">
        <v>4.57</v>
      </c>
      <c r="K200">
        <v>4.7</v>
      </c>
      <c r="L200">
        <v>4.8099999999999996</v>
      </c>
      <c r="M200">
        <v>4.75</v>
      </c>
      <c r="N200">
        <v>4.72</v>
      </c>
      <c r="O200">
        <v>4.6900000000000004</v>
      </c>
      <c r="P200">
        <v>5.0199999999999996</v>
      </c>
      <c r="Q200">
        <v>5.16</v>
      </c>
      <c r="R200">
        <v>5.09</v>
      </c>
      <c r="S200">
        <v>5.1100000000000003</v>
      </c>
      <c r="T200">
        <v>5</v>
      </c>
      <c r="U200">
        <v>5.29</v>
      </c>
      <c r="V200">
        <v>5.31</v>
      </c>
      <c r="W200">
        <v>5.28</v>
      </c>
      <c r="X200">
        <v>5.25</v>
      </c>
      <c r="Y200">
        <v>5.2</v>
      </c>
      <c r="Z200">
        <v>5.0999999999999996</v>
      </c>
      <c r="AA200">
        <v>5.13</v>
      </c>
      <c r="AB200">
        <v>5.21</v>
      </c>
      <c r="AC200">
        <v>4.97</v>
      </c>
      <c r="AD200">
        <v>4.75</v>
      </c>
      <c r="AE200">
        <v>4.93</v>
      </c>
      <c r="AF200">
        <v>4.59</v>
      </c>
      <c r="AG200">
        <v>4.55</v>
      </c>
      <c r="AH200">
        <v>4.72</v>
      </c>
      <c r="AI200">
        <v>5.03</v>
      </c>
      <c r="AJ200">
        <v>5.05</v>
      </c>
      <c r="AK200">
        <v>4.95</v>
      </c>
      <c r="AL200">
        <v>4.97</v>
      </c>
      <c r="AM200">
        <v>5.0999999999999996</v>
      </c>
      <c r="AN200">
        <v>5.05</v>
      </c>
      <c r="AO200">
        <v>5.09</v>
      </c>
      <c r="AP200">
        <v>5.1100000000000003</v>
      </c>
      <c r="AQ200">
        <v>4.97</v>
      </c>
      <c r="AR200">
        <v>4.67</v>
      </c>
      <c r="AS200">
        <v>4.84</v>
      </c>
      <c r="AT200">
        <v>4.6500000000000004</v>
      </c>
      <c r="AU200">
        <v>4.54</v>
      </c>
      <c r="AV200">
        <v>4.8</v>
      </c>
      <c r="AW200">
        <v>4.93</v>
      </c>
      <c r="AX200">
        <v>4.54</v>
      </c>
      <c r="AY200">
        <v>4.4000000000000004</v>
      </c>
      <c r="AZ200">
        <v>4.3600000000000003</v>
      </c>
      <c r="BA200">
        <v>4.34</v>
      </c>
      <c r="BB200">
        <v>4.57</v>
      </c>
      <c r="BC200">
        <v>4.47</v>
      </c>
      <c r="BD200">
        <v>4.51</v>
      </c>
      <c r="BE200">
        <v>4.49</v>
      </c>
      <c r="BF200">
        <v>4.46</v>
      </c>
      <c r="BG200">
        <v>4.46</v>
      </c>
      <c r="BH200">
        <v>4.22</v>
      </c>
      <c r="BI200">
        <v>4.33</v>
      </c>
      <c r="BJ200">
        <v>4.34</v>
      </c>
      <c r="BK200">
        <v>4.24</v>
      </c>
      <c r="BL200">
        <v>4.3600000000000003</v>
      </c>
      <c r="BM200">
        <v>3.97</v>
      </c>
    </row>
    <row r="201" spans="1:65" x14ac:dyDescent="0.25">
      <c r="A201">
        <v>117.5</v>
      </c>
      <c r="B201">
        <v>119.4</v>
      </c>
      <c r="C201">
        <v>119.5</v>
      </c>
      <c r="D201">
        <v>119.5</v>
      </c>
      <c r="E201">
        <v>119.5</v>
      </c>
      <c r="F201">
        <v>121.2</v>
      </c>
      <c r="G201">
        <v>118.85</v>
      </c>
      <c r="H201">
        <v>115.925</v>
      </c>
      <c r="I201">
        <v>116.675</v>
      </c>
      <c r="J201">
        <v>116.6</v>
      </c>
      <c r="K201">
        <v>122</v>
      </c>
      <c r="L201">
        <v>120.325</v>
      </c>
      <c r="M201">
        <v>121.75</v>
      </c>
      <c r="N201">
        <v>122</v>
      </c>
      <c r="O201">
        <v>120.27500000000001</v>
      </c>
      <c r="P201">
        <v>120.15</v>
      </c>
      <c r="Q201">
        <v>118.3</v>
      </c>
      <c r="R201">
        <v>120.15</v>
      </c>
      <c r="S201">
        <v>116.25</v>
      </c>
      <c r="T201">
        <v>114.72499999999999</v>
      </c>
      <c r="U201">
        <v>114.97499999999999</v>
      </c>
      <c r="V201">
        <v>117.375</v>
      </c>
      <c r="W201">
        <v>118.1</v>
      </c>
      <c r="X201">
        <v>120</v>
      </c>
      <c r="Y201">
        <v>114.425</v>
      </c>
      <c r="Z201">
        <v>117.6</v>
      </c>
      <c r="AA201">
        <v>114.47499999999999</v>
      </c>
      <c r="AB201">
        <v>119.52500000000001</v>
      </c>
      <c r="AC201">
        <v>117.3</v>
      </c>
      <c r="AD201">
        <v>117.3</v>
      </c>
      <c r="AE201">
        <v>119.15</v>
      </c>
      <c r="AF201">
        <v>120.4</v>
      </c>
      <c r="AG201">
        <v>115.35</v>
      </c>
      <c r="AH201">
        <v>117.9</v>
      </c>
      <c r="AI201">
        <v>121.9</v>
      </c>
      <c r="AJ201">
        <v>125.5</v>
      </c>
      <c r="AK201">
        <v>120</v>
      </c>
      <c r="AL201">
        <v>122.2</v>
      </c>
      <c r="AM201">
        <v>120.55</v>
      </c>
      <c r="AN201">
        <v>122.85</v>
      </c>
      <c r="AO201">
        <v>122.75</v>
      </c>
      <c r="AP201">
        <v>122.05</v>
      </c>
      <c r="AQ201">
        <v>120.6073</v>
      </c>
      <c r="AR201">
        <v>123.5</v>
      </c>
      <c r="AS201">
        <v>122.88</v>
      </c>
      <c r="AT201">
        <v>123.5</v>
      </c>
      <c r="AU201">
        <v>122</v>
      </c>
      <c r="AV201">
        <v>124.27</v>
      </c>
      <c r="AW201">
        <v>122.47</v>
      </c>
      <c r="AX201">
        <v>121.53</v>
      </c>
      <c r="AY201">
        <v>122.75</v>
      </c>
      <c r="AZ201">
        <v>122.63</v>
      </c>
      <c r="BA201">
        <v>123.605</v>
      </c>
      <c r="BB201">
        <v>122.95</v>
      </c>
      <c r="BC201">
        <v>121</v>
      </c>
      <c r="BD201">
        <v>120.8</v>
      </c>
      <c r="BE201">
        <v>116.5</v>
      </c>
      <c r="BF201">
        <v>114</v>
      </c>
      <c r="BG201">
        <v>119.2491</v>
      </c>
      <c r="BH201">
        <v>112.6</v>
      </c>
      <c r="BI201">
        <v>111.3</v>
      </c>
      <c r="BJ201">
        <v>114.2</v>
      </c>
      <c r="BK201">
        <v>114.69</v>
      </c>
      <c r="BL201">
        <v>110.395</v>
      </c>
      <c r="BM201">
        <v>108.85</v>
      </c>
    </row>
    <row r="202" spans="1:65" x14ac:dyDescent="0.25">
      <c r="A202">
        <v>1.2</v>
      </c>
      <c r="B202">
        <v>1.18</v>
      </c>
      <c r="C202">
        <v>1.1499999999999999</v>
      </c>
      <c r="D202">
        <v>1.1100000000000001</v>
      </c>
      <c r="E202">
        <v>1.1599999999999999</v>
      </c>
      <c r="F202">
        <v>1.1599999999999999</v>
      </c>
      <c r="G202">
        <v>1.1399999999999999</v>
      </c>
      <c r="H202">
        <v>1.1200000000000001</v>
      </c>
      <c r="I202">
        <v>1.1000000000000001</v>
      </c>
      <c r="J202">
        <v>1.1200000000000001</v>
      </c>
      <c r="K202">
        <v>1.0799000000000001</v>
      </c>
      <c r="L202">
        <v>1.07</v>
      </c>
      <c r="M202">
        <v>1.1000000000000001</v>
      </c>
      <c r="N202">
        <v>1.07</v>
      </c>
      <c r="O202">
        <v>1.07</v>
      </c>
      <c r="P202">
        <v>1.095</v>
      </c>
      <c r="Q202">
        <v>1.085</v>
      </c>
      <c r="R202">
        <v>1.05</v>
      </c>
      <c r="S202">
        <v>1.05</v>
      </c>
      <c r="T202">
        <v>1.1200000000000001</v>
      </c>
      <c r="U202">
        <v>1.0900000000000001</v>
      </c>
      <c r="V202">
        <v>1.1200000000000001</v>
      </c>
      <c r="W202">
        <v>1.1299999999999999</v>
      </c>
      <c r="X202">
        <v>1.07</v>
      </c>
      <c r="Y202">
        <v>1.05</v>
      </c>
      <c r="Z202">
        <v>1.08</v>
      </c>
      <c r="AA202">
        <v>1.07</v>
      </c>
      <c r="AB202">
        <v>1.07</v>
      </c>
      <c r="AC202">
        <v>1.02</v>
      </c>
      <c r="AD202">
        <v>1.05</v>
      </c>
      <c r="AE202">
        <v>1.06</v>
      </c>
      <c r="AF202">
        <v>1.04</v>
      </c>
      <c r="AG202">
        <v>1.04</v>
      </c>
      <c r="AH202">
        <v>1.06</v>
      </c>
      <c r="AI202">
        <v>1.03</v>
      </c>
      <c r="AJ202">
        <v>1.06</v>
      </c>
      <c r="AK202">
        <v>1.08</v>
      </c>
      <c r="AL202">
        <v>1.05</v>
      </c>
      <c r="AM202">
        <v>1.07</v>
      </c>
      <c r="AN202">
        <v>1.05</v>
      </c>
      <c r="AO202">
        <v>1.05</v>
      </c>
      <c r="AP202">
        <v>1.05</v>
      </c>
      <c r="AQ202">
        <v>1.06</v>
      </c>
      <c r="AR202">
        <v>1.06</v>
      </c>
      <c r="AS202">
        <v>1.08</v>
      </c>
      <c r="AT202">
        <v>1.04</v>
      </c>
      <c r="AU202">
        <v>1.05</v>
      </c>
      <c r="AV202">
        <v>1.03</v>
      </c>
      <c r="AW202">
        <v>1.04</v>
      </c>
      <c r="AX202">
        <v>0.99</v>
      </c>
      <c r="AY202">
        <v>0.95050000000000001</v>
      </c>
      <c r="AZ202">
        <v>0.95</v>
      </c>
      <c r="BA202">
        <v>0.92</v>
      </c>
      <c r="BB202">
        <v>0.83650000000000002</v>
      </c>
      <c r="BC202">
        <v>0.86739999999999995</v>
      </c>
      <c r="BD202">
        <v>0.85</v>
      </c>
      <c r="BE202">
        <v>0.83</v>
      </c>
      <c r="BF202">
        <v>0.8</v>
      </c>
      <c r="BG202">
        <v>0.75080000000000002</v>
      </c>
      <c r="BH202">
        <v>0.68010000000000004</v>
      </c>
      <c r="BI202">
        <v>0.71989999999999998</v>
      </c>
      <c r="BJ202">
        <v>0.73499999999999999</v>
      </c>
      <c r="BK202">
        <v>0.72629999999999995</v>
      </c>
      <c r="BL202">
        <v>0.69840000000000002</v>
      </c>
      <c r="BM202">
        <v>0.72</v>
      </c>
    </row>
    <row r="203" spans="1:65" x14ac:dyDescent="0.25">
      <c r="A203">
        <v>3.45</v>
      </c>
      <c r="B203">
        <v>3.4</v>
      </c>
      <c r="C203">
        <v>3.36</v>
      </c>
      <c r="D203">
        <v>3.45</v>
      </c>
      <c r="E203">
        <v>3.4</v>
      </c>
      <c r="F203">
        <v>3.4</v>
      </c>
      <c r="G203">
        <v>3.35</v>
      </c>
      <c r="H203">
        <v>2.4</v>
      </c>
      <c r="I203">
        <v>2.4</v>
      </c>
      <c r="J203">
        <v>2.4500000000000002</v>
      </c>
      <c r="K203">
        <v>2.5</v>
      </c>
      <c r="L203">
        <v>2.4500000000000002</v>
      </c>
      <c r="M203">
        <v>2.4441999999999999</v>
      </c>
      <c r="N203">
        <v>2.35</v>
      </c>
      <c r="O203">
        <v>2.35</v>
      </c>
      <c r="P203">
        <v>2.4</v>
      </c>
      <c r="Q203">
        <v>2.25</v>
      </c>
      <c r="R203">
        <v>2.15</v>
      </c>
      <c r="S203">
        <v>2.15</v>
      </c>
      <c r="T203">
        <v>2.2749999999999999</v>
      </c>
      <c r="U203">
        <v>2.2999999999999998</v>
      </c>
      <c r="V203">
        <v>2.11</v>
      </c>
      <c r="W203">
        <v>2.15</v>
      </c>
      <c r="X203">
        <v>2.25</v>
      </c>
      <c r="Y203">
        <v>2.0499999999999998</v>
      </c>
      <c r="Z203">
        <v>2.15</v>
      </c>
      <c r="AA203">
        <v>2.15</v>
      </c>
      <c r="AB203">
        <v>2.0499999999999998</v>
      </c>
      <c r="AC203">
        <v>2.2000000000000002</v>
      </c>
      <c r="AD203">
        <v>2.1</v>
      </c>
      <c r="AE203">
        <v>2.0499999999999998</v>
      </c>
      <c r="AF203">
        <v>2.15</v>
      </c>
      <c r="AG203">
        <v>2.0499999999999998</v>
      </c>
      <c r="AH203">
        <v>2.1</v>
      </c>
      <c r="AI203">
        <v>2.1</v>
      </c>
      <c r="AJ203">
        <v>2.15</v>
      </c>
      <c r="AK203">
        <v>2.15</v>
      </c>
      <c r="AL203">
        <v>2.25</v>
      </c>
      <c r="AM203">
        <v>2.1</v>
      </c>
      <c r="AN203">
        <v>2.0499999999999998</v>
      </c>
      <c r="AO203">
        <v>2.31</v>
      </c>
      <c r="AP203">
        <v>2.2000000000000002</v>
      </c>
      <c r="AQ203">
        <v>2.09</v>
      </c>
      <c r="AR203">
        <v>2</v>
      </c>
      <c r="AS203">
        <v>1.86</v>
      </c>
      <c r="AT203">
        <v>1.9550000000000001</v>
      </c>
      <c r="AU203">
        <v>1.99</v>
      </c>
      <c r="AV203">
        <v>1.83</v>
      </c>
      <c r="AW203">
        <v>1.82</v>
      </c>
      <c r="AX203">
        <v>1.71</v>
      </c>
      <c r="AY203">
        <v>1.7727999999999999</v>
      </c>
      <c r="AZ203">
        <v>1.77</v>
      </c>
      <c r="BA203">
        <v>1.65</v>
      </c>
      <c r="BB203">
        <v>1.78</v>
      </c>
      <c r="BC203">
        <v>1.7</v>
      </c>
      <c r="BD203">
        <v>1.6</v>
      </c>
      <c r="BE203">
        <v>1.57</v>
      </c>
      <c r="BF203">
        <v>1.59</v>
      </c>
      <c r="BG203">
        <v>1.6</v>
      </c>
      <c r="BH203">
        <v>1.6</v>
      </c>
      <c r="BI203">
        <v>1.62</v>
      </c>
      <c r="BJ203">
        <v>1.63</v>
      </c>
      <c r="BK203">
        <v>1.5</v>
      </c>
      <c r="BL203">
        <v>1.61</v>
      </c>
      <c r="BM203">
        <v>1.65</v>
      </c>
    </row>
    <row r="204" spans="1:65" x14ac:dyDescent="0.25">
      <c r="A204">
        <v>15.45</v>
      </c>
      <c r="B204">
        <v>15.55</v>
      </c>
      <c r="C204">
        <v>15.98</v>
      </c>
      <c r="D204">
        <v>16.010000000000002</v>
      </c>
      <c r="E204">
        <v>16.13</v>
      </c>
      <c r="F204">
        <v>16.16</v>
      </c>
      <c r="G204">
        <v>16.11</v>
      </c>
      <c r="H204">
        <v>15.85</v>
      </c>
      <c r="I204">
        <v>15.66</v>
      </c>
      <c r="J204">
        <v>15.99</v>
      </c>
      <c r="K204">
        <v>16.03</v>
      </c>
      <c r="L204">
        <v>16.27</v>
      </c>
      <c r="M204">
        <v>16.670000000000002</v>
      </c>
      <c r="N204">
        <v>16.72</v>
      </c>
      <c r="O204">
        <v>15.78</v>
      </c>
      <c r="P204">
        <v>15.82</v>
      </c>
      <c r="Q204">
        <v>16.100000000000001</v>
      </c>
      <c r="R204">
        <v>16.2</v>
      </c>
      <c r="S204">
        <v>16.45</v>
      </c>
      <c r="T204">
        <v>16.739999999999998</v>
      </c>
      <c r="U204">
        <v>16.71</v>
      </c>
      <c r="V204">
        <v>16.79</v>
      </c>
      <c r="W204">
        <v>16.53</v>
      </c>
      <c r="X204">
        <v>16.670000000000002</v>
      </c>
      <c r="Y204">
        <v>16.59</v>
      </c>
      <c r="Z204">
        <v>16.52</v>
      </c>
      <c r="AA204">
        <v>16.53</v>
      </c>
      <c r="AB204">
        <v>16.41</v>
      </c>
      <c r="AC204">
        <v>16.45</v>
      </c>
      <c r="AD204">
        <v>16.399999999999999</v>
      </c>
      <c r="AE204">
        <v>16.54</v>
      </c>
      <c r="AF204">
        <v>16.579999999999998</v>
      </c>
      <c r="AG204">
        <v>16.28</v>
      </c>
      <c r="AH204">
        <v>16.55</v>
      </c>
      <c r="AI204">
        <v>16.64</v>
      </c>
      <c r="AJ204">
        <v>16.87</v>
      </c>
      <c r="AK204">
        <v>17.02</v>
      </c>
      <c r="AL204">
        <v>16.920000000000002</v>
      </c>
      <c r="AM204">
        <v>16.55</v>
      </c>
      <c r="AN204">
        <v>16.510000000000002</v>
      </c>
      <c r="AO204">
        <v>16.28</v>
      </c>
      <c r="AP204">
        <v>16.309999999999999</v>
      </c>
      <c r="AQ204">
        <v>16.18</v>
      </c>
      <c r="AR204">
        <v>16.53</v>
      </c>
      <c r="AS204">
        <v>16.75</v>
      </c>
      <c r="AT204">
        <v>16.850000000000001</v>
      </c>
      <c r="AU204">
        <v>16.14</v>
      </c>
      <c r="AV204">
        <v>15.89</v>
      </c>
      <c r="AW204">
        <v>15.69</v>
      </c>
      <c r="AX204">
        <v>15.11</v>
      </c>
      <c r="AY204">
        <v>14.63</v>
      </c>
      <c r="AZ204">
        <v>15.42</v>
      </c>
      <c r="BA204">
        <v>15.34</v>
      </c>
      <c r="BB204">
        <v>15.51</v>
      </c>
      <c r="BC204">
        <v>15.52</v>
      </c>
      <c r="BD204">
        <v>15.33</v>
      </c>
      <c r="BE204">
        <v>15.44</v>
      </c>
      <c r="BF204">
        <v>15.84</v>
      </c>
      <c r="BG204">
        <v>15.65</v>
      </c>
      <c r="BH204">
        <v>15.09</v>
      </c>
      <c r="BI204">
        <v>15.15</v>
      </c>
      <c r="BJ204">
        <v>14.63</v>
      </c>
      <c r="BK204">
        <v>14.57</v>
      </c>
      <c r="BL204">
        <v>14.93</v>
      </c>
      <c r="BM204">
        <v>15.25</v>
      </c>
    </row>
    <row r="205" spans="1:65" x14ac:dyDescent="0.25">
      <c r="A205">
        <v>1.0038</v>
      </c>
      <c r="B205">
        <v>0.9849</v>
      </c>
      <c r="C205">
        <v>0.92</v>
      </c>
      <c r="D205">
        <v>0.94010000000000005</v>
      </c>
      <c r="E205">
        <v>0.84699999999999998</v>
      </c>
      <c r="F205">
        <v>0.84599999999999997</v>
      </c>
      <c r="G205">
        <v>0.83120000000000005</v>
      </c>
      <c r="H205">
        <v>0.83</v>
      </c>
      <c r="I205">
        <v>0.80425899999999995</v>
      </c>
      <c r="J205">
        <v>0.82</v>
      </c>
      <c r="K205">
        <v>0.74980000000000002</v>
      </c>
      <c r="L205">
        <v>0.76</v>
      </c>
      <c r="M205">
        <v>0.77</v>
      </c>
      <c r="N205">
        <v>0.80200000000000005</v>
      </c>
      <c r="O205">
        <v>0.82499999999999996</v>
      </c>
      <c r="P205">
        <v>0.82730000000000004</v>
      </c>
      <c r="Q205">
        <v>0.83</v>
      </c>
      <c r="R205">
        <v>0.83</v>
      </c>
      <c r="S205">
        <v>0.78159999999999996</v>
      </c>
      <c r="T205">
        <v>0.79500000000000004</v>
      </c>
      <c r="U205">
        <v>0.82</v>
      </c>
      <c r="V205">
        <v>0.81</v>
      </c>
      <c r="W205">
        <v>0.78</v>
      </c>
      <c r="X205">
        <v>0.78400000000000003</v>
      </c>
      <c r="Y205">
        <v>0.80930000000000002</v>
      </c>
      <c r="Z205">
        <v>0.79</v>
      </c>
      <c r="AA205">
        <v>0.8196</v>
      </c>
      <c r="AB205">
        <v>0.81256799999999996</v>
      </c>
      <c r="AC205">
        <v>0.87580000000000002</v>
      </c>
      <c r="AD205">
        <v>0.85</v>
      </c>
      <c r="AE205">
        <v>0.9</v>
      </c>
      <c r="AF205">
        <v>0.89</v>
      </c>
      <c r="AG205">
        <v>0.85399999999999998</v>
      </c>
      <c r="AH205">
        <v>0.84009999999999996</v>
      </c>
      <c r="AI205">
        <v>0.88</v>
      </c>
      <c r="AJ205">
        <v>0.89559999999999995</v>
      </c>
      <c r="AK205">
        <v>0.89</v>
      </c>
      <c r="AL205">
        <v>0.87019999999999997</v>
      </c>
      <c r="AM205">
        <v>0.88800000000000001</v>
      </c>
      <c r="AN205">
        <v>0.87980000000000003</v>
      </c>
      <c r="AO205">
        <v>0.93640000000000001</v>
      </c>
      <c r="AP205">
        <v>0.91010000000000002</v>
      </c>
      <c r="AQ205">
        <v>0.871</v>
      </c>
      <c r="AR205">
        <v>0.87</v>
      </c>
      <c r="AS205">
        <v>0.89990000000000003</v>
      </c>
      <c r="AT205">
        <v>0.82799999999999996</v>
      </c>
      <c r="AU205">
        <v>0.89570000000000005</v>
      </c>
      <c r="AV205">
        <v>0.9</v>
      </c>
      <c r="AW205">
        <v>0.9</v>
      </c>
      <c r="AX205">
        <v>0.86</v>
      </c>
      <c r="AY205">
        <v>0.91010100000000005</v>
      </c>
      <c r="AZ205">
        <v>0.9</v>
      </c>
      <c r="BA205">
        <v>0.9</v>
      </c>
      <c r="BB205">
        <v>0.9</v>
      </c>
      <c r="BC205">
        <v>0.99</v>
      </c>
      <c r="BD205">
        <v>0.93049999999999999</v>
      </c>
      <c r="BE205">
        <v>0.95989999999999998</v>
      </c>
      <c r="BF205">
        <v>0.97499999999999998</v>
      </c>
      <c r="BG205">
        <v>1.0590999999999999</v>
      </c>
      <c r="BH205">
        <v>1.04</v>
      </c>
      <c r="BI205">
        <v>1.0099</v>
      </c>
      <c r="BJ205">
        <v>1.04</v>
      </c>
      <c r="BK205">
        <v>0.97187599999999996</v>
      </c>
      <c r="BL205">
        <v>0.97</v>
      </c>
      <c r="BM205">
        <v>1</v>
      </c>
    </row>
    <row r="206" spans="1:65" x14ac:dyDescent="0.25">
      <c r="A206">
        <v>1.8</v>
      </c>
      <c r="B206">
        <v>1.75</v>
      </c>
      <c r="C206">
        <v>1.81</v>
      </c>
      <c r="D206">
        <v>1.79</v>
      </c>
      <c r="E206">
        <v>1.81</v>
      </c>
      <c r="F206">
        <v>1.76</v>
      </c>
      <c r="G206">
        <v>1.8</v>
      </c>
      <c r="H206">
        <v>1.7717000000000001</v>
      </c>
      <c r="I206">
        <v>1.79</v>
      </c>
      <c r="J206">
        <v>1.77</v>
      </c>
      <c r="K206">
        <v>1.94</v>
      </c>
      <c r="L206">
        <v>2.13</v>
      </c>
      <c r="M206">
        <v>2.1800000000000002</v>
      </c>
      <c r="N206">
        <v>2.1800000000000002</v>
      </c>
      <c r="O206">
        <v>2.12</v>
      </c>
      <c r="P206">
        <v>2.06</v>
      </c>
      <c r="Q206">
        <v>2.06</v>
      </c>
      <c r="R206">
        <v>2.12</v>
      </c>
      <c r="S206">
        <v>2.08</v>
      </c>
      <c r="T206">
        <v>2.09</v>
      </c>
      <c r="U206">
        <v>2.0699999999999998</v>
      </c>
      <c r="V206">
        <v>2.2799999999999998</v>
      </c>
      <c r="W206">
        <v>2.15</v>
      </c>
      <c r="X206">
        <v>2.34</v>
      </c>
      <c r="Y206">
        <v>2.4300000000000002</v>
      </c>
      <c r="Z206">
        <v>2.4500000000000002</v>
      </c>
      <c r="AA206">
        <v>2.44</v>
      </c>
      <c r="AB206">
        <v>2.42</v>
      </c>
      <c r="AC206">
        <v>2.4300000000000002</v>
      </c>
      <c r="AD206">
        <v>2.41</v>
      </c>
      <c r="AE206">
        <v>2.37</v>
      </c>
      <c r="AF206">
        <v>2.3199999999999998</v>
      </c>
      <c r="AG206">
        <v>2.38</v>
      </c>
      <c r="AH206">
        <v>2.39</v>
      </c>
      <c r="AI206">
        <v>2.39</v>
      </c>
      <c r="AJ206">
        <v>2.42</v>
      </c>
      <c r="AK206">
        <v>2.6</v>
      </c>
      <c r="AL206">
        <v>2.64</v>
      </c>
      <c r="AM206">
        <v>2.48</v>
      </c>
      <c r="AN206">
        <v>2.54</v>
      </c>
      <c r="AO206">
        <v>2.5499999999999998</v>
      </c>
      <c r="AP206">
        <v>2.56</v>
      </c>
      <c r="AQ206">
        <v>2.89</v>
      </c>
      <c r="AR206">
        <v>2.94</v>
      </c>
      <c r="AS206">
        <v>2.5</v>
      </c>
      <c r="AT206">
        <v>2.62</v>
      </c>
      <c r="AU206">
        <v>2.61</v>
      </c>
      <c r="AV206">
        <v>2.7</v>
      </c>
      <c r="AW206">
        <v>2.6</v>
      </c>
      <c r="AX206">
        <v>2.5</v>
      </c>
      <c r="AY206">
        <v>2.54</v>
      </c>
      <c r="AZ206">
        <v>2.5499999999999998</v>
      </c>
      <c r="BA206">
        <v>2.62</v>
      </c>
      <c r="BB206">
        <v>2.71</v>
      </c>
      <c r="BC206">
        <v>2.61</v>
      </c>
      <c r="BD206">
        <v>2.44</v>
      </c>
      <c r="BE206">
        <v>2.35</v>
      </c>
      <c r="BF206">
        <v>2.2000000000000002</v>
      </c>
      <c r="BG206">
        <v>2.11</v>
      </c>
      <c r="BH206">
        <v>2.2400000000000002</v>
      </c>
      <c r="BI206">
        <v>2.1</v>
      </c>
      <c r="BJ206">
        <v>2.1800000000000002</v>
      </c>
      <c r="BK206">
        <v>2.2200000000000002</v>
      </c>
      <c r="BL206">
        <v>2.2400000000000002</v>
      </c>
      <c r="BM206">
        <v>2.2799999999999998</v>
      </c>
    </row>
    <row r="207" spans="1:65" x14ac:dyDescent="0.25">
      <c r="A207">
        <v>3.1560001</v>
      </c>
      <c r="B207">
        <v>3.2519998999999999</v>
      </c>
      <c r="C207">
        <v>3.1920000000000002</v>
      </c>
      <c r="D207">
        <v>3.1547999999999998</v>
      </c>
      <c r="E207">
        <v>3.0240002000000001</v>
      </c>
      <c r="F207">
        <v>2.9159999999999999</v>
      </c>
      <c r="G207">
        <v>2.6412</v>
      </c>
      <c r="H207">
        <v>2.58</v>
      </c>
      <c r="I207">
        <v>2.3807999999999998</v>
      </c>
      <c r="J207">
        <v>3.1560001</v>
      </c>
      <c r="K207">
        <v>3.0612001000000002</v>
      </c>
      <c r="L207">
        <v>2.964</v>
      </c>
      <c r="M207">
        <v>3.4415998000000001</v>
      </c>
      <c r="N207">
        <v>3.1884003000000001</v>
      </c>
      <c r="O207">
        <v>3.2087998</v>
      </c>
      <c r="P207">
        <v>3.1488</v>
      </c>
      <c r="Q207">
        <v>3.2784</v>
      </c>
      <c r="R207">
        <v>3.3899998999999998</v>
      </c>
      <c r="S207">
        <v>3.6696</v>
      </c>
      <c r="T207">
        <v>2.9556</v>
      </c>
      <c r="U207">
        <v>2.835</v>
      </c>
      <c r="V207">
        <v>2.8379998</v>
      </c>
      <c r="W207">
        <v>2.7804000000000002</v>
      </c>
      <c r="X207">
        <v>2.82</v>
      </c>
      <c r="Y207">
        <v>2.7480001000000001</v>
      </c>
      <c r="Z207">
        <v>2.6316000000000002</v>
      </c>
      <c r="AA207">
        <v>2.5584001999999999</v>
      </c>
      <c r="AB207">
        <v>2.5512000000000001</v>
      </c>
      <c r="AC207">
        <v>2.4552002000000002</v>
      </c>
      <c r="AD207">
        <v>2.4</v>
      </c>
      <c r="AE207">
        <v>2.3759999999999999</v>
      </c>
      <c r="AF207">
        <v>2.3388</v>
      </c>
      <c r="AG207">
        <v>2.1480000000000001</v>
      </c>
      <c r="AH207">
        <v>2.2848000000000002</v>
      </c>
      <c r="AI207">
        <v>2.2368000000000001</v>
      </c>
      <c r="AJ207">
        <v>2.2799999999999998</v>
      </c>
      <c r="AK207">
        <v>2.5091999</v>
      </c>
      <c r="AL207">
        <v>2.34</v>
      </c>
      <c r="AM207">
        <v>2.4348000999999999</v>
      </c>
      <c r="AN207">
        <v>2.4611999999999998</v>
      </c>
      <c r="AO207">
        <v>2.58</v>
      </c>
      <c r="AP207">
        <v>2.3712</v>
      </c>
      <c r="AQ207">
        <v>2.4</v>
      </c>
      <c r="AR207">
        <v>2.2547999999999999</v>
      </c>
      <c r="AS207">
        <v>2.52</v>
      </c>
      <c r="AT207">
        <v>2.33</v>
      </c>
      <c r="AU207">
        <v>2.23</v>
      </c>
      <c r="AV207">
        <v>2.38</v>
      </c>
      <c r="AW207">
        <v>2.2200000000000002</v>
      </c>
      <c r="AX207">
        <v>2.14</v>
      </c>
      <c r="AY207">
        <v>1.89</v>
      </c>
      <c r="AZ207">
        <v>1.95</v>
      </c>
      <c r="BA207">
        <v>1.94</v>
      </c>
      <c r="BB207">
        <v>1.97</v>
      </c>
      <c r="BC207">
        <v>2</v>
      </c>
      <c r="BD207">
        <v>1.92</v>
      </c>
      <c r="BE207">
        <v>1.85</v>
      </c>
      <c r="BF207">
        <v>1.83</v>
      </c>
      <c r="BG207">
        <v>2.12</v>
      </c>
      <c r="BH207">
        <v>2.04</v>
      </c>
      <c r="BI207">
        <v>1.96</v>
      </c>
      <c r="BJ207">
        <v>1.88</v>
      </c>
      <c r="BK207">
        <v>1.77</v>
      </c>
      <c r="BL207">
        <v>1.75</v>
      </c>
      <c r="BM207">
        <v>1.77</v>
      </c>
    </row>
    <row r="208" spans="1:65" x14ac:dyDescent="0.25">
      <c r="A208">
        <v>3.8178999999999998</v>
      </c>
      <c r="B208">
        <v>3.63</v>
      </c>
      <c r="C208">
        <v>3.6</v>
      </c>
      <c r="D208">
        <v>3.67</v>
      </c>
      <c r="E208">
        <v>3.65</v>
      </c>
      <c r="F208">
        <v>3.7675000000000001</v>
      </c>
      <c r="G208">
        <v>3.5</v>
      </c>
      <c r="H208">
        <v>3.43</v>
      </c>
      <c r="I208">
        <v>3.6</v>
      </c>
      <c r="J208">
        <v>3.4609999999999999</v>
      </c>
      <c r="K208">
        <v>3.35</v>
      </c>
      <c r="L208">
        <v>3.54</v>
      </c>
      <c r="M208">
        <v>3.5173000000000001</v>
      </c>
      <c r="N208">
        <v>3.58</v>
      </c>
      <c r="O208">
        <v>3.45</v>
      </c>
      <c r="P208">
        <v>3.5286</v>
      </c>
      <c r="Q208">
        <v>3.4015</v>
      </c>
      <c r="R208">
        <v>3.55</v>
      </c>
      <c r="S208">
        <v>3.55</v>
      </c>
      <c r="T208">
        <v>3.45</v>
      </c>
      <c r="U208">
        <v>3.42</v>
      </c>
      <c r="V208">
        <v>3.53</v>
      </c>
      <c r="W208">
        <v>3.42</v>
      </c>
      <c r="X208">
        <v>3.4</v>
      </c>
      <c r="Y208">
        <v>3.3</v>
      </c>
      <c r="Z208">
        <v>3.4420000000000002</v>
      </c>
      <c r="AA208">
        <v>3.4</v>
      </c>
      <c r="AB208">
        <v>3.42</v>
      </c>
      <c r="AC208">
        <v>3.29</v>
      </c>
      <c r="AD208">
        <v>3.05</v>
      </c>
      <c r="AE208">
        <v>3.14</v>
      </c>
      <c r="AF208">
        <v>3.1</v>
      </c>
      <c r="AG208">
        <v>3.15</v>
      </c>
      <c r="AH208">
        <v>3.21</v>
      </c>
      <c r="AI208">
        <v>3.11</v>
      </c>
      <c r="AJ208">
        <v>3.13</v>
      </c>
      <c r="AK208">
        <v>3.21</v>
      </c>
      <c r="AL208">
        <v>3.29</v>
      </c>
      <c r="AM208">
        <v>3.19</v>
      </c>
      <c r="AN208">
        <v>2.96</v>
      </c>
      <c r="AO208">
        <v>2.8</v>
      </c>
      <c r="AP208">
        <v>2.8</v>
      </c>
      <c r="AQ208">
        <v>3</v>
      </c>
      <c r="AR208">
        <v>3.01</v>
      </c>
      <c r="AS208">
        <v>3.12</v>
      </c>
      <c r="AT208">
        <v>2.94</v>
      </c>
      <c r="AU208">
        <v>3.13</v>
      </c>
      <c r="AV208">
        <v>3.06</v>
      </c>
      <c r="AW208">
        <v>3.04</v>
      </c>
      <c r="AX208">
        <v>2.99</v>
      </c>
      <c r="AY208">
        <v>3.13</v>
      </c>
      <c r="AZ208">
        <v>3.12</v>
      </c>
      <c r="BA208">
        <v>2.95</v>
      </c>
      <c r="BB208">
        <v>2.85</v>
      </c>
      <c r="BC208">
        <v>2.83</v>
      </c>
      <c r="BD208">
        <v>2.8</v>
      </c>
      <c r="BE208">
        <v>2.88</v>
      </c>
      <c r="BF208">
        <v>2.79</v>
      </c>
      <c r="BG208">
        <v>2.75</v>
      </c>
      <c r="BH208">
        <v>2.73</v>
      </c>
      <c r="BI208">
        <v>2.67</v>
      </c>
      <c r="BJ208">
        <v>2.7250000000000001</v>
      </c>
      <c r="BK208">
        <v>2.8</v>
      </c>
      <c r="BL208">
        <v>2.72</v>
      </c>
      <c r="BM208">
        <v>2.9</v>
      </c>
    </row>
    <row r="209" spans="1:65" x14ac:dyDescent="0.25">
      <c r="A209">
        <v>7.44</v>
      </c>
      <c r="B209">
        <v>7.08</v>
      </c>
      <c r="C209">
        <v>7.18</v>
      </c>
      <c r="D209">
        <v>7.24</v>
      </c>
      <c r="E209">
        <v>7.42</v>
      </c>
      <c r="F209">
        <v>7.38</v>
      </c>
      <c r="G209">
        <v>7.46</v>
      </c>
      <c r="H209">
        <v>7.46</v>
      </c>
      <c r="I209">
        <v>7.55</v>
      </c>
      <c r="J209">
        <v>7.36</v>
      </c>
      <c r="K209">
        <v>7.35</v>
      </c>
      <c r="L209">
        <v>7.5</v>
      </c>
      <c r="M209">
        <v>7.6</v>
      </c>
      <c r="N209">
        <v>7.79</v>
      </c>
      <c r="O209">
        <v>7.59</v>
      </c>
      <c r="P209">
        <v>7.98</v>
      </c>
      <c r="Q209">
        <v>7.72</v>
      </c>
      <c r="R209">
        <v>7.91</v>
      </c>
      <c r="S209">
        <v>8.26</v>
      </c>
      <c r="T209">
        <v>8.17</v>
      </c>
      <c r="U209">
        <v>7.57</v>
      </c>
      <c r="V209">
        <v>7.42</v>
      </c>
      <c r="W209">
        <v>7.49</v>
      </c>
      <c r="X209">
        <v>7.32</v>
      </c>
      <c r="Y209">
        <v>7.27</v>
      </c>
      <c r="Z209">
        <v>7.27</v>
      </c>
      <c r="AA209">
        <v>7.2</v>
      </c>
      <c r="AB209">
        <v>7.28</v>
      </c>
      <c r="AC209">
        <v>7.21</v>
      </c>
      <c r="AD209">
        <v>7.19</v>
      </c>
      <c r="AE209">
        <v>7.31</v>
      </c>
      <c r="AF209">
        <v>7.25</v>
      </c>
      <c r="AG209">
        <v>7.21</v>
      </c>
      <c r="AH209">
        <v>7.31</v>
      </c>
      <c r="AI209">
        <v>7.09</v>
      </c>
      <c r="AJ209">
        <v>7.15</v>
      </c>
      <c r="AK209">
        <v>7.16</v>
      </c>
      <c r="AL209">
        <v>7.26</v>
      </c>
      <c r="AM209">
        <v>7.28</v>
      </c>
      <c r="AN209">
        <v>7.45</v>
      </c>
      <c r="AO209">
        <v>7.32</v>
      </c>
      <c r="AP209">
        <v>7.18</v>
      </c>
      <c r="AQ209">
        <v>7.12</v>
      </c>
      <c r="AR209">
        <v>7.06</v>
      </c>
      <c r="AS209">
        <v>7.06</v>
      </c>
      <c r="AT209">
        <v>6.89</v>
      </c>
      <c r="AU209">
        <v>6.89</v>
      </c>
      <c r="AV209">
        <v>6.7</v>
      </c>
      <c r="AW209">
        <v>6.6</v>
      </c>
      <c r="AX209">
        <v>6.52</v>
      </c>
      <c r="AY209">
        <v>6.54</v>
      </c>
      <c r="AZ209">
        <v>6.96</v>
      </c>
      <c r="BA209">
        <v>6.92</v>
      </c>
      <c r="BB209">
        <v>7.08</v>
      </c>
      <c r="BC209">
        <v>6.92</v>
      </c>
      <c r="BD209">
        <v>6.71</v>
      </c>
      <c r="BE209">
        <v>6.45</v>
      </c>
      <c r="BF209">
        <v>6.9950000000000001</v>
      </c>
      <c r="BG209">
        <v>6.74</v>
      </c>
      <c r="BH209">
        <v>6.48</v>
      </c>
      <c r="BI209">
        <v>6.66</v>
      </c>
      <c r="BJ209">
        <v>6.54</v>
      </c>
      <c r="BK209">
        <v>6.1</v>
      </c>
      <c r="BL209">
        <v>6.18</v>
      </c>
      <c r="BM209">
        <v>6.36</v>
      </c>
    </row>
    <row r="210" spans="1:65" x14ac:dyDescent="0.25">
      <c r="A210">
        <v>4.1399999999999997</v>
      </c>
      <c r="B210">
        <v>4.2</v>
      </c>
      <c r="C210">
        <v>4.12</v>
      </c>
      <c r="D210">
        <v>4.1500000000000004</v>
      </c>
      <c r="E210">
        <v>4.0999999999999996</v>
      </c>
      <c r="F210">
        <v>4.0999999999999996</v>
      </c>
      <c r="G210">
        <v>4.0999999999999996</v>
      </c>
      <c r="H210">
        <v>4.0999999999999996</v>
      </c>
      <c r="I210">
        <v>4.1500000000000004</v>
      </c>
      <c r="J210">
        <v>4</v>
      </c>
      <c r="K210">
        <v>4</v>
      </c>
      <c r="L210">
        <v>4.1500000000000004</v>
      </c>
      <c r="M210">
        <v>3.98</v>
      </c>
      <c r="N210">
        <v>3.85</v>
      </c>
      <c r="O210">
        <v>3.93</v>
      </c>
      <c r="P210">
        <v>3.98</v>
      </c>
      <c r="Q210">
        <v>4</v>
      </c>
      <c r="R210">
        <v>4.03</v>
      </c>
      <c r="S210">
        <v>3.92</v>
      </c>
      <c r="T210">
        <v>3.99</v>
      </c>
      <c r="U210">
        <v>4.08</v>
      </c>
      <c r="V210">
        <v>3.93</v>
      </c>
      <c r="W210">
        <v>4</v>
      </c>
      <c r="X210">
        <v>4.07</v>
      </c>
      <c r="Y210">
        <v>4.1500000000000004</v>
      </c>
      <c r="Z210">
        <v>4.1500000000000004</v>
      </c>
      <c r="AA210">
        <v>4.0999999999999996</v>
      </c>
      <c r="AB210">
        <v>4.08</v>
      </c>
      <c r="AC210">
        <v>3.99</v>
      </c>
      <c r="AD210">
        <v>3.95</v>
      </c>
      <c r="AE210">
        <v>3.97</v>
      </c>
      <c r="AF210">
        <v>3.89</v>
      </c>
      <c r="AG210">
        <v>3.97</v>
      </c>
      <c r="AH210">
        <v>3.95</v>
      </c>
      <c r="AI210">
        <v>3.97</v>
      </c>
      <c r="AJ210">
        <v>3.96</v>
      </c>
      <c r="AK210">
        <v>3.98</v>
      </c>
      <c r="AL210">
        <v>4</v>
      </c>
      <c r="AM210">
        <v>3.95</v>
      </c>
      <c r="AN210">
        <v>3.92</v>
      </c>
      <c r="AO210">
        <v>4.13</v>
      </c>
      <c r="AP210">
        <v>4.1500000000000004</v>
      </c>
      <c r="AQ210">
        <v>4.0999999999999996</v>
      </c>
      <c r="AR210">
        <v>4.1399999999999997</v>
      </c>
      <c r="AS210">
        <v>4.1500000000000004</v>
      </c>
      <c r="AT210">
        <v>4.05</v>
      </c>
      <c r="AU210">
        <v>4</v>
      </c>
      <c r="AV210">
        <v>3.8</v>
      </c>
      <c r="AW210">
        <v>3.8</v>
      </c>
      <c r="AX210">
        <v>3.67</v>
      </c>
      <c r="AY210">
        <v>3.64</v>
      </c>
      <c r="AZ210">
        <v>3.68</v>
      </c>
      <c r="BA210">
        <v>3.65</v>
      </c>
      <c r="BB210">
        <v>3.78</v>
      </c>
      <c r="BC210">
        <v>3.84</v>
      </c>
      <c r="BD210">
        <v>3.85</v>
      </c>
      <c r="BE210">
        <v>3.9</v>
      </c>
      <c r="BF210">
        <v>3.93</v>
      </c>
      <c r="BG210">
        <v>3.83</v>
      </c>
      <c r="BH210">
        <v>3.96</v>
      </c>
      <c r="BI210">
        <v>4.0199999999999996</v>
      </c>
      <c r="BJ210">
        <v>3.95</v>
      </c>
      <c r="BK210">
        <v>3.93</v>
      </c>
      <c r="BL210">
        <v>4</v>
      </c>
      <c r="BM210">
        <v>4</v>
      </c>
    </row>
    <row r="211" spans="1:65" x14ac:dyDescent="0.25">
      <c r="A211">
        <v>5.65</v>
      </c>
      <c r="B211">
        <v>5.5</v>
      </c>
      <c r="C211">
        <v>5.45</v>
      </c>
      <c r="D211">
        <v>5.45</v>
      </c>
      <c r="E211">
        <v>5.3019999999999996</v>
      </c>
      <c r="F211">
        <v>4.9000000000000004</v>
      </c>
      <c r="G211">
        <v>4.75</v>
      </c>
      <c r="H211">
        <v>4.3499999999999996</v>
      </c>
      <c r="I211">
        <v>4.25</v>
      </c>
      <c r="J211">
        <v>4.1500000000000004</v>
      </c>
      <c r="K211">
        <v>4</v>
      </c>
      <c r="L211">
        <v>3.8</v>
      </c>
      <c r="M211">
        <v>3.45</v>
      </c>
      <c r="N211">
        <v>3.7</v>
      </c>
      <c r="O211">
        <v>3.7</v>
      </c>
      <c r="P211">
        <v>3.8</v>
      </c>
      <c r="Q211">
        <v>3.7</v>
      </c>
      <c r="R211">
        <v>3.75</v>
      </c>
      <c r="S211">
        <v>3.6</v>
      </c>
      <c r="T211">
        <v>3.35</v>
      </c>
      <c r="U211">
        <v>3.35</v>
      </c>
      <c r="V211">
        <v>3.35</v>
      </c>
      <c r="W211">
        <v>3.35</v>
      </c>
      <c r="X211">
        <v>3.45</v>
      </c>
      <c r="Y211">
        <v>3.6</v>
      </c>
      <c r="Z211">
        <v>3.4</v>
      </c>
      <c r="AA211">
        <v>3.395</v>
      </c>
      <c r="AB211">
        <v>3.3837000000000002</v>
      </c>
      <c r="AC211">
        <v>3.3</v>
      </c>
      <c r="AD211">
        <v>3.35</v>
      </c>
      <c r="AE211">
        <v>3.65</v>
      </c>
      <c r="AF211">
        <v>3.4</v>
      </c>
      <c r="AG211">
        <v>3.35</v>
      </c>
      <c r="AH211">
        <v>3.3</v>
      </c>
      <c r="AI211">
        <v>3.25</v>
      </c>
      <c r="AJ211">
        <v>3.4</v>
      </c>
      <c r="AK211">
        <v>3.5</v>
      </c>
      <c r="AL211">
        <v>3.25</v>
      </c>
      <c r="AM211">
        <v>3.25</v>
      </c>
      <c r="AN211">
        <v>3.15</v>
      </c>
      <c r="AO211">
        <v>3.35</v>
      </c>
      <c r="AP211">
        <v>3.2</v>
      </c>
      <c r="AQ211">
        <v>3.35</v>
      </c>
      <c r="AR211">
        <v>3.25</v>
      </c>
      <c r="AS211">
        <v>3.36</v>
      </c>
      <c r="AT211">
        <v>3.3</v>
      </c>
      <c r="AU211">
        <v>3.28</v>
      </c>
      <c r="AV211">
        <v>3.36</v>
      </c>
      <c r="AW211">
        <v>3.25</v>
      </c>
      <c r="AX211">
        <v>3.25</v>
      </c>
      <c r="AY211">
        <v>3.18</v>
      </c>
      <c r="AZ211">
        <v>3.18</v>
      </c>
      <c r="BA211">
        <v>3.35</v>
      </c>
      <c r="BB211">
        <v>3.1</v>
      </c>
      <c r="BC211">
        <v>3.1</v>
      </c>
      <c r="BD211">
        <v>3.08</v>
      </c>
      <c r="BE211">
        <v>3.02</v>
      </c>
      <c r="BF211">
        <v>2.84</v>
      </c>
      <c r="BG211">
        <v>2.85</v>
      </c>
      <c r="BH211">
        <v>2.83</v>
      </c>
      <c r="BI211">
        <v>2.87</v>
      </c>
      <c r="BJ211">
        <v>2.67</v>
      </c>
      <c r="BK211">
        <v>2.21</v>
      </c>
      <c r="BL211">
        <v>2.2999999999999998</v>
      </c>
      <c r="BM211">
        <v>2.41</v>
      </c>
    </row>
    <row r="212" spans="1:65" x14ac:dyDescent="0.25">
      <c r="A212">
        <v>10.89</v>
      </c>
      <c r="B212">
        <v>11.55</v>
      </c>
      <c r="C212">
        <v>11.16</v>
      </c>
      <c r="D212">
        <v>11.33</v>
      </c>
      <c r="E212">
        <v>11.36</v>
      </c>
      <c r="F212">
        <v>11.62</v>
      </c>
      <c r="G212">
        <v>11.89</v>
      </c>
      <c r="H212">
        <v>12</v>
      </c>
      <c r="I212">
        <v>11.79</v>
      </c>
      <c r="J212">
        <v>12.04</v>
      </c>
      <c r="K212">
        <v>12.1</v>
      </c>
      <c r="L212">
        <v>11.82</v>
      </c>
      <c r="M212">
        <v>11.68</v>
      </c>
      <c r="N212">
        <v>11.71</v>
      </c>
      <c r="O212">
        <v>11.8</v>
      </c>
      <c r="P212">
        <v>11.81</v>
      </c>
      <c r="Q212">
        <v>12.16</v>
      </c>
      <c r="R212">
        <v>12.31</v>
      </c>
      <c r="S212">
        <v>12.16</v>
      </c>
      <c r="T212">
        <v>12.29</v>
      </c>
      <c r="U212">
        <v>12.25</v>
      </c>
      <c r="V212">
        <v>12.28</v>
      </c>
      <c r="W212">
        <v>12.64</v>
      </c>
      <c r="X212">
        <v>11.85</v>
      </c>
      <c r="Y212">
        <v>11.7</v>
      </c>
      <c r="Z212">
        <v>11.48</v>
      </c>
      <c r="AA212">
        <v>11.37</v>
      </c>
      <c r="AB212">
        <v>11.25</v>
      </c>
      <c r="AC212">
        <v>11.41</v>
      </c>
      <c r="AD212">
        <v>11.08</v>
      </c>
      <c r="AE212">
        <v>11.11</v>
      </c>
      <c r="AF212">
        <v>11.16</v>
      </c>
      <c r="AG212">
        <v>10.53</v>
      </c>
      <c r="AH212">
        <v>10.5</v>
      </c>
      <c r="AI212">
        <v>10.3</v>
      </c>
      <c r="AJ212">
        <v>10.17</v>
      </c>
      <c r="AK212">
        <v>10.029999999999999</v>
      </c>
      <c r="AL212">
        <v>10.31</v>
      </c>
      <c r="AM212">
        <v>10.7</v>
      </c>
      <c r="AN212">
        <v>9.9</v>
      </c>
      <c r="AO212">
        <v>9.61</v>
      </c>
      <c r="AP212">
        <v>9.5500000000000007</v>
      </c>
      <c r="AQ212">
        <v>9.58</v>
      </c>
      <c r="AR212">
        <v>9.42</v>
      </c>
      <c r="AS212">
        <v>9.49</v>
      </c>
      <c r="AT212">
        <v>9.15</v>
      </c>
      <c r="AU212">
        <v>9.31</v>
      </c>
      <c r="AV212">
        <v>9.5299999999999994</v>
      </c>
      <c r="AW212">
        <v>9.83</v>
      </c>
      <c r="AX212">
        <v>9.89</v>
      </c>
      <c r="AY212">
        <v>10.199999999999999</v>
      </c>
      <c r="AZ212">
        <v>10.18</v>
      </c>
      <c r="BA212">
        <v>10.63</v>
      </c>
      <c r="BB212">
        <v>10.85</v>
      </c>
      <c r="BC212">
        <v>10.92</v>
      </c>
      <c r="BD212">
        <v>10.57</v>
      </c>
      <c r="BE212">
        <v>10.23</v>
      </c>
      <c r="BF212">
        <v>10.220000000000001</v>
      </c>
      <c r="BG212">
        <v>10.18</v>
      </c>
      <c r="BH212">
        <v>9.44</v>
      </c>
      <c r="BI212">
        <v>9.59</v>
      </c>
      <c r="BJ212">
        <v>9.6</v>
      </c>
      <c r="BK212">
        <v>9.44</v>
      </c>
      <c r="BL212">
        <v>11.56</v>
      </c>
      <c r="BM212">
        <v>14.85</v>
      </c>
    </row>
    <row r="213" spans="1:65" x14ac:dyDescent="0.25">
      <c r="A213">
        <v>6.75</v>
      </c>
      <c r="B213">
        <v>6.14</v>
      </c>
      <c r="C213">
        <v>6.31</v>
      </c>
      <c r="D213">
        <v>6.24</v>
      </c>
      <c r="E213">
        <v>5.9</v>
      </c>
      <c r="F213">
        <v>4.97</v>
      </c>
      <c r="G213">
        <v>4.9749999999999996</v>
      </c>
      <c r="H213">
        <v>5.38</v>
      </c>
      <c r="I213">
        <v>5.35</v>
      </c>
      <c r="J213">
        <v>5.37</v>
      </c>
      <c r="K213">
        <v>5.47</v>
      </c>
      <c r="L213">
        <v>5.35</v>
      </c>
      <c r="M213">
        <v>5.46</v>
      </c>
      <c r="N213">
        <v>5.45</v>
      </c>
      <c r="O213">
        <v>5.91</v>
      </c>
      <c r="P213">
        <v>5.58</v>
      </c>
      <c r="Q213">
        <v>5.82</v>
      </c>
      <c r="R213">
        <v>5.68</v>
      </c>
      <c r="S213">
        <v>5.33</v>
      </c>
      <c r="T213">
        <v>5.55</v>
      </c>
      <c r="U213">
        <v>5.67</v>
      </c>
      <c r="V213">
        <v>5.75</v>
      </c>
      <c r="W213">
        <v>5.74</v>
      </c>
      <c r="X213">
        <v>5.61</v>
      </c>
      <c r="Y213">
        <v>5.35</v>
      </c>
      <c r="Z213">
        <v>5.43</v>
      </c>
      <c r="AA213">
        <v>5.39</v>
      </c>
      <c r="AB213">
        <v>5.28</v>
      </c>
      <c r="AC213">
        <v>5.04</v>
      </c>
      <c r="AD213">
        <v>5.07</v>
      </c>
      <c r="AE213">
        <v>5.33</v>
      </c>
      <c r="AF213">
        <v>5.04</v>
      </c>
      <c r="AG213">
        <v>4.7</v>
      </c>
      <c r="AH213">
        <v>4.74</v>
      </c>
      <c r="AI213">
        <v>4.24</v>
      </c>
      <c r="AJ213">
        <v>5.0250000000000004</v>
      </c>
      <c r="AK213">
        <v>4.97</v>
      </c>
      <c r="AL213">
        <v>5.18</v>
      </c>
      <c r="AM213">
        <v>5.44</v>
      </c>
      <c r="AN213">
        <v>5.48</v>
      </c>
      <c r="AO213">
        <v>5.96</v>
      </c>
      <c r="AP213">
        <v>5.86</v>
      </c>
      <c r="AQ213">
        <v>5.61</v>
      </c>
      <c r="AR213">
        <v>5.64</v>
      </c>
      <c r="AS213">
        <v>5.88</v>
      </c>
      <c r="AT213">
        <v>5.79</v>
      </c>
      <c r="AU213">
        <v>5.86</v>
      </c>
      <c r="AV213">
        <v>5.92</v>
      </c>
      <c r="AW213">
        <v>5.8</v>
      </c>
      <c r="AX213">
        <v>5.35</v>
      </c>
      <c r="AY213">
        <v>5.04</v>
      </c>
      <c r="AZ213">
        <v>5.07</v>
      </c>
      <c r="BA213">
        <v>5.15</v>
      </c>
      <c r="BB213">
        <v>5.5</v>
      </c>
      <c r="BC213">
        <v>5.62</v>
      </c>
      <c r="BD213">
        <v>5.28</v>
      </c>
      <c r="BE213">
        <v>6.13</v>
      </c>
      <c r="BF213">
        <v>6.02</v>
      </c>
      <c r="BG213">
        <v>6.13</v>
      </c>
      <c r="BH213">
        <v>5.71</v>
      </c>
      <c r="BI213">
        <v>5.76</v>
      </c>
      <c r="BJ213">
        <v>6.32</v>
      </c>
      <c r="BK213">
        <v>6.13</v>
      </c>
      <c r="BL213">
        <v>6.17</v>
      </c>
      <c r="BM213">
        <v>6.22</v>
      </c>
    </row>
    <row r="214" spans="1:65" x14ac:dyDescent="0.25">
      <c r="A214">
        <v>11.5</v>
      </c>
      <c r="B214">
        <v>11.55</v>
      </c>
      <c r="C214">
        <v>11.05</v>
      </c>
      <c r="D214">
        <v>11.1</v>
      </c>
      <c r="E214">
        <v>10.95</v>
      </c>
      <c r="F214">
        <v>11.05</v>
      </c>
      <c r="G214">
        <v>11.25</v>
      </c>
      <c r="H214">
        <v>11.15</v>
      </c>
      <c r="I214">
        <v>11</v>
      </c>
      <c r="J214">
        <v>10.75</v>
      </c>
      <c r="K214">
        <v>10.6</v>
      </c>
      <c r="L214">
        <v>10.85</v>
      </c>
      <c r="M214">
        <v>10.7</v>
      </c>
      <c r="N214">
        <v>10.65</v>
      </c>
      <c r="O214">
        <v>10.7</v>
      </c>
      <c r="P214">
        <v>10.8</v>
      </c>
      <c r="Q214">
        <v>10.25</v>
      </c>
      <c r="R214">
        <v>10.95</v>
      </c>
      <c r="S214">
        <v>10.85</v>
      </c>
      <c r="T214">
        <v>10.8</v>
      </c>
      <c r="U214">
        <v>10.95</v>
      </c>
      <c r="V214">
        <v>10.95</v>
      </c>
      <c r="W214">
        <v>11.05</v>
      </c>
      <c r="X214">
        <v>11.1</v>
      </c>
      <c r="Y214">
        <v>11.05</v>
      </c>
      <c r="Z214">
        <v>11.1</v>
      </c>
      <c r="AA214">
        <v>10.9</v>
      </c>
      <c r="AB214">
        <v>10.3</v>
      </c>
      <c r="AC214">
        <v>9.9</v>
      </c>
      <c r="AD214">
        <v>10</v>
      </c>
      <c r="AE214">
        <v>10.1</v>
      </c>
      <c r="AF214">
        <v>10.050000000000001</v>
      </c>
      <c r="AG214">
        <v>9.9499999999999993</v>
      </c>
      <c r="AH214">
        <v>9.75</v>
      </c>
      <c r="AI214">
        <v>9.9499999999999993</v>
      </c>
      <c r="AJ214">
        <v>9.9499999999999993</v>
      </c>
      <c r="AK214">
        <v>9.75</v>
      </c>
      <c r="AL214">
        <v>9.75</v>
      </c>
      <c r="AM214">
        <v>9.65</v>
      </c>
      <c r="AN214">
        <v>9.6999999999999993</v>
      </c>
      <c r="AO214">
        <v>9.65</v>
      </c>
      <c r="AP214">
        <v>10</v>
      </c>
      <c r="AQ214">
        <v>9.61</v>
      </c>
      <c r="AR214">
        <v>9.5</v>
      </c>
      <c r="AS214">
        <v>9.7200000000000006</v>
      </c>
      <c r="AT214">
        <v>9.94</v>
      </c>
      <c r="AU214">
        <v>10.1</v>
      </c>
      <c r="AV214">
        <v>10.08</v>
      </c>
      <c r="AW214">
        <v>9.9499999999999993</v>
      </c>
      <c r="AX214">
        <v>9.44</v>
      </c>
      <c r="AY214">
        <v>9.3000000000000007</v>
      </c>
      <c r="AZ214">
        <v>9.44</v>
      </c>
      <c r="BA214">
        <v>9.6300000000000008</v>
      </c>
      <c r="BB214">
        <v>9.9499999999999993</v>
      </c>
      <c r="BC214">
        <v>9.75</v>
      </c>
      <c r="BD214">
        <v>9.42</v>
      </c>
      <c r="BE214">
        <v>9.09</v>
      </c>
      <c r="BF214">
        <v>9.23</v>
      </c>
      <c r="BG214">
        <v>9.2200000000000006</v>
      </c>
      <c r="BH214">
        <v>9.0500000000000007</v>
      </c>
      <c r="BI214">
        <v>9.1199999999999992</v>
      </c>
      <c r="BJ214">
        <v>8.98</v>
      </c>
      <c r="BK214">
        <v>8.69</v>
      </c>
      <c r="BL214">
        <v>8.6300000000000008</v>
      </c>
      <c r="BM214">
        <v>8.75</v>
      </c>
    </row>
    <row r="215" spans="1:65" x14ac:dyDescent="0.25">
      <c r="A215">
        <v>6.48</v>
      </c>
      <c r="B215">
        <v>6.39</v>
      </c>
      <c r="C215">
        <v>6.27</v>
      </c>
      <c r="D215">
        <v>6.41</v>
      </c>
      <c r="E215">
        <v>6.65</v>
      </c>
      <c r="F215">
        <v>7.79</v>
      </c>
      <c r="G215">
        <v>7.48</v>
      </c>
      <c r="H215">
        <v>7.46</v>
      </c>
      <c r="I215">
        <v>7.47</v>
      </c>
      <c r="J215">
        <v>7.54</v>
      </c>
      <c r="K215">
        <v>7.47</v>
      </c>
      <c r="L215">
        <v>7.72</v>
      </c>
      <c r="M215">
        <v>7.73</v>
      </c>
      <c r="N215">
        <v>7.66</v>
      </c>
      <c r="O215">
        <v>7.4349999999999996</v>
      </c>
      <c r="P215">
        <v>7.86</v>
      </c>
      <c r="Q215">
        <v>8.1199999999999992</v>
      </c>
      <c r="R215">
        <v>8.06</v>
      </c>
      <c r="S215">
        <v>7.79</v>
      </c>
      <c r="T215">
        <v>7.98</v>
      </c>
      <c r="U215">
        <v>7.96</v>
      </c>
      <c r="V215">
        <v>10.67</v>
      </c>
      <c r="W215">
        <v>9.35</v>
      </c>
      <c r="X215">
        <v>9.26</v>
      </c>
      <c r="Y215">
        <v>8.7100000000000009</v>
      </c>
      <c r="Z215">
        <v>8.1</v>
      </c>
      <c r="AA215">
        <v>8.27</v>
      </c>
      <c r="AB215">
        <v>8.1</v>
      </c>
      <c r="AC215">
        <v>8.5</v>
      </c>
      <c r="AD215">
        <v>8.52</v>
      </c>
      <c r="AE215">
        <v>8.2899999999999991</v>
      </c>
      <c r="AF215">
        <v>8.31</v>
      </c>
      <c r="AG215">
        <v>8.32</v>
      </c>
      <c r="AH215">
        <v>9.24</v>
      </c>
      <c r="AI215">
        <v>9.1</v>
      </c>
      <c r="AJ215">
        <v>9.4499999999999993</v>
      </c>
      <c r="AK215">
        <v>9.15</v>
      </c>
      <c r="AL215">
        <v>9.44</v>
      </c>
      <c r="AM215">
        <v>10.1</v>
      </c>
      <c r="AN215">
        <v>9.81</v>
      </c>
      <c r="AO215">
        <v>9.94</v>
      </c>
      <c r="AP215">
        <v>10.08</v>
      </c>
      <c r="AQ215">
        <v>9.6999999999999993</v>
      </c>
      <c r="AR215">
        <v>9.65</v>
      </c>
      <c r="AS215">
        <v>9.9</v>
      </c>
      <c r="AT215">
        <v>9.6999999999999993</v>
      </c>
      <c r="AU215">
        <v>9.08</v>
      </c>
      <c r="AV215">
        <v>8.85</v>
      </c>
      <c r="AW215">
        <v>8.98</v>
      </c>
      <c r="AX215">
        <v>8.61</v>
      </c>
      <c r="AY215">
        <v>8.59</v>
      </c>
      <c r="AZ215">
        <v>8.9</v>
      </c>
      <c r="BA215">
        <v>8.67</v>
      </c>
      <c r="BB215">
        <v>9.32</v>
      </c>
      <c r="BC215">
        <v>9.32</v>
      </c>
      <c r="BD215">
        <v>9.11</v>
      </c>
      <c r="BE215">
        <v>8.91</v>
      </c>
      <c r="BF215">
        <v>8.17</v>
      </c>
      <c r="BG215">
        <v>8</v>
      </c>
      <c r="BH215">
        <v>7.51</v>
      </c>
      <c r="BI215">
        <v>7.72</v>
      </c>
      <c r="BJ215">
        <v>7.63</v>
      </c>
      <c r="BK215">
        <v>7.59</v>
      </c>
      <c r="BL215">
        <v>8.33</v>
      </c>
      <c r="BM215">
        <v>8.5299999999999994</v>
      </c>
    </row>
    <row r="216" spans="1:65" x14ac:dyDescent="0.25">
      <c r="A216">
        <v>0.9</v>
      </c>
      <c r="B216">
        <v>0.9</v>
      </c>
      <c r="C216">
        <v>0.86960000000000004</v>
      </c>
      <c r="D216">
        <v>0.88500000000000001</v>
      </c>
      <c r="E216">
        <v>0.87939999999999996</v>
      </c>
      <c r="F216">
        <v>0.90310000000000001</v>
      </c>
      <c r="G216">
        <v>1</v>
      </c>
      <c r="H216">
        <v>1.03</v>
      </c>
      <c r="I216">
        <v>1.01</v>
      </c>
      <c r="J216">
        <v>1</v>
      </c>
      <c r="K216">
        <v>1</v>
      </c>
      <c r="L216">
        <v>1.01</v>
      </c>
      <c r="M216">
        <v>1.07</v>
      </c>
      <c r="N216">
        <v>1.1000000000000001</v>
      </c>
      <c r="O216">
        <v>1.1000000000000001</v>
      </c>
      <c r="P216">
        <v>1.1678999999999999</v>
      </c>
      <c r="Q216">
        <v>1.19</v>
      </c>
      <c r="R216">
        <v>1.18</v>
      </c>
      <c r="S216">
        <v>1.1599999999999999</v>
      </c>
      <c r="T216">
        <v>1.1499999999999999</v>
      </c>
      <c r="U216">
        <v>1.18</v>
      </c>
      <c r="V216">
        <v>1.21</v>
      </c>
      <c r="W216">
        <v>1.19</v>
      </c>
      <c r="X216">
        <v>1.2</v>
      </c>
      <c r="Y216">
        <v>1.2</v>
      </c>
      <c r="Z216">
        <v>1.23</v>
      </c>
      <c r="AA216">
        <v>1.2</v>
      </c>
      <c r="AB216">
        <v>1.26</v>
      </c>
      <c r="AC216">
        <v>1.29</v>
      </c>
      <c r="AD216">
        <v>1.34</v>
      </c>
      <c r="AE216">
        <v>1.35</v>
      </c>
      <c r="AF216">
        <v>1.32</v>
      </c>
      <c r="AG216">
        <v>1.29</v>
      </c>
      <c r="AH216">
        <v>1.39</v>
      </c>
      <c r="AI216">
        <v>1.38</v>
      </c>
      <c r="AJ216">
        <v>1.37</v>
      </c>
      <c r="AK216">
        <v>1.45</v>
      </c>
      <c r="AL216">
        <v>1.42</v>
      </c>
      <c r="AM216">
        <v>1.38</v>
      </c>
      <c r="AN216">
        <v>1.41</v>
      </c>
      <c r="AO216">
        <v>1.42</v>
      </c>
      <c r="AP216">
        <v>1.4</v>
      </c>
      <c r="AQ216">
        <v>1.43</v>
      </c>
      <c r="AR216">
        <v>1.4</v>
      </c>
      <c r="AS216">
        <v>1.48</v>
      </c>
      <c r="AT216">
        <v>1.4</v>
      </c>
      <c r="AU216">
        <v>1.41</v>
      </c>
      <c r="AV216">
        <v>1.4</v>
      </c>
      <c r="AW216">
        <v>1.35</v>
      </c>
      <c r="AX216">
        <v>1.35</v>
      </c>
      <c r="AY216">
        <v>1.32</v>
      </c>
      <c r="AZ216">
        <v>1.39</v>
      </c>
      <c r="BA216">
        <v>1.45</v>
      </c>
      <c r="BB216">
        <v>1.5</v>
      </c>
      <c r="BC216">
        <v>1.5</v>
      </c>
      <c r="BD216">
        <v>1.47</v>
      </c>
      <c r="BE216">
        <v>1.45</v>
      </c>
      <c r="BF216">
        <v>1.4</v>
      </c>
      <c r="BG216">
        <v>1.43</v>
      </c>
      <c r="BH216">
        <v>1.38</v>
      </c>
      <c r="BI216">
        <v>1.37</v>
      </c>
      <c r="BJ216">
        <v>1.37</v>
      </c>
      <c r="BK216">
        <v>1.5</v>
      </c>
      <c r="BL216">
        <v>1.4653</v>
      </c>
      <c r="BM216">
        <v>1.47</v>
      </c>
    </row>
    <row r="217" spans="1:65" x14ac:dyDescent="0.25">
      <c r="A217">
        <v>3.9</v>
      </c>
      <c r="B217">
        <v>3.37</v>
      </c>
      <c r="C217">
        <v>3.04</v>
      </c>
      <c r="D217">
        <v>2.82</v>
      </c>
      <c r="E217">
        <v>2.84</v>
      </c>
      <c r="F217">
        <v>2.78</v>
      </c>
      <c r="G217">
        <v>2.67</v>
      </c>
      <c r="H217">
        <v>2.46</v>
      </c>
      <c r="I217">
        <v>2.41</v>
      </c>
      <c r="J217">
        <v>2.31</v>
      </c>
      <c r="K217">
        <v>2.2000000000000002</v>
      </c>
      <c r="L217">
        <v>2.63</v>
      </c>
      <c r="M217">
        <v>2.4500000000000002</v>
      </c>
      <c r="N217">
        <v>2.41</v>
      </c>
      <c r="O217">
        <v>2.38</v>
      </c>
      <c r="P217">
        <v>2.74</v>
      </c>
      <c r="Q217">
        <v>2.56</v>
      </c>
      <c r="R217">
        <v>2.4700000000000002</v>
      </c>
      <c r="S217">
        <v>2.5</v>
      </c>
      <c r="T217">
        <v>2.56</v>
      </c>
      <c r="U217">
        <v>2.62</v>
      </c>
      <c r="V217">
        <v>2.63</v>
      </c>
      <c r="W217">
        <v>2.71</v>
      </c>
      <c r="X217">
        <v>2.71</v>
      </c>
      <c r="Y217">
        <v>3</v>
      </c>
      <c r="Z217">
        <v>2.98</v>
      </c>
      <c r="AA217">
        <v>3.09</v>
      </c>
      <c r="AB217">
        <v>2.98</v>
      </c>
      <c r="AC217">
        <v>3.11</v>
      </c>
      <c r="AD217">
        <v>3.05</v>
      </c>
      <c r="AE217">
        <v>2.99</v>
      </c>
      <c r="AF217">
        <v>2.99</v>
      </c>
      <c r="AG217">
        <v>3.01</v>
      </c>
      <c r="AH217">
        <v>3.06</v>
      </c>
      <c r="AI217">
        <v>2.99</v>
      </c>
      <c r="AJ217">
        <v>3.03</v>
      </c>
      <c r="AK217">
        <v>2.91</v>
      </c>
      <c r="AL217">
        <v>2.92</v>
      </c>
      <c r="AM217">
        <v>2.97</v>
      </c>
      <c r="AN217">
        <v>2.92</v>
      </c>
      <c r="AO217">
        <v>2.96</v>
      </c>
      <c r="AP217">
        <v>2.84</v>
      </c>
      <c r="AQ217">
        <v>2.72</v>
      </c>
      <c r="AR217">
        <v>2.69</v>
      </c>
      <c r="AS217">
        <v>2.63</v>
      </c>
      <c r="AT217">
        <v>2.62</v>
      </c>
      <c r="AU217">
        <v>2.6</v>
      </c>
      <c r="AV217">
        <v>2.63</v>
      </c>
      <c r="AW217">
        <v>2.62</v>
      </c>
      <c r="AX217">
        <v>2.57</v>
      </c>
      <c r="AY217">
        <v>2.57</v>
      </c>
      <c r="AZ217">
        <v>2.65</v>
      </c>
      <c r="BA217">
        <v>2.57</v>
      </c>
      <c r="BB217">
        <v>2.56</v>
      </c>
      <c r="BC217">
        <v>1.58</v>
      </c>
      <c r="BD217">
        <v>1.53</v>
      </c>
      <c r="BE217">
        <v>1.59</v>
      </c>
      <c r="BF217">
        <v>1.43</v>
      </c>
      <c r="BG217">
        <v>1.45</v>
      </c>
      <c r="BH217">
        <v>1.41</v>
      </c>
      <c r="BI217">
        <v>1.5</v>
      </c>
      <c r="BJ217">
        <v>1.51</v>
      </c>
      <c r="BK217">
        <v>1.49</v>
      </c>
      <c r="BL217">
        <v>1.5</v>
      </c>
      <c r="BM217">
        <v>1.54</v>
      </c>
    </row>
    <row r="218" spans="1:65" x14ac:dyDescent="0.25">
      <c r="A218">
        <v>2.38</v>
      </c>
      <c r="B218">
        <v>2.4</v>
      </c>
      <c r="C218">
        <v>2.31</v>
      </c>
      <c r="D218">
        <v>2.34</v>
      </c>
      <c r="E218">
        <v>2.54</v>
      </c>
      <c r="F218">
        <v>2.54</v>
      </c>
      <c r="G218">
        <v>2.84</v>
      </c>
      <c r="H218">
        <v>2.4700000000000002</v>
      </c>
      <c r="I218">
        <v>2.59</v>
      </c>
      <c r="J218">
        <v>2.4</v>
      </c>
      <c r="K218">
        <v>2.61</v>
      </c>
      <c r="L218">
        <v>2.69</v>
      </c>
      <c r="M218">
        <v>2.66</v>
      </c>
      <c r="N218">
        <v>2.68</v>
      </c>
      <c r="O218">
        <v>2.74</v>
      </c>
      <c r="P218">
        <v>2.77</v>
      </c>
      <c r="Q218">
        <v>2.68</v>
      </c>
      <c r="R218">
        <v>2.75</v>
      </c>
      <c r="S218">
        <v>2.69</v>
      </c>
      <c r="T218">
        <v>2.71</v>
      </c>
      <c r="U218">
        <v>2.58</v>
      </c>
      <c r="V218">
        <v>2.5499999999999998</v>
      </c>
      <c r="W218">
        <v>2.66</v>
      </c>
      <c r="X218">
        <v>2.56</v>
      </c>
      <c r="Y218">
        <v>2.3199999999999998</v>
      </c>
      <c r="Z218">
        <v>2.34</v>
      </c>
      <c r="AA218">
        <v>2.44</v>
      </c>
      <c r="AB218">
        <v>2.37</v>
      </c>
      <c r="AC218">
        <v>2.4500000000000002</v>
      </c>
      <c r="AD218">
        <v>2.5499999999999998</v>
      </c>
      <c r="AE218">
        <v>2.5099999999999998</v>
      </c>
      <c r="AF218">
        <v>2.4900000000000002</v>
      </c>
      <c r="AG218">
        <v>2.34</v>
      </c>
      <c r="AH218">
        <v>2.37</v>
      </c>
      <c r="AI218">
        <v>2.2799999999999998</v>
      </c>
      <c r="AJ218">
        <v>2.1800000000000002</v>
      </c>
      <c r="AK218">
        <v>2.2599999999999998</v>
      </c>
      <c r="AL218">
        <v>2.35</v>
      </c>
      <c r="AM218">
        <v>2.31</v>
      </c>
      <c r="AN218">
        <v>2.58</v>
      </c>
      <c r="AO218">
        <v>2.79</v>
      </c>
      <c r="AP218">
        <v>2.82</v>
      </c>
      <c r="AQ218">
        <v>2.92</v>
      </c>
      <c r="AR218">
        <v>2.8</v>
      </c>
      <c r="AS218">
        <v>2.85</v>
      </c>
      <c r="AT218">
        <v>2.88</v>
      </c>
      <c r="AU218">
        <v>2.82</v>
      </c>
      <c r="AV218">
        <v>2.79</v>
      </c>
      <c r="AW218">
        <v>2.75</v>
      </c>
      <c r="AX218">
        <v>2.59</v>
      </c>
      <c r="AY218">
        <v>2.5099999999999998</v>
      </c>
      <c r="AZ218">
        <v>2.6</v>
      </c>
      <c r="BA218">
        <v>2.62</v>
      </c>
      <c r="BB218">
        <v>2.65</v>
      </c>
      <c r="BC218">
        <v>2.76</v>
      </c>
      <c r="BD218">
        <v>2.63</v>
      </c>
      <c r="BE218">
        <v>2.64</v>
      </c>
      <c r="BF218">
        <v>2.5499999999999998</v>
      </c>
      <c r="BG218">
        <v>2.54</v>
      </c>
      <c r="BH218">
        <v>2.34</v>
      </c>
      <c r="BI218">
        <v>2.42</v>
      </c>
      <c r="BJ218">
        <v>2.355</v>
      </c>
      <c r="BK218">
        <v>2.35</v>
      </c>
      <c r="BL218">
        <v>2.39</v>
      </c>
      <c r="BM218">
        <v>2.6</v>
      </c>
    </row>
    <row r="219" spans="1:65" x14ac:dyDescent="0.25">
      <c r="A219">
        <v>7.21</v>
      </c>
      <c r="B219">
        <v>6.9</v>
      </c>
      <c r="C219">
        <v>6.99</v>
      </c>
      <c r="D219">
        <v>6.74</v>
      </c>
      <c r="E219">
        <v>6.5</v>
      </c>
      <c r="F219">
        <v>6.67</v>
      </c>
      <c r="G219">
        <v>6.5</v>
      </c>
      <c r="H219">
        <v>5.81</v>
      </c>
      <c r="I219">
        <v>5.88</v>
      </c>
      <c r="J219">
        <v>5.9</v>
      </c>
      <c r="K219">
        <v>5.91</v>
      </c>
      <c r="L219">
        <v>5.8</v>
      </c>
      <c r="M219">
        <v>5.66</v>
      </c>
      <c r="N219">
        <v>5.7</v>
      </c>
      <c r="O219">
        <v>5.54</v>
      </c>
      <c r="P219">
        <v>5.45</v>
      </c>
      <c r="Q219">
        <v>5.45</v>
      </c>
      <c r="R219">
        <v>5.5</v>
      </c>
      <c r="S219">
        <v>5.53</v>
      </c>
      <c r="T219">
        <v>5.44</v>
      </c>
      <c r="U219">
        <v>5.52</v>
      </c>
      <c r="V219">
        <v>5.69</v>
      </c>
      <c r="W219">
        <v>5.57</v>
      </c>
      <c r="X219">
        <v>5.69</v>
      </c>
      <c r="Y219">
        <v>5.55</v>
      </c>
      <c r="Z219">
        <v>5.44</v>
      </c>
      <c r="AA219">
        <v>5.14</v>
      </c>
      <c r="AB219">
        <v>5.53</v>
      </c>
      <c r="AC219">
        <v>5.6</v>
      </c>
      <c r="AD219">
        <v>5.58</v>
      </c>
      <c r="AE219">
        <v>5.53</v>
      </c>
      <c r="AF219">
        <v>5.6</v>
      </c>
      <c r="AG219">
        <v>5.45</v>
      </c>
      <c r="AH219">
        <v>5.5</v>
      </c>
      <c r="AI219">
        <v>5.65</v>
      </c>
      <c r="AJ219">
        <v>5.76</v>
      </c>
      <c r="AK219">
        <v>5.45</v>
      </c>
      <c r="AL219">
        <v>5.59</v>
      </c>
      <c r="AM219">
        <v>5.49</v>
      </c>
      <c r="AN219">
        <v>5.67</v>
      </c>
      <c r="AO219">
        <v>5.58</v>
      </c>
      <c r="AP219">
        <v>5.8</v>
      </c>
      <c r="AQ219">
        <v>5.37</v>
      </c>
      <c r="AR219">
        <v>5.6</v>
      </c>
      <c r="AS219">
        <v>5.6749999999999998</v>
      </c>
      <c r="AT219">
        <v>5.29</v>
      </c>
      <c r="AU219">
        <v>5.4</v>
      </c>
      <c r="AV219">
        <v>5.41</v>
      </c>
      <c r="AW219">
        <v>5.45</v>
      </c>
      <c r="AX219">
        <v>5.29</v>
      </c>
      <c r="AY219">
        <v>5.3</v>
      </c>
      <c r="AZ219">
        <v>5.26</v>
      </c>
      <c r="BA219">
        <v>5.34</v>
      </c>
      <c r="BB219">
        <v>5.7</v>
      </c>
      <c r="BC219">
        <v>5.69</v>
      </c>
      <c r="BD219">
        <v>5.68</v>
      </c>
      <c r="BE219">
        <v>5.39</v>
      </c>
      <c r="BF219">
        <v>5.4</v>
      </c>
      <c r="BG219">
        <v>5.79</v>
      </c>
      <c r="BH219">
        <v>5.6</v>
      </c>
      <c r="BI219">
        <v>5.85</v>
      </c>
      <c r="BJ219">
        <v>6.15</v>
      </c>
      <c r="BK219">
        <v>6.5</v>
      </c>
      <c r="BL219">
        <v>6.75</v>
      </c>
      <c r="BM219">
        <v>6.95</v>
      </c>
    </row>
    <row r="220" spans="1:65" x14ac:dyDescent="0.25">
      <c r="A220">
        <v>21.84</v>
      </c>
      <c r="B220">
        <v>21.26</v>
      </c>
      <c r="C220">
        <v>21.21</v>
      </c>
      <c r="D220">
        <v>20.86</v>
      </c>
      <c r="E220">
        <v>21.24</v>
      </c>
      <c r="F220">
        <v>21.5</v>
      </c>
      <c r="G220">
        <v>22.05</v>
      </c>
      <c r="H220">
        <v>21.86</v>
      </c>
      <c r="I220">
        <v>20.12</v>
      </c>
      <c r="J220">
        <v>19.8</v>
      </c>
      <c r="K220">
        <v>19.39</v>
      </c>
      <c r="L220">
        <v>19.89</v>
      </c>
      <c r="M220">
        <v>20.02</v>
      </c>
      <c r="N220">
        <v>20.32</v>
      </c>
      <c r="O220">
        <v>20.51</v>
      </c>
      <c r="P220">
        <v>21.25</v>
      </c>
      <c r="Q220">
        <v>21.55</v>
      </c>
      <c r="R220">
        <v>21.91</v>
      </c>
      <c r="S220">
        <v>22.05</v>
      </c>
      <c r="T220">
        <v>22.28</v>
      </c>
      <c r="U220">
        <v>22.73</v>
      </c>
      <c r="V220">
        <v>23.77</v>
      </c>
      <c r="W220">
        <v>23.85</v>
      </c>
      <c r="X220">
        <v>23.62</v>
      </c>
      <c r="Y220">
        <v>23.45</v>
      </c>
      <c r="Z220">
        <v>23.3</v>
      </c>
      <c r="AA220">
        <v>23.15</v>
      </c>
      <c r="AB220">
        <v>24.52</v>
      </c>
      <c r="AC220">
        <v>24.56</v>
      </c>
      <c r="AD220">
        <v>23.96</v>
      </c>
      <c r="AE220">
        <v>25.49</v>
      </c>
      <c r="AF220">
        <v>24.44</v>
      </c>
      <c r="AG220">
        <v>22.27</v>
      </c>
      <c r="AH220">
        <v>22.79</v>
      </c>
      <c r="AI220">
        <v>22.84</v>
      </c>
      <c r="AJ220">
        <v>23.8</v>
      </c>
      <c r="AK220">
        <v>23.36</v>
      </c>
      <c r="AL220">
        <v>24.77</v>
      </c>
      <c r="AM220">
        <v>25.11</v>
      </c>
      <c r="AN220">
        <v>24.99</v>
      </c>
      <c r="AO220">
        <v>24.87</v>
      </c>
      <c r="AP220">
        <v>24.62</v>
      </c>
      <c r="AQ220">
        <v>23.53</v>
      </c>
      <c r="AR220">
        <v>21.9</v>
      </c>
      <c r="AS220">
        <v>21.65</v>
      </c>
      <c r="AT220">
        <v>20.78</v>
      </c>
      <c r="AU220">
        <v>20.28</v>
      </c>
      <c r="AV220">
        <v>20.86</v>
      </c>
      <c r="AW220">
        <v>19.940000000000001</v>
      </c>
      <c r="AX220">
        <v>19.079999999999998</v>
      </c>
      <c r="AY220">
        <v>18.62</v>
      </c>
      <c r="AZ220">
        <v>19.23</v>
      </c>
      <c r="BA220">
        <v>19.73</v>
      </c>
      <c r="BB220">
        <v>21</v>
      </c>
      <c r="BC220">
        <v>21.45</v>
      </c>
      <c r="BD220">
        <v>19.34</v>
      </c>
      <c r="BE220">
        <v>18.79</v>
      </c>
      <c r="BF220">
        <v>17.88</v>
      </c>
      <c r="BG220">
        <v>18.260000000000002</v>
      </c>
      <c r="BH220">
        <v>17.16</v>
      </c>
      <c r="BI220">
        <v>17.45</v>
      </c>
      <c r="BJ220">
        <v>17.399999999999999</v>
      </c>
      <c r="BK220">
        <v>16.350000000000001</v>
      </c>
      <c r="BL220">
        <v>15.75</v>
      </c>
      <c r="BM220">
        <v>15.84</v>
      </c>
    </row>
    <row r="221" spans="1:65" x14ac:dyDescent="0.25">
      <c r="A221">
        <v>48.43</v>
      </c>
      <c r="B221">
        <v>48.78</v>
      </c>
      <c r="C221">
        <v>47.53</v>
      </c>
      <c r="D221">
        <v>48.43</v>
      </c>
      <c r="E221">
        <v>48.64</v>
      </c>
      <c r="F221">
        <v>47.1</v>
      </c>
      <c r="G221">
        <v>47.95</v>
      </c>
      <c r="H221">
        <v>47.11</v>
      </c>
      <c r="I221">
        <v>47.07</v>
      </c>
      <c r="J221">
        <v>47.86</v>
      </c>
      <c r="K221">
        <v>47.06</v>
      </c>
      <c r="L221">
        <v>50</v>
      </c>
      <c r="M221">
        <v>48.67</v>
      </c>
      <c r="N221">
        <v>48.92</v>
      </c>
      <c r="O221">
        <v>51.54</v>
      </c>
      <c r="P221">
        <v>48.89</v>
      </c>
      <c r="Q221">
        <v>48.57</v>
      </c>
      <c r="R221">
        <v>48.42</v>
      </c>
      <c r="S221">
        <v>48.94</v>
      </c>
      <c r="T221">
        <v>51.15</v>
      </c>
      <c r="U221">
        <v>52.17</v>
      </c>
      <c r="V221">
        <v>53.46</v>
      </c>
      <c r="W221">
        <v>56.67</v>
      </c>
      <c r="X221">
        <v>55.5</v>
      </c>
      <c r="Y221">
        <v>53.45</v>
      </c>
      <c r="Z221">
        <v>49.88</v>
      </c>
      <c r="AA221">
        <v>50.14</v>
      </c>
      <c r="AB221">
        <v>49.69</v>
      </c>
      <c r="AC221">
        <v>51.8</v>
      </c>
      <c r="AD221">
        <v>53.73</v>
      </c>
      <c r="AE221">
        <v>54.15</v>
      </c>
      <c r="AF221">
        <v>55.36</v>
      </c>
      <c r="AG221">
        <v>50.32</v>
      </c>
      <c r="AH221">
        <v>53.18</v>
      </c>
      <c r="AI221">
        <v>51.89</v>
      </c>
      <c r="AJ221">
        <v>48.99</v>
      </c>
      <c r="AK221">
        <v>44.49</v>
      </c>
      <c r="AL221">
        <v>45.28</v>
      </c>
      <c r="AM221">
        <v>46.37</v>
      </c>
      <c r="AN221">
        <v>45.76</v>
      </c>
      <c r="AO221">
        <v>46.44</v>
      </c>
      <c r="AP221">
        <v>44.35</v>
      </c>
      <c r="AQ221">
        <v>42.34</v>
      </c>
      <c r="AR221">
        <v>39.72</v>
      </c>
      <c r="AS221">
        <v>39</v>
      </c>
      <c r="AT221">
        <v>37.56</v>
      </c>
      <c r="AU221">
        <v>38.56</v>
      </c>
      <c r="AV221">
        <v>36.56</v>
      </c>
      <c r="AW221">
        <v>36.85</v>
      </c>
      <c r="AX221">
        <v>36.64</v>
      </c>
      <c r="AY221">
        <v>36.950000000000003</v>
      </c>
      <c r="AZ221">
        <v>37.700000000000003</v>
      </c>
      <c r="BA221">
        <v>35.9</v>
      </c>
      <c r="BB221">
        <v>39.6</v>
      </c>
      <c r="BC221">
        <v>39.74</v>
      </c>
      <c r="BD221">
        <v>37.200000000000003</v>
      </c>
      <c r="BE221">
        <v>36.04</v>
      </c>
      <c r="BF221">
        <v>35.47</v>
      </c>
      <c r="BG221">
        <v>35.020000000000003</v>
      </c>
      <c r="BH221">
        <v>31.81</v>
      </c>
      <c r="BI221">
        <v>33.130000000000003</v>
      </c>
      <c r="BJ221">
        <v>32.42</v>
      </c>
      <c r="BK221">
        <v>31.28</v>
      </c>
      <c r="BL221">
        <v>32</v>
      </c>
      <c r="BM221">
        <v>32.770000000000003</v>
      </c>
    </row>
    <row r="222" spans="1:65" x14ac:dyDescent="0.25">
      <c r="A222">
        <v>1.18</v>
      </c>
      <c r="B222">
        <v>1.1200000000000001</v>
      </c>
      <c r="C222">
        <v>1.1399999999999999</v>
      </c>
      <c r="D222">
        <v>1.17</v>
      </c>
      <c r="E222">
        <v>1.1399999999999999</v>
      </c>
      <c r="F222">
        <v>1.1100000000000001</v>
      </c>
      <c r="G222">
        <v>1.1200000000000001</v>
      </c>
      <c r="H222">
        <v>1.1399999999999999</v>
      </c>
      <c r="I222">
        <v>1.1200000000000001</v>
      </c>
      <c r="J222">
        <v>1.1200000000000001</v>
      </c>
      <c r="K222">
        <v>1.1299999999999999</v>
      </c>
      <c r="L222">
        <v>1.1599999999999999</v>
      </c>
      <c r="M222">
        <v>1.1200000000000001</v>
      </c>
      <c r="N222">
        <v>1.1299999999999999</v>
      </c>
      <c r="O222">
        <v>1.23</v>
      </c>
      <c r="P222">
        <v>1.23</v>
      </c>
      <c r="Q222">
        <v>1.23</v>
      </c>
      <c r="R222">
        <v>1.25</v>
      </c>
      <c r="S222">
        <v>1.23</v>
      </c>
      <c r="T222">
        <v>1.22</v>
      </c>
      <c r="U222">
        <v>1.2338</v>
      </c>
      <c r="V222">
        <v>1.25</v>
      </c>
      <c r="W222">
        <v>1.25</v>
      </c>
      <c r="X222">
        <v>1.24</v>
      </c>
      <c r="Y222">
        <v>1.24</v>
      </c>
      <c r="Z222">
        <v>1.27</v>
      </c>
      <c r="AA222">
        <v>1.2749999999999999</v>
      </c>
      <c r="AB222">
        <v>1.28</v>
      </c>
      <c r="AC222">
        <v>1.26</v>
      </c>
      <c r="AD222">
        <v>1.2787999999999999</v>
      </c>
      <c r="AE222">
        <v>1.28</v>
      </c>
      <c r="AF222">
        <v>1.28</v>
      </c>
      <c r="AG222">
        <v>1.28</v>
      </c>
      <c r="AH222">
        <v>1.29</v>
      </c>
      <c r="AI222">
        <v>1.28</v>
      </c>
      <c r="AJ222">
        <v>1.27</v>
      </c>
      <c r="AK222">
        <v>1.29</v>
      </c>
      <c r="AL222">
        <v>1.29</v>
      </c>
      <c r="AM222">
        <v>1.2784</v>
      </c>
      <c r="AN222">
        <v>1.28</v>
      </c>
      <c r="AO222">
        <v>1.28</v>
      </c>
      <c r="AP222">
        <v>1.29</v>
      </c>
      <c r="AQ222">
        <v>1.29</v>
      </c>
      <c r="AR222">
        <v>1.29</v>
      </c>
      <c r="AS222">
        <v>1.29</v>
      </c>
      <c r="AT222">
        <v>1.29</v>
      </c>
      <c r="AU222">
        <v>1.29</v>
      </c>
      <c r="AV222">
        <v>1.29</v>
      </c>
      <c r="AW222">
        <v>1.29</v>
      </c>
      <c r="AX222">
        <v>1.29</v>
      </c>
      <c r="AY222">
        <v>1.29</v>
      </c>
      <c r="AZ222">
        <v>1.29</v>
      </c>
      <c r="BA222">
        <v>1.29</v>
      </c>
      <c r="BB222">
        <v>1.29</v>
      </c>
      <c r="BC222">
        <v>1.29</v>
      </c>
      <c r="BD222">
        <v>1.29</v>
      </c>
      <c r="BE222">
        <v>1.29</v>
      </c>
      <c r="BF222">
        <v>1.29</v>
      </c>
      <c r="BG222">
        <v>1.29</v>
      </c>
      <c r="BH222">
        <v>1.29</v>
      </c>
      <c r="BI222">
        <v>1.29</v>
      </c>
      <c r="BJ222">
        <v>1.29</v>
      </c>
      <c r="BK222">
        <v>1.29</v>
      </c>
      <c r="BL222">
        <v>1.29</v>
      </c>
      <c r="BM222">
        <v>1.29</v>
      </c>
    </row>
    <row r="223" spans="1:65" x14ac:dyDescent="0.25">
      <c r="A223">
        <v>0.28199999999999997</v>
      </c>
      <c r="B223">
        <v>0.29271999999999998</v>
      </c>
      <c r="C223">
        <v>0.28999999999999998</v>
      </c>
      <c r="D223">
        <v>0.25990000000000002</v>
      </c>
      <c r="E223">
        <v>0.25</v>
      </c>
      <c r="F223">
        <v>0.24</v>
      </c>
      <c r="G223">
        <v>0.2311</v>
      </c>
      <c r="H223">
        <v>0.2</v>
      </c>
      <c r="I223">
        <v>0.2</v>
      </c>
      <c r="J223">
        <v>0.2</v>
      </c>
      <c r="K223">
        <v>0.16830000000000001</v>
      </c>
      <c r="L223">
        <v>0.15989999999999999</v>
      </c>
      <c r="M223">
        <v>0.14910000000000001</v>
      </c>
      <c r="N223">
        <v>0.15</v>
      </c>
      <c r="O223">
        <v>0.17549999999999999</v>
      </c>
      <c r="P223">
        <v>0.16209999999999999</v>
      </c>
      <c r="Q223">
        <v>0.16</v>
      </c>
      <c r="R223">
        <v>0.1545</v>
      </c>
      <c r="S223">
        <v>0.14699999999999999</v>
      </c>
      <c r="T223">
        <v>0.1598</v>
      </c>
      <c r="U223">
        <v>0.1711</v>
      </c>
      <c r="V223">
        <v>0.1653</v>
      </c>
      <c r="W223">
        <v>0.1726</v>
      </c>
      <c r="X223">
        <v>0.16</v>
      </c>
      <c r="Y223">
        <v>0.15501000000000001</v>
      </c>
      <c r="Z223">
        <v>0.15490000000000001</v>
      </c>
      <c r="AA223">
        <v>0.152865</v>
      </c>
      <c r="AB223">
        <v>0.1303</v>
      </c>
      <c r="AC223">
        <v>0.18</v>
      </c>
      <c r="AD223">
        <v>0.16600000000000001</v>
      </c>
      <c r="AE223">
        <v>0.16</v>
      </c>
      <c r="AF223">
        <v>0.15160000000000001</v>
      </c>
      <c r="AG223">
        <v>0.14000000000000001</v>
      </c>
      <c r="AH223">
        <v>0.13</v>
      </c>
      <c r="AI223">
        <v>0.1391</v>
      </c>
      <c r="AJ223">
        <v>0.1426</v>
      </c>
      <c r="AK223">
        <v>0.1449</v>
      </c>
      <c r="AL223">
        <v>0.13950000000000001</v>
      </c>
      <c r="AM223">
        <v>0.16250000000000001</v>
      </c>
      <c r="AN223">
        <v>0.16980000000000001</v>
      </c>
      <c r="AO223">
        <v>0.15564</v>
      </c>
      <c r="AP223">
        <v>0.14899999999999999</v>
      </c>
      <c r="AQ223">
        <v>0.15010000000000001</v>
      </c>
      <c r="AR223">
        <v>0.16</v>
      </c>
      <c r="AS223">
        <v>0.18</v>
      </c>
      <c r="AT223">
        <v>0.17100000000000001</v>
      </c>
      <c r="AU223">
        <v>0.17280000000000001</v>
      </c>
      <c r="AV223">
        <v>0.16689999999999999</v>
      </c>
      <c r="AW223">
        <v>0.18</v>
      </c>
      <c r="AX223">
        <v>0.185</v>
      </c>
      <c r="AY223">
        <v>0.16009999999999999</v>
      </c>
      <c r="AZ223">
        <v>0.15959999999999999</v>
      </c>
      <c r="BA223">
        <v>0.14949999999999999</v>
      </c>
      <c r="BB223">
        <v>0.14940000000000001</v>
      </c>
      <c r="BC223">
        <v>0.1588</v>
      </c>
      <c r="BD223">
        <v>0.15279999999999999</v>
      </c>
      <c r="BE223">
        <v>0.15490000000000001</v>
      </c>
      <c r="BF223">
        <v>0.15060000000000001</v>
      </c>
      <c r="BG223">
        <v>0.15429999999999999</v>
      </c>
      <c r="BH223">
        <v>0.19889999999999999</v>
      </c>
      <c r="BI223">
        <v>0.1706</v>
      </c>
      <c r="BJ223">
        <v>0.18</v>
      </c>
      <c r="BK223">
        <v>0.16750000000000001</v>
      </c>
      <c r="BL223">
        <v>0.1598</v>
      </c>
      <c r="BM223">
        <v>0.16300000000000001</v>
      </c>
    </row>
    <row r="224" spans="1:65" x14ac:dyDescent="0.25">
      <c r="A224">
        <v>3.41</v>
      </c>
      <c r="B224">
        <v>3.09</v>
      </c>
      <c r="C224">
        <v>3.19</v>
      </c>
      <c r="D224">
        <v>2.89</v>
      </c>
      <c r="E224">
        <v>2.94</v>
      </c>
      <c r="F224">
        <v>2.81</v>
      </c>
      <c r="G224">
        <v>3.27</v>
      </c>
      <c r="H224">
        <v>3.15</v>
      </c>
      <c r="I224">
        <v>3.15</v>
      </c>
      <c r="J224">
        <v>3.24</v>
      </c>
      <c r="K224">
        <v>3.08</v>
      </c>
      <c r="L224">
        <v>3.13</v>
      </c>
      <c r="M224">
        <v>3.18</v>
      </c>
      <c r="N224">
        <v>3.19</v>
      </c>
      <c r="O224">
        <v>3.23</v>
      </c>
      <c r="P224">
        <v>3.19</v>
      </c>
      <c r="Q224">
        <v>3.03</v>
      </c>
      <c r="R224">
        <v>3.04</v>
      </c>
      <c r="S224">
        <v>3.07</v>
      </c>
      <c r="T224">
        <v>3.04</v>
      </c>
      <c r="U224">
        <v>3.06</v>
      </c>
      <c r="V224">
        <v>3.29</v>
      </c>
      <c r="W224">
        <v>3.39</v>
      </c>
      <c r="X224">
        <v>3.24</v>
      </c>
      <c r="Y224">
        <v>3.26</v>
      </c>
      <c r="Z224">
        <v>3.06</v>
      </c>
      <c r="AA224">
        <v>2.98</v>
      </c>
      <c r="AB224">
        <v>3.03</v>
      </c>
      <c r="AC224">
        <v>2.93</v>
      </c>
      <c r="AD224">
        <v>2.94</v>
      </c>
      <c r="AE224">
        <v>2.89</v>
      </c>
      <c r="AF224">
        <v>2.89</v>
      </c>
      <c r="AG224">
        <v>2.91</v>
      </c>
      <c r="AH224">
        <v>3.04</v>
      </c>
      <c r="AI224">
        <v>3.09</v>
      </c>
      <c r="AJ224">
        <v>3.34</v>
      </c>
      <c r="AK224">
        <v>3.3</v>
      </c>
      <c r="AL224">
        <v>3.23</v>
      </c>
      <c r="AM224">
        <v>3.29</v>
      </c>
      <c r="AN224">
        <v>3.64</v>
      </c>
      <c r="AO224">
        <v>3.69</v>
      </c>
      <c r="AP224">
        <v>3.7</v>
      </c>
      <c r="AQ224">
        <v>3.56</v>
      </c>
      <c r="AR224">
        <v>3.92</v>
      </c>
      <c r="AS224">
        <v>4.2</v>
      </c>
      <c r="AT224">
        <v>3.88</v>
      </c>
      <c r="AU224">
        <v>3.81</v>
      </c>
      <c r="AV224">
        <v>3.78</v>
      </c>
      <c r="AW224">
        <v>3.95</v>
      </c>
      <c r="AX224">
        <v>3.61</v>
      </c>
      <c r="AY224">
        <v>3.37</v>
      </c>
      <c r="AZ224">
        <v>3.4</v>
      </c>
      <c r="BA224">
        <v>3.44</v>
      </c>
      <c r="BB224">
        <v>3.49</v>
      </c>
      <c r="BC224">
        <v>2.8849999999999998</v>
      </c>
      <c r="BD224">
        <v>2.77</v>
      </c>
      <c r="BE224">
        <v>2.72</v>
      </c>
      <c r="BF224">
        <v>2.6</v>
      </c>
      <c r="BG224">
        <v>2.6</v>
      </c>
      <c r="BH224">
        <v>2.29</v>
      </c>
      <c r="BI224">
        <v>2.33</v>
      </c>
      <c r="BJ224">
        <v>2.27</v>
      </c>
      <c r="BK224">
        <v>2.25</v>
      </c>
      <c r="BL224">
        <v>2.2000000000000002</v>
      </c>
      <c r="BM224">
        <v>2.1800000000000002</v>
      </c>
    </row>
    <row r="225" spans="1:65" x14ac:dyDescent="0.25">
      <c r="A225">
        <v>1.57</v>
      </c>
      <c r="B225">
        <v>1.5</v>
      </c>
      <c r="C225">
        <v>1.1499999999999999</v>
      </c>
      <c r="D225">
        <v>1.01</v>
      </c>
      <c r="E225">
        <v>1.1100000000000001</v>
      </c>
      <c r="F225">
        <v>1.25</v>
      </c>
      <c r="G225">
        <v>1.24</v>
      </c>
      <c r="H225">
        <v>1.18</v>
      </c>
      <c r="I225">
        <v>1.155</v>
      </c>
      <c r="J225">
        <v>1.1299999999999999</v>
      </c>
      <c r="K225">
        <v>1.1100000000000001</v>
      </c>
      <c r="L225">
        <v>1.1299999999999999</v>
      </c>
      <c r="M225">
        <v>1.07</v>
      </c>
      <c r="N225">
        <v>1.1100000000000001</v>
      </c>
      <c r="O225">
        <v>1.1100000000000001</v>
      </c>
      <c r="P225">
        <v>1.1000000000000001</v>
      </c>
      <c r="Q225">
        <v>1.1100000000000001</v>
      </c>
      <c r="R225">
        <v>1.1200000000000001</v>
      </c>
      <c r="S225">
        <v>1.1200000000000001</v>
      </c>
      <c r="T225">
        <v>1.1100000000000001</v>
      </c>
      <c r="U225">
        <v>1.105</v>
      </c>
      <c r="V225">
        <v>1.1100000000000001</v>
      </c>
      <c r="W225">
        <v>1.1000000000000001</v>
      </c>
      <c r="X225">
        <v>2.08</v>
      </c>
      <c r="Y225">
        <v>2.19</v>
      </c>
      <c r="Z225">
        <v>2.04</v>
      </c>
      <c r="AA225">
        <v>1.78</v>
      </c>
      <c r="AB225">
        <v>1.97</v>
      </c>
      <c r="AC225">
        <v>1.8</v>
      </c>
      <c r="AD225">
        <v>1.75</v>
      </c>
      <c r="AE225">
        <v>1.68</v>
      </c>
      <c r="AF225">
        <v>1.65</v>
      </c>
      <c r="AG225">
        <v>1.71</v>
      </c>
      <c r="AH225">
        <v>1.73</v>
      </c>
      <c r="AI225">
        <v>1.72</v>
      </c>
      <c r="AJ225">
        <v>1.68</v>
      </c>
      <c r="AK225">
        <v>1.74</v>
      </c>
      <c r="AL225">
        <v>1.92</v>
      </c>
      <c r="AM225">
        <v>1.84</v>
      </c>
      <c r="AN225">
        <v>1.87</v>
      </c>
      <c r="AO225">
        <v>1.87</v>
      </c>
      <c r="AP225">
        <v>1.83</v>
      </c>
      <c r="AQ225">
        <v>1.77</v>
      </c>
      <c r="AR225">
        <v>1.68</v>
      </c>
      <c r="AS225">
        <v>1.8</v>
      </c>
      <c r="AT225">
        <v>1.77</v>
      </c>
      <c r="AU225">
        <v>1.73</v>
      </c>
      <c r="AV225">
        <v>1.71</v>
      </c>
      <c r="AW225">
        <v>1.74</v>
      </c>
      <c r="AX225">
        <v>1.67</v>
      </c>
      <c r="AY225">
        <v>1.52</v>
      </c>
      <c r="AZ225">
        <v>1.6</v>
      </c>
      <c r="BA225">
        <v>1.65</v>
      </c>
      <c r="BB225">
        <v>1.92</v>
      </c>
      <c r="BC225">
        <v>1.93</v>
      </c>
      <c r="BD225">
        <v>2.0499999999999998</v>
      </c>
      <c r="BE225">
        <v>1.99</v>
      </c>
      <c r="BF225">
        <v>1.87</v>
      </c>
      <c r="BG225">
        <v>1.84</v>
      </c>
      <c r="BH225">
        <v>1.77</v>
      </c>
      <c r="BI225">
        <v>1.82</v>
      </c>
      <c r="BJ225">
        <v>1.75</v>
      </c>
      <c r="BK225">
        <v>1.75</v>
      </c>
      <c r="BL225">
        <v>1.78</v>
      </c>
      <c r="BM225">
        <v>1.83</v>
      </c>
    </row>
    <row r="226" spans="1:65" x14ac:dyDescent="0.25">
      <c r="A226">
        <v>2.5</v>
      </c>
      <c r="B226">
        <v>2.4500000000000002</v>
      </c>
      <c r="C226">
        <v>2.5</v>
      </c>
      <c r="D226">
        <v>2.5</v>
      </c>
      <c r="E226">
        <v>2.4</v>
      </c>
      <c r="F226">
        <v>2.4500000000000002</v>
      </c>
      <c r="G226">
        <v>2.15</v>
      </c>
      <c r="H226">
        <v>2.15</v>
      </c>
      <c r="I226">
        <v>2.0499999999999998</v>
      </c>
      <c r="J226">
        <v>2.0499999999999998</v>
      </c>
      <c r="K226">
        <v>2</v>
      </c>
      <c r="L226">
        <v>2</v>
      </c>
      <c r="M226">
        <v>2.0499999999999998</v>
      </c>
      <c r="N226">
        <v>2.0499999999999998</v>
      </c>
      <c r="O226">
        <v>2.0499999999999998</v>
      </c>
      <c r="P226">
        <v>2.15</v>
      </c>
      <c r="Q226">
        <v>2.0499999999999998</v>
      </c>
      <c r="R226">
        <v>2.0499999999999998</v>
      </c>
      <c r="S226">
        <v>2.0499999999999998</v>
      </c>
      <c r="T226">
        <v>2.0499999999999998</v>
      </c>
      <c r="U226">
        <v>2.1</v>
      </c>
      <c r="V226">
        <v>2.15</v>
      </c>
      <c r="W226">
        <v>2.1</v>
      </c>
      <c r="X226">
        <v>2.1</v>
      </c>
      <c r="Y226">
        <v>2.125</v>
      </c>
      <c r="Z226">
        <v>2.1</v>
      </c>
      <c r="AA226">
        <v>2.15</v>
      </c>
      <c r="AB226">
        <v>2.2000000000000002</v>
      </c>
      <c r="AC226">
        <v>2.2000000000000002</v>
      </c>
      <c r="AD226">
        <v>2.2000000000000002</v>
      </c>
      <c r="AE226">
        <v>2.25</v>
      </c>
      <c r="AF226">
        <v>2.25</v>
      </c>
      <c r="AG226">
        <v>2.2000000000000002</v>
      </c>
      <c r="AH226">
        <v>2.25</v>
      </c>
      <c r="AI226">
        <v>2.2000000000000002</v>
      </c>
      <c r="AJ226">
        <v>2.2250000000000001</v>
      </c>
      <c r="AK226">
        <v>2.0750000000000002</v>
      </c>
      <c r="AL226">
        <v>2.15</v>
      </c>
      <c r="AM226">
        <v>2.1</v>
      </c>
      <c r="AN226">
        <v>2.15</v>
      </c>
      <c r="AO226">
        <v>2.15</v>
      </c>
      <c r="AP226">
        <v>2.0499999999999998</v>
      </c>
      <c r="AQ226">
        <v>2.13</v>
      </c>
      <c r="AR226">
        <v>2.06</v>
      </c>
      <c r="AS226">
        <v>2.04</v>
      </c>
      <c r="AT226">
        <v>2.0099999999999998</v>
      </c>
      <c r="AU226">
        <v>1.98</v>
      </c>
      <c r="AV226">
        <v>1.92</v>
      </c>
      <c r="AW226">
        <v>1.87</v>
      </c>
      <c r="AX226">
        <v>1.75</v>
      </c>
      <c r="AY226">
        <v>1.83</v>
      </c>
      <c r="AZ226">
        <v>1.8</v>
      </c>
      <c r="BA226">
        <v>1.72</v>
      </c>
      <c r="BB226">
        <v>1.61</v>
      </c>
      <c r="BC226">
        <v>1.61</v>
      </c>
      <c r="BD226">
        <v>1.59</v>
      </c>
      <c r="BE226">
        <v>1.51</v>
      </c>
      <c r="BF226">
        <v>1.51</v>
      </c>
      <c r="BG226">
        <v>1.45</v>
      </c>
      <c r="BH226">
        <v>1.4108000000000001</v>
      </c>
      <c r="BI226">
        <v>1.4</v>
      </c>
      <c r="BJ226">
        <v>1.43</v>
      </c>
      <c r="BK226">
        <v>1.43</v>
      </c>
      <c r="BL226">
        <v>1.42</v>
      </c>
      <c r="BM226">
        <v>1.4</v>
      </c>
    </row>
    <row r="227" spans="1:65" x14ac:dyDescent="0.25">
      <c r="A227">
        <v>3.77</v>
      </c>
      <c r="B227">
        <v>3.78</v>
      </c>
      <c r="C227">
        <v>3.78</v>
      </c>
      <c r="D227">
        <v>3.71</v>
      </c>
      <c r="E227">
        <v>3.93</v>
      </c>
      <c r="F227">
        <v>4.21</v>
      </c>
      <c r="G227">
        <v>3.45</v>
      </c>
      <c r="H227">
        <v>3.38</v>
      </c>
      <c r="I227">
        <v>3.21</v>
      </c>
      <c r="J227">
        <v>3.1</v>
      </c>
      <c r="K227">
        <v>2.84</v>
      </c>
      <c r="L227">
        <v>3.14</v>
      </c>
      <c r="M227">
        <v>3.18</v>
      </c>
      <c r="N227">
        <v>3.32</v>
      </c>
      <c r="O227">
        <v>3.95</v>
      </c>
      <c r="P227">
        <v>3.93</v>
      </c>
      <c r="Q227">
        <v>3.85</v>
      </c>
      <c r="R227">
        <v>3.98</v>
      </c>
      <c r="S227">
        <v>4</v>
      </c>
      <c r="T227">
        <v>4.12</v>
      </c>
      <c r="U227">
        <v>4.0599999999999996</v>
      </c>
      <c r="V227">
        <v>3.8250000000000002</v>
      </c>
      <c r="W227">
        <v>3.85</v>
      </c>
      <c r="X227">
        <v>3.88</v>
      </c>
      <c r="Y227">
        <v>3.9</v>
      </c>
      <c r="Z227">
        <v>3.88</v>
      </c>
      <c r="AA227">
        <v>4.17</v>
      </c>
      <c r="AB227">
        <v>4.18</v>
      </c>
      <c r="AC227">
        <v>4.7699999999999996</v>
      </c>
      <c r="AD227">
        <v>4.5599999999999996</v>
      </c>
      <c r="AE227">
        <v>4.29</v>
      </c>
      <c r="AF227">
        <v>4.18</v>
      </c>
      <c r="AG227">
        <v>4.0599999999999996</v>
      </c>
      <c r="AH227">
        <v>4.04</v>
      </c>
      <c r="AI227">
        <v>4.1399999999999997</v>
      </c>
      <c r="AJ227">
        <v>4.3099999999999996</v>
      </c>
      <c r="AK227">
        <v>4.4000000000000004</v>
      </c>
      <c r="AL227">
        <v>4.18</v>
      </c>
      <c r="AM227">
        <v>4.18</v>
      </c>
      <c r="AN227">
        <v>4.08</v>
      </c>
      <c r="AO227">
        <v>3.95</v>
      </c>
      <c r="AP227">
        <v>3.96</v>
      </c>
      <c r="AQ227">
        <v>3.95</v>
      </c>
      <c r="AR227">
        <v>3.75</v>
      </c>
      <c r="AS227">
        <v>3.81</v>
      </c>
      <c r="AT227">
        <v>3.98</v>
      </c>
      <c r="AU227">
        <v>3.91</v>
      </c>
      <c r="AV227">
        <v>4.4000000000000004</v>
      </c>
      <c r="AW227">
        <v>4.2300000000000004</v>
      </c>
      <c r="AX227">
        <v>3.83</v>
      </c>
      <c r="AY227">
        <v>3.82</v>
      </c>
      <c r="AZ227">
        <v>3.72</v>
      </c>
      <c r="BA227">
        <v>3.76</v>
      </c>
      <c r="BB227">
        <v>3.66</v>
      </c>
      <c r="BC227">
        <v>3.56</v>
      </c>
      <c r="BD227">
        <v>3.69</v>
      </c>
      <c r="BE227">
        <v>3.59</v>
      </c>
      <c r="BF227">
        <v>3.53</v>
      </c>
      <c r="BG227">
        <v>3.35</v>
      </c>
      <c r="BH227">
        <v>3.16</v>
      </c>
      <c r="BI227">
        <v>3.27</v>
      </c>
      <c r="BJ227">
        <v>3.25</v>
      </c>
      <c r="BK227">
        <v>2.95</v>
      </c>
      <c r="BL227">
        <v>3.08</v>
      </c>
      <c r="BM227">
        <v>3.01</v>
      </c>
    </row>
    <row r="228" spans="1:65" x14ac:dyDescent="0.25">
      <c r="A228">
        <v>0.28089999999999998</v>
      </c>
      <c r="B228">
        <v>0.26800000000000002</v>
      </c>
      <c r="C228">
        <v>0.29099999999999998</v>
      </c>
      <c r="D228">
        <v>0.28050000000000003</v>
      </c>
      <c r="E228">
        <v>0.27300000000000002</v>
      </c>
      <c r="F228">
        <v>0.28000000000000003</v>
      </c>
      <c r="G228">
        <v>0.2651</v>
      </c>
      <c r="H228">
        <v>0.252</v>
      </c>
      <c r="I228">
        <v>0.25009999999999999</v>
      </c>
      <c r="J228">
        <v>0.26629999999999998</v>
      </c>
      <c r="K228">
        <v>0.25619999999999998</v>
      </c>
      <c r="L228">
        <v>0.26529999999999998</v>
      </c>
      <c r="M228">
        <v>0.255</v>
      </c>
      <c r="N228">
        <v>0.25340000000000001</v>
      </c>
      <c r="O228">
        <v>0.25219999999999998</v>
      </c>
      <c r="P228">
        <v>0.2555</v>
      </c>
      <c r="Q228">
        <v>0.26700000000000002</v>
      </c>
      <c r="R228">
        <v>0.27989999999999998</v>
      </c>
      <c r="S228">
        <v>0.26200000000000001</v>
      </c>
      <c r="T228">
        <v>0.25800000000000001</v>
      </c>
      <c r="U228">
        <v>0.27</v>
      </c>
      <c r="V228">
        <v>0.27550000000000002</v>
      </c>
      <c r="W228">
        <v>0.29299999999999998</v>
      </c>
      <c r="X228">
        <v>0.27</v>
      </c>
      <c r="Y228">
        <v>0.27450000000000002</v>
      </c>
      <c r="Z228">
        <v>0.2898</v>
      </c>
      <c r="AA228">
        <v>0.29964299999999999</v>
      </c>
      <c r="AB228">
        <v>0.309</v>
      </c>
      <c r="AC228">
        <v>0.67</v>
      </c>
      <c r="AD228">
        <v>0.55000000000000004</v>
      </c>
      <c r="AE228">
        <v>0.48499999999999999</v>
      </c>
      <c r="AF228">
        <v>0.36199999999999999</v>
      </c>
      <c r="AG228">
        <v>0.36990000000000001</v>
      </c>
      <c r="AH228">
        <v>0.36620000000000003</v>
      </c>
      <c r="AI228">
        <v>0.33610000000000001</v>
      </c>
      <c r="AJ228">
        <v>0.35489999999999999</v>
      </c>
      <c r="AK228">
        <v>0.33750000000000002</v>
      </c>
      <c r="AL228">
        <v>0.3397</v>
      </c>
      <c r="AM228">
        <v>0.39229999999999998</v>
      </c>
      <c r="AN228">
        <v>0.39</v>
      </c>
      <c r="AO228">
        <v>0.37809999999999999</v>
      </c>
      <c r="AP228">
        <v>0.36649999999999999</v>
      </c>
      <c r="AQ228">
        <v>0.36</v>
      </c>
      <c r="AR228">
        <v>0.35699999999999998</v>
      </c>
      <c r="AS228">
        <v>0.46500000000000002</v>
      </c>
      <c r="AT228">
        <v>0.38990000000000002</v>
      </c>
      <c r="AU228">
        <v>0.39</v>
      </c>
      <c r="AV228">
        <v>0.46189999999999998</v>
      </c>
      <c r="AW228">
        <v>0.71</v>
      </c>
      <c r="AX228">
        <v>0.65580000000000005</v>
      </c>
      <c r="AY228">
        <v>0.61</v>
      </c>
      <c r="AZ228">
        <v>0.74</v>
      </c>
      <c r="BA228">
        <v>0.94789999999999996</v>
      </c>
      <c r="BB228">
        <v>0.9788</v>
      </c>
      <c r="BC228">
        <v>0.89</v>
      </c>
      <c r="BD228">
        <v>0.83520000000000005</v>
      </c>
      <c r="BE228">
        <v>0.95520000000000005</v>
      </c>
      <c r="BF228">
        <v>0.81</v>
      </c>
      <c r="BG228">
        <v>0.8</v>
      </c>
      <c r="BH228">
        <v>0.76280000000000003</v>
      </c>
      <c r="BI228">
        <v>0.77010000000000001</v>
      </c>
      <c r="BJ228">
        <v>0.78</v>
      </c>
      <c r="BK228">
        <v>0.72719999999999996</v>
      </c>
      <c r="BL228">
        <v>0.86</v>
      </c>
      <c r="BM228">
        <v>0.84079999999999999</v>
      </c>
    </row>
    <row r="229" spans="1:65" x14ac:dyDescent="0.25">
      <c r="A229">
        <v>1.71</v>
      </c>
      <c r="B229">
        <v>1.69</v>
      </c>
      <c r="C229">
        <v>1.67</v>
      </c>
      <c r="D229">
        <v>1.59</v>
      </c>
      <c r="E229">
        <v>1.53</v>
      </c>
      <c r="F229">
        <v>1.6</v>
      </c>
      <c r="G229">
        <v>1.6</v>
      </c>
      <c r="H229">
        <v>1.54</v>
      </c>
      <c r="I229">
        <v>1.47</v>
      </c>
      <c r="J229">
        <v>1.54</v>
      </c>
      <c r="K229">
        <v>1.45</v>
      </c>
      <c r="L229">
        <v>1.48</v>
      </c>
      <c r="M229">
        <v>1.5</v>
      </c>
      <c r="N229">
        <v>1.49</v>
      </c>
      <c r="O229">
        <v>1.51</v>
      </c>
      <c r="P229">
        <v>1.59</v>
      </c>
      <c r="Q229">
        <v>1.51</v>
      </c>
      <c r="R229">
        <v>1.58</v>
      </c>
      <c r="S229">
        <v>1.55</v>
      </c>
      <c r="T229">
        <v>1.5532999999999999</v>
      </c>
      <c r="U229">
        <v>1.55</v>
      </c>
      <c r="V229">
        <v>1.5606</v>
      </c>
      <c r="W229">
        <v>1.52</v>
      </c>
      <c r="X229">
        <v>1.5</v>
      </c>
      <c r="Y229">
        <v>1.52</v>
      </c>
      <c r="Z229">
        <v>1.42</v>
      </c>
      <c r="AA229">
        <v>1.42</v>
      </c>
      <c r="AB229">
        <v>1.44</v>
      </c>
      <c r="AC229">
        <v>1.43</v>
      </c>
      <c r="AD229">
        <v>1.47</v>
      </c>
      <c r="AE229">
        <v>1.48</v>
      </c>
      <c r="AF229">
        <v>1.45</v>
      </c>
      <c r="AG229">
        <v>1.43</v>
      </c>
      <c r="AH229">
        <v>1.43</v>
      </c>
      <c r="AI229">
        <v>1.47</v>
      </c>
      <c r="AJ229">
        <v>1.45</v>
      </c>
      <c r="AK229">
        <v>1.51</v>
      </c>
      <c r="AL229">
        <v>1.54</v>
      </c>
      <c r="AM229">
        <v>1.56</v>
      </c>
      <c r="AN229">
        <v>1.52</v>
      </c>
      <c r="AO229">
        <v>1.54</v>
      </c>
      <c r="AP229">
        <v>1.51</v>
      </c>
      <c r="AQ229">
        <v>1.5</v>
      </c>
      <c r="AR229">
        <v>1.5499000000000001</v>
      </c>
      <c r="AS229">
        <v>1.59</v>
      </c>
      <c r="AT229">
        <v>1.55</v>
      </c>
      <c r="AU229">
        <v>1.48</v>
      </c>
      <c r="AV229">
        <v>1.4400999999999999</v>
      </c>
      <c r="AW229">
        <v>1.47</v>
      </c>
      <c r="AX229">
        <v>1.43</v>
      </c>
      <c r="AY229">
        <v>1.35</v>
      </c>
      <c r="AZ229">
        <v>1.39</v>
      </c>
      <c r="BA229">
        <v>1.32</v>
      </c>
      <c r="BB229">
        <v>1.3</v>
      </c>
      <c r="BC229">
        <v>1.31</v>
      </c>
      <c r="BD229">
        <v>1.2949999999999999</v>
      </c>
      <c r="BE229">
        <v>1.25</v>
      </c>
      <c r="BF229">
        <v>1.2299</v>
      </c>
      <c r="BG229">
        <v>1.19</v>
      </c>
      <c r="BH229">
        <v>1.17</v>
      </c>
      <c r="BI229">
        <v>1.1637</v>
      </c>
      <c r="BJ229">
        <v>1.19</v>
      </c>
      <c r="BK229">
        <v>1.0900000000000001</v>
      </c>
      <c r="BL229">
        <v>1.17</v>
      </c>
      <c r="BM229">
        <v>1.1599999999999999</v>
      </c>
    </row>
    <row r="230" spans="1:65" x14ac:dyDescent="0.25">
      <c r="A230">
        <v>2.3199999999999998</v>
      </c>
      <c r="B230">
        <v>2.36</v>
      </c>
      <c r="C230">
        <v>2.3199999999999998</v>
      </c>
      <c r="D230">
        <v>2.37</v>
      </c>
      <c r="E230">
        <v>2.4500000000000002</v>
      </c>
      <c r="F230">
        <v>2.34</v>
      </c>
      <c r="G230">
        <v>2.33</v>
      </c>
      <c r="H230">
        <v>2.34</v>
      </c>
      <c r="I230">
        <v>2.29</v>
      </c>
      <c r="J230">
        <v>2.2400000000000002</v>
      </c>
      <c r="K230">
        <v>2.09</v>
      </c>
      <c r="L230">
        <v>2.06</v>
      </c>
      <c r="M230">
        <v>1.95</v>
      </c>
      <c r="N230">
        <v>1.95</v>
      </c>
      <c r="O230">
        <v>1.95</v>
      </c>
      <c r="P230">
        <v>1.97</v>
      </c>
      <c r="Q230">
        <v>1.92</v>
      </c>
      <c r="R230">
        <v>1.97</v>
      </c>
      <c r="S230">
        <v>1.91</v>
      </c>
      <c r="T230">
        <v>2.0299999999999998</v>
      </c>
      <c r="U230">
        <v>2.04</v>
      </c>
      <c r="V230">
        <v>2.16</v>
      </c>
      <c r="W230">
        <v>2.1800000000000002</v>
      </c>
      <c r="X230">
        <v>2.1</v>
      </c>
      <c r="Y230">
        <v>2.11</v>
      </c>
      <c r="Z230">
        <v>2.1800000000000002</v>
      </c>
      <c r="AA230">
        <v>2.16</v>
      </c>
      <c r="AB230">
        <v>2.04</v>
      </c>
      <c r="AC230">
        <v>2.0299999999999998</v>
      </c>
      <c r="AD230">
        <v>2.0099999999999998</v>
      </c>
      <c r="AE230">
        <v>1.94</v>
      </c>
      <c r="AF230">
        <v>1.84</v>
      </c>
      <c r="AG230">
        <v>1.9</v>
      </c>
      <c r="AH230">
        <v>1.9</v>
      </c>
      <c r="AI230">
        <v>1.97</v>
      </c>
      <c r="AJ230">
        <v>2.0099999999999998</v>
      </c>
      <c r="AK230">
        <v>2.11</v>
      </c>
      <c r="AL230">
        <v>2.06</v>
      </c>
      <c r="AM230">
        <v>2</v>
      </c>
      <c r="AN230">
        <v>2.0299999999999998</v>
      </c>
      <c r="AO230">
        <v>2.02</v>
      </c>
      <c r="AP230">
        <v>2</v>
      </c>
      <c r="AQ230">
        <v>2.0299999999999998</v>
      </c>
      <c r="AR230">
        <v>2.0099999999999998</v>
      </c>
      <c r="AS230">
        <v>2.0699999999999998</v>
      </c>
      <c r="AT230">
        <v>2.0699999999999998</v>
      </c>
      <c r="AU230">
        <v>2.14</v>
      </c>
      <c r="AV230">
        <v>2.21</v>
      </c>
      <c r="AW230">
        <v>2.11</v>
      </c>
      <c r="AX230">
        <v>1.93</v>
      </c>
      <c r="AY230">
        <v>1.91</v>
      </c>
      <c r="AZ230">
        <v>1.94</v>
      </c>
      <c r="BA230">
        <v>1.9</v>
      </c>
      <c r="BB230">
        <v>1.95</v>
      </c>
      <c r="BC230">
        <v>1.96</v>
      </c>
      <c r="BD230">
        <v>1.84</v>
      </c>
      <c r="BE230">
        <v>1.77</v>
      </c>
      <c r="BF230">
        <v>1.74</v>
      </c>
      <c r="BG230">
        <v>1.77</v>
      </c>
      <c r="BH230">
        <v>1.37</v>
      </c>
      <c r="BI230">
        <v>1.39</v>
      </c>
      <c r="BJ230">
        <v>1.42</v>
      </c>
      <c r="BK230">
        <v>1.34</v>
      </c>
      <c r="BL230">
        <v>1.34</v>
      </c>
      <c r="BM230">
        <v>1.4</v>
      </c>
    </row>
    <row r="231" spans="1:65" x14ac:dyDescent="0.25">
      <c r="A231">
        <v>8.35</v>
      </c>
      <c r="B231">
        <v>8.43</v>
      </c>
      <c r="C231">
        <v>8.42</v>
      </c>
      <c r="D231">
        <v>8.64</v>
      </c>
      <c r="E231">
        <v>8.73</v>
      </c>
      <c r="F231">
        <v>8.9600000000000009</v>
      </c>
      <c r="G231">
        <v>8.94</v>
      </c>
      <c r="H231">
        <v>8.7899999999999991</v>
      </c>
      <c r="I231">
        <v>8.6</v>
      </c>
      <c r="J231">
        <v>8.65</v>
      </c>
      <c r="K231">
        <v>8.33</v>
      </c>
      <c r="L231">
        <v>8.57</v>
      </c>
      <c r="M231">
        <v>8.5</v>
      </c>
      <c r="N231">
        <v>8.58</v>
      </c>
      <c r="O231">
        <v>8.7899999999999991</v>
      </c>
      <c r="P231">
        <v>8.8800000000000008</v>
      </c>
      <c r="Q231">
        <v>8.64</v>
      </c>
      <c r="R231">
        <v>8.6999999999999993</v>
      </c>
      <c r="S231">
        <v>8.75</v>
      </c>
      <c r="T231">
        <v>8.49</v>
      </c>
      <c r="U231">
        <v>8.7899999999999991</v>
      </c>
      <c r="V231">
        <v>8.8699999999999992</v>
      </c>
      <c r="W231">
        <v>8.83</v>
      </c>
      <c r="X231">
        <v>8.81</v>
      </c>
      <c r="Y231">
        <v>8.59</v>
      </c>
      <c r="Z231">
        <v>8.19</v>
      </c>
      <c r="AA231">
        <v>8.24</v>
      </c>
      <c r="AB231">
        <v>8.25</v>
      </c>
      <c r="AC231">
        <v>8.35</v>
      </c>
      <c r="AD231">
        <v>8.4600000000000009</v>
      </c>
      <c r="AE231">
        <v>8.4499999999999993</v>
      </c>
      <c r="AF231">
        <v>8.49</v>
      </c>
      <c r="AG231">
        <v>8.1999999999999993</v>
      </c>
      <c r="AH231">
        <v>8.18</v>
      </c>
      <c r="AI231">
        <v>8.2799999999999994</v>
      </c>
      <c r="AJ231">
        <v>8.35</v>
      </c>
      <c r="AK231">
        <v>8.27</v>
      </c>
      <c r="AL231">
        <v>8.4</v>
      </c>
      <c r="AM231">
        <v>8.65</v>
      </c>
      <c r="AN231">
        <v>8.39</v>
      </c>
      <c r="AO231">
        <v>8.49</v>
      </c>
      <c r="AP231">
        <v>8.68</v>
      </c>
      <c r="AQ231">
        <v>8.7899999999999991</v>
      </c>
      <c r="AR231">
        <v>8.67</v>
      </c>
      <c r="AS231">
        <v>8.98</v>
      </c>
      <c r="AT231">
        <v>8.85</v>
      </c>
      <c r="AU231">
        <v>8.82</v>
      </c>
      <c r="AV231">
        <v>8.82</v>
      </c>
      <c r="AW231">
        <v>9.01</v>
      </c>
      <c r="AX231">
        <v>8.49</v>
      </c>
      <c r="AY231">
        <v>8.08</v>
      </c>
      <c r="AZ231">
        <v>8.01</v>
      </c>
      <c r="BA231">
        <v>8.15</v>
      </c>
      <c r="BB231">
        <v>8.39</v>
      </c>
      <c r="BC231">
        <v>8.06</v>
      </c>
      <c r="BD231">
        <v>7.84</v>
      </c>
      <c r="BE231">
        <v>7.73</v>
      </c>
      <c r="BF231">
        <v>7.72</v>
      </c>
      <c r="BG231">
        <v>7.27</v>
      </c>
      <c r="BH231">
        <v>6.66</v>
      </c>
      <c r="BI231">
        <v>6.95</v>
      </c>
      <c r="BJ231">
        <v>7.03</v>
      </c>
      <c r="BK231">
        <v>6.75</v>
      </c>
      <c r="BL231">
        <v>6.93</v>
      </c>
      <c r="BM231">
        <v>7.1</v>
      </c>
    </row>
    <row r="232" spans="1:65" x14ac:dyDescent="0.25">
      <c r="A232">
        <v>8.5</v>
      </c>
      <c r="B232">
        <v>8.4</v>
      </c>
      <c r="C232">
        <v>8.4499999999999993</v>
      </c>
      <c r="D232">
        <v>8.4499999999999993</v>
      </c>
      <c r="E232">
        <v>8.4</v>
      </c>
      <c r="F232">
        <v>8.4</v>
      </c>
      <c r="G232">
        <v>8.3000000000000007</v>
      </c>
      <c r="H232">
        <v>8.25</v>
      </c>
      <c r="I232">
        <v>8.3249999999999993</v>
      </c>
      <c r="J232">
        <v>8.4749999999999996</v>
      </c>
      <c r="K232">
        <v>8.5250000000000004</v>
      </c>
      <c r="L232">
        <v>8.5500000000000007</v>
      </c>
      <c r="M232">
        <v>8.5749999999999993</v>
      </c>
      <c r="N232">
        <v>8.625</v>
      </c>
      <c r="O232">
        <v>8.65</v>
      </c>
      <c r="P232">
        <v>8.65</v>
      </c>
      <c r="Q232">
        <v>8.65</v>
      </c>
      <c r="R232">
        <v>8.625</v>
      </c>
      <c r="S232">
        <v>8.65</v>
      </c>
      <c r="T232">
        <v>8.625</v>
      </c>
      <c r="U232">
        <v>8.6</v>
      </c>
      <c r="V232">
        <v>8.65</v>
      </c>
      <c r="W232">
        <v>8.6</v>
      </c>
      <c r="X232">
        <v>8.625</v>
      </c>
      <c r="Y232">
        <v>8.5749999999999993</v>
      </c>
      <c r="Z232">
        <v>8.6</v>
      </c>
      <c r="AA232">
        <v>8.6</v>
      </c>
      <c r="AB232">
        <v>8.5749999999999993</v>
      </c>
      <c r="AC232">
        <v>8.5500000000000007</v>
      </c>
      <c r="AD232">
        <v>8.5500000000000007</v>
      </c>
      <c r="AE232">
        <v>8.5749999999999993</v>
      </c>
      <c r="AF232">
        <v>8.5749999999999993</v>
      </c>
      <c r="AG232">
        <v>8.6</v>
      </c>
      <c r="AH232">
        <v>8.5500000000000007</v>
      </c>
      <c r="AI232">
        <v>8.5500000000000007</v>
      </c>
      <c r="AJ232">
        <v>8.5500000000000007</v>
      </c>
      <c r="AK232">
        <v>8.5</v>
      </c>
      <c r="AL232">
        <v>8.4499999999999993</v>
      </c>
      <c r="AM232">
        <v>8.4</v>
      </c>
      <c r="AN232">
        <v>8.3000000000000007</v>
      </c>
      <c r="AO232">
        <v>8.3000000000000007</v>
      </c>
      <c r="AP232">
        <v>8.35</v>
      </c>
      <c r="AQ232">
        <v>8.25</v>
      </c>
      <c r="AR232">
        <v>8.1999999999999993</v>
      </c>
      <c r="AS232">
        <v>8.2200000000000006</v>
      </c>
      <c r="AT232">
        <v>8.14</v>
      </c>
      <c r="AU232">
        <v>8.16</v>
      </c>
      <c r="AV232">
        <v>7.95</v>
      </c>
      <c r="AW232">
        <v>7.82</v>
      </c>
      <c r="AX232">
        <v>7.72</v>
      </c>
      <c r="AY232">
        <v>7.4249999999999998</v>
      </c>
      <c r="AZ232">
        <v>7.28</v>
      </c>
      <c r="BA232">
        <v>7.48</v>
      </c>
      <c r="BB232">
        <v>7.45</v>
      </c>
      <c r="BC232">
        <v>7.5</v>
      </c>
      <c r="BD232">
        <v>7.44</v>
      </c>
      <c r="BE232">
        <v>7.37</v>
      </c>
      <c r="BF232">
        <v>7.27</v>
      </c>
      <c r="BG232">
        <v>7.28</v>
      </c>
      <c r="BH232">
        <v>7.54</v>
      </c>
      <c r="BI232">
        <v>8.11</v>
      </c>
      <c r="BJ232">
        <v>8.02</v>
      </c>
      <c r="BK232">
        <v>8.15</v>
      </c>
      <c r="BL232">
        <v>8.11</v>
      </c>
      <c r="BM232">
        <v>8.11</v>
      </c>
    </row>
    <row r="233" spans="1:65" x14ac:dyDescent="0.25">
      <c r="A233">
        <v>7.53</v>
      </c>
      <c r="B233">
        <v>7.76</v>
      </c>
      <c r="C233">
        <v>7.3</v>
      </c>
      <c r="D233">
        <v>7.29</v>
      </c>
      <c r="E233">
        <v>7.37</v>
      </c>
      <c r="F233">
        <v>7.39</v>
      </c>
      <c r="G233">
        <v>7.32</v>
      </c>
      <c r="H233">
        <v>7.18</v>
      </c>
      <c r="I233">
        <v>6.98</v>
      </c>
      <c r="J233">
        <v>6.89</v>
      </c>
      <c r="K233">
        <v>6.69</v>
      </c>
      <c r="L233">
        <v>6.6</v>
      </c>
      <c r="M233">
        <v>6.64</v>
      </c>
      <c r="N233">
        <v>6.9</v>
      </c>
      <c r="O233">
        <v>6.92</v>
      </c>
      <c r="P233">
        <v>6.79</v>
      </c>
      <c r="Q233">
        <v>6.71</v>
      </c>
      <c r="R233">
        <v>6.79</v>
      </c>
      <c r="S233">
        <v>6.76</v>
      </c>
      <c r="T233">
        <v>6.66</v>
      </c>
      <c r="U233">
        <v>6.97</v>
      </c>
      <c r="V233">
        <v>6.74</v>
      </c>
      <c r="W233">
        <v>6.72</v>
      </c>
      <c r="X233">
        <v>6.72</v>
      </c>
      <c r="Y233">
        <v>6.71</v>
      </c>
      <c r="Z233">
        <v>6.53</v>
      </c>
      <c r="AA233">
        <v>6.37</v>
      </c>
      <c r="AB233">
        <v>6.46</v>
      </c>
      <c r="AC233">
        <v>6.88</v>
      </c>
      <c r="AD233">
        <v>6.86</v>
      </c>
      <c r="AE233">
        <v>6.64</v>
      </c>
      <c r="AF233">
        <v>6.7</v>
      </c>
      <c r="AG233">
        <v>6.58</v>
      </c>
      <c r="AH233">
        <v>7.55</v>
      </c>
      <c r="AI233">
        <v>7.95</v>
      </c>
      <c r="AJ233">
        <v>8.07</v>
      </c>
      <c r="AK233">
        <v>7.89</v>
      </c>
      <c r="AL233">
        <v>7.78</v>
      </c>
      <c r="AM233">
        <v>7.72</v>
      </c>
      <c r="AN233">
        <v>7.56</v>
      </c>
      <c r="AO233">
        <v>7.44</v>
      </c>
      <c r="AP233">
        <v>7.3</v>
      </c>
      <c r="AQ233">
        <v>7.11</v>
      </c>
      <c r="AR233">
        <v>7.33</v>
      </c>
      <c r="AS233">
        <v>7.12</v>
      </c>
      <c r="AT233">
        <v>7.03</v>
      </c>
      <c r="AU233">
        <v>6.83</v>
      </c>
      <c r="AV233">
        <v>6.8</v>
      </c>
      <c r="AW233">
        <v>6.77</v>
      </c>
      <c r="AX233">
        <v>6.71</v>
      </c>
      <c r="AY233">
        <v>6.48</v>
      </c>
      <c r="AZ233">
        <v>6.53</v>
      </c>
      <c r="BA233">
        <v>6.69</v>
      </c>
      <c r="BB233">
        <v>6.95</v>
      </c>
      <c r="BC233">
        <v>6.89</v>
      </c>
      <c r="BD233">
        <v>6.91</v>
      </c>
      <c r="BE233">
        <v>7.01</v>
      </c>
      <c r="BF233">
        <v>6.75</v>
      </c>
      <c r="BG233">
        <v>6.65</v>
      </c>
      <c r="BH233">
        <v>6.42</v>
      </c>
      <c r="BI233">
        <v>6.52</v>
      </c>
      <c r="BJ233">
        <v>6.21</v>
      </c>
      <c r="BK233">
        <v>5.94</v>
      </c>
      <c r="BL233">
        <v>6.42</v>
      </c>
      <c r="BM233">
        <v>6.01</v>
      </c>
    </row>
    <row r="234" spans="1:65" x14ac:dyDescent="0.25">
      <c r="A234">
        <v>3.75</v>
      </c>
      <c r="B234">
        <v>4.0999999999999996</v>
      </c>
      <c r="C234">
        <v>3.91</v>
      </c>
      <c r="D234">
        <v>3.92</v>
      </c>
      <c r="E234">
        <v>3.83</v>
      </c>
      <c r="F234">
        <v>3.93</v>
      </c>
      <c r="G234">
        <v>4.38</v>
      </c>
      <c r="H234">
        <v>3.94</v>
      </c>
      <c r="I234">
        <v>3.8917000000000002</v>
      </c>
      <c r="J234">
        <v>3.8311000000000002</v>
      </c>
      <c r="K234">
        <v>3.82</v>
      </c>
      <c r="L234">
        <v>3.95</v>
      </c>
      <c r="M234">
        <v>3.8849999999999998</v>
      </c>
      <c r="N234">
        <v>3.88</v>
      </c>
      <c r="O234">
        <v>4.0199999999999996</v>
      </c>
      <c r="P234">
        <v>4.05</v>
      </c>
      <c r="Q234">
        <v>3.92</v>
      </c>
      <c r="R234">
        <v>3.99</v>
      </c>
      <c r="S234">
        <v>3.98</v>
      </c>
      <c r="T234">
        <v>3.99</v>
      </c>
      <c r="U234">
        <v>4</v>
      </c>
      <c r="V234">
        <v>4.01</v>
      </c>
      <c r="W234">
        <v>3.99</v>
      </c>
      <c r="X234">
        <v>4.01</v>
      </c>
      <c r="Y234">
        <v>4.0199999999999996</v>
      </c>
      <c r="Z234">
        <v>3.96</v>
      </c>
      <c r="AA234">
        <v>4.03</v>
      </c>
      <c r="AB234">
        <v>3.99</v>
      </c>
      <c r="AC234">
        <v>3.97</v>
      </c>
      <c r="AD234">
        <v>3.91</v>
      </c>
      <c r="AE234">
        <v>3.91</v>
      </c>
      <c r="AF234">
        <v>3.94</v>
      </c>
      <c r="AG234">
        <v>3.94</v>
      </c>
      <c r="AH234">
        <v>4</v>
      </c>
      <c r="AI234">
        <v>4.05</v>
      </c>
      <c r="AJ234">
        <v>4.2300000000000004</v>
      </c>
      <c r="AK234">
        <v>4.24</v>
      </c>
      <c r="AL234">
        <v>4.5199999999999996</v>
      </c>
      <c r="AM234">
        <v>4.1999000000000004</v>
      </c>
      <c r="AN234">
        <v>4.17</v>
      </c>
      <c r="AO234">
        <v>4.4000000000000004</v>
      </c>
      <c r="AP234">
        <v>4.3224999999999998</v>
      </c>
      <c r="AQ234">
        <v>4.16</v>
      </c>
      <c r="AR234">
        <v>4.18</v>
      </c>
      <c r="AS234">
        <v>4.34</v>
      </c>
      <c r="AT234">
        <v>4.4000000000000004</v>
      </c>
      <c r="AU234">
        <v>4.4400000000000004</v>
      </c>
      <c r="AV234">
        <v>4.3099999999999996</v>
      </c>
      <c r="AW234">
        <v>4.3415999999999997</v>
      </c>
      <c r="AX234">
        <v>4.41</v>
      </c>
      <c r="AY234">
        <v>4.1996000000000002</v>
      </c>
      <c r="AZ234">
        <v>4.16</v>
      </c>
      <c r="BA234">
        <v>4.0599999999999996</v>
      </c>
      <c r="BB234">
        <v>4.1433999999999997</v>
      </c>
      <c r="BC234">
        <v>4.2300000000000004</v>
      </c>
      <c r="BD234">
        <v>4.1500000000000004</v>
      </c>
      <c r="BE234">
        <v>4.2794999999999996</v>
      </c>
      <c r="BF234">
        <v>4.1900000000000004</v>
      </c>
      <c r="BG234">
        <v>4.2450000000000001</v>
      </c>
      <c r="BH234">
        <v>3.7549999999999999</v>
      </c>
      <c r="BI234">
        <v>3.85</v>
      </c>
      <c r="BJ234">
        <v>3.8546</v>
      </c>
      <c r="BK234">
        <v>3.8</v>
      </c>
      <c r="BL234">
        <v>3.93</v>
      </c>
      <c r="BM234">
        <v>3.9</v>
      </c>
    </row>
    <row r="235" spans="1:65" x14ac:dyDescent="0.25">
      <c r="A235">
        <v>3.11</v>
      </c>
      <c r="B235">
        <v>3.11</v>
      </c>
      <c r="C235">
        <v>3.22</v>
      </c>
      <c r="D235">
        <v>3.32</v>
      </c>
      <c r="E235">
        <v>3.05</v>
      </c>
      <c r="F235">
        <v>3.02</v>
      </c>
      <c r="G235">
        <v>3.05</v>
      </c>
      <c r="H235">
        <v>3.09</v>
      </c>
      <c r="I235">
        <v>3.15</v>
      </c>
      <c r="J235">
        <v>3.23</v>
      </c>
      <c r="K235">
        <v>3.21</v>
      </c>
      <c r="L235">
        <v>3.35</v>
      </c>
      <c r="M235">
        <v>3.41</v>
      </c>
      <c r="N235">
        <v>3.52</v>
      </c>
      <c r="O235">
        <v>3.47</v>
      </c>
      <c r="P235">
        <v>3.6</v>
      </c>
      <c r="Q235">
        <v>3.55</v>
      </c>
      <c r="R235">
        <v>3.56</v>
      </c>
      <c r="S235">
        <v>3.63</v>
      </c>
      <c r="T235">
        <v>3.57</v>
      </c>
      <c r="U235">
        <v>3.65</v>
      </c>
      <c r="V235">
        <v>3.64</v>
      </c>
      <c r="W235">
        <v>3.88</v>
      </c>
      <c r="X235">
        <v>3.54</v>
      </c>
      <c r="Y235">
        <v>3.61</v>
      </c>
      <c r="Z235">
        <v>3.26</v>
      </c>
      <c r="AA235">
        <v>3.3</v>
      </c>
      <c r="AB235">
        <v>3.18</v>
      </c>
      <c r="AC235">
        <v>3.2</v>
      </c>
      <c r="AD235">
        <v>3.27</v>
      </c>
      <c r="AE235">
        <v>3.33</v>
      </c>
      <c r="AF235">
        <v>3.3</v>
      </c>
      <c r="AG235">
        <v>3.27</v>
      </c>
      <c r="AH235">
        <v>3.39</v>
      </c>
      <c r="AI235">
        <v>3.4</v>
      </c>
      <c r="AJ235">
        <v>3.59</v>
      </c>
      <c r="AK235">
        <v>3.41</v>
      </c>
      <c r="AL235">
        <v>3.49</v>
      </c>
      <c r="AM235">
        <v>3.41</v>
      </c>
      <c r="AN235">
        <v>3.47</v>
      </c>
      <c r="AO235">
        <v>3.5</v>
      </c>
      <c r="AP235">
        <v>3.46</v>
      </c>
      <c r="AQ235">
        <v>3.21</v>
      </c>
      <c r="AR235">
        <v>2.96</v>
      </c>
      <c r="AS235">
        <v>2.7</v>
      </c>
      <c r="AT235">
        <v>2.67</v>
      </c>
      <c r="AU235">
        <v>2.8</v>
      </c>
      <c r="AV235">
        <v>2.83</v>
      </c>
      <c r="AW235">
        <v>2.98</v>
      </c>
      <c r="AX235">
        <v>2.8</v>
      </c>
      <c r="AY235">
        <v>2.66</v>
      </c>
      <c r="AZ235">
        <v>2.62</v>
      </c>
      <c r="BA235">
        <v>2.64</v>
      </c>
      <c r="BB235">
        <v>2.81</v>
      </c>
      <c r="BC235">
        <v>2.89</v>
      </c>
      <c r="BD235">
        <v>2.94</v>
      </c>
      <c r="BE235">
        <v>2.95</v>
      </c>
      <c r="BF235">
        <v>2.95</v>
      </c>
      <c r="BG235">
        <v>2.98</v>
      </c>
      <c r="BH235">
        <v>2.77</v>
      </c>
      <c r="BI235">
        <v>2.97</v>
      </c>
      <c r="BJ235">
        <v>3</v>
      </c>
      <c r="BK235">
        <v>3.18</v>
      </c>
      <c r="BL235">
        <v>2.81</v>
      </c>
      <c r="BM235">
        <v>3.16</v>
      </c>
    </row>
    <row r="236" spans="1:65" x14ac:dyDescent="0.25">
      <c r="A236">
        <v>1.04</v>
      </c>
      <c r="B236">
        <v>1.03</v>
      </c>
      <c r="C236">
        <v>1.03</v>
      </c>
      <c r="D236">
        <v>1.04</v>
      </c>
      <c r="E236">
        <v>1.0477000000000001</v>
      </c>
      <c r="F236">
        <v>1.05</v>
      </c>
      <c r="G236">
        <v>1.0996999999999999</v>
      </c>
      <c r="H236">
        <v>1.0509999999999999</v>
      </c>
      <c r="I236">
        <v>1.05</v>
      </c>
      <c r="J236">
        <v>1.0622</v>
      </c>
      <c r="K236">
        <v>1.0449999999999999</v>
      </c>
      <c r="L236">
        <v>1.0476000000000001</v>
      </c>
      <c r="M236">
        <v>1.02</v>
      </c>
      <c r="N236">
        <v>1.03</v>
      </c>
      <c r="O236">
        <v>1.05</v>
      </c>
      <c r="P236">
        <v>1.0455000000000001</v>
      </c>
      <c r="Q236">
        <v>1.06</v>
      </c>
      <c r="R236">
        <v>1.06</v>
      </c>
      <c r="S236">
        <v>1.05</v>
      </c>
      <c r="T236">
        <v>1.03</v>
      </c>
      <c r="U236">
        <v>1.0900000000000001</v>
      </c>
      <c r="V236">
        <v>1.0793999999999999</v>
      </c>
      <c r="W236">
        <v>1.0783</v>
      </c>
      <c r="X236">
        <v>1.04</v>
      </c>
      <c r="Y236">
        <v>1.06</v>
      </c>
      <c r="Z236">
        <v>1.05</v>
      </c>
      <c r="AA236">
        <v>1.04</v>
      </c>
      <c r="AB236">
        <v>1.03</v>
      </c>
      <c r="AC236">
        <v>1.04</v>
      </c>
      <c r="AD236">
        <v>1.0321</v>
      </c>
      <c r="AE236">
        <v>1.03</v>
      </c>
      <c r="AF236">
        <v>1.02</v>
      </c>
      <c r="AG236">
        <v>1.02</v>
      </c>
      <c r="AH236">
        <v>1.0249999999999999</v>
      </c>
      <c r="AI236">
        <v>1.01</v>
      </c>
      <c r="AJ236">
        <v>1.03</v>
      </c>
      <c r="AK236">
        <v>1.04</v>
      </c>
      <c r="AL236">
        <v>1.04</v>
      </c>
      <c r="AM236">
        <v>1.05</v>
      </c>
      <c r="AN236">
        <v>1.04</v>
      </c>
      <c r="AO236">
        <v>1.02</v>
      </c>
      <c r="AP236">
        <v>1</v>
      </c>
      <c r="AQ236">
        <v>1.02</v>
      </c>
      <c r="AR236">
        <v>1.05</v>
      </c>
      <c r="AS236">
        <v>1.06</v>
      </c>
      <c r="AT236">
        <v>1.06</v>
      </c>
      <c r="AU236">
        <v>1.07</v>
      </c>
      <c r="AV236">
        <v>1.1000000000000001</v>
      </c>
      <c r="AW236">
        <v>1.01</v>
      </c>
      <c r="AX236">
        <v>1.01</v>
      </c>
      <c r="AY236">
        <v>1.05</v>
      </c>
      <c r="AZ236">
        <v>1.01</v>
      </c>
      <c r="BA236">
        <v>0.93010000000000004</v>
      </c>
      <c r="BB236">
        <v>0.94799999999999995</v>
      </c>
      <c r="BC236">
        <v>0.95499999999999996</v>
      </c>
      <c r="BD236">
        <v>0.92979999999999996</v>
      </c>
      <c r="BE236">
        <v>0.89</v>
      </c>
      <c r="BF236">
        <v>0.85</v>
      </c>
      <c r="BG236">
        <v>0.89</v>
      </c>
      <c r="BH236">
        <v>0.88500000000000001</v>
      </c>
      <c r="BI236">
        <v>0.86</v>
      </c>
      <c r="BJ236">
        <v>0.88990000000000002</v>
      </c>
      <c r="BK236">
        <v>0.85</v>
      </c>
      <c r="BL236">
        <v>0.83109999999999995</v>
      </c>
      <c r="BM236">
        <v>0.85</v>
      </c>
    </row>
    <row r="237" spans="1:65" x14ac:dyDescent="0.25">
      <c r="A237">
        <v>18.670000000000002</v>
      </c>
      <c r="B237">
        <v>17.600000000000001</v>
      </c>
      <c r="C237">
        <v>16.920000000000002</v>
      </c>
      <c r="D237">
        <v>16.86</v>
      </c>
      <c r="E237">
        <v>17.04</v>
      </c>
      <c r="F237">
        <v>17.239999999999998</v>
      </c>
      <c r="G237">
        <v>16.940000000000001</v>
      </c>
      <c r="H237">
        <v>16.95</v>
      </c>
      <c r="I237">
        <v>16.73</v>
      </c>
      <c r="J237">
        <v>16.71</v>
      </c>
      <c r="K237">
        <v>16.8</v>
      </c>
      <c r="L237">
        <v>16.87</v>
      </c>
      <c r="M237">
        <v>16.63</v>
      </c>
      <c r="N237">
        <v>16.72</v>
      </c>
      <c r="O237">
        <v>16.63</v>
      </c>
      <c r="P237">
        <v>16.399999999999999</v>
      </c>
      <c r="Q237">
        <v>16.510000000000002</v>
      </c>
      <c r="R237">
        <v>16.5</v>
      </c>
      <c r="S237">
        <v>16.010000000000002</v>
      </c>
      <c r="T237">
        <v>16.12</v>
      </c>
      <c r="U237">
        <v>15.99</v>
      </c>
      <c r="V237">
        <v>15.94</v>
      </c>
      <c r="W237">
        <v>15.95</v>
      </c>
      <c r="X237">
        <v>15.86</v>
      </c>
      <c r="Y237">
        <v>15.4</v>
      </c>
      <c r="Z237">
        <v>15.06</v>
      </c>
      <c r="AA237">
        <v>15.07</v>
      </c>
      <c r="AB237">
        <v>14.26</v>
      </c>
      <c r="AC237">
        <v>14.17</v>
      </c>
      <c r="AD237">
        <v>14.06</v>
      </c>
      <c r="AE237">
        <v>14.25</v>
      </c>
      <c r="AF237">
        <v>14.42</v>
      </c>
      <c r="AG237">
        <v>14.3</v>
      </c>
      <c r="AH237">
        <v>14.36</v>
      </c>
      <c r="AI237">
        <v>14.41</v>
      </c>
      <c r="AJ237">
        <v>14.64</v>
      </c>
      <c r="AK237">
        <v>14.68</v>
      </c>
      <c r="AL237">
        <v>14.67</v>
      </c>
      <c r="AM237">
        <v>14.55</v>
      </c>
      <c r="AN237">
        <v>14.46</v>
      </c>
      <c r="AO237">
        <v>14.52</v>
      </c>
      <c r="AP237">
        <v>14.93</v>
      </c>
      <c r="AQ237">
        <v>14.63</v>
      </c>
      <c r="AR237">
        <v>14.47</v>
      </c>
      <c r="AS237">
        <v>14.5</v>
      </c>
      <c r="AT237">
        <v>14.44</v>
      </c>
      <c r="AU237">
        <v>14.47</v>
      </c>
      <c r="AV237">
        <v>14.42</v>
      </c>
      <c r="AW237">
        <v>14.44</v>
      </c>
      <c r="AX237">
        <v>14.16</v>
      </c>
      <c r="AY237">
        <v>13.55</v>
      </c>
      <c r="AZ237">
        <v>13.52</v>
      </c>
      <c r="BA237">
        <v>13.7</v>
      </c>
      <c r="BB237">
        <v>14.24</v>
      </c>
      <c r="BC237">
        <v>14.05</v>
      </c>
      <c r="BD237">
        <v>13.88</v>
      </c>
      <c r="BE237">
        <v>13.78</v>
      </c>
      <c r="BF237">
        <v>13.97</v>
      </c>
      <c r="BG237">
        <v>13.83</v>
      </c>
      <c r="BH237">
        <v>13.63</v>
      </c>
      <c r="BI237">
        <v>13.97</v>
      </c>
      <c r="BJ237">
        <v>14.02</v>
      </c>
      <c r="BK237">
        <v>13.9</v>
      </c>
      <c r="BL237">
        <v>14.12</v>
      </c>
      <c r="BM237">
        <v>14.38</v>
      </c>
    </row>
    <row r="238" spans="1:65" x14ac:dyDescent="0.25">
      <c r="A238">
        <v>2.4</v>
      </c>
      <c r="B238">
        <v>2.25</v>
      </c>
      <c r="C238">
        <v>2.25</v>
      </c>
      <c r="D238">
        <v>2.35</v>
      </c>
      <c r="E238">
        <v>2.2999999999999998</v>
      </c>
      <c r="F238">
        <v>2.35</v>
      </c>
      <c r="G238">
        <v>2.2999999999999998</v>
      </c>
      <c r="H238">
        <v>2.2999999999999998</v>
      </c>
      <c r="I238">
        <v>2.25</v>
      </c>
      <c r="J238">
        <v>2.25</v>
      </c>
      <c r="K238">
        <v>2.2000000000000002</v>
      </c>
      <c r="L238">
        <v>2.25</v>
      </c>
      <c r="M238">
        <v>2.25</v>
      </c>
      <c r="N238">
        <v>2.2000000000000002</v>
      </c>
      <c r="O238">
        <v>2.2999999999999998</v>
      </c>
      <c r="P238">
        <v>2.35</v>
      </c>
      <c r="Q238">
        <v>2.375</v>
      </c>
      <c r="R238">
        <v>2.4750000000000001</v>
      </c>
      <c r="S238">
        <v>2.6</v>
      </c>
      <c r="T238">
        <v>2.5499999999999998</v>
      </c>
      <c r="U238">
        <v>2.5499999999999998</v>
      </c>
      <c r="V238">
        <v>2.5499999999999998</v>
      </c>
      <c r="W238">
        <v>2.5499999999999998</v>
      </c>
      <c r="X238">
        <v>2.6</v>
      </c>
      <c r="Y238">
        <v>2.5499999999999998</v>
      </c>
      <c r="Z238">
        <v>2.5</v>
      </c>
      <c r="AA238">
        <v>2.4500000000000002</v>
      </c>
      <c r="AB238">
        <v>2.5</v>
      </c>
      <c r="AC238">
        <v>2.5</v>
      </c>
      <c r="AD238">
        <v>2.4500000000000002</v>
      </c>
      <c r="AE238">
        <v>2.4</v>
      </c>
      <c r="AF238">
        <v>2.5499999999999998</v>
      </c>
      <c r="AG238">
        <v>2.5750000000000002</v>
      </c>
      <c r="AH238">
        <v>2.6</v>
      </c>
      <c r="AI238">
        <v>2.5499999999999998</v>
      </c>
      <c r="AJ238">
        <v>2.6</v>
      </c>
      <c r="AK238">
        <v>2.9</v>
      </c>
      <c r="AL238">
        <v>2.5499999999999998</v>
      </c>
      <c r="AM238">
        <v>2.5750000000000002</v>
      </c>
      <c r="AN238">
        <v>2.65</v>
      </c>
      <c r="AO238">
        <v>2.5499999999999998</v>
      </c>
      <c r="AP238">
        <v>2.5499999999999998</v>
      </c>
      <c r="AQ238">
        <v>2.5299999999999998</v>
      </c>
      <c r="AR238">
        <v>2.5</v>
      </c>
      <c r="AS238">
        <v>2.5</v>
      </c>
      <c r="AT238">
        <v>2.41</v>
      </c>
      <c r="AU238">
        <v>2.31</v>
      </c>
      <c r="AV238">
        <v>2.33</v>
      </c>
      <c r="AW238">
        <v>2.2999999999999998</v>
      </c>
      <c r="AX238">
        <v>2.2999999999999998</v>
      </c>
      <c r="AY238">
        <v>2.35</v>
      </c>
      <c r="AZ238">
        <v>2.34</v>
      </c>
      <c r="BA238">
        <v>2.3199999999999998</v>
      </c>
      <c r="BB238">
        <v>2.38</v>
      </c>
      <c r="BC238">
        <v>2.31</v>
      </c>
      <c r="BD238">
        <v>2.35</v>
      </c>
      <c r="BE238">
        <v>2.33</v>
      </c>
      <c r="BF238">
        <v>2.36</v>
      </c>
      <c r="BG238">
        <v>2.33</v>
      </c>
      <c r="BH238">
        <v>2.27</v>
      </c>
      <c r="BI238">
        <v>2.41</v>
      </c>
      <c r="BJ238">
        <v>2.4300000000000002</v>
      </c>
      <c r="BK238">
        <v>2.4700000000000002</v>
      </c>
      <c r="BL238">
        <v>2.44</v>
      </c>
      <c r="BM238">
        <v>2.41</v>
      </c>
    </row>
    <row r="239" spans="1:65" x14ac:dyDescent="0.25">
      <c r="A239">
        <v>1.02</v>
      </c>
      <c r="B239">
        <v>1.03</v>
      </c>
      <c r="C239">
        <v>1.04</v>
      </c>
      <c r="D239">
        <v>1.024</v>
      </c>
      <c r="E239">
        <v>1.02</v>
      </c>
      <c r="F239">
        <v>1.03</v>
      </c>
      <c r="G239">
        <v>1.02</v>
      </c>
      <c r="H239">
        <v>1.03</v>
      </c>
      <c r="I239">
        <v>1.03</v>
      </c>
      <c r="J239">
        <v>0.98</v>
      </c>
      <c r="K239">
        <v>1.01</v>
      </c>
      <c r="L239">
        <v>0.96899999999999997</v>
      </c>
      <c r="M239">
        <v>1.02</v>
      </c>
      <c r="N239">
        <v>1.02</v>
      </c>
      <c r="O239">
        <v>0.98119999999999996</v>
      </c>
      <c r="P239">
        <v>1.01</v>
      </c>
      <c r="Q239">
        <v>1.0085</v>
      </c>
      <c r="R239">
        <v>1.02</v>
      </c>
      <c r="S239">
        <v>1.02</v>
      </c>
      <c r="T239">
        <v>1</v>
      </c>
      <c r="U239">
        <v>1</v>
      </c>
      <c r="V239">
        <v>1</v>
      </c>
      <c r="W239">
        <v>1.02</v>
      </c>
      <c r="X239">
        <v>1.01</v>
      </c>
      <c r="Y239">
        <v>0.97989999999999999</v>
      </c>
      <c r="Z239">
        <v>0.98</v>
      </c>
      <c r="AA239">
        <v>0.96</v>
      </c>
      <c r="AB239">
        <v>0.95</v>
      </c>
      <c r="AC239">
        <v>0.9718</v>
      </c>
      <c r="AD239">
        <v>0.99</v>
      </c>
      <c r="AE239">
        <v>0.98509999999999998</v>
      </c>
      <c r="AF239">
        <v>0.97</v>
      </c>
      <c r="AG239">
        <v>0.96</v>
      </c>
      <c r="AH239">
        <v>0.97489999999999999</v>
      </c>
      <c r="AI239">
        <v>0.97489999999999999</v>
      </c>
      <c r="AJ239">
        <v>0.93989999999999996</v>
      </c>
      <c r="AK239">
        <v>0.94989999999999997</v>
      </c>
      <c r="AL239">
        <v>0.96</v>
      </c>
      <c r="AM239">
        <v>0.96</v>
      </c>
      <c r="AN239">
        <v>0.95</v>
      </c>
      <c r="AO239">
        <v>0.95</v>
      </c>
      <c r="AP239">
        <v>0.95</v>
      </c>
      <c r="AQ239">
        <v>0.93879999999999997</v>
      </c>
      <c r="AR239">
        <v>0.92989999999999995</v>
      </c>
      <c r="AS239">
        <v>0.91900000000000004</v>
      </c>
      <c r="AT239">
        <v>0.90500000000000003</v>
      </c>
      <c r="AU239">
        <v>0.95</v>
      </c>
      <c r="AV239">
        <v>0.95</v>
      </c>
      <c r="AW239">
        <v>0.95</v>
      </c>
      <c r="AX239">
        <v>0.95</v>
      </c>
      <c r="AY239">
        <v>0.88170099999999996</v>
      </c>
      <c r="AZ239">
        <v>0.93779999999999997</v>
      </c>
      <c r="BA239">
        <v>0.9</v>
      </c>
      <c r="BB239">
        <v>0.91800000000000004</v>
      </c>
      <c r="BC239">
        <v>0.82579999999999998</v>
      </c>
      <c r="BD239">
        <v>0.80740000000000001</v>
      </c>
      <c r="BE239">
        <v>0.85929999999999995</v>
      </c>
      <c r="BF239">
        <v>0.83599999999999997</v>
      </c>
      <c r="BG239">
        <v>0.82589999999999997</v>
      </c>
      <c r="BH239">
        <v>0.81869999999999998</v>
      </c>
      <c r="BI239">
        <v>0.84</v>
      </c>
      <c r="BJ239">
        <v>0.86580000000000001</v>
      </c>
      <c r="BK239">
        <v>0.872</v>
      </c>
      <c r="BL239">
        <v>0.872</v>
      </c>
      <c r="BM239">
        <v>0.85019999999999996</v>
      </c>
    </row>
    <row r="240" spans="1:65" x14ac:dyDescent="0.25">
      <c r="A240">
        <v>1.56</v>
      </c>
      <c r="B240">
        <v>1.57</v>
      </c>
      <c r="C240">
        <v>1.59</v>
      </c>
      <c r="D240">
        <v>1.56</v>
      </c>
      <c r="E240">
        <v>1.62</v>
      </c>
      <c r="F240">
        <v>1.69</v>
      </c>
      <c r="G240">
        <v>1.68</v>
      </c>
      <c r="H240">
        <v>1.64</v>
      </c>
      <c r="I240">
        <v>1.57</v>
      </c>
      <c r="J240">
        <v>1.58</v>
      </c>
      <c r="K240">
        <v>1.59</v>
      </c>
      <c r="L240">
        <v>1.55</v>
      </c>
      <c r="M240">
        <v>1.54</v>
      </c>
      <c r="N240">
        <v>1.54</v>
      </c>
      <c r="O240">
        <v>1.61</v>
      </c>
      <c r="P240">
        <v>1.61</v>
      </c>
      <c r="Q240">
        <v>1.57</v>
      </c>
      <c r="R240">
        <v>1.56</v>
      </c>
      <c r="S240">
        <v>1.54</v>
      </c>
      <c r="T240">
        <v>1.52</v>
      </c>
      <c r="U240">
        <v>1.53</v>
      </c>
      <c r="V240">
        <v>1.53</v>
      </c>
      <c r="W240">
        <v>1.56</v>
      </c>
      <c r="X240">
        <v>1.55</v>
      </c>
      <c r="Y240">
        <v>1.55</v>
      </c>
      <c r="Z240">
        <v>1.53</v>
      </c>
      <c r="AA240">
        <v>1.54</v>
      </c>
      <c r="AB240">
        <v>1.59</v>
      </c>
      <c r="AC240">
        <v>1.59</v>
      </c>
      <c r="AD240">
        <v>1.69</v>
      </c>
      <c r="AE240">
        <v>1.69</v>
      </c>
      <c r="AF240">
        <v>1.7</v>
      </c>
      <c r="AG240">
        <v>1.71</v>
      </c>
      <c r="AH240">
        <v>1.69</v>
      </c>
      <c r="AI240">
        <v>1.68</v>
      </c>
      <c r="AJ240">
        <v>1.68</v>
      </c>
      <c r="AK240">
        <v>1.68</v>
      </c>
      <c r="AL240">
        <v>1.65</v>
      </c>
      <c r="AM240">
        <v>1.61</v>
      </c>
      <c r="AN240">
        <v>1.59</v>
      </c>
      <c r="AO240">
        <v>1.57</v>
      </c>
      <c r="AP240">
        <v>1.6</v>
      </c>
      <c r="AQ240">
        <v>1.59</v>
      </c>
      <c r="AR240">
        <v>1.6</v>
      </c>
      <c r="AS240">
        <v>1.6</v>
      </c>
      <c r="AT240">
        <v>1.56</v>
      </c>
      <c r="AU240">
        <v>1.56</v>
      </c>
      <c r="AV240">
        <v>1.6</v>
      </c>
      <c r="AW240">
        <v>1.57</v>
      </c>
      <c r="AX240">
        <v>1.54</v>
      </c>
      <c r="AY240">
        <v>1.52</v>
      </c>
      <c r="AZ240">
        <v>1.51</v>
      </c>
      <c r="BA240">
        <v>1.52</v>
      </c>
      <c r="BB240">
        <v>1.57</v>
      </c>
      <c r="BC240">
        <v>1.53</v>
      </c>
      <c r="BD240">
        <v>1.51</v>
      </c>
      <c r="BE240">
        <v>1.41</v>
      </c>
      <c r="BF240">
        <v>1.37</v>
      </c>
      <c r="BG240">
        <v>1.37</v>
      </c>
      <c r="BH240">
        <v>1.36</v>
      </c>
      <c r="BI240">
        <v>1.42</v>
      </c>
      <c r="BJ240">
        <v>1.52</v>
      </c>
      <c r="BK240">
        <v>1.44</v>
      </c>
      <c r="BL240">
        <v>1.51</v>
      </c>
      <c r="BM240">
        <v>1.46</v>
      </c>
    </row>
    <row r="241" spans="1:65" x14ac:dyDescent="0.25">
      <c r="A241">
        <v>53.25</v>
      </c>
      <c r="B241">
        <v>56.3</v>
      </c>
      <c r="C241">
        <v>55.3</v>
      </c>
      <c r="D241">
        <v>55.65</v>
      </c>
      <c r="E241">
        <v>56.15</v>
      </c>
      <c r="F241">
        <v>56.2</v>
      </c>
      <c r="G241">
        <v>57.4</v>
      </c>
      <c r="H241">
        <v>57.9</v>
      </c>
      <c r="I241">
        <v>59.5</v>
      </c>
      <c r="J241">
        <v>58.95</v>
      </c>
      <c r="K241">
        <v>58.65</v>
      </c>
      <c r="L241">
        <v>59.3</v>
      </c>
      <c r="M241">
        <v>59.7</v>
      </c>
      <c r="N241">
        <v>58.95</v>
      </c>
      <c r="O241">
        <v>59.65</v>
      </c>
      <c r="P241">
        <v>59.5</v>
      </c>
      <c r="Q241">
        <v>59.9</v>
      </c>
      <c r="R241">
        <v>61.5</v>
      </c>
      <c r="S241">
        <v>61.05</v>
      </c>
      <c r="T241">
        <v>60.6</v>
      </c>
      <c r="U241">
        <v>61.2</v>
      </c>
      <c r="V241">
        <v>61</v>
      </c>
      <c r="W241">
        <v>65.45</v>
      </c>
      <c r="X241">
        <v>65.3</v>
      </c>
      <c r="Y241">
        <v>65.599999999999994</v>
      </c>
      <c r="Z241">
        <v>66.650000000000006</v>
      </c>
      <c r="AA241">
        <v>67.75</v>
      </c>
      <c r="AB241">
        <v>67.900000000000006</v>
      </c>
      <c r="AC241">
        <v>67.2</v>
      </c>
      <c r="AD241">
        <v>66.849999999999994</v>
      </c>
      <c r="AE241">
        <v>66.900000000000006</v>
      </c>
      <c r="AF241">
        <v>67.599999999999994</v>
      </c>
      <c r="AG241">
        <v>67.95</v>
      </c>
      <c r="AH241">
        <v>68.5</v>
      </c>
      <c r="AI241">
        <v>67.900000000000006</v>
      </c>
      <c r="AJ241">
        <v>67.45</v>
      </c>
      <c r="AK241">
        <v>67.75</v>
      </c>
      <c r="AL241">
        <v>66.3</v>
      </c>
      <c r="AM241">
        <v>67.3</v>
      </c>
      <c r="AN241">
        <v>67.900000000000006</v>
      </c>
      <c r="AO241">
        <v>69.3</v>
      </c>
      <c r="AP241">
        <v>69.05</v>
      </c>
      <c r="AQ241">
        <v>66.849999999999994</v>
      </c>
      <c r="AR241">
        <v>65.849999999999994</v>
      </c>
      <c r="AS241">
        <v>63.07</v>
      </c>
      <c r="AT241">
        <v>63</v>
      </c>
      <c r="AU241">
        <v>62.83</v>
      </c>
      <c r="AV241">
        <v>63.59</v>
      </c>
      <c r="AW241">
        <v>65.02</v>
      </c>
      <c r="AX241">
        <v>64.459999999999994</v>
      </c>
      <c r="AY241">
        <v>64.09</v>
      </c>
      <c r="AZ241">
        <v>64.599999999999994</v>
      </c>
      <c r="BA241">
        <v>64.09</v>
      </c>
      <c r="BB241">
        <v>66.12</v>
      </c>
      <c r="BC241">
        <v>63.86</v>
      </c>
      <c r="BD241">
        <v>62.37</v>
      </c>
      <c r="BE241">
        <v>62.06</v>
      </c>
      <c r="BF241">
        <v>61.38</v>
      </c>
      <c r="BG241">
        <v>61.28</v>
      </c>
      <c r="BH241">
        <v>61.53</v>
      </c>
      <c r="BI241">
        <v>62.36</v>
      </c>
      <c r="BJ241">
        <v>60.87</v>
      </c>
      <c r="BK241">
        <v>60.74</v>
      </c>
      <c r="BL241">
        <v>61.28</v>
      </c>
      <c r="BM241">
        <v>59.39</v>
      </c>
    </row>
    <row r="242" spans="1:65" x14ac:dyDescent="0.25">
      <c r="A242">
        <v>1.42</v>
      </c>
      <c r="B242">
        <v>1.5</v>
      </c>
      <c r="C242">
        <v>1.49</v>
      </c>
      <c r="D242">
        <v>1.5109999999999999</v>
      </c>
      <c r="E242">
        <v>1.5</v>
      </c>
      <c r="F242">
        <v>1.55</v>
      </c>
      <c r="G242">
        <v>1.55</v>
      </c>
      <c r="H242">
        <v>1.5225</v>
      </c>
      <c r="I242">
        <v>1.45</v>
      </c>
      <c r="J242">
        <v>1.5325</v>
      </c>
      <c r="K242">
        <v>1.43</v>
      </c>
      <c r="L242">
        <v>1.4</v>
      </c>
      <c r="M242">
        <v>1.39</v>
      </c>
      <c r="N242">
        <v>1.3762000000000001</v>
      </c>
      <c r="O242">
        <v>1.415</v>
      </c>
      <c r="P242">
        <v>1.4128000000000001</v>
      </c>
      <c r="Q242">
        <v>1.42</v>
      </c>
      <c r="R242">
        <v>1.35</v>
      </c>
      <c r="S242">
        <v>1.3</v>
      </c>
      <c r="T242">
        <v>1.25</v>
      </c>
      <c r="U242">
        <v>1.25</v>
      </c>
      <c r="V242">
        <v>1.27</v>
      </c>
      <c r="W242">
        <v>1.25</v>
      </c>
      <c r="X242">
        <v>1.2341</v>
      </c>
      <c r="Y242">
        <v>1.24</v>
      </c>
      <c r="Z242">
        <v>1.2</v>
      </c>
      <c r="AA242">
        <v>1.2250000000000001</v>
      </c>
      <c r="AB242">
        <v>1.01</v>
      </c>
      <c r="AC242">
        <v>1.3416999999999999</v>
      </c>
      <c r="AD242">
        <v>1.35</v>
      </c>
      <c r="AE242">
        <v>1.32</v>
      </c>
      <c r="AF242">
        <v>1.3</v>
      </c>
      <c r="AG242">
        <v>1.27</v>
      </c>
      <c r="AH242">
        <v>1.2748999999999999</v>
      </c>
      <c r="AI242">
        <v>1.27</v>
      </c>
      <c r="AJ242">
        <v>1.2343</v>
      </c>
      <c r="AK242">
        <v>1.24</v>
      </c>
      <c r="AL242">
        <v>1.27</v>
      </c>
      <c r="AM242">
        <v>1.2150000000000001</v>
      </c>
      <c r="AN242">
        <v>1.18</v>
      </c>
      <c r="AO242">
        <v>1.1878</v>
      </c>
      <c r="AP242">
        <v>1.1599999999999999</v>
      </c>
      <c r="AQ242">
        <v>1.19</v>
      </c>
      <c r="AR242">
        <v>1.2412000000000001</v>
      </c>
      <c r="AS242">
        <v>1.1599999999999999</v>
      </c>
      <c r="AT242">
        <v>1.1200000000000001</v>
      </c>
      <c r="AU242">
        <v>1.0900000000000001</v>
      </c>
      <c r="AV242">
        <v>1.06</v>
      </c>
      <c r="AW242">
        <v>1.0951</v>
      </c>
      <c r="AX242">
        <v>1.0900000000000001</v>
      </c>
      <c r="AY242">
        <v>0.995</v>
      </c>
      <c r="AZ242">
        <v>0.99270000000000003</v>
      </c>
      <c r="BA242">
        <v>0.95</v>
      </c>
      <c r="BB242">
        <v>1</v>
      </c>
      <c r="BC242">
        <v>0.95</v>
      </c>
      <c r="BD242">
        <v>0.85</v>
      </c>
      <c r="BE242">
        <v>0.85499999999999998</v>
      </c>
      <c r="BF242">
        <v>0.89</v>
      </c>
      <c r="BG242">
        <v>1.37</v>
      </c>
      <c r="BH242">
        <v>1.0900000000000001</v>
      </c>
      <c r="BI242">
        <v>1.04</v>
      </c>
      <c r="BJ242">
        <v>0.98299999999999998</v>
      </c>
      <c r="BK242">
        <v>0.90110000000000001</v>
      </c>
      <c r="BL242">
        <v>0.86499999999999999</v>
      </c>
      <c r="BM242">
        <v>0.88009999999999999</v>
      </c>
    </row>
    <row r="243" spans="1:65" x14ac:dyDescent="0.25">
      <c r="A243">
        <v>33.020000000000003</v>
      </c>
      <c r="B243">
        <v>33.03</v>
      </c>
      <c r="C243">
        <v>33.26</v>
      </c>
      <c r="D243">
        <v>32.92</v>
      </c>
      <c r="E243">
        <v>32.85</v>
      </c>
      <c r="F243">
        <v>32.89</v>
      </c>
      <c r="G243">
        <v>32.799999999999997</v>
      </c>
      <c r="H243">
        <v>32.950000000000003</v>
      </c>
      <c r="I243">
        <v>32.85</v>
      </c>
      <c r="J243">
        <v>32.770000000000003</v>
      </c>
      <c r="K243">
        <v>32.82</v>
      </c>
      <c r="L243">
        <v>33.32</v>
      </c>
      <c r="M243">
        <v>33.74</v>
      </c>
      <c r="N243">
        <v>34</v>
      </c>
      <c r="O243">
        <v>34.26</v>
      </c>
      <c r="P243">
        <v>34.36</v>
      </c>
      <c r="Q243">
        <v>34.43</v>
      </c>
      <c r="R243">
        <v>34.340000000000003</v>
      </c>
      <c r="S243">
        <v>34.17</v>
      </c>
      <c r="T243">
        <v>34.29</v>
      </c>
      <c r="U243">
        <v>34.53</v>
      </c>
      <c r="V243">
        <v>34.369999999999997</v>
      </c>
      <c r="W243">
        <v>34.24</v>
      </c>
      <c r="X243">
        <v>33.950000000000003</v>
      </c>
      <c r="Y243">
        <v>33.71</v>
      </c>
      <c r="Z243">
        <v>32.97</v>
      </c>
      <c r="AA243">
        <v>33.25</v>
      </c>
      <c r="AB243">
        <v>33.369999999999997</v>
      </c>
      <c r="AC243">
        <v>33.479999999999997</v>
      </c>
      <c r="AD243">
        <v>33.56</v>
      </c>
      <c r="AE243">
        <v>33.25</v>
      </c>
      <c r="AF243">
        <v>33.4</v>
      </c>
      <c r="AG243">
        <v>33.51</v>
      </c>
      <c r="AH243">
        <v>33.655000000000001</v>
      </c>
      <c r="AI243">
        <v>33.33</v>
      </c>
      <c r="AJ243">
        <v>33.49</v>
      </c>
      <c r="AK243">
        <v>33.43</v>
      </c>
      <c r="AL243">
        <v>33.19</v>
      </c>
      <c r="AM243">
        <v>33.409999999999997</v>
      </c>
      <c r="AN243">
        <v>33.380000000000003</v>
      </c>
      <c r="AO243">
        <v>33.64</v>
      </c>
      <c r="AP243">
        <v>33.69</v>
      </c>
      <c r="AQ243">
        <v>33.659999999999997</v>
      </c>
      <c r="AR243">
        <v>34.06</v>
      </c>
      <c r="AS243">
        <v>34.18</v>
      </c>
      <c r="AT243">
        <v>33.74</v>
      </c>
      <c r="AU243">
        <v>32.6</v>
      </c>
      <c r="AV243">
        <v>31.91</v>
      </c>
      <c r="AW243">
        <v>32.1</v>
      </c>
      <c r="AX243">
        <v>32.200000000000003</v>
      </c>
      <c r="AY243">
        <v>31.99</v>
      </c>
      <c r="AZ243">
        <v>32.549999999999997</v>
      </c>
      <c r="BA243">
        <v>33</v>
      </c>
      <c r="BB243">
        <v>33</v>
      </c>
      <c r="BC243">
        <v>33</v>
      </c>
      <c r="BD243">
        <v>33</v>
      </c>
      <c r="BE243">
        <v>33</v>
      </c>
      <c r="BF243">
        <v>33</v>
      </c>
      <c r="BG243">
        <v>33</v>
      </c>
      <c r="BH243">
        <v>33</v>
      </c>
      <c r="BI243">
        <v>33</v>
      </c>
      <c r="BJ243">
        <v>33</v>
      </c>
      <c r="BK243">
        <v>33</v>
      </c>
      <c r="BL243">
        <v>33</v>
      </c>
      <c r="BM243">
        <v>33</v>
      </c>
    </row>
    <row r="244" spans="1:65" x14ac:dyDescent="0.25">
      <c r="A244">
        <v>4.2249999999999996</v>
      </c>
      <c r="B244">
        <v>4.1500000000000004</v>
      </c>
      <c r="C244">
        <v>4.1500000000000004</v>
      </c>
      <c r="D244">
        <v>4.1500000000000004</v>
      </c>
      <c r="E244">
        <v>4.0999999999999996</v>
      </c>
      <c r="F244">
        <v>4.25</v>
      </c>
      <c r="G244">
        <v>4.0999999999999996</v>
      </c>
      <c r="H244">
        <v>4.1500000000000004</v>
      </c>
      <c r="I244">
        <v>4</v>
      </c>
      <c r="J244">
        <v>4.0999999999999996</v>
      </c>
      <c r="K244">
        <v>4.0999999999999996</v>
      </c>
      <c r="L244">
        <v>4.0999999999999996</v>
      </c>
      <c r="M244">
        <v>4.1500000000000004</v>
      </c>
      <c r="N244">
        <v>4</v>
      </c>
      <c r="O244">
        <v>4.3</v>
      </c>
      <c r="P244">
        <v>4.3499999999999996</v>
      </c>
      <c r="Q244">
        <v>4.25</v>
      </c>
      <c r="R244">
        <v>4.3499999999999996</v>
      </c>
      <c r="S244">
        <v>4.5</v>
      </c>
      <c r="T244">
        <v>4.3499999999999996</v>
      </c>
      <c r="U244">
        <v>4.45</v>
      </c>
      <c r="V244">
        <v>4.45</v>
      </c>
      <c r="W244">
        <v>4.45</v>
      </c>
      <c r="X244">
        <v>4.45</v>
      </c>
      <c r="Y244">
        <v>4.4749999999999996</v>
      </c>
      <c r="Z244">
        <v>4.375</v>
      </c>
      <c r="AA244">
        <v>4.4749999999999996</v>
      </c>
      <c r="AB244">
        <v>4.3</v>
      </c>
      <c r="AC244">
        <v>3.9249999999999998</v>
      </c>
      <c r="AD244">
        <v>3.95</v>
      </c>
      <c r="AE244">
        <v>3.9</v>
      </c>
      <c r="AF244">
        <v>3.9</v>
      </c>
      <c r="AG244">
        <v>4.1500000000000004</v>
      </c>
      <c r="AH244">
        <v>4.25</v>
      </c>
      <c r="AI244">
        <v>4.3499999999999996</v>
      </c>
      <c r="AJ244">
        <v>4.4000000000000004</v>
      </c>
      <c r="AK244">
        <v>4.4000000000000004</v>
      </c>
      <c r="AL244">
        <v>5</v>
      </c>
      <c r="AM244">
        <v>6.3</v>
      </c>
      <c r="AN244">
        <v>6.5</v>
      </c>
      <c r="AO244">
        <v>7.35</v>
      </c>
      <c r="AP244">
        <v>7.3</v>
      </c>
      <c r="AQ244">
        <v>6.85</v>
      </c>
      <c r="AR244">
        <v>6.7</v>
      </c>
      <c r="AS244">
        <v>6.58</v>
      </c>
      <c r="AT244">
        <v>6.92</v>
      </c>
      <c r="AU244">
        <v>6.84</v>
      </c>
      <c r="AV244">
        <v>6.55</v>
      </c>
      <c r="AW244">
        <v>6.36</v>
      </c>
      <c r="AX244">
        <v>6.35</v>
      </c>
      <c r="AY244">
        <v>6.46</v>
      </c>
      <c r="AZ244">
        <v>6.63</v>
      </c>
      <c r="BA244">
        <v>6.7</v>
      </c>
      <c r="BB244">
        <v>6.76</v>
      </c>
      <c r="BC244">
        <v>6.48</v>
      </c>
      <c r="BD244">
        <v>6.48</v>
      </c>
      <c r="BE244">
        <v>6.45</v>
      </c>
      <c r="BF244">
        <v>6.46</v>
      </c>
      <c r="BG244">
        <v>6.77</v>
      </c>
      <c r="BH244">
        <v>6.51</v>
      </c>
      <c r="BI244">
        <v>6.48</v>
      </c>
      <c r="BJ244">
        <v>6.52</v>
      </c>
      <c r="BK244">
        <v>6.33</v>
      </c>
      <c r="BL244">
        <v>6.63</v>
      </c>
      <c r="BM244">
        <v>6.28</v>
      </c>
    </row>
    <row r="245" spans="1:65" x14ac:dyDescent="0.25">
      <c r="A245">
        <v>10.19</v>
      </c>
      <c r="B245">
        <v>10.37</v>
      </c>
      <c r="C245">
        <v>9.51</v>
      </c>
      <c r="D245">
        <v>9.59</v>
      </c>
      <c r="E245">
        <v>9.41</v>
      </c>
      <c r="F245">
        <v>9.66</v>
      </c>
      <c r="G245">
        <v>9.66</v>
      </c>
      <c r="H245">
        <v>9.81</v>
      </c>
      <c r="I245">
        <v>9.67</v>
      </c>
      <c r="J245">
        <v>9.57</v>
      </c>
      <c r="K245">
        <v>9.4499999999999993</v>
      </c>
      <c r="L245">
        <v>9.5</v>
      </c>
      <c r="M245">
        <v>9.09</v>
      </c>
      <c r="N245">
        <v>9.2799999999999994</v>
      </c>
      <c r="O245">
        <v>9.31</v>
      </c>
      <c r="P245">
        <v>9.5</v>
      </c>
      <c r="Q245">
        <v>9.5399999999999991</v>
      </c>
      <c r="R245">
        <v>9.68</v>
      </c>
      <c r="S245">
        <v>9.2200000000000006</v>
      </c>
      <c r="T245">
        <v>9.35</v>
      </c>
      <c r="U245">
        <v>9.26</v>
      </c>
      <c r="V245">
        <v>9.4</v>
      </c>
      <c r="W245">
        <v>9.52</v>
      </c>
      <c r="X245">
        <v>9.34</v>
      </c>
      <c r="Y245">
        <v>8.85</v>
      </c>
      <c r="Z245">
        <v>8.92</v>
      </c>
      <c r="AA245">
        <v>8.86</v>
      </c>
      <c r="AB245">
        <v>9.6300000000000008</v>
      </c>
      <c r="AC245">
        <v>10.26</v>
      </c>
      <c r="AD245">
        <v>10.45</v>
      </c>
      <c r="AE245">
        <v>10.68</v>
      </c>
      <c r="AF245">
        <v>10.119999999999999</v>
      </c>
      <c r="AG245">
        <v>9.73</v>
      </c>
      <c r="AH245">
        <v>10.38</v>
      </c>
      <c r="AI245">
        <v>11.17</v>
      </c>
      <c r="AJ245">
        <v>10.95</v>
      </c>
      <c r="AK245">
        <v>10.78</v>
      </c>
      <c r="AL245">
        <v>11.36</v>
      </c>
      <c r="AM245">
        <v>12.01</v>
      </c>
      <c r="AN245">
        <v>11.99</v>
      </c>
      <c r="AO245">
        <v>12.04</v>
      </c>
      <c r="AP245">
        <v>11.69</v>
      </c>
      <c r="AQ245">
        <v>11.29</v>
      </c>
      <c r="AR245">
        <v>10.98</v>
      </c>
      <c r="AS245">
        <v>11.02</v>
      </c>
      <c r="AT245">
        <v>10.78</v>
      </c>
      <c r="AU245">
        <v>10.42</v>
      </c>
      <c r="AV245">
        <v>10.14</v>
      </c>
      <c r="AW245">
        <v>10.1</v>
      </c>
      <c r="AX245">
        <v>10.01</v>
      </c>
      <c r="AY245">
        <v>10.27</v>
      </c>
      <c r="AZ245">
        <v>10.029999999999999</v>
      </c>
      <c r="BA245">
        <v>9.99</v>
      </c>
      <c r="BB245">
        <v>10.46</v>
      </c>
      <c r="BC245">
        <v>10.5</v>
      </c>
      <c r="BD245">
        <v>10.25</v>
      </c>
      <c r="BE245">
        <v>10.38</v>
      </c>
      <c r="BF245">
        <v>10.34</v>
      </c>
      <c r="BG245">
        <v>10.18</v>
      </c>
      <c r="BH245">
        <v>9.2200000000000006</v>
      </c>
      <c r="BI245">
        <v>9.57</v>
      </c>
      <c r="BJ245">
        <v>9.5299999999999994</v>
      </c>
      <c r="BK245">
        <v>9.41</v>
      </c>
      <c r="BL245">
        <v>9.49</v>
      </c>
      <c r="BM245">
        <v>9.7100000000000009</v>
      </c>
    </row>
    <row r="246" spans="1:65" x14ac:dyDescent="0.25">
      <c r="A246">
        <v>5.66</v>
      </c>
      <c r="B246">
        <v>5.74</v>
      </c>
      <c r="C246">
        <v>5.51</v>
      </c>
      <c r="D246">
        <v>5.39</v>
      </c>
      <c r="E246">
        <v>5.32</v>
      </c>
      <c r="F246">
        <v>5.61</v>
      </c>
      <c r="G246">
        <v>5.55</v>
      </c>
      <c r="H246">
        <v>5.71</v>
      </c>
      <c r="I246">
        <v>5.73</v>
      </c>
      <c r="J246">
        <v>5.74</v>
      </c>
      <c r="K246">
        <v>5.57</v>
      </c>
      <c r="L246">
        <v>5.67</v>
      </c>
      <c r="M246">
        <v>5.49</v>
      </c>
      <c r="N246">
        <v>5.47</v>
      </c>
      <c r="O246">
        <v>5.64</v>
      </c>
      <c r="P246">
        <v>5.81</v>
      </c>
      <c r="Q246">
        <v>5.75</v>
      </c>
      <c r="R246">
        <v>6.24</v>
      </c>
      <c r="S246">
        <v>6.12</v>
      </c>
      <c r="T246">
        <v>6.07</v>
      </c>
      <c r="U246">
        <v>6.43</v>
      </c>
      <c r="V246">
        <v>6.88</v>
      </c>
      <c r="W246">
        <v>7.32</v>
      </c>
      <c r="X246">
        <v>7.24</v>
      </c>
      <c r="Y246">
        <v>7.04</v>
      </c>
      <c r="Z246">
        <v>7.3</v>
      </c>
      <c r="AA246">
        <v>7.12</v>
      </c>
      <c r="AB246">
        <v>7.17</v>
      </c>
      <c r="AC246">
        <v>6.8</v>
      </c>
      <c r="AD246">
        <v>7.19</v>
      </c>
      <c r="AE246">
        <v>7.05</v>
      </c>
      <c r="AF246">
        <v>7.16</v>
      </c>
      <c r="AG246">
        <v>6.68</v>
      </c>
      <c r="AH246">
        <v>6.55</v>
      </c>
      <c r="AI246">
        <v>6.44</v>
      </c>
      <c r="AJ246">
        <v>6.71</v>
      </c>
      <c r="AK246">
        <v>6.88</v>
      </c>
      <c r="AL246">
        <v>7.02</v>
      </c>
      <c r="AM246">
        <v>6.85</v>
      </c>
      <c r="AN246">
        <v>6.9</v>
      </c>
      <c r="AO246">
        <v>6.93</v>
      </c>
      <c r="AP246">
        <v>6.86</v>
      </c>
      <c r="AQ246">
        <v>6.75</v>
      </c>
      <c r="AR246">
        <v>6.51</v>
      </c>
      <c r="AS246">
        <v>6.5</v>
      </c>
      <c r="AT246">
        <v>6.37</v>
      </c>
      <c r="AU246">
        <v>5.9</v>
      </c>
      <c r="AV246">
        <v>5.74</v>
      </c>
      <c r="AW246">
        <v>5.58</v>
      </c>
      <c r="AX246">
        <v>5.39</v>
      </c>
      <c r="AY246">
        <v>5.24</v>
      </c>
      <c r="AZ246">
        <v>5.38</v>
      </c>
      <c r="BA246">
        <v>5.46</v>
      </c>
      <c r="BB246">
        <v>5.82</v>
      </c>
      <c r="BC246">
        <v>5.73</v>
      </c>
      <c r="BD246">
        <v>5.73</v>
      </c>
      <c r="BE246">
        <v>5.71</v>
      </c>
      <c r="BF246">
        <v>5.61</v>
      </c>
      <c r="BG246">
        <v>5.68</v>
      </c>
      <c r="BH246">
        <v>5.36</v>
      </c>
      <c r="BI246">
        <v>5.49</v>
      </c>
      <c r="BJ246">
        <v>5.36</v>
      </c>
      <c r="BK246">
        <v>5.2</v>
      </c>
      <c r="BL246">
        <v>5.28</v>
      </c>
      <c r="BM246">
        <v>5.24</v>
      </c>
    </row>
    <row r="247" spans="1:65" x14ac:dyDescent="0.25">
      <c r="A247">
        <v>1.45</v>
      </c>
      <c r="B247">
        <v>1.48</v>
      </c>
      <c r="C247">
        <v>1.57</v>
      </c>
      <c r="D247">
        <v>1.44</v>
      </c>
      <c r="E247">
        <v>1.47</v>
      </c>
      <c r="F247">
        <v>1.46</v>
      </c>
      <c r="G247">
        <v>1.44</v>
      </c>
      <c r="H247">
        <v>1.55</v>
      </c>
      <c r="I247">
        <v>1.48</v>
      </c>
      <c r="J247">
        <v>1.48</v>
      </c>
      <c r="K247">
        <v>1.5</v>
      </c>
      <c r="L247">
        <v>1.46</v>
      </c>
      <c r="M247">
        <v>1.44</v>
      </c>
      <c r="N247">
        <v>1.42</v>
      </c>
      <c r="O247">
        <v>1.45</v>
      </c>
      <c r="P247">
        <v>1.41</v>
      </c>
      <c r="Q247">
        <v>1.4</v>
      </c>
      <c r="R247">
        <v>1.39</v>
      </c>
      <c r="S247">
        <v>1.44</v>
      </c>
      <c r="T247">
        <v>1.42</v>
      </c>
      <c r="U247">
        <v>1.43</v>
      </c>
      <c r="V247">
        <v>1.44</v>
      </c>
      <c r="W247">
        <v>1.4</v>
      </c>
      <c r="X247">
        <v>1.37</v>
      </c>
      <c r="Y247">
        <v>1.32</v>
      </c>
      <c r="Z247">
        <v>1.32</v>
      </c>
      <c r="AA247">
        <v>1.33</v>
      </c>
      <c r="AB247">
        <v>1.26</v>
      </c>
      <c r="AC247">
        <v>1.25</v>
      </c>
      <c r="AD247">
        <v>1.21</v>
      </c>
      <c r="AE247">
        <v>1.25</v>
      </c>
      <c r="AF247">
        <v>1.27</v>
      </c>
      <c r="AG247">
        <v>1.19</v>
      </c>
      <c r="AH247">
        <v>1.25</v>
      </c>
      <c r="AI247">
        <v>1.23</v>
      </c>
      <c r="AJ247">
        <v>1.26</v>
      </c>
      <c r="AK247">
        <v>1.25</v>
      </c>
      <c r="AL247">
        <v>1.21</v>
      </c>
      <c r="AM247">
        <v>1.23</v>
      </c>
      <c r="AN247">
        <v>1.25</v>
      </c>
      <c r="AO247">
        <v>1.25</v>
      </c>
      <c r="AP247">
        <v>1.24</v>
      </c>
      <c r="AQ247">
        <v>1.2</v>
      </c>
      <c r="AR247">
        <v>1.19</v>
      </c>
      <c r="AS247">
        <v>1.23</v>
      </c>
      <c r="AT247">
        <v>1.34</v>
      </c>
      <c r="AU247">
        <v>1.36</v>
      </c>
      <c r="AV247">
        <v>1.31</v>
      </c>
      <c r="AW247">
        <v>1.34</v>
      </c>
      <c r="AX247">
        <v>1.24</v>
      </c>
      <c r="AY247">
        <v>1.21</v>
      </c>
      <c r="AZ247">
        <v>1.23</v>
      </c>
      <c r="BA247">
        <v>1.28</v>
      </c>
      <c r="BB247">
        <v>1.39</v>
      </c>
      <c r="BC247">
        <v>1.43</v>
      </c>
      <c r="BD247">
        <v>1.37</v>
      </c>
      <c r="BE247">
        <v>1.33</v>
      </c>
      <c r="BF247">
        <v>1.38</v>
      </c>
      <c r="BG247">
        <v>1.335</v>
      </c>
      <c r="BH247">
        <v>1.31</v>
      </c>
      <c r="BI247">
        <v>1.28</v>
      </c>
      <c r="BJ247">
        <v>1.24</v>
      </c>
      <c r="BK247">
        <v>1.27</v>
      </c>
      <c r="BL247">
        <v>1.31</v>
      </c>
      <c r="BM247">
        <v>1.29</v>
      </c>
    </row>
    <row r="248" spans="1:65" x14ac:dyDescent="0.25">
      <c r="A248">
        <v>3.5</v>
      </c>
      <c r="B248">
        <v>3.5</v>
      </c>
      <c r="C248">
        <v>3.8</v>
      </c>
      <c r="D248">
        <v>3.8</v>
      </c>
      <c r="E248">
        <v>4.1749999999999998</v>
      </c>
      <c r="F248">
        <v>4.1749999999999998</v>
      </c>
      <c r="G248">
        <v>6.4999000000000002</v>
      </c>
      <c r="H248">
        <v>5.25</v>
      </c>
      <c r="I248">
        <v>4.41</v>
      </c>
      <c r="J248">
        <v>4.8710000000000004</v>
      </c>
      <c r="K248">
        <v>4.45</v>
      </c>
      <c r="L248">
        <v>4.3</v>
      </c>
      <c r="M248">
        <v>4.0999999999999996</v>
      </c>
      <c r="N248">
        <v>3.8</v>
      </c>
      <c r="O248">
        <v>3.61</v>
      </c>
      <c r="P248">
        <v>4</v>
      </c>
      <c r="Q248">
        <v>4.8099999999999996</v>
      </c>
      <c r="R248">
        <v>4.0599999999999996</v>
      </c>
      <c r="S248">
        <v>4.2300000000000004</v>
      </c>
      <c r="T248">
        <v>4.34</v>
      </c>
      <c r="U248">
        <v>4.3600000000000003</v>
      </c>
      <c r="V248">
        <v>3.92</v>
      </c>
      <c r="W248">
        <v>3.9973000000000001</v>
      </c>
      <c r="X248">
        <v>3.8586999999999998</v>
      </c>
      <c r="Y248">
        <v>3.9104000000000001</v>
      </c>
      <c r="Z248">
        <v>3.8576999999999999</v>
      </c>
      <c r="AA248">
        <v>3.9035000000000002</v>
      </c>
      <c r="AB248">
        <v>3.9035000000000002</v>
      </c>
      <c r="AC248">
        <v>3.85</v>
      </c>
      <c r="AD248">
        <v>3.7</v>
      </c>
      <c r="AE248">
        <v>3.6</v>
      </c>
      <c r="AF248">
        <v>2.92</v>
      </c>
      <c r="AG248">
        <v>2.6429</v>
      </c>
      <c r="AH248">
        <v>2.52</v>
      </c>
      <c r="AI248">
        <v>2.2479</v>
      </c>
      <c r="AJ248">
        <v>2.25</v>
      </c>
      <c r="AK248">
        <v>2</v>
      </c>
      <c r="AL248">
        <v>3.3</v>
      </c>
      <c r="AM248">
        <v>2.6</v>
      </c>
      <c r="AN248">
        <v>2.67</v>
      </c>
      <c r="AO248">
        <v>2.4900000000000002</v>
      </c>
      <c r="AP248">
        <v>2.3001999999999998</v>
      </c>
      <c r="AQ248">
        <v>2.4500000000000002</v>
      </c>
      <c r="AR248">
        <v>2.669</v>
      </c>
      <c r="AS248">
        <v>2.5</v>
      </c>
      <c r="AT248">
        <v>2.15</v>
      </c>
      <c r="AU248">
        <v>2.15</v>
      </c>
      <c r="AV248">
        <v>2.15</v>
      </c>
      <c r="AW248">
        <v>2.0842000000000001</v>
      </c>
      <c r="AX248">
        <v>2.15</v>
      </c>
      <c r="AY248">
        <v>2.15</v>
      </c>
      <c r="AZ248">
        <v>2.0499999999999998</v>
      </c>
      <c r="BA248">
        <v>2.0499999999999998</v>
      </c>
      <c r="BB248">
        <v>2.02</v>
      </c>
      <c r="BC248">
        <v>2.6833999999999998</v>
      </c>
      <c r="BD248">
        <v>2.5950000000000002</v>
      </c>
      <c r="BE248">
        <v>2.9622000000000002</v>
      </c>
      <c r="BF248">
        <v>3.05</v>
      </c>
      <c r="BG248">
        <v>3.25</v>
      </c>
      <c r="BH248">
        <v>2.6854</v>
      </c>
      <c r="BI248">
        <v>2.7</v>
      </c>
      <c r="BJ248">
        <v>3</v>
      </c>
      <c r="BK248">
        <v>2.88</v>
      </c>
      <c r="BL248">
        <v>3.25</v>
      </c>
      <c r="BM248">
        <v>3.24</v>
      </c>
    </row>
    <row r="249" spans="1:65" x14ac:dyDescent="0.25">
      <c r="A249">
        <v>2.11</v>
      </c>
      <c r="B249">
        <v>2.13</v>
      </c>
      <c r="C249">
        <v>2.14</v>
      </c>
      <c r="D249">
        <v>2.14</v>
      </c>
      <c r="E249">
        <v>2.08</v>
      </c>
      <c r="F249">
        <v>2.12</v>
      </c>
      <c r="G249">
        <v>2.11</v>
      </c>
      <c r="H249">
        <v>2.0699999999999998</v>
      </c>
      <c r="I249">
        <v>2.09</v>
      </c>
      <c r="J249">
        <v>2.14</v>
      </c>
      <c r="K249">
        <v>2.11</v>
      </c>
      <c r="L249">
        <v>2.15</v>
      </c>
      <c r="M249">
        <v>2.17</v>
      </c>
      <c r="N249">
        <v>2.1</v>
      </c>
      <c r="O249">
        <v>2.15</v>
      </c>
      <c r="P249">
        <v>2.15</v>
      </c>
      <c r="Q249">
        <v>2.17</v>
      </c>
      <c r="R249">
        <v>2.16</v>
      </c>
      <c r="S249">
        <v>2.17</v>
      </c>
      <c r="T249">
        <v>2.16</v>
      </c>
      <c r="U249">
        <v>2.1800000000000002</v>
      </c>
      <c r="V249">
        <v>2.16</v>
      </c>
      <c r="W249">
        <v>2.19</v>
      </c>
      <c r="X249">
        <v>2.12</v>
      </c>
      <c r="Y249">
        <v>2.1</v>
      </c>
      <c r="Z249">
        <v>2.11</v>
      </c>
      <c r="AA249">
        <v>2.0699999999999998</v>
      </c>
      <c r="AB249">
        <v>2.02</v>
      </c>
      <c r="AC249">
        <v>2.04</v>
      </c>
      <c r="AD249">
        <v>2.0499999999999998</v>
      </c>
      <c r="AE249">
        <v>2.0499999999999998</v>
      </c>
      <c r="AF249">
        <v>2.0499999999999998</v>
      </c>
      <c r="AG249">
        <v>2.0499999999999998</v>
      </c>
      <c r="AH249">
        <v>2.0499999999999998</v>
      </c>
      <c r="AI249">
        <v>2.0699999999999998</v>
      </c>
      <c r="AJ249">
        <v>2.06</v>
      </c>
      <c r="AK249">
        <v>2.17</v>
      </c>
      <c r="AL249">
        <v>2.14</v>
      </c>
      <c r="AM249">
        <v>2.12</v>
      </c>
      <c r="AN249">
        <v>2.12</v>
      </c>
      <c r="AO249">
        <v>2.1734</v>
      </c>
      <c r="AP249">
        <v>2.13</v>
      </c>
      <c r="AQ249">
        <v>2.12</v>
      </c>
      <c r="AR249">
        <v>2.16</v>
      </c>
      <c r="AS249">
        <v>2.16</v>
      </c>
      <c r="AT249">
        <v>2.15</v>
      </c>
      <c r="AU249">
        <v>2.17</v>
      </c>
      <c r="AV249">
        <v>2.1850000000000001</v>
      </c>
      <c r="AW249">
        <v>2.16</v>
      </c>
      <c r="AX249">
        <v>2.1</v>
      </c>
      <c r="AY249">
        <v>2.04</v>
      </c>
      <c r="AZ249">
        <v>2.04</v>
      </c>
      <c r="BA249">
        <v>2.06</v>
      </c>
      <c r="BB249">
        <v>2.0499999999999998</v>
      </c>
      <c r="BC249">
        <v>2.0499999999999998</v>
      </c>
      <c r="BD249">
        <v>2.0099999999999998</v>
      </c>
      <c r="BE249">
        <v>2</v>
      </c>
      <c r="BF249">
        <v>2</v>
      </c>
      <c r="BG249">
        <v>2</v>
      </c>
      <c r="BH249">
        <v>1.96</v>
      </c>
      <c r="BI249">
        <v>1.93</v>
      </c>
      <c r="BJ249">
        <v>1.87</v>
      </c>
      <c r="BK249">
        <v>1.87</v>
      </c>
      <c r="BL249">
        <v>1.88</v>
      </c>
      <c r="BM249">
        <v>2.0499999999999998</v>
      </c>
    </row>
    <row r="250" spans="1:65" x14ac:dyDescent="0.25">
      <c r="A250">
        <v>20.420000000000002</v>
      </c>
      <c r="B250">
        <v>20.93</v>
      </c>
      <c r="C250">
        <v>20.77</v>
      </c>
      <c r="D250">
        <v>20.97</v>
      </c>
      <c r="E250">
        <v>21.38</v>
      </c>
      <c r="F250">
        <v>21.78</v>
      </c>
      <c r="G250">
        <v>21.02</v>
      </c>
      <c r="H250">
        <v>20.89</v>
      </c>
      <c r="I250">
        <v>20.9</v>
      </c>
      <c r="J250">
        <v>20.95</v>
      </c>
      <c r="K250">
        <v>21</v>
      </c>
      <c r="L250">
        <v>20.38</v>
      </c>
      <c r="M250">
        <v>20.43</v>
      </c>
      <c r="N250">
        <v>20.149999999999999</v>
      </c>
      <c r="O250">
        <v>20.239999999999998</v>
      </c>
      <c r="P250">
        <v>20.75</v>
      </c>
      <c r="Q250">
        <v>21.07</v>
      </c>
      <c r="R250">
        <v>21.45</v>
      </c>
      <c r="S250">
        <v>21.42</v>
      </c>
      <c r="T250">
        <v>22.94</v>
      </c>
      <c r="U250">
        <v>24.03</v>
      </c>
      <c r="V250">
        <v>25.38</v>
      </c>
      <c r="W250">
        <v>25.12</v>
      </c>
      <c r="X250">
        <v>25.57</v>
      </c>
      <c r="Y250">
        <v>25.01</v>
      </c>
      <c r="Z250">
        <v>25.3</v>
      </c>
      <c r="AA250">
        <v>25.48</v>
      </c>
      <c r="AB250">
        <v>25.16</v>
      </c>
      <c r="AC250">
        <v>25.34</v>
      </c>
      <c r="AD250">
        <v>25.56</v>
      </c>
      <c r="AE250">
        <v>25.3</v>
      </c>
      <c r="AF250">
        <v>24.58</v>
      </c>
      <c r="AG250">
        <v>23.42</v>
      </c>
      <c r="AH250">
        <v>24.15</v>
      </c>
      <c r="AI250">
        <v>23.84</v>
      </c>
      <c r="AJ250">
        <v>24.04</v>
      </c>
      <c r="AK250">
        <v>24.33</v>
      </c>
      <c r="AL250">
        <v>23.98</v>
      </c>
      <c r="AM250">
        <v>24.47</v>
      </c>
      <c r="AN250">
        <v>24.17</v>
      </c>
      <c r="AO250">
        <v>24.08</v>
      </c>
      <c r="AP250">
        <v>23.88</v>
      </c>
      <c r="AQ250">
        <v>24.03</v>
      </c>
      <c r="AR250">
        <v>23.43</v>
      </c>
      <c r="AS250">
        <v>23.5</v>
      </c>
      <c r="AT250">
        <v>23.28</v>
      </c>
      <c r="AU250">
        <v>23.3</v>
      </c>
      <c r="AV250">
        <v>21.81</v>
      </c>
      <c r="AW250">
        <v>21.77</v>
      </c>
      <c r="AX250">
        <v>20.309999999999999</v>
      </c>
      <c r="AY250">
        <v>20.57</v>
      </c>
      <c r="AZ250">
        <v>21.46</v>
      </c>
      <c r="BA250">
        <v>22.36</v>
      </c>
      <c r="BB250">
        <v>23.78</v>
      </c>
      <c r="BC250">
        <v>24.09</v>
      </c>
      <c r="BD250">
        <v>23.03</v>
      </c>
      <c r="BE250">
        <v>22.27</v>
      </c>
      <c r="BF250">
        <v>22.17</v>
      </c>
      <c r="BG250">
        <v>22.47</v>
      </c>
      <c r="BH250">
        <v>21.49</v>
      </c>
      <c r="BI250">
        <v>21.05</v>
      </c>
      <c r="BJ250">
        <v>19.239999999999998</v>
      </c>
      <c r="BK250">
        <v>18.7</v>
      </c>
      <c r="BL250">
        <v>19.239999999999998</v>
      </c>
      <c r="BM250">
        <v>20.59</v>
      </c>
    </row>
    <row r="251" spans="1:65" x14ac:dyDescent="0.25">
      <c r="A251">
        <v>14.06</v>
      </c>
      <c r="B251">
        <v>13.94</v>
      </c>
      <c r="C251">
        <v>13.53</v>
      </c>
      <c r="D251">
        <v>13.24</v>
      </c>
      <c r="E251">
        <v>12.76</v>
      </c>
      <c r="F251">
        <v>13.05</v>
      </c>
      <c r="G251">
        <v>13.05</v>
      </c>
      <c r="H251">
        <v>13.34</v>
      </c>
      <c r="I251">
        <v>13</v>
      </c>
      <c r="J251">
        <v>13.36</v>
      </c>
      <c r="K251">
        <v>13.37</v>
      </c>
      <c r="L251">
        <v>13.48</v>
      </c>
      <c r="M251">
        <v>13.56</v>
      </c>
      <c r="N251">
        <v>13.91</v>
      </c>
      <c r="O251">
        <v>13.85</v>
      </c>
      <c r="P251">
        <v>13.97</v>
      </c>
      <c r="Q251">
        <v>14.06</v>
      </c>
      <c r="R251">
        <v>14.3</v>
      </c>
      <c r="S251">
        <v>14.31</v>
      </c>
      <c r="T251">
        <v>14.05</v>
      </c>
      <c r="U251">
        <v>13.86</v>
      </c>
      <c r="V251">
        <v>14.21</v>
      </c>
      <c r="W251">
        <v>14.13</v>
      </c>
      <c r="X251">
        <v>14.02</v>
      </c>
      <c r="Y251">
        <v>13.76</v>
      </c>
      <c r="Z251">
        <v>13.35</v>
      </c>
      <c r="AA251">
        <v>13.3</v>
      </c>
      <c r="AB251">
        <v>13.16</v>
      </c>
      <c r="AC251">
        <v>13.27</v>
      </c>
      <c r="AD251">
        <v>13.11</v>
      </c>
      <c r="AE251">
        <v>12.92</v>
      </c>
      <c r="AF251">
        <v>13.18</v>
      </c>
      <c r="AG251">
        <v>12.77</v>
      </c>
      <c r="AH251">
        <v>12.84</v>
      </c>
      <c r="AI251">
        <v>12.76</v>
      </c>
      <c r="AJ251">
        <v>12.84</v>
      </c>
      <c r="AK251">
        <v>13.48</v>
      </c>
      <c r="AL251">
        <v>13.33</v>
      </c>
      <c r="AM251">
        <v>13.26</v>
      </c>
      <c r="AN251">
        <v>13.22</v>
      </c>
      <c r="AO251">
        <v>13.37</v>
      </c>
      <c r="AP251">
        <v>13.7</v>
      </c>
      <c r="AQ251">
        <v>13.6</v>
      </c>
      <c r="AR251">
        <v>13.4</v>
      </c>
      <c r="AS251">
        <v>13.56</v>
      </c>
      <c r="AT251">
        <v>13.45</v>
      </c>
      <c r="AU251">
        <v>13.19</v>
      </c>
      <c r="AV251">
        <v>13.1</v>
      </c>
      <c r="AW251">
        <v>13.5</v>
      </c>
      <c r="AX251">
        <v>13.43</v>
      </c>
      <c r="AY251">
        <v>12.46</v>
      </c>
      <c r="AZ251">
        <v>12.44</v>
      </c>
      <c r="BA251">
        <v>12.67</v>
      </c>
      <c r="BB251">
        <v>13.14</v>
      </c>
      <c r="BC251">
        <v>12.82</v>
      </c>
      <c r="BD251">
        <v>12.6</v>
      </c>
      <c r="BE251">
        <v>12.32</v>
      </c>
      <c r="BF251">
        <v>12.25</v>
      </c>
      <c r="BG251">
        <v>11.76</v>
      </c>
      <c r="BH251">
        <v>11.29</v>
      </c>
      <c r="BI251">
        <v>11.71</v>
      </c>
      <c r="BJ251">
        <v>11.46</v>
      </c>
      <c r="BK251">
        <v>11.41</v>
      </c>
      <c r="BL251">
        <v>12</v>
      </c>
      <c r="BM251">
        <v>12.73</v>
      </c>
    </row>
    <row r="252" spans="1:65" x14ac:dyDescent="0.25">
      <c r="A252">
        <v>64.8</v>
      </c>
      <c r="B252">
        <v>65.819999999999993</v>
      </c>
      <c r="C252">
        <v>66.3</v>
      </c>
      <c r="D252">
        <v>66.959999999999994</v>
      </c>
      <c r="E252">
        <v>67.25</v>
      </c>
      <c r="F252">
        <v>65.930000000000007</v>
      </c>
      <c r="G252">
        <v>64</v>
      </c>
      <c r="H252">
        <v>64.27</v>
      </c>
      <c r="I252">
        <v>63.33</v>
      </c>
      <c r="J252">
        <v>63.92</v>
      </c>
      <c r="K252">
        <v>61.5</v>
      </c>
      <c r="L252">
        <v>62.74</v>
      </c>
      <c r="M252">
        <v>62.35</v>
      </c>
      <c r="N252">
        <v>62.96</v>
      </c>
      <c r="O252">
        <v>63.4</v>
      </c>
      <c r="P252">
        <v>65.19</v>
      </c>
      <c r="Q252">
        <v>64.55</v>
      </c>
      <c r="R252">
        <v>65.14</v>
      </c>
      <c r="S252">
        <v>66.150000000000006</v>
      </c>
      <c r="T252">
        <v>65.78</v>
      </c>
      <c r="U252">
        <v>67.209999999999994</v>
      </c>
      <c r="V252">
        <v>68.17</v>
      </c>
      <c r="W252">
        <v>67.34</v>
      </c>
      <c r="X252">
        <v>65.680000000000007</v>
      </c>
      <c r="Y252">
        <v>65.41</v>
      </c>
      <c r="Z252">
        <v>62.97</v>
      </c>
      <c r="AA252">
        <v>62.63</v>
      </c>
      <c r="AB252">
        <v>62.55</v>
      </c>
      <c r="AC252">
        <v>64.38</v>
      </c>
      <c r="AD252">
        <v>65.06</v>
      </c>
      <c r="AE252">
        <v>65.239999999999995</v>
      </c>
      <c r="AF252">
        <v>66.010000000000005</v>
      </c>
      <c r="AG252">
        <v>66.77</v>
      </c>
      <c r="AH252">
        <v>68.52</v>
      </c>
      <c r="AI252">
        <v>69.42</v>
      </c>
      <c r="AJ252">
        <v>69.38</v>
      </c>
      <c r="AK252">
        <v>70.510000000000005</v>
      </c>
      <c r="AL252">
        <v>72.040000000000006</v>
      </c>
      <c r="AM252">
        <v>71.64</v>
      </c>
      <c r="AN252">
        <v>70.44</v>
      </c>
      <c r="AO252">
        <v>71.58</v>
      </c>
      <c r="AP252">
        <v>71.58</v>
      </c>
      <c r="AQ252">
        <v>74.59</v>
      </c>
      <c r="AR252">
        <v>73.36</v>
      </c>
      <c r="AS252">
        <v>73.98</v>
      </c>
      <c r="AT252">
        <v>72.58</v>
      </c>
      <c r="AU252">
        <v>72.44</v>
      </c>
      <c r="AV252">
        <v>71.11</v>
      </c>
      <c r="AW252">
        <v>72.569999999999993</v>
      </c>
      <c r="AX252">
        <v>67.19</v>
      </c>
      <c r="AY252">
        <v>65.5</v>
      </c>
      <c r="AZ252">
        <v>66.16</v>
      </c>
      <c r="BA252">
        <v>65.64</v>
      </c>
      <c r="BB252">
        <v>65.8</v>
      </c>
      <c r="BC252">
        <v>64.78</v>
      </c>
      <c r="BD252">
        <v>64.11</v>
      </c>
      <c r="BE252">
        <v>63.56</v>
      </c>
      <c r="BF252">
        <v>62.94</v>
      </c>
      <c r="BG252">
        <v>61.43</v>
      </c>
      <c r="BH252">
        <v>58.16</v>
      </c>
      <c r="BI252">
        <v>58.99</v>
      </c>
      <c r="BJ252">
        <v>58.11</v>
      </c>
      <c r="BK252">
        <v>56.16</v>
      </c>
      <c r="BL252">
        <v>57.08</v>
      </c>
      <c r="BM252">
        <v>57.4</v>
      </c>
    </row>
    <row r="253" spans="1:65" x14ac:dyDescent="0.25">
      <c r="A253">
        <v>10.45</v>
      </c>
      <c r="B253">
        <v>10.01</v>
      </c>
      <c r="C253">
        <v>10.34</v>
      </c>
      <c r="D253">
        <v>11.49</v>
      </c>
      <c r="E253">
        <v>10.95</v>
      </c>
      <c r="F253">
        <v>11.62</v>
      </c>
      <c r="G253">
        <v>12.33</v>
      </c>
      <c r="H253">
        <v>12.14</v>
      </c>
      <c r="I253">
        <v>12.05</v>
      </c>
      <c r="J253">
        <v>12.61</v>
      </c>
      <c r="K253">
        <v>12.47</v>
      </c>
      <c r="L253">
        <v>12.79</v>
      </c>
      <c r="M253">
        <v>12.73</v>
      </c>
      <c r="N253">
        <v>13.46</v>
      </c>
      <c r="O253">
        <v>13.42</v>
      </c>
      <c r="P253">
        <v>13.21</v>
      </c>
      <c r="Q253">
        <v>13.7</v>
      </c>
      <c r="R253">
        <v>14.32</v>
      </c>
      <c r="S253">
        <v>13.79</v>
      </c>
      <c r="T253">
        <v>14.1</v>
      </c>
      <c r="U253">
        <v>14.14</v>
      </c>
      <c r="V253">
        <v>14.02</v>
      </c>
      <c r="W253">
        <v>14.19</v>
      </c>
      <c r="X253">
        <v>14.49</v>
      </c>
      <c r="Y253">
        <v>13.73</v>
      </c>
      <c r="Z253">
        <v>13.45</v>
      </c>
      <c r="AA253">
        <v>13.16</v>
      </c>
      <c r="AB253">
        <v>13.4</v>
      </c>
      <c r="AC253">
        <v>13.51</v>
      </c>
      <c r="AD253">
        <v>13.37</v>
      </c>
      <c r="AE253">
        <v>13.24</v>
      </c>
      <c r="AF253">
        <v>12.67</v>
      </c>
      <c r="AG253">
        <v>12</v>
      </c>
      <c r="AH253">
        <v>13.1</v>
      </c>
      <c r="AI253">
        <v>13.19</v>
      </c>
      <c r="AJ253">
        <v>13.29</v>
      </c>
      <c r="AK253">
        <v>13.11</v>
      </c>
      <c r="AL253">
        <v>13.46</v>
      </c>
      <c r="AM253">
        <v>13.6</v>
      </c>
      <c r="AN253">
        <v>13.54</v>
      </c>
      <c r="AO253">
        <v>14.24</v>
      </c>
      <c r="AP253">
        <v>14.02</v>
      </c>
      <c r="AQ253">
        <v>13.84</v>
      </c>
      <c r="AR253">
        <v>13.65</v>
      </c>
      <c r="AS253">
        <v>13.7</v>
      </c>
      <c r="AT253">
        <v>13.31</v>
      </c>
      <c r="AU253">
        <v>12.47</v>
      </c>
      <c r="AV253">
        <v>12.3</v>
      </c>
      <c r="AW253">
        <v>12.1</v>
      </c>
      <c r="AX253">
        <v>12.05</v>
      </c>
      <c r="AY253">
        <v>11.6</v>
      </c>
      <c r="AZ253">
        <v>11.68</v>
      </c>
      <c r="BA253">
        <v>11.34</v>
      </c>
      <c r="BB253">
        <v>11.37</v>
      </c>
      <c r="BC253">
        <v>12.11</v>
      </c>
      <c r="BD253">
        <v>12.03</v>
      </c>
      <c r="BE253">
        <v>11</v>
      </c>
      <c r="BF253">
        <v>11.02</v>
      </c>
      <c r="BG253">
        <v>11.39</v>
      </c>
      <c r="BH253">
        <v>11.42</v>
      </c>
      <c r="BI253">
        <v>11.06</v>
      </c>
      <c r="BJ253">
        <v>11</v>
      </c>
      <c r="BK253">
        <v>11.04</v>
      </c>
      <c r="BL253">
        <v>11.13</v>
      </c>
      <c r="BM253">
        <v>11.99</v>
      </c>
    </row>
    <row r="254" spans="1:65" x14ac:dyDescent="0.25">
      <c r="A254">
        <v>15.07</v>
      </c>
      <c r="B254">
        <v>15.24</v>
      </c>
      <c r="C254">
        <v>15.14</v>
      </c>
      <c r="D254">
        <v>15.38</v>
      </c>
      <c r="E254">
        <v>15.9</v>
      </c>
      <c r="F254">
        <v>15.6</v>
      </c>
      <c r="G254">
        <v>15.82</v>
      </c>
      <c r="H254">
        <v>15.62</v>
      </c>
      <c r="I254">
        <v>15.78</v>
      </c>
      <c r="J254">
        <v>15.6</v>
      </c>
      <c r="K254">
        <v>12.08</v>
      </c>
      <c r="L254">
        <v>12.46</v>
      </c>
      <c r="M254">
        <v>12.48</v>
      </c>
      <c r="N254">
        <v>13.11</v>
      </c>
      <c r="O254">
        <v>13.1</v>
      </c>
      <c r="P254">
        <v>13.37</v>
      </c>
      <c r="Q254">
        <v>13.36</v>
      </c>
      <c r="R254">
        <v>13.97</v>
      </c>
      <c r="S254">
        <v>14.57</v>
      </c>
      <c r="T254">
        <v>14.42</v>
      </c>
      <c r="U254">
        <v>14.59</v>
      </c>
      <c r="V254">
        <v>14.59</v>
      </c>
      <c r="W254">
        <v>14.69</v>
      </c>
      <c r="X254">
        <v>14.65</v>
      </c>
      <c r="Y254">
        <v>15.05</v>
      </c>
      <c r="Z254">
        <v>14.84</v>
      </c>
      <c r="AA254">
        <v>14.93</v>
      </c>
      <c r="AB254">
        <v>15.09</v>
      </c>
      <c r="AC254">
        <v>15.34</v>
      </c>
      <c r="AD254">
        <v>15.63</v>
      </c>
      <c r="AE254">
        <v>16.07</v>
      </c>
      <c r="AF254">
        <v>15.81</v>
      </c>
      <c r="AG254">
        <v>15.67</v>
      </c>
      <c r="AH254">
        <v>15.92</v>
      </c>
      <c r="AI254">
        <v>16.3</v>
      </c>
      <c r="AJ254">
        <v>16.329999999999998</v>
      </c>
      <c r="AK254">
        <v>16.21</v>
      </c>
      <c r="AL254">
        <v>15.46</v>
      </c>
      <c r="AM254">
        <v>15.37</v>
      </c>
      <c r="AN254">
        <v>15.4</v>
      </c>
      <c r="AO254">
        <v>14.84</v>
      </c>
      <c r="AP254">
        <v>14.75</v>
      </c>
      <c r="AQ254">
        <v>15.07</v>
      </c>
      <c r="AR254">
        <v>14.26</v>
      </c>
      <c r="AS254">
        <v>14.4</v>
      </c>
      <c r="AT254">
        <v>14.25</v>
      </c>
      <c r="AU254">
        <v>14.01</v>
      </c>
      <c r="AV254">
        <v>14.18</v>
      </c>
      <c r="AW254">
        <v>14.09</v>
      </c>
      <c r="AX254">
        <v>13.51</v>
      </c>
      <c r="AY254">
        <v>13.48</v>
      </c>
      <c r="AZ254">
        <v>13.69</v>
      </c>
      <c r="BA254">
        <v>13.47</v>
      </c>
      <c r="BB254">
        <v>14.03</v>
      </c>
      <c r="BC254">
        <v>14.34</v>
      </c>
      <c r="BD254">
        <v>14.07</v>
      </c>
      <c r="BE254">
        <v>13.99</v>
      </c>
      <c r="BF254">
        <v>14.19</v>
      </c>
      <c r="BG254">
        <v>13.99</v>
      </c>
      <c r="BH254">
        <v>13.56</v>
      </c>
      <c r="BI254">
        <v>13.99</v>
      </c>
      <c r="BJ254">
        <v>13.84</v>
      </c>
      <c r="BK254">
        <v>13.4</v>
      </c>
      <c r="BL254">
        <v>13.8</v>
      </c>
      <c r="BM254">
        <v>14.4</v>
      </c>
    </row>
    <row r="255" spans="1:65" x14ac:dyDescent="0.25">
      <c r="A255">
        <v>8.09</v>
      </c>
      <c r="B255">
        <v>8.81</v>
      </c>
      <c r="C255">
        <v>8.64</v>
      </c>
      <c r="D255">
        <v>8.85</v>
      </c>
      <c r="E255">
        <v>8.82</v>
      </c>
      <c r="F255">
        <v>8.4600000000000009</v>
      </c>
      <c r="G255">
        <v>9.24</v>
      </c>
      <c r="H255">
        <v>9.4</v>
      </c>
      <c r="I255">
        <v>9.23</v>
      </c>
      <c r="J255">
        <v>8.92</v>
      </c>
      <c r="K255">
        <v>8.52</v>
      </c>
      <c r="L255">
        <v>8.75</v>
      </c>
      <c r="M255">
        <v>8.42</v>
      </c>
      <c r="N255">
        <v>8.41</v>
      </c>
      <c r="O255">
        <v>8.74</v>
      </c>
      <c r="P255">
        <v>8.83</v>
      </c>
      <c r="Q255">
        <v>8.86</v>
      </c>
      <c r="R255">
        <v>9.19</v>
      </c>
      <c r="S255">
        <v>9.48</v>
      </c>
      <c r="T255">
        <v>9.6300000000000008</v>
      </c>
      <c r="U255">
        <v>9.85</v>
      </c>
      <c r="V255">
        <v>9.9</v>
      </c>
      <c r="W255">
        <v>9.9700000000000006</v>
      </c>
      <c r="X255">
        <v>10.63</v>
      </c>
      <c r="Y255">
        <v>9.5050000000000008</v>
      </c>
      <c r="Z255">
        <v>9.6</v>
      </c>
      <c r="AA255">
        <v>9.2100000000000009</v>
      </c>
      <c r="AB255">
        <v>9.2799999999999994</v>
      </c>
      <c r="AC255">
        <v>9.98</v>
      </c>
      <c r="AD255">
        <v>9.8800000000000008</v>
      </c>
      <c r="AE255">
        <v>9.9</v>
      </c>
      <c r="AF255">
        <v>9.9</v>
      </c>
      <c r="AG255">
        <v>9.4600000000000009</v>
      </c>
      <c r="AH255">
        <v>9.51</v>
      </c>
      <c r="AI255">
        <v>9.42</v>
      </c>
      <c r="AJ255">
        <v>9.5500000000000007</v>
      </c>
      <c r="AK255">
        <v>9.61</v>
      </c>
      <c r="AL255">
        <v>9.74</v>
      </c>
      <c r="AM255">
        <v>9.77</v>
      </c>
      <c r="AN255">
        <v>9.5399999999999991</v>
      </c>
      <c r="AO255">
        <v>9.68</v>
      </c>
      <c r="AP255">
        <v>10.16</v>
      </c>
      <c r="AQ255">
        <v>10.01</v>
      </c>
      <c r="AR255">
        <v>9.33</v>
      </c>
      <c r="AS255">
        <v>9.2799999999999994</v>
      </c>
      <c r="AT255">
        <v>9.14</v>
      </c>
      <c r="AU255">
        <v>9.26</v>
      </c>
      <c r="AV255">
        <v>9.19</v>
      </c>
      <c r="AW255">
        <v>9.15</v>
      </c>
      <c r="AX255">
        <v>8.44</v>
      </c>
      <c r="AY255">
        <v>8.17</v>
      </c>
      <c r="AZ255">
        <v>8.1199999999999992</v>
      </c>
      <c r="BA255">
        <v>8.1</v>
      </c>
      <c r="BB255">
        <v>8.61</v>
      </c>
      <c r="BC255">
        <v>8.6</v>
      </c>
      <c r="BD255">
        <v>8.49</v>
      </c>
      <c r="BE255">
        <v>8.58</v>
      </c>
      <c r="BF255">
        <v>8.6999999999999993</v>
      </c>
      <c r="BG255">
        <v>8.61</v>
      </c>
      <c r="BH255">
        <v>8.39</v>
      </c>
      <c r="BI255">
        <v>8.6999999999999993</v>
      </c>
      <c r="BJ255">
        <v>8.67</v>
      </c>
      <c r="BK255">
        <v>8.31</v>
      </c>
      <c r="BL255">
        <v>8.1999999999999993</v>
      </c>
      <c r="BM255">
        <v>8.4700000000000006</v>
      </c>
    </row>
    <row r="256" spans="1:65" x14ac:dyDescent="0.25">
      <c r="A256">
        <v>2.2999999999999998</v>
      </c>
      <c r="B256">
        <v>2.25</v>
      </c>
      <c r="C256">
        <v>2.2000000000000002</v>
      </c>
      <c r="D256">
        <v>2.25</v>
      </c>
      <c r="E256">
        <v>2.2000000000000002</v>
      </c>
      <c r="F256">
        <v>2.2000000000000002</v>
      </c>
      <c r="G256">
        <v>2.15</v>
      </c>
      <c r="H256">
        <v>2.15</v>
      </c>
      <c r="I256">
        <v>2.1</v>
      </c>
      <c r="J256">
        <v>1.9750000000000001</v>
      </c>
      <c r="K256">
        <v>1.95</v>
      </c>
      <c r="L256">
        <v>2</v>
      </c>
      <c r="M256">
        <v>2</v>
      </c>
      <c r="N256">
        <v>2.1</v>
      </c>
      <c r="O256">
        <v>2.2000000000000002</v>
      </c>
      <c r="P256">
        <v>2.2999999999999998</v>
      </c>
      <c r="Q256">
        <v>2.25</v>
      </c>
      <c r="R256">
        <v>2.2999999999999998</v>
      </c>
      <c r="S256">
        <v>2.2999999999999998</v>
      </c>
      <c r="T256">
        <v>2.35</v>
      </c>
      <c r="U256">
        <v>2.2000000000000002</v>
      </c>
      <c r="V256">
        <v>2.35</v>
      </c>
      <c r="W256">
        <v>2.2999999999999998</v>
      </c>
      <c r="X256">
        <v>2.35</v>
      </c>
      <c r="Y256">
        <v>2.4</v>
      </c>
      <c r="Z256">
        <v>2.4</v>
      </c>
      <c r="AA256">
        <v>2.4500000000000002</v>
      </c>
      <c r="AB256">
        <v>2.25</v>
      </c>
      <c r="AC256">
        <v>2.25</v>
      </c>
      <c r="AD256">
        <v>2.2000000000000002</v>
      </c>
      <c r="AE256">
        <v>2.15</v>
      </c>
      <c r="AF256">
        <v>2.25</v>
      </c>
      <c r="AG256">
        <v>2.2000000000000002</v>
      </c>
      <c r="AH256">
        <v>2.25</v>
      </c>
      <c r="AI256">
        <v>2.2999999999999998</v>
      </c>
      <c r="AJ256">
        <v>2.35</v>
      </c>
      <c r="AK256">
        <v>2.2999999999999998</v>
      </c>
      <c r="AL256">
        <v>2.4500000000000002</v>
      </c>
      <c r="AM256">
        <v>2.4500000000000002</v>
      </c>
      <c r="AN256">
        <v>2.3115000000000001</v>
      </c>
      <c r="AO256">
        <v>2.4</v>
      </c>
      <c r="AP256">
        <v>2.2999999999999998</v>
      </c>
      <c r="AQ256">
        <v>2.3189000000000002</v>
      </c>
      <c r="AR256">
        <v>2.2999999999999998</v>
      </c>
      <c r="AS256">
        <v>2.15</v>
      </c>
      <c r="AT256">
        <v>2.1798999999999999</v>
      </c>
      <c r="AU256">
        <v>2.21</v>
      </c>
      <c r="AV256">
        <v>2.12</v>
      </c>
      <c r="AW256">
        <v>2.14</v>
      </c>
      <c r="AX256">
        <v>2.25</v>
      </c>
      <c r="AY256">
        <v>2.19</v>
      </c>
      <c r="AZ256">
        <v>2.19</v>
      </c>
      <c r="BA256">
        <v>2.14</v>
      </c>
      <c r="BB256">
        <v>2.34</v>
      </c>
      <c r="BC256">
        <v>2.21</v>
      </c>
      <c r="BD256">
        <v>2.2400000000000002</v>
      </c>
      <c r="BE256">
        <v>2.2010000000000001</v>
      </c>
      <c r="BF256">
        <v>2.16</v>
      </c>
      <c r="BG256">
        <v>1.92</v>
      </c>
      <c r="BH256">
        <v>2.31</v>
      </c>
      <c r="BI256">
        <v>2.0699999999999998</v>
      </c>
      <c r="BJ256">
        <v>2.12</v>
      </c>
      <c r="BK256">
        <v>2.13</v>
      </c>
      <c r="BL256">
        <v>2.06</v>
      </c>
      <c r="BM256">
        <v>2.2999999999999998</v>
      </c>
    </row>
    <row r="257" spans="1:65" x14ac:dyDescent="0.25">
      <c r="A257">
        <v>15.14</v>
      </c>
      <c r="B257">
        <v>15.32</v>
      </c>
      <c r="C257">
        <v>14.54</v>
      </c>
      <c r="D257">
        <v>14.24</v>
      </c>
      <c r="E257">
        <v>15.1</v>
      </c>
      <c r="F257">
        <v>16.12</v>
      </c>
      <c r="G257">
        <v>16.510000000000002</v>
      </c>
      <c r="H257">
        <v>16.89</v>
      </c>
      <c r="I257">
        <v>16.3</v>
      </c>
      <c r="J257">
        <v>16.350000000000001</v>
      </c>
      <c r="K257">
        <v>14.75</v>
      </c>
      <c r="L257">
        <v>14.33</v>
      </c>
      <c r="M257">
        <v>14.51</v>
      </c>
      <c r="N257">
        <v>14.17</v>
      </c>
      <c r="O257">
        <v>14.1</v>
      </c>
      <c r="P257">
        <v>14.39</v>
      </c>
      <c r="Q257">
        <v>14.39</v>
      </c>
      <c r="R257">
        <v>14.69</v>
      </c>
      <c r="S257">
        <v>14.74</v>
      </c>
      <c r="T257">
        <v>14.73</v>
      </c>
      <c r="U257">
        <v>14.68</v>
      </c>
      <c r="V257">
        <v>14.4</v>
      </c>
      <c r="W257">
        <v>14.76</v>
      </c>
      <c r="X257">
        <v>15.31</v>
      </c>
      <c r="Y257">
        <v>14.1</v>
      </c>
      <c r="Z257">
        <v>19.39</v>
      </c>
      <c r="AA257">
        <v>19.739999999999998</v>
      </c>
      <c r="AB257">
        <v>20.3</v>
      </c>
      <c r="AC257">
        <v>19.82</v>
      </c>
      <c r="AD257">
        <v>19.13</v>
      </c>
      <c r="AE257">
        <v>18.329999999999998</v>
      </c>
      <c r="AF257">
        <v>18.91</v>
      </c>
      <c r="AG257">
        <v>18.21</v>
      </c>
      <c r="AH257">
        <v>18.84</v>
      </c>
      <c r="AI257">
        <v>18.579999999999998</v>
      </c>
      <c r="AJ257">
        <v>18.88</v>
      </c>
      <c r="AK257">
        <v>17.77</v>
      </c>
      <c r="AL257">
        <v>18.7</v>
      </c>
      <c r="AM257">
        <v>19.37</v>
      </c>
      <c r="AN257">
        <v>19.11</v>
      </c>
      <c r="AO257">
        <v>19</v>
      </c>
      <c r="AP257">
        <v>19.170000000000002</v>
      </c>
      <c r="AQ257">
        <v>19.21</v>
      </c>
      <c r="AR257">
        <v>19.7</v>
      </c>
      <c r="AS257">
        <v>18.559999999999999</v>
      </c>
      <c r="AT257">
        <v>15.33</v>
      </c>
      <c r="AU257">
        <v>14.74</v>
      </c>
      <c r="AV257">
        <v>13.75</v>
      </c>
      <c r="AW257">
        <v>13.76</v>
      </c>
      <c r="AX257">
        <v>12.64</v>
      </c>
      <c r="AY257">
        <v>12.88</v>
      </c>
      <c r="AZ257">
        <v>13.11</v>
      </c>
      <c r="BA257">
        <v>13.15</v>
      </c>
      <c r="BB257">
        <v>13.87</v>
      </c>
      <c r="BC257">
        <v>13.49</v>
      </c>
      <c r="BD257">
        <v>13.35</v>
      </c>
      <c r="BE257">
        <v>13.05</v>
      </c>
      <c r="BF257">
        <v>12.98</v>
      </c>
      <c r="BG257">
        <v>12.96</v>
      </c>
      <c r="BH257">
        <v>11.98</v>
      </c>
      <c r="BI257">
        <v>12.57</v>
      </c>
      <c r="BJ257">
        <v>12.66</v>
      </c>
      <c r="BK257">
        <v>12.25</v>
      </c>
      <c r="BL257">
        <v>12.46</v>
      </c>
      <c r="BM257">
        <v>12.72</v>
      </c>
    </row>
    <row r="258" spans="1:65" x14ac:dyDescent="0.25">
      <c r="A258">
        <v>2.8</v>
      </c>
      <c r="B258">
        <v>2.88</v>
      </c>
      <c r="C258">
        <v>2.7862</v>
      </c>
      <c r="D258">
        <v>2.7349999999999999</v>
      </c>
      <c r="E258">
        <v>2.7</v>
      </c>
      <c r="F258">
        <v>2.5499999999999998</v>
      </c>
      <c r="G258">
        <v>2.65</v>
      </c>
      <c r="H258">
        <v>2.75</v>
      </c>
      <c r="I258">
        <v>2.65</v>
      </c>
      <c r="J258">
        <v>2.5960000000000001</v>
      </c>
      <c r="K258">
        <v>2.4998999999999998</v>
      </c>
      <c r="L258">
        <v>2.54</v>
      </c>
      <c r="M258">
        <v>2.4900000000000002</v>
      </c>
      <c r="N258">
        <v>2.41</v>
      </c>
      <c r="O258">
        <v>2.5</v>
      </c>
      <c r="P258">
        <v>2.48</v>
      </c>
      <c r="Q258">
        <v>2.48</v>
      </c>
      <c r="R258">
        <v>2.59</v>
      </c>
      <c r="S258">
        <v>2.5699000000000001</v>
      </c>
      <c r="T258">
        <v>2.42</v>
      </c>
      <c r="U258">
        <v>2.4500000000000002</v>
      </c>
      <c r="V258">
        <v>2.44</v>
      </c>
      <c r="W258">
        <v>2.4300000000000002</v>
      </c>
      <c r="X258">
        <v>2.5499999999999998</v>
      </c>
      <c r="Y258">
        <v>2.41</v>
      </c>
      <c r="Z258">
        <v>2.4700000000000002</v>
      </c>
      <c r="AA258">
        <v>2.52</v>
      </c>
      <c r="AB258">
        <v>2.6</v>
      </c>
      <c r="AC258">
        <v>2.6</v>
      </c>
      <c r="AD258">
        <v>2.65</v>
      </c>
      <c r="AE258">
        <v>2.68</v>
      </c>
      <c r="AF258">
        <v>2.6</v>
      </c>
      <c r="AG258">
        <v>2.5</v>
      </c>
      <c r="AH258">
        <v>2.5299999999999998</v>
      </c>
      <c r="AI258">
        <v>2.62</v>
      </c>
      <c r="AJ258">
        <v>2.82</v>
      </c>
      <c r="AK258">
        <v>2.95</v>
      </c>
      <c r="AL258">
        <v>2.62</v>
      </c>
      <c r="AM258">
        <v>2.7</v>
      </c>
      <c r="AN258">
        <v>2.7</v>
      </c>
      <c r="AO258">
        <v>2.7</v>
      </c>
      <c r="AP258">
        <v>2.7</v>
      </c>
      <c r="AQ258">
        <v>2.7399</v>
      </c>
      <c r="AR258">
        <v>2.74</v>
      </c>
      <c r="AS258">
        <v>2.8260999999999998</v>
      </c>
      <c r="AT258">
        <v>2.72</v>
      </c>
      <c r="AU258">
        <v>2.7109999999999999</v>
      </c>
      <c r="AV258">
        <v>2.62</v>
      </c>
      <c r="AW258">
        <v>2.63</v>
      </c>
      <c r="AX258">
        <v>2.62</v>
      </c>
      <c r="AY258">
        <v>2.6</v>
      </c>
      <c r="AZ258">
        <v>2.6819999999999999</v>
      </c>
      <c r="BA258">
        <v>2.6</v>
      </c>
      <c r="BB258">
        <v>2.63</v>
      </c>
      <c r="BC258">
        <v>2.56</v>
      </c>
      <c r="BD258">
        <v>2.5099999999999998</v>
      </c>
      <c r="BE258">
        <v>2.41</v>
      </c>
      <c r="BF258">
        <v>2.5</v>
      </c>
      <c r="BG258">
        <v>2.4500000000000002</v>
      </c>
      <c r="BH258">
        <v>2.41</v>
      </c>
      <c r="BI258">
        <v>2.4</v>
      </c>
      <c r="BJ258">
        <v>2.42</v>
      </c>
      <c r="BK258">
        <v>2.4245000000000001</v>
      </c>
      <c r="BL258">
        <v>2.4500999999999999</v>
      </c>
      <c r="BM258">
        <v>2.3199999999999998</v>
      </c>
    </row>
    <row r="259" spans="1:65" x14ac:dyDescent="0.25">
      <c r="A259">
        <v>1.31</v>
      </c>
      <c r="B259">
        <v>1.29</v>
      </c>
      <c r="C259">
        <v>1.35</v>
      </c>
      <c r="D259">
        <v>1.34</v>
      </c>
      <c r="E259">
        <v>1.3</v>
      </c>
      <c r="F259">
        <v>1.35</v>
      </c>
      <c r="G259">
        <v>1.3401000000000001</v>
      </c>
      <c r="H259">
        <v>1.33</v>
      </c>
      <c r="I259">
        <v>1.38</v>
      </c>
      <c r="J259">
        <v>1.4</v>
      </c>
      <c r="K259">
        <v>1.27</v>
      </c>
      <c r="L259">
        <v>1.36</v>
      </c>
      <c r="M259">
        <v>1.3199000000000001</v>
      </c>
      <c r="N259">
        <v>1.2994000000000001</v>
      </c>
      <c r="O259">
        <v>1.3</v>
      </c>
      <c r="P259">
        <v>1.32</v>
      </c>
      <c r="Q259">
        <v>1.38</v>
      </c>
      <c r="R259">
        <v>1.3193999999999999</v>
      </c>
      <c r="S259">
        <v>1.32</v>
      </c>
      <c r="T259">
        <v>1.33</v>
      </c>
      <c r="U259">
        <v>1.31</v>
      </c>
      <c r="V259">
        <v>1.26</v>
      </c>
      <c r="W259">
        <v>1.29</v>
      </c>
      <c r="X259">
        <v>1.26</v>
      </c>
      <c r="Y259">
        <v>1.2697000000000001</v>
      </c>
      <c r="Z259">
        <v>1.28</v>
      </c>
      <c r="AA259">
        <v>1.3</v>
      </c>
      <c r="AB259">
        <v>1.27</v>
      </c>
      <c r="AC259">
        <v>1.24</v>
      </c>
      <c r="AD259">
        <v>1.2165999999999999</v>
      </c>
      <c r="AE259">
        <v>1.2</v>
      </c>
      <c r="AF259">
        <v>1.28</v>
      </c>
      <c r="AG259">
        <v>1.18</v>
      </c>
      <c r="AH259">
        <v>1.24</v>
      </c>
      <c r="AI259">
        <v>1.23</v>
      </c>
      <c r="AJ259">
        <v>1.2675000000000001</v>
      </c>
      <c r="AK259">
        <v>1.28</v>
      </c>
      <c r="AL259">
        <v>1.2</v>
      </c>
      <c r="AM259">
        <v>1.25</v>
      </c>
      <c r="AN259">
        <v>1.28</v>
      </c>
      <c r="AO259">
        <v>1.29</v>
      </c>
      <c r="AP259">
        <v>1.46</v>
      </c>
      <c r="AQ259">
        <v>1.45</v>
      </c>
      <c r="AR259">
        <v>1.47</v>
      </c>
      <c r="AS259">
        <v>1.45</v>
      </c>
      <c r="AT259">
        <v>1.45</v>
      </c>
      <c r="AU259">
        <v>1.47</v>
      </c>
      <c r="AV259">
        <v>1.48</v>
      </c>
      <c r="AW259">
        <v>1.46</v>
      </c>
      <c r="AX259">
        <v>1.46</v>
      </c>
      <c r="AY259">
        <v>1.46</v>
      </c>
      <c r="AZ259">
        <v>1.46</v>
      </c>
      <c r="BA259">
        <v>1.46</v>
      </c>
      <c r="BB259">
        <v>1.48</v>
      </c>
      <c r="BC259">
        <v>1.49</v>
      </c>
      <c r="BD259">
        <v>1.47</v>
      </c>
      <c r="BE259">
        <v>1.49</v>
      </c>
      <c r="BF259">
        <v>1.46</v>
      </c>
      <c r="BG259">
        <v>1.46</v>
      </c>
      <c r="BH259">
        <v>1.47</v>
      </c>
      <c r="BI259">
        <v>1.47</v>
      </c>
      <c r="BJ259">
        <v>1.47</v>
      </c>
      <c r="BK259">
        <v>1.47</v>
      </c>
      <c r="BL259">
        <v>1.46</v>
      </c>
      <c r="BM259">
        <v>1.49</v>
      </c>
    </row>
    <row r="260" spans="1:65" x14ac:dyDescent="0.25">
      <c r="A260">
        <v>0.64590000000000003</v>
      </c>
      <c r="B260">
        <v>0.63790000000000002</v>
      </c>
      <c r="C260">
        <v>0.62649999999999995</v>
      </c>
      <c r="D260">
        <v>0.62339999999999995</v>
      </c>
      <c r="E260">
        <v>0.57110000000000005</v>
      </c>
      <c r="F260">
        <v>0.56999999999999995</v>
      </c>
      <c r="G260">
        <v>0.61299999999999999</v>
      </c>
      <c r="H260">
        <v>0.6069</v>
      </c>
      <c r="I260">
        <v>0.6099</v>
      </c>
      <c r="J260">
        <v>0.62</v>
      </c>
      <c r="K260">
        <v>0.624</v>
      </c>
      <c r="L260">
        <v>0.64100000000000001</v>
      </c>
      <c r="M260">
        <v>0.62519999999999998</v>
      </c>
      <c r="N260">
        <v>0.64900000000000002</v>
      </c>
      <c r="O260">
        <v>0.64400000000000002</v>
      </c>
      <c r="P260">
        <v>0.63</v>
      </c>
      <c r="Q260">
        <v>0.64500000000000002</v>
      </c>
      <c r="R260">
        <v>0.63019999999999998</v>
      </c>
      <c r="S260">
        <v>0.64</v>
      </c>
      <c r="T260">
        <v>0.63300000000000001</v>
      </c>
      <c r="U260">
        <v>0.64500000000000002</v>
      </c>
      <c r="V260">
        <v>0.64419999999999999</v>
      </c>
      <c r="W260">
        <v>0.64</v>
      </c>
      <c r="X260">
        <v>0.65</v>
      </c>
      <c r="Y260">
        <v>0.66</v>
      </c>
      <c r="Z260">
        <v>0.65039999999999998</v>
      </c>
      <c r="AA260">
        <v>0.6653</v>
      </c>
      <c r="AB260">
        <v>0.6502</v>
      </c>
      <c r="AC260">
        <v>0.624</v>
      </c>
      <c r="AD260">
        <v>0.66100000000000003</v>
      </c>
      <c r="AE260">
        <v>0.68689999999999996</v>
      </c>
      <c r="AF260">
        <v>0.7</v>
      </c>
      <c r="AG260">
        <v>0.7419</v>
      </c>
      <c r="AH260">
        <v>0.72499999999999998</v>
      </c>
      <c r="AI260">
        <v>0.73</v>
      </c>
      <c r="AJ260">
        <v>0.72840000000000005</v>
      </c>
      <c r="AK260">
        <v>0.73819999999999997</v>
      </c>
      <c r="AL260">
        <v>0.73</v>
      </c>
      <c r="AM260">
        <v>0.76459999999999995</v>
      </c>
      <c r="AN260">
        <v>0.78</v>
      </c>
      <c r="AO260">
        <v>0.75509999999999999</v>
      </c>
      <c r="AP260">
        <v>0.74150000000000005</v>
      </c>
      <c r="AQ260">
        <v>0.74219999999999997</v>
      </c>
      <c r="AR260">
        <v>0.75460000000000005</v>
      </c>
      <c r="AS260">
        <v>0.8226</v>
      </c>
      <c r="AT260">
        <v>0.79549999999999998</v>
      </c>
      <c r="AU260">
        <v>0.78490000000000004</v>
      </c>
      <c r="AV260">
        <v>0.79039999999999999</v>
      </c>
      <c r="AW260">
        <v>0.79169999999999996</v>
      </c>
      <c r="AX260">
        <v>0.77</v>
      </c>
      <c r="AY260">
        <v>0.74009999999999998</v>
      </c>
      <c r="AZ260">
        <v>0.75660000000000005</v>
      </c>
      <c r="BA260">
        <v>0.76</v>
      </c>
      <c r="BB260">
        <v>0.77710000000000001</v>
      </c>
      <c r="BC260">
        <v>0.74039999999999995</v>
      </c>
      <c r="BD260">
        <v>0.73409999999999997</v>
      </c>
      <c r="BE260">
        <v>0.71419999999999995</v>
      </c>
      <c r="BF260">
        <v>0.75</v>
      </c>
      <c r="BG260">
        <v>0.72109999999999996</v>
      </c>
      <c r="BH260">
        <v>0.67</v>
      </c>
      <c r="BI260">
        <v>0.69369999999999998</v>
      </c>
      <c r="BJ260">
        <v>0.63970000000000005</v>
      </c>
      <c r="BK260">
        <v>0.58509999999999995</v>
      </c>
      <c r="BL260">
        <v>0.61</v>
      </c>
      <c r="BM260">
        <v>0.60299999999999998</v>
      </c>
    </row>
    <row r="261" spans="1:65" x14ac:dyDescent="0.25">
      <c r="A261">
        <v>12.46</v>
      </c>
      <c r="B261">
        <v>12.01</v>
      </c>
      <c r="C261">
        <v>12.2</v>
      </c>
      <c r="D261">
        <v>12.13</v>
      </c>
      <c r="E261">
        <v>12.65</v>
      </c>
      <c r="F261">
        <v>16.23</v>
      </c>
      <c r="G261">
        <v>15.83</v>
      </c>
      <c r="H261">
        <v>15.65</v>
      </c>
      <c r="I261">
        <v>15.19</v>
      </c>
      <c r="J261">
        <v>16.100000000000001</v>
      </c>
      <c r="K261">
        <v>16.059999999999999</v>
      </c>
      <c r="L261">
        <v>15.95</v>
      </c>
      <c r="M261">
        <v>15.64</v>
      </c>
      <c r="N261">
        <v>15.91</v>
      </c>
      <c r="O261">
        <v>15.6</v>
      </c>
      <c r="P261">
        <v>15.93</v>
      </c>
      <c r="Q261">
        <v>15.96</v>
      </c>
      <c r="R261">
        <v>15.54</v>
      </c>
      <c r="S261">
        <v>16.11</v>
      </c>
      <c r="T261">
        <v>16.579999999999998</v>
      </c>
      <c r="U261">
        <v>16.68</v>
      </c>
      <c r="V261">
        <v>16.84</v>
      </c>
      <c r="W261">
        <v>17.149999999999999</v>
      </c>
      <c r="X261">
        <v>17.13</v>
      </c>
      <c r="Y261">
        <v>16.97</v>
      </c>
      <c r="Z261">
        <v>16.61</v>
      </c>
      <c r="AA261">
        <v>16.010000000000002</v>
      </c>
      <c r="AB261">
        <v>16.12</v>
      </c>
      <c r="AC261">
        <v>15.99</v>
      </c>
      <c r="AD261">
        <v>16.22</v>
      </c>
      <c r="AE261">
        <v>16.05</v>
      </c>
      <c r="AF261">
        <v>15.89</v>
      </c>
      <c r="AG261">
        <v>15.85</v>
      </c>
      <c r="AH261">
        <v>15.94</v>
      </c>
      <c r="AI261">
        <v>15.96</v>
      </c>
      <c r="AJ261">
        <v>16.350000000000001</v>
      </c>
      <c r="AK261">
        <v>16.12</v>
      </c>
      <c r="AL261">
        <v>16.29</v>
      </c>
      <c r="AM261">
        <v>16.25</v>
      </c>
      <c r="AN261">
        <v>16.149999999999999</v>
      </c>
      <c r="AO261">
        <v>16.7</v>
      </c>
      <c r="AP261">
        <v>16.829999999999998</v>
      </c>
      <c r="AQ261">
        <v>16.920000000000002</v>
      </c>
      <c r="AR261">
        <v>17.16</v>
      </c>
      <c r="AS261">
        <v>17.329999999999998</v>
      </c>
      <c r="AT261">
        <v>17.16</v>
      </c>
      <c r="AU261">
        <v>17.37</v>
      </c>
      <c r="AV261">
        <v>17.09</v>
      </c>
      <c r="AW261">
        <v>17.600000000000001</v>
      </c>
      <c r="AX261">
        <v>17.57</v>
      </c>
      <c r="AY261">
        <v>16.8</v>
      </c>
      <c r="AZ261">
        <v>17.510000000000002</v>
      </c>
      <c r="BA261">
        <v>17.48</v>
      </c>
      <c r="BB261">
        <v>18.3</v>
      </c>
      <c r="BC261">
        <v>17.05</v>
      </c>
      <c r="BD261">
        <v>17.54</v>
      </c>
      <c r="BE261">
        <v>17.53</v>
      </c>
      <c r="BF261">
        <v>18.059999999999999</v>
      </c>
      <c r="BG261">
        <v>18.13</v>
      </c>
      <c r="BH261">
        <v>16.37</v>
      </c>
      <c r="BI261">
        <v>16.63</v>
      </c>
      <c r="BJ261">
        <v>16.3</v>
      </c>
      <c r="BK261">
        <v>16.48</v>
      </c>
      <c r="BL261">
        <v>16.7</v>
      </c>
      <c r="BM261">
        <v>16.940000000000001</v>
      </c>
    </row>
    <row r="262" spans="1:65" x14ac:dyDescent="0.25">
      <c r="A262">
        <v>2.57</v>
      </c>
      <c r="B262">
        <v>2.57</v>
      </c>
      <c r="C262">
        <v>2.5</v>
      </c>
      <c r="D262">
        <v>2.52</v>
      </c>
      <c r="E262">
        <v>2.56</v>
      </c>
      <c r="F262">
        <v>2.5099999999999998</v>
      </c>
      <c r="G262">
        <v>2.71</v>
      </c>
      <c r="H262">
        <v>2.67</v>
      </c>
      <c r="I262">
        <v>2.67</v>
      </c>
      <c r="J262">
        <v>2.64</v>
      </c>
      <c r="K262">
        <v>2.5299999999999998</v>
      </c>
      <c r="L262">
        <v>2.58</v>
      </c>
      <c r="M262">
        <v>2.5299999999999998</v>
      </c>
      <c r="N262">
        <v>2.4900000000000002</v>
      </c>
      <c r="O262">
        <v>2.63</v>
      </c>
      <c r="P262">
        <v>2.93</v>
      </c>
      <c r="Q262">
        <v>2.8</v>
      </c>
      <c r="R262">
        <v>2.82</v>
      </c>
      <c r="S262">
        <v>2.8</v>
      </c>
      <c r="T262">
        <v>2.84</v>
      </c>
      <c r="U262">
        <v>3.17</v>
      </c>
      <c r="V262">
        <v>3.18</v>
      </c>
      <c r="W262">
        <v>3.45</v>
      </c>
      <c r="X262">
        <v>3.6</v>
      </c>
      <c r="Y262">
        <v>3.51</v>
      </c>
      <c r="Z262">
        <v>3.38</v>
      </c>
      <c r="AA262">
        <v>3.27</v>
      </c>
      <c r="AB262">
        <v>3.34</v>
      </c>
      <c r="AC262">
        <v>3.32</v>
      </c>
      <c r="AD262">
        <v>3.3</v>
      </c>
      <c r="AE262">
        <v>3.23</v>
      </c>
      <c r="AF262">
        <v>3.19</v>
      </c>
      <c r="AG262">
        <v>3.16</v>
      </c>
      <c r="AH262">
        <v>3.21</v>
      </c>
      <c r="AI262">
        <v>3.26</v>
      </c>
      <c r="AJ262">
        <v>3.54</v>
      </c>
      <c r="AK262">
        <v>3.51</v>
      </c>
      <c r="AL262">
        <v>3.51</v>
      </c>
      <c r="AM262">
        <v>3.53</v>
      </c>
      <c r="AN262">
        <v>3.73</v>
      </c>
      <c r="AO262">
        <v>3.71</v>
      </c>
      <c r="AP262">
        <v>3.68</v>
      </c>
      <c r="AQ262">
        <v>3.64</v>
      </c>
      <c r="AR262">
        <v>3.87</v>
      </c>
      <c r="AS262">
        <v>3.89</v>
      </c>
      <c r="AT262">
        <v>3.78</v>
      </c>
      <c r="AU262">
        <v>3.71</v>
      </c>
      <c r="AV262">
        <v>3.44</v>
      </c>
      <c r="AW262">
        <v>3.27</v>
      </c>
      <c r="AX262">
        <v>3.01</v>
      </c>
      <c r="AY262">
        <v>3.08</v>
      </c>
      <c r="AZ262">
        <v>3.13</v>
      </c>
      <c r="BA262">
        <v>2.91</v>
      </c>
      <c r="BB262">
        <v>3.16</v>
      </c>
      <c r="BC262">
        <v>3.1</v>
      </c>
      <c r="BD262">
        <v>3.04</v>
      </c>
      <c r="BE262">
        <v>2.96</v>
      </c>
      <c r="BF262">
        <v>3.03</v>
      </c>
      <c r="BG262">
        <v>3.03</v>
      </c>
      <c r="BH262">
        <v>2.87</v>
      </c>
      <c r="BI262">
        <v>3.01</v>
      </c>
      <c r="BJ262">
        <v>3.01</v>
      </c>
      <c r="BK262">
        <v>2.84</v>
      </c>
      <c r="BL262">
        <v>2.83</v>
      </c>
      <c r="BM262">
        <v>2.86</v>
      </c>
    </row>
    <row r="263" spans="1:65" x14ac:dyDescent="0.25">
      <c r="A263">
        <v>71.81</v>
      </c>
      <c r="B263">
        <v>71.56</v>
      </c>
      <c r="C263">
        <v>71.290000000000006</v>
      </c>
      <c r="D263">
        <v>71.73</v>
      </c>
      <c r="E263">
        <v>72.900000000000006</v>
      </c>
      <c r="F263">
        <v>71.39</v>
      </c>
      <c r="G263">
        <v>71.75</v>
      </c>
      <c r="H263">
        <v>71.94</v>
      </c>
      <c r="I263">
        <v>71.069999999999993</v>
      </c>
      <c r="J263">
        <v>72.150000000000006</v>
      </c>
      <c r="K263">
        <v>67.819999999999993</v>
      </c>
      <c r="L263">
        <v>69.41</v>
      </c>
      <c r="M263">
        <v>69.77</v>
      </c>
      <c r="N263">
        <v>70.52</v>
      </c>
      <c r="O263">
        <v>70.89</v>
      </c>
      <c r="P263">
        <v>72</v>
      </c>
      <c r="Q263">
        <v>72.05</v>
      </c>
      <c r="R263">
        <v>72.61</v>
      </c>
      <c r="S263">
        <v>72.84</v>
      </c>
      <c r="T263">
        <v>72.05</v>
      </c>
      <c r="U263">
        <v>73.540000000000006</v>
      </c>
      <c r="V263">
        <v>73.56</v>
      </c>
      <c r="W263">
        <v>73.430000000000007</v>
      </c>
      <c r="X263">
        <v>73.11</v>
      </c>
      <c r="Y263">
        <v>73</v>
      </c>
      <c r="Z263">
        <v>70.540000000000006</v>
      </c>
      <c r="AA263">
        <v>70.22</v>
      </c>
      <c r="AB263">
        <v>71.150000000000006</v>
      </c>
      <c r="AC263">
        <v>71.47</v>
      </c>
      <c r="AD263">
        <v>71.97</v>
      </c>
      <c r="AE263">
        <v>72.55</v>
      </c>
      <c r="AF263">
        <v>73.5</v>
      </c>
      <c r="AG263">
        <v>74.239999999999995</v>
      </c>
      <c r="AH263">
        <v>75.040000000000006</v>
      </c>
      <c r="AI263">
        <v>75.53</v>
      </c>
      <c r="AJ263">
        <v>75.36</v>
      </c>
      <c r="AK263">
        <v>76.28</v>
      </c>
      <c r="AL263">
        <v>77.06</v>
      </c>
      <c r="AM263">
        <v>78.11</v>
      </c>
      <c r="AN263">
        <v>77.28</v>
      </c>
      <c r="AO263">
        <v>77.52</v>
      </c>
      <c r="AP263">
        <v>77.400000000000006</v>
      </c>
      <c r="AQ263">
        <v>79.89</v>
      </c>
      <c r="AR263">
        <v>78.28</v>
      </c>
      <c r="AS263">
        <v>78.569999999999993</v>
      </c>
      <c r="AT263">
        <v>78.28</v>
      </c>
      <c r="AU263">
        <v>78.39</v>
      </c>
      <c r="AV263">
        <v>78.28</v>
      </c>
      <c r="AW263">
        <v>79.400000000000006</v>
      </c>
      <c r="AX263">
        <v>75.09</v>
      </c>
      <c r="AY263">
        <v>72.790000000000006</v>
      </c>
      <c r="AZ263">
        <v>73.83</v>
      </c>
      <c r="BA263">
        <v>73.27</v>
      </c>
      <c r="BB263">
        <v>73.8</v>
      </c>
      <c r="BC263">
        <v>72.48</v>
      </c>
      <c r="BD263">
        <v>72.59</v>
      </c>
      <c r="BE263">
        <v>72.489999999999995</v>
      </c>
      <c r="BF263">
        <v>72.05</v>
      </c>
      <c r="BG263">
        <v>69.22</v>
      </c>
      <c r="BH263">
        <v>65.69</v>
      </c>
      <c r="BI263">
        <v>68.02</v>
      </c>
      <c r="BJ263">
        <v>68.48</v>
      </c>
      <c r="BK263">
        <v>67.349999999999994</v>
      </c>
      <c r="BL263">
        <v>69.52</v>
      </c>
      <c r="BM263">
        <v>69.900000000000006</v>
      </c>
    </row>
    <row r="264" spans="1:65" x14ac:dyDescent="0.25">
      <c r="A264">
        <v>2.1844999999999999</v>
      </c>
      <c r="B264">
        <v>2.1949999999999998</v>
      </c>
      <c r="C264">
        <v>2.15</v>
      </c>
      <c r="D264">
        <v>2.1</v>
      </c>
      <c r="E264">
        <v>2</v>
      </c>
      <c r="F264">
        <v>2.0499999999999998</v>
      </c>
      <c r="G264">
        <v>2.0499999999999998</v>
      </c>
      <c r="H264">
        <v>1.9750000000000001</v>
      </c>
      <c r="I264">
        <v>2</v>
      </c>
      <c r="J264">
        <v>2.0499999999999998</v>
      </c>
      <c r="K264">
        <v>1.9</v>
      </c>
      <c r="L264">
        <v>1.95</v>
      </c>
      <c r="M264">
        <v>1.95</v>
      </c>
      <c r="N264">
        <v>2</v>
      </c>
      <c r="O264">
        <v>2</v>
      </c>
      <c r="P264">
        <v>2</v>
      </c>
      <c r="Q264">
        <v>1.9750000000000001</v>
      </c>
      <c r="R264">
        <v>2.0499999999999998</v>
      </c>
      <c r="S264">
        <v>2</v>
      </c>
      <c r="T264">
        <v>1.95</v>
      </c>
      <c r="U264">
        <v>1.95</v>
      </c>
      <c r="V264">
        <v>2</v>
      </c>
      <c r="W264">
        <v>1.9</v>
      </c>
      <c r="X264">
        <v>1.95</v>
      </c>
      <c r="Y264">
        <v>2.0499999999999998</v>
      </c>
      <c r="Z264">
        <v>1.95</v>
      </c>
      <c r="AA264">
        <v>1.9762</v>
      </c>
      <c r="AB264">
        <v>1.95</v>
      </c>
      <c r="AC264">
        <v>1.95</v>
      </c>
      <c r="AD264">
        <v>1.95</v>
      </c>
      <c r="AE264">
        <v>1.9</v>
      </c>
      <c r="AF264">
        <v>1.95</v>
      </c>
      <c r="AG264">
        <v>1.9</v>
      </c>
      <c r="AH264">
        <v>1.95</v>
      </c>
      <c r="AI264">
        <v>1.9</v>
      </c>
      <c r="AJ264">
        <v>1.9</v>
      </c>
      <c r="AK264">
        <v>1.95</v>
      </c>
      <c r="AL264">
        <v>1.8</v>
      </c>
      <c r="AM264">
        <v>1.8</v>
      </c>
      <c r="AN264">
        <v>1.75</v>
      </c>
      <c r="AO264">
        <v>1.7</v>
      </c>
      <c r="AP264">
        <v>1.65</v>
      </c>
      <c r="AQ264">
        <v>1.9316</v>
      </c>
      <c r="AR264">
        <v>1.92</v>
      </c>
      <c r="AS264">
        <v>1.9767999999999999</v>
      </c>
      <c r="AT264">
        <v>1.8593</v>
      </c>
      <c r="AU264">
        <v>1.87</v>
      </c>
      <c r="AV264">
        <v>1.82</v>
      </c>
      <c r="AW264">
        <v>1.82</v>
      </c>
      <c r="AX264">
        <v>1.85</v>
      </c>
      <c r="AY264">
        <v>1.84</v>
      </c>
      <c r="AZ264">
        <v>1.8</v>
      </c>
      <c r="BA264">
        <v>1.76</v>
      </c>
      <c r="BB264">
        <v>1.7649999999999999</v>
      </c>
      <c r="BC264">
        <v>1.75</v>
      </c>
      <c r="BD264">
        <v>1.75</v>
      </c>
      <c r="BE264">
        <v>1.75</v>
      </c>
      <c r="BF264">
        <v>1.66</v>
      </c>
      <c r="BG264">
        <v>1.7</v>
      </c>
      <c r="BH264">
        <v>1.7</v>
      </c>
      <c r="BI264">
        <v>1.7</v>
      </c>
      <c r="BJ264">
        <v>1.7</v>
      </c>
      <c r="BK264">
        <v>1.7549999999999999</v>
      </c>
      <c r="BL264">
        <v>1.7153</v>
      </c>
      <c r="BM264">
        <v>1.7</v>
      </c>
    </row>
    <row r="265" spans="1:65" x14ac:dyDescent="0.25">
      <c r="A265">
        <v>5.5800999999999998</v>
      </c>
      <c r="B265">
        <v>5.58</v>
      </c>
      <c r="C265">
        <v>5.79</v>
      </c>
      <c r="D265">
        <v>5.7359999999999998</v>
      </c>
      <c r="E265">
        <v>5.5401999999999996</v>
      </c>
      <c r="F265">
        <v>5.6</v>
      </c>
      <c r="G265">
        <v>5.5522</v>
      </c>
      <c r="H265">
        <v>5.38</v>
      </c>
      <c r="I265">
        <v>5.18</v>
      </c>
      <c r="J265">
        <v>5.08</v>
      </c>
      <c r="K265">
        <v>4.99</v>
      </c>
      <c r="L265">
        <v>5.05</v>
      </c>
      <c r="M265">
        <v>5.0199999999999996</v>
      </c>
      <c r="N265">
        <v>5</v>
      </c>
      <c r="O265">
        <v>5.2728999999999999</v>
      </c>
      <c r="P265">
        <v>5.4226999999999999</v>
      </c>
      <c r="Q265">
        <v>5.22</v>
      </c>
      <c r="R265">
        <v>5.07</v>
      </c>
      <c r="S265">
        <v>5.1100000000000003</v>
      </c>
      <c r="T265">
        <v>5.22</v>
      </c>
      <c r="U265">
        <v>5.1100000000000003</v>
      </c>
      <c r="V265">
        <v>5.13</v>
      </c>
      <c r="W265">
        <v>5.05</v>
      </c>
      <c r="X265">
        <v>5.03</v>
      </c>
      <c r="Y265">
        <v>5.04</v>
      </c>
      <c r="Z265">
        <v>4.9400000000000004</v>
      </c>
      <c r="AA265">
        <v>4.9189999999999996</v>
      </c>
      <c r="AB265">
        <v>4.95</v>
      </c>
      <c r="AC265">
        <v>4.91</v>
      </c>
      <c r="AD265">
        <v>5.08</v>
      </c>
      <c r="AE265">
        <v>5.14</v>
      </c>
      <c r="AF265">
        <v>4.8899999999999997</v>
      </c>
      <c r="AG265">
        <v>4.8099999999999996</v>
      </c>
      <c r="AH265">
        <v>4.78</v>
      </c>
      <c r="AI265">
        <v>4.8498999999999999</v>
      </c>
      <c r="AJ265">
        <v>4.8960999999999997</v>
      </c>
      <c r="AK265">
        <v>4.93</v>
      </c>
      <c r="AL265">
        <v>5.71</v>
      </c>
      <c r="AM265">
        <v>5.29</v>
      </c>
      <c r="AN265">
        <v>5.0599999999999996</v>
      </c>
      <c r="AO265">
        <v>5.0999999999999996</v>
      </c>
      <c r="AP265">
        <v>5.6</v>
      </c>
      <c r="AQ265">
        <v>5.5601000000000003</v>
      </c>
      <c r="AR265">
        <v>5.74</v>
      </c>
      <c r="AS265">
        <v>5.9</v>
      </c>
      <c r="AT265">
        <v>5.32</v>
      </c>
      <c r="AU265">
        <v>5.32</v>
      </c>
      <c r="AV265">
        <v>5.34</v>
      </c>
      <c r="AW265">
        <v>5.7</v>
      </c>
      <c r="AX265">
        <v>5.16</v>
      </c>
      <c r="AY265">
        <v>5.14</v>
      </c>
      <c r="AZ265">
        <v>5.13</v>
      </c>
      <c r="BA265">
        <v>5.12</v>
      </c>
      <c r="BB265">
        <v>5.12</v>
      </c>
      <c r="BC265">
        <v>5.05</v>
      </c>
      <c r="BD265">
        <v>4.9800000000000004</v>
      </c>
      <c r="BE265">
        <v>4.78</v>
      </c>
      <c r="BF265">
        <v>4.87</v>
      </c>
      <c r="BG265">
        <v>4.7300000000000004</v>
      </c>
      <c r="BH265">
        <v>4.5</v>
      </c>
      <c r="BI265">
        <v>4.5</v>
      </c>
      <c r="BJ265">
        <v>4.5199999999999996</v>
      </c>
      <c r="BK265">
        <v>4.5199999999999996</v>
      </c>
      <c r="BL265">
        <v>4.47</v>
      </c>
      <c r="BM265">
        <v>4.3099999999999996</v>
      </c>
    </row>
    <row r="266" spans="1:65" x14ac:dyDescent="0.25">
      <c r="A266">
        <v>13.72</v>
      </c>
      <c r="B266">
        <v>13.89</v>
      </c>
      <c r="C266">
        <v>13.99</v>
      </c>
      <c r="D266">
        <v>14.07</v>
      </c>
      <c r="E266">
        <v>14.2</v>
      </c>
      <c r="F266">
        <v>13.87</v>
      </c>
      <c r="G266">
        <v>13.4</v>
      </c>
      <c r="H266">
        <v>13.41</v>
      </c>
      <c r="I266">
        <v>13.43</v>
      </c>
      <c r="J266">
        <v>13.59</v>
      </c>
      <c r="K266">
        <v>13.52</v>
      </c>
      <c r="L266">
        <v>14.14</v>
      </c>
      <c r="M266">
        <v>14.49</v>
      </c>
      <c r="N266">
        <v>14.57</v>
      </c>
      <c r="O266">
        <v>14.74</v>
      </c>
      <c r="P266">
        <v>14.99</v>
      </c>
      <c r="Q266">
        <v>15.09</v>
      </c>
      <c r="R266">
        <v>15.19</v>
      </c>
      <c r="S266">
        <v>14.99</v>
      </c>
      <c r="T266">
        <v>14.89</v>
      </c>
      <c r="U266">
        <v>14.81</v>
      </c>
      <c r="V266">
        <v>14.81</v>
      </c>
      <c r="W266">
        <v>14.83</v>
      </c>
      <c r="X266">
        <v>14.83</v>
      </c>
      <c r="Y266">
        <v>15.31</v>
      </c>
      <c r="Z266">
        <v>15.38</v>
      </c>
      <c r="AA266">
        <v>14.83</v>
      </c>
      <c r="AB266">
        <v>15.07</v>
      </c>
      <c r="AC266">
        <v>15.13</v>
      </c>
      <c r="AD266">
        <v>15.4</v>
      </c>
      <c r="AE266">
        <v>15.97</v>
      </c>
      <c r="AF266">
        <v>15.86</v>
      </c>
      <c r="AG266">
        <v>17.97</v>
      </c>
      <c r="AH266">
        <v>17.440000000000001</v>
      </c>
      <c r="AI266">
        <v>17.55</v>
      </c>
      <c r="AJ266">
        <v>17.66</v>
      </c>
      <c r="AK266">
        <v>17.28</v>
      </c>
      <c r="AL266">
        <v>17.309999999999999</v>
      </c>
      <c r="AM266">
        <v>17.68</v>
      </c>
      <c r="AN266">
        <v>17.88</v>
      </c>
      <c r="AO266">
        <v>17.850000000000001</v>
      </c>
      <c r="AP266">
        <v>18.54</v>
      </c>
      <c r="AQ266">
        <v>18.43</v>
      </c>
      <c r="AR266">
        <v>17.91</v>
      </c>
      <c r="AS266">
        <v>17.87</v>
      </c>
      <c r="AT266">
        <v>17.510000000000002</v>
      </c>
      <c r="AU266">
        <v>17.25</v>
      </c>
      <c r="AV266">
        <v>17.61</v>
      </c>
      <c r="AW266">
        <v>16.82</v>
      </c>
      <c r="AX266">
        <v>16.489999999999998</v>
      </c>
      <c r="AY266">
        <v>16.7</v>
      </c>
      <c r="AZ266">
        <v>15.94</v>
      </c>
      <c r="BA266">
        <v>16.39</v>
      </c>
      <c r="BB266">
        <v>16.66</v>
      </c>
      <c r="BC266">
        <v>16.38</v>
      </c>
      <c r="BD266">
        <v>16.190000000000001</v>
      </c>
      <c r="BE266">
        <v>16.05</v>
      </c>
      <c r="BF266">
        <v>16.149999999999999</v>
      </c>
      <c r="BG266">
        <v>16.100000000000001</v>
      </c>
      <c r="BH266">
        <v>16.09</v>
      </c>
      <c r="BI266">
        <v>16.43</v>
      </c>
      <c r="BJ266">
        <v>16.36</v>
      </c>
      <c r="BK266">
        <v>15.98</v>
      </c>
      <c r="BL266">
        <v>16.59</v>
      </c>
      <c r="BM266">
        <v>16.399999999999999</v>
      </c>
    </row>
    <row r="267" spans="1:65" x14ac:dyDescent="0.25">
      <c r="A267">
        <v>37.68</v>
      </c>
      <c r="B267">
        <v>37.81</v>
      </c>
      <c r="C267">
        <v>37.94</v>
      </c>
      <c r="D267">
        <v>37.69</v>
      </c>
      <c r="E267">
        <v>37.86</v>
      </c>
      <c r="F267">
        <v>37.32</v>
      </c>
      <c r="G267">
        <v>37.33</v>
      </c>
      <c r="H267">
        <v>36.9</v>
      </c>
      <c r="I267">
        <v>36.65</v>
      </c>
      <c r="J267">
        <v>36.99</v>
      </c>
      <c r="K267">
        <v>37.549999999999997</v>
      </c>
      <c r="L267">
        <v>37.619999999999997</v>
      </c>
      <c r="M267">
        <v>38.25</v>
      </c>
      <c r="N267">
        <v>38.74</v>
      </c>
      <c r="O267">
        <v>40.01</v>
      </c>
      <c r="P267">
        <v>39.61</v>
      </c>
      <c r="Q267">
        <v>39.14</v>
      </c>
      <c r="R267">
        <v>39.21</v>
      </c>
      <c r="S267">
        <v>39.72</v>
      </c>
      <c r="T267">
        <v>38.93</v>
      </c>
      <c r="U267">
        <v>38.42</v>
      </c>
      <c r="V267">
        <v>37.65</v>
      </c>
      <c r="W267">
        <v>37.770000000000003</v>
      </c>
      <c r="X267">
        <v>37.770000000000003</v>
      </c>
      <c r="Y267">
        <v>38.270000000000003</v>
      </c>
      <c r="Z267">
        <v>38.83</v>
      </c>
      <c r="AA267">
        <v>38.299999999999997</v>
      </c>
      <c r="AB267">
        <v>38.4</v>
      </c>
      <c r="AC267">
        <v>37.6</v>
      </c>
      <c r="AD267">
        <v>37.57</v>
      </c>
      <c r="AE267">
        <v>37.94</v>
      </c>
      <c r="AF267">
        <v>38</v>
      </c>
      <c r="AG267">
        <v>37.25</v>
      </c>
      <c r="AH267">
        <v>37.11</v>
      </c>
      <c r="AI267">
        <v>37</v>
      </c>
      <c r="AJ267">
        <v>37.369999999999997</v>
      </c>
      <c r="AK267">
        <v>36.96</v>
      </c>
      <c r="AL267">
        <v>36.24</v>
      </c>
      <c r="AM267">
        <v>35.78</v>
      </c>
      <c r="AN267">
        <v>35.68</v>
      </c>
      <c r="AO267">
        <v>35.549999999999997</v>
      </c>
      <c r="AP267">
        <v>35</v>
      </c>
      <c r="AQ267">
        <v>35.18</v>
      </c>
      <c r="AR267">
        <v>35.57</v>
      </c>
      <c r="AS267">
        <v>35.79</v>
      </c>
      <c r="AT267">
        <v>36.369999999999997</v>
      </c>
      <c r="AU267">
        <v>36.31</v>
      </c>
      <c r="AV267">
        <v>36.51</v>
      </c>
      <c r="AW267">
        <v>35.01</v>
      </c>
      <c r="AX267">
        <v>34.21</v>
      </c>
      <c r="AY267">
        <v>33.729999999999997</v>
      </c>
      <c r="AZ267">
        <v>32.96</v>
      </c>
      <c r="BA267">
        <v>33.15</v>
      </c>
      <c r="BB267">
        <v>33.99</v>
      </c>
      <c r="BC267">
        <v>33.86</v>
      </c>
      <c r="BD267">
        <v>33.19</v>
      </c>
      <c r="BE267">
        <v>32.93</v>
      </c>
      <c r="BF267">
        <v>32.659999999999997</v>
      </c>
      <c r="BG267">
        <v>32.58</v>
      </c>
      <c r="BH267">
        <v>31.37</v>
      </c>
      <c r="BI267">
        <v>32.1</v>
      </c>
      <c r="BJ267">
        <v>31.32</v>
      </c>
      <c r="BK267">
        <v>31.28</v>
      </c>
      <c r="BL267">
        <v>31.81</v>
      </c>
      <c r="BM267">
        <v>31.97</v>
      </c>
    </row>
    <row r="268" spans="1:65" x14ac:dyDescent="0.25">
      <c r="A268">
        <v>4.5</v>
      </c>
      <c r="B268">
        <v>4.43</v>
      </c>
      <c r="C268">
        <v>4.28</v>
      </c>
      <c r="D268">
        <v>4.21</v>
      </c>
      <c r="E268">
        <v>4.3</v>
      </c>
      <c r="F268">
        <v>4.38</v>
      </c>
      <c r="G268">
        <v>4.3600000000000003</v>
      </c>
      <c r="H268">
        <v>4.38</v>
      </c>
      <c r="I268">
        <v>4.29</v>
      </c>
      <c r="J268">
        <v>4.21</v>
      </c>
      <c r="K268">
        <v>4.03</v>
      </c>
      <c r="L268">
        <v>4.1500000000000004</v>
      </c>
      <c r="M268">
        <v>4.05</v>
      </c>
      <c r="N268">
        <v>4.04</v>
      </c>
      <c r="O268">
        <v>4.22</v>
      </c>
      <c r="P268">
        <v>4.1900000000000004</v>
      </c>
      <c r="Q268">
        <v>4.16</v>
      </c>
      <c r="R268">
        <v>4.17</v>
      </c>
      <c r="S268">
        <v>4.17</v>
      </c>
      <c r="T268">
        <v>4.18</v>
      </c>
      <c r="U268">
        <v>4.1900000000000004</v>
      </c>
      <c r="V268">
        <v>4.1500000000000004</v>
      </c>
      <c r="W268">
        <v>3.99</v>
      </c>
      <c r="X268">
        <v>3.9</v>
      </c>
      <c r="Y268">
        <v>3.99</v>
      </c>
      <c r="Z268">
        <v>3.7450000000000001</v>
      </c>
      <c r="AA268">
        <v>3.9</v>
      </c>
      <c r="AB268">
        <v>3.82</v>
      </c>
      <c r="AC268">
        <v>3.9</v>
      </c>
      <c r="AD268">
        <v>3.75</v>
      </c>
      <c r="AE268">
        <v>3.58</v>
      </c>
      <c r="AF268">
        <v>3.73</v>
      </c>
      <c r="AG268">
        <v>3.71</v>
      </c>
      <c r="AH268">
        <v>3.78</v>
      </c>
      <c r="AI268">
        <v>3.8</v>
      </c>
      <c r="AJ268">
        <v>3.91</v>
      </c>
      <c r="AK268">
        <v>3.97</v>
      </c>
      <c r="AL268">
        <v>4</v>
      </c>
      <c r="AM268">
        <v>3.94</v>
      </c>
      <c r="AN268">
        <v>3.9</v>
      </c>
      <c r="AO268">
        <v>3.94</v>
      </c>
      <c r="AP268">
        <v>3.89</v>
      </c>
      <c r="AQ268">
        <v>3.74</v>
      </c>
      <c r="AR268">
        <v>3.72</v>
      </c>
      <c r="AS268">
        <v>3.88</v>
      </c>
      <c r="AT268">
        <v>3.88</v>
      </c>
      <c r="AU268">
        <v>3.9</v>
      </c>
      <c r="AV268">
        <v>3.83</v>
      </c>
      <c r="AW268">
        <v>3.89</v>
      </c>
      <c r="AX268">
        <v>3.83</v>
      </c>
      <c r="AY268">
        <v>3.64</v>
      </c>
      <c r="AZ268">
        <v>3.58</v>
      </c>
      <c r="BA268">
        <v>3.69</v>
      </c>
      <c r="BB268">
        <v>3.73</v>
      </c>
      <c r="BC268">
        <v>3.61</v>
      </c>
      <c r="BD268">
        <v>3.67</v>
      </c>
      <c r="BE268">
        <v>3.6</v>
      </c>
      <c r="BF268">
        <v>3.54</v>
      </c>
      <c r="BG268">
        <v>3.48</v>
      </c>
      <c r="BH268">
        <v>3.2</v>
      </c>
      <c r="BI268">
        <v>3.51</v>
      </c>
      <c r="BJ268">
        <v>3.53</v>
      </c>
      <c r="BK268">
        <v>3.45</v>
      </c>
      <c r="BL268">
        <v>3.58</v>
      </c>
      <c r="BM268">
        <v>3.49</v>
      </c>
    </row>
    <row r="269" spans="1:65" x14ac:dyDescent="0.25">
      <c r="A269">
        <v>1.0900000000000001</v>
      </c>
      <c r="B269">
        <v>1.05</v>
      </c>
      <c r="C269">
        <v>1.05</v>
      </c>
      <c r="D269">
        <v>1.05</v>
      </c>
      <c r="E269">
        <v>1.1399999999999999</v>
      </c>
      <c r="F269">
        <v>1.0900000000000001</v>
      </c>
      <c r="G269">
        <v>1.55</v>
      </c>
      <c r="H269">
        <v>1.5149999999999999</v>
      </c>
      <c r="I269">
        <v>1.38</v>
      </c>
      <c r="J269">
        <v>1.3819999999999999</v>
      </c>
      <c r="K269">
        <v>1.42</v>
      </c>
      <c r="L269">
        <v>1.48</v>
      </c>
      <c r="M269">
        <v>1.46</v>
      </c>
      <c r="N269">
        <v>1.45</v>
      </c>
      <c r="O269">
        <v>1.72</v>
      </c>
      <c r="P269">
        <v>1.75</v>
      </c>
      <c r="Q269">
        <v>1.7</v>
      </c>
      <c r="R269">
        <v>1.7</v>
      </c>
      <c r="S269">
        <v>1.7</v>
      </c>
      <c r="T269">
        <v>1.77</v>
      </c>
      <c r="U269">
        <v>1.79</v>
      </c>
      <c r="V269">
        <v>1.66</v>
      </c>
      <c r="W269">
        <v>1.73</v>
      </c>
      <c r="X269">
        <v>1.73</v>
      </c>
      <c r="Y269">
        <v>1.67</v>
      </c>
      <c r="Z269">
        <v>1.68</v>
      </c>
      <c r="AA269">
        <v>1.7</v>
      </c>
      <c r="AB269">
        <v>1.61</v>
      </c>
      <c r="AC269">
        <v>1.7</v>
      </c>
      <c r="AD269">
        <v>1.67</v>
      </c>
      <c r="AE269">
        <v>1.73</v>
      </c>
      <c r="AF269">
        <v>1.66</v>
      </c>
      <c r="AG269">
        <v>1.62</v>
      </c>
      <c r="AH269">
        <v>1.56</v>
      </c>
      <c r="AI269">
        <v>1.62</v>
      </c>
      <c r="AJ269">
        <v>1.68</v>
      </c>
      <c r="AK269">
        <v>1.53</v>
      </c>
      <c r="AL269">
        <v>1.6</v>
      </c>
      <c r="AM269">
        <v>1.6</v>
      </c>
      <c r="AN269">
        <v>1.57</v>
      </c>
      <c r="AO269">
        <v>1.57</v>
      </c>
      <c r="AP269">
        <v>1.55</v>
      </c>
      <c r="AQ269">
        <v>1.5</v>
      </c>
      <c r="AR269">
        <v>1.54</v>
      </c>
      <c r="AS269">
        <v>1.46</v>
      </c>
      <c r="AT269">
        <v>1.43</v>
      </c>
      <c r="AU269">
        <v>1.4428000000000001</v>
      </c>
      <c r="AV269">
        <v>1.45</v>
      </c>
      <c r="AW269">
        <v>1.49</v>
      </c>
      <c r="AX269">
        <v>1.48</v>
      </c>
      <c r="AY269">
        <v>1.4</v>
      </c>
      <c r="AZ269">
        <v>1.44</v>
      </c>
      <c r="BA269">
        <v>1.36</v>
      </c>
      <c r="BB269">
        <v>1.36</v>
      </c>
      <c r="BC269">
        <v>1.39</v>
      </c>
      <c r="BD269">
        <v>1.36</v>
      </c>
      <c r="BE269">
        <v>1.355</v>
      </c>
      <c r="BF269">
        <v>1.34</v>
      </c>
      <c r="BG269">
        <v>1.27</v>
      </c>
      <c r="BH269">
        <v>1.23</v>
      </c>
      <c r="BI269">
        <v>1.21</v>
      </c>
      <c r="BJ269">
        <v>1.33</v>
      </c>
      <c r="BK269">
        <v>1.33</v>
      </c>
      <c r="BL269">
        <v>1.31</v>
      </c>
      <c r="BM269">
        <v>1.22</v>
      </c>
    </row>
    <row r="270" spans="1:65" x14ac:dyDescent="0.25">
      <c r="A270">
        <v>0.4395</v>
      </c>
      <c r="B270">
        <v>0.44009999999999999</v>
      </c>
      <c r="C270">
        <v>0.43</v>
      </c>
      <c r="D270">
        <v>0.43169999999999997</v>
      </c>
      <c r="E270">
        <v>0.45400000000000001</v>
      </c>
      <c r="F270">
        <v>0.47749999999999998</v>
      </c>
      <c r="G270">
        <v>0.44519999999999998</v>
      </c>
      <c r="H270">
        <v>0.42499999999999999</v>
      </c>
      <c r="I270">
        <v>0.41620000000000001</v>
      </c>
      <c r="J270">
        <v>0.43219999999999997</v>
      </c>
      <c r="K270">
        <v>0.42199999999999999</v>
      </c>
      <c r="L270">
        <v>0.4249</v>
      </c>
      <c r="M270">
        <v>0.42070000000000002</v>
      </c>
      <c r="N270">
        <v>0.41820000000000002</v>
      </c>
      <c r="O270">
        <v>0.43959999999999999</v>
      </c>
      <c r="P270">
        <v>0.4985</v>
      </c>
      <c r="Q270">
        <v>0.47099999999999997</v>
      </c>
      <c r="R270">
        <v>0.4703</v>
      </c>
      <c r="S270">
        <v>0.4919</v>
      </c>
      <c r="T270">
        <v>0.49440000000000001</v>
      </c>
      <c r="U270">
        <v>0.49990000000000001</v>
      </c>
      <c r="V270">
        <v>0.501</v>
      </c>
      <c r="W270">
        <v>0.502</v>
      </c>
      <c r="X270">
        <v>0.47099999999999997</v>
      </c>
      <c r="Y270">
        <v>0.49099999999999999</v>
      </c>
      <c r="Z270">
        <v>0.46</v>
      </c>
      <c r="AA270">
        <v>0.46060000000000001</v>
      </c>
      <c r="AB270">
        <v>0.43</v>
      </c>
      <c r="AC270">
        <v>0.41980000000000001</v>
      </c>
      <c r="AD270">
        <v>0.41810000000000003</v>
      </c>
      <c r="AE270">
        <v>0.41239999999999999</v>
      </c>
      <c r="AF270">
        <v>0.42</v>
      </c>
      <c r="AG270">
        <v>0.42199999999999999</v>
      </c>
      <c r="AH270">
        <v>0.41720000000000002</v>
      </c>
      <c r="AI270">
        <v>0.41610000000000003</v>
      </c>
      <c r="AJ270">
        <v>0.42799999999999999</v>
      </c>
      <c r="AK270">
        <v>0.42480000000000001</v>
      </c>
      <c r="AL270">
        <v>0.45</v>
      </c>
      <c r="AM270">
        <v>0.47210000000000002</v>
      </c>
      <c r="AN270">
        <v>0.44719999999999999</v>
      </c>
      <c r="AO270">
        <v>0.45419999999999999</v>
      </c>
      <c r="AP270">
        <v>0.45100000000000001</v>
      </c>
      <c r="AQ270">
        <v>0.44</v>
      </c>
      <c r="AR270">
        <v>0.43490000000000001</v>
      </c>
      <c r="AS270">
        <v>0.443</v>
      </c>
      <c r="AT270">
        <v>0.44</v>
      </c>
      <c r="AU270">
        <v>0.44700000000000001</v>
      </c>
      <c r="AV270">
        <v>0.4325</v>
      </c>
      <c r="AW270">
        <v>0.433</v>
      </c>
      <c r="AX270">
        <v>0.41880000000000001</v>
      </c>
      <c r="AY270">
        <v>0.39600000000000002</v>
      </c>
      <c r="AZ270">
        <v>0.42</v>
      </c>
      <c r="BA270">
        <v>0.41799999999999998</v>
      </c>
      <c r="BB270">
        <v>0.45450000000000002</v>
      </c>
      <c r="BC270">
        <v>0.442</v>
      </c>
      <c r="BD270">
        <v>0.42009999999999997</v>
      </c>
      <c r="BE270">
        <v>0.41499999999999998</v>
      </c>
      <c r="BF270">
        <v>0.371</v>
      </c>
      <c r="BG270">
        <v>0.36</v>
      </c>
      <c r="BH270">
        <v>0.36680000000000001</v>
      </c>
      <c r="BI270">
        <v>0.36130000000000001</v>
      </c>
      <c r="BJ270">
        <v>0.34799999999999998</v>
      </c>
      <c r="BK270">
        <v>0.32200000000000001</v>
      </c>
      <c r="BL270">
        <v>0.31469999999999998</v>
      </c>
      <c r="BM270">
        <v>0.3145</v>
      </c>
    </row>
    <row r="271" spans="1:65" x14ac:dyDescent="0.25">
      <c r="A271">
        <v>1.01</v>
      </c>
      <c r="B271">
        <v>1.05</v>
      </c>
      <c r="C271">
        <v>1.03</v>
      </c>
      <c r="D271">
        <v>0.99990000000000001</v>
      </c>
      <c r="E271">
        <v>0.99</v>
      </c>
      <c r="F271">
        <v>0.96509999999999996</v>
      </c>
      <c r="G271">
        <v>0.96215499999999998</v>
      </c>
      <c r="H271">
        <v>0.96020000000000005</v>
      </c>
      <c r="I271">
        <v>0.96399999999999997</v>
      </c>
      <c r="J271">
        <v>0.89990000000000003</v>
      </c>
      <c r="K271">
        <v>0.88680000000000003</v>
      </c>
      <c r="L271">
        <v>0.86</v>
      </c>
      <c r="M271">
        <v>0.89170000000000005</v>
      </c>
      <c r="N271">
        <v>0.88</v>
      </c>
      <c r="O271">
        <v>0.87150000000000005</v>
      </c>
      <c r="P271">
        <v>0.89200000000000002</v>
      </c>
      <c r="Q271">
        <v>0.86</v>
      </c>
      <c r="R271">
        <v>0.87870000000000004</v>
      </c>
      <c r="S271">
        <v>0.91020000000000001</v>
      </c>
      <c r="T271">
        <v>1</v>
      </c>
      <c r="U271">
        <v>0.97001000000000004</v>
      </c>
      <c r="V271">
        <v>0.92520000000000002</v>
      </c>
      <c r="W271">
        <v>0.98</v>
      </c>
      <c r="X271">
        <v>1</v>
      </c>
      <c r="Y271">
        <v>0.91</v>
      </c>
      <c r="Z271">
        <v>0.9</v>
      </c>
      <c r="AA271">
        <v>0.88249999999999995</v>
      </c>
      <c r="AB271">
        <v>0.88949999999999996</v>
      </c>
      <c r="AC271">
        <v>0.85399999999999998</v>
      </c>
      <c r="AD271">
        <v>0.82850000000000001</v>
      </c>
      <c r="AE271">
        <v>0.86</v>
      </c>
      <c r="AF271">
        <v>0.84199999999999997</v>
      </c>
      <c r="AG271">
        <v>0.83</v>
      </c>
      <c r="AH271">
        <v>0.86</v>
      </c>
      <c r="AI271">
        <v>0.83</v>
      </c>
      <c r="AJ271">
        <v>0.83</v>
      </c>
      <c r="AK271">
        <v>0.82</v>
      </c>
      <c r="AL271">
        <v>0.75560000000000005</v>
      </c>
      <c r="AM271">
        <v>0.73</v>
      </c>
      <c r="AN271">
        <v>0.77459999999999996</v>
      </c>
      <c r="AO271">
        <v>0.76839999999999997</v>
      </c>
      <c r="AP271">
        <v>0.72950000000000004</v>
      </c>
      <c r="AQ271">
        <v>0.71989999999999998</v>
      </c>
      <c r="AR271">
        <v>0.68700000000000006</v>
      </c>
      <c r="AS271">
        <v>0.66979999999999995</v>
      </c>
      <c r="AT271">
        <v>0.7</v>
      </c>
      <c r="AU271">
        <v>0.67469999999999997</v>
      </c>
      <c r="AV271">
        <v>0.71</v>
      </c>
      <c r="AW271">
        <v>0.67</v>
      </c>
      <c r="AX271">
        <v>0.63</v>
      </c>
      <c r="AY271">
        <v>0.58499999999999996</v>
      </c>
      <c r="AZ271">
        <v>0.60850000000000004</v>
      </c>
      <c r="BA271">
        <v>0.62080000000000002</v>
      </c>
      <c r="BB271">
        <v>0.65</v>
      </c>
      <c r="BC271">
        <v>0.61041500000000004</v>
      </c>
      <c r="BD271">
        <v>0.60970000000000002</v>
      </c>
      <c r="BE271">
        <v>0.63009999999999999</v>
      </c>
      <c r="BF271">
        <v>0.65100000000000002</v>
      </c>
      <c r="BG271">
        <v>0.63470000000000004</v>
      </c>
      <c r="BH271">
        <v>0.62019999999999997</v>
      </c>
      <c r="BI271">
        <v>0.64019999999999999</v>
      </c>
      <c r="BJ271">
        <v>0.66400000000000003</v>
      </c>
      <c r="BK271">
        <v>0.57999999999999996</v>
      </c>
      <c r="BL271">
        <v>0.58509999999999995</v>
      </c>
      <c r="BM271">
        <v>0.58799999999999997</v>
      </c>
    </row>
    <row r="272" spans="1:65" x14ac:dyDescent="0.25">
      <c r="A272">
        <v>3.18</v>
      </c>
      <c r="B272">
        <v>3.24</v>
      </c>
      <c r="C272">
        <v>3.24</v>
      </c>
      <c r="D272">
        <v>3.21</v>
      </c>
      <c r="E272">
        <v>3.13</v>
      </c>
      <c r="F272">
        <v>3.18</v>
      </c>
      <c r="G272">
        <v>3.17</v>
      </c>
      <c r="H272">
        <v>3.19</v>
      </c>
      <c r="I272">
        <v>3.09</v>
      </c>
      <c r="J272">
        <v>3.02</v>
      </c>
      <c r="K272">
        <v>2.71</v>
      </c>
      <c r="L272">
        <v>2.65</v>
      </c>
      <c r="M272">
        <v>2.65</v>
      </c>
      <c r="N272">
        <v>2.64</v>
      </c>
      <c r="O272">
        <v>2.74</v>
      </c>
      <c r="P272">
        <v>2.71</v>
      </c>
      <c r="Q272">
        <v>2.64</v>
      </c>
      <c r="R272">
        <v>2.52</v>
      </c>
      <c r="S272">
        <v>2.59</v>
      </c>
      <c r="T272">
        <v>2.57</v>
      </c>
      <c r="U272">
        <v>2.58</v>
      </c>
      <c r="V272">
        <v>2.58</v>
      </c>
      <c r="W272">
        <v>2.62</v>
      </c>
      <c r="X272">
        <v>2.59</v>
      </c>
      <c r="Y272">
        <v>2.5499999999999998</v>
      </c>
      <c r="Z272">
        <v>2.6</v>
      </c>
      <c r="AA272">
        <v>2.63</v>
      </c>
      <c r="AB272">
        <v>2.64</v>
      </c>
      <c r="AC272">
        <v>2.61</v>
      </c>
      <c r="AD272">
        <v>2.62</v>
      </c>
      <c r="AE272">
        <v>2.57</v>
      </c>
      <c r="AF272">
        <v>2.59</v>
      </c>
      <c r="AG272">
        <v>2.58</v>
      </c>
      <c r="AH272">
        <v>2.5299999999999998</v>
      </c>
      <c r="AI272">
        <v>2.68</v>
      </c>
      <c r="AJ272">
        <v>2.69</v>
      </c>
      <c r="AK272">
        <v>2.67</v>
      </c>
      <c r="AL272">
        <v>2.57</v>
      </c>
      <c r="AM272">
        <v>2.5499999999999998</v>
      </c>
      <c r="AN272">
        <v>2.52</v>
      </c>
      <c r="AO272">
        <v>2.52</v>
      </c>
      <c r="AP272">
        <v>2.46</v>
      </c>
      <c r="AQ272">
        <v>2.42</v>
      </c>
      <c r="AR272">
        <v>2.34</v>
      </c>
      <c r="AS272">
        <v>2.5299999999999998</v>
      </c>
      <c r="AT272">
        <v>2.5099999999999998</v>
      </c>
      <c r="AU272">
        <v>2.36</v>
      </c>
      <c r="AV272">
        <v>2.38</v>
      </c>
      <c r="AW272">
        <v>2.4300000000000002</v>
      </c>
      <c r="AX272">
        <v>2.23</v>
      </c>
      <c r="AY272">
        <v>2.16</v>
      </c>
      <c r="AZ272">
        <v>1.94</v>
      </c>
      <c r="BA272">
        <v>1.76</v>
      </c>
      <c r="BB272">
        <v>1.86</v>
      </c>
      <c r="BC272">
        <v>1.76</v>
      </c>
      <c r="BD272">
        <v>1.74</v>
      </c>
      <c r="BE272">
        <v>1.69</v>
      </c>
      <c r="BF272">
        <v>1.61</v>
      </c>
      <c r="BG272">
        <v>1.73</v>
      </c>
      <c r="BH272">
        <v>1.61</v>
      </c>
      <c r="BI272">
        <v>1.63</v>
      </c>
      <c r="BJ272">
        <v>1.69</v>
      </c>
      <c r="BK272">
        <v>1.82</v>
      </c>
      <c r="BL272">
        <v>1.81</v>
      </c>
      <c r="BM272">
        <v>1.75</v>
      </c>
    </row>
    <row r="273" spans="1:65" x14ac:dyDescent="0.25">
      <c r="A273">
        <v>37.299999999999997</v>
      </c>
      <c r="B273">
        <v>36.75</v>
      </c>
      <c r="C273">
        <v>36.700000000000003</v>
      </c>
      <c r="D273">
        <v>37.75</v>
      </c>
      <c r="E273">
        <v>37.799999999999997</v>
      </c>
      <c r="F273">
        <v>36.9</v>
      </c>
      <c r="G273">
        <v>37.450000000000003</v>
      </c>
      <c r="H273">
        <v>38.1</v>
      </c>
      <c r="I273">
        <v>37.799999999999997</v>
      </c>
      <c r="J273">
        <v>38.5</v>
      </c>
      <c r="K273">
        <v>35.9</v>
      </c>
      <c r="L273">
        <v>35.049999999999997</v>
      </c>
      <c r="M273">
        <v>35.9</v>
      </c>
      <c r="N273">
        <v>36.15</v>
      </c>
      <c r="O273">
        <v>36.950000000000003</v>
      </c>
      <c r="P273">
        <v>37.975000000000001</v>
      </c>
      <c r="Q273">
        <v>38.1</v>
      </c>
      <c r="R273">
        <v>37.6</v>
      </c>
      <c r="S273">
        <v>40.299999999999997</v>
      </c>
      <c r="T273">
        <v>39.9</v>
      </c>
      <c r="U273">
        <v>40</v>
      </c>
      <c r="V273">
        <v>40.450000000000003</v>
      </c>
      <c r="W273">
        <v>40.950000000000003</v>
      </c>
      <c r="X273">
        <v>39.85</v>
      </c>
      <c r="Y273">
        <v>40.049999999999997</v>
      </c>
      <c r="Z273">
        <v>38.4</v>
      </c>
      <c r="AA273">
        <v>39.75</v>
      </c>
      <c r="AB273">
        <v>39.75</v>
      </c>
      <c r="AC273">
        <v>41.05</v>
      </c>
      <c r="AD273">
        <v>40.25</v>
      </c>
      <c r="AE273">
        <v>40.75</v>
      </c>
      <c r="AF273">
        <v>41.1</v>
      </c>
      <c r="AG273">
        <v>39.1</v>
      </c>
      <c r="AH273">
        <v>39.700000000000003</v>
      </c>
      <c r="AI273">
        <v>40</v>
      </c>
      <c r="AJ273">
        <v>40.799999999999997</v>
      </c>
      <c r="AK273">
        <v>39.85</v>
      </c>
      <c r="AL273">
        <v>40.700000000000003</v>
      </c>
      <c r="AM273">
        <v>43.5</v>
      </c>
      <c r="AN273">
        <v>42.1</v>
      </c>
      <c r="AO273">
        <v>40.799999999999997</v>
      </c>
      <c r="AP273">
        <v>41.35</v>
      </c>
      <c r="AQ273">
        <v>40.67</v>
      </c>
      <c r="AR273">
        <v>39.770000000000003</v>
      </c>
      <c r="AS273">
        <v>42.16</v>
      </c>
      <c r="AT273">
        <v>40.020000000000003</v>
      </c>
      <c r="AU273">
        <v>40.520000000000003</v>
      </c>
      <c r="AV273">
        <v>37.64</v>
      </c>
      <c r="AW273">
        <v>36.92</v>
      </c>
      <c r="AX273">
        <v>35.53</v>
      </c>
      <c r="AY273">
        <v>35.54</v>
      </c>
      <c r="AZ273">
        <v>36.42</v>
      </c>
      <c r="BA273">
        <v>35.57</v>
      </c>
      <c r="BB273">
        <v>38.35</v>
      </c>
      <c r="BC273">
        <v>38.15</v>
      </c>
      <c r="BD273">
        <v>35.770000000000003</v>
      </c>
      <c r="BE273">
        <v>34.97</v>
      </c>
      <c r="BF273">
        <v>34.119999999999997</v>
      </c>
      <c r="BG273">
        <v>34.590000000000003</v>
      </c>
      <c r="BH273">
        <v>32.18</v>
      </c>
      <c r="BI273">
        <v>34.06</v>
      </c>
      <c r="BJ273">
        <v>33.94</v>
      </c>
      <c r="BK273">
        <v>32.090000000000003</v>
      </c>
      <c r="BL273">
        <v>31.61</v>
      </c>
      <c r="BM273">
        <v>34.17</v>
      </c>
    </row>
    <row r="274" spans="1:65" x14ac:dyDescent="0.25">
      <c r="A274">
        <v>1.45</v>
      </c>
      <c r="B274">
        <v>1.46</v>
      </c>
      <c r="C274">
        <v>1.44</v>
      </c>
      <c r="D274">
        <v>1.4501999999999999</v>
      </c>
      <c r="E274">
        <v>1.46</v>
      </c>
      <c r="F274">
        <v>1.47</v>
      </c>
      <c r="G274">
        <v>1.4342999999999999</v>
      </c>
      <c r="H274">
        <v>1.46</v>
      </c>
      <c r="I274">
        <v>1.4599</v>
      </c>
      <c r="J274">
        <v>1.45</v>
      </c>
      <c r="K274">
        <v>1.46</v>
      </c>
      <c r="L274">
        <v>1.47</v>
      </c>
      <c r="M274">
        <v>1.44</v>
      </c>
      <c r="N274">
        <v>1.44</v>
      </c>
      <c r="O274">
        <v>1.44</v>
      </c>
      <c r="P274">
        <v>1.4650000000000001</v>
      </c>
      <c r="Q274">
        <v>1.46</v>
      </c>
      <c r="R274">
        <v>1.45</v>
      </c>
      <c r="S274">
        <v>1.46</v>
      </c>
      <c r="T274">
        <v>1.46</v>
      </c>
      <c r="U274">
        <v>1.46</v>
      </c>
      <c r="V274">
        <v>1.47</v>
      </c>
      <c r="W274">
        <v>1.46</v>
      </c>
      <c r="X274">
        <v>1.48</v>
      </c>
      <c r="Y274">
        <v>1.49</v>
      </c>
      <c r="Z274">
        <v>1.47</v>
      </c>
      <c r="AA274">
        <v>1.49</v>
      </c>
      <c r="AB274">
        <v>1.46</v>
      </c>
      <c r="AC274">
        <v>1.45</v>
      </c>
      <c r="AD274">
        <v>1.45</v>
      </c>
      <c r="AE274">
        <v>1.45</v>
      </c>
      <c r="AF274">
        <v>1.44</v>
      </c>
      <c r="AG274">
        <v>1.46</v>
      </c>
      <c r="AH274">
        <v>1.46</v>
      </c>
      <c r="AI274">
        <v>1.47</v>
      </c>
      <c r="AJ274">
        <v>1.47</v>
      </c>
      <c r="AK274">
        <v>1.51</v>
      </c>
      <c r="AL274">
        <v>1.49</v>
      </c>
      <c r="AM274">
        <v>1.49</v>
      </c>
      <c r="AN274">
        <v>1.49</v>
      </c>
      <c r="AO274">
        <v>1.49</v>
      </c>
      <c r="AP274">
        <v>1.46</v>
      </c>
      <c r="AQ274">
        <v>1.49</v>
      </c>
      <c r="AR274">
        <v>1.46</v>
      </c>
      <c r="AS274">
        <v>1.47</v>
      </c>
      <c r="AT274">
        <v>1.45</v>
      </c>
      <c r="AU274">
        <v>1.48</v>
      </c>
      <c r="AV274">
        <v>1.44</v>
      </c>
      <c r="AW274">
        <v>1.45</v>
      </c>
      <c r="AX274">
        <v>1.44</v>
      </c>
      <c r="AY274">
        <v>1.44</v>
      </c>
      <c r="AZ274">
        <v>1.46</v>
      </c>
      <c r="BA274">
        <v>1.43</v>
      </c>
      <c r="BB274">
        <v>1.45</v>
      </c>
      <c r="BC274">
        <v>1.44</v>
      </c>
      <c r="BD274">
        <v>1.45</v>
      </c>
      <c r="BE274">
        <v>1.46</v>
      </c>
      <c r="BF274">
        <v>1.44</v>
      </c>
      <c r="BG274">
        <v>1.47</v>
      </c>
      <c r="BH274">
        <v>1.48</v>
      </c>
      <c r="BI274">
        <v>1.44</v>
      </c>
      <c r="BJ274">
        <v>1.47</v>
      </c>
      <c r="BK274">
        <v>1.46</v>
      </c>
      <c r="BL274">
        <v>1.45</v>
      </c>
      <c r="BM274">
        <v>1.44</v>
      </c>
    </row>
    <row r="275" spans="1:65" x14ac:dyDescent="0.25">
      <c r="A275">
        <v>4.45</v>
      </c>
      <c r="B275">
        <v>4.45</v>
      </c>
      <c r="C275">
        <v>4.55</v>
      </c>
      <c r="D275">
        <v>4.4000000000000004</v>
      </c>
      <c r="E275">
        <v>4.5</v>
      </c>
      <c r="F275">
        <v>4.45</v>
      </c>
      <c r="G275">
        <v>4.5</v>
      </c>
      <c r="H275">
        <v>4.45</v>
      </c>
      <c r="I275">
        <v>4.4000000000000004</v>
      </c>
      <c r="J275">
        <v>4.45</v>
      </c>
      <c r="K275">
        <v>4.3499999999999996</v>
      </c>
      <c r="L275">
        <v>4.5</v>
      </c>
      <c r="M275">
        <v>4.6500000000000004</v>
      </c>
      <c r="N275">
        <v>4.7</v>
      </c>
      <c r="O275">
        <v>4.6500000000000004</v>
      </c>
      <c r="P275">
        <v>4.7</v>
      </c>
      <c r="Q275">
        <v>4.6500000000000004</v>
      </c>
      <c r="R275">
        <v>4.7</v>
      </c>
      <c r="S275">
        <v>4.5999999999999996</v>
      </c>
      <c r="T275">
        <v>4.5</v>
      </c>
      <c r="U275">
        <v>4.55</v>
      </c>
      <c r="V275">
        <v>4.55</v>
      </c>
      <c r="W275">
        <v>4.55</v>
      </c>
      <c r="X275">
        <v>4.55</v>
      </c>
      <c r="Y275">
        <v>4.45</v>
      </c>
      <c r="Z275">
        <v>4.5</v>
      </c>
      <c r="AA275">
        <v>4.45</v>
      </c>
      <c r="AB275">
        <v>4.9000000000000004</v>
      </c>
      <c r="AC275">
        <v>5.3</v>
      </c>
      <c r="AD275">
        <v>5.35</v>
      </c>
      <c r="AE275">
        <v>5.35</v>
      </c>
      <c r="AF275">
        <v>5.35</v>
      </c>
      <c r="AG275">
        <v>5.4</v>
      </c>
      <c r="AH275">
        <v>5.45</v>
      </c>
      <c r="AI275">
        <v>5.55</v>
      </c>
      <c r="AJ275">
        <v>5.5</v>
      </c>
      <c r="AK275">
        <v>5.85</v>
      </c>
      <c r="AL275">
        <v>5.8</v>
      </c>
      <c r="AM275">
        <v>5.95</v>
      </c>
      <c r="AN275">
        <v>5.75</v>
      </c>
      <c r="AO275">
        <v>5.8</v>
      </c>
      <c r="AP275">
        <v>5.95</v>
      </c>
      <c r="AQ275">
        <v>6.08</v>
      </c>
      <c r="AR275">
        <v>6.16</v>
      </c>
      <c r="AS275">
        <v>6.15</v>
      </c>
      <c r="AT275">
        <v>6.16</v>
      </c>
      <c r="AU275">
        <v>6.19</v>
      </c>
      <c r="AV275">
        <v>6.25</v>
      </c>
      <c r="AW275">
        <v>6.24</v>
      </c>
      <c r="AX275">
        <v>6.02</v>
      </c>
      <c r="AY275">
        <v>5.9</v>
      </c>
      <c r="AZ275">
        <v>5.85</v>
      </c>
      <c r="BA275">
        <v>5.91</v>
      </c>
      <c r="BB275">
        <v>6.09</v>
      </c>
      <c r="BC275">
        <v>6.16</v>
      </c>
      <c r="BD275">
        <v>6.15</v>
      </c>
      <c r="BE275">
        <v>6.17</v>
      </c>
      <c r="BF275">
        <v>6.14</v>
      </c>
      <c r="BG275">
        <v>5.92</v>
      </c>
      <c r="BH275">
        <v>5.68</v>
      </c>
      <c r="BI275">
        <v>5.81</v>
      </c>
      <c r="BJ275">
        <v>5.71</v>
      </c>
      <c r="BK275">
        <v>5.61</v>
      </c>
      <c r="BL275">
        <v>5.8</v>
      </c>
      <c r="BM275">
        <v>5.82</v>
      </c>
    </row>
    <row r="276" spans="1:65" x14ac:dyDescent="0.25">
      <c r="A276">
        <v>45.56</v>
      </c>
      <c r="B276">
        <v>47.06</v>
      </c>
      <c r="C276">
        <v>47.23</v>
      </c>
      <c r="D276">
        <v>48.41</v>
      </c>
      <c r="E276">
        <v>48.59</v>
      </c>
      <c r="F276">
        <v>47.25</v>
      </c>
      <c r="G276">
        <v>47.49</v>
      </c>
      <c r="H276">
        <v>47.96</v>
      </c>
      <c r="I276">
        <v>46.45</v>
      </c>
      <c r="J276">
        <v>48.17</v>
      </c>
      <c r="K276">
        <v>43.86</v>
      </c>
      <c r="L276">
        <v>44.76</v>
      </c>
      <c r="M276">
        <v>45.33</v>
      </c>
      <c r="N276">
        <v>45.75</v>
      </c>
      <c r="O276">
        <v>46.88</v>
      </c>
      <c r="P276">
        <v>48.32</v>
      </c>
      <c r="Q276">
        <v>47.71</v>
      </c>
      <c r="R276">
        <v>48.17</v>
      </c>
      <c r="S276">
        <v>48.86</v>
      </c>
      <c r="T276">
        <v>48.16</v>
      </c>
      <c r="U276">
        <v>49.78</v>
      </c>
      <c r="V276">
        <v>50.35</v>
      </c>
      <c r="W276">
        <v>50.91</v>
      </c>
      <c r="X276">
        <v>50.51</v>
      </c>
      <c r="Y276">
        <v>50.63</v>
      </c>
      <c r="Z276">
        <v>47.61</v>
      </c>
      <c r="AA276">
        <v>47.22</v>
      </c>
      <c r="AB276">
        <v>46.84</v>
      </c>
      <c r="AC276">
        <v>47.94</v>
      </c>
      <c r="AD276">
        <v>48.06</v>
      </c>
      <c r="AE276">
        <v>47.69</v>
      </c>
      <c r="AF276">
        <v>47.81</v>
      </c>
      <c r="AG276">
        <v>47.17</v>
      </c>
      <c r="AH276">
        <v>48.51</v>
      </c>
      <c r="AI276">
        <v>48.9</v>
      </c>
      <c r="AJ276">
        <v>47.67</v>
      </c>
      <c r="AK276">
        <v>48.44</v>
      </c>
      <c r="AL276">
        <v>51.02</v>
      </c>
      <c r="AM276">
        <v>52.14</v>
      </c>
      <c r="AN276">
        <v>51.22</v>
      </c>
      <c r="AO276">
        <v>52.1</v>
      </c>
      <c r="AP276">
        <v>53.04</v>
      </c>
      <c r="AQ276">
        <v>54.51</v>
      </c>
      <c r="AR276">
        <v>53.14</v>
      </c>
      <c r="AS276">
        <v>53.4</v>
      </c>
      <c r="AT276">
        <v>50.66</v>
      </c>
      <c r="AU276">
        <v>48.26</v>
      </c>
      <c r="AV276">
        <v>45.81</v>
      </c>
      <c r="AW276">
        <v>45.49</v>
      </c>
      <c r="AX276">
        <v>42.84</v>
      </c>
      <c r="AY276">
        <v>42.29</v>
      </c>
      <c r="AZ276">
        <v>43.72</v>
      </c>
      <c r="BA276">
        <v>43.01</v>
      </c>
      <c r="BB276">
        <v>43.28</v>
      </c>
      <c r="BC276">
        <v>41.87</v>
      </c>
      <c r="BD276">
        <v>41.07</v>
      </c>
      <c r="BE276">
        <v>41.07</v>
      </c>
      <c r="BF276">
        <v>40</v>
      </c>
      <c r="BG276">
        <v>38.4</v>
      </c>
      <c r="BH276">
        <v>36.020000000000003</v>
      </c>
      <c r="BI276">
        <v>36.54</v>
      </c>
      <c r="BJ276">
        <v>36.090000000000003</v>
      </c>
      <c r="BK276">
        <v>34.229999999999997</v>
      </c>
      <c r="BL276">
        <v>35.28</v>
      </c>
      <c r="BM276">
        <v>37.299999999999997</v>
      </c>
    </row>
    <row r="277" spans="1:65" x14ac:dyDescent="0.25">
      <c r="A277">
        <v>7.25</v>
      </c>
      <c r="B277">
        <v>7.35</v>
      </c>
      <c r="C277">
        <v>6.95</v>
      </c>
      <c r="D277">
        <v>7</v>
      </c>
      <c r="E277">
        <v>7.3</v>
      </c>
      <c r="F277">
        <v>7</v>
      </c>
      <c r="G277">
        <v>7.25</v>
      </c>
      <c r="H277">
        <v>7.3</v>
      </c>
      <c r="I277">
        <v>7.05</v>
      </c>
      <c r="J277">
        <v>7.3</v>
      </c>
      <c r="K277">
        <v>7.15</v>
      </c>
      <c r="L277">
        <v>7.25</v>
      </c>
      <c r="M277">
        <v>7.25</v>
      </c>
      <c r="N277">
        <v>7.1</v>
      </c>
      <c r="O277">
        <v>7.15</v>
      </c>
      <c r="P277">
        <v>7.2</v>
      </c>
      <c r="Q277">
        <v>7.2</v>
      </c>
      <c r="R277">
        <v>7.25</v>
      </c>
      <c r="S277">
        <v>7.35</v>
      </c>
      <c r="T277">
        <v>7.25</v>
      </c>
      <c r="U277">
        <v>7.3</v>
      </c>
      <c r="V277">
        <v>7.2</v>
      </c>
      <c r="W277">
        <v>7.2</v>
      </c>
      <c r="X277">
        <v>7.25</v>
      </c>
      <c r="Y277">
        <v>7.05</v>
      </c>
      <c r="Z277">
        <v>7.1</v>
      </c>
      <c r="AA277">
        <v>6.8</v>
      </c>
      <c r="AB277">
        <v>6.6</v>
      </c>
      <c r="AC277">
        <v>6.5</v>
      </c>
      <c r="AD277">
        <v>6.3</v>
      </c>
      <c r="AE277">
        <v>6.2750000000000004</v>
      </c>
      <c r="AF277">
        <v>6.35</v>
      </c>
      <c r="AG277">
        <v>6.25</v>
      </c>
      <c r="AH277">
        <v>6.05</v>
      </c>
      <c r="AI277">
        <v>6.05</v>
      </c>
      <c r="AJ277">
        <v>6.2</v>
      </c>
      <c r="AK277">
        <v>6.2</v>
      </c>
      <c r="AL277">
        <v>6</v>
      </c>
      <c r="AM277">
        <v>6.4</v>
      </c>
      <c r="AN277">
        <v>6.4</v>
      </c>
      <c r="AO277">
        <v>6.3</v>
      </c>
      <c r="AP277">
        <v>6.35</v>
      </c>
      <c r="AQ277">
        <v>5.92</v>
      </c>
      <c r="AR277">
        <v>5.78</v>
      </c>
      <c r="AS277">
        <v>5.72</v>
      </c>
      <c r="AT277">
        <v>5.49</v>
      </c>
      <c r="AU277">
        <v>5.19</v>
      </c>
      <c r="AV277">
        <v>5.52</v>
      </c>
      <c r="AW277">
        <v>5.51</v>
      </c>
      <c r="AX277">
        <v>5.43</v>
      </c>
      <c r="AY277">
        <v>5.56</v>
      </c>
      <c r="AZ277">
        <v>5.48</v>
      </c>
      <c r="BA277">
        <v>5.43</v>
      </c>
      <c r="BB277">
        <v>5.52</v>
      </c>
      <c r="BC277">
        <v>5.7</v>
      </c>
      <c r="BD277">
        <v>5.48</v>
      </c>
      <c r="BE277">
        <v>5.52</v>
      </c>
      <c r="BF277">
        <v>5.58</v>
      </c>
      <c r="BG277">
        <v>5.66</v>
      </c>
      <c r="BH277">
        <v>5.58</v>
      </c>
      <c r="BI277">
        <v>5.97</v>
      </c>
      <c r="BJ277">
        <v>6</v>
      </c>
      <c r="BK277">
        <v>5.96</v>
      </c>
      <c r="BL277">
        <v>6.08</v>
      </c>
      <c r="BM277">
        <v>5.94</v>
      </c>
    </row>
    <row r="278" spans="1:65" x14ac:dyDescent="0.25">
      <c r="A278">
        <v>13.97</v>
      </c>
      <c r="B278">
        <v>14.08</v>
      </c>
      <c r="C278">
        <v>13.75</v>
      </c>
      <c r="D278">
        <v>13.96</v>
      </c>
      <c r="E278">
        <v>14.07</v>
      </c>
      <c r="F278">
        <v>12.93</v>
      </c>
      <c r="G278">
        <v>12.67</v>
      </c>
      <c r="H278">
        <v>12.53</v>
      </c>
      <c r="I278">
        <v>11.92</v>
      </c>
      <c r="J278">
        <v>11.92</v>
      </c>
      <c r="K278">
        <v>11.75</v>
      </c>
      <c r="L278">
        <v>11.88</v>
      </c>
      <c r="M278">
        <v>11.91</v>
      </c>
      <c r="N278">
        <v>11.85</v>
      </c>
      <c r="O278">
        <v>11.93</v>
      </c>
      <c r="P278">
        <v>11.84</v>
      </c>
      <c r="Q278">
        <v>12.18</v>
      </c>
      <c r="R278">
        <v>12.46</v>
      </c>
      <c r="S278">
        <v>12.56</v>
      </c>
      <c r="T278">
        <v>12.16</v>
      </c>
      <c r="U278">
        <v>12.26</v>
      </c>
      <c r="V278">
        <v>12.05</v>
      </c>
      <c r="W278">
        <v>11.94</v>
      </c>
      <c r="X278">
        <v>11.66</v>
      </c>
      <c r="Y278">
        <v>11.75</v>
      </c>
      <c r="Z278">
        <v>11.71</v>
      </c>
      <c r="AA278">
        <v>11.86</v>
      </c>
      <c r="AB278">
        <v>12.15</v>
      </c>
      <c r="AC278">
        <v>12.03</v>
      </c>
      <c r="AD278">
        <v>12.31</v>
      </c>
      <c r="AE278">
        <v>12.37</v>
      </c>
      <c r="AF278">
        <v>12.36</v>
      </c>
      <c r="AG278">
        <v>12.56</v>
      </c>
      <c r="AH278">
        <v>12.7</v>
      </c>
      <c r="AI278">
        <v>12.53</v>
      </c>
      <c r="AJ278">
        <v>12.38</v>
      </c>
      <c r="AK278">
        <v>12.64</v>
      </c>
      <c r="AL278">
        <v>12.64</v>
      </c>
      <c r="AM278">
        <v>12.65</v>
      </c>
      <c r="AN278">
        <v>12.35</v>
      </c>
      <c r="AO278">
        <v>12.16</v>
      </c>
      <c r="AP278">
        <v>12.35</v>
      </c>
      <c r="AQ278">
        <v>12.11</v>
      </c>
      <c r="AR278">
        <v>12.16</v>
      </c>
      <c r="AS278">
        <v>12.34</v>
      </c>
      <c r="AT278">
        <v>12.14</v>
      </c>
      <c r="AU278">
        <v>12.21</v>
      </c>
      <c r="AV278">
        <v>12.23</v>
      </c>
      <c r="AW278">
        <v>12.54</v>
      </c>
      <c r="AX278">
        <v>12.19</v>
      </c>
      <c r="AY278">
        <v>11.74</v>
      </c>
      <c r="AZ278">
        <v>11.76</v>
      </c>
      <c r="BA278">
        <v>11.46</v>
      </c>
      <c r="BB278">
        <v>11.63</v>
      </c>
      <c r="BC278">
        <v>11.43</v>
      </c>
      <c r="BD278">
        <v>11</v>
      </c>
      <c r="BE278">
        <v>11.33</v>
      </c>
      <c r="BF278">
        <v>11.43</v>
      </c>
      <c r="BG278">
        <v>11.26</v>
      </c>
      <c r="BH278">
        <v>10.74</v>
      </c>
      <c r="BI278">
        <v>11.12</v>
      </c>
      <c r="BJ278">
        <v>11.34</v>
      </c>
      <c r="BK278">
        <v>11.27</v>
      </c>
      <c r="BL278">
        <v>11.73</v>
      </c>
      <c r="BM278">
        <v>11.32</v>
      </c>
    </row>
    <row r="279" spans="1:65" x14ac:dyDescent="0.25">
      <c r="A279">
        <v>7.62</v>
      </c>
      <c r="B279">
        <v>7.57</v>
      </c>
      <c r="C279">
        <v>7.54</v>
      </c>
      <c r="D279">
        <v>7.6</v>
      </c>
      <c r="E279">
        <v>7.64</v>
      </c>
      <c r="F279">
        <v>7.65</v>
      </c>
      <c r="G279">
        <v>7.66</v>
      </c>
      <c r="H279">
        <v>7.56</v>
      </c>
      <c r="I279">
        <v>7.76</v>
      </c>
      <c r="J279">
        <v>7.78</v>
      </c>
      <c r="K279">
        <v>7.64</v>
      </c>
      <c r="L279">
        <v>7.68</v>
      </c>
      <c r="M279">
        <v>7.55</v>
      </c>
      <c r="N279">
        <v>7.48</v>
      </c>
      <c r="O279">
        <v>7.59</v>
      </c>
      <c r="P279">
        <v>7.7</v>
      </c>
      <c r="Q279">
        <v>7.56</v>
      </c>
      <c r="R279">
        <v>7.61</v>
      </c>
      <c r="S279">
        <v>7.55</v>
      </c>
      <c r="T279">
        <v>8.02</v>
      </c>
      <c r="U279">
        <v>8.1199999999999992</v>
      </c>
      <c r="V279">
        <v>7.93</v>
      </c>
      <c r="W279">
        <v>8.19</v>
      </c>
      <c r="X279">
        <v>8.24</v>
      </c>
      <c r="Y279">
        <v>8.19</v>
      </c>
      <c r="Z279">
        <v>7.9</v>
      </c>
      <c r="AA279">
        <v>7.64</v>
      </c>
      <c r="AB279">
        <v>7.75</v>
      </c>
      <c r="AC279">
        <v>7.7</v>
      </c>
      <c r="AD279">
        <v>7.4</v>
      </c>
      <c r="AE279">
        <v>7.36</v>
      </c>
      <c r="AF279">
        <v>7.45</v>
      </c>
      <c r="AG279">
        <v>7.36</v>
      </c>
      <c r="AH279">
        <v>7.57</v>
      </c>
      <c r="AI279">
        <v>7.56</v>
      </c>
      <c r="AJ279">
        <v>7.71</v>
      </c>
      <c r="AK279">
        <v>7.71</v>
      </c>
      <c r="AL279">
        <v>7.72</v>
      </c>
      <c r="AM279">
        <v>7.66</v>
      </c>
      <c r="AN279">
        <v>7.67</v>
      </c>
      <c r="AO279">
        <v>7.77</v>
      </c>
      <c r="AP279">
        <v>8</v>
      </c>
      <c r="AQ279">
        <v>8.01</v>
      </c>
      <c r="AR279">
        <v>8.5500000000000007</v>
      </c>
      <c r="AS279">
        <v>8.6199999999999992</v>
      </c>
      <c r="AT279">
        <v>8.57</v>
      </c>
      <c r="AU279">
        <v>8.59</v>
      </c>
      <c r="AV279">
        <v>8.42</v>
      </c>
      <c r="AW279">
        <v>8.19</v>
      </c>
      <c r="AX279">
        <v>7.89</v>
      </c>
      <c r="AY279">
        <v>7.76</v>
      </c>
      <c r="AZ279">
        <v>7.7</v>
      </c>
      <c r="BA279">
        <v>7.78</v>
      </c>
      <c r="BB279">
        <v>7.88</v>
      </c>
      <c r="BC279">
        <v>7.99</v>
      </c>
      <c r="BD279">
        <v>7.82</v>
      </c>
      <c r="BE279">
        <v>7.65</v>
      </c>
      <c r="BF279">
        <v>7.7</v>
      </c>
      <c r="BG279">
        <v>7.8</v>
      </c>
      <c r="BH279">
        <v>7.06</v>
      </c>
      <c r="BI279">
        <v>7.07</v>
      </c>
      <c r="BJ279">
        <v>6.1550000000000002</v>
      </c>
      <c r="BK279">
        <v>5.79</v>
      </c>
      <c r="BL279">
        <v>5.77</v>
      </c>
      <c r="BM279">
        <v>6.01</v>
      </c>
    </row>
    <row r="280" spans="1:65" x14ac:dyDescent="0.25">
      <c r="A280">
        <v>11.54</v>
      </c>
      <c r="B280">
        <v>11.35</v>
      </c>
      <c r="C280">
        <v>10.72</v>
      </c>
      <c r="D280">
        <v>10.85</v>
      </c>
      <c r="E280">
        <v>10.69</v>
      </c>
      <c r="F280">
        <v>10.55</v>
      </c>
      <c r="G280">
        <v>11.03</v>
      </c>
      <c r="H280">
        <v>10.39</v>
      </c>
      <c r="I280">
        <v>9.75</v>
      </c>
      <c r="J280">
        <v>9.9499999999999993</v>
      </c>
      <c r="K280">
        <v>9.74</v>
      </c>
      <c r="L280">
        <v>9.77</v>
      </c>
      <c r="M280">
        <v>10.1</v>
      </c>
      <c r="N280">
        <v>8.94</v>
      </c>
      <c r="O280">
        <v>9.07</v>
      </c>
      <c r="P280">
        <v>9.44</v>
      </c>
      <c r="Q280">
        <v>10.029999999999999</v>
      </c>
      <c r="R280">
        <v>9.31</v>
      </c>
      <c r="S280">
        <v>9.02</v>
      </c>
      <c r="T280">
        <v>8.92</v>
      </c>
      <c r="U280">
        <v>9.09</v>
      </c>
      <c r="V280">
        <v>9.5399999999999991</v>
      </c>
      <c r="W280">
        <v>9.6999999999999993</v>
      </c>
      <c r="X280">
        <v>10.210000000000001</v>
      </c>
      <c r="Y280">
        <v>10.57</v>
      </c>
      <c r="Z280">
        <v>9.77</v>
      </c>
      <c r="AA280">
        <v>10.25</v>
      </c>
      <c r="AB280">
        <v>9.7899999999999991</v>
      </c>
      <c r="AC280">
        <v>10.29</v>
      </c>
      <c r="AD280">
        <v>10.47</v>
      </c>
      <c r="AE280">
        <v>10.56</v>
      </c>
      <c r="AF280">
        <v>10.6</v>
      </c>
      <c r="AG280">
        <v>10.24</v>
      </c>
      <c r="AH280">
        <v>10.5</v>
      </c>
      <c r="AI280">
        <v>11.57</v>
      </c>
      <c r="AJ280">
        <v>12.1</v>
      </c>
      <c r="AK280">
        <v>12.01</v>
      </c>
      <c r="AL280">
        <v>10.42</v>
      </c>
      <c r="AM280">
        <v>10.6</v>
      </c>
      <c r="AN280">
        <v>10.27</v>
      </c>
      <c r="AO280">
        <v>10.32</v>
      </c>
      <c r="AP280">
        <v>10.94</v>
      </c>
      <c r="AQ280">
        <v>10.69</v>
      </c>
      <c r="AR280">
        <v>9.74</v>
      </c>
      <c r="AS280">
        <v>10.039999999999999</v>
      </c>
      <c r="AT280">
        <v>9.09</v>
      </c>
      <c r="AU280">
        <v>9.26</v>
      </c>
      <c r="AV280">
        <v>9.08</v>
      </c>
      <c r="AW280">
        <v>8.69</v>
      </c>
      <c r="AX280">
        <v>8.0500000000000007</v>
      </c>
      <c r="AY280">
        <v>8.4</v>
      </c>
      <c r="AZ280">
        <v>8.61</v>
      </c>
      <c r="BA280">
        <v>8.0050000000000008</v>
      </c>
      <c r="BB280">
        <v>8.39</v>
      </c>
      <c r="BC280">
        <v>8.34</v>
      </c>
      <c r="BD280">
        <v>8.36</v>
      </c>
      <c r="BE280">
        <v>7.95</v>
      </c>
      <c r="BF280">
        <v>8.32</v>
      </c>
      <c r="BG280">
        <v>7.96</v>
      </c>
      <c r="BH280">
        <v>7.29</v>
      </c>
      <c r="BI280">
        <v>7.55</v>
      </c>
      <c r="BJ280">
        <v>7.29</v>
      </c>
      <c r="BK280">
        <v>7.22</v>
      </c>
      <c r="BL280">
        <v>7.5</v>
      </c>
      <c r="BM280">
        <v>7.81</v>
      </c>
    </row>
    <row r="281" spans="1:65" x14ac:dyDescent="0.25">
      <c r="A281">
        <v>7</v>
      </c>
      <c r="B281">
        <v>7</v>
      </c>
      <c r="C281">
        <v>6.95</v>
      </c>
      <c r="D281">
        <v>6.9</v>
      </c>
      <c r="E281">
        <v>6.9</v>
      </c>
      <c r="F281">
        <v>6.7</v>
      </c>
      <c r="G281">
        <v>6.85</v>
      </c>
      <c r="H281">
        <v>6.85</v>
      </c>
      <c r="I281">
        <v>6.95</v>
      </c>
      <c r="J281">
        <v>7.15</v>
      </c>
      <c r="K281">
        <v>6.95</v>
      </c>
      <c r="L281">
        <v>6.85</v>
      </c>
      <c r="M281">
        <v>6.9</v>
      </c>
      <c r="N281">
        <v>7</v>
      </c>
      <c r="O281">
        <v>7.35</v>
      </c>
      <c r="P281">
        <v>7.55</v>
      </c>
      <c r="Q281">
        <v>7.55</v>
      </c>
      <c r="R281">
        <v>7.6</v>
      </c>
      <c r="S281">
        <v>7.6</v>
      </c>
      <c r="T281">
        <v>7.65</v>
      </c>
      <c r="U281">
        <v>7.7</v>
      </c>
      <c r="V281">
        <v>7.7</v>
      </c>
      <c r="W281">
        <v>7.8</v>
      </c>
      <c r="X281">
        <v>7.95</v>
      </c>
      <c r="Y281">
        <v>7.95</v>
      </c>
      <c r="Z281">
        <v>7.95</v>
      </c>
      <c r="AA281">
        <v>8.25</v>
      </c>
      <c r="AB281">
        <v>8.25</v>
      </c>
      <c r="AC281">
        <v>8.5</v>
      </c>
      <c r="AD281">
        <v>8.9</v>
      </c>
      <c r="AE281">
        <v>8.9</v>
      </c>
      <c r="AF281">
        <v>8.4499999999999993</v>
      </c>
      <c r="AG281">
        <v>8.4499999999999993</v>
      </c>
      <c r="AH281">
        <v>8.3000000000000007</v>
      </c>
      <c r="AI281">
        <v>8.1999999999999993</v>
      </c>
      <c r="AJ281">
        <v>8.15</v>
      </c>
      <c r="AK281">
        <v>8.15</v>
      </c>
      <c r="AL281">
        <v>8.1</v>
      </c>
      <c r="AM281">
        <v>8.15</v>
      </c>
      <c r="AN281">
        <v>7.95</v>
      </c>
      <c r="AO281">
        <v>8.0500000000000007</v>
      </c>
      <c r="AP281">
        <v>8.1</v>
      </c>
      <c r="AQ281">
        <v>8</v>
      </c>
      <c r="AR281">
        <v>7.8</v>
      </c>
      <c r="AS281">
        <v>7.84</v>
      </c>
      <c r="AT281">
        <v>7.65</v>
      </c>
      <c r="AU281">
        <v>7.49</v>
      </c>
      <c r="AV281">
        <v>7.43</v>
      </c>
      <c r="AW281">
        <v>7.36</v>
      </c>
      <c r="AX281">
        <v>7.23</v>
      </c>
      <c r="AY281">
        <v>7.18</v>
      </c>
      <c r="AZ281">
        <v>7.19</v>
      </c>
      <c r="BA281">
        <v>7.26</v>
      </c>
      <c r="BB281">
        <v>7.46</v>
      </c>
      <c r="BC281">
        <v>7.45</v>
      </c>
      <c r="BD281">
        <v>7.37</v>
      </c>
      <c r="BE281">
        <v>7.3</v>
      </c>
      <c r="BF281">
        <v>7.31</v>
      </c>
      <c r="BG281">
        <v>7.3</v>
      </c>
      <c r="BH281">
        <v>7.05</v>
      </c>
      <c r="BI281">
        <v>7.21</v>
      </c>
      <c r="BJ281">
        <v>7.09</v>
      </c>
      <c r="BK281">
        <v>7.11</v>
      </c>
      <c r="BL281">
        <v>7.34</v>
      </c>
      <c r="BM281">
        <v>7.3</v>
      </c>
    </row>
    <row r="282" spans="1:65" x14ac:dyDescent="0.25">
      <c r="A282">
        <v>20.100000000000001</v>
      </c>
      <c r="B282">
        <v>20.6</v>
      </c>
      <c r="C282">
        <v>20.6</v>
      </c>
      <c r="D282">
        <v>21.2</v>
      </c>
      <c r="E282">
        <v>21.8</v>
      </c>
      <c r="F282">
        <v>21.95</v>
      </c>
      <c r="G282">
        <v>22.25</v>
      </c>
      <c r="H282">
        <v>22.4</v>
      </c>
      <c r="I282">
        <v>22</v>
      </c>
      <c r="J282">
        <v>22.45</v>
      </c>
      <c r="K282">
        <v>22.05</v>
      </c>
      <c r="L282">
        <v>22.35</v>
      </c>
      <c r="M282">
        <v>22.5</v>
      </c>
      <c r="N282">
        <v>22.3</v>
      </c>
      <c r="O282">
        <v>22.45</v>
      </c>
      <c r="P282">
        <v>22.55</v>
      </c>
      <c r="Q282">
        <v>22.6</v>
      </c>
      <c r="R282">
        <v>22.7</v>
      </c>
      <c r="S282">
        <v>22.45</v>
      </c>
      <c r="T282">
        <v>22.4</v>
      </c>
      <c r="U282">
        <v>22.5</v>
      </c>
      <c r="V282">
        <v>22.4</v>
      </c>
      <c r="W282">
        <v>22.7</v>
      </c>
      <c r="X282">
        <v>23.2</v>
      </c>
      <c r="Y282">
        <v>22.6</v>
      </c>
      <c r="Z282">
        <v>22.65</v>
      </c>
      <c r="AA282">
        <v>22.7</v>
      </c>
      <c r="AB282">
        <v>22.7</v>
      </c>
      <c r="AC282">
        <v>23</v>
      </c>
      <c r="AD282">
        <v>23.2</v>
      </c>
      <c r="AE282">
        <v>22.75</v>
      </c>
      <c r="AF282">
        <v>22.75</v>
      </c>
      <c r="AG282">
        <v>21.85</v>
      </c>
      <c r="AH282">
        <v>21.95</v>
      </c>
      <c r="AI282">
        <v>21.5</v>
      </c>
      <c r="AJ282">
        <v>21.75</v>
      </c>
      <c r="AK282">
        <v>21.2</v>
      </c>
      <c r="AL282">
        <v>21.45</v>
      </c>
      <c r="AM282">
        <v>21.7</v>
      </c>
      <c r="AN282">
        <v>21.35</v>
      </c>
      <c r="AO282">
        <v>21.45</v>
      </c>
      <c r="AP282">
        <v>21.25</v>
      </c>
      <c r="AQ282">
        <v>20.51</v>
      </c>
      <c r="AR282">
        <v>20.09</v>
      </c>
      <c r="AS282">
        <v>20.49</v>
      </c>
      <c r="AT282">
        <v>20.170000000000002</v>
      </c>
      <c r="AU282">
        <v>20.29</v>
      </c>
      <c r="AV282">
        <v>19.47</v>
      </c>
      <c r="AW282">
        <v>18.93</v>
      </c>
      <c r="AX282">
        <v>18.02</v>
      </c>
      <c r="AY282">
        <v>17.79</v>
      </c>
      <c r="AZ282">
        <v>18.32</v>
      </c>
      <c r="BA282">
        <v>18.2</v>
      </c>
      <c r="BB282">
        <v>18.95</v>
      </c>
      <c r="BC282">
        <v>19.02</v>
      </c>
      <c r="BD282">
        <v>18.2</v>
      </c>
      <c r="BE282">
        <v>17.809999999999999</v>
      </c>
      <c r="BF282">
        <v>18.48</v>
      </c>
      <c r="BG282">
        <v>18.329999999999998</v>
      </c>
      <c r="BH282">
        <v>16.84</v>
      </c>
      <c r="BI282">
        <v>17.3</v>
      </c>
      <c r="BJ282">
        <v>16.600000000000001</v>
      </c>
      <c r="BK282">
        <v>16.36</v>
      </c>
      <c r="BL282">
        <v>16.489999999999998</v>
      </c>
      <c r="BM282">
        <v>17.190000000000001</v>
      </c>
    </row>
    <row r="283" spans="1:65" x14ac:dyDescent="0.25">
      <c r="A283">
        <v>2.99</v>
      </c>
      <c r="B283">
        <v>2.93</v>
      </c>
      <c r="C283">
        <v>2.93</v>
      </c>
      <c r="D283">
        <v>2.97</v>
      </c>
      <c r="E283">
        <v>2.96</v>
      </c>
      <c r="F283">
        <v>3.19</v>
      </c>
      <c r="G283">
        <v>2.97</v>
      </c>
      <c r="H283">
        <v>2.9</v>
      </c>
      <c r="I283">
        <v>2.93</v>
      </c>
      <c r="J283">
        <v>2.93</v>
      </c>
      <c r="K283">
        <v>2.88</v>
      </c>
      <c r="L283">
        <v>2.94</v>
      </c>
      <c r="M283">
        <v>2.87</v>
      </c>
      <c r="N283">
        <v>2.9550000000000001</v>
      </c>
      <c r="O283">
        <v>2.86</v>
      </c>
      <c r="P283">
        <v>2.87</v>
      </c>
      <c r="Q283">
        <v>2.9</v>
      </c>
      <c r="R283">
        <v>2.9</v>
      </c>
      <c r="S283">
        <v>2.89</v>
      </c>
      <c r="T283">
        <v>2.97</v>
      </c>
      <c r="U283">
        <v>3.04</v>
      </c>
      <c r="V283">
        <v>3.03</v>
      </c>
      <c r="W283">
        <v>3</v>
      </c>
      <c r="X283">
        <v>3.02</v>
      </c>
      <c r="Y283">
        <v>2.98</v>
      </c>
      <c r="Z283">
        <v>2.95</v>
      </c>
      <c r="AA283">
        <v>2.95</v>
      </c>
      <c r="AB283">
        <v>2.96</v>
      </c>
      <c r="AC283">
        <v>2.89</v>
      </c>
      <c r="AD283">
        <v>2.89</v>
      </c>
      <c r="AE283">
        <v>2.85</v>
      </c>
      <c r="AF283">
        <v>2.92</v>
      </c>
      <c r="AG283">
        <v>2.91</v>
      </c>
      <c r="AH283">
        <v>2.92</v>
      </c>
      <c r="AI283">
        <v>2.88</v>
      </c>
      <c r="AJ283">
        <v>2.85</v>
      </c>
      <c r="AK283">
        <v>2.99</v>
      </c>
      <c r="AL283">
        <v>2.93</v>
      </c>
      <c r="AM283">
        <v>3</v>
      </c>
      <c r="AN283">
        <v>2.92</v>
      </c>
      <c r="AO283">
        <v>3.01</v>
      </c>
      <c r="AP283">
        <v>2.91</v>
      </c>
      <c r="AQ283">
        <v>2.9</v>
      </c>
      <c r="AR283">
        <v>2.97</v>
      </c>
      <c r="AS283">
        <v>3.1</v>
      </c>
      <c r="AT283">
        <v>3.0413000000000001</v>
      </c>
      <c r="AU283">
        <v>3.1</v>
      </c>
      <c r="AV283">
        <v>3.09</v>
      </c>
      <c r="AW283">
        <v>3.24</v>
      </c>
      <c r="AX283">
        <v>3.01</v>
      </c>
      <c r="AY283">
        <v>3.26</v>
      </c>
      <c r="AZ283">
        <v>3.3144</v>
      </c>
      <c r="BA283">
        <v>3.29</v>
      </c>
      <c r="BB283">
        <v>3.29</v>
      </c>
      <c r="BC283">
        <v>3.31</v>
      </c>
      <c r="BD283">
        <v>3.17</v>
      </c>
      <c r="BE283">
        <v>3.1</v>
      </c>
      <c r="BF283">
        <v>3.09</v>
      </c>
      <c r="BG283">
        <v>3.1</v>
      </c>
      <c r="BH283">
        <v>3.01</v>
      </c>
      <c r="BI283">
        <v>3.11</v>
      </c>
      <c r="BJ283">
        <v>3.04</v>
      </c>
      <c r="BK283">
        <v>2.86</v>
      </c>
      <c r="BL283">
        <v>2.88</v>
      </c>
      <c r="BM283">
        <v>2.92</v>
      </c>
    </row>
    <row r="284" spans="1:65" x14ac:dyDescent="0.25">
      <c r="A284">
        <v>0.93500000000000005</v>
      </c>
      <c r="B284">
        <v>0.99490000000000001</v>
      </c>
      <c r="C284">
        <v>0.99950000000000006</v>
      </c>
      <c r="D284">
        <v>0.95479999999999998</v>
      </c>
      <c r="E284">
        <v>0.91969999999999996</v>
      </c>
      <c r="F284">
        <v>0.89</v>
      </c>
      <c r="G284">
        <v>0.92769999999999997</v>
      </c>
      <c r="H284">
        <v>0.97</v>
      </c>
      <c r="I284">
        <v>0.94</v>
      </c>
      <c r="J284">
        <v>0.93</v>
      </c>
      <c r="K284">
        <v>0.9</v>
      </c>
      <c r="L284">
        <v>0.9042</v>
      </c>
      <c r="M284">
        <v>0.90759999999999996</v>
      </c>
      <c r="N284">
        <v>0.92</v>
      </c>
      <c r="O284">
        <v>0.96</v>
      </c>
      <c r="P284">
        <v>1.03</v>
      </c>
      <c r="Q284">
        <v>1.02</v>
      </c>
      <c r="R284">
        <v>1.08</v>
      </c>
      <c r="S284">
        <v>1.0900000000000001</v>
      </c>
      <c r="T284">
        <v>1.17</v>
      </c>
      <c r="U284">
        <v>1.24</v>
      </c>
      <c r="V284">
        <v>1.2</v>
      </c>
      <c r="W284">
        <v>1.22</v>
      </c>
      <c r="X284">
        <v>1.23</v>
      </c>
      <c r="Y284">
        <v>1.22</v>
      </c>
      <c r="Z284">
        <v>1.2</v>
      </c>
      <c r="AA284">
        <v>1.2</v>
      </c>
      <c r="AB284">
        <v>1.1499999999999999</v>
      </c>
      <c r="AC284">
        <v>1.1399999999999999</v>
      </c>
      <c r="AD284">
        <v>1.1200000000000001</v>
      </c>
      <c r="AE284">
        <v>1.1399999999999999</v>
      </c>
      <c r="AF284">
        <v>1.1100000000000001</v>
      </c>
      <c r="AG284">
        <v>1.28</v>
      </c>
      <c r="AH284">
        <v>1.22</v>
      </c>
      <c r="AI284">
        <v>1.21</v>
      </c>
      <c r="AJ284">
        <v>1.24</v>
      </c>
      <c r="AK284">
        <v>1.18</v>
      </c>
      <c r="AL284">
        <v>1.21</v>
      </c>
      <c r="AM284">
        <v>1.1499999999999999</v>
      </c>
      <c r="AN284">
        <v>1.1100000000000001</v>
      </c>
      <c r="AO284">
        <v>1.0900000000000001</v>
      </c>
      <c r="AP284">
        <v>1.06</v>
      </c>
      <c r="AQ284">
        <v>1</v>
      </c>
      <c r="AR284">
        <v>0.97970000000000002</v>
      </c>
      <c r="AS284">
        <v>0.97</v>
      </c>
      <c r="AT284">
        <v>0.95</v>
      </c>
      <c r="AU284">
        <v>0.94</v>
      </c>
      <c r="AV284">
        <v>0.93</v>
      </c>
      <c r="AW284">
        <v>0.91390000000000005</v>
      </c>
      <c r="AX284">
        <v>0.9</v>
      </c>
      <c r="AY284">
        <v>0.9</v>
      </c>
      <c r="AZ284">
        <v>0.92</v>
      </c>
      <c r="BA284">
        <v>0.9325</v>
      </c>
      <c r="BB284">
        <v>0.95</v>
      </c>
      <c r="BC284">
        <v>0.95009999999999994</v>
      </c>
      <c r="BD284">
        <v>0.95</v>
      </c>
      <c r="BE284">
        <v>0.93500000000000005</v>
      </c>
      <c r="BF284">
        <v>0.91010000000000002</v>
      </c>
      <c r="BG284">
        <v>0.92</v>
      </c>
      <c r="BH284">
        <v>0.93</v>
      </c>
      <c r="BI284">
        <v>0.91839999999999999</v>
      </c>
      <c r="BJ284">
        <v>0.9</v>
      </c>
      <c r="BK284">
        <v>0.89</v>
      </c>
      <c r="BL284">
        <v>0.88139999999999996</v>
      </c>
      <c r="BM284">
        <v>0.85389999999999999</v>
      </c>
    </row>
    <row r="285" spans="1:65" x14ac:dyDescent="0.25">
      <c r="A285">
        <v>8.8000000000000007</v>
      </c>
      <c r="B285">
        <v>8.51</v>
      </c>
      <c r="C285">
        <v>8.56</v>
      </c>
      <c r="D285">
        <v>8.49</v>
      </c>
      <c r="E285">
        <v>8.2200000000000006</v>
      </c>
      <c r="F285">
        <v>8.35</v>
      </c>
      <c r="G285">
        <v>8.1999999999999993</v>
      </c>
      <c r="H285">
        <v>7.9</v>
      </c>
      <c r="I285">
        <v>7.78</v>
      </c>
      <c r="J285">
        <v>7.83</v>
      </c>
      <c r="K285">
        <v>7.75</v>
      </c>
      <c r="L285">
        <v>8.08</v>
      </c>
      <c r="M285">
        <v>8.14</v>
      </c>
      <c r="N285">
        <v>8.1999999999999993</v>
      </c>
      <c r="O285">
        <v>8.4600000000000009</v>
      </c>
      <c r="P285">
        <v>8.74</v>
      </c>
      <c r="Q285">
        <v>8.9499999999999993</v>
      </c>
      <c r="R285">
        <v>8.99</v>
      </c>
      <c r="S285">
        <v>9.34</v>
      </c>
      <c r="T285">
        <v>9.6</v>
      </c>
      <c r="U285">
        <v>9.74</v>
      </c>
      <c r="V285">
        <v>9.5399999999999991</v>
      </c>
      <c r="W285">
        <v>9.92</v>
      </c>
      <c r="X285">
        <v>9.67</v>
      </c>
      <c r="Y285">
        <v>9.6300000000000008</v>
      </c>
      <c r="Z285">
        <v>9.6999999999999993</v>
      </c>
      <c r="AA285">
        <v>9.8000000000000007</v>
      </c>
      <c r="AB285">
        <v>9.39</v>
      </c>
      <c r="AC285">
        <v>9.43</v>
      </c>
      <c r="AD285">
        <v>9.67</v>
      </c>
      <c r="AE285">
        <v>9.65</v>
      </c>
      <c r="AF285">
        <v>9.3800000000000008</v>
      </c>
      <c r="AG285">
        <v>9.57</v>
      </c>
      <c r="AH285">
        <v>9.43</v>
      </c>
      <c r="AI285">
        <v>9.39</v>
      </c>
      <c r="AJ285">
        <v>9.56</v>
      </c>
      <c r="AK285">
        <v>9.6999999999999993</v>
      </c>
      <c r="AL285">
        <v>9.4</v>
      </c>
      <c r="AM285">
        <v>9.56</v>
      </c>
      <c r="AN285">
        <v>9.42</v>
      </c>
      <c r="AO285">
        <v>9.5</v>
      </c>
      <c r="AP285">
        <v>9.83</v>
      </c>
      <c r="AQ285">
        <v>9.6199999999999992</v>
      </c>
      <c r="AR285">
        <v>9.35</v>
      </c>
      <c r="AS285">
        <v>9.41</v>
      </c>
      <c r="AT285">
        <v>9.1</v>
      </c>
      <c r="AU285">
        <v>9.02</v>
      </c>
      <c r="AV285">
        <v>9.2200000000000006</v>
      </c>
      <c r="AW285">
        <v>9.5</v>
      </c>
      <c r="AX285">
        <v>9.08</v>
      </c>
      <c r="AY285">
        <v>8.85</v>
      </c>
      <c r="AZ285">
        <v>8.8800000000000008</v>
      </c>
      <c r="BA285">
        <v>8.51</v>
      </c>
      <c r="BB285">
        <v>8.68</v>
      </c>
      <c r="BC285">
        <v>8.75</v>
      </c>
      <c r="BD285">
        <v>8.99</v>
      </c>
      <c r="BE285">
        <v>8.89</v>
      </c>
      <c r="BF285">
        <v>8.41</v>
      </c>
      <c r="BG285">
        <v>8.5399999999999991</v>
      </c>
      <c r="BH285">
        <v>8.23</v>
      </c>
      <c r="BI285">
        <v>8.36</v>
      </c>
      <c r="BJ285">
        <v>8.25</v>
      </c>
      <c r="BK285">
        <v>8.44</v>
      </c>
      <c r="BL285">
        <v>8.8800000000000008</v>
      </c>
      <c r="BM285">
        <v>8.93</v>
      </c>
    </row>
    <row r="286" spans="1:65" x14ac:dyDescent="0.25">
      <c r="A286">
        <v>114.47</v>
      </c>
      <c r="B286">
        <v>114.82</v>
      </c>
      <c r="C286">
        <v>114.77</v>
      </c>
      <c r="D286">
        <v>113.63</v>
      </c>
      <c r="E286">
        <v>113.65</v>
      </c>
      <c r="F286">
        <v>111.4</v>
      </c>
      <c r="G286">
        <v>111.38</v>
      </c>
      <c r="H286">
        <v>111.18</v>
      </c>
      <c r="I286">
        <v>110.75</v>
      </c>
      <c r="J286">
        <v>110.69</v>
      </c>
      <c r="K286">
        <v>109.32</v>
      </c>
      <c r="L286">
        <v>110.36</v>
      </c>
      <c r="M286">
        <v>111.21</v>
      </c>
      <c r="N286">
        <v>111.83</v>
      </c>
      <c r="O286">
        <v>112.35</v>
      </c>
      <c r="P286">
        <v>112.7</v>
      </c>
      <c r="Q286">
        <v>112.29</v>
      </c>
      <c r="R286">
        <v>112.46</v>
      </c>
      <c r="S286">
        <v>112.58</v>
      </c>
      <c r="T286">
        <v>112.27</v>
      </c>
      <c r="U286">
        <v>112.75</v>
      </c>
      <c r="V286">
        <v>112.23</v>
      </c>
      <c r="W286">
        <v>112.02</v>
      </c>
      <c r="X286">
        <v>111.5</v>
      </c>
      <c r="Y286">
        <v>110.4</v>
      </c>
      <c r="Z286">
        <v>109.05</v>
      </c>
      <c r="AA286">
        <v>106.55</v>
      </c>
      <c r="AB286">
        <v>109.21</v>
      </c>
      <c r="AC286">
        <v>108.94</v>
      </c>
      <c r="AD286">
        <v>109.73</v>
      </c>
      <c r="AE286">
        <v>112.06</v>
      </c>
      <c r="AF286">
        <v>111.74</v>
      </c>
      <c r="AG286">
        <v>110.05</v>
      </c>
      <c r="AH286">
        <v>111.39</v>
      </c>
      <c r="AI286">
        <v>109.98</v>
      </c>
      <c r="AJ286">
        <v>111.68</v>
      </c>
      <c r="AK286">
        <v>112.48</v>
      </c>
      <c r="AL286">
        <v>112.54</v>
      </c>
      <c r="AM286">
        <v>112.58</v>
      </c>
      <c r="AN286">
        <v>112.29</v>
      </c>
      <c r="AO286">
        <v>112.74</v>
      </c>
      <c r="AP286">
        <v>111.93</v>
      </c>
      <c r="AQ286">
        <v>113.05</v>
      </c>
      <c r="AR286">
        <v>113.12</v>
      </c>
      <c r="AS286">
        <v>111.41</v>
      </c>
      <c r="AT286">
        <v>108.65</v>
      </c>
      <c r="AU286">
        <v>108.06</v>
      </c>
      <c r="AV286">
        <v>107.66</v>
      </c>
      <c r="AW286">
        <v>107.91</v>
      </c>
      <c r="AX286">
        <v>104.63</v>
      </c>
      <c r="AY286">
        <v>103.97</v>
      </c>
      <c r="AZ286">
        <v>105.29</v>
      </c>
      <c r="BA286">
        <v>104.95</v>
      </c>
      <c r="BB286">
        <v>108.01</v>
      </c>
      <c r="BC286">
        <v>108.65</v>
      </c>
      <c r="BD286">
        <v>105.85</v>
      </c>
      <c r="BE286">
        <v>104.19</v>
      </c>
      <c r="BF286">
        <v>104.47</v>
      </c>
      <c r="BG286">
        <v>104.33</v>
      </c>
      <c r="BH286">
        <v>112.4</v>
      </c>
      <c r="BI286">
        <v>113.55</v>
      </c>
      <c r="BJ286">
        <v>110.94</v>
      </c>
      <c r="BK286">
        <v>110.47</v>
      </c>
      <c r="BL286">
        <v>112.21</v>
      </c>
      <c r="BM286">
        <v>119.37</v>
      </c>
    </row>
    <row r="287" spans="1:65" x14ac:dyDescent="0.25">
      <c r="A287">
        <v>1.57</v>
      </c>
      <c r="B287">
        <v>1.45</v>
      </c>
      <c r="C287">
        <v>1.41</v>
      </c>
      <c r="D287">
        <v>1.49</v>
      </c>
      <c r="E287">
        <v>1.25</v>
      </c>
      <c r="F287">
        <v>1.22</v>
      </c>
      <c r="G287">
        <v>1.18</v>
      </c>
      <c r="H287">
        <v>1.23</v>
      </c>
      <c r="I287">
        <v>1.4</v>
      </c>
      <c r="J287">
        <v>1.31</v>
      </c>
      <c r="K287">
        <v>1.35</v>
      </c>
      <c r="L287">
        <v>1.34</v>
      </c>
      <c r="M287">
        <v>1.35</v>
      </c>
      <c r="N287">
        <v>1.31</v>
      </c>
      <c r="O287">
        <v>1.37</v>
      </c>
      <c r="P287">
        <v>1.37</v>
      </c>
      <c r="Q287">
        <v>1.37</v>
      </c>
      <c r="R287">
        <v>1.4</v>
      </c>
      <c r="S287">
        <v>1.36</v>
      </c>
      <c r="T287">
        <v>1.38</v>
      </c>
      <c r="U287">
        <v>1.3</v>
      </c>
      <c r="V287">
        <v>1.33</v>
      </c>
      <c r="W287">
        <v>1.35</v>
      </c>
      <c r="X287">
        <v>1.29</v>
      </c>
      <c r="Y287">
        <v>1.26</v>
      </c>
      <c r="Z287">
        <v>1.27</v>
      </c>
      <c r="AA287">
        <v>1.38</v>
      </c>
      <c r="AB287">
        <v>1.31</v>
      </c>
      <c r="AC287">
        <v>1.25</v>
      </c>
      <c r="AD287">
        <v>1.25</v>
      </c>
      <c r="AE287">
        <v>1.28</v>
      </c>
      <c r="AF287">
        <v>1.23</v>
      </c>
      <c r="AG287">
        <v>1.2</v>
      </c>
      <c r="AH287">
        <v>1.19</v>
      </c>
      <c r="AI287">
        <v>1.17</v>
      </c>
      <c r="AJ287">
        <v>1.19</v>
      </c>
      <c r="AK287">
        <v>1.2</v>
      </c>
      <c r="AL287">
        <v>1.2</v>
      </c>
      <c r="AM287">
        <v>1.1599999999999999</v>
      </c>
      <c r="AN287">
        <v>1.0900000000000001</v>
      </c>
      <c r="AO287">
        <v>1.17</v>
      </c>
      <c r="AP287">
        <v>1.17</v>
      </c>
      <c r="AQ287">
        <v>1.23</v>
      </c>
      <c r="AR287">
        <v>1.25</v>
      </c>
      <c r="AS287">
        <v>1.23</v>
      </c>
      <c r="AT287">
        <v>1.1599999999999999</v>
      </c>
      <c r="AU287">
        <v>1.24</v>
      </c>
      <c r="AV287">
        <v>1.23</v>
      </c>
      <c r="AW287">
        <v>1.18</v>
      </c>
      <c r="AX287">
        <v>1.1499999999999999</v>
      </c>
      <c r="AY287">
        <v>1.19</v>
      </c>
      <c r="AZ287">
        <v>1.18</v>
      </c>
      <c r="BA287">
        <v>1.1299999999999999</v>
      </c>
      <c r="BB287">
        <v>1.08</v>
      </c>
      <c r="BC287">
        <v>1.03</v>
      </c>
      <c r="BD287">
        <v>1.03</v>
      </c>
      <c r="BE287">
        <v>0.99990000000000001</v>
      </c>
      <c r="BF287">
        <v>0.92510000000000003</v>
      </c>
      <c r="BG287">
        <v>0.93910000000000005</v>
      </c>
      <c r="BH287">
        <v>0.98</v>
      </c>
      <c r="BI287">
        <v>0.99</v>
      </c>
      <c r="BJ287">
        <v>1.02</v>
      </c>
      <c r="BK287">
        <v>0.97</v>
      </c>
      <c r="BL287">
        <v>0.94989999999999997</v>
      </c>
      <c r="BM287">
        <v>0.95</v>
      </c>
    </row>
    <row r="288" spans="1:65" x14ac:dyDescent="0.25">
      <c r="A288">
        <v>12.68</v>
      </c>
      <c r="B288">
        <v>12.81</v>
      </c>
      <c r="C288">
        <v>12.93</v>
      </c>
      <c r="D288">
        <v>12.96</v>
      </c>
      <c r="E288">
        <v>13.08</v>
      </c>
      <c r="F288">
        <v>12.93</v>
      </c>
      <c r="G288">
        <v>12.41</v>
      </c>
      <c r="H288">
        <v>12.56</v>
      </c>
      <c r="I288">
        <v>11.51</v>
      </c>
      <c r="J288">
        <v>11.56</v>
      </c>
      <c r="K288">
        <v>10.7</v>
      </c>
      <c r="L288">
        <v>10.65</v>
      </c>
      <c r="M288">
        <v>10.76</v>
      </c>
      <c r="N288">
        <v>11.19</v>
      </c>
      <c r="O288">
        <v>11.33</v>
      </c>
      <c r="P288">
        <v>11.63</v>
      </c>
      <c r="Q288">
        <v>11.74</v>
      </c>
      <c r="R288">
        <v>11.78</v>
      </c>
      <c r="S288">
        <v>11.88</v>
      </c>
      <c r="T288">
        <v>11.79</v>
      </c>
      <c r="U288">
        <v>12.2</v>
      </c>
      <c r="V288">
        <v>12.18</v>
      </c>
      <c r="W288">
        <v>12.11</v>
      </c>
      <c r="X288">
        <v>11.3</v>
      </c>
      <c r="Y288">
        <v>11.2</v>
      </c>
      <c r="Z288">
        <v>10.83</v>
      </c>
      <c r="AA288">
        <v>10.85</v>
      </c>
      <c r="AB288">
        <v>10.88</v>
      </c>
      <c r="AC288">
        <v>11.05</v>
      </c>
      <c r="AD288">
        <v>11.43</v>
      </c>
      <c r="AE288">
        <v>11.5</v>
      </c>
      <c r="AF288">
        <v>11.75</v>
      </c>
      <c r="AG288">
        <v>11.59</v>
      </c>
      <c r="AH288">
        <v>11.93</v>
      </c>
      <c r="AI288">
        <v>12.36</v>
      </c>
      <c r="AJ288">
        <v>12.63</v>
      </c>
      <c r="AK288">
        <v>13.54</v>
      </c>
      <c r="AL288">
        <v>13.78</v>
      </c>
      <c r="AM288">
        <v>13.97</v>
      </c>
      <c r="AN288">
        <v>13.53</v>
      </c>
      <c r="AO288">
        <v>13.8</v>
      </c>
      <c r="AP288">
        <v>13.95</v>
      </c>
      <c r="AQ288">
        <v>14.11</v>
      </c>
      <c r="AR288">
        <v>13.98</v>
      </c>
      <c r="AS288">
        <v>14.09</v>
      </c>
      <c r="AT288">
        <v>13.73</v>
      </c>
      <c r="AU288">
        <v>13.66</v>
      </c>
      <c r="AV288">
        <v>13.97</v>
      </c>
      <c r="AW288">
        <v>14.18</v>
      </c>
      <c r="AX288">
        <v>13.13</v>
      </c>
      <c r="AY288">
        <v>12.81</v>
      </c>
      <c r="AZ288">
        <v>13.19</v>
      </c>
      <c r="BA288">
        <v>13.16</v>
      </c>
      <c r="BB288">
        <v>12.88</v>
      </c>
      <c r="BC288">
        <v>12.61</v>
      </c>
      <c r="BD288">
        <v>12.27</v>
      </c>
      <c r="BE288">
        <v>12.19</v>
      </c>
      <c r="BF288">
        <v>12.07</v>
      </c>
      <c r="BG288">
        <v>11.42</v>
      </c>
      <c r="BH288">
        <v>10.84</v>
      </c>
      <c r="BI288">
        <v>11.14</v>
      </c>
      <c r="BJ288">
        <v>10.97</v>
      </c>
      <c r="BK288">
        <v>10.4</v>
      </c>
      <c r="BL288">
        <v>10.82</v>
      </c>
      <c r="BM288">
        <v>11.01</v>
      </c>
    </row>
    <row r="289" spans="1:65" x14ac:dyDescent="0.25">
      <c r="A289">
        <v>1.52</v>
      </c>
      <c r="B289">
        <v>1.55</v>
      </c>
      <c r="C289">
        <v>1.47</v>
      </c>
      <c r="D289">
        <v>1.52</v>
      </c>
      <c r="E289">
        <v>1.52</v>
      </c>
      <c r="F289">
        <v>1.66</v>
      </c>
      <c r="G289">
        <v>1.73</v>
      </c>
      <c r="H289">
        <v>1.63</v>
      </c>
      <c r="I289">
        <v>1.61</v>
      </c>
      <c r="J289">
        <v>1.62</v>
      </c>
      <c r="K289">
        <v>1.5</v>
      </c>
      <c r="L289">
        <v>1.55</v>
      </c>
      <c r="M289">
        <v>1.54</v>
      </c>
      <c r="N289">
        <v>1.58</v>
      </c>
      <c r="O289">
        <v>1.55</v>
      </c>
      <c r="P289">
        <v>1.59</v>
      </c>
      <c r="Q289">
        <v>1.69</v>
      </c>
      <c r="R289">
        <v>1.72</v>
      </c>
      <c r="S289">
        <v>1.7</v>
      </c>
      <c r="T289">
        <v>1.7</v>
      </c>
      <c r="U289">
        <v>1.75</v>
      </c>
      <c r="V289">
        <v>1.77</v>
      </c>
      <c r="W289">
        <v>1.77</v>
      </c>
      <c r="X289">
        <v>1.65</v>
      </c>
      <c r="Y289">
        <v>1.5</v>
      </c>
      <c r="Z289">
        <v>1.51</v>
      </c>
      <c r="AA289">
        <v>1.5</v>
      </c>
      <c r="AB289">
        <v>1.36</v>
      </c>
      <c r="AC289">
        <v>1.4</v>
      </c>
      <c r="AD289">
        <v>1.38</v>
      </c>
      <c r="AE289">
        <v>1.34</v>
      </c>
      <c r="AF289">
        <v>1.33</v>
      </c>
      <c r="AG289">
        <v>1.41</v>
      </c>
      <c r="AH289">
        <v>1.39</v>
      </c>
      <c r="AI289">
        <v>1.37</v>
      </c>
      <c r="AJ289">
        <v>1.41</v>
      </c>
      <c r="AK289">
        <v>1.46</v>
      </c>
      <c r="AL289">
        <v>1.44</v>
      </c>
      <c r="AM289">
        <v>1.37</v>
      </c>
      <c r="AN289">
        <v>1.33</v>
      </c>
      <c r="AO289">
        <v>1.27</v>
      </c>
      <c r="AP289">
        <v>1.35</v>
      </c>
      <c r="AQ289">
        <v>1.37</v>
      </c>
      <c r="AR289">
        <v>1.28</v>
      </c>
      <c r="AS289">
        <v>1.27</v>
      </c>
      <c r="AT289">
        <v>1.34</v>
      </c>
      <c r="AU289">
        <v>1.38</v>
      </c>
      <c r="AV289">
        <v>1.44</v>
      </c>
      <c r="AW289">
        <v>1.55</v>
      </c>
      <c r="AX289">
        <v>1.56</v>
      </c>
      <c r="AY289">
        <v>1.56</v>
      </c>
      <c r="AZ289">
        <v>1.44</v>
      </c>
      <c r="BA289">
        <v>1.46</v>
      </c>
      <c r="BB289">
        <v>1.55</v>
      </c>
      <c r="BC289">
        <v>1.56</v>
      </c>
      <c r="BD289">
        <v>1.47</v>
      </c>
      <c r="BE289">
        <v>1.43</v>
      </c>
      <c r="BF289">
        <v>1.56</v>
      </c>
      <c r="BG289">
        <v>1.49</v>
      </c>
      <c r="BH289">
        <v>1.4</v>
      </c>
      <c r="BI289">
        <v>1.41</v>
      </c>
      <c r="BJ289">
        <v>1.44</v>
      </c>
      <c r="BK289">
        <v>1.65</v>
      </c>
      <c r="BL289">
        <v>1.57</v>
      </c>
      <c r="BM289">
        <v>1.54</v>
      </c>
    </row>
    <row r="290" spans="1:65" x14ac:dyDescent="0.25">
      <c r="A290">
        <v>0.96099999999999997</v>
      </c>
      <c r="B290">
        <v>0.94199999999999995</v>
      </c>
      <c r="C290">
        <v>0.93010000000000004</v>
      </c>
      <c r="D290">
        <v>0.93</v>
      </c>
      <c r="E290">
        <v>0.94979999999999998</v>
      </c>
      <c r="F290">
        <v>0.93</v>
      </c>
      <c r="G290">
        <v>0.92989999999999995</v>
      </c>
      <c r="H290">
        <v>0.91</v>
      </c>
      <c r="I290">
        <v>0.9</v>
      </c>
      <c r="J290">
        <v>0.85099999999999998</v>
      </c>
      <c r="K290">
        <v>0.89090000000000003</v>
      </c>
      <c r="L290">
        <v>0.88</v>
      </c>
      <c r="M290">
        <v>0.85780000000000001</v>
      </c>
      <c r="N290">
        <v>0.87</v>
      </c>
      <c r="O290">
        <v>0.88</v>
      </c>
      <c r="P290">
        <v>0.86629999999999996</v>
      </c>
      <c r="Q290">
        <v>0.87</v>
      </c>
      <c r="R290">
        <v>0.84</v>
      </c>
      <c r="S290">
        <v>0.82</v>
      </c>
      <c r="T290">
        <v>0.83</v>
      </c>
      <c r="U290">
        <v>0.85</v>
      </c>
      <c r="V290">
        <v>0.85009999999999997</v>
      </c>
      <c r="W290">
        <v>0.89</v>
      </c>
      <c r="X290">
        <v>0.85499999999999998</v>
      </c>
      <c r="Y290">
        <v>0.85099999999999998</v>
      </c>
      <c r="Z290">
        <v>0.85</v>
      </c>
      <c r="AA290">
        <v>0.87080000000000002</v>
      </c>
      <c r="AB290">
        <v>0.84689999999999999</v>
      </c>
      <c r="AC290">
        <v>0.82</v>
      </c>
      <c r="AD290">
        <v>0.81799999999999995</v>
      </c>
      <c r="AE290">
        <v>0.79</v>
      </c>
      <c r="AF290">
        <v>0.79300000000000004</v>
      </c>
      <c r="AG290">
        <v>0.76100000000000001</v>
      </c>
      <c r="AH290">
        <v>0.70009999999999994</v>
      </c>
      <c r="AI290">
        <v>0.71499999999999997</v>
      </c>
      <c r="AJ290">
        <v>0.72499999999999998</v>
      </c>
      <c r="AK290">
        <v>0.74</v>
      </c>
      <c r="AL290">
        <v>0.77</v>
      </c>
      <c r="AM290">
        <v>0.77</v>
      </c>
      <c r="AN290">
        <v>0.75</v>
      </c>
      <c r="AO290">
        <v>0.74</v>
      </c>
      <c r="AP290">
        <v>0.82</v>
      </c>
      <c r="AQ290">
        <v>0.91249999999999998</v>
      </c>
      <c r="AR290">
        <v>0.88049999999999995</v>
      </c>
      <c r="AS290">
        <v>0.98499999999999999</v>
      </c>
      <c r="AT290">
        <v>0.98980000000000001</v>
      </c>
      <c r="AU290">
        <v>1.0900000000000001</v>
      </c>
      <c r="AV290">
        <v>1.0649999999999999</v>
      </c>
      <c r="AW290">
        <v>1</v>
      </c>
      <c r="AX290">
        <v>0.96460000000000001</v>
      </c>
      <c r="AY290">
        <v>0.95309999999999995</v>
      </c>
      <c r="AZ290">
        <v>0.89790000000000003</v>
      </c>
      <c r="BA290">
        <v>0.84740000000000004</v>
      </c>
      <c r="BB290">
        <v>0.83309999999999995</v>
      </c>
      <c r="BC290">
        <v>0.82569999999999999</v>
      </c>
      <c r="BD290">
        <v>0.81320000000000003</v>
      </c>
      <c r="BE290">
        <v>0.78500000000000003</v>
      </c>
      <c r="BF290">
        <v>0.75</v>
      </c>
      <c r="BG290">
        <v>0.75719999999999998</v>
      </c>
      <c r="BH290">
        <v>0.78010000000000002</v>
      </c>
      <c r="BI290">
        <v>0.76160000000000005</v>
      </c>
      <c r="BJ290">
        <v>0.748</v>
      </c>
      <c r="BK290">
        <v>0.72199999999999998</v>
      </c>
      <c r="BL290">
        <v>0.73250000000000004</v>
      </c>
      <c r="BM290">
        <v>0.72</v>
      </c>
    </row>
    <row r="291" spans="1:65" x14ac:dyDescent="0.25">
      <c r="A291">
        <v>11.13</v>
      </c>
      <c r="B291">
        <v>11.1</v>
      </c>
      <c r="C291">
        <v>10.89</v>
      </c>
      <c r="D291">
        <v>11.01</v>
      </c>
      <c r="E291">
        <v>11.22</v>
      </c>
      <c r="F291">
        <v>11.15</v>
      </c>
      <c r="G291">
        <v>11.05</v>
      </c>
      <c r="H291">
        <v>10.99</v>
      </c>
      <c r="I291">
        <v>10.92</v>
      </c>
      <c r="J291">
        <v>10.9</v>
      </c>
      <c r="K291">
        <v>10.55</v>
      </c>
      <c r="L291">
        <v>10.45</v>
      </c>
      <c r="M291">
        <v>10.39</v>
      </c>
      <c r="N291">
        <v>10.32</v>
      </c>
      <c r="O291">
        <v>10.41</v>
      </c>
      <c r="P291">
        <v>10.67</v>
      </c>
      <c r="Q291">
        <v>10.42</v>
      </c>
      <c r="R291">
        <v>10.43</v>
      </c>
      <c r="S291">
        <v>10.64</v>
      </c>
      <c r="T291">
        <v>11.29</v>
      </c>
      <c r="U291">
        <v>11.59</v>
      </c>
      <c r="V291">
        <v>11.73</v>
      </c>
      <c r="W291">
        <v>11.57</v>
      </c>
      <c r="X291">
        <v>11.15</v>
      </c>
      <c r="Y291">
        <v>11.36</v>
      </c>
      <c r="Z291">
        <v>11.03</v>
      </c>
      <c r="AA291">
        <v>11.06</v>
      </c>
      <c r="AB291">
        <v>10.87</v>
      </c>
      <c r="AC291">
        <v>10.68</v>
      </c>
      <c r="AD291">
        <v>10.76</v>
      </c>
      <c r="AE291">
        <v>10.84</v>
      </c>
      <c r="AF291">
        <v>10.78</v>
      </c>
      <c r="AG291">
        <v>10.82</v>
      </c>
      <c r="AH291">
        <v>10.98</v>
      </c>
      <c r="AI291">
        <v>10.75</v>
      </c>
      <c r="AJ291">
        <v>10.71</v>
      </c>
      <c r="AK291">
        <v>10.48</v>
      </c>
      <c r="AL291">
        <v>11</v>
      </c>
      <c r="AM291">
        <v>11.3</v>
      </c>
      <c r="AN291">
        <v>11.08</v>
      </c>
      <c r="AO291">
        <v>10.8</v>
      </c>
      <c r="AP291">
        <v>10.67</v>
      </c>
      <c r="AQ291">
        <v>10.51</v>
      </c>
      <c r="AR291">
        <v>9.91</v>
      </c>
      <c r="AS291">
        <v>9.98</v>
      </c>
      <c r="AT291">
        <v>9.73</v>
      </c>
      <c r="AU291">
        <v>9.48</v>
      </c>
      <c r="AV291">
        <v>9.33</v>
      </c>
      <c r="AW291">
        <v>9.16</v>
      </c>
      <c r="AX291">
        <v>8.75</v>
      </c>
      <c r="AY291">
        <v>8.6199999999999992</v>
      </c>
      <c r="AZ291">
        <v>8.77</v>
      </c>
      <c r="BA291">
        <v>8.5299999999999994</v>
      </c>
      <c r="BB291">
        <v>9.17</v>
      </c>
      <c r="BC291">
        <v>8.86</v>
      </c>
      <c r="BD291">
        <v>8.65</v>
      </c>
      <c r="BE291">
        <v>8.6999999999999993</v>
      </c>
      <c r="BF291">
        <v>8.19</v>
      </c>
      <c r="BG291">
        <v>8.2850000000000001</v>
      </c>
      <c r="BH291">
        <v>7.82</v>
      </c>
      <c r="BI291">
        <v>8.49</v>
      </c>
      <c r="BJ291">
        <v>8.5299999999999994</v>
      </c>
      <c r="BK291">
        <v>8.2899999999999991</v>
      </c>
      <c r="BL291">
        <v>8.18</v>
      </c>
      <c r="BM291">
        <v>7.83</v>
      </c>
    </row>
    <row r="292" spans="1:65" x14ac:dyDescent="0.25">
      <c r="A292">
        <v>9.19</v>
      </c>
      <c r="B292">
        <v>9.2200000000000006</v>
      </c>
      <c r="C292">
        <v>8.93</v>
      </c>
      <c r="D292">
        <v>8.7899999999999991</v>
      </c>
      <c r="E292">
        <v>8.98</v>
      </c>
      <c r="F292">
        <v>9.0500000000000007</v>
      </c>
      <c r="G292">
        <v>9.58</v>
      </c>
      <c r="H292">
        <v>9.48</v>
      </c>
      <c r="I292">
        <v>9.6</v>
      </c>
      <c r="J292">
        <v>9.16</v>
      </c>
      <c r="K292">
        <v>9.1300000000000008</v>
      </c>
      <c r="L292">
        <v>9.2200000000000006</v>
      </c>
      <c r="M292">
        <v>9.1999999999999993</v>
      </c>
      <c r="N292">
        <v>9.16</v>
      </c>
      <c r="O292">
        <v>9.4700000000000006</v>
      </c>
      <c r="P292">
        <v>9.75</v>
      </c>
      <c r="Q292">
        <v>10.220000000000001</v>
      </c>
      <c r="R292">
        <v>10.28</v>
      </c>
      <c r="S292">
        <v>10.54</v>
      </c>
      <c r="T292">
        <v>10.83</v>
      </c>
      <c r="U292">
        <v>10.79</v>
      </c>
      <c r="V292">
        <v>10.9</v>
      </c>
      <c r="W292">
        <v>10.93</v>
      </c>
      <c r="X292">
        <v>9.24</v>
      </c>
      <c r="Y292">
        <v>8.82</v>
      </c>
      <c r="Z292">
        <v>8.59</v>
      </c>
      <c r="AA292">
        <v>8.74</v>
      </c>
      <c r="AB292">
        <v>8.73</v>
      </c>
      <c r="AC292">
        <v>8.6199999999999992</v>
      </c>
      <c r="AD292">
        <v>8.39</v>
      </c>
      <c r="AE292">
        <v>8.4600000000000009</v>
      </c>
      <c r="AF292">
        <v>8.51</v>
      </c>
      <c r="AG292">
        <v>8.43</v>
      </c>
      <c r="AH292">
        <v>8.49</v>
      </c>
      <c r="AI292">
        <v>8.49</v>
      </c>
      <c r="AJ292">
        <v>8.73</v>
      </c>
      <c r="AK292">
        <v>9.16</v>
      </c>
      <c r="AL292">
        <v>8.92</v>
      </c>
      <c r="AM292">
        <v>9.27</v>
      </c>
      <c r="AN292">
        <v>9.27</v>
      </c>
      <c r="AO292">
        <v>9.57</v>
      </c>
      <c r="AP292">
        <v>9.57</v>
      </c>
      <c r="AQ292">
        <v>9.4499999999999993</v>
      </c>
      <c r="AR292">
        <v>9.2100000000000009</v>
      </c>
      <c r="AS292">
        <v>10.19</v>
      </c>
      <c r="AT292">
        <v>9.74</v>
      </c>
      <c r="AU292">
        <v>9.7899999999999991</v>
      </c>
      <c r="AV292">
        <v>9.64</v>
      </c>
      <c r="AW292">
        <v>9.51</v>
      </c>
      <c r="AX292">
        <v>8.84</v>
      </c>
      <c r="AY292">
        <v>9.07</v>
      </c>
      <c r="AZ292">
        <v>9.08</v>
      </c>
      <c r="BA292">
        <v>9.41</v>
      </c>
      <c r="BB292">
        <v>10.02</v>
      </c>
      <c r="BC292">
        <v>9.57</v>
      </c>
      <c r="BD292">
        <v>9.9</v>
      </c>
      <c r="BE292">
        <v>9.3000000000000007</v>
      </c>
      <c r="BF292">
        <v>8.99</v>
      </c>
      <c r="BG292">
        <v>8.86</v>
      </c>
      <c r="BH292">
        <v>8.65</v>
      </c>
      <c r="BI292">
        <v>8.77</v>
      </c>
      <c r="BJ292">
        <v>8.6</v>
      </c>
      <c r="BK292">
        <v>8.32</v>
      </c>
      <c r="BL292">
        <v>8.5</v>
      </c>
      <c r="BM292">
        <v>8.6300000000000008</v>
      </c>
    </row>
    <row r="293" spans="1:65" x14ac:dyDescent="0.25">
      <c r="A293">
        <v>50.85</v>
      </c>
      <c r="B293">
        <v>52.4</v>
      </c>
      <c r="C293">
        <v>52.45</v>
      </c>
      <c r="D293">
        <v>53.6</v>
      </c>
      <c r="E293">
        <v>54</v>
      </c>
      <c r="F293">
        <v>54.65</v>
      </c>
      <c r="G293">
        <v>54.8</v>
      </c>
      <c r="H293">
        <v>54.7</v>
      </c>
      <c r="I293">
        <v>54.15</v>
      </c>
      <c r="J293">
        <v>54.9</v>
      </c>
      <c r="K293">
        <v>54.55</v>
      </c>
      <c r="L293">
        <v>55.1</v>
      </c>
      <c r="M293">
        <v>55.65</v>
      </c>
      <c r="N293">
        <v>56.1</v>
      </c>
      <c r="O293">
        <v>56.65</v>
      </c>
      <c r="P293">
        <v>55.8</v>
      </c>
      <c r="Q293">
        <v>55.55</v>
      </c>
      <c r="R293">
        <v>56.05</v>
      </c>
      <c r="S293">
        <v>55.9</v>
      </c>
      <c r="T293">
        <v>55.95</v>
      </c>
      <c r="U293">
        <v>55.9</v>
      </c>
      <c r="V293">
        <v>56.2</v>
      </c>
      <c r="W293">
        <v>56</v>
      </c>
      <c r="X293">
        <v>55.9</v>
      </c>
      <c r="Y293">
        <v>56.25</v>
      </c>
      <c r="Z293">
        <v>56.15</v>
      </c>
      <c r="AA293">
        <v>56.05</v>
      </c>
      <c r="AB293">
        <v>56</v>
      </c>
      <c r="AC293">
        <v>55.8</v>
      </c>
      <c r="AD293">
        <v>56</v>
      </c>
      <c r="AE293">
        <v>55.9</v>
      </c>
      <c r="AF293">
        <v>55.85</v>
      </c>
      <c r="AG293">
        <v>54.5</v>
      </c>
      <c r="AH293">
        <v>53.7</v>
      </c>
      <c r="AI293">
        <v>53.1</v>
      </c>
      <c r="AJ293">
        <v>53.6</v>
      </c>
      <c r="AK293">
        <v>54.2</v>
      </c>
      <c r="AL293">
        <v>54.7</v>
      </c>
      <c r="AM293">
        <v>54.2</v>
      </c>
      <c r="AN293">
        <v>54.15</v>
      </c>
      <c r="AO293">
        <v>54.05</v>
      </c>
      <c r="AP293">
        <v>53.7</v>
      </c>
      <c r="AQ293">
        <v>53.32</v>
      </c>
      <c r="AR293">
        <v>52.62</v>
      </c>
      <c r="AS293">
        <v>53.21</v>
      </c>
      <c r="AT293">
        <v>52.59</v>
      </c>
      <c r="AU293">
        <v>52.35</v>
      </c>
      <c r="AV293">
        <v>52.27</v>
      </c>
      <c r="AW293">
        <v>51.5</v>
      </c>
      <c r="AX293">
        <v>50.31</v>
      </c>
      <c r="AY293">
        <v>48.78</v>
      </c>
      <c r="AZ293">
        <v>47.8</v>
      </c>
      <c r="BA293">
        <v>47.77</v>
      </c>
      <c r="BB293">
        <v>48.62</v>
      </c>
      <c r="BC293">
        <v>47.78</v>
      </c>
      <c r="BD293">
        <v>46.63</v>
      </c>
      <c r="BE293">
        <v>46.09</v>
      </c>
      <c r="BF293">
        <v>46.13</v>
      </c>
      <c r="BG293">
        <v>45.99</v>
      </c>
      <c r="BH293">
        <v>44.25</v>
      </c>
      <c r="BI293">
        <v>45.36</v>
      </c>
      <c r="BJ293">
        <v>46.15</v>
      </c>
      <c r="BK293">
        <v>45.64</v>
      </c>
      <c r="BL293">
        <v>46.27</v>
      </c>
      <c r="BM293">
        <v>46.03</v>
      </c>
    </row>
    <row r="294" spans="1:65" x14ac:dyDescent="0.25">
      <c r="A294">
        <v>19.29</v>
      </c>
      <c r="B294">
        <v>19.555</v>
      </c>
      <c r="C294">
        <v>18.27</v>
      </c>
      <c r="D294">
        <v>18.34</v>
      </c>
      <c r="E294">
        <v>18.75</v>
      </c>
      <c r="F294">
        <v>19.03</v>
      </c>
      <c r="G294">
        <v>17.68</v>
      </c>
      <c r="H294">
        <v>18.03</v>
      </c>
      <c r="I294">
        <v>18.38</v>
      </c>
      <c r="J294">
        <v>17.28</v>
      </c>
      <c r="K294">
        <v>16.190000000000001</v>
      </c>
      <c r="L294">
        <v>16.5</v>
      </c>
      <c r="M294">
        <v>16.84</v>
      </c>
      <c r="N294">
        <v>16.55</v>
      </c>
      <c r="O294">
        <v>16.98</v>
      </c>
      <c r="P294">
        <v>16.87</v>
      </c>
      <c r="Q294">
        <v>16.25</v>
      </c>
      <c r="R294">
        <v>16.72</v>
      </c>
      <c r="S294">
        <v>16.62</v>
      </c>
      <c r="T294">
        <v>17</v>
      </c>
      <c r="U294">
        <v>17.100000000000001</v>
      </c>
      <c r="V294">
        <v>16.72</v>
      </c>
      <c r="W294">
        <v>17.100000000000001</v>
      </c>
      <c r="X294">
        <v>16.45</v>
      </c>
      <c r="Y294">
        <v>15.71</v>
      </c>
      <c r="Z294">
        <v>15.32</v>
      </c>
      <c r="AA294">
        <v>15.81</v>
      </c>
      <c r="AB294">
        <v>15.86</v>
      </c>
      <c r="AC294">
        <v>15.41</v>
      </c>
      <c r="AD294">
        <v>15.8</v>
      </c>
      <c r="AE294">
        <v>15.55</v>
      </c>
      <c r="AF294">
        <v>15.32</v>
      </c>
      <c r="AG294">
        <v>14.16</v>
      </c>
      <c r="AH294">
        <v>14.2</v>
      </c>
      <c r="AI294">
        <v>14.88</v>
      </c>
      <c r="AJ294">
        <v>15.68</v>
      </c>
      <c r="AK294">
        <v>15.3</v>
      </c>
      <c r="AL294">
        <v>15.77</v>
      </c>
      <c r="AM294">
        <v>15.24</v>
      </c>
      <c r="AN294">
        <v>14.23</v>
      </c>
      <c r="AO294">
        <v>14.82</v>
      </c>
      <c r="AP294">
        <v>14.74</v>
      </c>
      <c r="AQ294">
        <v>14.93</v>
      </c>
      <c r="AR294">
        <v>15.34</v>
      </c>
      <c r="AS294">
        <v>17.07</v>
      </c>
      <c r="AT294">
        <v>16.670000000000002</v>
      </c>
      <c r="AU294">
        <v>17.079999999999998</v>
      </c>
      <c r="AV294">
        <v>16.98</v>
      </c>
      <c r="AW294">
        <v>17.2</v>
      </c>
      <c r="AX294">
        <v>17.2</v>
      </c>
      <c r="AY294">
        <v>17.02</v>
      </c>
      <c r="AZ294">
        <v>16.95</v>
      </c>
      <c r="BA294">
        <v>16.89</v>
      </c>
      <c r="BB294">
        <v>17.670000000000002</v>
      </c>
      <c r="BC294">
        <v>17.690000000000001</v>
      </c>
      <c r="BD294">
        <v>16.899999999999999</v>
      </c>
      <c r="BE294">
        <v>16.399999999999999</v>
      </c>
      <c r="BF294">
        <v>16.489999999999998</v>
      </c>
      <c r="BG294">
        <v>16.95</v>
      </c>
      <c r="BH294">
        <v>16.28</v>
      </c>
      <c r="BI294">
        <v>16.36</v>
      </c>
      <c r="BJ294">
        <v>16.32</v>
      </c>
      <c r="BK294">
        <v>16.579999999999998</v>
      </c>
      <c r="BL294">
        <v>16.52</v>
      </c>
      <c r="BM294">
        <v>16.05</v>
      </c>
    </row>
    <row r="295" spans="1:65" x14ac:dyDescent="0.25">
      <c r="A295">
        <v>41.86</v>
      </c>
      <c r="B295">
        <v>42.53</v>
      </c>
      <c r="C295">
        <v>42.83</v>
      </c>
      <c r="D295">
        <v>43.3</v>
      </c>
      <c r="E295">
        <v>43.58</v>
      </c>
      <c r="F295">
        <v>43.84</v>
      </c>
      <c r="G295">
        <v>43.78</v>
      </c>
      <c r="H295">
        <v>43.78</v>
      </c>
      <c r="I295">
        <v>43.75</v>
      </c>
      <c r="J295">
        <v>44</v>
      </c>
      <c r="K295">
        <v>43.86</v>
      </c>
      <c r="L295">
        <v>45.16</v>
      </c>
      <c r="M295">
        <v>45.87</v>
      </c>
      <c r="N295">
        <v>46.22</v>
      </c>
      <c r="O295">
        <v>45.78</v>
      </c>
      <c r="P295">
        <v>45.99</v>
      </c>
      <c r="Q295">
        <v>46.02</v>
      </c>
      <c r="R295">
        <v>46.32</v>
      </c>
      <c r="S295">
        <v>46.59</v>
      </c>
      <c r="T295">
        <v>46.95</v>
      </c>
      <c r="U295">
        <v>47.48</v>
      </c>
      <c r="V295">
        <v>47.15</v>
      </c>
      <c r="W295">
        <v>47.77</v>
      </c>
      <c r="X295">
        <v>47.73</v>
      </c>
      <c r="Y295">
        <v>47.27</v>
      </c>
      <c r="Z295">
        <v>47.28</v>
      </c>
      <c r="AA295">
        <v>47.05</v>
      </c>
      <c r="AB295">
        <v>47.07</v>
      </c>
      <c r="AC295">
        <v>47.03</v>
      </c>
      <c r="AD295">
        <v>46.89</v>
      </c>
      <c r="AE295">
        <v>47.24</v>
      </c>
      <c r="AF295">
        <v>47.4</v>
      </c>
      <c r="AG295">
        <v>47.11</v>
      </c>
      <c r="AH295">
        <v>47.46</v>
      </c>
      <c r="AI295">
        <v>47.28</v>
      </c>
      <c r="AJ295">
        <v>47.73</v>
      </c>
      <c r="AK295">
        <v>48.56</v>
      </c>
      <c r="AL295">
        <v>48.44</v>
      </c>
      <c r="AM295">
        <v>48.47</v>
      </c>
      <c r="AN295">
        <v>48.41</v>
      </c>
      <c r="AO295">
        <v>48.33</v>
      </c>
      <c r="AP295">
        <v>48.65</v>
      </c>
      <c r="AQ295">
        <v>48.87</v>
      </c>
      <c r="AR295">
        <v>49.01</v>
      </c>
      <c r="AS295">
        <v>49.14</v>
      </c>
      <c r="AT295">
        <v>48.38</v>
      </c>
      <c r="AU295">
        <v>48.13</v>
      </c>
      <c r="AV295">
        <v>47.52</v>
      </c>
      <c r="AW295">
        <v>47.49</v>
      </c>
      <c r="AX295">
        <v>45.63</v>
      </c>
      <c r="AY295">
        <v>44.12</v>
      </c>
      <c r="AZ295">
        <v>45.71</v>
      </c>
      <c r="BA295">
        <v>44.67</v>
      </c>
      <c r="BB295">
        <v>45.82</v>
      </c>
      <c r="BC295">
        <v>45.94</v>
      </c>
      <c r="BD295">
        <v>45.46</v>
      </c>
      <c r="BE295">
        <v>45.34</v>
      </c>
      <c r="BF295">
        <v>45.76</v>
      </c>
      <c r="BG295">
        <v>45.42</v>
      </c>
      <c r="BH295">
        <v>44.07</v>
      </c>
      <c r="BI295">
        <v>45.47</v>
      </c>
      <c r="BJ295">
        <v>44.25</v>
      </c>
      <c r="BK295">
        <v>43.84</v>
      </c>
      <c r="BL295">
        <v>44.58</v>
      </c>
      <c r="BM295">
        <v>45.75</v>
      </c>
    </row>
    <row r="296" spans="1:65" x14ac:dyDescent="0.25">
      <c r="A296">
        <v>79.28</v>
      </c>
      <c r="B296">
        <v>78.27</v>
      </c>
      <c r="C296">
        <v>78.709999999999994</v>
      </c>
      <c r="D296">
        <v>77.7</v>
      </c>
      <c r="E296">
        <v>78.55</v>
      </c>
      <c r="F296">
        <v>78.3</v>
      </c>
      <c r="G296">
        <v>70.03</v>
      </c>
      <c r="H296">
        <v>69.900000000000006</v>
      </c>
      <c r="I296">
        <v>69.64</v>
      </c>
      <c r="J296">
        <v>69.45</v>
      </c>
      <c r="K296">
        <v>69.44</v>
      </c>
      <c r="L296">
        <v>70.400000000000006</v>
      </c>
      <c r="M296">
        <v>72.959999999999994</v>
      </c>
      <c r="N296">
        <v>75.489999999999995</v>
      </c>
      <c r="O296">
        <v>74.069999999999993</v>
      </c>
      <c r="P296">
        <v>74.41</v>
      </c>
      <c r="Q296">
        <v>73.95</v>
      </c>
      <c r="R296">
        <v>74.290000000000006</v>
      </c>
      <c r="S296">
        <v>74.63</v>
      </c>
      <c r="T296">
        <v>74.77</v>
      </c>
      <c r="U296">
        <v>74.959999999999994</v>
      </c>
      <c r="V296">
        <v>75.97</v>
      </c>
      <c r="W296">
        <v>76.510000000000005</v>
      </c>
      <c r="X296">
        <v>76.42</v>
      </c>
      <c r="Y296">
        <v>77.05</v>
      </c>
      <c r="Z296">
        <v>76</v>
      </c>
      <c r="AA296">
        <v>75.75</v>
      </c>
      <c r="AB296">
        <v>75.099999999999994</v>
      </c>
      <c r="AC296">
        <v>74.84</v>
      </c>
      <c r="AD296">
        <v>75.12</v>
      </c>
      <c r="AE296">
        <v>75.53</v>
      </c>
      <c r="AF296">
        <v>73.69</v>
      </c>
      <c r="AG296">
        <v>72.569999999999993</v>
      </c>
      <c r="AH296">
        <v>72.989999999999995</v>
      </c>
      <c r="AI296">
        <v>73.33</v>
      </c>
      <c r="AJ296">
        <v>73.900000000000006</v>
      </c>
      <c r="AK296">
        <v>73.56</v>
      </c>
      <c r="AL296">
        <v>72.430000000000007</v>
      </c>
      <c r="AM296">
        <v>72.27</v>
      </c>
      <c r="AN296">
        <v>71.959999999999994</v>
      </c>
      <c r="AO296">
        <v>71.87</v>
      </c>
      <c r="AP296">
        <v>70.8</v>
      </c>
      <c r="AQ296">
        <v>71.040000000000006</v>
      </c>
      <c r="AR296">
        <v>71.52</v>
      </c>
      <c r="AS296">
        <v>71.92</v>
      </c>
      <c r="AT296">
        <v>71.56</v>
      </c>
      <c r="AU296">
        <v>71.91</v>
      </c>
      <c r="AV296">
        <v>72.8</v>
      </c>
      <c r="AW296">
        <v>71.489999999999995</v>
      </c>
      <c r="AX296">
        <v>72.88</v>
      </c>
      <c r="AY296">
        <v>69.790000000000006</v>
      </c>
      <c r="AZ296">
        <v>70.16</v>
      </c>
      <c r="BA296">
        <v>71.819999999999993</v>
      </c>
      <c r="BB296">
        <v>72.75</v>
      </c>
      <c r="BC296">
        <v>73.87</v>
      </c>
      <c r="BD296">
        <v>72.25</v>
      </c>
      <c r="BE296">
        <v>71.89</v>
      </c>
      <c r="BF296">
        <v>71.239999999999995</v>
      </c>
      <c r="BG296">
        <v>71.77</v>
      </c>
      <c r="BH296">
        <v>69.400000000000006</v>
      </c>
      <c r="BI296">
        <v>69.61</v>
      </c>
      <c r="BJ296">
        <v>67.97</v>
      </c>
      <c r="BK296">
        <v>68.27</v>
      </c>
      <c r="BL296">
        <v>69.790000000000006</v>
      </c>
      <c r="BM296">
        <v>70.3</v>
      </c>
    </row>
    <row r="297" spans="1:65" x14ac:dyDescent="0.25">
      <c r="A297">
        <v>2.48</v>
      </c>
      <c r="B297">
        <v>2.5897999999999999</v>
      </c>
      <c r="C297">
        <v>2.52</v>
      </c>
      <c r="D297">
        <v>2.61</v>
      </c>
      <c r="E297">
        <v>2.58</v>
      </c>
      <c r="F297">
        <v>2.6</v>
      </c>
      <c r="G297">
        <v>2.69</v>
      </c>
      <c r="H297">
        <v>2.6240999999999999</v>
      </c>
      <c r="I297">
        <v>2.65</v>
      </c>
      <c r="J297">
        <v>2.73</v>
      </c>
      <c r="K297">
        <v>2.67</v>
      </c>
      <c r="L297">
        <v>2.63</v>
      </c>
      <c r="M297">
        <v>2.81</v>
      </c>
      <c r="N297">
        <v>3.05</v>
      </c>
      <c r="O297">
        <v>4.08</v>
      </c>
      <c r="P297">
        <v>4.32</v>
      </c>
      <c r="Q297">
        <v>4.25</v>
      </c>
      <c r="R297">
        <v>3.97</v>
      </c>
      <c r="S297">
        <v>4.2699999999999996</v>
      </c>
      <c r="T297">
        <v>4.2253999999999996</v>
      </c>
      <c r="U297">
        <v>3.94</v>
      </c>
      <c r="V297">
        <v>3.81</v>
      </c>
      <c r="W297">
        <v>3.64</v>
      </c>
      <c r="X297">
        <v>3.63</v>
      </c>
      <c r="Y297">
        <v>3.3652000000000002</v>
      </c>
      <c r="Z297">
        <v>3.2749999999999999</v>
      </c>
      <c r="AA297">
        <v>2.73</v>
      </c>
      <c r="AB297">
        <v>2.8127</v>
      </c>
      <c r="AC297">
        <v>2.81</v>
      </c>
      <c r="AD297">
        <v>2.98</v>
      </c>
      <c r="AE297">
        <v>2.92</v>
      </c>
      <c r="AF297">
        <v>2.75</v>
      </c>
      <c r="AG297">
        <v>2.879</v>
      </c>
      <c r="AH297">
        <v>2.76</v>
      </c>
      <c r="AI297">
        <v>2.75</v>
      </c>
      <c r="AJ297">
        <v>2.7684000000000002</v>
      </c>
      <c r="AK297">
        <v>2.62</v>
      </c>
      <c r="AL297">
        <v>2.7103999999999999</v>
      </c>
      <c r="AM297">
        <v>2.73</v>
      </c>
      <c r="AN297">
        <v>2.7</v>
      </c>
      <c r="AO297">
        <v>2.67</v>
      </c>
      <c r="AP297">
        <v>2.8245</v>
      </c>
      <c r="AQ297">
        <v>2.99</v>
      </c>
      <c r="AR297">
        <v>2.7353999999999998</v>
      </c>
      <c r="AS297">
        <v>2.8658000000000001</v>
      </c>
      <c r="AT297">
        <v>2.76</v>
      </c>
      <c r="AU297">
        <v>2.83</v>
      </c>
      <c r="AV297">
        <v>2.66</v>
      </c>
      <c r="AW297">
        <v>2.64</v>
      </c>
      <c r="AX297">
        <v>2.63</v>
      </c>
      <c r="AY297">
        <v>2.7450000000000001</v>
      </c>
      <c r="AZ297">
        <v>2.74</v>
      </c>
      <c r="BA297">
        <v>2.85</v>
      </c>
      <c r="BB297">
        <v>2.8</v>
      </c>
      <c r="BC297">
        <v>2.69</v>
      </c>
      <c r="BD297">
        <v>2.62</v>
      </c>
      <c r="BE297">
        <v>2.74</v>
      </c>
      <c r="BF297">
        <v>2.75</v>
      </c>
      <c r="BG297">
        <v>2.7955999999999999</v>
      </c>
      <c r="BH297">
        <v>2.7408999999999999</v>
      </c>
      <c r="BI297">
        <v>2.7</v>
      </c>
      <c r="BJ297">
        <v>2.65</v>
      </c>
      <c r="BK297">
        <v>2.68</v>
      </c>
      <c r="BL297">
        <v>2.68</v>
      </c>
      <c r="BM297">
        <v>2.6800999999999999</v>
      </c>
    </row>
    <row r="298" spans="1:65" x14ac:dyDescent="0.25">
      <c r="A298">
        <v>9.4700000000000006</v>
      </c>
      <c r="B298">
        <v>9.2899999999999991</v>
      </c>
      <c r="C298">
        <v>9.15</v>
      </c>
      <c r="D298">
        <v>9.35</v>
      </c>
      <c r="E298">
        <v>9.25</v>
      </c>
      <c r="F298">
        <v>9.26</v>
      </c>
      <c r="G298">
        <v>9.3800000000000008</v>
      </c>
      <c r="H298">
        <v>9.16</v>
      </c>
      <c r="I298">
        <v>9.1199999999999992</v>
      </c>
      <c r="J298">
        <v>8.99</v>
      </c>
      <c r="K298">
        <v>8.75</v>
      </c>
      <c r="L298">
        <v>8.73</v>
      </c>
      <c r="M298">
        <v>8.7899999999999991</v>
      </c>
      <c r="N298">
        <v>8.84</v>
      </c>
      <c r="O298">
        <v>8.81</v>
      </c>
      <c r="P298">
        <v>8.8000000000000007</v>
      </c>
      <c r="Q298">
        <v>8.7200000000000006</v>
      </c>
      <c r="R298">
        <v>8.81</v>
      </c>
      <c r="S298">
        <v>8.8000000000000007</v>
      </c>
      <c r="T298">
        <v>8.91</v>
      </c>
      <c r="U298">
        <v>8.7799999999999994</v>
      </c>
      <c r="V298">
        <v>7.35</v>
      </c>
      <c r="W298">
        <v>7.24</v>
      </c>
      <c r="X298">
        <v>6.64</v>
      </c>
      <c r="Y298">
        <v>6.27</v>
      </c>
      <c r="Z298">
        <v>6.2</v>
      </c>
      <c r="AA298">
        <v>6.2</v>
      </c>
      <c r="AB298">
        <v>6.02</v>
      </c>
      <c r="AC298">
        <v>6</v>
      </c>
      <c r="AD298">
        <v>6.05</v>
      </c>
      <c r="AE298">
        <v>6.3</v>
      </c>
      <c r="AF298">
        <v>6.42</v>
      </c>
      <c r="AG298">
        <v>6.47</v>
      </c>
      <c r="AH298">
        <v>6.58</v>
      </c>
      <c r="AI298">
        <v>6.74</v>
      </c>
      <c r="AJ298">
        <v>7.23</v>
      </c>
      <c r="AK298">
        <v>7.65</v>
      </c>
      <c r="AL298">
        <v>7.68</v>
      </c>
      <c r="AM298">
        <v>7.89</v>
      </c>
      <c r="AN298">
        <v>7.58</v>
      </c>
      <c r="AO298">
        <v>7.79</v>
      </c>
      <c r="AP298">
        <v>8</v>
      </c>
      <c r="AQ298">
        <v>8.02</v>
      </c>
      <c r="AR298">
        <v>7.99</v>
      </c>
      <c r="AS298">
        <v>8.01</v>
      </c>
      <c r="AT298">
        <v>7.74</v>
      </c>
      <c r="AU298">
        <v>7.65</v>
      </c>
      <c r="AV298">
        <v>7.6</v>
      </c>
      <c r="AW298">
        <v>7.76</v>
      </c>
      <c r="AX298">
        <v>7.22</v>
      </c>
      <c r="AY298">
        <v>7</v>
      </c>
      <c r="AZ298">
        <v>6.93</v>
      </c>
      <c r="BA298">
        <v>7.06</v>
      </c>
      <c r="BB298">
        <v>7.2</v>
      </c>
      <c r="BC298">
        <v>7.19</v>
      </c>
      <c r="BD298">
        <v>6.97</v>
      </c>
      <c r="BE298">
        <v>6.88</v>
      </c>
      <c r="BF298">
        <v>6.92</v>
      </c>
      <c r="BG298">
        <v>6.86</v>
      </c>
      <c r="BH298">
        <v>6.78</v>
      </c>
      <c r="BI298">
        <v>7.11</v>
      </c>
      <c r="BJ298">
        <v>6.91</v>
      </c>
      <c r="BK298">
        <v>6.63</v>
      </c>
      <c r="BL298">
        <v>6.62</v>
      </c>
      <c r="BM298">
        <v>6.77</v>
      </c>
    </row>
    <row r="299" spans="1:65" x14ac:dyDescent="0.25">
      <c r="A299">
        <v>19.190000000000001</v>
      </c>
      <c r="B299">
        <v>19.2</v>
      </c>
      <c r="C299">
        <v>19.489999999999998</v>
      </c>
      <c r="D299">
        <v>19.010000000000002</v>
      </c>
      <c r="E299">
        <v>19.29</v>
      </c>
      <c r="F299">
        <v>19.02</v>
      </c>
      <c r="G299">
        <v>19.309999999999999</v>
      </c>
      <c r="H299">
        <v>18.98</v>
      </c>
      <c r="I299">
        <v>17.690000000000001</v>
      </c>
      <c r="J299">
        <v>18.21</v>
      </c>
      <c r="K299">
        <v>18.149999999999999</v>
      </c>
      <c r="L299">
        <v>17.309999999999999</v>
      </c>
      <c r="M299">
        <v>17.11</v>
      </c>
      <c r="N299">
        <v>17.350000000000001</v>
      </c>
      <c r="O299">
        <v>17.39</v>
      </c>
      <c r="P299">
        <v>17.239999999999998</v>
      </c>
      <c r="Q299">
        <v>17.350000000000001</v>
      </c>
      <c r="R299">
        <v>17.329999999999998</v>
      </c>
      <c r="S299">
        <v>17.28</v>
      </c>
      <c r="T299">
        <v>17.41</v>
      </c>
      <c r="U299">
        <v>17.989999999999998</v>
      </c>
      <c r="V299">
        <v>17.55</v>
      </c>
      <c r="W299">
        <v>17.43</v>
      </c>
      <c r="X299">
        <v>17.66</v>
      </c>
      <c r="Y299">
        <v>17.690000000000001</v>
      </c>
      <c r="Z299">
        <v>17.600000000000001</v>
      </c>
      <c r="AA299">
        <v>16.8</v>
      </c>
      <c r="AB299">
        <v>17.14</v>
      </c>
      <c r="AC299">
        <v>17.45</v>
      </c>
      <c r="AD299">
        <v>17.72</v>
      </c>
      <c r="AE299">
        <v>17.41</v>
      </c>
      <c r="AF299">
        <v>17.23</v>
      </c>
      <c r="AG299">
        <v>17.600000000000001</v>
      </c>
      <c r="AH299">
        <v>17.55</v>
      </c>
      <c r="AI299">
        <v>17.670000000000002</v>
      </c>
      <c r="AJ299">
        <v>17.690000000000001</v>
      </c>
      <c r="AK299">
        <v>17.739999999999998</v>
      </c>
      <c r="AL299">
        <v>17.32</v>
      </c>
      <c r="AM299">
        <v>16.96</v>
      </c>
      <c r="AN299">
        <v>16.7</v>
      </c>
      <c r="AO299">
        <v>15.74</v>
      </c>
      <c r="AP299">
        <v>15.49</v>
      </c>
      <c r="AQ299">
        <v>15.48</v>
      </c>
      <c r="AR299">
        <v>14.11</v>
      </c>
      <c r="AS299">
        <v>14.64</v>
      </c>
      <c r="AT299">
        <v>14.31</v>
      </c>
      <c r="AU299">
        <v>13.92</v>
      </c>
      <c r="AV299">
        <v>13.82</v>
      </c>
      <c r="AW299">
        <v>13.72</v>
      </c>
      <c r="AX299">
        <v>13.88</v>
      </c>
      <c r="AY299">
        <v>13.71</v>
      </c>
      <c r="AZ299">
        <v>13.22</v>
      </c>
      <c r="BA299">
        <v>13.14</v>
      </c>
      <c r="BB299">
        <v>13.42</v>
      </c>
      <c r="BC299">
        <v>12.92</v>
      </c>
      <c r="BD299">
        <v>12.64</v>
      </c>
      <c r="BE299">
        <v>12.32</v>
      </c>
      <c r="BF299">
        <v>12.23</v>
      </c>
      <c r="BG299">
        <v>12.55</v>
      </c>
      <c r="BH299">
        <v>12.57</v>
      </c>
      <c r="BI299">
        <v>12.77</v>
      </c>
      <c r="BJ299">
        <v>12.64</v>
      </c>
      <c r="BK299">
        <v>12.33</v>
      </c>
      <c r="BL299">
        <v>11.54</v>
      </c>
      <c r="BM299">
        <v>11.96</v>
      </c>
    </row>
    <row r="300" spans="1:65" x14ac:dyDescent="0.25">
      <c r="A300">
        <v>14.21</v>
      </c>
      <c r="B300">
        <v>13.96</v>
      </c>
      <c r="C300">
        <v>13.66</v>
      </c>
      <c r="D300">
        <v>13.88</v>
      </c>
      <c r="E300">
        <v>13.89</v>
      </c>
      <c r="F300">
        <v>13.97</v>
      </c>
      <c r="G300">
        <v>13.99</v>
      </c>
      <c r="H300">
        <v>14.14</v>
      </c>
      <c r="I300">
        <v>14.68</v>
      </c>
      <c r="J300">
        <v>15.63</v>
      </c>
      <c r="K300">
        <v>16.09</v>
      </c>
      <c r="L300">
        <v>16.36</v>
      </c>
      <c r="M300">
        <v>15.94</v>
      </c>
      <c r="N300">
        <v>16.920000000000002</v>
      </c>
      <c r="O300">
        <v>17.170000000000002</v>
      </c>
      <c r="P300">
        <v>17.559999999999999</v>
      </c>
      <c r="Q300">
        <v>17.05</v>
      </c>
      <c r="R300">
        <v>17.46</v>
      </c>
      <c r="S300">
        <v>18.36</v>
      </c>
      <c r="T300">
        <v>19</v>
      </c>
      <c r="U300">
        <v>21.5</v>
      </c>
      <c r="V300">
        <v>21.69</v>
      </c>
      <c r="W300">
        <v>22.04</v>
      </c>
      <c r="X300">
        <v>23.89</v>
      </c>
      <c r="Y300">
        <v>24.34</v>
      </c>
      <c r="Z300">
        <v>26.26</v>
      </c>
      <c r="AA300">
        <v>26.98</v>
      </c>
      <c r="AB300">
        <v>28.87</v>
      </c>
      <c r="AC300">
        <v>26</v>
      </c>
      <c r="AD300">
        <v>25.59</v>
      </c>
      <c r="AE300">
        <v>24.98</v>
      </c>
      <c r="AF300">
        <v>26.48</v>
      </c>
      <c r="AG300">
        <v>27.99</v>
      </c>
      <c r="AH300">
        <v>27.58</v>
      </c>
      <c r="AI300">
        <v>29.33</v>
      </c>
      <c r="AJ300">
        <v>30.93</v>
      </c>
      <c r="AK300">
        <v>29.77</v>
      </c>
      <c r="AL300">
        <v>29.12</v>
      </c>
      <c r="AM300">
        <v>29.09</v>
      </c>
      <c r="AN300">
        <v>26.56</v>
      </c>
      <c r="AO300">
        <v>26.31</v>
      </c>
      <c r="AP300">
        <v>25.5</v>
      </c>
      <c r="AQ300">
        <v>23.92</v>
      </c>
      <c r="AR300">
        <v>23.81</v>
      </c>
      <c r="AS300">
        <v>22.49</v>
      </c>
      <c r="AT300">
        <v>22.09</v>
      </c>
      <c r="AU300">
        <v>21.24</v>
      </c>
      <c r="AV300">
        <v>20.43</v>
      </c>
      <c r="AW300">
        <v>20.12</v>
      </c>
      <c r="AX300">
        <v>19.149999999999999</v>
      </c>
      <c r="AY300">
        <v>18.920000000000002</v>
      </c>
      <c r="AZ300">
        <v>18.89</v>
      </c>
      <c r="BA300">
        <v>19.77</v>
      </c>
      <c r="BB300">
        <v>21.4</v>
      </c>
      <c r="BC300">
        <v>21.67</v>
      </c>
      <c r="BD300">
        <v>20.88</v>
      </c>
      <c r="BE300">
        <v>22.29</v>
      </c>
      <c r="BF300">
        <v>22.83</v>
      </c>
      <c r="BG300">
        <v>20.86</v>
      </c>
      <c r="BH300">
        <v>19.11</v>
      </c>
      <c r="BI300">
        <v>20.059999999999999</v>
      </c>
      <c r="BJ300">
        <v>20.43</v>
      </c>
      <c r="BK300">
        <v>19.059999999999999</v>
      </c>
      <c r="BL300">
        <v>18.89</v>
      </c>
      <c r="BM300">
        <v>19.04</v>
      </c>
    </row>
    <row r="301" spans="1:65" x14ac:dyDescent="0.25">
      <c r="A301">
        <v>5.5</v>
      </c>
      <c r="B301">
        <v>5.9</v>
      </c>
      <c r="C301">
        <v>5.65</v>
      </c>
      <c r="D301">
        <v>5.2</v>
      </c>
      <c r="E301">
        <v>5.2</v>
      </c>
      <c r="F301">
        <v>5.65</v>
      </c>
      <c r="G301">
        <v>6.1</v>
      </c>
      <c r="H301">
        <v>5.85</v>
      </c>
      <c r="I301">
        <v>5.75</v>
      </c>
      <c r="J301">
        <v>5.7554999999999996</v>
      </c>
      <c r="K301">
        <v>5.3634000000000004</v>
      </c>
      <c r="L301">
        <v>5.6</v>
      </c>
      <c r="M301">
        <v>5.4999000000000002</v>
      </c>
      <c r="N301">
        <v>5.15</v>
      </c>
      <c r="O301">
        <v>5.0999999999999996</v>
      </c>
      <c r="P301">
        <v>4.91</v>
      </c>
      <c r="Q301">
        <v>5.05</v>
      </c>
      <c r="R301">
        <v>4.5</v>
      </c>
      <c r="S301">
        <v>4.3499999999999996</v>
      </c>
      <c r="T301">
        <v>4.45</v>
      </c>
      <c r="U301">
        <v>4.2000999999999999</v>
      </c>
      <c r="V301">
        <v>3.85</v>
      </c>
      <c r="W301">
        <v>4</v>
      </c>
      <c r="X301">
        <v>4.6749999999999998</v>
      </c>
      <c r="Y301">
        <v>4.45</v>
      </c>
      <c r="Z301">
        <v>4.3</v>
      </c>
      <c r="AA301">
        <v>4</v>
      </c>
      <c r="AB301">
        <v>4</v>
      </c>
      <c r="AC301">
        <v>3.9087000000000001</v>
      </c>
      <c r="AD301">
        <v>4.0999999999999996</v>
      </c>
      <c r="AE301">
        <v>4.4363000000000001</v>
      </c>
      <c r="AF301">
        <v>4.25</v>
      </c>
      <c r="AG301">
        <v>4.2</v>
      </c>
      <c r="AH301">
        <v>4.1500000000000004</v>
      </c>
      <c r="AI301">
        <v>4.0599999999999996</v>
      </c>
      <c r="AJ301">
        <v>4.1413000000000002</v>
      </c>
      <c r="AK301">
        <v>3.95</v>
      </c>
      <c r="AL301">
        <v>4.0999999999999996</v>
      </c>
      <c r="AM301">
        <v>4.1500000000000004</v>
      </c>
      <c r="AN301">
        <v>3.9</v>
      </c>
      <c r="AO301">
        <v>4.0918000000000001</v>
      </c>
      <c r="AP301">
        <v>4.1500000000000004</v>
      </c>
      <c r="AQ301">
        <v>4.0599999999999996</v>
      </c>
      <c r="AR301">
        <v>4.01</v>
      </c>
      <c r="AS301">
        <v>4.09</v>
      </c>
      <c r="AT301">
        <v>3.79</v>
      </c>
      <c r="AU301">
        <v>3.8100999999999998</v>
      </c>
      <c r="AV301">
        <v>3.35</v>
      </c>
      <c r="AW301">
        <v>2.8050000000000002</v>
      </c>
      <c r="AX301">
        <v>2.3999000000000001</v>
      </c>
      <c r="AY301">
        <v>2.25</v>
      </c>
      <c r="AZ301">
        <v>2.3771</v>
      </c>
      <c r="BA301">
        <v>2.3085</v>
      </c>
      <c r="BB301">
        <v>2.2799999999999998</v>
      </c>
      <c r="BC301">
        <v>3.7</v>
      </c>
      <c r="BD301">
        <v>4</v>
      </c>
      <c r="BE301">
        <v>2.75</v>
      </c>
      <c r="BF301">
        <v>2.92</v>
      </c>
      <c r="BG301">
        <v>2.85</v>
      </c>
      <c r="BH301">
        <v>2.46</v>
      </c>
      <c r="BI301">
        <v>2.66</v>
      </c>
      <c r="BJ301">
        <v>2.56</v>
      </c>
      <c r="BK301">
        <v>2.64</v>
      </c>
      <c r="BL301">
        <v>2.5499999999999998</v>
      </c>
      <c r="BM301">
        <v>2.69</v>
      </c>
    </row>
    <row r="302" spans="1:65" x14ac:dyDescent="0.25">
      <c r="A302">
        <v>4.4000000000000004</v>
      </c>
      <c r="B302">
        <v>4.375</v>
      </c>
      <c r="C302">
        <v>4.3499999999999996</v>
      </c>
      <c r="D302">
        <v>4.4000000000000004</v>
      </c>
      <c r="E302">
        <v>4.4000000000000004</v>
      </c>
      <c r="F302">
        <v>4.4000000000000004</v>
      </c>
      <c r="G302">
        <v>4.3499999999999996</v>
      </c>
      <c r="H302">
        <v>4.4249999999999998</v>
      </c>
      <c r="I302">
        <v>4.4249999999999998</v>
      </c>
      <c r="J302">
        <v>4.4749999999999996</v>
      </c>
      <c r="K302">
        <v>4.5250000000000004</v>
      </c>
      <c r="L302">
        <v>4.45</v>
      </c>
      <c r="M302">
        <v>4.45</v>
      </c>
      <c r="N302">
        <v>4.55</v>
      </c>
      <c r="O302">
        <v>4.5</v>
      </c>
      <c r="P302">
        <v>4.5999999999999996</v>
      </c>
      <c r="Q302">
        <v>4.5</v>
      </c>
      <c r="R302">
        <v>4.5</v>
      </c>
      <c r="S302">
        <v>4.45</v>
      </c>
      <c r="T302">
        <v>4.45</v>
      </c>
      <c r="U302">
        <v>4.4000000000000004</v>
      </c>
      <c r="V302">
        <v>4.3499999999999996</v>
      </c>
      <c r="W302">
        <v>4.4000000000000004</v>
      </c>
      <c r="X302">
        <v>4.5999999999999996</v>
      </c>
      <c r="Y302">
        <v>4.5</v>
      </c>
      <c r="Z302">
        <v>4.55</v>
      </c>
      <c r="AA302">
        <v>4.55</v>
      </c>
      <c r="AB302">
        <v>4.5</v>
      </c>
      <c r="AC302">
        <v>4.5</v>
      </c>
      <c r="AD302">
        <v>4.5</v>
      </c>
      <c r="AE302">
        <v>4.55</v>
      </c>
      <c r="AF302">
        <v>4.5</v>
      </c>
      <c r="AG302">
        <v>4.5</v>
      </c>
      <c r="AH302">
        <v>4.55</v>
      </c>
      <c r="AI302">
        <v>4.5</v>
      </c>
      <c r="AJ302">
        <v>4.4000000000000004</v>
      </c>
      <c r="AK302">
        <v>4.5</v>
      </c>
      <c r="AL302">
        <v>4.5</v>
      </c>
      <c r="AM302">
        <v>4.45</v>
      </c>
      <c r="AN302">
        <v>4.45</v>
      </c>
      <c r="AO302">
        <v>4.55</v>
      </c>
      <c r="AP302">
        <v>4.5999999999999996</v>
      </c>
      <c r="AQ302">
        <v>4.49</v>
      </c>
      <c r="AR302">
        <v>4.5</v>
      </c>
      <c r="AS302">
        <v>4.5</v>
      </c>
      <c r="AT302">
        <v>4.51</v>
      </c>
      <c r="AU302">
        <v>4.4046000000000003</v>
      </c>
      <c r="AV302">
        <v>4.4800000000000004</v>
      </c>
      <c r="AW302">
        <v>4.47</v>
      </c>
      <c r="AX302">
        <v>4.41</v>
      </c>
      <c r="AY302">
        <v>4.4000000000000004</v>
      </c>
      <c r="AZ302">
        <v>4.5</v>
      </c>
      <c r="BA302">
        <v>4.55</v>
      </c>
      <c r="BB302">
        <v>4.41</v>
      </c>
      <c r="BC302">
        <v>4.59</v>
      </c>
      <c r="BD302">
        <v>4.75</v>
      </c>
      <c r="BE302">
        <v>4.67</v>
      </c>
      <c r="BF302">
        <v>4.6900000000000004</v>
      </c>
      <c r="BG302">
        <v>4.72</v>
      </c>
      <c r="BH302">
        <v>4.6399999999999997</v>
      </c>
      <c r="BI302">
        <v>4.6500000000000004</v>
      </c>
      <c r="BJ302">
        <v>4.45</v>
      </c>
      <c r="BK302">
        <v>4.5</v>
      </c>
      <c r="BL302">
        <v>4.63</v>
      </c>
      <c r="BM302">
        <v>4.57</v>
      </c>
    </row>
    <row r="303" spans="1:65" x14ac:dyDescent="0.25">
      <c r="A303">
        <v>2.7749999999999999</v>
      </c>
      <c r="B303">
        <v>2.57</v>
      </c>
      <c r="C303">
        <v>2.5</v>
      </c>
      <c r="D303">
        <v>2.5499999999999998</v>
      </c>
      <c r="E303">
        <v>2.5</v>
      </c>
      <c r="F303">
        <v>2.4</v>
      </c>
      <c r="G303">
        <v>2.31</v>
      </c>
      <c r="H303">
        <v>2.2799999999999998</v>
      </c>
      <c r="I303">
        <v>2.2944</v>
      </c>
      <c r="J303">
        <v>2.2000000000000002</v>
      </c>
      <c r="K303">
        <v>2.11</v>
      </c>
      <c r="L303">
        <v>2.12</v>
      </c>
      <c r="M303">
        <v>2.2806000000000002</v>
      </c>
      <c r="N303">
        <v>2.1919</v>
      </c>
      <c r="O303">
        <v>2.2570999999999999</v>
      </c>
      <c r="P303">
        <v>2.23</v>
      </c>
      <c r="Q303">
        <v>2.2000000000000002</v>
      </c>
      <c r="R303">
        <v>2.12</v>
      </c>
      <c r="S303">
        <v>2.2000000000000002</v>
      </c>
      <c r="T303">
        <v>2.17</v>
      </c>
      <c r="U303">
        <v>2.15</v>
      </c>
      <c r="V303">
        <v>2.1044</v>
      </c>
      <c r="W303">
        <v>2.085</v>
      </c>
      <c r="X303">
        <v>2.0699999999999998</v>
      </c>
      <c r="Y303">
        <v>2.2216</v>
      </c>
      <c r="Z303">
        <v>2.27</v>
      </c>
      <c r="AA303">
        <v>2.2016</v>
      </c>
      <c r="AB303">
        <v>2.29</v>
      </c>
      <c r="AC303">
        <v>2.1554000000000002</v>
      </c>
      <c r="AD303">
        <v>2.86</v>
      </c>
      <c r="AE303">
        <v>3.43</v>
      </c>
      <c r="AF303">
        <v>3.19</v>
      </c>
      <c r="AG303">
        <v>3.09</v>
      </c>
      <c r="AH303">
        <v>3.27</v>
      </c>
      <c r="AI303">
        <v>3.26</v>
      </c>
      <c r="AJ303">
        <v>3.1</v>
      </c>
      <c r="AK303">
        <v>3.04</v>
      </c>
      <c r="AL303">
        <v>3.22</v>
      </c>
      <c r="AM303">
        <v>3.12</v>
      </c>
      <c r="AN303">
        <v>2.87</v>
      </c>
      <c r="AO303">
        <v>2.67</v>
      </c>
      <c r="AP303">
        <v>2.38</v>
      </c>
      <c r="AQ303">
        <v>2.4300000000000002</v>
      </c>
      <c r="AR303">
        <v>2.33</v>
      </c>
      <c r="AS303">
        <v>2.25</v>
      </c>
      <c r="AT303">
        <v>2.23</v>
      </c>
      <c r="AU303">
        <v>2.1800000000000002</v>
      </c>
      <c r="AV303">
        <v>2.1284999999999998</v>
      </c>
      <c r="AW303">
        <v>2.25</v>
      </c>
      <c r="AX303">
        <v>2.16</v>
      </c>
      <c r="AY303">
        <v>2.25</v>
      </c>
      <c r="AZ303">
        <v>2.15</v>
      </c>
      <c r="BA303">
        <v>2.0764999999999998</v>
      </c>
      <c r="BB303">
        <v>1.98</v>
      </c>
      <c r="BC303">
        <v>2.1</v>
      </c>
      <c r="BD303">
        <v>2.09</v>
      </c>
      <c r="BE303">
        <v>2.13</v>
      </c>
      <c r="BF303">
        <v>2.2599999999999998</v>
      </c>
      <c r="BG303">
        <v>2.23</v>
      </c>
      <c r="BH303">
        <v>2.0499999999999998</v>
      </c>
      <c r="BI303">
        <v>2</v>
      </c>
      <c r="BJ303">
        <v>2.1</v>
      </c>
      <c r="BK303">
        <v>2.02</v>
      </c>
      <c r="BL303">
        <v>1.98</v>
      </c>
      <c r="BM303">
        <v>1.95</v>
      </c>
    </row>
    <row r="304" spans="1:65" x14ac:dyDescent="0.25">
      <c r="A304">
        <v>0.36549999999999999</v>
      </c>
      <c r="B304">
        <v>0.38979999999999998</v>
      </c>
      <c r="C304">
        <v>0.39</v>
      </c>
      <c r="D304">
        <v>0.38246400000000003</v>
      </c>
      <c r="E304">
        <v>0.36057</v>
      </c>
      <c r="F304">
        <v>0.3</v>
      </c>
      <c r="G304">
        <v>0.26835999999999999</v>
      </c>
      <c r="H304">
        <v>0.274588</v>
      </c>
      <c r="I304">
        <v>0.28999999999999998</v>
      </c>
      <c r="J304">
        <v>0.29499999999999998</v>
      </c>
      <c r="K304">
        <v>0.26585799999999998</v>
      </c>
      <c r="L304">
        <v>0.26</v>
      </c>
      <c r="M304">
        <v>0.26500000000000001</v>
      </c>
      <c r="N304">
        <v>0.245</v>
      </c>
      <c r="O304">
        <v>0.25090000000000001</v>
      </c>
      <c r="P304">
        <v>0.2495</v>
      </c>
      <c r="Q304">
        <v>0.2359</v>
      </c>
      <c r="R304">
        <v>0.22009999999999999</v>
      </c>
      <c r="S304">
        <v>0.21909999999999999</v>
      </c>
      <c r="T304">
        <v>0.22600000000000001</v>
      </c>
      <c r="U304">
        <v>0.23400000000000001</v>
      </c>
      <c r="V304">
        <v>0.24990000000000001</v>
      </c>
      <c r="W304">
        <v>0.24</v>
      </c>
      <c r="X304">
        <v>0.24340000000000001</v>
      </c>
      <c r="Y304">
        <v>0.24399999999999999</v>
      </c>
      <c r="Z304">
        <v>0.23480000000000001</v>
      </c>
      <c r="AA304">
        <v>0.23369999999999999</v>
      </c>
      <c r="AB304">
        <v>0.21751200000000001</v>
      </c>
      <c r="AC304">
        <v>0.22</v>
      </c>
      <c r="AD304">
        <v>0.23899999999999999</v>
      </c>
      <c r="AE304">
        <v>0.22489999999999999</v>
      </c>
      <c r="AF304">
        <v>0.2215</v>
      </c>
      <c r="AG304">
        <v>0.20749999999999999</v>
      </c>
      <c r="AH304">
        <v>0.2049</v>
      </c>
      <c r="AI304">
        <v>0.20499999999999999</v>
      </c>
      <c r="AJ304">
        <v>0.19900000000000001</v>
      </c>
      <c r="AK304">
        <v>0.1762</v>
      </c>
      <c r="AL304">
        <v>0.17499999999999999</v>
      </c>
      <c r="AM304">
        <v>0.17999000000000001</v>
      </c>
      <c r="AN304">
        <v>0.18848599999999999</v>
      </c>
      <c r="AO304">
        <v>0.18284400000000001</v>
      </c>
      <c r="AP304">
        <v>0.182</v>
      </c>
      <c r="AQ304">
        <v>0.17</v>
      </c>
      <c r="AR304">
        <v>0.1648</v>
      </c>
      <c r="AS304">
        <v>0.22</v>
      </c>
      <c r="AT304">
        <v>0.19739999999999999</v>
      </c>
      <c r="AU304">
        <v>0.17599999999999999</v>
      </c>
      <c r="AV304">
        <v>0.23599999999999999</v>
      </c>
      <c r="AW304">
        <v>0.39</v>
      </c>
      <c r="AX304">
        <v>0.25</v>
      </c>
      <c r="AY304">
        <v>0.26519999999999999</v>
      </c>
      <c r="AZ304">
        <v>0.26960000000000001</v>
      </c>
      <c r="BA304">
        <v>0.24859999999999999</v>
      </c>
      <c r="BB304">
        <v>0.2273</v>
      </c>
      <c r="BC304">
        <v>0.2475</v>
      </c>
      <c r="BD304">
        <v>0.23830000000000001</v>
      </c>
      <c r="BE304">
        <v>0.27</v>
      </c>
      <c r="BF304">
        <v>0.33700000000000002</v>
      </c>
      <c r="BG304">
        <v>0.26179999999999998</v>
      </c>
      <c r="BH304">
        <v>0.25</v>
      </c>
      <c r="BI304">
        <v>0.21199999999999999</v>
      </c>
      <c r="BJ304">
        <v>0.21049999999999999</v>
      </c>
      <c r="BK304">
        <v>0.2049</v>
      </c>
      <c r="BL304">
        <v>0.20910000000000001</v>
      </c>
      <c r="BM304">
        <v>0.2</v>
      </c>
    </row>
    <row r="305" spans="1:65" x14ac:dyDescent="0.25">
      <c r="A305">
        <v>2.38</v>
      </c>
      <c r="B305">
        <v>2.4300000000000002</v>
      </c>
      <c r="C305">
        <v>2.35</v>
      </c>
      <c r="D305">
        <v>2.41</v>
      </c>
      <c r="E305">
        <v>2.41</v>
      </c>
      <c r="F305">
        <v>2.4</v>
      </c>
      <c r="G305">
        <v>2.41</v>
      </c>
      <c r="H305">
        <v>2.3561999999999999</v>
      </c>
      <c r="I305">
        <v>2.41</v>
      </c>
      <c r="J305">
        <v>2.63</v>
      </c>
      <c r="K305">
        <v>2.5070000000000001</v>
      </c>
      <c r="L305">
        <v>2.36</v>
      </c>
      <c r="M305">
        <v>2.3774999999999999</v>
      </c>
      <c r="N305">
        <v>2.4333999999999998</v>
      </c>
      <c r="O305">
        <v>2.36</v>
      </c>
      <c r="P305">
        <v>2.36</v>
      </c>
      <c r="Q305">
        <v>2.41</v>
      </c>
      <c r="R305">
        <v>2.44</v>
      </c>
      <c r="S305">
        <v>2.37</v>
      </c>
      <c r="T305">
        <v>2.35</v>
      </c>
      <c r="U305">
        <v>2.3199999999999998</v>
      </c>
      <c r="V305">
        <v>2.4500000000000002</v>
      </c>
      <c r="W305">
        <v>2.39</v>
      </c>
      <c r="X305">
        <v>2.35</v>
      </c>
      <c r="Y305">
        <v>2.3159999999999998</v>
      </c>
      <c r="Z305">
        <v>2.2389999999999999</v>
      </c>
      <c r="AA305">
        <v>2.2450000000000001</v>
      </c>
      <c r="AB305">
        <v>2.2170000000000001</v>
      </c>
      <c r="AC305">
        <v>2.2845</v>
      </c>
      <c r="AD305">
        <v>2.2799999999999998</v>
      </c>
      <c r="AE305">
        <v>2.38</v>
      </c>
      <c r="AF305">
        <v>2.2599999999999998</v>
      </c>
      <c r="AG305">
        <v>2.2749999999999999</v>
      </c>
      <c r="AH305">
        <v>2.2555999999999998</v>
      </c>
      <c r="AI305">
        <v>2.1844999999999999</v>
      </c>
      <c r="AJ305">
        <v>2.3035999999999999</v>
      </c>
      <c r="AK305">
        <v>2.3199999999999998</v>
      </c>
      <c r="AL305">
        <v>2.3349000000000002</v>
      </c>
      <c r="AM305">
        <v>2.2599999999999998</v>
      </c>
      <c r="AN305">
        <v>2.2000000000000002</v>
      </c>
      <c r="AO305">
        <v>2.2925</v>
      </c>
      <c r="AP305">
        <v>2.2000000000000002</v>
      </c>
      <c r="AQ305">
        <v>2.2400000000000002</v>
      </c>
      <c r="AR305">
        <v>2.2044000000000001</v>
      </c>
      <c r="AS305">
        <v>2.27</v>
      </c>
      <c r="AT305">
        <v>2.23</v>
      </c>
      <c r="AU305">
        <v>2.1840000000000002</v>
      </c>
      <c r="AV305">
        <v>2.0701000000000001</v>
      </c>
      <c r="AW305">
        <v>2.12</v>
      </c>
      <c r="AX305">
        <v>2.17</v>
      </c>
      <c r="AY305">
        <v>2.0499999999999998</v>
      </c>
      <c r="AZ305">
        <v>2.0499999999999998</v>
      </c>
      <c r="BA305">
        <v>2.0699999999999998</v>
      </c>
      <c r="BB305">
        <v>2.09</v>
      </c>
      <c r="BC305">
        <v>2.02</v>
      </c>
      <c r="BD305">
        <v>2.0699999999999998</v>
      </c>
      <c r="BE305">
        <v>2.0099999999999998</v>
      </c>
      <c r="BF305">
        <v>2.0299999999999998</v>
      </c>
      <c r="BG305">
        <v>2.08</v>
      </c>
      <c r="BH305">
        <v>2.0030999999999999</v>
      </c>
      <c r="BI305">
        <v>1.93</v>
      </c>
      <c r="BJ305">
        <v>2.0183</v>
      </c>
      <c r="BK305">
        <v>1.92</v>
      </c>
      <c r="BL305">
        <v>1.9981</v>
      </c>
      <c r="BM305">
        <v>2.16</v>
      </c>
    </row>
    <row r="306" spans="1:65" x14ac:dyDescent="0.25">
      <c r="A306">
        <v>9.59</v>
      </c>
      <c r="B306">
        <v>10</v>
      </c>
      <c r="C306">
        <v>9.69</v>
      </c>
      <c r="D306">
        <v>9.68</v>
      </c>
      <c r="E306">
        <v>9.8699999999999992</v>
      </c>
      <c r="F306">
        <v>9.74</v>
      </c>
      <c r="G306">
        <v>9.8699999999999992</v>
      </c>
      <c r="H306">
        <v>9.74</v>
      </c>
      <c r="I306">
        <v>9.07</v>
      </c>
      <c r="J306">
        <v>9.36</v>
      </c>
      <c r="K306">
        <v>9.11</v>
      </c>
      <c r="L306">
        <v>9.1300000000000008</v>
      </c>
      <c r="M306">
        <v>9.34</v>
      </c>
      <c r="N306">
        <v>9.36</v>
      </c>
      <c r="O306">
        <v>9.06</v>
      </c>
      <c r="P306">
        <v>9.1</v>
      </c>
      <c r="Q306">
        <v>9.1</v>
      </c>
      <c r="R306">
        <v>9.07</v>
      </c>
      <c r="S306">
        <v>9</v>
      </c>
      <c r="T306">
        <v>9.01</v>
      </c>
      <c r="U306">
        <v>9</v>
      </c>
      <c r="V306">
        <v>8.9</v>
      </c>
      <c r="W306">
        <v>9</v>
      </c>
      <c r="X306">
        <v>8.81</v>
      </c>
      <c r="Y306">
        <v>8.85</v>
      </c>
      <c r="Z306">
        <v>8.9636999999999993</v>
      </c>
      <c r="AA306">
        <v>8.8271999999999995</v>
      </c>
      <c r="AB306">
        <v>8.8068000000000008</v>
      </c>
      <c r="AC306">
        <v>8.8000000000000007</v>
      </c>
      <c r="AD306">
        <v>8.85</v>
      </c>
      <c r="AE306">
        <v>8.9499999999999993</v>
      </c>
      <c r="AF306">
        <v>8.75</v>
      </c>
      <c r="AG306">
        <v>8.5</v>
      </c>
      <c r="AH306">
        <v>8.5</v>
      </c>
      <c r="AI306">
        <v>8.5</v>
      </c>
      <c r="AJ306">
        <v>8.56</v>
      </c>
      <c r="AK306">
        <v>8.8000000000000007</v>
      </c>
      <c r="AL306">
        <v>8.41</v>
      </c>
      <c r="AM306">
        <v>8.42</v>
      </c>
      <c r="AN306">
        <v>8.3000000000000007</v>
      </c>
      <c r="AO306">
        <v>8.26</v>
      </c>
      <c r="AP306">
        <v>8.51</v>
      </c>
      <c r="AQ306">
        <v>8.74</v>
      </c>
      <c r="AR306">
        <v>8.49</v>
      </c>
      <c r="AS306">
        <v>8.26</v>
      </c>
      <c r="AT306">
        <v>8.2750000000000004</v>
      </c>
      <c r="AU306">
        <v>8.25</v>
      </c>
      <c r="AV306">
        <v>8.5500000000000007</v>
      </c>
      <c r="AW306">
        <v>8.24</v>
      </c>
      <c r="AX306">
        <v>8.5299999999999994</v>
      </c>
      <c r="AY306">
        <v>8.1999999999999993</v>
      </c>
      <c r="AZ306">
        <v>8.1</v>
      </c>
      <c r="BA306">
        <v>8.1</v>
      </c>
      <c r="BB306">
        <v>8.02</v>
      </c>
      <c r="BC306">
        <v>8.26</v>
      </c>
      <c r="BD306">
        <v>8</v>
      </c>
      <c r="BE306">
        <v>8</v>
      </c>
      <c r="BF306">
        <v>7.9</v>
      </c>
      <c r="BG306">
        <v>8.0192999999999994</v>
      </c>
      <c r="BH306">
        <v>7.9999000000000002</v>
      </c>
      <c r="BI306">
        <v>7.79</v>
      </c>
      <c r="BJ306">
        <v>7.79</v>
      </c>
      <c r="BK306">
        <v>7.5256999999999996</v>
      </c>
      <c r="BL306">
        <v>7.5101000000000004</v>
      </c>
      <c r="BM306">
        <v>7.6843000000000004</v>
      </c>
    </row>
    <row r="308" spans="1:65" x14ac:dyDescent="0.25">
      <c r="B308" t="s">
        <v>9259</v>
      </c>
    </row>
    <row r="309" spans="1:65" x14ac:dyDescent="0.25">
      <c r="B309">
        <f>(B1-$A1)/$A1</f>
        <v>-9.3652445369406725E-3</v>
      </c>
      <c r="C309">
        <f t="shared" ref="C309:BM313" si="0">(C1-$A1)/$A1</f>
        <v>-3.746097814776269E-2</v>
      </c>
      <c r="D309">
        <f t="shared" si="0"/>
        <v>-1.7169614984391172E-2</v>
      </c>
      <c r="E309">
        <f t="shared" si="0"/>
        <v>-1.9250780437044614E-2</v>
      </c>
      <c r="F309">
        <f t="shared" si="0"/>
        <v>-1.0926118626430661E-2</v>
      </c>
      <c r="G309">
        <f t="shared" si="0"/>
        <v>-1.5608740894899888E-3</v>
      </c>
      <c r="H309">
        <f t="shared" si="0"/>
        <v>6.2434963579605096E-3</v>
      </c>
      <c r="I309">
        <f t="shared" si="0"/>
        <v>-1.0926118626430661E-2</v>
      </c>
      <c r="J309">
        <f t="shared" si="0"/>
        <v>-6.2434963579603249E-3</v>
      </c>
      <c r="K309">
        <f t="shared" si="0"/>
        <v>-3.173777315296563E-2</v>
      </c>
      <c r="L309">
        <f t="shared" si="0"/>
        <v>-2.6014568158168577E-2</v>
      </c>
      <c r="M309">
        <f t="shared" si="0"/>
        <v>-1.7689906347554626E-2</v>
      </c>
      <c r="N309">
        <f t="shared" si="0"/>
        <v>-6.7637877211237782E-3</v>
      </c>
      <c r="O309">
        <f t="shared" si="0"/>
        <v>7.2840790842872306E-3</v>
      </c>
      <c r="P309">
        <f t="shared" si="0"/>
        <v>1.3007284079084289E-2</v>
      </c>
      <c r="Q309">
        <f t="shared" si="0"/>
        <v>-2.4453694068678401E-2</v>
      </c>
      <c r="R309">
        <f t="shared" si="0"/>
        <v>-4.5265348595213188E-2</v>
      </c>
      <c r="S309">
        <f t="shared" si="0"/>
        <v>-6.0874089490114372E-2</v>
      </c>
      <c r="T309">
        <f t="shared" si="0"/>
        <v>-8.064516129032244E-2</v>
      </c>
      <c r="U309">
        <f t="shared" si="0"/>
        <v>-0.10197710718002068</v>
      </c>
      <c r="V309">
        <f t="shared" si="0"/>
        <v>-0.10093652445369396</v>
      </c>
      <c r="W309">
        <f t="shared" si="0"/>
        <v>-0.12122788761706547</v>
      </c>
      <c r="X309">
        <f t="shared" si="0"/>
        <v>-0.11290322580645153</v>
      </c>
      <c r="Y309">
        <f t="shared" si="0"/>
        <v>-0.12174817898022892</v>
      </c>
      <c r="Z309">
        <f t="shared" si="0"/>
        <v>-0.14047866805411027</v>
      </c>
      <c r="AA309">
        <f t="shared" si="0"/>
        <v>-0.12955254942767944</v>
      </c>
      <c r="AB309">
        <f t="shared" si="0"/>
        <v>-0.1285119667013527</v>
      </c>
      <c r="AC309">
        <f t="shared" si="0"/>
        <v>-0.10822060353798119</v>
      </c>
      <c r="AD309">
        <f t="shared" si="0"/>
        <v>-8.5327783558792961E-2</v>
      </c>
      <c r="AE309">
        <f t="shared" si="0"/>
        <v>-8.3766909469302792E-2</v>
      </c>
      <c r="AF309">
        <f t="shared" si="0"/>
        <v>-0.10405827263267431</v>
      </c>
      <c r="AG309">
        <f t="shared" si="0"/>
        <v>-0.13423517169614976</v>
      </c>
      <c r="AH309">
        <f t="shared" si="0"/>
        <v>-0.11134235171696154</v>
      </c>
      <c r="AI309">
        <f t="shared" si="0"/>
        <v>-0.11654526534859513</v>
      </c>
      <c r="AJ309">
        <f t="shared" si="0"/>
        <v>-0.10926118626430791</v>
      </c>
      <c r="AK309">
        <f t="shared" si="0"/>
        <v>-9.7294484911550336E-2</v>
      </c>
      <c r="AL309">
        <f t="shared" si="0"/>
        <v>-0.10249739854318413</v>
      </c>
      <c r="AM309">
        <f t="shared" si="0"/>
        <v>-0.10665972944849102</v>
      </c>
      <c r="AN309">
        <f t="shared" si="0"/>
        <v>-0.12226847034339219</v>
      </c>
      <c r="AO309">
        <f t="shared" si="0"/>
        <v>-0.11810613943808532</v>
      </c>
      <c r="AP309">
        <f t="shared" si="0"/>
        <v>-0.11966701352757531</v>
      </c>
      <c r="AQ309">
        <f t="shared" si="0"/>
        <v>-8.9490114464099837E-2</v>
      </c>
      <c r="AR309">
        <f t="shared" si="0"/>
        <v>-7.3881373569198661E-2</v>
      </c>
      <c r="AS309">
        <f t="shared" si="0"/>
        <v>-8.5327783558792961E-2</v>
      </c>
      <c r="AT309">
        <f t="shared" si="0"/>
        <v>-9.157127991675329E-2</v>
      </c>
      <c r="AU309">
        <f t="shared" si="0"/>
        <v>-8.8969823100936388E-2</v>
      </c>
      <c r="AV309">
        <f t="shared" si="0"/>
        <v>-0.10926118626430791</v>
      </c>
      <c r="AW309">
        <f t="shared" si="0"/>
        <v>-2.7575442247658566E-2</v>
      </c>
      <c r="AX309">
        <f t="shared" si="0"/>
        <v>-3.4339229968782525E-2</v>
      </c>
      <c r="AY309">
        <f t="shared" si="0"/>
        <v>-6.1394380853277822E-2</v>
      </c>
      <c r="AZ309">
        <f t="shared" si="0"/>
        <v>-6.919875130072832E-2</v>
      </c>
      <c r="BA309">
        <f t="shared" si="0"/>
        <v>-6.7117585848074882E-2</v>
      </c>
      <c r="BB309">
        <f t="shared" si="0"/>
        <v>-4.0582726326742855E-2</v>
      </c>
      <c r="BC309">
        <f t="shared" si="0"/>
        <v>-5.8272632674297477E-2</v>
      </c>
      <c r="BD309">
        <f t="shared" si="0"/>
        <v>-6.2434963579604548E-2</v>
      </c>
      <c r="BE309">
        <f t="shared" si="0"/>
        <v>-6.295525494276781E-2</v>
      </c>
      <c r="BF309">
        <f t="shared" si="0"/>
        <v>-7.440166493236211E-2</v>
      </c>
      <c r="BG309">
        <f t="shared" si="0"/>
        <v>-9.6253902185223617E-2</v>
      </c>
      <c r="BH309">
        <f t="shared" si="0"/>
        <v>-0.12070759625390221</v>
      </c>
      <c r="BI309">
        <f t="shared" si="0"/>
        <v>-0.12278876170655564</v>
      </c>
      <c r="BJ309">
        <f t="shared" si="0"/>
        <v>-0.15712799167533817</v>
      </c>
      <c r="BK309">
        <f t="shared" si="0"/>
        <v>-0.17793964620187297</v>
      </c>
      <c r="BL309">
        <f t="shared" si="0"/>
        <v>-0.18002081165452649</v>
      </c>
      <c r="BM309">
        <f t="shared" si="0"/>
        <v>-0.16181061394380852</v>
      </c>
    </row>
    <row r="310" spans="1:65" x14ac:dyDescent="0.25">
      <c r="B310">
        <f t="shared" ref="B310:Q373" si="1">(B2-$A2)/$A2</f>
        <v>-5.9500959692898196E-2</v>
      </c>
      <c r="C310">
        <f t="shared" si="1"/>
        <v>-7.101727447216892E-2</v>
      </c>
      <c r="D310">
        <f t="shared" si="1"/>
        <v>-0.14395393474088292</v>
      </c>
      <c r="E310">
        <f t="shared" si="1"/>
        <v>-0.12859884836852206</v>
      </c>
      <c r="F310">
        <f t="shared" si="1"/>
        <v>7.8694817658349361E-2</v>
      </c>
      <c r="G310">
        <f t="shared" si="1"/>
        <v>0.16122840690978885</v>
      </c>
      <c r="H310">
        <f t="shared" si="1"/>
        <v>4.2226487523992273E-2</v>
      </c>
      <c r="I310">
        <f t="shared" si="1"/>
        <v>-0.1036468330134357</v>
      </c>
      <c r="J310">
        <f t="shared" si="1"/>
        <v>-4.9904030710172707E-2</v>
      </c>
      <c r="K310">
        <f t="shared" si="1"/>
        <v>-3.2629558541266784E-2</v>
      </c>
      <c r="L310">
        <f t="shared" si="1"/>
        <v>2.8790786948176651E-2</v>
      </c>
      <c r="M310">
        <f t="shared" si="1"/>
        <v>-2.4952015355086354E-2</v>
      </c>
      <c r="N310">
        <f t="shared" si="1"/>
        <v>-2.3032629558541289E-2</v>
      </c>
      <c r="O310">
        <f t="shared" si="1"/>
        <v>-2.4952015355086354E-2</v>
      </c>
      <c r="P310">
        <f t="shared" si="1"/>
        <v>-2.6871401151631415E-2</v>
      </c>
      <c r="Q310">
        <f t="shared" si="1"/>
        <v>-3.0710172744721716E-2</v>
      </c>
      <c r="R310">
        <f t="shared" si="0"/>
        <v>-3.2629558541266784E-2</v>
      </c>
      <c r="S310">
        <f t="shared" si="0"/>
        <v>-5.3742802303263004E-2</v>
      </c>
      <c r="T310">
        <f t="shared" si="0"/>
        <v>-2.6871401151631415E-2</v>
      </c>
      <c r="U310">
        <f t="shared" si="0"/>
        <v>-1.5355086372360858E-2</v>
      </c>
      <c r="V310">
        <f t="shared" si="0"/>
        <v>3.8387715930902999E-3</v>
      </c>
      <c r="W310">
        <f t="shared" si="0"/>
        <v>0.36660268714011518</v>
      </c>
      <c r="X310">
        <f t="shared" si="0"/>
        <v>0.7197696737044148</v>
      </c>
      <c r="Y310">
        <f t="shared" si="0"/>
        <v>0.47408829174664102</v>
      </c>
      <c r="Z310">
        <f t="shared" si="0"/>
        <v>0.25143953934740876</v>
      </c>
      <c r="AA310">
        <f t="shared" si="0"/>
        <v>0.15547024952015348</v>
      </c>
      <c r="AB310">
        <f t="shared" si="0"/>
        <v>0.20345489443378112</v>
      </c>
      <c r="AC310">
        <f t="shared" si="0"/>
        <v>0.22648752399232241</v>
      </c>
      <c r="AD310">
        <f t="shared" si="0"/>
        <v>0.17850287907869478</v>
      </c>
      <c r="AE310">
        <f t="shared" si="0"/>
        <v>0.17274472168905958</v>
      </c>
      <c r="AF310">
        <f t="shared" si="0"/>
        <v>0.10172744721689064</v>
      </c>
      <c r="AG310">
        <f t="shared" si="0"/>
        <v>0.18618042226487519</v>
      </c>
      <c r="AH310">
        <f t="shared" si="0"/>
        <v>0.20729366602687141</v>
      </c>
      <c r="AI310">
        <f t="shared" si="0"/>
        <v>0.2936660268714012</v>
      </c>
      <c r="AJ310">
        <f t="shared" si="0"/>
        <v>0.31094049904030713</v>
      </c>
      <c r="AK310">
        <f t="shared" si="0"/>
        <v>0.33205374280230332</v>
      </c>
      <c r="AL310">
        <f t="shared" si="0"/>
        <v>0.52783109404990403</v>
      </c>
      <c r="AM310">
        <f t="shared" si="0"/>
        <v>0.42802303262955865</v>
      </c>
      <c r="AN310">
        <f t="shared" si="0"/>
        <v>0.36276391554702492</v>
      </c>
      <c r="AO310">
        <f t="shared" si="0"/>
        <v>0.36468330134357013</v>
      </c>
      <c r="AP310">
        <f t="shared" si="0"/>
        <v>0.31094049904030713</v>
      </c>
      <c r="AQ310">
        <f t="shared" si="0"/>
        <v>0.27831094049904032</v>
      </c>
      <c r="AR310">
        <f t="shared" si="0"/>
        <v>0.22648752399232241</v>
      </c>
      <c r="AS310">
        <f t="shared" si="0"/>
        <v>0.23800383877159315</v>
      </c>
      <c r="AT310">
        <f t="shared" si="0"/>
        <v>0.14011516314779279</v>
      </c>
      <c r="AU310">
        <f t="shared" si="0"/>
        <v>1.7274472168905923E-2</v>
      </c>
      <c r="AV310">
        <f t="shared" si="0"/>
        <v>3.2629558541266784E-2</v>
      </c>
      <c r="AW310">
        <f t="shared" si="0"/>
        <v>4.9904030710172707E-2</v>
      </c>
      <c r="AX310">
        <f t="shared" si="0"/>
        <v>4.6065259117082577E-2</v>
      </c>
      <c r="AY310">
        <f t="shared" si="0"/>
        <v>3.8387715930902999E-3</v>
      </c>
      <c r="AZ310">
        <f t="shared" si="0"/>
        <v>-2.6871401151631415E-2</v>
      </c>
      <c r="BA310">
        <f t="shared" si="0"/>
        <v>3.6468330134357081E-2</v>
      </c>
      <c r="BB310">
        <f t="shared" si="0"/>
        <v>2.6871401151631415E-2</v>
      </c>
      <c r="BC310">
        <f t="shared" si="0"/>
        <v>1.3435700575815794E-2</v>
      </c>
      <c r="BD310">
        <f t="shared" si="0"/>
        <v>-1.1516314779270559E-2</v>
      </c>
      <c r="BE310">
        <f t="shared" si="0"/>
        <v>-3.4548944337811846E-2</v>
      </c>
      <c r="BF310">
        <f t="shared" si="0"/>
        <v>-9.5969289827255277E-2</v>
      </c>
      <c r="BG310">
        <f t="shared" si="0"/>
        <v>-0.14395393474088292</v>
      </c>
      <c r="BH310">
        <f t="shared" si="0"/>
        <v>-0.1362763915547025</v>
      </c>
      <c r="BI310">
        <f t="shared" si="0"/>
        <v>-0.15163147792706336</v>
      </c>
      <c r="BJ310">
        <f t="shared" si="0"/>
        <v>-0.14587332053742799</v>
      </c>
      <c r="BK310">
        <f t="shared" si="0"/>
        <v>-0.23992322456813819</v>
      </c>
      <c r="BL310">
        <f t="shared" si="0"/>
        <v>-0.18618042226487519</v>
      </c>
      <c r="BM310">
        <f t="shared" si="0"/>
        <v>-0.19193857965451055</v>
      </c>
    </row>
    <row r="311" spans="1:65" x14ac:dyDescent="0.25">
      <c r="B311">
        <f t="shared" si="1"/>
        <v>1.5624921061202054E-2</v>
      </c>
      <c r="C311">
        <f t="shared" si="0"/>
        <v>4.1666612413197274E-2</v>
      </c>
      <c r="D311">
        <f t="shared" si="0"/>
        <v>2.8645779758032359E-2</v>
      </c>
      <c r="E311">
        <f t="shared" si="0"/>
        <v>-3.1250050455726479E-2</v>
      </c>
      <c r="F311">
        <f t="shared" si="0"/>
        <v>-7.2917704535535735E-3</v>
      </c>
      <c r="G311">
        <f t="shared" si="0"/>
        <v>1.0677030693904601E-2</v>
      </c>
      <c r="H311">
        <f t="shared" si="0"/>
        <v>-3.4895909640838003E-2</v>
      </c>
      <c r="I311">
        <f t="shared" si="0"/>
        <v>-5.338546596950703E-2</v>
      </c>
      <c r="J311">
        <f t="shared" si="0"/>
        <v>1.041661404080133E-2</v>
      </c>
      <c r="K311">
        <f t="shared" si="0"/>
        <v>0.13281244099935194</v>
      </c>
      <c r="L311">
        <f t="shared" si="0"/>
        <v>3.2812446207685149E-2</v>
      </c>
      <c r="M311">
        <f t="shared" si="0"/>
        <v>-1.6666717881941823E-2</v>
      </c>
      <c r="N311">
        <f t="shared" si="0"/>
        <v>-1.2239634779185644E-2</v>
      </c>
      <c r="O311">
        <f t="shared" si="0"/>
        <v>-3.1250050455726479E-2</v>
      </c>
      <c r="P311">
        <f t="shared" si="0"/>
        <v>4.0364555189346077E-2</v>
      </c>
      <c r="Q311">
        <f t="shared" si="0"/>
        <v>1.8749478190131289E-3</v>
      </c>
      <c r="R311">
        <f t="shared" si="0"/>
        <v>9.3749943033857183E-2</v>
      </c>
      <c r="S311">
        <f t="shared" si="0"/>
        <v>0.15338535659451275</v>
      </c>
      <c r="T311">
        <f t="shared" si="0"/>
        <v>0.19791660427517677</v>
      </c>
      <c r="U311">
        <f t="shared" si="0"/>
        <v>0.30208326551649661</v>
      </c>
      <c r="V311">
        <f t="shared" si="0"/>
        <v>0.32812493082682642</v>
      </c>
      <c r="W311">
        <f t="shared" si="0"/>
        <v>0.27604160020616675</v>
      </c>
      <c r="X311">
        <f t="shared" si="0"/>
        <v>0.24999985677084077</v>
      </c>
      <c r="Y311">
        <f t="shared" si="0"/>
        <v>0.18489577162001186</v>
      </c>
      <c r="Z311">
        <f t="shared" si="0"/>
        <v>0.14843751831054594</v>
      </c>
      <c r="AA311">
        <f t="shared" si="0"/>
        <v>0.12239577487521996</v>
      </c>
      <c r="AB311">
        <f t="shared" si="0"/>
        <v>0.17083335047742979</v>
      </c>
      <c r="AC311">
        <f t="shared" si="0"/>
        <v>0.3802081833224904</v>
      </c>
      <c r="AD311">
        <f t="shared" si="0"/>
        <v>0.30208326551649661</v>
      </c>
      <c r="AE311">
        <f t="shared" si="0"/>
        <v>0.27604160020616675</v>
      </c>
      <c r="AF311">
        <f t="shared" si="0"/>
        <v>0.24999985677084077</v>
      </c>
      <c r="AG311">
        <f t="shared" si="0"/>
        <v>0.24999985677084077</v>
      </c>
      <c r="AH311">
        <f t="shared" si="0"/>
        <v>0.30208326551649661</v>
      </c>
      <c r="AI311">
        <f t="shared" si="0"/>
        <v>0.28385409979926557</v>
      </c>
      <c r="AJ311">
        <f t="shared" si="0"/>
        <v>0.2307291806911885</v>
      </c>
      <c r="AK311">
        <f t="shared" si="0"/>
        <v>0.30208326551649661</v>
      </c>
      <c r="AL311">
        <f t="shared" si="0"/>
        <v>0.28645826633029875</v>
      </c>
      <c r="AM311">
        <f t="shared" si="0"/>
        <v>0.52864575371636702</v>
      </c>
      <c r="AN311">
        <f t="shared" si="0"/>
        <v>0.31510409817166152</v>
      </c>
      <c r="AO311">
        <f t="shared" si="0"/>
        <v>0.33072901923286369</v>
      </c>
      <c r="AP311">
        <f t="shared" si="0"/>
        <v>0.30208326551649661</v>
      </c>
      <c r="AQ311">
        <f t="shared" si="0"/>
        <v>0.39322919826931257</v>
      </c>
      <c r="AR311">
        <f t="shared" si="0"/>
        <v>0.3802081833224904</v>
      </c>
      <c r="AS311">
        <f t="shared" si="0"/>
        <v>0.38177076136610621</v>
      </c>
      <c r="AT311">
        <f t="shared" si="0"/>
        <v>0.29947915106879419</v>
      </c>
      <c r="AU311">
        <f t="shared" si="0"/>
        <v>0.34114565931533031</v>
      </c>
      <c r="AV311">
        <f t="shared" si="0"/>
        <v>0.27656243351237331</v>
      </c>
      <c r="AW311">
        <f t="shared" si="0"/>
        <v>0.26302087171766292</v>
      </c>
      <c r="AX311">
        <f t="shared" si="0"/>
        <v>0.22656243611653978</v>
      </c>
      <c r="AY311">
        <f t="shared" si="0"/>
        <v>0.32734368086751675</v>
      </c>
      <c r="AZ311">
        <f t="shared" si="0"/>
        <v>0.31979159792752088</v>
      </c>
      <c r="BA311">
        <f t="shared" si="0"/>
        <v>0.36588274136027377</v>
      </c>
      <c r="BB311">
        <f t="shared" si="0"/>
        <v>0.14583327365451709</v>
      </c>
      <c r="BC311">
        <f t="shared" si="0"/>
        <v>9.6354109564890128E-2</v>
      </c>
      <c r="BD311">
        <f t="shared" si="0"/>
        <v>-0.16406254353840918</v>
      </c>
      <c r="BE311">
        <f t="shared" si="0"/>
        <v>3.9062445882164343E-2</v>
      </c>
      <c r="BF311">
        <f t="shared" si="0"/>
        <v>-0.23697920640733294</v>
      </c>
      <c r="BG311">
        <f t="shared" si="0"/>
        <v>-0.15625004394531014</v>
      </c>
      <c r="BH311">
        <f t="shared" si="0"/>
        <v>-0.17708337619357412</v>
      </c>
      <c r="BI311">
        <f t="shared" si="0"/>
        <v>-0.21875004069010204</v>
      </c>
      <c r="BJ311">
        <f t="shared" si="0"/>
        <v>-0.18489587578667316</v>
      </c>
      <c r="BK311">
        <f t="shared" si="0"/>
        <v>-0.11197921291774929</v>
      </c>
      <c r="BL311">
        <f t="shared" si="0"/>
        <v>-0.48437502685546735</v>
      </c>
      <c r="BM311">
        <f t="shared" si="0"/>
        <v>-0.47656252726236842</v>
      </c>
    </row>
    <row r="312" spans="1:65" x14ac:dyDescent="0.25">
      <c r="B312">
        <f t="shared" si="1"/>
        <v>1.7647058823529429E-2</v>
      </c>
      <c r="C312">
        <f t="shared" si="0"/>
        <v>0</v>
      </c>
      <c r="D312">
        <f t="shared" si="0"/>
        <v>-1.8647058823529447E-2</v>
      </c>
      <c r="E312">
        <f t="shared" si="0"/>
        <v>0</v>
      </c>
      <c r="F312">
        <f t="shared" si="0"/>
        <v>-2.3529411764705903E-2</v>
      </c>
      <c r="G312">
        <f t="shared" si="0"/>
        <v>-5.2941176470588151E-2</v>
      </c>
      <c r="H312">
        <f t="shared" si="0"/>
        <v>-5.5058823529411709E-2</v>
      </c>
      <c r="I312">
        <f t="shared" si="0"/>
        <v>-5.8823529411764629E-2</v>
      </c>
      <c r="J312">
        <f t="shared" si="0"/>
        <v>-5.8823529411764629E-2</v>
      </c>
      <c r="K312">
        <f t="shared" si="0"/>
        <v>-0.11176470588235292</v>
      </c>
      <c r="L312">
        <f t="shared" si="0"/>
        <v>-0.13529411764705881</v>
      </c>
      <c r="M312">
        <f t="shared" si="0"/>
        <v>-0.19999999999999993</v>
      </c>
      <c r="N312">
        <f t="shared" si="0"/>
        <v>-0.11764705882352938</v>
      </c>
      <c r="O312">
        <f t="shared" si="0"/>
        <v>-0.15882352941176472</v>
      </c>
      <c r="P312">
        <f t="shared" si="0"/>
        <v>-0.15994117647058825</v>
      </c>
      <c r="Q312">
        <f t="shared" si="0"/>
        <v>-8.2352941176470532E-2</v>
      </c>
      <c r="R312">
        <f t="shared" si="0"/>
        <v>-0.14605882352941174</v>
      </c>
      <c r="S312">
        <f t="shared" si="0"/>
        <v>-0.17647058823529416</v>
      </c>
      <c r="T312">
        <f t="shared" si="0"/>
        <v>-0.20588235294117641</v>
      </c>
      <c r="U312">
        <f t="shared" si="0"/>
        <v>-0.25882352941176467</v>
      </c>
      <c r="V312">
        <f t="shared" si="0"/>
        <v>-0.30117647058823532</v>
      </c>
      <c r="W312">
        <f t="shared" si="0"/>
        <v>-0.24705882352941172</v>
      </c>
      <c r="X312">
        <f t="shared" si="0"/>
        <v>-0.34117647058823519</v>
      </c>
      <c r="Y312">
        <f t="shared" si="0"/>
        <v>-0.35294117647058815</v>
      </c>
      <c r="Z312">
        <f t="shared" si="0"/>
        <v>-0.41758823529411765</v>
      </c>
      <c r="AA312">
        <f t="shared" si="0"/>
        <v>-0.33529411764705885</v>
      </c>
      <c r="AB312">
        <f t="shared" si="0"/>
        <v>-0.44117647058823528</v>
      </c>
      <c r="AC312">
        <f t="shared" si="0"/>
        <v>-0.44117647058823528</v>
      </c>
      <c r="AD312">
        <f t="shared" si="0"/>
        <v>-0.44411764705882356</v>
      </c>
      <c r="AE312">
        <f t="shared" si="0"/>
        <v>-0.49405882352941177</v>
      </c>
      <c r="AF312">
        <f t="shared" si="0"/>
        <v>-0.54705882352941171</v>
      </c>
      <c r="AG312">
        <f t="shared" si="0"/>
        <v>-0.41429411764705881</v>
      </c>
      <c r="AH312">
        <f t="shared" si="0"/>
        <v>-0.5</v>
      </c>
      <c r="AI312">
        <f t="shared" si="0"/>
        <v>-0.47164705882352942</v>
      </c>
      <c r="AJ312">
        <f t="shared" si="0"/>
        <v>-0.46105882352941174</v>
      </c>
      <c r="AK312">
        <f t="shared" si="0"/>
        <v>-0.48911764705882349</v>
      </c>
      <c r="AL312">
        <f t="shared" si="0"/>
        <v>-0.49138764705882354</v>
      </c>
      <c r="AM312">
        <f t="shared" si="0"/>
        <v>-0.55294117647058827</v>
      </c>
      <c r="AN312">
        <f t="shared" si="0"/>
        <v>-0.47976470588235293</v>
      </c>
      <c r="AO312">
        <f t="shared" si="0"/>
        <v>-0.50588235294117645</v>
      </c>
      <c r="AP312">
        <f t="shared" si="0"/>
        <v>-0.51764705882352946</v>
      </c>
      <c r="AQ312">
        <f t="shared" si="0"/>
        <v>-0.52335294117647058</v>
      </c>
      <c r="AR312">
        <f t="shared" si="0"/>
        <v>-0.51135294117647057</v>
      </c>
      <c r="AS312">
        <f t="shared" si="0"/>
        <v>-0.44705882352941179</v>
      </c>
      <c r="AT312">
        <f t="shared" si="0"/>
        <v>-0.5</v>
      </c>
      <c r="AU312">
        <f t="shared" si="0"/>
        <v>-0.5</v>
      </c>
      <c r="AV312">
        <f t="shared" si="0"/>
        <v>-0.52020941176470581</v>
      </c>
      <c r="AW312">
        <f t="shared" si="0"/>
        <v>-0.52900000000000003</v>
      </c>
      <c r="AX312">
        <f t="shared" si="0"/>
        <v>-0.55876470588235294</v>
      </c>
      <c r="AY312">
        <f t="shared" si="0"/>
        <v>-0.61764705882352933</v>
      </c>
      <c r="AZ312">
        <f t="shared" si="0"/>
        <v>-0.58752941176470586</v>
      </c>
      <c r="BA312">
        <f t="shared" si="0"/>
        <v>-0.58235294117647063</v>
      </c>
      <c r="BB312">
        <f t="shared" si="0"/>
        <v>-0.58823529411764708</v>
      </c>
      <c r="BC312">
        <f t="shared" si="0"/>
        <v>-0.57999999999999996</v>
      </c>
      <c r="BD312">
        <f t="shared" si="0"/>
        <v>-0.52941176470588236</v>
      </c>
      <c r="BE312">
        <f t="shared" si="0"/>
        <v>-0.57058823529411762</v>
      </c>
      <c r="BF312">
        <f t="shared" si="0"/>
        <v>-0.6074705882352941</v>
      </c>
      <c r="BG312">
        <f t="shared" si="0"/>
        <v>-0.61764705882352933</v>
      </c>
      <c r="BH312">
        <f t="shared" si="0"/>
        <v>-0.65994117647058836</v>
      </c>
      <c r="BI312">
        <f t="shared" si="0"/>
        <v>-0.68235294117647061</v>
      </c>
      <c r="BJ312">
        <f t="shared" si="0"/>
        <v>-0.75505882352941167</v>
      </c>
      <c r="BK312">
        <f t="shared" si="0"/>
        <v>-0.74394117647058822</v>
      </c>
      <c r="BL312">
        <f t="shared" si="0"/>
        <v>-0.71764705882352942</v>
      </c>
      <c r="BM312">
        <f t="shared" si="0"/>
        <v>-0.66852941176470582</v>
      </c>
    </row>
    <row r="313" spans="1:65" x14ac:dyDescent="0.25">
      <c r="B313">
        <f t="shared" si="1"/>
        <v>0.14533106960950767</v>
      </c>
      <c r="C313">
        <f t="shared" si="0"/>
        <v>0.13752122241086601</v>
      </c>
      <c r="D313">
        <f t="shared" si="0"/>
        <v>7.2495755517826957E-2</v>
      </c>
      <c r="E313">
        <f t="shared" si="0"/>
        <v>7.232597623089998E-2</v>
      </c>
      <c r="F313">
        <f t="shared" si="0"/>
        <v>3.2597623089983013E-2</v>
      </c>
      <c r="G313">
        <f t="shared" si="0"/>
        <v>3.5823429541595939E-2</v>
      </c>
      <c r="H313">
        <f t="shared" si="0"/>
        <v>1.6977928692699506E-3</v>
      </c>
      <c r="I313">
        <f t="shared" si="0"/>
        <v>-3.2258064516129066E-2</v>
      </c>
      <c r="J313">
        <f t="shared" si="0"/>
        <v>5.2122241086587542E-2</v>
      </c>
      <c r="K313">
        <f t="shared" si="0"/>
        <v>2.6994906621392235E-2</v>
      </c>
      <c r="L313">
        <f t="shared" si="0"/>
        <v>8.6587436332767484E-2</v>
      </c>
      <c r="M313">
        <f t="shared" si="0"/>
        <v>9.5755517826825148E-2</v>
      </c>
      <c r="N313">
        <f t="shared" si="0"/>
        <v>5.2631578947368474E-2</v>
      </c>
      <c r="O313">
        <f t="shared" si="0"/>
        <v>5.1612903225806424E-2</v>
      </c>
      <c r="P313">
        <f t="shared" si="0"/>
        <v>6.3837011884550224E-2</v>
      </c>
      <c r="Q313">
        <f t="shared" ref="C313:BM317" si="2">(Q5-$A5)/$A5</f>
        <v>1.8675721561969456E-2</v>
      </c>
      <c r="R313">
        <f t="shared" si="2"/>
        <v>2.886247877758916E-2</v>
      </c>
      <c r="S313">
        <f t="shared" si="2"/>
        <v>1.4261460101867698E-2</v>
      </c>
      <c r="T313">
        <f t="shared" si="2"/>
        <v>1.2733446519524724E-2</v>
      </c>
      <c r="U313">
        <f t="shared" si="2"/>
        <v>5.0933786078098519E-3</v>
      </c>
      <c r="V313">
        <f t="shared" si="2"/>
        <v>1.0016977928692728E-2</v>
      </c>
      <c r="W313">
        <f t="shared" si="2"/>
        <v>8.6587436332767484E-2</v>
      </c>
      <c r="X313">
        <f t="shared" si="2"/>
        <v>5.2631578947368474E-2</v>
      </c>
      <c r="Y313">
        <f t="shared" si="2"/>
        <v>1.9015280135823411E-2</v>
      </c>
      <c r="Z313">
        <f t="shared" si="2"/>
        <v>1.8675721561969456E-2</v>
      </c>
      <c r="AA313">
        <f t="shared" si="2"/>
        <v>1.5280135823429556E-2</v>
      </c>
      <c r="AB313">
        <f t="shared" si="2"/>
        <v>-4.889643463497443E-2</v>
      </c>
      <c r="AC313">
        <f t="shared" si="2"/>
        <v>-6.5025466893039049E-2</v>
      </c>
      <c r="AD313">
        <f t="shared" si="2"/>
        <v>-8.3191850594227387E-2</v>
      </c>
      <c r="AE313">
        <f t="shared" si="2"/>
        <v>-9.3718166383701049E-2</v>
      </c>
      <c r="AF313">
        <f t="shared" si="2"/>
        <v>-0.11222410865874353</v>
      </c>
      <c r="AG313">
        <f t="shared" si="2"/>
        <v>-0.1404074702886248</v>
      </c>
      <c r="AH313">
        <f t="shared" si="2"/>
        <v>-0.15025466893039055</v>
      </c>
      <c r="AI313">
        <f t="shared" si="2"/>
        <v>-0.13242784380305597</v>
      </c>
      <c r="AJ313">
        <f t="shared" si="2"/>
        <v>-0.133446519524618</v>
      </c>
      <c r="AK313">
        <f t="shared" si="2"/>
        <v>-6.6213921901527889E-2</v>
      </c>
      <c r="AL313">
        <f t="shared" si="2"/>
        <v>3.5653650254668962E-2</v>
      </c>
      <c r="AM313">
        <f t="shared" si="2"/>
        <v>0.21765704584040746</v>
      </c>
      <c r="AN313">
        <f t="shared" si="2"/>
        <v>0.39219015280135822</v>
      </c>
      <c r="AO313">
        <f t="shared" si="2"/>
        <v>0.35823429541595941</v>
      </c>
      <c r="AP313">
        <f t="shared" si="2"/>
        <v>0.32376910016977928</v>
      </c>
      <c r="AQ313">
        <f t="shared" si="2"/>
        <v>0.33276740237691016</v>
      </c>
      <c r="AR313">
        <f t="shared" si="2"/>
        <v>0.28947368421052633</v>
      </c>
      <c r="AS313">
        <f t="shared" si="2"/>
        <v>0.35823429541595941</v>
      </c>
      <c r="AT313">
        <f t="shared" si="2"/>
        <v>0.42767402376910024</v>
      </c>
      <c r="AU313">
        <f t="shared" si="2"/>
        <v>0.40916808149405776</v>
      </c>
      <c r="AV313">
        <f t="shared" si="2"/>
        <v>0.35823429541595941</v>
      </c>
      <c r="AW313">
        <f t="shared" si="2"/>
        <v>0.32427843803056039</v>
      </c>
      <c r="AX313">
        <f t="shared" si="2"/>
        <v>0.29049235993208833</v>
      </c>
      <c r="AY313">
        <f t="shared" si="2"/>
        <v>0.29575551782682519</v>
      </c>
      <c r="AZ313">
        <f t="shared" si="2"/>
        <v>0.3005093378607811</v>
      </c>
      <c r="BA313">
        <f t="shared" si="2"/>
        <v>0.2657045840407472</v>
      </c>
      <c r="BB313">
        <f t="shared" si="2"/>
        <v>0.29049235993208833</v>
      </c>
      <c r="BC313">
        <f t="shared" si="2"/>
        <v>0.29219015280135829</v>
      </c>
      <c r="BD313">
        <f t="shared" si="2"/>
        <v>0.25670628183361632</v>
      </c>
      <c r="BE313">
        <f t="shared" si="2"/>
        <v>0.22920203735144315</v>
      </c>
      <c r="BF313">
        <f t="shared" si="2"/>
        <v>6.9779286926994949E-2</v>
      </c>
      <c r="BG313">
        <f t="shared" si="2"/>
        <v>7.3005093378607874E-2</v>
      </c>
      <c r="BH313">
        <f t="shared" si="2"/>
        <v>8.6587436332767484E-2</v>
      </c>
      <c r="BI313">
        <f t="shared" si="2"/>
        <v>0.12920203735144323</v>
      </c>
      <c r="BJ313">
        <f t="shared" si="2"/>
        <v>0.10526315789473695</v>
      </c>
      <c r="BK313">
        <f t="shared" si="2"/>
        <v>0.10237691001697796</v>
      </c>
      <c r="BL313">
        <f t="shared" si="2"/>
        <v>6.9609507640067972E-2</v>
      </c>
      <c r="BM313">
        <f t="shared" si="2"/>
        <v>8.2342954159592516E-2</v>
      </c>
    </row>
    <row r="314" spans="1:65" x14ac:dyDescent="0.25">
      <c r="B314">
        <f t="shared" si="1"/>
        <v>-1.3806706114398477E-2</v>
      </c>
      <c r="C314">
        <f t="shared" si="2"/>
        <v>0</v>
      </c>
      <c r="D314">
        <f t="shared" si="2"/>
        <v>-1.3806706114398477E-2</v>
      </c>
      <c r="E314">
        <f t="shared" si="2"/>
        <v>-2.9585798816569166E-3</v>
      </c>
      <c r="F314">
        <f t="shared" si="2"/>
        <v>-5.5226824457593734E-2</v>
      </c>
      <c r="G314">
        <f t="shared" si="2"/>
        <v>-0.11242603550295863</v>
      </c>
      <c r="H314">
        <f t="shared" si="2"/>
        <v>-0.11242603550295863</v>
      </c>
      <c r="I314">
        <f t="shared" si="2"/>
        <v>-0.20315581854043396</v>
      </c>
      <c r="J314">
        <f t="shared" si="2"/>
        <v>-0.1893491124260355</v>
      </c>
      <c r="K314">
        <f t="shared" si="2"/>
        <v>-0.27416173570019725</v>
      </c>
      <c r="L314">
        <f t="shared" si="2"/>
        <v>-0.24063116370808682</v>
      </c>
      <c r="M314">
        <f t="shared" si="2"/>
        <v>-0.23668639053254439</v>
      </c>
      <c r="N314">
        <f t="shared" si="2"/>
        <v>-0.12228796844181461</v>
      </c>
      <c r="O314">
        <f t="shared" si="2"/>
        <v>-7.49506903353057E-2</v>
      </c>
      <c r="P314">
        <f t="shared" si="2"/>
        <v>-8.481262327416185E-2</v>
      </c>
      <c r="Q314">
        <f t="shared" si="2"/>
        <v>-0.15976331360946755</v>
      </c>
      <c r="R314">
        <f t="shared" si="2"/>
        <v>-0.17357001972386585</v>
      </c>
      <c r="S314">
        <f t="shared" si="2"/>
        <v>-0.15581854043392504</v>
      </c>
      <c r="T314">
        <f t="shared" si="2"/>
        <v>-9.8619329388560148E-2</v>
      </c>
      <c r="U314">
        <f t="shared" si="2"/>
        <v>6.1143984220907215E-2</v>
      </c>
      <c r="V314">
        <f t="shared" si="2"/>
        <v>0.15581854043392504</v>
      </c>
      <c r="W314">
        <f t="shared" si="2"/>
        <v>0.2761341222879683</v>
      </c>
      <c r="X314">
        <f t="shared" si="2"/>
        <v>0.28994082840236679</v>
      </c>
      <c r="Y314">
        <f t="shared" si="2"/>
        <v>0.19329388560157781</v>
      </c>
      <c r="Z314">
        <f t="shared" si="2"/>
        <v>7.2978303747534529E-2</v>
      </c>
      <c r="AA314">
        <f t="shared" si="2"/>
        <v>0.17554240631163701</v>
      </c>
      <c r="AB314">
        <f t="shared" si="2"/>
        <v>0.12031558185404327</v>
      </c>
      <c r="AC314">
        <f t="shared" si="2"/>
        <v>9.664694280078881E-2</v>
      </c>
      <c r="AD314">
        <f t="shared" si="2"/>
        <v>6.3116370808678379E-2</v>
      </c>
      <c r="AE314">
        <f t="shared" si="2"/>
        <v>5.7199211045364892E-2</v>
      </c>
      <c r="AF314">
        <f t="shared" si="2"/>
        <v>6.9033530571992033E-2</v>
      </c>
      <c r="AG314">
        <f t="shared" si="2"/>
        <v>0.13214990138067059</v>
      </c>
      <c r="AH314">
        <f t="shared" si="2"/>
        <v>0.18737672583826415</v>
      </c>
      <c r="AI314">
        <f t="shared" si="2"/>
        <v>0.19329388560157781</v>
      </c>
      <c r="AJ314">
        <f t="shared" si="2"/>
        <v>0.36686390532544366</v>
      </c>
      <c r="AK314">
        <f t="shared" si="2"/>
        <v>0.28796844181459563</v>
      </c>
      <c r="AL314">
        <f t="shared" si="2"/>
        <v>0.30571992110453644</v>
      </c>
      <c r="AM314">
        <f t="shared" si="2"/>
        <v>0.20512820512820512</v>
      </c>
      <c r="AN314">
        <f t="shared" si="2"/>
        <v>0.21696252465483226</v>
      </c>
      <c r="AO314">
        <f t="shared" si="2"/>
        <v>0.13806706114398407</v>
      </c>
      <c r="AP314">
        <f t="shared" si="2"/>
        <v>0.18540433925049299</v>
      </c>
      <c r="AQ314">
        <f t="shared" si="2"/>
        <v>0.13214990138067059</v>
      </c>
      <c r="AR314">
        <f t="shared" si="2"/>
        <v>6.3116370808678379E-2</v>
      </c>
      <c r="AS314">
        <f t="shared" si="2"/>
        <v>0.12820512820512808</v>
      </c>
      <c r="AT314">
        <f t="shared" si="2"/>
        <v>5.9171597633136057E-2</v>
      </c>
      <c r="AU314">
        <f t="shared" si="2"/>
        <v>4.5364891518737578E-2</v>
      </c>
      <c r="AV314">
        <f t="shared" si="2"/>
        <v>1.7751479289940801E-2</v>
      </c>
      <c r="AW314">
        <f t="shared" si="2"/>
        <v>2.3668639053254458E-2</v>
      </c>
      <c r="AX314">
        <f t="shared" si="2"/>
        <v>-6.7061143984220875E-2</v>
      </c>
      <c r="AY314">
        <f t="shared" si="2"/>
        <v>-2.7613412228796954E-2</v>
      </c>
      <c r="AZ314">
        <f t="shared" si="2"/>
        <v>-1.577909270216964E-2</v>
      </c>
      <c r="BA314">
        <f t="shared" si="2"/>
        <v>-3.7475345167652933E-2</v>
      </c>
      <c r="BB314">
        <f t="shared" si="2"/>
        <v>9.8619329388559794E-3</v>
      </c>
      <c r="BC314">
        <f t="shared" si="2"/>
        <v>-1.577909270216964E-2</v>
      </c>
      <c r="BD314">
        <f t="shared" si="2"/>
        <v>-1.7751479289940801E-2</v>
      </c>
      <c r="BE314">
        <f t="shared" si="2"/>
        <v>-2.5641025641025619E-2</v>
      </c>
      <c r="BF314">
        <f t="shared" si="2"/>
        <v>-7.8895463510848196E-2</v>
      </c>
      <c r="BG314">
        <f t="shared" si="2"/>
        <v>-7.8895463510848196E-2</v>
      </c>
      <c r="BH314">
        <f t="shared" si="2"/>
        <v>-0.16765285996055238</v>
      </c>
      <c r="BI314">
        <f t="shared" si="2"/>
        <v>-0.12228796844181461</v>
      </c>
      <c r="BJ314">
        <f t="shared" si="2"/>
        <v>-0.1439842209072979</v>
      </c>
      <c r="BK314">
        <f t="shared" si="2"/>
        <v>-0.20315581854043396</v>
      </c>
      <c r="BL314">
        <f t="shared" si="2"/>
        <v>-0.22287968441814601</v>
      </c>
      <c r="BM314">
        <f t="shared" si="2"/>
        <v>-0.14990138067061157</v>
      </c>
    </row>
    <row r="315" spans="1:65" x14ac:dyDescent="0.25">
      <c r="B315">
        <f t="shared" si="1"/>
        <v>-3.2727272727272674E-2</v>
      </c>
      <c r="C315">
        <f t="shared" si="2"/>
        <v>-5.4545454545454515E-2</v>
      </c>
      <c r="D315">
        <f t="shared" si="2"/>
        <v>-2.9090909090909115E-2</v>
      </c>
      <c r="E315">
        <f t="shared" si="2"/>
        <v>-5.4545454545454515E-2</v>
      </c>
      <c r="F315">
        <f t="shared" si="2"/>
        <v>0</v>
      </c>
      <c r="G315">
        <f t="shared" si="2"/>
        <v>7.2727272727272788E-3</v>
      </c>
      <c r="H315">
        <f t="shared" si="2"/>
        <v>-3.6363636363636397E-2</v>
      </c>
      <c r="I315">
        <f t="shared" si="2"/>
        <v>-1.0909090909090839E-2</v>
      </c>
      <c r="J315">
        <f t="shared" si="2"/>
        <v>-0.15018181818181811</v>
      </c>
      <c r="K315">
        <f t="shared" si="2"/>
        <v>-0.17781818181818176</v>
      </c>
      <c r="L315">
        <f t="shared" si="2"/>
        <v>-0.12727272727272732</v>
      </c>
      <c r="M315">
        <f t="shared" si="2"/>
        <v>-0.15636363636363643</v>
      </c>
      <c r="N315">
        <f t="shared" si="2"/>
        <v>-0.12000000000000002</v>
      </c>
      <c r="O315">
        <f t="shared" si="2"/>
        <v>-0.12000000000000002</v>
      </c>
      <c r="P315">
        <f t="shared" si="2"/>
        <v>-6.1818181818181793E-2</v>
      </c>
      <c r="Q315">
        <f t="shared" si="2"/>
        <v>-0.11636363636363631</v>
      </c>
      <c r="R315">
        <f t="shared" si="2"/>
        <v>-9.0909090909090912E-2</v>
      </c>
      <c r="S315">
        <f t="shared" si="2"/>
        <v>-6.5454545454545515E-2</v>
      </c>
      <c r="T315">
        <f t="shared" si="2"/>
        <v>-0.12363636363636359</v>
      </c>
      <c r="U315">
        <f t="shared" si="2"/>
        <v>-0.11032727272727269</v>
      </c>
      <c r="V315">
        <f t="shared" si="2"/>
        <v>-0.14541818181818186</v>
      </c>
      <c r="W315">
        <f t="shared" si="2"/>
        <v>-9.0909090909090912E-2</v>
      </c>
      <c r="X315">
        <f t="shared" si="2"/>
        <v>-0.15999999999999998</v>
      </c>
      <c r="Y315">
        <f t="shared" si="2"/>
        <v>-0.14909090909090914</v>
      </c>
      <c r="Z315">
        <f t="shared" si="2"/>
        <v>-0.22545454545454549</v>
      </c>
      <c r="AA315">
        <f t="shared" si="2"/>
        <v>-0.18545454545454537</v>
      </c>
      <c r="AB315">
        <f t="shared" si="2"/>
        <v>-0.19272727272727266</v>
      </c>
      <c r="AC315">
        <f t="shared" si="2"/>
        <v>-0.22181818181818178</v>
      </c>
      <c r="AD315">
        <f t="shared" si="2"/>
        <v>-0.21818181818181823</v>
      </c>
      <c r="AE315">
        <f t="shared" si="2"/>
        <v>-0.21818181818181823</v>
      </c>
      <c r="AF315">
        <f t="shared" si="2"/>
        <v>-0.21090909090909093</v>
      </c>
      <c r="AG315">
        <f t="shared" si="2"/>
        <v>-0.16363636363636369</v>
      </c>
      <c r="AH315">
        <f t="shared" si="2"/>
        <v>-0.13454545454545458</v>
      </c>
      <c r="AI315">
        <f t="shared" si="2"/>
        <v>-0.11272727272727275</v>
      </c>
      <c r="AJ315">
        <f t="shared" si="2"/>
        <v>-0.16363636363636369</v>
      </c>
      <c r="AK315">
        <f t="shared" si="2"/>
        <v>-0.16363636363636369</v>
      </c>
      <c r="AL315">
        <f t="shared" si="2"/>
        <v>-0.12727272727272732</v>
      </c>
      <c r="AM315">
        <f t="shared" si="2"/>
        <v>-0.17818181818181825</v>
      </c>
      <c r="AN315">
        <f t="shared" si="2"/>
        <v>-0.18181818181818182</v>
      </c>
      <c r="AO315">
        <f t="shared" si="2"/>
        <v>-0.19999999999999993</v>
      </c>
      <c r="AP315">
        <f t="shared" si="2"/>
        <v>-0.12727272727272732</v>
      </c>
      <c r="AQ315">
        <f t="shared" si="2"/>
        <v>-0.15272727272727271</v>
      </c>
      <c r="AR315">
        <f t="shared" si="2"/>
        <v>-0.14545454545454542</v>
      </c>
      <c r="AS315">
        <f t="shared" si="2"/>
        <v>-0.18181818181818182</v>
      </c>
      <c r="AT315">
        <f t="shared" si="2"/>
        <v>-0.17818181818181825</v>
      </c>
      <c r="AU315">
        <f t="shared" si="2"/>
        <v>-0.18181818181818182</v>
      </c>
      <c r="AV315">
        <f t="shared" si="2"/>
        <v>-0.16363636363636369</v>
      </c>
      <c r="AW315">
        <f t="shared" si="2"/>
        <v>-0.21818181818181823</v>
      </c>
      <c r="AX315">
        <f t="shared" si="2"/>
        <v>-0.21818181818181823</v>
      </c>
      <c r="AY315">
        <f t="shared" si="2"/>
        <v>-0.20727272727272722</v>
      </c>
      <c r="AZ315">
        <f t="shared" si="2"/>
        <v>-0.21090909090909093</v>
      </c>
      <c r="BA315">
        <f t="shared" si="2"/>
        <v>-0.23636363636363633</v>
      </c>
      <c r="BB315">
        <f t="shared" si="2"/>
        <v>-0.30545454545454548</v>
      </c>
      <c r="BC315">
        <f t="shared" si="2"/>
        <v>-0.27272727272727271</v>
      </c>
      <c r="BD315">
        <f t="shared" si="2"/>
        <v>-0.35272727272727272</v>
      </c>
      <c r="BE315">
        <f t="shared" si="2"/>
        <v>-0.38181818181818183</v>
      </c>
      <c r="BF315">
        <f t="shared" si="2"/>
        <v>-0.45818181818181819</v>
      </c>
      <c r="BG315">
        <f t="shared" si="2"/>
        <v>-0.46909090909090911</v>
      </c>
      <c r="BH315">
        <f t="shared" si="2"/>
        <v>-0.52</v>
      </c>
      <c r="BI315">
        <f t="shared" si="2"/>
        <v>-0.52</v>
      </c>
      <c r="BJ315">
        <f t="shared" si="2"/>
        <v>-0.52</v>
      </c>
      <c r="BK315">
        <f t="shared" si="2"/>
        <v>-0.53723636363636362</v>
      </c>
      <c r="BL315">
        <f t="shared" si="2"/>
        <v>-0.55636363636363639</v>
      </c>
      <c r="BM315">
        <f t="shared" si="2"/>
        <v>-0.53781818181818186</v>
      </c>
    </row>
    <row r="316" spans="1:65" x14ac:dyDescent="0.25">
      <c r="B316">
        <f t="shared" si="1"/>
        <v>0.12505141916906631</v>
      </c>
      <c r="C316">
        <f t="shared" si="2"/>
        <v>0.10462086932675173</v>
      </c>
      <c r="D316">
        <f t="shared" si="2"/>
        <v>0.10393528040586877</v>
      </c>
      <c r="E316">
        <f t="shared" si="2"/>
        <v>0.11106540518305234</v>
      </c>
      <c r="F316">
        <f t="shared" si="2"/>
        <v>0.11065405183052257</v>
      </c>
      <c r="G316">
        <f t="shared" si="2"/>
        <v>0.11065405183052257</v>
      </c>
      <c r="H316">
        <f t="shared" si="2"/>
        <v>0.15165226929932818</v>
      </c>
      <c r="I316">
        <f t="shared" si="2"/>
        <v>0.12272041683806394</v>
      </c>
      <c r="J316">
        <f t="shared" si="2"/>
        <v>0.11079116961469916</v>
      </c>
      <c r="K316">
        <f t="shared" si="2"/>
        <v>8.5835732894556566E-2</v>
      </c>
      <c r="L316">
        <f t="shared" si="2"/>
        <v>9.0086384204031394E-2</v>
      </c>
      <c r="M316">
        <f t="shared" si="2"/>
        <v>0.11065405183052257</v>
      </c>
      <c r="N316">
        <f t="shared" si="2"/>
        <v>9.6256684491978675E-2</v>
      </c>
      <c r="O316">
        <f t="shared" si="2"/>
        <v>9.6942273412861782E-2</v>
      </c>
      <c r="P316">
        <f t="shared" si="2"/>
        <v>9.7079391197038373E-2</v>
      </c>
      <c r="Q316">
        <f t="shared" si="2"/>
        <v>9.2280268750857028E-2</v>
      </c>
      <c r="R316">
        <f t="shared" si="2"/>
        <v>0.15165226929932818</v>
      </c>
      <c r="S316">
        <f t="shared" si="2"/>
        <v>0.15864527629233516</v>
      </c>
      <c r="T316">
        <f t="shared" si="2"/>
        <v>0.10393528040586877</v>
      </c>
      <c r="U316">
        <f t="shared" si="2"/>
        <v>9.7902097902097932E-2</v>
      </c>
      <c r="V316">
        <f t="shared" si="2"/>
        <v>0.14219114219114223</v>
      </c>
      <c r="W316">
        <f t="shared" si="2"/>
        <v>0.12436583024818321</v>
      </c>
      <c r="X316">
        <f t="shared" si="2"/>
        <v>0.11750994103935281</v>
      </c>
      <c r="Y316">
        <f t="shared" si="2"/>
        <v>0.1092828739887565</v>
      </c>
      <c r="Z316">
        <f t="shared" si="2"/>
        <v>0.11065405183052257</v>
      </c>
      <c r="AA316">
        <f t="shared" si="2"/>
        <v>0.11750994103935281</v>
      </c>
      <c r="AB316">
        <f t="shared" si="2"/>
        <v>9.5845331139448889E-2</v>
      </c>
      <c r="AC316">
        <f t="shared" si="2"/>
        <v>9.0086384204031394E-2</v>
      </c>
      <c r="AD316">
        <f t="shared" si="2"/>
        <v>8.3230494995201007E-2</v>
      </c>
      <c r="AE316">
        <f t="shared" si="2"/>
        <v>8.4601672836967082E-2</v>
      </c>
      <c r="AF316">
        <f t="shared" si="2"/>
        <v>9.6942273412861782E-2</v>
      </c>
      <c r="AG316">
        <f t="shared" si="2"/>
        <v>0.10379816262169218</v>
      </c>
      <c r="AH316">
        <f t="shared" si="2"/>
        <v>0.11065405183052257</v>
      </c>
      <c r="AI316">
        <f t="shared" si="2"/>
        <v>0.1072261072261073</v>
      </c>
      <c r="AJ316">
        <f t="shared" si="2"/>
        <v>0.13081036610448382</v>
      </c>
      <c r="AK316">
        <f t="shared" si="2"/>
        <v>0.11065405183052257</v>
      </c>
      <c r="AL316">
        <f t="shared" si="2"/>
        <v>0.10804881393116701</v>
      </c>
      <c r="AM316">
        <f t="shared" si="2"/>
        <v>0.11202522967228865</v>
      </c>
      <c r="AN316">
        <f t="shared" si="2"/>
        <v>0.10393528040586877</v>
      </c>
      <c r="AO316">
        <f t="shared" si="2"/>
        <v>0.13807760866584398</v>
      </c>
      <c r="AP316">
        <f t="shared" si="2"/>
        <v>0.11750994103935281</v>
      </c>
      <c r="AQ316">
        <f t="shared" si="2"/>
        <v>9.6942273412861782E-2</v>
      </c>
      <c r="AR316">
        <f t="shared" si="2"/>
        <v>9.0086384204031394E-2</v>
      </c>
      <c r="AS316">
        <f t="shared" si="2"/>
        <v>0.10791169614699041</v>
      </c>
      <c r="AT316">
        <f t="shared" si="2"/>
        <v>0.11065405183052257</v>
      </c>
      <c r="AU316">
        <f t="shared" si="2"/>
        <v>0.34361716714657897</v>
      </c>
      <c r="AV316">
        <f t="shared" si="2"/>
        <v>0.1951186068833129</v>
      </c>
      <c r="AW316">
        <f t="shared" si="2"/>
        <v>0.11750994103935281</v>
      </c>
      <c r="AX316">
        <f t="shared" si="2"/>
        <v>0.14068284656519955</v>
      </c>
      <c r="AY316">
        <f t="shared" si="2"/>
        <v>0.10516934046345826</v>
      </c>
      <c r="AZ316">
        <f t="shared" si="2"/>
        <v>0.18689153983271645</v>
      </c>
      <c r="BA316">
        <f t="shared" si="2"/>
        <v>0.30261894967777325</v>
      </c>
      <c r="BB316">
        <f t="shared" si="2"/>
        <v>0.38488962018373796</v>
      </c>
      <c r="BC316">
        <f t="shared" si="2"/>
        <v>0.43973673385438106</v>
      </c>
      <c r="BD316">
        <f t="shared" si="2"/>
        <v>0.59056629644864944</v>
      </c>
      <c r="BE316">
        <f t="shared" si="2"/>
        <v>0.50829562594268496</v>
      </c>
      <c r="BF316">
        <f t="shared" si="2"/>
        <v>0.49458384752502421</v>
      </c>
      <c r="BG316">
        <f t="shared" si="2"/>
        <v>0.3986013986013987</v>
      </c>
      <c r="BH316">
        <f t="shared" si="2"/>
        <v>0.30275606746194983</v>
      </c>
      <c r="BI316">
        <f t="shared" si="2"/>
        <v>0.15178938708350476</v>
      </c>
      <c r="BJ316">
        <f t="shared" si="2"/>
        <v>0.10352392705333884</v>
      </c>
      <c r="BK316">
        <f t="shared" si="2"/>
        <v>9.6942273412861782E-2</v>
      </c>
      <c r="BL316">
        <f t="shared" si="2"/>
        <v>-3.8804332921979975E-2</v>
      </c>
      <c r="BM316">
        <f t="shared" si="2"/>
        <v>-4.7031399972576445E-2</v>
      </c>
    </row>
    <row r="317" spans="1:65" x14ac:dyDescent="0.25">
      <c r="B317">
        <f t="shared" si="1"/>
        <v>2.205882352941162E-2</v>
      </c>
      <c r="C317">
        <f t="shared" si="2"/>
        <v>-8.8235294117647134E-2</v>
      </c>
      <c r="D317">
        <f t="shared" si="2"/>
        <v>-8.8235294117647134E-2</v>
      </c>
      <c r="E317">
        <f t="shared" si="2"/>
        <v>-8.8235294117647134E-2</v>
      </c>
      <c r="F317">
        <f t="shared" si="2"/>
        <v>-8.088235294117653E-2</v>
      </c>
      <c r="G317">
        <f t="shared" si="2"/>
        <v>-0.11764705882352951</v>
      </c>
      <c r="H317">
        <f t="shared" si="2"/>
        <v>-0.13970588235294129</v>
      </c>
      <c r="I317">
        <f t="shared" si="2"/>
        <v>-5.8823529411764754E-2</v>
      </c>
      <c r="J317">
        <f t="shared" si="2"/>
        <v>-0.1323529411764707</v>
      </c>
      <c r="K317">
        <f t="shared" si="2"/>
        <v>-0.14705882352941188</v>
      </c>
      <c r="L317">
        <f t="shared" si="2"/>
        <v>-0.14705882352941188</v>
      </c>
      <c r="M317">
        <f t="shared" si="2"/>
        <v>-0.14705882352941188</v>
      </c>
      <c r="N317">
        <f t="shared" si="2"/>
        <v>-0.15441176470588247</v>
      </c>
      <c r="O317">
        <f t="shared" si="2"/>
        <v>-8.088235294117653E-2</v>
      </c>
      <c r="P317">
        <f t="shared" ref="C317:BM321" si="3">(P9-$A9)/$A9</f>
        <v>-9.5588235294117724E-2</v>
      </c>
      <c r="Q317">
        <f t="shared" si="3"/>
        <v>-6.617647058823535E-2</v>
      </c>
      <c r="R317">
        <f t="shared" si="3"/>
        <v>2.205882352941162E-2</v>
      </c>
      <c r="S317">
        <f t="shared" si="3"/>
        <v>2.9411764705882214E-2</v>
      </c>
      <c r="T317">
        <f t="shared" si="3"/>
        <v>8.0882352941176378E-2</v>
      </c>
      <c r="U317">
        <f t="shared" si="3"/>
        <v>7.3529411764705774E-2</v>
      </c>
      <c r="V317">
        <f t="shared" si="3"/>
        <v>8.0882352941176378E-2</v>
      </c>
      <c r="W317">
        <f t="shared" si="3"/>
        <v>0.1544117647058823</v>
      </c>
      <c r="X317">
        <f t="shared" si="3"/>
        <v>0.1764705882352941</v>
      </c>
      <c r="Y317">
        <f t="shared" si="3"/>
        <v>0.1985294117647057</v>
      </c>
      <c r="Z317">
        <f t="shared" si="3"/>
        <v>0.1764705882352941</v>
      </c>
      <c r="AA317">
        <f t="shared" si="3"/>
        <v>0.18382352941176469</v>
      </c>
      <c r="AB317">
        <f t="shared" si="3"/>
        <v>0.16911764705882351</v>
      </c>
      <c r="AC317">
        <f t="shared" si="3"/>
        <v>0.16176470588235292</v>
      </c>
      <c r="AD317">
        <f t="shared" si="3"/>
        <v>0.14705882352941171</v>
      </c>
      <c r="AE317">
        <f t="shared" si="3"/>
        <v>8.8235294117646967E-2</v>
      </c>
      <c r="AF317">
        <f t="shared" si="3"/>
        <v>5.1470588235293997E-2</v>
      </c>
      <c r="AG317">
        <f t="shared" si="3"/>
        <v>8.0882352941176378E-2</v>
      </c>
      <c r="AH317">
        <f t="shared" si="3"/>
        <v>2.9411764705882214E-2</v>
      </c>
      <c r="AI317">
        <f t="shared" si="3"/>
        <v>4.41176470588234E-2</v>
      </c>
      <c r="AJ317">
        <f t="shared" si="3"/>
        <v>8.8235294117646967E-2</v>
      </c>
      <c r="AK317">
        <f t="shared" si="3"/>
        <v>2.9411764705882214E-2</v>
      </c>
      <c r="AL317">
        <f t="shared" si="3"/>
        <v>1.4705882352941025E-2</v>
      </c>
      <c r="AM317">
        <f t="shared" si="3"/>
        <v>0</v>
      </c>
      <c r="AN317">
        <f t="shared" si="3"/>
        <v>-2.2058823529411783E-2</v>
      </c>
      <c r="AO317">
        <f t="shared" si="3"/>
        <v>7.3529411764705942E-3</v>
      </c>
      <c r="AP317">
        <f t="shared" si="3"/>
        <v>-2.9411764705882377E-2</v>
      </c>
      <c r="AQ317">
        <f t="shared" si="3"/>
        <v>-2.2058823529411783E-2</v>
      </c>
      <c r="AR317">
        <f t="shared" si="3"/>
        <v>-7.352941176470594E-2</v>
      </c>
      <c r="AS317">
        <f t="shared" si="3"/>
        <v>7.3529411764705942E-3</v>
      </c>
      <c r="AT317">
        <f t="shared" si="3"/>
        <v>-3.676470588235297E-2</v>
      </c>
      <c r="AU317">
        <f t="shared" si="3"/>
        <v>-7.9852941176470599E-2</v>
      </c>
      <c r="AV317">
        <f t="shared" si="3"/>
        <v>-0.11029411764705892</v>
      </c>
      <c r="AW317">
        <f t="shared" si="3"/>
        <v>-0.14705882352941188</v>
      </c>
      <c r="AX317">
        <f t="shared" si="3"/>
        <v>-0.15441176470588247</v>
      </c>
      <c r="AY317">
        <f t="shared" si="3"/>
        <v>-0.22058823529411767</v>
      </c>
      <c r="AZ317">
        <f t="shared" si="3"/>
        <v>-0.16911764705882368</v>
      </c>
      <c r="BA317">
        <f t="shared" si="3"/>
        <v>-0.16176470588235306</v>
      </c>
      <c r="BB317">
        <f t="shared" si="3"/>
        <v>-0.15441176470588247</v>
      </c>
      <c r="BC317">
        <f t="shared" si="3"/>
        <v>-0.18382352941176469</v>
      </c>
      <c r="BD317">
        <f t="shared" si="3"/>
        <v>-0.16911764705882368</v>
      </c>
      <c r="BE317">
        <f t="shared" si="3"/>
        <v>-0.16911764705882368</v>
      </c>
      <c r="BF317">
        <f t="shared" si="3"/>
        <v>-0.33080882352941182</v>
      </c>
      <c r="BG317">
        <f t="shared" si="3"/>
        <v>-0.38235294117647067</v>
      </c>
      <c r="BH317">
        <f t="shared" si="3"/>
        <v>-0.48110294117647062</v>
      </c>
      <c r="BI317">
        <f t="shared" si="3"/>
        <v>-0.49919117647058825</v>
      </c>
      <c r="BJ317">
        <f t="shared" si="3"/>
        <v>-0.42647058823529416</v>
      </c>
      <c r="BK317">
        <f t="shared" si="3"/>
        <v>-0.56617647058823539</v>
      </c>
      <c r="BL317">
        <f t="shared" si="3"/>
        <v>-0.75955882352941184</v>
      </c>
      <c r="BM317">
        <f t="shared" si="3"/>
        <v>-0.75772058823529409</v>
      </c>
    </row>
    <row r="318" spans="1:65" x14ac:dyDescent="0.25">
      <c r="B318">
        <f t="shared" si="1"/>
        <v>5.5263157894736833E-2</v>
      </c>
      <c r="C318">
        <f t="shared" si="3"/>
        <v>2.6315789473684237E-2</v>
      </c>
      <c r="D318">
        <f t="shared" si="3"/>
        <v>-2.2210526315789483E-2</v>
      </c>
      <c r="E318">
        <f t="shared" si="3"/>
        <v>-2.631578947368365E-3</v>
      </c>
      <c r="F318">
        <f t="shared" si="3"/>
        <v>-2.89473684210526E-2</v>
      </c>
      <c r="G318">
        <f t="shared" si="3"/>
        <v>1.5789473684210541E-2</v>
      </c>
      <c r="H318">
        <f t="shared" si="3"/>
        <v>-1.3157894736842059E-2</v>
      </c>
      <c r="I318">
        <f t="shared" si="3"/>
        <v>1.3157894736842176E-2</v>
      </c>
      <c r="J318">
        <f t="shared" si="3"/>
        <v>-1.8421052631578907E-2</v>
      </c>
      <c r="K318">
        <f t="shared" si="3"/>
        <v>-7.1315789473684194E-2</v>
      </c>
      <c r="L318">
        <f t="shared" si="3"/>
        <v>-8.1578947368420959E-2</v>
      </c>
      <c r="M318">
        <f t="shared" si="3"/>
        <v>-9.7368421052631493E-2</v>
      </c>
      <c r="N318">
        <f t="shared" si="3"/>
        <v>-7.3684210526315741E-2</v>
      </c>
      <c r="O318">
        <f t="shared" si="3"/>
        <v>-6.3157894736842052E-2</v>
      </c>
      <c r="P318">
        <f t="shared" si="3"/>
        <v>-8.9473684210526289E-2</v>
      </c>
      <c r="Q318">
        <f t="shared" si="3"/>
        <v>-7.3421052631578929E-2</v>
      </c>
      <c r="R318">
        <f t="shared" si="3"/>
        <v>-4.4736842105263144E-2</v>
      </c>
      <c r="S318">
        <f t="shared" si="3"/>
        <v>-6.3157894736842052E-2</v>
      </c>
      <c r="T318">
        <f t="shared" si="3"/>
        <v>-5.5263157894736833E-2</v>
      </c>
      <c r="U318">
        <f t="shared" si="3"/>
        <v>-6.8421052631578896E-2</v>
      </c>
      <c r="V318">
        <f t="shared" si="3"/>
        <v>-7.3684210526315741E-2</v>
      </c>
      <c r="W318">
        <f t="shared" si="3"/>
        <v>-9.0289473684210461E-2</v>
      </c>
      <c r="X318">
        <f t="shared" si="3"/>
        <v>-0.10789473684210518</v>
      </c>
      <c r="Y318">
        <f t="shared" si="3"/>
        <v>-9.7368421052631493E-2</v>
      </c>
      <c r="Z318">
        <f t="shared" si="3"/>
        <v>-7.8947368421052586E-2</v>
      </c>
      <c r="AA318">
        <f t="shared" si="3"/>
        <v>-9.7368421052631493E-2</v>
      </c>
      <c r="AB318">
        <f t="shared" si="3"/>
        <v>-0.11052631578947367</v>
      </c>
      <c r="AC318">
        <f t="shared" si="3"/>
        <v>-0.10789473684210518</v>
      </c>
      <c r="AD318">
        <f t="shared" si="3"/>
        <v>-0.10526315789473682</v>
      </c>
      <c r="AE318">
        <f t="shared" si="3"/>
        <v>-0.13947368421052628</v>
      </c>
      <c r="AF318">
        <f t="shared" si="3"/>
        <v>-0.12631578947368421</v>
      </c>
      <c r="AG318">
        <f t="shared" si="3"/>
        <v>-0.1763157894736842</v>
      </c>
      <c r="AH318">
        <f t="shared" si="3"/>
        <v>-0.15263157894736834</v>
      </c>
      <c r="AI318">
        <f t="shared" si="3"/>
        <v>-0.13157894736842105</v>
      </c>
      <c r="AJ318">
        <f t="shared" si="3"/>
        <v>-0.14210526315789476</v>
      </c>
      <c r="AK318">
        <f t="shared" si="3"/>
        <v>0.47105263157894739</v>
      </c>
      <c r="AL318">
        <f t="shared" si="3"/>
        <v>-0.12368421052631573</v>
      </c>
      <c r="AM318">
        <f t="shared" si="3"/>
        <v>-0.19736842105263158</v>
      </c>
      <c r="AN318">
        <f t="shared" si="3"/>
        <v>-0.2342105263157894</v>
      </c>
      <c r="AO318">
        <f t="shared" si="3"/>
        <v>-0.26184210526315782</v>
      </c>
      <c r="AP318">
        <f t="shared" si="3"/>
        <v>-0.27105263157894732</v>
      </c>
      <c r="AQ318">
        <f t="shared" si="3"/>
        <v>-0.29736842105263156</v>
      </c>
      <c r="AR318">
        <f t="shared" si="3"/>
        <v>-0.33015789473684209</v>
      </c>
      <c r="AS318">
        <f t="shared" si="3"/>
        <v>-0.30526315789473679</v>
      </c>
      <c r="AT318">
        <f t="shared" si="3"/>
        <v>-0.33157894736842103</v>
      </c>
      <c r="AU318">
        <f t="shared" si="3"/>
        <v>-0.31315789473684208</v>
      </c>
      <c r="AV318">
        <f t="shared" si="3"/>
        <v>-0.38157894736842102</v>
      </c>
      <c r="AW318">
        <f t="shared" si="3"/>
        <v>-0.38684210526315782</v>
      </c>
      <c r="AX318">
        <f t="shared" si="3"/>
        <v>-0.2921052631578947</v>
      </c>
      <c r="AY318">
        <f t="shared" si="3"/>
        <v>-0.24736842105263157</v>
      </c>
      <c r="AZ318">
        <f t="shared" si="3"/>
        <v>-0.16052631578947366</v>
      </c>
      <c r="BA318">
        <f t="shared" si="3"/>
        <v>-0.18684210526315789</v>
      </c>
      <c r="BB318">
        <f t="shared" si="3"/>
        <v>-0.22631578947368419</v>
      </c>
      <c r="BC318">
        <f t="shared" si="3"/>
        <v>-0.22631578947368419</v>
      </c>
      <c r="BD318">
        <f t="shared" si="3"/>
        <v>-0.22631578947368419</v>
      </c>
      <c r="BE318">
        <f t="shared" si="3"/>
        <v>-0.24063157894736834</v>
      </c>
      <c r="BF318">
        <f t="shared" si="3"/>
        <v>-0.22631578947368419</v>
      </c>
      <c r="BG318">
        <f t="shared" si="3"/>
        <v>-0.24471052631578946</v>
      </c>
      <c r="BH318">
        <f t="shared" si="3"/>
        <v>-0.29999999999999993</v>
      </c>
      <c r="BI318">
        <f t="shared" si="3"/>
        <v>-0.22631578947368419</v>
      </c>
      <c r="BJ318">
        <f t="shared" si="3"/>
        <v>-0.22105263157894733</v>
      </c>
      <c r="BK318">
        <f t="shared" si="3"/>
        <v>-0.25789473684210529</v>
      </c>
      <c r="BL318">
        <f t="shared" si="3"/>
        <v>-0.23157894736842102</v>
      </c>
      <c r="BM318">
        <f t="shared" si="3"/>
        <v>-0.22105263157894733</v>
      </c>
    </row>
    <row r="319" spans="1:65" x14ac:dyDescent="0.25">
      <c r="B319">
        <f t="shared" si="1"/>
        <v>2.4427480916030558E-2</v>
      </c>
      <c r="C319">
        <f t="shared" si="3"/>
        <v>7.6335877862595148E-3</v>
      </c>
      <c r="D319">
        <f t="shared" si="3"/>
        <v>-2.7480916030534309E-2</v>
      </c>
      <c r="E319">
        <f t="shared" si="3"/>
        <v>1.0687022900763402E-2</v>
      </c>
      <c r="F319">
        <f t="shared" si="3"/>
        <v>4.8854961832061117E-2</v>
      </c>
      <c r="G319">
        <f t="shared" si="3"/>
        <v>-3.6641221374045838E-2</v>
      </c>
      <c r="H319">
        <f t="shared" si="3"/>
        <v>-9.1603053435114448E-2</v>
      </c>
      <c r="I319">
        <f t="shared" si="3"/>
        <v>-0.11603053435114501</v>
      </c>
      <c r="J319">
        <f t="shared" si="3"/>
        <v>-0.12824427480916029</v>
      </c>
      <c r="K319">
        <f t="shared" si="3"/>
        <v>-0.1557251908396946</v>
      </c>
      <c r="L319">
        <f t="shared" si="3"/>
        <v>-0.14810687022900756</v>
      </c>
      <c r="M319">
        <f t="shared" si="3"/>
        <v>-3.3587786259541945E-2</v>
      </c>
      <c r="N319">
        <f t="shared" si="3"/>
        <v>-9.6183206106870214E-2</v>
      </c>
      <c r="O319">
        <f t="shared" si="3"/>
        <v>-7.1755725190839656E-2</v>
      </c>
      <c r="P319">
        <f t="shared" si="3"/>
        <v>-4.8854961832060978E-2</v>
      </c>
      <c r="Q319">
        <f t="shared" si="3"/>
        <v>-1.8320610687022919E-2</v>
      </c>
      <c r="R319">
        <f t="shared" si="3"/>
        <v>-3.0534351145038195E-2</v>
      </c>
      <c r="S319">
        <f t="shared" si="3"/>
        <v>-4.1221374045801465E-2</v>
      </c>
      <c r="T319">
        <f t="shared" si="3"/>
        <v>-3.9694656488549585E-2</v>
      </c>
      <c r="U319">
        <f t="shared" si="3"/>
        <v>-2.4427480916030558E-2</v>
      </c>
      <c r="V319">
        <f t="shared" si="3"/>
        <v>-6.1068702290076396E-3</v>
      </c>
      <c r="W319">
        <f t="shared" si="3"/>
        <v>4.5801526717557224E-2</v>
      </c>
      <c r="X319">
        <f t="shared" si="3"/>
        <v>-7.7862595419847302E-2</v>
      </c>
      <c r="Y319">
        <f t="shared" si="3"/>
        <v>-6.5648854961832023E-2</v>
      </c>
      <c r="Z319">
        <f t="shared" si="3"/>
        <v>-8.7022900763358682E-2</v>
      </c>
      <c r="AA319">
        <f t="shared" si="3"/>
        <v>-0.13587786259541981</v>
      </c>
      <c r="AB319">
        <f t="shared" si="3"/>
        <v>-0.20458015267175572</v>
      </c>
      <c r="AC319">
        <f t="shared" si="3"/>
        <v>-0.21984732824427475</v>
      </c>
      <c r="AD319">
        <f t="shared" si="3"/>
        <v>-0.21832061068702285</v>
      </c>
      <c r="AE319">
        <f t="shared" si="3"/>
        <v>-0.20458015267175572</v>
      </c>
      <c r="AF319">
        <f t="shared" si="3"/>
        <v>-0.30534351145038169</v>
      </c>
      <c r="AG319">
        <f t="shared" si="3"/>
        <v>-0.29007633587786252</v>
      </c>
      <c r="AH319">
        <f t="shared" si="3"/>
        <v>-0.29312977099236642</v>
      </c>
      <c r="AI319">
        <f t="shared" si="3"/>
        <v>-0.27175572519083974</v>
      </c>
      <c r="AJ319">
        <f t="shared" si="3"/>
        <v>-0.22900763358778625</v>
      </c>
      <c r="AK319">
        <f t="shared" si="3"/>
        <v>-0.24732824427480918</v>
      </c>
      <c r="AL319">
        <f t="shared" si="3"/>
        <v>-0.25190839694656481</v>
      </c>
      <c r="AM319">
        <f t="shared" si="3"/>
        <v>-0.23358778625954202</v>
      </c>
      <c r="AN319">
        <f t="shared" si="3"/>
        <v>-0.25954198473282447</v>
      </c>
      <c r="AO319">
        <f t="shared" si="3"/>
        <v>-0.25954198473282447</v>
      </c>
      <c r="AP319">
        <f t="shared" si="3"/>
        <v>-0.25343511450381684</v>
      </c>
      <c r="AQ319">
        <f t="shared" si="3"/>
        <v>-0.26870229007633584</v>
      </c>
      <c r="AR319">
        <f t="shared" si="3"/>
        <v>-0.27633587786259539</v>
      </c>
      <c r="AS319">
        <f t="shared" si="3"/>
        <v>-0.26412213740458007</v>
      </c>
      <c r="AT319">
        <f t="shared" si="3"/>
        <v>-0.27175572519083974</v>
      </c>
      <c r="AU319">
        <f t="shared" si="3"/>
        <v>-0.27633587786259539</v>
      </c>
      <c r="AV319">
        <f t="shared" si="3"/>
        <v>-0.28244274809160302</v>
      </c>
      <c r="AW319">
        <f t="shared" si="3"/>
        <v>-0.2625954198473282</v>
      </c>
      <c r="AX319">
        <f t="shared" si="3"/>
        <v>-0.1938931297709923</v>
      </c>
      <c r="AY319">
        <f t="shared" si="3"/>
        <v>-0.22442748091603051</v>
      </c>
      <c r="AZ319">
        <f t="shared" si="3"/>
        <v>-0.23969465648854954</v>
      </c>
      <c r="BA319">
        <f t="shared" si="3"/>
        <v>-0.21832061068702285</v>
      </c>
      <c r="BB319">
        <f t="shared" si="3"/>
        <v>-0.22290076335877862</v>
      </c>
      <c r="BC319">
        <f t="shared" si="3"/>
        <v>-0.23969465648854954</v>
      </c>
      <c r="BD319">
        <f t="shared" si="3"/>
        <v>-0.22290076335877862</v>
      </c>
      <c r="BE319">
        <f t="shared" si="3"/>
        <v>-0.1938931297709923</v>
      </c>
      <c r="BF319">
        <f t="shared" si="3"/>
        <v>-0.22900763358778625</v>
      </c>
      <c r="BG319">
        <f t="shared" si="3"/>
        <v>-0.27175572519083974</v>
      </c>
      <c r="BH319">
        <f t="shared" si="3"/>
        <v>-0.37099236641221373</v>
      </c>
      <c r="BI319">
        <f t="shared" si="3"/>
        <v>-0.32671755725190837</v>
      </c>
      <c r="BJ319">
        <f t="shared" si="3"/>
        <v>-0.35114503816793891</v>
      </c>
      <c r="BK319">
        <f t="shared" si="3"/>
        <v>-0.38473282442748086</v>
      </c>
      <c r="BL319">
        <f t="shared" si="3"/>
        <v>-0.3984732824427481</v>
      </c>
      <c r="BM319">
        <f t="shared" si="3"/>
        <v>-0.38015267175572526</v>
      </c>
    </row>
    <row r="320" spans="1:65" x14ac:dyDescent="0.25">
      <c r="B320">
        <f t="shared" si="1"/>
        <v>4.3859649122807064E-2</v>
      </c>
      <c r="C320">
        <f t="shared" si="3"/>
        <v>5.7017543859649272E-2</v>
      </c>
      <c r="D320">
        <f t="shared" si="3"/>
        <v>3.0701754385965039E-2</v>
      </c>
      <c r="E320">
        <f t="shared" si="3"/>
        <v>2.4122807017543931E-2</v>
      </c>
      <c r="F320">
        <f t="shared" si="3"/>
        <v>8.7719298245614117E-3</v>
      </c>
      <c r="G320">
        <f t="shared" si="3"/>
        <v>5.2631578947368474E-2</v>
      </c>
      <c r="H320">
        <f t="shared" si="3"/>
        <v>7.0175438596491294E-2</v>
      </c>
      <c r="I320">
        <f t="shared" si="3"/>
        <v>0.14692982456140369</v>
      </c>
      <c r="J320">
        <f t="shared" si="3"/>
        <v>0.18421052631578966</v>
      </c>
      <c r="K320">
        <f t="shared" si="3"/>
        <v>0.16228070175438603</v>
      </c>
      <c r="L320">
        <f t="shared" si="3"/>
        <v>0.18859649122807026</v>
      </c>
      <c r="M320">
        <f t="shared" si="3"/>
        <v>0.15789473684210542</v>
      </c>
      <c r="N320">
        <f t="shared" si="3"/>
        <v>0.14035087719298259</v>
      </c>
      <c r="O320">
        <f t="shared" si="3"/>
        <v>7.894736842105271E-2</v>
      </c>
      <c r="P320">
        <f t="shared" si="3"/>
        <v>4.3859649122807064E-2</v>
      </c>
      <c r="Q320">
        <f t="shared" si="3"/>
        <v>4.3859649122807064E-2</v>
      </c>
      <c r="R320">
        <f t="shared" si="3"/>
        <v>5.7017543859649272E-2</v>
      </c>
      <c r="S320">
        <f t="shared" si="3"/>
        <v>8.7719298245614127E-2</v>
      </c>
      <c r="T320">
        <f t="shared" si="3"/>
        <v>8.7719298245614127E-2</v>
      </c>
      <c r="U320">
        <f t="shared" si="3"/>
        <v>0.12719298245614039</v>
      </c>
      <c r="V320">
        <f t="shared" si="3"/>
        <v>0.11842105263157897</v>
      </c>
      <c r="W320">
        <f t="shared" si="3"/>
        <v>0.28070175438596501</v>
      </c>
      <c r="X320">
        <f t="shared" si="3"/>
        <v>0.2149122807017545</v>
      </c>
      <c r="Y320">
        <f t="shared" si="3"/>
        <v>-0.66666666666666663</v>
      </c>
      <c r="Z320">
        <f t="shared" si="3"/>
        <v>-0.68828947368421045</v>
      </c>
      <c r="AA320">
        <f t="shared" si="3"/>
        <v>-0.6864035087719299</v>
      </c>
      <c r="AB320">
        <f t="shared" si="3"/>
        <v>-0.72495614035087719</v>
      </c>
      <c r="AC320">
        <f t="shared" si="3"/>
        <v>-0.71030701754385972</v>
      </c>
      <c r="AD320">
        <f t="shared" si="3"/>
        <v>-0.71763157894736829</v>
      </c>
      <c r="AE320">
        <f t="shared" si="3"/>
        <v>-0.7439035087719299</v>
      </c>
      <c r="AF320">
        <f t="shared" si="3"/>
        <v>-0.76754385964912275</v>
      </c>
      <c r="AG320">
        <f t="shared" si="3"/>
        <v>-0.76184210526315777</v>
      </c>
      <c r="AH320">
        <f t="shared" si="3"/>
        <v>-0.76315789473684204</v>
      </c>
      <c r="AI320">
        <f t="shared" si="3"/>
        <v>-0.75434210526315781</v>
      </c>
      <c r="AJ320">
        <f t="shared" si="3"/>
        <v>-0.73815789473684212</v>
      </c>
      <c r="AK320">
        <f t="shared" si="3"/>
        <v>-0.73557017543859649</v>
      </c>
      <c r="AL320">
        <f t="shared" si="3"/>
        <v>-0.72807017543859642</v>
      </c>
      <c r="AM320">
        <f t="shared" si="3"/>
        <v>-0.74131578947368426</v>
      </c>
      <c r="AN320">
        <f t="shared" si="3"/>
        <v>-0.7478070175438597</v>
      </c>
      <c r="AO320">
        <f t="shared" si="3"/>
        <v>-0.75486842105263163</v>
      </c>
      <c r="AP320">
        <f t="shared" si="3"/>
        <v>-0.76096491228070173</v>
      </c>
      <c r="AQ320">
        <f t="shared" si="3"/>
        <v>-0.75087719298245614</v>
      </c>
      <c r="AR320">
        <f t="shared" si="3"/>
        <v>-0.75653508771929823</v>
      </c>
      <c r="AS320">
        <f t="shared" si="3"/>
        <v>-0.71052631578947356</v>
      </c>
      <c r="AT320">
        <f t="shared" si="3"/>
        <v>-0.56140350877192979</v>
      </c>
      <c r="AU320">
        <f t="shared" si="3"/>
        <v>-0.73508771929824557</v>
      </c>
      <c r="AV320">
        <f t="shared" si="3"/>
        <v>-0.74122807017543868</v>
      </c>
      <c r="AW320">
        <f t="shared" si="3"/>
        <v>-0.7543859649122806</v>
      </c>
      <c r="AX320">
        <f t="shared" si="3"/>
        <v>-0.77192982456140347</v>
      </c>
      <c r="AY320">
        <f t="shared" si="3"/>
        <v>-0.77978070175438596</v>
      </c>
      <c r="AZ320">
        <f t="shared" si="3"/>
        <v>-0.75320175438596493</v>
      </c>
      <c r="BA320">
        <f t="shared" si="3"/>
        <v>-0.72499999999999998</v>
      </c>
      <c r="BB320">
        <f t="shared" si="3"/>
        <v>-0.70188596491228072</v>
      </c>
      <c r="BC320">
        <f t="shared" si="3"/>
        <v>-0.67763157894736847</v>
      </c>
      <c r="BD320">
        <f t="shared" si="3"/>
        <v>-0.61622807017543857</v>
      </c>
      <c r="BE320">
        <f t="shared" si="3"/>
        <v>-0.68171052631578943</v>
      </c>
      <c r="BF320">
        <f t="shared" si="3"/>
        <v>-0.69850877192982452</v>
      </c>
      <c r="BG320">
        <f t="shared" si="3"/>
        <v>-0.68421052631578949</v>
      </c>
      <c r="BH320">
        <f t="shared" si="3"/>
        <v>-0.68859649122807021</v>
      </c>
      <c r="BI320">
        <f t="shared" si="3"/>
        <v>-0.67087719298245618</v>
      </c>
      <c r="BJ320">
        <f t="shared" si="3"/>
        <v>-0.6561842105263157</v>
      </c>
      <c r="BK320">
        <f t="shared" si="3"/>
        <v>-0.68425438596491228</v>
      </c>
      <c r="BL320">
        <f t="shared" si="3"/>
        <v>-0.70394736842105254</v>
      </c>
      <c r="BM320">
        <f t="shared" si="3"/>
        <v>-0.69956140350877183</v>
      </c>
    </row>
    <row r="321" spans="2:65" x14ac:dyDescent="0.25">
      <c r="B321">
        <f t="shared" si="1"/>
        <v>0</v>
      </c>
      <c r="C321">
        <f t="shared" si="3"/>
        <v>-5.0279329608938592E-2</v>
      </c>
      <c r="D321">
        <f t="shared" si="3"/>
        <v>-6.7039106145251451E-2</v>
      </c>
      <c r="E321">
        <f t="shared" si="3"/>
        <v>-0.11173184357541897</v>
      </c>
      <c r="F321">
        <f t="shared" si="3"/>
        <v>-0.15083798882681565</v>
      </c>
      <c r="G321">
        <f t="shared" si="3"/>
        <v>-0.15642458100558659</v>
      </c>
      <c r="H321">
        <f t="shared" si="3"/>
        <v>-8.659217877094974E-2</v>
      </c>
      <c r="I321">
        <f t="shared" si="3"/>
        <v>-6.14525139664805E-2</v>
      </c>
      <c r="J321">
        <f t="shared" si="3"/>
        <v>-0.11731843575418992</v>
      </c>
      <c r="K321">
        <f t="shared" si="3"/>
        <v>-0.17877094972067042</v>
      </c>
      <c r="L321">
        <f t="shared" si="3"/>
        <v>-0.15083798882681565</v>
      </c>
      <c r="M321">
        <f t="shared" si="3"/>
        <v>-0.14525139664804471</v>
      </c>
      <c r="N321">
        <f t="shared" si="3"/>
        <v>-0.14525139664804471</v>
      </c>
      <c r="O321">
        <f t="shared" ref="C321:BM325" si="4">(O13-$A13)/$A13</f>
        <v>-0.10614525139664802</v>
      </c>
      <c r="P321">
        <f t="shared" si="4"/>
        <v>-0.15642458100558659</v>
      </c>
      <c r="Q321">
        <f t="shared" si="4"/>
        <v>-0.11173184357541897</v>
      </c>
      <c r="R321">
        <f t="shared" si="4"/>
        <v>-0.15083798882681565</v>
      </c>
      <c r="S321">
        <f t="shared" si="4"/>
        <v>-0.14525139664804471</v>
      </c>
      <c r="T321">
        <f t="shared" si="4"/>
        <v>-0.18435754189944137</v>
      </c>
      <c r="U321">
        <f t="shared" si="4"/>
        <v>-0.12290502793296088</v>
      </c>
      <c r="V321">
        <f t="shared" si="4"/>
        <v>-0.15083798882681565</v>
      </c>
      <c r="W321">
        <f t="shared" si="4"/>
        <v>-0.13407821229050279</v>
      </c>
      <c r="X321">
        <f t="shared" si="4"/>
        <v>-0.12290502793296088</v>
      </c>
      <c r="Y321">
        <f t="shared" si="4"/>
        <v>-0.13966480446927373</v>
      </c>
      <c r="Z321">
        <f t="shared" si="4"/>
        <v>-0.13966480446927373</v>
      </c>
      <c r="AA321">
        <f t="shared" si="4"/>
        <v>-0.16201117318435757</v>
      </c>
      <c r="AB321">
        <f t="shared" si="4"/>
        <v>-0.18994413407821234</v>
      </c>
      <c r="AC321">
        <f t="shared" si="4"/>
        <v>-0.17877094972067042</v>
      </c>
      <c r="AD321">
        <f t="shared" si="4"/>
        <v>-0.20111731843575423</v>
      </c>
      <c r="AE321">
        <f t="shared" si="4"/>
        <v>-0.229050279329609</v>
      </c>
      <c r="AF321">
        <f t="shared" si="4"/>
        <v>-0.27932960893854747</v>
      </c>
      <c r="AG321">
        <f t="shared" si="4"/>
        <v>-0.31843575418994419</v>
      </c>
      <c r="AH321">
        <f t="shared" si="4"/>
        <v>-0.34078212290502796</v>
      </c>
      <c r="AI321">
        <f t="shared" si="4"/>
        <v>-0.30726256983240224</v>
      </c>
      <c r="AJ321">
        <f t="shared" si="4"/>
        <v>-0.31843575418994419</v>
      </c>
      <c r="AK321">
        <f t="shared" si="4"/>
        <v>-0.32960893854748607</v>
      </c>
      <c r="AL321">
        <f t="shared" si="4"/>
        <v>-0.33519553072625702</v>
      </c>
      <c r="AM321">
        <f t="shared" si="4"/>
        <v>-0.33519553072625702</v>
      </c>
      <c r="AN321">
        <f t="shared" si="4"/>
        <v>-0.29050279329608941</v>
      </c>
      <c r="AO321">
        <f t="shared" si="4"/>
        <v>-8.9385474860335268E-2</v>
      </c>
      <c r="AP321">
        <f t="shared" si="4"/>
        <v>-0.34636871508379896</v>
      </c>
      <c r="AQ321">
        <f t="shared" si="4"/>
        <v>-0.67039106145251404</v>
      </c>
      <c r="AR321">
        <f t="shared" si="4"/>
        <v>-0.67385474860335193</v>
      </c>
      <c r="AS321">
        <f t="shared" si="4"/>
        <v>-0.68156424581005592</v>
      </c>
      <c r="AT321">
        <f t="shared" si="4"/>
        <v>-0.66480446927374293</v>
      </c>
      <c r="AU321">
        <f t="shared" si="4"/>
        <v>-0.65083798882681565</v>
      </c>
      <c r="AV321">
        <f t="shared" si="4"/>
        <v>-0.68224581005586604</v>
      </c>
      <c r="AW321">
        <f t="shared" si="4"/>
        <v>-0.7039106145251397</v>
      </c>
      <c r="AX321">
        <f t="shared" si="4"/>
        <v>-0.71452513966480435</v>
      </c>
      <c r="AY321">
        <f t="shared" si="4"/>
        <v>-0.74581005586592175</v>
      </c>
      <c r="AZ321">
        <f t="shared" si="4"/>
        <v>-0.73748603351955311</v>
      </c>
      <c r="BA321">
        <f t="shared" si="4"/>
        <v>-0.74692737430167599</v>
      </c>
      <c r="BB321">
        <f t="shared" si="4"/>
        <v>-0.74860335195530725</v>
      </c>
      <c r="BC321">
        <f t="shared" si="4"/>
        <v>-0.75256983240223463</v>
      </c>
      <c r="BD321">
        <f t="shared" si="4"/>
        <v>-0.75167597765363126</v>
      </c>
      <c r="BE321">
        <f t="shared" si="4"/>
        <v>-0.75418994413407825</v>
      </c>
      <c r="BF321">
        <f t="shared" si="4"/>
        <v>-0.76256983240223464</v>
      </c>
      <c r="BG321">
        <f t="shared" si="4"/>
        <v>-0.7597206703910615</v>
      </c>
      <c r="BH321">
        <f t="shared" si="4"/>
        <v>-0.76536312849162014</v>
      </c>
      <c r="BI321">
        <f t="shared" si="4"/>
        <v>-0.76916201117318439</v>
      </c>
      <c r="BJ321">
        <f t="shared" si="4"/>
        <v>-0.75575418994413401</v>
      </c>
      <c r="BK321">
        <f t="shared" si="4"/>
        <v>-0.77133407821229061</v>
      </c>
      <c r="BL321">
        <f t="shared" si="4"/>
        <v>-0.77094972067039114</v>
      </c>
      <c r="BM321">
        <f t="shared" si="4"/>
        <v>-0.75698324022346364</v>
      </c>
    </row>
    <row r="322" spans="2:65" x14ac:dyDescent="0.25">
      <c r="B322">
        <f t="shared" si="1"/>
        <v>0</v>
      </c>
      <c r="C322">
        <f t="shared" si="4"/>
        <v>4.0816326530611373E-3</v>
      </c>
      <c r="D322">
        <f t="shared" si="4"/>
        <v>-4.8979591836734735E-3</v>
      </c>
      <c r="E322">
        <f t="shared" si="4"/>
        <v>0</v>
      </c>
      <c r="F322">
        <f t="shared" si="4"/>
        <v>0</v>
      </c>
      <c r="G322">
        <f t="shared" si="4"/>
        <v>-1.2244897959183773E-2</v>
      </c>
      <c r="H322">
        <f t="shared" si="4"/>
        <v>-1.2244897959183773E-2</v>
      </c>
      <c r="I322">
        <f t="shared" si="4"/>
        <v>-2.8571428571428685E-2</v>
      </c>
      <c r="J322">
        <f t="shared" si="4"/>
        <v>-4.4897959183673598E-2</v>
      </c>
      <c r="K322">
        <f t="shared" si="4"/>
        <v>-7.3469387755102103E-2</v>
      </c>
      <c r="L322">
        <f t="shared" si="4"/>
        <v>-6.5306122448979639E-2</v>
      </c>
      <c r="M322">
        <f t="shared" si="4"/>
        <v>-6.1224489795918505E-2</v>
      </c>
      <c r="N322">
        <f t="shared" si="4"/>
        <v>-7.6040816326530661E-2</v>
      </c>
      <c r="O322">
        <f t="shared" si="4"/>
        <v>-6.6530612244898063E-2</v>
      </c>
      <c r="P322">
        <f t="shared" si="4"/>
        <v>-6.8979591836734702E-2</v>
      </c>
      <c r="Q322">
        <f t="shared" si="4"/>
        <v>-6.1224489795918505E-2</v>
      </c>
      <c r="R322">
        <f t="shared" si="4"/>
        <v>-6.5306122448979639E-2</v>
      </c>
      <c r="S322">
        <f t="shared" si="4"/>
        <v>-5.3061224489796055E-2</v>
      </c>
      <c r="T322">
        <f t="shared" si="4"/>
        <v>-5.3061224489796055E-2</v>
      </c>
      <c r="U322">
        <f t="shared" si="4"/>
        <v>-5.3061224489796055E-2</v>
      </c>
      <c r="V322">
        <f t="shared" si="4"/>
        <v>-5.714285714285719E-2</v>
      </c>
      <c r="W322">
        <f t="shared" si="4"/>
        <v>-4.4897959183673598E-2</v>
      </c>
      <c r="X322">
        <f t="shared" si="4"/>
        <v>-2.0408163265306228E-2</v>
      </c>
      <c r="Y322">
        <f t="shared" si="4"/>
        <v>-2.0408163265306228E-2</v>
      </c>
      <c r="Z322">
        <f t="shared" si="4"/>
        <v>-5.3061224489796055E-2</v>
      </c>
      <c r="AA322">
        <f t="shared" si="4"/>
        <v>-6.3428571428571501E-2</v>
      </c>
      <c r="AB322">
        <f t="shared" si="4"/>
        <v>-8.9795918367347016E-2</v>
      </c>
      <c r="AC322">
        <f t="shared" si="4"/>
        <v>-7.7551020408163418E-2</v>
      </c>
      <c r="AD322">
        <f t="shared" si="4"/>
        <v>-7.7551020408163418E-2</v>
      </c>
      <c r="AE322">
        <f t="shared" si="4"/>
        <v>-8.2081632653061329E-2</v>
      </c>
      <c r="AF322">
        <f t="shared" si="4"/>
        <v>-9.7959183673469466E-2</v>
      </c>
      <c r="AG322">
        <f t="shared" si="4"/>
        <v>-9.3877551020408151E-2</v>
      </c>
      <c r="AH322">
        <f t="shared" si="4"/>
        <v>-0.11020408163265306</v>
      </c>
      <c r="AI322">
        <f t="shared" si="4"/>
        <v>-0.11020408163265306</v>
      </c>
      <c r="AJ322">
        <f t="shared" si="4"/>
        <v>-0.11428571428571438</v>
      </c>
      <c r="AK322">
        <f t="shared" si="4"/>
        <v>-0.10922448979591848</v>
      </c>
      <c r="AL322">
        <f t="shared" si="4"/>
        <v>-0.11020408163265306</v>
      </c>
      <c r="AM322">
        <f t="shared" si="4"/>
        <v>-0.12244897959183683</v>
      </c>
      <c r="AN322">
        <f t="shared" si="4"/>
        <v>-0.11836734693877551</v>
      </c>
      <c r="AO322">
        <f t="shared" si="4"/>
        <v>-0.13061224489795928</v>
      </c>
      <c r="AP322">
        <f t="shared" si="4"/>
        <v>-0.1755102040816327</v>
      </c>
      <c r="AQ322">
        <f t="shared" si="4"/>
        <v>-0.18367346938775517</v>
      </c>
      <c r="AR322">
        <f t="shared" si="4"/>
        <v>-0.17959183673469403</v>
      </c>
      <c r="AS322">
        <f t="shared" si="4"/>
        <v>-0.17959183673469403</v>
      </c>
      <c r="AT322">
        <f t="shared" si="4"/>
        <v>-0.16326530612244911</v>
      </c>
      <c r="AU322">
        <f t="shared" si="4"/>
        <v>-0.18367346938775517</v>
      </c>
      <c r="AV322">
        <f t="shared" si="4"/>
        <v>-0.1755102040816327</v>
      </c>
      <c r="AW322">
        <f t="shared" si="4"/>
        <v>-0.17959183673469403</v>
      </c>
      <c r="AX322">
        <f t="shared" si="4"/>
        <v>-0.1755102040816327</v>
      </c>
      <c r="AY322">
        <f t="shared" si="4"/>
        <v>-0.18367346938775517</v>
      </c>
      <c r="AZ322">
        <f t="shared" si="4"/>
        <v>-0.18367346938775517</v>
      </c>
      <c r="BA322">
        <f t="shared" si="4"/>
        <v>-0.17959183673469403</v>
      </c>
      <c r="BB322">
        <f t="shared" si="4"/>
        <v>-0.17142857142857157</v>
      </c>
      <c r="BC322">
        <f t="shared" si="4"/>
        <v>-0.17959183673469403</v>
      </c>
      <c r="BD322">
        <f t="shared" si="4"/>
        <v>-0.18367346938775517</v>
      </c>
      <c r="BE322">
        <f t="shared" si="4"/>
        <v>-0.18367346938775517</v>
      </c>
      <c r="BF322">
        <f t="shared" si="4"/>
        <v>-0.18367346938775517</v>
      </c>
      <c r="BG322">
        <f t="shared" si="4"/>
        <v>-0.21632653061224499</v>
      </c>
      <c r="BH322">
        <f t="shared" si="4"/>
        <v>-0.25791836734693879</v>
      </c>
      <c r="BI322">
        <f t="shared" si="4"/>
        <v>-0.29387755102040825</v>
      </c>
      <c r="BJ322">
        <f t="shared" si="4"/>
        <v>-0.3061224489795919</v>
      </c>
      <c r="BK322">
        <f t="shared" si="4"/>
        <v>-0.35510204081632657</v>
      </c>
      <c r="BL322">
        <f t="shared" si="4"/>
        <v>-0.37959183673469393</v>
      </c>
      <c r="BM322">
        <f t="shared" si="4"/>
        <v>-0.32653061224489804</v>
      </c>
    </row>
    <row r="323" spans="2:65" x14ac:dyDescent="0.25">
      <c r="B323">
        <f t="shared" si="1"/>
        <v>-8.2949308755760343E-2</v>
      </c>
      <c r="C323">
        <f t="shared" si="4"/>
        <v>-5.0691244239631283E-2</v>
      </c>
      <c r="D323">
        <f t="shared" si="4"/>
        <v>-1.8433179723502321E-2</v>
      </c>
      <c r="E323">
        <f t="shared" si="4"/>
        <v>-7.8341013824884759E-2</v>
      </c>
      <c r="F323">
        <f t="shared" si="4"/>
        <v>-9.677419354838708E-2</v>
      </c>
      <c r="G323">
        <f t="shared" si="4"/>
        <v>-8.2949308755760343E-2</v>
      </c>
      <c r="H323">
        <f t="shared" si="4"/>
        <v>-2.5345622119815538E-2</v>
      </c>
      <c r="I323">
        <f t="shared" si="4"/>
        <v>-1.8433179723502321E-2</v>
      </c>
      <c r="J323">
        <f t="shared" si="4"/>
        <v>9.677419354838708E-2</v>
      </c>
      <c r="K323">
        <f t="shared" si="4"/>
        <v>1.3824884792626843E-2</v>
      </c>
      <c r="L323">
        <f t="shared" si="4"/>
        <v>0</v>
      </c>
      <c r="M323">
        <f t="shared" si="4"/>
        <v>-4.608294930875478E-3</v>
      </c>
      <c r="N323">
        <f t="shared" si="4"/>
        <v>1.8433179723502321E-2</v>
      </c>
      <c r="O323">
        <f t="shared" si="4"/>
        <v>1.3824884792626843E-2</v>
      </c>
      <c r="P323">
        <f t="shared" si="4"/>
        <v>7.8341013824884759E-2</v>
      </c>
      <c r="Q323">
        <f t="shared" si="4"/>
        <v>7.8341013824884759E-2</v>
      </c>
      <c r="R323">
        <f t="shared" si="4"/>
        <v>7.3732718894009286E-2</v>
      </c>
      <c r="S323">
        <f t="shared" si="4"/>
        <v>6.9124423963133605E-2</v>
      </c>
      <c r="T323">
        <f t="shared" si="4"/>
        <v>0.20691244239631351</v>
      </c>
      <c r="U323">
        <f t="shared" si="4"/>
        <v>0.45161290322580644</v>
      </c>
      <c r="V323">
        <f t="shared" si="4"/>
        <v>0.60368663594470051</v>
      </c>
      <c r="W323">
        <f t="shared" si="4"/>
        <v>0.87096774193548376</v>
      </c>
      <c r="X323">
        <f t="shared" si="4"/>
        <v>0.90783410138248843</v>
      </c>
      <c r="Y323">
        <f t="shared" si="4"/>
        <v>0.84331797235023043</v>
      </c>
      <c r="Z323">
        <f t="shared" si="4"/>
        <v>1.0322580645161292</v>
      </c>
      <c r="AA323">
        <f t="shared" si="4"/>
        <v>1.1658986175115209</v>
      </c>
      <c r="AB323">
        <f t="shared" si="4"/>
        <v>0.87557603686635965</v>
      </c>
      <c r="AC323">
        <f t="shared" si="4"/>
        <v>0.60368663594470051</v>
      </c>
      <c r="AD323">
        <f t="shared" si="4"/>
        <v>0.87096774193548376</v>
      </c>
      <c r="AE323">
        <f t="shared" si="4"/>
        <v>0.81566820276497698</v>
      </c>
      <c r="AF323">
        <f t="shared" si="4"/>
        <v>0.6820276497695853</v>
      </c>
      <c r="AG323">
        <f t="shared" si="4"/>
        <v>0.72811059907834108</v>
      </c>
      <c r="AH323">
        <f t="shared" si="4"/>
        <v>0.75115207373271886</v>
      </c>
      <c r="AI323">
        <f t="shared" si="4"/>
        <v>0.74654377880184342</v>
      </c>
      <c r="AJ323">
        <f t="shared" si="4"/>
        <v>0.78341013824884809</v>
      </c>
      <c r="AK323">
        <f t="shared" si="4"/>
        <v>0.72811059907834108</v>
      </c>
      <c r="AL323">
        <f t="shared" si="4"/>
        <v>0.85253456221198143</v>
      </c>
      <c r="AM323">
        <f t="shared" si="4"/>
        <v>0.86635944700460832</v>
      </c>
      <c r="AN323">
        <f t="shared" si="4"/>
        <v>1.0506912442396314</v>
      </c>
      <c r="AO323">
        <f t="shared" si="4"/>
        <v>0.96313364055299533</v>
      </c>
      <c r="AP323">
        <f t="shared" si="4"/>
        <v>0.86635944700460832</v>
      </c>
      <c r="AQ323">
        <f t="shared" si="4"/>
        <v>0.92165898617511521</v>
      </c>
      <c r="AR323">
        <f t="shared" si="4"/>
        <v>0.8248847926267282</v>
      </c>
      <c r="AS323">
        <f t="shared" si="4"/>
        <v>0.84331797235023043</v>
      </c>
      <c r="AT323">
        <f t="shared" si="4"/>
        <v>0.77419354838709686</v>
      </c>
      <c r="AU323">
        <f t="shared" si="4"/>
        <v>0.81566820276497698</v>
      </c>
      <c r="AV323">
        <f t="shared" si="4"/>
        <v>0.83410138248847931</v>
      </c>
      <c r="AW323">
        <f t="shared" si="4"/>
        <v>0.79723502304147464</v>
      </c>
      <c r="AX323">
        <f t="shared" si="4"/>
        <v>0.79723502304147464</v>
      </c>
      <c r="AY323">
        <f t="shared" si="4"/>
        <v>0.784331797235023</v>
      </c>
      <c r="AZ323">
        <f t="shared" si="4"/>
        <v>0.73732718894009219</v>
      </c>
      <c r="BA323">
        <f t="shared" si="4"/>
        <v>0.64516129032258063</v>
      </c>
      <c r="BB323">
        <f t="shared" si="4"/>
        <v>0.74193548387096775</v>
      </c>
      <c r="BC323">
        <f t="shared" si="4"/>
        <v>0.79723502304147464</v>
      </c>
      <c r="BD323">
        <f t="shared" si="4"/>
        <v>0.74193548387096775</v>
      </c>
      <c r="BE323">
        <f t="shared" si="4"/>
        <v>0.74193548387096775</v>
      </c>
      <c r="BF323">
        <f t="shared" si="4"/>
        <v>0.68663594470046097</v>
      </c>
      <c r="BG323">
        <f t="shared" si="4"/>
        <v>0.67741935483870974</v>
      </c>
      <c r="BH323">
        <f t="shared" si="4"/>
        <v>0.55760368663594473</v>
      </c>
      <c r="BI323">
        <f t="shared" si="4"/>
        <v>0.5944700460829494</v>
      </c>
      <c r="BJ323">
        <f t="shared" si="4"/>
        <v>0.54377880184331806</v>
      </c>
      <c r="BK323">
        <f t="shared" si="4"/>
        <v>0.56682027649769584</v>
      </c>
      <c r="BL323">
        <f t="shared" si="4"/>
        <v>0.56682027649769584</v>
      </c>
      <c r="BM323">
        <f t="shared" si="4"/>
        <v>0.54377880184331806</v>
      </c>
    </row>
    <row r="324" spans="2:65" x14ac:dyDescent="0.25">
      <c r="B324">
        <f t="shared" si="1"/>
        <v>-3.5148173673328842E-2</v>
      </c>
      <c r="C324">
        <f t="shared" si="4"/>
        <v>-5.5823569951757378E-2</v>
      </c>
      <c r="D324">
        <f t="shared" si="4"/>
        <v>-3.5148173673328842E-2</v>
      </c>
      <c r="E324">
        <f t="shared" si="4"/>
        <v>-4.3418332184700014E-3</v>
      </c>
      <c r="F324">
        <f t="shared" si="4"/>
        <v>-5.5823569951757378E-2</v>
      </c>
      <c r="G324">
        <f t="shared" si="4"/>
        <v>-3.5148173673328842E-2</v>
      </c>
      <c r="H324">
        <f t="shared" si="4"/>
        <v>-4.5485871812543113E-2</v>
      </c>
      <c r="I324">
        <f t="shared" si="4"/>
        <v>-4.8931771192281301E-2</v>
      </c>
      <c r="J324">
        <f t="shared" si="4"/>
        <v>-4.8931771192281301E-2</v>
      </c>
      <c r="K324">
        <f t="shared" si="4"/>
        <v>-8.3390764989662289E-2</v>
      </c>
      <c r="L324">
        <f t="shared" si="4"/>
        <v>-0.11095796002756721</v>
      </c>
      <c r="M324">
        <f t="shared" si="4"/>
        <v>-0.10406616126809098</v>
      </c>
      <c r="N324">
        <f t="shared" si="4"/>
        <v>-5.9269469331495572E-2</v>
      </c>
      <c r="O324">
        <f t="shared" si="4"/>
        <v>-0.10406616126809098</v>
      </c>
      <c r="P324">
        <f t="shared" si="4"/>
        <v>-2.8256374913852616E-2</v>
      </c>
      <c r="Q324">
        <f t="shared" si="4"/>
        <v>-2.8256374913852616E-2</v>
      </c>
      <c r="R324">
        <f t="shared" si="4"/>
        <v>-1.4472777394900157E-2</v>
      </c>
      <c r="S324">
        <f t="shared" si="4"/>
        <v>6.2026188835285299E-3</v>
      </c>
      <c r="T324">
        <f t="shared" si="4"/>
        <v>-6.9607167470709844E-2</v>
      </c>
      <c r="U324">
        <f t="shared" si="4"/>
        <v>-3.5148173673328842E-2</v>
      </c>
      <c r="V324">
        <f t="shared" si="4"/>
        <v>-3.5148173673328842E-2</v>
      </c>
      <c r="W324">
        <f t="shared" si="4"/>
        <v>-4.2039972432805071E-2</v>
      </c>
      <c r="X324">
        <f t="shared" si="4"/>
        <v>-6.2715368711233607E-2</v>
      </c>
      <c r="Y324">
        <f t="shared" si="4"/>
        <v>-6.2715368711233607E-2</v>
      </c>
      <c r="Z324">
        <f t="shared" si="4"/>
        <v>-5.5823569951757378E-2</v>
      </c>
      <c r="AA324">
        <f t="shared" si="4"/>
        <v>-5.5823569951757378E-2</v>
      </c>
      <c r="AB324">
        <f t="shared" si="4"/>
        <v>-0.10406616126809098</v>
      </c>
      <c r="AC324">
        <f t="shared" si="4"/>
        <v>-0.10406616126809098</v>
      </c>
      <c r="AD324">
        <f t="shared" si="4"/>
        <v>-0.10406616126809098</v>
      </c>
      <c r="AE324">
        <f t="shared" si="4"/>
        <v>-9.0282563749138525E-2</v>
      </c>
      <c r="AF324">
        <f t="shared" si="4"/>
        <v>-0.13852515506547214</v>
      </c>
      <c r="AG324">
        <f t="shared" si="4"/>
        <v>-0.13852515506547214</v>
      </c>
      <c r="AH324">
        <f t="shared" si="4"/>
        <v>-0.16609235010337706</v>
      </c>
      <c r="AI324">
        <f t="shared" si="4"/>
        <v>-0.1798759476223295</v>
      </c>
      <c r="AJ324">
        <f t="shared" si="4"/>
        <v>-0.15920055134390082</v>
      </c>
      <c r="AK324">
        <f t="shared" si="4"/>
        <v>-0.19365954514128197</v>
      </c>
      <c r="AL324">
        <f t="shared" si="4"/>
        <v>-0.24190213645761541</v>
      </c>
      <c r="AM324">
        <f t="shared" si="4"/>
        <v>-0.22122674017918686</v>
      </c>
      <c r="AN324">
        <f t="shared" si="4"/>
        <v>-0.19365954514128197</v>
      </c>
      <c r="AO324">
        <f t="shared" si="4"/>
        <v>-0.22811853893866296</v>
      </c>
      <c r="AP324">
        <f t="shared" si="4"/>
        <v>-0.21433494141971066</v>
      </c>
      <c r="AQ324">
        <f t="shared" si="4"/>
        <v>-0.20055134390075818</v>
      </c>
      <c r="AR324">
        <f t="shared" si="4"/>
        <v>-0.18676774638180574</v>
      </c>
      <c r="AS324">
        <f t="shared" si="4"/>
        <v>0.19228118538938657</v>
      </c>
      <c r="AT324">
        <f t="shared" si="4"/>
        <v>8.8904203997243275E-2</v>
      </c>
      <c r="AU324">
        <f t="shared" si="4"/>
        <v>-3.5148173673328842E-2</v>
      </c>
      <c r="AV324">
        <f t="shared" si="4"/>
        <v>-3.52170916609236E-2</v>
      </c>
      <c r="AW324">
        <f t="shared" si="4"/>
        <v>-4.8931771192281301E-2</v>
      </c>
      <c r="AX324">
        <f t="shared" si="4"/>
        <v>-0.10406616126809098</v>
      </c>
      <c r="AY324">
        <f t="shared" si="4"/>
        <v>-0.13852515506547214</v>
      </c>
      <c r="AZ324">
        <f t="shared" si="4"/>
        <v>-4.8931771192281301E-2</v>
      </c>
      <c r="BA324">
        <f t="shared" si="4"/>
        <v>-9.7174362508614748E-2</v>
      </c>
      <c r="BB324">
        <f t="shared" si="4"/>
        <v>-0.16609235010337706</v>
      </c>
      <c r="BC324">
        <f t="shared" si="4"/>
        <v>-0.15920055134390082</v>
      </c>
      <c r="BD324">
        <f t="shared" si="4"/>
        <v>-0.17298414886285327</v>
      </c>
      <c r="BE324">
        <f t="shared" si="4"/>
        <v>-0.20055134390075818</v>
      </c>
      <c r="BF324">
        <f t="shared" si="4"/>
        <v>-0.15230875258442458</v>
      </c>
      <c r="BG324">
        <f t="shared" si="4"/>
        <v>-0.18676774638180574</v>
      </c>
      <c r="BH324">
        <f t="shared" si="4"/>
        <v>-0.23501033769813917</v>
      </c>
      <c r="BI324">
        <f t="shared" si="4"/>
        <v>-0.23501033769813917</v>
      </c>
      <c r="BJ324">
        <f t="shared" si="4"/>
        <v>-0.22122674017918686</v>
      </c>
      <c r="BK324">
        <f t="shared" si="4"/>
        <v>-0.22811853893866296</v>
      </c>
      <c r="BL324">
        <f t="shared" si="4"/>
        <v>-0.26257753273604412</v>
      </c>
      <c r="BM324">
        <f t="shared" si="4"/>
        <v>-0.27636113025499653</v>
      </c>
    </row>
    <row r="325" spans="2:65" x14ac:dyDescent="0.25">
      <c r="B325">
        <f t="shared" si="1"/>
        <v>-6.2500000000000056E-2</v>
      </c>
      <c r="C325">
        <f t="shared" si="4"/>
        <v>-6.2500000000000056E-2</v>
      </c>
      <c r="D325">
        <f t="shared" si="4"/>
        <v>-2.8409090909090936E-2</v>
      </c>
      <c r="E325">
        <f t="shared" si="4"/>
        <v>-5.6818181818181872E-3</v>
      </c>
      <c r="F325">
        <f t="shared" si="4"/>
        <v>-5.1136363636363681E-2</v>
      </c>
      <c r="G325">
        <f t="shared" si="4"/>
        <v>-1.7045454545454562E-2</v>
      </c>
      <c r="H325">
        <f t="shared" si="4"/>
        <v>-2.2727272727272749E-2</v>
      </c>
      <c r="I325">
        <f t="shared" si="4"/>
        <v>-2.2727272727272749E-2</v>
      </c>
      <c r="J325">
        <f t="shared" si="4"/>
        <v>-1.1363636363636374E-2</v>
      </c>
      <c r="K325">
        <f t="shared" si="4"/>
        <v>2.2727272727272749E-2</v>
      </c>
      <c r="L325">
        <f t="shared" si="4"/>
        <v>6.2500000000000056E-2</v>
      </c>
      <c r="M325">
        <f t="shared" si="4"/>
        <v>7.9545454545454489E-2</v>
      </c>
      <c r="N325">
        <f t="shared" ref="C325:BM329" si="5">(N17-$A17)/$A17</f>
        <v>-2.2727272727272749E-2</v>
      </c>
      <c r="O325">
        <f t="shared" si="5"/>
        <v>2.2727272727272749E-2</v>
      </c>
      <c r="P325">
        <f t="shared" si="5"/>
        <v>1.7045454545454562E-2</v>
      </c>
      <c r="Q325">
        <f t="shared" si="5"/>
        <v>2.8465909090909111E-2</v>
      </c>
      <c r="R325">
        <f t="shared" si="5"/>
        <v>5.1136363636363681E-2</v>
      </c>
      <c r="S325">
        <f t="shared" si="5"/>
        <v>9.090909090909087E-2</v>
      </c>
      <c r="T325">
        <f t="shared" si="5"/>
        <v>0.17613636363636354</v>
      </c>
      <c r="U325">
        <f t="shared" si="5"/>
        <v>0.26136363636363646</v>
      </c>
      <c r="V325">
        <f t="shared" si="5"/>
        <v>0.13068181818181818</v>
      </c>
      <c r="W325">
        <f t="shared" si="5"/>
        <v>0.17045454545454547</v>
      </c>
      <c r="X325">
        <f t="shared" si="5"/>
        <v>0.17613636363636354</v>
      </c>
      <c r="Y325">
        <f t="shared" si="5"/>
        <v>0.16477272727272715</v>
      </c>
      <c r="Z325">
        <f t="shared" si="5"/>
        <v>0.10227272727272724</v>
      </c>
      <c r="AA325">
        <f t="shared" si="5"/>
        <v>3.4090909090909123E-2</v>
      </c>
      <c r="AB325">
        <f t="shared" si="5"/>
        <v>5.6818181818181872E-3</v>
      </c>
      <c r="AC325">
        <f t="shared" si="5"/>
        <v>2.2727272727272749E-2</v>
      </c>
      <c r="AD325">
        <f t="shared" si="5"/>
        <v>1.1363636363636374E-2</v>
      </c>
      <c r="AE325">
        <f t="shared" si="5"/>
        <v>6.7045454545454734E-3</v>
      </c>
      <c r="AF325">
        <f t="shared" si="5"/>
        <v>5.6818181818181872E-3</v>
      </c>
      <c r="AG325">
        <f t="shared" si="5"/>
        <v>-3.409090909090912E-3</v>
      </c>
      <c r="AH325">
        <f t="shared" si="5"/>
        <v>-3.9772727272727307E-2</v>
      </c>
      <c r="AI325">
        <f t="shared" si="5"/>
        <v>-3.3579545454545418E-2</v>
      </c>
      <c r="AJ325">
        <f t="shared" si="5"/>
        <v>-4.5454545454545497E-2</v>
      </c>
      <c r="AK325">
        <f t="shared" si="5"/>
        <v>-2.8409090909090936E-2</v>
      </c>
      <c r="AL325">
        <f t="shared" si="5"/>
        <v>-4.5340909090909147E-2</v>
      </c>
      <c r="AM325">
        <f t="shared" si="5"/>
        <v>-4.5454545454545497E-2</v>
      </c>
      <c r="AN325">
        <f t="shared" si="5"/>
        <v>-5.6818181818181872E-3</v>
      </c>
      <c r="AO325">
        <f t="shared" si="5"/>
        <v>-3.9772727272727307E-2</v>
      </c>
      <c r="AP325">
        <f t="shared" si="5"/>
        <v>-6.5852272727272787E-2</v>
      </c>
      <c r="AQ325">
        <f t="shared" si="5"/>
        <v>-9.090909090909087E-2</v>
      </c>
      <c r="AR325">
        <f t="shared" si="5"/>
        <v>-0.15340909090909091</v>
      </c>
      <c r="AS325">
        <f t="shared" si="5"/>
        <v>-0.31818181818181823</v>
      </c>
      <c r="AT325">
        <f t="shared" si="5"/>
        <v>-0.21590909090909097</v>
      </c>
      <c r="AU325">
        <f t="shared" si="5"/>
        <v>-0.25568181818181818</v>
      </c>
      <c r="AV325">
        <f t="shared" si="5"/>
        <v>-0.3125</v>
      </c>
      <c r="AW325">
        <f t="shared" si="5"/>
        <v>-0.34659090909090917</v>
      </c>
      <c r="AX325">
        <f t="shared" si="5"/>
        <v>-0.38772727272727281</v>
      </c>
      <c r="AY325">
        <f t="shared" si="5"/>
        <v>-0.46022727272727276</v>
      </c>
      <c r="AZ325">
        <f t="shared" si="5"/>
        <v>-0.51728465909090915</v>
      </c>
      <c r="BA325">
        <f t="shared" si="5"/>
        <v>-0.55681818181818177</v>
      </c>
      <c r="BB325">
        <f t="shared" si="5"/>
        <v>-0.52579545454545451</v>
      </c>
      <c r="BC325">
        <f t="shared" si="5"/>
        <v>-0.52653409090909087</v>
      </c>
      <c r="BD325">
        <f t="shared" si="5"/>
        <v>-0.53267045454545459</v>
      </c>
      <c r="BE325">
        <f t="shared" si="5"/>
        <v>-0.51704545454545459</v>
      </c>
      <c r="BF325">
        <f t="shared" si="5"/>
        <v>-0.53409090909090917</v>
      </c>
      <c r="BG325">
        <f t="shared" si="5"/>
        <v>-0.54920454545454545</v>
      </c>
      <c r="BH325">
        <f t="shared" si="5"/>
        <v>-0.44460227272727271</v>
      </c>
      <c r="BI325">
        <f t="shared" si="5"/>
        <v>-0.40340909090909088</v>
      </c>
      <c r="BJ325">
        <f t="shared" si="5"/>
        <v>-0.50846590909090905</v>
      </c>
      <c r="BK325">
        <f t="shared" si="5"/>
        <v>-0.55125000000000002</v>
      </c>
      <c r="BL325">
        <f t="shared" si="5"/>
        <v>-0.6221022727272727</v>
      </c>
      <c r="BM325">
        <f t="shared" si="5"/>
        <v>-0.55102272727272728</v>
      </c>
    </row>
    <row r="326" spans="2:65" x14ac:dyDescent="0.25">
      <c r="B326">
        <f t="shared" si="1"/>
        <v>-1.1965811965811977E-2</v>
      </c>
      <c r="C326">
        <f t="shared" si="5"/>
        <v>-5.9999999999999845E-2</v>
      </c>
      <c r="D326">
        <f t="shared" si="5"/>
        <v>-4.2735042735042583E-2</v>
      </c>
      <c r="E326">
        <f t="shared" si="5"/>
        <v>4.4444444444445242E-3</v>
      </c>
      <c r="F326">
        <f t="shared" si="5"/>
        <v>2.5470085470085512E-2</v>
      </c>
      <c r="G326">
        <f t="shared" si="5"/>
        <v>-8.5470085470085548E-3</v>
      </c>
      <c r="H326">
        <f t="shared" si="5"/>
        <v>-8.5470085470085548E-3</v>
      </c>
      <c r="I326">
        <f t="shared" si="5"/>
        <v>-4.2735042735042583E-2</v>
      </c>
      <c r="J326">
        <f t="shared" si="5"/>
        <v>-3.7264957264957148E-2</v>
      </c>
      <c r="K326">
        <f t="shared" si="5"/>
        <v>-8.5470085470085548E-3</v>
      </c>
      <c r="L326">
        <f t="shared" si="5"/>
        <v>8.5470085470085548E-3</v>
      </c>
      <c r="M326">
        <f t="shared" si="5"/>
        <v>8.5470085470085548E-3</v>
      </c>
      <c r="N326">
        <f t="shared" si="5"/>
        <v>0.31623931623931634</v>
      </c>
      <c r="O326">
        <f t="shared" si="5"/>
        <v>0.11128205128205138</v>
      </c>
      <c r="P326">
        <f t="shared" si="5"/>
        <v>0.1273675213675215</v>
      </c>
      <c r="Q326">
        <f t="shared" si="5"/>
        <v>0.13965811965811967</v>
      </c>
      <c r="R326">
        <f t="shared" si="5"/>
        <v>0.35042735042735057</v>
      </c>
      <c r="S326">
        <f t="shared" si="5"/>
        <v>0.3846153846153848</v>
      </c>
      <c r="T326">
        <f t="shared" si="5"/>
        <v>0.50376068376068395</v>
      </c>
      <c r="U326">
        <f t="shared" si="5"/>
        <v>0.48085470085470089</v>
      </c>
      <c r="V326">
        <f t="shared" si="5"/>
        <v>0.47008547008547014</v>
      </c>
      <c r="W326">
        <f t="shared" si="5"/>
        <v>0.43589743589743596</v>
      </c>
      <c r="X326">
        <f t="shared" si="5"/>
        <v>0.3846153846153848</v>
      </c>
      <c r="Y326">
        <f t="shared" si="5"/>
        <v>0.40170940170940173</v>
      </c>
      <c r="Z326">
        <f t="shared" si="5"/>
        <v>0.36752136752136766</v>
      </c>
      <c r="AA326">
        <f t="shared" si="5"/>
        <v>0.29931623931623941</v>
      </c>
      <c r="AB326">
        <f t="shared" si="5"/>
        <v>0.29914529914529925</v>
      </c>
      <c r="AC326">
        <f t="shared" si="5"/>
        <v>0.23948717948717951</v>
      </c>
      <c r="AD326">
        <f t="shared" si="5"/>
        <v>0.29230769230769238</v>
      </c>
      <c r="AE326">
        <f t="shared" si="5"/>
        <v>0.29914529914529925</v>
      </c>
      <c r="AF326">
        <f t="shared" si="5"/>
        <v>0.19658119658119658</v>
      </c>
      <c r="AG326">
        <f t="shared" si="5"/>
        <v>0.19658119658119658</v>
      </c>
      <c r="AH326">
        <f t="shared" si="5"/>
        <v>0.16923076923076938</v>
      </c>
      <c r="AI326">
        <f t="shared" si="5"/>
        <v>0.20314529914529925</v>
      </c>
      <c r="AJ326">
        <f t="shared" si="5"/>
        <v>0.16820512820512828</v>
      </c>
      <c r="AK326">
        <f t="shared" si="5"/>
        <v>0.19675213675213674</v>
      </c>
      <c r="AL326">
        <f t="shared" si="5"/>
        <v>0.19897435897435908</v>
      </c>
      <c r="AM326">
        <f t="shared" si="5"/>
        <v>0.23094017094017094</v>
      </c>
      <c r="AN326">
        <f t="shared" si="5"/>
        <v>0.2820512820512821</v>
      </c>
      <c r="AO326">
        <f t="shared" si="5"/>
        <v>0.38478632478632496</v>
      </c>
      <c r="AP326">
        <f t="shared" si="5"/>
        <v>0.35042735042735057</v>
      </c>
      <c r="AQ326">
        <f t="shared" si="5"/>
        <v>0.3083760683760684</v>
      </c>
      <c r="AR326">
        <f t="shared" si="5"/>
        <v>0.17948717948717946</v>
      </c>
      <c r="AS326">
        <f t="shared" si="5"/>
        <v>0.25641025641025644</v>
      </c>
      <c r="AT326">
        <f t="shared" si="5"/>
        <v>0.29059829059829068</v>
      </c>
      <c r="AU326">
        <f t="shared" si="5"/>
        <v>0.16683760683760687</v>
      </c>
      <c r="AV326">
        <f t="shared" si="5"/>
        <v>2.5641025641025664E-2</v>
      </c>
      <c r="AW326">
        <f t="shared" si="5"/>
        <v>3.2478632478632509E-2</v>
      </c>
      <c r="AX326">
        <f t="shared" si="5"/>
        <v>-2.5641025641024717E-3</v>
      </c>
      <c r="AY326">
        <f t="shared" si="5"/>
        <v>-4.7863247863246389E-3</v>
      </c>
      <c r="AZ326">
        <f t="shared" si="5"/>
        <v>5.1282051282064618E-4</v>
      </c>
      <c r="BA326">
        <f t="shared" si="5"/>
        <v>-4.4512820512819483E-3</v>
      </c>
      <c r="BB326">
        <f t="shared" si="5"/>
        <v>8.5470085470085548E-3</v>
      </c>
      <c r="BC326">
        <f t="shared" si="5"/>
        <v>7.2307692307692323E-2</v>
      </c>
      <c r="BD326">
        <f t="shared" si="5"/>
        <v>5.9829059829059887E-2</v>
      </c>
      <c r="BE326">
        <f t="shared" si="5"/>
        <v>2.2393162393162396E-2</v>
      </c>
      <c r="BF326">
        <f t="shared" si="5"/>
        <v>4.484273504273515E-2</v>
      </c>
      <c r="BG326">
        <f t="shared" si="5"/>
        <v>-2.9059829059829088E-2</v>
      </c>
      <c r="BH326">
        <f t="shared" si="5"/>
        <v>-0.10085470085470076</v>
      </c>
      <c r="BI326">
        <f t="shared" si="5"/>
        <v>-9.0598290598290498E-2</v>
      </c>
      <c r="BJ326">
        <f t="shared" si="5"/>
        <v>-0.16239316239316237</v>
      </c>
      <c r="BK326">
        <f t="shared" si="5"/>
        <v>-0.13846153846153841</v>
      </c>
      <c r="BL326">
        <f t="shared" si="5"/>
        <v>-0.15145299145299138</v>
      </c>
      <c r="BM326">
        <f t="shared" si="5"/>
        <v>-0.1538461538461538</v>
      </c>
    </row>
    <row r="327" spans="2:65" x14ac:dyDescent="0.25">
      <c r="B327">
        <f t="shared" si="1"/>
        <v>3.7174721189591939E-3</v>
      </c>
      <c r="C327">
        <f t="shared" si="5"/>
        <v>0</v>
      </c>
      <c r="D327">
        <f t="shared" si="5"/>
        <v>0</v>
      </c>
      <c r="E327">
        <f t="shared" si="5"/>
        <v>-3.7174721189590287E-3</v>
      </c>
      <c r="F327">
        <f t="shared" si="5"/>
        <v>-9.2936802973975718E-4</v>
      </c>
      <c r="G327">
        <f t="shared" si="5"/>
        <v>0</v>
      </c>
      <c r="H327">
        <f t="shared" si="5"/>
        <v>-9.2936802973975718E-4</v>
      </c>
      <c r="I327">
        <f t="shared" si="5"/>
        <v>-9.2936802973975718E-4</v>
      </c>
      <c r="J327">
        <f t="shared" si="5"/>
        <v>-9.2936802973975718E-4</v>
      </c>
      <c r="K327">
        <f t="shared" si="5"/>
        <v>0</v>
      </c>
      <c r="L327">
        <f t="shared" si="5"/>
        <v>-9.2936802973975718E-4</v>
      </c>
      <c r="M327">
        <f t="shared" si="5"/>
        <v>0</v>
      </c>
      <c r="N327">
        <f t="shared" si="5"/>
        <v>0</v>
      </c>
      <c r="O327">
        <f t="shared" si="5"/>
        <v>-9.2936802973975718E-4</v>
      </c>
      <c r="P327">
        <f t="shared" si="5"/>
        <v>-9.2936802973975718E-4</v>
      </c>
      <c r="Q327">
        <f t="shared" si="5"/>
        <v>-9.2936802973975718E-4</v>
      </c>
      <c r="R327">
        <f t="shared" si="5"/>
        <v>-6.9702602230482611E-3</v>
      </c>
      <c r="S327">
        <f t="shared" si="5"/>
        <v>-5.5762081784387083E-3</v>
      </c>
      <c r="T327">
        <f t="shared" si="5"/>
        <v>-9.2936802973975718E-4</v>
      </c>
      <c r="U327">
        <f t="shared" si="5"/>
        <v>-9.2936802973975718E-4</v>
      </c>
      <c r="V327">
        <f t="shared" si="5"/>
        <v>-9.2936802973975718E-4</v>
      </c>
      <c r="W327">
        <f t="shared" si="5"/>
        <v>-9.2936802973975718E-4</v>
      </c>
      <c r="X327">
        <f t="shared" si="5"/>
        <v>-9.2936802973975718E-4</v>
      </c>
      <c r="Y327">
        <f t="shared" si="5"/>
        <v>-9.2936802973975718E-4</v>
      </c>
      <c r="Z327">
        <f t="shared" si="5"/>
        <v>0</v>
      </c>
      <c r="AA327">
        <f t="shared" si="5"/>
        <v>-9.2936802973975718E-4</v>
      </c>
      <c r="AB327">
        <f t="shared" si="5"/>
        <v>-9.2936802973975718E-4</v>
      </c>
      <c r="AC327">
        <f t="shared" si="5"/>
        <v>-1.8587360594795144E-3</v>
      </c>
      <c r="AD327">
        <f t="shared" si="5"/>
        <v>2.3234200743494754E-3</v>
      </c>
      <c r="AE327">
        <f t="shared" si="5"/>
        <v>3.7174721189591939E-3</v>
      </c>
      <c r="AF327">
        <f t="shared" si="5"/>
        <v>5.1115241635687472E-3</v>
      </c>
      <c r="AG327">
        <f t="shared" si="5"/>
        <v>6.5055762081784648E-3</v>
      </c>
      <c r="AH327">
        <f t="shared" si="5"/>
        <v>3.7639405204460907E-2</v>
      </c>
      <c r="AI327">
        <f t="shared" si="5"/>
        <v>3.7639405204460907E-2</v>
      </c>
      <c r="AJ327">
        <f t="shared" si="5"/>
        <v>6.5055762081784648E-3</v>
      </c>
      <c r="AK327">
        <f t="shared" si="5"/>
        <v>1.301115241635693E-2</v>
      </c>
      <c r="AL327">
        <f t="shared" si="5"/>
        <v>9.7583643122676981E-3</v>
      </c>
      <c r="AM327">
        <f t="shared" si="5"/>
        <v>9.7583643122676981E-3</v>
      </c>
      <c r="AN327">
        <f t="shared" si="5"/>
        <v>9.7583643122676981E-3</v>
      </c>
      <c r="AO327">
        <f t="shared" si="5"/>
        <v>9.7583643122676981E-3</v>
      </c>
      <c r="AP327">
        <f t="shared" si="5"/>
        <v>9.7583643122676981E-3</v>
      </c>
      <c r="AQ327">
        <f t="shared" si="5"/>
        <v>9.7583643122676981E-3</v>
      </c>
      <c r="AR327">
        <f t="shared" si="5"/>
        <v>6.0408921933085037E-3</v>
      </c>
      <c r="AS327">
        <f t="shared" si="5"/>
        <v>2.55576208178439E-2</v>
      </c>
      <c r="AT327">
        <f t="shared" si="5"/>
        <v>4.6468401486989509E-3</v>
      </c>
      <c r="AU327">
        <f t="shared" si="5"/>
        <v>4.6468401486989509E-3</v>
      </c>
      <c r="AV327">
        <f t="shared" si="5"/>
        <v>6.0408921933085037E-3</v>
      </c>
      <c r="AW327">
        <f t="shared" si="5"/>
        <v>4.6468401486989509E-3</v>
      </c>
      <c r="AX327">
        <f t="shared" si="5"/>
        <v>6.0408921933085037E-3</v>
      </c>
      <c r="AY327">
        <f t="shared" si="5"/>
        <v>6.0408921933085037E-3</v>
      </c>
      <c r="AZ327">
        <f t="shared" si="5"/>
        <v>4.6468401486989509E-3</v>
      </c>
      <c r="BA327">
        <f t="shared" si="5"/>
        <v>6.0408921933085037E-3</v>
      </c>
      <c r="BB327">
        <f t="shared" si="5"/>
        <v>4.6468401486989509E-3</v>
      </c>
      <c r="BC327">
        <f t="shared" si="5"/>
        <v>4.6468401486989509E-3</v>
      </c>
      <c r="BD327">
        <f t="shared" si="5"/>
        <v>4.6468401486989509E-3</v>
      </c>
      <c r="BE327">
        <f t="shared" si="5"/>
        <v>4.6468401486989509E-3</v>
      </c>
      <c r="BF327">
        <f t="shared" si="5"/>
        <v>1.3940520446097183E-3</v>
      </c>
      <c r="BG327">
        <f t="shared" si="5"/>
        <v>3.7174721189591939E-3</v>
      </c>
      <c r="BH327">
        <f t="shared" si="5"/>
        <v>4.6468401486989509E-3</v>
      </c>
      <c r="BI327">
        <f t="shared" si="5"/>
        <v>4.6468401486989509E-3</v>
      </c>
      <c r="BJ327">
        <f t="shared" si="5"/>
        <v>3.7174721189591939E-3</v>
      </c>
      <c r="BK327">
        <f t="shared" si="5"/>
        <v>4.6468401486989509E-3</v>
      </c>
      <c r="BL327">
        <f t="shared" si="5"/>
        <v>4.6468401486989509E-3</v>
      </c>
      <c r="BM327">
        <f t="shared" si="5"/>
        <v>4.6468401486989509E-3</v>
      </c>
    </row>
    <row r="328" spans="2:65" x14ac:dyDescent="0.25">
      <c r="B328">
        <f t="shared" si="1"/>
        <v>-8.5470085470085361E-2</v>
      </c>
      <c r="C328">
        <f t="shared" si="5"/>
        <v>9.4017094017094099E-2</v>
      </c>
      <c r="D328">
        <f t="shared" si="5"/>
        <v>-7.6923076923076802E-2</v>
      </c>
      <c r="E328">
        <f t="shared" si="5"/>
        <v>-2.5641025641025664E-2</v>
      </c>
      <c r="F328">
        <f t="shared" si="5"/>
        <v>-2.5641025641025664E-2</v>
      </c>
      <c r="G328">
        <f t="shared" si="5"/>
        <v>5.9829059829059887E-2</v>
      </c>
      <c r="H328">
        <f t="shared" si="5"/>
        <v>-2.5641025641025664E-2</v>
      </c>
      <c r="I328">
        <f t="shared" si="5"/>
        <v>9.4017094017094099E-2</v>
      </c>
      <c r="J328">
        <f t="shared" si="5"/>
        <v>2.5641025641025664E-2</v>
      </c>
      <c r="K328">
        <f t="shared" si="5"/>
        <v>-4.2735042735042583E-2</v>
      </c>
      <c r="L328">
        <f t="shared" si="5"/>
        <v>-3.4188034188034219E-2</v>
      </c>
      <c r="M328">
        <f t="shared" si="5"/>
        <v>-5.1282051282051141E-2</v>
      </c>
      <c r="N328">
        <f t="shared" si="5"/>
        <v>-8.5470085470085548E-3</v>
      </c>
      <c r="O328">
        <f t="shared" si="5"/>
        <v>-4.2735042735042583E-2</v>
      </c>
      <c r="P328">
        <f t="shared" si="5"/>
        <v>-4.2735042735042583E-2</v>
      </c>
      <c r="Q328">
        <f t="shared" si="5"/>
        <v>3.4188034188034219E-2</v>
      </c>
      <c r="R328">
        <f t="shared" si="5"/>
        <v>4.2735042735042778E-2</v>
      </c>
      <c r="S328">
        <f t="shared" si="5"/>
        <v>8.5470085470085548E-3</v>
      </c>
      <c r="T328">
        <f t="shared" si="5"/>
        <v>0.13675213675213688</v>
      </c>
      <c r="U328">
        <f t="shared" si="5"/>
        <v>7.6923076923076997E-2</v>
      </c>
      <c r="V328">
        <f t="shared" si="5"/>
        <v>0.13675213675213688</v>
      </c>
      <c r="W328">
        <f t="shared" si="5"/>
        <v>8.0341880341880417E-2</v>
      </c>
      <c r="X328">
        <f t="shared" si="5"/>
        <v>7.3675213675213722E-2</v>
      </c>
      <c r="Y328">
        <f t="shared" si="5"/>
        <v>6.4102564102564263E-2</v>
      </c>
      <c r="Z328">
        <f t="shared" si="5"/>
        <v>1.709401709401711E-2</v>
      </c>
      <c r="AA328">
        <f t="shared" si="5"/>
        <v>8.5470085470085555E-2</v>
      </c>
      <c r="AB328">
        <f t="shared" si="5"/>
        <v>8.0341880341880417E-2</v>
      </c>
      <c r="AC328">
        <f t="shared" si="5"/>
        <v>5.1282051282051329E-2</v>
      </c>
      <c r="AD328">
        <f t="shared" si="5"/>
        <v>7.6923076923076997E-2</v>
      </c>
      <c r="AE328">
        <f t="shared" si="5"/>
        <v>4.7948717948717988E-2</v>
      </c>
      <c r="AF328">
        <f t="shared" si="5"/>
        <v>5.1282051282051329E-2</v>
      </c>
      <c r="AG328">
        <f t="shared" si="5"/>
        <v>6.8119658119658213E-2</v>
      </c>
      <c r="AH328">
        <f t="shared" si="5"/>
        <v>9.4017094017094099E-2</v>
      </c>
      <c r="AI328">
        <f t="shared" si="5"/>
        <v>0.14846153846153845</v>
      </c>
      <c r="AJ328">
        <f t="shared" si="5"/>
        <v>0.11111111111111122</v>
      </c>
      <c r="AK328">
        <f t="shared" si="5"/>
        <v>6.8376068376068438E-2</v>
      </c>
      <c r="AL328">
        <f t="shared" si="5"/>
        <v>9.0000000000000149E-2</v>
      </c>
      <c r="AM328">
        <f t="shared" si="5"/>
        <v>0.15811965811965817</v>
      </c>
      <c r="AN328">
        <f t="shared" si="5"/>
        <v>0.18803418803418803</v>
      </c>
      <c r="AO328">
        <f t="shared" si="5"/>
        <v>0.23076923076923081</v>
      </c>
      <c r="AP328">
        <f t="shared" si="5"/>
        <v>0.15384615384615399</v>
      </c>
      <c r="AQ328">
        <f t="shared" si="5"/>
        <v>0.19658119658119658</v>
      </c>
      <c r="AR328">
        <f t="shared" si="5"/>
        <v>0.16239316239316254</v>
      </c>
      <c r="AS328">
        <f t="shared" si="5"/>
        <v>0.14529914529914545</v>
      </c>
      <c r="AT328">
        <f t="shared" si="5"/>
        <v>0.41880341880341881</v>
      </c>
      <c r="AU328">
        <f t="shared" si="5"/>
        <v>0.2820512820512821</v>
      </c>
      <c r="AV328">
        <f t="shared" si="5"/>
        <v>0.20692307692307693</v>
      </c>
      <c r="AW328">
        <f t="shared" si="5"/>
        <v>0.21367521367521369</v>
      </c>
      <c r="AX328">
        <f t="shared" si="5"/>
        <v>0.21128205128205138</v>
      </c>
      <c r="AY328">
        <f t="shared" si="5"/>
        <v>0.12820512820512833</v>
      </c>
      <c r="AZ328">
        <f t="shared" si="5"/>
        <v>7.6923076923076997E-2</v>
      </c>
      <c r="BA328">
        <f t="shared" si="5"/>
        <v>8.5470085470085555E-2</v>
      </c>
      <c r="BB328">
        <f t="shared" si="5"/>
        <v>0.11111111111111122</v>
      </c>
      <c r="BC328">
        <f t="shared" si="5"/>
        <v>0.11965811965811977</v>
      </c>
      <c r="BD328">
        <f t="shared" si="5"/>
        <v>0.37606837606837623</v>
      </c>
      <c r="BE328">
        <f t="shared" si="5"/>
        <v>0.36752136752136766</v>
      </c>
      <c r="BF328">
        <f t="shared" si="5"/>
        <v>0.28974358974358971</v>
      </c>
      <c r="BG328">
        <f t="shared" si="5"/>
        <v>0.35034188034188052</v>
      </c>
      <c r="BH328">
        <f t="shared" si="5"/>
        <v>0.17948717948717946</v>
      </c>
      <c r="BI328">
        <f t="shared" si="5"/>
        <v>0.18803418803418803</v>
      </c>
      <c r="BJ328">
        <f t="shared" si="5"/>
        <v>0.17948717948717946</v>
      </c>
      <c r="BK328">
        <f t="shared" si="5"/>
        <v>0.11111111111111122</v>
      </c>
      <c r="BL328">
        <f t="shared" si="5"/>
        <v>6.8376068376068438E-2</v>
      </c>
      <c r="BM328">
        <f t="shared" si="5"/>
        <v>0.14521367521367537</v>
      </c>
    </row>
    <row r="329" spans="2:65" x14ac:dyDescent="0.25">
      <c r="B329">
        <f t="shared" si="1"/>
        <v>5.1777777777777749E-2</v>
      </c>
      <c r="C329">
        <f t="shared" si="5"/>
        <v>-8.3611111111110997E-2</v>
      </c>
      <c r="D329">
        <f t="shared" si="5"/>
        <v>-0.14305555555555555</v>
      </c>
      <c r="E329">
        <f t="shared" si="5"/>
        <v>-0.16666666666666666</v>
      </c>
      <c r="F329">
        <f t="shared" si="5"/>
        <v>-0.18750000000000003</v>
      </c>
      <c r="G329">
        <f t="shared" si="5"/>
        <v>-0.26388888888888884</v>
      </c>
      <c r="H329">
        <f t="shared" si="5"/>
        <v>-0.25694444444444436</v>
      </c>
      <c r="I329">
        <f t="shared" si="5"/>
        <v>-0.26388888888888884</v>
      </c>
      <c r="J329">
        <f t="shared" si="5"/>
        <v>-0.27777777777777773</v>
      </c>
      <c r="K329">
        <f t="shared" si="5"/>
        <v>-0.33433333333333332</v>
      </c>
      <c r="L329">
        <f t="shared" si="5"/>
        <v>-0.32138888888888889</v>
      </c>
      <c r="M329">
        <f t="shared" ref="C329:BM333" si="6">(M21-$A21)/$A21</f>
        <v>-0.36111111111111105</v>
      </c>
      <c r="N329">
        <f t="shared" si="6"/>
        <v>-0.37305555555555547</v>
      </c>
      <c r="O329">
        <f t="shared" si="6"/>
        <v>-0.36638888888888888</v>
      </c>
      <c r="P329">
        <f t="shared" si="6"/>
        <v>-0.36111111111111105</v>
      </c>
      <c r="Q329">
        <f t="shared" si="6"/>
        <v>-0.37777777777777777</v>
      </c>
      <c r="R329">
        <f t="shared" si="6"/>
        <v>-0.38194444444444442</v>
      </c>
      <c r="S329">
        <f t="shared" si="6"/>
        <v>-0.37805555555555559</v>
      </c>
      <c r="T329">
        <f t="shared" si="6"/>
        <v>-0.3775</v>
      </c>
      <c r="U329">
        <f t="shared" si="6"/>
        <v>-0.36944444444444441</v>
      </c>
      <c r="V329">
        <f t="shared" si="6"/>
        <v>-0.37527777777777777</v>
      </c>
      <c r="W329">
        <f t="shared" si="6"/>
        <v>-0.38638888888888884</v>
      </c>
      <c r="X329">
        <f t="shared" si="6"/>
        <v>-0.33499999999999996</v>
      </c>
      <c r="Y329">
        <f t="shared" si="6"/>
        <v>-0.33333333333333331</v>
      </c>
      <c r="Z329">
        <f t="shared" si="6"/>
        <v>-0.37861111111111106</v>
      </c>
      <c r="AA329">
        <f t="shared" si="6"/>
        <v>-0.44444444444444442</v>
      </c>
      <c r="AB329">
        <f t="shared" si="6"/>
        <v>-0.43888888888888883</v>
      </c>
      <c r="AC329">
        <f t="shared" si="6"/>
        <v>-0.47222222222222221</v>
      </c>
      <c r="AD329">
        <f t="shared" si="6"/>
        <v>-0.46249999999999997</v>
      </c>
      <c r="AE329">
        <f t="shared" si="6"/>
        <v>-0.47638888888888886</v>
      </c>
      <c r="AF329">
        <f t="shared" si="6"/>
        <v>-0.47</v>
      </c>
      <c r="AG329">
        <f t="shared" si="6"/>
        <v>-0.45777777777777773</v>
      </c>
      <c r="AH329">
        <f t="shared" si="6"/>
        <v>-0.39444444444444443</v>
      </c>
      <c r="AI329">
        <f t="shared" si="6"/>
        <v>-0.4169444444444444</v>
      </c>
      <c r="AJ329">
        <f t="shared" si="6"/>
        <v>-0.41722222222222222</v>
      </c>
      <c r="AK329">
        <f t="shared" si="6"/>
        <v>-0.42055555555555552</v>
      </c>
      <c r="AL329">
        <f t="shared" si="6"/>
        <v>2.8055555555555552E-2</v>
      </c>
      <c r="AM329">
        <f t="shared" si="6"/>
        <v>0.25000000000000006</v>
      </c>
      <c r="AN329">
        <f t="shared" si="6"/>
        <v>5.5555555555555608E-2</v>
      </c>
      <c r="AO329">
        <f t="shared" si="6"/>
        <v>-2.7499999999999903E-2</v>
      </c>
      <c r="AP329">
        <f t="shared" si="6"/>
        <v>-0.18055555555555558</v>
      </c>
      <c r="AQ329">
        <f t="shared" si="6"/>
        <v>-8.3611111111110997E-2</v>
      </c>
      <c r="AR329">
        <f t="shared" si="6"/>
        <v>-0.24999999999999992</v>
      </c>
      <c r="AS329">
        <f t="shared" si="6"/>
        <v>-0.22222222222222213</v>
      </c>
      <c r="AT329">
        <f t="shared" si="6"/>
        <v>-0.27777777777777773</v>
      </c>
      <c r="AU329">
        <f t="shared" si="6"/>
        <v>-0.2986111111111111</v>
      </c>
      <c r="AV329">
        <f t="shared" si="6"/>
        <v>-0.32249999999999995</v>
      </c>
      <c r="AW329">
        <f t="shared" si="6"/>
        <v>-0.33666666666666661</v>
      </c>
      <c r="AX329">
        <f t="shared" si="6"/>
        <v>-0.39916666666666667</v>
      </c>
      <c r="AY329">
        <f t="shared" si="6"/>
        <v>-0.39555555555555555</v>
      </c>
      <c r="AZ329">
        <f t="shared" si="6"/>
        <v>-0.38250000000000001</v>
      </c>
      <c r="BA329">
        <f t="shared" si="6"/>
        <v>-0.33999999999999997</v>
      </c>
      <c r="BB329">
        <f t="shared" si="6"/>
        <v>-0.37194444444444441</v>
      </c>
      <c r="BC329">
        <f t="shared" si="6"/>
        <v>-0.38972222222222219</v>
      </c>
      <c r="BD329">
        <f t="shared" si="6"/>
        <v>-0.40472222222222221</v>
      </c>
      <c r="BE329">
        <f t="shared" si="6"/>
        <v>-0.40972222222222221</v>
      </c>
      <c r="BF329">
        <f t="shared" si="6"/>
        <v>-0.40833333333333333</v>
      </c>
      <c r="BG329">
        <f t="shared" si="6"/>
        <v>-0.42777777777777781</v>
      </c>
      <c r="BH329">
        <f t="shared" si="6"/>
        <v>-0.45777777777777773</v>
      </c>
      <c r="BI329">
        <f t="shared" si="6"/>
        <v>-0.43388888888888882</v>
      </c>
      <c r="BJ329">
        <f t="shared" si="6"/>
        <v>-0.4433333333333333</v>
      </c>
      <c r="BK329">
        <f t="shared" si="6"/>
        <v>-0.45805555555555555</v>
      </c>
      <c r="BL329">
        <f t="shared" si="6"/>
        <v>-0.45833333333333331</v>
      </c>
      <c r="BM329">
        <f t="shared" si="6"/>
        <v>-0.45580833333333332</v>
      </c>
    </row>
    <row r="330" spans="2:65" x14ac:dyDescent="0.25">
      <c r="B330">
        <f t="shared" si="1"/>
        <v>0</v>
      </c>
      <c r="C330">
        <f t="shared" si="6"/>
        <v>-1.2422360248447215E-2</v>
      </c>
      <c r="D330">
        <f t="shared" si="6"/>
        <v>2.1739130434782556E-2</v>
      </c>
      <c r="E330">
        <f t="shared" si="6"/>
        <v>7.4534161490683148E-2</v>
      </c>
      <c r="F330">
        <f t="shared" si="6"/>
        <v>6.2111801242235941E-2</v>
      </c>
      <c r="G330">
        <f t="shared" si="6"/>
        <v>-3.105590062111804E-2</v>
      </c>
      <c r="H330">
        <f t="shared" si="6"/>
        <v>-4.3478260869565251E-2</v>
      </c>
      <c r="I330">
        <f t="shared" si="6"/>
        <v>-5.2795031055900735E-2</v>
      </c>
      <c r="J330">
        <f t="shared" si="6"/>
        <v>-5.2795031055900735E-2</v>
      </c>
      <c r="K330">
        <f t="shared" si="6"/>
        <v>-0.11490683229813667</v>
      </c>
      <c r="L330">
        <f t="shared" si="6"/>
        <v>-0.11801242236024855</v>
      </c>
      <c r="M330">
        <f t="shared" si="6"/>
        <v>-0.13043478260869576</v>
      </c>
      <c r="N330">
        <f t="shared" si="6"/>
        <v>-5.5900621118012465E-2</v>
      </c>
      <c r="O330">
        <f t="shared" si="6"/>
        <v>6.2111801242236073E-3</v>
      </c>
      <c r="P330">
        <f t="shared" si="6"/>
        <v>-4.2857142857143649E-3</v>
      </c>
      <c r="Q330">
        <f t="shared" si="6"/>
        <v>-2.1739130434782695E-2</v>
      </c>
      <c r="R330">
        <f t="shared" si="6"/>
        <v>-5.2795031055900735E-2</v>
      </c>
      <c r="S330">
        <f t="shared" si="6"/>
        <v>1.2422360248447077E-2</v>
      </c>
      <c r="T330">
        <f t="shared" si="6"/>
        <v>1.2422360248447077E-2</v>
      </c>
      <c r="U330">
        <f t="shared" si="6"/>
        <v>-1.5527950310559088E-2</v>
      </c>
      <c r="V330">
        <f t="shared" si="6"/>
        <v>-5.2795031055900735E-2</v>
      </c>
      <c r="W330">
        <f t="shared" si="6"/>
        <v>-6.5217391304347949E-2</v>
      </c>
      <c r="X330">
        <f t="shared" si="6"/>
        <v>-3.1055900621118726E-3</v>
      </c>
      <c r="Y330">
        <f t="shared" si="6"/>
        <v>-5.2795031055900735E-2</v>
      </c>
      <c r="Z330">
        <f t="shared" si="6"/>
        <v>-6.8322981366459687E-2</v>
      </c>
      <c r="AA330">
        <f t="shared" si="6"/>
        <v>-9.9378881987577716E-2</v>
      </c>
      <c r="AB330">
        <f t="shared" si="6"/>
        <v>-8.3850931677018639E-2</v>
      </c>
      <c r="AC330">
        <f t="shared" si="6"/>
        <v>-0.11801242236024855</v>
      </c>
      <c r="AD330">
        <f t="shared" si="6"/>
        <v>-0.14285714285714299</v>
      </c>
      <c r="AE330">
        <f t="shared" si="6"/>
        <v>-0.15527950310559005</v>
      </c>
      <c r="AF330">
        <f t="shared" si="6"/>
        <v>-0.16770186335403728</v>
      </c>
      <c r="AG330">
        <f t="shared" si="6"/>
        <v>-0.19254658385093171</v>
      </c>
      <c r="AH330">
        <f t="shared" si="6"/>
        <v>-0.19565217391304357</v>
      </c>
      <c r="AI330">
        <f t="shared" si="6"/>
        <v>-0.23291925465838509</v>
      </c>
      <c r="AJ330">
        <f t="shared" si="6"/>
        <v>-0.20496894409937891</v>
      </c>
      <c r="AK330">
        <f t="shared" si="6"/>
        <v>-0.22670807453416147</v>
      </c>
      <c r="AL330">
        <f t="shared" si="6"/>
        <v>-0.10559006211180133</v>
      </c>
      <c r="AM330">
        <f t="shared" si="6"/>
        <v>-0.11801242236024855</v>
      </c>
      <c r="AN330">
        <f t="shared" si="6"/>
        <v>-0.15217391304347833</v>
      </c>
      <c r="AO330">
        <f t="shared" si="6"/>
        <v>0.18322981366459623</v>
      </c>
      <c r="AP330">
        <f t="shared" si="6"/>
        <v>-2.1739130434782695E-2</v>
      </c>
      <c r="AQ330">
        <f t="shared" si="6"/>
        <v>-0.17080745341614914</v>
      </c>
      <c r="AR330">
        <f t="shared" si="6"/>
        <v>-0.19875776397515529</v>
      </c>
      <c r="AS330">
        <f t="shared" si="6"/>
        <v>-0.20496894409937891</v>
      </c>
      <c r="AT330">
        <f t="shared" si="6"/>
        <v>-0.16459627329192553</v>
      </c>
      <c r="AU330">
        <f t="shared" si="6"/>
        <v>-0.19565217391304357</v>
      </c>
      <c r="AV330">
        <f t="shared" si="6"/>
        <v>-0.21428571428571438</v>
      </c>
      <c r="AW330">
        <f t="shared" si="6"/>
        <v>-0.23913043478260868</v>
      </c>
      <c r="AX330">
        <f t="shared" si="6"/>
        <v>-0.26086956521739141</v>
      </c>
      <c r="AY330">
        <f t="shared" si="6"/>
        <v>-0.28260869565217395</v>
      </c>
      <c r="AZ330">
        <f t="shared" si="6"/>
        <v>-0.29813664596273304</v>
      </c>
      <c r="BA330">
        <f t="shared" si="6"/>
        <v>-0.28416149068322982</v>
      </c>
      <c r="BB330">
        <f t="shared" si="6"/>
        <v>-0.23913043478260868</v>
      </c>
      <c r="BC330">
        <f t="shared" si="6"/>
        <v>-0.24223602484472057</v>
      </c>
      <c r="BD330">
        <f t="shared" si="6"/>
        <v>-0.27018633540372672</v>
      </c>
      <c r="BE330">
        <f t="shared" si="6"/>
        <v>-0.24534161490683229</v>
      </c>
      <c r="BF330">
        <f t="shared" si="6"/>
        <v>-0.26708074534161497</v>
      </c>
      <c r="BG330">
        <f t="shared" si="6"/>
        <v>-0.3105590062111801</v>
      </c>
      <c r="BH330">
        <f t="shared" si="6"/>
        <v>-0.31366459627329196</v>
      </c>
      <c r="BI330">
        <f t="shared" si="6"/>
        <v>-0.31987577639751558</v>
      </c>
      <c r="BJ330">
        <f t="shared" si="6"/>
        <v>-0.32608695652173919</v>
      </c>
      <c r="BK330">
        <f t="shared" si="6"/>
        <v>-0.33444099378881992</v>
      </c>
      <c r="BL330">
        <f t="shared" si="6"/>
        <v>-0.36335403726708082</v>
      </c>
      <c r="BM330">
        <f t="shared" si="6"/>
        <v>-0.36645962732919257</v>
      </c>
    </row>
    <row r="331" spans="2:65" x14ac:dyDescent="0.25">
      <c r="B331">
        <f t="shared" si="1"/>
        <v>-2.6086956521738962E-2</v>
      </c>
      <c r="C331">
        <f t="shared" si="6"/>
        <v>-2.6086956521738962E-2</v>
      </c>
      <c r="D331">
        <f t="shared" si="6"/>
        <v>2.6086956521739157E-2</v>
      </c>
      <c r="E331">
        <f t="shared" si="6"/>
        <v>4.3478260869565258E-2</v>
      </c>
      <c r="F331">
        <f t="shared" si="6"/>
        <v>3.8260869565217431E-2</v>
      </c>
      <c r="G331">
        <f t="shared" si="6"/>
        <v>0</v>
      </c>
      <c r="H331">
        <f t="shared" si="6"/>
        <v>-2.6086956521738962E-2</v>
      </c>
      <c r="I331">
        <f t="shared" si="6"/>
        <v>-0.10947826086956514</v>
      </c>
      <c r="J331">
        <f t="shared" si="6"/>
        <v>-8.6869565217391198E-2</v>
      </c>
      <c r="K331">
        <f t="shared" si="6"/>
        <v>-0.12173913043478253</v>
      </c>
      <c r="L331">
        <f t="shared" si="6"/>
        <v>-0.1359999999999999</v>
      </c>
      <c r="M331">
        <f t="shared" si="6"/>
        <v>-6.0869565217391168E-2</v>
      </c>
      <c r="N331">
        <f t="shared" si="6"/>
        <v>-5.2173913043478119E-2</v>
      </c>
      <c r="O331">
        <f t="shared" si="6"/>
        <v>-6.0869565217391168E-2</v>
      </c>
      <c r="P331">
        <f t="shared" si="6"/>
        <v>-6.0869565217391168E-2</v>
      </c>
      <c r="Q331">
        <f t="shared" si="6"/>
        <v>-5.2173913043478119E-2</v>
      </c>
      <c r="R331">
        <f t="shared" si="6"/>
        <v>-0.10434782608695643</v>
      </c>
      <c r="S331">
        <f t="shared" si="6"/>
        <v>-0.12173913043478253</v>
      </c>
      <c r="T331">
        <f t="shared" si="6"/>
        <v>-0.13043478260869559</v>
      </c>
      <c r="U331">
        <f t="shared" si="6"/>
        <v>-0.10434782608695643</v>
      </c>
      <c r="V331">
        <f t="shared" si="6"/>
        <v>-0.10443478260869556</v>
      </c>
      <c r="W331">
        <f t="shared" si="6"/>
        <v>-4.3478260869565064E-2</v>
      </c>
      <c r="X331">
        <f t="shared" si="6"/>
        <v>-5.2173913043478119E-2</v>
      </c>
      <c r="Y331">
        <f t="shared" si="6"/>
        <v>-4.3478260869565064E-2</v>
      </c>
      <c r="Z331">
        <f t="shared" si="6"/>
        <v>-3.4782608695652015E-2</v>
      </c>
      <c r="AA331">
        <f t="shared" si="6"/>
        <v>-0.12173913043478253</v>
      </c>
      <c r="AB331">
        <f t="shared" si="6"/>
        <v>-0.13043478260869559</v>
      </c>
      <c r="AC331">
        <f t="shared" si="6"/>
        <v>-0.13043478260869559</v>
      </c>
      <c r="AD331">
        <f t="shared" si="6"/>
        <v>-0.11339130434782596</v>
      </c>
      <c r="AE331">
        <f t="shared" si="6"/>
        <v>-0.10434782608695643</v>
      </c>
      <c r="AF331">
        <f t="shared" si="6"/>
        <v>-0.19208695652173904</v>
      </c>
      <c r="AG331">
        <f t="shared" si="6"/>
        <v>-0.19991304347826078</v>
      </c>
      <c r="AH331">
        <f t="shared" si="6"/>
        <v>-0.13043478260869559</v>
      </c>
      <c r="AI331">
        <f t="shared" si="6"/>
        <v>-0.13913043478260864</v>
      </c>
      <c r="AJ331">
        <f t="shared" si="6"/>
        <v>-0.1173913043478261</v>
      </c>
      <c r="AK331">
        <f t="shared" si="6"/>
        <v>-0.13043478260869559</v>
      </c>
      <c r="AL331">
        <f t="shared" si="6"/>
        <v>-0.13060869565217384</v>
      </c>
      <c r="AM331">
        <f t="shared" si="6"/>
        <v>-0.12173913043478253</v>
      </c>
      <c r="AN331">
        <f t="shared" si="6"/>
        <v>-0.11304347826086948</v>
      </c>
      <c r="AO331">
        <f t="shared" si="6"/>
        <v>-0.13913043478260864</v>
      </c>
      <c r="AP331">
        <f t="shared" si="6"/>
        <v>-0.15217391304347822</v>
      </c>
      <c r="AQ331">
        <f t="shared" si="6"/>
        <v>-0.17391304347826084</v>
      </c>
      <c r="AR331">
        <f t="shared" si="6"/>
        <v>-0.1982608695652173</v>
      </c>
      <c r="AS331">
        <f t="shared" si="6"/>
        <v>-0.14782608695652169</v>
      </c>
      <c r="AT331">
        <f t="shared" si="6"/>
        <v>-7.8260869565217273E-2</v>
      </c>
      <c r="AU331">
        <f t="shared" si="6"/>
        <v>-0.11304347826086948</v>
      </c>
      <c r="AV331">
        <f t="shared" si="6"/>
        <v>-0.14782608695652169</v>
      </c>
      <c r="AW331">
        <f t="shared" si="6"/>
        <v>-0.14460869565217382</v>
      </c>
      <c r="AX331">
        <f t="shared" si="6"/>
        <v>-0.16956521739130431</v>
      </c>
      <c r="AY331">
        <f t="shared" si="6"/>
        <v>-0.18243478260869556</v>
      </c>
      <c r="AZ331">
        <f t="shared" si="6"/>
        <v>-0.16956521739130431</v>
      </c>
      <c r="BA331">
        <f t="shared" si="6"/>
        <v>-2.2782608695652178E-2</v>
      </c>
      <c r="BB331">
        <f t="shared" si="6"/>
        <v>-3.4782608695652015E-2</v>
      </c>
      <c r="BC331">
        <f t="shared" si="6"/>
        <v>-0.12173913043478253</v>
      </c>
      <c r="BD331">
        <f t="shared" si="6"/>
        <v>-0.14739130434782599</v>
      </c>
      <c r="BE331">
        <f t="shared" si="6"/>
        <v>-0.17382608695652171</v>
      </c>
      <c r="BF331">
        <f t="shared" si="6"/>
        <v>-0.20869565217391295</v>
      </c>
      <c r="BG331">
        <f t="shared" si="6"/>
        <v>-0.217391304347826</v>
      </c>
      <c r="BH331">
        <f t="shared" si="6"/>
        <v>-0.23478260869565212</v>
      </c>
      <c r="BI331">
        <f t="shared" si="6"/>
        <v>-0.22599999999999995</v>
      </c>
      <c r="BJ331">
        <f t="shared" si="6"/>
        <v>-0.22608695652173905</v>
      </c>
      <c r="BK331">
        <f t="shared" si="6"/>
        <v>-0.23304347826086949</v>
      </c>
      <c r="BL331">
        <f t="shared" si="6"/>
        <v>-0.21652173913043471</v>
      </c>
      <c r="BM331">
        <f t="shared" si="6"/>
        <v>-0.217391304347826</v>
      </c>
    </row>
    <row r="332" spans="2:65" x14ac:dyDescent="0.25">
      <c r="B332">
        <f t="shared" si="1"/>
        <v>0</v>
      </c>
      <c r="C332">
        <f t="shared" si="6"/>
        <v>-5.0847457627118758E-2</v>
      </c>
      <c r="D332">
        <f t="shared" si="6"/>
        <v>-1.6949152542372972E-2</v>
      </c>
      <c r="E332">
        <f t="shared" si="6"/>
        <v>-1.6949152542372972E-2</v>
      </c>
      <c r="F332">
        <f t="shared" si="6"/>
        <v>-1.6949152542372972E-2</v>
      </c>
      <c r="G332">
        <f t="shared" si="6"/>
        <v>1.6949152542372819E-2</v>
      </c>
      <c r="H332">
        <f t="shared" si="6"/>
        <v>1.6949152542372819E-2</v>
      </c>
      <c r="I332">
        <f t="shared" si="6"/>
        <v>1.6949152542372819E-2</v>
      </c>
      <c r="J332">
        <f t="shared" si="6"/>
        <v>3.3898305084745638E-2</v>
      </c>
      <c r="K332">
        <f t="shared" si="6"/>
        <v>1.6949152542372819E-2</v>
      </c>
      <c r="L332">
        <f t="shared" si="6"/>
        <v>6.7796610169491428E-2</v>
      </c>
      <c r="M332">
        <f t="shared" si="6"/>
        <v>3.3898305084745638E-2</v>
      </c>
      <c r="N332">
        <f t="shared" si="6"/>
        <v>0</v>
      </c>
      <c r="O332">
        <f t="shared" si="6"/>
        <v>0</v>
      </c>
      <c r="P332">
        <f t="shared" si="6"/>
        <v>1.6949152542372819E-2</v>
      </c>
      <c r="Q332">
        <f t="shared" si="6"/>
        <v>1.6949152542372819E-2</v>
      </c>
      <c r="R332">
        <f t="shared" si="6"/>
        <v>0</v>
      </c>
      <c r="S332">
        <f t="shared" si="6"/>
        <v>0</v>
      </c>
      <c r="T332">
        <f t="shared" si="6"/>
        <v>0</v>
      </c>
      <c r="U332">
        <f t="shared" si="6"/>
        <v>0</v>
      </c>
      <c r="V332">
        <f t="shared" si="6"/>
        <v>0</v>
      </c>
      <c r="W332">
        <f t="shared" si="6"/>
        <v>0.13559322033898302</v>
      </c>
      <c r="X332">
        <f t="shared" si="6"/>
        <v>0.13559322033898302</v>
      </c>
      <c r="Y332">
        <f t="shared" si="6"/>
        <v>3.3898305084745638E-2</v>
      </c>
      <c r="Z332">
        <f t="shared" si="6"/>
        <v>0.11864406779661005</v>
      </c>
      <c r="AA332">
        <f t="shared" si="6"/>
        <v>0.16949152542372881</v>
      </c>
      <c r="AB332">
        <f t="shared" si="6"/>
        <v>0.16949152542372881</v>
      </c>
      <c r="AC332">
        <f t="shared" si="6"/>
        <v>0.18644067796610161</v>
      </c>
      <c r="AD332">
        <f t="shared" si="6"/>
        <v>0.30508474576271183</v>
      </c>
      <c r="AE332">
        <f t="shared" si="6"/>
        <v>0.45762711864406763</v>
      </c>
      <c r="AF332">
        <f t="shared" si="6"/>
        <v>0.44067796610169485</v>
      </c>
      <c r="AG332">
        <f t="shared" si="6"/>
        <v>0.44067796610169485</v>
      </c>
      <c r="AH332">
        <f t="shared" si="6"/>
        <v>0.42372881355932202</v>
      </c>
      <c r="AI332">
        <f t="shared" si="6"/>
        <v>0.37288135593220323</v>
      </c>
      <c r="AJ332">
        <f t="shared" si="6"/>
        <v>0.38983050847457607</v>
      </c>
      <c r="AK332">
        <f t="shared" si="6"/>
        <v>0.44067796610169485</v>
      </c>
      <c r="AL332">
        <f t="shared" si="6"/>
        <v>0.42372881355932202</v>
      </c>
      <c r="AM332">
        <f t="shared" si="6"/>
        <v>0.47457627118644047</v>
      </c>
      <c r="AN332">
        <f t="shared" si="6"/>
        <v>0.49152542372881358</v>
      </c>
      <c r="AO332">
        <f t="shared" si="6"/>
        <v>0.55932203389830482</v>
      </c>
      <c r="AP332">
        <f t="shared" si="6"/>
        <v>0.57627118644067798</v>
      </c>
      <c r="AQ332">
        <f t="shared" si="6"/>
        <v>0.45423728813559316</v>
      </c>
      <c r="AR332">
        <f t="shared" si="6"/>
        <v>0.40338983050847438</v>
      </c>
      <c r="AS332">
        <f t="shared" si="6"/>
        <v>0.43728813559322033</v>
      </c>
      <c r="AT332">
        <f t="shared" si="6"/>
        <v>0.39322033898305087</v>
      </c>
      <c r="AU332">
        <f t="shared" si="6"/>
        <v>0.4101694915254237</v>
      </c>
      <c r="AV332">
        <f t="shared" si="6"/>
        <v>0.39999999999999986</v>
      </c>
      <c r="AW332">
        <f t="shared" si="6"/>
        <v>0.39322033898305087</v>
      </c>
      <c r="AX332">
        <f t="shared" si="6"/>
        <v>0.38644067796610154</v>
      </c>
      <c r="AY332">
        <f t="shared" si="6"/>
        <v>0.33559322033898298</v>
      </c>
      <c r="AZ332">
        <f t="shared" si="6"/>
        <v>0.34237288135593213</v>
      </c>
      <c r="BA332">
        <f t="shared" si="6"/>
        <v>0.34915254237288129</v>
      </c>
      <c r="BB332">
        <f t="shared" si="6"/>
        <v>0.32203389830508461</v>
      </c>
      <c r="BC332">
        <f t="shared" si="6"/>
        <v>0.32881355932203382</v>
      </c>
      <c r="BD332">
        <f t="shared" si="6"/>
        <v>0.32203389830508461</v>
      </c>
      <c r="BE332">
        <f t="shared" si="6"/>
        <v>0.30169491525423714</v>
      </c>
      <c r="BF332">
        <f t="shared" si="6"/>
        <v>0.30169491525423714</v>
      </c>
      <c r="BG332">
        <f t="shared" si="6"/>
        <v>0.25762711864406773</v>
      </c>
      <c r="BH332">
        <f t="shared" si="6"/>
        <v>0.23050847457627108</v>
      </c>
      <c r="BI332">
        <f t="shared" si="6"/>
        <v>0.24406779661016939</v>
      </c>
      <c r="BJ332">
        <f t="shared" si="6"/>
        <v>0.19999999999999993</v>
      </c>
      <c r="BK332">
        <f t="shared" si="6"/>
        <v>0.15932203389830499</v>
      </c>
      <c r="BL332">
        <f t="shared" si="6"/>
        <v>0.17966101694915246</v>
      </c>
      <c r="BM332">
        <f t="shared" si="6"/>
        <v>0.11864406779661005</v>
      </c>
    </row>
    <row r="333" spans="2:65" x14ac:dyDescent="0.25">
      <c r="B333">
        <f t="shared" si="1"/>
        <v>1.4869888475836444E-2</v>
      </c>
      <c r="C333">
        <f t="shared" si="6"/>
        <v>1.8587360594795637E-2</v>
      </c>
      <c r="D333">
        <f t="shared" si="6"/>
        <v>3.3457249070631918E-2</v>
      </c>
      <c r="E333">
        <f t="shared" si="6"/>
        <v>3.3457249070631918E-2</v>
      </c>
      <c r="F333">
        <f t="shared" si="6"/>
        <v>2.6022304832713696E-2</v>
      </c>
      <c r="G333">
        <f t="shared" si="6"/>
        <v>-5.5762081784387083E-3</v>
      </c>
      <c r="H333">
        <f t="shared" si="6"/>
        <v>-3.9033457249070626E-2</v>
      </c>
      <c r="I333">
        <f t="shared" si="6"/>
        <v>-4.6468401486988851E-2</v>
      </c>
      <c r="J333">
        <f t="shared" si="6"/>
        <v>-4.8327137546468363E-2</v>
      </c>
      <c r="K333">
        <f t="shared" si="6"/>
        <v>-7.0631970260223026E-2</v>
      </c>
      <c r="L333">
        <f t="shared" ref="C333:BM337" si="7">(L25-$A25)/$A25</f>
        <v>-7.0631970260223026E-2</v>
      </c>
      <c r="M333">
        <f t="shared" si="7"/>
        <v>-8.92193308550185E-2</v>
      </c>
      <c r="N333">
        <f t="shared" si="7"/>
        <v>-0.11895910780669139</v>
      </c>
      <c r="O333">
        <f t="shared" si="7"/>
        <v>-8.1784386617100274E-2</v>
      </c>
      <c r="P333">
        <f t="shared" si="7"/>
        <v>-2.6022304832713696E-2</v>
      </c>
      <c r="Q333">
        <f t="shared" si="7"/>
        <v>-1.1152416356877252E-2</v>
      </c>
      <c r="R333">
        <f t="shared" si="7"/>
        <v>5.2044609665427559E-2</v>
      </c>
      <c r="S333">
        <f t="shared" si="7"/>
        <v>7.0631970260223026E-2</v>
      </c>
      <c r="T333">
        <f t="shared" si="7"/>
        <v>6.8773234200743522E-2</v>
      </c>
      <c r="U333">
        <f t="shared" si="7"/>
        <v>7.8066914498141252E-2</v>
      </c>
      <c r="V333">
        <f t="shared" si="7"/>
        <v>6.6914498141264003E-2</v>
      </c>
      <c r="W333">
        <f t="shared" si="7"/>
        <v>7.0631970260223026E-2</v>
      </c>
      <c r="X333">
        <f t="shared" si="7"/>
        <v>2.6022304832713696E-2</v>
      </c>
      <c r="Y333">
        <f t="shared" si="7"/>
        <v>4.0892193308550137E-2</v>
      </c>
      <c r="Z333">
        <f t="shared" si="7"/>
        <v>7.8066914498141252E-2</v>
      </c>
      <c r="AA333">
        <f t="shared" si="7"/>
        <v>7.0631970260223026E-2</v>
      </c>
      <c r="AB333">
        <f t="shared" si="7"/>
        <v>7.8066914498141252E-2</v>
      </c>
      <c r="AC333">
        <f t="shared" si="7"/>
        <v>7.4349442379182229E-2</v>
      </c>
      <c r="AD333">
        <f t="shared" si="7"/>
        <v>7.0631970260223026E-2</v>
      </c>
      <c r="AE333">
        <f t="shared" si="7"/>
        <v>6.3197026022304814E-2</v>
      </c>
      <c r="AF333">
        <f t="shared" si="7"/>
        <v>3.3457249070631918E-2</v>
      </c>
      <c r="AG333">
        <f t="shared" si="7"/>
        <v>4.4609665427509333E-2</v>
      </c>
      <c r="AH333">
        <f t="shared" si="7"/>
        <v>5.5762081784386588E-2</v>
      </c>
      <c r="AI333">
        <f t="shared" si="7"/>
        <v>6.6914498141264003E-2</v>
      </c>
      <c r="AJ333">
        <f t="shared" si="7"/>
        <v>4.0892193308550137E-2</v>
      </c>
      <c r="AK333">
        <f t="shared" si="7"/>
        <v>3.7174721189591939E-3</v>
      </c>
      <c r="AL333">
        <f t="shared" si="7"/>
        <v>4.8327137546468363E-2</v>
      </c>
      <c r="AM333">
        <f t="shared" si="7"/>
        <v>-1.1152416356877252E-2</v>
      </c>
      <c r="AN333">
        <f t="shared" si="7"/>
        <v>7.4349442379182222E-3</v>
      </c>
      <c r="AO333">
        <f t="shared" si="7"/>
        <v>-2.9739776951672889E-2</v>
      </c>
      <c r="AP333">
        <f t="shared" si="7"/>
        <v>3.7174721189591114E-2</v>
      </c>
      <c r="AQ333">
        <f t="shared" si="7"/>
        <v>4.8327137546468363E-2</v>
      </c>
      <c r="AR333">
        <f t="shared" si="7"/>
        <v>9.2936802973977703E-2</v>
      </c>
      <c r="AS333">
        <f t="shared" si="7"/>
        <v>4.0892193308550137E-2</v>
      </c>
      <c r="AT333">
        <f t="shared" si="7"/>
        <v>7.4349442379182222E-3</v>
      </c>
      <c r="AU333">
        <f t="shared" si="7"/>
        <v>2.4163568773234181E-2</v>
      </c>
      <c r="AV333">
        <f t="shared" si="7"/>
        <v>-2.4163568773234181E-2</v>
      </c>
      <c r="AW333">
        <f t="shared" si="7"/>
        <v>-4.0892193308550137E-2</v>
      </c>
      <c r="AX333">
        <f t="shared" si="7"/>
        <v>-0.11895910780669139</v>
      </c>
      <c r="AY333">
        <f t="shared" si="7"/>
        <v>-0.14126394052044605</v>
      </c>
      <c r="AZ333">
        <f t="shared" si="7"/>
        <v>-0.10037174721189591</v>
      </c>
      <c r="BA333">
        <f t="shared" si="7"/>
        <v>-0.13951672862453524</v>
      </c>
      <c r="BB333">
        <f t="shared" si="7"/>
        <v>-4.4609665427509333E-2</v>
      </c>
      <c r="BC333">
        <f t="shared" si="7"/>
        <v>1.8587360594795637E-2</v>
      </c>
      <c r="BD333">
        <f t="shared" si="7"/>
        <v>-4.0892193308550137E-2</v>
      </c>
      <c r="BE333">
        <f t="shared" si="7"/>
        <v>-6.8773234200743522E-2</v>
      </c>
      <c r="BF333">
        <f t="shared" si="7"/>
        <v>-0.1301115241635688</v>
      </c>
      <c r="BG333">
        <f t="shared" si="7"/>
        <v>-9.6654275092936726E-2</v>
      </c>
      <c r="BH333">
        <f t="shared" si="7"/>
        <v>-0.13754646840148704</v>
      </c>
      <c r="BI333">
        <f t="shared" si="7"/>
        <v>-0.12081784386617091</v>
      </c>
      <c r="BJ333">
        <f t="shared" si="7"/>
        <v>-0.12267657992565059</v>
      </c>
      <c r="BK333">
        <f t="shared" si="7"/>
        <v>-8.5501858736059477E-2</v>
      </c>
      <c r="BL333">
        <f t="shared" si="7"/>
        <v>-2.6022304832713696E-2</v>
      </c>
      <c r="BM333">
        <f t="shared" si="7"/>
        <v>-7.8066914498141252E-2</v>
      </c>
    </row>
    <row r="334" spans="2:65" x14ac:dyDescent="0.25">
      <c r="B334">
        <f t="shared" si="1"/>
        <v>-1.7204301075269309E-3</v>
      </c>
      <c r="C334">
        <f t="shared" si="7"/>
        <v>-1.7204301075268831E-2</v>
      </c>
      <c r="D334">
        <f t="shared" si="7"/>
        <v>-5.8064516129032309E-2</v>
      </c>
      <c r="E334">
        <f t="shared" si="7"/>
        <v>-3.096774193548392E-2</v>
      </c>
      <c r="F334">
        <f t="shared" si="7"/>
        <v>-1.075268817204302E-2</v>
      </c>
      <c r="G334">
        <f t="shared" si="7"/>
        <v>-2.6666666666666713E-2</v>
      </c>
      <c r="H334">
        <f t="shared" si="7"/>
        <v>-3.0107526881720456E-2</v>
      </c>
      <c r="I334">
        <f t="shared" si="7"/>
        <v>-6.0215053763440912E-2</v>
      </c>
      <c r="J334">
        <f t="shared" si="7"/>
        <v>-6.2365591397849515E-2</v>
      </c>
      <c r="K334">
        <f t="shared" si="7"/>
        <v>-9.634408602150539E-2</v>
      </c>
      <c r="L334">
        <f t="shared" si="7"/>
        <v>-8.3440860215053758E-2</v>
      </c>
      <c r="M334">
        <f t="shared" si="7"/>
        <v>-7.5268817204301133E-2</v>
      </c>
      <c r="N334">
        <f t="shared" si="7"/>
        <v>6.0215053763440192E-3</v>
      </c>
      <c r="O334">
        <f t="shared" si="7"/>
        <v>-1.075268817204302E-2</v>
      </c>
      <c r="P334">
        <f t="shared" si="7"/>
        <v>-1.075268817204302E-2</v>
      </c>
      <c r="Q334">
        <f t="shared" si="7"/>
        <v>-1.075268817204302E-2</v>
      </c>
      <c r="R334">
        <f t="shared" si="7"/>
        <v>-8.6021505376346547E-4</v>
      </c>
      <c r="S334">
        <f t="shared" si="7"/>
        <v>3.2258064516128941E-2</v>
      </c>
      <c r="T334">
        <f t="shared" si="7"/>
        <v>2.5806451612903129E-2</v>
      </c>
      <c r="U334">
        <f t="shared" si="7"/>
        <v>2.8387096774193526E-2</v>
      </c>
      <c r="V334">
        <f t="shared" si="7"/>
        <v>2.1505376344085919E-2</v>
      </c>
      <c r="W334">
        <f t="shared" si="7"/>
        <v>1.0752688172042901E-2</v>
      </c>
      <c r="X334">
        <f t="shared" si="7"/>
        <v>3.6559139784946147E-2</v>
      </c>
      <c r="Y334">
        <f t="shared" si="7"/>
        <v>1.2043010752688158E-2</v>
      </c>
      <c r="Z334">
        <f t="shared" si="7"/>
        <v>1.0752688172042901E-2</v>
      </c>
      <c r="AA334">
        <f t="shared" si="7"/>
        <v>1.0752688172042901E-2</v>
      </c>
      <c r="AB334">
        <f t="shared" si="7"/>
        <v>-1.075268817204302E-2</v>
      </c>
      <c r="AC334">
        <f t="shared" si="7"/>
        <v>-4.6451612903225824E-2</v>
      </c>
      <c r="AD334">
        <f t="shared" si="7"/>
        <v>-4.6881720430107611E-2</v>
      </c>
      <c r="AE334">
        <f t="shared" si="7"/>
        <v>-5.3763440860215096E-2</v>
      </c>
      <c r="AF334">
        <f t="shared" si="7"/>
        <v>-9.6774193548387177E-2</v>
      </c>
      <c r="AG334">
        <f t="shared" si="7"/>
        <v>-9.6774193548387177E-2</v>
      </c>
      <c r="AH334">
        <f t="shared" si="7"/>
        <v>-9.1182795698924832E-2</v>
      </c>
      <c r="AI334">
        <f t="shared" si="7"/>
        <v>-9.6774193548387177E-2</v>
      </c>
      <c r="AJ334">
        <f t="shared" si="7"/>
        <v>-0.10881720430107533</v>
      </c>
      <c r="AK334">
        <f t="shared" si="7"/>
        <v>-0.13978494623655913</v>
      </c>
      <c r="AL334">
        <f t="shared" si="7"/>
        <v>-5.3333333333333427E-2</v>
      </c>
      <c r="AM334">
        <f t="shared" si="7"/>
        <v>-6.6236559139785045E-2</v>
      </c>
      <c r="AN334">
        <f t="shared" si="7"/>
        <v>-7.2258064516129067E-2</v>
      </c>
      <c r="AO334">
        <f t="shared" si="7"/>
        <v>-9.1612903225806508E-2</v>
      </c>
      <c r="AP334">
        <f t="shared" si="7"/>
        <v>-9.6774193548387177E-2</v>
      </c>
      <c r="AQ334">
        <f t="shared" si="7"/>
        <v>-6.9677419354838788E-2</v>
      </c>
      <c r="AR334">
        <f t="shared" si="7"/>
        <v>-0.1096774193548388</v>
      </c>
      <c r="AS334">
        <f t="shared" si="7"/>
        <v>-8.7741935483870964E-2</v>
      </c>
      <c r="AT334">
        <f t="shared" si="7"/>
        <v>-2.3225806451612971E-2</v>
      </c>
      <c r="AU334">
        <f t="shared" si="7"/>
        <v>-1.8924731182795761E-2</v>
      </c>
      <c r="AV334">
        <f t="shared" si="7"/>
        <v>-1.075268817204302E-2</v>
      </c>
      <c r="AW334">
        <f t="shared" si="7"/>
        <v>-3.6129032258064596E-2</v>
      </c>
      <c r="AX334">
        <f t="shared" si="7"/>
        <v>-3.6559139784946265E-2</v>
      </c>
      <c r="AY334">
        <f t="shared" si="7"/>
        <v>-6.4516129032258118E-2</v>
      </c>
      <c r="AZ334">
        <f t="shared" si="7"/>
        <v>-1.6774193548387158E-2</v>
      </c>
      <c r="BA334">
        <f t="shared" si="7"/>
        <v>-5.2860215053763537E-2</v>
      </c>
      <c r="BB334">
        <f t="shared" si="7"/>
        <v>-0.77204301075268822</v>
      </c>
      <c r="BC334">
        <f t="shared" si="7"/>
        <v>-0.81075268817204293</v>
      </c>
      <c r="BD334">
        <f t="shared" si="7"/>
        <v>-0.82795698924731176</v>
      </c>
      <c r="BE334">
        <f t="shared" si="7"/>
        <v>-0.8408602150537634</v>
      </c>
      <c r="BF334">
        <f t="shared" si="7"/>
        <v>-0.84946236559139787</v>
      </c>
      <c r="BG334">
        <f t="shared" si="7"/>
        <v>-0.85806451612903223</v>
      </c>
      <c r="BH334">
        <f t="shared" si="7"/>
        <v>-0.84301075268817205</v>
      </c>
      <c r="BI334">
        <f t="shared" si="7"/>
        <v>-0.83225806451612905</v>
      </c>
      <c r="BJ334">
        <f t="shared" si="7"/>
        <v>-0.85376344086021505</v>
      </c>
      <c r="BK334">
        <f t="shared" si="7"/>
        <v>-0.83698924731182789</v>
      </c>
      <c r="BL334">
        <f t="shared" si="7"/>
        <v>-0.84860215053763433</v>
      </c>
      <c r="BM334">
        <f t="shared" si="7"/>
        <v>-0.86752688172043013</v>
      </c>
    </row>
    <row r="335" spans="2:65" x14ac:dyDescent="0.25">
      <c r="B335">
        <f t="shared" si="1"/>
        <v>-6.3441781375686715E-3</v>
      </c>
      <c r="C335">
        <f t="shared" si="7"/>
        <v>-6.4234761823725645E-2</v>
      </c>
      <c r="D335">
        <f t="shared" si="7"/>
        <v>-8.6439418760542508E-2</v>
      </c>
      <c r="E335">
        <f t="shared" si="7"/>
        <v>7.0578917657743573E-2</v>
      </c>
      <c r="F335">
        <f t="shared" si="7"/>
        <v>6.3441781375687512E-2</v>
      </c>
      <c r="G335">
        <f t="shared" si="7"/>
        <v>7.7716143154003214E-2</v>
      </c>
      <c r="H335">
        <f t="shared" si="7"/>
        <v>-0.12767647628876042</v>
      </c>
      <c r="I335">
        <f t="shared" si="7"/>
        <v>-8.0095173712321208E-2</v>
      </c>
      <c r="J335">
        <f t="shared" si="7"/>
        <v>8.7232309994377269E-2</v>
      </c>
      <c r="K335">
        <f t="shared" si="7"/>
        <v>3.5685904445789167E-2</v>
      </c>
      <c r="L335">
        <f t="shared" si="7"/>
        <v>5.0753291279244703E-2</v>
      </c>
      <c r="M335">
        <f t="shared" si="7"/>
        <v>8.4853301739610226E-2</v>
      </c>
      <c r="N335">
        <f t="shared" si="7"/>
        <v>3.3306784673267593E-2</v>
      </c>
      <c r="O335">
        <f t="shared" si="7"/>
        <v>7.8509168209143249E-2</v>
      </c>
      <c r="P335">
        <f t="shared" si="7"/>
        <v>4.9167285776066535E-2</v>
      </c>
      <c r="Q335">
        <f t="shared" si="7"/>
        <v>5.5511307788778993E-3</v>
      </c>
      <c r="R335">
        <f t="shared" si="7"/>
        <v>2.2204523115511795E-2</v>
      </c>
      <c r="S335">
        <f t="shared" si="7"/>
        <v>-2.3791197725215704E-3</v>
      </c>
      <c r="T335">
        <f t="shared" si="7"/>
        <v>2.0618517612333631E-2</v>
      </c>
      <c r="U335">
        <f t="shared" si="7"/>
        <v>2.6169648391211532E-2</v>
      </c>
      <c r="V335">
        <f t="shared" si="7"/>
        <v>9.9896846077173418E-2</v>
      </c>
      <c r="W335">
        <f t="shared" si="7"/>
        <v>0.13481359026726583</v>
      </c>
      <c r="X335">
        <f t="shared" si="7"/>
        <v>0.29182173396279903</v>
      </c>
      <c r="Y335">
        <f t="shared" si="7"/>
        <v>0.20439174759695983</v>
      </c>
      <c r="Z335">
        <f t="shared" si="7"/>
        <v>0.13837323698794124</v>
      </c>
      <c r="AA335">
        <f t="shared" si="7"/>
        <v>0.17316677636296446</v>
      </c>
      <c r="AB335">
        <f t="shared" si="7"/>
        <v>0.14997108344628224</v>
      </c>
      <c r="AC335">
        <f t="shared" si="7"/>
        <v>0.10090327150714691</v>
      </c>
      <c r="AD335">
        <f t="shared" si="7"/>
        <v>0.85833185944034618</v>
      </c>
      <c r="AE335">
        <f t="shared" si="7"/>
        <v>0.54251366817356894</v>
      </c>
      <c r="AF335">
        <f t="shared" si="7"/>
        <v>0.30252737147523051</v>
      </c>
      <c r="AG335">
        <f t="shared" si="7"/>
        <v>0.30788022368677259</v>
      </c>
      <c r="AH335">
        <f t="shared" si="7"/>
        <v>0.25841094783177154</v>
      </c>
      <c r="AI335">
        <f t="shared" si="7"/>
        <v>0.38282015464836122</v>
      </c>
      <c r="AJ335">
        <f t="shared" si="7"/>
        <v>0.42831939844646855</v>
      </c>
      <c r="AK335">
        <f t="shared" si="7"/>
        <v>0.38460443871887529</v>
      </c>
      <c r="AL335">
        <f t="shared" si="7"/>
        <v>0.36999115218136541</v>
      </c>
      <c r="AM335">
        <f t="shared" si="7"/>
        <v>0.67990345238894467</v>
      </c>
      <c r="AN335">
        <f t="shared" si="7"/>
        <v>1.094749498783453</v>
      </c>
      <c r="AO335">
        <f t="shared" si="7"/>
        <v>0.87349827403971525</v>
      </c>
      <c r="AP335">
        <f t="shared" si="7"/>
        <v>0.79588191697235544</v>
      </c>
      <c r="AQ335">
        <f t="shared" si="7"/>
        <v>0.83156759838263583</v>
      </c>
      <c r="AR335">
        <f t="shared" si="7"/>
        <v>0.82889117227686471</v>
      </c>
      <c r="AS335">
        <f t="shared" si="7"/>
        <v>2.7469965480794305</v>
      </c>
      <c r="AT335">
        <f t="shared" si="7"/>
        <v>1.6764261057710217</v>
      </c>
      <c r="AU335">
        <f t="shared" si="7"/>
        <v>2.3330426437201792</v>
      </c>
      <c r="AV335">
        <f t="shared" si="7"/>
        <v>1.8441488083993394</v>
      </c>
      <c r="AW335">
        <f t="shared" si="7"/>
        <v>1.6585832650658816</v>
      </c>
      <c r="AX335">
        <f t="shared" si="7"/>
        <v>1.3195692916682189</v>
      </c>
      <c r="AY335">
        <f t="shared" si="7"/>
        <v>1.3540058627113849</v>
      </c>
      <c r="AZ335">
        <f t="shared" si="7"/>
        <v>1.4061070690881485</v>
      </c>
      <c r="BA335">
        <f t="shared" si="7"/>
        <v>1.3507942629022138</v>
      </c>
      <c r="BB335">
        <f t="shared" si="7"/>
        <v>1.3597156832547841</v>
      </c>
      <c r="BC335">
        <f t="shared" si="7"/>
        <v>1.3552547500429901</v>
      </c>
      <c r="BD335">
        <f t="shared" si="7"/>
        <v>1.2624722014117704</v>
      </c>
      <c r="BE335">
        <f t="shared" si="7"/>
        <v>1.1331116062995044</v>
      </c>
      <c r="BF335">
        <f t="shared" si="7"/>
        <v>1.1429251686873314</v>
      </c>
      <c r="BG335">
        <f t="shared" si="7"/>
        <v>1.0340838403859762</v>
      </c>
      <c r="BH335">
        <f t="shared" si="7"/>
        <v>0.82889117227686471</v>
      </c>
      <c r="BI335">
        <f t="shared" si="7"/>
        <v>1.1402487425815604</v>
      </c>
      <c r="BJ335">
        <f t="shared" si="7"/>
        <v>1.0099960054340373</v>
      </c>
      <c r="BK335">
        <f t="shared" si="7"/>
        <v>0.83406559608135555</v>
      </c>
      <c r="BL335">
        <f t="shared" si="7"/>
        <v>0.62815921434403821</v>
      </c>
      <c r="BM335">
        <f t="shared" si="7"/>
        <v>0.69506986698831363</v>
      </c>
    </row>
    <row r="336" spans="2:65" x14ac:dyDescent="0.25">
      <c r="B336">
        <f t="shared" si="1"/>
        <v>5.9963658388855222E-2</v>
      </c>
      <c r="C336">
        <f t="shared" si="7"/>
        <v>0.39309509388249531</v>
      </c>
      <c r="D336">
        <f t="shared" si="7"/>
        <v>0.27195639006662631</v>
      </c>
      <c r="E336">
        <f t="shared" si="7"/>
        <v>0.2113870381586917</v>
      </c>
      <c r="F336">
        <f t="shared" si="7"/>
        <v>0.20987280436099334</v>
      </c>
      <c r="G336">
        <f t="shared" si="7"/>
        <v>0.26892792247122965</v>
      </c>
      <c r="H336">
        <f t="shared" si="7"/>
        <v>0.26511205330102955</v>
      </c>
      <c r="I336">
        <f t="shared" si="7"/>
        <v>0.24167171411265886</v>
      </c>
      <c r="J336">
        <f t="shared" si="7"/>
        <v>0.15081768625075706</v>
      </c>
      <c r="K336">
        <f t="shared" si="7"/>
        <v>0.15548152634766804</v>
      </c>
      <c r="L336">
        <f t="shared" si="7"/>
        <v>0.18110236220472437</v>
      </c>
      <c r="M336">
        <f t="shared" si="7"/>
        <v>0.2113870381586917</v>
      </c>
      <c r="N336">
        <f t="shared" si="7"/>
        <v>0.14215626892792241</v>
      </c>
      <c r="O336">
        <f t="shared" si="7"/>
        <v>0.15081768625075706</v>
      </c>
      <c r="P336">
        <f t="shared" si="7"/>
        <v>0.12053301029678987</v>
      </c>
      <c r="Q336">
        <f t="shared" si="7"/>
        <v>9.0248334342822548E-2</v>
      </c>
      <c r="R336">
        <f t="shared" si="7"/>
        <v>0.12053301029678987</v>
      </c>
      <c r="S336">
        <f t="shared" si="7"/>
        <v>0.12677165354330711</v>
      </c>
      <c r="T336">
        <f t="shared" si="7"/>
        <v>0.12428831011508179</v>
      </c>
      <c r="U336">
        <f t="shared" si="7"/>
        <v>9.0308903694730477E-2</v>
      </c>
      <c r="V336">
        <f t="shared" si="7"/>
        <v>9.0248334342822548E-2</v>
      </c>
      <c r="W336">
        <f t="shared" si="7"/>
        <v>0.12053301029678987</v>
      </c>
      <c r="X336">
        <f t="shared" si="7"/>
        <v>0.15081768625075706</v>
      </c>
      <c r="Y336">
        <f t="shared" si="7"/>
        <v>0.18110236220472437</v>
      </c>
      <c r="Z336">
        <f t="shared" si="7"/>
        <v>0.15081768625075706</v>
      </c>
      <c r="AA336">
        <f t="shared" si="7"/>
        <v>0.10115081768625078</v>
      </c>
      <c r="AB336">
        <f t="shared" si="7"/>
        <v>0.24167171411265886</v>
      </c>
      <c r="AC336">
        <f t="shared" si="7"/>
        <v>0.45366444579042997</v>
      </c>
      <c r="AD336">
        <f t="shared" si="7"/>
        <v>0.45366444579042997</v>
      </c>
      <c r="AE336">
        <f t="shared" si="7"/>
        <v>0.18110236220472437</v>
      </c>
      <c r="AF336">
        <f t="shared" si="7"/>
        <v>0.18110236220472437</v>
      </c>
      <c r="AG336">
        <f t="shared" si="7"/>
        <v>0.36281041792852814</v>
      </c>
      <c r="AH336">
        <f t="shared" si="7"/>
        <v>0.27195639006662631</v>
      </c>
      <c r="AI336">
        <f t="shared" si="7"/>
        <v>0.24167171411265886</v>
      </c>
      <c r="AJ336">
        <f t="shared" si="7"/>
        <v>0.2113870381586917</v>
      </c>
      <c r="AK336">
        <f t="shared" si="7"/>
        <v>0.18110236220472437</v>
      </c>
      <c r="AL336">
        <f t="shared" si="7"/>
        <v>9.0248334342822548E-2</v>
      </c>
      <c r="AM336">
        <f t="shared" si="7"/>
        <v>-6.056935190794136E-4</v>
      </c>
      <c r="AN336">
        <f t="shared" si="7"/>
        <v>5.9963658388855222E-2</v>
      </c>
      <c r="AO336">
        <f t="shared" si="7"/>
        <v>0.12053301029678987</v>
      </c>
      <c r="AP336">
        <f t="shared" si="7"/>
        <v>0.12053301029678987</v>
      </c>
      <c r="AQ336">
        <f t="shared" si="7"/>
        <v>9.0248334342822548E-2</v>
      </c>
      <c r="AR336">
        <f t="shared" si="7"/>
        <v>4.7849788007268294E-2</v>
      </c>
      <c r="AS336">
        <f t="shared" si="7"/>
        <v>2.90127195639007E-2</v>
      </c>
      <c r="AT336">
        <f t="shared" si="7"/>
        <v>-6.056935190794136E-4</v>
      </c>
      <c r="AU336">
        <f t="shared" si="7"/>
        <v>-0.13991520290732895</v>
      </c>
      <c r="AV336">
        <f t="shared" si="7"/>
        <v>-0.12780133252574202</v>
      </c>
      <c r="AW336">
        <f t="shared" si="7"/>
        <v>-0.15202907328891588</v>
      </c>
      <c r="AX336">
        <f t="shared" si="7"/>
        <v>-0.13991520290732895</v>
      </c>
      <c r="AY336">
        <f t="shared" si="7"/>
        <v>-0.18231374924288307</v>
      </c>
      <c r="AZ336">
        <f t="shared" si="7"/>
        <v>-0.20048455481526345</v>
      </c>
      <c r="BA336">
        <f t="shared" si="7"/>
        <v>-0.26711084191399154</v>
      </c>
      <c r="BB336">
        <f t="shared" si="7"/>
        <v>-0.27316777710478501</v>
      </c>
      <c r="BC336">
        <f t="shared" si="7"/>
        <v>-0.24288310115081771</v>
      </c>
      <c r="BD336">
        <f t="shared" si="7"/>
        <v>-0.33979406420351299</v>
      </c>
      <c r="BE336">
        <f t="shared" si="7"/>
        <v>-0.27316777710478501</v>
      </c>
      <c r="BF336">
        <f t="shared" si="7"/>
        <v>-0.2247122955784373</v>
      </c>
      <c r="BG336">
        <f t="shared" si="7"/>
        <v>-0.32768019382192604</v>
      </c>
      <c r="BH336">
        <f t="shared" si="7"/>
        <v>-0.36402180496668685</v>
      </c>
      <c r="BI336">
        <f t="shared" si="7"/>
        <v>-0.28528164748637197</v>
      </c>
      <c r="BJ336">
        <f t="shared" si="7"/>
        <v>-0.33979406420351299</v>
      </c>
      <c r="BK336">
        <f t="shared" si="7"/>
        <v>-0.36402180496668685</v>
      </c>
      <c r="BL336">
        <f t="shared" si="7"/>
        <v>-0.37613567534827375</v>
      </c>
      <c r="BM336">
        <f t="shared" si="7"/>
        <v>-0.33040581465778324</v>
      </c>
    </row>
    <row r="337" spans="2:65" x14ac:dyDescent="0.25">
      <c r="B337">
        <f t="shared" si="1"/>
        <v>1.2658227848101276E-2</v>
      </c>
      <c r="C337">
        <f t="shared" si="7"/>
        <v>2.6898734177215177E-2</v>
      </c>
      <c r="D337">
        <f t="shared" si="7"/>
        <v>-1.7405063291139292E-2</v>
      </c>
      <c r="E337">
        <f t="shared" si="7"/>
        <v>-6.329113924050638E-3</v>
      </c>
      <c r="F337">
        <f t="shared" si="7"/>
        <v>-3.1645569620253893E-3</v>
      </c>
      <c r="G337">
        <f t="shared" si="7"/>
        <v>-2.6898734177215177E-2</v>
      </c>
      <c r="H337">
        <f t="shared" si="7"/>
        <v>-4.272151898734184E-2</v>
      </c>
      <c r="I337">
        <f t="shared" si="7"/>
        <v>-3.4810126582278583E-2</v>
      </c>
      <c r="J337">
        <f t="shared" si="7"/>
        <v>-7.1503164556962054E-2</v>
      </c>
      <c r="K337">
        <f t="shared" ref="C337:BM341" si="8">(K29-$A29)/$A29</f>
        <v>-0.17246835443037972</v>
      </c>
      <c r="L337">
        <f t="shared" si="8"/>
        <v>-0.19303797468354439</v>
      </c>
      <c r="M337">
        <f t="shared" si="8"/>
        <v>-0.14715189873417731</v>
      </c>
      <c r="N337">
        <f t="shared" si="8"/>
        <v>-0.15506329113924056</v>
      </c>
      <c r="O337">
        <f t="shared" si="8"/>
        <v>-0.14873417721518992</v>
      </c>
      <c r="P337">
        <f t="shared" si="8"/>
        <v>-0.14556962025316453</v>
      </c>
      <c r="Q337">
        <f t="shared" si="8"/>
        <v>-0.16455696202531644</v>
      </c>
      <c r="R337">
        <f t="shared" si="8"/>
        <v>-0.15981012658227858</v>
      </c>
      <c r="S337">
        <f t="shared" si="8"/>
        <v>-0.14715189873417731</v>
      </c>
      <c r="T337">
        <f t="shared" si="8"/>
        <v>-0.13132911392405064</v>
      </c>
      <c r="U337">
        <f t="shared" si="8"/>
        <v>-0.10601265822784808</v>
      </c>
      <c r="V337">
        <f t="shared" si="8"/>
        <v>-0.125</v>
      </c>
      <c r="W337">
        <f t="shared" si="8"/>
        <v>-0.125</v>
      </c>
      <c r="X337">
        <f t="shared" si="8"/>
        <v>-0.10759493670886085</v>
      </c>
      <c r="Y337">
        <f t="shared" si="8"/>
        <v>-5.8544303797468368E-2</v>
      </c>
      <c r="Z337">
        <f t="shared" si="8"/>
        <v>-0.12025316455696212</v>
      </c>
      <c r="AA337">
        <f t="shared" si="8"/>
        <v>-0.15031645569620256</v>
      </c>
      <c r="AB337">
        <f t="shared" si="8"/>
        <v>-0.20886075949367092</v>
      </c>
      <c r="AC337">
        <f t="shared" si="8"/>
        <v>-0.17721518987341772</v>
      </c>
      <c r="AD337">
        <f t="shared" si="8"/>
        <v>-0.19303797468354439</v>
      </c>
      <c r="AE337">
        <f t="shared" si="8"/>
        <v>-0.18196202531645575</v>
      </c>
      <c r="AF337">
        <f t="shared" si="8"/>
        <v>-0.20886075949367092</v>
      </c>
      <c r="AG337">
        <f t="shared" si="8"/>
        <v>-0.189873417721519</v>
      </c>
      <c r="AH337">
        <f t="shared" si="8"/>
        <v>-0.14606012658227857</v>
      </c>
      <c r="AI337">
        <f t="shared" si="8"/>
        <v>-0.20727848101265831</v>
      </c>
      <c r="AJ337">
        <f t="shared" si="8"/>
        <v>-9.1772151898734181E-2</v>
      </c>
      <c r="AK337">
        <f t="shared" si="8"/>
        <v>-0.14398734177215192</v>
      </c>
      <c r="AL337">
        <f t="shared" si="8"/>
        <v>-0.15981012658227858</v>
      </c>
      <c r="AM337">
        <f t="shared" si="8"/>
        <v>-0.129746835443038</v>
      </c>
      <c r="AN337">
        <f t="shared" si="8"/>
        <v>-0.12341772151898737</v>
      </c>
      <c r="AO337">
        <f t="shared" si="8"/>
        <v>-0.13132911392405064</v>
      </c>
      <c r="AP337">
        <f t="shared" si="8"/>
        <v>-0.16772151898734183</v>
      </c>
      <c r="AQ337">
        <f t="shared" si="8"/>
        <v>-0.26740506329113928</v>
      </c>
      <c r="AR337">
        <f t="shared" si="8"/>
        <v>-0.25316455696202539</v>
      </c>
      <c r="AS337">
        <f t="shared" si="8"/>
        <v>-0.25632911392405061</v>
      </c>
      <c r="AT337">
        <f t="shared" si="8"/>
        <v>-0.21360759493670894</v>
      </c>
      <c r="AU337">
        <f t="shared" si="8"/>
        <v>-0.21993670886075958</v>
      </c>
      <c r="AV337">
        <f t="shared" si="8"/>
        <v>-0.17088607594936708</v>
      </c>
      <c r="AW337">
        <f t="shared" si="8"/>
        <v>-0.185126582278481</v>
      </c>
      <c r="AX337">
        <f t="shared" si="8"/>
        <v>-0.22943037974683547</v>
      </c>
      <c r="AY337">
        <f t="shared" si="8"/>
        <v>-0.19303797468354439</v>
      </c>
      <c r="AZ337">
        <f t="shared" si="8"/>
        <v>-0.20569620253164567</v>
      </c>
      <c r="BA337">
        <f t="shared" si="8"/>
        <v>-0.19303797468354439</v>
      </c>
      <c r="BB337">
        <f t="shared" si="8"/>
        <v>-0.21518987341772156</v>
      </c>
      <c r="BC337">
        <f t="shared" si="8"/>
        <v>-0.23259493670886086</v>
      </c>
      <c r="BD337">
        <f t="shared" si="8"/>
        <v>-0.22468354430379744</v>
      </c>
      <c r="BE337">
        <f t="shared" si="8"/>
        <v>-0.21677215189873419</v>
      </c>
      <c r="BF337">
        <f t="shared" si="8"/>
        <v>-0.19536392405063294</v>
      </c>
      <c r="BG337">
        <f t="shared" si="8"/>
        <v>-0.23884493670886076</v>
      </c>
      <c r="BH337">
        <f t="shared" si="8"/>
        <v>-0.23734177215189872</v>
      </c>
      <c r="BI337">
        <f t="shared" si="8"/>
        <v>-0.23734177215189872</v>
      </c>
      <c r="BJ337">
        <f t="shared" si="8"/>
        <v>-0.23417721518987347</v>
      </c>
      <c r="BK337">
        <f t="shared" si="8"/>
        <v>-0.23417721518987347</v>
      </c>
      <c r="BL337">
        <f t="shared" si="8"/>
        <v>-0.21044303797468356</v>
      </c>
      <c r="BM337">
        <f t="shared" si="8"/>
        <v>-0.21044303797468356</v>
      </c>
    </row>
    <row r="338" spans="2:65" x14ac:dyDescent="0.25">
      <c r="B338">
        <f t="shared" si="1"/>
        <v>1.0886469673405955E-2</v>
      </c>
      <c r="C338">
        <f t="shared" si="8"/>
        <v>-0.17262830482115077</v>
      </c>
      <c r="D338">
        <f t="shared" si="8"/>
        <v>-0.11353032659409014</v>
      </c>
      <c r="E338">
        <f t="shared" si="8"/>
        <v>-0.10264385692068431</v>
      </c>
      <c r="F338">
        <f t="shared" si="8"/>
        <v>-9.6423017107309508E-2</v>
      </c>
      <c r="G338">
        <f t="shared" si="8"/>
        <v>-7.7760497667185069E-2</v>
      </c>
      <c r="H338">
        <f t="shared" si="8"/>
        <v>-6.3763608087091778E-2</v>
      </c>
      <c r="I338">
        <f t="shared" si="8"/>
        <v>-0.10419906687402798</v>
      </c>
      <c r="J338">
        <f t="shared" si="8"/>
        <v>-9.175738724727836E-2</v>
      </c>
      <c r="K338">
        <f t="shared" si="8"/>
        <v>-0.12130637636080861</v>
      </c>
      <c r="L338">
        <f t="shared" si="8"/>
        <v>-0.1166407465007776</v>
      </c>
      <c r="M338">
        <f t="shared" si="8"/>
        <v>-8.8646967340590896E-2</v>
      </c>
      <c r="N338">
        <f t="shared" si="8"/>
        <v>-9.175738724727836E-2</v>
      </c>
      <c r="O338">
        <f t="shared" si="8"/>
        <v>-0.11197511664074647</v>
      </c>
      <c r="P338">
        <f t="shared" si="8"/>
        <v>-0.10886469673405899</v>
      </c>
      <c r="Q338">
        <f t="shared" si="8"/>
        <v>-0.11353032659409014</v>
      </c>
      <c r="R338">
        <f t="shared" si="8"/>
        <v>-9.0202177293934691E-2</v>
      </c>
      <c r="S338">
        <f t="shared" si="8"/>
        <v>-8.7091757387247226E-2</v>
      </c>
      <c r="T338">
        <f t="shared" si="8"/>
        <v>-5.2877138413685826E-2</v>
      </c>
      <c r="U338">
        <f t="shared" si="8"/>
        <v>-2.6438569206842913E-2</v>
      </c>
      <c r="V338">
        <f t="shared" si="8"/>
        <v>-3.4214618973561393E-2</v>
      </c>
      <c r="W338">
        <f t="shared" si="8"/>
        <v>-3.5769828926905063E-2</v>
      </c>
      <c r="X338">
        <f t="shared" si="8"/>
        <v>-6.5318818040435447E-2</v>
      </c>
      <c r="Y338">
        <f t="shared" si="8"/>
        <v>-6.6874027993779117E-2</v>
      </c>
      <c r="Z338">
        <f t="shared" si="8"/>
        <v>-7.4650077760497605E-2</v>
      </c>
      <c r="AA338">
        <f t="shared" si="8"/>
        <v>-8.5536547433903556E-2</v>
      </c>
      <c r="AB338">
        <f t="shared" si="8"/>
        <v>-8.0870917573872408E-2</v>
      </c>
      <c r="AC338">
        <f t="shared" si="8"/>
        <v>-3.4214618973561393E-2</v>
      </c>
      <c r="AD338">
        <f t="shared" si="8"/>
        <v>-3.7325038880248733E-2</v>
      </c>
      <c r="AE338">
        <f t="shared" si="8"/>
        <v>-5.5987558320373165E-2</v>
      </c>
      <c r="AF338">
        <f t="shared" si="8"/>
        <v>-4.1990668740279874E-2</v>
      </c>
      <c r="AG338">
        <f t="shared" si="8"/>
        <v>-5.7542768273716974E-2</v>
      </c>
      <c r="AH338">
        <f t="shared" si="8"/>
        <v>-5.9097978227060637E-2</v>
      </c>
      <c r="AI338">
        <f t="shared" si="8"/>
        <v>-8.8646967340590896E-2</v>
      </c>
      <c r="AJ338">
        <f t="shared" si="8"/>
        <v>-8.3981337480559887E-2</v>
      </c>
      <c r="AK338">
        <f t="shared" si="8"/>
        <v>-8.8646967340590896E-2</v>
      </c>
      <c r="AL338">
        <f t="shared" si="8"/>
        <v>-8.5536547433903556E-2</v>
      </c>
      <c r="AM338">
        <f t="shared" si="8"/>
        <v>-8.7091757387247226E-2</v>
      </c>
      <c r="AN338">
        <f t="shared" si="8"/>
        <v>-9.175738724727836E-2</v>
      </c>
      <c r="AO338">
        <f t="shared" si="8"/>
        <v>-8.8646967340590896E-2</v>
      </c>
      <c r="AP338">
        <f t="shared" si="8"/>
        <v>-7.3094867807153935E-2</v>
      </c>
      <c r="AQ338">
        <f t="shared" si="8"/>
        <v>-8.8646967340590896E-2</v>
      </c>
      <c r="AR338">
        <f t="shared" si="8"/>
        <v>-0.11197511664074647</v>
      </c>
      <c r="AS338">
        <f t="shared" si="8"/>
        <v>-0.16796267496111977</v>
      </c>
      <c r="AT338">
        <f t="shared" si="8"/>
        <v>-0.20684292379471231</v>
      </c>
      <c r="AU338">
        <f t="shared" si="8"/>
        <v>-0.1990668740279937</v>
      </c>
      <c r="AV338">
        <f t="shared" si="8"/>
        <v>-0.1648522550544323</v>
      </c>
      <c r="AW338">
        <f t="shared" si="8"/>
        <v>-0.18818040435458788</v>
      </c>
      <c r="AX338">
        <f t="shared" si="8"/>
        <v>-0.22706065318818042</v>
      </c>
      <c r="AY338">
        <f t="shared" si="8"/>
        <v>-0.21928460342146192</v>
      </c>
      <c r="AZ338">
        <f t="shared" si="8"/>
        <v>-0.21461897356143078</v>
      </c>
      <c r="BA338">
        <f t="shared" si="8"/>
        <v>-0.18662519440124406</v>
      </c>
      <c r="BB338">
        <f t="shared" si="8"/>
        <v>-0.14463452566096419</v>
      </c>
      <c r="BC338">
        <f t="shared" si="8"/>
        <v>-0.14930015552099535</v>
      </c>
      <c r="BD338">
        <f t="shared" si="8"/>
        <v>-0.15396578538102634</v>
      </c>
      <c r="BE338">
        <f t="shared" si="8"/>
        <v>-0.16951788491446343</v>
      </c>
      <c r="BF338">
        <f t="shared" si="8"/>
        <v>-0.15707620528771382</v>
      </c>
      <c r="BG338">
        <f t="shared" si="8"/>
        <v>-0.17107309486780711</v>
      </c>
      <c r="BH338">
        <f t="shared" si="8"/>
        <v>-0.1850699844479004</v>
      </c>
      <c r="BI338">
        <f t="shared" si="8"/>
        <v>-0.16796267496111977</v>
      </c>
      <c r="BJ338">
        <f t="shared" si="8"/>
        <v>-0.18351477449455672</v>
      </c>
      <c r="BK338">
        <f t="shared" si="8"/>
        <v>-0.17729393468118193</v>
      </c>
      <c r="BL338">
        <f t="shared" si="8"/>
        <v>-0.17729393468118193</v>
      </c>
      <c r="BM338">
        <f t="shared" si="8"/>
        <v>-0.16951788491446343</v>
      </c>
    </row>
    <row r="339" spans="2:65" x14ac:dyDescent="0.25">
      <c r="B339">
        <f t="shared" si="1"/>
        <v>2.7153740965032279E-2</v>
      </c>
      <c r="C339">
        <f t="shared" si="8"/>
        <v>-8.400078140261712E-3</v>
      </c>
      <c r="D339">
        <f t="shared" si="8"/>
        <v>4.1218988083610096E-2</v>
      </c>
      <c r="E339">
        <f t="shared" si="8"/>
        <v>0.19163899199062309</v>
      </c>
      <c r="F339">
        <f t="shared" si="8"/>
        <v>-2.3246727876538427E-2</v>
      </c>
      <c r="G339">
        <f t="shared" si="8"/>
        <v>-4.278179331900768E-2</v>
      </c>
      <c r="H339">
        <f t="shared" si="8"/>
        <v>-0.12092205508888457</v>
      </c>
      <c r="I339">
        <f t="shared" si="8"/>
        <v>-0.19925766751318624</v>
      </c>
      <c r="J339">
        <f t="shared" si="8"/>
        <v>-0.1795272514162923</v>
      </c>
      <c r="K339">
        <f t="shared" si="8"/>
        <v>-0.10646610666145741</v>
      </c>
      <c r="L339">
        <f t="shared" si="8"/>
        <v>-0.13205704239109209</v>
      </c>
      <c r="M339">
        <f t="shared" si="8"/>
        <v>-0.14319202969329953</v>
      </c>
      <c r="N339">
        <f t="shared" si="8"/>
        <v>-0.14045712053135381</v>
      </c>
      <c r="O339">
        <f t="shared" si="8"/>
        <v>-0.15588982223090453</v>
      </c>
      <c r="P339">
        <f t="shared" si="8"/>
        <v>-0.21859738230123069</v>
      </c>
      <c r="Q339">
        <f t="shared" si="8"/>
        <v>-0.23813244774369996</v>
      </c>
      <c r="R339">
        <f t="shared" si="8"/>
        <v>-0.25376050009767537</v>
      </c>
      <c r="S339">
        <f t="shared" si="8"/>
        <v>-0.29634694276225826</v>
      </c>
      <c r="T339">
        <f t="shared" si="8"/>
        <v>-0.29654229341668303</v>
      </c>
      <c r="U339">
        <f t="shared" si="8"/>
        <v>-0.32604024223481159</v>
      </c>
      <c r="V339">
        <f t="shared" si="8"/>
        <v>-0.31685876147685094</v>
      </c>
      <c r="W339">
        <f t="shared" si="8"/>
        <v>-0.31627270951357694</v>
      </c>
      <c r="X339">
        <f t="shared" si="8"/>
        <v>-0.30455167024809537</v>
      </c>
      <c r="Y339">
        <f t="shared" si="8"/>
        <v>-0.3170541121312756</v>
      </c>
      <c r="Z339">
        <f t="shared" si="8"/>
        <v>-0.35534284039851532</v>
      </c>
      <c r="AA339">
        <f t="shared" si="8"/>
        <v>-0.39441297128345382</v>
      </c>
      <c r="AB339">
        <f t="shared" si="8"/>
        <v>-0.4051572572768119</v>
      </c>
      <c r="AC339">
        <f t="shared" si="8"/>
        <v>-0.42176206290291079</v>
      </c>
      <c r="AD339">
        <f t="shared" si="8"/>
        <v>-0.50185583121703459</v>
      </c>
      <c r="AE339">
        <f t="shared" si="8"/>
        <v>-0.54385622191834337</v>
      </c>
      <c r="AF339">
        <f t="shared" si="8"/>
        <v>-0.56417268997851155</v>
      </c>
      <c r="AG339">
        <f t="shared" si="8"/>
        <v>-0.47001367454580978</v>
      </c>
      <c r="AH339">
        <f t="shared" si="8"/>
        <v>-0.4784137526860715</v>
      </c>
      <c r="AI339">
        <f t="shared" si="8"/>
        <v>-0.52920492283649156</v>
      </c>
      <c r="AJ339">
        <f t="shared" si="8"/>
        <v>-0.53115842938073843</v>
      </c>
      <c r="AK339">
        <f t="shared" si="8"/>
        <v>-0.53662824770462991</v>
      </c>
      <c r="AL339">
        <f t="shared" si="8"/>
        <v>-0.52021879273295557</v>
      </c>
      <c r="AM339">
        <f t="shared" si="8"/>
        <v>-0.52881422152764224</v>
      </c>
      <c r="AN339">
        <f t="shared" si="8"/>
        <v>-0.40672006251220938</v>
      </c>
      <c r="AO339">
        <f t="shared" si="8"/>
        <v>-0.43758546591131087</v>
      </c>
      <c r="AP339">
        <f t="shared" si="8"/>
        <v>-0.39402226997460449</v>
      </c>
      <c r="AQ339">
        <f t="shared" si="8"/>
        <v>-0.41199453018167614</v>
      </c>
      <c r="AR339">
        <f t="shared" si="8"/>
        <v>-0.43348310216839231</v>
      </c>
      <c r="AS339">
        <f t="shared" si="8"/>
        <v>-0.37487790584098457</v>
      </c>
      <c r="AT339">
        <f t="shared" si="8"/>
        <v>-0.41492478999804655</v>
      </c>
      <c r="AU339">
        <f t="shared" si="8"/>
        <v>-0.41590154327016998</v>
      </c>
      <c r="AV339">
        <f t="shared" si="8"/>
        <v>-0.42371556944715771</v>
      </c>
      <c r="AW339">
        <f t="shared" si="8"/>
        <v>-0.45301816761086144</v>
      </c>
      <c r="AX339">
        <f t="shared" si="8"/>
        <v>-0.53115842938073843</v>
      </c>
      <c r="AY339">
        <f t="shared" si="8"/>
        <v>-0.57960539167806213</v>
      </c>
      <c r="AZ339">
        <f t="shared" si="8"/>
        <v>-0.54756788435241255</v>
      </c>
      <c r="BA339">
        <f t="shared" si="8"/>
        <v>-0.57745653447939049</v>
      </c>
      <c r="BB339">
        <f t="shared" si="8"/>
        <v>-0.58976362570814622</v>
      </c>
      <c r="BC339">
        <f t="shared" si="8"/>
        <v>-0.59953115842938087</v>
      </c>
      <c r="BD339">
        <f t="shared" si="8"/>
        <v>-0.62492674350459076</v>
      </c>
      <c r="BE339">
        <f t="shared" si="8"/>
        <v>-0.63274076968157844</v>
      </c>
      <c r="BF339">
        <f t="shared" si="8"/>
        <v>-0.55069349482320773</v>
      </c>
      <c r="BG339">
        <f t="shared" si="8"/>
        <v>-0.59953115842938087</v>
      </c>
      <c r="BH339">
        <f t="shared" si="8"/>
        <v>-0.62688025004883763</v>
      </c>
      <c r="BI339">
        <f t="shared" si="8"/>
        <v>-0.64836882203555379</v>
      </c>
      <c r="BJ339">
        <f t="shared" si="8"/>
        <v>-0.65422934166829461</v>
      </c>
      <c r="BK339">
        <f t="shared" si="8"/>
        <v>-0.63821058800546981</v>
      </c>
      <c r="BL339">
        <f t="shared" si="8"/>
        <v>-0.63860128931431925</v>
      </c>
      <c r="BM339">
        <f t="shared" si="8"/>
        <v>-0.60988474311388952</v>
      </c>
    </row>
    <row r="340" spans="2:65" x14ac:dyDescent="0.25">
      <c r="B340">
        <f t="shared" si="1"/>
        <v>-8.8757396449704096E-2</v>
      </c>
      <c r="C340">
        <f t="shared" si="8"/>
        <v>2.7366863905325518E-2</v>
      </c>
      <c r="D340">
        <f t="shared" si="8"/>
        <v>5.6213017751479279E-2</v>
      </c>
      <c r="E340">
        <f t="shared" si="8"/>
        <v>3.9201183431952745E-2</v>
      </c>
      <c r="F340">
        <f t="shared" si="8"/>
        <v>-4.65976331360946E-2</v>
      </c>
      <c r="G340">
        <f t="shared" si="8"/>
        <v>1.5532544378698289E-2</v>
      </c>
      <c r="H340">
        <f t="shared" si="8"/>
        <v>6.6568047337278004E-3</v>
      </c>
      <c r="I340">
        <f t="shared" si="8"/>
        <v>-2.2928994082840142E-2</v>
      </c>
      <c r="J340">
        <f t="shared" si="8"/>
        <v>-3.7721893491124245E-2</v>
      </c>
      <c r="K340">
        <f t="shared" si="8"/>
        <v>-5.8431952662721831E-2</v>
      </c>
      <c r="L340">
        <f t="shared" si="8"/>
        <v>-4.8816568047337291E-2</v>
      </c>
      <c r="M340">
        <f t="shared" si="8"/>
        <v>-6.2869822485207075E-2</v>
      </c>
      <c r="N340">
        <f t="shared" si="8"/>
        <v>-5.9171597633136015E-2</v>
      </c>
      <c r="O340">
        <f t="shared" si="8"/>
        <v>-6.4349112426035443E-2</v>
      </c>
      <c r="P340">
        <f t="shared" si="8"/>
        <v>-7.0266272189349069E-2</v>
      </c>
      <c r="Q340">
        <f t="shared" si="8"/>
        <v>-4.9556213017751476E-2</v>
      </c>
      <c r="R340">
        <f t="shared" si="8"/>
        <v>-3.6982248520710061E-2</v>
      </c>
      <c r="S340">
        <f t="shared" si="8"/>
        <v>-3.9940828402366804E-2</v>
      </c>
      <c r="T340">
        <f t="shared" si="8"/>
        <v>-7.1375739644970404E-2</v>
      </c>
      <c r="U340">
        <f t="shared" si="8"/>
        <v>-5.1035502958579844E-2</v>
      </c>
      <c r="V340">
        <f t="shared" si="8"/>
        <v>-7.6923076923076858E-2</v>
      </c>
      <c r="W340">
        <f t="shared" si="8"/>
        <v>-5.1775147928994035E-2</v>
      </c>
      <c r="X340">
        <f t="shared" si="8"/>
        <v>-8.8017751479289905E-2</v>
      </c>
      <c r="Y340">
        <f t="shared" si="8"/>
        <v>-9.5414201183431899E-2</v>
      </c>
      <c r="Z340">
        <f t="shared" si="8"/>
        <v>-0.16420118343195259</v>
      </c>
      <c r="AA340">
        <f t="shared" si="8"/>
        <v>-0.14349112426035499</v>
      </c>
      <c r="AB340">
        <f t="shared" si="8"/>
        <v>-0.15162721893491116</v>
      </c>
      <c r="AC340">
        <f t="shared" si="8"/>
        <v>-0.14423076923076919</v>
      </c>
      <c r="AD340">
        <f t="shared" si="8"/>
        <v>-0.16642011834319528</v>
      </c>
      <c r="AE340">
        <f t="shared" si="8"/>
        <v>-0.19674556213017752</v>
      </c>
      <c r="AF340">
        <f t="shared" si="8"/>
        <v>-0.21449704142011838</v>
      </c>
      <c r="AG340">
        <f t="shared" si="8"/>
        <v>-0.2662721893491124</v>
      </c>
      <c r="AH340">
        <f t="shared" si="8"/>
        <v>-0.18786982248520703</v>
      </c>
      <c r="AI340">
        <f t="shared" si="8"/>
        <v>-0.22189349112426035</v>
      </c>
      <c r="AJ340">
        <f t="shared" si="8"/>
        <v>-0.18417159763313612</v>
      </c>
      <c r="AK340">
        <f t="shared" si="8"/>
        <v>-0.22855029585798817</v>
      </c>
      <c r="AL340">
        <f t="shared" si="8"/>
        <v>-0.2315088757396449</v>
      </c>
      <c r="AM340">
        <f t="shared" si="8"/>
        <v>-0.24926035502958574</v>
      </c>
      <c r="AN340">
        <f t="shared" si="8"/>
        <v>-0.27514792899408275</v>
      </c>
      <c r="AO340">
        <f t="shared" si="8"/>
        <v>-0.246301775147929</v>
      </c>
      <c r="AP340">
        <f t="shared" si="8"/>
        <v>-0.25147928994082841</v>
      </c>
      <c r="AQ340">
        <f t="shared" si="8"/>
        <v>-0.24926035502958574</v>
      </c>
      <c r="AR340">
        <f t="shared" si="8"/>
        <v>-0.26183431952662717</v>
      </c>
      <c r="AS340">
        <f t="shared" si="8"/>
        <v>-0.25517751479289935</v>
      </c>
      <c r="AT340">
        <f t="shared" si="8"/>
        <v>-0.27071005917159763</v>
      </c>
      <c r="AU340">
        <f t="shared" si="8"/>
        <v>-0.30695266272189353</v>
      </c>
      <c r="AV340">
        <f t="shared" si="8"/>
        <v>-0.33431952662721892</v>
      </c>
      <c r="AW340">
        <f t="shared" si="8"/>
        <v>-0.3276627218934911</v>
      </c>
      <c r="AX340">
        <f t="shared" si="8"/>
        <v>-0.36686390532544372</v>
      </c>
      <c r="AY340">
        <f t="shared" si="8"/>
        <v>-0.32470414201183423</v>
      </c>
      <c r="AZ340">
        <f t="shared" si="8"/>
        <v>-0.31878698224852065</v>
      </c>
      <c r="BA340">
        <f t="shared" si="8"/>
        <v>-0.31878698224852065</v>
      </c>
      <c r="BB340">
        <f t="shared" si="8"/>
        <v>-0.28032544378698221</v>
      </c>
      <c r="BC340">
        <f t="shared" si="8"/>
        <v>-0.28106508875739639</v>
      </c>
      <c r="BD340">
        <f t="shared" si="8"/>
        <v>-0.30325443786982248</v>
      </c>
      <c r="BE340">
        <f t="shared" si="8"/>
        <v>-0.33284023668639057</v>
      </c>
      <c r="BF340">
        <f t="shared" si="8"/>
        <v>-0.35650887573964501</v>
      </c>
      <c r="BG340">
        <f t="shared" si="8"/>
        <v>-0.3624260355029586</v>
      </c>
      <c r="BH340">
        <f t="shared" si="8"/>
        <v>-0.38831360946745563</v>
      </c>
      <c r="BI340">
        <f t="shared" si="8"/>
        <v>-0.35650887573964501</v>
      </c>
      <c r="BJ340">
        <f t="shared" si="8"/>
        <v>-0.4127218934911242</v>
      </c>
      <c r="BK340">
        <f t="shared" si="8"/>
        <v>-0.37278106508875736</v>
      </c>
      <c r="BL340">
        <f t="shared" si="8"/>
        <v>-0.3498520710059172</v>
      </c>
      <c r="BM340">
        <f t="shared" si="8"/>
        <v>-0.40532544378698232</v>
      </c>
    </row>
    <row r="341" spans="2:65" x14ac:dyDescent="0.25">
      <c r="B341">
        <f t="shared" si="1"/>
        <v>-3.8449612403100845E-2</v>
      </c>
      <c r="C341">
        <f t="shared" si="8"/>
        <v>-2.3255813953488393E-2</v>
      </c>
      <c r="D341">
        <f t="shared" si="8"/>
        <v>-2.3255813953488393E-2</v>
      </c>
      <c r="E341">
        <f t="shared" si="8"/>
        <v>4.6511627906971619E-4</v>
      </c>
      <c r="F341">
        <f t="shared" si="8"/>
        <v>9.2093023255813963E-2</v>
      </c>
      <c r="G341">
        <f t="shared" si="8"/>
        <v>7.550387596899219E-2</v>
      </c>
      <c r="H341">
        <f t="shared" si="8"/>
        <v>4.1860465116279104E-2</v>
      </c>
      <c r="I341">
        <f t="shared" si="8"/>
        <v>1.2403100775193809E-2</v>
      </c>
      <c r="J341">
        <f t="shared" ref="C341:BM345" si="9">(J33-$A33)/$A33</f>
        <v>1.1162790697674395E-2</v>
      </c>
      <c r="K341">
        <f t="shared" si="9"/>
        <v>1.0852713178294582E-2</v>
      </c>
      <c r="L341">
        <f t="shared" si="9"/>
        <v>1.1162790697674395E-2</v>
      </c>
      <c r="M341">
        <f t="shared" si="9"/>
        <v>7.7519379844961309E-3</v>
      </c>
      <c r="N341">
        <f t="shared" si="9"/>
        <v>-8.2170542635658476E-3</v>
      </c>
      <c r="O341">
        <f t="shared" si="9"/>
        <v>-6.2015503875979372E-4</v>
      </c>
      <c r="P341">
        <f t="shared" si="9"/>
        <v>1.6279069767441787E-2</v>
      </c>
      <c r="Q341">
        <f t="shared" si="9"/>
        <v>8.9147286821705418E-2</v>
      </c>
      <c r="R341">
        <f t="shared" si="9"/>
        <v>0.10387596899224798</v>
      </c>
      <c r="S341">
        <f t="shared" si="9"/>
        <v>0.12015503875968994</v>
      </c>
      <c r="T341">
        <f t="shared" si="9"/>
        <v>0.11565891472868217</v>
      </c>
      <c r="U341">
        <f t="shared" si="9"/>
        <v>0.20325581395348835</v>
      </c>
      <c r="V341">
        <f t="shared" si="9"/>
        <v>0.2351937984496123</v>
      </c>
      <c r="W341">
        <f t="shared" si="9"/>
        <v>0.10077519379844953</v>
      </c>
      <c r="X341">
        <f t="shared" si="9"/>
        <v>0.11627906976744179</v>
      </c>
      <c r="Y341">
        <f t="shared" si="9"/>
        <v>0.17457364341085277</v>
      </c>
      <c r="Z341">
        <f t="shared" si="9"/>
        <v>0.15100775193798438</v>
      </c>
      <c r="AA341">
        <f t="shared" si="9"/>
        <v>9.6744186046511638E-2</v>
      </c>
      <c r="AB341">
        <f t="shared" si="9"/>
        <v>0.14728682170542631</v>
      </c>
      <c r="AC341">
        <f t="shared" si="9"/>
        <v>0.20821705426356585</v>
      </c>
      <c r="AD341">
        <f t="shared" si="9"/>
        <v>0.24031007751937988</v>
      </c>
      <c r="AE341">
        <f t="shared" si="9"/>
        <v>0.27209302325581392</v>
      </c>
      <c r="AF341">
        <f t="shared" si="9"/>
        <v>0.18046511627906969</v>
      </c>
      <c r="AG341">
        <f t="shared" si="9"/>
        <v>0.18046511627906969</v>
      </c>
      <c r="AH341">
        <f t="shared" si="9"/>
        <v>0.19348837209302328</v>
      </c>
      <c r="AI341">
        <f t="shared" si="9"/>
        <v>0.26232558139534884</v>
      </c>
      <c r="AJ341">
        <f t="shared" si="9"/>
        <v>0.28683720930232559</v>
      </c>
      <c r="AK341">
        <f t="shared" si="9"/>
        <v>0.30852713178294566</v>
      </c>
      <c r="AL341">
        <f t="shared" si="9"/>
        <v>0.3175193798449612</v>
      </c>
      <c r="AM341">
        <f t="shared" si="9"/>
        <v>0.35193798449612401</v>
      </c>
      <c r="AN341">
        <f t="shared" si="9"/>
        <v>0.27751937984496111</v>
      </c>
      <c r="AO341">
        <f t="shared" si="9"/>
        <v>0.27534883720930231</v>
      </c>
      <c r="AP341">
        <f t="shared" si="9"/>
        <v>0.24031007751937988</v>
      </c>
      <c r="AQ341">
        <f t="shared" si="9"/>
        <v>0.29767441860465105</v>
      </c>
      <c r="AR341">
        <f t="shared" si="9"/>
        <v>0.3170542635658915</v>
      </c>
      <c r="AS341">
        <f t="shared" si="9"/>
        <v>0.20465116279069767</v>
      </c>
      <c r="AT341">
        <f t="shared" si="9"/>
        <v>0.17658914728682171</v>
      </c>
      <c r="AU341">
        <f t="shared" si="9"/>
        <v>0.14728682170542631</v>
      </c>
      <c r="AV341">
        <f t="shared" si="9"/>
        <v>0.19379844961240308</v>
      </c>
      <c r="AW341">
        <f t="shared" si="9"/>
        <v>0.17829457364341084</v>
      </c>
      <c r="AX341">
        <f t="shared" si="9"/>
        <v>0.12542635658914725</v>
      </c>
      <c r="AY341">
        <f t="shared" si="9"/>
        <v>0.1227906976744185</v>
      </c>
      <c r="AZ341">
        <f t="shared" si="9"/>
        <v>0.11627906976744179</v>
      </c>
      <c r="BA341">
        <f t="shared" si="9"/>
        <v>4.806201550387601E-2</v>
      </c>
      <c r="BB341">
        <f t="shared" si="9"/>
        <v>2.651162790697675E-2</v>
      </c>
      <c r="BC341">
        <f t="shared" si="9"/>
        <v>-1.0852713178294582E-2</v>
      </c>
      <c r="BD341">
        <f t="shared" si="9"/>
        <v>7.2093023255813932E-2</v>
      </c>
      <c r="BE341">
        <f t="shared" si="9"/>
        <v>8.5116279069767362E-2</v>
      </c>
      <c r="BF341">
        <f t="shared" si="9"/>
        <v>5.4263565891472916E-2</v>
      </c>
      <c r="BG341">
        <f t="shared" si="9"/>
        <v>3.8449612403100672E-2</v>
      </c>
      <c r="BH341">
        <f t="shared" si="9"/>
        <v>5.4263565891472916E-2</v>
      </c>
      <c r="BI341">
        <f t="shared" si="9"/>
        <v>6.6666666666666211E-3</v>
      </c>
      <c r="BJ341">
        <f t="shared" si="9"/>
        <v>7.7519379844961309E-3</v>
      </c>
      <c r="BK341">
        <f t="shared" si="9"/>
        <v>-1.5658914728682166E-2</v>
      </c>
      <c r="BL341">
        <f t="shared" si="9"/>
        <v>-2.155038759689926E-2</v>
      </c>
      <c r="BM341">
        <f t="shared" si="9"/>
        <v>-3.1007751937984522E-3</v>
      </c>
    </row>
    <row r="342" spans="2:65" x14ac:dyDescent="0.25">
      <c r="B342">
        <f t="shared" si="1"/>
        <v>-2.1072285942918087E-2</v>
      </c>
      <c r="C342">
        <f t="shared" si="9"/>
        <v>-1.3336889837289943E-2</v>
      </c>
      <c r="D342">
        <f t="shared" si="9"/>
        <v>-1.3336889837289943E-2</v>
      </c>
      <c r="E342">
        <f t="shared" si="9"/>
        <v>1.8938383568951743E-2</v>
      </c>
      <c r="F342">
        <f t="shared" si="9"/>
        <v>2.0005334755934915E-2</v>
      </c>
      <c r="G342">
        <f t="shared" si="9"/>
        <v>2.6940517471325632E-2</v>
      </c>
      <c r="H342">
        <f t="shared" si="9"/>
        <v>2.027207255268066E-2</v>
      </c>
      <c r="I342">
        <f t="shared" si="9"/>
        <v>8.268871699119636E-3</v>
      </c>
      <c r="J342">
        <f t="shared" si="9"/>
        <v>1.8404907975460062E-2</v>
      </c>
      <c r="K342">
        <f t="shared" si="9"/>
        <v>2.027207255268066E-2</v>
      </c>
      <c r="L342">
        <f t="shared" si="9"/>
        <v>2.6673779674574579E-4</v>
      </c>
      <c r="M342">
        <f t="shared" si="9"/>
        <v>-3.2008535609497077E-3</v>
      </c>
      <c r="N342">
        <f t="shared" si="9"/>
        <v>-2.9341157642037725E-3</v>
      </c>
      <c r="O342">
        <f t="shared" si="9"/>
        <v>-7.7353961056281445E-3</v>
      </c>
      <c r="P342">
        <f t="shared" si="9"/>
        <v>2.9341157642037725E-3</v>
      </c>
      <c r="Q342">
        <f t="shared" si="9"/>
        <v>-8.0021339023742693E-4</v>
      </c>
      <c r="R342">
        <f t="shared" si="9"/>
        <v>-4.2678047479328806E-3</v>
      </c>
      <c r="S342">
        <f t="shared" si="9"/>
        <v>6.6684449186449717E-3</v>
      </c>
      <c r="T342">
        <f t="shared" si="9"/>
        <v>-1.0136036276340426E-2</v>
      </c>
      <c r="U342">
        <f t="shared" si="9"/>
        <v>-2.2939450520138686E-2</v>
      </c>
      <c r="V342">
        <f t="shared" si="9"/>
        <v>-3.4142437983462288E-2</v>
      </c>
      <c r="W342">
        <f t="shared" si="9"/>
        <v>-2.6407041877834141E-2</v>
      </c>
      <c r="X342">
        <f t="shared" si="9"/>
        <v>-2.9074419845292167E-2</v>
      </c>
      <c r="Y342">
        <f t="shared" si="9"/>
        <v>-4.7212590024006483E-2</v>
      </c>
      <c r="Z342">
        <f t="shared" si="9"/>
        <v>-3.2275273406241686E-2</v>
      </c>
      <c r="AA342">
        <f t="shared" si="9"/>
        <v>-2.9074419845292167E-2</v>
      </c>
      <c r="AB342">
        <f t="shared" si="9"/>
        <v>-2.6407041877834141E-2</v>
      </c>
      <c r="AC342">
        <f t="shared" si="9"/>
        <v>-3.0141371032275339E-2</v>
      </c>
      <c r="AD342">
        <f t="shared" si="9"/>
        <v>-2.9074419845292167E-2</v>
      </c>
      <c r="AE342">
        <f t="shared" si="9"/>
        <v>-2.0272072552680851E-2</v>
      </c>
      <c r="AF342">
        <f t="shared" si="9"/>
        <v>-2.9074419845292167E-2</v>
      </c>
      <c r="AG342">
        <f t="shared" si="9"/>
        <v>-2.6673779674579887E-2</v>
      </c>
      <c r="AH342">
        <f t="shared" si="9"/>
        <v>-5.9749266471059E-2</v>
      </c>
      <c r="AI342">
        <f t="shared" si="9"/>
        <v>-0.13016804481194991</v>
      </c>
      <c r="AJ342">
        <f t="shared" si="9"/>
        <v>-5.4947986129634627E-2</v>
      </c>
      <c r="AK342">
        <f t="shared" si="9"/>
        <v>-8.1888503600960255E-2</v>
      </c>
      <c r="AL342">
        <f t="shared" si="9"/>
        <v>-5.6281675113363544E-2</v>
      </c>
      <c r="AM342">
        <f t="shared" si="9"/>
        <v>-2.8540944251800485E-2</v>
      </c>
      <c r="AN342">
        <f t="shared" si="9"/>
        <v>-3.9743931715124081E-2</v>
      </c>
      <c r="AO342">
        <f t="shared" si="9"/>
        <v>-2.4006401707121861E-2</v>
      </c>
      <c r="AP342">
        <f t="shared" si="9"/>
        <v>-5.0680181381703073E-3</v>
      </c>
      <c r="AQ342">
        <f t="shared" si="9"/>
        <v>-3.2275273406241686E-2</v>
      </c>
      <c r="AR342">
        <f t="shared" si="9"/>
        <v>-6.6684449186449717E-3</v>
      </c>
      <c r="AS342">
        <f t="shared" si="9"/>
        <v>-2.8007468658308995E-2</v>
      </c>
      <c r="AT342">
        <f t="shared" si="9"/>
        <v>-3.3342224593224855E-2</v>
      </c>
      <c r="AU342">
        <f t="shared" si="9"/>
        <v>-0.1082955454787944</v>
      </c>
      <c r="AV342">
        <f t="shared" si="9"/>
        <v>-9.0157375300080084E-2</v>
      </c>
      <c r="AW342">
        <f t="shared" si="9"/>
        <v>9.0690850893570627E-3</v>
      </c>
      <c r="AX342">
        <f t="shared" si="9"/>
        <v>-2.1072285942918087E-2</v>
      </c>
      <c r="AY342">
        <f t="shared" si="9"/>
        <v>-5.5748199519872053E-2</v>
      </c>
      <c r="AZ342">
        <f t="shared" si="9"/>
        <v>2.0538810349426406E-2</v>
      </c>
      <c r="BA342">
        <f t="shared" si="9"/>
        <v>-4.8012803414243721E-3</v>
      </c>
      <c r="BB342">
        <f t="shared" si="9"/>
        <v>-1.2803414243798451E-2</v>
      </c>
      <c r="BC342">
        <f t="shared" si="9"/>
        <v>-9.0424113096825826E-2</v>
      </c>
      <c r="BD342">
        <f t="shared" si="9"/>
        <v>-7.8954387836756484E-2</v>
      </c>
      <c r="BE342">
        <f t="shared" si="9"/>
        <v>-0.12643371565750872</v>
      </c>
      <c r="BF342">
        <f t="shared" si="9"/>
        <v>-0.13283542277940794</v>
      </c>
      <c r="BG342">
        <f t="shared" si="9"/>
        <v>-0.15844225126700456</v>
      </c>
      <c r="BH342">
        <f t="shared" si="9"/>
        <v>-0.17764737263270214</v>
      </c>
      <c r="BI342">
        <f t="shared" si="9"/>
        <v>-0.17097892771405718</v>
      </c>
      <c r="BJ342">
        <f t="shared" si="9"/>
        <v>-0.12429981328354237</v>
      </c>
      <c r="BK342">
        <f t="shared" si="9"/>
        <v>-0.14643905041344363</v>
      </c>
      <c r="BL342">
        <f t="shared" si="9"/>
        <v>-0.11789810616164315</v>
      </c>
      <c r="BM342">
        <f t="shared" si="9"/>
        <v>-0.10136036276340368</v>
      </c>
    </row>
    <row r="343" spans="2:65" x14ac:dyDescent="0.25">
      <c r="B343">
        <f t="shared" si="1"/>
        <v>-1.4084507042253554E-2</v>
      </c>
      <c r="C343">
        <f t="shared" si="9"/>
        <v>-1.4084507042253554E-2</v>
      </c>
      <c r="D343">
        <f t="shared" si="9"/>
        <v>-1.4084507042253554E-2</v>
      </c>
      <c r="E343">
        <f t="shared" si="9"/>
        <v>0</v>
      </c>
      <c r="F343">
        <f t="shared" si="9"/>
        <v>-1.4084507042253554E-2</v>
      </c>
      <c r="G343">
        <f t="shared" si="9"/>
        <v>-1.4084507042253554E-2</v>
      </c>
      <c r="H343">
        <f t="shared" si="9"/>
        <v>-2.8169014084507109E-2</v>
      </c>
      <c r="I343">
        <f t="shared" si="9"/>
        <v>-7.0422535211267609E-2</v>
      </c>
      <c r="J343">
        <f t="shared" si="9"/>
        <v>-1.4084507042253554E-2</v>
      </c>
      <c r="K343">
        <f t="shared" si="9"/>
        <v>-4.225342723004695E-2</v>
      </c>
      <c r="L343">
        <f t="shared" si="9"/>
        <v>-1.4084507042253554E-2</v>
      </c>
      <c r="M343">
        <f t="shared" si="9"/>
        <v>1.4084413145539843E-2</v>
      </c>
      <c r="N343">
        <f t="shared" si="9"/>
        <v>-1.4084507042253554E-2</v>
      </c>
      <c r="O343">
        <f t="shared" si="9"/>
        <v>-4.225342723004695E-2</v>
      </c>
      <c r="P343">
        <f t="shared" si="9"/>
        <v>-2.8169014084507109E-2</v>
      </c>
      <c r="Q343">
        <f t="shared" si="9"/>
        <v>-4.225342723004695E-2</v>
      </c>
      <c r="R343">
        <f t="shared" si="9"/>
        <v>1.4084413145539843E-2</v>
      </c>
      <c r="S343">
        <f t="shared" si="9"/>
        <v>1.4084413145539843E-2</v>
      </c>
      <c r="T343">
        <f t="shared" si="9"/>
        <v>1.4084413145539843E-2</v>
      </c>
      <c r="U343">
        <f t="shared" si="9"/>
        <v>1.4084413145539843E-2</v>
      </c>
      <c r="V343">
        <f t="shared" si="9"/>
        <v>5.6338028169014051E-2</v>
      </c>
      <c r="W343">
        <f t="shared" si="9"/>
        <v>1.4084413145539843E-2</v>
      </c>
      <c r="X343">
        <f t="shared" si="9"/>
        <v>-1.4084507042253554E-2</v>
      </c>
      <c r="Y343">
        <f t="shared" si="9"/>
        <v>-4.225342723004695E-2</v>
      </c>
      <c r="Z343">
        <f t="shared" si="9"/>
        <v>-7.0422535211267609E-2</v>
      </c>
      <c r="AA343">
        <f t="shared" si="9"/>
        <v>-9.8591549295774711E-2</v>
      </c>
      <c r="AB343">
        <f t="shared" si="9"/>
        <v>-0.12676065727699537</v>
      </c>
      <c r="AC343">
        <f t="shared" si="9"/>
        <v>-0.15492957746478875</v>
      </c>
      <c r="AD343">
        <f t="shared" si="9"/>
        <v>-0.12676065727699537</v>
      </c>
      <c r="AE343">
        <f t="shared" si="9"/>
        <v>-0.19718319248826296</v>
      </c>
      <c r="AF343">
        <f t="shared" si="9"/>
        <v>-0.18309849765258215</v>
      </c>
      <c r="AG343">
        <f t="shared" si="9"/>
        <v>-0.18309849765258215</v>
      </c>
      <c r="AH343">
        <f t="shared" si="9"/>
        <v>-0.21126760563380281</v>
      </c>
      <c r="AI343">
        <f t="shared" si="9"/>
        <v>-0.19718319248826296</v>
      </c>
      <c r="AJ343">
        <f t="shared" si="9"/>
        <v>-0.21126760563380281</v>
      </c>
      <c r="AK343">
        <f t="shared" si="9"/>
        <v>-0.21126760563380281</v>
      </c>
      <c r="AL343">
        <f t="shared" si="9"/>
        <v>-0.21126760563380281</v>
      </c>
      <c r="AM343">
        <f t="shared" si="9"/>
        <v>-0.18309849765258215</v>
      </c>
      <c r="AN343">
        <f t="shared" si="9"/>
        <v>-0.14084507042253522</v>
      </c>
      <c r="AO343">
        <f t="shared" si="9"/>
        <v>-0.15492957746478875</v>
      </c>
      <c r="AP343">
        <f t="shared" si="9"/>
        <v>-0.21126760563380281</v>
      </c>
      <c r="AQ343">
        <f t="shared" si="9"/>
        <v>-0.18309849765258215</v>
      </c>
      <c r="AR343">
        <f t="shared" si="9"/>
        <v>-0.20845070422535217</v>
      </c>
      <c r="AS343">
        <f t="shared" si="9"/>
        <v>-0.21126760563380281</v>
      </c>
      <c r="AT343">
        <f t="shared" si="9"/>
        <v>-0.23380281690140847</v>
      </c>
      <c r="AU343">
        <f t="shared" si="9"/>
        <v>-0.24507042253521139</v>
      </c>
      <c r="AV343">
        <f t="shared" si="9"/>
        <v>-0.267605661971831</v>
      </c>
      <c r="AW343">
        <f t="shared" si="9"/>
        <v>-0.25633802816901413</v>
      </c>
      <c r="AX343">
        <f t="shared" si="9"/>
        <v>-0.29014084507042259</v>
      </c>
      <c r="AY343">
        <f t="shared" si="9"/>
        <v>-0.3352112676056338</v>
      </c>
      <c r="AZ343">
        <f t="shared" si="9"/>
        <v>-0.3183098591549296</v>
      </c>
      <c r="BA343">
        <f t="shared" si="9"/>
        <v>-0.32957743661971839</v>
      </c>
      <c r="BB343">
        <f t="shared" si="9"/>
        <v>-0.32863849765258213</v>
      </c>
      <c r="BC343">
        <f t="shared" si="9"/>
        <v>-0.33708920187793434</v>
      </c>
      <c r="BD343">
        <f t="shared" si="9"/>
        <v>-0.36150234741784043</v>
      </c>
      <c r="BE343">
        <f t="shared" si="9"/>
        <v>-0.43004694835680751</v>
      </c>
      <c r="BF343">
        <f t="shared" si="9"/>
        <v>-0.4460093896713615</v>
      </c>
      <c r="BG343">
        <f t="shared" si="9"/>
        <v>-0.45915492957746484</v>
      </c>
      <c r="BH343">
        <f t="shared" si="9"/>
        <v>-0.50234741784037562</v>
      </c>
      <c r="BI343">
        <f t="shared" si="9"/>
        <v>-0.52112676056338036</v>
      </c>
      <c r="BJ343">
        <f t="shared" si="9"/>
        <v>-0.50985915492957745</v>
      </c>
      <c r="BK343">
        <f t="shared" si="9"/>
        <v>-0.4657276995305164</v>
      </c>
      <c r="BL343">
        <f t="shared" si="9"/>
        <v>-0.4572769953051643</v>
      </c>
      <c r="BM343">
        <f t="shared" si="9"/>
        <v>-0.4460093896713615</v>
      </c>
    </row>
    <row r="344" spans="2:65" x14ac:dyDescent="0.25">
      <c r="B344">
        <f t="shared" si="1"/>
        <v>1.6091425568945789E-3</v>
      </c>
      <c r="C344">
        <f t="shared" si="9"/>
        <v>-5.2871826869397469E-3</v>
      </c>
      <c r="D344">
        <f t="shared" si="9"/>
        <v>3.7667071688942899E-2</v>
      </c>
      <c r="E344">
        <f t="shared" si="9"/>
        <v>5.0868608584282958E-2</v>
      </c>
      <c r="F344">
        <f t="shared" si="9"/>
        <v>-2.794653705953833E-2</v>
      </c>
      <c r="G344">
        <f t="shared" si="9"/>
        <v>-1.8094643854060597E-2</v>
      </c>
      <c r="H344">
        <f t="shared" si="9"/>
        <v>-4.1082394666841882E-2</v>
      </c>
      <c r="I344">
        <f t="shared" si="9"/>
        <v>-4.7650323470493652E-2</v>
      </c>
      <c r="J344">
        <f t="shared" si="9"/>
        <v>-1.6945256313421593E-2</v>
      </c>
      <c r="K344">
        <f t="shared" si="9"/>
        <v>-0.10462710584217266</v>
      </c>
      <c r="L344">
        <f t="shared" si="9"/>
        <v>-9.0341860694230114E-2</v>
      </c>
      <c r="M344">
        <f t="shared" si="9"/>
        <v>-2.4662572657712371E-2</v>
      </c>
      <c r="N344">
        <f t="shared" si="9"/>
        <v>-8.048996748875252E-2</v>
      </c>
      <c r="O344">
        <f t="shared" si="9"/>
        <v>-4.4366359068667691E-2</v>
      </c>
      <c r="P344">
        <f t="shared" si="9"/>
        <v>-0.10019375389970769</v>
      </c>
      <c r="Q344">
        <f t="shared" si="9"/>
        <v>-6.4201504055696038E-2</v>
      </c>
      <c r="R344">
        <f t="shared" si="9"/>
        <v>-2.6895668450954018E-2</v>
      </c>
      <c r="S344">
        <f t="shared" si="9"/>
        <v>6.1672851466290021E-2</v>
      </c>
      <c r="T344">
        <f t="shared" si="9"/>
        <v>5.4152572986108767E-2</v>
      </c>
      <c r="U344">
        <f t="shared" si="9"/>
        <v>1.7963285277987576E-2</v>
      </c>
      <c r="V344">
        <f t="shared" si="9"/>
        <v>-8.048996748875252E-2</v>
      </c>
      <c r="W344">
        <f t="shared" si="9"/>
        <v>3.4448786575153448E-2</v>
      </c>
      <c r="X344">
        <f t="shared" si="9"/>
        <v>2.9490000328396399E-2</v>
      </c>
      <c r="Y344">
        <f t="shared" si="9"/>
        <v>0.12935535778792154</v>
      </c>
      <c r="Z344">
        <f t="shared" si="9"/>
        <v>8.2427506485828628E-3</v>
      </c>
      <c r="AA344">
        <f t="shared" si="9"/>
        <v>0.20620012479064723</v>
      </c>
      <c r="AB344">
        <f t="shared" si="9"/>
        <v>6.3249154379166408E-2</v>
      </c>
      <c r="AC344">
        <f t="shared" si="9"/>
        <v>-1.6748218449312352E-3</v>
      </c>
      <c r="AD344">
        <f t="shared" si="9"/>
        <v>0.10012807461167118</v>
      </c>
      <c r="AE344">
        <f t="shared" si="9"/>
        <v>2.4596893369675861E-2</v>
      </c>
      <c r="AF344">
        <f t="shared" si="9"/>
        <v>-1.1526715050408969E-2</v>
      </c>
      <c r="AG344">
        <f t="shared" si="9"/>
        <v>2.1312928967849899E-2</v>
      </c>
      <c r="AH344">
        <f t="shared" si="9"/>
        <v>6.2099766838527408E-2</v>
      </c>
      <c r="AI344">
        <f t="shared" si="9"/>
        <v>7.3560802600898994E-3</v>
      </c>
      <c r="AJ344">
        <f t="shared" si="9"/>
        <v>9.3560145808019413E-2</v>
      </c>
      <c r="AK344">
        <f t="shared" si="9"/>
        <v>4.8931069587205391E-3</v>
      </c>
      <c r="AL344">
        <f t="shared" si="9"/>
        <v>7.2739811500443272E-2</v>
      </c>
      <c r="AM344">
        <f t="shared" si="9"/>
        <v>9.5563364093133207E-2</v>
      </c>
      <c r="AN344">
        <f t="shared" si="9"/>
        <v>1.8028964566024087E-2</v>
      </c>
      <c r="AO344">
        <f t="shared" si="9"/>
        <v>-8.7057896292404291E-2</v>
      </c>
      <c r="AP344">
        <f t="shared" si="9"/>
        <v>-6.4070145479623017E-2</v>
      </c>
      <c r="AQ344">
        <f t="shared" si="9"/>
        <v>-4.7650323470493652E-2</v>
      </c>
      <c r="AR344">
        <f t="shared" si="9"/>
        <v>-4.7650323470493652E-2</v>
      </c>
      <c r="AS344">
        <f t="shared" si="9"/>
        <v>1.6091425568945789E-3</v>
      </c>
      <c r="AT344">
        <f t="shared" si="9"/>
        <v>-1.3595612623559267E-2</v>
      </c>
      <c r="AU344">
        <f t="shared" si="9"/>
        <v>-3.0737906801090391E-2</v>
      </c>
      <c r="AV344">
        <f t="shared" si="9"/>
        <v>2.0426258579356937E-2</v>
      </c>
      <c r="AW344">
        <f t="shared" si="9"/>
        <v>-9.6909789497881885E-2</v>
      </c>
      <c r="AX344">
        <f t="shared" si="9"/>
        <v>-5.421825227414543E-2</v>
      </c>
      <c r="AY344">
        <f t="shared" si="9"/>
        <v>-1.4810679452234783E-2</v>
      </c>
      <c r="AZ344">
        <f t="shared" si="9"/>
        <v>-4.7650323470493652E-2</v>
      </c>
      <c r="BA344">
        <f t="shared" si="9"/>
        <v>-2.9161603888213847E-2</v>
      </c>
      <c r="BB344">
        <f t="shared" si="9"/>
        <v>-1.4810679452234783E-2</v>
      </c>
      <c r="BC344">
        <f t="shared" si="9"/>
        <v>4.8931069587205391E-3</v>
      </c>
      <c r="BD344">
        <f t="shared" si="9"/>
        <v>-1.8094643854060597E-2</v>
      </c>
      <c r="BE344">
        <f t="shared" si="9"/>
        <v>-2.4662572657712371E-2</v>
      </c>
      <c r="BF344">
        <f t="shared" si="9"/>
        <v>1.8028964566024087E-2</v>
      </c>
      <c r="BG344">
        <f t="shared" si="9"/>
        <v>-0.10426586975797193</v>
      </c>
      <c r="BH344">
        <f t="shared" si="9"/>
        <v>-8.3773931890578343E-2</v>
      </c>
      <c r="BI344">
        <f t="shared" si="9"/>
        <v>-9.0341860694230114E-2</v>
      </c>
      <c r="BJ344">
        <f t="shared" si="9"/>
        <v>-0.1461692555252701</v>
      </c>
      <c r="BK344">
        <f t="shared" si="9"/>
        <v>-0.1461692555252701</v>
      </c>
      <c r="BL344">
        <f t="shared" si="9"/>
        <v>-0.15273718432892189</v>
      </c>
      <c r="BM344">
        <f t="shared" si="9"/>
        <v>-0.18886079274900658</v>
      </c>
    </row>
    <row r="345" spans="2:65" x14ac:dyDescent="0.25">
      <c r="B345">
        <f t="shared" si="1"/>
        <v>-1.3970983342288985E-2</v>
      </c>
      <c r="C345">
        <f t="shared" si="9"/>
        <v>4.0300913487372379E-2</v>
      </c>
      <c r="D345">
        <f t="shared" si="9"/>
        <v>-1.6120365394948991E-2</v>
      </c>
      <c r="E345">
        <f t="shared" si="9"/>
        <v>-3.2778076303062842E-2</v>
      </c>
      <c r="F345">
        <f t="shared" si="9"/>
        <v>-2.6867340139709824E-2</v>
      </c>
      <c r="G345">
        <f t="shared" si="9"/>
        <v>-6.9854916711444923E-3</v>
      </c>
      <c r="H345">
        <f t="shared" si="9"/>
        <v>-1.3970983342288985E-2</v>
      </c>
      <c r="I345">
        <f t="shared" ref="C345:BM349" si="10">(I37-$A37)/$A37</f>
        <v>-8.0601826974744759E-2</v>
      </c>
      <c r="J345">
        <f t="shared" si="10"/>
        <v>-5.803331542181614E-2</v>
      </c>
      <c r="K345">
        <f t="shared" si="10"/>
        <v>-4.889844169801183E-2</v>
      </c>
      <c r="L345">
        <f t="shared" si="10"/>
        <v>-2.7404707146695271E-2</v>
      </c>
      <c r="M345">
        <f t="shared" si="10"/>
        <v>-2.7404707146695271E-2</v>
      </c>
      <c r="N345">
        <f t="shared" si="10"/>
        <v>-9.51101558301988E-2</v>
      </c>
      <c r="O345">
        <f t="shared" si="10"/>
        <v>-9.1886082751209075E-2</v>
      </c>
      <c r="P345">
        <f t="shared" si="10"/>
        <v>-0.10800653412144003</v>
      </c>
      <c r="Q345">
        <f t="shared" si="10"/>
        <v>-0.10478237506716816</v>
      </c>
      <c r="R345">
        <f t="shared" si="10"/>
        <v>-6.2869425040300811E-2</v>
      </c>
      <c r="S345">
        <f t="shared" si="10"/>
        <v>-8.5975282106394296E-2</v>
      </c>
      <c r="T345">
        <f t="shared" si="10"/>
        <v>-6.9317571198280456E-2</v>
      </c>
      <c r="U345">
        <f t="shared" si="10"/>
        <v>-3.2778076303062842E-2</v>
      </c>
      <c r="V345">
        <f t="shared" si="10"/>
        <v>-0.10478237506716816</v>
      </c>
      <c r="W345">
        <f t="shared" si="10"/>
        <v>-3.2778076303062842E-2</v>
      </c>
      <c r="X345">
        <f t="shared" si="10"/>
        <v>-3.8151531434712567E-2</v>
      </c>
      <c r="Y345">
        <f t="shared" si="10"/>
        <v>-3.3315421816227889E-2</v>
      </c>
      <c r="Z345">
        <f t="shared" si="10"/>
        <v>-3.3315421816227889E-2</v>
      </c>
      <c r="AA345">
        <f t="shared" si="10"/>
        <v>-0.1026330574959699</v>
      </c>
      <c r="AB345">
        <f t="shared" si="10"/>
        <v>-0.1133799032778076</v>
      </c>
      <c r="AC345">
        <f t="shared" si="10"/>
        <v>-0.14078452444922082</v>
      </c>
      <c r="AD345">
        <f t="shared" si="10"/>
        <v>-0.14024717893605584</v>
      </c>
      <c r="AE345">
        <f t="shared" si="10"/>
        <v>-0.14024717893605584</v>
      </c>
      <c r="AF345">
        <f t="shared" si="10"/>
        <v>-0.14024717893605584</v>
      </c>
      <c r="AG345">
        <f t="shared" si="10"/>
        <v>-0.14078452444922082</v>
      </c>
      <c r="AH345">
        <f t="shared" si="10"/>
        <v>-0.14078452444922082</v>
      </c>
      <c r="AI345">
        <f t="shared" si="10"/>
        <v>-0.14132186996238577</v>
      </c>
      <c r="AJ345">
        <f t="shared" si="10"/>
        <v>-0.19935516389038152</v>
      </c>
      <c r="AK345">
        <f t="shared" si="10"/>
        <v>-0.1939816872649113</v>
      </c>
      <c r="AL345">
        <f t="shared" si="10"/>
        <v>-0.21547557227297148</v>
      </c>
      <c r="AM345">
        <f t="shared" si="10"/>
        <v>-0.24771628156904887</v>
      </c>
      <c r="AN345">
        <f t="shared" si="10"/>
        <v>-0.21547557227297148</v>
      </c>
      <c r="AO345">
        <f t="shared" si="10"/>
        <v>-0.1133799032778076</v>
      </c>
      <c r="AP345">
        <f t="shared" si="10"/>
        <v>-0.24986570660934976</v>
      </c>
      <c r="AQ345">
        <f t="shared" si="10"/>
        <v>-0.21547555077915098</v>
      </c>
      <c r="AR345">
        <f t="shared" si="10"/>
        <v>-0.36593229446534115</v>
      </c>
      <c r="AS345">
        <f t="shared" si="10"/>
        <v>-0.3801182160128963</v>
      </c>
      <c r="AT345">
        <f t="shared" si="10"/>
        <v>-0.4583557227297152</v>
      </c>
      <c r="AU345">
        <f t="shared" si="10"/>
        <v>-0.52713594841483069</v>
      </c>
      <c r="AV345">
        <f t="shared" si="10"/>
        <v>-0.54454594304137549</v>
      </c>
      <c r="AW345">
        <f t="shared" si="10"/>
        <v>-0.54813541106931751</v>
      </c>
      <c r="AX345">
        <f t="shared" si="10"/>
        <v>-0.54433100483610963</v>
      </c>
      <c r="AY345">
        <f t="shared" si="10"/>
        <v>-0.58409457281031696</v>
      </c>
      <c r="AZ345">
        <f t="shared" si="10"/>
        <v>-0.51907576571735625</v>
      </c>
      <c r="BA345">
        <f t="shared" si="10"/>
        <v>-0.53358409457281031</v>
      </c>
      <c r="BB345">
        <f t="shared" si="10"/>
        <v>-0.52391187533584094</v>
      </c>
      <c r="BC345">
        <f t="shared" si="10"/>
        <v>-0.36378291241268135</v>
      </c>
      <c r="BD345">
        <f t="shared" si="10"/>
        <v>-0.42611499193981728</v>
      </c>
      <c r="BE345">
        <f t="shared" si="10"/>
        <v>1.4739387426114992</v>
      </c>
      <c r="BF345">
        <f t="shared" si="10"/>
        <v>-9.2960773777538988E-2</v>
      </c>
      <c r="BG345">
        <f t="shared" si="10"/>
        <v>0.33261687264911344</v>
      </c>
      <c r="BH345">
        <f t="shared" si="10"/>
        <v>0.28747984954325639</v>
      </c>
      <c r="BI345">
        <f t="shared" si="10"/>
        <v>-6.9854916711444923E-3</v>
      </c>
      <c r="BJ345">
        <f t="shared" si="10"/>
        <v>8.1139172487909819E-2</v>
      </c>
      <c r="BK345">
        <f t="shared" si="10"/>
        <v>0.10693175711982816</v>
      </c>
      <c r="BL345">
        <f t="shared" si="10"/>
        <v>-1.7732401934443757E-2</v>
      </c>
      <c r="BM345">
        <f t="shared" si="10"/>
        <v>-3.9226222461042473E-2</v>
      </c>
    </row>
    <row r="346" spans="2:65" x14ac:dyDescent="0.25">
      <c r="B346">
        <f t="shared" si="1"/>
        <v>0</v>
      </c>
      <c r="C346">
        <f t="shared" si="10"/>
        <v>-5.600000000000005E-2</v>
      </c>
      <c r="D346">
        <f t="shared" si="10"/>
        <v>-3.9999999999999151E-3</v>
      </c>
      <c r="E346">
        <f t="shared" si="10"/>
        <v>5.600000000000005E-2</v>
      </c>
      <c r="F346">
        <f t="shared" si="10"/>
        <v>0.11199999999999992</v>
      </c>
      <c r="G346">
        <f t="shared" si="10"/>
        <v>0.192</v>
      </c>
      <c r="H346">
        <f t="shared" si="10"/>
        <v>0.20800000000000002</v>
      </c>
      <c r="I346">
        <f t="shared" si="10"/>
        <v>0.15999999999999998</v>
      </c>
      <c r="J346">
        <f t="shared" si="10"/>
        <v>0.26400000000000007</v>
      </c>
      <c r="K346">
        <f t="shared" si="10"/>
        <v>0.26400000000000007</v>
      </c>
      <c r="L346">
        <f t="shared" si="10"/>
        <v>0.26400000000000007</v>
      </c>
      <c r="M346">
        <f t="shared" si="10"/>
        <v>0.21600000000000003</v>
      </c>
      <c r="N346">
        <f t="shared" si="10"/>
        <v>0.13599999999999995</v>
      </c>
      <c r="O346">
        <f t="shared" si="10"/>
        <v>8.0000000000000071E-2</v>
      </c>
      <c r="P346">
        <f t="shared" si="10"/>
        <v>0.14399999999999996</v>
      </c>
      <c r="Q346">
        <f t="shared" si="10"/>
        <v>9.6000000000000085E-2</v>
      </c>
      <c r="R346">
        <f t="shared" si="10"/>
        <v>0.14399999999999996</v>
      </c>
      <c r="S346">
        <f t="shared" si="10"/>
        <v>0.11999999999999993</v>
      </c>
      <c r="T346">
        <f t="shared" si="10"/>
        <v>0.15199999999999997</v>
      </c>
      <c r="U346">
        <f t="shared" si="10"/>
        <v>0.16799999999999998</v>
      </c>
      <c r="V346">
        <f t="shared" si="10"/>
        <v>0.2</v>
      </c>
      <c r="W346">
        <f t="shared" si="10"/>
        <v>0.2</v>
      </c>
      <c r="X346">
        <f t="shared" si="10"/>
        <v>0.25600000000000006</v>
      </c>
      <c r="Y346">
        <f t="shared" si="10"/>
        <v>0.24000000000000005</v>
      </c>
      <c r="Z346">
        <f t="shared" si="10"/>
        <v>0.192</v>
      </c>
      <c r="AA346">
        <f t="shared" si="10"/>
        <v>0.23200000000000004</v>
      </c>
      <c r="AB346">
        <f t="shared" si="10"/>
        <v>0.24800000000000005</v>
      </c>
      <c r="AC346">
        <f t="shared" si="10"/>
        <v>0.192</v>
      </c>
      <c r="AD346">
        <f t="shared" si="10"/>
        <v>0.17599999999999999</v>
      </c>
      <c r="AE346">
        <f t="shared" si="10"/>
        <v>0.17599999999999999</v>
      </c>
      <c r="AF346">
        <f t="shared" si="10"/>
        <v>0.12799999999999995</v>
      </c>
      <c r="AG346">
        <f t="shared" si="10"/>
        <v>9.6000000000000085E-2</v>
      </c>
      <c r="AH346">
        <f t="shared" si="10"/>
        <v>5.600000000000005E-2</v>
      </c>
      <c r="AI346">
        <f t="shared" si="10"/>
        <v>6.4000000000000057E-2</v>
      </c>
      <c r="AJ346">
        <f t="shared" si="10"/>
        <v>0.11199999999999992</v>
      </c>
      <c r="AK346">
        <f t="shared" si="10"/>
        <v>0.11999999999999993</v>
      </c>
      <c r="AL346">
        <f t="shared" si="10"/>
        <v>0.14399999999999996</v>
      </c>
      <c r="AM346">
        <f t="shared" si="10"/>
        <v>0.2</v>
      </c>
      <c r="AN346">
        <f t="shared" si="10"/>
        <v>0.17599999999999999</v>
      </c>
      <c r="AO346">
        <f t="shared" si="10"/>
        <v>0.16799999999999998</v>
      </c>
      <c r="AP346">
        <f t="shared" si="10"/>
        <v>0.11999999999999993</v>
      </c>
      <c r="AQ346">
        <f t="shared" si="10"/>
        <v>0.11999999999999993</v>
      </c>
      <c r="AR346">
        <f t="shared" si="10"/>
        <v>0.15999999999999998</v>
      </c>
      <c r="AS346">
        <f t="shared" si="10"/>
        <v>0.24000000000000005</v>
      </c>
      <c r="AT346">
        <f t="shared" si="10"/>
        <v>0.36799999999999999</v>
      </c>
      <c r="AU346">
        <f t="shared" si="10"/>
        <v>0.34399999999999997</v>
      </c>
      <c r="AV346">
        <f t="shared" si="10"/>
        <v>0.27200000000000008</v>
      </c>
      <c r="AW346">
        <f t="shared" si="10"/>
        <v>0.25600000000000006</v>
      </c>
      <c r="AX346">
        <f t="shared" si="10"/>
        <v>0.21600000000000003</v>
      </c>
      <c r="AY346">
        <f t="shared" si="10"/>
        <v>0.184</v>
      </c>
      <c r="AZ346">
        <f t="shared" si="10"/>
        <v>0.21600000000000003</v>
      </c>
      <c r="BA346">
        <f t="shared" si="10"/>
        <v>0.20800000000000002</v>
      </c>
      <c r="BB346">
        <f t="shared" si="10"/>
        <v>0.26400000000000007</v>
      </c>
      <c r="BC346">
        <f t="shared" si="10"/>
        <v>0.26400000000000007</v>
      </c>
      <c r="BD346">
        <f t="shared" si="10"/>
        <v>0.31199999999999994</v>
      </c>
      <c r="BE346">
        <f t="shared" si="10"/>
        <v>0.28800000000000009</v>
      </c>
      <c r="BF346">
        <f t="shared" si="10"/>
        <v>0.43200000000000005</v>
      </c>
      <c r="BG346">
        <f t="shared" si="10"/>
        <v>0.42400000000000004</v>
      </c>
      <c r="BH346">
        <f t="shared" si="10"/>
        <v>0.32799999999999996</v>
      </c>
      <c r="BI346">
        <f t="shared" si="10"/>
        <v>0.42400000000000004</v>
      </c>
      <c r="BJ346">
        <f t="shared" si="10"/>
        <v>0.41600000000000004</v>
      </c>
      <c r="BK346">
        <f t="shared" si="10"/>
        <v>0.31199999999999994</v>
      </c>
      <c r="BL346">
        <f t="shared" si="10"/>
        <v>0.34399999999999997</v>
      </c>
      <c r="BM346">
        <f t="shared" si="10"/>
        <v>0.36799999999999999</v>
      </c>
    </row>
    <row r="347" spans="2:65" x14ac:dyDescent="0.25">
      <c r="B347">
        <f t="shared" si="1"/>
        <v>1.6569767441860579E-2</v>
      </c>
      <c r="C347">
        <f t="shared" si="10"/>
        <v>-1.1627906976744037E-2</v>
      </c>
      <c r="D347">
        <f t="shared" si="10"/>
        <v>-9.5930232558138658E-3</v>
      </c>
      <c r="E347">
        <f t="shared" si="10"/>
        <v>-1.4534883720930085E-2</v>
      </c>
      <c r="F347">
        <f t="shared" si="10"/>
        <v>4.6511627906976792E-2</v>
      </c>
      <c r="G347">
        <f t="shared" si="10"/>
        <v>2.9069767441860492E-2</v>
      </c>
      <c r="H347">
        <f t="shared" si="10"/>
        <v>1.5697674418604698E-2</v>
      </c>
      <c r="I347">
        <f t="shared" si="10"/>
        <v>6.686046511627978E-3</v>
      </c>
      <c r="J347">
        <f t="shared" si="10"/>
        <v>-2.6162790697673152E-3</v>
      </c>
      <c r="K347">
        <f t="shared" si="10"/>
        <v>5.813953488372099E-3</v>
      </c>
      <c r="L347">
        <f t="shared" si="10"/>
        <v>8.4302325581395755E-3</v>
      </c>
      <c r="M347">
        <f t="shared" si="10"/>
        <v>3.1976744186046541E-2</v>
      </c>
      <c r="N347">
        <f t="shared" si="10"/>
        <v>-2.3343023255813903E-3</v>
      </c>
      <c r="O347">
        <f t="shared" si="10"/>
        <v>-4.0697674418604529E-2</v>
      </c>
      <c r="P347">
        <f t="shared" si="10"/>
        <v>-3.8662790697674358E-2</v>
      </c>
      <c r="Q347">
        <f t="shared" si="10"/>
        <v>-8.1395348837209225E-2</v>
      </c>
      <c r="R347">
        <f t="shared" si="10"/>
        <v>-6.3953488372092929E-2</v>
      </c>
      <c r="S347">
        <f t="shared" si="10"/>
        <v>-2.7616279069767307E-2</v>
      </c>
      <c r="T347">
        <f t="shared" si="10"/>
        <v>-9.8837209302324383E-3</v>
      </c>
      <c r="U347">
        <f t="shared" si="10"/>
        <v>1.4244186046511674E-2</v>
      </c>
      <c r="V347">
        <f t="shared" si="10"/>
        <v>2.9069767441860495E-3</v>
      </c>
      <c r="W347">
        <f t="shared" si="10"/>
        <v>1.7441860465116296E-2</v>
      </c>
      <c r="X347">
        <f t="shared" si="10"/>
        <v>1.7441860465116296E-2</v>
      </c>
      <c r="Y347">
        <f t="shared" si="10"/>
        <v>1.7441860465117586E-3</v>
      </c>
      <c r="Z347">
        <f t="shared" si="10"/>
        <v>-0.19476744186046499</v>
      </c>
      <c r="AA347">
        <f t="shared" si="10"/>
        <v>-8.2558139534883668E-2</v>
      </c>
      <c r="AB347">
        <f t="shared" si="10"/>
        <v>-9.8837209302325521E-2</v>
      </c>
      <c r="AC347">
        <f t="shared" si="10"/>
        <v>-0.15901162790697668</v>
      </c>
      <c r="AD347">
        <f t="shared" si="10"/>
        <v>-0.127906976744186</v>
      </c>
      <c r="AE347">
        <f t="shared" si="10"/>
        <v>-0.12819767441860458</v>
      </c>
      <c r="AF347">
        <f t="shared" si="10"/>
        <v>-0.15697674418604651</v>
      </c>
      <c r="AG347">
        <f t="shared" si="10"/>
        <v>-0.17732558139534885</v>
      </c>
      <c r="AH347">
        <f t="shared" si="10"/>
        <v>-0.18604651162790684</v>
      </c>
      <c r="AI347">
        <f t="shared" si="10"/>
        <v>-0.20697674418604647</v>
      </c>
      <c r="AJ347">
        <f t="shared" si="10"/>
        <v>-0.20610465116279061</v>
      </c>
      <c r="AK347">
        <f t="shared" si="10"/>
        <v>-0.17151162790697674</v>
      </c>
      <c r="AL347">
        <f t="shared" si="10"/>
        <v>-0.15697674418604651</v>
      </c>
      <c r="AM347">
        <f t="shared" si="10"/>
        <v>-0.12877906976744172</v>
      </c>
      <c r="AN347">
        <f t="shared" si="10"/>
        <v>-0.15697674418604651</v>
      </c>
      <c r="AO347">
        <f t="shared" si="10"/>
        <v>-0.19331395348837196</v>
      </c>
      <c r="AP347">
        <f t="shared" si="10"/>
        <v>-0.25872093023255804</v>
      </c>
      <c r="AQ347">
        <f t="shared" si="10"/>
        <v>-0.22965116279069758</v>
      </c>
      <c r="AR347">
        <f t="shared" si="10"/>
        <v>-0.23546511627906969</v>
      </c>
      <c r="AS347">
        <f t="shared" si="10"/>
        <v>-0.21598837209302321</v>
      </c>
      <c r="AT347">
        <f t="shared" si="10"/>
        <v>-0.25813953488372093</v>
      </c>
      <c r="AU347">
        <f t="shared" si="10"/>
        <v>-0.24534883720930228</v>
      </c>
      <c r="AV347">
        <f t="shared" si="10"/>
        <v>-0.2732558139534883</v>
      </c>
      <c r="AW347">
        <f t="shared" si="10"/>
        <v>-0.27761627906976738</v>
      </c>
      <c r="AX347">
        <f t="shared" si="10"/>
        <v>-0.31686046511627908</v>
      </c>
      <c r="AY347">
        <f t="shared" si="10"/>
        <v>-0.29941860465116277</v>
      </c>
      <c r="AZ347">
        <f t="shared" si="10"/>
        <v>-0.29447674418604647</v>
      </c>
      <c r="BA347">
        <f t="shared" si="10"/>
        <v>-0.30232558139534882</v>
      </c>
      <c r="BB347">
        <f t="shared" si="10"/>
        <v>-0.34040697674418602</v>
      </c>
      <c r="BC347">
        <f t="shared" si="10"/>
        <v>-0.35813953488372091</v>
      </c>
      <c r="BD347">
        <f t="shared" si="10"/>
        <v>-0.31511627906976736</v>
      </c>
      <c r="BE347">
        <f t="shared" si="10"/>
        <v>-0.31802325581395341</v>
      </c>
      <c r="BF347">
        <f t="shared" si="10"/>
        <v>-0.35465116279069764</v>
      </c>
      <c r="BG347">
        <f t="shared" si="10"/>
        <v>-0.32877906976744181</v>
      </c>
      <c r="BH347">
        <f t="shared" si="10"/>
        <v>-0.34331395348837207</v>
      </c>
      <c r="BI347">
        <f t="shared" si="10"/>
        <v>-0.34883720930232553</v>
      </c>
      <c r="BJ347">
        <f t="shared" si="10"/>
        <v>-0.33372093023255811</v>
      </c>
      <c r="BK347">
        <f t="shared" si="10"/>
        <v>-0.33139534883720922</v>
      </c>
      <c r="BL347">
        <f t="shared" si="10"/>
        <v>-0.33463081395348832</v>
      </c>
      <c r="BM347">
        <f t="shared" si="10"/>
        <v>-0.35319767441860461</v>
      </c>
    </row>
    <row r="348" spans="2:65" x14ac:dyDescent="0.25">
      <c r="B348">
        <f t="shared" si="1"/>
        <v>0</v>
      </c>
      <c r="C348">
        <f t="shared" si="10"/>
        <v>2.2598870056497196E-2</v>
      </c>
      <c r="D348">
        <f t="shared" si="10"/>
        <v>1.6949152542372895E-2</v>
      </c>
      <c r="E348">
        <f t="shared" si="10"/>
        <v>5.6497175141242986E-2</v>
      </c>
      <c r="F348">
        <f t="shared" si="10"/>
        <v>0.13559322033898291</v>
      </c>
      <c r="G348">
        <f t="shared" si="10"/>
        <v>0.18361581920903966</v>
      </c>
      <c r="H348">
        <f t="shared" si="10"/>
        <v>0.19209039548022591</v>
      </c>
      <c r="I348">
        <f t="shared" si="10"/>
        <v>0.11864406779661014</v>
      </c>
      <c r="J348">
        <f t="shared" si="10"/>
        <v>0.16949152542372872</v>
      </c>
      <c r="K348">
        <f t="shared" si="10"/>
        <v>0.12429378531073444</v>
      </c>
      <c r="L348">
        <f t="shared" si="10"/>
        <v>0.12994350282485875</v>
      </c>
      <c r="M348">
        <f t="shared" si="10"/>
        <v>0.12994350282485875</v>
      </c>
      <c r="N348">
        <f t="shared" si="10"/>
        <v>9.0395480225988659E-2</v>
      </c>
      <c r="O348">
        <f t="shared" si="10"/>
        <v>0.11864406779661014</v>
      </c>
      <c r="P348">
        <f t="shared" si="10"/>
        <v>0.14689265536723151</v>
      </c>
      <c r="Q348">
        <f t="shared" si="10"/>
        <v>0.12994350282485875</v>
      </c>
      <c r="R348">
        <f t="shared" si="10"/>
        <v>0.15254237288135594</v>
      </c>
      <c r="S348">
        <f t="shared" si="10"/>
        <v>0.13559322033898291</v>
      </c>
      <c r="T348">
        <f t="shared" si="10"/>
        <v>0.15536723163841804</v>
      </c>
      <c r="U348">
        <f t="shared" si="10"/>
        <v>0.15254237288135594</v>
      </c>
      <c r="V348">
        <f t="shared" si="10"/>
        <v>0.20338983050847451</v>
      </c>
      <c r="W348">
        <f t="shared" si="10"/>
        <v>0.27683615819209029</v>
      </c>
      <c r="X348">
        <f t="shared" si="10"/>
        <v>0.2824858757062147</v>
      </c>
      <c r="Y348">
        <f t="shared" si="10"/>
        <v>0.38418079096045205</v>
      </c>
      <c r="Z348">
        <f t="shared" si="10"/>
        <v>0.40112994350282483</v>
      </c>
      <c r="AA348">
        <f t="shared" si="10"/>
        <v>0.35028248587570626</v>
      </c>
      <c r="AB348">
        <f t="shared" si="10"/>
        <v>0.23163841807909613</v>
      </c>
      <c r="AC348">
        <f t="shared" si="10"/>
        <v>0.27683615819209029</v>
      </c>
      <c r="AD348">
        <f t="shared" si="10"/>
        <v>0.23728813559322029</v>
      </c>
      <c r="AE348">
        <f t="shared" si="10"/>
        <v>0.19774011299435032</v>
      </c>
      <c r="AF348">
        <f t="shared" si="10"/>
        <v>0.18644067796610173</v>
      </c>
      <c r="AG348">
        <f t="shared" si="10"/>
        <v>0.16384180790960454</v>
      </c>
      <c r="AH348">
        <f t="shared" si="10"/>
        <v>0.20338983050847451</v>
      </c>
      <c r="AI348">
        <f t="shared" si="10"/>
        <v>0.30508474576271188</v>
      </c>
      <c r="AJ348">
        <f t="shared" si="10"/>
        <v>0.30508474576271188</v>
      </c>
      <c r="AK348">
        <f t="shared" si="10"/>
        <v>0.35593220338983045</v>
      </c>
      <c r="AL348">
        <f t="shared" si="10"/>
        <v>0.48587570621468917</v>
      </c>
      <c r="AM348">
        <f t="shared" si="10"/>
        <v>0.41242937853107342</v>
      </c>
      <c r="AN348">
        <f t="shared" si="10"/>
        <v>0.37853107344632764</v>
      </c>
      <c r="AO348">
        <f t="shared" si="10"/>
        <v>0.38418079096045205</v>
      </c>
      <c r="AP348">
        <f t="shared" si="10"/>
        <v>0.53107344632768361</v>
      </c>
      <c r="AQ348">
        <f t="shared" si="10"/>
        <v>0.47457627118644058</v>
      </c>
      <c r="AR348">
        <f t="shared" si="10"/>
        <v>0.57062146892655352</v>
      </c>
      <c r="AS348">
        <f t="shared" si="10"/>
        <v>0.50282485875706218</v>
      </c>
      <c r="AT348">
        <f t="shared" si="10"/>
        <v>0.37288135593220345</v>
      </c>
      <c r="AU348">
        <f t="shared" si="10"/>
        <v>0.37288135593220345</v>
      </c>
      <c r="AV348">
        <f t="shared" si="10"/>
        <v>0.38418079096045205</v>
      </c>
      <c r="AW348">
        <f t="shared" si="10"/>
        <v>0.36723163841807904</v>
      </c>
      <c r="AX348">
        <f t="shared" si="10"/>
        <v>0.26553672316384191</v>
      </c>
      <c r="AY348">
        <f t="shared" si="10"/>
        <v>0.31073446327683607</v>
      </c>
      <c r="AZ348">
        <f t="shared" si="10"/>
        <v>0.35028248587570626</v>
      </c>
      <c r="BA348">
        <f t="shared" si="10"/>
        <v>0.39548022598870064</v>
      </c>
      <c r="BB348">
        <f t="shared" si="10"/>
        <v>0.4576271186440678</v>
      </c>
      <c r="BC348">
        <f t="shared" si="10"/>
        <v>0.50847457627118642</v>
      </c>
      <c r="BD348">
        <f t="shared" si="10"/>
        <v>0.43502824858757061</v>
      </c>
      <c r="BE348">
        <f t="shared" si="10"/>
        <v>0.4406779661016948</v>
      </c>
      <c r="BF348">
        <f t="shared" si="10"/>
        <v>0.37853107344632764</v>
      </c>
      <c r="BG348">
        <f t="shared" si="10"/>
        <v>0.36723163841807904</v>
      </c>
      <c r="BH348">
        <f t="shared" si="10"/>
        <v>0.25423728813559332</v>
      </c>
      <c r="BI348">
        <f t="shared" si="10"/>
        <v>0.1581920903954801</v>
      </c>
      <c r="BJ348">
        <f t="shared" si="10"/>
        <v>0.22033898305084754</v>
      </c>
      <c r="BK348">
        <f t="shared" si="10"/>
        <v>0.1581920903954801</v>
      </c>
      <c r="BL348">
        <f t="shared" si="10"/>
        <v>0.12994350282485875</v>
      </c>
      <c r="BM348">
        <f t="shared" si="10"/>
        <v>0.12994350282485875</v>
      </c>
    </row>
    <row r="349" spans="2:65" x14ac:dyDescent="0.25">
      <c r="B349">
        <f t="shared" si="1"/>
        <v>-5.2183173588924318E-2</v>
      </c>
      <c r="C349">
        <f t="shared" si="10"/>
        <v>-5.2183173588924318E-2</v>
      </c>
      <c r="D349">
        <f t="shared" si="10"/>
        <v>-9.6911608093716694E-3</v>
      </c>
      <c r="E349">
        <f t="shared" si="10"/>
        <v>-9.5846645367411044E-3</v>
      </c>
      <c r="F349">
        <f t="shared" si="10"/>
        <v>-9.5846645367411044E-3</v>
      </c>
      <c r="G349">
        <f t="shared" si="10"/>
        <v>1.0649627263045803E-3</v>
      </c>
      <c r="H349">
        <f t="shared" ref="C349:BM353" si="11">(H41-$A41)/$A41</f>
        <v>-9.5846645367411044E-3</v>
      </c>
      <c r="I349">
        <f t="shared" si="11"/>
        <v>-5.2183173588924318E-2</v>
      </c>
      <c r="J349">
        <f t="shared" si="11"/>
        <v>-4.164004259850896E-2</v>
      </c>
      <c r="K349">
        <f t="shared" si="11"/>
        <v>-0.21171458998935036</v>
      </c>
      <c r="L349">
        <f t="shared" si="11"/>
        <v>-0.20117145899893502</v>
      </c>
      <c r="M349">
        <f t="shared" si="11"/>
        <v>-0.20394036208732685</v>
      </c>
      <c r="N349">
        <f t="shared" si="11"/>
        <v>-0.12673056443024494</v>
      </c>
      <c r="O349">
        <f t="shared" si="11"/>
        <v>-0.19584664536741211</v>
      </c>
      <c r="P349">
        <f t="shared" si="11"/>
        <v>-0.16932907348242804</v>
      </c>
      <c r="Q349">
        <f t="shared" si="11"/>
        <v>-0.19062832800851964</v>
      </c>
      <c r="R349">
        <f t="shared" si="11"/>
        <v>-0.2013844515441959</v>
      </c>
      <c r="S349">
        <f t="shared" si="11"/>
        <v>-0.16932907348242804</v>
      </c>
      <c r="T349">
        <f t="shared" si="11"/>
        <v>-0.16922257720979758</v>
      </c>
      <c r="U349">
        <f t="shared" si="11"/>
        <v>-0.18956336528221507</v>
      </c>
      <c r="V349">
        <f t="shared" si="11"/>
        <v>-0.22034078807241744</v>
      </c>
      <c r="W349">
        <f t="shared" si="11"/>
        <v>-0.21725239616613415</v>
      </c>
      <c r="X349">
        <f t="shared" si="11"/>
        <v>-0.26517571884984026</v>
      </c>
      <c r="Y349">
        <f t="shared" si="11"/>
        <v>-0.29691160809371669</v>
      </c>
      <c r="Z349">
        <f t="shared" si="11"/>
        <v>-0.28658146964856218</v>
      </c>
      <c r="AA349">
        <f t="shared" si="11"/>
        <v>-0.30777422790202336</v>
      </c>
      <c r="AB349">
        <f t="shared" si="11"/>
        <v>-0.28530351437699675</v>
      </c>
      <c r="AC349">
        <f t="shared" si="11"/>
        <v>-0.31935356762513306</v>
      </c>
      <c r="AD349">
        <f t="shared" si="11"/>
        <v>-0.35559105431309901</v>
      </c>
      <c r="AE349">
        <f t="shared" si="11"/>
        <v>-0.35697550585729493</v>
      </c>
      <c r="AF349">
        <f t="shared" si="11"/>
        <v>-0.36102236421725237</v>
      </c>
      <c r="AG349">
        <f t="shared" si="11"/>
        <v>-0.41320553780617669</v>
      </c>
      <c r="AH349">
        <f t="shared" si="11"/>
        <v>-0.39297124600638977</v>
      </c>
      <c r="AI349">
        <f t="shared" si="11"/>
        <v>-0.40362087326943547</v>
      </c>
      <c r="AJ349">
        <f t="shared" si="11"/>
        <v>-0.46751863684771028</v>
      </c>
      <c r="AK349">
        <f t="shared" si="11"/>
        <v>-0.76922257720979759</v>
      </c>
      <c r="AL349">
        <f t="shared" si="11"/>
        <v>-0.76570820021299257</v>
      </c>
      <c r="AM349">
        <f t="shared" si="11"/>
        <v>-0.76624068157614478</v>
      </c>
      <c r="AN349">
        <f t="shared" si="11"/>
        <v>-0.76560170394036209</v>
      </c>
      <c r="AO349">
        <f t="shared" si="11"/>
        <v>-0.76570820021299257</v>
      </c>
      <c r="AP349">
        <f t="shared" si="11"/>
        <v>-0.77944621938232161</v>
      </c>
      <c r="AQ349">
        <f t="shared" si="11"/>
        <v>-0.77657082002129929</v>
      </c>
      <c r="AR349">
        <f t="shared" si="11"/>
        <v>-0.78913738019169322</v>
      </c>
      <c r="AS349">
        <f t="shared" si="11"/>
        <v>-0.79499467518636846</v>
      </c>
      <c r="AT349">
        <f t="shared" si="11"/>
        <v>-0.76570820021299257</v>
      </c>
      <c r="AU349">
        <f t="shared" si="11"/>
        <v>-0.76038338658146964</v>
      </c>
      <c r="AV349">
        <f t="shared" si="11"/>
        <v>-0.77635782747603832</v>
      </c>
      <c r="AW349">
        <f t="shared" si="11"/>
        <v>-0.76560170394036209</v>
      </c>
      <c r="AX349">
        <f t="shared" si="11"/>
        <v>-0.7710330138445155</v>
      </c>
      <c r="AY349">
        <f t="shared" si="11"/>
        <v>-0.78061767838125673</v>
      </c>
      <c r="AZ349">
        <f t="shared" si="11"/>
        <v>-0.78583599574014917</v>
      </c>
      <c r="BA349">
        <f t="shared" si="11"/>
        <v>-0.76038338658146964</v>
      </c>
      <c r="BB349">
        <f t="shared" si="11"/>
        <v>-0.76677316293929709</v>
      </c>
      <c r="BC349">
        <f t="shared" si="11"/>
        <v>-0.74707135250266243</v>
      </c>
      <c r="BD349">
        <f t="shared" si="11"/>
        <v>-0.65814696485622992</v>
      </c>
      <c r="BE349">
        <f t="shared" si="11"/>
        <v>-0.59701810436634717</v>
      </c>
      <c r="BF349">
        <f t="shared" si="11"/>
        <v>-0.62513312034078805</v>
      </c>
      <c r="BG349">
        <f t="shared" si="11"/>
        <v>-0.48881789137380188</v>
      </c>
      <c r="BH349">
        <f t="shared" si="11"/>
        <v>-0.46240681576144826</v>
      </c>
      <c r="BI349">
        <f t="shared" si="11"/>
        <v>-0.55676251331203408</v>
      </c>
      <c r="BJ349">
        <f t="shared" si="11"/>
        <v>-0.60479233226837059</v>
      </c>
      <c r="BK349">
        <f t="shared" si="11"/>
        <v>-0.59882854100106497</v>
      </c>
      <c r="BL349">
        <f t="shared" si="11"/>
        <v>-0.62257720979765707</v>
      </c>
      <c r="BM349">
        <f t="shared" si="11"/>
        <v>-0.6485623003194888</v>
      </c>
    </row>
    <row r="350" spans="2:65" x14ac:dyDescent="0.25">
      <c r="B350">
        <f t="shared" si="1"/>
        <v>-9.6969696969697056E-3</v>
      </c>
      <c r="C350">
        <f t="shared" si="11"/>
        <v>-5.3333333333333378E-2</v>
      </c>
      <c r="D350">
        <f t="shared" si="11"/>
        <v>-5.2121212121212089E-2</v>
      </c>
      <c r="E350">
        <f t="shared" si="11"/>
        <v>-9.9393939393939423E-2</v>
      </c>
      <c r="F350">
        <f t="shared" si="11"/>
        <v>-4.484848484848486E-2</v>
      </c>
      <c r="G350">
        <f t="shared" si="11"/>
        <v>-8.3636363636363689E-2</v>
      </c>
      <c r="H350">
        <f t="shared" si="11"/>
        <v>-8.0000000000000016E-2</v>
      </c>
      <c r="I350">
        <f t="shared" si="11"/>
        <v>-0.11636363636363636</v>
      </c>
      <c r="J350">
        <f t="shared" si="11"/>
        <v>-0.12727272727272726</v>
      </c>
      <c r="K350">
        <f t="shared" si="11"/>
        <v>-0.17696969696969697</v>
      </c>
      <c r="L350">
        <f t="shared" si="11"/>
        <v>-0.15515151515151518</v>
      </c>
      <c r="M350">
        <f t="shared" si="11"/>
        <v>-0.17939393939393944</v>
      </c>
      <c r="N350">
        <f t="shared" si="11"/>
        <v>-0.19878787878787874</v>
      </c>
      <c r="O350">
        <f t="shared" si="11"/>
        <v>-0.17818181818181816</v>
      </c>
      <c r="P350">
        <f t="shared" si="11"/>
        <v>-0.17818181818181816</v>
      </c>
      <c r="Q350">
        <f t="shared" si="11"/>
        <v>-0.20969696969696974</v>
      </c>
      <c r="R350">
        <f t="shared" si="11"/>
        <v>-0.18424242424242418</v>
      </c>
      <c r="S350">
        <f t="shared" si="11"/>
        <v>-0.19515151515151519</v>
      </c>
      <c r="T350">
        <f t="shared" si="11"/>
        <v>-0.20000000000000004</v>
      </c>
      <c r="U350">
        <f t="shared" si="11"/>
        <v>-0.20606060606060608</v>
      </c>
      <c r="V350">
        <f t="shared" si="11"/>
        <v>-0.15757575757575756</v>
      </c>
      <c r="W350">
        <f t="shared" si="11"/>
        <v>-0.17454545454545459</v>
      </c>
      <c r="X350">
        <f t="shared" si="11"/>
        <v>-0.16727272727272727</v>
      </c>
      <c r="Y350">
        <f t="shared" si="11"/>
        <v>-0.17090909090909093</v>
      </c>
      <c r="Z350">
        <f t="shared" si="11"/>
        <v>-0.19757575757575757</v>
      </c>
      <c r="AA350">
        <f t="shared" si="11"/>
        <v>-0.19515151515151519</v>
      </c>
      <c r="AB350">
        <f t="shared" si="11"/>
        <v>-0.20606060606060608</v>
      </c>
      <c r="AC350">
        <f t="shared" si="11"/>
        <v>-0.23878787878787877</v>
      </c>
      <c r="AD350">
        <f t="shared" si="11"/>
        <v>-0.24606060606060609</v>
      </c>
      <c r="AE350">
        <f t="shared" si="11"/>
        <v>-0.19151515151515153</v>
      </c>
      <c r="AF350">
        <f t="shared" si="11"/>
        <v>-0.20242424242424242</v>
      </c>
      <c r="AG350">
        <f t="shared" si="11"/>
        <v>-0.23151515151515153</v>
      </c>
      <c r="AH350">
        <f t="shared" si="11"/>
        <v>-0.23757575757575758</v>
      </c>
      <c r="AI350">
        <f t="shared" si="11"/>
        <v>-0.21939393939393934</v>
      </c>
      <c r="AJ350">
        <f t="shared" si="11"/>
        <v>-0.20969696969696974</v>
      </c>
      <c r="AK350">
        <f t="shared" si="11"/>
        <v>-0.24484848484848479</v>
      </c>
      <c r="AL350">
        <f t="shared" si="11"/>
        <v>-0.25090909090909097</v>
      </c>
      <c r="AM350">
        <f t="shared" si="11"/>
        <v>-0.23393939393939389</v>
      </c>
      <c r="AN350">
        <f t="shared" si="11"/>
        <v>-0.26909090909090905</v>
      </c>
      <c r="AO350">
        <f t="shared" si="11"/>
        <v>-0.26181818181818184</v>
      </c>
      <c r="AP350">
        <f t="shared" si="11"/>
        <v>-0.25454545454545452</v>
      </c>
      <c r="AQ350">
        <f t="shared" si="11"/>
        <v>-0.26181818181818184</v>
      </c>
      <c r="AR350">
        <f t="shared" si="11"/>
        <v>-0.30303030303030304</v>
      </c>
      <c r="AS350">
        <f t="shared" si="11"/>
        <v>-0.25818181818181818</v>
      </c>
      <c r="AT350">
        <f t="shared" si="11"/>
        <v>-0.29818181818181816</v>
      </c>
      <c r="AU350">
        <f t="shared" si="11"/>
        <v>-0.31878787878787879</v>
      </c>
      <c r="AV350">
        <f t="shared" si="11"/>
        <v>-0.29696969696969699</v>
      </c>
      <c r="AW350">
        <f t="shared" si="11"/>
        <v>-0.29939393939393938</v>
      </c>
      <c r="AX350">
        <f t="shared" si="11"/>
        <v>-0.33333333333333331</v>
      </c>
      <c r="AY350">
        <f t="shared" si="11"/>
        <v>-0.32363636363636361</v>
      </c>
      <c r="AZ350">
        <f t="shared" si="11"/>
        <v>-0.35030303030303028</v>
      </c>
      <c r="BA350">
        <f t="shared" si="11"/>
        <v>-0.31515151515151513</v>
      </c>
      <c r="BB350">
        <f t="shared" si="11"/>
        <v>-0.29212121212121211</v>
      </c>
      <c r="BC350">
        <f t="shared" si="11"/>
        <v>-0.34060606060606058</v>
      </c>
      <c r="BD350">
        <f t="shared" si="11"/>
        <v>-0.35393939393939394</v>
      </c>
      <c r="BE350">
        <f t="shared" si="11"/>
        <v>-0.3357575757575757</v>
      </c>
      <c r="BF350">
        <f t="shared" si="11"/>
        <v>-0.3575757575757576</v>
      </c>
      <c r="BG350">
        <f t="shared" si="11"/>
        <v>-0.35515151515151511</v>
      </c>
      <c r="BH350">
        <f t="shared" si="11"/>
        <v>-0.3890909090909091</v>
      </c>
      <c r="BI350">
        <f t="shared" si="11"/>
        <v>-0.29939393939393938</v>
      </c>
      <c r="BJ350">
        <f t="shared" si="11"/>
        <v>-0.30303030303030304</v>
      </c>
      <c r="BK350">
        <f t="shared" si="11"/>
        <v>-0.38303030303030305</v>
      </c>
      <c r="BL350">
        <f t="shared" si="11"/>
        <v>-0.33212121212121215</v>
      </c>
      <c r="BM350">
        <f t="shared" si="11"/>
        <v>-0.34303030303030302</v>
      </c>
    </row>
    <row r="351" spans="2:65" x14ac:dyDescent="0.25">
      <c r="B351">
        <f t="shared" si="1"/>
        <v>2.5216138328530233E-2</v>
      </c>
      <c r="C351">
        <f t="shared" si="11"/>
        <v>-0.2233429394812681</v>
      </c>
      <c r="D351">
        <f t="shared" si="11"/>
        <v>-0.19776657060518738</v>
      </c>
      <c r="E351">
        <f t="shared" si="11"/>
        <v>-0.18443804034582134</v>
      </c>
      <c r="F351">
        <f t="shared" si="11"/>
        <v>-0.17939481268011528</v>
      </c>
      <c r="G351">
        <f t="shared" si="11"/>
        <v>-0.1700288184438041</v>
      </c>
      <c r="H351">
        <f t="shared" si="11"/>
        <v>-0.15561959654178675</v>
      </c>
      <c r="I351">
        <f t="shared" si="11"/>
        <v>-0.19596541786743518</v>
      </c>
      <c r="J351">
        <f t="shared" si="11"/>
        <v>-0.1714697406340058</v>
      </c>
      <c r="K351">
        <f t="shared" si="11"/>
        <v>-0.18299711815561964</v>
      </c>
      <c r="L351">
        <f t="shared" si="11"/>
        <v>-0.19164265129682997</v>
      </c>
      <c r="M351">
        <f t="shared" si="11"/>
        <v>-0.19092219020172913</v>
      </c>
      <c r="N351">
        <f t="shared" si="11"/>
        <v>-0.20389048991354466</v>
      </c>
      <c r="O351">
        <f t="shared" si="11"/>
        <v>-0.21541786743515851</v>
      </c>
      <c r="P351">
        <f t="shared" si="11"/>
        <v>-0.19524495677233433</v>
      </c>
      <c r="Q351">
        <f t="shared" si="11"/>
        <v>-0.16354466858789635</v>
      </c>
      <c r="R351">
        <f t="shared" si="11"/>
        <v>-0.17651296829971189</v>
      </c>
      <c r="S351">
        <f t="shared" si="11"/>
        <v>-0.17651296829971189</v>
      </c>
      <c r="T351">
        <f t="shared" si="11"/>
        <v>-0.18731988472622488</v>
      </c>
      <c r="U351">
        <f t="shared" si="11"/>
        <v>-0.18299711815561964</v>
      </c>
      <c r="V351">
        <f t="shared" si="11"/>
        <v>-0.1685878962536024</v>
      </c>
      <c r="W351">
        <f t="shared" si="11"/>
        <v>-0.1628242074927955</v>
      </c>
      <c r="X351">
        <f t="shared" si="11"/>
        <v>-0.18515850144092219</v>
      </c>
      <c r="Y351">
        <f t="shared" si="11"/>
        <v>-0.21397694524495681</v>
      </c>
      <c r="Z351">
        <f t="shared" si="11"/>
        <v>-0.22046109510086459</v>
      </c>
      <c r="AA351">
        <f t="shared" si="11"/>
        <v>-0.23414985590778098</v>
      </c>
      <c r="AB351">
        <f t="shared" si="11"/>
        <v>-0.24567723342939482</v>
      </c>
      <c r="AC351">
        <f t="shared" si="11"/>
        <v>-0.26512968299711825</v>
      </c>
      <c r="AD351">
        <f t="shared" si="11"/>
        <v>-0.21181556195965426</v>
      </c>
      <c r="AE351">
        <f t="shared" si="11"/>
        <v>-0.21397694524495681</v>
      </c>
      <c r="AF351">
        <f t="shared" si="11"/>
        <v>-0.23198847262247843</v>
      </c>
      <c r="AG351">
        <f t="shared" si="11"/>
        <v>-0.24063400576368887</v>
      </c>
      <c r="AH351">
        <f t="shared" si="11"/>
        <v>-0.24567723342939482</v>
      </c>
      <c r="AI351">
        <f t="shared" si="11"/>
        <v>-0.26585014409221908</v>
      </c>
      <c r="AJ351">
        <f t="shared" si="11"/>
        <v>-0.24855907780979833</v>
      </c>
      <c r="AK351">
        <f t="shared" si="11"/>
        <v>-0.26657060518731995</v>
      </c>
      <c r="AL351">
        <f t="shared" si="11"/>
        <v>-0.26729106628242078</v>
      </c>
      <c r="AM351">
        <f t="shared" si="11"/>
        <v>-0.26008645533141217</v>
      </c>
      <c r="AN351">
        <f t="shared" si="11"/>
        <v>-0.27017291066282417</v>
      </c>
      <c r="AO351">
        <f t="shared" si="11"/>
        <v>-0.25360230547550439</v>
      </c>
      <c r="AP351">
        <f t="shared" si="11"/>
        <v>-0.23847262247838619</v>
      </c>
      <c r="AQ351">
        <f t="shared" si="11"/>
        <v>-0.26440922190201727</v>
      </c>
      <c r="AR351">
        <f t="shared" si="11"/>
        <v>-0.28530259365994243</v>
      </c>
      <c r="AS351">
        <f t="shared" si="11"/>
        <v>-0.25936599423631135</v>
      </c>
      <c r="AT351">
        <f t="shared" si="11"/>
        <v>-0.25504322766570608</v>
      </c>
      <c r="AU351">
        <f t="shared" si="11"/>
        <v>-0.28962536023054763</v>
      </c>
      <c r="AV351">
        <f t="shared" si="11"/>
        <v>-0.30403458213256485</v>
      </c>
      <c r="AW351">
        <f t="shared" si="11"/>
        <v>-0.30907780979827093</v>
      </c>
      <c r="AX351">
        <f t="shared" si="11"/>
        <v>-0.32636887608069171</v>
      </c>
      <c r="AY351">
        <f t="shared" si="11"/>
        <v>-0.31700288184438041</v>
      </c>
      <c r="AZ351">
        <f t="shared" si="11"/>
        <v>-0.30259365994236315</v>
      </c>
      <c r="BA351">
        <f t="shared" si="11"/>
        <v>-0.29899135446685882</v>
      </c>
      <c r="BB351">
        <f t="shared" si="11"/>
        <v>-0.27089337175792516</v>
      </c>
      <c r="BC351">
        <f t="shared" si="11"/>
        <v>-0.27377521613832856</v>
      </c>
      <c r="BD351">
        <f t="shared" si="11"/>
        <v>-0.29538904899135454</v>
      </c>
      <c r="BE351">
        <f t="shared" si="11"/>
        <v>-0.30403458213256485</v>
      </c>
      <c r="BF351">
        <f t="shared" si="11"/>
        <v>-0.29250720461095103</v>
      </c>
      <c r="BG351">
        <f t="shared" si="11"/>
        <v>-0.29827089337175794</v>
      </c>
      <c r="BH351">
        <f t="shared" si="11"/>
        <v>-0.32492795389049001</v>
      </c>
      <c r="BI351">
        <f t="shared" si="11"/>
        <v>-0.30763688760806923</v>
      </c>
      <c r="BJ351">
        <f t="shared" si="11"/>
        <v>-0.33285302593659949</v>
      </c>
      <c r="BK351">
        <f t="shared" si="11"/>
        <v>-0.33357348703170031</v>
      </c>
      <c r="BL351">
        <f t="shared" si="11"/>
        <v>-0.30403458213256485</v>
      </c>
      <c r="BM351">
        <f t="shared" si="11"/>
        <v>-0.27881844380403464</v>
      </c>
    </row>
    <row r="352" spans="2:65" x14ac:dyDescent="0.25">
      <c r="B352">
        <f t="shared" si="1"/>
        <v>9.8995271867612381E-2</v>
      </c>
      <c r="C352">
        <f t="shared" si="11"/>
        <v>0.10830378250591022</v>
      </c>
      <c r="D352">
        <f t="shared" si="11"/>
        <v>0.10697399527186764</v>
      </c>
      <c r="E352">
        <f t="shared" si="11"/>
        <v>2.6300236406619444E-2</v>
      </c>
      <c r="F352">
        <f t="shared" si="11"/>
        <v>-9.8995271867611239E-3</v>
      </c>
      <c r="G352">
        <f t="shared" si="11"/>
        <v>1.6548463356973978E-2</v>
      </c>
      <c r="H352">
        <f t="shared" si="11"/>
        <v>-2.0390070921985703E-2</v>
      </c>
      <c r="I352">
        <f t="shared" si="11"/>
        <v>-9.8552009456264758E-2</v>
      </c>
      <c r="J352">
        <f t="shared" si="11"/>
        <v>-8.1560283687943144E-2</v>
      </c>
      <c r="K352">
        <f t="shared" si="11"/>
        <v>-0.11531471631205663</v>
      </c>
      <c r="L352">
        <f t="shared" si="11"/>
        <v>-0.11362293144208034</v>
      </c>
      <c r="M352">
        <f t="shared" si="11"/>
        <v>-0.15041371158392436</v>
      </c>
      <c r="N352">
        <f t="shared" si="11"/>
        <v>-0.13820626477541373</v>
      </c>
      <c r="O352">
        <f t="shared" si="11"/>
        <v>-8.3924349881796645E-2</v>
      </c>
      <c r="P352">
        <f t="shared" si="11"/>
        <v>-0.14287825059101658</v>
      </c>
      <c r="Q352">
        <f t="shared" si="11"/>
        <v>-0.13933215130023632</v>
      </c>
      <c r="R352">
        <f t="shared" si="11"/>
        <v>-0.14893617021276598</v>
      </c>
      <c r="S352">
        <f t="shared" si="11"/>
        <v>-0.11332742316784869</v>
      </c>
      <c r="T352">
        <f t="shared" si="11"/>
        <v>-0.11347517730496452</v>
      </c>
      <c r="U352">
        <f t="shared" si="11"/>
        <v>-9.6923758865248136E-2</v>
      </c>
      <c r="V352">
        <f t="shared" si="11"/>
        <v>-8.3924349881796645E-2</v>
      </c>
      <c r="W352">
        <f t="shared" si="11"/>
        <v>-8.9834515366430209E-2</v>
      </c>
      <c r="X352">
        <f t="shared" si="11"/>
        <v>-8.008274231678475E-2</v>
      </c>
      <c r="Y352">
        <f t="shared" si="11"/>
        <v>-0.12839834515366427</v>
      </c>
      <c r="Z352">
        <f t="shared" si="11"/>
        <v>-0.12455673758865239</v>
      </c>
      <c r="AA352">
        <f t="shared" si="11"/>
        <v>-0.16843971631205673</v>
      </c>
      <c r="AB352">
        <f t="shared" si="11"/>
        <v>-0.16282505910165482</v>
      </c>
      <c r="AC352">
        <f t="shared" si="11"/>
        <v>-0.15780141843971632</v>
      </c>
      <c r="AD352">
        <f t="shared" si="11"/>
        <v>-0.16917848699763585</v>
      </c>
      <c r="AE352">
        <f t="shared" si="11"/>
        <v>-0.19991134751773049</v>
      </c>
      <c r="AF352">
        <f t="shared" si="11"/>
        <v>-0.21690307328605193</v>
      </c>
      <c r="AG352">
        <f t="shared" si="11"/>
        <v>-0.23906619385342784</v>
      </c>
      <c r="AH352">
        <f t="shared" si="11"/>
        <v>-0.23167848699763585</v>
      </c>
      <c r="AI352">
        <f t="shared" si="11"/>
        <v>-0.22281323877068548</v>
      </c>
      <c r="AJ352">
        <f t="shared" si="11"/>
        <v>-0.22606382978723394</v>
      </c>
      <c r="AK352">
        <f t="shared" si="11"/>
        <v>-0.2464539007092198</v>
      </c>
      <c r="AL352">
        <f t="shared" si="11"/>
        <v>-0.23167848699763585</v>
      </c>
      <c r="AM352">
        <f t="shared" si="11"/>
        <v>-0.16770094562647744</v>
      </c>
      <c r="AN352">
        <f t="shared" si="11"/>
        <v>-0.21690307328605193</v>
      </c>
      <c r="AO352">
        <f t="shared" si="11"/>
        <v>-0.20803782505910157</v>
      </c>
      <c r="AP352">
        <f t="shared" si="11"/>
        <v>-0.1725768321513001</v>
      </c>
      <c r="AQ352">
        <f t="shared" si="11"/>
        <v>0.5070921985815604</v>
      </c>
      <c r="AR352">
        <f t="shared" si="11"/>
        <v>-2.4822695035460886E-2</v>
      </c>
      <c r="AS352">
        <f t="shared" si="11"/>
        <v>1.9208037825059119E-2</v>
      </c>
      <c r="AT352">
        <f t="shared" si="11"/>
        <v>1.9208037825059119E-2</v>
      </c>
      <c r="AU352">
        <f t="shared" si="11"/>
        <v>-2.4822695035460886E-2</v>
      </c>
      <c r="AV352">
        <f t="shared" si="11"/>
        <v>-4.6985815602836795E-2</v>
      </c>
      <c r="AW352">
        <f t="shared" si="11"/>
        <v>-8.5845153664302495E-2</v>
      </c>
      <c r="AX352">
        <f t="shared" si="11"/>
        <v>-0.13549054373522459</v>
      </c>
      <c r="AY352">
        <f t="shared" si="11"/>
        <v>-0.16947399527186749</v>
      </c>
      <c r="AZ352">
        <f t="shared" si="11"/>
        <v>-0.11347517730496452</v>
      </c>
      <c r="BA352">
        <f t="shared" si="11"/>
        <v>-6.3238770685579121E-2</v>
      </c>
      <c r="BB352">
        <f t="shared" si="11"/>
        <v>-3.5904255319148919E-2</v>
      </c>
      <c r="BC352">
        <f t="shared" si="11"/>
        <v>-4.6985815602836795E-2</v>
      </c>
      <c r="BD352">
        <f t="shared" si="11"/>
        <v>-6.9148936170212699E-2</v>
      </c>
      <c r="BE352">
        <f t="shared" si="11"/>
        <v>-7.3286052009456232E-2</v>
      </c>
      <c r="BF352">
        <f t="shared" si="11"/>
        <v>-8.3924349881796645E-2</v>
      </c>
      <c r="BG352">
        <f t="shared" si="11"/>
        <v>-0.1430260047281324</v>
      </c>
      <c r="BH352">
        <f t="shared" si="11"/>
        <v>-0.17540336879432619</v>
      </c>
      <c r="BI352">
        <f t="shared" si="11"/>
        <v>-0.18144208037825046</v>
      </c>
      <c r="BJ352">
        <f t="shared" si="11"/>
        <v>-0.17390661938534269</v>
      </c>
      <c r="BK352">
        <f t="shared" si="11"/>
        <v>-0.16385933806146574</v>
      </c>
      <c r="BL352">
        <f t="shared" si="11"/>
        <v>-0.16578014184397158</v>
      </c>
      <c r="BM352">
        <f t="shared" si="11"/>
        <v>4.7281323877069919E-3</v>
      </c>
    </row>
    <row r="353" spans="2:65" x14ac:dyDescent="0.25">
      <c r="B353">
        <f t="shared" si="1"/>
        <v>-6.2500000000000056E-2</v>
      </c>
      <c r="C353">
        <f t="shared" si="11"/>
        <v>-6.2500000000000056E-2</v>
      </c>
      <c r="D353">
        <f t="shared" si="11"/>
        <v>-8.9285714285714357E-2</v>
      </c>
      <c r="E353">
        <f t="shared" si="11"/>
        <v>-6.2500000000000056E-2</v>
      </c>
      <c r="F353">
        <f t="shared" si="11"/>
        <v>-4.4642857142857179E-2</v>
      </c>
      <c r="G353">
        <f t="shared" ref="C353:BM357" si="12">(G45-$A45)/$A45</f>
        <v>-7.142857142857148E-2</v>
      </c>
      <c r="H353">
        <f t="shared" si="12"/>
        <v>-6.2500000000000056E-2</v>
      </c>
      <c r="I353">
        <f t="shared" si="12"/>
        <v>-4.4642857142857179E-2</v>
      </c>
      <c r="J353">
        <f t="shared" si="12"/>
        <v>-3.571428571428574E-2</v>
      </c>
      <c r="K353">
        <f t="shared" si="12"/>
        <v>-0.16053571428571434</v>
      </c>
      <c r="L353">
        <f t="shared" si="12"/>
        <v>-0.16964285714285718</v>
      </c>
      <c r="M353">
        <f t="shared" si="12"/>
        <v>-0.20535714285714293</v>
      </c>
      <c r="N353">
        <f t="shared" si="12"/>
        <v>-0.26946428571428577</v>
      </c>
      <c r="O353">
        <f t="shared" si="12"/>
        <v>-0.22741071428571441</v>
      </c>
      <c r="P353">
        <f t="shared" si="12"/>
        <v>-0.18714285714285722</v>
      </c>
      <c r="Q353">
        <f t="shared" si="12"/>
        <v>-8.0357142857142919E-2</v>
      </c>
      <c r="R353">
        <f t="shared" si="12"/>
        <v>-0.13392857142857154</v>
      </c>
      <c r="S353">
        <f t="shared" si="12"/>
        <v>-8.0357142857142919E-2</v>
      </c>
      <c r="T353">
        <f t="shared" si="12"/>
        <v>-8.9285714285714357E-2</v>
      </c>
      <c r="U353">
        <f t="shared" si="12"/>
        <v>-6.4375000000000043E-2</v>
      </c>
      <c r="V353">
        <f t="shared" si="12"/>
        <v>-5.3571428571428617E-2</v>
      </c>
      <c r="W353">
        <f t="shared" si="12"/>
        <v>-3.571428571428574E-2</v>
      </c>
      <c r="X353">
        <f t="shared" si="12"/>
        <v>4.4642857142856977E-2</v>
      </c>
      <c r="Y353">
        <f t="shared" si="12"/>
        <v>6.2499999999999854E-2</v>
      </c>
      <c r="Z353">
        <f t="shared" si="12"/>
        <v>0.1249999999999999</v>
      </c>
      <c r="AA353">
        <f t="shared" si="12"/>
        <v>0.11607142857142846</v>
      </c>
      <c r="AB353">
        <f t="shared" si="12"/>
        <v>5.3571428571428416E-2</v>
      </c>
      <c r="AC353">
        <f t="shared" si="12"/>
        <v>3.5714285714285546E-2</v>
      </c>
      <c r="AD353">
        <f t="shared" si="12"/>
        <v>3.5714285714285546E-2</v>
      </c>
      <c r="AE353">
        <f t="shared" si="12"/>
        <v>2.6785714285714107E-2</v>
      </c>
      <c r="AF353">
        <f t="shared" si="12"/>
        <v>1.7857142857142672E-2</v>
      </c>
      <c r="AG353">
        <f t="shared" si="12"/>
        <v>-5.3571428571428617E-2</v>
      </c>
      <c r="AH353">
        <f t="shared" si="12"/>
        <v>-6.2500000000000056E-2</v>
      </c>
      <c r="AI353">
        <f t="shared" si="12"/>
        <v>-8.928571428571435E-3</v>
      </c>
      <c r="AJ353">
        <f t="shared" si="12"/>
        <v>-1.785714285714287E-2</v>
      </c>
      <c r="AK353">
        <f t="shared" si="12"/>
        <v>-3.571428571428574E-2</v>
      </c>
      <c r="AL353">
        <f t="shared" si="12"/>
        <v>4.4642857142856977E-2</v>
      </c>
      <c r="AM353">
        <f t="shared" si="12"/>
        <v>-1.785714285714287E-2</v>
      </c>
      <c r="AN353">
        <f t="shared" si="12"/>
        <v>5.3571428571428416E-2</v>
      </c>
      <c r="AO353">
        <f t="shared" si="12"/>
        <v>8.9285714285714163E-2</v>
      </c>
      <c r="AP353">
        <f t="shared" si="12"/>
        <v>8.9285714285714163E-2</v>
      </c>
      <c r="AQ353">
        <f t="shared" si="12"/>
        <v>5.3571428571428416E-2</v>
      </c>
      <c r="AR353">
        <f t="shared" si="12"/>
        <v>0.47321428571428548</v>
      </c>
      <c r="AS353">
        <f t="shared" si="12"/>
        <v>0.41071428571428564</v>
      </c>
      <c r="AT353">
        <f t="shared" si="12"/>
        <v>0.2232142857142857</v>
      </c>
      <c r="AU353">
        <f t="shared" si="12"/>
        <v>0.26785714285714268</v>
      </c>
      <c r="AV353">
        <f t="shared" si="12"/>
        <v>0.15178571428571422</v>
      </c>
      <c r="AW353">
        <f t="shared" si="12"/>
        <v>0.20535714285714282</v>
      </c>
      <c r="AX353">
        <f t="shared" si="12"/>
        <v>0.14285714285714277</v>
      </c>
      <c r="AY353">
        <f t="shared" si="12"/>
        <v>0.16964285714285707</v>
      </c>
      <c r="AZ353">
        <f t="shared" si="12"/>
        <v>0.11607142857142846</v>
      </c>
      <c r="BA353">
        <f t="shared" si="12"/>
        <v>0.24999999999999981</v>
      </c>
      <c r="BB353">
        <f t="shared" si="12"/>
        <v>0.49999999999999978</v>
      </c>
      <c r="BC353">
        <f t="shared" si="12"/>
        <v>0.80357142857142838</v>
      </c>
      <c r="BD353">
        <f t="shared" si="12"/>
        <v>0.60714285714285698</v>
      </c>
      <c r="BE353">
        <f t="shared" si="12"/>
        <v>0.39285714285714279</v>
      </c>
      <c r="BF353">
        <f t="shared" si="12"/>
        <v>0.1964285714285714</v>
      </c>
      <c r="BG353">
        <f t="shared" si="12"/>
        <v>0.16964285714285707</v>
      </c>
      <c r="BH353">
        <f t="shared" si="12"/>
        <v>0.21428571428571425</v>
      </c>
      <c r="BI353">
        <f t="shared" si="12"/>
        <v>0.29464285714285698</v>
      </c>
      <c r="BJ353">
        <f t="shared" si="12"/>
        <v>0.15178571428571422</v>
      </c>
      <c r="BK353">
        <f t="shared" si="12"/>
        <v>0</v>
      </c>
      <c r="BL353">
        <f t="shared" si="12"/>
        <v>4.4642857142856977E-2</v>
      </c>
      <c r="BM353">
        <f t="shared" si="12"/>
        <v>8.9285714285714163E-2</v>
      </c>
    </row>
    <row r="354" spans="2:65" x14ac:dyDescent="0.25">
      <c r="B354">
        <f t="shared" si="1"/>
        <v>-6.5694389699112461E-4</v>
      </c>
      <c r="C354">
        <f t="shared" si="12"/>
        <v>-1.44527657338062E-3</v>
      </c>
      <c r="D354">
        <f t="shared" si="12"/>
        <v>-8.0147155432925953E-3</v>
      </c>
      <c r="E354">
        <f t="shared" si="12"/>
        <v>-2.7723032453028523E-2</v>
      </c>
      <c r="F354">
        <f t="shared" si="12"/>
        <v>-1.8525817895151755E-2</v>
      </c>
      <c r="G354">
        <f t="shared" si="12"/>
        <v>-2.7433977138352397E-2</v>
      </c>
      <c r="H354">
        <f t="shared" si="12"/>
        <v>-3.5511759295756208E-2</v>
      </c>
      <c r="I354">
        <f t="shared" si="12"/>
        <v>-9.341742215214828E-2</v>
      </c>
      <c r="J354">
        <f t="shared" si="12"/>
        <v>-0.16095125476284333</v>
      </c>
      <c r="K354">
        <f t="shared" si="12"/>
        <v>-0.21166732361056367</v>
      </c>
      <c r="L354">
        <f t="shared" si="12"/>
        <v>-0.22901064249113126</v>
      </c>
      <c r="M354">
        <f t="shared" si="12"/>
        <v>-0.23558008146104326</v>
      </c>
      <c r="N354">
        <f t="shared" si="12"/>
        <v>-0.26028117198791229</v>
      </c>
      <c r="O354">
        <f t="shared" si="12"/>
        <v>-0.28445670739718831</v>
      </c>
      <c r="P354">
        <f t="shared" si="12"/>
        <v>-0.25108395743003553</v>
      </c>
      <c r="Q354">
        <f t="shared" si="12"/>
        <v>-0.2379450794902116</v>
      </c>
      <c r="R354">
        <f t="shared" si="12"/>
        <v>-0.2232295361976088</v>
      </c>
      <c r="S354">
        <f t="shared" si="12"/>
        <v>-0.16042569964525027</v>
      </c>
      <c r="T354">
        <f t="shared" si="12"/>
        <v>-0.13572460911838122</v>
      </c>
      <c r="U354">
        <f t="shared" si="12"/>
        <v>-0.10465116279069767</v>
      </c>
      <c r="V354">
        <f t="shared" si="12"/>
        <v>1.1824990145841701E-3</v>
      </c>
      <c r="W354">
        <f t="shared" si="12"/>
        <v>7.3971882801208796E-2</v>
      </c>
      <c r="X354">
        <f t="shared" si="12"/>
        <v>-4.5066351333596107E-2</v>
      </c>
      <c r="Y354">
        <f t="shared" si="12"/>
        <v>-0.11654184732623835</v>
      </c>
      <c r="Z354">
        <f t="shared" si="12"/>
        <v>-9.9986861122060108E-2</v>
      </c>
      <c r="AA354">
        <f t="shared" si="12"/>
        <v>-8.5271317829457308E-2</v>
      </c>
      <c r="AB354">
        <f t="shared" si="12"/>
        <v>-8.0278544212324318E-2</v>
      </c>
      <c r="AC354">
        <f t="shared" si="12"/>
        <v>-1.4557876757324896E-2</v>
      </c>
      <c r="AD354">
        <f t="shared" si="12"/>
        <v>-0.11680462488503479</v>
      </c>
      <c r="AE354">
        <f t="shared" si="12"/>
        <v>-0.13257127841282354</v>
      </c>
      <c r="AF354">
        <f t="shared" si="12"/>
        <v>-0.19590067008277495</v>
      </c>
      <c r="AG354">
        <f t="shared" si="12"/>
        <v>-0.21140454605176723</v>
      </c>
      <c r="AH354">
        <f t="shared" si="12"/>
        <v>-0.26448561292865591</v>
      </c>
      <c r="AI354">
        <f t="shared" si="12"/>
        <v>-0.30390224674812766</v>
      </c>
      <c r="AJ354">
        <f t="shared" si="12"/>
        <v>-0.31835501248193399</v>
      </c>
      <c r="AK354">
        <f t="shared" si="12"/>
        <v>-0.29050059124950722</v>
      </c>
      <c r="AL354">
        <f t="shared" si="12"/>
        <v>-0.17487846537905663</v>
      </c>
      <c r="AM354">
        <f t="shared" si="12"/>
        <v>-0.22388648009459991</v>
      </c>
      <c r="AN354">
        <f t="shared" si="12"/>
        <v>-0.21080278544212322</v>
      </c>
      <c r="AO354">
        <f t="shared" si="12"/>
        <v>-0.22032584417290765</v>
      </c>
      <c r="AP354">
        <f t="shared" si="12"/>
        <v>-0.24398896334253051</v>
      </c>
      <c r="AQ354">
        <f t="shared" si="12"/>
        <v>-0.21166732361056367</v>
      </c>
      <c r="AR354">
        <f t="shared" si="12"/>
        <v>-0.25318617790040726</v>
      </c>
      <c r="AS354">
        <f t="shared" si="12"/>
        <v>-0.21692287478649327</v>
      </c>
      <c r="AT354">
        <f t="shared" si="12"/>
        <v>-0.2379450794902116</v>
      </c>
      <c r="AU354">
        <f t="shared" si="12"/>
        <v>-0.22291420312705298</v>
      </c>
      <c r="AV354">
        <f t="shared" si="12"/>
        <v>-0.25896728419392989</v>
      </c>
      <c r="AW354">
        <f t="shared" si="12"/>
        <v>-0.2379450794902116</v>
      </c>
      <c r="AX354">
        <f t="shared" si="12"/>
        <v>-0.23974247799237941</v>
      </c>
      <c r="AY354">
        <f t="shared" si="12"/>
        <v>-0.26987255288398376</v>
      </c>
      <c r="AZ354">
        <f t="shared" si="12"/>
        <v>-0.26422283536985935</v>
      </c>
      <c r="BA354">
        <f t="shared" si="12"/>
        <v>-0.26685061095782414</v>
      </c>
      <c r="BB354">
        <f t="shared" si="12"/>
        <v>-0.26422283536985935</v>
      </c>
      <c r="BC354">
        <f t="shared" si="12"/>
        <v>-0.26448561292865591</v>
      </c>
      <c r="BD354">
        <f t="shared" si="12"/>
        <v>-0.15911181185126788</v>
      </c>
      <c r="BE354">
        <f t="shared" si="12"/>
        <v>-0.22510839574300354</v>
      </c>
      <c r="BF354">
        <f t="shared" si="12"/>
        <v>-0.22901064249113126</v>
      </c>
      <c r="BG354">
        <f t="shared" si="12"/>
        <v>-0.23899618972539738</v>
      </c>
      <c r="BH354">
        <f t="shared" si="12"/>
        <v>-0.26947838654578893</v>
      </c>
      <c r="BI354">
        <f t="shared" si="12"/>
        <v>-0.275522270398108</v>
      </c>
      <c r="BJ354">
        <f t="shared" si="12"/>
        <v>-0.28603337274996715</v>
      </c>
      <c r="BK354">
        <f t="shared" si="12"/>
        <v>-0.24175535409276055</v>
      </c>
      <c r="BL354">
        <f t="shared" si="12"/>
        <v>-0.29050059124950722</v>
      </c>
      <c r="BM354">
        <f t="shared" si="12"/>
        <v>-0.3165155695703587</v>
      </c>
    </row>
    <row r="355" spans="2:65" x14ac:dyDescent="0.25">
      <c r="B355">
        <f t="shared" si="1"/>
        <v>-9.6032347738186138E-3</v>
      </c>
      <c r="C355">
        <f t="shared" si="12"/>
        <v>-2.6787970684862328E-2</v>
      </c>
      <c r="D355">
        <f t="shared" si="12"/>
        <v>-1.4404852160727831E-2</v>
      </c>
      <c r="E355">
        <f t="shared" si="12"/>
        <v>-1.7184735911043712E-2</v>
      </c>
      <c r="F355">
        <f t="shared" si="12"/>
        <v>-1.667930250189547E-2</v>
      </c>
      <c r="G355">
        <f t="shared" si="12"/>
        <v>-1.5921152388172922E-2</v>
      </c>
      <c r="H355">
        <f t="shared" si="12"/>
        <v>-2.6282537275713901E-2</v>
      </c>
      <c r="I355">
        <f t="shared" si="12"/>
        <v>-2.0722769775082139E-2</v>
      </c>
      <c r="J355">
        <f t="shared" si="12"/>
        <v>7.8342178417994002E-3</v>
      </c>
      <c r="K355">
        <f t="shared" si="12"/>
        <v>5.3070507960576406E-3</v>
      </c>
      <c r="L355">
        <f t="shared" si="12"/>
        <v>-1.0108668182966679E-3</v>
      </c>
      <c r="M355">
        <f t="shared" si="12"/>
        <v>7.0760677280768541E-3</v>
      </c>
      <c r="N355">
        <f t="shared" si="12"/>
        <v>-2.0217336365933357E-3</v>
      </c>
      <c r="O355">
        <f t="shared" si="12"/>
        <v>-5.0543340914835184E-3</v>
      </c>
      <c r="P355">
        <f t="shared" si="12"/>
        <v>-8.0869345463735216E-3</v>
      </c>
      <c r="Q355">
        <f t="shared" si="12"/>
        <v>-1.4657568865301953E-2</v>
      </c>
      <c r="R355">
        <f t="shared" si="12"/>
        <v>-1.6426585797321168E-2</v>
      </c>
      <c r="S355">
        <f t="shared" si="12"/>
        <v>-8.5923679555219463E-3</v>
      </c>
      <c r="T355">
        <f t="shared" si="12"/>
        <v>-4.2961839777609732E-3</v>
      </c>
      <c r="U355">
        <f t="shared" si="12"/>
        <v>3.4622188526661546E-2</v>
      </c>
      <c r="V355">
        <f t="shared" si="12"/>
        <v>1.7437452615617834E-2</v>
      </c>
      <c r="W355">
        <f t="shared" si="12"/>
        <v>1.0108668182966679E-3</v>
      </c>
      <c r="X355">
        <f t="shared" si="12"/>
        <v>-4.5489006823350954E-3</v>
      </c>
      <c r="Y355">
        <f t="shared" si="12"/>
        <v>-4.3214556482183496E-2</v>
      </c>
      <c r="Z355">
        <f t="shared" si="12"/>
        <v>-8.33965125094768E-2</v>
      </c>
      <c r="AA355">
        <f t="shared" si="12"/>
        <v>-8.4660096032347767E-2</v>
      </c>
      <c r="AB355">
        <f t="shared" si="12"/>
        <v>-0.14354308819812989</v>
      </c>
      <c r="AC355">
        <f t="shared" si="12"/>
        <v>-0.15870609047258027</v>
      </c>
      <c r="AD355">
        <f t="shared" si="12"/>
        <v>-0.13975233762951733</v>
      </c>
      <c r="AE355">
        <f t="shared" si="12"/>
        <v>-0.12964366944655048</v>
      </c>
      <c r="AF355">
        <f t="shared" si="12"/>
        <v>-0.13924690422036892</v>
      </c>
      <c r="AG355">
        <f t="shared" si="12"/>
        <v>-0.15188273944907754</v>
      </c>
      <c r="AH355">
        <f t="shared" si="12"/>
        <v>-0.14935557240333594</v>
      </c>
      <c r="AI355">
        <f t="shared" si="12"/>
        <v>-0.15087187263078086</v>
      </c>
      <c r="AJ355">
        <f t="shared" si="12"/>
        <v>-0.1283800859236795</v>
      </c>
      <c r="AK355">
        <f t="shared" si="12"/>
        <v>-0.14708112206216831</v>
      </c>
      <c r="AL355">
        <f t="shared" si="12"/>
        <v>-0.17033105888299221</v>
      </c>
      <c r="AM355">
        <f t="shared" si="12"/>
        <v>-0.20470053070507965</v>
      </c>
      <c r="AN355">
        <f t="shared" si="12"/>
        <v>-0.22946676775334854</v>
      </c>
      <c r="AO355">
        <f t="shared" si="12"/>
        <v>-0.24968410411928227</v>
      </c>
      <c r="AP355">
        <f t="shared" si="12"/>
        <v>-0.24412433661865049</v>
      </c>
      <c r="AQ355">
        <f t="shared" si="12"/>
        <v>-0.23452110184483196</v>
      </c>
      <c r="AR355">
        <f t="shared" si="12"/>
        <v>-0.21228203184230474</v>
      </c>
      <c r="AS355">
        <f t="shared" si="12"/>
        <v>-0.22542330048016179</v>
      </c>
      <c r="AT355">
        <f t="shared" si="12"/>
        <v>-0.27318675764468026</v>
      </c>
      <c r="AU355">
        <f t="shared" si="12"/>
        <v>-0.28936062673742735</v>
      </c>
      <c r="AV355">
        <f t="shared" si="12"/>
        <v>-0.29441496082891078</v>
      </c>
      <c r="AW355">
        <f t="shared" si="12"/>
        <v>-0.29972201162496842</v>
      </c>
      <c r="AX355">
        <f t="shared" si="12"/>
        <v>-0.31741218094516044</v>
      </c>
      <c r="AY355">
        <f t="shared" si="12"/>
        <v>-0.3366186504927976</v>
      </c>
      <c r="AZ355">
        <f t="shared" si="12"/>
        <v>-0.33712408390194593</v>
      </c>
      <c r="BA355">
        <f t="shared" si="12"/>
        <v>-0.31943391458175385</v>
      </c>
      <c r="BB355">
        <f t="shared" si="12"/>
        <v>-0.2901187768511499</v>
      </c>
      <c r="BC355">
        <f t="shared" si="12"/>
        <v>-0.29820571139752339</v>
      </c>
      <c r="BD355">
        <f t="shared" si="12"/>
        <v>-0.31159969673995458</v>
      </c>
      <c r="BE355">
        <f t="shared" si="12"/>
        <v>-0.3201920646954764</v>
      </c>
      <c r="BF355">
        <f t="shared" si="12"/>
        <v>-0.32802628253727573</v>
      </c>
      <c r="BG355">
        <f t="shared" si="12"/>
        <v>-0.32726813242355318</v>
      </c>
      <c r="BH355">
        <f t="shared" si="12"/>
        <v>-0.35936315390447304</v>
      </c>
      <c r="BI355">
        <f t="shared" si="12"/>
        <v>-0.36568107151882734</v>
      </c>
      <c r="BJ355">
        <f t="shared" si="12"/>
        <v>-0.38615112458933537</v>
      </c>
      <c r="BK355">
        <f t="shared" si="12"/>
        <v>-0.39272175890826383</v>
      </c>
      <c r="BL355">
        <f t="shared" si="12"/>
        <v>-0.40005054334091489</v>
      </c>
      <c r="BM355">
        <f t="shared" si="12"/>
        <v>-0.4121809451604751</v>
      </c>
    </row>
    <row r="356" spans="2:65" x14ac:dyDescent="0.25">
      <c r="B356">
        <f t="shared" si="1"/>
        <v>0</v>
      </c>
      <c r="C356">
        <f t="shared" si="12"/>
        <v>-3.0303030303030328E-2</v>
      </c>
      <c r="D356">
        <f t="shared" si="12"/>
        <v>-2.2727272727272745E-2</v>
      </c>
      <c r="E356">
        <f t="shared" si="12"/>
        <v>-5.3030303030303073E-2</v>
      </c>
      <c r="F356">
        <f t="shared" si="12"/>
        <v>-8.3333333333333398E-2</v>
      </c>
      <c r="G356">
        <f t="shared" si="12"/>
        <v>-6.0606060606060656E-2</v>
      </c>
      <c r="H356">
        <f t="shared" si="12"/>
        <v>-4.5454545454545491E-2</v>
      </c>
      <c r="I356">
        <f t="shared" si="12"/>
        <v>-6.8181818181818232E-2</v>
      </c>
      <c r="J356">
        <f t="shared" si="12"/>
        <v>-0.1287878787878789</v>
      </c>
      <c r="K356">
        <f t="shared" si="12"/>
        <v>-0.13636363636363646</v>
      </c>
      <c r="L356">
        <f t="shared" si="12"/>
        <v>-0.16666666666666663</v>
      </c>
      <c r="M356">
        <f t="shared" si="12"/>
        <v>-0.24393939393939398</v>
      </c>
      <c r="N356">
        <f t="shared" si="12"/>
        <v>-0.14393939393939406</v>
      </c>
      <c r="O356">
        <f t="shared" si="12"/>
        <v>-0.16666666666666663</v>
      </c>
      <c r="P356">
        <f t="shared" si="12"/>
        <v>-9.8484848484848564E-2</v>
      </c>
      <c r="Q356">
        <f t="shared" si="12"/>
        <v>-8.3333333333333398E-2</v>
      </c>
      <c r="R356">
        <f t="shared" si="12"/>
        <v>-0.11363636363636373</v>
      </c>
      <c r="S356">
        <f t="shared" si="12"/>
        <v>-0.11363636363636373</v>
      </c>
      <c r="T356">
        <f t="shared" si="12"/>
        <v>-0.1287878787878789</v>
      </c>
      <c r="U356">
        <f t="shared" si="12"/>
        <v>-0.1287878787878789</v>
      </c>
      <c r="V356">
        <f t="shared" si="12"/>
        <v>-0.15151515151515146</v>
      </c>
      <c r="W356">
        <f t="shared" si="12"/>
        <v>-0.17424242424242423</v>
      </c>
      <c r="X356">
        <f t="shared" si="12"/>
        <v>-0.21212121212121213</v>
      </c>
      <c r="Y356">
        <f t="shared" si="12"/>
        <v>-0.24242424242424246</v>
      </c>
      <c r="Z356">
        <f t="shared" si="12"/>
        <v>-0.24977272727272734</v>
      </c>
      <c r="AA356">
        <f t="shared" si="12"/>
        <v>-0.29545454545454547</v>
      </c>
      <c r="AB356">
        <f t="shared" si="12"/>
        <v>-0.29545454545454547</v>
      </c>
      <c r="AC356">
        <f t="shared" si="12"/>
        <v>-0.25007575757575762</v>
      </c>
      <c r="AD356">
        <f t="shared" si="12"/>
        <v>-0.28787878787878796</v>
      </c>
      <c r="AE356">
        <f t="shared" si="12"/>
        <v>-0.31060606060606061</v>
      </c>
      <c r="AF356">
        <f t="shared" si="12"/>
        <v>-0.38340909090909098</v>
      </c>
      <c r="AG356">
        <f t="shared" si="12"/>
        <v>-0.46946969696969698</v>
      </c>
      <c r="AH356">
        <f t="shared" si="12"/>
        <v>-0.38656893939393938</v>
      </c>
      <c r="AI356">
        <f t="shared" si="12"/>
        <v>-0.37128787878787883</v>
      </c>
      <c r="AJ356">
        <f t="shared" si="12"/>
        <v>-0.37878787878787884</v>
      </c>
      <c r="AK356">
        <f t="shared" si="12"/>
        <v>-0.36371212121212126</v>
      </c>
      <c r="AL356">
        <f t="shared" si="12"/>
        <v>-0.37196969696969701</v>
      </c>
      <c r="AM356">
        <f t="shared" si="12"/>
        <v>-0.40909090909090912</v>
      </c>
      <c r="AN356">
        <f t="shared" si="12"/>
        <v>-0.41136363636363638</v>
      </c>
      <c r="AO356">
        <f t="shared" si="12"/>
        <v>-0.41666666666666669</v>
      </c>
      <c r="AP356">
        <f t="shared" si="12"/>
        <v>-0.41666666666666669</v>
      </c>
      <c r="AQ356">
        <f t="shared" si="12"/>
        <v>-0.41212121212121211</v>
      </c>
      <c r="AR356">
        <f t="shared" si="12"/>
        <v>0.51515151515151503</v>
      </c>
      <c r="AS356">
        <f t="shared" si="12"/>
        <v>1.5757575757575757</v>
      </c>
      <c r="AT356">
        <f t="shared" si="12"/>
        <v>1.0151515151515151</v>
      </c>
      <c r="AU356">
        <f t="shared" si="12"/>
        <v>1.5378787878787881</v>
      </c>
      <c r="AV356">
        <f t="shared" si="12"/>
        <v>1.2878787878787878</v>
      </c>
      <c r="AW356">
        <f t="shared" si="12"/>
        <v>1.4924242424242424</v>
      </c>
      <c r="AX356">
        <f t="shared" si="12"/>
        <v>1.6363636363636365</v>
      </c>
      <c r="AY356">
        <f t="shared" si="12"/>
        <v>1.5681818181818183</v>
      </c>
      <c r="AZ356">
        <f t="shared" si="12"/>
        <v>1.4848484848484846</v>
      </c>
      <c r="BA356">
        <f t="shared" si="12"/>
        <v>1.2121212121212119</v>
      </c>
      <c r="BB356">
        <f t="shared" si="12"/>
        <v>1.1590909090909089</v>
      </c>
      <c r="BC356">
        <f t="shared" si="12"/>
        <v>1.7727272727272725</v>
      </c>
      <c r="BD356">
        <f t="shared" si="12"/>
        <v>1.5378787878787881</v>
      </c>
      <c r="BE356">
        <f t="shared" si="12"/>
        <v>1.8333333333333333</v>
      </c>
      <c r="BF356">
        <f t="shared" si="12"/>
        <v>1.8333333333333333</v>
      </c>
      <c r="BG356">
        <f t="shared" si="12"/>
        <v>1.7954545454545454</v>
      </c>
      <c r="BH356">
        <f t="shared" si="12"/>
        <v>1.6287878787878789</v>
      </c>
      <c r="BI356">
        <f t="shared" si="12"/>
        <v>1.4772727272727271</v>
      </c>
      <c r="BJ356">
        <f t="shared" si="12"/>
        <v>1.2651515151515151</v>
      </c>
      <c r="BK356">
        <f t="shared" si="12"/>
        <v>1.1969696969696968</v>
      </c>
      <c r="BL356">
        <f t="shared" si="12"/>
        <v>0.78030303030303028</v>
      </c>
      <c r="BM356">
        <f t="shared" si="12"/>
        <v>0.98484848484848486</v>
      </c>
    </row>
    <row r="357" spans="2:65" x14ac:dyDescent="0.25">
      <c r="B357">
        <f t="shared" si="1"/>
        <v>6.7114093959731603E-3</v>
      </c>
      <c r="C357">
        <f t="shared" si="12"/>
        <v>6.7114093959731603E-3</v>
      </c>
      <c r="D357">
        <f t="shared" si="12"/>
        <v>-1.3422818791946321E-2</v>
      </c>
      <c r="E357">
        <f t="shared" si="12"/>
        <v>-1.3422818791946321E-2</v>
      </c>
      <c r="F357">
        <f t="shared" ref="C357:BM361" si="13">(F49-$A49)/$A49</f>
        <v>-3.35570469798658E-2</v>
      </c>
      <c r="G357">
        <f t="shared" si="13"/>
        <v>-7.3825503355704758E-2</v>
      </c>
      <c r="H357">
        <f t="shared" si="13"/>
        <v>-6.0402684563758441E-2</v>
      </c>
      <c r="I357">
        <f t="shared" si="13"/>
        <v>-2.6845637583892641E-2</v>
      </c>
      <c r="J357">
        <f t="shared" si="13"/>
        <v>0</v>
      </c>
      <c r="K357">
        <f t="shared" si="13"/>
        <v>1.3422818791946321E-2</v>
      </c>
      <c r="L357">
        <f t="shared" si="13"/>
        <v>1.3422818791946321E-2</v>
      </c>
      <c r="M357">
        <f t="shared" si="13"/>
        <v>1.3422818791946321E-2</v>
      </c>
      <c r="N357">
        <f t="shared" si="13"/>
        <v>3.35570469798658E-2</v>
      </c>
      <c r="O357">
        <f t="shared" si="13"/>
        <v>4.0268456375838965E-2</v>
      </c>
      <c r="P357">
        <f t="shared" si="13"/>
        <v>6.0402684563758441E-2</v>
      </c>
      <c r="Q357">
        <f t="shared" si="13"/>
        <v>5.3691275167785282E-2</v>
      </c>
      <c r="R357">
        <f t="shared" si="13"/>
        <v>5.3691275167785282E-2</v>
      </c>
      <c r="S357">
        <f t="shared" si="13"/>
        <v>5.3691275167785282E-2</v>
      </c>
      <c r="T357">
        <f t="shared" si="13"/>
        <v>5.3691275167785282E-2</v>
      </c>
      <c r="U357">
        <f t="shared" si="13"/>
        <v>5.3691275167785282E-2</v>
      </c>
      <c r="V357">
        <f t="shared" si="13"/>
        <v>6.7114093959731599E-2</v>
      </c>
      <c r="W357">
        <f t="shared" si="13"/>
        <v>6.7114093959731599E-2</v>
      </c>
      <c r="X357">
        <f t="shared" si="13"/>
        <v>6.7114093959731599E-2</v>
      </c>
      <c r="Y357">
        <f t="shared" si="13"/>
        <v>6.7114093959731599E-2</v>
      </c>
      <c r="Z357">
        <f t="shared" si="13"/>
        <v>5.3691275167785282E-2</v>
      </c>
      <c r="AA357">
        <f t="shared" si="13"/>
        <v>5.3691275167785282E-2</v>
      </c>
      <c r="AB357">
        <f t="shared" si="13"/>
        <v>7.3825503355704758E-2</v>
      </c>
      <c r="AC357">
        <f t="shared" si="13"/>
        <v>7.3825503355704758E-2</v>
      </c>
      <c r="AD357">
        <f t="shared" si="13"/>
        <v>9.0604026845637592E-2</v>
      </c>
      <c r="AE357">
        <f t="shared" si="13"/>
        <v>9.731543624161075E-2</v>
      </c>
      <c r="AF357">
        <f t="shared" si="13"/>
        <v>9.731543624161075E-2</v>
      </c>
      <c r="AG357">
        <f t="shared" si="13"/>
        <v>0.10067114093959725</v>
      </c>
      <c r="AH357">
        <f t="shared" si="13"/>
        <v>9.3959731543624095E-2</v>
      </c>
      <c r="AI357">
        <f t="shared" si="13"/>
        <v>9.3959731543624095E-2</v>
      </c>
      <c r="AJ357">
        <f t="shared" si="13"/>
        <v>9.3959731543624095E-2</v>
      </c>
      <c r="AK357">
        <f t="shared" si="13"/>
        <v>0.10738255033557041</v>
      </c>
      <c r="AL357">
        <f t="shared" si="13"/>
        <v>9.3959731543624095E-2</v>
      </c>
      <c r="AM357">
        <f t="shared" si="13"/>
        <v>9.3959731543624095E-2</v>
      </c>
      <c r="AN357">
        <f t="shared" si="13"/>
        <v>9.3959731543624095E-2</v>
      </c>
      <c r="AO357">
        <f t="shared" si="13"/>
        <v>9.3959731543624095E-2</v>
      </c>
      <c r="AP357">
        <f t="shared" si="13"/>
        <v>9.3959731543624095E-2</v>
      </c>
      <c r="AQ357">
        <f t="shared" si="13"/>
        <v>9.3959731543624095E-2</v>
      </c>
      <c r="AR357">
        <f t="shared" si="13"/>
        <v>9.3959731543624095E-2</v>
      </c>
      <c r="AS357">
        <f t="shared" si="13"/>
        <v>9.3959731543624095E-2</v>
      </c>
      <c r="AT357">
        <f t="shared" si="13"/>
        <v>9.3959731543624095E-2</v>
      </c>
      <c r="AU357">
        <f t="shared" si="13"/>
        <v>8.053691275167793E-2</v>
      </c>
      <c r="AV357">
        <f t="shared" si="13"/>
        <v>9.3959731543624095E-2</v>
      </c>
      <c r="AW357">
        <f t="shared" si="13"/>
        <v>6.7114093959731599E-2</v>
      </c>
      <c r="AX357">
        <f t="shared" si="13"/>
        <v>6.0402684563758441E-2</v>
      </c>
      <c r="AY357">
        <f t="shared" si="13"/>
        <v>7.3825503355704758E-2</v>
      </c>
      <c r="AZ357">
        <f t="shared" si="13"/>
        <v>6.0402684563758441E-2</v>
      </c>
      <c r="BA357">
        <f t="shared" si="13"/>
        <v>6.7114093959731599E-2</v>
      </c>
      <c r="BB357">
        <f t="shared" si="13"/>
        <v>6.7114093959731599E-2</v>
      </c>
      <c r="BC357">
        <f t="shared" si="13"/>
        <v>8.053691275167793E-2</v>
      </c>
      <c r="BD357">
        <f t="shared" si="13"/>
        <v>7.3825503355704758E-2</v>
      </c>
      <c r="BE357">
        <f t="shared" si="13"/>
        <v>7.3825503355704758E-2</v>
      </c>
      <c r="BF357">
        <f t="shared" si="13"/>
        <v>6.7114093959731599E-2</v>
      </c>
      <c r="BG357">
        <f t="shared" si="13"/>
        <v>6.7114093959731599E-2</v>
      </c>
      <c r="BH357">
        <f t="shared" si="13"/>
        <v>6.0402684563758441E-2</v>
      </c>
      <c r="BI357">
        <f t="shared" si="13"/>
        <v>4.6979865771812124E-2</v>
      </c>
      <c r="BJ357">
        <f t="shared" si="13"/>
        <v>2.6845637583892641E-2</v>
      </c>
      <c r="BK357">
        <f t="shared" si="13"/>
        <v>4.3624161073825468E-2</v>
      </c>
      <c r="BL357">
        <f t="shared" si="13"/>
        <v>2.6845637583892641E-2</v>
      </c>
      <c r="BM357">
        <f t="shared" si="13"/>
        <v>2.6845637583892641E-2</v>
      </c>
    </row>
    <row r="358" spans="2:65" x14ac:dyDescent="0.25">
      <c r="B358">
        <f t="shared" si="1"/>
        <v>4.159183966669066E-2</v>
      </c>
      <c r="C358">
        <f t="shared" si="13"/>
        <v>3.4408447668989338E-2</v>
      </c>
      <c r="D358">
        <f t="shared" si="13"/>
        <v>5.5958623662093303E-2</v>
      </c>
      <c r="E358">
        <f t="shared" si="13"/>
        <v>7.0325407657495939E-2</v>
      </c>
      <c r="F358">
        <f t="shared" si="13"/>
        <v>5.5958623662093303E-2</v>
      </c>
      <c r="G358">
        <f t="shared" si="13"/>
        <v>7.7436965735220256E-2</v>
      </c>
      <c r="H358">
        <f t="shared" si="13"/>
        <v>7.7508799655197261E-2</v>
      </c>
      <c r="I358">
        <f t="shared" si="13"/>
        <v>7.7508799655197261E-2</v>
      </c>
      <c r="J358">
        <f t="shared" si="13"/>
        <v>-0.15243157819122186</v>
      </c>
      <c r="K358">
        <f t="shared" si="13"/>
        <v>-0.20027296889591262</v>
      </c>
      <c r="L358">
        <f t="shared" si="13"/>
        <v>-0.17390992026434882</v>
      </c>
      <c r="M358">
        <f t="shared" si="13"/>
        <v>-0.17390992026434882</v>
      </c>
      <c r="N358">
        <f t="shared" si="13"/>
        <v>-0.12362617628043958</v>
      </c>
      <c r="O358">
        <f t="shared" si="13"/>
        <v>-0.14517635227354353</v>
      </c>
      <c r="P358">
        <f t="shared" si="13"/>
        <v>-0.13799296027584221</v>
      </c>
      <c r="Q358">
        <f t="shared" si="13"/>
        <v>-0.15235974427124485</v>
      </c>
      <c r="R358">
        <f t="shared" si="13"/>
        <v>-0.18109331226205014</v>
      </c>
      <c r="S358">
        <f t="shared" si="13"/>
        <v>-0.15954313626894617</v>
      </c>
      <c r="T358">
        <f t="shared" si="13"/>
        <v>-0.20264348825515396</v>
      </c>
      <c r="U358">
        <f t="shared" si="13"/>
        <v>-0.14517635227354353</v>
      </c>
      <c r="V358">
        <f t="shared" si="13"/>
        <v>-9.4892608289634292E-2</v>
      </c>
      <c r="W358">
        <f t="shared" si="13"/>
        <v>-0.12362617628043958</v>
      </c>
      <c r="X358">
        <f t="shared" si="13"/>
        <v>-0.15954313626894617</v>
      </c>
      <c r="Y358">
        <f t="shared" si="13"/>
        <v>-0.10925939228503694</v>
      </c>
      <c r="Z358">
        <f t="shared" si="13"/>
        <v>-0.18109331226205014</v>
      </c>
      <c r="AA358">
        <f t="shared" si="13"/>
        <v>-0.13799296027584221</v>
      </c>
      <c r="AB358">
        <f t="shared" si="13"/>
        <v>-0.15235974427124485</v>
      </c>
      <c r="AC358">
        <f t="shared" si="13"/>
        <v>-0.10925939228503694</v>
      </c>
      <c r="AD358">
        <f t="shared" si="13"/>
        <v>-0.13799296027584221</v>
      </c>
      <c r="AE358">
        <f t="shared" si="13"/>
        <v>-0.17161123482508434</v>
      </c>
      <c r="AF358">
        <f t="shared" si="13"/>
        <v>-0.17390992026434882</v>
      </c>
      <c r="AG358">
        <f t="shared" si="13"/>
        <v>-0.18109331226205014</v>
      </c>
      <c r="AH358">
        <f t="shared" si="13"/>
        <v>-0.11852596796207157</v>
      </c>
      <c r="AI358">
        <f t="shared" si="13"/>
        <v>-0.15235974427124485</v>
      </c>
      <c r="AJ358">
        <f t="shared" si="13"/>
        <v>-1.5085123195172695E-3</v>
      </c>
      <c r="AK358">
        <f t="shared" si="13"/>
        <v>2.0041663673586695E-2</v>
      </c>
      <c r="AL358">
        <f t="shared" si="13"/>
        <v>4.8775231664391981E-2</v>
      </c>
      <c r="AM358">
        <f t="shared" si="13"/>
        <v>0.12060915164140519</v>
      </c>
      <c r="AN358">
        <f t="shared" si="13"/>
        <v>6.3142015659794617E-2</v>
      </c>
      <c r="AO358">
        <f t="shared" si="13"/>
        <v>6.3142015659794617E-2</v>
      </c>
      <c r="AP358">
        <f t="shared" si="13"/>
        <v>7.0325407657495939E-2</v>
      </c>
      <c r="AQ358">
        <f t="shared" si="13"/>
        <v>1.2858271675885373E-2</v>
      </c>
      <c r="AR358">
        <f t="shared" si="13"/>
        <v>5.5958623662093303E-2</v>
      </c>
      <c r="AS358">
        <f t="shared" si="13"/>
        <v>0.11342575964370387</v>
      </c>
      <c r="AT358">
        <f t="shared" si="13"/>
        <v>9.1875583650599904E-2</v>
      </c>
      <c r="AU358">
        <f t="shared" si="13"/>
        <v>4.159183966669066E-2</v>
      </c>
      <c r="AV358">
        <f t="shared" si="13"/>
        <v>-1.5085123195172695E-3</v>
      </c>
      <c r="AW358">
        <f t="shared" si="13"/>
        <v>3.4408447668989338E-2</v>
      </c>
      <c r="AX358">
        <f t="shared" si="13"/>
        <v>-1.5085123195172695E-3</v>
      </c>
      <c r="AY358">
        <f t="shared" si="13"/>
        <v>2.0041663673586695E-2</v>
      </c>
      <c r="AZ358">
        <f t="shared" si="13"/>
        <v>5.5958623662093303E-2</v>
      </c>
      <c r="BA358">
        <f t="shared" si="13"/>
        <v>5.5958623662093303E-2</v>
      </c>
      <c r="BB358">
        <f t="shared" si="13"/>
        <v>-1.5085123195172695E-3</v>
      </c>
      <c r="BC358">
        <f t="shared" si="13"/>
        <v>-2.3058688312621076E-2</v>
      </c>
      <c r="BD358">
        <f t="shared" si="13"/>
        <v>-4.4608864305725041E-2</v>
      </c>
      <c r="BE358">
        <f t="shared" si="13"/>
        <v>-0.10207600028733561</v>
      </c>
      <c r="BF358">
        <f t="shared" si="13"/>
        <v>-0.10925939228503694</v>
      </c>
      <c r="BG358">
        <f t="shared" si="13"/>
        <v>-0.11644278428273826</v>
      </c>
      <c r="BH358">
        <f t="shared" si="13"/>
        <v>-0.13080956827814089</v>
      </c>
      <c r="BI358">
        <f t="shared" si="13"/>
        <v>-0.15235974427124485</v>
      </c>
      <c r="BJ358">
        <f t="shared" si="13"/>
        <v>-0.15954313626894617</v>
      </c>
      <c r="BK358">
        <f t="shared" si="13"/>
        <v>-0.19546009625745264</v>
      </c>
      <c r="BL358">
        <f t="shared" si="13"/>
        <v>-0.18827670425975146</v>
      </c>
      <c r="BM358">
        <f t="shared" si="13"/>
        <v>-0.20982688025285529</v>
      </c>
    </row>
    <row r="359" spans="2:65" x14ac:dyDescent="0.25">
      <c r="B359">
        <f t="shared" si="1"/>
        <v>-7.4573863636363301E-3</v>
      </c>
      <c r="C359">
        <f t="shared" si="13"/>
        <v>-1.6335227272727248E-2</v>
      </c>
      <c r="D359">
        <f t="shared" si="13"/>
        <v>-6.3920454545455391E-3</v>
      </c>
      <c r="E359">
        <f t="shared" si="13"/>
        <v>-9.232954545454513E-3</v>
      </c>
      <c r="F359">
        <f t="shared" si="13"/>
        <v>-5.8593750000000049E-2</v>
      </c>
      <c r="G359">
        <f t="shared" si="13"/>
        <v>-7.6704545454545484E-2</v>
      </c>
      <c r="H359">
        <f t="shared" si="13"/>
        <v>-9.9062500000000109E-2</v>
      </c>
      <c r="I359">
        <f t="shared" si="13"/>
        <v>-7.7769886363636465E-2</v>
      </c>
      <c r="J359">
        <f t="shared" si="13"/>
        <v>-8.309659090909121E-3</v>
      </c>
      <c r="K359">
        <f t="shared" si="13"/>
        <v>-0.1370738636363637</v>
      </c>
      <c r="L359">
        <f t="shared" si="13"/>
        <v>-0.14772727272727282</v>
      </c>
      <c r="M359">
        <f t="shared" si="13"/>
        <v>-0.13139204545454547</v>
      </c>
      <c r="N359">
        <f t="shared" si="13"/>
        <v>-0.12642045454545461</v>
      </c>
      <c r="O359">
        <f t="shared" si="13"/>
        <v>-0.1061789772727274</v>
      </c>
      <c r="P359">
        <f t="shared" si="13"/>
        <v>-5.1846590909090912E-2</v>
      </c>
      <c r="Q359">
        <f t="shared" si="13"/>
        <v>2.9474431818181723E-2</v>
      </c>
      <c r="R359">
        <f t="shared" si="13"/>
        <v>-5.1846590909090912E-2</v>
      </c>
      <c r="S359">
        <f t="shared" si="13"/>
        <v>-9.232954545454513E-3</v>
      </c>
      <c r="T359">
        <f t="shared" si="13"/>
        <v>-5.6818181818181473E-3</v>
      </c>
      <c r="U359">
        <f t="shared" si="13"/>
        <v>-5.6818181818181473E-3</v>
      </c>
      <c r="V359">
        <f t="shared" si="13"/>
        <v>0.1711647727272726</v>
      </c>
      <c r="W359">
        <f t="shared" si="13"/>
        <v>9.0198863636363549E-2</v>
      </c>
      <c r="X359">
        <f t="shared" si="13"/>
        <v>4.1903409090909005E-2</v>
      </c>
      <c r="Y359">
        <f t="shared" si="13"/>
        <v>2.2727272727272589E-2</v>
      </c>
      <c r="Z359">
        <f t="shared" si="13"/>
        <v>-1.278409090909088E-2</v>
      </c>
      <c r="AA359">
        <f t="shared" si="13"/>
        <v>1.2073863636363489E-2</v>
      </c>
      <c r="AB359">
        <f t="shared" si="13"/>
        <v>-4.0127840909091023E-2</v>
      </c>
      <c r="AC359">
        <f t="shared" si="13"/>
        <v>0.54438920454545447</v>
      </c>
      <c r="AD359">
        <f t="shared" si="13"/>
        <v>0.10440340909090902</v>
      </c>
      <c r="AE359">
        <f t="shared" si="13"/>
        <v>3.0184659090909116E-2</v>
      </c>
      <c r="AF359">
        <f t="shared" si="13"/>
        <v>6.5340909090908991E-2</v>
      </c>
      <c r="AG359">
        <f t="shared" si="13"/>
        <v>3.6576704545454461E-2</v>
      </c>
      <c r="AH359">
        <f t="shared" si="13"/>
        <v>3.7997159090909047E-2</v>
      </c>
      <c r="AI359">
        <f t="shared" si="13"/>
        <v>2.2727272727272589E-2</v>
      </c>
      <c r="AJ359">
        <f t="shared" si="13"/>
        <v>6.5340909090908991E-2</v>
      </c>
      <c r="AK359">
        <f t="shared" si="13"/>
        <v>3.7997159090909047E-2</v>
      </c>
      <c r="AL359">
        <f t="shared" si="13"/>
        <v>9.9431818181817087E-3</v>
      </c>
      <c r="AM359">
        <f t="shared" si="13"/>
        <v>1.3139204545454478E-2</v>
      </c>
      <c r="AN359">
        <f t="shared" si="13"/>
        <v>0.12215909090909086</v>
      </c>
      <c r="AO359">
        <f t="shared" si="13"/>
        <v>8.3451704545454419E-2</v>
      </c>
      <c r="AP359">
        <f t="shared" si="13"/>
        <v>0.2961647727272726</v>
      </c>
      <c r="AQ359">
        <f t="shared" si="13"/>
        <v>0.52450284090909083</v>
      </c>
      <c r="AR359">
        <f t="shared" si="13"/>
        <v>0.38494318181818177</v>
      </c>
      <c r="AS359">
        <f t="shared" si="13"/>
        <v>0.55539772727272718</v>
      </c>
      <c r="AT359">
        <f t="shared" si="13"/>
        <v>0.56178977272727271</v>
      </c>
      <c r="AU359">
        <f t="shared" si="13"/>
        <v>0.66903409090909072</v>
      </c>
      <c r="AV359">
        <f t="shared" si="13"/>
        <v>1.2727272727272727</v>
      </c>
      <c r="AW359">
        <f t="shared" si="13"/>
        <v>1.1271306818181817</v>
      </c>
      <c r="AX359">
        <f t="shared" si="13"/>
        <v>0.77556818181818166</v>
      </c>
      <c r="AY359">
        <f t="shared" si="13"/>
        <v>1.4147727272727273</v>
      </c>
      <c r="AZ359">
        <f t="shared" si="13"/>
        <v>2.4801136363636358</v>
      </c>
      <c r="BA359">
        <f t="shared" si="13"/>
        <v>3.9005681818181808</v>
      </c>
      <c r="BB359">
        <f t="shared" si="13"/>
        <v>4.2556818181818175</v>
      </c>
      <c r="BC359">
        <f t="shared" si="13"/>
        <v>3.154829545454545</v>
      </c>
      <c r="BD359">
        <f t="shared" si="13"/>
        <v>2.0184659090909092</v>
      </c>
      <c r="BE359">
        <f t="shared" si="13"/>
        <v>2.4090909090909087</v>
      </c>
      <c r="BF359">
        <f t="shared" si="13"/>
        <v>2.5866477272727271</v>
      </c>
      <c r="BG359">
        <f t="shared" si="13"/>
        <v>2.3558238636363633</v>
      </c>
      <c r="BH359">
        <f t="shared" si="13"/>
        <v>1.9208096590909087</v>
      </c>
      <c r="BI359">
        <f t="shared" si="13"/>
        <v>1.5213068181818179</v>
      </c>
      <c r="BJ359">
        <f t="shared" si="13"/>
        <v>1.5568181818181817</v>
      </c>
      <c r="BK359">
        <f t="shared" si="13"/>
        <v>1.4714488636363636</v>
      </c>
      <c r="BL359">
        <f t="shared" si="13"/>
        <v>1.2258522727272727</v>
      </c>
      <c r="BM359">
        <f t="shared" si="13"/>
        <v>1.2620738636363635</v>
      </c>
    </row>
    <row r="360" spans="2:65" x14ac:dyDescent="0.25">
      <c r="B360">
        <f t="shared" si="1"/>
        <v>3.4134480501263943E-3</v>
      </c>
      <c r="C360">
        <f t="shared" si="13"/>
        <v>-3.6753015991770215E-2</v>
      </c>
      <c r="D360">
        <f t="shared" si="13"/>
        <v>7.0139343495747544E-4</v>
      </c>
      <c r="E360">
        <f t="shared" si="13"/>
        <v>6.5463387262708784E-4</v>
      </c>
      <c r="F360">
        <f t="shared" si="13"/>
        <v>7.5469933601421485E-2</v>
      </c>
      <c r="G360">
        <f t="shared" si="13"/>
        <v>-6.6866174132610024E-3</v>
      </c>
      <c r="H360">
        <f t="shared" si="13"/>
        <v>-4.0213223604226795E-3</v>
      </c>
      <c r="I360">
        <f t="shared" si="13"/>
        <v>-2.7401103525670892E-2</v>
      </c>
      <c r="J360">
        <f t="shared" si="13"/>
        <v>-1.7815393247919212E-2</v>
      </c>
      <c r="K360">
        <f t="shared" si="13"/>
        <v>-2.7354343963340504E-2</v>
      </c>
      <c r="L360">
        <f t="shared" si="13"/>
        <v>-6.9484709623117855E-2</v>
      </c>
      <c r="M360">
        <f t="shared" si="13"/>
        <v>-0.11156831572056483</v>
      </c>
      <c r="N360">
        <f t="shared" si="13"/>
        <v>-8.8188534555316514E-2</v>
      </c>
      <c r="O360">
        <f t="shared" si="13"/>
        <v>-0.10960441410268398</v>
      </c>
      <c r="P360">
        <f t="shared" si="13"/>
        <v>-0.11629103151594498</v>
      </c>
      <c r="Q360">
        <f t="shared" si="13"/>
        <v>-0.16767979051716067</v>
      </c>
      <c r="R360">
        <f t="shared" si="13"/>
        <v>-0.15837463761339185</v>
      </c>
      <c r="S360">
        <f t="shared" si="13"/>
        <v>-0.17703170298326001</v>
      </c>
      <c r="T360">
        <f t="shared" si="13"/>
        <v>-6.9063873562143441E-2</v>
      </c>
      <c r="U360">
        <f t="shared" si="13"/>
        <v>-0.13027214065276338</v>
      </c>
      <c r="V360">
        <f t="shared" si="13"/>
        <v>-0.16300383428411103</v>
      </c>
      <c r="W360">
        <f t="shared" si="13"/>
        <v>-0.13494809688581305</v>
      </c>
      <c r="X360">
        <f t="shared" si="13"/>
        <v>-0.18170765921630966</v>
      </c>
      <c r="Y360">
        <f t="shared" si="13"/>
        <v>-0.15832787805106135</v>
      </c>
      <c r="Z360">
        <f t="shared" si="13"/>
        <v>-9.5015430655568986E-2</v>
      </c>
      <c r="AA360">
        <f t="shared" si="13"/>
        <v>-0.16767979051716067</v>
      </c>
      <c r="AB360">
        <f t="shared" si="13"/>
        <v>-0.17235574675021034</v>
      </c>
      <c r="AC360">
        <f t="shared" si="13"/>
        <v>-0.17235574675021034</v>
      </c>
      <c r="AD360">
        <f t="shared" si="13"/>
        <v>-0.16767979051716067</v>
      </c>
      <c r="AE360">
        <f t="shared" si="13"/>
        <v>-0.17703170298326001</v>
      </c>
      <c r="AF360">
        <f t="shared" si="13"/>
        <v>-0.15832787805106135</v>
      </c>
      <c r="AG360">
        <f t="shared" si="13"/>
        <v>-0.19573552791545867</v>
      </c>
      <c r="AH360">
        <f t="shared" si="13"/>
        <v>-0.18170765921630966</v>
      </c>
      <c r="AI360">
        <f t="shared" si="13"/>
        <v>-0.23314317777985596</v>
      </c>
      <c r="AJ360">
        <f t="shared" si="13"/>
        <v>-0.25184700271205451</v>
      </c>
      <c r="AK360">
        <f t="shared" si="13"/>
        <v>-0.18170765921630966</v>
      </c>
      <c r="AL360">
        <f t="shared" si="13"/>
        <v>-0.20041148414850832</v>
      </c>
      <c r="AM360">
        <f t="shared" si="13"/>
        <v>-0.18638361544935933</v>
      </c>
      <c r="AN360">
        <f t="shared" si="13"/>
        <v>-0.21663705227719063</v>
      </c>
      <c r="AO360">
        <f t="shared" si="13"/>
        <v>-0.18638361544935933</v>
      </c>
      <c r="AP360">
        <f t="shared" si="13"/>
        <v>-0.17268306368652378</v>
      </c>
      <c r="AQ360">
        <f t="shared" si="13"/>
        <v>-0.17235574675021034</v>
      </c>
      <c r="AR360">
        <f t="shared" si="13"/>
        <v>-0.21443935284765731</v>
      </c>
      <c r="AS360">
        <f t="shared" si="13"/>
        <v>-0.19573552791545867</v>
      </c>
      <c r="AT360">
        <f t="shared" si="13"/>
        <v>-0.22379126531375665</v>
      </c>
      <c r="AU360">
        <f t="shared" si="13"/>
        <v>-0.19573552791545867</v>
      </c>
      <c r="AV360">
        <f t="shared" si="13"/>
        <v>-0.19573552791545867</v>
      </c>
      <c r="AW360">
        <f t="shared" si="13"/>
        <v>-0.33933414383241367</v>
      </c>
      <c r="AX360">
        <f t="shared" si="13"/>
        <v>-0.35471803983914713</v>
      </c>
      <c r="AY360">
        <f t="shared" si="13"/>
        <v>-0.3752922472645655</v>
      </c>
      <c r="AZ360">
        <f t="shared" si="13"/>
        <v>-0.34831197979986905</v>
      </c>
      <c r="BA360">
        <f t="shared" si="13"/>
        <v>-0.43883849247171047</v>
      </c>
      <c r="BB360">
        <f t="shared" si="13"/>
        <v>-0.45758907696623957</v>
      </c>
      <c r="BC360">
        <f t="shared" si="13"/>
        <v>-0.41550547086879264</v>
      </c>
      <c r="BD360">
        <f t="shared" si="13"/>
        <v>-0.32198634620779948</v>
      </c>
      <c r="BE360">
        <f t="shared" si="13"/>
        <v>-0.4295333395679416</v>
      </c>
      <c r="BF360">
        <f t="shared" si="13"/>
        <v>-0.4295333395679416</v>
      </c>
      <c r="BG360">
        <f t="shared" si="13"/>
        <v>-0.45057514261666504</v>
      </c>
      <c r="BH360">
        <f t="shared" si="13"/>
        <v>-0.49499672683063678</v>
      </c>
      <c r="BI360">
        <f t="shared" si="13"/>
        <v>-0.55578415786028246</v>
      </c>
      <c r="BJ360">
        <f t="shared" si="13"/>
        <v>-0.51837650799588508</v>
      </c>
      <c r="BK360">
        <f t="shared" si="13"/>
        <v>-0.58758066024501998</v>
      </c>
      <c r="BL360">
        <f t="shared" si="13"/>
        <v>-0.58664546899841019</v>
      </c>
      <c r="BM360">
        <f t="shared" si="13"/>
        <v>-0.66333115122042452</v>
      </c>
    </row>
    <row r="361" spans="2:65" x14ac:dyDescent="0.25">
      <c r="B361">
        <f t="shared" si="1"/>
        <v>-0.10204081632653056</v>
      </c>
      <c r="C361">
        <f t="shared" si="13"/>
        <v>-4.7619047619047665E-2</v>
      </c>
      <c r="D361">
        <f t="shared" si="13"/>
        <v>-2.0408163265306142E-2</v>
      </c>
      <c r="E361">
        <f t="shared" ref="C361:BM365" si="14">(E53-$A53)/$A53</f>
        <v>-4.7619047619047665E-2</v>
      </c>
      <c r="F361">
        <f t="shared" si="14"/>
        <v>6.80272108843538E-3</v>
      </c>
      <c r="G361">
        <f t="shared" si="14"/>
        <v>4.7619047619047665E-2</v>
      </c>
      <c r="H361">
        <f t="shared" si="14"/>
        <v>-0.19047619047619049</v>
      </c>
      <c r="I361">
        <f t="shared" si="14"/>
        <v>-0.38095238095238093</v>
      </c>
      <c r="J361">
        <f t="shared" si="14"/>
        <v>-0.4056462585034013</v>
      </c>
      <c r="K361">
        <f t="shared" si="14"/>
        <v>-0.358843537414966</v>
      </c>
      <c r="L361">
        <f t="shared" si="14"/>
        <v>-0.41476394557823132</v>
      </c>
      <c r="M361">
        <f t="shared" si="14"/>
        <v>-0.43537414965986398</v>
      </c>
      <c r="N361">
        <f t="shared" si="14"/>
        <v>-0.45074829931972787</v>
      </c>
      <c r="O361">
        <f t="shared" si="14"/>
        <v>-0.44217687074829937</v>
      </c>
      <c r="P361">
        <f t="shared" si="14"/>
        <v>-0.43639455782312925</v>
      </c>
      <c r="Q361">
        <f t="shared" si="14"/>
        <v>-0.47360544217687073</v>
      </c>
      <c r="R361">
        <f t="shared" si="14"/>
        <v>-0.46938775510204078</v>
      </c>
      <c r="S361">
        <f t="shared" si="14"/>
        <v>-0.46115646258503401</v>
      </c>
      <c r="T361">
        <f t="shared" si="14"/>
        <v>-0.46938775510204078</v>
      </c>
      <c r="U361">
        <f t="shared" si="14"/>
        <v>-0.47891156462585033</v>
      </c>
      <c r="V361">
        <f t="shared" si="14"/>
        <v>-0.45663197278911566</v>
      </c>
      <c r="W361">
        <f t="shared" si="14"/>
        <v>-0.44557823129251706</v>
      </c>
      <c r="X361">
        <f t="shared" si="14"/>
        <v>-0.44217687074829937</v>
      </c>
      <c r="Y361">
        <f t="shared" si="14"/>
        <v>-0.4285714285714286</v>
      </c>
      <c r="Z361">
        <f t="shared" si="14"/>
        <v>-0.43537414965986398</v>
      </c>
      <c r="AA361">
        <f t="shared" si="14"/>
        <v>-0.40142244897959178</v>
      </c>
      <c r="AB361">
        <f t="shared" si="14"/>
        <v>-0.45571428571428568</v>
      </c>
      <c r="AC361">
        <f t="shared" si="14"/>
        <v>-0.44897959183673464</v>
      </c>
      <c r="AD361">
        <f t="shared" si="14"/>
        <v>-0.41496598639455784</v>
      </c>
      <c r="AE361">
        <f t="shared" si="14"/>
        <v>-0.43265306122448982</v>
      </c>
      <c r="AF361">
        <f t="shared" si="14"/>
        <v>-0.4486394557823129</v>
      </c>
      <c r="AG361">
        <f t="shared" si="14"/>
        <v>-0.42312925170068028</v>
      </c>
      <c r="AH361">
        <f t="shared" si="14"/>
        <v>-0.46938775510204078</v>
      </c>
      <c r="AI361">
        <f t="shared" si="14"/>
        <v>-0.48299319727891155</v>
      </c>
      <c r="AJ361">
        <f t="shared" si="14"/>
        <v>-0.5033333333333333</v>
      </c>
      <c r="AK361">
        <f t="shared" si="14"/>
        <v>-0.48653061224489791</v>
      </c>
      <c r="AL361">
        <f t="shared" si="14"/>
        <v>-0.48877551020408166</v>
      </c>
      <c r="AM361">
        <f t="shared" si="14"/>
        <v>-0.51700680272108845</v>
      </c>
      <c r="AN361">
        <f t="shared" si="14"/>
        <v>-0.51353741496598637</v>
      </c>
      <c r="AO361">
        <f t="shared" si="14"/>
        <v>-0.50510204081632648</v>
      </c>
      <c r="AP361">
        <f t="shared" si="14"/>
        <v>-0.53741496598639449</v>
      </c>
      <c r="AQ361">
        <f t="shared" si="14"/>
        <v>-0.52517006802721089</v>
      </c>
      <c r="AR361">
        <f t="shared" si="14"/>
        <v>-0.55775510204081635</v>
      </c>
      <c r="AS361">
        <f t="shared" si="14"/>
        <v>-0.58401360544217684</v>
      </c>
      <c r="AT361">
        <f t="shared" si="14"/>
        <v>-0.5714285714285714</v>
      </c>
      <c r="AU361">
        <f t="shared" si="14"/>
        <v>-0.6121768707482993</v>
      </c>
      <c r="AV361">
        <f t="shared" si="14"/>
        <v>-0.5714285714285714</v>
      </c>
      <c r="AW361">
        <f t="shared" si="14"/>
        <v>-0.56482993197278908</v>
      </c>
      <c r="AX361">
        <f t="shared" si="14"/>
        <v>-0.5714285714285714</v>
      </c>
      <c r="AY361">
        <f t="shared" si="14"/>
        <v>-0.57823129251700678</v>
      </c>
      <c r="AZ361">
        <f t="shared" si="14"/>
        <v>-0.60176870748299316</v>
      </c>
      <c r="BA361">
        <f t="shared" si="14"/>
        <v>-0.61224489795918369</v>
      </c>
      <c r="BB361">
        <f t="shared" si="14"/>
        <v>-0.59863945578231292</v>
      </c>
      <c r="BC361">
        <f t="shared" si="14"/>
        <v>-0.62448979591836729</v>
      </c>
      <c r="BD361">
        <f t="shared" si="14"/>
        <v>-0.63931972789115643</v>
      </c>
      <c r="BE361">
        <f t="shared" si="14"/>
        <v>-0.63265306122448972</v>
      </c>
      <c r="BF361">
        <f t="shared" si="14"/>
        <v>-0.64421768707482996</v>
      </c>
      <c r="BG361">
        <f t="shared" si="14"/>
        <v>-0.65986394557823125</v>
      </c>
      <c r="BH361">
        <f t="shared" si="14"/>
        <v>-0.65979591836734697</v>
      </c>
      <c r="BI361">
        <f t="shared" si="14"/>
        <v>-0.66054421768707483</v>
      </c>
      <c r="BJ361">
        <f t="shared" si="14"/>
        <v>-0.62585034013605434</v>
      </c>
      <c r="BK361">
        <f t="shared" si="14"/>
        <v>-0.67340136054421773</v>
      </c>
      <c r="BL361">
        <f t="shared" si="14"/>
        <v>-0.69380952380952388</v>
      </c>
      <c r="BM361">
        <f t="shared" si="14"/>
        <v>-0.71278911564625858</v>
      </c>
    </row>
    <row r="362" spans="2:65" x14ac:dyDescent="0.25">
      <c r="B362">
        <f t="shared" si="1"/>
        <v>1.5873015873015959E-2</v>
      </c>
      <c r="C362">
        <f t="shared" si="14"/>
        <v>-1.5873015873015817E-2</v>
      </c>
      <c r="D362">
        <f t="shared" si="14"/>
        <v>0</v>
      </c>
      <c r="E362">
        <f t="shared" si="14"/>
        <v>0</v>
      </c>
      <c r="F362">
        <f t="shared" si="14"/>
        <v>0</v>
      </c>
      <c r="G362">
        <f t="shared" si="14"/>
        <v>-4.7619047619047596E-2</v>
      </c>
      <c r="H362">
        <f t="shared" si="14"/>
        <v>-3.1746031746031772E-2</v>
      </c>
      <c r="I362">
        <f t="shared" si="14"/>
        <v>-3.1746031746031772E-2</v>
      </c>
      <c r="J362">
        <f t="shared" si="14"/>
        <v>-3.1746031746031772E-2</v>
      </c>
      <c r="K362">
        <f t="shared" si="14"/>
        <v>1.5873015873015959E-2</v>
      </c>
      <c r="L362">
        <f t="shared" si="14"/>
        <v>6.3492063492063544E-2</v>
      </c>
      <c r="M362">
        <f t="shared" si="14"/>
        <v>0.11111111111111115</v>
      </c>
      <c r="N362">
        <f t="shared" si="14"/>
        <v>0.1428571428571429</v>
      </c>
      <c r="O362">
        <f t="shared" si="14"/>
        <v>0.11111111111111115</v>
      </c>
      <c r="P362">
        <f t="shared" si="14"/>
        <v>9.523809523809533E-2</v>
      </c>
      <c r="Q362">
        <f t="shared" si="14"/>
        <v>9.523809523809533E-2</v>
      </c>
      <c r="R362">
        <f t="shared" si="14"/>
        <v>0.1428571428571429</v>
      </c>
      <c r="S362">
        <f t="shared" si="14"/>
        <v>0.19047619047619052</v>
      </c>
      <c r="T362">
        <f t="shared" si="14"/>
        <v>0.19047619047619052</v>
      </c>
      <c r="U362">
        <f t="shared" si="14"/>
        <v>0.23809523809523811</v>
      </c>
      <c r="V362">
        <f t="shared" si="14"/>
        <v>0.2857142857142857</v>
      </c>
      <c r="W362">
        <f t="shared" si="14"/>
        <v>0.23809523809523811</v>
      </c>
      <c r="X362">
        <f t="shared" si="14"/>
        <v>0.25396825396825407</v>
      </c>
      <c r="Y362">
        <f t="shared" si="14"/>
        <v>0.23809523809523811</v>
      </c>
      <c r="Z362">
        <f t="shared" si="14"/>
        <v>0.23809523809523811</v>
      </c>
      <c r="AA362">
        <f t="shared" si="14"/>
        <v>0.2301587301587302</v>
      </c>
      <c r="AB362">
        <f t="shared" si="14"/>
        <v>0.26984126984126988</v>
      </c>
      <c r="AC362">
        <f t="shared" si="14"/>
        <v>0.23809523809523811</v>
      </c>
      <c r="AD362">
        <f t="shared" si="14"/>
        <v>0.22222222222222229</v>
      </c>
      <c r="AE362">
        <f t="shared" si="14"/>
        <v>0.22222222222222229</v>
      </c>
      <c r="AF362">
        <f t="shared" si="14"/>
        <v>0.23809523809523811</v>
      </c>
      <c r="AG362">
        <f t="shared" si="14"/>
        <v>0.20634920634920634</v>
      </c>
      <c r="AH362">
        <f t="shared" si="14"/>
        <v>0.22222222222222229</v>
      </c>
      <c r="AI362">
        <f t="shared" si="14"/>
        <v>0.20634920634920634</v>
      </c>
      <c r="AJ362">
        <f t="shared" si="14"/>
        <v>0.25396825396825407</v>
      </c>
      <c r="AK362">
        <f t="shared" si="14"/>
        <v>0.25396825396825407</v>
      </c>
      <c r="AL362">
        <f t="shared" si="14"/>
        <v>0.23809523809523811</v>
      </c>
      <c r="AM362">
        <f t="shared" si="14"/>
        <v>0.22222222222222229</v>
      </c>
      <c r="AN362">
        <f t="shared" si="14"/>
        <v>0.19047619047619052</v>
      </c>
      <c r="AO362">
        <f t="shared" si="14"/>
        <v>0.20634920634920634</v>
      </c>
      <c r="AP362">
        <f t="shared" si="14"/>
        <v>0.22222222222222229</v>
      </c>
      <c r="AQ362">
        <f t="shared" si="14"/>
        <v>0.1428571428571429</v>
      </c>
      <c r="AR362">
        <f t="shared" si="14"/>
        <v>0.11428571428571425</v>
      </c>
      <c r="AS362">
        <f t="shared" si="14"/>
        <v>0.15238095238095237</v>
      </c>
      <c r="AT362">
        <f t="shared" si="14"/>
        <v>9.523809523809533E-2</v>
      </c>
      <c r="AU362">
        <f t="shared" si="14"/>
        <v>4.4444444444444488E-2</v>
      </c>
      <c r="AV362">
        <f t="shared" si="14"/>
        <v>6.3492063492063544E-2</v>
      </c>
      <c r="AW362">
        <f t="shared" si="14"/>
        <v>9.523809523809533E-2</v>
      </c>
      <c r="AX362">
        <f t="shared" si="14"/>
        <v>3.1746031746031772E-2</v>
      </c>
      <c r="AY362">
        <f t="shared" si="14"/>
        <v>0.11111111111111115</v>
      </c>
      <c r="AZ362">
        <f t="shared" si="14"/>
        <v>6.3492063492063544E-2</v>
      </c>
      <c r="BA362">
        <f t="shared" si="14"/>
        <v>0.12698412698412695</v>
      </c>
      <c r="BB362">
        <f t="shared" si="14"/>
        <v>0.1428571428571429</v>
      </c>
      <c r="BC362">
        <f t="shared" si="14"/>
        <v>0.161904761904762</v>
      </c>
      <c r="BD362">
        <f t="shared" si="14"/>
        <v>0.20634920634920634</v>
      </c>
      <c r="BE362">
        <f t="shared" si="14"/>
        <v>0.15555555555555564</v>
      </c>
      <c r="BF362">
        <f t="shared" si="14"/>
        <v>9.523809523809533E-2</v>
      </c>
      <c r="BG362">
        <f t="shared" si="14"/>
        <v>6.0317460317460304E-2</v>
      </c>
      <c r="BH362">
        <f t="shared" si="14"/>
        <v>-1.9047619047619067E-2</v>
      </c>
      <c r="BI362">
        <f t="shared" si="14"/>
        <v>-6.984126984126976E-2</v>
      </c>
      <c r="BJ362">
        <f t="shared" si="14"/>
        <v>-3.8095238095238133E-2</v>
      </c>
      <c r="BK362">
        <f t="shared" si="14"/>
        <v>-7.9365079365079361E-2</v>
      </c>
      <c r="BL362">
        <f t="shared" si="14"/>
        <v>-6.984126984126976E-2</v>
      </c>
      <c r="BM362">
        <f t="shared" si="14"/>
        <v>-2.2222222222222171E-2</v>
      </c>
    </row>
    <row r="363" spans="2:65" x14ac:dyDescent="0.25">
      <c r="B363">
        <f t="shared" si="1"/>
        <v>-4.8543689320389473E-3</v>
      </c>
      <c r="C363">
        <f t="shared" si="14"/>
        <v>1.9417475728155355E-2</v>
      </c>
      <c r="D363">
        <f t="shared" si="14"/>
        <v>-4.8543689320389473E-3</v>
      </c>
      <c r="E363">
        <f t="shared" si="14"/>
        <v>1.9417475728155355E-2</v>
      </c>
      <c r="F363">
        <f t="shared" si="14"/>
        <v>1.9417475728155355E-2</v>
      </c>
      <c r="G363">
        <f t="shared" si="14"/>
        <v>5.5825242718446487E-2</v>
      </c>
      <c r="H363">
        <f t="shared" si="14"/>
        <v>6.7961165048543742E-2</v>
      </c>
      <c r="I363">
        <f t="shared" si="14"/>
        <v>4.3689320388349447E-2</v>
      </c>
      <c r="J363">
        <f t="shared" si="14"/>
        <v>-0.11407766990291267</v>
      </c>
      <c r="K363">
        <f t="shared" si="14"/>
        <v>-0.12621359223300971</v>
      </c>
      <c r="L363">
        <f t="shared" si="14"/>
        <v>-0.10194174757281552</v>
      </c>
      <c r="M363">
        <f t="shared" si="14"/>
        <v>-8.0679611650485497E-2</v>
      </c>
      <c r="N363">
        <f t="shared" si="14"/>
        <v>-0.12621359223300971</v>
      </c>
      <c r="O363">
        <f t="shared" si="14"/>
        <v>-0.12621359223300971</v>
      </c>
      <c r="P363">
        <f t="shared" si="14"/>
        <v>-0.12378640776699035</v>
      </c>
      <c r="Q363">
        <f t="shared" si="14"/>
        <v>-0.14135922330097092</v>
      </c>
      <c r="R363">
        <f t="shared" si="14"/>
        <v>-0.13834951456310687</v>
      </c>
      <c r="S363">
        <f t="shared" si="14"/>
        <v>-0.1504854368932039</v>
      </c>
      <c r="T363">
        <f t="shared" si="14"/>
        <v>-0.1504854368932039</v>
      </c>
      <c r="U363">
        <f t="shared" si="14"/>
        <v>-0.1504854368932039</v>
      </c>
      <c r="V363">
        <f t="shared" si="14"/>
        <v>-0.14393203883495145</v>
      </c>
      <c r="W363">
        <f t="shared" si="14"/>
        <v>-4.8543689320389473E-3</v>
      </c>
      <c r="X363">
        <f t="shared" si="14"/>
        <v>-0.12621359223300971</v>
      </c>
      <c r="Y363">
        <f t="shared" si="14"/>
        <v>-0.10194174757281552</v>
      </c>
      <c r="Z363">
        <f t="shared" si="14"/>
        <v>-0.16990291262135926</v>
      </c>
      <c r="AA363">
        <f t="shared" si="14"/>
        <v>-0.1504854368932039</v>
      </c>
      <c r="AB363">
        <f t="shared" si="14"/>
        <v>-0.17475728155339809</v>
      </c>
      <c r="AC363">
        <f t="shared" si="14"/>
        <v>-0.18121359223300967</v>
      </c>
      <c r="AD363">
        <f t="shared" si="14"/>
        <v>-0.17475728155339809</v>
      </c>
      <c r="AE363">
        <f t="shared" si="14"/>
        <v>-0.16262135922330095</v>
      </c>
      <c r="AF363">
        <f t="shared" si="14"/>
        <v>-0.17475728155339809</v>
      </c>
      <c r="AG363">
        <f t="shared" si="14"/>
        <v>-0.17475728155339809</v>
      </c>
      <c r="AH363">
        <f t="shared" si="14"/>
        <v>-0.22330097087378639</v>
      </c>
      <c r="AI363">
        <f t="shared" si="14"/>
        <v>-0.17475728155339809</v>
      </c>
      <c r="AJ363">
        <f t="shared" si="14"/>
        <v>-0.17422330097087377</v>
      </c>
      <c r="AK363">
        <f t="shared" si="14"/>
        <v>-0.22330097087378639</v>
      </c>
      <c r="AL363">
        <f t="shared" si="14"/>
        <v>-0.19902912621359228</v>
      </c>
      <c r="AM363">
        <f t="shared" si="14"/>
        <v>-0.22330097087378639</v>
      </c>
      <c r="AN363">
        <f t="shared" si="14"/>
        <v>-0.17291262135922333</v>
      </c>
      <c r="AO363">
        <f t="shared" si="14"/>
        <v>-0.12621359223300971</v>
      </c>
      <c r="AP363">
        <f t="shared" si="14"/>
        <v>-0.10194174757281552</v>
      </c>
      <c r="AQ363">
        <f t="shared" si="14"/>
        <v>-0.10194174757281552</v>
      </c>
      <c r="AR363">
        <f t="shared" si="14"/>
        <v>-9.9514563106796142E-2</v>
      </c>
      <c r="AS363">
        <f t="shared" si="14"/>
        <v>-0.10718446601941753</v>
      </c>
      <c r="AT363">
        <f t="shared" si="14"/>
        <v>-8.7378640776699101E-2</v>
      </c>
      <c r="AU363">
        <f t="shared" si="14"/>
        <v>-8.3932038834951483E-2</v>
      </c>
      <c r="AV363">
        <f t="shared" si="14"/>
        <v>-2.9126213592233035E-2</v>
      </c>
      <c r="AW363">
        <f t="shared" si="14"/>
        <v>-9.708737864077667E-2</v>
      </c>
      <c r="AX363">
        <f t="shared" si="14"/>
        <v>-7.7669902912621422E-2</v>
      </c>
      <c r="AY363">
        <f t="shared" si="14"/>
        <v>-7.7669902912621422E-2</v>
      </c>
      <c r="AZ363">
        <f t="shared" si="14"/>
        <v>-7.7718446601941812E-2</v>
      </c>
      <c r="BA363">
        <f t="shared" si="14"/>
        <v>-0.1359223300970874</v>
      </c>
      <c r="BB363">
        <f t="shared" si="14"/>
        <v>-0.12621359223300971</v>
      </c>
      <c r="BC363">
        <f t="shared" si="14"/>
        <v>-0.1425728155339806</v>
      </c>
      <c r="BD363">
        <f t="shared" si="14"/>
        <v>-0.13106796116504854</v>
      </c>
      <c r="BE363">
        <f t="shared" si="14"/>
        <v>-0.12082524271844666</v>
      </c>
      <c r="BF363">
        <f t="shared" si="14"/>
        <v>-0.12864077669902918</v>
      </c>
      <c r="BG363">
        <f t="shared" si="14"/>
        <v>-0.11650485436893203</v>
      </c>
      <c r="BH363">
        <f t="shared" si="14"/>
        <v>-0.11650485436893203</v>
      </c>
      <c r="BI363">
        <f t="shared" si="14"/>
        <v>-0.19902912621359228</v>
      </c>
      <c r="BJ363">
        <f t="shared" si="14"/>
        <v>-0.20825242718446604</v>
      </c>
      <c r="BK363">
        <f t="shared" si="14"/>
        <v>-0.15422330097087383</v>
      </c>
      <c r="BL363">
        <f t="shared" si="14"/>
        <v>-0.14417475728155346</v>
      </c>
      <c r="BM363">
        <f t="shared" si="14"/>
        <v>-0.10679611650485435</v>
      </c>
    </row>
    <row r="364" spans="2:65" x14ac:dyDescent="0.25">
      <c r="B364">
        <f t="shared" si="1"/>
        <v>-1.2732365673543229E-3</v>
      </c>
      <c r="C364">
        <f t="shared" si="14"/>
        <v>-4.5836516424751644E-3</v>
      </c>
      <c r="D364">
        <f t="shared" si="14"/>
        <v>-5.2202699261524165E-3</v>
      </c>
      <c r="E364">
        <f t="shared" si="14"/>
        <v>-1.1968423733129766E-2</v>
      </c>
      <c r="F364">
        <f t="shared" si="14"/>
        <v>-2.1008403361344609E-2</v>
      </c>
      <c r="G364">
        <f t="shared" si="14"/>
        <v>-3.0430353959765729E-2</v>
      </c>
      <c r="H364">
        <f t="shared" si="14"/>
        <v>-3.67965367965368E-2</v>
      </c>
      <c r="I364">
        <f t="shared" si="14"/>
        <v>-4.1125541125541176E-2</v>
      </c>
      <c r="J364">
        <f t="shared" si="14"/>
        <v>-2.5464731347084286E-2</v>
      </c>
      <c r="K364">
        <f t="shared" si="14"/>
        <v>-2.9539088362617868E-2</v>
      </c>
      <c r="L364">
        <f t="shared" si="14"/>
        <v>-1.6552075375604932E-2</v>
      </c>
      <c r="M364">
        <f t="shared" si="14"/>
        <v>-1.7061370002546514E-2</v>
      </c>
      <c r="N364">
        <f t="shared" si="14"/>
        <v>-2.8647822765469823E-2</v>
      </c>
      <c r="O364">
        <f t="shared" si="14"/>
        <v>-2.304558186911131E-2</v>
      </c>
      <c r="P364">
        <f t="shared" si="14"/>
        <v>-1.7061370002546514E-2</v>
      </c>
      <c r="Q364">
        <f t="shared" si="14"/>
        <v>-2.2536287242169724E-2</v>
      </c>
      <c r="R364">
        <f t="shared" si="14"/>
        <v>-1.8207282913165351E-2</v>
      </c>
      <c r="S364">
        <f t="shared" si="14"/>
        <v>-9.9312452253628863E-3</v>
      </c>
      <c r="T364">
        <f t="shared" si="14"/>
        <v>-1.3623631270690188E-2</v>
      </c>
      <c r="U364">
        <f t="shared" si="14"/>
        <v>-4.5836516424751644E-3</v>
      </c>
      <c r="V364">
        <f t="shared" si="14"/>
        <v>-1.2223071046600559E-2</v>
      </c>
      <c r="W364">
        <f t="shared" si="14"/>
        <v>-1.1713776419658794E-2</v>
      </c>
      <c r="X364">
        <f t="shared" si="14"/>
        <v>-1.7570664629488281E-2</v>
      </c>
      <c r="Y364">
        <f t="shared" si="14"/>
        <v>-3.5905271199388938E-2</v>
      </c>
      <c r="Z364">
        <f t="shared" si="14"/>
        <v>-3.6287242169595217E-2</v>
      </c>
      <c r="AA364">
        <f t="shared" si="14"/>
        <v>-2.673796791443861E-2</v>
      </c>
      <c r="AB364">
        <f t="shared" si="14"/>
        <v>-2.4828113063407216E-2</v>
      </c>
      <c r="AC364">
        <f t="shared" si="14"/>
        <v>-1.4387573211102745E-2</v>
      </c>
      <c r="AD364">
        <f t="shared" si="14"/>
        <v>-7.3847720906546023E-3</v>
      </c>
      <c r="AE364">
        <f t="shared" si="14"/>
        <v>5.0929462694167486E-3</v>
      </c>
      <c r="AF364">
        <f t="shared" si="14"/>
        <v>1.9353195823784006E-2</v>
      </c>
      <c r="AG364">
        <f t="shared" si="14"/>
        <v>7.1301247771834485E-3</v>
      </c>
      <c r="AH364">
        <f t="shared" si="14"/>
        <v>1.0822510822510749E-2</v>
      </c>
      <c r="AI364">
        <f t="shared" si="14"/>
        <v>2.4064171122994658E-2</v>
      </c>
      <c r="AJ364">
        <f t="shared" si="14"/>
        <v>3.2340208810796939E-2</v>
      </c>
      <c r="AK364">
        <f t="shared" si="14"/>
        <v>3.0812324929971827E-2</v>
      </c>
      <c r="AL364">
        <f t="shared" si="14"/>
        <v>2.062643239113815E-2</v>
      </c>
      <c r="AM364">
        <f t="shared" si="14"/>
        <v>1.9989814107461076E-2</v>
      </c>
      <c r="AN364">
        <f t="shared" si="14"/>
        <v>2.699261522790922E-2</v>
      </c>
      <c r="AO364">
        <f t="shared" si="14"/>
        <v>4.4563279857397498E-2</v>
      </c>
      <c r="AP364">
        <f t="shared" si="14"/>
        <v>2.8520499108734335E-2</v>
      </c>
      <c r="AQ364">
        <f t="shared" si="14"/>
        <v>-1.9098548510313939E-3</v>
      </c>
      <c r="AR364">
        <f t="shared" si="14"/>
        <v>-1.8589253883371629E-2</v>
      </c>
      <c r="AS364">
        <f t="shared" si="14"/>
        <v>-2.5337407690348982E-2</v>
      </c>
      <c r="AT364">
        <f t="shared" si="14"/>
        <v>-3.9852304558187029E-2</v>
      </c>
      <c r="AU364">
        <f t="shared" si="14"/>
        <v>-5.2966641201935456E-2</v>
      </c>
      <c r="AV364">
        <f t="shared" si="14"/>
        <v>-4.5709192768016341E-2</v>
      </c>
      <c r="AW364">
        <f t="shared" si="14"/>
        <v>-4.2144130379424521E-2</v>
      </c>
      <c r="AX364">
        <f t="shared" si="14"/>
        <v>-6.5444359562006629E-2</v>
      </c>
      <c r="AY364">
        <f t="shared" si="14"/>
        <v>-6.9264069264069417E-2</v>
      </c>
      <c r="AZ364">
        <f t="shared" si="14"/>
        <v>-6.2643239113827368E-2</v>
      </c>
      <c r="BA364">
        <f t="shared" si="14"/>
        <v>-7.0664629488159034E-2</v>
      </c>
      <c r="BB364">
        <f t="shared" si="14"/>
        <v>-4.9783549783549916E-2</v>
      </c>
      <c r="BC364">
        <f t="shared" si="14"/>
        <v>-5.1184110007639547E-2</v>
      </c>
      <c r="BD364">
        <f t="shared" si="14"/>
        <v>-8.2633053221288624E-2</v>
      </c>
      <c r="BE364">
        <f t="shared" si="14"/>
        <v>-0.10033104150751221</v>
      </c>
      <c r="BF364">
        <f t="shared" si="14"/>
        <v>-0.10669722434428328</v>
      </c>
      <c r="BG364">
        <f t="shared" si="14"/>
        <v>-0.12312197606315255</v>
      </c>
      <c r="BH364">
        <f t="shared" si="14"/>
        <v>-0.18742042271454043</v>
      </c>
      <c r="BI364">
        <f t="shared" si="14"/>
        <v>-0.13992869875222827</v>
      </c>
      <c r="BJ364">
        <f t="shared" si="14"/>
        <v>-0.13076139546727794</v>
      </c>
      <c r="BK364">
        <f t="shared" si="14"/>
        <v>-0.12655971479500905</v>
      </c>
      <c r="BL364">
        <f t="shared" si="14"/>
        <v>-0.12528647822765474</v>
      </c>
      <c r="BM364">
        <f t="shared" si="14"/>
        <v>-9.3837535014005657E-2</v>
      </c>
    </row>
    <row r="365" spans="2:65" x14ac:dyDescent="0.25">
      <c r="B365">
        <f t="shared" si="1"/>
        <v>2.1041883769644481E-2</v>
      </c>
      <c r="C365">
        <f t="shared" si="14"/>
        <v>-1.0526204987384882E-5</v>
      </c>
      <c r="D365">
        <f t="shared" ref="C365:BM368" si="15">(D57-$A57)/$A57</f>
        <v>-1.6115619835580727E-2</v>
      </c>
      <c r="E365">
        <f t="shared" si="15"/>
        <v>-2.1062936179619133E-2</v>
      </c>
      <c r="F365">
        <f t="shared" si="15"/>
        <v>-6.3167756128882854E-2</v>
      </c>
      <c r="G365">
        <f t="shared" si="15"/>
        <v>-5.9633056494142203E-2</v>
      </c>
      <c r="H365">
        <f t="shared" si="15"/>
        <v>-5.2641551141566927E-2</v>
      </c>
      <c r="I365">
        <f t="shared" si="15"/>
        <v>-9.369375059209907E-2</v>
      </c>
      <c r="J365">
        <f t="shared" si="15"/>
        <v>-6.3167756128882854E-2</v>
      </c>
      <c r="K365">
        <f t="shared" si="15"/>
        <v>-7.3693961116198789E-2</v>
      </c>
      <c r="L365">
        <f t="shared" si="15"/>
        <v>-7.3693961116198789E-2</v>
      </c>
      <c r="M365">
        <f t="shared" si="15"/>
        <v>-6.1799349480531826E-2</v>
      </c>
      <c r="N365">
        <f t="shared" si="15"/>
        <v>7.3672908706224144E-2</v>
      </c>
      <c r="O365">
        <f t="shared" si="15"/>
        <v>7.3672908706224144E-2</v>
      </c>
      <c r="P365">
        <f t="shared" si="15"/>
        <v>0.14735634361743566</v>
      </c>
      <c r="Q365">
        <f t="shared" si="15"/>
        <v>0.24209218850327882</v>
      </c>
      <c r="R365">
        <f t="shared" si="15"/>
        <v>0.32630182840180627</v>
      </c>
      <c r="S365">
        <f t="shared" si="15"/>
        <v>0.3052494184271744</v>
      </c>
      <c r="T365">
        <f t="shared" si="15"/>
        <v>0.21040831149145789</v>
      </c>
      <c r="U365">
        <f t="shared" si="15"/>
        <v>0.23156598351596289</v>
      </c>
      <c r="V365">
        <f t="shared" si="15"/>
        <v>0.13683013863011972</v>
      </c>
      <c r="W365">
        <f t="shared" si="15"/>
        <v>0.21051357354133102</v>
      </c>
      <c r="X365">
        <f t="shared" si="15"/>
        <v>0.15788254860475159</v>
      </c>
      <c r="Y365">
        <f t="shared" si="15"/>
        <v>0.18946116356669915</v>
      </c>
      <c r="Z365">
        <f t="shared" si="15"/>
        <v>0.1848296333722802</v>
      </c>
      <c r="AA365">
        <f t="shared" si="15"/>
        <v>0.2473552909969369</v>
      </c>
      <c r="AB365">
        <f t="shared" si="15"/>
        <v>0.33682803338912221</v>
      </c>
      <c r="AC365">
        <f t="shared" si="15"/>
        <v>0.30703887327501816</v>
      </c>
      <c r="AD365">
        <f t="shared" si="15"/>
        <v>0.33682803338912221</v>
      </c>
      <c r="AE365">
        <f t="shared" si="15"/>
        <v>0.50524731318617688</v>
      </c>
      <c r="AF365">
        <f t="shared" si="15"/>
        <v>0.48419490321154501</v>
      </c>
      <c r="AG365">
        <f t="shared" si="15"/>
        <v>0.39998526331301781</v>
      </c>
      <c r="AH365">
        <f t="shared" si="15"/>
        <v>0.38945905832570188</v>
      </c>
      <c r="AI365">
        <f t="shared" si="15"/>
        <v>0.35788044336375407</v>
      </c>
      <c r="AJ365">
        <f t="shared" si="15"/>
        <v>0.37893285333838594</v>
      </c>
      <c r="AK365">
        <f t="shared" si="15"/>
        <v>0.2736708034652266</v>
      </c>
      <c r="AL365">
        <f t="shared" si="15"/>
        <v>0.51577351817349282</v>
      </c>
      <c r="AM365">
        <f t="shared" si="15"/>
        <v>0.73682382290712711</v>
      </c>
      <c r="AN365">
        <f t="shared" si="15"/>
        <v>0.73682382290712711</v>
      </c>
      <c r="AO365">
        <f t="shared" si="15"/>
        <v>0.57893074809738843</v>
      </c>
      <c r="AP365">
        <f t="shared" si="15"/>
        <v>0.65261418300859997</v>
      </c>
      <c r="AQ365">
        <f t="shared" si="15"/>
        <v>0.71577141293249524</v>
      </c>
      <c r="AR365">
        <f t="shared" si="15"/>
        <v>0.85261207776760239</v>
      </c>
      <c r="AS365">
        <f t="shared" si="15"/>
        <v>0.89471689771686613</v>
      </c>
      <c r="AT365">
        <f t="shared" si="15"/>
        <v>0.89471689771686613</v>
      </c>
      <c r="AU365">
        <f t="shared" si="15"/>
        <v>0.78945484784370679</v>
      </c>
      <c r="AV365">
        <f t="shared" si="15"/>
        <v>0.85261207776760239</v>
      </c>
      <c r="AW365">
        <f t="shared" si="15"/>
        <v>0.84208587278028646</v>
      </c>
      <c r="AX365">
        <f t="shared" si="15"/>
        <v>0.79998105283102272</v>
      </c>
      <c r="AY365">
        <f t="shared" si="15"/>
        <v>0.83155966779297052</v>
      </c>
      <c r="AZ365">
        <f t="shared" si="15"/>
        <v>0.78945484784370679</v>
      </c>
      <c r="BA365">
        <f t="shared" si="15"/>
        <v>0.73682382290712711</v>
      </c>
      <c r="BB365">
        <f t="shared" si="15"/>
        <v>0.6631403879959159</v>
      </c>
      <c r="BC365">
        <f t="shared" si="15"/>
        <v>0.55787833812275656</v>
      </c>
      <c r="BD365">
        <f t="shared" si="15"/>
        <v>0.55787833812275656</v>
      </c>
      <c r="BE365">
        <f t="shared" si="15"/>
        <v>0.48419490321154501</v>
      </c>
      <c r="BF365">
        <f t="shared" si="15"/>
        <v>0.45261628824959721</v>
      </c>
      <c r="BG365">
        <f t="shared" si="15"/>
        <v>0.43156387827496562</v>
      </c>
      <c r="BH365">
        <f t="shared" si="15"/>
        <v>0.39998526331301781</v>
      </c>
      <c r="BI365">
        <f t="shared" si="15"/>
        <v>0.43156387827496562</v>
      </c>
      <c r="BJ365">
        <f t="shared" si="15"/>
        <v>0.47366869822422908</v>
      </c>
      <c r="BK365">
        <f t="shared" si="15"/>
        <v>0.45261628824959721</v>
      </c>
      <c r="BL365">
        <f t="shared" si="15"/>
        <v>0.40524836580667567</v>
      </c>
      <c r="BM365">
        <f t="shared" si="15"/>
        <v>0.47366869822422908</v>
      </c>
    </row>
    <row r="366" spans="2:65" x14ac:dyDescent="0.25">
      <c r="B366">
        <f t="shared" si="1"/>
        <v>2.292134831460681E-2</v>
      </c>
      <c r="C366">
        <f t="shared" si="15"/>
        <v>3.5955056179774515E-3</v>
      </c>
      <c r="D366">
        <f t="shared" si="15"/>
        <v>7.1910112359550625E-3</v>
      </c>
      <c r="E366">
        <f t="shared" si="15"/>
        <v>-4.4943820224726129E-4</v>
      </c>
      <c r="F366">
        <f t="shared" si="15"/>
        <v>8.5393258426966871E-3</v>
      </c>
      <c r="G366">
        <f t="shared" si="15"/>
        <v>-1.7977528089887257E-3</v>
      </c>
      <c r="H366">
        <f t="shared" si="15"/>
        <v>-1.1235955056179775E-2</v>
      </c>
      <c r="I366">
        <f t="shared" si="15"/>
        <v>-2.3370786516853915E-2</v>
      </c>
      <c r="J366">
        <f t="shared" si="15"/>
        <v>-2.5168539325842638E-2</v>
      </c>
      <c r="K366">
        <f t="shared" si="15"/>
        <v>-4.7191011235955087E-2</v>
      </c>
      <c r="L366">
        <f t="shared" si="15"/>
        <v>-4.6292134831460725E-2</v>
      </c>
      <c r="M366">
        <f t="shared" si="15"/>
        <v>-4.2247191011236016E-2</v>
      </c>
      <c r="N366">
        <f t="shared" si="15"/>
        <v>-4.7191011235955087E-2</v>
      </c>
      <c r="O366">
        <f t="shared" si="15"/>
        <v>-3.1011235955056237E-2</v>
      </c>
      <c r="P366">
        <f t="shared" si="15"/>
        <v>-3.6404494382022416E-2</v>
      </c>
      <c r="Q366">
        <f t="shared" si="15"/>
        <v>-4.49438202247191E-2</v>
      </c>
      <c r="R366">
        <f t="shared" si="15"/>
        <v>-4.089887640449439E-2</v>
      </c>
      <c r="S366">
        <f t="shared" si="15"/>
        <v>-3.2808988764044963E-2</v>
      </c>
      <c r="T366">
        <f t="shared" si="15"/>
        <v>-3.7752808988764042E-2</v>
      </c>
      <c r="U366">
        <f t="shared" si="15"/>
        <v>-4.5842696629213461E-2</v>
      </c>
      <c r="V366">
        <f t="shared" si="15"/>
        <v>-4.4494382022471843E-2</v>
      </c>
      <c r="W366">
        <f t="shared" si="15"/>
        <v>-3.910112359550566E-2</v>
      </c>
      <c r="X366">
        <f t="shared" si="15"/>
        <v>-5.1685393258426901E-2</v>
      </c>
      <c r="Y366">
        <f t="shared" si="15"/>
        <v>-5.8876404494381966E-2</v>
      </c>
      <c r="Z366">
        <f t="shared" si="15"/>
        <v>-6.8314606741573011E-2</v>
      </c>
      <c r="AA366">
        <f t="shared" si="15"/>
        <v>-7.6404494382022445E-2</v>
      </c>
      <c r="AB366">
        <f t="shared" si="15"/>
        <v>-7.7303370786516806E-2</v>
      </c>
      <c r="AC366">
        <f t="shared" si="15"/>
        <v>-7.3707865168539347E-2</v>
      </c>
      <c r="AD366">
        <f t="shared" si="15"/>
        <v>-7.5056179775280979E-2</v>
      </c>
      <c r="AE366">
        <f t="shared" si="15"/>
        <v>-7.5056179775280979E-2</v>
      </c>
      <c r="AF366">
        <f t="shared" si="15"/>
        <v>-7.6404494382022445E-2</v>
      </c>
      <c r="AG366">
        <f t="shared" si="15"/>
        <v>-9.3033707865168555E-2</v>
      </c>
      <c r="AH366">
        <f t="shared" si="15"/>
        <v>-0.11640449438202247</v>
      </c>
      <c r="AI366">
        <f t="shared" si="15"/>
        <v>-0.12674157303370787</v>
      </c>
      <c r="AJ366">
        <f t="shared" si="15"/>
        <v>-0.11191011235955049</v>
      </c>
      <c r="AK366">
        <f t="shared" si="15"/>
        <v>-0.11146067415730339</v>
      </c>
      <c r="AL366">
        <f t="shared" si="15"/>
        <v>-0.10921348314606741</v>
      </c>
      <c r="AM366">
        <f t="shared" si="15"/>
        <v>-0.10426966292134833</v>
      </c>
      <c r="AN366">
        <f t="shared" si="15"/>
        <v>-0.12449438202247189</v>
      </c>
      <c r="AO366">
        <f t="shared" si="15"/>
        <v>-0.12494382022471916</v>
      </c>
      <c r="AP366">
        <f t="shared" si="15"/>
        <v>-0.1240449438202248</v>
      </c>
      <c r="AQ366">
        <f t="shared" si="15"/>
        <v>-0.15460674157303378</v>
      </c>
      <c r="AR366">
        <f t="shared" si="15"/>
        <v>-0.15460674157303378</v>
      </c>
      <c r="AS366">
        <f t="shared" si="15"/>
        <v>-0.11235955056179775</v>
      </c>
      <c r="AT366">
        <f t="shared" si="15"/>
        <v>-0.12224719101123591</v>
      </c>
      <c r="AU366">
        <f t="shared" si="15"/>
        <v>-0.12359550561797752</v>
      </c>
      <c r="AV366">
        <f t="shared" si="15"/>
        <v>-0.12359550561797752</v>
      </c>
      <c r="AW366">
        <f t="shared" si="15"/>
        <v>-0.12359550561797752</v>
      </c>
      <c r="AX366">
        <f t="shared" si="15"/>
        <v>-0.13258426966292131</v>
      </c>
      <c r="AY366">
        <f t="shared" si="15"/>
        <v>-0.17078651685393262</v>
      </c>
      <c r="AZ366">
        <f t="shared" si="15"/>
        <v>-0.1608988764044943</v>
      </c>
      <c r="BA366">
        <f t="shared" si="15"/>
        <v>-0.17438202247191006</v>
      </c>
      <c r="BB366">
        <f t="shared" si="15"/>
        <v>-0.16764044943820228</v>
      </c>
      <c r="BC366">
        <f t="shared" si="15"/>
        <v>-0.1667415730337079</v>
      </c>
      <c r="BD366">
        <f t="shared" si="15"/>
        <v>-0.17887640449438205</v>
      </c>
      <c r="BE366">
        <f t="shared" si="15"/>
        <v>-0.18337078651685385</v>
      </c>
      <c r="BF366">
        <f t="shared" si="15"/>
        <v>-0.18876404494382018</v>
      </c>
      <c r="BG366">
        <f t="shared" si="15"/>
        <v>-0.19235955056179779</v>
      </c>
      <c r="BH366">
        <f t="shared" si="15"/>
        <v>-0.20269662921348322</v>
      </c>
      <c r="BI366">
        <f t="shared" si="15"/>
        <v>-0.2013483146067416</v>
      </c>
      <c r="BJ366">
        <f t="shared" si="15"/>
        <v>-0.211685393258427</v>
      </c>
      <c r="BK366">
        <f t="shared" si="15"/>
        <v>-0.21662921348314609</v>
      </c>
      <c r="BL366">
        <f t="shared" si="15"/>
        <v>-0.20224719101123595</v>
      </c>
      <c r="BM366">
        <f t="shared" si="15"/>
        <v>-0.20629213483146067</v>
      </c>
    </row>
    <row r="367" spans="2:65" x14ac:dyDescent="0.25">
      <c r="B367">
        <f t="shared" si="1"/>
        <v>0</v>
      </c>
      <c r="C367">
        <f t="shared" si="15"/>
        <v>9.7087378640777506E-3</v>
      </c>
      <c r="D367">
        <f t="shared" si="15"/>
        <v>6.4724919093851196E-3</v>
      </c>
      <c r="E367">
        <f t="shared" si="15"/>
        <v>-6.4724919093851196E-3</v>
      </c>
      <c r="F367">
        <f t="shared" si="15"/>
        <v>-3.2362459546924878E-3</v>
      </c>
      <c r="G367">
        <f t="shared" si="15"/>
        <v>-9.7087378640776066E-3</v>
      </c>
      <c r="H367">
        <f t="shared" si="15"/>
        <v>3.2362459546926314E-3</v>
      </c>
      <c r="I367">
        <f t="shared" si="15"/>
        <v>-1.9417475728155359E-2</v>
      </c>
      <c r="J367">
        <f t="shared" si="15"/>
        <v>-1.2944983818770239E-2</v>
      </c>
      <c r="K367">
        <f t="shared" si="15"/>
        <v>-5.8252427184465931E-2</v>
      </c>
      <c r="L367">
        <f t="shared" si="15"/>
        <v>-2.5889967637540479E-2</v>
      </c>
      <c r="M367">
        <f t="shared" si="15"/>
        <v>-2.9126213592232966E-2</v>
      </c>
      <c r="N367">
        <f t="shared" si="15"/>
        <v>-1.6181229773462726E-2</v>
      </c>
      <c r="O367">
        <f t="shared" si="15"/>
        <v>3.2362459546926314E-3</v>
      </c>
      <c r="P367">
        <f t="shared" si="15"/>
        <v>-1.6181229773462726E-2</v>
      </c>
      <c r="Q367">
        <f t="shared" si="15"/>
        <v>3.8834951456310718E-2</v>
      </c>
      <c r="R367">
        <f t="shared" si="15"/>
        <v>2.2653721682847988E-2</v>
      </c>
      <c r="S367">
        <f t="shared" si="15"/>
        <v>2.5889967637540479E-2</v>
      </c>
      <c r="T367">
        <f t="shared" si="15"/>
        <v>0</v>
      </c>
      <c r="U367">
        <f t="shared" si="15"/>
        <v>-6.4724919093851196E-3</v>
      </c>
      <c r="V367">
        <f t="shared" si="15"/>
        <v>-9.7087378640776066E-3</v>
      </c>
      <c r="W367">
        <f t="shared" si="15"/>
        <v>-1.2944983818770239E-2</v>
      </c>
      <c r="X367">
        <f t="shared" si="15"/>
        <v>-1.9417475728155359E-2</v>
      </c>
      <c r="Y367">
        <f t="shared" si="15"/>
        <v>-1.2944983818770239E-2</v>
      </c>
      <c r="Z367">
        <f t="shared" si="15"/>
        <v>-1.2944983818770239E-2</v>
      </c>
      <c r="AA367">
        <f t="shared" si="15"/>
        <v>0</v>
      </c>
      <c r="AB367">
        <f t="shared" si="15"/>
        <v>-1.6181229773462726E-2</v>
      </c>
      <c r="AC367">
        <f t="shared" si="15"/>
        <v>-4.5307443365695692E-2</v>
      </c>
      <c r="AD367">
        <f t="shared" si="15"/>
        <v>-3.2362459546924878E-3</v>
      </c>
      <c r="AE367">
        <f t="shared" si="15"/>
        <v>-6.148867313915856E-2</v>
      </c>
      <c r="AF367">
        <f t="shared" si="15"/>
        <v>-9.0614886731391522E-2</v>
      </c>
      <c r="AG367">
        <f t="shared" si="15"/>
        <v>-0.13592233009708737</v>
      </c>
      <c r="AH367">
        <f t="shared" si="15"/>
        <v>-0.17799352750809055</v>
      </c>
      <c r="AI367">
        <f t="shared" si="15"/>
        <v>-0.21682847896440127</v>
      </c>
      <c r="AJ367">
        <f t="shared" si="15"/>
        <v>-9.3851132686084152E-2</v>
      </c>
      <c r="AK367">
        <f t="shared" si="15"/>
        <v>3.2362459546925598E-2</v>
      </c>
      <c r="AL367">
        <f t="shared" si="15"/>
        <v>-1.9417475728155359E-2</v>
      </c>
      <c r="AM367">
        <f t="shared" si="15"/>
        <v>-5.5016181229773441E-2</v>
      </c>
      <c r="AN367">
        <f t="shared" si="15"/>
        <v>-8.0906148867313926E-2</v>
      </c>
      <c r="AO367">
        <f t="shared" si="15"/>
        <v>-0.11326860841423937</v>
      </c>
      <c r="AP367">
        <f t="shared" si="15"/>
        <v>-7.7669902912621283E-2</v>
      </c>
      <c r="AQ367">
        <f t="shared" si="15"/>
        <v>-9.3851132686084152E-2</v>
      </c>
      <c r="AR367">
        <f t="shared" si="15"/>
        <v>-9.3851132686084152E-2</v>
      </c>
      <c r="AS367">
        <f t="shared" si="15"/>
        <v>-0.10032362459546927</v>
      </c>
      <c r="AT367">
        <f t="shared" si="15"/>
        <v>0.69902912621359237</v>
      </c>
      <c r="AU367">
        <f t="shared" si="15"/>
        <v>0.64401294498381889</v>
      </c>
      <c r="AV367">
        <f t="shared" si="15"/>
        <v>0.5857605177993529</v>
      </c>
      <c r="AW367">
        <f t="shared" si="15"/>
        <v>0.32686084142394817</v>
      </c>
      <c r="AX367">
        <f t="shared" si="15"/>
        <v>0.18122977346278318</v>
      </c>
      <c r="AY367">
        <f t="shared" si="15"/>
        <v>0.21469255663430428</v>
      </c>
      <c r="AZ367">
        <f t="shared" si="15"/>
        <v>0.25566343042071199</v>
      </c>
      <c r="BA367">
        <f t="shared" si="15"/>
        <v>0.20391585760517802</v>
      </c>
      <c r="BB367">
        <f t="shared" si="15"/>
        <v>3.5598705501618227E-2</v>
      </c>
      <c r="BC367">
        <f t="shared" si="15"/>
        <v>0.15210355987055024</v>
      </c>
      <c r="BD367">
        <f t="shared" si="15"/>
        <v>4.2071197411003347E-2</v>
      </c>
      <c r="BE367">
        <f t="shared" si="15"/>
        <v>4.5307443365695838E-2</v>
      </c>
      <c r="BF367">
        <f t="shared" si="15"/>
        <v>1.6181229773462869E-2</v>
      </c>
      <c r="BG367">
        <f t="shared" si="15"/>
        <v>0</v>
      </c>
      <c r="BH367">
        <f t="shared" si="15"/>
        <v>-8.4142394822006403E-2</v>
      </c>
      <c r="BI367">
        <f t="shared" si="15"/>
        <v>-7.4433656957928807E-2</v>
      </c>
      <c r="BJ367">
        <f t="shared" si="15"/>
        <v>-9.3851132686084152E-2</v>
      </c>
      <c r="BK367">
        <f t="shared" si="15"/>
        <v>-0.11003236245954688</v>
      </c>
      <c r="BL367">
        <f t="shared" si="15"/>
        <v>-0.11003236245954688</v>
      </c>
      <c r="BM367">
        <f t="shared" si="15"/>
        <v>-5.1779935275080811E-2</v>
      </c>
    </row>
    <row r="368" spans="2:65" x14ac:dyDescent="0.25">
      <c r="B368">
        <f t="shared" si="1"/>
        <v>-7.4074074074074139E-2</v>
      </c>
      <c r="C368">
        <f t="shared" si="15"/>
        <v>-8.6419753086419818E-2</v>
      </c>
      <c r="D368">
        <f t="shared" si="15"/>
        <v>-0.12345679012345689</v>
      </c>
      <c r="E368">
        <f t="shared" si="15"/>
        <v>-0.19753086419753088</v>
      </c>
      <c r="F368">
        <f t="shared" si="15"/>
        <v>-0.25938271604938279</v>
      </c>
      <c r="G368">
        <f t="shared" si="15"/>
        <v>-0.26543209876543217</v>
      </c>
      <c r="H368">
        <f t="shared" si="15"/>
        <v>-0.22222222222222227</v>
      </c>
      <c r="I368">
        <f t="shared" si="15"/>
        <v>-0.19679012345679023</v>
      </c>
      <c r="J368">
        <f t="shared" si="15"/>
        <v>-0.2714814814814816</v>
      </c>
      <c r="K368">
        <f t="shared" si="15"/>
        <v>-0.32061728395061734</v>
      </c>
      <c r="L368">
        <f t="shared" si="15"/>
        <v>-0.34567901234567905</v>
      </c>
      <c r="M368">
        <f t="shared" si="15"/>
        <v>-0.37037037037037041</v>
      </c>
      <c r="N368">
        <f t="shared" si="15"/>
        <v>-0.31469135802469134</v>
      </c>
      <c r="O368">
        <f t="shared" si="15"/>
        <v>-0.33333333333333331</v>
      </c>
      <c r="P368">
        <f t="shared" si="15"/>
        <v>-0.34493827160493834</v>
      </c>
      <c r="Q368">
        <f t="shared" si="15"/>
        <v>-0.37037037037037041</v>
      </c>
      <c r="R368">
        <f t="shared" si="15"/>
        <v>-0.34444444444444444</v>
      </c>
      <c r="S368">
        <f t="shared" si="15"/>
        <v>-0.37000000000000005</v>
      </c>
      <c r="T368">
        <f t="shared" si="15"/>
        <v>-0.38024691358024693</v>
      </c>
      <c r="U368">
        <f t="shared" si="15"/>
        <v>-0.3364197530864198</v>
      </c>
      <c r="V368">
        <f t="shared" si="15"/>
        <v>-0.34814814814814815</v>
      </c>
      <c r="W368">
        <f t="shared" si="15"/>
        <v>-0.38888888888888895</v>
      </c>
      <c r="X368">
        <f t="shared" si="15"/>
        <v>-0.42592592592592593</v>
      </c>
      <c r="Y368">
        <f t="shared" si="15"/>
        <v>-0.40728395061728395</v>
      </c>
      <c r="Z368">
        <f t="shared" si="15"/>
        <v>-0.41975308641975317</v>
      </c>
      <c r="AA368">
        <f t="shared" si="15"/>
        <v>-0.41962962962962963</v>
      </c>
      <c r="AB368">
        <f t="shared" si="15"/>
        <v>-0.4258024691358025</v>
      </c>
      <c r="AC368">
        <f t="shared" si="15"/>
        <v>-0.37037037037037041</v>
      </c>
      <c r="AD368">
        <f t="shared" si="15"/>
        <v>-0.4060493827160494</v>
      </c>
      <c r="AE368">
        <f t="shared" si="15"/>
        <v>-0.4074074074074075</v>
      </c>
      <c r="AF368">
        <f t="shared" si="15"/>
        <v>-0.42530864197530865</v>
      </c>
      <c r="AG368">
        <f t="shared" si="15"/>
        <v>-0.44444444444444448</v>
      </c>
      <c r="AH368">
        <f t="shared" si="15"/>
        <v>-0.45049382716049385</v>
      </c>
      <c r="AI368">
        <f t="shared" si="15"/>
        <v>-0.44444444444444448</v>
      </c>
      <c r="AJ368">
        <f t="shared" si="15"/>
        <v>-0.47962962962962968</v>
      </c>
      <c r="AK368">
        <f t="shared" si="15"/>
        <v>-0.46913580246913583</v>
      </c>
      <c r="AL368">
        <f t="shared" si="15"/>
        <v>-0.4320987654320988</v>
      </c>
      <c r="AM368">
        <f t="shared" si="15"/>
        <v>-0.42469135802469138</v>
      </c>
      <c r="AN368">
        <f t="shared" si="15"/>
        <v>-0.47938271604938271</v>
      </c>
      <c r="AO368">
        <f t="shared" si="15"/>
        <v>-0.39529135802469134</v>
      </c>
      <c r="AP368">
        <f t="shared" si="15"/>
        <v>-0.42617283950617291</v>
      </c>
      <c r="AQ368">
        <f t="shared" si="15"/>
        <v>-0.43197530864197531</v>
      </c>
      <c r="AR368">
        <f t="shared" si="15"/>
        <v>-0.29629629629629639</v>
      </c>
      <c r="AS368">
        <f t="shared" si="15"/>
        <v>-0.33333333333333331</v>
      </c>
      <c r="AT368">
        <f t="shared" si="15"/>
        <v>-0.38271604938271608</v>
      </c>
      <c r="AU368">
        <f t="shared" si="15"/>
        <v>-0.39518518518518519</v>
      </c>
      <c r="AV368">
        <f t="shared" si="15"/>
        <v>-0.39518518518518519</v>
      </c>
      <c r="AW368">
        <f t="shared" si="15"/>
        <v>-0.32098765432098764</v>
      </c>
      <c r="AX368">
        <f t="shared" si="15"/>
        <v>-0.31851851851851848</v>
      </c>
      <c r="AY368">
        <f t="shared" si="15"/>
        <v>-0.38271604938271608</v>
      </c>
      <c r="AZ368">
        <f t="shared" si="15"/>
        <v>-0.34567901234567905</v>
      </c>
      <c r="BA368">
        <f t="shared" si="15"/>
        <v>0.17283950617283939</v>
      </c>
      <c r="BB368">
        <f t="shared" si="15"/>
        <v>-0.14814814814814828</v>
      </c>
      <c r="BC368">
        <f t="shared" si="15"/>
        <v>-0.1685185185185186</v>
      </c>
      <c r="BD368">
        <f t="shared" si="15"/>
        <v>-0.22222222222222227</v>
      </c>
      <c r="BE368">
        <f t="shared" si="15"/>
        <v>-0.28148148148148155</v>
      </c>
      <c r="BF368">
        <f t="shared" si="15"/>
        <v>-0.29012345679012358</v>
      </c>
      <c r="BG368">
        <f t="shared" si="15"/>
        <v>-0.34197530864197534</v>
      </c>
      <c r="BH368">
        <f t="shared" si="15"/>
        <v>-0.38271604938271608</v>
      </c>
      <c r="BI368">
        <f t="shared" si="15"/>
        <v>-0.41975308641975317</v>
      </c>
      <c r="BJ368">
        <f t="shared" si="15"/>
        <v>-0.43790123456790131</v>
      </c>
      <c r="BK368">
        <f t="shared" si="15"/>
        <v>-0.4074074074074075</v>
      </c>
      <c r="BL368">
        <f t="shared" si="15"/>
        <v>-0.30246913580246926</v>
      </c>
      <c r="BM368">
        <f t="shared" si="15"/>
        <v>-0.35185185185185186</v>
      </c>
    </row>
    <row r="369" spans="2:65" x14ac:dyDescent="0.25">
      <c r="B369">
        <f t="shared" si="1"/>
        <v>-3.4965034965034995E-2</v>
      </c>
      <c r="C369">
        <f t="shared" ref="C369:BM372" si="16">(C61-$A61)/$A61</f>
        <v>-1.3986013986014E-2</v>
      </c>
      <c r="D369">
        <f t="shared" si="16"/>
        <v>0</v>
      </c>
      <c r="E369">
        <f t="shared" si="16"/>
        <v>6.9930069930069999E-3</v>
      </c>
      <c r="F369">
        <f t="shared" si="16"/>
        <v>5.5944055944056E-2</v>
      </c>
      <c r="G369">
        <f t="shared" si="16"/>
        <v>1.3986013986014E-2</v>
      </c>
      <c r="H369">
        <f t="shared" si="16"/>
        <v>1.3986013986014E-2</v>
      </c>
      <c r="I369">
        <f t="shared" si="16"/>
        <v>3.4965034965034995E-2</v>
      </c>
      <c r="J369">
        <f t="shared" si="16"/>
        <v>5.5944055944056E-2</v>
      </c>
      <c r="K369">
        <f t="shared" si="16"/>
        <v>0</v>
      </c>
      <c r="L369">
        <f t="shared" si="16"/>
        <v>6.9930069930069999E-3</v>
      </c>
      <c r="M369">
        <f t="shared" si="16"/>
        <v>6.9930069930069999E-3</v>
      </c>
      <c r="N369">
        <f t="shared" si="16"/>
        <v>0</v>
      </c>
      <c r="O369">
        <f t="shared" si="16"/>
        <v>-6.9930069930069999E-3</v>
      </c>
      <c r="P369">
        <f t="shared" si="16"/>
        <v>2.7972027972028E-2</v>
      </c>
      <c r="Q369">
        <f t="shared" si="16"/>
        <v>2.7972027972028E-2</v>
      </c>
      <c r="R369">
        <f t="shared" si="16"/>
        <v>-6.2937062937062846E-2</v>
      </c>
      <c r="S369">
        <f t="shared" si="16"/>
        <v>-4.1958041958041842E-2</v>
      </c>
      <c r="T369">
        <f t="shared" si="16"/>
        <v>-2.0979020979020997E-2</v>
      </c>
      <c r="U369">
        <f t="shared" si="16"/>
        <v>2.0979020979020997E-2</v>
      </c>
      <c r="V369">
        <f t="shared" si="16"/>
        <v>-1.3986013986014E-2</v>
      </c>
      <c r="W369">
        <f t="shared" si="16"/>
        <v>1.3986013986014E-2</v>
      </c>
      <c r="X369">
        <f t="shared" si="16"/>
        <v>4.1958041958041994E-2</v>
      </c>
      <c r="Y369">
        <f t="shared" si="16"/>
        <v>6.2937062937062999E-2</v>
      </c>
      <c r="Z369">
        <f t="shared" si="16"/>
        <v>0</v>
      </c>
      <c r="AA369">
        <f t="shared" si="16"/>
        <v>-0.28671328671328666</v>
      </c>
      <c r="AB369">
        <f t="shared" si="16"/>
        <v>-0.33132867132867128</v>
      </c>
      <c r="AC369">
        <f t="shared" si="16"/>
        <v>-0.40545454545454546</v>
      </c>
      <c r="AD369">
        <f t="shared" si="16"/>
        <v>-0.42825174825174822</v>
      </c>
      <c r="AE369">
        <f t="shared" si="16"/>
        <v>-0.4475524475524475</v>
      </c>
      <c r="AF369">
        <f t="shared" si="16"/>
        <v>-0.43636363636363629</v>
      </c>
      <c r="AG369">
        <f t="shared" si="16"/>
        <v>-0.44048951048951046</v>
      </c>
      <c r="AH369">
        <f t="shared" si="16"/>
        <v>-0.4475524475524475</v>
      </c>
      <c r="AI369">
        <f t="shared" si="16"/>
        <v>-0.4209090909090909</v>
      </c>
      <c r="AJ369">
        <f t="shared" si="16"/>
        <v>-0.42356643356643353</v>
      </c>
      <c r="AK369">
        <f t="shared" si="16"/>
        <v>-0.39916083916083916</v>
      </c>
      <c r="AL369">
        <f t="shared" si="16"/>
        <v>-0.35517482517482513</v>
      </c>
      <c r="AM369">
        <f t="shared" si="16"/>
        <v>-0.37062937062937057</v>
      </c>
      <c r="AN369">
        <f t="shared" si="16"/>
        <v>-0.37062937062937057</v>
      </c>
      <c r="AO369">
        <f t="shared" si="16"/>
        <v>-0.34265734265734266</v>
      </c>
      <c r="AP369">
        <f t="shared" si="16"/>
        <v>-0.34265734265734266</v>
      </c>
      <c r="AQ369">
        <f t="shared" si="16"/>
        <v>-0.40125874125874128</v>
      </c>
      <c r="AR369">
        <f t="shared" si="16"/>
        <v>-0.41412587412587409</v>
      </c>
      <c r="AS369">
        <f t="shared" si="16"/>
        <v>-0.39524475524475522</v>
      </c>
      <c r="AT369">
        <f t="shared" si="16"/>
        <v>-0.42517482517482519</v>
      </c>
      <c r="AU369">
        <f t="shared" si="16"/>
        <v>-0.40461538461538454</v>
      </c>
      <c r="AV369">
        <f t="shared" si="16"/>
        <v>-0.44125874125874121</v>
      </c>
      <c r="AW369">
        <f t="shared" si="16"/>
        <v>-0.41258741258741261</v>
      </c>
      <c r="AX369">
        <f t="shared" si="16"/>
        <v>-0.44202797202797195</v>
      </c>
      <c r="AY369">
        <f t="shared" si="16"/>
        <v>-0.44216783216783218</v>
      </c>
      <c r="AZ369">
        <f t="shared" si="16"/>
        <v>-0.45874125874125871</v>
      </c>
      <c r="BA369">
        <f t="shared" si="16"/>
        <v>-0.46846153846153843</v>
      </c>
      <c r="BB369">
        <f t="shared" si="16"/>
        <v>-0.49874125874125874</v>
      </c>
      <c r="BC369">
        <f t="shared" si="16"/>
        <v>-0.52510489510489511</v>
      </c>
      <c r="BD369">
        <f t="shared" si="16"/>
        <v>-0.52447552447552437</v>
      </c>
      <c r="BE369">
        <f t="shared" si="16"/>
        <v>-0.54895104895104896</v>
      </c>
      <c r="BF369">
        <f t="shared" si="16"/>
        <v>-0.57545454545454544</v>
      </c>
      <c r="BG369">
        <f t="shared" si="16"/>
        <v>-0.58041958041958042</v>
      </c>
      <c r="BH369">
        <f t="shared" si="16"/>
        <v>-0.61769230769230765</v>
      </c>
      <c r="BI369">
        <f t="shared" si="16"/>
        <v>-0.60671328671328673</v>
      </c>
      <c r="BJ369">
        <f t="shared" si="16"/>
        <v>-0.56650349650349652</v>
      </c>
      <c r="BK369">
        <f t="shared" si="16"/>
        <v>-0.62755244755244755</v>
      </c>
      <c r="BL369">
        <f t="shared" si="16"/>
        <v>-0.62902097902097898</v>
      </c>
      <c r="BM369">
        <f t="shared" si="16"/>
        <v>-0.60769230769230764</v>
      </c>
    </row>
    <row r="370" spans="2:65" x14ac:dyDescent="0.25">
      <c r="B370">
        <f t="shared" si="1"/>
        <v>1.7316017316017212E-2</v>
      </c>
      <c r="C370">
        <f t="shared" si="16"/>
        <v>-4.3290043290043325E-3</v>
      </c>
      <c r="D370">
        <f t="shared" si="16"/>
        <v>1.7316017316017212E-2</v>
      </c>
      <c r="E370">
        <f t="shared" si="16"/>
        <v>4.870129870129862E-2</v>
      </c>
      <c r="F370">
        <f t="shared" si="16"/>
        <v>2.1645021645021662E-3</v>
      </c>
      <c r="G370">
        <f t="shared" si="16"/>
        <v>-3.8961038961039473E-3</v>
      </c>
      <c r="H370">
        <f t="shared" si="16"/>
        <v>0</v>
      </c>
      <c r="I370">
        <f t="shared" si="16"/>
        <v>-2.0346320346320387E-2</v>
      </c>
      <c r="J370">
        <f t="shared" si="16"/>
        <v>-9.1125541125541179E-2</v>
      </c>
      <c r="K370">
        <f t="shared" si="16"/>
        <v>-8.008658008658015E-2</v>
      </c>
      <c r="L370">
        <f t="shared" si="16"/>
        <v>-0.18809523809523815</v>
      </c>
      <c r="M370">
        <f t="shared" si="16"/>
        <v>-0.22099567099567105</v>
      </c>
      <c r="N370">
        <f t="shared" si="16"/>
        <v>-0.21991341991341995</v>
      </c>
      <c r="O370">
        <f t="shared" si="16"/>
        <v>-0.18712337662337661</v>
      </c>
      <c r="P370">
        <f t="shared" si="16"/>
        <v>4.9783549783549708E-2</v>
      </c>
      <c r="Q370">
        <f t="shared" si="16"/>
        <v>3.8961038961038877E-2</v>
      </c>
      <c r="R370">
        <f t="shared" si="16"/>
        <v>-3.8506493506493565E-2</v>
      </c>
      <c r="S370">
        <f t="shared" si="16"/>
        <v>-9.1125541125541179E-2</v>
      </c>
      <c r="T370">
        <f t="shared" si="16"/>
        <v>-0.10974025974025979</v>
      </c>
      <c r="U370">
        <f t="shared" si="16"/>
        <v>-0.120995670995671</v>
      </c>
      <c r="V370">
        <f t="shared" si="16"/>
        <v>-7.2510822510822567E-2</v>
      </c>
      <c r="W370">
        <f t="shared" si="16"/>
        <v>-3.9610389610389693E-2</v>
      </c>
      <c r="X370">
        <f t="shared" si="16"/>
        <v>-3.2251082251082301E-2</v>
      </c>
      <c r="Y370">
        <f t="shared" si="16"/>
        <v>1.7316017316017212E-2</v>
      </c>
      <c r="Z370">
        <f t="shared" si="16"/>
        <v>2.1645021645021544E-2</v>
      </c>
      <c r="AA370">
        <f t="shared" si="16"/>
        <v>-0.185930735930736</v>
      </c>
      <c r="AB370">
        <f t="shared" si="16"/>
        <v>-0.22253679653679656</v>
      </c>
      <c r="AC370">
        <f t="shared" si="16"/>
        <v>-0.23160173160173167</v>
      </c>
      <c r="AD370">
        <f t="shared" si="16"/>
        <v>-9.0909090909090981E-2</v>
      </c>
      <c r="AE370">
        <f t="shared" si="16"/>
        <v>-0.24696969696969703</v>
      </c>
      <c r="AF370">
        <f t="shared" si="16"/>
        <v>-0.32900432900432902</v>
      </c>
      <c r="AG370">
        <f t="shared" si="16"/>
        <v>-0.38311688311688319</v>
      </c>
      <c r="AH370">
        <f t="shared" si="16"/>
        <v>-0.4346320346320347</v>
      </c>
      <c r="AI370">
        <f t="shared" si="16"/>
        <v>-0.4264069264069264</v>
      </c>
      <c r="AJ370">
        <f t="shared" si="16"/>
        <v>-0.48030303030303029</v>
      </c>
      <c r="AK370">
        <f t="shared" si="16"/>
        <v>-0.50216450216450215</v>
      </c>
      <c r="AL370">
        <f t="shared" si="16"/>
        <v>-0.49134199134199141</v>
      </c>
      <c r="AM370">
        <f t="shared" si="16"/>
        <v>-0.39610389610389607</v>
      </c>
      <c r="AN370">
        <f t="shared" si="16"/>
        <v>-0.45865800865800871</v>
      </c>
      <c r="AO370">
        <f t="shared" si="16"/>
        <v>-0.4333333333333334</v>
      </c>
      <c r="AP370">
        <f t="shared" si="16"/>
        <v>-0.44069264069264069</v>
      </c>
      <c r="AQ370">
        <f t="shared" si="16"/>
        <v>-0.49004329004329006</v>
      </c>
      <c r="AR370">
        <f t="shared" si="16"/>
        <v>-0.48504545454545456</v>
      </c>
      <c r="AS370">
        <f t="shared" si="16"/>
        <v>-0.26406926406926406</v>
      </c>
      <c r="AT370">
        <f t="shared" si="16"/>
        <v>-0.40476190476190477</v>
      </c>
      <c r="AU370">
        <f t="shared" si="16"/>
        <v>-0.39393939393939392</v>
      </c>
      <c r="AV370">
        <f t="shared" si="16"/>
        <v>-0.41580086580086589</v>
      </c>
      <c r="AW370">
        <f t="shared" si="16"/>
        <v>-0.41580086580086589</v>
      </c>
      <c r="AX370">
        <f t="shared" si="16"/>
        <v>-0.43722943722943725</v>
      </c>
      <c r="AY370">
        <f t="shared" si="16"/>
        <v>-0.46536796536796537</v>
      </c>
      <c r="AZ370">
        <f t="shared" si="16"/>
        <v>-0.32900432900432902</v>
      </c>
      <c r="BA370">
        <f t="shared" si="16"/>
        <v>-0.16753246753246759</v>
      </c>
      <c r="BB370">
        <f t="shared" si="16"/>
        <v>-0.26428571428571435</v>
      </c>
      <c r="BC370">
        <f t="shared" si="16"/>
        <v>-0.27489177489177491</v>
      </c>
      <c r="BD370">
        <f t="shared" si="16"/>
        <v>-0.22077922077922085</v>
      </c>
      <c r="BE370">
        <f t="shared" si="16"/>
        <v>-0.29025974025974022</v>
      </c>
      <c r="BF370">
        <f t="shared" si="16"/>
        <v>-0.29653679653679654</v>
      </c>
      <c r="BG370">
        <f t="shared" si="16"/>
        <v>-0.32770562770562778</v>
      </c>
      <c r="BH370">
        <f t="shared" si="16"/>
        <v>-0.36125541125541133</v>
      </c>
      <c r="BI370">
        <f t="shared" si="16"/>
        <v>-0.35714285714285721</v>
      </c>
      <c r="BJ370">
        <f t="shared" si="16"/>
        <v>-0.38311688311688319</v>
      </c>
      <c r="BK370">
        <f t="shared" si="16"/>
        <v>-0.45779220779220781</v>
      </c>
      <c r="BL370">
        <f t="shared" si="16"/>
        <v>-0.44393939393939391</v>
      </c>
      <c r="BM370">
        <f t="shared" si="16"/>
        <v>-0.45670995670995673</v>
      </c>
    </row>
    <row r="371" spans="2:65" x14ac:dyDescent="0.25">
      <c r="B371">
        <f t="shared" si="1"/>
        <v>-9.0159217341263375E-3</v>
      </c>
      <c r="C371">
        <f t="shared" si="16"/>
        <v>-1.9758296566276638E-2</v>
      </c>
      <c r="D371">
        <f t="shared" si="16"/>
        <v>-1.4387109150201419E-2</v>
      </c>
      <c r="E371">
        <f t="shared" si="16"/>
        <v>-5.5630155380778654E-3</v>
      </c>
      <c r="F371">
        <f t="shared" si="16"/>
        <v>-1.3427968540188046E-2</v>
      </c>
      <c r="G371">
        <f t="shared" si="16"/>
        <v>-1.7456359102244461E-2</v>
      </c>
      <c r="H371">
        <f t="shared" si="16"/>
        <v>-1.3619796662190693E-2</v>
      </c>
      <c r="I371">
        <f t="shared" si="16"/>
        <v>-3.5488202570496861E-2</v>
      </c>
      <c r="J371">
        <f t="shared" si="16"/>
        <v>-8.0567811241128266E-3</v>
      </c>
      <c r="K371">
        <f t="shared" si="16"/>
        <v>-3.1076155764435152E-2</v>
      </c>
      <c r="L371">
        <f t="shared" si="16"/>
        <v>-2.1101093420295442E-2</v>
      </c>
      <c r="M371">
        <f t="shared" si="16"/>
        <v>-3.913293688854784E-2</v>
      </c>
      <c r="N371">
        <f t="shared" si="16"/>
        <v>-2.3403030884327755E-2</v>
      </c>
      <c r="O371">
        <f t="shared" si="16"/>
        <v>-1.3619796662190693E-2</v>
      </c>
      <c r="P371">
        <f t="shared" si="16"/>
        <v>-3.2610780740456877E-3</v>
      </c>
      <c r="Q371">
        <f t="shared" si="16"/>
        <v>1.9182812200267468E-3</v>
      </c>
      <c r="R371">
        <f t="shared" si="16"/>
        <v>1.860732783426048E-2</v>
      </c>
      <c r="S371">
        <f t="shared" si="16"/>
        <v>-1.3427968540188045E-3</v>
      </c>
      <c r="T371">
        <f t="shared" si="16"/>
        <v>-8.6322654901209057E-3</v>
      </c>
      <c r="U371">
        <f t="shared" si="16"/>
        <v>-1.5729906004220223E-2</v>
      </c>
      <c r="V371">
        <f t="shared" si="16"/>
        <v>-1.4387109150201419E-2</v>
      </c>
      <c r="W371">
        <f t="shared" si="16"/>
        <v>-1.3044312296182614E-2</v>
      </c>
      <c r="X371">
        <f t="shared" si="16"/>
        <v>-2.1292921542298088E-2</v>
      </c>
      <c r="Y371">
        <f t="shared" si="16"/>
        <v>-3.913293688854784E-2</v>
      </c>
      <c r="Z371">
        <f t="shared" si="16"/>
        <v>-5.3136389794743964E-2</v>
      </c>
      <c r="AA371">
        <f t="shared" si="16"/>
        <v>-6.2919624016880893E-2</v>
      </c>
      <c r="AB371">
        <f t="shared" si="16"/>
        <v>-6.5988873968923931E-2</v>
      </c>
      <c r="AC371">
        <f t="shared" si="16"/>
        <v>-6.2727795894878244E-2</v>
      </c>
      <c r="AD371">
        <f t="shared" si="16"/>
        <v>-5.563015538077893E-2</v>
      </c>
      <c r="AE371">
        <f t="shared" si="16"/>
        <v>-6.0234030308843285E-2</v>
      </c>
      <c r="AF371">
        <f t="shared" si="16"/>
        <v>-5.1409936696719734E-2</v>
      </c>
      <c r="AG371">
        <f t="shared" si="16"/>
        <v>-5.9466717820832557E-2</v>
      </c>
      <c r="AH371">
        <f t="shared" si="16"/>
        <v>-6.5797045846921157E-2</v>
      </c>
      <c r="AI371">
        <f t="shared" si="16"/>
        <v>-7.1551889507001795E-2</v>
      </c>
      <c r="AJ371">
        <f t="shared" si="16"/>
        <v>-5.9466717820832557E-2</v>
      </c>
      <c r="AK371">
        <f t="shared" si="16"/>
        <v>-5.5054671014770851E-2</v>
      </c>
      <c r="AL371">
        <f t="shared" si="16"/>
        <v>-5.2752733550738534E-2</v>
      </c>
      <c r="AM371">
        <f t="shared" si="16"/>
        <v>-3.9708421254555919E-2</v>
      </c>
      <c r="AN371">
        <f t="shared" si="16"/>
        <v>-5.1026280452714436E-2</v>
      </c>
      <c r="AO371">
        <f t="shared" si="16"/>
        <v>-4.8916171110684907E-2</v>
      </c>
      <c r="AP371">
        <f t="shared" si="16"/>
        <v>-5.2177249184730594E-2</v>
      </c>
      <c r="AQ371">
        <f t="shared" si="16"/>
        <v>-5.0450796086706357E-2</v>
      </c>
      <c r="AR371">
        <f t="shared" si="16"/>
        <v>-5.9466717820832557E-2</v>
      </c>
      <c r="AS371">
        <f t="shared" si="16"/>
        <v>-6.3111452138883542E-2</v>
      </c>
      <c r="AT371">
        <f t="shared" si="16"/>
        <v>-6.8866295798964194E-2</v>
      </c>
      <c r="AU371">
        <f t="shared" si="16"/>
        <v>-8.1335123729138731E-2</v>
      </c>
      <c r="AV371">
        <f t="shared" si="16"/>
        <v>-8.5938998657203225E-2</v>
      </c>
      <c r="AW371">
        <f t="shared" si="16"/>
        <v>-5.9274889698829908E-2</v>
      </c>
      <c r="AX371">
        <f t="shared" si="16"/>
        <v>-8.2102436217149452E-2</v>
      </c>
      <c r="AY371">
        <f t="shared" si="16"/>
        <v>-9.246115480529446E-2</v>
      </c>
      <c r="AZ371">
        <f t="shared" si="16"/>
        <v>-9.6489545367350868E-2</v>
      </c>
      <c r="BA371">
        <f t="shared" si="16"/>
        <v>-9.6681373489353517E-2</v>
      </c>
      <c r="BB371">
        <f t="shared" si="16"/>
        <v>-7.7498561289084958E-2</v>
      </c>
      <c r="BC371">
        <f t="shared" si="16"/>
        <v>-9.1118357951275653E-2</v>
      </c>
      <c r="BD371">
        <f t="shared" si="16"/>
        <v>-0.10665643583349323</v>
      </c>
      <c r="BE371">
        <f t="shared" si="16"/>
        <v>-9.7640514099367026E-2</v>
      </c>
      <c r="BF371">
        <f t="shared" si="16"/>
        <v>-9.0926529829273003E-2</v>
      </c>
      <c r="BG371">
        <f t="shared" si="16"/>
        <v>-0.12545559178975635</v>
      </c>
      <c r="BH371">
        <f t="shared" si="16"/>
        <v>-0.11624784193362751</v>
      </c>
      <c r="BI371">
        <f t="shared" si="16"/>
        <v>-8.0759639363130645E-2</v>
      </c>
      <c r="BJ371">
        <f t="shared" si="16"/>
        <v>-8.0951467485133433E-2</v>
      </c>
      <c r="BK371">
        <f t="shared" si="16"/>
        <v>-8.8816420487243475E-2</v>
      </c>
      <c r="BL371">
        <f t="shared" si="16"/>
        <v>-5.1985421062727813E-2</v>
      </c>
      <c r="BM371">
        <f t="shared" si="16"/>
        <v>-7.9416842509111837E-2</v>
      </c>
    </row>
    <row r="372" spans="2:65" x14ac:dyDescent="0.25">
      <c r="B372">
        <f t="shared" si="1"/>
        <v>-4.3999999999999949E-2</v>
      </c>
      <c r="C372">
        <f t="shared" si="16"/>
        <v>-3.5999999999999942E-2</v>
      </c>
      <c r="D372">
        <f t="shared" si="16"/>
        <v>-0.5</v>
      </c>
      <c r="E372">
        <f t="shared" si="16"/>
        <v>-0.5</v>
      </c>
      <c r="F372">
        <f t="shared" si="16"/>
        <v>-0.53600000000000003</v>
      </c>
      <c r="G372">
        <f t="shared" si="16"/>
        <v>-0.52400000000000002</v>
      </c>
      <c r="H372">
        <f t="shared" si="16"/>
        <v>-0.54800000000000004</v>
      </c>
      <c r="I372">
        <f t="shared" si="16"/>
        <v>-0.51156000000000001</v>
      </c>
      <c r="J372">
        <f t="shared" si="16"/>
        <v>-0.55599999999999994</v>
      </c>
      <c r="K372">
        <f t="shared" si="16"/>
        <v>-0.21200000000000002</v>
      </c>
      <c r="L372">
        <f t="shared" si="16"/>
        <v>-0.58799999999999997</v>
      </c>
      <c r="M372">
        <f t="shared" si="16"/>
        <v>-0.63336000000000003</v>
      </c>
      <c r="N372">
        <f t="shared" si="16"/>
        <v>-0.64</v>
      </c>
      <c r="O372">
        <f t="shared" si="16"/>
        <v>-0.67080000000000006</v>
      </c>
      <c r="P372">
        <f t="shared" si="16"/>
        <v>-0.65400000000000003</v>
      </c>
      <c r="Q372">
        <f t="shared" si="16"/>
        <v>-0.65080000000000005</v>
      </c>
      <c r="R372">
        <f t="shared" si="16"/>
        <v>-0.61663999999999997</v>
      </c>
      <c r="S372">
        <f t="shared" si="16"/>
        <v>-0.62712000000000001</v>
      </c>
      <c r="T372">
        <f t="shared" si="16"/>
        <v>-0.58799999999999997</v>
      </c>
      <c r="U372">
        <f t="shared" si="16"/>
        <v>-0.60799999999999998</v>
      </c>
      <c r="V372">
        <f t="shared" si="16"/>
        <v>-0.59599999999999997</v>
      </c>
      <c r="W372">
        <f t="shared" si="16"/>
        <v>-0.59199999999999997</v>
      </c>
      <c r="X372">
        <f t="shared" si="16"/>
        <v>-0.60811999999999999</v>
      </c>
      <c r="Y372">
        <f t="shared" si="16"/>
        <v>-0.61172000000000004</v>
      </c>
      <c r="Z372">
        <f t="shared" si="16"/>
        <v>-0.62203999999999993</v>
      </c>
      <c r="AA372">
        <f t="shared" si="16"/>
        <v>-0.61599999999999999</v>
      </c>
      <c r="AB372">
        <f t="shared" si="16"/>
        <v>-0.61292000000000002</v>
      </c>
      <c r="AC372">
        <f t="shared" si="16"/>
        <v>-0.61248000000000002</v>
      </c>
      <c r="AD372">
        <f t="shared" si="16"/>
        <v>-0.61196000000000006</v>
      </c>
      <c r="AE372">
        <f t="shared" si="16"/>
        <v>-0.61656</v>
      </c>
      <c r="AF372">
        <f t="shared" si="16"/>
        <v>-0.61983999999999995</v>
      </c>
      <c r="AG372">
        <f t="shared" si="16"/>
        <v>-0.62200000000000011</v>
      </c>
      <c r="AH372">
        <f t="shared" si="16"/>
        <v>-0.61799999999999999</v>
      </c>
      <c r="AI372">
        <f t="shared" si="16"/>
        <v>-0.61596000000000006</v>
      </c>
      <c r="AJ372">
        <f t="shared" si="16"/>
        <v>-0.61556</v>
      </c>
      <c r="AK372">
        <f t="shared" si="16"/>
        <v>-0.61840000000000006</v>
      </c>
      <c r="AL372">
        <f t="shared" si="16"/>
        <v>-0.61720000000000008</v>
      </c>
      <c r="AM372">
        <f t="shared" si="16"/>
        <v>-0.60399999999999998</v>
      </c>
      <c r="AN372">
        <f t="shared" si="16"/>
        <v>-0.56799999999999995</v>
      </c>
      <c r="AO372">
        <f t="shared" si="16"/>
        <v>-0.59199999999999997</v>
      </c>
      <c r="AP372">
        <f t="shared" si="16"/>
        <v>-0.59599999999999997</v>
      </c>
      <c r="AQ372">
        <f t="shared" si="16"/>
        <v>-0.59599999999999997</v>
      </c>
      <c r="AR372">
        <f t="shared" si="16"/>
        <v>-0.61403999999999992</v>
      </c>
      <c r="AS372">
        <f t="shared" si="16"/>
        <v>0.15999999999999998</v>
      </c>
      <c r="AT372">
        <f t="shared" si="16"/>
        <v>-0.496</v>
      </c>
      <c r="AU372">
        <f t="shared" si="16"/>
        <v>-0.47199999999999998</v>
      </c>
      <c r="AV372">
        <f t="shared" si="16"/>
        <v>-0.48399999999999999</v>
      </c>
      <c r="AW372">
        <f t="shared" si="16"/>
        <v>-0.44800000000000006</v>
      </c>
      <c r="AX372">
        <f t="shared" si="16"/>
        <v>-0.496</v>
      </c>
      <c r="AY372">
        <f t="shared" si="16"/>
        <v>-0.47199999999999998</v>
      </c>
      <c r="AZ372">
        <f t="shared" si="16"/>
        <v>-0.48399999999999999</v>
      </c>
      <c r="BA372">
        <f t="shared" si="16"/>
        <v>-0.52</v>
      </c>
      <c r="BB372">
        <f t="shared" si="16"/>
        <v>-0.51600000000000001</v>
      </c>
      <c r="BC372">
        <f t="shared" si="16"/>
        <v>-0.51200000000000001</v>
      </c>
      <c r="BD372">
        <f t="shared" si="16"/>
        <v>-0.46399999999999997</v>
      </c>
      <c r="BE372">
        <f t="shared" si="16"/>
        <v>-0.48399999999999999</v>
      </c>
      <c r="BF372">
        <f t="shared" si="16"/>
        <v>-0.504</v>
      </c>
      <c r="BG372">
        <f t="shared" si="16"/>
        <v>-0.51200000000000001</v>
      </c>
      <c r="BH372">
        <f t="shared" si="16"/>
        <v>-0.54400000000000004</v>
      </c>
      <c r="BI372">
        <f t="shared" si="16"/>
        <v>-0.53200000000000003</v>
      </c>
      <c r="BJ372">
        <f t="shared" si="16"/>
        <v>-0.51200000000000001</v>
      </c>
      <c r="BK372">
        <f t="shared" si="16"/>
        <v>-0.53200000000000003</v>
      </c>
      <c r="BL372">
        <f t="shared" si="16"/>
        <v>-0.53200000000000003</v>
      </c>
      <c r="BM372">
        <f t="shared" si="16"/>
        <v>-0.52800000000000002</v>
      </c>
    </row>
    <row r="373" spans="2:65" x14ac:dyDescent="0.25">
      <c r="B373">
        <f t="shared" si="1"/>
        <v>0</v>
      </c>
      <c r="C373">
        <f t="shared" ref="C373:BM377" si="17">(C65-$A65)/$A65</f>
        <v>-5.3333333333333378E-2</v>
      </c>
      <c r="D373">
        <f t="shared" si="17"/>
        <v>-2.3999999999999962E-2</v>
      </c>
      <c r="E373">
        <f t="shared" si="17"/>
        <v>0</v>
      </c>
      <c r="F373">
        <f t="shared" si="17"/>
        <v>-1.3333333333333286E-2</v>
      </c>
      <c r="G373">
        <f t="shared" si="17"/>
        <v>-3.9999999999999973E-2</v>
      </c>
      <c r="H373">
        <f t="shared" si="17"/>
        <v>0</v>
      </c>
      <c r="I373">
        <f t="shared" si="17"/>
        <v>-3.9999999999999973E-2</v>
      </c>
      <c r="J373">
        <f t="shared" si="17"/>
        <v>-3.2000000000000028E-2</v>
      </c>
      <c r="K373">
        <f t="shared" si="17"/>
        <v>-3.2000000000000028E-2</v>
      </c>
      <c r="L373">
        <f t="shared" si="17"/>
        <v>-5.3333333333333378E-2</v>
      </c>
      <c r="M373">
        <f t="shared" si="17"/>
        <v>-3.2000000000000028E-2</v>
      </c>
      <c r="N373">
        <f t="shared" si="17"/>
        <v>-6.6666666666666666E-2</v>
      </c>
      <c r="O373">
        <f t="shared" si="17"/>
        <v>-4.5333333333333316E-2</v>
      </c>
      <c r="P373">
        <f t="shared" si="17"/>
        <v>-1.0666666666666677E-2</v>
      </c>
      <c r="Q373">
        <f t="shared" si="17"/>
        <v>-3.9999999999999973E-2</v>
      </c>
      <c r="R373">
        <f t="shared" si="17"/>
        <v>-5.4666666666666683E-2</v>
      </c>
      <c r="S373">
        <f t="shared" si="17"/>
        <v>-5.5999999999999987E-2</v>
      </c>
      <c r="T373">
        <f t="shared" si="17"/>
        <v>-7.2000000000000008E-2</v>
      </c>
      <c r="U373">
        <f t="shared" si="17"/>
        <v>-6.6666666666666666E-2</v>
      </c>
      <c r="V373">
        <f t="shared" si="17"/>
        <v>-6.6666666666666666E-2</v>
      </c>
      <c r="W373">
        <f t="shared" si="17"/>
        <v>-7.7333333333333337E-2</v>
      </c>
      <c r="X373">
        <f t="shared" si="17"/>
        <v>-0.1013333333333333</v>
      </c>
      <c r="Y373">
        <f t="shared" si="17"/>
        <v>-7.2000000000000008E-2</v>
      </c>
      <c r="Z373">
        <f t="shared" si="17"/>
        <v>-6.6666666666666666E-2</v>
      </c>
      <c r="AA373">
        <f t="shared" si="17"/>
        <v>-5.3333333333333378E-2</v>
      </c>
      <c r="AB373">
        <f t="shared" si="17"/>
        <v>-3.9999999999999973E-2</v>
      </c>
      <c r="AC373">
        <f t="shared" si="17"/>
        <v>-2.6666666666666689E-2</v>
      </c>
      <c r="AD373">
        <f t="shared" si="17"/>
        <v>-3.9999999999999973E-2</v>
      </c>
      <c r="AE373">
        <f t="shared" si="17"/>
        <v>-6.6666666666666666E-2</v>
      </c>
      <c r="AF373">
        <f t="shared" si="17"/>
        <v>-6.6666666666666666E-2</v>
      </c>
      <c r="AG373">
        <f t="shared" si="17"/>
        <v>-8.5333333333333289E-2</v>
      </c>
      <c r="AH373">
        <f t="shared" si="17"/>
        <v>-9.3333333333333351E-2</v>
      </c>
      <c r="AI373">
        <f t="shared" si="17"/>
        <v>-0.12533333333333338</v>
      </c>
      <c r="AJ373">
        <f t="shared" si="17"/>
        <v>-0.128</v>
      </c>
      <c r="AK373">
        <f t="shared" si="17"/>
        <v>-0.11199999999999997</v>
      </c>
      <c r="AL373">
        <f t="shared" si="17"/>
        <v>-0.16000000000000003</v>
      </c>
      <c r="AM373">
        <f t="shared" si="17"/>
        <v>-0.22666666666666668</v>
      </c>
      <c r="AN373">
        <f t="shared" si="17"/>
        <v>-0.29066666666666663</v>
      </c>
      <c r="AO373">
        <f t="shared" si="17"/>
        <v>-0.20266666666666661</v>
      </c>
      <c r="AP373">
        <f t="shared" si="17"/>
        <v>-0.21066666666666667</v>
      </c>
      <c r="AQ373">
        <f t="shared" si="17"/>
        <v>-0.21866666666666662</v>
      </c>
      <c r="AR373">
        <f t="shared" si="17"/>
        <v>-0.21866666666666662</v>
      </c>
      <c r="AS373">
        <f t="shared" si="17"/>
        <v>-0.21063999999999997</v>
      </c>
      <c r="AT373">
        <f t="shared" si="17"/>
        <v>-0.22399999999999995</v>
      </c>
      <c r="AU373">
        <f t="shared" si="17"/>
        <v>-0.25064000000000003</v>
      </c>
      <c r="AV373">
        <f t="shared" si="17"/>
        <v>-0.28266666666666668</v>
      </c>
      <c r="AW373">
        <f t="shared" si="17"/>
        <v>-0.29066666666666663</v>
      </c>
      <c r="AX373">
        <f t="shared" si="17"/>
        <v>-0.312</v>
      </c>
      <c r="AY373">
        <f t="shared" si="17"/>
        <v>-0.33066666666666672</v>
      </c>
      <c r="AZ373">
        <f t="shared" si="17"/>
        <v>-0.30933333333333335</v>
      </c>
      <c r="BA373">
        <f t="shared" si="17"/>
        <v>-0.29599999999999999</v>
      </c>
      <c r="BB373">
        <f t="shared" si="17"/>
        <v>-0.34133333333333327</v>
      </c>
      <c r="BC373">
        <f t="shared" si="17"/>
        <v>-0.33866666666666667</v>
      </c>
      <c r="BD373">
        <f t="shared" si="17"/>
        <v>-0.4</v>
      </c>
      <c r="BE373">
        <f t="shared" si="17"/>
        <v>-0.33333333333333331</v>
      </c>
      <c r="BF373">
        <f t="shared" si="17"/>
        <v>-0.33333333333333331</v>
      </c>
      <c r="BG373">
        <f t="shared" si="17"/>
        <v>-0.34666666666666662</v>
      </c>
      <c r="BH373">
        <f t="shared" si="17"/>
        <v>-0.36533333333333334</v>
      </c>
      <c r="BI373">
        <f t="shared" si="17"/>
        <v>-0.33599999999999997</v>
      </c>
      <c r="BJ373">
        <f t="shared" si="17"/>
        <v>-0.38666666666666671</v>
      </c>
      <c r="BK373">
        <f t="shared" si="17"/>
        <v>-0.36799999999999999</v>
      </c>
      <c r="BL373">
        <f t="shared" si="17"/>
        <v>-0.36000000000000004</v>
      </c>
      <c r="BM373">
        <f t="shared" si="17"/>
        <v>-0.37602666666666662</v>
      </c>
    </row>
    <row r="374" spans="2:65" x14ac:dyDescent="0.25">
      <c r="B374">
        <f t="shared" ref="B374:Q437" si="18">(B66-$A66)/$A66</f>
        <v>1.9138755980861261E-2</v>
      </c>
      <c r="C374">
        <f t="shared" si="18"/>
        <v>0.11483253588516758</v>
      </c>
      <c r="D374">
        <f t="shared" si="18"/>
        <v>0.23444976076555035</v>
      </c>
      <c r="E374">
        <f t="shared" si="18"/>
        <v>0.21052631578947367</v>
      </c>
      <c r="F374">
        <f t="shared" si="18"/>
        <v>0.17224880382775137</v>
      </c>
      <c r="G374">
        <f t="shared" si="18"/>
        <v>0.14832535885167467</v>
      </c>
      <c r="H374">
        <f t="shared" si="18"/>
        <v>0.15789473684210531</v>
      </c>
      <c r="I374">
        <f t="shared" si="18"/>
        <v>0.17224880382775137</v>
      </c>
      <c r="J374">
        <f t="shared" si="18"/>
        <v>0.13875598086124405</v>
      </c>
      <c r="K374">
        <f t="shared" si="18"/>
        <v>0.14354066985645947</v>
      </c>
      <c r="L374">
        <f t="shared" si="18"/>
        <v>0.18660287081339721</v>
      </c>
      <c r="M374">
        <f t="shared" si="18"/>
        <v>0.18660287081339721</v>
      </c>
      <c r="N374">
        <f t="shared" si="18"/>
        <v>0.21052631578947367</v>
      </c>
      <c r="O374">
        <f t="shared" si="18"/>
        <v>0.16746411483253593</v>
      </c>
      <c r="P374">
        <f t="shared" si="18"/>
        <v>0.15311004784689008</v>
      </c>
      <c r="Q374">
        <f t="shared" si="18"/>
        <v>0.13875598086124405</v>
      </c>
      <c r="R374">
        <f t="shared" si="17"/>
        <v>2.8708133971291894E-2</v>
      </c>
      <c r="S374">
        <f t="shared" si="17"/>
        <v>2.8708133971291894E-2</v>
      </c>
      <c r="T374">
        <f t="shared" si="17"/>
        <v>7.6555023923445042E-2</v>
      </c>
      <c r="U374">
        <f t="shared" si="17"/>
        <v>0.14354066985645947</v>
      </c>
      <c r="V374">
        <f t="shared" si="17"/>
        <v>0.14832535885167467</v>
      </c>
      <c r="W374">
        <f t="shared" si="17"/>
        <v>0.10047846889952151</v>
      </c>
      <c r="X374">
        <f t="shared" si="17"/>
        <v>0.15789473684210531</v>
      </c>
      <c r="Y374">
        <f t="shared" si="17"/>
        <v>0.15311004784689008</v>
      </c>
      <c r="Z374">
        <f t="shared" si="17"/>
        <v>9.5693779904306317E-2</v>
      </c>
      <c r="AA374">
        <f t="shared" si="17"/>
        <v>0.11483253588516758</v>
      </c>
      <c r="AB374">
        <f t="shared" si="17"/>
        <v>0.18660287081339721</v>
      </c>
      <c r="AC374">
        <f t="shared" si="17"/>
        <v>0.29186602870813416</v>
      </c>
      <c r="AD374">
        <f t="shared" si="17"/>
        <v>0.30622009569378</v>
      </c>
      <c r="AE374">
        <f t="shared" si="17"/>
        <v>0.3779904306220096</v>
      </c>
      <c r="AF374">
        <f t="shared" si="17"/>
        <v>0.35885167464114837</v>
      </c>
      <c r="AG374">
        <f t="shared" si="17"/>
        <v>0.33492822966507185</v>
      </c>
      <c r="AH374">
        <f t="shared" si="17"/>
        <v>0.39234449760765566</v>
      </c>
      <c r="AI374">
        <f t="shared" si="17"/>
        <v>0.33971291866028708</v>
      </c>
      <c r="AJ374">
        <f t="shared" si="17"/>
        <v>0.14832535885167467</v>
      </c>
      <c r="AK374">
        <f t="shared" si="17"/>
        <v>0.11004784688995216</v>
      </c>
      <c r="AL374">
        <f t="shared" si="17"/>
        <v>8.1339712918660254E-2</v>
      </c>
      <c r="AM374">
        <f t="shared" si="17"/>
        <v>7.6555023923445042E-2</v>
      </c>
      <c r="AN374">
        <f t="shared" si="17"/>
        <v>7.6507177033492801E-2</v>
      </c>
      <c r="AO374">
        <f t="shared" si="17"/>
        <v>5.7416267942583789E-2</v>
      </c>
      <c r="AP374">
        <f t="shared" si="17"/>
        <v>1.4354066985646053E-2</v>
      </c>
      <c r="AQ374">
        <f t="shared" si="17"/>
        <v>-1.435406698564584E-2</v>
      </c>
      <c r="AR374">
        <f t="shared" si="17"/>
        <v>2.8708133971291894E-2</v>
      </c>
      <c r="AS374">
        <f t="shared" si="17"/>
        <v>0.15789473684210531</v>
      </c>
      <c r="AT374">
        <f t="shared" si="17"/>
        <v>5.7416267942583789E-2</v>
      </c>
      <c r="AU374">
        <f t="shared" si="17"/>
        <v>6.2200956937799208E-2</v>
      </c>
      <c r="AV374">
        <f t="shared" si="17"/>
        <v>3.3492822966507317E-2</v>
      </c>
      <c r="AW374">
        <f t="shared" si="17"/>
        <v>4.7846889952154218E-3</v>
      </c>
      <c r="AX374">
        <f t="shared" si="17"/>
        <v>-2.3923444976076472E-2</v>
      </c>
      <c r="AY374">
        <f t="shared" si="17"/>
        <v>-4.3062200956937732E-2</v>
      </c>
      <c r="AZ374">
        <f t="shared" si="17"/>
        <v>-4.7846889952153047E-2</v>
      </c>
      <c r="BA374">
        <f t="shared" si="17"/>
        <v>-8.6124401913875576E-2</v>
      </c>
      <c r="BB374">
        <f t="shared" si="17"/>
        <v>9.5693779904306317E-2</v>
      </c>
      <c r="BC374">
        <f t="shared" si="17"/>
        <v>0.32057416267942584</v>
      </c>
      <c r="BD374">
        <f t="shared" si="17"/>
        <v>0.2775119617224881</v>
      </c>
      <c r="BE374">
        <f t="shared" si="17"/>
        <v>0.1842105263157896</v>
      </c>
      <c r="BF374">
        <f t="shared" si="17"/>
        <v>0.10526315789473695</v>
      </c>
      <c r="BG374">
        <f t="shared" si="17"/>
        <v>0</v>
      </c>
      <c r="BH374">
        <f t="shared" si="17"/>
        <v>-0.11708133971291863</v>
      </c>
      <c r="BI374">
        <f t="shared" si="17"/>
        <v>-0.14354066985645925</v>
      </c>
      <c r="BJ374">
        <f t="shared" si="17"/>
        <v>-0.19617224880382772</v>
      </c>
      <c r="BK374">
        <f t="shared" si="17"/>
        <v>-7.6555023923444945E-2</v>
      </c>
      <c r="BL374">
        <f t="shared" si="17"/>
        <v>-0.19856459330143533</v>
      </c>
      <c r="BM374">
        <f t="shared" si="17"/>
        <v>-0.21531100478468898</v>
      </c>
    </row>
    <row r="375" spans="2:65" x14ac:dyDescent="0.25">
      <c r="B375">
        <f t="shared" si="18"/>
        <v>-1.301115241635693E-2</v>
      </c>
      <c r="C375">
        <f t="shared" si="17"/>
        <v>1.2081784386617174E-2</v>
      </c>
      <c r="D375">
        <f t="shared" si="17"/>
        <v>3.5315985130111596E-2</v>
      </c>
      <c r="E375">
        <f t="shared" si="17"/>
        <v>1.9516728624535396E-2</v>
      </c>
      <c r="F375">
        <f t="shared" si="17"/>
        <v>1.3940520446096687E-2</v>
      </c>
      <c r="G375">
        <f t="shared" si="17"/>
        <v>2.0446096654275152E-2</v>
      </c>
      <c r="H375">
        <f t="shared" si="17"/>
        <v>-3.7174721189590287E-3</v>
      </c>
      <c r="I375">
        <f t="shared" si="17"/>
        <v>-2.1375464684014911E-2</v>
      </c>
      <c r="J375">
        <f t="shared" si="17"/>
        <v>-4.6468401486987861E-3</v>
      </c>
      <c r="K375">
        <f t="shared" si="17"/>
        <v>-8.3643122676579796E-3</v>
      </c>
      <c r="L375">
        <f t="shared" si="17"/>
        <v>5.5762081784387083E-3</v>
      </c>
      <c r="M375">
        <f t="shared" si="17"/>
        <v>-3.7174721189590287E-3</v>
      </c>
      <c r="N375">
        <f t="shared" si="17"/>
        <v>1.3940520446096687E-2</v>
      </c>
      <c r="O375">
        <f t="shared" si="17"/>
        <v>5.5762081784386588E-2</v>
      </c>
      <c r="P375">
        <f t="shared" si="17"/>
        <v>7.6208178438661733E-2</v>
      </c>
      <c r="Q375">
        <f t="shared" si="17"/>
        <v>6.6914498141264003E-2</v>
      </c>
      <c r="R375">
        <f t="shared" si="17"/>
        <v>8.9219330855018666E-2</v>
      </c>
      <c r="S375">
        <f t="shared" si="17"/>
        <v>9.2007434944237937E-2</v>
      </c>
      <c r="T375">
        <f t="shared" si="17"/>
        <v>8.8289962825278914E-2</v>
      </c>
      <c r="U375">
        <f t="shared" si="17"/>
        <v>8.2713754646840207E-2</v>
      </c>
      <c r="V375">
        <f t="shared" si="17"/>
        <v>7.8066914498141252E-2</v>
      </c>
      <c r="W375">
        <f t="shared" si="17"/>
        <v>8.1784386617100441E-2</v>
      </c>
      <c r="X375">
        <f t="shared" si="17"/>
        <v>7.1561338289962792E-2</v>
      </c>
      <c r="Y375">
        <f t="shared" si="17"/>
        <v>0.10223048327137543</v>
      </c>
      <c r="Z375">
        <f t="shared" si="17"/>
        <v>6.9702602230483274E-2</v>
      </c>
      <c r="AA375">
        <f t="shared" si="17"/>
        <v>6.0408921933085537E-2</v>
      </c>
      <c r="AB375">
        <f t="shared" si="17"/>
        <v>5.390334572490707E-2</v>
      </c>
      <c r="AC375">
        <f t="shared" si="17"/>
        <v>5.2973977695167311E-2</v>
      </c>
      <c r="AD375">
        <f t="shared" si="17"/>
        <v>6.6914498141264003E-2</v>
      </c>
      <c r="AE375">
        <f t="shared" si="17"/>
        <v>9.6654275092936892E-2</v>
      </c>
      <c r="AF375">
        <f t="shared" si="17"/>
        <v>0.10408921933085512</v>
      </c>
      <c r="AG375">
        <f t="shared" si="17"/>
        <v>9.6654275092936892E-2</v>
      </c>
      <c r="AH375">
        <f t="shared" si="17"/>
        <v>0.10223048327137543</v>
      </c>
      <c r="AI375">
        <f t="shared" si="17"/>
        <v>0.10873605947955389</v>
      </c>
      <c r="AJ375">
        <f t="shared" si="17"/>
        <v>0.12174721189591083</v>
      </c>
      <c r="AK375">
        <f t="shared" si="17"/>
        <v>0.10130111524163568</v>
      </c>
      <c r="AL375">
        <f t="shared" si="17"/>
        <v>0.10130111524163568</v>
      </c>
      <c r="AM375">
        <f t="shared" si="17"/>
        <v>0.11895910780669139</v>
      </c>
      <c r="AN375">
        <f t="shared" si="17"/>
        <v>0.10594795539033462</v>
      </c>
      <c r="AO375">
        <f t="shared" si="17"/>
        <v>0.10873605947955389</v>
      </c>
      <c r="AP375">
        <f t="shared" si="17"/>
        <v>0.11152416356877333</v>
      </c>
      <c r="AQ375">
        <f t="shared" si="17"/>
        <v>9.5724907063196973E-2</v>
      </c>
      <c r="AR375">
        <f t="shared" si="17"/>
        <v>0.10130111524163568</v>
      </c>
      <c r="AS375">
        <f t="shared" si="17"/>
        <v>0.11152416356877333</v>
      </c>
      <c r="AT375">
        <f t="shared" si="17"/>
        <v>0.10037174721189591</v>
      </c>
      <c r="AU375">
        <f t="shared" si="17"/>
        <v>9.2007434944237937E-2</v>
      </c>
      <c r="AV375">
        <f t="shared" si="17"/>
        <v>0.11524163568773237</v>
      </c>
      <c r="AW375">
        <f t="shared" si="17"/>
        <v>0.10223048327137543</v>
      </c>
      <c r="AX375">
        <f t="shared" si="17"/>
        <v>6.3197026022304814E-2</v>
      </c>
      <c r="AY375">
        <f t="shared" si="17"/>
        <v>4.2750929368029822E-2</v>
      </c>
      <c r="AZ375">
        <f t="shared" si="17"/>
        <v>4.2750929368029822E-2</v>
      </c>
      <c r="BA375">
        <f t="shared" si="17"/>
        <v>7.1561338289962792E-2</v>
      </c>
      <c r="BB375">
        <f t="shared" si="17"/>
        <v>0.10687732342007439</v>
      </c>
      <c r="BC375">
        <f t="shared" si="17"/>
        <v>9.2936802973977703E-2</v>
      </c>
      <c r="BD375">
        <f t="shared" si="17"/>
        <v>0.10037174721189591</v>
      </c>
      <c r="BE375">
        <f t="shared" si="17"/>
        <v>0.10037174721189591</v>
      </c>
      <c r="BF375">
        <f t="shared" si="17"/>
        <v>0.1143122676579926</v>
      </c>
      <c r="BG375">
        <f t="shared" si="17"/>
        <v>0.10501858736059487</v>
      </c>
      <c r="BH375">
        <f t="shared" si="17"/>
        <v>1.9516728624535396E-2</v>
      </c>
      <c r="BI375">
        <f t="shared" si="17"/>
        <v>3.9962825278810385E-2</v>
      </c>
      <c r="BJ375">
        <f t="shared" si="17"/>
        <v>1.9516728624535396E-2</v>
      </c>
      <c r="BK375">
        <f t="shared" si="17"/>
        <v>1.7657992565055715E-2</v>
      </c>
      <c r="BL375">
        <f t="shared" si="17"/>
        <v>6.2267657992565048E-2</v>
      </c>
      <c r="BM375">
        <f t="shared" si="17"/>
        <v>7.2490706319702544E-2</v>
      </c>
    </row>
    <row r="376" spans="2:65" x14ac:dyDescent="0.25">
      <c r="B376">
        <f t="shared" si="18"/>
        <v>-1.4393420150788148E-2</v>
      </c>
      <c r="C376">
        <f t="shared" si="17"/>
        <v>-4.5921864290610001E-2</v>
      </c>
      <c r="D376">
        <f t="shared" si="17"/>
        <v>-0.10760795065113093</v>
      </c>
      <c r="E376">
        <f t="shared" si="17"/>
        <v>-8.4304318026045266E-2</v>
      </c>
      <c r="F376">
        <f t="shared" si="17"/>
        <v>-0.10075394105551752</v>
      </c>
      <c r="G376">
        <f t="shared" si="17"/>
        <v>-2.0562028786839863E-3</v>
      </c>
      <c r="H376">
        <f t="shared" si="17"/>
        <v>9.5544893762851395E-3</v>
      </c>
      <c r="I376">
        <f t="shared" si="17"/>
        <v>4.7978067169294229E-3</v>
      </c>
      <c r="J376">
        <f t="shared" si="17"/>
        <v>3.4955448937628496E-2</v>
      </c>
      <c r="K376">
        <f t="shared" si="17"/>
        <v>2.6730637422892431E-2</v>
      </c>
      <c r="L376">
        <f t="shared" si="17"/>
        <v>4.5236463331048672E-2</v>
      </c>
      <c r="M376">
        <f t="shared" si="17"/>
        <v>0.13639479095270723</v>
      </c>
      <c r="N376">
        <f t="shared" si="17"/>
        <v>0.19259766963673741</v>
      </c>
      <c r="O376">
        <f t="shared" si="17"/>
        <v>0.22275531185743661</v>
      </c>
      <c r="P376">
        <f t="shared" si="17"/>
        <v>0.17203564084989731</v>
      </c>
      <c r="Q376">
        <f t="shared" si="17"/>
        <v>0.18574366004112411</v>
      </c>
      <c r="R376">
        <f t="shared" si="17"/>
        <v>0.1898560657984921</v>
      </c>
      <c r="S376">
        <f t="shared" si="17"/>
        <v>0.22001370801919129</v>
      </c>
      <c r="T376">
        <f t="shared" si="17"/>
        <v>0.19945167923235094</v>
      </c>
      <c r="U376">
        <f t="shared" si="17"/>
        <v>0.22275531185743661</v>
      </c>
      <c r="V376">
        <f t="shared" si="17"/>
        <v>0.28855380397532565</v>
      </c>
      <c r="W376">
        <f t="shared" si="17"/>
        <v>0.27758738862234411</v>
      </c>
      <c r="X376">
        <f t="shared" si="17"/>
        <v>0.27073337902673061</v>
      </c>
      <c r="Y376">
        <f t="shared" si="17"/>
        <v>0.23235092529129545</v>
      </c>
      <c r="Z376">
        <f t="shared" si="17"/>
        <v>0.19533927347498298</v>
      </c>
      <c r="AA376">
        <f t="shared" si="17"/>
        <v>0.18300205620287879</v>
      </c>
      <c r="AB376">
        <f t="shared" si="17"/>
        <v>0.15695681973954759</v>
      </c>
      <c r="AC376">
        <f t="shared" si="17"/>
        <v>0.1446196024674434</v>
      </c>
      <c r="AD376">
        <f t="shared" si="17"/>
        <v>0.11309115832762157</v>
      </c>
      <c r="AE376">
        <f t="shared" si="17"/>
        <v>7.882111034955451E-2</v>
      </c>
      <c r="AF376">
        <f t="shared" si="17"/>
        <v>1.0281014393420175E-2</v>
      </c>
      <c r="AG376">
        <f t="shared" si="17"/>
        <v>6.854009595613288E-4</v>
      </c>
      <c r="AH376">
        <f t="shared" si="17"/>
        <v>7.882111034955451E-2</v>
      </c>
      <c r="AI376">
        <f t="shared" si="17"/>
        <v>4.4551062371487343E-2</v>
      </c>
      <c r="AJ376">
        <f t="shared" si="17"/>
        <v>5.2775873886223415E-2</v>
      </c>
      <c r="AK376">
        <f t="shared" si="17"/>
        <v>0.12131596984235775</v>
      </c>
      <c r="AL376">
        <f t="shared" si="17"/>
        <v>0.16518163125428376</v>
      </c>
      <c r="AM376">
        <f t="shared" si="17"/>
        <v>0.10899246058944478</v>
      </c>
      <c r="AN376">
        <f t="shared" si="17"/>
        <v>0.1007539410555174</v>
      </c>
      <c r="AO376">
        <f t="shared" si="17"/>
        <v>0.11172035640849891</v>
      </c>
      <c r="AP376">
        <f t="shared" si="17"/>
        <v>0.11034955448937625</v>
      </c>
      <c r="AQ376">
        <f t="shared" si="17"/>
        <v>0.10760795065113093</v>
      </c>
      <c r="AR376">
        <f t="shared" si="17"/>
        <v>0.11309115832762157</v>
      </c>
      <c r="AS376">
        <f t="shared" si="17"/>
        <v>0.12816997943797129</v>
      </c>
      <c r="AT376">
        <f t="shared" si="17"/>
        <v>0.12131596984235775</v>
      </c>
      <c r="AU376">
        <f t="shared" si="17"/>
        <v>0.14187799862919812</v>
      </c>
      <c r="AV376">
        <f t="shared" si="17"/>
        <v>0.1397121315969842</v>
      </c>
      <c r="AW376">
        <f t="shared" si="17"/>
        <v>0.11034955448937625</v>
      </c>
      <c r="AX376">
        <f t="shared" si="17"/>
        <v>9.6641535298149422E-2</v>
      </c>
      <c r="AY376">
        <f t="shared" si="17"/>
        <v>0.11172035640849891</v>
      </c>
      <c r="AZ376">
        <f t="shared" si="17"/>
        <v>0.10349554489376296</v>
      </c>
      <c r="BA376">
        <f t="shared" si="17"/>
        <v>0.10349554489376296</v>
      </c>
      <c r="BB376">
        <f t="shared" si="17"/>
        <v>0.1446196024674434</v>
      </c>
      <c r="BC376">
        <f t="shared" si="17"/>
        <v>0.11172035640849891</v>
      </c>
      <c r="BD376">
        <f t="shared" si="17"/>
        <v>0.12268677176148041</v>
      </c>
      <c r="BE376">
        <f t="shared" si="17"/>
        <v>-6.0342700479780659E-2</v>
      </c>
      <c r="BF376">
        <f t="shared" si="17"/>
        <v>-0.11788896504455111</v>
      </c>
      <c r="BG376">
        <f t="shared" si="17"/>
        <v>-5.8259081562714164E-2</v>
      </c>
      <c r="BH376">
        <f t="shared" si="17"/>
        <v>-7.6079506511309083E-2</v>
      </c>
      <c r="BI376">
        <f t="shared" si="17"/>
        <v>-2.1247429746401678E-2</v>
      </c>
      <c r="BJ376">
        <f t="shared" si="17"/>
        <v>-2.6730637422892431E-2</v>
      </c>
      <c r="BK376">
        <f t="shared" si="17"/>
        <v>-4.0438656614119252E-2</v>
      </c>
      <c r="BL376">
        <f t="shared" si="17"/>
        <v>-6.5113091158327571E-2</v>
      </c>
      <c r="BM376">
        <f t="shared" si="17"/>
        <v>-2.8101439342015089E-2</v>
      </c>
    </row>
    <row r="377" spans="2:65" x14ac:dyDescent="0.25">
      <c r="B377">
        <f t="shared" si="18"/>
        <v>6.4777327935222548E-2</v>
      </c>
      <c r="C377">
        <f t="shared" si="17"/>
        <v>3.6437246963562694E-2</v>
      </c>
      <c r="D377">
        <f t="shared" si="17"/>
        <v>0.18623481781376516</v>
      </c>
      <c r="E377">
        <f t="shared" si="17"/>
        <v>7.2874493927125389E-2</v>
      </c>
      <c r="F377">
        <f t="shared" si="17"/>
        <v>3.6437246963562694E-2</v>
      </c>
      <c r="G377">
        <f t="shared" si="17"/>
        <v>-5.2631578947368557E-2</v>
      </c>
      <c r="H377">
        <f t="shared" si="17"/>
        <v>-2.834008097166003E-2</v>
      </c>
      <c r="I377">
        <f t="shared" si="17"/>
        <v>-7.2874493927125569E-2</v>
      </c>
      <c r="J377">
        <f t="shared" si="17"/>
        <v>-0.10121457489878542</v>
      </c>
      <c r="K377">
        <f t="shared" si="17"/>
        <v>-0.16194331983805682</v>
      </c>
      <c r="L377">
        <f t="shared" si="17"/>
        <v>-0.14574898785425114</v>
      </c>
      <c r="M377">
        <f t="shared" si="17"/>
        <v>-0.15384615384615397</v>
      </c>
      <c r="N377">
        <f t="shared" si="17"/>
        <v>-0.14299595141700411</v>
      </c>
      <c r="O377">
        <f t="shared" si="17"/>
        <v>-0.10526315789473693</v>
      </c>
      <c r="P377">
        <f t="shared" ref="C377:BM381" si="19">(P69-$A69)/$A69</f>
        <v>-4.4534412955465716E-2</v>
      </c>
      <c r="Q377">
        <f t="shared" si="19"/>
        <v>-0.1214574898785426</v>
      </c>
      <c r="R377">
        <f t="shared" si="19"/>
        <v>-0.10485829959514183</v>
      </c>
      <c r="S377">
        <f t="shared" si="19"/>
        <v>-0.10931174089068826</v>
      </c>
      <c r="T377">
        <f t="shared" si="19"/>
        <v>-0.13740890688259122</v>
      </c>
      <c r="U377">
        <f t="shared" si="19"/>
        <v>-0.11781376518218638</v>
      </c>
      <c r="V377">
        <f t="shared" si="19"/>
        <v>-3.6437246963562875E-2</v>
      </c>
      <c r="W377">
        <f t="shared" si="19"/>
        <v>-7.7004048582996101E-2</v>
      </c>
      <c r="X377">
        <f t="shared" si="19"/>
        <v>-0.10526315789473693</v>
      </c>
      <c r="Y377">
        <f t="shared" si="19"/>
        <v>-0.12550607287449395</v>
      </c>
      <c r="Z377">
        <f t="shared" si="19"/>
        <v>-0.13765182186234828</v>
      </c>
      <c r="AA377">
        <f t="shared" si="19"/>
        <v>-0.21862348178137661</v>
      </c>
      <c r="AB377">
        <f t="shared" si="19"/>
        <v>-0.1983805668016195</v>
      </c>
      <c r="AC377">
        <f t="shared" si="19"/>
        <v>-0.20647773279352236</v>
      </c>
      <c r="AD377">
        <f t="shared" si="19"/>
        <v>-0.16603238866396774</v>
      </c>
      <c r="AE377">
        <f t="shared" si="19"/>
        <v>-0.1781376518218625</v>
      </c>
      <c r="AF377">
        <f t="shared" si="19"/>
        <v>-0.16599190283400814</v>
      </c>
      <c r="AG377">
        <f t="shared" si="19"/>
        <v>-0.19028340080971667</v>
      </c>
      <c r="AH377">
        <f t="shared" si="19"/>
        <v>-0.16194331983805682</v>
      </c>
      <c r="AI377">
        <f t="shared" si="19"/>
        <v>-0.18024291497975717</v>
      </c>
      <c r="AJ377">
        <f t="shared" si="19"/>
        <v>-0.16894736842105262</v>
      </c>
      <c r="AK377">
        <f t="shared" si="19"/>
        <v>-0.1983805668016195</v>
      </c>
      <c r="AL377">
        <f t="shared" si="19"/>
        <v>0.37246963562753033</v>
      </c>
      <c r="AM377">
        <f t="shared" si="19"/>
        <v>0</v>
      </c>
      <c r="AN377">
        <f t="shared" si="19"/>
        <v>-0.12550607287449395</v>
      </c>
      <c r="AO377">
        <f t="shared" si="19"/>
        <v>0.10121457489878542</v>
      </c>
      <c r="AP377">
        <f t="shared" si="19"/>
        <v>-4.0485829959514205E-2</v>
      </c>
      <c r="AQ377">
        <f t="shared" si="19"/>
        <v>0.14170040485829943</v>
      </c>
      <c r="AR377">
        <f t="shared" si="19"/>
        <v>2.4291497975708343E-2</v>
      </c>
      <c r="AS377">
        <f t="shared" si="19"/>
        <v>4.4534412955465535E-2</v>
      </c>
      <c r="AT377">
        <f t="shared" si="19"/>
        <v>0</v>
      </c>
      <c r="AU377">
        <f t="shared" si="19"/>
        <v>-2.4291497975708523E-2</v>
      </c>
      <c r="AV377">
        <f t="shared" si="19"/>
        <v>-0.10121457489878542</v>
      </c>
      <c r="AW377">
        <f t="shared" si="19"/>
        <v>-2.834008097166003E-2</v>
      </c>
      <c r="AX377">
        <f t="shared" si="19"/>
        <v>-0.1214574898785426</v>
      </c>
      <c r="AY377">
        <f t="shared" si="19"/>
        <v>-0.14372469635627527</v>
      </c>
      <c r="AZ377">
        <f t="shared" si="19"/>
        <v>-0.10931174089068826</v>
      </c>
      <c r="BA377">
        <f t="shared" si="19"/>
        <v>-0.14979757085020245</v>
      </c>
      <c r="BB377">
        <f t="shared" si="19"/>
        <v>-7.2874493927125569E-2</v>
      </c>
      <c r="BC377">
        <f t="shared" si="19"/>
        <v>-0.10931174089068826</v>
      </c>
      <c r="BD377">
        <f t="shared" si="19"/>
        <v>-0.10526315789473693</v>
      </c>
      <c r="BE377">
        <f t="shared" si="19"/>
        <v>-0.13360323886639677</v>
      </c>
      <c r="BF377">
        <f t="shared" si="19"/>
        <v>9.7165991902833912E-2</v>
      </c>
      <c r="BG377">
        <f t="shared" si="19"/>
        <v>-1.214574898785435E-2</v>
      </c>
      <c r="BH377">
        <f t="shared" si="19"/>
        <v>-9.3117408906882582E-2</v>
      </c>
      <c r="BI377">
        <f t="shared" si="19"/>
        <v>-0.13765182186234828</v>
      </c>
      <c r="BJ377">
        <f t="shared" si="19"/>
        <v>-9.7165991902834092E-2</v>
      </c>
      <c r="BK377">
        <f t="shared" si="19"/>
        <v>-0.15384615384615397</v>
      </c>
      <c r="BL377">
        <f t="shared" si="19"/>
        <v>-0.15591093117408905</v>
      </c>
      <c r="BM377">
        <f t="shared" si="19"/>
        <v>-0.12113360323886653</v>
      </c>
    </row>
    <row r="378" spans="2:65" x14ac:dyDescent="0.25">
      <c r="B378">
        <f t="shared" si="18"/>
        <v>-2.0325203252032447E-2</v>
      </c>
      <c r="C378">
        <f t="shared" si="19"/>
        <v>-3.6585365853658479E-2</v>
      </c>
      <c r="D378">
        <f t="shared" si="19"/>
        <v>-1.6260162601626032E-2</v>
      </c>
      <c r="E378">
        <f t="shared" si="19"/>
        <v>1.2195121951219613E-2</v>
      </c>
      <c r="F378">
        <f t="shared" si="19"/>
        <v>3.6585365853658479E-2</v>
      </c>
      <c r="G378">
        <f t="shared" si="19"/>
        <v>1.2195121951219613E-2</v>
      </c>
      <c r="H378">
        <f t="shared" si="19"/>
        <v>-8.1300813008130159E-3</v>
      </c>
      <c r="I378">
        <f t="shared" si="19"/>
        <v>-4.0650406504065074E-2</v>
      </c>
      <c r="J378">
        <f t="shared" si="19"/>
        <v>-3.6585365853658479E-2</v>
      </c>
      <c r="K378">
        <f t="shared" si="19"/>
        <v>-4.0650406504065074E-2</v>
      </c>
      <c r="L378">
        <f t="shared" si="19"/>
        <v>-5.2845528455284507E-2</v>
      </c>
      <c r="M378">
        <f t="shared" si="19"/>
        <v>-2.8455284552845465E-2</v>
      </c>
      <c r="N378">
        <f t="shared" si="19"/>
        <v>-5.2845528455284507E-2</v>
      </c>
      <c r="O378">
        <f t="shared" si="19"/>
        <v>-6.0975609756097525E-2</v>
      </c>
      <c r="P378">
        <f t="shared" si="19"/>
        <v>-1.6260162601626032E-2</v>
      </c>
      <c r="Q378">
        <f t="shared" si="19"/>
        <v>-1.6260162601626032E-2</v>
      </c>
      <c r="R378">
        <f t="shared" si="19"/>
        <v>-3.2520325203252064E-2</v>
      </c>
      <c r="S378">
        <f t="shared" si="19"/>
        <v>0</v>
      </c>
      <c r="T378">
        <f t="shared" si="19"/>
        <v>4.0650406504065074E-2</v>
      </c>
      <c r="U378">
        <f t="shared" si="19"/>
        <v>3.6585365853658479E-2</v>
      </c>
      <c r="V378">
        <f t="shared" si="19"/>
        <v>3.6585365853658479E-2</v>
      </c>
      <c r="W378">
        <f t="shared" si="19"/>
        <v>4.0650406504065074E-2</v>
      </c>
      <c r="X378">
        <f t="shared" si="19"/>
        <v>2.4390243902439046E-2</v>
      </c>
      <c r="Y378">
        <f t="shared" si="19"/>
        <v>1.2195121951219613E-2</v>
      </c>
      <c r="Z378">
        <f t="shared" si="19"/>
        <v>4.0650406504065982E-3</v>
      </c>
      <c r="AA378">
        <f t="shared" si="19"/>
        <v>-2.8455284552845465E-2</v>
      </c>
      <c r="AB378">
        <f t="shared" si="19"/>
        <v>-2.8455284552845465E-2</v>
      </c>
      <c r="AC378">
        <f t="shared" si="19"/>
        <v>-3.6585365853658479E-2</v>
      </c>
      <c r="AD378">
        <f t="shared" si="19"/>
        <v>-4.4715447154471497E-2</v>
      </c>
      <c r="AE378">
        <f t="shared" si="19"/>
        <v>-1.6260162601626032E-2</v>
      </c>
      <c r="AF378">
        <f t="shared" si="19"/>
        <v>-2.8455284552845465E-2</v>
      </c>
      <c r="AG378">
        <f t="shared" si="19"/>
        <v>-4.4715447154471497E-2</v>
      </c>
      <c r="AH378">
        <f t="shared" si="19"/>
        <v>-4.0650406504065074E-2</v>
      </c>
      <c r="AI378">
        <f t="shared" si="19"/>
        <v>-2.0325203252032447E-2</v>
      </c>
      <c r="AJ378">
        <f t="shared" si="19"/>
        <v>0</v>
      </c>
      <c r="AK378">
        <f t="shared" si="19"/>
        <v>-5.2845528455284507E-2</v>
      </c>
      <c r="AL378">
        <f t="shared" si="19"/>
        <v>-2.0325203252032447E-2</v>
      </c>
      <c r="AM378">
        <f t="shared" si="19"/>
        <v>-3.2520325203252064E-2</v>
      </c>
      <c r="AN378">
        <f t="shared" si="19"/>
        <v>-3.2520325203252064E-2</v>
      </c>
      <c r="AO378">
        <f t="shared" si="19"/>
        <v>-4.0650406504065074E-2</v>
      </c>
      <c r="AP378">
        <f t="shared" si="19"/>
        <v>-4.0650406504065074E-2</v>
      </c>
      <c r="AQ378">
        <f t="shared" si="19"/>
        <v>-3.6585365853658479E-2</v>
      </c>
      <c r="AR378">
        <f t="shared" si="19"/>
        <v>-4.0650406504064178E-3</v>
      </c>
      <c r="AS378">
        <f t="shared" si="19"/>
        <v>2.8455284552845465E-2</v>
      </c>
      <c r="AT378">
        <f t="shared" si="19"/>
        <v>2.0325203252032447E-2</v>
      </c>
      <c r="AU378">
        <f t="shared" si="19"/>
        <v>-2.0325203252032447E-2</v>
      </c>
      <c r="AV378">
        <f t="shared" si="19"/>
        <v>-4.4715447154471497E-2</v>
      </c>
      <c r="AW378">
        <f t="shared" si="19"/>
        <v>-5.691056910569111E-2</v>
      </c>
      <c r="AX378">
        <f t="shared" si="19"/>
        <v>-6.5040650406504127E-2</v>
      </c>
      <c r="AY378">
        <f t="shared" si="19"/>
        <v>-5.691056910569111E-2</v>
      </c>
      <c r="AZ378">
        <f t="shared" si="19"/>
        <v>-5.691056910569111E-2</v>
      </c>
      <c r="BA378">
        <f t="shared" si="19"/>
        <v>-7.3170731707317138E-2</v>
      </c>
      <c r="BB378">
        <f t="shared" si="19"/>
        <v>-6.0975609756097525E-2</v>
      </c>
      <c r="BC378">
        <f t="shared" si="19"/>
        <v>-4.4715447154471497E-2</v>
      </c>
      <c r="BD378">
        <f t="shared" si="19"/>
        <v>-5.2845528455284507E-2</v>
      </c>
      <c r="BE378">
        <f t="shared" si="19"/>
        <v>-8.1300813008130149E-2</v>
      </c>
      <c r="BF378">
        <f t="shared" si="19"/>
        <v>-8.1300813008130149E-2</v>
      </c>
      <c r="BG378">
        <f t="shared" si="19"/>
        <v>-8.9430894308942993E-2</v>
      </c>
      <c r="BH378">
        <f t="shared" si="19"/>
        <v>-3.2520325203252064E-2</v>
      </c>
      <c r="BI378">
        <f t="shared" si="19"/>
        <v>-2.4390243902439046E-2</v>
      </c>
      <c r="BJ378">
        <f t="shared" si="19"/>
        <v>-7.7235772357723553E-2</v>
      </c>
      <c r="BK378">
        <f t="shared" si="19"/>
        <v>-8.5365853658536578E-2</v>
      </c>
      <c r="BL378">
        <f t="shared" si="19"/>
        <v>-8.1300813008130149E-2</v>
      </c>
      <c r="BM378">
        <f t="shared" si="19"/>
        <v>-8.1300813008130149E-2</v>
      </c>
    </row>
    <row r="379" spans="2:65" x14ac:dyDescent="0.25">
      <c r="B379">
        <f t="shared" si="18"/>
        <v>9.2424242424242339E-2</v>
      </c>
      <c r="C379">
        <f t="shared" si="19"/>
        <v>9.6969696969697053E-2</v>
      </c>
      <c r="D379">
        <f t="shared" si="19"/>
        <v>0.10454545454545464</v>
      </c>
      <c r="E379">
        <f t="shared" si="19"/>
        <v>9.0909090909090912E-2</v>
      </c>
      <c r="F379">
        <f t="shared" si="19"/>
        <v>9.9999999999999908E-2</v>
      </c>
      <c r="G379">
        <f t="shared" si="19"/>
        <v>0.11515151515151506</v>
      </c>
      <c r="H379">
        <f t="shared" si="19"/>
        <v>9.8484848484848481E-2</v>
      </c>
      <c r="I379">
        <f t="shared" si="19"/>
        <v>7.1212121212121254E-2</v>
      </c>
      <c r="J379">
        <f t="shared" si="19"/>
        <v>9.8484848484848481E-2</v>
      </c>
      <c r="K379">
        <f t="shared" si="19"/>
        <v>5.6060606060606102E-2</v>
      </c>
      <c r="L379">
        <f t="shared" si="19"/>
        <v>6.8181818181818177E-2</v>
      </c>
      <c r="M379">
        <f t="shared" si="19"/>
        <v>3.9393939393939308E-2</v>
      </c>
      <c r="N379">
        <f t="shared" si="19"/>
        <v>6.9696969696969605E-2</v>
      </c>
      <c r="O379">
        <f t="shared" si="19"/>
        <v>6.3636363636363685E-2</v>
      </c>
      <c r="P379">
        <f t="shared" si="19"/>
        <v>5.6060606060606102E-2</v>
      </c>
      <c r="Q379">
        <f t="shared" si="19"/>
        <v>7.7272727272727187E-2</v>
      </c>
      <c r="R379">
        <f t="shared" si="19"/>
        <v>7.2727272727272682E-2</v>
      </c>
      <c r="S379">
        <f t="shared" si="19"/>
        <v>7.1212121212121254E-2</v>
      </c>
      <c r="T379">
        <f t="shared" si="19"/>
        <v>6.6666666666666749E-2</v>
      </c>
      <c r="U379">
        <f t="shared" si="19"/>
        <v>6.2121212121212036E-2</v>
      </c>
      <c r="V379">
        <f t="shared" si="19"/>
        <v>6.5151515151515113E-2</v>
      </c>
      <c r="W379">
        <f t="shared" si="19"/>
        <v>6.5151515151515113E-2</v>
      </c>
      <c r="X379">
        <f t="shared" si="19"/>
        <v>4.9999999999999954E-2</v>
      </c>
      <c r="Y379">
        <f t="shared" si="19"/>
        <v>1.9696969696969654E-2</v>
      </c>
      <c r="Z379">
        <f t="shared" si="19"/>
        <v>2.4242424242424156E-2</v>
      </c>
      <c r="AA379">
        <f t="shared" si="19"/>
        <v>3.4848484848484802E-2</v>
      </c>
      <c r="AB379">
        <f t="shared" si="19"/>
        <v>3.4848484848484802E-2</v>
      </c>
      <c r="AC379">
        <f t="shared" si="19"/>
        <v>4.5454545454545027E-3</v>
      </c>
      <c r="AD379">
        <f t="shared" si="19"/>
        <v>1.5151515151514291E-3</v>
      </c>
      <c r="AE379">
        <f t="shared" si="19"/>
        <v>-1.8181818181818226E-2</v>
      </c>
      <c r="AF379">
        <f t="shared" si="19"/>
        <v>-1.3636363636363722E-2</v>
      </c>
      <c r="AG379">
        <f t="shared" si="19"/>
        <v>-2.4242424242424156E-2</v>
      </c>
      <c r="AH379">
        <f t="shared" si="19"/>
        <v>-2.4242424242424156E-2</v>
      </c>
      <c r="AI379">
        <f t="shared" si="19"/>
        <v>-1.8181818181818226E-2</v>
      </c>
      <c r="AJ379">
        <f t="shared" si="19"/>
        <v>-1.3636363636363722E-2</v>
      </c>
      <c r="AK379">
        <f t="shared" si="19"/>
        <v>-1.5151515151514291E-3</v>
      </c>
      <c r="AL379">
        <f t="shared" si="19"/>
        <v>-1.3636363636363722E-2</v>
      </c>
      <c r="AM379">
        <f t="shared" si="19"/>
        <v>1.0606060606060648E-2</v>
      </c>
      <c r="AN379">
        <f t="shared" si="19"/>
        <v>-1.5151515151515152E-2</v>
      </c>
      <c r="AO379">
        <f t="shared" si="19"/>
        <v>-2.4242424242424156E-2</v>
      </c>
      <c r="AP379">
        <f t="shared" si="19"/>
        <v>-7.575757575757576E-3</v>
      </c>
      <c r="AQ379">
        <f t="shared" si="19"/>
        <v>-2.7575757575757472E-2</v>
      </c>
      <c r="AR379">
        <f t="shared" si="19"/>
        <v>-9.0909090909094357E-4</v>
      </c>
      <c r="AS379">
        <f t="shared" si="19"/>
        <v>1.242424242424232E-2</v>
      </c>
      <c r="AT379">
        <f t="shared" si="19"/>
        <v>-6.0606060606070082E-4</v>
      </c>
      <c r="AU379">
        <f t="shared" si="19"/>
        <v>1.0303030303030406E-2</v>
      </c>
      <c r="AV379">
        <f t="shared" si="19"/>
        <v>0</v>
      </c>
      <c r="AW379">
        <f t="shared" si="19"/>
        <v>3.6363636363635587E-3</v>
      </c>
      <c r="AX379">
        <f t="shared" si="19"/>
        <v>-2.7575757575757472E-2</v>
      </c>
      <c r="AY379">
        <f t="shared" si="19"/>
        <v>-8.2424242424242386E-2</v>
      </c>
      <c r="AZ379">
        <f t="shared" si="19"/>
        <v>-8.3030303030302982E-2</v>
      </c>
      <c r="BA379">
        <f t="shared" si="19"/>
        <v>-7.3030303030303029E-2</v>
      </c>
      <c r="BB379">
        <f t="shared" si="19"/>
        <v>-3.6969696969696937E-2</v>
      </c>
      <c r="BC379">
        <f t="shared" si="19"/>
        <v>-4.030303030303025E-2</v>
      </c>
      <c r="BD379">
        <f t="shared" si="19"/>
        <v>-4.7575757575757584E-2</v>
      </c>
      <c r="BE379">
        <f t="shared" si="19"/>
        <v>-7.7272727272727298E-2</v>
      </c>
      <c r="BF379">
        <f t="shared" si="19"/>
        <v>-9.0303030303030316E-2</v>
      </c>
      <c r="BG379">
        <f t="shared" si="19"/>
        <v>-9.5454545454545417E-2</v>
      </c>
      <c r="BH379">
        <f t="shared" si="19"/>
        <v>-0.12696969696969701</v>
      </c>
      <c r="BI379">
        <f t="shared" si="19"/>
        <v>-0.10303030303030299</v>
      </c>
      <c r="BJ379">
        <f t="shared" si="19"/>
        <v>-0.11969696969696968</v>
      </c>
      <c r="BK379">
        <f t="shared" si="19"/>
        <v>-0.11272727272727269</v>
      </c>
      <c r="BL379">
        <f t="shared" si="19"/>
        <v>-0.10242424242424239</v>
      </c>
      <c r="BM379">
        <f t="shared" si="19"/>
        <v>4.6666666666666641E-2</v>
      </c>
    </row>
    <row r="380" spans="2:65" x14ac:dyDescent="0.25">
      <c r="B380">
        <f t="shared" si="18"/>
        <v>-9.2485549132947931E-2</v>
      </c>
      <c r="C380">
        <f t="shared" si="19"/>
        <v>0</v>
      </c>
      <c r="D380">
        <f t="shared" si="19"/>
        <v>2.890173410404627E-2</v>
      </c>
      <c r="E380">
        <f t="shared" si="19"/>
        <v>1.1560693641618507E-2</v>
      </c>
      <c r="F380">
        <f t="shared" si="19"/>
        <v>-1.1560693641618507E-2</v>
      </c>
      <c r="G380">
        <f t="shared" si="19"/>
        <v>6.9364161849711045E-2</v>
      </c>
      <c r="H380">
        <f t="shared" si="19"/>
        <v>-2.3121387283237014E-2</v>
      </c>
      <c r="I380">
        <f t="shared" si="19"/>
        <v>0.10404624277456644</v>
      </c>
      <c r="J380">
        <f t="shared" si="19"/>
        <v>9.826589595375719E-2</v>
      </c>
      <c r="K380">
        <f t="shared" si="19"/>
        <v>2.890173410404627E-2</v>
      </c>
      <c r="L380">
        <f t="shared" si="19"/>
        <v>0</v>
      </c>
      <c r="M380">
        <f t="shared" si="19"/>
        <v>7.5144508670520305E-2</v>
      </c>
      <c r="N380">
        <f t="shared" si="19"/>
        <v>1.7341040462427761E-2</v>
      </c>
      <c r="O380">
        <f t="shared" si="19"/>
        <v>6.3583815028901786E-2</v>
      </c>
      <c r="P380">
        <f t="shared" si="19"/>
        <v>9.2485549132947931E-2</v>
      </c>
      <c r="Q380">
        <f t="shared" si="19"/>
        <v>8.092485549132955E-2</v>
      </c>
      <c r="R380">
        <f t="shared" si="19"/>
        <v>0.15606936416184972</v>
      </c>
      <c r="S380">
        <f t="shared" si="19"/>
        <v>0.16184971098265885</v>
      </c>
      <c r="T380">
        <f t="shared" si="19"/>
        <v>0.15028901734104047</v>
      </c>
      <c r="U380">
        <f t="shared" si="19"/>
        <v>0.17341040462427734</v>
      </c>
      <c r="V380">
        <f t="shared" si="19"/>
        <v>0.28901734104046245</v>
      </c>
      <c r="W380">
        <f t="shared" si="19"/>
        <v>0.34682080924855496</v>
      </c>
      <c r="X380">
        <f t="shared" si="19"/>
        <v>0.38150289017341049</v>
      </c>
      <c r="Y380">
        <f t="shared" si="19"/>
        <v>0.40462427745664753</v>
      </c>
      <c r="Z380">
        <f t="shared" si="19"/>
        <v>0.34104046242774561</v>
      </c>
      <c r="AA380">
        <f t="shared" si="19"/>
        <v>0.28901734104046245</v>
      </c>
      <c r="AB380">
        <f t="shared" si="19"/>
        <v>0.30057803468208094</v>
      </c>
      <c r="AC380">
        <f t="shared" si="19"/>
        <v>0.42196531791907516</v>
      </c>
      <c r="AD380">
        <f t="shared" si="19"/>
        <v>0.34104046242774561</v>
      </c>
      <c r="AE380">
        <f t="shared" si="19"/>
        <v>0.30057803468208094</v>
      </c>
      <c r="AF380">
        <f t="shared" si="19"/>
        <v>0.28323699421965332</v>
      </c>
      <c r="AG380">
        <f t="shared" si="19"/>
        <v>0.2774566473988439</v>
      </c>
      <c r="AH380">
        <f t="shared" si="19"/>
        <v>0.2774566473988439</v>
      </c>
      <c r="AI380">
        <f t="shared" si="19"/>
        <v>0.31791907514450857</v>
      </c>
      <c r="AJ380">
        <f t="shared" si="19"/>
        <v>0.31791907514450857</v>
      </c>
      <c r="AK380">
        <f t="shared" si="19"/>
        <v>0.3526011560693641</v>
      </c>
      <c r="AL380">
        <f t="shared" si="19"/>
        <v>0.369942196531792</v>
      </c>
      <c r="AM380">
        <f t="shared" si="19"/>
        <v>0.38150289017341049</v>
      </c>
      <c r="AN380">
        <f t="shared" si="19"/>
        <v>0.41040462427745661</v>
      </c>
      <c r="AO380">
        <f t="shared" si="19"/>
        <v>0.41618497109826602</v>
      </c>
      <c r="AP380">
        <f t="shared" si="19"/>
        <v>0.49710982658959529</v>
      </c>
      <c r="AQ380">
        <f t="shared" si="19"/>
        <v>0.64739884393063596</v>
      </c>
      <c r="AR380">
        <f t="shared" si="19"/>
        <v>0.65895953757225445</v>
      </c>
      <c r="AS380">
        <f t="shared" si="19"/>
        <v>0.66473988439306353</v>
      </c>
      <c r="AT380">
        <f t="shared" si="19"/>
        <v>0.64739884393063596</v>
      </c>
      <c r="AU380">
        <f t="shared" si="19"/>
        <v>0.61849710982658956</v>
      </c>
      <c r="AV380">
        <f t="shared" si="19"/>
        <v>0.61271676300578037</v>
      </c>
      <c r="AW380">
        <f t="shared" si="19"/>
        <v>0.60115606936416188</v>
      </c>
      <c r="AX380">
        <f t="shared" si="19"/>
        <v>0.51445086705202325</v>
      </c>
      <c r="AY380">
        <f t="shared" si="19"/>
        <v>0.46820809248554918</v>
      </c>
      <c r="AZ380">
        <f t="shared" si="19"/>
        <v>0.64739884393063596</v>
      </c>
      <c r="BA380">
        <f t="shared" si="19"/>
        <v>0.61849710982658956</v>
      </c>
      <c r="BB380">
        <f t="shared" si="19"/>
        <v>0.63005780346820806</v>
      </c>
      <c r="BC380">
        <f t="shared" si="19"/>
        <v>0.59537572254335247</v>
      </c>
      <c r="BD380">
        <f t="shared" si="19"/>
        <v>0.56647398843930641</v>
      </c>
      <c r="BE380">
        <f t="shared" si="19"/>
        <v>0.61849710982658956</v>
      </c>
      <c r="BF380">
        <f t="shared" si="19"/>
        <v>0.56647398843930641</v>
      </c>
      <c r="BG380">
        <f t="shared" si="19"/>
        <v>0.64739884393063596</v>
      </c>
      <c r="BH380">
        <f t="shared" si="19"/>
        <v>0.51445086705202325</v>
      </c>
      <c r="BI380">
        <f t="shared" si="19"/>
        <v>0.49132947976878616</v>
      </c>
      <c r="BJ380">
        <f t="shared" si="19"/>
        <v>0.45086705202312127</v>
      </c>
      <c r="BK380">
        <f t="shared" si="19"/>
        <v>0.369942196531792</v>
      </c>
      <c r="BL380">
        <f t="shared" si="19"/>
        <v>0.41618497109826602</v>
      </c>
      <c r="BM380">
        <f t="shared" si="19"/>
        <v>0.32947976878612706</v>
      </c>
    </row>
    <row r="381" spans="2:65" x14ac:dyDescent="0.25">
      <c r="B381">
        <f t="shared" si="18"/>
        <v>1.7667844522968136E-2</v>
      </c>
      <c r="C381">
        <f t="shared" si="19"/>
        <v>1.7667844522968136E-2</v>
      </c>
      <c r="D381">
        <f t="shared" si="19"/>
        <v>1.5901060070671352E-2</v>
      </c>
      <c r="E381">
        <f t="shared" si="19"/>
        <v>1.7667844522968136E-2</v>
      </c>
      <c r="F381">
        <f t="shared" si="19"/>
        <v>1.7667844522968136E-2</v>
      </c>
      <c r="G381">
        <f t="shared" si="19"/>
        <v>1.5901060070671352E-2</v>
      </c>
      <c r="H381">
        <f t="shared" si="19"/>
        <v>1.7667844522968136E-2</v>
      </c>
      <c r="I381">
        <f t="shared" si="19"/>
        <v>4.4169611307420496E-2</v>
      </c>
      <c r="J381">
        <f t="shared" si="19"/>
        <v>5.4770318021201345E-2</v>
      </c>
      <c r="K381">
        <f t="shared" si="19"/>
        <v>5.6537102473498281E-2</v>
      </c>
      <c r="L381">
        <f t="shared" si="19"/>
        <v>3.0035335689045924E-2</v>
      </c>
      <c r="M381">
        <f t="shared" si="19"/>
        <v>3.1802120141342705E-2</v>
      </c>
      <c r="N381">
        <f t="shared" si="19"/>
        <v>4.7703180212014057E-2</v>
      </c>
      <c r="O381">
        <f t="shared" ref="C381:BM385" si="20">(O73-$A73)/$A73</f>
        <v>6.0070671378091849E-2</v>
      </c>
      <c r="P381">
        <f t="shared" si="20"/>
        <v>5.8303886925795065E-2</v>
      </c>
      <c r="Q381">
        <f t="shared" si="20"/>
        <v>3.1802120141342705E-2</v>
      </c>
      <c r="R381">
        <f t="shared" si="20"/>
        <v>1.060070671378085E-2</v>
      </c>
      <c r="S381">
        <f t="shared" si="20"/>
        <v>-1.413427561837457E-2</v>
      </c>
      <c r="T381">
        <f t="shared" si="20"/>
        <v>-1.9434628975265072E-2</v>
      </c>
      <c r="U381">
        <f t="shared" si="20"/>
        <v>1.413427561837457E-2</v>
      </c>
      <c r="V381">
        <f t="shared" si="20"/>
        <v>0</v>
      </c>
      <c r="W381">
        <f t="shared" si="20"/>
        <v>0</v>
      </c>
      <c r="X381">
        <f t="shared" si="20"/>
        <v>0</v>
      </c>
      <c r="Y381">
        <f t="shared" si="20"/>
        <v>3.5335689045936425E-2</v>
      </c>
      <c r="Z381">
        <f t="shared" si="20"/>
        <v>1.2367491166077788E-2</v>
      </c>
      <c r="AA381">
        <f t="shared" si="20"/>
        <v>3.0035335689045924E-2</v>
      </c>
      <c r="AB381">
        <f t="shared" si="20"/>
        <v>8.1272084805653705E-2</v>
      </c>
      <c r="AC381">
        <f t="shared" si="20"/>
        <v>4.5936395759717273E-2</v>
      </c>
      <c r="AD381">
        <f t="shared" si="20"/>
        <v>7.9505300353356914E-2</v>
      </c>
      <c r="AE381">
        <f t="shared" si="20"/>
        <v>0.11307420494699641</v>
      </c>
      <c r="AF381">
        <f t="shared" si="20"/>
        <v>9.1872791519434546E-2</v>
      </c>
      <c r="AG381">
        <f t="shared" si="20"/>
        <v>1.413427561837457E-2</v>
      </c>
      <c r="AH381">
        <f t="shared" si="20"/>
        <v>-8.3038869257950482E-2</v>
      </c>
      <c r="AI381">
        <f t="shared" si="20"/>
        <v>-1.7667844522968292E-2</v>
      </c>
      <c r="AJ381">
        <f t="shared" si="20"/>
        <v>4.4169611307420496E-2</v>
      </c>
      <c r="AK381">
        <f t="shared" si="20"/>
        <v>5.4770318021201345E-2</v>
      </c>
      <c r="AL381">
        <f t="shared" si="20"/>
        <v>5.8303886925795065E-2</v>
      </c>
      <c r="AM381">
        <f t="shared" si="20"/>
        <v>5.6537102473498281E-2</v>
      </c>
      <c r="AN381">
        <f t="shared" si="20"/>
        <v>3.7102473498233209E-2</v>
      </c>
      <c r="AO381">
        <f t="shared" si="20"/>
        <v>1.2367491166077788E-2</v>
      </c>
      <c r="AP381">
        <f t="shared" si="20"/>
        <v>1.2367491166077788E-2</v>
      </c>
      <c r="AQ381">
        <f t="shared" si="20"/>
        <v>1.9434628975264916E-2</v>
      </c>
      <c r="AR381">
        <f t="shared" si="20"/>
        <v>-2.8268551236749141E-2</v>
      </c>
      <c r="AS381">
        <f t="shared" si="20"/>
        <v>-2.2968197879858637E-2</v>
      </c>
      <c r="AT381">
        <f t="shared" si="20"/>
        <v>-7.9505300353356914E-2</v>
      </c>
      <c r="AU381">
        <f t="shared" si="20"/>
        <v>-0.10777385159010607</v>
      </c>
      <c r="AV381">
        <f t="shared" si="20"/>
        <v>-0.1201413427561837</v>
      </c>
      <c r="AW381">
        <f t="shared" si="20"/>
        <v>-0.10954063604240284</v>
      </c>
      <c r="AX381">
        <f t="shared" si="20"/>
        <v>-0.11660777385159013</v>
      </c>
      <c r="AY381">
        <f t="shared" si="20"/>
        <v>-0.11307420494699656</v>
      </c>
      <c r="AZ381">
        <f t="shared" si="20"/>
        <v>-8.6572438162544202E-2</v>
      </c>
      <c r="BA381">
        <f t="shared" si="20"/>
        <v>-7.243816254416964E-2</v>
      </c>
      <c r="BB381">
        <f t="shared" si="20"/>
        <v>-3.3568904593639641E-2</v>
      </c>
      <c r="BC381">
        <f t="shared" si="20"/>
        <v>-6.3604240282685562E-2</v>
      </c>
      <c r="BD381">
        <f t="shared" si="20"/>
        <v>-6.0070671378091849E-2</v>
      </c>
      <c r="BE381">
        <f t="shared" si="20"/>
        <v>-9.1872791519434713E-2</v>
      </c>
      <c r="BF381">
        <f t="shared" si="20"/>
        <v>-0.11130742049469962</v>
      </c>
      <c r="BG381">
        <f t="shared" si="20"/>
        <v>-0.11660777385159013</v>
      </c>
      <c r="BH381">
        <f t="shared" si="20"/>
        <v>-0.16077738515901063</v>
      </c>
      <c r="BI381">
        <f t="shared" si="20"/>
        <v>-0.17137809187279146</v>
      </c>
      <c r="BJ381">
        <f t="shared" si="20"/>
        <v>-0.14840989399293283</v>
      </c>
      <c r="BK381">
        <f t="shared" si="20"/>
        <v>-0.17844522968197876</v>
      </c>
      <c r="BL381">
        <f t="shared" si="20"/>
        <v>-0.19257950530035334</v>
      </c>
      <c r="BM381">
        <f t="shared" si="20"/>
        <v>-0.23144876325088348</v>
      </c>
    </row>
    <row r="382" spans="2:65" x14ac:dyDescent="0.25">
      <c r="B382">
        <f t="shared" si="18"/>
        <v>-1.455604075691376E-3</v>
      </c>
      <c r="C382">
        <f t="shared" si="20"/>
        <v>-8.1737767327286683E-3</v>
      </c>
      <c r="D382">
        <f t="shared" si="20"/>
        <v>1.8698913895420499E-2</v>
      </c>
      <c r="E382">
        <f t="shared" si="20"/>
        <v>7.7258985555928982E-3</v>
      </c>
      <c r="F382">
        <f t="shared" si="20"/>
        <v>7.7258985555928982E-3</v>
      </c>
      <c r="G382">
        <f t="shared" si="20"/>
        <v>-0.13805844810211618</v>
      </c>
      <c r="H382">
        <f t="shared" si="20"/>
        <v>-8.0730041428731442E-2</v>
      </c>
      <c r="I382">
        <f t="shared" si="20"/>
        <v>-0.11812786921957232</v>
      </c>
      <c r="J382">
        <f t="shared" si="20"/>
        <v>-8.1849736871570988E-2</v>
      </c>
      <c r="K382">
        <f t="shared" si="20"/>
        <v>-8.0058224163027658E-2</v>
      </c>
      <c r="L382">
        <f t="shared" si="20"/>
        <v>-0.11622438696674504</v>
      </c>
      <c r="M382">
        <f t="shared" si="20"/>
        <v>-0.10200425484268275</v>
      </c>
      <c r="N382">
        <f t="shared" si="20"/>
        <v>-0.11555256970104127</v>
      </c>
      <c r="O382">
        <f t="shared" si="20"/>
        <v>-0.1266375545851528</v>
      </c>
      <c r="P382">
        <f t="shared" si="20"/>
        <v>-0.1378345090135483</v>
      </c>
      <c r="Q382">
        <f t="shared" si="20"/>
        <v>-0.16022841787033928</v>
      </c>
      <c r="R382">
        <f t="shared" si="20"/>
        <v>-0.15933266151606762</v>
      </c>
      <c r="S382">
        <f t="shared" si="20"/>
        <v>-0.15239054977046243</v>
      </c>
      <c r="T382">
        <f t="shared" si="20"/>
        <v>-0.17142537229873475</v>
      </c>
      <c r="U382">
        <f t="shared" si="20"/>
        <v>-0.16022841787033928</v>
      </c>
      <c r="V382">
        <f t="shared" si="20"/>
        <v>-0.17702384951293251</v>
      </c>
      <c r="W382">
        <f t="shared" si="20"/>
        <v>-0.13335572724219011</v>
      </c>
      <c r="X382">
        <f t="shared" si="20"/>
        <v>-0.15183070204904273</v>
      </c>
      <c r="Y382">
        <f t="shared" si="20"/>
        <v>-0.1628037173888702</v>
      </c>
      <c r="Z382">
        <f t="shared" si="20"/>
        <v>-0.16683462098309262</v>
      </c>
      <c r="AA382">
        <f t="shared" si="20"/>
        <v>-0.14925540253051167</v>
      </c>
      <c r="AB382">
        <f t="shared" si="20"/>
        <v>-0.17142537229873475</v>
      </c>
      <c r="AC382">
        <f t="shared" si="20"/>
        <v>-0.20512820512820515</v>
      </c>
      <c r="AD382">
        <f t="shared" si="20"/>
        <v>-0.25876161684021942</v>
      </c>
      <c r="AE382">
        <f t="shared" si="20"/>
        <v>-0.23580786026200876</v>
      </c>
      <c r="AF382">
        <f t="shared" si="20"/>
        <v>-0.23636770798342846</v>
      </c>
      <c r="AG382">
        <f t="shared" si="20"/>
        <v>-0.19381928115552574</v>
      </c>
      <c r="AH382">
        <f t="shared" si="20"/>
        <v>-0.20524017467248909</v>
      </c>
      <c r="AI382">
        <f t="shared" si="20"/>
        <v>-0.2162131900123167</v>
      </c>
      <c r="AJ382">
        <f t="shared" si="20"/>
        <v>-0.1942671593326615</v>
      </c>
      <c r="AK382">
        <f t="shared" si="20"/>
        <v>-0.1378345090135483</v>
      </c>
      <c r="AL382">
        <f t="shared" si="20"/>
        <v>-0.16022841787033928</v>
      </c>
      <c r="AM382">
        <f t="shared" si="20"/>
        <v>-0.17601612361437691</v>
      </c>
      <c r="AN382">
        <f t="shared" si="20"/>
        <v>-0.18329414399283389</v>
      </c>
      <c r="AO382">
        <f t="shared" si="20"/>
        <v>-0.17568021498152506</v>
      </c>
      <c r="AP382">
        <f t="shared" si="20"/>
        <v>-0.18284626581569813</v>
      </c>
      <c r="AQ382">
        <f t="shared" si="20"/>
        <v>-0.14903146344194379</v>
      </c>
      <c r="AR382">
        <f t="shared" si="20"/>
        <v>-0.14556040756914121</v>
      </c>
      <c r="AS382">
        <f t="shared" si="20"/>
        <v>-9.3046691299966358E-2</v>
      </c>
      <c r="AT382">
        <f t="shared" si="20"/>
        <v>-0.11544060015675733</v>
      </c>
      <c r="AU382">
        <f t="shared" si="20"/>
        <v>-8.308140185869449E-2</v>
      </c>
      <c r="AV382">
        <f t="shared" si="20"/>
        <v>-9.5510021274213458E-2</v>
      </c>
      <c r="AW382">
        <f t="shared" si="20"/>
        <v>-0.10984212294255959</v>
      </c>
      <c r="AX382">
        <f t="shared" si="20"/>
        <v>-9.3046691299966358E-2</v>
      </c>
      <c r="AY382">
        <f t="shared" si="20"/>
        <v>-8.2969432314410535E-2</v>
      </c>
      <c r="AZ382">
        <f t="shared" si="20"/>
        <v>-0.15239054977046243</v>
      </c>
      <c r="BA382">
        <f t="shared" si="20"/>
        <v>-0.16022841787033928</v>
      </c>
      <c r="BB382">
        <f t="shared" si="20"/>
        <v>-0.16022841787033928</v>
      </c>
      <c r="BC382">
        <f t="shared" si="20"/>
        <v>-0.14903146344194379</v>
      </c>
      <c r="BD382">
        <f t="shared" si="20"/>
        <v>-0.14903146344194379</v>
      </c>
      <c r="BE382">
        <f t="shared" si="20"/>
        <v>-0.10424364572836184</v>
      </c>
      <c r="BF382">
        <f t="shared" si="20"/>
        <v>-0.17019370731161126</v>
      </c>
      <c r="BG382">
        <f t="shared" si="20"/>
        <v>-0.14723995073340046</v>
      </c>
      <c r="BH382">
        <f t="shared" si="20"/>
        <v>-0.15698130108610456</v>
      </c>
      <c r="BI382">
        <f t="shared" si="20"/>
        <v>-0.15765311835180834</v>
      </c>
      <c r="BJ382">
        <f t="shared" si="20"/>
        <v>-0.18262232672713025</v>
      </c>
      <c r="BK382">
        <f t="shared" si="20"/>
        <v>-0.2162131900123167</v>
      </c>
      <c r="BL382">
        <f t="shared" si="20"/>
        <v>-0.19381928115552574</v>
      </c>
      <c r="BM382">
        <f t="shared" si="20"/>
        <v>-0.20501623558392121</v>
      </c>
    </row>
    <row r="383" spans="2:65" x14ac:dyDescent="0.25">
      <c r="B383">
        <f t="shared" si="18"/>
        <v>5.0583657587548771E-2</v>
      </c>
      <c r="C383">
        <f t="shared" si="20"/>
        <v>-3.8910505836575737E-2</v>
      </c>
      <c r="D383">
        <f t="shared" si="20"/>
        <v>-4.2801556420233415E-2</v>
      </c>
      <c r="E383">
        <f t="shared" si="20"/>
        <v>1.9455252918288042E-2</v>
      </c>
      <c r="F383">
        <f t="shared" si="20"/>
        <v>-3.5019455252918233E-2</v>
      </c>
      <c r="G383">
        <f t="shared" si="20"/>
        <v>0.23346303501945531</v>
      </c>
      <c r="H383">
        <f t="shared" si="20"/>
        <v>0.45719844357976669</v>
      </c>
      <c r="I383">
        <f t="shared" si="20"/>
        <v>0.45136186770428022</v>
      </c>
      <c r="J383">
        <f t="shared" si="20"/>
        <v>0.47470817120622577</v>
      </c>
      <c r="K383">
        <f t="shared" si="20"/>
        <v>0.48249027237354097</v>
      </c>
      <c r="L383">
        <f t="shared" si="20"/>
        <v>0.49027237354085618</v>
      </c>
      <c r="M383">
        <f t="shared" si="20"/>
        <v>0.48249027237354097</v>
      </c>
      <c r="N383">
        <f t="shared" si="20"/>
        <v>0.49805447470817132</v>
      </c>
      <c r="O383">
        <f t="shared" si="20"/>
        <v>0.51750972762645919</v>
      </c>
      <c r="P383">
        <f t="shared" si="20"/>
        <v>0.64980544747081725</v>
      </c>
      <c r="Q383">
        <f t="shared" si="20"/>
        <v>0.44747081712062275</v>
      </c>
      <c r="R383">
        <f t="shared" si="20"/>
        <v>0.49027237354085618</v>
      </c>
      <c r="S383">
        <f t="shared" si="20"/>
        <v>0.50972762645914405</v>
      </c>
      <c r="T383">
        <f t="shared" si="20"/>
        <v>0.52140077821011688</v>
      </c>
      <c r="U383">
        <f t="shared" si="20"/>
        <v>0.48638132295719849</v>
      </c>
      <c r="V383">
        <f t="shared" si="20"/>
        <v>0.57587548638132302</v>
      </c>
      <c r="W383">
        <f t="shared" si="20"/>
        <v>0.63424124513618696</v>
      </c>
      <c r="X383">
        <f t="shared" si="20"/>
        <v>0.78988326848249024</v>
      </c>
      <c r="Y383">
        <f t="shared" si="20"/>
        <v>0.7509727626459145</v>
      </c>
      <c r="Z383">
        <f t="shared" si="20"/>
        <v>0.55642023346303515</v>
      </c>
      <c r="AA383">
        <f t="shared" si="20"/>
        <v>0.62295719844358</v>
      </c>
      <c r="AB383">
        <f t="shared" si="20"/>
        <v>0.7509727626459145</v>
      </c>
      <c r="AC383">
        <f t="shared" si="20"/>
        <v>0.7354085603112841</v>
      </c>
      <c r="AD383">
        <f t="shared" si="20"/>
        <v>0.55252918287937758</v>
      </c>
      <c r="AE383">
        <f t="shared" si="20"/>
        <v>0.77042801556420237</v>
      </c>
      <c r="AF383">
        <f t="shared" si="20"/>
        <v>0.72762645914396917</v>
      </c>
      <c r="AG383">
        <f t="shared" si="20"/>
        <v>0.68482490272373553</v>
      </c>
      <c r="AH383">
        <f t="shared" si="20"/>
        <v>0.64980544747081725</v>
      </c>
      <c r="AI383">
        <f t="shared" si="20"/>
        <v>0.70817120622568086</v>
      </c>
      <c r="AJ383">
        <f t="shared" si="20"/>
        <v>0.70817120622568086</v>
      </c>
      <c r="AK383">
        <f t="shared" si="20"/>
        <v>0.83657587548638135</v>
      </c>
      <c r="AL383">
        <f t="shared" si="20"/>
        <v>0.77042801556420237</v>
      </c>
      <c r="AM383">
        <f t="shared" si="20"/>
        <v>0.43190661478599235</v>
      </c>
      <c r="AN383">
        <f t="shared" si="20"/>
        <v>0.46692607003891062</v>
      </c>
      <c r="AO383">
        <f t="shared" si="20"/>
        <v>0.44357976653696507</v>
      </c>
      <c r="AP383">
        <f t="shared" si="20"/>
        <v>0.39105058365758771</v>
      </c>
      <c r="AQ383">
        <f t="shared" si="20"/>
        <v>0.24513618677042817</v>
      </c>
      <c r="AR383">
        <f t="shared" si="20"/>
        <v>0.28793774319066157</v>
      </c>
      <c r="AS383">
        <f t="shared" si="20"/>
        <v>0.29182879377431908</v>
      </c>
      <c r="AT383">
        <f t="shared" si="20"/>
        <v>0.30350194552529197</v>
      </c>
      <c r="AU383">
        <f t="shared" si="20"/>
        <v>0.29571984435797677</v>
      </c>
      <c r="AV383">
        <f t="shared" si="20"/>
        <v>0.29182879377431908</v>
      </c>
      <c r="AW383">
        <f t="shared" si="20"/>
        <v>0.17120622568093385</v>
      </c>
      <c r="AX383">
        <f t="shared" si="20"/>
        <v>0.17120622568093385</v>
      </c>
      <c r="AY383">
        <f t="shared" si="20"/>
        <v>7.3929961089494151E-2</v>
      </c>
      <c r="AZ383">
        <f t="shared" si="20"/>
        <v>0.16342412451361885</v>
      </c>
      <c r="BA383">
        <f t="shared" si="20"/>
        <v>5.0583657587548771E-2</v>
      </c>
      <c r="BB383">
        <f t="shared" si="20"/>
        <v>0.11284046692607005</v>
      </c>
      <c r="BC383">
        <f t="shared" si="20"/>
        <v>8.5603112840467011E-2</v>
      </c>
      <c r="BD383">
        <f t="shared" si="20"/>
        <v>0.11284046692607005</v>
      </c>
      <c r="BE383">
        <f t="shared" si="20"/>
        <v>8.1712062256809326E-2</v>
      </c>
      <c r="BF383">
        <f t="shared" si="20"/>
        <v>1.9455252918288042E-2</v>
      </c>
      <c r="BG383">
        <f t="shared" si="20"/>
        <v>-5.0583657587548597E-2</v>
      </c>
      <c r="BH383">
        <f t="shared" si="20"/>
        <v>-3.1128404669260559E-2</v>
      </c>
      <c r="BI383">
        <f t="shared" si="20"/>
        <v>-6.6147859922178961E-2</v>
      </c>
      <c r="BJ383">
        <f t="shared" si="20"/>
        <v>-0.10894941634241238</v>
      </c>
      <c r="BK383">
        <f t="shared" si="20"/>
        <v>-6.2256809338521291E-2</v>
      </c>
      <c r="BL383">
        <f t="shared" si="20"/>
        <v>-3.8910505836575737E-2</v>
      </c>
      <c r="BM383">
        <f t="shared" si="20"/>
        <v>7.7821011673151821E-3</v>
      </c>
    </row>
    <row r="384" spans="2:65" x14ac:dyDescent="0.25">
      <c r="B384">
        <f t="shared" si="18"/>
        <v>2.0000000000000018E-2</v>
      </c>
      <c r="C384">
        <f t="shared" si="20"/>
        <v>-4.0000000000000036E-2</v>
      </c>
      <c r="D384">
        <f t="shared" si="20"/>
        <v>0</v>
      </c>
      <c r="E384">
        <f t="shared" si="20"/>
        <v>-6.6666666666666723E-3</v>
      </c>
      <c r="F384">
        <f t="shared" si="20"/>
        <v>-2.0000000000000018E-2</v>
      </c>
      <c r="G384">
        <f t="shared" si="20"/>
        <v>-1.3333333333333345E-2</v>
      </c>
      <c r="H384">
        <f t="shared" si="20"/>
        <v>-5.3333333333333378E-2</v>
      </c>
      <c r="I384">
        <f t="shared" si="20"/>
        <v>-5.3333333333333378E-2</v>
      </c>
      <c r="J384">
        <f t="shared" si="20"/>
        <v>-9.9999999999999936E-2</v>
      </c>
      <c r="K384">
        <f t="shared" si="20"/>
        <v>-7.3333333333333403E-2</v>
      </c>
      <c r="L384">
        <f t="shared" si="20"/>
        <v>-4.666666666666671E-2</v>
      </c>
      <c r="M384">
        <f t="shared" si="20"/>
        <v>-6.6666666666666721E-2</v>
      </c>
      <c r="N384">
        <f t="shared" si="20"/>
        <v>-9.9999999999999936E-2</v>
      </c>
      <c r="O384">
        <f t="shared" si="20"/>
        <v>-6.6666666666666721E-2</v>
      </c>
      <c r="P384">
        <f t="shared" si="20"/>
        <v>-5.3333333333333378E-2</v>
      </c>
      <c r="Q384">
        <f t="shared" si="20"/>
        <v>-7.3333333333333403E-2</v>
      </c>
      <c r="R384">
        <f t="shared" si="20"/>
        <v>-0.10666666666666662</v>
      </c>
      <c r="S384">
        <f t="shared" si="20"/>
        <v>-9.9999999999999936E-2</v>
      </c>
      <c r="T384">
        <f t="shared" si="20"/>
        <v>-9.3333333333333268E-2</v>
      </c>
      <c r="U384">
        <f t="shared" si="20"/>
        <v>-8.66666666666666E-2</v>
      </c>
      <c r="V384">
        <f t="shared" si="20"/>
        <v>-9.9999999999999936E-2</v>
      </c>
      <c r="W384">
        <f t="shared" si="20"/>
        <v>-8.0666666666666664E-2</v>
      </c>
      <c r="X384">
        <f t="shared" si="20"/>
        <v>-4.8599999999999977E-2</v>
      </c>
      <c r="Y384">
        <f t="shared" si="20"/>
        <v>5.3333333333333378E-2</v>
      </c>
      <c r="Z384">
        <f t="shared" si="20"/>
        <v>-5.3333333333333378E-2</v>
      </c>
      <c r="AA384">
        <f t="shared" si="20"/>
        <v>-4.666666666666671E-2</v>
      </c>
      <c r="AB384">
        <f t="shared" si="20"/>
        <v>-6.0000000000000053E-2</v>
      </c>
      <c r="AC384">
        <f t="shared" si="20"/>
        <v>-6.6666666666666721E-2</v>
      </c>
      <c r="AD384">
        <f t="shared" si="20"/>
        <v>-6.0000000000000053E-2</v>
      </c>
      <c r="AE384">
        <f t="shared" si="20"/>
        <v>-4.666666666666671E-2</v>
      </c>
      <c r="AF384">
        <f t="shared" si="20"/>
        <v>-8.0000000000000071E-2</v>
      </c>
      <c r="AG384">
        <f t="shared" si="20"/>
        <v>-8.66666666666666E-2</v>
      </c>
      <c r="AH384">
        <f t="shared" si="20"/>
        <v>-5.3333333333333378E-2</v>
      </c>
      <c r="AI384">
        <f t="shared" si="20"/>
        <v>-8.0000000000000071E-2</v>
      </c>
      <c r="AJ384">
        <f t="shared" si="20"/>
        <v>-4.666666666666671E-2</v>
      </c>
      <c r="AK384">
        <f t="shared" si="20"/>
        <v>-8.66666666666666E-2</v>
      </c>
      <c r="AL384">
        <f t="shared" si="20"/>
        <v>-9.9999999999999936E-2</v>
      </c>
      <c r="AM384">
        <f t="shared" si="20"/>
        <v>-9.3333333333333268E-2</v>
      </c>
      <c r="AN384">
        <f t="shared" si="20"/>
        <v>-9.9999999999999936E-2</v>
      </c>
      <c r="AO384">
        <f t="shared" si="20"/>
        <v>-9.9999999999999936E-2</v>
      </c>
      <c r="AP384">
        <f t="shared" si="20"/>
        <v>-7.3333333333333403E-2</v>
      </c>
      <c r="AQ384">
        <f t="shared" si="20"/>
        <v>-7.3333333333333403E-2</v>
      </c>
      <c r="AR384">
        <f t="shared" si="20"/>
        <v>-0.10666666666666662</v>
      </c>
      <c r="AS384">
        <f t="shared" si="20"/>
        <v>-9.6666666666666679E-2</v>
      </c>
      <c r="AT384">
        <f t="shared" si="20"/>
        <v>-9.3333333333333268E-2</v>
      </c>
      <c r="AU384">
        <f t="shared" si="20"/>
        <v>-9.0000000000000011E-2</v>
      </c>
      <c r="AV384">
        <f t="shared" si="20"/>
        <v>-8.66666666666666E-2</v>
      </c>
      <c r="AW384">
        <f t="shared" si="20"/>
        <v>-6.6666666666666721E-2</v>
      </c>
      <c r="AX384">
        <f t="shared" si="20"/>
        <v>-9.9999999999999936E-2</v>
      </c>
      <c r="AY384">
        <f t="shared" si="20"/>
        <v>-0.10666666666666662</v>
      </c>
      <c r="AZ384">
        <f t="shared" si="20"/>
        <v>-0.12666666666666662</v>
      </c>
      <c r="BA384">
        <f t="shared" si="20"/>
        <v>-0.12666666666666662</v>
      </c>
      <c r="BB384">
        <f t="shared" si="20"/>
        <v>-0.11333333333333329</v>
      </c>
      <c r="BC384">
        <f t="shared" si="20"/>
        <v>-0.11999999999999995</v>
      </c>
      <c r="BD384">
        <f t="shared" si="20"/>
        <v>-0.11999999999999995</v>
      </c>
      <c r="BE384">
        <f t="shared" si="20"/>
        <v>-0.20666666666666669</v>
      </c>
      <c r="BF384">
        <f t="shared" si="20"/>
        <v>-0.18666666666666668</v>
      </c>
      <c r="BG384">
        <f t="shared" si="20"/>
        <v>-0.18000000000000002</v>
      </c>
      <c r="BH384">
        <f t="shared" si="20"/>
        <v>-0.21799999999999997</v>
      </c>
      <c r="BI384">
        <f t="shared" si="20"/>
        <v>-0.25999999999999995</v>
      </c>
      <c r="BJ384">
        <f t="shared" si="20"/>
        <v>-0.22666666666666671</v>
      </c>
      <c r="BK384">
        <f t="shared" si="20"/>
        <v>-0.30666666666666664</v>
      </c>
      <c r="BL384">
        <f t="shared" si="20"/>
        <v>-0.3133333333333333</v>
      </c>
      <c r="BM384">
        <f t="shared" si="20"/>
        <v>-0.29333333333333328</v>
      </c>
    </row>
    <row r="385" spans="2:65" x14ac:dyDescent="0.25">
      <c r="B385">
        <f t="shared" si="18"/>
        <v>0</v>
      </c>
      <c r="C385">
        <f t="shared" si="20"/>
        <v>4.6218487394958117E-2</v>
      </c>
      <c r="D385">
        <f t="shared" si="20"/>
        <v>-4.201680672268818E-3</v>
      </c>
      <c r="E385">
        <f t="shared" si="20"/>
        <v>7.9831932773109224E-2</v>
      </c>
      <c r="F385">
        <f t="shared" si="20"/>
        <v>7.1428571428571397E-2</v>
      </c>
      <c r="G385">
        <f t="shared" si="20"/>
        <v>0.12605042016806733</v>
      </c>
      <c r="H385">
        <f t="shared" si="20"/>
        <v>0.13865546218487398</v>
      </c>
      <c r="I385">
        <f t="shared" si="20"/>
        <v>0.19327731092436976</v>
      </c>
      <c r="J385">
        <f t="shared" si="20"/>
        <v>0.23529411764705885</v>
      </c>
      <c r="K385">
        <f t="shared" si="20"/>
        <v>0.23529411764705885</v>
      </c>
      <c r="L385">
        <f t="shared" si="20"/>
        <v>0.22268907563025223</v>
      </c>
      <c r="M385">
        <f t="shared" si="20"/>
        <v>0.21848739495798322</v>
      </c>
      <c r="N385">
        <f t="shared" ref="C385:BM389" si="21">(N77-$A77)/$A77</f>
        <v>0.23529411764705885</v>
      </c>
      <c r="O385">
        <f t="shared" si="21"/>
        <v>0.21848739495798322</v>
      </c>
      <c r="P385">
        <f t="shared" si="21"/>
        <v>0.23949579831932785</v>
      </c>
      <c r="Q385">
        <f t="shared" si="21"/>
        <v>0.23109243697479004</v>
      </c>
      <c r="R385">
        <f t="shared" si="21"/>
        <v>0.3235294117647059</v>
      </c>
      <c r="S385">
        <f t="shared" si="21"/>
        <v>0.44117647058823545</v>
      </c>
      <c r="T385">
        <f t="shared" si="21"/>
        <v>0.35294117647058837</v>
      </c>
      <c r="U385">
        <f t="shared" si="21"/>
        <v>0.36974789915966383</v>
      </c>
      <c r="V385">
        <f t="shared" si="21"/>
        <v>0.33613445378151274</v>
      </c>
      <c r="W385">
        <f t="shared" si="21"/>
        <v>0.36974789915966383</v>
      </c>
      <c r="X385">
        <f t="shared" si="21"/>
        <v>0.33193277310924374</v>
      </c>
      <c r="Y385">
        <f t="shared" si="21"/>
        <v>0.27731092436974797</v>
      </c>
      <c r="Z385">
        <f t="shared" si="21"/>
        <v>0.27310924369747897</v>
      </c>
      <c r="AA385">
        <f t="shared" si="21"/>
        <v>0.28991596638655459</v>
      </c>
      <c r="AB385">
        <f t="shared" si="21"/>
        <v>0.22268907563025223</v>
      </c>
      <c r="AC385">
        <f t="shared" si="21"/>
        <v>0.26050420168067234</v>
      </c>
      <c r="AD385">
        <f t="shared" si="21"/>
        <v>0.24789915966386569</v>
      </c>
      <c r="AE385">
        <f t="shared" si="21"/>
        <v>0.29831932773109243</v>
      </c>
      <c r="AF385">
        <f t="shared" si="21"/>
        <v>0.28571428571428581</v>
      </c>
      <c r="AG385">
        <f t="shared" si="21"/>
        <v>0.2521008403361345</v>
      </c>
      <c r="AH385">
        <f t="shared" si="21"/>
        <v>0.28151260504201681</v>
      </c>
      <c r="AI385">
        <f t="shared" si="21"/>
        <v>0.23949579831932785</v>
      </c>
      <c r="AJ385">
        <f t="shared" si="21"/>
        <v>0.28571428571428581</v>
      </c>
      <c r="AK385">
        <f t="shared" si="21"/>
        <v>0.23529411764705885</v>
      </c>
      <c r="AL385">
        <f t="shared" si="21"/>
        <v>0.23949579831932785</v>
      </c>
      <c r="AM385">
        <f t="shared" si="21"/>
        <v>0.21428571428571438</v>
      </c>
      <c r="AN385">
        <f t="shared" si="21"/>
        <v>0.21848739495798322</v>
      </c>
      <c r="AO385">
        <f t="shared" si="21"/>
        <v>0.19327731092436976</v>
      </c>
      <c r="AP385">
        <f t="shared" si="21"/>
        <v>0.20588235294117657</v>
      </c>
      <c r="AQ385">
        <f t="shared" si="21"/>
        <v>0.18487394957983191</v>
      </c>
      <c r="AR385">
        <f t="shared" si="21"/>
        <v>0.15546218487394964</v>
      </c>
      <c r="AS385">
        <f t="shared" si="21"/>
        <v>0.17226890756302526</v>
      </c>
      <c r="AT385">
        <f t="shared" si="21"/>
        <v>0.12605042016806733</v>
      </c>
      <c r="AU385">
        <f t="shared" si="21"/>
        <v>9.2436974789916054E-2</v>
      </c>
      <c r="AV385">
        <f t="shared" si="21"/>
        <v>0.11344537815126052</v>
      </c>
      <c r="AW385">
        <f t="shared" si="21"/>
        <v>0.11344537815126052</v>
      </c>
      <c r="AX385">
        <f t="shared" si="21"/>
        <v>0.10084033613445388</v>
      </c>
      <c r="AY385">
        <f t="shared" si="21"/>
        <v>0.12184873949579834</v>
      </c>
      <c r="AZ385">
        <f t="shared" si="21"/>
        <v>0.15966386554621845</v>
      </c>
      <c r="BA385">
        <f t="shared" si="21"/>
        <v>0.1764705882352941</v>
      </c>
      <c r="BB385">
        <f t="shared" si="21"/>
        <v>0.19327731092436976</v>
      </c>
      <c r="BC385">
        <f t="shared" si="21"/>
        <v>0.1806722689075631</v>
      </c>
      <c r="BD385">
        <f t="shared" si="21"/>
        <v>0.16386554621848745</v>
      </c>
      <c r="BE385">
        <f t="shared" si="21"/>
        <v>0.12184873949579834</v>
      </c>
      <c r="BF385">
        <f t="shared" si="21"/>
        <v>7.9831932773109224E-2</v>
      </c>
      <c r="BG385">
        <f t="shared" si="21"/>
        <v>7.1428571428571397E-2</v>
      </c>
      <c r="BH385">
        <f t="shared" si="21"/>
        <v>9.6638655462184878E-2</v>
      </c>
      <c r="BI385">
        <f t="shared" si="21"/>
        <v>5.4621848739495757E-2</v>
      </c>
      <c r="BJ385">
        <f t="shared" si="21"/>
        <v>9.6638655462184878E-2</v>
      </c>
      <c r="BK385">
        <f t="shared" si="21"/>
        <v>8.4033613445378227E-2</v>
      </c>
      <c r="BL385">
        <f t="shared" si="21"/>
        <v>7.5630252100840401E-2</v>
      </c>
      <c r="BM385">
        <f t="shared" si="21"/>
        <v>9.2436974789916054E-2</v>
      </c>
    </row>
    <row r="386" spans="2:65" x14ac:dyDescent="0.25">
      <c r="B386">
        <f t="shared" si="18"/>
        <v>3.3195020746887995E-2</v>
      </c>
      <c r="C386">
        <f t="shared" si="21"/>
        <v>4.1493775933609811E-2</v>
      </c>
      <c r="D386">
        <f t="shared" si="21"/>
        <v>7.0539419087136901E-2</v>
      </c>
      <c r="E386">
        <f t="shared" si="21"/>
        <v>-4.5643153526971084E-2</v>
      </c>
      <c r="F386">
        <f t="shared" si="21"/>
        <v>-3.3195020746887995E-2</v>
      </c>
      <c r="G386">
        <f t="shared" si="21"/>
        <v>-1.2448132780083091E-2</v>
      </c>
      <c r="H386">
        <f t="shared" si="21"/>
        <v>-0.10373443983402489</v>
      </c>
      <c r="I386">
        <f t="shared" si="21"/>
        <v>-0.17427385892116187</v>
      </c>
      <c r="J386">
        <f t="shared" si="21"/>
        <v>-0.14937759336099599</v>
      </c>
      <c r="K386">
        <f t="shared" si="21"/>
        <v>-0.17053941908713693</v>
      </c>
      <c r="L386">
        <f t="shared" si="21"/>
        <v>-0.17427385892116187</v>
      </c>
      <c r="M386">
        <f t="shared" si="21"/>
        <v>-0.23236514522821577</v>
      </c>
      <c r="N386">
        <f t="shared" si="21"/>
        <v>-0.23236514522821577</v>
      </c>
      <c r="O386">
        <f t="shared" si="21"/>
        <v>-0.2101659751037345</v>
      </c>
      <c r="P386">
        <f t="shared" si="21"/>
        <v>-0.17012448132780089</v>
      </c>
      <c r="Q386">
        <f t="shared" si="21"/>
        <v>-0.17427385892116187</v>
      </c>
      <c r="R386">
        <f t="shared" si="21"/>
        <v>-0.16763485477178436</v>
      </c>
      <c r="S386">
        <f t="shared" si="21"/>
        <v>-0.22406639004149378</v>
      </c>
      <c r="T386">
        <f t="shared" si="21"/>
        <v>-0.17427385892116187</v>
      </c>
      <c r="U386">
        <f t="shared" si="21"/>
        <v>-0.18257261410788389</v>
      </c>
      <c r="V386">
        <f t="shared" si="21"/>
        <v>-0.19502074688796686</v>
      </c>
      <c r="W386">
        <f t="shared" si="21"/>
        <v>-0.20746887966804986</v>
      </c>
      <c r="X386">
        <f t="shared" si="21"/>
        <v>-0.19087136929460588</v>
      </c>
      <c r="Y386">
        <f t="shared" si="21"/>
        <v>-0.21161825726141087</v>
      </c>
      <c r="Z386">
        <f t="shared" si="21"/>
        <v>-0.25726141078838177</v>
      </c>
      <c r="AA386">
        <f t="shared" si="21"/>
        <v>-0.21373443983402493</v>
      </c>
      <c r="AB386">
        <f t="shared" si="21"/>
        <v>-0.24481327800829877</v>
      </c>
      <c r="AC386">
        <f t="shared" si="21"/>
        <v>-0.21991701244813286</v>
      </c>
      <c r="AD386">
        <f t="shared" si="21"/>
        <v>-0.26556016597510379</v>
      </c>
      <c r="AE386">
        <f t="shared" si="21"/>
        <v>-0.25307053941908719</v>
      </c>
      <c r="AF386">
        <f t="shared" si="21"/>
        <v>-0.25726141078838177</v>
      </c>
      <c r="AG386">
        <f t="shared" si="21"/>
        <v>-0.22821576763485477</v>
      </c>
      <c r="AH386">
        <f t="shared" si="21"/>
        <v>-0.19087136929460588</v>
      </c>
      <c r="AI386">
        <f t="shared" si="21"/>
        <v>-0.22821576763485477</v>
      </c>
      <c r="AJ386">
        <f t="shared" si="21"/>
        <v>-0.19502074688796686</v>
      </c>
      <c r="AK386">
        <f t="shared" si="21"/>
        <v>-0.17842323651452288</v>
      </c>
      <c r="AL386">
        <f t="shared" si="21"/>
        <v>-0.16597510373443997</v>
      </c>
      <c r="AM386">
        <f t="shared" si="21"/>
        <v>-0.18983402489626564</v>
      </c>
      <c r="AN386">
        <f t="shared" si="21"/>
        <v>-0.16597510373443997</v>
      </c>
      <c r="AO386">
        <f t="shared" si="21"/>
        <v>-0.16161825726141077</v>
      </c>
      <c r="AP386">
        <f t="shared" si="21"/>
        <v>-0.16597510373443997</v>
      </c>
      <c r="AQ386">
        <f t="shared" si="21"/>
        <v>-0.13692946058091288</v>
      </c>
      <c r="AR386">
        <f t="shared" si="21"/>
        <v>-0.15746887966804984</v>
      </c>
      <c r="AS386">
        <f t="shared" si="21"/>
        <v>-0.18257261410788389</v>
      </c>
      <c r="AT386">
        <f t="shared" si="21"/>
        <v>-0.16597510373443997</v>
      </c>
      <c r="AU386">
        <f t="shared" si="21"/>
        <v>-0.17655601659751044</v>
      </c>
      <c r="AV386">
        <f t="shared" si="21"/>
        <v>-0.17846473029045648</v>
      </c>
      <c r="AW386">
        <f t="shared" si="21"/>
        <v>-0.18257261410788389</v>
      </c>
      <c r="AX386">
        <f t="shared" si="21"/>
        <v>-0.17800829875518673</v>
      </c>
      <c r="AY386">
        <f t="shared" si="21"/>
        <v>-0.21580912863070548</v>
      </c>
      <c r="AZ386">
        <f t="shared" si="21"/>
        <v>-0.22821576763485477</v>
      </c>
      <c r="BA386">
        <f t="shared" si="21"/>
        <v>-0.25311203319502079</v>
      </c>
      <c r="BB386">
        <f t="shared" si="21"/>
        <v>-0.25311203319502079</v>
      </c>
      <c r="BC386">
        <f t="shared" si="21"/>
        <v>-0.29460580912863077</v>
      </c>
      <c r="BD386">
        <f t="shared" si="21"/>
        <v>-0.29875518672199175</v>
      </c>
      <c r="BE386">
        <f t="shared" si="21"/>
        <v>-0.30705394190871377</v>
      </c>
      <c r="BF386">
        <f t="shared" si="21"/>
        <v>-0.31535269709543579</v>
      </c>
      <c r="BG386">
        <f t="shared" si="21"/>
        <v>-0.33609958506224069</v>
      </c>
      <c r="BH386">
        <f t="shared" si="21"/>
        <v>-0.33195020746887965</v>
      </c>
      <c r="BI386">
        <f t="shared" si="21"/>
        <v>-0.35269709543568467</v>
      </c>
      <c r="BJ386">
        <f t="shared" si="21"/>
        <v>-0.32443983402489629</v>
      </c>
      <c r="BK386">
        <f t="shared" si="21"/>
        <v>-0.30763485477178426</v>
      </c>
      <c r="BL386">
        <f t="shared" si="21"/>
        <v>-0.28962655601659759</v>
      </c>
      <c r="BM386">
        <f t="shared" si="21"/>
        <v>-0.29875518672199175</v>
      </c>
    </row>
    <row r="387" spans="2:65" x14ac:dyDescent="0.25">
      <c r="B387">
        <f t="shared" si="18"/>
        <v>4.6511627906977819E-3</v>
      </c>
      <c r="C387">
        <f t="shared" si="21"/>
        <v>0</v>
      </c>
      <c r="D387">
        <f t="shared" si="21"/>
        <v>0</v>
      </c>
      <c r="E387">
        <f t="shared" si="21"/>
        <v>4.6511627906977819E-3</v>
      </c>
      <c r="F387">
        <f t="shared" si="21"/>
        <v>6.9767441860465074E-2</v>
      </c>
      <c r="G387">
        <f t="shared" si="21"/>
        <v>9.302325581395357E-2</v>
      </c>
      <c r="H387">
        <f t="shared" si="21"/>
        <v>9.302325581395357E-2</v>
      </c>
      <c r="I387">
        <f t="shared" si="21"/>
        <v>7.5395348837209372E-2</v>
      </c>
      <c r="J387">
        <f t="shared" si="21"/>
        <v>9.3023255813953574E-3</v>
      </c>
      <c r="K387">
        <f t="shared" si="21"/>
        <v>-9.3023255813953574E-3</v>
      </c>
      <c r="L387">
        <f t="shared" si="21"/>
        <v>6.9767441860465074E-2</v>
      </c>
      <c r="M387">
        <f t="shared" si="21"/>
        <v>0.13023255813953499</v>
      </c>
      <c r="N387">
        <f t="shared" si="21"/>
        <v>0.20465116279069767</v>
      </c>
      <c r="O387">
        <f t="shared" si="21"/>
        <v>0.26511627906976759</v>
      </c>
      <c r="P387">
        <f t="shared" si="21"/>
        <v>0.25581395348837221</v>
      </c>
      <c r="Q387">
        <f t="shared" si="21"/>
        <v>0.18604651162790695</v>
      </c>
      <c r="R387">
        <f t="shared" si="21"/>
        <v>0.23302325581395344</v>
      </c>
      <c r="S387">
        <f t="shared" si="21"/>
        <v>0.20465116279069767</v>
      </c>
      <c r="T387">
        <f t="shared" si="21"/>
        <v>0.19069767441860472</v>
      </c>
      <c r="U387">
        <f t="shared" si="21"/>
        <v>0.23255813953488372</v>
      </c>
      <c r="V387">
        <f t="shared" si="21"/>
        <v>0.18604651162790695</v>
      </c>
      <c r="W387">
        <f t="shared" si="21"/>
        <v>0.20930232558139544</v>
      </c>
      <c r="X387">
        <f t="shared" si="21"/>
        <v>0.1953488372093023</v>
      </c>
      <c r="Y387">
        <f t="shared" si="21"/>
        <v>0.1767441860465116</v>
      </c>
      <c r="Z387">
        <f t="shared" si="21"/>
        <v>0.13953488372093037</v>
      </c>
      <c r="AA387">
        <f t="shared" si="21"/>
        <v>0.16976744186046522</v>
      </c>
      <c r="AB387">
        <f t="shared" si="21"/>
        <v>0.13488372093023257</v>
      </c>
      <c r="AC387">
        <f t="shared" si="21"/>
        <v>0.19069767441860472</v>
      </c>
      <c r="AD387">
        <f t="shared" si="21"/>
        <v>0.18604651162790695</v>
      </c>
      <c r="AE387">
        <f t="shared" si="21"/>
        <v>0.14418604651162795</v>
      </c>
      <c r="AF387">
        <f t="shared" si="21"/>
        <v>0.12558139534883722</v>
      </c>
      <c r="AG387">
        <f t="shared" si="21"/>
        <v>0.1116279069767443</v>
      </c>
      <c r="AH387">
        <f t="shared" si="21"/>
        <v>0.11627906976744186</v>
      </c>
      <c r="AI387">
        <f t="shared" si="21"/>
        <v>7.4418604651162859E-2</v>
      </c>
      <c r="AJ387">
        <f t="shared" si="21"/>
        <v>0.11627906976744186</v>
      </c>
      <c r="AK387">
        <f t="shared" si="21"/>
        <v>6.9767441860465074E-2</v>
      </c>
      <c r="AL387">
        <f t="shared" si="21"/>
        <v>9.3023255813953574E-3</v>
      </c>
      <c r="AM387">
        <f t="shared" si="21"/>
        <v>0</v>
      </c>
      <c r="AN387">
        <f t="shared" si="21"/>
        <v>6.0465116279069718E-2</v>
      </c>
      <c r="AO387">
        <f t="shared" si="21"/>
        <v>6.0465116279069718E-2</v>
      </c>
      <c r="AP387">
        <f t="shared" si="21"/>
        <v>5.5813953488372148E-2</v>
      </c>
      <c r="AQ387">
        <f t="shared" si="21"/>
        <v>6.9767441860465074E-2</v>
      </c>
      <c r="AR387">
        <f t="shared" si="21"/>
        <v>4.1860465116279215E-2</v>
      </c>
      <c r="AS387">
        <f t="shared" si="21"/>
        <v>9.7674418604651148E-2</v>
      </c>
      <c r="AT387">
        <f t="shared" si="21"/>
        <v>8.8511627906976809E-2</v>
      </c>
      <c r="AU387">
        <f t="shared" si="21"/>
        <v>0.13488372093023257</v>
      </c>
      <c r="AV387">
        <f t="shared" si="21"/>
        <v>9.302325581395357E-2</v>
      </c>
      <c r="AW387">
        <f t="shared" si="21"/>
        <v>0</v>
      </c>
      <c r="AX387">
        <f t="shared" si="21"/>
        <v>-4.6511627906975755E-3</v>
      </c>
      <c r="AY387">
        <f t="shared" si="21"/>
        <v>-3.720930232558143E-2</v>
      </c>
      <c r="AZ387">
        <f t="shared" si="21"/>
        <v>4.1860465116279215E-2</v>
      </c>
      <c r="BA387">
        <f t="shared" si="21"/>
        <v>8.3720930232558222E-2</v>
      </c>
      <c r="BB387">
        <f t="shared" si="21"/>
        <v>0</v>
      </c>
      <c r="BC387">
        <f t="shared" si="21"/>
        <v>-4.1813953488372135E-2</v>
      </c>
      <c r="BD387">
        <f t="shared" si="21"/>
        <v>-4.1860465116279007E-2</v>
      </c>
      <c r="BE387">
        <f t="shared" si="21"/>
        <v>-5.1162790697674362E-2</v>
      </c>
      <c r="BF387">
        <f t="shared" si="21"/>
        <v>-9.3023255813953473E-2</v>
      </c>
      <c r="BG387">
        <f t="shared" si="21"/>
        <v>-0.12093023255813955</v>
      </c>
      <c r="BH387">
        <f t="shared" si="21"/>
        <v>-0.1767441860465116</v>
      </c>
      <c r="BI387">
        <f t="shared" si="21"/>
        <v>-0.10232558139534884</v>
      </c>
      <c r="BJ387">
        <f t="shared" si="21"/>
        <v>-0.15348837209302318</v>
      </c>
      <c r="BK387">
        <f t="shared" si="21"/>
        <v>-0.18604651162790695</v>
      </c>
      <c r="BL387">
        <f t="shared" si="21"/>
        <v>-0.20930232558139533</v>
      </c>
      <c r="BM387">
        <f t="shared" si="21"/>
        <v>-0.17209302325581391</v>
      </c>
    </row>
    <row r="388" spans="2:65" x14ac:dyDescent="0.25">
      <c r="B388">
        <f t="shared" si="18"/>
        <v>2.7434842249656481E-3</v>
      </c>
      <c r="C388">
        <f t="shared" si="21"/>
        <v>-2.6748971193415676E-2</v>
      </c>
      <c r="D388">
        <f t="shared" si="21"/>
        <v>-6.8587105624141203E-4</v>
      </c>
      <c r="E388">
        <f t="shared" si="21"/>
        <v>7.2016460905349841E-2</v>
      </c>
      <c r="F388">
        <f t="shared" si="21"/>
        <v>4.5953360768175577E-2</v>
      </c>
      <c r="G388">
        <f t="shared" si="21"/>
        <v>3.6351165980795568E-2</v>
      </c>
      <c r="H388">
        <f t="shared" si="21"/>
        <v>5.2812071330589822E-2</v>
      </c>
      <c r="I388">
        <f t="shared" si="21"/>
        <v>-1.851851851851849E-2</v>
      </c>
      <c r="J388">
        <f t="shared" si="21"/>
        <v>-4.5267489711934165E-2</v>
      </c>
      <c r="K388">
        <f t="shared" si="21"/>
        <v>-8.1618655692729733E-2</v>
      </c>
      <c r="L388">
        <f t="shared" si="21"/>
        <v>-7.6817558299039732E-2</v>
      </c>
      <c r="M388">
        <f t="shared" si="21"/>
        <v>-9.3278463648833979E-2</v>
      </c>
      <c r="N388">
        <f t="shared" si="21"/>
        <v>-9.7393689986282575E-2</v>
      </c>
      <c r="O388">
        <f t="shared" si="21"/>
        <v>-0.112482853223594</v>
      </c>
      <c r="P388">
        <f t="shared" si="21"/>
        <v>-8.6419753086419734E-2</v>
      </c>
      <c r="Q388">
        <f t="shared" si="21"/>
        <v>-9.8765432098765399E-2</v>
      </c>
      <c r="R388">
        <f t="shared" si="21"/>
        <v>-0.10973936899862824</v>
      </c>
      <c r="S388">
        <f t="shared" si="21"/>
        <v>-9.122085048010975E-2</v>
      </c>
      <c r="T388">
        <f t="shared" si="21"/>
        <v>-8.4362139917695506E-2</v>
      </c>
      <c r="U388">
        <f t="shared" si="21"/>
        <v>-8.0932784636488314E-2</v>
      </c>
      <c r="V388">
        <f t="shared" si="21"/>
        <v>-6.6529492455418421E-2</v>
      </c>
      <c r="W388">
        <f t="shared" si="21"/>
        <v>-7.5445816186556908E-2</v>
      </c>
      <c r="X388">
        <f t="shared" si="21"/>
        <v>-7.6817558299039732E-2</v>
      </c>
      <c r="Y388">
        <f t="shared" si="21"/>
        <v>-0.11454046639231824</v>
      </c>
      <c r="Z388">
        <f t="shared" si="21"/>
        <v>-0.16872427983539101</v>
      </c>
      <c r="AA388">
        <f t="shared" si="21"/>
        <v>-0.14266117969821673</v>
      </c>
      <c r="AB388">
        <f t="shared" si="21"/>
        <v>-0.17695473251028807</v>
      </c>
      <c r="AC388">
        <f t="shared" si="21"/>
        <v>-0.1913580246913581</v>
      </c>
      <c r="AD388">
        <f t="shared" si="21"/>
        <v>-0.18587105624142666</v>
      </c>
      <c r="AE388">
        <f t="shared" si="21"/>
        <v>-0.20438957475994515</v>
      </c>
      <c r="AF388">
        <f t="shared" si="21"/>
        <v>-0.19478737997256515</v>
      </c>
      <c r="AG388">
        <f t="shared" si="21"/>
        <v>-0.19615912208504796</v>
      </c>
      <c r="AH388">
        <f t="shared" si="21"/>
        <v>-0.1913580246913581</v>
      </c>
      <c r="AI388">
        <f t="shared" si="21"/>
        <v>-0.18998628257887515</v>
      </c>
      <c r="AJ388">
        <f t="shared" si="21"/>
        <v>-0.13443072702331968</v>
      </c>
      <c r="AK388">
        <f t="shared" si="21"/>
        <v>-0.16255144032921806</v>
      </c>
      <c r="AL388">
        <f t="shared" si="21"/>
        <v>-0.13717421124828533</v>
      </c>
      <c r="AM388">
        <f t="shared" si="21"/>
        <v>-0.16392318244170101</v>
      </c>
      <c r="AN388">
        <f t="shared" si="21"/>
        <v>-0.13648834019204392</v>
      </c>
      <c r="AO388">
        <f t="shared" si="21"/>
        <v>-0.15912208504801098</v>
      </c>
      <c r="AP388">
        <f t="shared" si="21"/>
        <v>-0.17078189300411525</v>
      </c>
      <c r="AQ388">
        <f t="shared" si="21"/>
        <v>-0.12139917695473249</v>
      </c>
      <c r="AR388">
        <f t="shared" si="21"/>
        <v>-0.15775034293552817</v>
      </c>
      <c r="AS388">
        <f t="shared" si="21"/>
        <v>-0.10150891632373117</v>
      </c>
      <c r="AT388">
        <f t="shared" si="21"/>
        <v>-9.5336076817558332E-2</v>
      </c>
      <c r="AU388">
        <f t="shared" si="21"/>
        <v>-7.8189300411522666E-2</v>
      </c>
      <c r="AV388">
        <f t="shared" si="21"/>
        <v>-9.1906721536351155E-2</v>
      </c>
      <c r="AW388">
        <f t="shared" si="21"/>
        <v>-0.11934156378600824</v>
      </c>
      <c r="AX388">
        <f t="shared" si="21"/>
        <v>-0.18175582990397807</v>
      </c>
      <c r="AY388">
        <f t="shared" si="21"/>
        <v>-0.19410150891632375</v>
      </c>
      <c r="AZ388">
        <f t="shared" si="21"/>
        <v>-0.15020576131687238</v>
      </c>
      <c r="BA388">
        <f t="shared" si="21"/>
        <v>-0.16803840877914947</v>
      </c>
      <c r="BB388">
        <f t="shared" si="21"/>
        <v>-0.12345679012345684</v>
      </c>
      <c r="BC388">
        <f t="shared" si="21"/>
        <v>-0.11934156378600824</v>
      </c>
      <c r="BD388">
        <f t="shared" si="21"/>
        <v>-0.15706447187928677</v>
      </c>
      <c r="BE388">
        <f t="shared" si="21"/>
        <v>-0.17901234567901231</v>
      </c>
      <c r="BF388">
        <f t="shared" si="21"/>
        <v>-0.1872427983539095</v>
      </c>
      <c r="BG388">
        <f t="shared" si="21"/>
        <v>-0.2160493827160494</v>
      </c>
      <c r="BH388">
        <f t="shared" si="21"/>
        <v>-0.28463648834019206</v>
      </c>
      <c r="BI388">
        <f t="shared" si="21"/>
        <v>-0.24828532235939638</v>
      </c>
      <c r="BJ388">
        <f t="shared" si="21"/>
        <v>-0.2064471879286694</v>
      </c>
      <c r="BK388">
        <f t="shared" si="21"/>
        <v>-0.23593964334705073</v>
      </c>
      <c r="BL388">
        <f t="shared" si="21"/>
        <v>-0.24965706447187933</v>
      </c>
      <c r="BM388">
        <f t="shared" si="21"/>
        <v>-0.23319615912208508</v>
      </c>
    </row>
    <row r="389" spans="2:65" x14ac:dyDescent="0.25">
      <c r="B389">
        <f t="shared" si="18"/>
        <v>-1.6735679779158113E-2</v>
      </c>
      <c r="C389">
        <f t="shared" si="21"/>
        <v>7.7639751552794145E-3</v>
      </c>
      <c r="D389">
        <f t="shared" si="21"/>
        <v>1.7943409247757013E-2</v>
      </c>
      <c r="E389">
        <f t="shared" si="21"/>
        <v>6.0386473429950788E-3</v>
      </c>
      <c r="F389">
        <f t="shared" si="21"/>
        <v>-1.8288474810214034E-2</v>
      </c>
      <c r="G389">
        <f t="shared" si="21"/>
        <v>-3.1746031746031696E-2</v>
      </c>
      <c r="H389">
        <f t="shared" si="21"/>
        <v>-1.1732229123533713E-3</v>
      </c>
      <c r="I389">
        <f t="shared" si="21"/>
        <v>-1.6563146997929698E-2</v>
      </c>
      <c r="J389">
        <f t="shared" si="21"/>
        <v>-1.6563146997929698E-2</v>
      </c>
      <c r="K389">
        <f t="shared" si="21"/>
        <v>-6.849551414768798E-2</v>
      </c>
      <c r="L389">
        <f t="shared" si="21"/>
        <v>-4.6756383712905476E-2</v>
      </c>
      <c r="M389">
        <f t="shared" ref="C389:BM393" si="22">(M81-$A81)/$A81</f>
        <v>-2.1739130434782705E-2</v>
      </c>
      <c r="N389">
        <f t="shared" si="22"/>
        <v>-5.2108350586611368E-2</v>
      </c>
      <c r="O389">
        <f t="shared" si="22"/>
        <v>-7.6949620427881255E-2</v>
      </c>
      <c r="P389">
        <f t="shared" si="22"/>
        <v>-7.4879227053140082E-2</v>
      </c>
      <c r="Q389">
        <f t="shared" si="22"/>
        <v>-9.506556245686687E-2</v>
      </c>
      <c r="R389">
        <f t="shared" si="22"/>
        <v>-0.10731538992408564</v>
      </c>
      <c r="S389">
        <f t="shared" si="22"/>
        <v>-0.10110420979986194</v>
      </c>
      <c r="T389">
        <f t="shared" si="22"/>
        <v>-0.12525879917184266</v>
      </c>
      <c r="U389">
        <f t="shared" si="22"/>
        <v>-0.11300897170462389</v>
      </c>
      <c r="V389">
        <f t="shared" si="22"/>
        <v>-0.12870945479641133</v>
      </c>
      <c r="W389">
        <f t="shared" si="22"/>
        <v>-0.11749482401656323</v>
      </c>
      <c r="X389">
        <f t="shared" si="22"/>
        <v>-0.11973775017253281</v>
      </c>
      <c r="Y389">
        <f t="shared" si="22"/>
        <v>2.2256728778467946E-2</v>
      </c>
      <c r="Z389">
        <f t="shared" si="22"/>
        <v>-4.5721187025534793E-2</v>
      </c>
      <c r="AA389">
        <f t="shared" si="22"/>
        <v>-8.5748792270531338E-2</v>
      </c>
      <c r="AB389">
        <f t="shared" si="22"/>
        <v>-8.5748792270531338E-2</v>
      </c>
      <c r="AC389">
        <f t="shared" si="22"/>
        <v>-8.5748792270531338E-2</v>
      </c>
      <c r="AD389">
        <f t="shared" si="22"/>
        <v>-8.5748792270531338E-2</v>
      </c>
      <c r="AE389">
        <f t="shared" si="22"/>
        <v>-7.8502415458937172E-2</v>
      </c>
      <c r="AF389">
        <f t="shared" si="22"/>
        <v>-8.0400276052449926E-2</v>
      </c>
      <c r="AG389">
        <f t="shared" si="22"/>
        <v>-8.5576259489302933E-2</v>
      </c>
      <c r="AH389">
        <f t="shared" si="22"/>
        <v>-2.5189786059351377E-2</v>
      </c>
      <c r="AI389">
        <f t="shared" si="22"/>
        <v>-8.3678398895790179E-2</v>
      </c>
      <c r="AJ389">
        <f t="shared" si="22"/>
        <v>-5.1069703243616218E-2</v>
      </c>
      <c r="AK389">
        <f t="shared" si="22"/>
        <v>-3.2091097308488525E-2</v>
      </c>
      <c r="AL389">
        <f t="shared" si="22"/>
        <v>-3.3816425120772861E-2</v>
      </c>
      <c r="AM389">
        <f t="shared" si="22"/>
        <v>6.9013112491365762E-4</v>
      </c>
      <c r="AN389">
        <f t="shared" si="22"/>
        <v>-9.4202898550724612E-2</v>
      </c>
      <c r="AO389">
        <f t="shared" si="22"/>
        <v>-9.7513802622498244E-2</v>
      </c>
      <c r="AP389">
        <f t="shared" si="22"/>
        <v>-0.10489993098688745</v>
      </c>
      <c r="AQ389">
        <f t="shared" si="22"/>
        <v>-0.10766045548654246</v>
      </c>
      <c r="AR389">
        <f t="shared" si="22"/>
        <v>-0.13733609385783299</v>
      </c>
      <c r="AS389">
        <f t="shared" si="22"/>
        <v>-0.12853692201518291</v>
      </c>
      <c r="AT389">
        <f t="shared" si="22"/>
        <v>-0.1411318150448585</v>
      </c>
      <c r="AU389">
        <f t="shared" si="22"/>
        <v>-0.14078674948240166</v>
      </c>
      <c r="AV389">
        <f t="shared" si="22"/>
        <v>-0.16580400276052454</v>
      </c>
      <c r="AW389">
        <f t="shared" si="22"/>
        <v>-0.20634920634920631</v>
      </c>
      <c r="AX389">
        <f t="shared" si="22"/>
        <v>-0.22360248447204967</v>
      </c>
      <c r="AY389">
        <f t="shared" si="22"/>
        <v>-0.19772256728778465</v>
      </c>
      <c r="AZ389">
        <f t="shared" si="22"/>
        <v>-0.19168391994478948</v>
      </c>
      <c r="BA389">
        <f t="shared" si="22"/>
        <v>-0.1770186335403727</v>
      </c>
      <c r="BB389">
        <f t="shared" si="22"/>
        <v>-0.16775362318840575</v>
      </c>
      <c r="BC389">
        <f t="shared" si="22"/>
        <v>-0.16321601104209801</v>
      </c>
      <c r="BD389">
        <f t="shared" si="22"/>
        <v>-0.16321601104209801</v>
      </c>
      <c r="BE389">
        <f t="shared" si="22"/>
        <v>-0.14596273291925468</v>
      </c>
      <c r="BF389">
        <f t="shared" si="22"/>
        <v>-0.15458937198067635</v>
      </c>
      <c r="BG389">
        <f t="shared" si="22"/>
        <v>-0.1589026915113872</v>
      </c>
      <c r="BH389">
        <f t="shared" si="22"/>
        <v>-0.1935817805383023</v>
      </c>
      <c r="BI389">
        <f t="shared" si="22"/>
        <v>-0.214975845410628</v>
      </c>
      <c r="BJ389">
        <f t="shared" si="22"/>
        <v>-0.19798136645962736</v>
      </c>
      <c r="BK389">
        <f t="shared" si="22"/>
        <v>-0.24085576259489302</v>
      </c>
      <c r="BL389">
        <f t="shared" si="22"/>
        <v>-0.22170462387853693</v>
      </c>
      <c r="BM389">
        <f t="shared" si="22"/>
        <v>-0.19944789510006897</v>
      </c>
    </row>
    <row r="390" spans="2:65" x14ac:dyDescent="0.25">
      <c r="B390">
        <f t="shared" si="18"/>
        <v>2.8301886792452855E-2</v>
      </c>
      <c r="C390">
        <f t="shared" si="22"/>
        <v>9.4339622641509517E-3</v>
      </c>
      <c r="D390">
        <f t="shared" si="22"/>
        <v>0</v>
      </c>
      <c r="E390">
        <f t="shared" si="22"/>
        <v>9.4339622641509517E-3</v>
      </c>
      <c r="F390">
        <f t="shared" si="22"/>
        <v>-2.8301886792452855E-2</v>
      </c>
      <c r="G390">
        <f t="shared" si="22"/>
        <v>9.4339622641509517E-3</v>
      </c>
      <c r="H390">
        <f t="shared" si="22"/>
        <v>3.7735849056603807E-2</v>
      </c>
      <c r="I390">
        <f t="shared" si="22"/>
        <v>1.8867924528301903E-2</v>
      </c>
      <c r="J390">
        <f t="shared" si="22"/>
        <v>3.7735849056603807E-2</v>
      </c>
      <c r="K390">
        <f t="shared" si="22"/>
        <v>8.4905660377358347E-2</v>
      </c>
      <c r="L390">
        <f t="shared" si="22"/>
        <v>9.4339622641509302E-2</v>
      </c>
      <c r="M390">
        <f t="shared" si="22"/>
        <v>9.4339622641509302E-2</v>
      </c>
      <c r="N390">
        <f t="shared" si="22"/>
        <v>9.4339622641509302E-2</v>
      </c>
      <c r="O390">
        <f t="shared" si="22"/>
        <v>7.5471698113207406E-2</v>
      </c>
      <c r="P390">
        <f t="shared" si="22"/>
        <v>1.8867924528301903E-2</v>
      </c>
      <c r="Q390">
        <f t="shared" si="22"/>
        <v>-5.660377358490571E-2</v>
      </c>
      <c r="R390">
        <f t="shared" si="22"/>
        <v>-9.433962264150951E-2</v>
      </c>
      <c r="S390">
        <f t="shared" si="22"/>
        <v>-8.4905660377358555E-2</v>
      </c>
      <c r="T390">
        <f t="shared" si="22"/>
        <v>-6.6037735849056658E-2</v>
      </c>
      <c r="U390">
        <f t="shared" si="22"/>
        <v>-6.1226415094339681E-2</v>
      </c>
      <c r="V390">
        <f t="shared" si="22"/>
        <v>-8.0000000000000085E-2</v>
      </c>
      <c r="W390">
        <f t="shared" si="22"/>
        <v>-6.924528301886794E-2</v>
      </c>
      <c r="X390">
        <f t="shared" si="22"/>
        <v>-3.7735849056603807E-2</v>
      </c>
      <c r="Y390">
        <f t="shared" si="22"/>
        <v>-9.433962264150951E-2</v>
      </c>
      <c r="Z390">
        <f t="shared" si="22"/>
        <v>-8.9716981132075532E-2</v>
      </c>
      <c r="AA390">
        <f t="shared" si="22"/>
        <v>-9.4056603773584907E-2</v>
      </c>
      <c r="AB390">
        <f t="shared" si="22"/>
        <v>-6.6132075471698151E-2</v>
      </c>
      <c r="AC390">
        <f t="shared" si="22"/>
        <v>-8.962264150943404E-2</v>
      </c>
      <c r="AD390">
        <f t="shared" si="22"/>
        <v>-4.7169811320754755E-2</v>
      </c>
      <c r="AE390">
        <f t="shared" si="22"/>
        <v>-1.8867924528301903E-2</v>
      </c>
      <c r="AF390">
        <f t="shared" si="22"/>
        <v>-0.10377358490566047</v>
      </c>
      <c r="AG390">
        <f t="shared" si="22"/>
        <v>-7.0754716981132129E-2</v>
      </c>
      <c r="AH390">
        <f t="shared" si="22"/>
        <v>-0.17924528301886797</v>
      </c>
      <c r="AI390">
        <f t="shared" si="22"/>
        <v>-0.16981132075471703</v>
      </c>
      <c r="AJ390">
        <f t="shared" si="22"/>
        <v>-0.15754716981132078</v>
      </c>
      <c r="AK390">
        <f t="shared" si="22"/>
        <v>-0.13405660377358491</v>
      </c>
      <c r="AL390">
        <f t="shared" si="22"/>
        <v>-3.7735849056603807E-2</v>
      </c>
      <c r="AM390">
        <f t="shared" si="22"/>
        <v>-4.7169811320754755E-2</v>
      </c>
      <c r="AN390">
        <f t="shared" si="22"/>
        <v>-8.4905660377358555E-2</v>
      </c>
      <c r="AO390">
        <f t="shared" si="22"/>
        <v>-3.7735849056603807E-2</v>
      </c>
      <c r="AP390">
        <f t="shared" si="22"/>
        <v>-4.7169811320754755E-2</v>
      </c>
      <c r="AQ390">
        <f t="shared" si="22"/>
        <v>-7.5471698113207614E-2</v>
      </c>
      <c r="AR390">
        <f t="shared" si="22"/>
        <v>8.2264150943396175E-2</v>
      </c>
      <c r="AS390">
        <f t="shared" si="22"/>
        <v>3.7735849056603807E-2</v>
      </c>
      <c r="AT390">
        <f t="shared" si="22"/>
        <v>-3.7735849056603807E-2</v>
      </c>
      <c r="AU390">
        <f t="shared" si="22"/>
        <v>-4.9716981132075441E-2</v>
      </c>
      <c r="AV390">
        <f t="shared" si="22"/>
        <v>-0.14141509433962265</v>
      </c>
      <c r="AW390">
        <f t="shared" si="22"/>
        <v>-0.35849056603773582</v>
      </c>
      <c r="AX390">
        <f t="shared" si="22"/>
        <v>-0.44339622641509441</v>
      </c>
      <c r="AY390">
        <f t="shared" si="22"/>
        <v>-0.50943396226415094</v>
      </c>
      <c r="AZ390">
        <f t="shared" si="22"/>
        <v>-0.67028301886792463</v>
      </c>
      <c r="BA390">
        <f t="shared" si="22"/>
        <v>-0.69226415094339622</v>
      </c>
      <c r="BB390">
        <f t="shared" si="22"/>
        <v>-0.69575471698113212</v>
      </c>
      <c r="BC390">
        <f t="shared" si="22"/>
        <v>-0.68122641509433968</v>
      </c>
      <c r="BD390">
        <f t="shared" si="22"/>
        <v>-0.69603773584905659</v>
      </c>
      <c r="BE390">
        <f t="shared" si="22"/>
        <v>-0.69480943396226424</v>
      </c>
      <c r="BF390">
        <f t="shared" si="22"/>
        <v>-0.70047169811320753</v>
      </c>
      <c r="BG390">
        <f t="shared" si="22"/>
        <v>-0.70141509433962268</v>
      </c>
      <c r="BH390">
        <f t="shared" si="22"/>
        <v>-0.70391509433962274</v>
      </c>
      <c r="BI390">
        <f t="shared" si="22"/>
        <v>-0.71066037735849064</v>
      </c>
      <c r="BJ390">
        <f t="shared" si="22"/>
        <v>-0.72641509433962259</v>
      </c>
      <c r="BK390">
        <f t="shared" si="22"/>
        <v>-0.72273584905660371</v>
      </c>
      <c r="BL390">
        <f t="shared" si="22"/>
        <v>-0.74990566037735851</v>
      </c>
      <c r="BM390">
        <f t="shared" si="22"/>
        <v>-0.72547169811320766</v>
      </c>
    </row>
    <row r="391" spans="2:65" x14ac:dyDescent="0.25">
      <c r="B391">
        <f t="shared" si="18"/>
        <v>-5.2910052910053349E-3</v>
      </c>
      <c r="C391">
        <f t="shared" si="22"/>
        <v>-5.4673721340387942E-2</v>
      </c>
      <c r="D391">
        <f t="shared" si="22"/>
        <v>7.5837742504409125E-2</v>
      </c>
      <c r="E391">
        <f t="shared" si="22"/>
        <v>8.9947089947089914E-2</v>
      </c>
      <c r="F391">
        <f t="shared" si="22"/>
        <v>5.4673721340388094E-2</v>
      </c>
      <c r="G391">
        <f t="shared" si="22"/>
        <v>0.15696649029982357</v>
      </c>
      <c r="H391">
        <f t="shared" si="22"/>
        <v>0.14109347442680772</v>
      </c>
      <c r="I391">
        <f t="shared" si="22"/>
        <v>0.18518518518518515</v>
      </c>
      <c r="J391">
        <f t="shared" si="22"/>
        <v>0.1693121693121693</v>
      </c>
      <c r="K391">
        <f t="shared" si="22"/>
        <v>0.15696649029982357</v>
      </c>
      <c r="L391">
        <f t="shared" si="22"/>
        <v>0.144620811287478</v>
      </c>
      <c r="M391">
        <f t="shared" si="22"/>
        <v>0.13756613756613761</v>
      </c>
      <c r="N391">
        <f t="shared" si="22"/>
        <v>0.1040564373897707</v>
      </c>
      <c r="O391">
        <f t="shared" si="22"/>
        <v>7.2310405643739001E-2</v>
      </c>
      <c r="P391">
        <f t="shared" si="22"/>
        <v>8.1128747795414458E-2</v>
      </c>
      <c r="Q391">
        <f t="shared" si="22"/>
        <v>5.4673721340388094E-2</v>
      </c>
      <c r="R391">
        <f t="shared" si="22"/>
        <v>5.6437389770723156E-2</v>
      </c>
      <c r="S391">
        <f t="shared" si="22"/>
        <v>0.11640211640211642</v>
      </c>
      <c r="T391">
        <f t="shared" si="22"/>
        <v>9.3474426807760191E-2</v>
      </c>
      <c r="U391">
        <f t="shared" si="22"/>
        <v>0.13403880070546734</v>
      </c>
      <c r="V391">
        <f t="shared" si="22"/>
        <v>0.12169312169312177</v>
      </c>
      <c r="W391">
        <f t="shared" si="22"/>
        <v>0.15167548500881839</v>
      </c>
      <c r="X391">
        <f t="shared" si="22"/>
        <v>0.1693121693121693</v>
      </c>
      <c r="Y391">
        <f t="shared" si="22"/>
        <v>0.1587301587301588</v>
      </c>
      <c r="Z391">
        <f t="shared" si="22"/>
        <v>0.15696649029982357</v>
      </c>
      <c r="AA391">
        <f t="shared" si="22"/>
        <v>0.22222222222222218</v>
      </c>
      <c r="AB391">
        <f t="shared" si="22"/>
        <v>0.19929453262786595</v>
      </c>
      <c r="AC391">
        <f t="shared" si="22"/>
        <v>0.23104056437389781</v>
      </c>
      <c r="AD391">
        <f t="shared" si="22"/>
        <v>0.12169312169312177</v>
      </c>
      <c r="AE391">
        <f t="shared" si="22"/>
        <v>0.11992945326278655</v>
      </c>
      <c r="AF391">
        <f t="shared" si="22"/>
        <v>0.11463844797178137</v>
      </c>
      <c r="AG391">
        <f t="shared" si="22"/>
        <v>0.10582010582010576</v>
      </c>
      <c r="AH391">
        <f t="shared" si="22"/>
        <v>0.11111111111111109</v>
      </c>
      <c r="AI391">
        <f t="shared" si="22"/>
        <v>8.1128747795414458E-2</v>
      </c>
      <c r="AJ391">
        <f t="shared" si="22"/>
        <v>9.8765432098765524E-2</v>
      </c>
      <c r="AK391">
        <f t="shared" si="22"/>
        <v>0.11463844797178137</v>
      </c>
      <c r="AL391">
        <f t="shared" si="22"/>
        <v>0.11463844797178137</v>
      </c>
      <c r="AM391">
        <f t="shared" si="22"/>
        <v>0.14638447971781307</v>
      </c>
      <c r="AN391">
        <f t="shared" si="22"/>
        <v>0.25749559082892415</v>
      </c>
      <c r="AO391">
        <f t="shared" si="22"/>
        <v>0.33862433862433861</v>
      </c>
      <c r="AP391">
        <f t="shared" si="22"/>
        <v>0.3139329805996473</v>
      </c>
      <c r="AQ391">
        <f t="shared" si="22"/>
        <v>0.18518518518518515</v>
      </c>
      <c r="AR391">
        <f t="shared" si="22"/>
        <v>0.20282186948853623</v>
      </c>
      <c r="AS391">
        <f t="shared" si="22"/>
        <v>0.20987654320987661</v>
      </c>
      <c r="AT391">
        <f t="shared" si="22"/>
        <v>0.15167548500881839</v>
      </c>
      <c r="AU391">
        <f t="shared" si="22"/>
        <v>0.13932980599647268</v>
      </c>
      <c r="AV391">
        <f t="shared" si="22"/>
        <v>3.9682539682539618E-2</v>
      </c>
      <c r="AW391">
        <f t="shared" si="22"/>
        <v>3.5273368606702753E-3</v>
      </c>
      <c r="AX391">
        <f t="shared" si="22"/>
        <v>-7.5837742504409125E-2</v>
      </c>
      <c r="AY391">
        <f t="shared" si="22"/>
        <v>-9.8765432098765371E-2</v>
      </c>
      <c r="AZ391">
        <f t="shared" si="22"/>
        <v>-9.3474426807760191E-2</v>
      </c>
      <c r="BA391">
        <f t="shared" si="22"/>
        <v>-6.8783068783068724E-2</v>
      </c>
      <c r="BB391">
        <f t="shared" si="22"/>
        <v>-0.11111111111111109</v>
      </c>
      <c r="BC391">
        <f t="shared" si="22"/>
        <v>-0.11640211640211642</v>
      </c>
      <c r="BD391">
        <f t="shared" si="22"/>
        <v>-0.11816578483245149</v>
      </c>
      <c r="BE391">
        <f t="shared" si="22"/>
        <v>-0.16402116402116398</v>
      </c>
      <c r="BF391">
        <f t="shared" si="22"/>
        <v>-6.8783068783068724E-2</v>
      </c>
      <c r="BG391">
        <f t="shared" si="22"/>
        <v>-9.3474426807760191E-2</v>
      </c>
      <c r="BH391">
        <f t="shared" si="22"/>
        <v>-0.13580246913580241</v>
      </c>
      <c r="BI391">
        <f t="shared" si="22"/>
        <v>-0.11640211640211642</v>
      </c>
      <c r="BJ391">
        <f t="shared" si="22"/>
        <v>-0.12522045855379188</v>
      </c>
      <c r="BK391">
        <f t="shared" si="22"/>
        <v>-0.11463844797178137</v>
      </c>
      <c r="BL391">
        <f t="shared" si="22"/>
        <v>-9.8765432098765371E-2</v>
      </c>
      <c r="BM391">
        <f t="shared" si="22"/>
        <v>-7.4074074074074056E-2</v>
      </c>
    </row>
    <row r="392" spans="2:65" x14ac:dyDescent="0.25">
      <c r="B392">
        <f t="shared" si="18"/>
        <v>-5.2319842053307114E-2</v>
      </c>
      <c r="C392">
        <f t="shared" si="22"/>
        <v>-7.6999012833168914E-2</v>
      </c>
      <c r="D392">
        <f t="shared" si="22"/>
        <v>-5.725567620927937E-2</v>
      </c>
      <c r="E392">
        <f t="shared" si="22"/>
        <v>-5.3307008884501565E-2</v>
      </c>
      <c r="F392">
        <f t="shared" si="22"/>
        <v>-0.18460019743336634</v>
      </c>
      <c r="G392">
        <f t="shared" si="22"/>
        <v>-0.21224086870681147</v>
      </c>
      <c r="H392">
        <f t="shared" si="22"/>
        <v>-0.25074037512339592</v>
      </c>
      <c r="I392">
        <f t="shared" si="22"/>
        <v>-0.27799605133267524</v>
      </c>
      <c r="J392">
        <f t="shared" si="22"/>
        <v>-0.28134254689042454</v>
      </c>
      <c r="K392">
        <f t="shared" si="22"/>
        <v>-0.29022704837117475</v>
      </c>
      <c r="L392">
        <f t="shared" si="22"/>
        <v>-0.29121421520236929</v>
      </c>
      <c r="M392">
        <f t="shared" si="22"/>
        <v>-0.30306021717670295</v>
      </c>
      <c r="N392">
        <f t="shared" si="22"/>
        <v>-0.30898321816386976</v>
      </c>
      <c r="O392">
        <f t="shared" si="22"/>
        <v>-0.32576505429417574</v>
      </c>
      <c r="P392">
        <f t="shared" si="22"/>
        <v>-0.25666337611056272</v>
      </c>
      <c r="Q392">
        <f t="shared" si="22"/>
        <v>-0.22951628825271481</v>
      </c>
      <c r="R392">
        <f t="shared" si="22"/>
        <v>-0.23099703849950648</v>
      </c>
      <c r="S392">
        <f t="shared" si="22"/>
        <v>-0.19842053307008897</v>
      </c>
      <c r="T392">
        <f t="shared" si="22"/>
        <v>-0.17028627838104651</v>
      </c>
      <c r="U392">
        <f t="shared" si="22"/>
        <v>-0.13622902270483719</v>
      </c>
      <c r="V392">
        <f t="shared" si="22"/>
        <v>-0.16090819348469898</v>
      </c>
      <c r="W392">
        <f t="shared" si="22"/>
        <v>-0.15202369200394875</v>
      </c>
      <c r="X392">
        <f t="shared" si="22"/>
        <v>-0.21026653504442258</v>
      </c>
      <c r="Y392">
        <f t="shared" si="22"/>
        <v>-0.22606120434353413</v>
      </c>
      <c r="Z392">
        <f t="shared" si="22"/>
        <v>-0.23543928923988158</v>
      </c>
      <c r="AA392">
        <f t="shared" si="22"/>
        <v>-0.25468904244817381</v>
      </c>
      <c r="AB392">
        <f t="shared" si="22"/>
        <v>-0.27147087857847985</v>
      </c>
      <c r="AC392">
        <f t="shared" si="22"/>
        <v>-0.25962487660414618</v>
      </c>
      <c r="AD392">
        <f t="shared" si="22"/>
        <v>-0.27443237907206325</v>
      </c>
      <c r="AE392">
        <f t="shared" si="22"/>
        <v>-0.25172754195459035</v>
      </c>
      <c r="AF392">
        <f t="shared" si="22"/>
        <v>-0.25074037512339592</v>
      </c>
      <c r="AG392">
        <f t="shared" si="22"/>
        <v>-0.27147087857847985</v>
      </c>
      <c r="AH392">
        <f t="shared" si="22"/>
        <v>-0.26357354392892407</v>
      </c>
      <c r="AI392">
        <f t="shared" si="22"/>
        <v>-0.27936821322803562</v>
      </c>
      <c r="AJ392">
        <f t="shared" si="22"/>
        <v>-0.29417571569595263</v>
      </c>
      <c r="AK392">
        <f t="shared" si="22"/>
        <v>-0.29713721618953609</v>
      </c>
      <c r="AL392">
        <f t="shared" si="22"/>
        <v>-0.30898321816386976</v>
      </c>
      <c r="AM392">
        <f t="shared" si="22"/>
        <v>-0.30009871668311949</v>
      </c>
      <c r="AN392">
        <f t="shared" si="22"/>
        <v>-0.26949654491609082</v>
      </c>
      <c r="AO392">
        <f t="shared" si="22"/>
        <v>-0.27245804540967428</v>
      </c>
      <c r="AP392">
        <f t="shared" si="22"/>
        <v>-0.2961500493583416</v>
      </c>
      <c r="AQ392">
        <f t="shared" si="22"/>
        <v>-0.30404738400789738</v>
      </c>
      <c r="AR392">
        <f t="shared" si="22"/>
        <v>-0.25370187561697938</v>
      </c>
      <c r="AS392">
        <f t="shared" si="22"/>
        <v>-0.2438302073050346</v>
      </c>
      <c r="AT392">
        <f t="shared" si="22"/>
        <v>-0.25962487660414618</v>
      </c>
      <c r="AU392">
        <f t="shared" si="22"/>
        <v>-0.28134254689042454</v>
      </c>
      <c r="AV392">
        <f t="shared" si="22"/>
        <v>-0.28627838104639686</v>
      </c>
      <c r="AW392">
        <f t="shared" si="22"/>
        <v>-0.27443237907206325</v>
      </c>
      <c r="AX392">
        <f t="shared" si="22"/>
        <v>-0.29911154985192506</v>
      </c>
      <c r="AY392">
        <f t="shared" si="22"/>
        <v>-0.30303060217176708</v>
      </c>
      <c r="AZ392">
        <f t="shared" si="22"/>
        <v>-0.31056268509378088</v>
      </c>
      <c r="BA392">
        <f t="shared" si="22"/>
        <v>-0.39684106614017772</v>
      </c>
      <c r="BB392">
        <f t="shared" si="22"/>
        <v>-0.3632773938795657</v>
      </c>
      <c r="BC392">
        <f t="shared" si="22"/>
        <v>-0.35439289239881544</v>
      </c>
      <c r="BD392">
        <f t="shared" si="22"/>
        <v>-0.37068114511352424</v>
      </c>
      <c r="BE392">
        <f t="shared" si="22"/>
        <v>-0.35932872655478781</v>
      </c>
      <c r="BF392">
        <f t="shared" si="22"/>
        <v>-0.37512339585389937</v>
      </c>
      <c r="BG392">
        <f t="shared" si="22"/>
        <v>-0.4076999012833169</v>
      </c>
      <c r="BH392">
        <f t="shared" si="22"/>
        <v>-0.43731490621915109</v>
      </c>
      <c r="BI392">
        <f t="shared" si="22"/>
        <v>-0.45705824284304053</v>
      </c>
      <c r="BJ392">
        <f t="shared" si="22"/>
        <v>-0.46890424481737419</v>
      </c>
      <c r="BK392">
        <f t="shared" si="22"/>
        <v>-0.46199407699901285</v>
      </c>
      <c r="BL392">
        <f t="shared" si="22"/>
        <v>-0.44323790720631795</v>
      </c>
      <c r="BM392">
        <f t="shared" si="22"/>
        <v>-0.45903257650542939</v>
      </c>
    </row>
    <row r="393" spans="2:65" x14ac:dyDescent="0.25">
      <c r="B393">
        <f t="shared" si="18"/>
        <v>0.15373614587057555</v>
      </c>
      <c r="C393">
        <f t="shared" si="22"/>
        <v>0.12012870933142659</v>
      </c>
      <c r="D393">
        <f t="shared" si="22"/>
        <v>8.1515909903467951E-2</v>
      </c>
      <c r="E393">
        <f t="shared" si="22"/>
        <v>1.8948873793349915E-2</v>
      </c>
      <c r="F393">
        <f t="shared" si="22"/>
        <v>-1.9306399713979319E-2</v>
      </c>
      <c r="G393">
        <f t="shared" si="22"/>
        <v>-8.0979621022524151E-2</v>
      </c>
      <c r="H393">
        <f t="shared" si="22"/>
        <v>4.7382910260993977E-2</v>
      </c>
      <c r="I393">
        <f t="shared" si="22"/>
        <v>7.0968895244905184E-2</v>
      </c>
      <c r="J393">
        <f t="shared" si="22"/>
        <v>-1.680371826957448E-2</v>
      </c>
      <c r="K393">
        <f t="shared" si="22"/>
        <v>-0.16535573829102615</v>
      </c>
      <c r="L393">
        <f t="shared" ref="C393:BM397" si="23">(L85-$A85)/$A85</f>
        <v>-0.16464068644976762</v>
      </c>
      <c r="M393">
        <f t="shared" si="23"/>
        <v>-0.19556667858419735</v>
      </c>
      <c r="N393">
        <f t="shared" si="23"/>
        <v>-0.23131927064712193</v>
      </c>
      <c r="O393">
        <f t="shared" si="23"/>
        <v>-0.29692527708258853</v>
      </c>
      <c r="P393">
        <f t="shared" si="23"/>
        <v>-0.26903825527350739</v>
      </c>
      <c r="Q393">
        <f t="shared" si="23"/>
        <v>-0.2888809438684305</v>
      </c>
      <c r="R393">
        <f t="shared" si="23"/>
        <v>-0.25187701108330357</v>
      </c>
      <c r="S393">
        <f t="shared" si="23"/>
        <v>-0.18126564175902751</v>
      </c>
      <c r="T393">
        <f t="shared" si="23"/>
        <v>-0.18591347872720768</v>
      </c>
      <c r="U393">
        <f t="shared" si="23"/>
        <v>-2.234537003932777E-2</v>
      </c>
      <c r="V393">
        <f t="shared" si="23"/>
        <v>5.1126206649982048E-2</v>
      </c>
      <c r="W393">
        <f t="shared" si="23"/>
        <v>0.1083303539506614</v>
      </c>
      <c r="X393">
        <f t="shared" si="23"/>
        <v>0.11726850196639255</v>
      </c>
      <c r="Y393">
        <f t="shared" si="23"/>
        <v>3.6467643904183007E-2</v>
      </c>
      <c r="Z393">
        <f t="shared" si="23"/>
        <v>5.541651769753312E-2</v>
      </c>
      <c r="AA393">
        <f t="shared" si="23"/>
        <v>8.4197354308187394E-2</v>
      </c>
      <c r="AB393">
        <f t="shared" si="23"/>
        <v>0.12888809438684293</v>
      </c>
      <c r="AC393">
        <f t="shared" si="23"/>
        <v>0.10743653914908838</v>
      </c>
      <c r="AD393">
        <f t="shared" si="23"/>
        <v>3.7003932785126814E-2</v>
      </c>
      <c r="AE393">
        <f t="shared" si="23"/>
        <v>5.4522702895959903E-2</v>
      </c>
      <c r="AF393">
        <f t="shared" si="23"/>
        <v>1.8948873793349915E-2</v>
      </c>
      <c r="AG393">
        <f t="shared" si="23"/>
        <v>9.8319628173041632E-3</v>
      </c>
      <c r="AH393">
        <f t="shared" si="23"/>
        <v>8.5091169109760417E-2</v>
      </c>
      <c r="AI393">
        <f t="shared" si="23"/>
        <v>8.3482302466928782E-2</v>
      </c>
      <c r="AJ393">
        <f t="shared" si="23"/>
        <v>0.10064354665713267</v>
      </c>
      <c r="AK393">
        <f t="shared" si="23"/>
        <v>0.19038255273507335</v>
      </c>
      <c r="AL393">
        <f t="shared" si="23"/>
        <v>0.23507329281372891</v>
      </c>
      <c r="AM393">
        <f t="shared" si="23"/>
        <v>0.28101537361458706</v>
      </c>
      <c r="AN393">
        <f t="shared" si="23"/>
        <v>0.29245620307472286</v>
      </c>
      <c r="AO393">
        <f t="shared" si="23"/>
        <v>0.31533786199499464</v>
      </c>
      <c r="AP393">
        <f t="shared" si="23"/>
        <v>0.7316767965677512</v>
      </c>
      <c r="AQ393">
        <f t="shared" si="23"/>
        <v>1.1272792277440113</v>
      </c>
      <c r="AR393">
        <f t="shared" si="23"/>
        <v>1.1451555237754736</v>
      </c>
      <c r="AS393">
        <f t="shared" si="23"/>
        <v>1.0557740436181622</v>
      </c>
      <c r="AT393">
        <f t="shared" si="23"/>
        <v>1.1094029317125491</v>
      </c>
      <c r="AU393">
        <f t="shared" si="23"/>
        <v>1.3239184840900966</v>
      </c>
      <c r="AV393">
        <f t="shared" si="23"/>
        <v>1.7708258848766536</v>
      </c>
      <c r="AW393">
        <f t="shared" si="23"/>
        <v>1.6278155166249553</v>
      </c>
      <c r="AX393">
        <f t="shared" si="23"/>
        <v>1.6814444047193422</v>
      </c>
      <c r="AY393">
        <f t="shared" si="23"/>
        <v>2.307114765820522</v>
      </c>
      <c r="AZ393">
        <f t="shared" si="23"/>
        <v>3.040042903110475</v>
      </c>
      <c r="BA393">
        <f t="shared" si="23"/>
        <v>2.8970325348587771</v>
      </c>
      <c r="BB393">
        <f t="shared" si="23"/>
        <v>2.2534858777261353</v>
      </c>
      <c r="BC393">
        <f t="shared" si="23"/>
        <v>2.3964962459778332</v>
      </c>
      <c r="BD393">
        <f t="shared" si="23"/>
        <v>1.8602073650339648</v>
      </c>
      <c r="BE393">
        <f t="shared" si="23"/>
        <v>1.1987844118698605</v>
      </c>
      <c r="BF393">
        <f t="shared" si="23"/>
        <v>1.1630318198069358</v>
      </c>
      <c r="BG393">
        <f t="shared" si="23"/>
        <v>1.1451555237754736</v>
      </c>
      <c r="BH393">
        <f t="shared" si="23"/>
        <v>0.85913478727207726</v>
      </c>
      <c r="BI393">
        <f t="shared" si="23"/>
        <v>1.0378977475866997</v>
      </c>
      <c r="BJ393">
        <f t="shared" si="23"/>
        <v>1.0021451555237757</v>
      </c>
      <c r="BK393">
        <f t="shared" si="23"/>
        <v>0.80550589917769033</v>
      </c>
      <c r="BL393">
        <f t="shared" si="23"/>
        <v>0.84125849124061491</v>
      </c>
      <c r="BM393">
        <f t="shared" si="23"/>
        <v>0.93063997139792642</v>
      </c>
    </row>
    <row r="394" spans="2:65" x14ac:dyDescent="0.25">
      <c r="B394">
        <f t="shared" si="18"/>
        <v>1.911504424778767E-2</v>
      </c>
      <c r="C394">
        <f t="shared" si="23"/>
        <v>1.7699115044247805E-2</v>
      </c>
      <c r="D394">
        <f t="shared" si="23"/>
        <v>-4.4247787610619316E-2</v>
      </c>
      <c r="E394">
        <f t="shared" si="23"/>
        <v>-3.5309734513274182E-2</v>
      </c>
      <c r="F394">
        <f t="shared" si="23"/>
        <v>-1.7699115044247607E-2</v>
      </c>
      <c r="G394">
        <f t="shared" si="23"/>
        <v>0.10716814159292055</v>
      </c>
      <c r="H394">
        <f t="shared" si="23"/>
        <v>0.10619469026548684</v>
      </c>
      <c r="I394">
        <f t="shared" si="23"/>
        <v>1.0353982300884995E-2</v>
      </c>
      <c r="J394">
        <f t="shared" si="23"/>
        <v>4.424778761061951E-2</v>
      </c>
      <c r="K394">
        <f t="shared" si="23"/>
        <v>1.7699115044247805E-2</v>
      </c>
      <c r="L394">
        <f t="shared" si="23"/>
        <v>4.424778761061951E-2</v>
      </c>
      <c r="M394">
        <f t="shared" si="23"/>
        <v>4.424778761061951E-2</v>
      </c>
      <c r="N394">
        <f t="shared" si="23"/>
        <v>5.1769911504424782E-2</v>
      </c>
      <c r="O394">
        <f t="shared" si="23"/>
        <v>7.9646017699115126E-2</v>
      </c>
      <c r="P394">
        <f t="shared" si="23"/>
        <v>7.9646017699115126E-2</v>
      </c>
      <c r="Q394">
        <f t="shared" si="23"/>
        <v>7.0796460176991219E-2</v>
      </c>
      <c r="R394">
        <f t="shared" si="23"/>
        <v>3.5398230088495609E-2</v>
      </c>
      <c r="S394">
        <f t="shared" si="23"/>
        <v>4.424778761061951E-2</v>
      </c>
      <c r="T394">
        <f t="shared" si="23"/>
        <v>4.424778761061951E-2</v>
      </c>
      <c r="U394">
        <f t="shared" si="23"/>
        <v>6.2035398230088544E-2</v>
      </c>
      <c r="V394">
        <f t="shared" si="23"/>
        <v>6.1946902654867318E-2</v>
      </c>
      <c r="W394">
        <f t="shared" si="23"/>
        <v>7.9646017699115126E-2</v>
      </c>
      <c r="X394">
        <f t="shared" si="23"/>
        <v>8.858407079646026E-2</v>
      </c>
      <c r="Y394">
        <f t="shared" si="23"/>
        <v>4.424778761061951E-2</v>
      </c>
      <c r="Z394">
        <f t="shared" si="23"/>
        <v>1.7699115044247805E-2</v>
      </c>
      <c r="AA394">
        <f t="shared" si="23"/>
        <v>-8.8495575221237063E-3</v>
      </c>
      <c r="AB394">
        <f t="shared" si="23"/>
        <v>1.7699115044247805E-2</v>
      </c>
      <c r="AC394">
        <f t="shared" si="23"/>
        <v>-2.6548672566371511E-2</v>
      </c>
      <c r="AD394">
        <f t="shared" si="23"/>
        <v>0</v>
      </c>
      <c r="AE394">
        <f t="shared" si="23"/>
        <v>-2.6548672566371511E-2</v>
      </c>
      <c r="AF394">
        <f t="shared" si="23"/>
        <v>-4.4247787610619316E-2</v>
      </c>
      <c r="AG394">
        <f t="shared" si="23"/>
        <v>-4.4247787610619316E-2</v>
      </c>
      <c r="AH394">
        <f t="shared" si="23"/>
        <v>-5.3097345132743216E-2</v>
      </c>
      <c r="AI394">
        <f t="shared" si="23"/>
        <v>-5.3097345132743216E-2</v>
      </c>
      <c r="AJ394">
        <f t="shared" si="23"/>
        <v>-2.6548672566371511E-2</v>
      </c>
      <c r="AK394">
        <f t="shared" si="23"/>
        <v>-5.3097345132743216E-2</v>
      </c>
      <c r="AL394">
        <f t="shared" si="23"/>
        <v>-5.3097345132743216E-2</v>
      </c>
      <c r="AM394">
        <f t="shared" si="23"/>
        <v>-4.2300884955752079E-2</v>
      </c>
      <c r="AN394">
        <f t="shared" si="23"/>
        <v>-4.4247787610619316E-2</v>
      </c>
      <c r="AO394">
        <f t="shared" si="23"/>
        <v>-6.1946902654867124E-2</v>
      </c>
      <c r="AP394">
        <f t="shared" si="23"/>
        <v>-5.3097345132743216E-2</v>
      </c>
      <c r="AQ394">
        <f t="shared" si="23"/>
        <v>1.7699115044247805E-2</v>
      </c>
      <c r="AR394">
        <f t="shared" si="23"/>
        <v>-8.8495575221237063E-3</v>
      </c>
      <c r="AS394">
        <f t="shared" si="23"/>
        <v>-3.3008849557522028E-2</v>
      </c>
      <c r="AT394">
        <f t="shared" si="23"/>
        <v>-4.4247787610618532E-3</v>
      </c>
      <c r="AU394">
        <f t="shared" si="23"/>
        <v>-3.5398230088495415E-2</v>
      </c>
      <c r="AV394">
        <f t="shared" si="23"/>
        <v>-1.3274336283185756E-2</v>
      </c>
      <c r="AW394">
        <f t="shared" si="23"/>
        <v>-8.8495575221237063E-3</v>
      </c>
      <c r="AX394">
        <f t="shared" si="23"/>
        <v>-7.9646017699114932E-2</v>
      </c>
      <c r="AY394">
        <f t="shared" si="23"/>
        <v>-9.7345132743362733E-2</v>
      </c>
      <c r="AZ394">
        <f t="shared" si="23"/>
        <v>-0.10672566371681401</v>
      </c>
      <c r="BA394">
        <f t="shared" si="23"/>
        <v>-7.9646017699114932E-2</v>
      </c>
      <c r="BB394">
        <f t="shared" si="23"/>
        <v>-0.13274336283185834</v>
      </c>
      <c r="BC394">
        <f t="shared" si="23"/>
        <v>-0.11504424778761053</v>
      </c>
      <c r="BD394">
        <f t="shared" si="23"/>
        <v>-0.16814159292035394</v>
      </c>
      <c r="BE394">
        <f t="shared" si="23"/>
        <v>-0.26991150442477874</v>
      </c>
      <c r="BF394">
        <f t="shared" si="23"/>
        <v>-0.30964601769911498</v>
      </c>
      <c r="BG394">
        <f t="shared" si="23"/>
        <v>-0.30079646017699108</v>
      </c>
      <c r="BH394">
        <f t="shared" si="23"/>
        <v>-0.33362831858407072</v>
      </c>
      <c r="BI394">
        <f t="shared" si="23"/>
        <v>-0.24230088495575217</v>
      </c>
      <c r="BJ394">
        <f t="shared" si="23"/>
        <v>-0.45132743362831856</v>
      </c>
      <c r="BK394">
        <f t="shared" si="23"/>
        <v>-0.44256637168141588</v>
      </c>
      <c r="BL394">
        <f t="shared" si="23"/>
        <v>-0.4908849557522123</v>
      </c>
      <c r="BM394">
        <f t="shared" si="23"/>
        <v>-0.48327433628318583</v>
      </c>
    </row>
    <row r="395" spans="2:65" x14ac:dyDescent="0.25">
      <c r="B395">
        <f t="shared" si="18"/>
        <v>1.4925373134328304E-2</v>
      </c>
      <c r="C395">
        <f t="shared" si="23"/>
        <v>-1.4925373134328438E-2</v>
      </c>
      <c r="D395">
        <f t="shared" si="23"/>
        <v>0.11940298507462684</v>
      </c>
      <c r="E395">
        <f t="shared" si="23"/>
        <v>0.16417910447761189</v>
      </c>
      <c r="F395">
        <f t="shared" si="23"/>
        <v>3.7313432835820892E-2</v>
      </c>
      <c r="G395">
        <f t="shared" si="23"/>
        <v>4.4776119402985044E-2</v>
      </c>
      <c r="H395">
        <f t="shared" si="23"/>
        <v>4.4776119402985044E-2</v>
      </c>
      <c r="I395">
        <f t="shared" si="23"/>
        <v>-3.7313432835820892E-2</v>
      </c>
      <c r="J395">
        <f t="shared" si="23"/>
        <v>-4.4776119402985044E-2</v>
      </c>
      <c r="K395">
        <f t="shared" si="23"/>
        <v>-8.9552238805970227E-2</v>
      </c>
      <c r="L395">
        <f t="shared" si="23"/>
        <v>-7.4626865671641784E-2</v>
      </c>
      <c r="M395">
        <f t="shared" si="23"/>
        <v>-8.9552238805970227E-2</v>
      </c>
      <c r="N395">
        <f t="shared" si="23"/>
        <v>-0.11940298507462684</v>
      </c>
      <c r="O395">
        <f t="shared" si="23"/>
        <v>-0.11940298507462684</v>
      </c>
      <c r="P395">
        <f t="shared" si="23"/>
        <v>-0.12686567164179113</v>
      </c>
      <c r="Q395">
        <f t="shared" si="23"/>
        <v>-0.12686567164179113</v>
      </c>
      <c r="R395">
        <f t="shared" si="23"/>
        <v>-0.16417910447761203</v>
      </c>
      <c r="S395">
        <f t="shared" si="23"/>
        <v>-7.4626865671641784E-2</v>
      </c>
      <c r="T395">
        <f t="shared" si="23"/>
        <v>-5.9701492537313487E-2</v>
      </c>
      <c r="U395">
        <f t="shared" si="23"/>
        <v>-8.9552238805970227E-2</v>
      </c>
      <c r="V395">
        <f t="shared" si="23"/>
        <v>-0.10447761194029853</v>
      </c>
      <c r="W395">
        <f t="shared" si="23"/>
        <v>-0.10447761194029853</v>
      </c>
      <c r="X395">
        <f t="shared" si="23"/>
        <v>-0.13432835820895528</v>
      </c>
      <c r="Y395">
        <f t="shared" si="23"/>
        <v>-0.11940298507462684</v>
      </c>
      <c r="Z395">
        <f t="shared" si="23"/>
        <v>-0.14925373134328357</v>
      </c>
      <c r="AA395">
        <f t="shared" si="23"/>
        <v>-0.13432835820895528</v>
      </c>
      <c r="AB395">
        <f t="shared" si="23"/>
        <v>-0.17910447761194032</v>
      </c>
      <c r="AC395">
        <f t="shared" si="23"/>
        <v>-0.22388059701492538</v>
      </c>
      <c r="AD395">
        <f t="shared" si="23"/>
        <v>-0.22388059701492538</v>
      </c>
      <c r="AE395">
        <f t="shared" si="23"/>
        <v>-0.20895522388059706</v>
      </c>
      <c r="AF395">
        <f t="shared" si="23"/>
        <v>-0.22388059701492538</v>
      </c>
      <c r="AG395">
        <f t="shared" si="23"/>
        <v>-0.20895522388059706</v>
      </c>
      <c r="AH395">
        <f t="shared" si="23"/>
        <v>-0.22388059701492538</v>
      </c>
      <c r="AI395">
        <f t="shared" si="23"/>
        <v>-0.22388059701492538</v>
      </c>
      <c r="AJ395">
        <f t="shared" si="23"/>
        <v>-0.22388059701492538</v>
      </c>
      <c r="AK395">
        <f t="shared" si="23"/>
        <v>-0.19402985074626863</v>
      </c>
      <c r="AL395">
        <f t="shared" si="23"/>
        <v>-0.19402985074626863</v>
      </c>
      <c r="AM395">
        <f t="shared" si="23"/>
        <v>-0.19402985074626863</v>
      </c>
      <c r="AN395">
        <f t="shared" si="23"/>
        <v>-0.17910447761194032</v>
      </c>
      <c r="AO395">
        <f t="shared" si="23"/>
        <v>-0.19402985074626863</v>
      </c>
      <c r="AP395">
        <f t="shared" si="23"/>
        <v>-0.17910447761194032</v>
      </c>
      <c r="AQ395">
        <f t="shared" si="23"/>
        <v>-0.12537313432835817</v>
      </c>
      <c r="AR395">
        <f t="shared" si="23"/>
        <v>-0.17014925373134338</v>
      </c>
      <c r="AS395">
        <f t="shared" si="23"/>
        <v>-0.17910447761194032</v>
      </c>
      <c r="AT395">
        <f t="shared" si="23"/>
        <v>-0.19701492537313436</v>
      </c>
      <c r="AU395">
        <f t="shared" si="23"/>
        <v>-0.19999999999999998</v>
      </c>
      <c r="AV395">
        <f t="shared" si="23"/>
        <v>-0.17910447761194032</v>
      </c>
      <c r="AW395">
        <f t="shared" si="23"/>
        <v>-0.20895522388059706</v>
      </c>
      <c r="AX395">
        <f t="shared" si="23"/>
        <v>-0.23880597014925381</v>
      </c>
      <c r="AY395">
        <f t="shared" si="23"/>
        <v>-0.26865671641791039</v>
      </c>
      <c r="AZ395">
        <f t="shared" si="23"/>
        <v>-0.28358208955223885</v>
      </c>
      <c r="BA395">
        <f t="shared" si="23"/>
        <v>-0.21492537313432841</v>
      </c>
      <c r="BB395">
        <f t="shared" si="23"/>
        <v>-0.17313432835820897</v>
      </c>
      <c r="BC395">
        <f t="shared" si="23"/>
        <v>-0.20298507462686571</v>
      </c>
      <c r="BD395">
        <f t="shared" si="23"/>
        <v>-0.22686567164179111</v>
      </c>
      <c r="BE395">
        <f t="shared" si="23"/>
        <v>-0.22388059701492538</v>
      </c>
      <c r="BF395">
        <f t="shared" si="23"/>
        <v>-0.2537313432835821</v>
      </c>
      <c r="BG395">
        <f t="shared" si="23"/>
        <v>-0.27164179104477615</v>
      </c>
      <c r="BH395">
        <f t="shared" si="23"/>
        <v>-0.32835820895522388</v>
      </c>
      <c r="BI395">
        <f t="shared" si="23"/>
        <v>-0.32238805970149254</v>
      </c>
      <c r="BJ395">
        <f t="shared" si="23"/>
        <v>-0.28059701492537309</v>
      </c>
      <c r="BK395">
        <f t="shared" si="23"/>
        <v>-0.31044776119402984</v>
      </c>
      <c r="BL395">
        <f t="shared" si="23"/>
        <v>-0.31641791044776119</v>
      </c>
      <c r="BM395">
        <f t="shared" si="23"/>
        <v>-0.30447761194029849</v>
      </c>
    </row>
    <row r="396" spans="2:65" x14ac:dyDescent="0.25">
      <c r="B396">
        <f t="shared" si="18"/>
        <v>9.2307692307692257E-2</v>
      </c>
      <c r="C396">
        <f t="shared" si="23"/>
        <v>7.6923076923076927E-2</v>
      </c>
      <c r="D396">
        <f t="shared" si="23"/>
        <v>0.13846153846153852</v>
      </c>
      <c r="E396">
        <f t="shared" si="23"/>
        <v>0.13538461538461538</v>
      </c>
      <c r="F396">
        <f t="shared" si="23"/>
        <v>0.13846153846153852</v>
      </c>
      <c r="G396">
        <f t="shared" si="23"/>
        <v>0.13846153846153852</v>
      </c>
      <c r="H396">
        <f t="shared" si="23"/>
        <v>0.13846153846153852</v>
      </c>
      <c r="I396">
        <f t="shared" si="23"/>
        <v>0.16923076923076918</v>
      </c>
      <c r="J396">
        <f t="shared" si="23"/>
        <v>0.15372307692307693</v>
      </c>
      <c r="K396">
        <f t="shared" si="23"/>
        <v>0.16923076923076918</v>
      </c>
      <c r="L396">
        <f t="shared" si="23"/>
        <v>0.10769230769230773</v>
      </c>
      <c r="M396">
        <f t="shared" si="23"/>
        <v>0.10769230769230773</v>
      </c>
      <c r="N396">
        <f t="shared" si="23"/>
        <v>9.2307692307692257E-2</v>
      </c>
      <c r="O396">
        <f t="shared" si="23"/>
        <v>7.6923076923076927E-2</v>
      </c>
      <c r="P396">
        <f t="shared" si="23"/>
        <v>7.6923076923076927E-2</v>
      </c>
      <c r="Q396">
        <f t="shared" si="23"/>
        <v>7.6923076923076927E-2</v>
      </c>
      <c r="R396">
        <f t="shared" si="23"/>
        <v>7.6923076923076927E-2</v>
      </c>
      <c r="S396">
        <f t="shared" si="23"/>
        <v>4.6153846153846129E-2</v>
      </c>
      <c r="T396">
        <f t="shared" si="23"/>
        <v>1.538461538461533E-2</v>
      </c>
      <c r="U396">
        <f t="shared" si="23"/>
        <v>4.6153846153846129E-2</v>
      </c>
      <c r="V396">
        <f t="shared" si="23"/>
        <v>3.0769230769230795E-2</v>
      </c>
      <c r="W396">
        <f t="shared" si="23"/>
        <v>1.538461538461533E-2</v>
      </c>
      <c r="X396">
        <f t="shared" si="23"/>
        <v>7.6923076923076927E-2</v>
      </c>
      <c r="Y396">
        <f t="shared" si="23"/>
        <v>6.153846153846159E-2</v>
      </c>
      <c r="Z396">
        <f t="shared" si="23"/>
        <v>7.6923076923076927E-2</v>
      </c>
      <c r="AA396">
        <f t="shared" si="23"/>
        <v>4.6153846153846129E-2</v>
      </c>
      <c r="AB396">
        <f t="shared" si="23"/>
        <v>9.2307692307692257E-2</v>
      </c>
      <c r="AC396">
        <f t="shared" si="23"/>
        <v>-1.538461538461533E-2</v>
      </c>
      <c r="AD396">
        <f t="shared" si="23"/>
        <v>-4.6153846153846129E-2</v>
      </c>
      <c r="AE396">
        <f t="shared" si="23"/>
        <v>-4.6153846153846129E-2</v>
      </c>
      <c r="AF396">
        <f t="shared" si="23"/>
        <v>-7.6923076923076927E-2</v>
      </c>
      <c r="AG396">
        <f t="shared" si="23"/>
        <v>-4.6153846153846129E-2</v>
      </c>
      <c r="AH396">
        <f t="shared" si="23"/>
        <v>-0.13846153846153852</v>
      </c>
      <c r="AI396">
        <f t="shared" si="23"/>
        <v>-9.2307692307692257E-2</v>
      </c>
      <c r="AJ396">
        <f t="shared" si="23"/>
        <v>-9.2307692307692257E-2</v>
      </c>
      <c r="AK396">
        <f t="shared" si="23"/>
        <v>-7.6923076923076927E-2</v>
      </c>
      <c r="AL396">
        <f t="shared" si="23"/>
        <v>-7.6923076923076927E-2</v>
      </c>
      <c r="AM396">
        <f t="shared" si="23"/>
        <v>-7.6923076923076927E-2</v>
      </c>
      <c r="AN396">
        <f t="shared" si="23"/>
        <v>-4.6153846153846129E-2</v>
      </c>
      <c r="AO396">
        <f t="shared" si="23"/>
        <v>-4.6153846153846129E-2</v>
      </c>
      <c r="AP396">
        <f t="shared" si="23"/>
        <v>-7.6923076923076927E-2</v>
      </c>
      <c r="AQ396">
        <f t="shared" si="23"/>
        <v>-9.5384615384615401E-2</v>
      </c>
      <c r="AR396">
        <f t="shared" si="23"/>
        <v>-5.8461538461538447E-2</v>
      </c>
      <c r="AS396">
        <f t="shared" si="23"/>
        <v>-8.627692307692314E-2</v>
      </c>
      <c r="AT396">
        <f t="shared" si="23"/>
        <v>-9.5384615384615401E-2</v>
      </c>
      <c r="AU396">
        <f t="shared" si="23"/>
        <v>-0.13846153846153852</v>
      </c>
      <c r="AV396">
        <f t="shared" si="23"/>
        <v>-7.6923076923076927E-2</v>
      </c>
      <c r="AW396">
        <f t="shared" si="23"/>
        <v>-0.1261538461538462</v>
      </c>
      <c r="AX396">
        <f t="shared" si="23"/>
        <v>-0.1261538461538462</v>
      </c>
      <c r="AY396">
        <f t="shared" si="23"/>
        <v>-0.15076923076923082</v>
      </c>
      <c r="AZ396">
        <f t="shared" si="23"/>
        <v>-0.10769230769230773</v>
      </c>
      <c r="BA396">
        <f t="shared" si="23"/>
        <v>-0.14461538461538467</v>
      </c>
      <c r="BB396">
        <f t="shared" si="23"/>
        <v>-0.13846153846153852</v>
      </c>
      <c r="BC396">
        <f t="shared" si="23"/>
        <v>-0.16615384615384615</v>
      </c>
      <c r="BD396">
        <f t="shared" si="23"/>
        <v>-0.17538461538461533</v>
      </c>
      <c r="BE396">
        <f t="shared" si="23"/>
        <v>-0.17538461538461533</v>
      </c>
      <c r="BF396">
        <f t="shared" si="23"/>
        <v>-0.20615384615384613</v>
      </c>
      <c r="BG396">
        <f t="shared" si="23"/>
        <v>-0.19384615384615381</v>
      </c>
      <c r="BH396">
        <f t="shared" si="23"/>
        <v>-0.19999999999999998</v>
      </c>
      <c r="BI396">
        <f t="shared" si="23"/>
        <v>-0.16307692307692301</v>
      </c>
      <c r="BJ396">
        <f t="shared" si="23"/>
        <v>-0.24307692307692308</v>
      </c>
      <c r="BK396">
        <f t="shared" si="23"/>
        <v>-0.21846153846153846</v>
      </c>
      <c r="BL396">
        <f t="shared" si="23"/>
        <v>-0.19384615384615381</v>
      </c>
      <c r="BM396">
        <f t="shared" si="23"/>
        <v>-0.23384615384615379</v>
      </c>
    </row>
    <row r="397" spans="2:65" x14ac:dyDescent="0.25">
      <c r="B397">
        <f t="shared" si="18"/>
        <v>3.409090909090897E-2</v>
      </c>
      <c r="C397">
        <f t="shared" si="23"/>
        <v>1.1363636363636322E-2</v>
      </c>
      <c r="D397">
        <f t="shared" si="23"/>
        <v>2.2727272727272645E-2</v>
      </c>
      <c r="E397">
        <f t="shared" si="23"/>
        <v>4.5454545454545289E-2</v>
      </c>
      <c r="F397">
        <f t="shared" si="23"/>
        <v>3.409090909090897E-2</v>
      </c>
      <c r="G397">
        <f t="shared" si="23"/>
        <v>4.5454545454545289E-2</v>
      </c>
      <c r="H397">
        <f t="shared" si="23"/>
        <v>9.0909090909090787E-2</v>
      </c>
      <c r="I397">
        <f t="shared" si="23"/>
        <v>9.0909090909090787E-2</v>
      </c>
      <c r="J397">
        <f t="shared" si="23"/>
        <v>3.409090909090897E-2</v>
      </c>
      <c r="K397">
        <f t="shared" ref="C397:BM401" si="24">(K89-$A89)/$A89</f>
        <v>0</v>
      </c>
      <c r="L397">
        <f t="shared" si="24"/>
        <v>0</v>
      </c>
      <c r="M397">
        <f t="shared" si="24"/>
        <v>7.9545454545454461E-2</v>
      </c>
      <c r="N397">
        <f t="shared" si="24"/>
        <v>6.8181818181818135E-2</v>
      </c>
      <c r="O397">
        <f t="shared" si="24"/>
        <v>3.409090909090897E-2</v>
      </c>
      <c r="P397">
        <f t="shared" si="24"/>
        <v>6.8181818181818135E-2</v>
      </c>
      <c r="Q397">
        <f t="shared" si="24"/>
        <v>7.9545454545454461E-2</v>
      </c>
      <c r="R397">
        <f t="shared" si="24"/>
        <v>6.8181818181818135E-2</v>
      </c>
      <c r="S397">
        <f t="shared" si="24"/>
        <v>7.9545454545454461E-2</v>
      </c>
      <c r="T397">
        <f t="shared" si="24"/>
        <v>7.9545454545454461E-2</v>
      </c>
      <c r="U397">
        <f t="shared" si="24"/>
        <v>0.18181818181818177</v>
      </c>
      <c r="V397">
        <f t="shared" si="24"/>
        <v>0.19886363636363635</v>
      </c>
      <c r="W397">
        <f t="shared" si="24"/>
        <v>0.18181818181818177</v>
      </c>
      <c r="X397">
        <f t="shared" si="24"/>
        <v>0.11363636363636363</v>
      </c>
      <c r="Y397">
        <f t="shared" si="24"/>
        <v>9.0909090909090787E-2</v>
      </c>
      <c r="Z397">
        <f t="shared" si="24"/>
        <v>8.5227272727272721E-2</v>
      </c>
      <c r="AA397">
        <f t="shared" si="24"/>
        <v>0.17613636363636351</v>
      </c>
      <c r="AB397">
        <f t="shared" si="24"/>
        <v>0.18749999999999983</v>
      </c>
      <c r="AC397">
        <f t="shared" si="24"/>
        <v>0.1022727272727271</v>
      </c>
      <c r="AD397">
        <f t="shared" si="24"/>
        <v>0.17045454545454544</v>
      </c>
      <c r="AE397">
        <f t="shared" si="24"/>
        <v>0.1477272727272726</v>
      </c>
      <c r="AF397">
        <f t="shared" si="24"/>
        <v>0.17045454545454544</v>
      </c>
      <c r="AG397">
        <f t="shared" si="24"/>
        <v>0.1022727272727271</v>
      </c>
      <c r="AH397">
        <f t="shared" si="24"/>
        <v>0.13068181818181801</v>
      </c>
      <c r="AI397">
        <f t="shared" si="24"/>
        <v>0.12499999999999994</v>
      </c>
      <c r="AJ397">
        <f t="shared" si="24"/>
        <v>6.2499999999999875E-2</v>
      </c>
      <c r="AK397">
        <f t="shared" si="24"/>
        <v>2.2727272727272645E-2</v>
      </c>
      <c r="AL397">
        <f t="shared" si="24"/>
        <v>1.1363636363636322E-2</v>
      </c>
      <c r="AM397">
        <f t="shared" si="24"/>
        <v>9.0909090909090787E-2</v>
      </c>
      <c r="AN397">
        <f t="shared" si="24"/>
        <v>7.9545454545454461E-2</v>
      </c>
      <c r="AO397">
        <f t="shared" si="24"/>
        <v>0.1022727272727271</v>
      </c>
      <c r="AP397">
        <f t="shared" si="24"/>
        <v>9.0909090909090787E-2</v>
      </c>
      <c r="AQ397">
        <f t="shared" si="24"/>
        <v>5.2272727272727165E-2</v>
      </c>
      <c r="AR397">
        <f t="shared" si="24"/>
        <v>-2.5000000000000071E-2</v>
      </c>
      <c r="AS397">
        <f t="shared" si="24"/>
        <v>-3.4090909090909172E-2</v>
      </c>
      <c r="AT397">
        <f t="shared" si="24"/>
        <v>-5.0000000000000142E-2</v>
      </c>
      <c r="AU397">
        <f t="shared" si="24"/>
        <v>-0.39545454545454545</v>
      </c>
      <c r="AV397">
        <f t="shared" si="24"/>
        <v>-0.4045454545454546</v>
      </c>
      <c r="AW397">
        <f t="shared" si="24"/>
        <v>-0.40909090909090912</v>
      </c>
      <c r="AX397">
        <f t="shared" si="24"/>
        <v>-0.41136363636363643</v>
      </c>
      <c r="AY397">
        <f t="shared" si="24"/>
        <v>-0.42045454545454553</v>
      </c>
      <c r="AZ397">
        <f t="shared" si="24"/>
        <v>-0.42045454545454553</v>
      </c>
      <c r="BA397">
        <f t="shared" si="24"/>
        <v>-0.43295454545454548</v>
      </c>
      <c r="BB397">
        <f t="shared" si="24"/>
        <v>-0.4250000000000001</v>
      </c>
      <c r="BC397">
        <f t="shared" si="24"/>
        <v>-0.43409090909090908</v>
      </c>
      <c r="BD397">
        <f t="shared" si="24"/>
        <v>-0.4363636363636364</v>
      </c>
      <c r="BE397">
        <f t="shared" si="24"/>
        <v>-0.42954545454545462</v>
      </c>
      <c r="BF397">
        <f t="shared" si="24"/>
        <v>-0.44772727272727275</v>
      </c>
      <c r="BG397">
        <f t="shared" si="24"/>
        <v>-0.43409090909090908</v>
      </c>
      <c r="BH397">
        <f t="shared" si="24"/>
        <v>-0.53636363636363638</v>
      </c>
      <c r="BI397">
        <f t="shared" si="24"/>
        <v>-0.47727272727272735</v>
      </c>
      <c r="BJ397">
        <f t="shared" si="24"/>
        <v>-0.46590909090909094</v>
      </c>
      <c r="BK397">
        <f t="shared" si="24"/>
        <v>-0.51818181818181819</v>
      </c>
      <c r="BL397">
        <f t="shared" si="24"/>
        <v>-0.50454545454545452</v>
      </c>
      <c r="BM397">
        <f t="shared" si="24"/>
        <v>-0.50909090909090915</v>
      </c>
    </row>
    <row r="398" spans="2:65" x14ac:dyDescent="0.25">
      <c r="B398">
        <f t="shared" si="18"/>
        <v>7.8817733990147867E-2</v>
      </c>
      <c r="C398">
        <f t="shared" si="24"/>
        <v>9.3596059113300697E-2</v>
      </c>
      <c r="D398">
        <f t="shared" si="24"/>
        <v>9.8522167487684831E-2</v>
      </c>
      <c r="E398">
        <f t="shared" si="24"/>
        <v>2.4630541871921315E-2</v>
      </c>
      <c r="F398">
        <f t="shared" si="24"/>
        <v>4.4334975369458282E-2</v>
      </c>
      <c r="G398">
        <f t="shared" si="24"/>
        <v>3.44827586206898E-2</v>
      </c>
      <c r="H398">
        <f t="shared" si="24"/>
        <v>4.4334975369458282E-2</v>
      </c>
      <c r="I398">
        <f t="shared" si="24"/>
        <v>4.926108374384351E-3</v>
      </c>
      <c r="J398">
        <f t="shared" si="24"/>
        <v>-6.8965517241379268E-2</v>
      </c>
      <c r="K398">
        <f t="shared" si="24"/>
        <v>-6.8965517241379268E-2</v>
      </c>
      <c r="L398">
        <f t="shared" si="24"/>
        <v>-7.8817733990147645E-2</v>
      </c>
      <c r="M398">
        <f t="shared" si="24"/>
        <v>-0.15270935960591125</v>
      </c>
      <c r="N398">
        <f t="shared" si="24"/>
        <v>-7.3891625615763512E-2</v>
      </c>
      <c r="O398">
        <f t="shared" si="24"/>
        <v>-3.4482758620689578E-2</v>
      </c>
      <c r="P398">
        <f t="shared" si="24"/>
        <v>4.9261083743842415E-2</v>
      </c>
      <c r="Q398">
        <f t="shared" si="24"/>
        <v>3.9408866995073934E-2</v>
      </c>
      <c r="R398">
        <f t="shared" si="24"/>
        <v>4.926108374384351E-3</v>
      </c>
      <c r="S398">
        <f t="shared" si="24"/>
        <v>2.4630541871921315E-2</v>
      </c>
      <c r="T398">
        <f t="shared" si="24"/>
        <v>9.3596059113300697E-2</v>
      </c>
      <c r="U398">
        <f t="shared" si="24"/>
        <v>0.15270935960591137</v>
      </c>
      <c r="V398">
        <f t="shared" si="24"/>
        <v>0.18226600985221683</v>
      </c>
      <c r="W398">
        <f t="shared" si="24"/>
        <v>0.1674876847290642</v>
      </c>
      <c r="X398">
        <f t="shared" si="24"/>
        <v>0.21674876847290661</v>
      </c>
      <c r="Y398">
        <f t="shared" si="24"/>
        <v>0.24137931034482771</v>
      </c>
      <c r="Z398">
        <f t="shared" si="24"/>
        <v>0.19211822660098529</v>
      </c>
      <c r="AA398">
        <f t="shared" si="24"/>
        <v>0.15270935960591137</v>
      </c>
      <c r="AB398">
        <f t="shared" si="24"/>
        <v>0.14285714285714288</v>
      </c>
      <c r="AC398">
        <f t="shared" si="24"/>
        <v>0.15270935960591137</v>
      </c>
      <c r="AD398">
        <f t="shared" si="24"/>
        <v>0.10837438423645331</v>
      </c>
      <c r="AE398">
        <f t="shared" si="24"/>
        <v>7.3891625615763734E-2</v>
      </c>
      <c r="AF398">
        <f t="shared" si="24"/>
        <v>3.44827586206898E-2</v>
      </c>
      <c r="AG398">
        <f t="shared" si="24"/>
        <v>4.926108374384351E-3</v>
      </c>
      <c r="AH398">
        <f t="shared" si="24"/>
        <v>2.4630541871921315E-2</v>
      </c>
      <c r="AI398">
        <f t="shared" si="24"/>
        <v>4.4334975369458282E-2</v>
      </c>
      <c r="AJ398">
        <f t="shared" si="24"/>
        <v>-9.8522167487684834E-3</v>
      </c>
      <c r="AK398">
        <f t="shared" si="24"/>
        <v>-2.9556650246305338E-2</v>
      </c>
      <c r="AL398">
        <f t="shared" si="24"/>
        <v>0.37931034482758624</v>
      </c>
      <c r="AM398">
        <f t="shared" si="24"/>
        <v>6.8965517241379379E-2</v>
      </c>
      <c r="AN398">
        <f t="shared" si="24"/>
        <v>9.3596059113300697E-2</v>
      </c>
      <c r="AO398">
        <f t="shared" si="24"/>
        <v>7.8817733990147867E-2</v>
      </c>
      <c r="AP398">
        <f t="shared" si="24"/>
        <v>8.8669950738916342E-2</v>
      </c>
      <c r="AQ398">
        <f t="shared" si="24"/>
        <v>7.8817733990147867E-2</v>
      </c>
      <c r="AR398">
        <f t="shared" si="24"/>
        <v>3.44827586206898E-2</v>
      </c>
      <c r="AS398">
        <f t="shared" si="24"/>
        <v>5.9113300492610897E-2</v>
      </c>
      <c r="AT398">
        <f t="shared" si="24"/>
        <v>5.9113300492610897E-2</v>
      </c>
      <c r="AU398">
        <f t="shared" si="24"/>
        <v>1.9704433497536967E-2</v>
      </c>
      <c r="AV398">
        <f t="shared" si="24"/>
        <v>2.4630541871921315E-2</v>
      </c>
      <c r="AW398">
        <f t="shared" si="24"/>
        <v>1.4778325123152834E-2</v>
      </c>
      <c r="AX398">
        <f t="shared" si="24"/>
        <v>1.4778325123152834E-2</v>
      </c>
      <c r="AY398">
        <f t="shared" si="24"/>
        <v>4.926108374384351E-3</v>
      </c>
      <c r="AZ398">
        <f t="shared" si="24"/>
        <v>-1.4778325123152615E-2</v>
      </c>
      <c r="BA398">
        <f t="shared" si="24"/>
        <v>9.8522167487684834E-3</v>
      </c>
      <c r="BB398">
        <f t="shared" si="24"/>
        <v>-4.9261083743841316E-3</v>
      </c>
      <c r="BC398">
        <f t="shared" si="24"/>
        <v>2.9556650246305449E-2</v>
      </c>
      <c r="BD398">
        <f t="shared" si="24"/>
        <v>3.9408866995073934E-2</v>
      </c>
      <c r="BE398">
        <f t="shared" si="24"/>
        <v>1.4778325123152834E-2</v>
      </c>
      <c r="BF398">
        <f t="shared" si="24"/>
        <v>4.926108374384351E-3</v>
      </c>
      <c r="BG398">
        <f t="shared" si="24"/>
        <v>-5.4187192118226542E-2</v>
      </c>
      <c r="BH398">
        <f t="shared" si="24"/>
        <v>-9.8522167487684609E-2</v>
      </c>
      <c r="BI398">
        <f t="shared" si="24"/>
        <v>-0.12315270935960582</v>
      </c>
      <c r="BJ398">
        <f t="shared" si="24"/>
        <v>-0.15270935960591125</v>
      </c>
      <c r="BK398">
        <f t="shared" si="24"/>
        <v>-0.14778325123152702</v>
      </c>
      <c r="BL398">
        <f t="shared" si="24"/>
        <v>-0.12315270935960582</v>
      </c>
      <c r="BM398">
        <f t="shared" si="24"/>
        <v>-0.13300492610837431</v>
      </c>
    </row>
    <row r="399" spans="2:65" x14ac:dyDescent="0.25">
      <c r="B399">
        <f t="shared" si="18"/>
        <v>-1.5128593040847281E-2</v>
      </c>
      <c r="C399">
        <f t="shared" si="24"/>
        <v>-9.0771558245083955E-3</v>
      </c>
      <c r="D399">
        <f t="shared" si="24"/>
        <v>-2.4962178517397886E-2</v>
      </c>
      <c r="E399">
        <f t="shared" si="24"/>
        <v>-7.5642965204234392E-4</v>
      </c>
      <c r="F399">
        <f t="shared" si="24"/>
        <v>-1.2859304084720115E-2</v>
      </c>
      <c r="G399">
        <f t="shared" si="24"/>
        <v>0</v>
      </c>
      <c r="H399">
        <f t="shared" si="24"/>
        <v>-2.3449319213313197E-2</v>
      </c>
      <c r="I399">
        <f t="shared" si="24"/>
        <v>-1.4372163388804936E-2</v>
      </c>
      <c r="J399">
        <f t="shared" si="24"/>
        <v>-1.0590015128593084E-2</v>
      </c>
      <c r="K399">
        <f t="shared" si="24"/>
        <v>-7.5642965204237075E-3</v>
      </c>
      <c r="L399">
        <f t="shared" si="24"/>
        <v>9.8335854765506051E-3</v>
      </c>
      <c r="M399">
        <f t="shared" si="24"/>
        <v>-4.5385779122541978E-3</v>
      </c>
      <c r="N399">
        <f t="shared" si="24"/>
        <v>1.5128593040847146E-2</v>
      </c>
      <c r="O399">
        <f t="shared" si="24"/>
        <v>-1.3615733736762593E-2</v>
      </c>
      <c r="P399">
        <f t="shared" si="24"/>
        <v>-1.5885022692889626E-2</v>
      </c>
      <c r="Q399">
        <f t="shared" si="24"/>
        <v>-1.6641452344931969E-2</v>
      </c>
      <c r="R399">
        <f t="shared" si="24"/>
        <v>-3.5552193645990972E-2</v>
      </c>
      <c r="S399">
        <f t="shared" si="24"/>
        <v>-2.6475037821482708E-2</v>
      </c>
      <c r="T399">
        <f t="shared" si="24"/>
        <v>-3.2526475037821592E-2</v>
      </c>
      <c r="U399">
        <f t="shared" si="24"/>
        <v>-0.1081694402420576</v>
      </c>
      <c r="V399">
        <f t="shared" si="24"/>
        <v>-0.11270801815431165</v>
      </c>
      <c r="W399">
        <f t="shared" si="24"/>
        <v>-0.11043872919818463</v>
      </c>
      <c r="X399">
        <f t="shared" si="24"/>
        <v>-0.1180030257186082</v>
      </c>
      <c r="Y399">
        <f t="shared" si="24"/>
        <v>-0.1558245083207262</v>
      </c>
      <c r="Z399">
        <f t="shared" si="24"/>
        <v>-0.15885022692889572</v>
      </c>
      <c r="AA399">
        <f t="shared" si="24"/>
        <v>-0.18759455370650532</v>
      </c>
      <c r="AB399">
        <f t="shared" si="24"/>
        <v>-0.18683812405446298</v>
      </c>
      <c r="AC399">
        <f t="shared" si="24"/>
        <v>-0.19515885022692889</v>
      </c>
      <c r="AD399">
        <f t="shared" si="24"/>
        <v>-0.22844175491679283</v>
      </c>
      <c r="AE399">
        <f t="shared" si="24"/>
        <v>-0.22617246596066568</v>
      </c>
      <c r="AF399">
        <f t="shared" si="24"/>
        <v>-0.23071104387291985</v>
      </c>
      <c r="AG399">
        <f t="shared" si="24"/>
        <v>-0.21936459909228442</v>
      </c>
      <c r="AH399">
        <f t="shared" si="24"/>
        <v>-0.21180030257186086</v>
      </c>
      <c r="AI399">
        <f t="shared" si="24"/>
        <v>-0.21558245083207273</v>
      </c>
      <c r="AJ399">
        <f t="shared" si="24"/>
        <v>-0.22844175491679283</v>
      </c>
      <c r="AK399">
        <f t="shared" si="24"/>
        <v>-0.23827534039334344</v>
      </c>
      <c r="AL399">
        <f t="shared" si="24"/>
        <v>-0.24432677760968233</v>
      </c>
      <c r="AM399">
        <f t="shared" si="24"/>
        <v>-0.20953101361573384</v>
      </c>
      <c r="AN399">
        <f t="shared" si="24"/>
        <v>-0.24357034795763999</v>
      </c>
      <c r="AO399">
        <f t="shared" si="24"/>
        <v>-0.23146747352496219</v>
      </c>
      <c r="AP399">
        <f t="shared" si="24"/>
        <v>-0.23146747352496219</v>
      </c>
      <c r="AQ399">
        <f t="shared" si="24"/>
        <v>-0.23827534039334344</v>
      </c>
      <c r="AR399">
        <f t="shared" si="24"/>
        <v>-0.25037821482602118</v>
      </c>
      <c r="AS399">
        <f t="shared" si="24"/>
        <v>-0.25945537065052959</v>
      </c>
      <c r="AT399">
        <f t="shared" si="24"/>
        <v>-0.24735249621785182</v>
      </c>
      <c r="AU399">
        <f t="shared" si="24"/>
        <v>-0.24432677760968233</v>
      </c>
      <c r="AV399">
        <f t="shared" si="24"/>
        <v>-0.26701966717095316</v>
      </c>
      <c r="AW399">
        <f t="shared" si="24"/>
        <v>-0.25642965204236007</v>
      </c>
      <c r="AX399">
        <f t="shared" si="24"/>
        <v>-0.26626323751891084</v>
      </c>
      <c r="AY399">
        <f t="shared" si="24"/>
        <v>-0.27609682299546146</v>
      </c>
      <c r="AZ399">
        <f t="shared" si="24"/>
        <v>-0.28517397881996981</v>
      </c>
      <c r="BA399">
        <f t="shared" si="24"/>
        <v>-0.27004538577912257</v>
      </c>
      <c r="BB399">
        <f t="shared" si="24"/>
        <v>-0.26853252647503784</v>
      </c>
      <c r="BC399">
        <f t="shared" si="24"/>
        <v>-0.28290468986384265</v>
      </c>
      <c r="BD399">
        <f t="shared" si="24"/>
        <v>-0.29122541603630869</v>
      </c>
      <c r="BE399">
        <f t="shared" si="24"/>
        <v>-0.30635400907715588</v>
      </c>
      <c r="BF399">
        <f t="shared" si="24"/>
        <v>-0.32299546142208785</v>
      </c>
      <c r="BG399">
        <f t="shared" si="24"/>
        <v>-0.33282904689863846</v>
      </c>
      <c r="BH399">
        <f t="shared" si="24"/>
        <v>-0.33434190620272314</v>
      </c>
      <c r="BI399">
        <f t="shared" si="24"/>
        <v>-0.32526475037821484</v>
      </c>
      <c r="BJ399">
        <f t="shared" si="24"/>
        <v>-0.29349470499243574</v>
      </c>
      <c r="BK399">
        <f t="shared" si="24"/>
        <v>-0.28744326777609686</v>
      </c>
      <c r="BL399">
        <f t="shared" si="24"/>
        <v>-0.28441754916792733</v>
      </c>
      <c r="BM399">
        <f t="shared" si="24"/>
        <v>-0.27382753403933441</v>
      </c>
    </row>
    <row r="400" spans="2:65" x14ac:dyDescent="0.25">
      <c r="B400">
        <f t="shared" si="18"/>
        <v>9.069155300311077E-2</v>
      </c>
      <c r="C400">
        <f t="shared" si="24"/>
        <v>7.6812634601579374E-2</v>
      </c>
      <c r="D400">
        <f t="shared" si="24"/>
        <v>1.2852357023211292</v>
      </c>
      <c r="E400">
        <f t="shared" si="24"/>
        <v>1.5604211533859778</v>
      </c>
      <c r="F400">
        <f t="shared" si="24"/>
        <v>0.86647523330940424</v>
      </c>
      <c r="G400">
        <f t="shared" si="24"/>
        <v>1.2249341947834411</v>
      </c>
      <c r="H400">
        <f t="shared" si="24"/>
        <v>1.0579085905719072</v>
      </c>
      <c r="I400">
        <f t="shared" si="24"/>
        <v>0.938502033979421</v>
      </c>
      <c r="J400">
        <f t="shared" si="24"/>
        <v>0.92677674084709272</v>
      </c>
      <c r="K400">
        <f t="shared" si="24"/>
        <v>0.80832735104091902</v>
      </c>
      <c r="L400">
        <f t="shared" si="24"/>
        <v>0.83943527159607578</v>
      </c>
      <c r="M400">
        <f t="shared" si="24"/>
        <v>0.78056951423785592</v>
      </c>
      <c r="N400">
        <f t="shared" si="24"/>
        <v>0.77075855467815269</v>
      </c>
      <c r="O400">
        <f t="shared" si="24"/>
        <v>0.72290021536252691</v>
      </c>
      <c r="P400">
        <f t="shared" si="24"/>
        <v>0.80641301746829397</v>
      </c>
      <c r="Q400">
        <f t="shared" si="24"/>
        <v>0.77075855467815269</v>
      </c>
      <c r="R400">
        <f t="shared" si="24"/>
        <v>0.72290021536252691</v>
      </c>
      <c r="S400">
        <f t="shared" si="24"/>
        <v>0.77075855467815269</v>
      </c>
      <c r="T400">
        <f t="shared" si="24"/>
        <v>0.79468772433596557</v>
      </c>
      <c r="U400">
        <f t="shared" si="24"/>
        <v>0.82172768604929403</v>
      </c>
      <c r="V400">
        <f t="shared" si="24"/>
        <v>0.86647523330940424</v>
      </c>
      <c r="W400">
        <f t="shared" si="24"/>
        <v>1.0579085905719072</v>
      </c>
      <c r="X400">
        <f t="shared" si="24"/>
        <v>1.1962191911940654</v>
      </c>
      <c r="Y400">
        <f t="shared" si="24"/>
        <v>1.1529073941134245</v>
      </c>
      <c r="Z400">
        <f t="shared" si="24"/>
        <v>0.98612108159846845</v>
      </c>
      <c r="AA400">
        <f t="shared" si="24"/>
        <v>1.0849485522852356</v>
      </c>
      <c r="AB400">
        <f t="shared" si="24"/>
        <v>1.1655898540320653</v>
      </c>
      <c r="AC400">
        <f t="shared" si="24"/>
        <v>0.98612108159846845</v>
      </c>
      <c r="AD400">
        <f t="shared" si="24"/>
        <v>1.0339794209140942</v>
      </c>
      <c r="AE400">
        <f t="shared" si="24"/>
        <v>1.08183776022972</v>
      </c>
      <c r="AF400">
        <f t="shared" si="24"/>
        <v>1.2732711174922231</v>
      </c>
      <c r="AG400">
        <f t="shared" si="24"/>
        <v>1.1378320172290022</v>
      </c>
      <c r="AH400">
        <f t="shared" si="24"/>
        <v>0.86579085905719078</v>
      </c>
      <c r="AI400">
        <f t="shared" si="24"/>
        <v>0.92653744915051461</v>
      </c>
      <c r="AJ400">
        <f t="shared" si="24"/>
        <v>1.08183776022972</v>
      </c>
      <c r="AK400">
        <f t="shared" si="24"/>
        <v>0.96697774587221819</v>
      </c>
      <c r="AL400">
        <f t="shared" si="24"/>
        <v>0.89040440296721712</v>
      </c>
      <c r="AM400">
        <f t="shared" si="24"/>
        <v>0.89040440296721712</v>
      </c>
      <c r="AN400">
        <f t="shared" si="24"/>
        <v>0.74347930126824613</v>
      </c>
      <c r="AO400">
        <f t="shared" si="24"/>
        <v>0.78272313950705907</v>
      </c>
      <c r="AP400">
        <f t="shared" si="24"/>
        <v>0.77075855467815269</v>
      </c>
      <c r="AQ400">
        <f t="shared" si="24"/>
        <v>0.79468772433596557</v>
      </c>
      <c r="AR400">
        <f t="shared" si="24"/>
        <v>0.86647523330940424</v>
      </c>
      <c r="AS400">
        <f t="shared" si="24"/>
        <v>0.86886815027518549</v>
      </c>
      <c r="AT400">
        <f t="shared" si="24"/>
        <v>0.86145010768126362</v>
      </c>
      <c r="AU400">
        <f t="shared" si="24"/>
        <v>0.90117252931323277</v>
      </c>
      <c r="AV400">
        <f t="shared" si="24"/>
        <v>0.87915769322804505</v>
      </c>
      <c r="AW400">
        <f t="shared" si="24"/>
        <v>0.80665230916487207</v>
      </c>
      <c r="AX400">
        <f t="shared" si="24"/>
        <v>0.91433357262503001</v>
      </c>
      <c r="AY400">
        <f t="shared" si="24"/>
        <v>0.91433357262503001</v>
      </c>
      <c r="AZ400">
        <f t="shared" si="24"/>
        <v>0.60325436707346269</v>
      </c>
      <c r="BA400">
        <f t="shared" si="24"/>
        <v>0.50753768844221114</v>
      </c>
      <c r="BB400">
        <f t="shared" si="24"/>
        <v>0.52548456568557067</v>
      </c>
      <c r="BC400">
        <f t="shared" si="24"/>
        <v>0.47619047619047622</v>
      </c>
      <c r="BD400">
        <f t="shared" si="24"/>
        <v>0.45967934912658531</v>
      </c>
      <c r="BE400">
        <f t="shared" si="24"/>
        <v>0.37855946398659956</v>
      </c>
      <c r="BF400">
        <f t="shared" si="24"/>
        <v>0.41182100981095948</v>
      </c>
      <c r="BG400">
        <f t="shared" si="24"/>
        <v>0.3402727925340992</v>
      </c>
      <c r="BH400">
        <f t="shared" si="24"/>
        <v>0.37592725532424015</v>
      </c>
      <c r="BI400">
        <f t="shared" si="24"/>
        <v>0.41206030150753759</v>
      </c>
      <c r="BJ400">
        <f t="shared" si="24"/>
        <v>0.4166068437425221</v>
      </c>
      <c r="BK400">
        <f t="shared" si="24"/>
        <v>0.42378559463986598</v>
      </c>
      <c r="BL400">
        <f t="shared" si="24"/>
        <v>0.37688442211055284</v>
      </c>
      <c r="BM400">
        <f t="shared" si="24"/>
        <v>0.36396267049533371</v>
      </c>
    </row>
    <row r="401" spans="2:65" x14ac:dyDescent="0.25">
      <c r="B401">
        <f t="shared" si="18"/>
        <v>5.8537101725415493E-2</v>
      </c>
      <c r="C401">
        <f t="shared" si="24"/>
        <v>4.265904519953425E-2</v>
      </c>
      <c r="D401">
        <f t="shared" si="24"/>
        <v>-4.9221975230231097E-3</v>
      </c>
      <c r="E401">
        <f t="shared" si="24"/>
        <v>-4.9751243781094925E-3</v>
      </c>
      <c r="F401">
        <f t="shared" si="24"/>
        <v>1.1114639568116814E-3</v>
      </c>
      <c r="G401">
        <f t="shared" si="24"/>
        <v>-2.6145866412617704E-2</v>
      </c>
      <c r="H401">
        <f t="shared" si="24"/>
        <v>1.0902932147771754E-2</v>
      </c>
      <c r="I401">
        <f t="shared" si="24"/>
        <v>1.6195617656398837E-2</v>
      </c>
      <c r="J401">
        <f t="shared" ref="C401:BM405" si="25">(J93-$A93)/$A93</f>
        <v>-4.9751243781094925E-3</v>
      </c>
      <c r="K401">
        <f t="shared" si="25"/>
        <v>-1.0267809886736458E-2</v>
      </c>
      <c r="L401">
        <f t="shared" si="25"/>
        <v>-3.6731237429871867E-2</v>
      </c>
      <c r="M401">
        <f t="shared" si="25"/>
        <v>-2.6145866412617704E-2</v>
      </c>
      <c r="N401">
        <f t="shared" si="25"/>
        <v>1.6195617656398837E-2</v>
      </c>
      <c r="O401">
        <f t="shared" si="25"/>
        <v>3.1756113051758969E-4</v>
      </c>
      <c r="P401">
        <f t="shared" si="25"/>
        <v>3.1756113051758969E-4</v>
      </c>
      <c r="Q401">
        <f t="shared" si="25"/>
        <v>-1.0267809886736458E-2</v>
      </c>
      <c r="R401">
        <f t="shared" si="25"/>
        <v>-4.9751243781094925E-3</v>
      </c>
      <c r="S401">
        <f t="shared" si="25"/>
        <v>3.1756113051758969E-4</v>
      </c>
      <c r="T401">
        <f t="shared" si="25"/>
        <v>-2.0853180903990621E-2</v>
      </c>
      <c r="U401">
        <f t="shared" si="25"/>
        <v>1.0902932147771754E-2</v>
      </c>
      <c r="V401">
        <f t="shared" si="25"/>
        <v>-1.5560495395363539E-2</v>
      </c>
      <c r="W401">
        <f t="shared" si="25"/>
        <v>-4.9751243781094925E-3</v>
      </c>
      <c r="X401">
        <f t="shared" si="25"/>
        <v>0.1749761829152113</v>
      </c>
      <c r="Y401">
        <f t="shared" si="25"/>
        <v>0.10617127130305912</v>
      </c>
      <c r="Z401">
        <f t="shared" si="25"/>
        <v>9.0293214777177985E-2</v>
      </c>
      <c r="AA401">
        <f t="shared" si="25"/>
        <v>0.10029639038848312</v>
      </c>
      <c r="AB401">
        <f t="shared" si="25"/>
        <v>8.5000529268550784E-2</v>
      </c>
      <c r="AC401">
        <f t="shared" si="25"/>
        <v>0.10500688049116129</v>
      </c>
      <c r="AD401">
        <f t="shared" si="25"/>
        <v>0.18556155393246546</v>
      </c>
      <c r="AE401">
        <f t="shared" si="25"/>
        <v>0.15115909812638925</v>
      </c>
      <c r="AF401">
        <f t="shared" si="25"/>
        <v>0.12204932782894048</v>
      </c>
      <c r="AG401">
        <f t="shared" si="25"/>
        <v>7.9707843759923819E-2</v>
      </c>
      <c r="AH401">
        <f t="shared" si="25"/>
        <v>6.525881232137197E-2</v>
      </c>
      <c r="AI401">
        <f t="shared" si="25"/>
        <v>0.10024346353339697</v>
      </c>
      <c r="AJ401">
        <f t="shared" si="25"/>
        <v>0.10617127130305912</v>
      </c>
      <c r="AK401">
        <f t="shared" si="25"/>
        <v>0.11675664232031328</v>
      </c>
      <c r="AL401">
        <f t="shared" si="25"/>
        <v>7.9390282629406228E-2</v>
      </c>
      <c r="AM401">
        <f t="shared" si="25"/>
        <v>9.5585900285804951E-2</v>
      </c>
      <c r="AN401">
        <f t="shared" si="25"/>
        <v>0.10087858579443215</v>
      </c>
      <c r="AO401">
        <f t="shared" si="25"/>
        <v>0.23261352810416006</v>
      </c>
      <c r="AP401">
        <f t="shared" si="25"/>
        <v>0.35492749020853187</v>
      </c>
      <c r="AQ401">
        <f t="shared" si="25"/>
        <v>0.31787869164814242</v>
      </c>
      <c r="AR401">
        <f t="shared" si="25"/>
        <v>0.19085423944109242</v>
      </c>
      <c r="AS401">
        <f t="shared" si="25"/>
        <v>0.12734201333756745</v>
      </c>
      <c r="AT401">
        <f t="shared" si="25"/>
        <v>0.15872763840372597</v>
      </c>
      <c r="AU401">
        <f t="shared" si="25"/>
        <v>0.21202498147560075</v>
      </c>
      <c r="AV401">
        <f t="shared" si="25"/>
        <v>8.5000529268550784E-2</v>
      </c>
      <c r="AW401">
        <f t="shared" si="25"/>
        <v>0.11675664232031328</v>
      </c>
      <c r="AX401">
        <f t="shared" si="25"/>
        <v>1.6195617656398837E-2</v>
      </c>
      <c r="AY401">
        <f t="shared" si="25"/>
        <v>5.8537101725415493E-2</v>
      </c>
      <c r="AZ401">
        <f t="shared" si="25"/>
        <v>-4.202392293849895E-2</v>
      </c>
      <c r="BA401">
        <f t="shared" si="25"/>
        <v>-5.7901979464380193E-2</v>
      </c>
      <c r="BB401">
        <f t="shared" si="25"/>
        <v>-6.848735048163436E-2</v>
      </c>
      <c r="BC401">
        <f t="shared" si="25"/>
        <v>3.2073674182280083E-2</v>
      </c>
      <c r="BD401">
        <f t="shared" si="25"/>
        <v>-1.5560495395363539E-2</v>
      </c>
      <c r="BE401">
        <f t="shared" si="25"/>
        <v>1.6195617656398837E-2</v>
      </c>
      <c r="BF401">
        <f t="shared" si="25"/>
        <v>-3.6731237429871867E-2</v>
      </c>
      <c r="BG401">
        <f t="shared" si="25"/>
        <v>-4.7316608447126034E-2</v>
      </c>
      <c r="BH401">
        <f t="shared" si="25"/>
        <v>-7.378003599026145E-2</v>
      </c>
      <c r="BI401">
        <f t="shared" si="25"/>
        <v>-7.378003599026145E-2</v>
      </c>
      <c r="BJ401">
        <f t="shared" si="25"/>
        <v>-4.7369535302212294E-2</v>
      </c>
      <c r="BK401">
        <f t="shared" si="25"/>
        <v>-0.13729226209378642</v>
      </c>
      <c r="BL401">
        <f t="shared" si="25"/>
        <v>-4.7316608447126034E-2</v>
      </c>
      <c r="BM401">
        <f t="shared" si="25"/>
        <v>-4.7316608447126034E-2</v>
      </c>
    </row>
    <row r="402" spans="2:65" x14ac:dyDescent="0.25">
      <c r="B402">
        <f t="shared" si="18"/>
        <v>-6.5573770491803199E-2</v>
      </c>
      <c r="C402">
        <f t="shared" si="25"/>
        <v>-3.4590163934426134E-2</v>
      </c>
      <c r="D402">
        <f t="shared" si="25"/>
        <v>-7.2131147540983528E-2</v>
      </c>
      <c r="E402">
        <f t="shared" si="25"/>
        <v>-3.6065573770491764E-2</v>
      </c>
      <c r="F402">
        <f t="shared" si="25"/>
        <v>1.1639344262295082</v>
      </c>
      <c r="G402">
        <f t="shared" si="25"/>
        <v>0.65573770491803285</v>
      </c>
      <c r="H402">
        <f t="shared" si="25"/>
        <v>0.50819672131147542</v>
      </c>
      <c r="I402">
        <f t="shared" si="25"/>
        <v>0.96393442622950842</v>
      </c>
      <c r="J402">
        <f t="shared" si="25"/>
        <v>0.49180327868852464</v>
      </c>
      <c r="K402">
        <f t="shared" si="25"/>
        <v>0.63934426229508201</v>
      </c>
      <c r="L402">
        <f t="shared" si="25"/>
        <v>0.53442622950819674</v>
      </c>
      <c r="M402">
        <f t="shared" si="25"/>
        <v>0.54262295081967227</v>
      </c>
      <c r="N402">
        <f t="shared" si="25"/>
        <v>0.49180327868852464</v>
      </c>
      <c r="O402">
        <f t="shared" si="25"/>
        <v>0.42295081967213116</v>
      </c>
      <c r="P402">
        <f t="shared" si="25"/>
        <v>0.38032786885245906</v>
      </c>
      <c r="Q402">
        <f t="shared" si="25"/>
        <v>0.31147540983606564</v>
      </c>
      <c r="R402">
        <f t="shared" si="25"/>
        <v>0.20327868852459022</v>
      </c>
      <c r="S402">
        <f t="shared" si="25"/>
        <v>0.15081967213114753</v>
      </c>
      <c r="T402">
        <f t="shared" si="25"/>
        <v>0.33114754098360649</v>
      </c>
      <c r="U402">
        <f t="shared" si="25"/>
        <v>0.30409836065573781</v>
      </c>
      <c r="V402">
        <f t="shared" si="25"/>
        <v>0.21311475409836078</v>
      </c>
      <c r="W402">
        <f t="shared" si="25"/>
        <v>0.24262295081967222</v>
      </c>
      <c r="X402">
        <f t="shared" si="25"/>
        <v>0.21967213114754111</v>
      </c>
      <c r="Y402">
        <f t="shared" si="25"/>
        <v>0.15409836065573779</v>
      </c>
      <c r="Z402">
        <f t="shared" si="25"/>
        <v>0.1409836065573771</v>
      </c>
      <c r="AA402">
        <f t="shared" si="25"/>
        <v>0.11803278688524602</v>
      </c>
      <c r="AB402">
        <f t="shared" si="25"/>
        <v>7.2131147540983681E-2</v>
      </c>
      <c r="AC402">
        <f t="shared" si="25"/>
        <v>0.14754098360655746</v>
      </c>
      <c r="AD402">
        <f t="shared" si="25"/>
        <v>0.10491803278688534</v>
      </c>
      <c r="AE402">
        <f t="shared" si="25"/>
        <v>9.639344262295084E-2</v>
      </c>
      <c r="AF402">
        <f t="shared" si="25"/>
        <v>0.10655737704918039</v>
      </c>
      <c r="AG402">
        <f t="shared" si="25"/>
        <v>0.16721311475409845</v>
      </c>
      <c r="AH402">
        <f t="shared" si="25"/>
        <v>0.11147540983606567</v>
      </c>
      <c r="AI402">
        <f t="shared" si="25"/>
        <v>0.12131147540983611</v>
      </c>
      <c r="AJ402">
        <f t="shared" si="25"/>
        <v>0.20655737704918045</v>
      </c>
      <c r="AK402">
        <f t="shared" si="25"/>
        <v>0.44262295081967235</v>
      </c>
      <c r="AL402">
        <f t="shared" si="25"/>
        <v>0.36065573770491821</v>
      </c>
      <c r="AM402">
        <f t="shared" si="25"/>
        <v>0.20000000000000012</v>
      </c>
      <c r="AN402">
        <f t="shared" si="25"/>
        <v>0.18032786885245911</v>
      </c>
      <c r="AO402">
        <f t="shared" si="25"/>
        <v>9.8360655737705013E-2</v>
      </c>
      <c r="AP402">
        <f t="shared" si="25"/>
        <v>0.14754098360655746</v>
      </c>
      <c r="AQ402">
        <f t="shared" si="25"/>
        <v>0.12131147540983611</v>
      </c>
      <c r="AR402">
        <f t="shared" si="25"/>
        <v>9.7311475409836132E-2</v>
      </c>
      <c r="AS402">
        <f t="shared" si="25"/>
        <v>9.8360655737705013E-2</v>
      </c>
      <c r="AT402">
        <f t="shared" si="25"/>
        <v>0.10819672131147544</v>
      </c>
      <c r="AU402">
        <f t="shared" si="25"/>
        <v>0.13114754098360668</v>
      </c>
      <c r="AV402">
        <f t="shared" si="25"/>
        <v>0.12773770491803285</v>
      </c>
      <c r="AW402">
        <f t="shared" si="25"/>
        <v>5.9016393442623008E-2</v>
      </c>
      <c r="AX402">
        <f t="shared" si="25"/>
        <v>1.6393442622950907E-2</v>
      </c>
      <c r="AY402">
        <f t="shared" si="25"/>
        <v>7.1803278688524694E-3</v>
      </c>
      <c r="AZ402">
        <f t="shared" si="25"/>
        <v>0</v>
      </c>
      <c r="BA402">
        <f t="shared" si="25"/>
        <v>-3.2786885245901523E-2</v>
      </c>
      <c r="BB402">
        <f t="shared" si="25"/>
        <v>5.5737704918032913E-2</v>
      </c>
      <c r="BC402">
        <f t="shared" si="25"/>
        <v>1.3114754098360668E-2</v>
      </c>
      <c r="BD402">
        <f t="shared" si="25"/>
        <v>1.6393442622950907E-2</v>
      </c>
      <c r="BE402">
        <f t="shared" si="25"/>
        <v>0.31655737704918052</v>
      </c>
      <c r="BF402">
        <f t="shared" si="25"/>
        <v>1.6393442622950907E-2</v>
      </c>
      <c r="BG402">
        <f t="shared" si="25"/>
        <v>9.8360655737705013E-2</v>
      </c>
      <c r="BH402">
        <f t="shared" si="25"/>
        <v>2.9508196721311577E-2</v>
      </c>
      <c r="BI402">
        <f t="shared" si="25"/>
        <v>3.2786885245902398E-3</v>
      </c>
      <c r="BJ402">
        <f t="shared" si="25"/>
        <v>-2.9508196721311431E-2</v>
      </c>
      <c r="BK402">
        <f t="shared" si="25"/>
        <v>-2.9508196721311431E-2</v>
      </c>
      <c r="BL402">
        <f t="shared" si="25"/>
        <v>-9.8360655737704861E-2</v>
      </c>
      <c r="BM402">
        <f t="shared" si="25"/>
        <v>3.2786885245902398E-3</v>
      </c>
    </row>
    <row r="403" spans="2:65" x14ac:dyDescent="0.25">
      <c r="B403">
        <f t="shared" si="18"/>
        <v>3.3333333333333263E-2</v>
      </c>
      <c r="C403">
        <f t="shared" si="25"/>
        <v>1.1594202898550735E-2</v>
      </c>
      <c r="D403">
        <f t="shared" si="25"/>
        <v>-1.7391304347826101E-2</v>
      </c>
      <c r="E403">
        <f t="shared" si="25"/>
        <v>1.0144927536231797E-2</v>
      </c>
      <c r="F403">
        <f t="shared" si="25"/>
        <v>1.0144927536231797E-2</v>
      </c>
      <c r="G403">
        <f t="shared" si="25"/>
        <v>2.6086956521739087E-2</v>
      </c>
      <c r="H403">
        <f t="shared" si="25"/>
        <v>1.1594202898550735E-2</v>
      </c>
      <c r="I403">
        <f t="shared" si="25"/>
        <v>-7.2463768115943053E-3</v>
      </c>
      <c r="J403">
        <f t="shared" si="25"/>
        <v>4.347826086956429E-3</v>
      </c>
      <c r="K403">
        <f t="shared" si="25"/>
        <v>-4.347826086956532E-2</v>
      </c>
      <c r="L403">
        <f t="shared" si="25"/>
        <v>-4.7826086956521748E-2</v>
      </c>
      <c r="M403">
        <f t="shared" si="25"/>
        <v>-4.2028985507246382E-2</v>
      </c>
      <c r="N403">
        <f t="shared" si="25"/>
        <v>-1.3043478260869672E-2</v>
      </c>
      <c r="O403">
        <f t="shared" si="25"/>
        <v>1.4492753623188096E-3</v>
      </c>
      <c r="P403">
        <f t="shared" si="25"/>
        <v>1.4492753623188354E-2</v>
      </c>
      <c r="Q403">
        <f t="shared" si="25"/>
        <v>1.1594202898550735E-2</v>
      </c>
      <c r="R403">
        <f t="shared" si="25"/>
        <v>7.246376811594177E-3</v>
      </c>
      <c r="S403">
        <f t="shared" si="25"/>
        <v>2.0289855072463722E-2</v>
      </c>
      <c r="T403">
        <f t="shared" si="25"/>
        <v>1.0144927536231797E-2</v>
      </c>
      <c r="U403">
        <f t="shared" si="25"/>
        <v>1.4492753623188354E-2</v>
      </c>
      <c r="V403">
        <f t="shared" si="25"/>
        <v>-1.4492753623189384E-3</v>
      </c>
      <c r="W403">
        <f t="shared" si="25"/>
        <v>-1.7391304347826101E-2</v>
      </c>
      <c r="X403">
        <f t="shared" si="25"/>
        <v>-2.4637681159420277E-2</v>
      </c>
      <c r="Y403">
        <f t="shared" si="25"/>
        <v>-5.0724637681159493E-2</v>
      </c>
      <c r="Z403">
        <f t="shared" si="25"/>
        <v>-7.8260869565217397E-2</v>
      </c>
      <c r="AA403">
        <f t="shared" si="25"/>
        <v>-8.260869565217395E-2</v>
      </c>
      <c r="AB403">
        <f t="shared" si="25"/>
        <v>-8.8405797101449315E-2</v>
      </c>
      <c r="AC403">
        <f t="shared" si="25"/>
        <v>-6.811594202898559E-2</v>
      </c>
      <c r="AD403">
        <f t="shared" si="25"/>
        <v>-7.2463768115942032E-2</v>
      </c>
      <c r="AE403">
        <f t="shared" si="25"/>
        <v>-6.5217391304347852E-2</v>
      </c>
      <c r="AF403">
        <f t="shared" si="25"/>
        <v>-5.6521739130434859E-2</v>
      </c>
      <c r="AG403">
        <f t="shared" si="25"/>
        <v>-8.260869565217395E-2</v>
      </c>
      <c r="AH403">
        <f t="shared" si="25"/>
        <v>-5.0724637681159493E-2</v>
      </c>
      <c r="AI403">
        <f t="shared" si="25"/>
        <v>-4.4927536231884127E-2</v>
      </c>
      <c r="AJ403">
        <f t="shared" si="25"/>
        <v>-7.1014492753623218E-2</v>
      </c>
      <c r="AK403">
        <f t="shared" si="25"/>
        <v>-6.5217391304347852E-2</v>
      </c>
      <c r="AL403">
        <f t="shared" si="25"/>
        <v>-5.9420289855072479E-2</v>
      </c>
      <c r="AM403">
        <f t="shared" si="25"/>
        <v>-5.3623188405797113E-2</v>
      </c>
      <c r="AN403">
        <f t="shared" si="25"/>
        <v>-9.1304347826087068E-2</v>
      </c>
      <c r="AO403">
        <f t="shared" si="25"/>
        <v>-8.260869565217395E-2</v>
      </c>
      <c r="AP403">
        <f t="shared" si="25"/>
        <v>-2.318840579710147E-2</v>
      </c>
      <c r="AQ403">
        <f t="shared" si="25"/>
        <v>2.3188405797101339E-2</v>
      </c>
      <c r="AR403">
        <f t="shared" si="25"/>
        <v>-1.4492753623189384E-3</v>
      </c>
      <c r="AS403">
        <f t="shared" si="25"/>
        <v>7.246376811594177E-3</v>
      </c>
      <c r="AT403">
        <f t="shared" si="25"/>
        <v>-5.7971014492753676E-3</v>
      </c>
      <c r="AU403">
        <f t="shared" si="25"/>
        <v>-8.6956521739131147E-3</v>
      </c>
      <c r="AV403">
        <f t="shared" si="25"/>
        <v>2.8985507246376192E-3</v>
      </c>
      <c r="AW403">
        <f t="shared" si="25"/>
        <v>-7.2463768115943053E-3</v>
      </c>
      <c r="AX403">
        <f t="shared" si="25"/>
        <v>-6.5217391304347852E-2</v>
      </c>
      <c r="AY403">
        <f t="shared" si="25"/>
        <v>-7.2463768115942032E-2</v>
      </c>
      <c r="AZ403">
        <f t="shared" si="25"/>
        <v>-6.3768115942029038E-2</v>
      </c>
      <c r="BA403">
        <f t="shared" si="25"/>
        <v>-4.0579710144927568E-2</v>
      </c>
      <c r="BB403">
        <f t="shared" si="25"/>
        <v>-5.9420289855072479E-2</v>
      </c>
      <c r="BC403">
        <f t="shared" si="25"/>
        <v>-5.5072463768116052E-2</v>
      </c>
      <c r="BD403">
        <f t="shared" si="25"/>
        <v>-1.4492753623188482E-2</v>
      </c>
      <c r="BE403">
        <f t="shared" si="25"/>
        <v>0</v>
      </c>
      <c r="BF403">
        <f t="shared" si="25"/>
        <v>5.7971014492753676E-3</v>
      </c>
      <c r="BG403">
        <f t="shared" si="25"/>
        <v>-1.7391304347826101E-2</v>
      </c>
      <c r="BH403">
        <f t="shared" si="25"/>
        <v>-7.8260869565217397E-2</v>
      </c>
      <c r="BI403">
        <f t="shared" si="25"/>
        <v>-6.2318840579710232E-2</v>
      </c>
      <c r="BJ403">
        <f t="shared" si="25"/>
        <v>-5.6521739130434859E-2</v>
      </c>
      <c r="BK403">
        <f t="shared" si="25"/>
        <v>-7.1014492753623218E-2</v>
      </c>
      <c r="BL403">
        <f t="shared" si="25"/>
        <v>-5.3623188405797113E-2</v>
      </c>
      <c r="BM403">
        <f t="shared" si="25"/>
        <v>-3.9130434782608761E-2</v>
      </c>
    </row>
    <row r="404" spans="2:65" x14ac:dyDescent="0.25">
      <c r="B404">
        <f t="shared" si="18"/>
        <v>-0.12691269126912694</v>
      </c>
      <c r="C404">
        <f t="shared" si="25"/>
        <v>-0.18811881188118812</v>
      </c>
      <c r="D404">
        <f t="shared" si="25"/>
        <v>-0.1134113411341134</v>
      </c>
      <c r="E404">
        <f t="shared" si="25"/>
        <v>-9.3609360936093539E-2</v>
      </c>
      <c r="F404">
        <f t="shared" si="25"/>
        <v>2.7002700270028026E-3</v>
      </c>
      <c r="G404">
        <f t="shared" si="25"/>
        <v>-1.3501350135013374E-2</v>
      </c>
      <c r="H404">
        <f t="shared" si="25"/>
        <v>-2.0702070207020581E-2</v>
      </c>
      <c r="I404">
        <f t="shared" si="25"/>
        <v>-3.600360036003588E-2</v>
      </c>
      <c r="J404">
        <f t="shared" si="25"/>
        <v>-1.2601260126012493E-2</v>
      </c>
      <c r="K404">
        <f t="shared" si="25"/>
        <v>-6.3006300630062947E-2</v>
      </c>
      <c r="L404">
        <f t="shared" si="25"/>
        <v>-4.950495049504941E-2</v>
      </c>
      <c r="M404">
        <f t="shared" si="25"/>
        <v>-5.0405040504050293E-2</v>
      </c>
      <c r="N404">
        <f t="shared" si="25"/>
        <v>-7.6507650765076485E-2</v>
      </c>
      <c r="O404">
        <f t="shared" si="25"/>
        <v>-5.5805580558055741E-2</v>
      </c>
      <c r="P404">
        <f t="shared" si="25"/>
        <v>-1.8901890189018819E-2</v>
      </c>
      <c r="Q404">
        <f t="shared" si="25"/>
        <v>-1.0801080108010732E-2</v>
      </c>
      <c r="R404">
        <f t="shared" si="25"/>
        <v>4.5004500450045648E-3</v>
      </c>
      <c r="S404">
        <f t="shared" si="25"/>
        <v>-7.2007200720072074E-3</v>
      </c>
      <c r="T404">
        <f t="shared" si="25"/>
        <v>-9.0009000900088097E-4</v>
      </c>
      <c r="U404">
        <f t="shared" si="25"/>
        <v>-1.8001800180017619E-3</v>
      </c>
      <c r="V404">
        <f t="shared" si="25"/>
        <v>1.0801080108010891E-2</v>
      </c>
      <c r="W404">
        <f t="shared" si="25"/>
        <v>9.8109810981098097E-2</v>
      </c>
      <c r="X404">
        <f t="shared" si="25"/>
        <v>7.8307830783078403E-2</v>
      </c>
      <c r="Y404">
        <f t="shared" si="25"/>
        <v>0.10351035103510355</v>
      </c>
      <c r="Z404">
        <f t="shared" si="25"/>
        <v>9.8109810981098097E-2</v>
      </c>
      <c r="AA404">
        <f t="shared" si="25"/>
        <v>0.10261026102610267</v>
      </c>
      <c r="AB404">
        <f t="shared" si="25"/>
        <v>0.12601260126012606</v>
      </c>
      <c r="AC404">
        <f t="shared" si="25"/>
        <v>0.11071107110711076</v>
      </c>
      <c r="AD404">
        <f t="shared" si="25"/>
        <v>0.10711071107110723</v>
      </c>
      <c r="AE404">
        <f t="shared" si="25"/>
        <v>0.15481548154815489</v>
      </c>
      <c r="AF404">
        <f t="shared" si="25"/>
        <v>0.16921692169216929</v>
      </c>
      <c r="AG404">
        <f t="shared" si="25"/>
        <v>0.18271827182718284</v>
      </c>
      <c r="AH404">
        <f t="shared" si="25"/>
        <v>0.2673267326732674</v>
      </c>
      <c r="AI404">
        <f t="shared" si="25"/>
        <v>0.30063006300630063</v>
      </c>
      <c r="AJ404">
        <f t="shared" si="25"/>
        <v>0.40234023402340241</v>
      </c>
      <c r="AK404">
        <f t="shared" si="25"/>
        <v>0.4725472547254726</v>
      </c>
      <c r="AL404">
        <f t="shared" si="25"/>
        <v>0.45184518451845185</v>
      </c>
      <c r="AM404">
        <f t="shared" si="25"/>
        <v>0.39423942394239431</v>
      </c>
      <c r="AN404">
        <f t="shared" si="25"/>
        <v>0.48064806480648065</v>
      </c>
      <c r="AO404">
        <f t="shared" si="25"/>
        <v>0.62556255625562551</v>
      </c>
      <c r="AP404">
        <f t="shared" si="25"/>
        <v>0.62826282628262831</v>
      </c>
      <c r="AQ404">
        <f t="shared" si="25"/>
        <v>0.64626462646264626</v>
      </c>
      <c r="AR404">
        <f t="shared" si="25"/>
        <v>0.56885688568856896</v>
      </c>
      <c r="AS404">
        <f t="shared" si="25"/>
        <v>0.54995499549954996</v>
      </c>
      <c r="AT404">
        <f t="shared" si="25"/>
        <v>0.4824482448244824</v>
      </c>
      <c r="AU404">
        <f t="shared" si="25"/>
        <v>0.45004500450045004</v>
      </c>
      <c r="AV404">
        <f t="shared" si="25"/>
        <v>0.38613861386138626</v>
      </c>
      <c r="AW404">
        <f t="shared" si="25"/>
        <v>0.31413141314131415</v>
      </c>
      <c r="AX404">
        <f t="shared" si="25"/>
        <v>0.35643564356435653</v>
      </c>
      <c r="AY404">
        <f t="shared" si="25"/>
        <v>0.31773177317731788</v>
      </c>
      <c r="AZ404">
        <f t="shared" si="25"/>
        <v>0.37623762376237624</v>
      </c>
      <c r="BA404">
        <f t="shared" si="25"/>
        <v>0.38163816381638166</v>
      </c>
      <c r="BB404">
        <f t="shared" si="25"/>
        <v>0.46084608460846094</v>
      </c>
      <c r="BC404">
        <f t="shared" si="25"/>
        <v>0.47794779477947819</v>
      </c>
      <c r="BD404">
        <f t="shared" si="25"/>
        <v>0.47794779477947819</v>
      </c>
      <c r="BE404">
        <f t="shared" si="25"/>
        <v>0.49774977497749789</v>
      </c>
      <c r="BF404">
        <f t="shared" si="25"/>
        <v>0.50855085508550879</v>
      </c>
      <c r="BG404">
        <f t="shared" si="25"/>
        <v>0.5382538253825383</v>
      </c>
      <c r="BH404">
        <f t="shared" si="25"/>
        <v>0.45004500450045004</v>
      </c>
      <c r="BI404">
        <f t="shared" si="25"/>
        <v>0.4824482448244824</v>
      </c>
      <c r="BJ404">
        <f t="shared" si="25"/>
        <v>0.45904590459045919</v>
      </c>
      <c r="BK404">
        <f t="shared" si="25"/>
        <v>0.42754275427542754</v>
      </c>
      <c r="BL404">
        <f t="shared" si="25"/>
        <v>0.32133213321332138</v>
      </c>
      <c r="BM404">
        <f t="shared" si="25"/>
        <v>0.28892889288928902</v>
      </c>
    </row>
    <row r="405" spans="2:65" x14ac:dyDescent="0.25">
      <c r="B405">
        <f t="shared" si="18"/>
        <v>-7.0564516129032542E-3</v>
      </c>
      <c r="C405">
        <f t="shared" si="25"/>
        <v>1.4616935483870925E-2</v>
      </c>
      <c r="D405">
        <f t="shared" si="25"/>
        <v>2.5201612903225808E-2</v>
      </c>
      <c r="E405">
        <f t="shared" si="25"/>
        <v>6.0483870967742437E-3</v>
      </c>
      <c r="F405">
        <f t="shared" si="25"/>
        <v>3.2258064516129059E-2</v>
      </c>
      <c r="G405">
        <f t="shared" si="25"/>
        <v>4.6370967741935568E-2</v>
      </c>
      <c r="H405">
        <f t="shared" si="25"/>
        <v>-3.2258064516129059E-2</v>
      </c>
      <c r="I405">
        <f t="shared" ref="C405:BM409" si="26">(I97-$A97)/$A97</f>
        <v>-2.0161290322580575E-2</v>
      </c>
      <c r="J405">
        <f t="shared" si="26"/>
        <v>-2.2177419354838773E-2</v>
      </c>
      <c r="K405">
        <f t="shared" si="26"/>
        <v>-2.4193548387096794E-2</v>
      </c>
      <c r="L405">
        <f t="shared" si="26"/>
        <v>-2.5201612903225808E-2</v>
      </c>
      <c r="M405">
        <f t="shared" si="26"/>
        <v>-4.2338709677419345E-2</v>
      </c>
      <c r="N405">
        <f t="shared" si="26"/>
        <v>-9.2741935483870955E-2</v>
      </c>
      <c r="O405">
        <f t="shared" si="26"/>
        <v>-9.3749999999999972E-2</v>
      </c>
      <c r="P405">
        <f t="shared" si="26"/>
        <v>-5.9475806451612892E-2</v>
      </c>
      <c r="Q405">
        <f t="shared" si="26"/>
        <v>-6.7540322580645157E-2</v>
      </c>
      <c r="R405">
        <f t="shared" si="26"/>
        <v>-5.2419354838709638E-2</v>
      </c>
      <c r="S405">
        <f t="shared" si="26"/>
        <v>-6.9556451612903178E-2</v>
      </c>
      <c r="T405">
        <f t="shared" si="26"/>
        <v>-6.7540322580645157E-2</v>
      </c>
      <c r="U405">
        <f t="shared" si="26"/>
        <v>-8.971774193548393E-2</v>
      </c>
      <c r="V405">
        <f t="shared" si="26"/>
        <v>-7.4596774193548404E-2</v>
      </c>
      <c r="W405">
        <f t="shared" si="26"/>
        <v>-6.7540322580645157E-2</v>
      </c>
      <c r="X405">
        <f t="shared" si="26"/>
        <v>-0.10282258064516125</v>
      </c>
      <c r="Y405">
        <f t="shared" si="26"/>
        <v>-6.4516129032258118E-2</v>
      </c>
      <c r="Z405">
        <f t="shared" si="26"/>
        <v>-5.2419354838709638E-2</v>
      </c>
      <c r="AA405">
        <f t="shared" si="26"/>
        <v>-5.7459677419354871E-2</v>
      </c>
      <c r="AB405">
        <f t="shared" si="26"/>
        <v>-6.2499999999999924E-2</v>
      </c>
      <c r="AC405">
        <f t="shared" si="26"/>
        <v>-8.971774193548393E-2</v>
      </c>
      <c r="AD405">
        <f t="shared" si="26"/>
        <v>-9.475806451612899E-2</v>
      </c>
      <c r="AE405">
        <f t="shared" si="26"/>
        <v>-0.11794354838709677</v>
      </c>
      <c r="AF405">
        <f t="shared" si="26"/>
        <v>-0.12399193548387101</v>
      </c>
      <c r="AG405">
        <f t="shared" si="26"/>
        <v>-0.1451612903225806</v>
      </c>
      <c r="AH405">
        <f t="shared" si="26"/>
        <v>-0.10786290322580648</v>
      </c>
      <c r="AI405">
        <f t="shared" si="26"/>
        <v>-0.13709677419354832</v>
      </c>
      <c r="AJ405">
        <f t="shared" si="26"/>
        <v>-0.10282258064516125</v>
      </c>
      <c r="AK405">
        <f t="shared" si="26"/>
        <v>-0.16129032258064513</v>
      </c>
      <c r="AL405">
        <f t="shared" si="26"/>
        <v>-0.13709677419354832</v>
      </c>
      <c r="AM405">
        <f t="shared" si="26"/>
        <v>-0.18850806451612895</v>
      </c>
      <c r="AN405">
        <f t="shared" si="26"/>
        <v>-0.15120967741935484</v>
      </c>
      <c r="AO405">
        <f t="shared" si="26"/>
        <v>-0.15927419354838709</v>
      </c>
      <c r="AP405">
        <f t="shared" si="26"/>
        <v>-0.11189516129032252</v>
      </c>
      <c r="AQ405">
        <f t="shared" si="26"/>
        <v>-9.3749999999999972E-2</v>
      </c>
      <c r="AR405">
        <f t="shared" si="26"/>
        <v>-0.11088709677419352</v>
      </c>
      <c r="AS405">
        <f t="shared" si="26"/>
        <v>-0.13911290322580652</v>
      </c>
      <c r="AT405">
        <f t="shared" si="26"/>
        <v>-0.19455645161290319</v>
      </c>
      <c r="AU405">
        <f t="shared" si="26"/>
        <v>-0.23689516129032254</v>
      </c>
      <c r="AV405">
        <f t="shared" si="26"/>
        <v>-0.19657258064516131</v>
      </c>
      <c r="AW405">
        <f t="shared" si="26"/>
        <v>-0.24697580645161293</v>
      </c>
      <c r="AX405">
        <f t="shared" si="26"/>
        <v>-0.30241935483870969</v>
      </c>
      <c r="AY405">
        <f t="shared" si="26"/>
        <v>-0.30241935483870969</v>
      </c>
      <c r="AZ405">
        <f t="shared" si="26"/>
        <v>-0.30040322580645157</v>
      </c>
      <c r="BA405">
        <f t="shared" si="26"/>
        <v>-0.35987903225806456</v>
      </c>
      <c r="BB405">
        <f t="shared" si="26"/>
        <v>-0.32459677419354838</v>
      </c>
      <c r="BC405">
        <f t="shared" si="26"/>
        <v>-0.25604838709677419</v>
      </c>
      <c r="BD405">
        <f t="shared" si="26"/>
        <v>-0.2661290322580645</v>
      </c>
      <c r="BE405">
        <f t="shared" si="26"/>
        <v>-0.27721774193548387</v>
      </c>
      <c r="BF405">
        <f t="shared" si="26"/>
        <v>-0.29435483870967744</v>
      </c>
      <c r="BG405">
        <f t="shared" si="26"/>
        <v>-0.30947580645161293</v>
      </c>
      <c r="BH405">
        <f t="shared" si="26"/>
        <v>-0.32459677419354838</v>
      </c>
      <c r="BI405">
        <f t="shared" si="26"/>
        <v>-0.34375</v>
      </c>
      <c r="BJ405">
        <f t="shared" si="26"/>
        <v>-0.32056451612903225</v>
      </c>
      <c r="BK405">
        <f t="shared" si="26"/>
        <v>-0.35282258064516131</v>
      </c>
      <c r="BL405">
        <f t="shared" si="26"/>
        <v>-0.37298387096774194</v>
      </c>
      <c r="BM405">
        <f t="shared" si="26"/>
        <v>-0.28830645161290325</v>
      </c>
    </row>
    <row r="406" spans="2:65" x14ac:dyDescent="0.25">
      <c r="B406">
        <f t="shared" si="18"/>
        <v>2.4976744186046552E-2</v>
      </c>
      <c r="C406">
        <f t="shared" si="26"/>
        <v>1.3953488372093139E-2</v>
      </c>
      <c r="D406">
        <f t="shared" si="26"/>
        <v>8.3720930232558222E-2</v>
      </c>
      <c r="E406">
        <f t="shared" si="26"/>
        <v>-7.4418604651162762E-2</v>
      </c>
      <c r="F406">
        <f t="shared" si="26"/>
        <v>0</v>
      </c>
      <c r="G406">
        <f t="shared" si="26"/>
        <v>2.3255813953488497E-2</v>
      </c>
      <c r="H406">
        <f t="shared" si="26"/>
        <v>6.0465116279069718E-2</v>
      </c>
      <c r="I406">
        <f t="shared" si="26"/>
        <v>5.1162790697674362E-2</v>
      </c>
      <c r="J406">
        <f t="shared" si="26"/>
        <v>2.3255813953488497E-2</v>
      </c>
      <c r="K406">
        <f t="shared" si="26"/>
        <v>1.8604651162790715E-2</v>
      </c>
      <c r="L406">
        <f t="shared" si="26"/>
        <v>0</v>
      </c>
      <c r="M406">
        <f t="shared" si="26"/>
        <v>1.3953488372093139E-2</v>
      </c>
      <c r="N406">
        <f t="shared" si="26"/>
        <v>1.3953488372093139E-2</v>
      </c>
      <c r="O406">
        <f t="shared" si="26"/>
        <v>1.8604651162790715E-2</v>
      </c>
      <c r="P406">
        <f t="shared" si="26"/>
        <v>4.6511627906976785E-2</v>
      </c>
      <c r="Q406">
        <f t="shared" si="26"/>
        <v>3.2558139534883852E-2</v>
      </c>
      <c r="R406">
        <f t="shared" si="26"/>
        <v>1.8604651162790715E-2</v>
      </c>
      <c r="S406">
        <f t="shared" si="26"/>
        <v>1.8604651162790715E-2</v>
      </c>
      <c r="T406">
        <f t="shared" si="26"/>
        <v>2.7906976744186074E-2</v>
      </c>
      <c r="U406">
        <f t="shared" si="26"/>
        <v>2.3255813953488497E-2</v>
      </c>
      <c r="V406">
        <f t="shared" si="26"/>
        <v>-9.3023255813953574E-3</v>
      </c>
      <c r="W406">
        <f t="shared" si="26"/>
        <v>1.8604651162790715E-2</v>
      </c>
      <c r="X406">
        <f t="shared" si="26"/>
        <v>7.9069767441860436E-2</v>
      </c>
      <c r="Y406">
        <f t="shared" si="26"/>
        <v>6.9767441860465074E-2</v>
      </c>
      <c r="Z406">
        <f t="shared" si="26"/>
        <v>7.9069767441860436E-2</v>
      </c>
      <c r="AA406">
        <f t="shared" si="26"/>
        <v>7.9069767441860436E-2</v>
      </c>
      <c r="AB406">
        <f t="shared" si="26"/>
        <v>8.3720930232558222E-2</v>
      </c>
      <c r="AC406">
        <f t="shared" si="26"/>
        <v>7.9069767441860436E-2</v>
      </c>
      <c r="AD406">
        <f t="shared" si="26"/>
        <v>5.5813953488372148E-2</v>
      </c>
      <c r="AE406">
        <f t="shared" si="26"/>
        <v>2.3255813953488497E-2</v>
      </c>
      <c r="AF406">
        <f t="shared" si="26"/>
        <v>3.720930232558143E-2</v>
      </c>
      <c r="AG406">
        <f t="shared" si="26"/>
        <v>4.1860465116279215E-2</v>
      </c>
      <c r="AH406">
        <f t="shared" si="26"/>
        <v>2.7953488372093147E-2</v>
      </c>
      <c r="AI406">
        <f t="shared" si="26"/>
        <v>3.720930232558143E-2</v>
      </c>
      <c r="AJ406">
        <f t="shared" si="26"/>
        <v>5.1162790697674362E-2</v>
      </c>
      <c r="AK406">
        <f t="shared" si="26"/>
        <v>-4.1860465116279007E-2</v>
      </c>
      <c r="AL406">
        <f t="shared" si="26"/>
        <v>6.9767441860465696E-3</v>
      </c>
      <c r="AM406">
        <f t="shared" si="26"/>
        <v>-2.3255813953487877E-3</v>
      </c>
      <c r="AN406">
        <f t="shared" si="26"/>
        <v>-4.6511627906975755E-3</v>
      </c>
      <c r="AO406">
        <f t="shared" si="26"/>
        <v>-5.1162790697674362E-2</v>
      </c>
      <c r="AP406">
        <f t="shared" si="26"/>
        <v>-4.6511627906976785E-2</v>
      </c>
      <c r="AQ406">
        <f t="shared" si="26"/>
        <v>-5.5813953488372148E-2</v>
      </c>
      <c r="AR406">
        <f t="shared" si="26"/>
        <v>-4.1860465116279007E-2</v>
      </c>
      <c r="AS406">
        <f t="shared" si="26"/>
        <v>-5.1162790697674362E-2</v>
      </c>
      <c r="AT406">
        <f t="shared" si="26"/>
        <v>-6.5116279069767496E-2</v>
      </c>
      <c r="AU406">
        <f t="shared" si="26"/>
        <v>-0.10232558139534884</v>
      </c>
      <c r="AV406">
        <f t="shared" si="26"/>
        <v>-8.3720930232558111E-2</v>
      </c>
      <c r="AW406">
        <f t="shared" si="26"/>
        <v>-6.0465116279069718E-2</v>
      </c>
      <c r="AX406">
        <f t="shared" si="26"/>
        <v>-0.12558139534883722</v>
      </c>
      <c r="AY406">
        <f t="shared" si="26"/>
        <v>-0.15348837209302318</v>
      </c>
      <c r="AZ406">
        <f t="shared" si="26"/>
        <v>-0.13953488372093015</v>
      </c>
      <c r="BA406">
        <f t="shared" si="26"/>
        <v>-0.16744186046511622</v>
      </c>
      <c r="BB406">
        <f t="shared" si="26"/>
        <v>-0.18139534883720926</v>
      </c>
      <c r="BC406">
        <f t="shared" si="26"/>
        <v>-0.18604651162790695</v>
      </c>
      <c r="BD406">
        <f t="shared" si="26"/>
        <v>-0.24186046511627909</v>
      </c>
      <c r="BE406">
        <f t="shared" si="26"/>
        <v>-0.28841860465116276</v>
      </c>
      <c r="BF406">
        <f t="shared" si="26"/>
        <v>-0.33023255813953489</v>
      </c>
      <c r="BG406">
        <f t="shared" si="26"/>
        <v>-0.37209302325581389</v>
      </c>
      <c r="BH406">
        <f t="shared" si="26"/>
        <v>-0.34418604651162793</v>
      </c>
      <c r="BI406">
        <f t="shared" si="26"/>
        <v>-0.32558139534883718</v>
      </c>
      <c r="BJ406">
        <f t="shared" si="26"/>
        <v>-0.34418604651162793</v>
      </c>
      <c r="BK406">
        <f t="shared" si="26"/>
        <v>-0.37674418604651155</v>
      </c>
      <c r="BL406">
        <f t="shared" si="26"/>
        <v>-0.36279069767441852</v>
      </c>
      <c r="BM406">
        <f t="shared" si="26"/>
        <v>-0.41860465116279066</v>
      </c>
    </row>
    <row r="407" spans="2:65" x14ac:dyDescent="0.25">
      <c r="B407">
        <f t="shared" si="18"/>
        <v>-5.8011049723756897E-2</v>
      </c>
      <c r="C407">
        <f t="shared" si="26"/>
        <v>-8.2872928176795646E-2</v>
      </c>
      <c r="D407">
        <f t="shared" si="26"/>
        <v>-7.1823204419889569E-2</v>
      </c>
      <c r="E407">
        <f t="shared" si="26"/>
        <v>-6.3535911602209935E-2</v>
      </c>
      <c r="F407">
        <f t="shared" si="26"/>
        <v>-7.1823204419889569E-2</v>
      </c>
      <c r="G407">
        <f t="shared" si="26"/>
        <v>3.3149171270718258E-2</v>
      </c>
      <c r="H407">
        <f t="shared" si="26"/>
        <v>0.10773480662983416</v>
      </c>
      <c r="I407">
        <f t="shared" si="26"/>
        <v>0.17679558011049715</v>
      </c>
      <c r="J407">
        <f t="shared" si="26"/>
        <v>0.13259668508287278</v>
      </c>
      <c r="K407">
        <f t="shared" si="26"/>
        <v>8.0110497237569064E-2</v>
      </c>
      <c r="L407">
        <f t="shared" si="26"/>
        <v>3.5911602209944722E-2</v>
      </c>
      <c r="M407">
        <f t="shared" si="26"/>
        <v>4.972375690607727E-2</v>
      </c>
      <c r="N407">
        <f t="shared" si="26"/>
        <v>4.6961325966850806E-2</v>
      </c>
      <c r="O407">
        <f t="shared" si="26"/>
        <v>4.972375690607727E-2</v>
      </c>
      <c r="P407">
        <f t="shared" si="26"/>
        <v>7.7348066298342483E-2</v>
      </c>
      <c r="Q407">
        <f t="shared" si="26"/>
        <v>4.1436464088397768E-2</v>
      </c>
      <c r="R407">
        <f t="shared" si="26"/>
        <v>4.1436464088397768E-2</v>
      </c>
      <c r="S407">
        <f t="shared" si="26"/>
        <v>1.9337016574585589E-2</v>
      </c>
      <c r="T407">
        <f t="shared" si="26"/>
        <v>2.4861878453038635E-2</v>
      </c>
      <c r="U407">
        <f t="shared" si="26"/>
        <v>-2.4861878453038756E-2</v>
      </c>
      <c r="V407">
        <f t="shared" si="26"/>
        <v>-3.3149171270718258E-2</v>
      </c>
      <c r="W407">
        <f t="shared" si="26"/>
        <v>-1.1049723756906087E-2</v>
      </c>
      <c r="X407">
        <f t="shared" si="26"/>
        <v>8.2872928176795039E-3</v>
      </c>
      <c r="Y407">
        <f t="shared" si="26"/>
        <v>-2.762430939226583E-3</v>
      </c>
      <c r="Z407">
        <f t="shared" si="26"/>
        <v>-1.9337016574585714E-2</v>
      </c>
      <c r="AA407">
        <f t="shared" si="26"/>
        <v>8.2872928176795039E-3</v>
      </c>
      <c r="AB407">
        <f t="shared" si="26"/>
        <v>-0.12707182320441987</v>
      </c>
      <c r="AC407">
        <f t="shared" si="26"/>
        <v>-0.12983425414364647</v>
      </c>
      <c r="AD407">
        <f t="shared" si="26"/>
        <v>-0.19889502762430944</v>
      </c>
      <c r="AE407">
        <f t="shared" si="26"/>
        <v>-0.22651933701657465</v>
      </c>
      <c r="AF407">
        <f t="shared" si="26"/>
        <v>-0.27348066298342544</v>
      </c>
      <c r="AG407">
        <f t="shared" si="26"/>
        <v>-0.18232044198895031</v>
      </c>
      <c r="AH407">
        <f t="shared" si="26"/>
        <v>-0.18784530386740336</v>
      </c>
      <c r="AI407">
        <f t="shared" si="26"/>
        <v>-0.18232044198895031</v>
      </c>
      <c r="AJ407">
        <f t="shared" si="26"/>
        <v>-0.17403314917127069</v>
      </c>
      <c r="AK407">
        <f t="shared" si="26"/>
        <v>-0.24033149171270721</v>
      </c>
      <c r="AL407">
        <f t="shared" si="26"/>
        <v>-0.25966850828729282</v>
      </c>
      <c r="AM407">
        <f t="shared" si="26"/>
        <v>-0.26795580110497241</v>
      </c>
      <c r="AN407">
        <f t="shared" si="26"/>
        <v>-0.28176795580110497</v>
      </c>
      <c r="AO407">
        <f t="shared" si="26"/>
        <v>-0.24861878453038672</v>
      </c>
      <c r="AP407">
        <f t="shared" si="26"/>
        <v>-0.27348066298342544</v>
      </c>
      <c r="AQ407">
        <f t="shared" si="26"/>
        <v>-0.32320441988950271</v>
      </c>
      <c r="AR407">
        <f t="shared" si="26"/>
        <v>-0.36187845303867405</v>
      </c>
      <c r="AS407">
        <f t="shared" si="26"/>
        <v>-0.32044198895027626</v>
      </c>
      <c r="AT407">
        <f t="shared" si="26"/>
        <v>-0.34530386740331492</v>
      </c>
      <c r="AU407">
        <f t="shared" si="26"/>
        <v>-0.3591160220994476</v>
      </c>
      <c r="AV407">
        <f t="shared" si="26"/>
        <v>-0.36187845303867405</v>
      </c>
      <c r="AW407">
        <f t="shared" si="26"/>
        <v>-0.37016574585635365</v>
      </c>
      <c r="AX407">
        <f t="shared" si="26"/>
        <v>-0.38950276243093923</v>
      </c>
      <c r="AY407">
        <f t="shared" si="26"/>
        <v>-0.39502762430939231</v>
      </c>
      <c r="AZ407">
        <f t="shared" si="26"/>
        <v>-0.36187845303867405</v>
      </c>
      <c r="BA407">
        <f t="shared" si="26"/>
        <v>-0.36740331491712708</v>
      </c>
      <c r="BB407">
        <f t="shared" si="26"/>
        <v>-0.34254143646408847</v>
      </c>
      <c r="BC407">
        <f t="shared" si="26"/>
        <v>-0.35082872928176795</v>
      </c>
      <c r="BD407">
        <f t="shared" si="26"/>
        <v>-0.33149171270718236</v>
      </c>
      <c r="BE407">
        <f t="shared" si="26"/>
        <v>-0.3591160220994476</v>
      </c>
      <c r="BF407">
        <f t="shared" si="26"/>
        <v>-0.33701657458563539</v>
      </c>
      <c r="BG407">
        <f t="shared" si="26"/>
        <v>-0.31215469613259667</v>
      </c>
      <c r="BH407">
        <f t="shared" si="26"/>
        <v>-0.32596685082872934</v>
      </c>
      <c r="BI407">
        <f t="shared" si="26"/>
        <v>-0.32596685082872934</v>
      </c>
      <c r="BJ407">
        <f t="shared" si="26"/>
        <v>-0.35082872928176795</v>
      </c>
      <c r="BK407">
        <f t="shared" si="26"/>
        <v>-0.40055248618784534</v>
      </c>
      <c r="BL407">
        <f t="shared" si="26"/>
        <v>-0.42265193370165749</v>
      </c>
      <c r="BM407">
        <f t="shared" si="26"/>
        <v>-0.45303867403314918</v>
      </c>
    </row>
    <row r="408" spans="2:65" x14ac:dyDescent="0.25">
      <c r="B408">
        <f t="shared" si="18"/>
        <v>0</v>
      </c>
      <c r="C408">
        <f t="shared" si="26"/>
        <v>0.10135135135135129</v>
      </c>
      <c r="D408">
        <f t="shared" si="26"/>
        <v>7.4324324324324398E-2</v>
      </c>
      <c r="E408">
        <f t="shared" si="26"/>
        <v>8.7837837837837912E-2</v>
      </c>
      <c r="F408">
        <f t="shared" si="26"/>
        <v>5.4054054054054106E-2</v>
      </c>
      <c r="G408">
        <f t="shared" si="26"/>
        <v>8.7837837837837912E-2</v>
      </c>
      <c r="H408">
        <f t="shared" si="26"/>
        <v>0.10135135135135129</v>
      </c>
      <c r="I408">
        <f t="shared" si="26"/>
        <v>9.4594594594594683E-2</v>
      </c>
      <c r="J408">
        <f t="shared" si="26"/>
        <v>8.1081081081081155E-2</v>
      </c>
      <c r="K408">
        <f t="shared" si="26"/>
        <v>6.0810810810810863E-2</v>
      </c>
      <c r="L408">
        <f t="shared" si="26"/>
        <v>8.7837837837837912E-2</v>
      </c>
      <c r="M408">
        <f t="shared" si="26"/>
        <v>6.0810810810810863E-2</v>
      </c>
      <c r="N408">
        <f t="shared" si="26"/>
        <v>4.7297297297297342E-2</v>
      </c>
      <c r="O408">
        <f t="shared" si="26"/>
        <v>6.0810810810810863E-2</v>
      </c>
      <c r="P408">
        <f t="shared" si="26"/>
        <v>6.0810810810810863E-2</v>
      </c>
      <c r="Q408">
        <f t="shared" si="26"/>
        <v>3.3783783783783813E-2</v>
      </c>
      <c r="R408">
        <f t="shared" si="26"/>
        <v>6.0810810810810863E-2</v>
      </c>
      <c r="S408">
        <f t="shared" si="26"/>
        <v>8.1081081081081155E-2</v>
      </c>
      <c r="T408">
        <f t="shared" si="26"/>
        <v>6.7567567567567627E-2</v>
      </c>
      <c r="U408">
        <f t="shared" si="26"/>
        <v>6.0810810810810863E-2</v>
      </c>
      <c r="V408">
        <f t="shared" si="26"/>
        <v>0.1554054054054054</v>
      </c>
      <c r="W408">
        <f t="shared" si="26"/>
        <v>0.21621621621621626</v>
      </c>
      <c r="X408">
        <f t="shared" si="26"/>
        <v>0.20945945945945948</v>
      </c>
      <c r="Y408">
        <f t="shared" si="26"/>
        <v>0.19594594594594597</v>
      </c>
      <c r="Z408">
        <f t="shared" si="26"/>
        <v>0.1554054054054054</v>
      </c>
      <c r="AA408">
        <f t="shared" si="26"/>
        <v>0.14189189189189186</v>
      </c>
      <c r="AB408">
        <f t="shared" si="26"/>
        <v>0.1554054054054054</v>
      </c>
      <c r="AC408">
        <f t="shared" si="26"/>
        <v>0.10810810810810806</v>
      </c>
      <c r="AD408">
        <f t="shared" si="26"/>
        <v>0.12837837837837834</v>
      </c>
      <c r="AE408">
        <f t="shared" si="26"/>
        <v>8.1081081081081155E-2</v>
      </c>
      <c r="AF408">
        <f t="shared" si="26"/>
        <v>8.1081081081081155E-2</v>
      </c>
      <c r="AG408">
        <f t="shared" si="26"/>
        <v>9.4594594594594683E-2</v>
      </c>
      <c r="AH408">
        <f t="shared" si="26"/>
        <v>0.11486486486486482</v>
      </c>
      <c r="AI408">
        <f t="shared" si="26"/>
        <v>0.10135135135135129</v>
      </c>
      <c r="AJ408">
        <f t="shared" si="26"/>
        <v>0.10810810810810806</v>
      </c>
      <c r="AK408">
        <f t="shared" si="26"/>
        <v>0.16216216216216217</v>
      </c>
      <c r="AL408">
        <f t="shared" si="26"/>
        <v>0.31756756756756754</v>
      </c>
      <c r="AM408">
        <f t="shared" si="26"/>
        <v>0.43243243243243251</v>
      </c>
      <c r="AN408">
        <f t="shared" si="26"/>
        <v>0.50000000000000011</v>
      </c>
      <c r="AO408">
        <f t="shared" si="26"/>
        <v>0.52027027027027029</v>
      </c>
      <c r="AP408">
        <f t="shared" si="26"/>
        <v>0.43243243243243251</v>
      </c>
      <c r="AQ408">
        <f t="shared" si="26"/>
        <v>0.58783783783783794</v>
      </c>
      <c r="AR408">
        <f t="shared" si="26"/>
        <v>0.79729729729729737</v>
      </c>
      <c r="AS408">
        <f t="shared" si="26"/>
        <v>1.3445945945945947</v>
      </c>
      <c r="AT408">
        <f t="shared" si="26"/>
        <v>1.0675675675675675</v>
      </c>
      <c r="AU408">
        <f t="shared" si="26"/>
        <v>1.1013513513513513</v>
      </c>
      <c r="AV408">
        <f t="shared" si="26"/>
        <v>1.0135135135135136</v>
      </c>
      <c r="AW408">
        <f t="shared" si="26"/>
        <v>-0.27702702702702697</v>
      </c>
      <c r="AX408">
        <f t="shared" si="26"/>
        <v>-0.36013513513513518</v>
      </c>
      <c r="AY408">
        <f t="shared" si="26"/>
        <v>-0.36013513513513518</v>
      </c>
      <c r="AZ408">
        <f t="shared" si="26"/>
        <v>-0.40533783783783783</v>
      </c>
      <c r="BA408">
        <f t="shared" si="26"/>
        <v>-0.42702702702702705</v>
      </c>
      <c r="BB408">
        <f t="shared" si="26"/>
        <v>-0.27702702702702697</v>
      </c>
      <c r="BC408">
        <f t="shared" si="26"/>
        <v>-0.38979729729729728</v>
      </c>
      <c r="BD408">
        <f t="shared" si="26"/>
        <v>-0.41722972972972971</v>
      </c>
      <c r="BE408">
        <f t="shared" si="26"/>
        <v>-0.44351351351351354</v>
      </c>
      <c r="BF408">
        <f t="shared" si="26"/>
        <v>-0.3729054054054054</v>
      </c>
      <c r="BG408">
        <f t="shared" si="26"/>
        <v>-0.38364864864864862</v>
      </c>
      <c r="BH408">
        <f t="shared" si="26"/>
        <v>-0.445945945945946</v>
      </c>
      <c r="BI408">
        <f t="shared" si="26"/>
        <v>-0.41560810810810811</v>
      </c>
      <c r="BJ408">
        <f t="shared" si="26"/>
        <v>-0.42702702702702705</v>
      </c>
      <c r="BK408">
        <f t="shared" si="26"/>
        <v>-0.46959459459459457</v>
      </c>
      <c r="BL408">
        <f t="shared" si="26"/>
        <v>-0.44993243243243242</v>
      </c>
      <c r="BM408">
        <f t="shared" si="26"/>
        <v>-0.38243243243243241</v>
      </c>
    </row>
    <row r="409" spans="2:65" x14ac:dyDescent="0.25">
      <c r="B409">
        <f t="shared" si="18"/>
        <v>3.3734939759036283E-3</v>
      </c>
      <c r="C409">
        <f t="shared" si="26"/>
        <v>2.4096385542169015E-3</v>
      </c>
      <c r="D409">
        <f t="shared" si="26"/>
        <v>8.8192771084337263E-2</v>
      </c>
      <c r="E409">
        <f t="shared" si="26"/>
        <v>8.4337349397590355E-2</v>
      </c>
      <c r="F409">
        <f t="shared" si="26"/>
        <v>9.7349397590361431E-2</v>
      </c>
      <c r="G409">
        <f t="shared" si="26"/>
        <v>5.7349397590361506E-2</v>
      </c>
      <c r="H409">
        <f t="shared" ref="C409:BM413" si="27">(H101-$A101)/$A101</f>
        <v>2.6987951807228853E-2</v>
      </c>
      <c r="I409">
        <f t="shared" si="27"/>
        <v>4.0481927710843364E-2</v>
      </c>
      <c r="J409">
        <f t="shared" si="27"/>
        <v>2.795180722891558E-2</v>
      </c>
      <c r="K409">
        <f t="shared" si="27"/>
        <v>1.397590361445779E-2</v>
      </c>
      <c r="L409">
        <f t="shared" si="27"/>
        <v>9.1566265060241576E-3</v>
      </c>
      <c r="M409">
        <f t="shared" si="27"/>
        <v>1.2048192771084338E-2</v>
      </c>
      <c r="N409">
        <f t="shared" si="27"/>
        <v>1.397590361445779E-2</v>
      </c>
      <c r="O409">
        <f t="shared" si="27"/>
        <v>2.9879518072289203E-2</v>
      </c>
      <c r="P409">
        <f t="shared" si="27"/>
        <v>3.5662650602409564E-2</v>
      </c>
      <c r="Q409">
        <f t="shared" si="27"/>
        <v>4.5301204819277172E-2</v>
      </c>
      <c r="R409">
        <f t="shared" si="27"/>
        <v>4.7710843373493898E-2</v>
      </c>
      <c r="S409">
        <f t="shared" si="27"/>
        <v>8.3373493975903629E-2</v>
      </c>
      <c r="T409">
        <f t="shared" si="27"/>
        <v>9.156626506024089E-2</v>
      </c>
      <c r="U409">
        <f t="shared" si="27"/>
        <v>9.2530120481927797E-2</v>
      </c>
      <c r="V409">
        <f t="shared" si="27"/>
        <v>0.10216867469879523</v>
      </c>
      <c r="W409">
        <f t="shared" si="27"/>
        <v>0.16867469879518071</v>
      </c>
      <c r="X409">
        <f t="shared" si="27"/>
        <v>0.20481927710843373</v>
      </c>
      <c r="Y409">
        <f t="shared" si="27"/>
        <v>0.11036144578313249</v>
      </c>
      <c r="Z409">
        <f t="shared" si="27"/>
        <v>0.13108433734939753</v>
      </c>
      <c r="AA409">
        <f t="shared" si="27"/>
        <v>0.14939759036144584</v>
      </c>
      <c r="AB409">
        <f t="shared" si="27"/>
        <v>0.12674698795180719</v>
      </c>
      <c r="AC409">
        <f t="shared" si="27"/>
        <v>0.11421686746987957</v>
      </c>
      <c r="AD409">
        <f t="shared" si="27"/>
        <v>0.10843373493975904</v>
      </c>
      <c r="AE409">
        <f t="shared" si="27"/>
        <v>0.16</v>
      </c>
      <c r="AF409">
        <f t="shared" si="27"/>
        <v>0.14698795180722896</v>
      </c>
      <c r="AG409">
        <f t="shared" si="27"/>
        <v>0.14120481927710843</v>
      </c>
      <c r="AH409">
        <f t="shared" si="27"/>
        <v>0.2043373493975903</v>
      </c>
      <c r="AI409">
        <f t="shared" si="27"/>
        <v>0.21831325301204824</v>
      </c>
      <c r="AJ409">
        <f t="shared" si="27"/>
        <v>0.26120481927710854</v>
      </c>
      <c r="AK409">
        <f t="shared" si="27"/>
        <v>0.29060240963855427</v>
      </c>
      <c r="AL409">
        <f t="shared" si="27"/>
        <v>0.27566265060240958</v>
      </c>
      <c r="AM409">
        <f t="shared" si="27"/>
        <v>0.2867469879518072</v>
      </c>
      <c r="AN409">
        <f t="shared" si="27"/>
        <v>0.26843373493975903</v>
      </c>
      <c r="AO409">
        <f t="shared" si="27"/>
        <v>0.25301204819277107</v>
      </c>
      <c r="AP409">
        <f t="shared" si="27"/>
        <v>0.27951807228915665</v>
      </c>
      <c r="AQ409">
        <f t="shared" si="27"/>
        <v>0.21445783132530116</v>
      </c>
      <c r="AR409">
        <f t="shared" si="27"/>
        <v>0.16433734939759037</v>
      </c>
      <c r="AS409">
        <f t="shared" si="27"/>
        <v>0.15759036144578312</v>
      </c>
      <c r="AT409">
        <f t="shared" si="27"/>
        <v>0.10265060240963851</v>
      </c>
      <c r="AU409">
        <f t="shared" si="27"/>
        <v>0.10168674698795178</v>
      </c>
      <c r="AV409">
        <f t="shared" si="27"/>
        <v>6.0240963855421686E-2</v>
      </c>
      <c r="AW409">
        <f t="shared" si="27"/>
        <v>5.1084337349397525E-2</v>
      </c>
      <c r="AX409">
        <f t="shared" si="27"/>
        <v>-1.7831325301204869E-2</v>
      </c>
      <c r="AY409">
        <f t="shared" si="27"/>
        <v>7.4216867469879474E-2</v>
      </c>
      <c r="AZ409">
        <f t="shared" si="27"/>
        <v>6.457831325301204E-2</v>
      </c>
      <c r="BA409">
        <f t="shared" si="27"/>
        <v>3.7108433734939737E-2</v>
      </c>
      <c r="BB409">
        <f t="shared" si="27"/>
        <v>8.915662650602417E-2</v>
      </c>
      <c r="BC409">
        <f t="shared" si="27"/>
        <v>6.216867469879514E-2</v>
      </c>
      <c r="BD409">
        <f t="shared" si="27"/>
        <v>-1.8795180722891592E-2</v>
      </c>
      <c r="BE409">
        <f t="shared" si="27"/>
        <v>1.2530120481927786E-2</v>
      </c>
      <c r="BF409">
        <f t="shared" si="27"/>
        <v>-6.6024096385542214E-2</v>
      </c>
      <c r="BG409">
        <f t="shared" si="27"/>
        <v>-4.0963855421686818E-2</v>
      </c>
      <c r="BH409">
        <f t="shared" si="27"/>
        <v>-3.373493975903611E-2</v>
      </c>
      <c r="BI409">
        <f t="shared" si="27"/>
        <v>-3.614457831325301E-2</v>
      </c>
      <c r="BJ409">
        <f t="shared" si="27"/>
        <v>-1.6867469879518142E-2</v>
      </c>
      <c r="BK409">
        <f t="shared" si="27"/>
        <v>-2.7469879518072303E-2</v>
      </c>
      <c r="BL409">
        <f t="shared" si="27"/>
        <v>-3.5180722891566284E-2</v>
      </c>
      <c r="BM409">
        <f t="shared" si="27"/>
        <v>1.3493975903614513E-2</v>
      </c>
    </row>
    <row r="410" spans="2:65" x14ac:dyDescent="0.25">
      <c r="B410">
        <f t="shared" si="18"/>
        <v>-8.4745762711864361E-2</v>
      </c>
      <c r="C410">
        <f t="shared" si="27"/>
        <v>-7.6271186440677971E-2</v>
      </c>
      <c r="D410">
        <f t="shared" si="27"/>
        <v>-4.8022598870056478E-2</v>
      </c>
      <c r="E410">
        <f t="shared" si="27"/>
        <v>-5.3672316384180775E-2</v>
      </c>
      <c r="F410">
        <f t="shared" si="27"/>
        <v>-6.7796610169491581E-2</v>
      </c>
      <c r="G410">
        <f t="shared" si="27"/>
        <v>-9.0395480225988659E-2</v>
      </c>
      <c r="H410">
        <f t="shared" si="27"/>
        <v>-9.0395480225988659E-2</v>
      </c>
      <c r="I410">
        <f t="shared" si="27"/>
        <v>-2.8248587570622119E-3</v>
      </c>
      <c r="J410">
        <f t="shared" si="27"/>
        <v>-4.2372881355932181E-2</v>
      </c>
      <c r="K410">
        <f t="shared" si="27"/>
        <v>-5.9322033898305072E-2</v>
      </c>
      <c r="L410">
        <f t="shared" si="27"/>
        <v>-4.8022598870056478E-2</v>
      </c>
      <c r="M410">
        <f t="shared" si="27"/>
        <v>-4.8022598870056478E-2</v>
      </c>
      <c r="N410">
        <f t="shared" si="27"/>
        <v>-6.7796610169491581E-2</v>
      </c>
      <c r="O410">
        <f t="shared" si="27"/>
        <v>-4.5197740112994392E-2</v>
      </c>
      <c r="P410">
        <f t="shared" si="27"/>
        <v>-2.2598870056497196E-2</v>
      </c>
      <c r="Q410">
        <f t="shared" si="27"/>
        <v>-1.9774011299434981E-2</v>
      </c>
      <c r="R410">
        <f t="shared" si="27"/>
        <v>-8.47457627118651E-3</v>
      </c>
      <c r="S410">
        <f t="shared" si="27"/>
        <v>1.9435028248587564E-2</v>
      </c>
      <c r="T410">
        <f t="shared" si="27"/>
        <v>2.5423728813559282E-2</v>
      </c>
      <c r="U410">
        <f t="shared" si="27"/>
        <v>8.4745762711864361E-2</v>
      </c>
      <c r="V410">
        <f t="shared" si="27"/>
        <v>0.14124293785310735</v>
      </c>
      <c r="W410">
        <f t="shared" si="27"/>
        <v>0.13841807909604525</v>
      </c>
      <c r="X410">
        <f t="shared" si="27"/>
        <v>0.16666666666666663</v>
      </c>
      <c r="Y410">
        <f t="shared" si="27"/>
        <v>0.12429378531073444</v>
      </c>
      <c r="Z410">
        <f t="shared" si="27"/>
        <v>0.13559322033898291</v>
      </c>
      <c r="AA410">
        <f t="shared" si="27"/>
        <v>0.12429378531073444</v>
      </c>
      <c r="AB410">
        <f t="shared" si="27"/>
        <v>3.9548022598870095E-2</v>
      </c>
      <c r="AC410">
        <f t="shared" si="27"/>
        <v>1.6949152542372895E-2</v>
      </c>
      <c r="AD410">
        <f t="shared" si="27"/>
        <v>-1.1299435028248598E-2</v>
      </c>
      <c r="AE410">
        <f t="shared" si="27"/>
        <v>0</v>
      </c>
      <c r="AF410">
        <f t="shared" si="27"/>
        <v>-1.6949152542372895E-2</v>
      </c>
      <c r="AG410">
        <f t="shared" si="27"/>
        <v>-1.4124293785310684E-2</v>
      </c>
      <c r="AH410">
        <f t="shared" si="27"/>
        <v>7.3446327683615753E-2</v>
      </c>
      <c r="AI410">
        <f t="shared" si="27"/>
        <v>7.909604519774005E-2</v>
      </c>
      <c r="AJ410">
        <f t="shared" si="27"/>
        <v>3.1073446327683579E-2</v>
      </c>
      <c r="AK410">
        <f t="shared" si="27"/>
        <v>7.6271186440677971E-2</v>
      </c>
      <c r="AL410">
        <f t="shared" si="27"/>
        <v>0.10734463276836155</v>
      </c>
      <c r="AM410">
        <f t="shared" si="27"/>
        <v>0.11864406779661014</v>
      </c>
      <c r="AN410">
        <f t="shared" si="27"/>
        <v>0.12711864406779666</v>
      </c>
      <c r="AO410">
        <f t="shared" si="27"/>
        <v>0.14406779661016944</v>
      </c>
      <c r="AP410">
        <f t="shared" si="27"/>
        <v>0.12994350282485875</v>
      </c>
      <c r="AQ410">
        <f t="shared" si="27"/>
        <v>0.17796610169491522</v>
      </c>
      <c r="AR410">
        <f t="shared" si="27"/>
        <v>0.11581920903954807</v>
      </c>
      <c r="AS410">
        <f t="shared" si="27"/>
        <v>0.15536723163841804</v>
      </c>
      <c r="AT410">
        <f t="shared" si="27"/>
        <v>0.12994350282485875</v>
      </c>
      <c r="AU410">
        <f t="shared" si="27"/>
        <v>0.11440677966101689</v>
      </c>
      <c r="AV410">
        <f t="shared" si="27"/>
        <v>8.7570621468926566E-2</v>
      </c>
      <c r="AW410">
        <f t="shared" si="27"/>
        <v>0.12994350282485875</v>
      </c>
      <c r="AX410">
        <f t="shared" si="27"/>
        <v>0.1115819209039548</v>
      </c>
      <c r="AY410">
        <f t="shared" si="27"/>
        <v>5.3672316384180775E-2</v>
      </c>
      <c r="AZ410">
        <f t="shared" si="27"/>
        <v>4.5197740112994392E-2</v>
      </c>
      <c r="BA410">
        <f t="shared" si="27"/>
        <v>7.0621468926553674E-2</v>
      </c>
      <c r="BB410">
        <f t="shared" si="27"/>
        <v>3.1073446327683579E-2</v>
      </c>
      <c r="BC410">
        <f t="shared" si="27"/>
        <v>7.3446327683615753E-2</v>
      </c>
      <c r="BD410">
        <f t="shared" si="27"/>
        <v>7.0621468926553674E-2</v>
      </c>
      <c r="BE410">
        <f t="shared" si="27"/>
        <v>3.389830508474579E-2</v>
      </c>
      <c r="BF410">
        <f t="shared" si="27"/>
        <v>5.649717514124299E-3</v>
      </c>
      <c r="BG410">
        <f t="shared" si="27"/>
        <v>-5.6214689265537427E-3</v>
      </c>
      <c r="BH410">
        <f t="shared" si="27"/>
        <v>2.8248587570620866E-3</v>
      </c>
      <c r="BI410">
        <f t="shared" si="27"/>
        <v>5.9322033898305072E-2</v>
      </c>
      <c r="BJ410">
        <f t="shared" si="27"/>
        <v>2.8248587570621493E-2</v>
      </c>
      <c r="BK410">
        <f t="shared" si="27"/>
        <v>6.2146892655367159E-2</v>
      </c>
      <c r="BL410">
        <f t="shared" si="27"/>
        <v>8.4745762711863851E-3</v>
      </c>
      <c r="BM410">
        <f t="shared" si="27"/>
        <v>8.4745762711863851E-3</v>
      </c>
    </row>
    <row r="411" spans="2:65" x14ac:dyDescent="0.25">
      <c r="B411">
        <f t="shared" si="18"/>
        <v>5.5465393794749233E-3</v>
      </c>
      <c r="C411">
        <f t="shared" si="27"/>
        <v>1.9093078758949899E-2</v>
      </c>
      <c r="D411">
        <f t="shared" si="27"/>
        <v>9.4926014319809154E-2</v>
      </c>
      <c r="E411">
        <f t="shared" si="27"/>
        <v>5.536992840095465E-2</v>
      </c>
      <c r="F411">
        <f t="shared" si="27"/>
        <v>3.3890214797136019E-2</v>
      </c>
      <c r="G411">
        <f t="shared" si="27"/>
        <v>-1.1885441527446264E-2</v>
      </c>
      <c r="H411">
        <f t="shared" si="27"/>
        <v>4.916467780429596E-2</v>
      </c>
      <c r="I411">
        <f t="shared" si="27"/>
        <v>6.3961813842482477E-3</v>
      </c>
      <c r="J411">
        <f t="shared" si="27"/>
        <v>1.9093078758950428E-3</v>
      </c>
      <c r="K411">
        <f t="shared" si="27"/>
        <v>-4.1050119331742227E-2</v>
      </c>
      <c r="L411">
        <f t="shared" si="27"/>
        <v>-5.5847255369928343E-2</v>
      </c>
      <c r="M411">
        <f t="shared" si="27"/>
        <v>-4.152744630071592E-2</v>
      </c>
      <c r="N411">
        <f t="shared" si="27"/>
        <v>-8.3532219570405672E-2</v>
      </c>
      <c r="O411">
        <f t="shared" si="27"/>
        <v>-7.7804295942720675E-2</v>
      </c>
      <c r="P411">
        <f t="shared" si="27"/>
        <v>-8.1145584725536013E-3</v>
      </c>
      <c r="Q411">
        <f t="shared" si="27"/>
        <v>-3.3890214797136019E-2</v>
      </c>
      <c r="R411">
        <f t="shared" si="27"/>
        <v>-0.10214797136038188</v>
      </c>
      <c r="S411">
        <f t="shared" si="27"/>
        <v>-9.7852028639618102E-2</v>
      </c>
      <c r="T411">
        <f t="shared" si="27"/>
        <v>-0.11789976133651552</v>
      </c>
      <c r="U411">
        <f t="shared" si="27"/>
        <v>-5.2505966587112089E-2</v>
      </c>
      <c r="V411">
        <f t="shared" si="27"/>
        <v>-6.5393794749403295E-2</v>
      </c>
      <c r="W411">
        <f t="shared" si="27"/>
        <v>-7.87589498806682E-2</v>
      </c>
      <c r="X411">
        <f t="shared" si="27"/>
        <v>-5.1551312649164696E-2</v>
      </c>
      <c r="Y411">
        <f t="shared" si="27"/>
        <v>-7.6372315035799457E-2</v>
      </c>
      <c r="Z411">
        <f t="shared" si="27"/>
        <v>-7.8711217183770915E-2</v>
      </c>
      <c r="AA411">
        <f t="shared" si="27"/>
        <v>-8.3532219570405672E-2</v>
      </c>
      <c r="AB411">
        <f t="shared" si="27"/>
        <v>-7.8281622911694507E-2</v>
      </c>
      <c r="AC411">
        <f t="shared" si="27"/>
        <v>-5.1073985680190871E-2</v>
      </c>
      <c r="AD411">
        <f t="shared" si="27"/>
        <v>0.21723150357995238</v>
      </c>
      <c r="AE411">
        <f t="shared" si="27"/>
        <v>-8.1145584725536013E-3</v>
      </c>
      <c r="AF411">
        <f t="shared" si="27"/>
        <v>-9.2124105011933105E-2</v>
      </c>
      <c r="AG411">
        <f t="shared" si="27"/>
        <v>-0.12792362768496415</v>
      </c>
      <c r="AH411">
        <f t="shared" si="27"/>
        <v>-0.17661097852028643</v>
      </c>
      <c r="AI411">
        <f t="shared" si="27"/>
        <v>-0.21288782816229118</v>
      </c>
      <c r="AJ411">
        <f t="shared" si="27"/>
        <v>-0.21718377088305482</v>
      </c>
      <c r="AK411">
        <f t="shared" si="27"/>
        <v>-0.14558472553699284</v>
      </c>
      <c r="AL411">
        <f t="shared" si="27"/>
        <v>-6.8735083532219549E-2</v>
      </c>
      <c r="AM411">
        <f t="shared" si="27"/>
        <v>0.37899761336515514</v>
      </c>
      <c r="AN411">
        <f t="shared" si="27"/>
        <v>6.7780429594272162E-2</v>
      </c>
      <c r="AO411">
        <f t="shared" si="27"/>
        <v>5.2553699284009645E-2</v>
      </c>
      <c r="AP411">
        <f t="shared" si="27"/>
        <v>5.0119331742243485E-2</v>
      </c>
      <c r="AQ411">
        <f t="shared" si="27"/>
        <v>-4.6300715990453399E-2</v>
      </c>
      <c r="AR411">
        <f t="shared" si="27"/>
        <v>0.16467780429594275</v>
      </c>
      <c r="AS411">
        <f t="shared" si="27"/>
        <v>0.26491646778042971</v>
      </c>
      <c r="AT411">
        <f t="shared" si="27"/>
        <v>0.28353221957040564</v>
      </c>
      <c r="AU411">
        <f t="shared" si="27"/>
        <v>0.28878281622911706</v>
      </c>
      <c r="AV411">
        <f t="shared" si="27"/>
        <v>0.23389021479713612</v>
      </c>
      <c r="AW411">
        <f t="shared" si="27"/>
        <v>0.19284009546539391</v>
      </c>
      <c r="AX411">
        <f t="shared" si="27"/>
        <v>9.3078758949880755E-2</v>
      </c>
      <c r="AY411">
        <f t="shared" si="27"/>
        <v>7.6372315035799596E-2</v>
      </c>
      <c r="AZ411">
        <f t="shared" si="27"/>
        <v>8.8782816229116976E-2</v>
      </c>
      <c r="BA411">
        <f t="shared" si="27"/>
        <v>7.3985680190930853E-2</v>
      </c>
      <c r="BB411">
        <f t="shared" si="27"/>
        <v>9.7852028639618227E-2</v>
      </c>
      <c r="BC411">
        <f t="shared" si="27"/>
        <v>5.4892601431980957E-2</v>
      </c>
      <c r="BD411">
        <f t="shared" si="27"/>
        <v>0.25775656324582352</v>
      </c>
      <c r="BE411">
        <f t="shared" si="27"/>
        <v>0.23579952267303117</v>
      </c>
      <c r="BF411">
        <f t="shared" si="27"/>
        <v>0.14558472553699284</v>
      </c>
      <c r="BG411">
        <f t="shared" si="27"/>
        <v>0.11551312649164677</v>
      </c>
      <c r="BH411">
        <f t="shared" si="27"/>
        <v>0.24821002386634855</v>
      </c>
      <c r="BI411">
        <f t="shared" si="27"/>
        <v>0.21336515513126489</v>
      </c>
      <c r="BJ411">
        <f t="shared" si="27"/>
        <v>0.16906443914081148</v>
      </c>
      <c r="BK411">
        <f t="shared" si="27"/>
        <v>0.12780906921241061</v>
      </c>
      <c r="BL411">
        <f t="shared" si="27"/>
        <v>0.10787589498806688</v>
      </c>
      <c r="BM411">
        <f t="shared" si="27"/>
        <v>0.14415274463007163</v>
      </c>
    </row>
    <row r="412" spans="2:65" x14ac:dyDescent="0.25">
      <c r="B412">
        <f t="shared" si="18"/>
        <v>-4.3197936814958086E-2</v>
      </c>
      <c r="C412">
        <f t="shared" si="27"/>
        <v>-5.1579626047711198E-3</v>
      </c>
      <c r="D412">
        <f t="shared" si="27"/>
        <v>6.0606060606060573E-2</v>
      </c>
      <c r="E412">
        <f t="shared" si="27"/>
        <v>7.4790457769181293E-2</v>
      </c>
      <c r="F412">
        <f t="shared" si="27"/>
        <v>-3.1592520954223095E-2</v>
      </c>
      <c r="G412">
        <f t="shared" si="27"/>
        <v>-3.094777562862672E-2</v>
      </c>
      <c r="H412">
        <f t="shared" si="27"/>
        <v>1.3539651837524234E-2</v>
      </c>
      <c r="I412">
        <f t="shared" si="27"/>
        <v>7.0921985815602471E-3</v>
      </c>
      <c r="J412">
        <f t="shared" si="27"/>
        <v>-4.5776918117343593E-2</v>
      </c>
      <c r="K412">
        <f t="shared" si="27"/>
        <v>-8.4461637653127045E-2</v>
      </c>
      <c r="L412">
        <f t="shared" si="27"/>
        <v>-0.11476466795615728</v>
      </c>
      <c r="M412">
        <f t="shared" si="27"/>
        <v>-0.11669890393294652</v>
      </c>
      <c r="N412">
        <f t="shared" si="27"/>
        <v>-7.4790457769181182E-2</v>
      </c>
      <c r="O412">
        <f t="shared" si="27"/>
        <v>-8.9619600257898169E-2</v>
      </c>
      <c r="P412">
        <f t="shared" si="27"/>
        <v>-3.7395228884590591E-2</v>
      </c>
      <c r="Q412">
        <f t="shared" si="27"/>
        <v>-3.8039974210186969E-2</v>
      </c>
      <c r="R412">
        <f t="shared" si="27"/>
        <v>-3.9329464861379719E-2</v>
      </c>
      <c r="S412">
        <f t="shared" si="27"/>
        <v>-6.8343004513217315E-2</v>
      </c>
      <c r="T412">
        <f t="shared" si="27"/>
        <v>-5.8027079303675073E-2</v>
      </c>
      <c r="U412">
        <f t="shared" si="27"/>
        <v>3.0303030303030346E-2</v>
      </c>
      <c r="V412">
        <f t="shared" si="27"/>
        <v>3.8684719535783341E-2</v>
      </c>
      <c r="W412">
        <f t="shared" si="27"/>
        <v>5.1579626047711088E-2</v>
      </c>
      <c r="X412">
        <f t="shared" si="27"/>
        <v>-6.3829787234042562E-2</v>
      </c>
      <c r="Y412">
        <f t="shared" si="27"/>
        <v>-8.7040618955512544E-2</v>
      </c>
      <c r="Z412">
        <f t="shared" si="27"/>
        <v>-0.15151515151515149</v>
      </c>
      <c r="AA412">
        <f t="shared" si="27"/>
        <v>-0.16827852998065759</v>
      </c>
      <c r="AB412">
        <f t="shared" si="27"/>
        <v>-0.21405544809800131</v>
      </c>
      <c r="AC412">
        <f t="shared" si="27"/>
        <v>-0.22888459058671817</v>
      </c>
      <c r="AD412">
        <f t="shared" si="27"/>
        <v>-0.26305609284332687</v>
      </c>
      <c r="AE412">
        <f t="shared" si="27"/>
        <v>-0.27143778207607988</v>
      </c>
      <c r="AF412">
        <f t="shared" si="27"/>
        <v>-0.27466150870406186</v>
      </c>
      <c r="AG412">
        <f t="shared" si="27"/>
        <v>-0.28626692456479685</v>
      </c>
      <c r="AH412">
        <f t="shared" si="27"/>
        <v>-0.26499032882011603</v>
      </c>
      <c r="AI412">
        <f t="shared" si="27"/>
        <v>-0.20760799484203743</v>
      </c>
      <c r="AJ412">
        <f t="shared" si="27"/>
        <v>-0.2088974854932302</v>
      </c>
      <c r="AK412">
        <f t="shared" si="27"/>
        <v>-0.21598968407479044</v>
      </c>
      <c r="AL412">
        <f t="shared" si="27"/>
        <v>-0.19019987105093483</v>
      </c>
      <c r="AM412">
        <f t="shared" si="27"/>
        <v>-0.20502901353965183</v>
      </c>
      <c r="AN412">
        <f t="shared" si="27"/>
        <v>-0.31205673758865249</v>
      </c>
      <c r="AO412">
        <f t="shared" si="27"/>
        <v>-0.31947130883301095</v>
      </c>
      <c r="AP412">
        <f t="shared" si="27"/>
        <v>-0.33591231463571886</v>
      </c>
      <c r="AQ412">
        <f t="shared" si="27"/>
        <v>-0.33139909735654421</v>
      </c>
      <c r="AR412">
        <f t="shared" si="27"/>
        <v>-0.28691166989039324</v>
      </c>
      <c r="AS412">
        <f t="shared" si="27"/>
        <v>-0.33075435203094772</v>
      </c>
      <c r="AT412">
        <f t="shared" si="27"/>
        <v>-0.40167633784655066</v>
      </c>
      <c r="AU412">
        <f t="shared" si="27"/>
        <v>-0.38104448742746616</v>
      </c>
      <c r="AV412">
        <f t="shared" si="27"/>
        <v>-0.36170212765957444</v>
      </c>
      <c r="AW412">
        <f t="shared" si="27"/>
        <v>-0.33913604126370084</v>
      </c>
      <c r="AX412">
        <f t="shared" si="27"/>
        <v>-0.40103159252095427</v>
      </c>
      <c r="AY412">
        <f t="shared" si="27"/>
        <v>-0.38878143133462278</v>
      </c>
      <c r="AZ412">
        <f t="shared" si="27"/>
        <v>-0.37395228884590581</v>
      </c>
      <c r="BA412">
        <f t="shared" si="27"/>
        <v>-0.38555770470664091</v>
      </c>
      <c r="BB412">
        <f t="shared" si="27"/>
        <v>-0.3636363636363637</v>
      </c>
      <c r="BC412">
        <f t="shared" si="27"/>
        <v>-0.3636363636363637</v>
      </c>
      <c r="BD412">
        <f t="shared" si="27"/>
        <v>-0.36750483558994196</v>
      </c>
      <c r="BE412">
        <f t="shared" si="27"/>
        <v>-0.37782076079948418</v>
      </c>
      <c r="BF412">
        <f t="shared" si="27"/>
        <v>-0.42488716956802064</v>
      </c>
      <c r="BG412">
        <f t="shared" si="27"/>
        <v>-0.42682140554480974</v>
      </c>
      <c r="BH412">
        <f t="shared" si="27"/>
        <v>-0.47130883301096071</v>
      </c>
      <c r="BI412">
        <f t="shared" si="27"/>
        <v>-0.44745325596389424</v>
      </c>
      <c r="BJ412">
        <f t="shared" si="27"/>
        <v>-0.44487427466150875</v>
      </c>
      <c r="BK412">
        <f t="shared" si="27"/>
        <v>-0.48420373952288848</v>
      </c>
      <c r="BL412">
        <f t="shared" si="27"/>
        <v>-0.47646679561573185</v>
      </c>
      <c r="BM412">
        <f t="shared" si="27"/>
        <v>-0.51773049645390068</v>
      </c>
    </row>
    <row r="413" spans="2:65" x14ac:dyDescent="0.25">
      <c r="B413">
        <f t="shared" si="18"/>
        <v>1.0309278350515474E-2</v>
      </c>
      <c r="C413">
        <f t="shared" si="27"/>
        <v>-6.1855670103092723E-2</v>
      </c>
      <c r="D413">
        <f t="shared" si="27"/>
        <v>-2.9639175257731899E-2</v>
      </c>
      <c r="E413">
        <f t="shared" si="27"/>
        <v>-2.5773195876288683E-2</v>
      </c>
      <c r="F413">
        <f t="shared" si="27"/>
        <v>-6.4432989690721656E-2</v>
      </c>
      <c r="G413">
        <f t="shared" ref="C413:BM417" si="28">(G105-$A105)/$A105</f>
        <v>6.0567010309278434E-2</v>
      </c>
      <c r="H413">
        <f t="shared" si="28"/>
        <v>-1.6752577319587614E-2</v>
      </c>
      <c r="I413">
        <f t="shared" si="28"/>
        <v>-6.4432989690721421E-3</v>
      </c>
      <c r="J413">
        <f t="shared" si="28"/>
        <v>5.7989690721649625E-2</v>
      </c>
      <c r="K413">
        <f t="shared" si="28"/>
        <v>-1.2886597938144056E-3</v>
      </c>
      <c r="L413">
        <f t="shared" si="28"/>
        <v>2.9639175257732013E-2</v>
      </c>
      <c r="M413">
        <f t="shared" si="28"/>
        <v>3.8659793814433312E-3</v>
      </c>
      <c r="N413">
        <f t="shared" si="28"/>
        <v>3.8659793814433312E-3</v>
      </c>
      <c r="O413">
        <f t="shared" si="28"/>
        <v>-2.706185567010309E-2</v>
      </c>
      <c r="P413">
        <f t="shared" si="28"/>
        <v>-3.3505154639175229E-2</v>
      </c>
      <c r="Q413">
        <f t="shared" si="28"/>
        <v>-3.9948453608247371E-2</v>
      </c>
      <c r="R413">
        <f t="shared" si="28"/>
        <v>-5.5412371134020581E-2</v>
      </c>
      <c r="S413">
        <f t="shared" si="28"/>
        <v>-6.9587628865979384E-2</v>
      </c>
      <c r="T413">
        <f t="shared" si="28"/>
        <v>-9.2783505154639151E-2</v>
      </c>
      <c r="U413">
        <f t="shared" si="28"/>
        <v>-8.5051546391752594E-2</v>
      </c>
      <c r="V413">
        <f t="shared" si="28"/>
        <v>-6.8298969072164872E-2</v>
      </c>
      <c r="W413">
        <f t="shared" si="28"/>
        <v>0.11082474226804116</v>
      </c>
      <c r="X413">
        <f t="shared" si="28"/>
        <v>0.24226804123711351</v>
      </c>
      <c r="Y413">
        <f t="shared" si="28"/>
        <v>0.24355670103092791</v>
      </c>
      <c r="Z413">
        <f t="shared" si="28"/>
        <v>0.18298969072164947</v>
      </c>
      <c r="AA413">
        <f t="shared" si="28"/>
        <v>0.19845360824742281</v>
      </c>
      <c r="AB413">
        <f t="shared" si="28"/>
        <v>6.4432989690721656E-2</v>
      </c>
      <c r="AC413">
        <f t="shared" si="28"/>
        <v>5.7989690721649625E-2</v>
      </c>
      <c r="AD413">
        <f t="shared" si="28"/>
        <v>0.22293814432989698</v>
      </c>
      <c r="AE413">
        <f t="shared" si="28"/>
        <v>0.17783505154639187</v>
      </c>
      <c r="AF413">
        <f t="shared" si="28"/>
        <v>0.1572164948453609</v>
      </c>
      <c r="AG413">
        <f t="shared" si="28"/>
        <v>0.23324742268041243</v>
      </c>
      <c r="AH413">
        <f t="shared" si="28"/>
        <v>0.20231958762886601</v>
      </c>
      <c r="AI413">
        <f t="shared" si="28"/>
        <v>0.18943298969072173</v>
      </c>
      <c r="AJ413">
        <f t="shared" si="28"/>
        <v>0.21520618556701029</v>
      </c>
      <c r="AK413">
        <f t="shared" si="28"/>
        <v>0.24226804123711351</v>
      </c>
      <c r="AL413">
        <f t="shared" si="28"/>
        <v>0.24097938144329911</v>
      </c>
      <c r="AM413">
        <f t="shared" si="28"/>
        <v>0.28221649484536077</v>
      </c>
      <c r="AN413">
        <f t="shared" si="28"/>
        <v>0.24613402061855671</v>
      </c>
      <c r="AO413">
        <f t="shared" si="28"/>
        <v>0.16108247422680413</v>
      </c>
      <c r="AP413">
        <f t="shared" si="28"/>
        <v>0.16623711340206199</v>
      </c>
      <c r="AQ413">
        <f t="shared" si="28"/>
        <v>0.15850515463917531</v>
      </c>
      <c r="AR413">
        <f t="shared" si="28"/>
        <v>0.16365979381443294</v>
      </c>
      <c r="AS413">
        <f t="shared" si="28"/>
        <v>0.18427835051546387</v>
      </c>
      <c r="AT413">
        <f t="shared" si="28"/>
        <v>0.1572164948453609</v>
      </c>
      <c r="AU413">
        <f t="shared" si="28"/>
        <v>0.1855670103092783</v>
      </c>
      <c r="AV413">
        <f t="shared" si="28"/>
        <v>0.13659793814432997</v>
      </c>
      <c r="AW413">
        <f t="shared" si="28"/>
        <v>0.15335051546391745</v>
      </c>
      <c r="AX413">
        <f t="shared" si="28"/>
        <v>0.11340206185567021</v>
      </c>
      <c r="AY413">
        <f t="shared" si="28"/>
        <v>1.546391752577321E-2</v>
      </c>
      <c r="AZ413">
        <f t="shared" si="28"/>
        <v>-4.2525773195876297E-2</v>
      </c>
      <c r="BA413">
        <f t="shared" si="28"/>
        <v>-2.5773195876288113E-3</v>
      </c>
      <c r="BB413">
        <f t="shared" si="28"/>
        <v>6.8298969072164872E-2</v>
      </c>
      <c r="BC413">
        <f t="shared" si="28"/>
        <v>7.4742268041237125E-2</v>
      </c>
      <c r="BD413">
        <f t="shared" si="28"/>
        <v>0.1121134020618558</v>
      </c>
      <c r="BE413">
        <f t="shared" si="28"/>
        <v>0.18298969072164947</v>
      </c>
      <c r="BF413">
        <f t="shared" si="28"/>
        <v>0.10953608247422676</v>
      </c>
      <c r="BG413">
        <f t="shared" si="28"/>
        <v>-2.706185567010309E-2</v>
      </c>
      <c r="BH413">
        <f t="shared" si="28"/>
        <v>-0.11340206185567009</v>
      </c>
      <c r="BI413">
        <f t="shared" si="28"/>
        <v>-0.12242268041237116</v>
      </c>
      <c r="BJ413">
        <f t="shared" si="28"/>
        <v>-8.6340206185567009E-2</v>
      </c>
      <c r="BK413">
        <f t="shared" si="28"/>
        <v>2.5773195876288683E-2</v>
      </c>
      <c r="BL413">
        <f t="shared" si="28"/>
        <v>0.13273195876288651</v>
      </c>
      <c r="BM413">
        <f t="shared" si="28"/>
        <v>0.16237113402061853</v>
      </c>
    </row>
    <row r="414" spans="2:65" x14ac:dyDescent="0.25">
      <c r="B414">
        <f t="shared" si="18"/>
        <v>1.0277492291880781E-2</v>
      </c>
      <c r="C414">
        <f t="shared" si="28"/>
        <v>-1.0277492291880781E-2</v>
      </c>
      <c r="D414">
        <f t="shared" si="28"/>
        <v>-2.3638232271325769E-2</v>
      </c>
      <c r="E414">
        <f t="shared" si="28"/>
        <v>-3.8026721479958919E-2</v>
      </c>
      <c r="F414">
        <f t="shared" si="28"/>
        <v>-7.1942446043165758E-3</v>
      </c>
      <c r="G414">
        <f t="shared" si="28"/>
        <v>0</v>
      </c>
      <c r="H414">
        <f t="shared" si="28"/>
        <v>-8.1192189105858084E-2</v>
      </c>
      <c r="I414">
        <f t="shared" si="28"/>
        <v>-9.9691675231243615E-2</v>
      </c>
      <c r="J414">
        <f t="shared" si="28"/>
        <v>-7.8108941418293887E-2</v>
      </c>
      <c r="K414">
        <f t="shared" si="28"/>
        <v>-0.1274409044193216</v>
      </c>
      <c r="L414">
        <f t="shared" si="28"/>
        <v>-0.12332990750256938</v>
      </c>
      <c r="M414">
        <f t="shared" si="28"/>
        <v>-0.13874614594039056</v>
      </c>
      <c r="N414">
        <f t="shared" si="28"/>
        <v>-0.13566289825282635</v>
      </c>
      <c r="O414">
        <f t="shared" si="28"/>
        <v>-0.1243576567317574</v>
      </c>
      <c r="P414">
        <f t="shared" si="28"/>
        <v>-0.11099691675231241</v>
      </c>
      <c r="Q414">
        <f t="shared" si="28"/>
        <v>-0.14080164439876675</v>
      </c>
      <c r="R414">
        <f t="shared" si="28"/>
        <v>-0.15313463514902356</v>
      </c>
      <c r="S414">
        <f t="shared" si="28"/>
        <v>-0.14594039054470712</v>
      </c>
      <c r="T414">
        <f t="shared" si="28"/>
        <v>-0.14285714285714277</v>
      </c>
      <c r="U414">
        <f t="shared" si="28"/>
        <v>-0.14285714285714277</v>
      </c>
      <c r="V414">
        <f t="shared" si="28"/>
        <v>-9.6608427543679251E-2</v>
      </c>
      <c r="W414">
        <f t="shared" si="28"/>
        <v>-9.6608427543679251E-2</v>
      </c>
      <c r="X414">
        <f t="shared" si="28"/>
        <v>-7.7081192189105863E-2</v>
      </c>
      <c r="Y414">
        <f t="shared" si="28"/>
        <v>-7.60534429599177E-2</v>
      </c>
      <c r="Z414">
        <f t="shared" si="28"/>
        <v>-7.1942446043165464E-2</v>
      </c>
      <c r="AA414">
        <f t="shared" si="28"/>
        <v>-2.774922918807814E-2</v>
      </c>
      <c r="AB414">
        <f t="shared" si="28"/>
        <v>-1.6443987667009191E-2</v>
      </c>
      <c r="AC414">
        <f t="shared" si="28"/>
        <v>-2.9804727646454178E-2</v>
      </c>
      <c r="AD414">
        <f t="shared" si="28"/>
        <v>2.1582733812949728E-2</v>
      </c>
      <c r="AE414">
        <f t="shared" si="28"/>
        <v>-6.1664953751284102E-3</v>
      </c>
      <c r="AF414">
        <f t="shared" si="28"/>
        <v>-3.3915724563206552E-2</v>
      </c>
      <c r="AG414">
        <f t="shared" si="28"/>
        <v>-9.3525179856115054E-2</v>
      </c>
      <c r="AH414">
        <f t="shared" si="28"/>
        <v>-3.9054470709146943E-2</v>
      </c>
      <c r="AI414">
        <f t="shared" si="28"/>
        <v>-1.7471736896197358E-2</v>
      </c>
      <c r="AJ414">
        <f t="shared" si="28"/>
        <v>-2.2610483042137749E-2</v>
      </c>
      <c r="AK414">
        <f t="shared" si="28"/>
        <v>-2.3638232271325769E-2</v>
      </c>
      <c r="AL414">
        <f t="shared" si="28"/>
        <v>-2.5693730729701953E-2</v>
      </c>
      <c r="AM414">
        <f t="shared" si="28"/>
        <v>-4.0082219938334961E-2</v>
      </c>
      <c r="AN414">
        <f t="shared" si="28"/>
        <v>-5.447070914696811E-2</v>
      </c>
      <c r="AO414">
        <f t="shared" si="28"/>
        <v>-5.8581706063720485E-2</v>
      </c>
      <c r="AP414">
        <f t="shared" si="28"/>
        <v>-5.7553956834532315E-2</v>
      </c>
      <c r="AQ414">
        <f t="shared" si="28"/>
        <v>-4.9331963001027719E-2</v>
      </c>
      <c r="AR414">
        <f t="shared" si="28"/>
        <v>-4.0082219938334961E-2</v>
      </c>
      <c r="AS414">
        <f t="shared" si="28"/>
        <v>-4.6248715313463515E-2</v>
      </c>
      <c r="AT414">
        <f t="shared" si="28"/>
        <v>-0.10215827338129495</v>
      </c>
      <c r="AU414">
        <f t="shared" si="28"/>
        <v>-8.4069886947584715E-2</v>
      </c>
      <c r="AV414">
        <f t="shared" si="28"/>
        <v>-6.9064748201438833E-2</v>
      </c>
      <c r="AW414">
        <f t="shared" si="28"/>
        <v>-0.10811921891058578</v>
      </c>
      <c r="AX414">
        <f t="shared" si="28"/>
        <v>-0.14922918807810889</v>
      </c>
      <c r="AY414">
        <f t="shared" si="28"/>
        <v>-0.13134635149023641</v>
      </c>
      <c r="AZ414">
        <f t="shared" si="28"/>
        <v>-0.12250770811921893</v>
      </c>
      <c r="BA414">
        <f t="shared" si="28"/>
        <v>-0.15683453237410064</v>
      </c>
      <c r="BB414">
        <f t="shared" si="28"/>
        <v>-0.13155190133607397</v>
      </c>
      <c r="BC414">
        <f t="shared" si="28"/>
        <v>-9.8252826310380292E-2</v>
      </c>
      <c r="BD414">
        <f t="shared" si="28"/>
        <v>-0.1044193216855087</v>
      </c>
      <c r="BE414">
        <f t="shared" si="28"/>
        <v>-0.1329907502569373</v>
      </c>
      <c r="BF414">
        <f t="shared" si="28"/>
        <v>-0.16978417266187046</v>
      </c>
      <c r="BG414">
        <f t="shared" si="28"/>
        <v>-0.15457348406988686</v>
      </c>
      <c r="BH414">
        <f t="shared" si="28"/>
        <v>-0.19999999999999993</v>
      </c>
      <c r="BI414">
        <f t="shared" si="28"/>
        <v>-0.167934224049332</v>
      </c>
      <c r="BJ414">
        <f t="shared" si="28"/>
        <v>-0.16978417266187046</v>
      </c>
      <c r="BK414">
        <f t="shared" si="28"/>
        <v>-0.19773895169578617</v>
      </c>
      <c r="BL414">
        <f t="shared" si="28"/>
        <v>-0.20822199383350454</v>
      </c>
      <c r="BM414">
        <f t="shared" si="28"/>
        <v>-0.23843782117163415</v>
      </c>
    </row>
    <row r="415" spans="2:65" x14ac:dyDescent="0.25">
      <c r="B415">
        <f t="shared" si="18"/>
        <v>9.8605360645020665E-2</v>
      </c>
      <c r="C415">
        <f t="shared" si="28"/>
        <v>5.9707997385051254E-2</v>
      </c>
      <c r="D415">
        <f t="shared" si="28"/>
        <v>0.24983656570058829</v>
      </c>
      <c r="E415">
        <f t="shared" si="28"/>
        <v>0.26748747003704509</v>
      </c>
      <c r="F415">
        <f t="shared" si="28"/>
        <v>0.27304423621704077</v>
      </c>
      <c r="G415">
        <f t="shared" si="28"/>
        <v>0.24842013510568747</v>
      </c>
      <c r="H415">
        <f t="shared" si="28"/>
        <v>0.23665286554804968</v>
      </c>
      <c r="I415">
        <f t="shared" si="28"/>
        <v>0.20581826105905426</v>
      </c>
      <c r="J415">
        <f t="shared" si="28"/>
        <v>0.21649596862061457</v>
      </c>
      <c r="K415">
        <f t="shared" si="28"/>
        <v>0.11353235999128353</v>
      </c>
      <c r="L415">
        <f t="shared" si="28"/>
        <v>0.12453693615166694</v>
      </c>
      <c r="M415">
        <f t="shared" si="28"/>
        <v>0.12682501634342994</v>
      </c>
      <c r="N415">
        <f t="shared" si="28"/>
        <v>0.12638919154499884</v>
      </c>
      <c r="O415">
        <f t="shared" si="28"/>
        <v>0.16583133580300718</v>
      </c>
      <c r="P415">
        <f t="shared" si="28"/>
        <v>0.18075833514927003</v>
      </c>
      <c r="Q415">
        <f t="shared" si="28"/>
        <v>0.17269557637829586</v>
      </c>
      <c r="R415">
        <f t="shared" si="28"/>
        <v>0.18162998474613207</v>
      </c>
      <c r="S415">
        <f t="shared" si="28"/>
        <v>0.20244061887121376</v>
      </c>
      <c r="T415">
        <f t="shared" si="28"/>
        <v>0.18751361952495091</v>
      </c>
      <c r="U415">
        <f t="shared" si="28"/>
        <v>0.19208977990847673</v>
      </c>
      <c r="V415">
        <f t="shared" si="28"/>
        <v>0.19775550228808025</v>
      </c>
      <c r="W415">
        <f t="shared" si="28"/>
        <v>0.21813031161473084</v>
      </c>
      <c r="X415">
        <f t="shared" si="28"/>
        <v>0.2415558945303988</v>
      </c>
      <c r="Y415">
        <f t="shared" si="28"/>
        <v>0.21769448681629988</v>
      </c>
      <c r="Z415">
        <f t="shared" si="28"/>
        <v>0.17955981695358469</v>
      </c>
      <c r="AA415">
        <f t="shared" si="28"/>
        <v>0.223904990193942</v>
      </c>
      <c r="AB415">
        <f t="shared" si="28"/>
        <v>0.24438875572020038</v>
      </c>
      <c r="AC415">
        <f t="shared" si="28"/>
        <v>0.23970363913706691</v>
      </c>
      <c r="AD415">
        <f t="shared" si="28"/>
        <v>0.27315319241664843</v>
      </c>
      <c r="AE415">
        <f t="shared" si="28"/>
        <v>0.28644584876879486</v>
      </c>
      <c r="AF415">
        <f t="shared" si="28"/>
        <v>0.31259533667465678</v>
      </c>
      <c r="AG415">
        <f t="shared" si="28"/>
        <v>0.29407278274133791</v>
      </c>
      <c r="AH415">
        <f t="shared" si="28"/>
        <v>0.31401176726955754</v>
      </c>
      <c r="AI415">
        <f t="shared" si="28"/>
        <v>0.30050119851819568</v>
      </c>
      <c r="AJ415">
        <f t="shared" si="28"/>
        <v>0.29494443233819995</v>
      </c>
      <c r="AK415">
        <f t="shared" si="28"/>
        <v>0.24395293092176945</v>
      </c>
      <c r="AL415">
        <f t="shared" si="28"/>
        <v>0.28186968838526916</v>
      </c>
      <c r="AM415">
        <f t="shared" si="28"/>
        <v>0.30747439529309217</v>
      </c>
      <c r="AN415">
        <f t="shared" si="28"/>
        <v>0.33329701460013078</v>
      </c>
      <c r="AO415">
        <f t="shared" si="28"/>
        <v>0.38973632599694918</v>
      </c>
      <c r="AP415">
        <f t="shared" si="28"/>
        <v>0.37677053824362605</v>
      </c>
      <c r="AQ415">
        <f t="shared" si="28"/>
        <v>0.37786010023970357</v>
      </c>
      <c r="AR415">
        <f t="shared" si="28"/>
        <v>0.29930268032251034</v>
      </c>
      <c r="AS415">
        <f t="shared" si="28"/>
        <v>0.30093702331662675</v>
      </c>
      <c r="AT415">
        <f t="shared" si="28"/>
        <v>0.20244061887121376</v>
      </c>
      <c r="AU415">
        <f t="shared" si="28"/>
        <v>0.21573327522336017</v>
      </c>
      <c r="AV415">
        <f t="shared" si="28"/>
        <v>0.1777075615602528</v>
      </c>
      <c r="AW415">
        <f t="shared" si="28"/>
        <v>0.1651775986053606</v>
      </c>
      <c r="AX415">
        <f t="shared" si="28"/>
        <v>0.11222488559599038</v>
      </c>
      <c r="AY415">
        <f t="shared" si="28"/>
        <v>9.5227718457180158E-2</v>
      </c>
      <c r="AZ415">
        <f t="shared" si="28"/>
        <v>0.13020265853127047</v>
      </c>
      <c r="BA415">
        <f t="shared" si="28"/>
        <v>0.10623229461756374</v>
      </c>
      <c r="BB415">
        <f t="shared" si="28"/>
        <v>0.1725866201786882</v>
      </c>
      <c r="BC415">
        <f t="shared" si="28"/>
        <v>0.14109827849204623</v>
      </c>
      <c r="BD415">
        <f t="shared" si="28"/>
        <v>8.356940509915016E-2</v>
      </c>
      <c r="BE415">
        <f t="shared" si="28"/>
        <v>4.29287426454565E-2</v>
      </c>
      <c r="BF415">
        <f t="shared" si="28"/>
        <v>2.3970363913706568E-3</v>
      </c>
      <c r="BG415">
        <f t="shared" si="28"/>
        <v>9.8060579646982535E-3</v>
      </c>
      <c r="BH415">
        <f t="shared" si="28"/>
        <v>-6.5264763565046791E-2</v>
      </c>
      <c r="BI415">
        <f t="shared" si="28"/>
        <v>-2.2880801917629052E-2</v>
      </c>
      <c r="BJ415">
        <f t="shared" si="28"/>
        <v>-2.4188276312922193E-2</v>
      </c>
      <c r="BK415">
        <f t="shared" si="28"/>
        <v>-6.0361734582697821E-2</v>
      </c>
      <c r="BL415">
        <f t="shared" si="28"/>
        <v>-4.9792983220745338E-2</v>
      </c>
      <c r="BM415">
        <f t="shared" si="28"/>
        <v>4.608847243408154E-2</v>
      </c>
    </row>
    <row r="416" spans="2:65" x14ac:dyDescent="0.25">
      <c r="B416">
        <f t="shared" si="18"/>
        <v>4.1666666666667629E-3</v>
      </c>
      <c r="C416">
        <f t="shared" si="28"/>
        <v>-2.0833333333333259E-2</v>
      </c>
      <c r="D416">
        <f t="shared" si="28"/>
        <v>1.1708333333333432E-2</v>
      </c>
      <c r="E416">
        <f t="shared" si="28"/>
        <v>5.0000000000000044E-3</v>
      </c>
      <c r="F416">
        <f t="shared" si="28"/>
        <v>-9.1666666666666563E-2</v>
      </c>
      <c r="G416">
        <f t="shared" si="28"/>
        <v>-8.5416666666666696E-2</v>
      </c>
      <c r="H416">
        <f t="shared" si="28"/>
        <v>-8.5416666666666696E-2</v>
      </c>
      <c r="I416">
        <f t="shared" si="28"/>
        <v>-0.11170833333333334</v>
      </c>
      <c r="J416">
        <f t="shared" si="28"/>
        <v>-0.10416666666666667</v>
      </c>
      <c r="K416">
        <f t="shared" si="28"/>
        <v>-0.15374999999999991</v>
      </c>
      <c r="L416">
        <f t="shared" si="28"/>
        <v>-0.1583333333333333</v>
      </c>
      <c r="M416">
        <f t="shared" si="28"/>
        <v>-0.14583333333333337</v>
      </c>
      <c r="N416">
        <f t="shared" si="28"/>
        <v>-0.17916666666666664</v>
      </c>
      <c r="O416">
        <f t="shared" si="28"/>
        <v>-0.1875</v>
      </c>
      <c r="P416">
        <f t="shared" si="28"/>
        <v>-0.20833333333333334</v>
      </c>
      <c r="Q416">
        <f t="shared" si="28"/>
        <v>-0.15395833333333331</v>
      </c>
      <c r="R416">
        <f t="shared" si="28"/>
        <v>-0.20833333333333334</v>
      </c>
      <c r="S416">
        <f t="shared" si="28"/>
        <v>-0.21041666666666664</v>
      </c>
      <c r="T416">
        <f t="shared" si="28"/>
        <v>-0.24999999999999994</v>
      </c>
      <c r="U416">
        <f t="shared" si="28"/>
        <v>-0.29166666666666669</v>
      </c>
      <c r="V416">
        <f t="shared" si="28"/>
        <v>-0.2291666666666666</v>
      </c>
      <c r="W416">
        <f t="shared" si="28"/>
        <v>-0.27083333333333331</v>
      </c>
      <c r="X416">
        <f t="shared" si="28"/>
        <v>-0.29166666666666669</v>
      </c>
      <c r="Y416">
        <f t="shared" si="28"/>
        <v>-0.41666666666666669</v>
      </c>
      <c r="Z416">
        <f t="shared" si="28"/>
        <v>-0.39583333333333331</v>
      </c>
      <c r="AA416">
        <f t="shared" si="28"/>
        <v>-0.38791666666666663</v>
      </c>
      <c r="AB416">
        <f t="shared" si="28"/>
        <v>-0.45833333333333331</v>
      </c>
      <c r="AC416">
        <f t="shared" si="28"/>
        <v>-0.41874999999999996</v>
      </c>
      <c r="AD416">
        <f t="shared" si="28"/>
        <v>-0.42083333333333334</v>
      </c>
      <c r="AE416">
        <f t="shared" si="28"/>
        <v>-0.43749999999999994</v>
      </c>
      <c r="AF416">
        <f t="shared" si="28"/>
        <v>-0.43749999999999994</v>
      </c>
      <c r="AG416">
        <f t="shared" si="28"/>
        <v>-0.43749999999999994</v>
      </c>
      <c r="AH416">
        <f t="shared" si="28"/>
        <v>-0.43749999999999994</v>
      </c>
      <c r="AI416">
        <f t="shared" si="28"/>
        <v>-0.41666666666666669</v>
      </c>
      <c r="AJ416">
        <f t="shared" si="28"/>
        <v>-0.41666666666666669</v>
      </c>
      <c r="AK416">
        <f t="shared" si="28"/>
        <v>-0.16666666666666663</v>
      </c>
      <c r="AL416">
        <f t="shared" si="28"/>
        <v>-8.3333333333333232E-2</v>
      </c>
      <c r="AM416">
        <f t="shared" si="28"/>
        <v>-0.14166666666666661</v>
      </c>
      <c r="AN416">
        <f t="shared" si="28"/>
        <v>-0.16874999999999993</v>
      </c>
      <c r="AO416">
        <f t="shared" si="28"/>
        <v>-0.2213333333333333</v>
      </c>
      <c r="AP416">
        <f t="shared" si="28"/>
        <v>-0.20833333333333334</v>
      </c>
      <c r="AQ416">
        <f t="shared" si="28"/>
        <v>-0.28749999999999998</v>
      </c>
      <c r="AR416">
        <f t="shared" si="28"/>
        <v>-0.2583333333333333</v>
      </c>
      <c r="AS416">
        <f t="shared" si="28"/>
        <v>-0.27916666666666667</v>
      </c>
      <c r="AT416">
        <f t="shared" si="28"/>
        <v>-0.35416666666666663</v>
      </c>
      <c r="AU416">
        <f t="shared" si="28"/>
        <v>-0.375</v>
      </c>
      <c r="AV416">
        <f t="shared" si="28"/>
        <v>-0.38750000000000001</v>
      </c>
      <c r="AW416">
        <f t="shared" si="28"/>
        <v>-0.39583333333333331</v>
      </c>
      <c r="AX416">
        <f t="shared" si="28"/>
        <v>-0.39166666666666666</v>
      </c>
      <c r="AY416">
        <f t="shared" si="28"/>
        <v>-0.35416666666666663</v>
      </c>
      <c r="AZ416">
        <f t="shared" si="28"/>
        <v>-0.27499999999999997</v>
      </c>
      <c r="BA416">
        <f t="shared" si="28"/>
        <v>-0.30833333333333335</v>
      </c>
      <c r="BB416">
        <f t="shared" si="28"/>
        <v>-0.34791666666666665</v>
      </c>
      <c r="BC416">
        <f t="shared" si="28"/>
        <v>-0.33333333333333326</v>
      </c>
      <c r="BD416">
        <f t="shared" si="28"/>
        <v>-0.35416666666666663</v>
      </c>
      <c r="BE416">
        <f t="shared" si="28"/>
        <v>-0.35416666666666663</v>
      </c>
      <c r="BF416">
        <f t="shared" si="28"/>
        <v>-0.39166666666666666</v>
      </c>
      <c r="BG416">
        <f t="shared" si="28"/>
        <v>-0.40833333333333333</v>
      </c>
      <c r="BH416">
        <f t="shared" si="28"/>
        <v>-0.4</v>
      </c>
      <c r="BI416">
        <f t="shared" si="28"/>
        <v>-0.4</v>
      </c>
      <c r="BJ416">
        <f t="shared" si="28"/>
        <v>-0.4</v>
      </c>
      <c r="BK416">
        <f t="shared" si="28"/>
        <v>-0.41250000000000003</v>
      </c>
      <c r="BL416">
        <f t="shared" si="28"/>
        <v>-0.46437499999999993</v>
      </c>
      <c r="BM416">
        <f t="shared" si="28"/>
        <v>-0.42083333333333334</v>
      </c>
    </row>
    <row r="417" spans="2:65" x14ac:dyDescent="0.25">
      <c r="B417">
        <f t="shared" si="18"/>
        <v>9.2879256965943662E-3</v>
      </c>
      <c r="C417">
        <f t="shared" si="28"/>
        <v>-2.7863777089783239E-2</v>
      </c>
      <c r="D417">
        <f t="shared" si="28"/>
        <v>-2.4767801857585162E-2</v>
      </c>
      <c r="E417">
        <f t="shared" si="28"/>
        <v>-1.5479876160990657E-2</v>
      </c>
      <c r="F417">
        <f t="shared" ref="C417:BM421" si="29">(F109-$A109)/$A109</f>
        <v>-1.5479876160990657E-2</v>
      </c>
      <c r="G417">
        <f t="shared" si="29"/>
        <v>-5.2631578947368397E-2</v>
      </c>
      <c r="H417">
        <f t="shared" si="29"/>
        <v>-0.12538699690402472</v>
      </c>
      <c r="I417">
        <f t="shared" si="29"/>
        <v>-0.21671826625387003</v>
      </c>
      <c r="J417">
        <f t="shared" si="29"/>
        <v>-0.25386996904024761</v>
      </c>
      <c r="K417">
        <f t="shared" si="29"/>
        <v>-0.26934984520123845</v>
      </c>
      <c r="L417">
        <f t="shared" si="29"/>
        <v>-0.27554179566563469</v>
      </c>
      <c r="M417">
        <f t="shared" si="29"/>
        <v>-0.27863777089783281</v>
      </c>
      <c r="N417">
        <f t="shared" si="29"/>
        <v>-0.26315789473684215</v>
      </c>
      <c r="O417">
        <f t="shared" si="29"/>
        <v>-0.25386996904024761</v>
      </c>
      <c r="P417">
        <f t="shared" si="29"/>
        <v>-0.27244582043343651</v>
      </c>
      <c r="Q417">
        <f t="shared" si="29"/>
        <v>-0.28173374613003099</v>
      </c>
      <c r="R417">
        <f t="shared" si="29"/>
        <v>-0.27244582043343651</v>
      </c>
      <c r="S417">
        <f t="shared" si="29"/>
        <v>-0.27244582043343651</v>
      </c>
      <c r="T417">
        <f t="shared" si="29"/>
        <v>-0.27244582043343651</v>
      </c>
      <c r="U417">
        <f t="shared" si="29"/>
        <v>-0.28482972136222906</v>
      </c>
      <c r="V417">
        <f t="shared" si="29"/>
        <v>-0.31578947368421051</v>
      </c>
      <c r="W417">
        <f t="shared" si="29"/>
        <v>-0.31269349845201233</v>
      </c>
      <c r="X417">
        <f t="shared" si="29"/>
        <v>-0.37151702786377716</v>
      </c>
      <c r="Y417">
        <f t="shared" si="29"/>
        <v>-0.39628482972136225</v>
      </c>
      <c r="Z417">
        <f t="shared" si="29"/>
        <v>-0.4148606811145511</v>
      </c>
      <c r="AA417">
        <f t="shared" si="29"/>
        <v>-0.44272445820433437</v>
      </c>
      <c r="AB417">
        <f t="shared" si="29"/>
        <v>-0.50773993808049533</v>
      </c>
      <c r="AC417">
        <f t="shared" si="29"/>
        <v>-0.55108359133126938</v>
      </c>
      <c r="AD417">
        <f t="shared" si="29"/>
        <v>-0.53869969040247678</v>
      </c>
      <c r="AE417">
        <f t="shared" si="29"/>
        <v>-0.47678018575851394</v>
      </c>
      <c r="AF417">
        <f t="shared" si="29"/>
        <v>-0.51083591331269351</v>
      </c>
      <c r="AG417">
        <f t="shared" si="29"/>
        <v>-0.56346749226006199</v>
      </c>
      <c r="AH417">
        <f t="shared" si="29"/>
        <v>-0.51702786377708976</v>
      </c>
      <c r="AI417">
        <f t="shared" si="29"/>
        <v>-0.47368421052631582</v>
      </c>
      <c r="AJ417">
        <f t="shared" si="29"/>
        <v>-0.51702786377708976</v>
      </c>
      <c r="AK417">
        <f t="shared" si="29"/>
        <v>-0.52012383900928794</v>
      </c>
      <c r="AL417">
        <f t="shared" si="29"/>
        <v>-0.51393188854489158</v>
      </c>
      <c r="AM417">
        <f t="shared" si="29"/>
        <v>-0.48916408668730654</v>
      </c>
      <c r="AN417">
        <f t="shared" si="29"/>
        <v>-0.47058823529411764</v>
      </c>
      <c r="AO417">
        <f t="shared" si="29"/>
        <v>-0.51083591331269351</v>
      </c>
      <c r="AP417">
        <f t="shared" si="29"/>
        <v>-0.51393188854489158</v>
      </c>
      <c r="AQ417">
        <f t="shared" si="29"/>
        <v>-0.51083591331269351</v>
      </c>
      <c r="AR417">
        <f t="shared" si="29"/>
        <v>-0.55417956656346745</v>
      </c>
      <c r="AS417">
        <f t="shared" si="29"/>
        <v>-0.54179566563467496</v>
      </c>
      <c r="AT417">
        <f t="shared" si="29"/>
        <v>-0.55108359133126938</v>
      </c>
      <c r="AU417">
        <f t="shared" si="29"/>
        <v>-0.56037151702786381</v>
      </c>
      <c r="AV417">
        <f t="shared" si="29"/>
        <v>-0.56346749226006199</v>
      </c>
      <c r="AW417">
        <f t="shared" si="29"/>
        <v>-0.56965944272445823</v>
      </c>
      <c r="AX417">
        <f t="shared" si="29"/>
        <v>-0.57275541795665641</v>
      </c>
      <c r="AY417">
        <f t="shared" si="29"/>
        <v>-0.56656346749226005</v>
      </c>
      <c r="AZ417">
        <f t="shared" si="29"/>
        <v>-0.56037151702786381</v>
      </c>
      <c r="BA417">
        <f t="shared" si="29"/>
        <v>-0.57894736842105254</v>
      </c>
      <c r="BB417">
        <f t="shared" si="29"/>
        <v>-0.56656346749226005</v>
      </c>
      <c r="BC417">
        <f t="shared" si="29"/>
        <v>-0.56965944272445823</v>
      </c>
      <c r="BD417">
        <f t="shared" si="29"/>
        <v>-0.59133126934984515</v>
      </c>
      <c r="BE417">
        <f t="shared" si="29"/>
        <v>-0.57585139318885448</v>
      </c>
      <c r="BF417">
        <f t="shared" si="29"/>
        <v>-0.55727554179566563</v>
      </c>
      <c r="BG417">
        <f t="shared" si="29"/>
        <v>-0.53250773993808054</v>
      </c>
      <c r="BH417">
        <f t="shared" si="29"/>
        <v>-0.53869969040247678</v>
      </c>
      <c r="BI417">
        <f t="shared" si="29"/>
        <v>-0.52012383900928794</v>
      </c>
      <c r="BJ417">
        <f t="shared" si="29"/>
        <v>-0.54798761609907121</v>
      </c>
      <c r="BK417">
        <f t="shared" si="29"/>
        <v>-0.50464396284829716</v>
      </c>
      <c r="BL417">
        <f t="shared" si="29"/>
        <v>-0.47368421052631582</v>
      </c>
      <c r="BM417">
        <f t="shared" si="29"/>
        <v>-0.52012383900928794</v>
      </c>
    </row>
    <row r="418" spans="2:65" x14ac:dyDescent="0.25">
      <c r="B418">
        <f t="shared" si="18"/>
        <v>4.2846826606756087E-2</v>
      </c>
      <c r="C418">
        <f t="shared" si="29"/>
        <v>5.1111289416673429E-2</v>
      </c>
      <c r="D418">
        <f t="shared" si="29"/>
        <v>3.5063788814892138E-2</v>
      </c>
      <c r="E418">
        <f t="shared" si="29"/>
        <v>1.0992537912220209E-2</v>
      </c>
      <c r="F418">
        <f t="shared" si="29"/>
        <v>2.7040038514001496E-2</v>
      </c>
      <c r="G418">
        <f t="shared" si="29"/>
        <v>-0.19762496991093634</v>
      </c>
      <c r="H418">
        <f t="shared" si="29"/>
        <v>-0.18173794431517284</v>
      </c>
      <c r="I418">
        <f t="shared" si="29"/>
        <v>-0.19682259488084738</v>
      </c>
      <c r="J418">
        <f t="shared" si="29"/>
        <v>-0.10133996630024862</v>
      </c>
      <c r="K418">
        <f t="shared" si="29"/>
        <v>-0.18157746930915505</v>
      </c>
      <c r="L418">
        <f t="shared" si="29"/>
        <v>-0.15758645590949202</v>
      </c>
      <c r="M418">
        <f t="shared" si="29"/>
        <v>-0.18157746930915505</v>
      </c>
      <c r="N418">
        <f t="shared" si="29"/>
        <v>-0.18157746930915505</v>
      </c>
      <c r="O418">
        <f t="shared" si="29"/>
        <v>-0.18157746930915505</v>
      </c>
      <c r="P418">
        <f t="shared" si="29"/>
        <v>-0.18157746930915505</v>
      </c>
      <c r="Q418">
        <f t="shared" si="29"/>
        <v>-0.19762496991093634</v>
      </c>
      <c r="R418">
        <f t="shared" si="29"/>
        <v>-0.1896012196100457</v>
      </c>
      <c r="S418">
        <f t="shared" si="29"/>
        <v>-0.1896012196100457</v>
      </c>
      <c r="T418">
        <f t="shared" si="29"/>
        <v>-0.18157746930915505</v>
      </c>
      <c r="U418">
        <f t="shared" si="29"/>
        <v>-0.18157746930915505</v>
      </c>
      <c r="V418">
        <f t="shared" si="29"/>
        <v>-0.17355371900826441</v>
      </c>
      <c r="W418">
        <f t="shared" si="29"/>
        <v>-0.16552996870737377</v>
      </c>
      <c r="X418">
        <f t="shared" si="29"/>
        <v>-0.17355371900826441</v>
      </c>
      <c r="Y418">
        <f t="shared" si="29"/>
        <v>-0.1896012196100457</v>
      </c>
      <c r="Z418">
        <f t="shared" si="29"/>
        <v>-0.19786568241996305</v>
      </c>
      <c r="AA418">
        <f t="shared" si="29"/>
        <v>-0.20556848270881808</v>
      </c>
      <c r="AB418">
        <f t="shared" si="29"/>
        <v>-0.1896012196100457</v>
      </c>
      <c r="AC418">
        <f t="shared" si="29"/>
        <v>-0.19602021985075821</v>
      </c>
      <c r="AD418">
        <f t="shared" si="29"/>
        <v>-0.19762496991093634</v>
      </c>
      <c r="AE418">
        <f t="shared" si="29"/>
        <v>-0.16552996870737377</v>
      </c>
      <c r="AF418">
        <f t="shared" si="29"/>
        <v>-0.17572013158950484</v>
      </c>
      <c r="AG418">
        <f t="shared" si="29"/>
        <v>-0.19762496991093634</v>
      </c>
      <c r="AH418">
        <f t="shared" si="29"/>
        <v>-0.18165770681216395</v>
      </c>
      <c r="AI418">
        <f t="shared" si="29"/>
        <v>-0.18157746930915505</v>
      </c>
      <c r="AJ418">
        <f t="shared" si="29"/>
        <v>-0.17355371900826441</v>
      </c>
      <c r="AK418">
        <f t="shared" si="29"/>
        <v>-0.19762496991093634</v>
      </c>
      <c r="AL418">
        <f t="shared" si="29"/>
        <v>-0.1896012196100457</v>
      </c>
      <c r="AM418">
        <f t="shared" si="29"/>
        <v>-0.18968145711305459</v>
      </c>
      <c r="AN418">
        <f t="shared" si="29"/>
        <v>-0.19602021985075821</v>
      </c>
      <c r="AO418">
        <f t="shared" si="29"/>
        <v>-0.18157746930915505</v>
      </c>
      <c r="AP418">
        <f t="shared" si="29"/>
        <v>-0.18157746930915505</v>
      </c>
      <c r="AQ418">
        <f t="shared" si="29"/>
        <v>-0.16946160635481028</v>
      </c>
      <c r="AR418">
        <f t="shared" si="29"/>
        <v>-0.18133675680012837</v>
      </c>
      <c r="AS418">
        <f t="shared" si="29"/>
        <v>-0.1895209821070368</v>
      </c>
      <c r="AT418">
        <f t="shared" si="29"/>
        <v>-0.1896012196100457</v>
      </c>
      <c r="AU418">
        <f t="shared" si="29"/>
        <v>-0.20564872021182698</v>
      </c>
      <c r="AV418">
        <f t="shared" si="29"/>
        <v>-0.19754473240792744</v>
      </c>
      <c r="AW418">
        <f t="shared" si="29"/>
        <v>-0.19762496991093634</v>
      </c>
      <c r="AX418">
        <f t="shared" si="29"/>
        <v>-0.19762496991093634</v>
      </c>
      <c r="AY418">
        <f t="shared" si="29"/>
        <v>-0.20564872021182698</v>
      </c>
      <c r="AZ418">
        <f t="shared" si="29"/>
        <v>-0.20564872021182698</v>
      </c>
      <c r="BA418">
        <f t="shared" si="29"/>
        <v>-0.22161598331059937</v>
      </c>
      <c r="BB418">
        <f t="shared" si="29"/>
        <v>-0.25379122201717075</v>
      </c>
      <c r="BC418">
        <f t="shared" si="29"/>
        <v>-0.29399021102463285</v>
      </c>
      <c r="BD418">
        <f t="shared" si="29"/>
        <v>-0.27601701035063786</v>
      </c>
      <c r="BE418">
        <f t="shared" si="29"/>
        <v>-0.25900665971274972</v>
      </c>
      <c r="BF418">
        <f t="shared" si="29"/>
        <v>-0.30145229880446117</v>
      </c>
      <c r="BG418">
        <f t="shared" si="29"/>
        <v>-0.30987723662039635</v>
      </c>
      <c r="BH418">
        <f t="shared" si="29"/>
        <v>-0.33804060017652254</v>
      </c>
      <c r="BI418">
        <f t="shared" si="29"/>
        <v>-0.33402872502607722</v>
      </c>
      <c r="BJ418">
        <f t="shared" si="29"/>
        <v>-0.30458156142180853</v>
      </c>
      <c r="BK418">
        <f t="shared" si="29"/>
        <v>-0.3499157506218406</v>
      </c>
      <c r="BL418">
        <f t="shared" si="29"/>
        <v>-0.33242397496589909</v>
      </c>
      <c r="BM418">
        <f t="shared" si="29"/>
        <v>-0.32199309957474126</v>
      </c>
    </row>
    <row r="419" spans="2:65" x14ac:dyDescent="0.25">
      <c r="B419">
        <f t="shared" si="18"/>
        <v>3.6496350364962722E-3</v>
      </c>
      <c r="C419">
        <f t="shared" si="29"/>
        <v>3.6496350364962722E-3</v>
      </c>
      <c r="D419">
        <f t="shared" si="29"/>
        <v>3.6496350364962722E-3</v>
      </c>
      <c r="E419">
        <f t="shared" si="29"/>
        <v>2.1897810218978065E-2</v>
      </c>
      <c r="F419">
        <f t="shared" si="29"/>
        <v>1.5815085158150728E-2</v>
      </c>
      <c r="G419">
        <f t="shared" si="29"/>
        <v>1.5815085158150728E-2</v>
      </c>
      <c r="H419">
        <f t="shared" si="29"/>
        <v>1.5827250608272357E-2</v>
      </c>
      <c r="I419">
        <f t="shared" si="29"/>
        <v>3.406326034063252E-2</v>
      </c>
      <c r="J419">
        <f t="shared" si="29"/>
        <v>1.3004866180048607E-2</v>
      </c>
      <c r="K419">
        <f t="shared" si="29"/>
        <v>-2.2141119221411237E-2</v>
      </c>
      <c r="L419">
        <f t="shared" si="29"/>
        <v>1.4598540145985306E-2</v>
      </c>
      <c r="M419">
        <f t="shared" si="29"/>
        <v>-1.3771289537712998E-2</v>
      </c>
      <c r="N419">
        <f t="shared" si="29"/>
        <v>-1.4598540145985521E-2</v>
      </c>
      <c r="O419">
        <f t="shared" si="29"/>
        <v>6.4476885644768778E-2</v>
      </c>
      <c r="P419">
        <f t="shared" si="29"/>
        <v>8.0498783454987802E-2</v>
      </c>
      <c r="Q419">
        <f t="shared" si="29"/>
        <v>8.2725060827250563E-2</v>
      </c>
      <c r="R419">
        <f t="shared" si="29"/>
        <v>0.12530413625304127</v>
      </c>
      <c r="S419">
        <f t="shared" si="29"/>
        <v>0.11800486618004852</v>
      </c>
      <c r="T419">
        <f t="shared" si="29"/>
        <v>0.11855231143552299</v>
      </c>
      <c r="U419">
        <f t="shared" si="29"/>
        <v>0.1119221411192214</v>
      </c>
      <c r="V419">
        <f t="shared" si="29"/>
        <v>0.10036496350364954</v>
      </c>
      <c r="W419">
        <f t="shared" si="29"/>
        <v>0.1119221411192214</v>
      </c>
      <c r="X419">
        <f t="shared" si="29"/>
        <v>0.12408759124087584</v>
      </c>
      <c r="Y419">
        <f t="shared" si="29"/>
        <v>0.11690997566909957</v>
      </c>
      <c r="Z419">
        <f t="shared" si="29"/>
        <v>0.11435523114355224</v>
      </c>
      <c r="AA419">
        <f t="shared" si="29"/>
        <v>6.6909975669099619E-2</v>
      </c>
      <c r="AB419">
        <f t="shared" si="29"/>
        <v>7.0888077858880669E-2</v>
      </c>
      <c r="AC419">
        <f t="shared" si="29"/>
        <v>5.8394160583941437E-2</v>
      </c>
      <c r="AD419">
        <f t="shared" si="29"/>
        <v>8.242092457420927E-2</v>
      </c>
      <c r="AE419">
        <f t="shared" si="29"/>
        <v>5.1094890510948891E-2</v>
      </c>
      <c r="AF419">
        <f t="shared" si="29"/>
        <v>4.987834549878347E-2</v>
      </c>
      <c r="AG419">
        <f t="shared" si="29"/>
        <v>5.4744525547445168E-2</v>
      </c>
      <c r="AH419">
        <f t="shared" si="29"/>
        <v>6.4476885644768778E-2</v>
      </c>
      <c r="AI419">
        <f t="shared" si="29"/>
        <v>9.36739659367396E-2</v>
      </c>
      <c r="AJ419">
        <f t="shared" si="29"/>
        <v>7.7177615571776076E-2</v>
      </c>
      <c r="AK419">
        <f t="shared" si="29"/>
        <v>5.2311435523114319E-2</v>
      </c>
      <c r="AL419">
        <f t="shared" si="29"/>
        <v>6.3722627737226228E-2</v>
      </c>
      <c r="AM419">
        <f t="shared" si="29"/>
        <v>6.6180048661800328E-2</v>
      </c>
      <c r="AN419">
        <f t="shared" si="29"/>
        <v>5.1094890510948891E-2</v>
      </c>
      <c r="AO419">
        <f t="shared" si="29"/>
        <v>8.8807785888077681E-2</v>
      </c>
      <c r="AP419">
        <f t="shared" si="29"/>
        <v>9.245742092457418E-2</v>
      </c>
      <c r="AQ419">
        <f t="shared" si="29"/>
        <v>9.4890510948905021E-2</v>
      </c>
      <c r="AR419">
        <f t="shared" si="29"/>
        <v>9.4890510948905021E-2</v>
      </c>
      <c r="AS419">
        <f t="shared" si="29"/>
        <v>0.10583941605839406</v>
      </c>
      <c r="AT419">
        <f t="shared" si="29"/>
        <v>0.10097323600973236</v>
      </c>
      <c r="AU419">
        <f t="shared" si="29"/>
        <v>9.4890510948905021E-2</v>
      </c>
      <c r="AV419">
        <f t="shared" si="29"/>
        <v>9.4890510948905021E-2</v>
      </c>
      <c r="AW419">
        <f t="shared" si="29"/>
        <v>5.961070559610708E-2</v>
      </c>
      <c r="AX419">
        <f t="shared" si="29"/>
        <v>7.0559610705596104E-2</v>
      </c>
      <c r="AY419">
        <f t="shared" si="29"/>
        <v>5.4866180048661645E-2</v>
      </c>
      <c r="AZ419">
        <f t="shared" si="29"/>
        <v>4.6228710462286979E-2</v>
      </c>
      <c r="BA419">
        <f t="shared" si="29"/>
        <v>3.5279805352797948E-2</v>
      </c>
      <c r="BB419">
        <f t="shared" si="29"/>
        <v>4.014598540145986E-2</v>
      </c>
      <c r="BC419">
        <f t="shared" si="29"/>
        <v>3.2238442822384278E-2</v>
      </c>
      <c r="BD419">
        <f t="shared" si="29"/>
        <v>9.7323600973236082E-3</v>
      </c>
      <c r="BE419">
        <f t="shared" si="29"/>
        <v>-4.2579075425790813E-2</v>
      </c>
      <c r="BF419">
        <f t="shared" si="29"/>
        <v>-2.6763990267639978E-2</v>
      </c>
      <c r="BG419">
        <f t="shared" si="29"/>
        <v>-4.0145985401459965E-2</v>
      </c>
      <c r="BH419">
        <f t="shared" si="29"/>
        <v>-2.5547445255474553E-2</v>
      </c>
      <c r="BI419">
        <f t="shared" si="29"/>
        <v>-2.6763990267639978E-2</v>
      </c>
      <c r="BJ419">
        <f t="shared" si="29"/>
        <v>-5.1094890510949002E-2</v>
      </c>
      <c r="BK419">
        <f t="shared" si="29"/>
        <v>-3.5693430656934422E-2</v>
      </c>
      <c r="BL419">
        <f t="shared" si="29"/>
        <v>-6.0827250608272612E-2</v>
      </c>
      <c r="BM419">
        <f t="shared" si="29"/>
        <v>-6.3260340632603454E-2</v>
      </c>
    </row>
    <row r="420" spans="2:65" x14ac:dyDescent="0.25">
      <c r="B420">
        <f t="shared" si="18"/>
        <v>-6.607929515418498E-2</v>
      </c>
      <c r="C420">
        <f t="shared" si="29"/>
        <v>-0.13215859030837007</v>
      </c>
      <c r="D420">
        <f t="shared" si="29"/>
        <v>-0.16299559471365643</v>
      </c>
      <c r="E420">
        <f t="shared" si="29"/>
        <v>-0.15859030837004409</v>
      </c>
      <c r="F420">
        <f t="shared" si="29"/>
        <v>-0.18061674008810569</v>
      </c>
      <c r="G420">
        <f t="shared" si="29"/>
        <v>-0.16299559471365643</v>
      </c>
      <c r="H420">
        <f t="shared" si="29"/>
        <v>-0.26431718061674014</v>
      </c>
      <c r="I420">
        <f t="shared" si="29"/>
        <v>-0.29515418502202639</v>
      </c>
      <c r="J420">
        <f t="shared" si="29"/>
        <v>-0.28193832599118945</v>
      </c>
      <c r="K420">
        <f t="shared" si="29"/>
        <v>-0.29295154185022027</v>
      </c>
      <c r="L420">
        <f t="shared" si="29"/>
        <v>-0.33920704845814981</v>
      </c>
      <c r="M420">
        <f t="shared" si="29"/>
        <v>-0.3656387665198238</v>
      </c>
      <c r="N420">
        <f t="shared" si="29"/>
        <v>-0.37444933920704848</v>
      </c>
      <c r="O420">
        <f t="shared" si="29"/>
        <v>-0.34361233480176212</v>
      </c>
      <c r="P420">
        <f t="shared" si="29"/>
        <v>-0.34801762114537449</v>
      </c>
      <c r="Q420">
        <f t="shared" si="29"/>
        <v>-0.33044052863436124</v>
      </c>
      <c r="R420">
        <f t="shared" si="29"/>
        <v>-0.40528634361233479</v>
      </c>
      <c r="S420">
        <f t="shared" si="29"/>
        <v>-0.47577092511013219</v>
      </c>
      <c r="T420">
        <f t="shared" si="29"/>
        <v>-0.50220264317180618</v>
      </c>
      <c r="U420">
        <f t="shared" si="29"/>
        <v>-0.51982378854625544</v>
      </c>
      <c r="V420">
        <f t="shared" si="29"/>
        <v>-0.52422907488986781</v>
      </c>
      <c r="W420">
        <f t="shared" si="29"/>
        <v>-0.52422907488986781</v>
      </c>
      <c r="X420">
        <f t="shared" si="29"/>
        <v>-0.54625550660792954</v>
      </c>
      <c r="Y420">
        <f t="shared" si="29"/>
        <v>-0.57268722466960353</v>
      </c>
      <c r="Z420">
        <f t="shared" si="29"/>
        <v>-0.55947136563876654</v>
      </c>
      <c r="AA420">
        <f t="shared" si="29"/>
        <v>-0.56387665198237891</v>
      </c>
      <c r="AB420">
        <f t="shared" si="29"/>
        <v>-0.58590308370044053</v>
      </c>
      <c r="AC420">
        <f t="shared" si="29"/>
        <v>-0.58744493392070485</v>
      </c>
      <c r="AD420">
        <f t="shared" si="29"/>
        <v>-0.58162995594713662</v>
      </c>
      <c r="AE420">
        <f t="shared" si="29"/>
        <v>-0.58154185022026439</v>
      </c>
      <c r="AF420">
        <f t="shared" si="29"/>
        <v>-0.59449339207048457</v>
      </c>
      <c r="AG420">
        <f t="shared" si="29"/>
        <v>-0.60110132158590313</v>
      </c>
      <c r="AH420">
        <f t="shared" si="29"/>
        <v>-0.6045374449339207</v>
      </c>
      <c r="AI420">
        <f t="shared" si="29"/>
        <v>-0.62555066079295152</v>
      </c>
      <c r="AJ420">
        <f t="shared" si="29"/>
        <v>-0.645726872246696</v>
      </c>
      <c r="AK420">
        <f t="shared" si="29"/>
        <v>-0.6579295154185022</v>
      </c>
      <c r="AL420">
        <f t="shared" si="29"/>
        <v>-0.65176211453744493</v>
      </c>
      <c r="AM420">
        <f t="shared" si="29"/>
        <v>-0.64044052863436118</v>
      </c>
      <c r="AN420">
        <f t="shared" si="29"/>
        <v>-0.63414096916299556</v>
      </c>
      <c r="AO420">
        <f t="shared" si="29"/>
        <v>-0.58792951541850225</v>
      </c>
      <c r="AP420">
        <f t="shared" si="29"/>
        <v>-0.5755947136563877</v>
      </c>
      <c r="AQ420">
        <f t="shared" si="29"/>
        <v>-0.61678414096916301</v>
      </c>
      <c r="AR420">
        <f t="shared" si="29"/>
        <v>-0.60361233480176213</v>
      </c>
      <c r="AS420">
        <f t="shared" si="29"/>
        <v>-0.59911894273127753</v>
      </c>
      <c r="AT420">
        <f t="shared" si="29"/>
        <v>-0.58810572687224671</v>
      </c>
      <c r="AU420">
        <f t="shared" si="29"/>
        <v>-0.61140969162995595</v>
      </c>
      <c r="AV420">
        <f t="shared" si="29"/>
        <v>-0.59030837004405279</v>
      </c>
      <c r="AW420">
        <f t="shared" si="29"/>
        <v>-0.58797356828193836</v>
      </c>
      <c r="AX420">
        <f t="shared" si="29"/>
        <v>-0.59471365638766527</v>
      </c>
      <c r="AY420">
        <f t="shared" si="29"/>
        <v>-0.63264317180616747</v>
      </c>
      <c r="AZ420">
        <f t="shared" si="29"/>
        <v>-0.62555066079295152</v>
      </c>
      <c r="BA420">
        <f t="shared" si="29"/>
        <v>-0.66696035242290752</v>
      </c>
      <c r="BB420">
        <f t="shared" si="29"/>
        <v>-0.64757709251101325</v>
      </c>
      <c r="BC420">
        <f t="shared" si="29"/>
        <v>-0.65898678414096912</v>
      </c>
      <c r="BD420">
        <f t="shared" si="29"/>
        <v>-0.67400881057268724</v>
      </c>
      <c r="BE420">
        <f t="shared" si="29"/>
        <v>-0.68722466960352424</v>
      </c>
      <c r="BF420">
        <f t="shared" si="29"/>
        <v>-0.68052863436123345</v>
      </c>
      <c r="BG420">
        <f t="shared" si="29"/>
        <v>-0.65638766519823788</v>
      </c>
      <c r="BH420">
        <f t="shared" si="29"/>
        <v>-0.64828193832599124</v>
      </c>
      <c r="BI420">
        <f t="shared" si="29"/>
        <v>-0.65784140969162996</v>
      </c>
      <c r="BJ420">
        <f t="shared" si="29"/>
        <v>-0.66844185022026437</v>
      </c>
      <c r="BK420">
        <f t="shared" si="29"/>
        <v>-0.65198237885462551</v>
      </c>
      <c r="BL420">
        <f t="shared" si="29"/>
        <v>-0.67396475770925113</v>
      </c>
      <c r="BM420">
        <f t="shared" si="29"/>
        <v>-0.66960352422907488</v>
      </c>
    </row>
    <row r="421" spans="2:65" x14ac:dyDescent="0.25">
      <c r="B421">
        <f t="shared" si="18"/>
        <v>-3.1578947368421158E-2</v>
      </c>
      <c r="C421">
        <f t="shared" si="29"/>
        <v>2.1052631578947385E-2</v>
      </c>
      <c r="D421">
        <f t="shared" si="29"/>
        <v>3.5087719298245647E-2</v>
      </c>
      <c r="E421">
        <f t="shared" ref="C421:BM425" si="30">(E113-$A113)/$A113</f>
        <v>5.263157894736839E-2</v>
      </c>
      <c r="F421">
        <f t="shared" si="30"/>
        <v>2.8070175438596516E-2</v>
      </c>
      <c r="G421">
        <f t="shared" si="30"/>
        <v>2.8947368421052638E-2</v>
      </c>
      <c r="H421">
        <f t="shared" si="30"/>
        <v>5.2631578947368854E-3</v>
      </c>
      <c r="I421">
        <f t="shared" si="30"/>
        <v>-1.7543859649122432E-3</v>
      </c>
      <c r="J421">
        <f t="shared" si="30"/>
        <v>3.9473684210526251E-2</v>
      </c>
      <c r="K421">
        <f t="shared" si="30"/>
        <v>-8.7719298245613718E-3</v>
      </c>
      <c r="L421">
        <f t="shared" si="30"/>
        <v>4.7368421052630254E-4</v>
      </c>
      <c r="M421">
        <f t="shared" si="30"/>
        <v>-4.0350877192982533E-2</v>
      </c>
      <c r="N421">
        <f t="shared" si="30"/>
        <v>-2.1929824561403508E-2</v>
      </c>
      <c r="O421">
        <f t="shared" si="30"/>
        <v>-8.771929824561403E-2</v>
      </c>
      <c r="P421">
        <f t="shared" si="30"/>
        <v>-8.1578947368421029E-2</v>
      </c>
      <c r="Q421">
        <f t="shared" si="30"/>
        <v>-6.6666666666666652E-2</v>
      </c>
      <c r="R421">
        <f t="shared" si="30"/>
        <v>-8.4210526315789541E-2</v>
      </c>
      <c r="S421">
        <f t="shared" si="30"/>
        <v>-6.1403508771929918E-2</v>
      </c>
      <c r="T421">
        <f t="shared" si="30"/>
        <v>-5.263157894736839E-2</v>
      </c>
      <c r="U421">
        <f t="shared" si="30"/>
        <v>-7.719298245614041E-2</v>
      </c>
      <c r="V421">
        <f t="shared" si="30"/>
        <v>-3.5964912280701769E-2</v>
      </c>
      <c r="W421">
        <f t="shared" si="30"/>
        <v>-5.4385964912280788E-2</v>
      </c>
      <c r="X421">
        <f t="shared" si="30"/>
        <v>-8.5964912280701786E-2</v>
      </c>
      <c r="Y421">
        <f t="shared" si="30"/>
        <v>-9.6491228070175405E-2</v>
      </c>
      <c r="Z421">
        <f t="shared" si="30"/>
        <v>-0.10526315789473693</v>
      </c>
      <c r="AA421">
        <f t="shared" si="30"/>
        <v>-0.11052631578947367</v>
      </c>
      <c r="AB421">
        <f t="shared" si="30"/>
        <v>-0.14561403508771931</v>
      </c>
      <c r="AC421">
        <f t="shared" si="30"/>
        <v>-0.10350877192982454</v>
      </c>
      <c r="AD421">
        <f t="shared" si="30"/>
        <v>-0.12280701754385967</v>
      </c>
      <c r="AE421">
        <f t="shared" si="30"/>
        <v>-0.12982456140350881</v>
      </c>
      <c r="AF421">
        <f t="shared" si="30"/>
        <v>-0.14561403508771931</v>
      </c>
      <c r="AG421">
        <f t="shared" si="30"/>
        <v>-0.15438596491228068</v>
      </c>
      <c r="AH421">
        <f t="shared" si="30"/>
        <v>-0.14035087719298242</v>
      </c>
      <c r="AI421">
        <f t="shared" si="30"/>
        <v>-0.14035087719298242</v>
      </c>
      <c r="AJ421">
        <f t="shared" si="30"/>
        <v>-0.13684210526315793</v>
      </c>
      <c r="AK421">
        <f t="shared" si="30"/>
        <v>-0.11403508771929831</v>
      </c>
      <c r="AL421">
        <f t="shared" si="30"/>
        <v>-7.8947368421052655E-2</v>
      </c>
      <c r="AM421">
        <f t="shared" si="30"/>
        <v>2.4561403508771874E-2</v>
      </c>
      <c r="AN421">
        <f t="shared" si="30"/>
        <v>5.6140350877192872E-2</v>
      </c>
      <c r="AO421">
        <f t="shared" si="30"/>
        <v>4.7368421052631504E-2</v>
      </c>
      <c r="AP421">
        <f t="shared" si="30"/>
        <v>4.9122807017543901E-2</v>
      </c>
      <c r="AQ421">
        <f t="shared" si="30"/>
        <v>-3.5087719298245647E-2</v>
      </c>
      <c r="AR421">
        <f t="shared" si="30"/>
        <v>7.0175438596491127E-2</v>
      </c>
      <c r="AS421">
        <f t="shared" si="30"/>
        <v>4.3859649122807015E-2</v>
      </c>
      <c r="AT421">
        <f t="shared" si="30"/>
        <v>4.0350877192982373E-2</v>
      </c>
      <c r="AU421">
        <f t="shared" si="30"/>
        <v>7.5438596491228013E-2</v>
      </c>
      <c r="AV421">
        <f t="shared" si="30"/>
        <v>4.2105263157894771E-2</v>
      </c>
      <c r="AW421">
        <f t="shared" si="30"/>
        <v>6.315789473684201E-2</v>
      </c>
      <c r="AX421">
        <f t="shared" si="30"/>
        <v>3.3333333333333243E-2</v>
      </c>
      <c r="AY421">
        <f t="shared" si="30"/>
        <v>-0.18947368421052632</v>
      </c>
      <c r="AZ421">
        <f t="shared" si="30"/>
        <v>-0.17587719298245622</v>
      </c>
      <c r="BA421">
        <f t="shared" si="30"/>
        <v>-0.18070175438596495</v>
      </c>
      <c r="BB421">
        <f t="shared" si="30"/>
        <v>-0.18245614035087721</v>
      </c>
      <c r="BC421">
        <f t="shared" si="30"/>
        <v>-0.18245614035087721</v>
      </c>
      <c r="BD421">
        <f t="shared" si="30"/>
        <v>-0.17368421052631583</v>
      </c>
      <c r="BE421">
        <f t="shared" si="30"/>
        <v>-0.19122807017543855</v>
      </c>
      <c r="BF421">
        <f t="shared" si="30"/>
        <v>-0.21403508771929819</v>
      </c>
      <c r="BG421">
        <f t="shared" si="30"/>
        <v>-0.20701754385964921</v>
      </c>
      <c r="BH421">
        <f t="shared" si="30"/>
        <v>-0.21754385964912284</v>
      </c>
      <c r="BI421">
        <f t="shared" si="30"/>
        <v>-0.22807017543859645</v>
      </c>
      <c r="BJ421">
        <f t="shared" si="30"/>
        <v>-0.21228070175438596</v>
      </c>
      <c r="BK421">
        <f t="shared" si="30"/>
        <v>-0.2473684210526316</v>
      </c>
      <c r="BL421">
        <f t="shared" si="30"/>
        <v>-0.28947368421052638</v>
      </c>
      <c r="BM421">
        <f t="shared" si="30"/>
        <v>-0.28070175438596501</v>
      </c>
    </row>
    <row r="422" spans="2:65" x14ac:dyDescent="0.25">
      <c r="B422">
        <f t="shared" si="18"/>
        <v>-1.6393442622950762E-2</v>
      </c>
      <c r="C422">
        <f t="shared" si="30"/>
        <v>1.6393442622950907E-2</v>
      </c>
      <c r="D422">
        <f t="shared" si="30"/>
        <v>3.2786885245901669E-2</v>
      </c>
      <c r="E422">
        <f t="shared" si="30"/>
        <v>8.1967213114754106E-2</v>
      </c>
      <c r="F422">
        <f t="shared" si="30"/>
        <v>6.5573770491803338E-2</v>
      </c>
      <c r="G422">
        <f t="shared" si="30"/>
        <v>6.5573770491803338E-2</v>
      </c>
      <c r="H422">
        <f t="shared" si="30"/>
        <v>9.8360655737705013E-2</v>
      </c>
      <c r="I422">
        <f t="shared" si="30"/>
        <v>3.2786885245901669E-2</v>
      </c>
      <c r="J422">
        <f t="shared" si="30"/>
        <v>9.8360655737705013E-2</v>
      </c>
      <c r="K422">
        <f t="shared" si="30"/>
        <v>4.9180327868852576E-2</v>
      </c>
      <c r="L422">
        <f t="shared" si="30"/>
        <v>6.5573770491803338E-2</v>
      </c>
      <c r="M422">
        <f t="shared" si="30"/>
        <v>6.5573770491803338E-2</v>
      </c>
      <c r="N422">
        <f t="shared" si="30"/>
        <v>3.2786885245901669E-2</v>
      </c>
      <c r="O422">
        <f t="shared" si="30"/>
        <v>1.6393442622950907E-2</v>
      </c>
      <c r="P422">
        <f t="shared" si="30"/>
        <v>3.2786885245901669E-2</v>
      </c>
      <c r="Q422">
        <f t="shared" si="30"/>
        <v>4.9180327868852576E-2</v>
      </c>
      <c r="R422">
        <f t="shared" si="30"/>
        <v>1.6393442622950907E-2</v>
      </c>
      <c r="S422">
        <f t="shared" si="30"/>
        <v>0</v>
      </c>
      <c r="T422">
        <f t="shared" si="30"/>
        <v>-1.6393442622950762E-2</v>
      </c>
      <c r="U422">
        <f t="shared" si="30"/>
        <v>3.2786885245901669E-2</v>
      </c>
      <c r="V422">
        <f t="shared" si="30"/>
        <v>6.5573770491803338E-2</v>
      </c>
      <c r="W422">
        <f t="shared" si="30"/>
        <v>9.8360655737705013E-2</v>
      </c>
      <c r="X422">
        <f t="shared" si="30"/>
        <v>6.5573770491803338E-2</v>
      </c>
      <c r="Y422">
        <f t="shared" si="30"/>
        <v>6.5573770491803338E-2</v>
      </c>
      <c r="Z422">
        <f t="shared" si="30"/>
        <v>6.5573770491803338E-2</v>
      </c>
      <c r="AA422">
        <f t="shared" si="30"/>
        <v>7.3770491803278729E-2</v>
      </c>
      <c r="AB422">
        <f t="shared" si="30"/>
        <v>8.1967213114754106E-2</v>
      </c>
      <c r="AC422">
        <f t="shared" si="30"/>
        <v>8.1967213114754106E-2</v>
      </c>
      <c r="AD422">
        <f t="shared" si="30"/>
        <v>8.1967213114754106E-2</v>
      </c>
      <c r="AE422">
        <f t="shared" si="30"/>
        <v>9.8360655737705013E-2</v>
      </c>
      <c r="AF422">
        <f t="shared" si="30"/>
        <v>8.1967213114754106E-2</v>
      </c>
      <c r="AG422">
        <f t="shared" si="30"/>
        <v>4.9180327868852576E-2</v>
      </c>
      <c r="AH422">
        <f t="shared" si="30"/>
        <v>4.9180327868852576E-2</v>
      </c>
      <c r="AI422">
        <f t="shared" si="30"/>
        <v>8.1967213114754106E-2</v>
      </c>
      <c r="AJ422">
        <f t="shared" si="30"/>
        <v>0.11475409836065577</v>
      </c>
      <c r="AK422">
        <f t="shared" si="30"/>
        <v>9.8360655737705013E-2</v>
      </c>
      <c r="AL422">
        <f t="shared" si="30"/>
        <v>0.11475409836065577</v>
      </c>
      <c r="AM422">
        <f t="shared" si="30"/>
        <v>0.11475409836065577</v>
      </c>
      <c r="AN422">
        <f t="shared" si="30"/>
        <v>8.1967213114754106E-2</v>
      </c>
      <c r="AO422">
        <f t="shared" si="30"/>
        <v>9.8360655737705013E-2</v>
      </c>
      <c r="AP422">
        <f t="shared" si="30"/>
        <v>6.5573770491803338E-2</v>
      </c>
      <c r="AQ422">
        <f t="shared" si="30"/>
        <v>5.9016393442623008E-2</v>
      </c>
      <c r="AR422">
        <f t="shared" si="30"/>
        <v>6.8852459016393433E-2</v>
      </c>
      <c r="AS422">
        <f t="shared" si="30"/>
        <v>8.1967213114754106E-2</v>
      </c>
      <c r="AT422">
        <f t="shared" si="30"/>
        <v>6.5573770491803338E-2</v>
      </c>
      <c r="AU422">
        <f t="shared" si="30"/>
        <v>4.9180327868852576E-2</v>
      </c>
      <c r="AV422">
        <f t="shared" si="30"/>
        <v>6.5573770491803338E-2</v>
      </c>
      <c r="AW422">
        <f t="shared" si="30"/>
        <v>5.5737704918032913E-2</v>
      </c>
      <c r="AX422">
        <f t="shared" si="30"/>
        <v>4.2622950819672246E-2</v>
      </c>
      <c r="AY422">
        <f t="shared" si="30"/>
        <v>4.9180327868852576E-2</v>
      </c>
      <c r="AZ422">
        <f t="shared" si="30"/>
        <v>4.5901639344262342E-2</v>
      </c>
      <c r="BA422">
        <f t="shared" si="30"/>
        <v>4.9180327868852576E-2</v>
      </c>
      <c r="BB422">
        <f t="shared" si="30"/>
        <v>6.2295081967213249E-2</v>
      </c>
      <c r="BC422">
        <f t="shared" si="30"/>
        <v>3.7704918032786958E-2</v>
      </c>
      <c r="BD422">
        <f t="shared" si="30"/>
        <v>5.2459016393442671E-2</v>
      </c>
      <c r="BE422">
        <f t="shared" si="30"/>
        <v>3.2786885245901669E-2</v>
      </c>
      <c r="BF422">
        <f t="shared" si="30"/>
        <v>3.2786885245901669E-2</v>
      </c>
      <c r="BG422">
        <f t="shared" si="30"/>
        <v>2.4590163934426288E-2</v>
      </c>
      <c r="BH422">
        <f t="shared" si="30"/>
        <v>2.6229508196721336E-2</v>
      </c>
      <c r="BI422">
        <f t="shared" si="30"/>
        <v>1.6393442622950907E-2</v>
      </c>
      <c r="BJ422">
        <f t="shared" si="30"/>
        <v>1.3114754098360668E-2</v>
      </c>
      <c r="BK422">
        <f t="shared" si="30"/>
        <v>-6.5573770491803339E-3</v>
      </c>
      <c r="BL422">
        <f t="shared" si="30"/>
        <v>0</v>
      </c>
      <c r="BM422">
        <f t="shared" si="30"/>
        <v>9.8360655737705742E-3</v>
      </c>
    </row>
    <row r="423" spans="2:65" x14ac:dyDescent="0.25">
      <c r="B423">
        <f t="shared" si="18"/>
        <v>-1.886792452830182E-2</v>
      </c>
      <c r="C423">
        <f t="shared" si="30"/>
        <v>-1.886792452830182E-2</v>
      </c>
      <c r="D423">
        <f t="shared" si="30"/>
        <v>3.7735849056603807E-2</v>
      </c>
      <c r="E423">
        <f t="shared" si="30"/>
        <v>-5.1886792452830087E-2</v>
      </c>
      <c r="F423">
        <f t="shared" si="30"/>
        <v>-4.245283018867918E-2</v>
      </c>
      <c r="G423">
        <f t="shared" si="30"/>
        <v>-7.5471698113207447E-2</v>
      </c>
      <c r="H423">
        <f t="shared" si="30"/>
        <v>-8.4905660377358527E-2</v>
      </c>
      <c r="I423">
        <f t="shared" si="30"/>
        <v>-7.5471698113207447E-2</v>
      </c>
      <c r="J423">
        <f t="shared" si="30"/>
        <v>-0.11320754716981125</v>
      </c>
      <c r="K423">
        <f t="shared" si="30"/>
        <v>-0.15094339622641506</v>
      </c>
      <c r="L423">
        <f t="shared" si="30"/>
        <v>-0.20754716981132068</v>
      </c>
      <c r="M423">
        <f t="shared" si="30"/>
        <v>-0.21698113207547159</v>
      </c>
      <c r="N423">
        <f t="shared" si="30"/>
        <v>-0.10377358490566034</v>
      </c>
      <c r="O423">
        <f t="shared" si="30"/>
        <v>-0.11320754716981125</v>
      </c>
      <c r="P423">
        <f t="shared" si="30"/>
        <v>-0.11320754716981125</v>
      </c>
      <c r="Q423">
        <f t="shared" si="30"/>
        <v>-0.13207547169811323</v>
      </c>
      <c r="R423">
        <f t="shared" si="30"/>
        <v>-0.12264150943396217</v>
      </c>
      <c r="S423">
        <f t="shared" si="30"/>
        <v>-0.11320754716981125</v>
      </c>
      <c r="T423">
        <f t="shared" si="30"/>
        <v>-0.11320754716981125</v>
      </c>
      <c r="U423">
        <f t="shared" si="30"/>
        <v>-0.13207547169811323</v>
      </c>
      <c r="V423">
        <f t="shared" si="30"/>
        <v>-0.15094339622641506</v>
      </c>
      <c r="W423">
        <f t="shared" si="30"/>
        <v>-0.11792452830188679</v>
      </c>
      <c r="X423">
        <f t="shared" si="30"/>
        <v>-0.13207547169811323</v>
      </c>
      <c r="Y423">
        <f t="shared" si="30"/>
        <v>-0.11320754716981125</v>
      </c>
      <c r="Z423">
        <f t="shared" si="30"/>
        <v>-0.16981132075471689</v>
      </c>
      <c r="AA423">
        <f t="shared" si="30"/>
        <v>-0.16981132075471689</v>
      </c>
      <c r="AB423">
        <f t="shared" si="30"/>
        <v>-0.18867924528301888</v>
      </c>
      <c r="AC423">
        <f t="shared" si="30"/>
        <v>-0.17924528301886797</v>
      </c>
      <c r="AD423">
        <f t="shared" si="30"/>
        <v>-0.16981132075471689</v>
      </c>
      <c r="AE423">
        <f t="shared" si="30"/>
        <v>-0.17924528301886797</v>
      </c>
      <c r="AF423">
        <f t="shared" si="30"/>
        <v>-0.1981132075471698</v>
      </c>
      <c r="AG423">
        <f t="shared" si="30"/>
        <v>-0.22641509433962267</v>
      </c>
      <c r="AH423">
        <f t="shared" si="30"/>
        <v>-0.16037735849056597</v>
      </c>
      <c r="AI423">
        <f t="shared" si="30"/>
        <v>-0.15566037735849061</v>
      </c>
      <c r="AJ423">
        <f t="shared" si="30"/>
        <v>-0.14150943396226415</v>
      </c>
      <c r="AK423">
        <f t="shared" si="30"/>
        <v>-0.15094339622641506</v>
      </c>
      <c r="AL423">
        <f t="shared" si="30"/>
        <v>-0.16037735849056597</v>
      </c>
      <c r="AM423">
        <f t="shared" si="30"/>
        <v>-0.21698113207547159</v>
      </c>
      <c r="AN423">
        <f t="shared" si="30"/>
        <v>-0.25471698113207542</v>
      </c>
      <c r="AO423">
        <f t="shared" si="30"/>
        <v>-0.26415094339622641</v>
      </c>
      <c r="AP423">
        <f t="shared" si="30"/>
        <v>-0.25471698113207542</v>
      </c>
      <c r="AQ423">
        <f t="shared" si="30"/>
        <v>-0.21132075471698117</v>
      </c>
      <c r="AR423">
        <f t="shared" si="30"/>
        <v>-0.17924528301886797</v>
      </c>
      <c r="AS423">
        <f t="shared" si="30"/>
        <v>-0.17358490566037735</v>
      </c>
      <c r="AT423">
        <f t="shared" si="30"/>
        <v>-0.18867924528301888</v>
      </c>
      <c r="AU423">
        <f t="shared" si="30"/>
        <v>-0.22641509433962267</v>
      </c>
      <c r="AV423">
        <f t="shared" si="30"/>
        <v>-0.20377358490566039</v>
      </c>
      <c r="AW423">
        <f t="shared" si="30"/>
        <v>-0.20566037735849055</v>
      </c>
      <c r="AX423">
        <f t="shared" si="30"/>
        <v>-0.26226415094339617</v>
      </c>
      <c r="AY423">
        <f t="shared" si="30"/>
        <v>-0.2735849056603773</v>
      </c>
      <c r="AZ423">
        <f t="shared" si="30"/>
        <v>-0.29622641509433961</v>
      </c>
      <c r="BA423">
        <f t="shared" si="30"/>
        <v>-0.29245283018867924</v>
      </c>
      <c r="BB423">
        <f t="shared" si="30"/>
        <v>-0.27169811320754716</v>
      </c>
      <c r="BC423">
        <f t="shared" si="30"/>
        <v>-0.2452830188679245</v>
      </c>
      <c r="BD423">
        <f t="shared" si="30"/>
        <v>-0.28301886792452829</v>
      </c>
      <c r="BE423">
        <f t="shared" si="30"/>
        <v>-0.28679245283018867</v>
      </c>
      <c r="BF423">
        <f t="shared" si="30"/>
        <v>-0.41886792452830185</v>
      </c>
      <c r="BG423">
        <f t="shared" si="30"/>
        <v>-0.44716981132075467</v>
      </c>
      <c r="BH423">
        <f t="shared" si="30"/>
        <v>-0.44716981132075467</v>
      </c>
      <c r="BI423">
        <f t="shared" si="30"/>
        <v>-0.42452830188679247</v>
      </c>
      <c r="BJ423">
        <f t="shared" si="30"/>
        <v>-0.47169811320754718</v>
      </c>
      <c r="BK423">
        <f t="shared" si="30"/>
        <v>-0.55283018867924527</v>
      </c>
      <c r="BL423">
        <f t="shared" si="30"/>
        <v>-0.49433962264150938</v>
      </c>
      <c r="BM423">
        <f t="shared" si="30"/>
        <v>-0.50377358490566038</v>
      </c>
    </row>
    <row r="424" spans="2:65" x14ac:dyDescent="0.25">
      <c r="B424">
        <f t="shared" si="18"/>
        <v>-5.988023952095814E-3</v>
      </c>
      <c r="C424">
        <f t="shared" si="30"/>
        <v>-2.3952095808383256E-2</v>
      </c>
      <c r="D424">
        <f t="shared" si="30"/>
        <v>-2.3952095808383256E-2</v>
      </c>
      <c r="E424">
        <f t="shared" si="30"/>
        <v>-5.988023952095814E-3</v>
      </c>
      <c r="F424">
        <f t="shared" si="30"/>
        <v>5.988023952095814E-3</v>
      </c>
      <c r="G424">
        <f t="shared" si="30"/>
        <v>7.7844311377245581E-2</v>
      </c>
      <c r="H424">
        <f t="shared" si="30"/>
        <v>5.3892215568862326E-2</v>
      </c>
      <c r="I424">
        <f t="shared" si="30"/>
        <v>2.3952095808383256E-2</v>
      </c>
      <c r="J424">
        <f t="shared" si="30"/>
        <v>6.5868263473053953E-2</v>
      </c>
      <c r="K424">
        <f t="shared" si="30"/>
        <v>7.7844311377245581E-2</v>
      </c>
      <c r="L424">
        <f t="shared" si="30"/>
        <v>1.7964071856287442E-2</v>
      </c>
      <c r="M424">
        <f t="shared" si="30"/>
        <v>2.3952095808383256E-2</v>
      </c>
      <c r="N424">
        <f t="shared" si="30"/>
        <v>7.7844311377245581E-2</v>
      </c>
      <c r="O424">
        <f t="shared" si="30"/>
        <v>8.9820359281437209E-2</v>
      </c>
      <c r="P424">
        <f t="shared" si="30"/>
        <v>4.7904191616766512E-2</v>
      </c>
      <c r="Q424">
        <f t="shared" si="30"/>
        <v>0.59281437125748515</v>
      </c>
      <c r="R424">
        <f t="shared" si="30"/>
        <v>0.67065868263473061</v>
      </c>
      <c r="S424">
        <f t="shared" si="30"/>
        <v>0.76047904191616766</v>
      </c>
      <c r="T424">
        <f t="shared" si="30"/>
        <v>0.58083832335329355</v>
      </c>
      <c r="U424">
        <f t="shared" si="30"/>
        <v>0.61676646706586846</v>
      </c>
      <c r="V424">
        <f t="shared" si="30"/>
        <v>0.69461077844311392</v>
      </c>
      <c r="W424">
        <f t="shared" si="30"/>
        <v>0.73053892215568872</v>
      </c>
      <c r="X424">
        <f t="shared" si="30"/>
        <v>0.67664670658682635</v>
      </c>
      <c r="Y424">
        <f t="shared" si="30"/>
        <v>0.74251497005988043</v>
      </c>
      <c r="Z424">
        <f t="shared" si="30"/>
        <v>0.71856287425149712</v>
      </c>
      <c r="AA424">
        <f t="shared" si="30"/>
        <v>0.83233532934131749</v>
      </c>
      <c r="AB424">
        <f t="shared" si="30"/>
        <v>1.0119760479041917</v>
      </c>
      <c r="AC424">
        <f t="shared" si="30"/>
        <v>1.0239520958083832</v>
      </c>
      <c r="AD424">
        <f t="shared" si="30"/>
        <v>1.005988023952096</v>
      </c>
      <c r="AE424">
        <f t="shared" si="30"/>
        <v>0.94610778443113785</v>
      </c>
      <c r="AF424">
        <f t="shared" si="30"/>
        <v>0.76646706586826363</v>
      </c>
      <c r="AG424">
        <f t="shared" si="30"/>
        <v>0.75449101796407203</v>
      </c>
      <c r="AH424">
        <f t="shared" si="30"/>
        <v>0.55089820359281438</v>
      </c>
      <c r="AI424">
        <f t="shared" si="30"/>
        <v>0.61676646706586846</v>
      </c>
      <c r="AJ424">
        <f t="shared" si="30"/>
        <v>0.57485029940119758</v>
      </c>
      <c r="AK424">
        <f t="shared" si="30"/>
        <v>0.56886227544910195</v>
      </c>
      <c r="AL424">
        <f t="shared" si="30"/>
        <v>0.45508982035928158</v>
      </c>
      <c r="AM424">
        <f t="shared" si="30"/>
        <v>0.53293413173652704</v>
      </c>
      <c r="AN424">
        <f t="shared" si="30"/>
        <v>0.53293413173652704</v>
      </c>
      <c r="AO424">
        <f t="shared" si="30"/>
        <v>0.68862275449101795</v>
      </c>
      <c r="AP424">
        <f t="shared" si="30"/>
        <v>0.61676646706586846</v>
      </c>
      <c r="AQ424">
        <f t="shared" si="30"/>
        <v>0.57485029940119758</v>
      </c>
      <c r="AR424">
        <f t="shared" si="30"/>
        <v>0.53892215568862267</v>
      </c>
      <c r="AS424">
        <f t="shared" si="30"/>
        <v>0.52095808383233544</v>
      </c>
      <c r="AT424">
        <f t="shared" si="30"/>
        <v>0.50299401197604787</v>
      </c>
      <c r="AU424">
        <f t="shared" si="30"/>
        <v>0.49101796407185649</v>
      </c>
      <c r="AV424">
        <f t="shared" si="30"/>
        <v>0.26347305389221554</v>
      </c>
      <c r="AW424">
        <f t="shared" si="30"/>
        <v>0.40119760479041916</v>
      </c>
      <c r="AX424">
        <f t="shared" si="30"/>
        <v>0.35928143712574856</v>
      </c>
      <c r="AY424">
        <f t="shared" si="30"/>
        <v>0.41317365269461076</v>
      </c>
      <c r="AZ424">
        <f t="shared" si="30"/>
        <v>0.41916167664670673</v>
      </c>
      <c r="BA424">
        <f t="shared" si="30"/>
        <v>0.31736526946107801</v>
      </c>
      <c r="BB424">
        <f t="shared" si="30"/>
        <v>0.26347305389221554</v>
      </c>
      <c r="BC424">
        <f t="shared" si="30"/>
        <v>0.25149700598802394</v>
      </c>
      <c r="BD424">
        <f t="shared" si="30"/>
        <v>0.16766467065868265</v>
      </c>
      <c r="BE424">
        <f t="shared" si="30"/>
        <v>0.17964071856287428</v>
      </c>
      <c r="BF424">
        <f t="shared" si="30"/>
        <v>0.1377245508982036</v>
      </c>
      <c r="BG424">
        <f t="shared" si="30"/>
        <v>0.1377245508982036</v>
      </c>
      <c r="BH424">
        <f t="shared" si="30"/>
        <v>7.7844311377245581E-2</v>
      </c>
      <c r="BI424">
        <f t="shared" si="30"/>
        <v>0.17964071856287428</v>
      </c>
      <c r="BJ424">
        <f t="shared" si="30"/>
        <v>0.19161676646706591</v>
      </c>
      <c r="BK424">
        <f t="shared" si="30"/>
        <v>0.17964071856287428</v>
      </c>
      <c r="BL424">
        <f t="shared" si="30"/>
        <v>0.19161676646706591</v>
      </c>
      <c r="BM424">
        <f t="shared" si="30"/>
        <v>0.21257485029940121</v>
      </c>
    </row>
    <row r="425" spans="2:65" x14ac:dyDescent="0.25">
      <c r="B425">
        <f t="shared" si="18"/>
        <v>-3.0864197530864269E-2</v>
      </c>
      <c r="C425">
        <f t="shared" si="30"/>
        <v>-6.7901234567901245E-2</v>
      </c>
      <c r="D425">
        <f t="shared" ref="C425:BM428" si="31">(D117-$A117)/$A117</f>
        <v>-4.3209876543209867E-2</v>
      </c>
      <c r="E425">
        <f t="shared" si="31"/>
        <v>-6.9958847736625668E-2</v>
      </c>
      <c r="F425">
        <f t="shared" si="31"/>
        <v>-9.2592592592592629E-2</v>
      </c>
      <c r="G425">
        <f t="shared" si="31"/>
        <v>-3.0864197530864269E-2</v>
      </c>
      <c r="H425">
        <f t="shared" si="31"/>
        <v>-3.6008230452675039E-2</v>
      </c>
      <c r="I425">
        <f t="shared" si="31"/>
        <v>-2.4691358024691377E-2</v>
      </c>
      <c r="J425">
        <f t="shared" si="31"/>
        <v>-6.2757201646090652E-2</v>
      </c>
      <c r="K425">
        <f t="shared" si="31"/>
        <v>-2.5720164609053495E-2</v>
      </c>
      <c r="L425">
        <f t="shared" si="31"/>
        <v>-2.0576131687244188E-3</v>
      </c>
      <c r="M425">
        <f t="shared" si="31"/>
        <v>-1.9547325102880788E-2</v>
      </c>
      <c r="N425">
        <f t="shared" si="31"/>
        <v>-3.0864197530865367E-3</v>
      </c>
      <c r="O425">
        <f t="shared" si="31"/>
        <v>-2.0576131687244188E-3</v>
      </c>
      <c r="P425">
        <f t="shared" si="31"/>
        <v>2.3662551440329079E-2</v>
      </c>
      <c r="Q425">
        <f t="shared" si="31"/>
        <v>6.1728395061727073E-3</v>
      </c>
      <c r="R425">
        <f t="shared" si="31"/>
        <v>3.2921810699588321E-2</v>
      </c>
      <c r="S425">
        <f t="shared" si="31"/>
        <v>3.1893004115226206E-2</v>
      </c>
      <c r="T425">
        <f t="shared" si="31"/>
        <v>4.9382716049382575E-2</v>
      </c>
      <c r="U425">
        <f t="shared" si="31"/>
        <v>9.5679012345678979E-2</v>
      </c>
      <c r="V425">
        <f t="shared" si="31"/>
        <v>0.10493827160493822</v>
      </c>
      <c r="W425">
        <f t="shared" si="31"/>
        <v>0.12757201646090535</v>
      </c>
      <c r="X425">
        <f t="shared" si="31"/>
        <v>0.13991769547325097</v>
      </c>
      <c r="Y425">
        <f t="shared" si="31"/>
        <v>0.1111111111111111</v>
      </c>
      <c r="Z425">
        <f t="shared" si="31"/>
        <v>5.7613168724279698E-2</v>
      </c>
      <c r="AA425">
        <f t="shared" si="31"/>
        <v>7.6131687242798368E-2</v>
      </c>
      <c r="AB425">
        <f t="shared" si="31"/>
        <v>9.5679012345678979E-2</v>
      </c>
      <c r="AC425">
        <f t="shared" si="31"/>
        <v>8.8477366255143963E-2</v>
      </c>
      <c r="AD425">
        <f t="shared" si="31"/>
        <v>2.4691358024691377E-2</v>
      </c>
      <c r="AE425">
        <f t="shared" si="31"/>
        <v>1.2345679012345599E-2</v>
      </c>
      <c r="AF425">
        <f t="shared" si="31"/>
        <v>3.0864197530864085E-2</v>
      </c>
      <c r="AG425">
        <f t="shared" si="31"/>
        <v>-7.2016460905350082E-3</v>
      </c>
      <c r="AH425">
        <f t="shared" si="31"/>
        <v>-1.9547325102880788E-2</v>
      </c>
      <c r="AI425">
        <f t="shared" si="31"/>
        <v>-2.8806584362140033E-2</v>
      </c>
      <c r="AJ425">
        <f t="shared" si="31"/>
        <v>-3.0864197530864269E-2</v>
      </c>
      <c r="AK425">
        <f t="shared" si="31"/>
        <v>-8.8477366255144158E-2</v>
      </c>
      <c r="AL425">
        <f t="shared" si="31"/>
        <v>-8.9506172839506265E-2</v>
      </c>
      <c r="AM425">
        <f t="shared" si="31"/>
        <v>-0.1049382716049384</v>
      </c>
      <c r="AN425">
        <f t="shared" si="31"/>
        <v>-7.5102880658436247E-2</v>
      </c>
      <c r="AO425">
        <f t="shared" si="31"/>
        <v>-8.7448559670782036E-2</v>
      </c>
      <c r="AP425">
        <f t="shared" si="31"/>
        <v>-0.117283950617284</v>
      </c>
      <c r="AQ425">
        <f t="shared" si="31"/>
        <v>-0.15432098765432098</v>
      </c>
      <c r="AR425">
        <f t="shared" si="31"/>
        <v>-0.13991769547325114</v>
      </c>
      <c r="AS425">
        <f t="shared" si="31"/>
        <v>-8.024691358024702E-2</v>
      </c>
      <c r="AT425">
        <f t="shared" si="31"/>
        <v>-0.10802469135802475</v>
      </c>
      <c r="AU425">
        <f t="shared" si="31"/>
        <v>-0.10905349794238688</v>
      </c>
      <c r="AV425">
        <f t="shared" si="31"/>
        <v>-0.11831275720164612</v>
      </c>
      <c r="AW425">
        <f t="shared" si="31"/>
        <v>-0.12448559670781902</v>
      </c>
      <c r="AX425">
        <f t="shared" si="31"/>
        <v>-0.110082304526749</v>
      </c>
      <c r="AY425">
        <f t="shared" si="31"/>
        <v>-0.11316872427983553</v>
      </c>
      <c r="AZ425">
        <f t="shared" si="31"/>
        <v>-0.15637860082304539</v>
      </c>
      <c r="BA425">
        <f t="shared" si="31"/>
        <v>-0.14609053497942384</v>
      </c>
      <c r="BB425">
        <f t="shared" si="31"/>
        <v>-8.5390946502057613E-2</v>
      </c>
      <c r="BC425">
        <f t="shared" si="31"/>
        <v>-0.11213991769547323</v>
      </c>
      <c r="BD425">
        <f t="shared" si="31"/>
        <v>-0.16049382716049387</v>
      </c>
      <c r="BE425">
        <f t="shared" si="31"/>
        <v>-0.17798353909465023</v>
      </c>
      <c r="BF425">
        <f t="shared" si="31"/>
        <v>-0.18004115226337455</v>
      </c>
      <c r="BG425">
        <f t="shared" si="31"/>
        <v>-0.16152263374485598</v>
      </c>
      <c r="BH425">
        <f t="shared" si="31"/>
        <v>-0.22942386831275724</v>
      </c>
      <c r="BI425">
        <f t="shared" si="31"/>
        <v>-0.19238683127572026</v>
      </c>
      <c r="BJ425">
        <f t="shared" si="31"/>
        <v>-0.22633744855967089</v>
      </c>
      <c r="BK425">
        <f t="shared" si="31"/>
        <v>-0.24897119341563792</v>
      </c>
      <c r="BL425">
        <f t="shared" si="31"/>
        <v>-0.21502057613168732</v>
      </c>
      <c r="BM425">
        <f t="shared" si="31"/>
        <v>-0.21913580246913586</v>
      </c>
    </row>
    <row r="426" spans="2:65" x14ac:dyDescent="0.25">
      <c r="B426">
        <f t="shared" si="18"/>
        <v>-1.0909090909090839E-2</v>
      </c>
      <c r="C426">
        <f t="shared" si="31"/>
        <v>2.5454545454545396E-2</v>
      </c>
      <c r="D426">
        <f t="shared" si="31"/>
        <v>2.1818181818181837E-2</v>
      </c>
      <c r="E426">
        <f t="shared" si="31"/>
        <v>6.5454545454545515E-2</v>
      </c>
      <c r="F426">
        <f t="shared" si="31"/>
        <v>0</v>
      </c>
      <c r="G426">
        <f t="shared" si="31"/>
        <v>2.181818181818103E-3</v>
      </c>
      <c r="H426">
        <f t="shared" si="31"/>
        <v>7.2727272727272788E-3</v>
      </c>
      <c r="I426">
        <f t="shared" si="31"/>
        <v>5.0909090909090952E-2</v>
      </c>
      <c r="J426">
        <f t="shared" si="31"/>
        <v>4.7272727272727237E-2</v>
      </c>
      <c r="K426">
        <f t="shared" si="31"/>
        <v>8.3636363636363634E-2</v>
      </c>
      <c r="L426">
        <f t="shared" si="31"/>
        <v>2.5454545454545396E-2</v>
      </c>
      <c r="M426">
        <f t="shared" si="31"/>
        <v>3.6363636363636397E-2</v>
      </c>
      <c r="N426">
        <f t="shared" si="31"/>
        <v>-2.1818181818181837E-2</v>
      </c>
      <c r="O426">
        <f t="shared" si="31"/>
        <v>3.6363636363636397E-2</v>
      </c>
      <c r="P426">
        <f t="shared" si="31"/>
        <v>3.2727272727272674E-2</v>
      </c>
      <c r="Q426">
        <f t="shared" si="31"/>
        <v>0</v>
      </c>
      <c r="R426">
        <f t="shared" si="31"/>
        <v>1.8181818181818118E-2</v>
      </c>
      <c r="S426">
        <f t="shared" si="31"/>
        <v>4.7272727272727237E-2</v>
      </c>
      <c r="T426">
        <f t="shared" si="31"/>
        <v>6.1745454545454527E-2</v>
      </c>
      <c r="U426">
        <f t="shared" si="31"/>
        <v>9.0909090909090912E-2</v>
      </c>
      <c r="V426">
        <f t="shared" si="31"/>
        <v>0.12000000000000002</v>
      </c>
      <c r="W426">
        <f t="shared" si="31"/>
        <v>0.14181818181818187</v>
      </c>
      <c r="X426">
        <f t="shared" si="31"/>
        <v>0.21454545454545448</v>
      </c>
      <c r="Y426">
        <f t="shared" si="31"/>
        <v>0.19636363636363638</v>
      </c>
      <c r="Z426">
        <f t="shared" si="31"/>
        <v>0.17090909090909098</v>
      </c>
      <c r="AA426">
        <f t="shared" si="31"/>
        <v>0.15636363636363643</v>
      </c>
      <c r="AB426">
        <f t="shared" si="31"/>
        <v>0.16363636363636369</v>
      </c>
      <c r="AC426">
        <f t="shared" si="31"/>
        <v>0.19999999999999993</v>
      </c>
      <c r="AD426">
        <f t="shared" si="31"/>
        <v>9.4545454545454474E-2</v>
      </c>
      <c r="AE426">
        <f t="shared" si="31"/>
        <v>5.0909090909090952E-2</v>
      </c>
      <c r="AF426">
        <f t="shared" si="31"/>
        <v>4.3636363636363674E-2</v>
      </c>
      <c r="AG426">
        <f t="shared" si="31"/>
        <v>1.5745454545454507E-2</v>
      </c>
      <c r="AH426">
        <f t="shared" si="31"/>
        <v>-5.8145454545454521E-2</v>
      </c>
      <c r="AI426">
        <f t="shared" si="31"/>
        <v>-4.3636363636363674E-2</v>
      </c>
      <c r="AJ426">
        <f t="shared" si="31"/>
        <v>-4.7272727272727237E-2</v>
      </c>
      <c r="AK426">
        <f t="shared" si="31"/>
        <v>-0.13454545454545458</v>
      </c>
      <c r="AL426">
        <f t="shared" si="31"/>
        <v>-0.13818181818181816</v>
      </c>
      <c r="AM426">
        <f t="shared" si="31"/>
        <v>-6.1818181818181793E-2</v>
      </c>
      <c r="AN426">
        <f t="shared" si="31"/>
        <v>-0.18181818181818182</v>
      </c>
      <c r="AO426">
        <f t="shared" si="31"/>
        <v>-0.21818181818181823</v>
      </c>
      <c r="AP426">
        <f t="shared" si="31"/>
        <v>-0.17090909090909098</v>
      </c>
      <c r="AQ426">
        <f t="shared" si="31"/>
        <v>-0.17454545454545453</v>
      </c>
      <c r="AR426">
        <f t="shared" si="31"/>
        <v>-0.18545454545454537</v>
      </c>
      <c r="AS426">
        <f t="shared" si="31"/>
        <v>-0.17818181818181825</v>
      </c>
      <c r="AT426">
        <f t="shared" si="31"/>
        <v>-9.0909090909090912E-2</v>
      </c>
      <c r="AU426">
        <f t="shared" si="31"/>
        <v>-9.4545454545454474E-2</v>
      </c>
      <c r="AV426">
        <f t="shared" si="31"/>
        <v>-0.11272727272727275</v>
      </c>
      <c r="AW426">
        <f t="shared" si="31"/>
        <v>-0.16363636363636369</v>
      </c>
      <c r="AX426">
        <f t="shared" si="31"/>
        <v>-0.25454545454545463</v>
      </c>
      <c r="AY426">
        <f t="shared" si="31"/>
        <v>-0.25454545454545463</v>
      </c>
      <c r="AZ426">
        <f t="shared" si="31"/>
        <v>-0.25080000000000008</v>
      </c>
      <c r="BA426">
        <f t="shared" si="31"/>
        <v>-0.23272727272727278</v>
      </c>
      <c r="BB426">
        <f t="shared" si="31"/>
        <v>-0.27272727272727271</v>
      </c>
      <c r="BC426">
        <f t="shared" si="31"/>
        <v>-0.25454545454545463</v>
      </c>
      <c r="BD426">
        <f t="shared" si="31"/>
        <v>-0.24000000000000005</v>
      </c>
      <c r="BE426">
        <f t="shared" si="31"/>
        <v>-0.22909090909090904</v>
      </c>
      <c r="BF426">
        <f t="shared" si="31"/>
        <v>-0.21821818181818176</v>
      </c>
      <c r="BG426">
        <f t="shared" si="31"/>
        <v>-0.22181818181818178</v>
      </c>
      <c r="BH426">
        <f t="shared" si="31"/>
        <v>-0.30909090909090914</v>
      </c>
      <c r="BI426">
        <f t="shared" si="31"/>
        <v>-0.31999999999999995</v>
      </c>
      <c r="BJ426">
        <f t="shared" si="31"/>
        <v>-0.4</v>
      </c>
      <c r="BK426">
        <f t="shared" si="31"/>
        <v>-0.46909090909090911</v>
      </c>
      <c r="BL426">
        <f t="shared" si="31"/>
        <v>-0.47636363636363638</v>
      </c>
      <c r="BM426">
        <f t="shared" si="31"/>
        <v>-0.54912727272727269</v>
      </c>
    </row>
    <row r="427" spans="2:65" x14ac:dyDescent="0.25">
      <c r="B427">
        <f t="shared" si="18"/>
        <v>-7.5203356013711347E-3</v>
      </c>
      <c r="C427">
        <f t="shared" si="31"/>
        <v>-7.5203356013711347E-3</v>
      </c>
      <c r="D427">
        <f t="shared" si="31"/>
        <v>-1.7700925973295228E-2</v>
      </c>
      <c r="E427">
        <f t="shared" si="31"/>
        <v>7.8272880748963356E-3</v>
      </c>
      <c r="F427">
        <f t="shared" si="31"/>
        <v>-2.2867959277638607E-2</v>
      </c>
      <c r="G427">
        <f t="shared" si="31"/>
        <v>-7.5203356013711347E-3</v>
      </c>
      <c r="H427">
        <f t="shared" si="31"/>
        <v>2.7114135161405125E-3</v>
      </c>
      <c r="I427">
        <f t="shared" si="31"/>
        <v>2.1998260602649872E-3</v>
      </c>
      <c r="J427">
        <f t="shared" si="31"/>
        <v>-5.3563206630173436E-2</v>
      </c>
      <c r="K427">
        <f t="shared" si="31"/>
        <v>-4.8447332071417611E-2</v>
      </c>
      <c r="L427">
        <f t="shared" si="31"/>
        <v>-3.3099708395150251E-2</v>
      </c>
      <c r="M427">
        <f t="shared" si="31"/>
        <v>-3.8215582953906077E-2</v>
      </c>
      <c r="N427">
        <f t="shared" si="31"/>
        <v>-4.0006139049470528E-2</v>
      </c>
      <c r="O427">
        <f t="shared" si="31"/>
        <v>-4.3331457512661785E-2</v>
      </c>
      <c r="P427">
        <f t="shared" si="31"/>
        <v>-5.0544840640507495E-2</v>
      </c>
      <c r="Q427">
        <f t="shared" si="31"/>
        <v>-4.8447332071417611E-2</v>
      </c>
      <c r="R427">
        <f t="shared" si="31"/>
        <v>-8.9374328541464196E-2</v>
      </c>
      <c r="S427">
        <f t="shared" si="31"/>
        <v>-5.8730239934516808E-2</v>
      </c>
      <c r="T427">
        <f t="shared" si="31"/>
        <v>-5.3563206630173436E-2</v>
      </c>
      <c r="U427">
        <f t="shared" si="31"/>
        <v>-6.3794955747685081E-2</v>
      </c>
      <c r="V427">
        <f t="shared" si="31"/>
        <v>-9.4490203100220022E-2</v>
      </c>
      <c r="W427">
        <f t="shared" si="31"/>
        <v>-8.425845398270837E-2</v>
      </c>
      <c r="X427">
        <f t="shared" si="31"/>
        <v>-0.11495370133524331</v>
      </c>
      <c r="Y427">
        <f t="shared" si="31"/>
        <v>-6.3794955747685081E-2</v>
      </c>
      <c r="Z427">
        <f t="shared" si="31"/>
        <v>-0.10472195221773167</v>
      </c>
      <c r="AA427">
        <f t="shared" si="31"/>
        <v>-7.4026704865196732E-2</v>
      </c>
      <c r="AB427">
        <f t="shared" si="31"/>
        <v>-7.6021895943111498E-2</v>
      </c>
      <c r="AC427">
        <f t="shared" si="31"/>
        <v>-0.11495370133524331</v>
      </c>
      <c r="AD427">
        <f t="shared" si="31"/>
        <v>-5.3563206630173436E-2</v>
      </c>
      <c r="AE427">
        <f t="shared" si="31"/>
        <v>-4.8447332071417611E-2</v>
      </c>
      <c r="AF427">
        <f t="shared" si="31"/>
        <v>-0.1098378267764875</v>
      </c>
      <c r="AG427">
        <f t="shared" si="31"/>
        <v>-0.12006957589399914</v>
      </c>
      <c r="AH427">
        <f t="shared" si="31"/>
        <v>-0.13030132501151079</v>
      </c>
      <c r="AI427">
        <f t="shared" si="31"/>
        <v>-0.13030132501151079</v>
      </c>
      <c r="AJ427">
        <f t="shared" si="31"/>
        <v>-0.14053307412902244</v>
      </c>
      <c r="AK427">
        <f t="shared" si="31"/>
        <v>-7.4026704865196732E-2</v>
      </c>
      <c r="AL427">
        <f t="shared" si="31"/>
        <v>-6.8910830306440907E-2</v>
      </c>
      <c r="AM427">
        <f t="shared" si="31"/>
        <v>-5.3563206630173436E-2</v>
      </c>
      <c r="AN427">
        <f t="shared" si="31"/>
        <v>-2.7983833836394429E-2</v>
      </c>
      <c r="AO427">
        <f t="shared" si="31"/>
        <v>6.9217782779966111E-2</v>
      </c>
      <c r="AP427">
        <f t="shared" si="31"/>
        <v>5.3870159103698752E-2</v>
      </c>
      <c r="AQ427">
        <f t="shared" si="31"/>
        <v>5.3870159103698752E-2</v>
      </c>
      <c r="AR427">
        <f t="shared" si="31"/>
        <v>3.8522535427431163E-2</v>
      </c>
      <c r="AS427">
        <f t="shared" si="31"/>
        <v>2.8290786309919515E-2</v>
      </c>
      <c r="AT427">
        <f t="shared" si="31"/>
        <v>2.3174911751163808E-2</v>
      </c>
      <c r="AU427">
        <f t="shared" si="31"/>
        <v>1.8059037192407982E-2</v>
      </c>
      <c r="AV427">
        <f t="shared" si="31"/>
        <v>-8.425845398270837E-2</v>
      </c>
      <c r="AW427">
        <f t="shared" si="31"/>
        <v>-4.3331457512661785E-2</v>
      </c>
      <c r="AX427">
        <f t="shared" si="31"/>
        <v>-8.4207295237120824E-2</v>
      </c>
      <c r="AY427">
        <f t="shared" si="31"/>
        <v>-8.9374328541464196E-2</v>
      </c>
      <c r="AZ427">
        <f t="shared" si="31"/>
        <v>-5.3563206630173436E-2</v>
      </c>
      <c r="BA427">
        <f t="shared" si="31"/>
        <v>-7.9654166879828195E-2</v>
      </c>
      <c r="BB427">
        <f t="shared" si="31"/>
        <v>-5.3563206630173436E-2</v>
      </c>
      <c r="BC427">
        <f t="shared" si="31"/>
        <v>-4.0773520233283927E-2</v>
      </c>
      <c r="BD427">
        <f t="shared" si="31"/>
        <v>-1.2636210160126959E-2</v>
      </c>
      <c r="BE427">
        <f t="shared" si="31"/>
        <v>-2.7983833836394429E-2</v>
      </c>
      <c r="BF427">
        <f t="shared" si="31"/>
        <v>-5.8679081188929255E-2</v>
      </c>
      <c r="BG427">
        <f t="shared" si="31"/>
        <v>-3.8215582953906077E-2</v>
      </c>
      <c r="BH427">
        <f t="shared" si="31"/>
        <v>-3.8215582953906077E-2</v>
      </c>
      <c r="BI427">
        <f t="shared" si="31"/>
        <v>-6.8910830306440907E-2</v>
      </c>
      <c r="BJ427">
        <f t="shared" si="31"/>
        <v>-3.3099708395150251E-2</v>
      </c>
      <c r="BK427">
        <f t="shared" si="31"/>
        <v>-8.9374328541464196E-2</v>
      </c>
      <c r="BL427">
        <f t="shared" si="31"/>
        <v>-7.4026704865196732E-2</v>
      </c>
      <c r="BM427">
        <f t="shared" si="31"/>
        <v>-8.9374328541464196E-2</v>
      </c>
    </row>
    <row r="428" spans="2:65" x14ac:dyDescent="0.25">
      <c r="B428">
        <f t="shared" si="18"/>
        <v>-9.8039215686274161E-3</v>
      </c>
      <c r="C428">
        <f t="shared" si="31"/>
        <v>-4.4117647058823463E-2</v>
      </c>
      <c r="D428">
        <f t="shared" si="31"/>
        <v>-6.8627450980392093E-2</v>
      </c>
      <c r="E428">
        <f t="shared" si="31"/>
        <v>-2.4509803921568631E-2</v>
      </c>
      <c r="F428">
        <f t="shared" si="31"/>
        <v>7.8431372549019676E-2</v>
      </c>
      <c r="G428">
        <f t="shared" si="31"/>
        <v>0.18627450980392163</v>
      </c>
      <c r="H428">
        <f t="shared" si="31"/>
        <v>0.15196078431372556</v>
      </c>
      <c r="I428">
        <f t="shared" si="31"/>
        <v>0.14215686274509814</v>
      </c>
      <c r="J428">
        <f t="shared" si="31"/>
        <v>0.11764705882352952</v>
      </c>
      <c r="K428">
        <f t="shared" si="31"/>
        <v>0.14705882352941177</v>
      </c>
      <c r="L428">
        <f t="shared" si="31"/>
        <v>0.15686274509803935</v>
      </c>
      <c r="M428">
        <f t="shared" si="31"/>
        <v>0.12254901960784315</v>
      </c>
      <c r="N428">
        <f t="shared" si="31"/>
        <v>0.1666666666666668</v>
      </c>
      <c r="O428">
        <f t="shared" si="31"/>
        <v>0.19607843137254904</v>
      </c>
      <c r="P428">
        <f t="shared" si="31"/>
        <v>0.18627450980392163</v>
      </c>
      <c r="Q428">
        <f t="shared" si="31"/>
        <v>0.16176470588235298</v>
      </c>
      <c r="R428">
        <f t="shared" si="31"/>
        <v>0.16176470588235298</v>
      </c>
      <c r="S428">
        <f t="shared" si="31"/>
        <v>0.20098039215686284</v>
      </c>
      <c r="T428">
        <f t="shared" si="31"/>
        <v>0.18627450980392163</v>
      </c>
      <c r="U428">
        <f t="shared" si="31"/>
        <v>0.20098039215686284</v>
      </c>
      <c r="V428">
        <f t="shared" si="31"/>
        <v>0.28921568627450994</v>
      </c>
      <c r="W428">
        <f t="shared" si="31"/>
        <v>0.29901960784313736</v>
      </c>
      <c r="X428">
        <f t="shared" si="31"/>
        <v>0.29411764705882354</v>
      </c>
      <c r="Y428">
        <f t="shared" si="31"/>
        <v>0.31862745098039219</v>
      </c>
      <c r="Z428">
        <f t="shared" si="31"/>
        <v>0.28921568627450994</v>
      </c>
      <c r="AA428">
        <f t="shared" si="31"/>
        <v>0.39705882352941185</v>
      </c>
      <c r="AB428">
        <f t="shared" si="31"/>
        <v>0.44117647058823534</v>
      </c>
      <c r="AC428">
        <f t="shared" si="31"/>
        <v>0.46078431372549034</v>
      </c>
      <c r="AD428">
        <f t="shared" si="31"/>
        <v>0.39705882352941185</v>
      </c>
      <c r="AE428">
        <f t="shared" si="31"/>
        <v>0.36764705882352944</v>
      </c>
      <c r="AF428">
        <f t="shared" si="31"/>
        <v>0.37745098039215702</v>
      </c>
      <c r="AG428">
        <f t="shared" si="31"/>
        <v>0.34803921568627461</v>
      </c>
      <c r="AH428">
        <f t="shared" si="31"/>
        <v>0.34313725490196079</v>
      </c>
      <c r="AI428">
        <f t="shared" si="31"/>
        <v>0.30882352941176477</v>
      </c>
      <c r="AJ428">
        <f t="shared" si="31"/>
        <v>0.30392156862745112</v>
      </c>
      <c r="AK428">
        <f t="shared" si="31"/>
        <v>0.28431372549019612</v>
      </c>
      <c r="AL428">
        <f t="shared" si="31"/>
        <v>0.32352941176470595</v>
      </c>
      <c r="AM428">
        <f t="shared" si="31"/>
        <v>0.29901960784313736</v>
      </c>
      <c r="AN428">
        <f t="shared" si="31"/>
        <v>0.30392156862745112</v>
      </c>
      <c r="AO428">
        <f t="shared" si="31"/>
        <v>0.28431372549019612</v>
      </c>
      <c r="AP428">
        <f t="shared" si="31"/>
        <v>0.29411764705882354</v>
      </c>
      <c r="AQ428">
        <f t="shared" si="31"/>
        <v>0.20980392156862751</v>
      </c>
      <c r="AR428">
        <f t="shared" si="31"/>
        <v>0.23725490196078433</v>
      </c>
      <c r="AS428">
        <f t="shared" si="31"/>
        <v>0.2088235294117648</v>
      </c>
      <c r="AT428">
        <f t="shared" si="31"/>
        <v>0.17843137254901964</v>
      </c>
      <c r="AU428">
        <f t="shared" si="31"/>
        <v>0.13039215686274511</v>
      </c>
      <c r="AV428">
        <f t="shared" si="31"/>
        <v>7.1568627450980443E-2</v>
      </c>
      <c r="AW428">
        <f t="shared" si="31"/>
        <v>4.5098039215686364E-2</v>
      </c>
      <c r="AX428">
        <f t="shared" si="31"/>
        <v>-1.8627450980392108E-2</v>
      </c>
      <c r="AY428">
        <f t="shared" si="31"/>
        <v>-2.9411764705881728E-3</v>
      </c>
      <c r="AZ428">
        <f t="shared" si="31"/>
        <v>2.7450980392156977E-2</v>
      </c>
      <c r="BA428">
        <f t="shared" si="31"/>
        <v>5.8823529411765199E-3</v>
      </c>
      <c r="BB428">
        <f t="shared" si="31"/>
        <v>9.1176470588235442E-2</v>
      </c>
      <c r="BC428">
        <f t="shared" si="31"/>
        <v>6.2745098039215741E-2</v>
      </c>
      <c r="BD428">
        <f t="shared" si="31"/>
        <v>5.3921568627451053E-2</v>
      </c>
      <c r="BE428">
        <f t="shared" si="31"/>
        <v>3.039215686274515E-2</v>
      </c>
      <c r="BF428">
        <f t="shared" si="31"/>
        <v>1.0784313725490316E-2</v>
      </c>
      <c r="BG428">
        <f t="shared" si="31"/>
        <v>3.2352941176470598E-2</v>
      </c>
      <c r="BH428">
        <f t="shared" si="31"/>
        <v>6.8627450980392442E-3</v>
      </c>
      <c r="BI428">
        <f t="shared" si="31"/>
        <v>4.1176470588235287E-2</v>
      </c>
      <c r="BJ428">
        <f t="shared" si="31"/>
        <v>4.5098039215686364E-2</v>
      </c>
      <c r="BK428">
        <f t="shared" si="31"/>
        <v>3.431372549019622E-2</v>
      </c>
      <c r="BL428">
        <f t="shared" si="31"/>
        <v>-6.8627450980390699E-3</v>
      </c>
      <c r="BM428">
        <f t="shared" si="31"/>
        <v>-6.8627450980390699E-3</v>
      </c>
    </row>
    <row r="429" spans="2:65" x14ac:dyDescent="0.25">
      <c r="B429">
        <f t="shared" si="18"/>
        <v>8.4635416666667181E-3</v>
      </c>
      <c r="C429">
        <f t="shared" ref="C429:BM432" si="32">(C121-$A121)/$A121</f>
        <v>-9.1145833333332558E-3</v>
      </c>
      <c r="D429">
        <f t="shared" si="32"/>
        <v>-9.440104166666663E-2</v>
      </c>
      <c r="E429">
        <f t="shared" si="32"/>
        <v>-7.6171875E-2</v>
      </c>
      <c r="F429">
        <f t="shared" si="32"/>
        <v>-8.7239583333333329E-2</v>
      </c>
      <c r="G429">
        <f t="shared" si="32"/>
        <v>-9.440104166666663E-2</v>
      </c>
      <c r="H429">
        <f t="shared" si="32"/>
        <v>-2.8645833333333301E-2</v>
      </c>
      <c r="I429">
        <f t="shared" si="32"/>
        <v>-6.9661458333333356E-2</v>
      </c>
      <c r="J429">
        <f t="shared" si="32"/>
        <v>-6.705729166666663E-2</v>
      </c>
      <c r="K429">
        <f t="shared" si="32"/>
        <v>-0.10221354166666669</v>
      </c>
      <c r="L429">
        <f t="shared" si="32"/>
        <v>-0.13411458333333326</v>
      </c>
      <c r="M429">
        <f t="shared" si="32"/>
        <v>-0.15169270833333334</v>
      </c>
      <c r="N429">
        <f t="shared" si="32"/>
        <v>-0.11653645833333329</v>
      </c>
      <c r="O429">
        <f t="shared" si="32"/>
        <v>-8.1380208333333343E-2</v>
      </c>
      <c r="P429">
        <f t="shared" si="32"/>
        <v>-7.6822916666666657E-2</v>
      </c>
      <c r="Q429">
        <f t="shared" si="32"/>
        <v>-7.1614583333333315E-2</v>
      </c>
      <c r="R429">
        <f t="shared" si="32"/>
        <v>-6.3151041666666602E-2</v>
      </c>
      <c r="S429">
        <f t="shared" si="32"/>
        <v>-5.3385416666666685E-2</v>
      </c>
      <c r="T429">
        <f t="shared" si="32"/>
        <v>-4.9479166666666657E-2</v>
      </c>
      <c r="U429">
        <f t="shared" si="32"/>
        <v>-6.1197916666666637E-2</v>
      </c>
      <c r="V429">
        <f t="shared" si="32"/>
        <v>-6.1197916666666637E-2</v>
      </c>
      <c r="W429">
        <f t="shared" si="32"/>
        <v>-7.4218749999999931E-2</v>
      </c>
      <c r="X429">
        <f t="shared" si="32"/>
        <v>-7.2916666666666616E-2</v>
      </c>
      <c r="Y429">
        <f t="shared" si="32"/>
        <v>-6.3802083333333245E-2</v>
      </c>
      <c r="Z429">
        <f t="shared" si="32"/>
        <v>-8.6588541666666671E-2</v>
      </c>
      <c r="AA429">
        <f t="shared" si="32"/>
        <v>-8.5937500000000028E-2</v>
      </c>
      <c r="AB429">
        <f t="shared" si="32"/>
        <v>-9.1796875000000014E-2</v>
      </c>
      <c r="AC429">
        <f t="shared" si="32"/>
        <v>-0.12174479166666662</v>
      </c>
      <c r="AD429">
        <f t="shared" si="32"/>
        <v>-0.103515625</v>
      </c>
      <c r="AE429">
        <f t="shared" si="32"/>
        <v>-0.10416666666666664</v>
      </c>
      <c r="AF429">
        <f t="shared" si="32"/>
        <v>-9.6354166666666588E-2</v>
      </c>
      <c r="AG429">
        <f t="shared" si="32"/>
        <v>-8.5286458333333259E-2</v>
      </c>
      <c r="AH429">
        <f t="shared" si="32"/>
        <v>-7.0312500000000014E-2</v>
      </c>
      <c r="AI429">
        <f t="shared" si="32"/>
        <v>-1.6927083333333322E-2</v>
      </c>
      <c r="AJ429">
        <f t="shared" si="32"/>
        <v>0.244140625</v>
      </c>
      <c r="AK429">
        <f t="shared" si="32"/>
        <v>0.31315104166666685</v>
      </c>
      <c r="AL429">
        <f t="shared" si="32"/>
        <v>0.29231770833333348</v>
      </c>
      <c r="AM429">
        <f t="shared" si="32"/>
        <v>0.39388020833333337</v>
      </c>
      <c r="AN429">
        <f t="shared" si="32"/>
        <v>0.3736979166666668</v>
      </c>
      <c r="AO429">
        <f t="shared" si="32"/>
        <v>0.41992187499999994</v>
      </c>
      <c r="AP429">
        <f t="shared" si="32"/>
        <v>0.35156250000000017</v>
      </c>
      <c r="AQ429">
        <f t="shared" si="32"/>
        <v>0.353515625</v>
      </c>
      <c r="AR429">
        <f t="shared" si="32"/>
        <v>0.31250000000000006</v>
      </c>
      <c r="AS429">
        <f t="shared" si="32"/>
        <v>0.37760416666666674</v>
      </c>
      <c r="AT429">
        <f t="shared" si="32"/>
        <v>0.39778645833333331</v>
      </c>
      <c r="AU429">
        <f t="shared" si="32"/>
        <v>0.39583333333333348</v>
      </c>
      <c r="AV429">
        <f t="shared" si="32"/>
        <v>0.37434895833333337</v>
      </c>
      <c r="AW429">
        <f t="shared" si="32"/>
        <v>0.37760416666666674</v>
      </c>
      <c r="AX429">
        <f t="shared" si="32"/>
        <v>0.31770833333333326</v>
      </c>
      <c r="AY429">
        <f t="shared" si="32"/>
        <v>0.36653645833333326</v>
      </c>
      <c r="AZ429">
        <f t="shared" si="32"/>
        <v>0.4140625</v>
      </c>
      <c r="BA429">
        <f t="shared" si="32"/>
        <v>0.3854166666666668</v>
      </c>
      <c r="BB429">
        <f t="shared" si="32"/>
        <v>0.49218750000000017</v>
      </c>
      <c r="BC429">
        <f t="shared" si="32"/>
        <v>0.4889322916666668</v>
      </c>
      <c r="BD429">
        <f t="shared" si="32"/>
        <v>0.47981770833333343</v>
      </c>
      <c r="BE429">
        <f t="shared" si="32"/>
        <v>0.4459635416666668</v>
      </c>
      <c r="BF429">
        <f t="shared" si="32"/>
        <v>0.4166666666666668</v>
      </c>
      <c r="BG429">
        <f t="shared" si="32"/>
        <v>0.43229166666666674</v>
      </c>
      <c r="BH429">
        <f t="shared" si="32"/>
        <v>0.25260416666666663</v>
      </c>
      <c r="BI429">
        <f t="shared" si="32"/>
        <v>0.384765625</v>
      </c>
      <c r="BJ429">
        <f t="shared" si="32"/>
        <v>0.41536458333333326</v>
      </c>
      <c r="BK429">
        <f t="shared" si="32"/>
        <v>0.3736979166666668</v>
      </c>
      <c r="BL429">
        <f t="shared" si="32"/>
        <v>0.37304687500000006</v>
      </c>
      <c r="BM429">
        <f t="shared" si="32"/>
        <v>0.26822916666666674</v>
      </c>
    </row>
    <row r="430" spans="2:65" x14ac:dyDescent="0.25">
      <c r="B430">
        <f t="shared" si="18"/>
        <v>-7.1450761105933697E-3</v>
      </c>
      <c r="C430">
        <f t="shared" si="32"/>
        <v>-2.6612819716268051E-2</v>
      </c>
      <c r="D430">
        <f t="shared" si="32"/>
        <v>-3.9453246349798098E-2</v>
      </c>
      <c r="E430">
        <f t="shared" si="32"/>
        <v>-5.9438749093921515E-2</v>
      </c>
      <c r="F430">
        <f t="shared" si="32"/>
        <v>-5.3536294915605229E-2</v>
      </c>
      <c r="G430">
        <f t="shared" si="32"/>
        <v>-5.540022781402091E-2</v>
      </c>
      <c r="H430">
        <f t="shared" si="32"/>
        <v>-4.2145593869731761E-2</v>
      </c>
      <c r="I430">
        <f t="shared" si="32"/>
        <v>-5.3432743087915478E-2</v>
      </c>
      <c r="J430">
        <f t="shared" si="32"/>
        <v>-1.0665838252045123E-2</v>
      </c>
      <c r="K430">
        <f t="shared" si="32"/>
        <v>-3.168685927306613E-2</v>
      </c>
      <c r="L430">
        <f t="shared" si="32"/>
        <v>4.3491767629698476E-3</v>
      </c>
      <c r="M430">
        <f t="shared" si="32"/>
        <v>-5.5917986952469297E-3</v>
      </c>
      <c r="N430">
        <f t="shared" si="32"/>
        <v>-8.8640364502433483E-2</v>
      </c>
      <c r="O430">
        <f t="shared" si="32"/>
        <v>-5.1568810189499797E-2</v>
      </c>
      <c r="P430">
        <f t="shared" si="32"/>
        <v>-9.5267681474577887E-3</v>
      </c>
      <c r="Q430">
        <f t="shared" si="32"/>
        <v>4.4527285906595946E-3</v>
      </c>
      <c r="R430">
        <f t="shared" si="32"/>
        <v>-3.8314176245211108E-3</v>
      </c>
      <c r="S430">
        <f t="shared" si="32"/>
        <v>-1.4911463187325223E-2</v>
      </c>
      <c r="T430">
        <f t="shared" si="32"/>
        <v>-7.8699389044217163E-3</v>
      </c>
      <c r="U430">
        <f t="shared" si="32"/>
        <v>2.2574298436367445E-2</v>
      </c>
      <c r="V430">
        <f t="shared" si="32"/>
        <v>-8.8019053536294422E-3</v>
      </c>
      <c r="W430">
        <f t="shared" si="32"/>
        <v>4.5873459666563123E-2</v>
      </c>
      <c r="X430">
        <f t="shared" si="32"/>
        <v>5.6228642435539003E-2</v>
      </c>
      <c r="Y430">
        <f t="shared" si="32"/>
        <v>8.7294190742466651E-2</v>
      </c>
      <c r="Z430">
        <f t="shared" si="32"/>
        <v>4.5873459666563123E-2</v>
      </c>
      <c r="AA430">
        <f t="shared" si="32"/>
        <v>7.6939007973490764E-2</v>
      </c>
      <c r="AB430">
        <f t="shared" si="32"/>
        <v>0.13907010458734606</v>
      </c>
      <c r="AC430">
        <f t="shared" si="32"/>
        <v>8.7294190742466651E-2</v>
      </c>
      <c r="AD430">
        <f t="shared" si="32"/>
        <v>8.7294190742466651E-2</v>
      </c>
      <c r="AE430">
        <f t="shared" si="32"/>
        <v>6.658382520451489E-2</v>
      </c>
      <c r="AF430">
        <f t="shared" si="32"/>
        <v>4.5873459666563123E-2</v>
      </c>
      <c r="AG430">
        <f t="shared" si="32"/>
        <v>8.7294190742466651E-2</v>
      </c>
      <c r="AH430">
        <f t="shared" si="32"/>
        <v>5.6228642435539003E-2</v>
      </c>
      <c r="AI430">
        <f t="shared" si="32"/>
        <v>6.658382520451489E-2</v>
      </c>
      <c r="AJ430">
        <f t="shared" si="32"/>
        <v>6.658382520451489E-2</v>
      </c>
      <c r="AK430">
        <f t="shared" si="32"/>
        <v>3.5518276897587242E-2</v>
      </c>
      <c r="AL430">
        <f t="shared" si="32"/>
        <v>4.5873459666563123E-2</v>
      </c>
      <c r="AM430">
        <f t="shared" si="32"/>
        <v>4.5873459666563123E-2</v>
      </c>
      <c r="AN430">
        <f t="shared" si="32"/>
        <v>4.5873459666563123E-2</v>
      </c>
      <c r="AO430">
        <f t="shared" si="32"/>
        <v>2.0089054571813165E-2</v>
      </c>
      <c r="AP430">
        <f t="shared" si="32"/>
        <v>3.2929481205343329E-2</v>
      </c>
      <c r="AQ430">
        <f t="shared" si="32"/>
        <v>1.2012012012011953E-2</v>
      </c>
      <c r="AR430">
        <f t="shared" si="32"/>
        <v>9.7338718028372826E-3</v>
      </c>
      <c r="AS430">
        <f t="shared" si="32"/>
        <v>3.5518276897587242E-2</v>
      </c>
      <c r="AT430">
        <f t="shared" si="32"/>
        <v>7.6628352490421062E-3</v>
      </c>
      <c r="AU430">
        <f t="shared" si="32"/>
        <v>1.0665838252045123E-2</v>
      </c>
      <c r="AV430">
        <f t="shared" si="32"/>
        <v>1.3772393082737889E-2</v>
      </c>
      <c r="AW430">
        <f t="shared" si="32"/>
        <v>-1.6257636947292167E-2</v>
      </c>
      <c r="AX430">
        <f t="shared" si="32"/>
        <v>-5.716060888474684E-2</v>
      </c>
      <c r="AY430">
        <f t="shared" si="32"/>
        <v>-6.5444755099927546E-2</v>
      </c>
      <c r="AZ430">
        <f t="shared" si="32"/>
        <v>-6.6894480687584121E-2</v>
      </c>
      <c r="BA430">
        <f t="shared" si="32"/>
        <v>-6.0577819198508853E-2</v>
      </c>
      <c r="BB430">
        <f t="shared" si="32"/>
        <v>-2.6612819716268051E-2</v>
      </c>
      <c r="BC430">
        <f t="shared" si="32"/>
        <v>-1.9674847261054174E-2</v>
      </c>
      <c r="BD430">
        <f t="shared" si="32"/>
        <v>-4.2352697525111366E-2</v>
      </c>
      <c r="BE430">
        <f t="shared" si="32"/>
        <v>-7.3728901315108258E-2</v>
      </c>
      <c r="BF430">
        <f t="shared" si="32"/>
        <v>-5.4986020503261922E-2</v>
      </c>
      <c r="BG430">
        <f t="shared" si="32"/>
        <v>-4.1731386558972766E-2</v>
      </c>
      <c r="BH430">
        <f t="shared" si="32"/>
        <v>-7.0208139173656384E-2</v>
      </c>
      <c r="BI430">
        <f t="shared" si="32"/>
        <v>-2.6509267888578186E-2</v>
      </c>
      <c r="BJ430">
        <f t="shared" si="32"/>
        <v>-4.8151599875737791E-2</v>
      </c>
      <c r="BK430">
        <f t="shared" si="32"/>
        <v>-4.5562804183493878E-2</v>
      </c>
      <c r="BL430">
        <f t="shared" si="32"/>
        <v>-6.6790928859894377E-2</v>
      </c>
      <c r="BM430">
        <f t="shared" si="32"/>
        <v>-6.8240654447550952E-2</v>
      </c>
    </row>
    <row r="431" spans="2:65" x14ac:dyDescent="0.25">
      <c r="B431">
        <f t="shared" si="18"/>
        <v>1.1666666666666714E-2</v>
      </c>
      <c r="C431">
        <f t="shared" si="32"/>
        <v>4.1666666666667256E-3</v>
      </c>
      <c r="D431">
        <f t="shared" si="32"/>
        <v>-4.1666666666667256E-3</v>
      </c>
      <c r="E431">
        <f t="shared" si="32"/>
        <v>2.0000000000000018E-2</v>
      </c>
      <c r="F431">
        <f t="shared" si="32"/>
        <v>-3.7499999999999943E-2</v>
      </c>
      <c r="G431">
        <f t="shared" si="32"/>
        <v>-3.1666666666666732E-2</v>
      </c>
      <c r="H431">
        <f t="shared" si="32"/>
        <v>-3.4166666666666679E-2</v>
      </c>
      <c r="I431">
        <f t="shared" si="32"/>
        <v>-3.8333333333333407E-2</v>
      </c>
      <c r="J431">
        <f t="shared" si="32"/>
        <v>-2.7500000000000007E-2</v>
      </c>
      <c r="K431">
        <f t="shared" si="32"/>
        <v>-4.0000000000000036E-2</v>
      </c>
      <c r="L431">
        <f t="shared" si="32"/>
        <v>-2.9166666666666636E-2</v>
      </c>
      <c r="M431">
        <f t="shared" si="32"/>
        <v>-4.1666666666666664E-2</v>
      </c>
      <c r="N431">
        <f t="shared" si="32"/>
        <v>-4.4999999999999929E-2</v>
      </c>
      <c r="O431">
        <f t="shared" si="32"/>
        <v>-1.3333333333333345E-2</v>
      </c>
      <c r="P431">
        <f t="shared" si="32"/>
        <v>-4.7500000000000021E-2</v>
      </c>
      <c r="Q431">
        <f t="shared" si="32"/>
        <v>-9.0000000000000011E-2</v>
      </c>
      <c r="R431">
        <f t="shared" si="32"/>
        <v>-9.3333333333333268E-2</v>
      </c>
      <c r="S431">
        <f t="shared" si="32"/>
        <v>-0.11333333333333329</v>
      </c>
      <c r="T431">
        <f t="shared" si="32"/>
        <v>-0.12583333333333332</v>
      </c>
      <c r="U431">
        <f t="shared" si="32"/>
        <v>-0.12333333333333336</v>
      </c>
      <c r="V431">
        <f t="shared" si="32"/>
        <v>-0.12083333333333328</v>
      </c>
      <c r="W431">
        <f t="shared" si="32"/>
        <v>-0.11833333333333333</v>
      </c>
      <c r="X431">
        <f t="shared" si="32"/>
        <v>-0.10833333333333339</v>
      </c>
      <c r="Y431">
        <f t="shared" si="32"/>
        <v>-7.8333333333333297E-2</v>
      </c>
      <c r="Z431">
        <f t="shared" si="32"/>
        <v>-8.2500000000000018E-2</v>
      </c>
      <c r="AA431">
        <f t="shared" si="32"/>
        <v>-6.4166666666666636E-2</v>
      </c>
      <c r="AB431">
        <f t="shared" si="32"/>
        <v>-6.7500000000000046E-2</v>
      </c>
      <c r="AC431">
        <f t="shared" si="32"/>
        <v>-5.9166666666666735E-2</v>
      </c>
      <c r="AD431">
        <f t="shared" si="32"/>
        <v>-5.7499999999999961E-2</v>
      </c>
      <c r="AE431">
        <f t="shared" si="32"/>
        <v>-2.8333333333333321E-2</v>
      </c>
      <c r="AF431">
        <f t="shared" si="32"/>
        <v>-5.2500000000000067E-2</v>
      </c>
      <c r="AG431">
        <f t="shared" si="32"/>
        <v>-5.8333333333333272E-2</v>
      </c>
      <c r="AH431">
        <f t="shared" si="32"/>
        <v>-6.9166666666666668E-2</v>
      </c>
      <c r="AI431">
        <f t="shared" si="32"/>
        <v>-9.0000000000000011E-2</v>
      </c>
      <c r="AJ431">
        <f t="shared" si="32"/>
        <v>-9.1666666666666632E-2</v>
      </c>
      <c r="AK431">
        <f t="shared" si="32"/>
        <v>-0.12916666666666674</v>
      </c>
      <c r="AL431">
        <f t="shared" si="32"/>
        <v>-0.14833333333333329</v>
      </c>
      <c r="AM431">
        <f t="shared" si="32"/>
        <v>-0.14749999999999996</v>
      </c>
      <c r="AN431">
        <f t="shared" si="32"/>
        <v>-0.14416666666666669</v>
      </c>
      <c r="AO431">
        <f t="shared" si="32"/>
        <v>-0.15000000000000005</v>
      </c>
      <c r="AP431">
        <f t="shared" si="32"/>
        <v>-0.12250000000000005</v>
      </c>
      <c r="AQ431">
        <f t="shared" si="32"/>
        <v>-0.19666666666666663</v>
      </c>
      <c r="AR431">
        <f t="shared" si="32"/>
        <v>-0.18249999999999997</v>
      </c>
      <c r="AS431">
        <f t="shared" si="32"/>
        <v>-0.1875</v>
      </c>
      <c r="AT431">
        <f t="shared" si="32"/>
        <v>-0.20083333333333334</v>
      </c>
      <c r="AU431">
        <f t="shared" si="32"/>
        <v>-0.22000000000000006</v>
      </c>
      <c r="AV431">
        <f t="shared" si="32"/>
        <v>-0.20166666666666666</v>
      </c>
      <c r="AW431">
        <f t="shared" si="32"/>
        <v>-0.20416666666666661</v>
      </c>
      <c r="AX431">
        <f t="shared" si="32"/>
        <v>-0.22916666666666666</v>
      </c>
      <c r="AY431">
        <f t="shared" si="32"/>
        <v>-0.26333333333333336</v>
      </c>
      <c r="AZ431">
        <f t="shared" si="32"/>
        <v>-0.26750000000000007</v>
      </c>
      <c r="BA431">
        <f t="shared" si="32"/>
        <v>-0.27</v>
      </c>
      <c r="BB431">
        <f t="shared" si="32"/>
        <v>-0.23583333333333334</v>
      </c>
      <c r="BC431">
        <f t="shared" si="32"/>
        <v>-0.25</v>
      </c>
      <c r="BD431">
        <f t="shared" si="32"/>
        <v>-0.28499999999999998</v>
      </c>
      <c r="BE431">
        <f t="shared" si="32"/>
        <v>-0.3033333333333334</v>
      </c>
      <c r="BF431">
        <f t="shared" si="32"/>
        <v>-0.27666666666666667</v>
      </c>
      <c r="BG431">
        <f t="shared" si="32"/>
        <v>-0.31499999999999995</v>
      </c>
      <c r="BH431">
        <f t="shared" si="32"/>
        <v>-0.34166666666666662</v>
      </c>
      <c r="BI431">
        <f t="shared" si="32"/>
        <v>-0.29750000000000004</v>
      </c>
      <c r="BJ431">
        <f t="shared" si="32"/>
        <v>-0.28749999999999992</v>
      </c>
      <c r="BK431">
        <f t="shared" si="32"/>
        <v>-0.30833333333333329</v>
      </c>
      <c r="BL431">
        <f t="shared" si="32"/>
        <v>-0.28250000000000003</v>
      </c>
      <c r="BM431">
        <f t="shared" si="32"/>
        <v>-0.28833333333333339</v>
      </c>
    </row>
    <row r="432" spans="2:65" x14ac:dyDescent="0.25">
      <c r="B432">
        <f t="shared" si="18"/>
        <v>9.5943837753510175E-2</v>
      </c>
      <c r="C432">
        <f t="shared" si="32"/>
        <v>0.11154446177847112</v>
      </c>
      <c r="D432">
        <f t="shared" si="32"/>
        <v>0.12324492979719189</v>
      </c>
      <c r="E432">
        <f t="shared" si="32"/>
        <v>7.956318252730106E-2</v>
      </c>
      <c r="F432">
        <f t="shared" si="32"/>
        <v>7.9953198127925146E-2</v>
      </c>
      <c r="G432">
        <f t="shared" si="32"/>
        <v>8.580343213728546E-2</v>
      </c>
      <c r="H432">
        <f t="shared" si="32"/>
        <v>9.2823712948517906E-2</v>
      </c>
      <c r="I432">
        <f t="shared" si="32"/>
        <v>9.8673946957878358E-2</v>
      </c>
      <c r="J432">
        <f t="shared" si="32"/>
        <v>7.2152886115444528E-2</v>
      </c>
      <c r="K432">
        <f t="shared" si="32"/>
        <v>4.6801872074882969E-2</v>
      </c>
      <c r="L432">
        <f t="shared" si="32"/>
        <v>7.8393135725428942E-2</v>
      </c>
      <c r="M432">
        <f t="shared" si="32"/>
        <v>5.9282371294851775E-2</v>
      </c>
      <c r="N432">
        <f t="shared" si="32"/>
        <v>5.1092043681747218E-2</v>
      </c>
      <c r="O432">
        <f t="shared" si="32"/>
        <v>7.8003120124804995E-2</v>
      </c>
      <c r="P432">
        <f t="shared" si="32"/>
        <v>8.6193447737909545E-2</v>
      </c>
      <c r="Q432">
        <f t="shared" si="32"/>
        <v>7.6053042121684844E-2</v>
      </c>
      <c r="R432">
        <f t="shared" si="32"/>
        <v>8.0733229329173178E-2</v>
      </c>
      <c r="S432">
        <f t="shared" si="32"/>
        <v>8.8533541341653643E-2</v>
      </c>
      <c r="T432">
        <f t="shared" si="32"/>
        <v>0.1181747269890796</v>
      </c>
      <c r="U432">
        <f t="shared" si="32"/>
        <v>0.11076443057722309</v>
      </c>
      <c r="V432">
        <f t="shared" si="32"/>
        <v>0.12480499219968795</v>
      </c>
      <c r="W432">
        <f t="shared" si="32"/>
        <v>0.12987519500780023</v>
      </c>
      <c r="X432">
        <f t="shared" si="32"/>
        <v>0.14625585023400936</v>
      </c>
      <c r="Y432">
        <f t="shared" si="32"/>
        <v>0.1357254290171607</v>
      </c>
      <c r="Z432">
        <f t="shared" si="32"/>
        <v>0.1205148205928237</v>
      </c>
      <c r="AA432">
        <f t="shared" si="32"/>
        <v>0.125585023400936</v>
      </c>
      <c r="AB432">
        <f t="shared" si="32"/>
        <v>0.110374414976599</v>
      </c>
      <c r="AC432">
        <f t="shared" si="32"/>
        <v>0.10647425897035882</v>
      </c>
      <c r="AD432">
        <f t="shared" si="32"/>
        <v>0.11154446177847112</v>
      </c>
      <c r="AE432">
        <f t="shared" si="32"/>
        <v>8.4633385335413341E-2</v>
      </c>
      <c r="AF432">
        <f t="shared" si="32"/>
        <v>7.0592823712948463E-2</v>
      </c>
      <c r="AG432">
        <f t="shared" si="32"/>
        <v>5.0312012480499185E-2</v>
      </c>
      <c r="AH432">
        <f t="shared" si="32"/>
        <v>5.3432137285491454E-2</v>
      </c>
      <c r="AI432">
        <f t="shared" si="32"/>
        <v>7.2542901716068614E-2</v>
      </c>
      <c r="AJ432">
        <f t="shared" si="32"/>
        <v>9.7893915756630187E-2</v>
      </c>
      <c r="AK432">
        <f t="shared" si="32"/>
        <v>0.13260530421216843</v>
      </c>
      <c r="AL432">
        <f t="shared" si="32"/>
        <v>0.13143525741029644</v>
      </c>
      <c r="AM432">
        <f t="shared" si="32"/>
        <v>0.19188767550702021</v>
      </c>
      <c r="AN432">
        <f t="shared" si="32"/>
        <v>0.17745709828393139</v>
      </c>
      <c r="AO432">
        <f t="shared" si="32"/>
        <v>0.21567862714508584</v>
      </c>
      <c r="AP432">
        <f t="shared" si="32"/>
        <v>0.27418096723868957</v>
      </c>
      <c r="AQ432">
        <f t="shared" si="32"/>
        <v>0.29641185647425899</v>
      </c>
      <c r="AR432">
        <f t="shared" si="32"/>
        <v>0.33346333853354121</v>
      </c>
      <c r="AS432">
        <f t="shared" si="32"/>
        <v>0.36778471138845553</v>
      </c>
      <c r="AT432">
        <f t="shared" si="32"/>
        <v>0.32605304212168484</v>
      </c>
      <c r="AU432">
        <f t="shared" si="32"/>
        <v>0.33931357254290184</v>
      </c>
      <c r="AV432">
        <f t="shared" si="32"/>
        <v>0.27028081123244929</v>
      </c>
      <c r="AW432">
        <f t="shared" si="32"/>
        <v>0.21684867394695784</v>
      </c>
      <c r="AX432">
        <f t="shared" si="32"/>
        <v>0.18369734789391579</v>
      </c>
      <c r="AY432">
        <f t="shared" si="32"/>
        <v>0.16380655226209045</v>
      </c>
      <c r="AZ432">
        <f t="shared" si="32"/>
        <v>0.16770670826833076</v>
      </c>
      <c r="BA432">
        <f t="shared" si="32"/>
        <v>0.12636505460218403</v>
      </c>
      <c r="BB432">
        <f t="shared" si="32"/>
        <v>0.18681747269890792</v>
      </c>
      <c r="BC432">
        <f t="shared" si="32"/>
        <v>0.16965678627145078</v>
      </c>
      <c r="BD432">
        <f t="shared" si="32"/>
        <v>0.14235569422776906</v>
      </c>
      <c r="BE432">
        <f t="shared" si="32"/>
        <v>0.13611544461778466</v>
      </c>
      <c r="BF432">
        <f t="shared" si="32"/>
        <v>0.1076443057722308</v>
      </c>
      <c r="BG432">
        <f t="shared" si="32"/>
        <v>7.9953198127925146E-2</v>
      </c>
      <c r="BH432">
        <f t="shared" si="32"/>
        <v>-8.1903276131045574E-3</v>
      </c>
      <c r="BI432">
        <f t="shared" si="32"/>
        <v>-2.7301092043681857E-3</v>
      </c>
      <c r="BJ432">
        <f t="shared" si="32"/>
        <v>-1.6380655226209115E-2</v>
      </c>
      <c r="BK432">
        <f t="shared" si="32"/>
        <v>-3.705148205928234E-2</v>
      </c>
      <c r="BL432">
        <f t="shared" si="32"/>
        <v>-2.8861154446177924E-2</v>
      </c>
      <c r="BM432">
        <f t="shared" si="32"/>
        <v>-5.3432137285491454E-2</v>
      </c>
    </row>
    <row r="433" spans="2:65" x14ac:dyDescent="0.25">
      <c r="B433">
        <f t="shared" si="18"/>
        <v>3.503907234686162E-2</v>
      </c>
      <c r="C433">
        <f t="shared" ref="C433:BM436" si="33">(C125-$A125)/$A125</f>
        <v>1.7141416687673296E-2</v>
      </c>
      <c r="D433">
        <f t="shared" si="33"/>
        <v>1.3864381144441572E-2</v>
      </c>
      <c r="E433">
        <f t="shared" si="33"/>
        <v>6.3019914292916559E-3</v>
      </c>
      <c r="F433">
        <f t="shared" si="33"/>
        <v>-2.2939248802621721E-2</v>
      </c>
      <c r="G433">
        <f t="shared" si="33"/>
        <v>-3.4282833375346593E-2</v>
      </c>
      <c r="H433">
        <f t="shared" si="33"/>
        <v>-4.5122258633728235E-2</v>
      </c>
      <c r="I433">
        <f t="shared" si="33"/>
        <v>-4.4618099319385006E-2</v>
      </c>
      <c r="J433">
        <f t="shared" si="33"/>
        <v>-4.2097302747668305E-2</v>
      </c>
      <c r="K433">
        <f t="shared" si="33"/>
        <v>-6.9321905722208213E-2</v>
      </c>
      <c r="L433">
        <f t="shared" si="33"/>
        <v>-4.8903453491303372E-2</v>
      </c>
      <c r="M433">
        <f t="shared" si="33"/>
        <v>-3.3274514746659947E-2</v>
      </c>
      <c r="N433">
        <f t="shared" si="33"/>
        <v>-1.8905974287874969E-2</v>
      </c>
      <c r="O433">
        <f t="shared" si="33"/>
        <v>-5.5457524577766284E-3</v>
      </c>
      <c r="P433">
        <f t="shared" si="33"/>
        <v>-2.1930930173935076E-2</v>
      </c>
      <c r="Q433">
        <f t="shared" si="33"/>
        <v>-4.3861860347869978E-2</v>
      </c>
      <c r="R433">
        <f t="shared" si="33"/>
        <v>-2.8485001260398348E-2</v>
      </c>
      <c r="S433">
        <f t="shared" si="33"/>
        <v>-1.0587345601210024E-2</v>
      </c>
      <c r="T433">
        <f t="shared" si="33"/>
        <v>-7.3103100579782997E-3</v>
      </c>
      <c r="U433">
        <f t="shared" si="33"/>
        <v>1.0083186286866433E-3</v>
      </c>
      <c r="V433">
        <f t="shared" si="33"/>
        <v>-2.2435089488278308E-2</v>
      </c>
      <c r="W433">
        <f t="shared" si="33"/>
        <v>-2.3191328459793336E-2</v>
      </c>
      <c r="X433">
        <f t="shared" si="33"/>
        <v>-3.6047390975548266E-2</v>
      </c>
      <c r="Y433">
        <f t="shared" si="33"/>
        <v>-2.9493319889084994E-2</v>
      </c>
      <c r="Z433">
        <f t="shared" si="33"/>
        <v>-3.5795311318376648E-2</v>
      </c>
      <c r="AA433">
        <f t="shared" si="33"/>
        <v>-4.4366019662213388E-2</v>
      </c>
      <c r="AB433">
        <f t="shared" si="33"/>
        <v>-4.8903453491303372E-2</v>
      </c>
      <c r="AC433">
        <f t="shared" si="33"/>
        <v>-5.0668011091505046E-2</v>
      </c>
      <c r="AD433">
        <f t="shared" si="33"/>
        <v>-3.3022435089488336E-2</v>
      </c>
      <c r="AE433">
        <f t="shared" si="33"/>
        <v>-2.8485001260398348E-2</v>
      </c>
      <c r="AF433">
        <f t="shared" si="33"/>
        <v>-2.1426770859591666E-2</v>
      </c>
      <c r="AG433">
        <f t="shared" si="33"/>
        <v>-1.5124779430300548E-3</v>
      </c>
      <c r="AH433">
        <f t="shared" si="33"/>
        <v>2.3947567431308187E-2</v>
      </c>
      <c r="AI433">
        <f t="shared" si="33"/>
        <v>5.3188807663221559E-2</v>
      </c>
      <c r="AJ433">
        <f t="shared" si="33"/>
        <v>7.0834383665238088E-2</v>
      </c>
      <c r="AK433">
        <f t="shared" si="33"/>
        <v>5.7222082177968134E-2</v>
      </c>
      <c r="AL433">
        <f t="shared" si="33"/>
        <v>3.6551550289891495E-2</v>
      </c>
      <c r="AM433">
        <f t="shared" si="33"/>
        <v>2.3947567431308187E-2</v>
      </c>
      <c r="AN433">
        <f t="shared" si="33"/>
        <v>3.0753718174943254E-2</v>
      </c>
      <c r="AO433">
        <f t="shared" si="33"/>
        <v>2.5964204688681651E-2</v>
      </c>
      <c r="AP433">
        <f t="shared" si="33"/>
        <v>6.0499117721198609E-3</v>
      </c>
      <c r="AQ433">
        <f t="shared" si="33"/>
        <v>8.0665490294933272E-3</v>
      </c>
      <c r="AR433">
        <f t="shared" si="33"/>
        <v>-6.8061507436350671E-3</v>
      </c>
      <c r="AS433">
        <f t="shared" si="33"/>
        <v>2.2183009831106514E-2</v>
      </c>
      <c r="AT433">
        <f t="shared" si="33"/>
        <v>1.0587345601210024E-2</v>
      </c>
      <c r="AU433">
        <f t="shared" si="33"/>
        <v>-7.5623897151500946E-3</v>
      </c>
      <c r="AV433">
        <f t="shared" si="33"/>
        <v>6.3019914292916559E-3</v>
      </c>
      <c r="AW433">
        <f t="shared" si="33"/>
        <v>-2.4199647088479981E-2</v>
      </c>
      <c r="AX433">
        <f t="shared" si="33"/>
        <v>-5.5457524577766641E-2</v>
      </c>
      <c r="AY433">
        <f t="shared" si="33"/>
        <v>-5.9742878749685015E-2</v>
      </c>
      <c r="AZ433">
        <f t="shared" si="33"/>
        <v>-8.5202924124023249E-2</v>
      </c>
      <c r="BA433">
        <f t="shared" si="33"/>
        <v>-8.4698764809679847E-2</v>
      </c>
      <c r="BB433">
        <f t="shared" si="33"/>
        <v>-6.5288631207461645E-2</v>
      </c>
      <c r="BC433">
        <f t="shared" si="33"/>
        <v>-7.1338542979581504E-2</v>
      </c>
      <c r="BD433">
        <f t="shared" si="33"/>
        <v>-0.1305772624149231</v>
      </c>
      <c r="BE433">
        <f t="shared" si="33"/>
        <v>-0.16359969750441145</v>
      </c>
      <c r="BF433">
        <f t="shared" si="33"/>
        <v>-0.17166624653390478</v>
      </c>
      <c r="BG433">
        <f t="shared" si="33"/>
        <v>-0.19989916813713141</v>
      </c>
      <c r="BH433">
        <f t="shared" si="33"/>
        <v>-0.24224855054197134</v>
      </c>
      <c r="BI433">
        <f t="shared" si="33"/>
        <v>-0.22208217796823801</v>
      </c>
      <c r="BJ433">
        <f t="shared" si="33"/>
        <v>-0.23972775397025464</v>
      </c>
      <c r="BK433">
        <f t="shared" si="33"/>
        <v>-0.22157801865389468</v>
      </c>
      <c r="BL433">
        <f t="shared" si="33"/>
        <v>-0.19158053945046638</v>
      </c>
      <c r="BM433">
        <f t="shared" si="33"/>
        <v>-0.15830602470380642</v>
      </c>
    </row>
    <row r="434" spans="2:65" x14ac:dyDescent="0.25">
      <c r="B434">
        <f t="shared" si="18"/>
        <v>3.002388263391343E-2</v>
      </c>
      <c r="C434">
        <f t="shared" si="33"/>
        <v>2.7976799727055624E-2</v>
      </c>
      <c r="D434">
        <f t="shared" si="33"/>
        <v>-1.0917775503241224E-2</v>
      </c>
      <c r="E434">
        <f t="shared" si="33"/>
        <v>1.0235414534288664E-2</v>
      </c>
      <c r="F434">
        <f t="shared" si="33"/>
        <v>1.0917775503241224E-2</v>
      </c>
      <c r="G434">
        <f t="shared" si="33"/>
        <v>-2.8659160696008185E-2</v>
      </c>
      <c r="H434">
        <f t="shared" si="33"/>
        <v>-3.1388604571818433E-2</v>
      </c>
      <c r="I434">
        <f t="shared" si="33"/>
        <v>-3.3094506994199892E-2</v>
      </c>
      <c r="J434">
        <f t="shared" si="33"/>
        <v>-3.5141589901057577E-2</v>
      </c>
      <c r="K434">
        <f t="shared" si="33"/>
        <v>-4.4353462981917342E-2</v>
      </c>
      <c r="L434">
        <f t="shared" si="33"/>
        <v>-4.810644831115661E-2</v>
      </c>
      <c r="M434">
        <f t="shared" si="33"/>
        <v>-4.5718184919822581E-2</v>
      </c>
      <c r="N434">
        <f t="shared" si="33"/>
        <v>-5.2882975093824537E-2</v>
      </c>
      <c r="O434">
        <f t="shared" si="33"/>
        <v>-4.810644831115661E-2</v>
      </c>
      <c r="P434">
        <f t="shared" si="33"/>
        <v>-4.844762879563283E-2</v>
      </c>
      <c r="Q434">
        <f t="shared" si="33"/>
        <v>-5.8000682360968933E-2</v>
      </c>
      <c r="R434">
        <f t="shared" si="33"/>
        <v>-5.3224155578300882E-2</v>
      </c>
      <c r="S434">
        <f t="shared" si="33"/>
        <v>-4.469464346639368E-2</v>
      </c>
      <c r="T434">
        <f t="shared" si="33"/>
        <v>-4.469464346639368E-2</v>
      </c>
      <c r="U434">
        <f t="shared" si="33"/>
        <v>-4.0259297168201973E-2</v>
      </c>
      <c r="V434">
        <f t="shared" si="33"/>
        <v>-4.4353462981917342E-2</v>
      </c>
      <c r="W434">
        <f t="shared" si="33"/>
        <v>-4.7765267826680266E-2</v>
      </c>
      <c r="X434">
        <f t="shared" si="33"/>
        <v>-7.0624360286591623E-2</v>
      </c>
      <c r="Y434">
        <f t="shared" si="33"/>
        <v>-8.3248038212214187E-2</v>
      </c>
      <c r="Z434">
        <f t="shared" si="33"/>
        <v>-9.6212896622313221E-2</v>
      </c>
      <c r="AA434">
        <f t="shared" si="33"/>
        <v>-0.10406004776526774</v>
      </c>
      <c r="AB434">
        <f t="shared" si="33"/>
        <v>-7.0624360286591623E-2</v>
      </c>
      <c r="AC434">
        <f t="shared" si="33"/>
        <v>-5.8341862845445153E-2</v>
      </c>
      <c r="AD434">
        <f t="shared" si="33"/>
        <v>-8.1883316274308574E-3</v>
      </c>
      <c r="AE434">
        <f t="shared" si="33"/>
        <v>-3.7529853292391484E-3</v>
      </c>
      <c r="AF434">
        <f t="shared" si="33"/>
        <v>-4.5035823950870024E-2</v>
      </c>
      <c r="AG434">
        <f t="shared" si="33"/>
        <v>-4.1282838621630749E-2</v>
      </c>
      <c r="AH434">
        <f t="shared" si="33"/>
        <v>-5.5271238485158566E-2</v>
      </c>
      <c r="AI434">
        <f t="shared" si="33"/>
        <v>-6.0047765267826618E-2</v>
      </c>
      <c r="AJ434">
        <f t="shared" si="33"/>
        <v>-6.9941999317638934E-2</v>
      </c>
      <c r="AK434">
        <f t="shared" si="33"/>
        <v>-7.1647901740020406E-2</v>
      </c>
      <c r="AL434">
        <f t="shared" si="33"/>
        <v>-6.3800750597065761E-2</v>
      </c>
      <c r="AM434">
        <f t="shared" si="33"/>
        <v>-5.2541794609348318E-2</v>
      </c>
      <c r="AN434">
        <f t="shared" si="33"/>
        <v>-5.4247697031729783E-2</v>
      </c>
      <c r="AO434">
        <f t="shared" si="33"/>
        <v>-5.1859433640395754E-2</v>
      </c>
      <c r="AP434">
        <f t="shared" si="33"/>
        <v>-6.925963834868637E-2</v>
      </c>
      <c r="AQ434">
        <f t="shared" si="33"/>
        <v>-8.938928693278736E-2</v>
      </c>
      <c r="AR434">
        <f t="shared" si="33"/>
        <v>-0.13033094506994203</v>
      </c>
      <c r="AS434">
        <f t="shared" si="33"/>
        <v>-0.11395428181508017</v>
      </c>
      <c r="AT434">
        <f t="shared" si="33"/>
        <v>-0.14431934493346982</v>
      </c>
      <c r="AU434">
        <f t="shared" si="33"/>
        <v>-0.11088365745479359</v>
      </c>
      <c r="AV434">
        <f t="shared" si="33"/>
        <v>-0.10747185261003066</v>
      </c>
      <c r="AW434">
        <f t="shared" si="33"/>
        <v>-0.10644831115660176</v>
      </c>
      <c r="AX434">
        <f t="shared" si="33"/>
        <v>-0.15216649607642435</v>
      </c>
      <c r="AY434">
        <f t="shared" si="33"/>
        <v>-0.14124872057318311</v>
      </c>
      <c r="AZ434">
        <f t="shared" si="33"/>
        <v>-0.10030706243602859</v>
      </c>
      <c r="BA434">
        <f t="shared" si="33"/>
        <v>-9.1436369839645162E-2</v>
      </c>
      <c r="BB434">
        <f t="shared" si="33"/>
        <v>-3.5141589901057577E-2</v>
      </c>
      <c r="BC434">
        <f t="shared" si="33"/>
        <v>-1.4329580348004032E-2</v>
      </c>
      <c r="BD434">
        <f t="shared" si="33"/>
        <v>-5.4588877516206002E-2</v>
      </c>
      <c r="BE434">
        <f t="shared" si="33"/>
        <v>-6.891845786421015E-2</v>
      </c>
      <c r="BF434">
        <f t="shared" si="33"/>
        <v>-8.1542135789832729E-2</v>
      </c>
      <c r="BG434">
        <f t="shared" si="33"/>
        <v>-6.3118389628113197E-2</v>
      </c>
      <c r="BH434">
        <f t="shared" si="33"/>
        <v>-0.12555441828727396</v>
      </c>
      <c r="BI434">
        <f t="shared" si="33"/>
        <v>-8.0518594336403945E-2</v>
      </c>
      <c r="BJ434">
        <f t="shared" si="33"/>
        <v>-7.5059706584783323E-2</v>
      </c>
      <c r="BK434">
        <f t="shared" si="33"/>
        <v>-9.8601160013647118E-2</v>
      </c>
      <c r="BL434">
        <f t="shared" si="33"/>
        <v>-0.10474240873422042</v>
      </c>
      <c r="BM434">
        <f t="shared" si="33"/>
        <v>-9.3142272262026635E-2</v>
      </c>
    </row>
    <row r="435" spans="2:65" x14ac:dyDescent="0.25">
      <c r="B435">
        <f t="shared" si="18"/>
        <v>1.6690173953925736E-2</v>
      </c>
      <c r="C435">
        <f t="shared" si="33"/>
        <v>1.1518570756934696E-2</v>
      </c>
      <c r="D435">
        <f t="shared" si="33"/>
        <v>1.1518570756934696E-2</v>
      </c>
      <c r="E435">
        <f t="shared" si="33"/>
        <v>1.6455101081335282E-2</v>
      </c>
      <c r="F435">
        <f t="shared" si="33"/>
        <v>3.1734837799717946E-2</v>
      </c>
      <c r="G435">
        <f t="shared" si="33"/>
        <v>2.3977433004231385E-2</v>
      </c>
      <c r="H435">
        <f t="shared" si="33"/>
        <v>1.9511048425011713E-2</v>
      </c>
      <c r="I435">
        <f t="shared" si="33"/>
        <v>0</v>
      </c>
      <c r="J435">
        <f t="shared" si="33"/>
        <v>-2.8208744710859768E-3</v>
      </c>
      <c r="K435">
        <f t="shared" si="33"/>
        <v>-4.3253408556652474E-2</v>
      </c>
      <c r="L435">
        <f t="shared" si="33"/>
        <v>-2.8208744710860267E-2</v>
      </c>
      <c r="M435">
        <f t="shared" si="33"/>
        <v>-1.974612129760217E-2</v>
      </c>
      <c r="N435">
        <f t="shared" si="33"/>
        <v>-1.2693935119887145E-2</v>
      </c>
      <c r="O435">
        <f t="shared" si="33"/>
        <v>7.9924776680771834E-3</v>
      </c>
      <c r="P435">
        <f t="shared" si="33"/>
        <v>6.5820404325341126E-3</v>
      </c>
      <c r="Q435">
        <f t="shared" si="33"/>
        <v>-9.1678420310296327E-3</v>
      </c>
      <c r="R435">
        <f t="shared" si="33"/>
        <v>-1.3164080865068225E-2</v>
      </c>
      <c r="S435">
        <f t="shared" si="33"/>
        <v>-1.2693935119887145E-2</v>
      </c>
      <c r="T435">
        <f t="shared" si="33"/>
        <v>-1.9275975552421259E-2</v>
      </c>
      <c r="U435">
        <f t="shared" si="33"/>
        <v>-2.9619181946403339E-2</v>
      </c>
      <c r="V435">
        <f t="shared" si="33"/>
        <v>-4.1607898448518948E-2</v>
      </c>
      <c r="W435">
        <f t="shared" si="33"/>
        <v>-2.8913963328631803E-2</v>
      </c>
      <c r="X435">
        <f t="shared" si="33"/>
        <v>-2.8678890456041346E-2</v>
      </c>
      <c r="Y435">
        <f t="shared" si="33"/>
        <v>-1.6925246826516194E-2</v>
      </c>
      <c r="Z435">
        <f t="shared" si="33"/>
        <v>-4.9365303244005843E-3</v>
      </c>
      <c r="AA435">
        <f t="shared" si="33"/>
        <v>4.7014574518107959E-4</v>
      </c>
      <c r="AB435">
        <f t="shared" si="33"/>
        <v>-4.7014574518091257E-4</v>
      </c>
      <c r="AC435">
        <f t="shared" si="33"/>
        <v>1.6925246826516194E-2</v>
      </c>
      <c r="AD435">
        <f t="shared" si="33"/>
        <v>3.6201222378937449E-2</v>
      </c>
      <c r="AE435">
        <f t="shared" si="33"/>
        <v>3.1029619181946411E-2</v>
      </c>
      <c r="AF435">
        <f t="shared" si="33"/>
        <v>2.8678890456041346E-2</v>
      </c>
      <c r="AG435">
        <f t="shared" si="33"/>
        <v>-4.4663845792195043E-3</v>
      </c>
      <c r="AH435">
        <f t="shared" si="33"/>
        <v>1.0578279266572704E-2</v>
      </c>
      <c r="AI435">
        <f t="shared" si="33"/>
        <v>1.3869299482839761E-2</v>
      </c>
      <c r="AJ435">
        <f t="shared" si="33"/>
        <v>-1.6455101081335115E-2</v>
      </c>
      <c r="AK435">
        <f t="shared" si="33"/>
        <v>-1.2458862247296689E-2</v>
      </c>
      <c r="AL435">
        <f t="shared" si="33"/>
        <v>-9.8730606488011685E-3</v>
      </c>
      <c r="AM435">
        <f t="shared" si="33"/>
        <v>-4.4663845792195043E-3</v>
      </c>
      <c r="AN435">
        <f t="shared" si="33"/>
        <v>-1.4339445228020673E-2</v>
      </c>
      <c r="AO435">
        <f t="shared" si="33"/>
        <v>-3.1969910672308401E-2</v>
      </c>
      <c r="AP435">
        <f t="shared" si="33"/>
        <v>-0.16220028208744708</v>
      </c>
      <c r="AQ435">
        <f t="shared" si="33"/>
        <v>-0.16267042783262817</v>
      </c>
      <c r="AR435">
        <f t="shared" si="33"/>
        <v>-0.15585331452750359</v>
      </c>
      <c r="AS435">
        <f t="shared" si="33"/>
        <v>-0.15256229431123652</v>
      </c>
      <c r="AT435">
        <f t="shared" si="33"/>
        <v>-0.16549130230371414</v>
      </c>
      <c r="AU435">
        <f t="shared" si="33"/>
        <v>-0.14668547249647396</v>
      </c>
      <c r="AV435">
        <f t="shared" si="33"/>
        <v>-0.1363422661024917</v>
      </c>
      <c r="AW435">
        <f t="shared" si="33"/>
        <v>-0.16102491772449462</v>
      </c>
      <c r="AX435">
        <f t="shared" si="33"/>
        <v>-0.19652092148566055</v>
      </c>
      <c r="AY435">
        <f t="shared" si="33"/>
        <v>-0.17465914433474378</v>
      </c>
      <c r="AZ435">
        <f t="shared" si="33"/>
        <v>-0.1763046544428773</v>
      </c>
      <c r="BA435">
        <f t="shared" si="33"/>
        <v>-0.17207334273624825</v>
      </c>
      <c r="BB435">
        <f t="shared" si="33"/>
        <v>-0.14456981664315935</v>
      </c>
      <c r="BC435">
        <f t="shared" si="33"/>
        <v>-0.15138692994828393</v>
      </c>
      <c r="BD435">
        <f t="shared" si="33"/>
        <v>-0.15702867889045605</v>
      </c>
      <c r="BE435">
        <f t="shared" si="33"/>
        <v>-0.16408086506817107</v>
      </c>
      <c r="BF435">
        <f t="shared" si="33"/>
        <v>-0.16078984485190401</v>
      </c>
      <c r="BG435">
        <f t="shared" si="33"/>
        <v>-0.16290550070521861</v>
      </c>
      <c r="BH435">
        <f t="shared" si="33"/>
        <v>-0.20004701457451807</v>
      </c>
      <c r="BI435">
        <f t="shared" si="33"/>
        <v>-0.17418899858956269</v>
      </c>
      <c r="BJ435">
        <f t="shared" si="33"/>
        <v>-0.17724494593323928</v>
      </c>
      <c r="BK435">
        <f t="shared" si="33"/>
        <v>-0.20310296191819466</v>
      </c>
      <c r="BL435">
        <f t="shared" si="33"/>
        <v>-0.17583450869769621</v>
      </c>
      <c r="BM435">
        <f t="shared" si="33"/>
        <v>-0.16666666666666657</v>
      </c>
    </row>
    <row r="436" spans="2:65" x14ac:dyDescent="0.25">
      <c r="B436">
        <f t="shared" si="18"/>
        <v>-2.6917900403767934E-3</v>
      </c>
      <c r="C436">
        <f t="shared" si="33"/>
        <v>1.6150740242261118E-2</v>
      </c>
      <c r="D436">
        <f t="shared" si="33"/>
        <v>0</v>
      </c>
      <c r="E436">
        <f t="shared" si="33"/>
        <v>2.8263795423956926E-2</v>
      </c>
      <c r="F436">
        <f t="shared" si="33"/>
        <v>9.0174966352624494E-2</v>
      </c>
      <c r="G436">
        <f t="shared" si="33"/>
        <v>8.8829071332436088E-2</v>
      </c>
      <c r="H436">
        <f t="shared" si="33"/>
        <v>6.7294751009421269E-2</v>
      </c>
      <c r="I436">
        <f t="shared" si="33"/>
        <v>7.6716016150740279E-2</v>
      </c>
      <c r="J436">
        <f t="shared" si="33"/>
        <v>9.2866756393001279E-2</v>
      </c>
      <c r="K436">
        <f t="shared" si="33"/>
        <v>4.0376850605652853E-2</v>
      </c>
      <c r="L436">
        <f t="shared" si="33"/>
        <v>8.2099596231493877E-2</v>
      </c>
      <c r="M436">
        <f t="shared" si="33"/>
        <v>8.4791386271870897E-2</v>
      </c>
      <c r="N436">
        <f t="shared" si="33"/>
        <v>5.1144010767160152E-2</v>
      </c>
      <c r="O436">
        <f t="shared" si="33"/>
        <v>0.1009421265141319</v>
      </c>
      <c r="P436">
        <f t="shared" si="33"/>
        <v>0.13055181695827733</v>
      </c>
      <c r="Q436">
        <f t="shared" si="33"/>
        <v>0.1009421265141319</v>
      </c>
      <c r="R436">
        <f t="shared" si="33"/>
        <v>0.10767160161507412</v>
      </c>
      <c r="S436">
        <f t="shared" si="33"/>
        <v>9.2866756393001279E-2</v>
      </c>
      <c r="T436">
        <f t="shared" si="33"/>
        <v>9.1520861372812887E-2</v>
      </c>
      <c r="U436">
        <f t="shared" si="33"/>
        <v>0.15881561238223416</v>
      </c>
      <c r="V436">
        <f t="shared" si="33"/>
        <v>0.13997308209959636</v>
      </c>
      <c r="W436">
        <f t="shared" si="33"/>
        <v>0.18169582772543738</v>
      </c>
      <c r="X436">
        <f t="shared" si="33"/>
        <v>0.16554508748317637</v>
      </c>
      <c r="Y436">
        <f t="shared" si="33"/>
        <v>0.23822341857335122</v>
      </c>
      <c r="Z436">
        <f t="shared" si="33"/>
        <v>0.17765814266487218</v>
      </c>
      <c r="AA436">
        <f t="shared" si="33"/>
        <v>0.20323014804845219</v>
      </c>
      <c r="AB436">
        <f t="shared" si="33"/>
        <v>0.13795423956931366</v>
      </c>
      <c r="AC436">
        <f t="shared" si="33"/>
        <v>7.73889636608346E-2</v>
      </c>
      <c r="AD436">
        <f t="shared" si="33"/>
        <v>2.4226110363391739E-2</v>
      </c>
      <c r="AE436">
        <f t="shared" si="33"/>
        <v>4.9798115746971752E-2</v>
      </c>
      <c r="AF436">
        <f t="shared" si="33"/>
        <v>5.1144010767160152E-2</v>
      </c>
      <c r="AG436">
        <f t="shared" si="33"/>
        <v>1.3458950201885162E-3</v>
      </c>
      <c r="AH436">
        <f t="shared" si="33"/>
        <v>-2.6917900403767934E-3</v>
      </c>
      <c r="AI436">
        <f t="shared" si="33"/>
        <v>1.3458950201884326E-2</v>
      </c>
      <c r="AJ436">
        <f t="shared" si="33"/>
        <v>1.3458950201885162E-3</v>
      </c>
      <c r="AK436">
        <f t="shared" si="33"/>
        <v>6.729475100942222E-3</v>
      </c>
      <c r="AL436">
        <f t="shared" si="33"/>
        <v>6.5948855989232877E-2</v>
      </c>
      <c r="AM436">
        <f t="shared" si="33"/>
        <v>3.6339165545087544E-2</v>
      </c>
      <c r="AN436">
        <f t="shared" si="33"/>
        <v>0</v>
      </c>
      <c r="AO436">
        <f t="shared" si="33"/>
        <v>2.0188425302826427E-2</v>
      </c>
      <c r="AP436">
        <f t="shared" si="33"/>
        <v>2.1534320323014826E-2</v>
      </c>
      <c r="AQ436">
        <f t="shared" si="33"/>
        <v>-2.4226110363391617E-2</v>
      </c>
      <c r="AR436">
        <f t="shared" si="33"/>
        <v>1.2113055181695809E-2</v>
      </c>
      <c r="AS436">
        <f t="shared" si="33"/>
        <v>-6.7294751009421032E-3</v>
      </c>
      <c r="AT436">
        <f t="shared" si="33"/>
        <v>-1.7496635262449517E-2</v>
      </c>
      <c r="AU436">
        <f t="shared" si="33"/>
        <v>-5.6527590847913853E-2</v>
      </c>
      <c r="AV436">
        <f t="shared" si="33"/>
        <v>-9.1520861372812887E-2</v>
      </c>
      <c r="AW436">
        <f t="shared" si="33"/>
        <v>-0.11305518169582771</v>
      </c>
      <c r="AX436">
        <f t="shared" si="33"/>
        <v>-0.11709286675639302</v>
      </c>
      <c r="AY436">
        <f t="shared" si="33"/>
        <v>-0.14670255720053835</v>
      </c>
      <c r="AZ436">
        <f t="shared" si="33"/>
        <v>-0.14670255720053835</v>
      </c>
      <c r="BA436">
        <f t="shared" si="33"/>
        <v>-0.17227456258411836</v>
      </c>
      <c r="BB436">
        <f t="shared" si="33"/>
        <v>-9.6904441453566595E-2</v>
      </c>
      <c r="BC436">
        <f t="shared" si="33"/>
        <v>-8.2099596231493877E-2</v>
      </c>
      <c r="BD436">
        <f t="shared" si="33"/>
        <v>-0.1090174966352624</v>
      </c>
      <c r="BE436">
        <f t="shared" si="33"/>
        <v>-0.12113055181695821</v>
      </c>
      <c r="BF436">
        <f t="shared" si="33"/>
        <v>-0.11170928667563931</v>
      </c>
      <c r="BG436">
        <f t="shared" si="33"/>
        <v>-0.11440107671601611</v>
      </c>
      <c r="BH436">
        <f t="shared" si="33"/>
        <v>-0.14131897711978464</v>
      </c>
      <c r="BI436">
        <f t="shared" si="33"/>
        <v>-0.15477792732166884</v>
      </c>
      <c r="BJ436">
        <f t="shared" si="33"/>
        <v>-0.16823687752355318</v>
      </c>
      <c r="BK436">
        <f t="shared" si="33"/>
        <v>-0.18438761776581428</v>
      </c>
      <c r="BL436">
        <f t="shared" si="33"/>
        <v>-9.959623149394338E-2</v>
      </c>
      <c r="BM436">
        <f t="shared" ref="C436:BM441" si="34">(BM128-$A128)/$A128</f>
        <v>-7.5370121130551762E-2</v>
      </c>
    </row>
    <row r="437" spans="2:65" x14ac:dyDescent="0.25">
      <c r="B437">
        <f t="shared" si="18"/>
        <v>8.9794844517647541E-4</v>
      </c>
      <c r="C437">
        <f t="shared" si="34"/>
        <v>-2.769913579611415E-2</v>
      </c>
      <c r="D437">
        <f t="shared" si="34"/>
        <v>-7.7074861447126788E-2</v>
      </c>
      <c r="E437">
        <f t="shared" si="34"/>
        <v>-2.5337016637783554E-3</v>
      </c>
      <c r="F437">
        <f t="shared" si="34"/>
        <v>-3.0187082125106554E-2</v>
      </c>
      <c r="G437">
        <f t="shared" si="34"/>
        <v>-2.3695544002333566E-2</v>
      </c>
      <c r="H437">
        <f t="shared" si="34"/>
        <v>-6.537293457559097E-3</v>
      </c>
      <c r="I437">
        <f t="shared" si="34"/>
        <v>-4.4857386340888622E-2</v>
      </c>
      <c r="J437">
        <f t="shared" si="34"/>
        <v>-2.7127194111288399E-2</v>
      </c>
      <c r="K437">
        <f t="shared" si="34"/>
        <v>-7.1870192115211895E-2</v>
      </c>
      <c r="L437">
        <f t="shared" si="34"/>
        <v>0.10899492687725554</v>
      </c>
      <c r="M437">
        <f t="shared" si="34"/>
        <v>8.6689201169048824E-2</v>
      </c>
      <c r="N437">
        <f t="shared" si="34"/>
        <v>5.9236000297409705E-2</v>
      </c>
      <c r="O437">
        <f t="shared" si="34"/>
        <v>7.8110075896661593E-2</v>
      </c>
      <c r="P437">
        <f t="shared" si="34"/>
        <v>0.14331142796680449</v>
      </c>
      <c r="Q437">
        <f t="shared" si="34"/>
        <v>0.11614419793757824</v>
      </c>
      <c r="R437">
        <f t="shared" si="34"/>
        <v>1.4021550762684236</v>
      </c>
      <c r="S437">
        <f t="shared" si="34"/>
        <v>1.0818677327659671</v>
      </c>
      <c r="T437">
        <f t="shared" si="34"/>
        <v>1.0875871496142253</v>
      </c>
      <c r="U437">
        <f t="shared" si="34"/>
        <v>0.94460172840777168</v>
      </c>
      <c r="V437">
        <f t="shared" si="34"/>
        <v>0.83650474997569246</v>
      </c>
      <c r="W437">
        <f t="shared" si="34"/>
        <v>0.71582505447744538</v>
      </c>
      <c r="X437">
        <f t="shared" si="34"/>
        <v>0.55854109115034645</v>
      </c>
      <c r="Y437">
        <f t="shared" si="34"/>
        <v>0.51678934815806177</v>
      </c>
      <c r="Z437">
        <f t="shared" si="34"/>
        <v>0.8834039681314092</v>
      </c>
      <c r="AA437">
        <f t="shared" si="34"/>
        <v>0.78217028991724002</v>
      </c>
      <c r="AB437">
        <f t="shared" si="34"/>
        <v>0.55224973261726218</v>
      </c>
      <c r="AC437">
        <f t="shared" si="34"/>
        <v>1.0532706485246763</v>
      </c>
      <c r="AD437">
        <f t="shared" si="34"/>
        <v>0.83021339144260853</v>
      </c>
      <c r="AE437">
        <f t="shared" si="34"/>
        <v>0.7976127154075372</v>
      </c>
      <c r="AF437">
        <f t="shared" si="34"/>
        <v>0.65863088599486386</v>
      </c>
      <c r="AG437">
        <f t="shared" si="34"/>
        <v>0.65691506094038665</v>
      </c>
      <c r="AH437">
        <f t="shared" si="34"/>
        <v>0.64662011061352176</v>
      </c>
      <c r="AI437">
        <f t="shared" si="34"/>
        <v>0.62717409332944396</v>
      </c>
      <c r="AJ437">
        <f t="shared" si="34"/>
        <v>0.63060574343839915</v>
      </c>
      <c r="AK437">
        <f t="shared" si="34"/>
        <v>0.50992604794015206</v>
      </c>
      <c r="AL437">
        <f t="shared" si="34"/>
        <v>0.54424254902970104</v>
      </c>
      <c r="AM437">
        <f t="shared" si="34"/>
        <v>0.77244728127520124</v>
      </c>
      <c r="AN437">
        <f t="shared" si="34"/>
        <v>0.62774603501427007</v>
      </c>
      <c r="AO437">
        <f t="shared" si="34"/>
        <v>0.53852313218144288</v>
      </c>
      <c r="AP437">
        <f t="shared" si="34"/>
        <v>0.52422459006079747</v>
      </c>
      <c r="AQ437">
        <f t="shared" si="34"/>
        <v>0.57855905011925002</v>
      </c>
      <c r="AR437">
        <f t="shared" si="34"/>
        <v>0.53737924881179111</v>
      </c>
      <c r="AS437">
        <f t="shared" si="34"/>
        <v>0.54424254902970104</v>
      </c>
      <c r="AT437">
        <f t="shared" si="34"/>
        <v>0.634037393547354</v>
      </c>
      <c r="AU437">
        <f t="shared" si="34"/>
        <v>1.1505007349450651</v>
      </c>
      <c r="AV437">
        <f t="shared" si="34"/>
        <v>0.88740755992519016</v>
      </c>
      <c r="AW437">
        <f t="shared" si="34"/>
        <v>0.88740755992519016</v>
      </c>
      <c r="AX437">
        <f t="shared" si="34"/>
        <v>0.71582505447744538</v>
      </c>
      <c r="AY437">
        <f t="shared" si="34"/>
        <v>0.57398351664064329</v>
      </c>
      <c r="AZ437">
        <f t="shared" si="34"/>
        <v>0.62545826827496676</v>
      </c>
      <c r="BA437">
        <f t="shared" si="34"/>
        <v>0.62431438490531488</v>
      </c>
      <c r="BB437">
        <f t="shared" si="34"/>
        <v>0.61573525963292763</v>
      </c>
      <c r="BC437">
        <f t="shared" si="34"/>
        <v>0.59857700908815359</v>
      </c>
      <c r="BD437">
        <f t="shared" si="34"/>
        <v>1.0017958968903529</v>
      </c>
      <c r="BE437">
        <f t="shared" si="34"/>
        <v>0.71582505447744538</v>
      </c>
      <c r="BF437">
        <f t="shared" si="34"/>
        <v>0.65863088599486386</v>
      </c>
      <c r="BG437">
        <f t="shared" si="34"/>
        <v>0.5882820587612887</v>
      </c>
      <c r="BH437">
        <f t="shared" si="34"/>
        <v>0.55968497451999799</v>
      </c>
      <c r="BI437">
        <f t="shared" si="34"/>
        <v>0.60143671751228256</v>
      </c>
      <c r="BJ437">
        <f t="shared" si="34"/>
        <v>0.57398351664064329</v>
      </c>
      <c r="BK437">
        <f t="shared" si="34"/>
        <v>0.57283963327099185</v>
      </c>
      <c r="BL437">
        <f t="shared" si="34"/>
        <v>0.5425267239752235</v>
      </c>
      <c r="BM437">
        <f t="shared" si="34"/>
        <v>0.57283963327099185</v>
      </c>
    </row>
    <row r="438" spans="2:65" x14ac:dyDescent="0.25">
      <c r="B438">
        <f t="shared" ref="B438:Q501" si="35">(B130-$A130)/$A130</f>
        <v>-4.3134435657800497E-3</v>
      </c>
      <c r="C438">
        <f t="shared" si="35"/>
        <v>-2.0129403306973354E-2</v>
      </c>
      <c r="D438">
        <f t="shared" si="35"/>
        <v>6.4701653486700112E-3</v>
      </c>
      <c r="E438">
        <f t="shared" si="35"/>
        <v>1.3299784327821747E-2</v>
      </c>
      <c r="F438">
        <f t="shared" si="35"/>
        <v>8.2674335010783761E-3</v>
      </c>
      <c r="G438">
        <f t="shared" si="35"/>
        <v>-4.7088425593098442E-2</v>
      </c>
      <c r="H438">
        <f t="shared" si="35"/>
        <v>-7.9798705966930228E-2</v>
      </c>
      <c r="I438">
        <f t="shared" si="35"/>
        <v>-8.6268871315600237E-2</v>
      </c>
      <c r="J438">
        <f t="shared" si="35"/>
        <v>-7.3687994248741936E-2</v>
      </c>
      <c r="K438">
        <f t="shared" si="35"/>
        <v>-8.6628324946081955E-2</v>
      </c>
      <c r="L438">
        <f t="shared" si="35"/>
        <v>-6.9734004313443607E-2</v>
      </c>
      <c r="M438">
        <f t="shared" si="35"/>
        <v>-7.4406901509705262E-2</v>
      </c>
      <c r="N438">
        <f t="shared" si="35"/>
        <v>-5.6434219985621863E-2</v>
      </c>
      <c r="O438">
        <f t="shared" si="35"/>
        <v>-4.7088425593098442E-2</v>
      </c>
      <c r="P438">
        <f t="shared" si="35"/>
        <v>-3.2710280373831779E-2</v>
      </c>
      <c r="Q438">
        <f t="shared" si="35"/>
        <v>-3.8461538461538471E-2</v>
      </c>
      <c r="R438">
        <f t="shared" si="34"/>
        <v>-3.8461538461538471E-2</v>
      </c>
      <c r="S438">
        <f t="shared" si="34"/>
        <v>-3.4867002156721741E-2</v>
      </c>
      <c r="T438">
        <f t="shared" si="34"/>
        <v>-3.7023723939611827E-2</v>
      </c>
      <c r="U438">
        <f t="shared" si="34"/>
        <v>-2.8037383177570135E-2</v>
      </c>
      <c r="V438">
        <f t="shared" si="34"/>
        <v>-3.4867002156721741E-2</v>
      </c>
      <c r="W438">
        <f t="shared" si="34"/>
        <v>-2.6599568655643495E-2</v>
      </c>
      <c r="X438">
        <f t="shared" si="34"/>
        <v>8.986340762041696E-2</v>
      </c>
      <c r="Y438">
        <f t="shared" si="34"/>
        <v>8.9503953989935242E-2</v>
      </c>
      <c r="Z438">
        <f t="shared" si="34"/>
        <v>6.7217828900071927E-2</v>
      </c>
      <c r="AA438">
        <f t="shared" si="34"/>
        <v>6.5061107117181841E-2</v>
      </c>
      <c r="AB438">
        <f t="shared" si="34"/>
        <v>6.9374550682961889E-2</v>
      </c>
      <c r="AC438">
        <f t="shared" si="34"/>
        <v>7.8360891445003578E-2</v>
      </c>
      <c r="AD438">
        <f t="shared" si="34"/>
        <v>9.9209202012940256E-2</v>
      </c>
      <c r="AE438">
        <f t="shared" si="34"/>
        <v>0.10136592379583034</v>
      </c>
      <c r="AF438">
        <f t="shared" si="34"/>
        <v>0.11286843997124373</v>
      </c>
      <c r="AG438">
        <f t="shared" si="34"/>
        <v>0.10496046010064695</v>
      </c>
      <c r="AH438">
        <f t="shared" si="34"/>
        <v>0.12437095614665711</v>
      </c>
      <c r="AI438">
        <f t="shared" si="34"/>
        <v>0.14917325664989212</v>
      </c>
      <c r="AJ438">
        <f t="shared" si="34"/>
        <v>0.16355140186915879</v>
      </c>
      <c r="AK438">
        <f t="shared" si="34"/>
        <v>0.21603163191948233</v>
      </c>
      <c r="AL438">
        <f t="shared" si="34"/>
        <v>0.23005032350826737</v>
      </c>
      <c r="AM438">
        <f t="shared" si="34"/>
        <v>0.23939611790079068</v>
      </c>
      <c r="AN438">
        <f t="shared" si="34"/>
        <v>0.21387491013659249</v>
      </c>
      <c r="AO438">
        <f t="shared" si="34"/>
        <v>0.23292595255212067</v>
      </c>
      <c r="AP438">
        <f t="shared" si="34"/>
        <v>0.24442846872753404</v>
      </c>
      <c r="AQ438">
        <f t="shared" si="34"/>
        <v>0.25305535585909417</v>
      </c>
      <c r="AR438">
        <f t="shared" si="34"/>
        <v>0.2494608195542774</v>
      </c>
      <c r="AS438">
        <f t="shared" si="34"/>
        <v>0.25341480948957573</v>
      </c>
      <c r="AT438">
        <f t="shared" si="34"/>
        <v>0.23364485981308411</v>
      </c>
      <c r="AU438">
        <f t="shared" si="34"/>
        <v>0.23328540618260252</v>
      </c>
      <c r="AV438">
        <f t="shared" si="34"/>
        <v>0.25197699496764908</v>
      </c>
      <c r="AW438">
        <f t="shared" si="34"/>
        <v>0.27246585190510419</v>
      </c>
      <c r="AX438">
        <f t="shared" si="34"/>
        <v>0.2088425593098491</v>
      </c>
      <c r="AY438">
        <f t="shared" si="34"/>
        <v>0.19051042415528385</v>
      </c>
      <c r="AZ438">
        <f t="shared" si="34"/>
        <v>0.21279654924514743</v>
      </c>
      <c r="BA438">
        <f t="shared" si="34"/>
        <v>0.2117181883537024</v>
      </c>
      <c r="BB438">
        <f t="shared" si="34"/>
        <v>0.19698058950395386</v>
      </c>
      <c r="BC438">
        <f t="shared" si="34"/>
        <v>0.18188353702372401</v>
      </c>
      <c r="BD438">
        <f t="shared" si="34"/>
        <v>0.15923795830337886</v>
      </c>
      <c r="BE438">
        <f t="shared" si="34"/>
        <v>0.15708123652048878</v>
      </c>
      <c r="BF438">
        <f t="shared" si="34"/>
        <v>0.15097052480230061</v>
      </c>
      <c r="BG438">
        <f t="shared" si="34"/>
        <v>0.11394680086268864</v>
      </c>
      <c r="BH438">
        <f t="shared" si="34"/>
        <v>7.872034507548531E-2</v>
      </c>
      <c r="BI438">
        <f t="shared" si="34"/>
        <v>9.9209202012940256E-2</v>
      </c>
      <c r="BJ438">
        <f t="shared" si="34"/>
        <v>8.6987778576563562E-2</v>
      </c>
      <c r="BK438">
        <f t="shared" si="34"/>
        <v>5.7153127246585188E-2</v>
      </c>
      <c r="BL438">
        <f t="shared" si="34"/>
        <v>8.0158159597411946E-2</v>
      </c>
      <c r="BM438">
        <f t="shared" si="34"/>
        <v>8.8785046728971917E-2</v>
      </c>
    </row>
    <row r="439" spans="2:65" x14ac:dyDescent="0.25">
      <c r="B439">
        <f t="shared" si="35"/>
        <v>-2.3942537909017493E-3</v>
      </c>
      <c r="C439">
        <f t="shared" si="34"/>
        <v>-2.3942537909017493E-3</v>
      </c>
      <c r="D439">
        <f t="shared" si="34"/>
        <v>3.7509976057462216E-2</v>
      </c>
      <c r="E439">
        <f t="shared" si="34"/>
        <v>1.7557861133280145E-2</v>
      </c>
      <c r="F439">
        <f t="shared" si="34"/>
        <v>3.7509976057462216E-2</v>
      </c>
      <c r="G439">
        <f t="shared" si="34"/>
        <v>-2.3942537909017493E-3</v>
      </c>
      <c r="H439">
        <f t="shared" si="34"/>
        <v>-2.2346368715083643E-2</v>
      </c>
      <c r="I439">
        <f t="shared" si="34"/>
        <v>1.7158818834796551E-2</v>
      </c>
      <c r="J439">
        <f t="shared" si="34"/>
        <v>-1.7956903431762677E-3</v>
      </c>
      <c r="K439">
        <f t="shared" si="34"/>
        <v>-2.0391061452513938E-2</v>
      </c>
      <c r="L439">
        <f t="shared" si="34"/>
        <v>-2.3942537909017493E-3</v>
      </c>
      <c r="M439">
        <f t="shared" si="34"/>
        <v>5.7462090981644114E-2</v>
      </c>
      <c r="N439">
        <f t="shared" si="34"/>
        <v>1.7557861133280145E-2</v>
      </c>
      <c r="O439">
        <f t="shared" si="34"/>
        <v>1.7557861133280145E-2</v>
      </c>
      <c r="P439">
        <f t="shared" si="34"/>
        <v>5.7462090981644114E-2</v>
      </c>
      <c r="Q439">
        <f t="shared" si="34"/>
        <v>1.7557861133280145E-2</v>
      </c>
      <c r="R439">
        <f t="shared" si="34"/>
        <v>5.7462090981644114E-2</v>
      </c>
      <c r="S439">
        <f t="shared" si="34"/>
        <v>3.7509976057462216E-2</v>
      </c>
      <c r="T439">
        <f t="shared" si="34"/>
        <v>2.1867517956903507E-2</v>
      </c>
      <c r="U439">
        <f t="shared" si="34"/>
        <v>1.7557861133280145E-2</v>
      </c>
      <c r="V439">
        <f t="shared" si="34"/>
        <v>1.7557861133280145E-2</v>
      </c>
      <c r="W439">
        <f t="shared" si="34"/>
        <v>3.7509976057462216E-2</v>
      </c>
      <c r="X439">
        <f t="shared" si="34"/>
        <v>-2.3942537909017493E-3</v>
      </c>
      <c r="Y439">
        <f t="shared" si="34"/>
        <v>3.7509976057462216E-2</v>
      </c>
      <c r="Z439">
        <f t="shared" si="34"/>
        <v>3.7509976057462216E-2</v>
      </c>
      <c r="AA439">
        <f t="shared" si="34"/>
        <v>5.7462090981644114E-2</v>
      </c>
      <c r="AB439">
        <f t="shared" si="34"/>
        <v>5.7462090981644114E-2</v>
      </c>
      <c r="AC439">
        <f t="shared" si="34"/>
        <v>3.7509976057462216E-2</v>
      </c>
      <c r="AD439">
        <f t="shared" si="34"/>
        <v>9.7366320830008082E-2</v>
      </c>
      <c r="AE439">
        <f t="shared" si="34"/>
        <v>0.13727055067837204</v>
      </c>
      <c r="AF439">
        <f t="shared" si="34"/>
        <v>0.25698324022346375</v>
      </c>
      <c r="AG439">
        <f t="shared" si="34"/>
        <v>0.43655227454110151</v>
      </c>
      <c r="AH439">
        <f t="shared" si="34"/>
        <v>0.69592976855546707</v>
      </c>
      <c r="AI439">
        <f t="shared" si="34"/>
        <v>0.71588188347964887</v>
      </c>
      <c r="AJ439">
        <f t="shared" si="34"/>
        <v>0.57621707901037533</v>
      </c>
      <c r="AK439">
        <f t="shared" si="34"/>
        <v>0.71588188347964887</v>
      </c>
      <c r="AL439">
        <f t="shared" si="34"/>
        <v>0.61612130885873906</v>
      </c>
      <c r="AM439">
        <f t="shared" si="34"/>
        <v>0.41660015961691943</v>
      </c>
      <c r="AN439">
        <f t="shared" si="34"/>
        <v>0.15722266560255393</v>
      </c>
      <c r="AO439">
        <f t="shared" si="34"/>
        <v>0.13727055067837204</v>
      </c>
      <c r="AP439">
        <f t="shared" si="34"/>
        <v>0.13727055067837204</v>
      </c>
      <c r="AQ439">
        <f t="shared" si="34"/>
        <v>0.15722266560255393</v>
      </c>
      <c r="AR439">
        <f t="shared" si="34"/>
        <v>0.17717478052673602</v>
      </c>
      <c r="AS439">
        <f t="shared" si="34"/>
        <v>0.13727055067837204</v>
      </c>
      <c r="AT439">
        <f t="shared" si="34"/>
        <v>0.18515562649640879</v>
      </c>
      <c r="AU439">
        <f t="shared" si="34"/>
        <v>0.18515562649640879</v>
      </c>
      <c r="AV439">
        <f t="shared" si="34"/>
        <v>0.23703112529928186</v>
      </c>
      <c r="AW439">
        <f t="shared" si="34"/>
        <v>0.23304070231444537</v>
      </c>
      <c r="AX439">
        <f t="shared" si="34"/>
        <v>0.15722266560255393</v>
      </c>
      <c r="AY439">
        <f t="shared" si="34"/>
        <v>0.17717478052673602</v>
      </c>
      <c r="AZ439">
        <f t="shared" si="34"/>
        <v>0.18914604948124511</v>
      </c>
      <c r="BA439">
        <f t="shared" si="34"/>
        <v>0.16520351157222674</v>
      </c>
      <c r="BB439">
        <f t="shared" si="34"/>
        <v>0.16121308858739042</v>
      </c>
      <c r="BC439">
        <f t="shared" si="34"/>
        <v>0.18914604948124511</v>
      </c>
      <c r="BD439">
        <f t="shared" si="34"/>
        <v>0.17717478052673602</v>
      </c>
      <c r="BE439">
        <f t="shared" si="34"/>
        <v>0.18914604948124511</v>
      </c>
      <c r="BF439">
        <f t="shared" si="34"/>
        <v>0.17717478052673602</v>
      </c>
      <c r="BG439">
        <f t="shared" si="34"/>
        <v>0.209098164405427</v>
      </c>
      <c r="BH439">
        <f t="shared" si="34"/>
        <v>0.16919393455706322</v>
      </c>
      <c r="BI439">
        <f t="shared" si="34"/>
        <v>8.5395051875498978E-2</v>
      </c>
      <c r="BJ439">
        <f t="shared" si="34"/>
        <v>0.2170790103750998</v>
      </c>
      <c r="BK439">
        <f t="shared" si="34"/>
        <v>0.209098164405427</v>
      </c>
      <c r="BL439">
        <f t="shared" si="34"/>
        <v>0.14126097366320836</v>
      </c>
      <c r="BM439">
        <f t="shared" si="34"/>
        <v>0.10933758978451717</v>
      </c>
    </row>
    <row r="440" spans="2:65" x14ac:dyDescent="0.25">
      <c r="B440">
        <f t="shared" si="35"/>
        <v>-2.8734666442614583E-2</v>
      </c>
      <c r="C440">
        <f t="shared" si="34"/>
        <v>-0.1177953285162157</v>
      </c>
      <c r="D440">
        <f t="shared" si="34"/>
        <v>-8.9228701058645554E-2</v>
      </c>
      <c r="E440">
        <f t="shared" si="34"/>
        <v>-4.889934464795824E-2</v>
      </c>
      <c r="F440">
        <f t="shared" si="34"/>
        <v>-0.11611493866577044</v>
      </c>
      <c r="G440">
        <f t="shared" si="34"/>
        <v>-9.4269870609981515E-2</v>
      </c>
      <c r="H440">
        <f t="shared" si="34"/>
        <v>-4.3858175096622293E-2</v>
      </c>
      <c r="I440">
        <f t="shared" si="34"/>
        <v>-8.2507141656864347E-2</v>
      </c>
      <c r="J440">
        <f t="shared" si="34"/>
        <v>-0.13414552176104846</v>
      </c>
      <c r="K440">
        <f t="shared" si="34"/>
        <v>-0.13964039657200464</v>
      </c>
      <c r="L440">
        <f t="shared" si="34"/>
        <v>-0.16820702402957477</v>
      </c>
      <c r="M440">
        <f t="shared" si="34"/>
        <v>-0.17156780373046546</v>
      </c>
      <c r="N440">
        <f t="shared" si="34"/>
        <v>-0.1850109225340279</v>
      </c>
      <c r="O440">
        <f t="shared" si="34"/>
        <v>-0.2085363804402621</v>
      </c>
      <c r="P440">
        <f t="shared" si="34"/>
        <v>-0.19509326163669966</v>
      </c>
      <c r="Q440">
        <f t="shared" si="34"/>
        <v>-0.20181482103848089</v>
      </c>
      <c r="R440">
        <f t="shared" si="34"/>
        <v>-0.1850109225340279</v>
      </c>
      <c r="S440">
        <f t="shared" si="34"/>
        <v>-0.17660897328180128</v>
      </c>
      <c r="T440">
        <f t="shared" si="34"/>
        <v>-0.20013443118803562</v>
      </c>
      <c r="U440">
        <f t="shared" si="34"/>
        <v>-0.15644429507645777</v>
      </c>
      <c r="V440">
        <f t="shared" si="34"/>
        <v>-0.14804234582423112</v>
      </c>
      <c r="W440">
        <f t="shared" si="34"/>
        <v>-0.20181482103848089</v>
      </c>
      <c r="X440">
        <f t="shared" si="34"/>
        <v>-0.23038144849605102</v>
      </c>
      <c r="Y440">
        <f t="shared" si="34"/>
        <v>-0.30263821206519903</v>
      </c>
      <c r="Z440">
        <f t="shared" si="34"/>
        <v>-0.3597714669803394</v>
      </c>
      <c r="AA440">
        <f t="shared" si="34"/>
        <v>-0.23542261804738698</v>
      </c>
      <c r="AB440">
        <f t="shared" si="34"/>
        <v>-0.2387833977482775</v>
      </c>
      <c r="AC440">
        <f t="shared" si="34"/>
        <v>-0.21021677029070737</v>
      </c>
      <c r="AD440">
        <f t="shared" si="34"/>
        <v>-0.12955805746933288</v>
      </c>
      <c r="AE440">
        <f t="shared" si="34"/>
        <v>-0.1261972777684422</v>
      </c>
      <c r="AF440">
        <f t="shared" si="34"/>
        <v>-0.14300117627289533</v>
      </c>
      <c r="AG440">
        <f t="shared" si="34"/>
        <v>-0.17324819358091073</v>
      </c>
      <c r="AH440">
        <f t="shared" si="34"/>
        <v>-0.18669131238447317</v>
      </c>
      <c r="AI440">
        <f t="shared" si="34"/>
        <v>-0.1850109225340279</v>
      </c>
      <c r="AJ440">
        <f t="shared" si="34"/>
        <v>-0.1850109225340279</v>
      </c>
      <c r="AK440">
        <f t="shared" si="34"/>
        <v>-0.15812468492690301</v>
      </c>
      <c r="AL440">
        <f t="shared" si="34"/>
        <v>-0.19845404133759034</v>
      </c>
      <c r="AM440">
        <f t="shared" si="34"/>
        <v>-0.14132078642244991</v>
      </c>
      <c r="AN440">
        <f t="shared" si="34"/>
        <v>-0.19341287178625438</v>
      </c>
      <c r="AO440">
        <f t="shared" si="34"/>
        <v>-0.19341287178625438</v>
      </c>
      <c r="AP440">
        <f t="shared" si="34"/>
        <v>-0.21525793984204331</v>
      </c>
      <c r="AQ440">
        <f t="shared" si="34"/>
        <v>-0.23374222819694171</v>
      </c>
      <c r="AR440">
        <f t="shared" si="34"/>
        <v>-0.25222651655183997</v>
      </c>
      <c r="AS440">
        <f t="shared" si="34"/>
        <v>-0.24046378759872292</v>
      </c>
      <c r="AT440">
        <f t="shared" si="34"/>
        <v>-0.25222651655183997</v>
      </c>
      <c r="AU440">
        <f t="shared" si="34"/>
        <v>-0.2693664930263821</v>
      </c>
      <c r="AV440">
        <f t="shared" si="34"/>
        <v>-0.31440094101831617</v>
      </c>
      <c r="AW440">
        <f t="shared" si="34"/>
        <v>-0.29247185347000504</v>
      </c>
      <c r="AX440">
        <f t="shared" si="34"/>
        <v>-0.28583431356074607</v>
      </c>
      <c r="AY440">
        <f t="shared" si="34"/>
        <v>-0.25558729625273063</v>
      </c>
      <c r="AZ440">
        <f t="shared" si="34"/>
        <v>-0.254747101327508</v>
      </c>
      <c r="BA440">
        <f t="shared" si="34"/>
        <v>-0.25222651655183997</v>
      </c>
      <c r="BB440">
        <f t="shared" si="34"/>
        <v>-0.26903041505629305</v>
      </c>
      <c r="BC440">
        <f t="shared" si="34"/>
        <v>-0.26398924550495712</v>
      </c>
      <c r="BD440">
        <f t="shared" si="34"/>
        <v>-0.31776172071920689</v>
      </c>
      <c r="BE440">
        <f t="shared" si="34"/>
        <v>-0.30935977146698024</v>
      </c>
      <c r="BF440">
        <f t="shared" si="34"/>
        <v>-0.290875483112082</v>
      </c>
      <c r="BG440">
        <f t="shared" si="34"/>
        <v>-0.418585111745925</v>
      </c>
      <c r="BH440">
        <f t="shared" si="34"/>
        <v>-0.42194589144681566</v>
      </c>
      <c r="BI440">
        <f t="shared" si="34"/>
        <v>-0.42866745084859686</v>
      </c>
      <c r="BJ440">
        <f t="shared" si="34"/>
        <v>-0.41186355234414379</v>
      </c>
      <c r="BK440">
        <f t="shared" si="34"/>
        <v>-0.44211056965215928</v>
      </c>
      <c r="BL440">
        <f t="shared" si="34"/>
        <v>-0.44043017980171395</v>
      </c>
      <c r="BM440">
        <f t="shared" si="34"/>
        <v>-0.43538901025037807</v>
      </c>
    </row>
    <row r="441" spans="2:65" x14ac:dyDescent="0.25">
      <c r="B441">
        <f t="shared" si="35"/>
        <v>1.2285012285012022E-3</v>
      </c>
      <c r="C441">
        <f t="shared" si="34"/>
        <v>-5.2825552825552895E-2</v>
      </c>
      <c r="D441">
        <f t="shared" si="34"/>
        <v>-2.4570024570024589E-2</v>
      </c>
      <c r="E441">
        <f t="shared" si="34"/>
        <v>-1.4127764127764153E-2</v>
      </c>
      <c r="F441">
        <f t="shared" si="34"/>
        <v>-1.5970515970516064E-2</v>
      </c>
      <c r="G441">
        <f t="shared" si="34"/>
        <v>6.1425061425049205E-4</v>
      </c>
      <c r="H441">
        <f t="shared" si="34"/>
        <v>-2.1498771498771583E-2</v>
      </c>
      <c r="I441">
        <f t="shared" si="34"/>
        <v>-2.9484029484029509E-2</v>
      </c>
      <c r="J441">
        <f t="shared" si="34"/>
        <v>4.2997542997543171E-3</v>
      </c>
      <c r="K441">
        <f t="shared" si="34"/>
        <v>1.2592137592137486E-2</v>
      </c>
      <c r="L441">
        <f t="shared" si="34"/>
        <v>4.791154791154776E-2</v>
      </c>
      <c r="M441">
        <f t="shared" si="34"/>
        <v>0.10196560196560196</v>
      </c>
      <c r="N441">
        <f t="shared" si="34"/>
        <v>0.10257985257985246</v>
      </c>
      <c r="O441">
        <f t="shared" ref="C441:BM445" si="36">(O133-$A133)/$A133</f>
        <v>8.2923832923832791E-2</v>
      </c>
      <c r="P441">
        <f t="shared" si="36"/>
        <v>8.7223587223587098E-2</v>
      </c>
      <c r="Q441">
        <f t="shared" si="36"/>
        <v>0.10565110565110557</v>
      </c>
      <c r="R441">
        <f t="shared" si="36"/>
        <v>0.12837837837837837</v>
      </c>
      <c r="S441">
        <f t="shared" si="36"/>
        <v>0.18243243243243235</v>
      </c>
      <c r="T441">
        <f t="shared" si="36"/>
        <v>0.21805896805896788</v>
      </c>
      <c r="U441">
        <f t="shared" si="36"/>
        <v>0.14557739557739541</v>
      </c>
      <c r="V441">
        <f t="shared" si="36"/>
        <v>0.18304668304668306</v>
      </c>
      <c r="W441">
        <f t="shared" si="36"/>
        <v>0.21130221130221113</v>
      </c>
      <c r="X441">
        <f t="shared" si="36"/>
        <v>0.22542997542997531</v>
      </c>
      <c r="Y441">
        <f t="shared" si="36"/>
        <v>0.1676904176904177</v>
      </c>
      <c r="Z441">
        <f t="shared" si="36"/>
        <v>8.0466830466830383E-2</v>
      </c>
      <c r="AA441">
        <f t="shared" si="36"/>
        <v>4.1769041769041747E-2</v>
      </c>
      <c r="AB441">
        <f t="shared" si="36"/>
        <v>0.16031941031941027</v>
      </c>
      <c r="AC441">
        <f t="shared" si="36"/>
        <v>0.20085995085995081</v>
      </c>
      <c r="AD441">
        <f t="shared" si="36"/>
        <v>0.16154791154791148</v>
      </c>
      <c r="AE441">
        <f t="shared" si="36"/>
        <v>0.16891891891891891</v>
      </c>
      <c r="AF441">
        <f t="shared" si="36"/>
        <v>0.12837837837837837</v>
      </c>
      <c r="AG441">
        <f t="shared" si="36"/>
        <v>7.2481572481572457E-2</v>
      </c>
      <c r="AH441">
        <f t="shared" si="36"/>
        <v>0.10380835380835367</v>
      </c>
      <c r="AI441">
        <f t="shared" si="36"/>
        <v>7.7395577395577272E-2</v>
      </c>
      <c r="AJ441">
        <f t="shared" si="36"/>
        <v>8.2923832923832791E-2</v>
      </c>
      <c r="AK441">
        <f t="shared" si="36"/>
        <v>7.6781326781326778E-2</v>
      </c>
      <c r="AL441">
        <f t="shared" si="36"/>
        <v>0.12039312039312022</v>
      </c>
      <c r="AM441">
        <f t="shared" si="36"/>
        <v>0.12899262899262887</v>
      </c>
      <c r="AN441">
        <f t="shared" si="36"/>
        <v>8.7223587223587098E-2</v>
      </c>
      <c r="AO441">
        <f t="shared" si="36"/>
        <v>9.0909090909090925E-2</v>
      </c>
      <c r="AP441">
        <f t="shared" si="36"/>
        <v>9.0909090909090925E-2</v>
      </c>
      <c r="AQ441">
        <f t="shared" si="36"/>
        <v>9.152334152334142E-2</v>
      </c>
      <c r="AR441">
        <f t="shared" si="36"/>
        <v>5.7739557739557593E-2</v>
      </c>
      <c r="AS441">
        <f t="shared" si="36"/>
        <v>4.1769041769041747E-2</v>
      </c>
      <c r="AT441">
        <f t="shared" si="36"/>
        <v>-4.0540540540540654E-2</v>
      </c>
      <c r="AU441">
        <f t="shared" si="36"/>
        <v>-2.1498771498771583E-2</v>
      </c>
      <c r="AV441">
        <f t="shared" si="36"/>
        <v>-3.9312039312039346E-2</v>
      </c>
      <c r="AW441">
        <f t="shared" si="36"/>
        <v>-4.7911547911547975E-2</v>
      </c>
      <c r="AX441">
        <f t="shared" si="36"/>
        <v>-8.2923832923832999E-2</v>
      </c>
      <c r="AY441">
        <f t="shared" si="36"/>
        <v>-7.6781326781326889E-2</v>
      </c>
      <c r="AZ441">
        <f t="shared" si="36"/>
        <v>-5.4668304668304697E-2</v>
      </c>
      <c r="BA441">
        <f t="shared" si="36"/>
        <v>-6.3882063882063939E-2</v>
      </c>
      <c r="BB441">
        <f t="shared" si="36"/>
        <v>-2.0270270270270382E-2</v>
      </c>
      <c r="BC441">
        <f t="shared" si="36"/>
        <v>-4.4226044226044259E-2</v>
      </c>
      <c r="BD441">
        <f t="shared" si="36"/>
        <v>0.43734643734643713</v>
      </c>
      <c r="BE441">
        <f t="shared" si="36"/>
        <v>0.4422604422604422</v>
      </c>
      <c r="BF441">
        <f t="shared" si="36"/>
        <v>0.44471744471744457</v>
      </c>
      <c r="BG441">
        <f t="shared" si="36"/>
        <v>0.44594594594594578</v>
      </c>
      <c r="BH441">
        <f t="shared" si="36"/>
        <v>0.43673218673218667</v>
      </c>
      <c r="BI441">
        <f t="shared" si="36"/>
        <v>0.45577395577395563</v>
      </c>
      <c r="BJ441">
        <f t="shared" si="36"/>
        <v>0.45270270270270252</v>
      </c>
      <c r="BK441">
        <f t="shared" si="36"/>
        <v>0.44164619164619145</v>
      </c>
      <c r="BL441">
        <f t="shared" si="36"/>
        <v>0.44778869778869773</v>
      </c>
      <c r="BM441">
        <f t="shared" si="36"/>
        <v>0.45270270270270252</v>
      </c>
    </row>
    <row r="442" spans="2:65" x14ac:dyDescent="0.25">
      <c r="B442">
        <f t="shared" si="35"/>
        <v>-1.970443349753705E-2</v>
      </c>
      <c r="C442">
        <f t="shared" si="36"/>
        <v>-2.9556650246305487E-2</v>
      </c>
      <c r="D442">
        <f t="shared" si="36"/>
        <v>-2.463054187192118E-2</v>
      </c>
      <c r="E442">
        <f t="shared" si="36"/>
        <v>-2.463054187192118E-2</v>
      </c>
      <c r="F442">
        <f t="shared" si="36"/>
        <v>-2.9556650246305487E-2</v>
      </c>
      <c r="G442">
        <f t="shared" si="36"/>
        <v>-2.9556650246305487E-2</v>
      </c>
      <c r="H442">
        <f t="shared" si="36"/>
        <v>-5.4187192118226667E-2</v>
      </c>
      <c r="I442">
        <f t="shared" si="36"/>
        <v>-5.4187192118226667E-2</v>
      </c>
      <c r="J442">
        <f t="shared" si="36"/>
        <v>-9.8522167487684383E-3</v>
      </c>
      <c r="K442">
        <f t="shared" si="36"/>
        <v>1.4778325123152743E-2</v>
      </c>
      <c r="L442">
        <f t="shared" si="36"/>
        <v>0.16256157635467983</v>
      </c>
      <c r="M442">
        <f t="shared" si="36"/>
        <v>0.16748768472906397</v>
      </c>
      <c r="N442">
        <f t="shared" si="36"/>
        <v>0.15763546798029551</v>
      </c>
      <c r="O442">
        <f t="shared" si="36"/>
        <v>0.12807881773399005</v>
      </c>
      <c r="P442">
        <f t="shared" si="36"/>
        <v>0.15763546798029551</v>
      </c>
      <c r="Q442">
        <f t="shared" si="36"/>
        <v>0.13300492610837433</v>
      </c>
      <c r="R442">
        <f t="shared" si="36"/>
        <v>0.23152709359605908</v>
      </c>
      <c r="S442">
        <f t="shared" si="36"/>
        <v>0.25123152709359592</v>
      </c>
      <c r="T442">
        <f t="shared" si="36"/>
        <v>0.26600985221674867</v>
      </c>
      <c r="U442">
        <f t="shared" si="36"/>
        <v>0.26600985221674867</v>
      </c>
      <c r="V442">
        <f t="shared" si="36"/>
        <v>0.25123152709359592</v>
      </c>
      <c r="W442">
        <f t="shared" si="36"/>
        <v>0.27093596059113301</v>
      </c>
      <c r="X442">
        <f t="shared" si="36"/>
        <v>0.27093596059113301</v>
      </c>
      <c r="Y442">
        <f t="shared" si="36"/>
        <v>0.26108374384236455</v>
      </c>
      <c r="Z442">
        <f t="shared" si="36"/>
        <v>0.23152709359605908</v>
      </c>
      <c r="AA442">
        <f t="shared" si="36"/>
        <v>0.21182266009852219</v>
      </c>
      <c r="AB442">
        <f t="shared" si="36"/>
        <v>0.24630541871921183</v>
      </c>
      <c r="AC442">
        <f t="shared" si="36"/>
        <v>0.21674876847290633</v>
      </c>
      <c r="AD442">
        <f t="shared" si="36"/>
        <v>0.18226600985221672</v>
      </c>
      <c r="AE442">
        <f t="shared" si="36"/>
        <v>0.16748768472906397</v>
      </c>
      <c r="AF442">
        <f t="shared" si="36"/>
        <v>0.14285714285714279</v>
      </c>
      <c r="AG442">
        <f t="shared" si="36"/>
        <v>0.15270935960591123</v>
      </c>
      <c r="AH442">
        <f t="shared" si="36"/>
        <v>0.15270935960591123</v>
      </c>
      <c r="AI442">
        <f t="shared" si="36"/>
        <v>0.18226600985221672</v>
      </c>
      <c r="AJ442">
        <f t="shared" si="36"/>
        <v>0.16748768472906397</v>
      </c>
      <c r="AK442">
        <f t="shared" si="36"/>
        <v>0.14285714285714279</v>
      </c>
      <c r="AL442">
        <f t="shared" si="36"/>
        <v>0.16748768472906397</v>
      </c>
      <c r="AM442">
        <f t="shared" si="36"/>
        <v>0.18226600985221672</v>
      </c>
      <c r="AN442">
        <f t="shared" si="36"/>
        <v>0.18719211822660101</v>
      </c>
      <c r="AO442">
        <f t="shared" si="36"/>
        <v>0.17733990147783241</v>
      </c>
      <c r="AP442">
        <f t="shared" si="36"/>
        <v>0.18226600985221672</v>
      </c>
      <c r="AQ442">
        <f t="shared" si="36"/>
        <v>0.19211822660098515</v>
      </c>
      <c r="AR442">
        <f t="shared" si="36"/>
        <v>0.21970443349753699</v>
      </c>
      <c r="AS442">
        <f t="shared" si="36"/>
        <v>0.22167487684729062</v>
      </c>
      <c r="AT442">
        <f t="shared" si="36"/>
        <v>0.18522167487684718</v>
      </c>
      <c r="AU442">
        <f t="shared" si="36"/>
        <v>0.14679802955665025</v>
      </c>
      <c r="AV442">
        <f t="shared" si="36"/>
        <v>0.10837438423645317</v>
      </c>
      <c r="AW442">
        <f t="shared" si="36"/>
        <v>9.5566502463054065E-2</v>
      </c>
      <c r="AX442">
        <f t="shared" si="36"/>
        <v>9.8522167487684383E-3</v>
      </c>
      <c r="AY442">
        <f t="shared" si="36"/>
        <v>-4.0394088669950749E-2</v>
      </c>
      <c r="AZ442">
        <f t="shared" si="36"/>
        <v>1.9704433497536524E-3</v>
      </c>
      <c r="BA442">
        <f t="shared" si="36"/>
        <v>0</v>
      </c>
      <c r="BB442">
        <f t="shared" si="36"/>
        <v>7.0935960591132885E-2</v>
      </c>
      <c r="BC442">
        <f t="shared" si="36"/>
        <v>0.14975369458128074</v>
      </c>
      <c r="BD442">
        <f t="shared" si="36"/>
        <v>0.18423645320197035</v>
      </c>
      <c r="BE442">
        <f t="shared" si="36"/>
        <v>0.17142857142857143</v>
      </c>
      <c r="BF442">
        <f t="shared" si="36"/>
        <v>5.4187192118226493E-2</v>
      </c>
      <c r="BG442">
        <f t="shared" si="36"/>
        <v>0.10344827586206885</v>
      </c>
      <c r="BH442">
        <f t="shared" si="36"/>
        <v>9.8522167487684383E-3</v>
      </c>
      <c r="BI442">
        <f t="shared" si="36"/>
        <v>7.7832512315270844E-2</v>
      </c>
      <c r="BJ442">
        <f t="shared" si="36"/>
        <v>0.12906403940886704</v>
      </c>
      <c r="BK442">
        <f t="shared" si="36"/>
        <v>0.13793103448275865</v>
      </c>
      <c r="BL442">
        <f t="shared" si="36"/>
        <v>0.1783251231527094</v>
      </c>
      <c r="BM442">
        <f t="shared" si="36"/>
        <v>0.18029556650246306</v>
      </c>
    </row>
    <row r="443" spans="2:65" x14ac:dyDescent="0.25">
      <c r="B443">
        <f t="shared" si="35"/>
        <v>-2.941176470588238E-2</v>
      </c>
      <c r="C443">
        <f t="shared" si="36"/>
        <v>-5.8823529411764629E-2</v>
      </c>
      <c r="D443">
        <f t="shared" si="36"/>
        <v>-5.8823529411764629E-2</v>
      </c>
      <c r="E443">
        <f t="shared" si="36"/>
        <v>-8.8235294117647009E-2</v>
      </c>
      <c r="F443">
        <f t="shared" si="36"/>
        <v>-5.8823529411764629E-2</v>
      </c>
      <c r="G443">
        <f t="shared" si="36"/>
        <v>-8.8235294117647009E-2</v>
      </c>
      <c r="H443">
        <f t="shared" si="36"/>
        <v>2.941176470588238E-2</v>
      </c>
      <c r="I443">
        <f t="shared" si="36"/>
        <v>2.941176470588238E-2</v>
      </c>
      <c r="J443">
        <f t="shared" si="36"/>
        <v>2.941176470588238E-2</v>
      </c>
      <c r="K443">
        <f t="shared" si="36"/>
        <v>-8.8235294117647009E-2</v>
      </c>
      <c r="L443">
        <f t="shared" si="36"/>
        <v>-2.941176470588238E-2</v>
      </c>
      <c r="M443">
        <f t="shared" si="36"/>
        <v>-5.8823529411764629E-2</v>
      </c>
      <c r="N443">
        <f t="shared" si="36"/>
        <v>0</v>
      </c>
      <c r="O443">
        <f t="shared" si="36"/>
        <v>-2.941176470588238E-2</v>
      </c>
      <c r="P443">
        <f t="shared" si="36"/>
        <v>0</v>
      </c>
      <c r="Q443">
        <f t="shared" si="36"/>
        <v>-5.8823529411764629E-2</v>
      </c>
      <c r="R443">
        <f t="shared" si="36"/>
        <v>-8.8235294117647009E-2</v>
      </c>
      <c r="S443">
        <f t="shared" si="36"/>
        <v>-8.8235294117647009E-2</v>
      </c>
      <c r="T443">
        <f t="shared" si="36"/>
        <v>-5.8823529411764629E-2</v>
      </c>
      <c r="U443">
        <f t="shared" si="36"/>
        <v>-8.8235294117647009E-2</v>
      </c>
      <c r="V443">
        <f t="shared" si="36"/>
        <v>-0.11764705882352938</v>
      </c>
      <c r="W443">
        <f t="shared" si="36"/>
        <v>-8.8235294117647009E-2</v>
      </c>
      <c r="X443">
        <f t="shared" si="36"/>
        <v>-5.8823529411764629E-2</v>
      </c>
      <c r="Y443">
        <f t="shared" si="36"/>
        <v>-5.8823529411764629E-2</v>
      </c>
      <c r="Z443">
        <f t="shared" si="36"/>
        <v>-0.14705882352941177</v>
      </c>
      <c r="AA443">
        <f t="shared" si="36"/>
        <v>-0.14705882352941177</v>
      </c>
      <c r="AB443">
        <f t="shared" si="36"/>
        <v>-0.23529411764705876</v>
      </c>
      <c r="AC443">
        <f t="shared" si="36"/>
        <v>-0.20588235294117641</v>
      </c>
      <c r="AD443">
        <f t="shared" si="36"/>
        <v>-0.17647058823529416</v>
      </c>
      <c r="AE443">
        <f t="shared" si="36"/>
        <v>-0.20588235294117641</v>
      </c>
      <c r="AF443">
        <f t="shared" si="36"/>
        <v>-0.20588235294117641</v>
      </c>
      <c r="AG443">
        <f t="shared" si="36"/>
        <v>-0.20588235294117641</v>
      </c>
      <c r="AH443">
        <f t="shared" si="36"/>
        <v>-0.20588235294117641</v>
      </c>
      <c r="AI443">
        <f t="shared" si="36"/>
        <v>-0.17647058823529416</v>
      </c>
      <c r="AJ443">
        <f t="shared" si="36"/>
        <v>-0.17647058823529416</v>
      </c>
      <c r="AK443">
        <f t="shared" si="36"/>
        <v>-0.20588235294117641</v>
      </c>
      <c r="AL443">
        <f t="shared" si="36"/>
        <v>-0.17647058823529416</v>
      </c>
      <c r="AM443">
        <f t="shared" si="36"/>
        <v>-0.20588235294117641</v>
      </c>
      <c r="AN443">
        <f t="shared" si="36"/>
        <v>-0.23529411764705876</v>
      </c>
      <c r="AO443">
        <f t="shared" si="36"/>
        <v>-0.20588235294117641</v>
      </c>
      <c r="AP443">
        <f t="shared" si="36"/>
        <v>-0.23529411764705876</v>
      </c>
      <c r="AQ443">
        <f t="shared" si="36"/>
        <v>-0.22352941176470584</v>
      </c>
      <c r="AR443">
        <f t="shared" si="36"/>
        <v>-0.22352941176470584</v>
      </c>
      <c r="AS443">
        <f t="shared" si="36"/>
        <v>-0.24117647058823524</v>
      </c>
      <c r="AT443">
        <f t="shared" si="36"/>
        <v>-0.3235294117647059</v>
      </c>
      <c r="AU443">
        <f t="shared" si="36"/>
        <v>-0.27647058823529413</v>
      </c>
      <c r="AV443">
        <f t="shared" si="36"/>
        <v>-0.28823529411764703</v>
      </c>
      <c r="AW443">
        <f t="shared" si="36"/>
        <v>-0.27647058823529413</v>
      </c>
      <c r="AX443">
        <f t="shared" si="36"/>
        <v>-0.31764705882352945</v>
      </c>
      <c r="AY443">
        <f t="shared" si="36"/>
        <v>-0.33529411764705885</v>
      </c>
      <c r="AZ443">
        <f t="shared" si="36"/>
        <v>-0.31176470588235294</v>
      </c>
      <c r="BA443">
        <f t="shared" si="36"/>
        <v>-0.34117647058823519</v>
      </c>
      <c r="BB443">
        <f t="shared" si="36"/>
        <v>-0.37058823529411761</v>
      </c>
      <c r="BC443">
        <f t="shared" si="36"/>
        <v>-0.38823529411764701</v>
      </c>
      <c r="BD443">
        <f t="shared" si="36"/>
        <v>-0.47058823529411764</v>
      </c>
      <c r="BE443">
        <f t="shared" si="36"/>
        <v>-0.47058823529411764</v>
      </c>
      <c r="BF443">
        <f t="shared" si="36"/>
        <v>-0.52335294117647058</v>
      </c>
      <c r="BG443">
        <f t="shared" si="36"/>
        <v>-0.5117647058823529</v>
      </c>
      <c r="BH443">
        <f t="shared" si="36"/>
        <v>-0.51458823529411757</v>
      </c>
      <c r="BI443">
        <f t="shared" si="36"/>
        <v>-0.52941176470588236</v>
      </c>
      <c r="BJ443">
        <f t="shared" si="36"/>
        <v>-0.31176470588235294</v>
      </c>
      <c r="BK443">
        <f t="shared" si="36"/>
        <v>-0.39999999999999997</v>
      </c>
      <c r="BL443">
        <f t="shared" si="36"/>
        <v>-0.37058823529411761</v>
      </c>
      <c r="BM443">
        <f t="shared" si="36"/>
        <v>-0.33529411764705885</v>
      </c>
    </row>
    <row r="444" spans="2:65" x14ac:dyDescent="0.25">
      <c r="B444">
        <f t="shared" si="35"/>
        <v>-1.1029411764705864E-2</v>
      </c>
      <c r="C444">
        <f t="shared" si="36"/>
        <v>-1.1029411764705864E-2</v>
      </c>
      <c r="D444">
        <f t="shared" si="36"/>
        <v>2.9411764705882377E-2</v>
      </c>
      <c r="E444">
        <f t="shared" si="36"/>
        <v>0</v>
      </c>
      <c r="F444">
        <f t="shared" si="36"/>
        <v>-1.225490196078427E-2</v>
      </c>
      <c r="G444">
        <f t="shared" si="36"/>
        <v>2.5735294117646947E-2</v>
      </c>
      <c r="H444">
        <f t="shared" si="36"/>
        <v>-0.11887254901960781</v>
      </c>
      <c r="I444">
        <f t="shared" si="36"/>
        <v>-0.27328431372549022</v>
      </c>
      <c r="J444">
        <f t="shared" si="36"/>
        <v>-0.26348039215686281</v>
      </c>
      <c r="K444">
        <f t="shared" si="36"/>
        <v>-0.30882352941176477</v>
      </c>
      <c r="L444">
        <f t="shared" si="36"/>
        <v>-0.34068627450980393</v>
      </c>
      <c r="M444">
        <f t="shared" si="36"/>
        <v>-0.40931372549019607</v>
      </c>
      <c r="N444">
        <f t="shared" si="36"/>
        <v>-0.4485294117647059</v>
      </c>
      <c r="O444">
        <f t="shared" si="36"/>
        <v>-0.38357843137254899</v>
      </c>
      <c r="P444">
        <f t="shared" si="36"/>
        <v>-0.38235294117647062</v>
      </c>
      <c r="Q444">
        <f t="shared" si="36"/>
        <v>-0.37867647058823528</v>
      </c>
      <c r="R444">
        <f t="shared" si="36"/>
        <v>-0.37254901960784315</v>
      </c>
      <c r="S444">
        <f t="shared" si="36"/>
        <v>-0.3860294117647059</v>
      </c>
      <c r="T444">
        <f t="shared" si="36"/>
        <v>-0.37867647058823528</v>
      </c>
      <c r="U444">
        <f t="shared" si="36"/>
        <v>-0.3860294117647059</v>
      </c>
      <c r="V444">
        <f t="shared" si="36"/>
        <v>-0.38848039215686275</v>
      </c>
      <c r="W444">
        <f t="shared" si="36"/>
        <v>-0.37745098039215685</v>
      </c>
      <c r="X444">
        <f t="shared" si="36"/>
        <v>-0.40318627450980393</v>
      </c>
      <c r="Y444">
        <f t="shared" si="36"/>
        <v>-0.43137254901960786</v>
      </c>
      <c r="Z444">
        <f t="shared" si="36"/>
        <v>-0.39583333333333337</v>
      </c>
      <c r="AA444">
        <f t="shared" si="36"/>
        <v>-0.37132352941176472</v>
      </c>
      <c r="AB444">
        <f t="shared" si="36"/>
        <v>-0.27696078431372545</v>
      </c>
      <c r="AC444">
        <f t="shared" si="36"/>
        <v>-0.16299019607843138</v>
      </c>
      <c r="AD444">
        <f t="shared" si="36"/>
        <v>-0.17156862745098042</v>
      </c>
      <c r="AE444">
        <f t="shared" si="36"/>
        <v>-0.19485294117647056</v>
      </c>
      <c r="AF444">
        <f t="shared" si="36"/>
        <v>-0.23284313725490199</v>
      </c>
      <c r="AG444">
        <f t="shared" si="36"/>
        <v>-0.23774509803921573</v>
      </c>
      <c r="AH444">
        <f t="shared" si="36"/>
        <v>-0.19240196078431376</v>
      </c>
      <c r="AI444">
        <f t="shared" si="36"/>
        <v>-0.15196078431372551</v>
      </c>
      <c r="AJ444">
        <f t="shared" si="36"/>
        <v>-0.14583333333333337</v>
      </c>
      <c r="AK444">
        <f t="shared" si="36"/>
        <v>-0.17279411764705885</v>
      </c>
      <c r="AL444">
        <f t="shared" si="36"/>
        <v>-0.1973039215686275</v>
      </c>
      <c r="AM444">
        <f t="shared" si="36"/>
        <v>-0.23039215686274508</v>
      </c>
      <c r="AN444">
        <f t="shared" si="36"/>
        <v>-0.22058823529411761</v>
      </c>
      <c r="AO444">
        <f t="shared" si="36"/>
        <v>-0.21936274509803921</v>
      </c>
      <c r="AP444">
        <f t="shared" si="36"/>
        <v>-0.22671568627450986</v>
      </c>
      <c r="AQ444">
        <f t="shared" si="36"/>
        <v>-0.26470588235294118</v>
      </c>
      <c r="AR444">
        <f t="shared" si="36"/>
        <v>-0.27450980392156865</v>
      </c>
      <c r="AS444">
        <f t="shared" si="36"/>
        <v>-0.22303921568627455</v>
      </c>
      <c r="AT444">
        <f t="shared" si="36"/>
        <v>-0.21813725490196081</v>
      </c>
      <c r="AU444">
        <f t="shared" si="36"/>
        <v>-0.22916666666666669</v>
      </c>
      <c r="AV444">
        <f t="shared" si="36"/>
        <v>-0.24019607843137253</v>
      </c>
      <c r="AW444">
        <f t="shared" si="36"/>
        <v>-0.1973039215686275</v>
      </c>
      <c r="AX444">
        <f t="shared" si="36"/>
        <v>-0.21078431372549017</v>
      </c>
      <c r="AY444">
        <f t="shared" si="36"/>
        <v>-0.23651960784313722</v>
      </c>
      <c r="AZ444">
        <f t="shared" si="36"/>
        <v>-0.22916666666666669</v>
      </c>
      <c r="BA444">
        <f t="shared" si="36"/>
        <v>-0.20098039215686281</v>
      </c>
      <c r="BB444">
        <f t="shared" si="36"/>
        <v>-0.16544117647058829</v>
      </c>
      <c r="BC444">
        <f t="shared" si="36"/>
        <v>-0.16421568627450978</v>
      </c>
      <c r="BD444">
        <f t="shared" si="36"/>
        <v>-0.15441176470588233</v>
      </c>
      <c r="BE444">
        <f t="shared" si="36"/>
        <v>-0.15441176470588233</v>
      </c>
      <c r="BF444">
        <f t="shared" si="36"/>
        <v>-0.15441176470588233</v>
      </c>
      <c r="BG444">
        <f t="shared" si="36"/>
        <v>-0.15441176470588233</v>
      </c>
      <c r="BH444">
        <f t="shared" si="36"/>
        <v>-0.17769607843137256</v>
      </c>
      <c r="BI444">
        <f t="shared" si="36"/>
        <v>-0.17769607843137256</v>
      </c>
      <c r="BJ444">
        <f t="shared" si="36"/>
        <v>-0.1482843137254902</v>
      </c>
      <c r="BK444">
        <f t="shared" si="36"/>
        <v>-0.19240196078431376</v>
      </c>
      <c r="BL444">
        <f t="shared" si="36"/>
        <v>-0.1470588235294118</v>
      </c>
      <c r="BM444">
        <f t="shared" si="36"/>
        <v>-0.12377450980392155</v>
      </c>
    </row>
    <row r="445" spans="2:65" x14ac:dyDescent="0.25">
      <c r="B445">
        <f t="shared" si="35"/>
        <v>0</v>
      </c>
      <c r="C445">
        <f t="shared" si="36"/>
        <v>-2.7160493827160466E-2</v>
      </c>
      <c r="D445">
        <f t="shared" si="36"/>
        <v>4.9382716049382762E-2</v>
      </c>
      <c r="E445">
        <f t="shared" si="36"/>
        <v>0.12098765432098771</v>
      </c>
      <c r="F445">
        <f t="shared" si="36"/>
        <v>0.2049382716049383</v>
      </c>
      <c r="G445">
        <f t="shared" si="36"/>
        <v>0.22962962962962979</v>
      </c>
      <c r="H445">
        <f t="shared" si="36"/>
        <v>0.16543209876543208</v>
      </c>
      <c r="I445">
        <f t="shared" si="36"/>
        <v>0.17777777777777773</v>
      </c>
      <c r="J445">
        <f t="shared" si="36"/>
        <v>0.1679012345679014</v>
      </c>
      <c r="K445">
        <f t="shared" si="36"/>
        <v>-4.9382716049381666E-3</v>
      </c>
      <c r="L445">
        <f t="shared" si="36"/>
        <v>6.9135802469135865E-2</v>
      </c>
      <c r="M445">
        <f t="shared" si="36"/>
        <v>3.209876543209874E-2</v>
      </c>
      <c r="N445">
        <f t="shared" ref="C445:BM449" si="37">(N137-$A137)/$A137</f>
        <v>2.4691358024690833E-3</v>
      </c>
      <c r="O445">
        <f t="shared" si="37"/>
        <v>4.4444444444444599E-2</v>
      </c>
      <c r="P445">
        <f t="shared" si="37"/>
        <v>8.8888888888888976E-2</v>
      </c>
      <c r="Q445">
        <f t="shared" si="37"/>
        <v>0.10370370370370369</v>
      </c>
      <c r="R445">
        <f t="shared" si="37"/>
        <v>0.11604938271604932</v>
      </c>
      <c r="S445">
        <f t="shared" si="37"/>
        <v>0.11851851851851863</v>
      </c>
      <c r="T445">
        <f t="shared" si="37"/>
        <v>8.395061728395059E-2</v>
      </c>
      <c r="U445">
        <f t="shared" si="37"/>
        <v>9.6296296296296435E-2</v>
      </c>
      <c r="V445">
        <f t="shared" si="37"/>
        <v>0.15308641975308646</v>
      </c>
      <c r="W445">
        <f t="shared" si="37"/>
        <v>0.21234567901234577</v>
      </c>
      <c r="X445">
        <f t="shared" si="37"/>
        <v>0.16049382716049393</v>
      </c>
      <c r="Y445">
        <f t="shared" si="37"/>
        <v>0.15061728395061738</v>
      </c>
      <c r="Z445">
        <f t="shared" si="37"/>
        <v>0.16543209876543208</v>
      </c>
      <c r="AA445">
        <f t="shared" si="37"/>
        <v>0.13086419753086426</v>
      </c>
      <c r="AB445">
        <f t="shared" si="37"/>
        <v>9.3827160493827139E-2</v>
      </c>
      <c r="AC445">
        <f t="shared" si="37"/>
        <v>5.9259259259259317E-2</v>
      </c>
      <c r="AD445">
        <f t="shared" si="37"/>
        <v>7.4074074074074028E-2</v>
      </c>
      <c r="AE445">
        <f t="shared" si="37"/>
        <v>1.7283950617284022E-2</v>
      </c>
      <c r="AF445">
        <f t="shared" si="37"/>
        <v>2.2222222222222188E-2</v>
      </c>
      <c r="AG445">
        <f t="shared" si="37"/>
        <v>1.9753086419753103E-2</v>
      </c>
      <c r="AH445">
        <f t="shared" si="37"/>
        <v>3.7037037037037125E-2</v>
      </c>
      <c r="AI445">
        <f t="shared" si="37"/>
        <v>4.1975308641975295E-2</v>
      </c>
      <c r="AJ445">
        <f t="shared" si="37"/>
        <v>8.395061728395059E-2</v>
      </c>
      <c r="AK445">
        <f t="shared" si="37"/>
        <v>9.6296296296296435E-2</v>
      </c>
      <c r="AL445">
        <f t="shared" si="37"/>
        <v>3.4567901234568044E-2</v>
      </c>
      <c r="AM445">
        <f t="shared" si="37"/>
        <v>3.4567901234568044E-2</v>
      </c>
      <c r="AN445">
        <f t="shared" si="37"/>
        <v>4.1975308641975295E-2</v>
      </c>
      <c r="AO445">
        <f t="shared" si="37"/>
        <v>4.4444444444444599E-2</v>
      </c>
      <c r="AP445">
        <f t="shared" si="37"/>
        <v>4.1975308641975295E-2</v>
      </c>
      <c r="AQ445">
        <f t="shared" si="37"/>
        <v>2.2222222222222188E-2</v>
      </c>
      <c r="AR445">
        <f t="shared" si="37"/>
        <v>-4.9382716049381666E-3</v>
      </c>
      <c r="AS445">
        <f t="shared" si="37"/>
        <v>4.691358024691368E-2</v>
      </c>
      <c r="AT445">
        <f t="shared" si="37"/>
        <v>2.4691358024690833E-3</v>
      </c>
      <c r="AU445">
        <f t="shared" si="37"/>
        <v>-2.2222222222222188E-2</v>
      </c>
      <c r="AV445">
        <f t="shared" si="37"/>
        <v>-4.1975308641975295E-2</v>
      </c>
      <c r="AW445">
        <f t="shared" si="37"/>
        <v>-2.4691358024690833E-3</v>
      </c>
      <c r="AX445">
        <f t="shared" si="37"/>
        <v>-3.7037037037037014E-2</v>
      </c>
      <c r="AY445">
        <f t="shared" si="37"/>
        <v>-9.8765432098765517E-3</v>
      </c>
      <c r="AZ445">
        <f t="shared" si="37"/>
        <v>-2.2222222222222188E-2</v>
      </c>
      <c r="BA445">
        <f t="shared" si="37"/>
        <v>5.9259259259259317E-2</v>
      </c>
      <c r="BB445">
        <f t="shared" si="37"/>
        <v>4.691358024691368E-2</v>
      </c>
      <c r="BC445">
        <f t="shared" si="37"/>
        <v>7.9012345679012413E-2</v>
      </c>
      <c r="BD445">
        <f t="shared" si="37"/>
        <v>5.9259259259259317E-2</v>
      </c>
      <c r="BE445">
        <f t="shared" si="37"/>
        <v>4.691358024691368E-2</v>
      </c>
      <c r="BF445">
        <f t="shared" si="37"/>
        <v>6.1728395061728399E-2</v>
      </c>
      <c r="BG445">
        <f t="shared" si="37"/>
        <v>6.9135802469135865E-2</v>
      </c>
      <c r="BH445">
        <f t="shared" si="37"/>
        <v>2.2222222222222188E-2</v>
      </c>
      <c r="BI445">
        <f t="shared" si="37"/>
        <v>6.419753086419748E-2</v>
      </c>
      <c r="BJ445">
        <f t="shared" si="37"/>
        <v>6.9135802469135865E-2</v>
      </c>
      <c r="BK445">
        <f t="shared" si="37"/>
        <v>5.1851851851851843E-2</v>
      </c>
      <c r="BL445">
        <f t="shared" si="37"/>
        <v>3.7037037037037125E-2</v>
      </c>
      <c r="BM445">
        <f t="shared" si="37"/>
        <v>7.4074074074074693E-3</v>
      </c>
    </row>
    <row r="446" spans="2:65" x14ac:dyDescent="0.25">
      <c r="B446">
        <f t="shared" si="35"/>
        <v>-2.2222222222222143E-2</v>
      </c>
      <c r="C446">
        <f t="shared" si="37"/>
        <v>2.2222222222222143E-2</v>
      </c>
      <c r="D446">
        <f t="shared" si="37"/>
        <v>0</v>
      </c>
      <c r="E446">
        <f t="shared" si="37"/>
        <v>4.4444444444444481E-2</v>
      </c>
      <c r="F446">
        <f t="shared" si="37"/>
        <v>0.13333333333333325</v>
      </c>
      <c r="G446">
        <f t="shared" si="37"/>
        <v>0.17777777777777773</v>
      </c>
      <c r="H446">
        <f t="shared" si="37"/>
        <v>0.15555555555555559</v>
      </c>
      <c r="I446">
        <f t="shared" si="37"/>
        <v>0.15555555555555559</v>
      </c>
      <c r="J446">
        <f t="shared" si="37"/>
        <v>0.26666666666666672</v>
      </c>
      <c r="K446">
        <f t="shared" si="37"/>
        <v>0.13333333333333325</v>
      </c>
      <c r="L446">
        <f t="shared" si="37"/>
        <v>0.13333333333333325</v>
      </c>
      <c r="M446">
        <f t="shared" si="37"/>
        <v>4.4444444444444481E-2</v>
      </c>
      <c r="N446">
        <f t="shared" si="37"/>
        <v>4.4444444444444481E-2</v>
      </c>
      <c r="O446">
        <f t="shared" si="37"/>
        <v>2.2222222222222143E-2</v>
      </c>
      <c r="P446">
        <f t="shared" si="37"/>
        <v>6.6666666666666624E-2</v>
      </c>
      <c r="Q446">
        <f t="shared" si="37"/>
        <v>4.4444444444444481E-2</v>
      </c>
      <c r="R446">
        <f t="shared" si="37"/>
        <v>8.8888888888888962E-2</v>
      </c>
      <c r="S446">
        <f t="shared" si="37"/>
        <v>2.2222222222222143E-2</v>
      </c>
      <c r="T446">
        <f t="shared" si="37"/>
        <v>0</v>
      </c>
      <c r="U446">
        <f t="shared" si="37"/>
        <v>8.8888888888888962E-2</v>
      </c>
      <c r="V446">
        <f t="shared" si="37"/>
        <v>6.6666666666666624E-2</v>
      </c>
      <c r="W446">
        <f t="shared" si="37"/>
        <v>0.13333333333333325</v>
      </c>
      <c r="X446">
        <f t="shared" si="37"/>
        <v>6.6666666666666624E-2</v>
      </c>
      <c r="Y446">
        <f t="shared" si="37"/>
        <v>6.6666666666666624E-2</v>
      </c>
      <c r="Z446">
        <f t="shared" si="37"/>
        <v>2.2222222222222143E-2</v>
      </c>
      <c r="AA446">
        <f t="shared" si="37"/>
        <v>6.6666666666666624E-2</v>
      </c>
      <c r="AB446">
        <f t="shared" si="37"/>
        <v>2.2222222222222143E-2</v>
      </c>
      <c r="AC446">
        <f t="shared" si="37"/>
        <v>0</v>
      </c>
      <c r="AD446">
        <f t="shared" si="37"/>
        <v>2.2222222222222143E-2</v>
      </c>
      <c r="AE446">
        <f t="shared" si="37"/>
        <v>2.2222222222222143E-2</v>
      </c>
      <c r="AF446">
        <f t="shared" si="37"/>
        <v>2.2222222222222143E-2</v>
      </c>
      <c r="AG446">
        <f t="shared" si="37"/>
        <v>2.2222222222222143E-2</v>
      </c>
      <c r="AH446">
        <f t="shared" si="37"/>
        <v>2.2222222222222143E-2</v>
      </c>
      <c r="AI446">
        <f t="shared" si="37"/>
        <v>6.6666666666666624E-2</v>
      </c>
      <c r="AJ446">
        <f t="shared" si="37"/>
        <v>0.13333333333333325</v>
      </c>
      <c r="AK446">
        <f t="shared" si="37"/>
        <v>2.2222222222222143E-2</v>
      </c>
      <c r="AL446">
        <f t="shared" si="37"/>
        <v>8.8888888888888962E-2</v>
      </c>
      <c r="AM446">
        <f t="shared" si="37"/>
        <v>0.13333333333333325</v>
      </c>
      <c r="AN446">
        <f t="shared" si="37"/>
        <v>0.1111111111111111</v>
      </c>
      <c r="AO446">
        <f t="shared" si="37"/>
        <v>8.8888888888888962E-2</v>
      </c>
      <c r="AP446">
        <f t="shared" si="37"/>
        <v>0.1111111111111111</v>
      </c>
      <c r="AQ446">
        <f t="shared" si="37"/>
        <v>0.1111111111111111</v>
      </c>
      <c r="AR446">
        <f t="shared" si="37"/>
        <v>0.15111111111111106</v>
      </c>
      <c r="AS446">
        <f t="shared" si="37"/>
        <v>0.13333333333333325</v>
      </c>
      <c r="AT446">
        <f t="shared" si="37"/>
        <v>0.1111111111111111</v>
      </c>
      <c r="AU446">
        <f t="shared" si="37"/>
        <v>0.1111111111111111</v>
      </c>
      <c r="AV446">
        <f t="shared" si="37"/>
        <v>1.3333333333333246E-2</v>
      </c>
      <c r="AW446">
        <f t="shared" si="37"/>
        <v>-2.2222222222222143E-2</v>
      </c>
      <c r="AX446">
        <f t="shared" si="37"/>
        <v>-2.2222222222222143E-2</v>
      </c>
      <c r="AY446">
        <f t="shared" si="37"/>
        <v>-0.10666666666666676</v>
      </c>
      <c r="AZ446">
        <f t="shared" si="37"/>
        <v>-5.7777777777777733E-2</v>
      </c>
      <c r="BA446">
        <f t="shared" si="37"/>
        <v>-9.7777777777777866E-2</v>
      </c>
      <c r="BB446">
        <f t="shared" si="37"/>
        <v>-0.10666666666666676</v>
      </c>
      <c r="BC446">
        <f t="shared" si="37"/>
        <v>-0.13333333333333336</v>
      </c>
      <c r="BD446">
        <f t="shared" si="37"/>
        <v>-0.15555555555555559</v>
      </c>
      <c r="BE446">
        <f t="shared" si="37"/>
        <v>-0.16888888888888884</v>
      </c>
      <c r="BF446">
        <f t="shared" si="37"/>
        <v>-0.16888888888888884</v>
      </c>
      <c r="BG446">
        <f t="shared" si="37"/>
        <v>-0.18222222222222217</v>
      </c>
      <c r="BH446">
        <f t="shared" si="37"/>
        <v>-0.23555555555555557</v>
      </c>
      <c r="BI446">
        <f t="shared" si="37"/>
        <v>-0.27111111111111114</v>
      </c>
      <c r="BJ446">
        <f t="shared" si="37"/>
        <v>-0.30666666666666664</v>
      </c>
      <c r="BK446">
        <f t="shared" si="37"/>
        <v>-0.32444444444444442</v>
      </c>
      <c r="BL446">
        <f t="shared" si="37"/>
        <v>-0.28888888888888886</v>
      </c>
      <c r="BM446">
        <f t="shared" si="37"/>
        <v>-0.19999999999999998</v>
      </c>
    </row>
    <row r="447" spans="2:65" x14ac:dyDescent="0.25">
      <c r="B447">
        <f t="shared" si="35"/>
        <v>2.5603151157065466E-2</v>
      </c>
      <c r="C447">
        <f t="shared" si="37"/>
        <v>1.1324470704086679E-2</v>
      </c>
      <c r="D447">
        <f t="shared" si="37"/>
        <v>1.4771048744460892E-2</v>
      </c>
      <c r="E447">
        <f t="shared" si="37"/>
        <v>2.018709995076318E-2</v>
      </c>
      <c r="F447">
        <f t="shared" si="37"/>
        <v>-8.370260955194395E-3</v>
      </c>
      <c r="G447">
        <f t="shared" si="37"/>
        <v>-1.0832102412604573E-2</v>
      </c>
      <c r="H447">
        <f t="shared" si="37"/>
        <v>3.446578040374214E-3</v>
      </c>
      <c r="I447">
        <f t="shared" si="37"/>
        <v>-1.1324470704086679E-2</v>
      </c>
      <c r="J447">
        <f t="shared" si="37"/>
        <v>6.893156080748428E-3</v>
      </c>
      <c r="K447">
        <f t="shared" si="37"/>
        <v>-6.4500246184145682E-2</v>
      </c>
      <c r="L447">
        <f t="shared" si="37"/>
        <v>-4.8744460856720753E-2</v>
      </c>
      <c r="M447">
        <f t="shared" si="37"/>
        <v>-2.3633677991137393E-2</v>
      </c>
      <c r="N447">
        <f t="shared" si="37"/>
        <v>-1.6248153618906861E-2</v>
      </c>
      <c r="O447">
        <f t="shared" si="37"/>
        <v>-4.923682914820181E-3</v>
      </c>
      <c r="P447">
        <f t="shared" si="37"/>
        <v>2.7572624322993712E-2</v>
      </c>
      <c r="Q447">
        <f t="shared" si="37"/>
        <v>2.3141309699655464E-2</v>
      </c>
      <c r="R447">
        <f t="shared" si="37"/>
        <v>1.4771048744460892E-2</v>
      </c>
      <c r="S447">
        <f t="shared" si="37"/>
        <v>2.7572624322993712E-2</v>
      </c>
      <c r="T447">
        <f t="shared" si="37"/>
        <v>1.9202363367799142E-2</v>
      </c>
      <c r="U447">
        <f t="shared" si="37"/>
        <v>7.1885770556376211E-2</v>
      </c>
      <c r="V447">
        <f t="shared" si="37"/>
        <v>6.4992614475627791E-2</v>
      </c>
      <c r="W447">
        <f t="shared" si="37"/>
        <v>5.908419497784357E-2</v>
      </c>
      <c r="X447">
        <f t="shared" si="37"/>
        <v>3.6927621861152143E-2</v>
      </c>
      <c r="Y447">
        <f t="shared" si="37"/>
        <v>4.4313146233382679E-2</v>
      </c>
      <c r="Z447">
        <f t="shared" si="37"/>
        <v>2.4618414574101781E-3</v>
      </c>
      <c r="AA447">
        <f t="shared" si="37"/>
        <v>1.0339734121122643E-2</v>
      </c>
      <c r="AB447">
        <f t="shared" si="37"/>
        <v>1.9694731659282475E-3</v>
      </c>
      <c r="AC447">
        <f t="shared" si="37"/>
        <v>1.1324470704086679E-2</v>
      </c>
      <c r="AD447">
        <f t="shared" si="37"/>
        <v>1.2309207287050714E-2</v>
      </c>
      <c r="AE447">
        <f t="shared" si="37"/>
        <v>1.7725258493353175E-2</v>
      </c>
      <c r="AF447">
        <f t="shared" si="37"/>
        <v>2.8064992614475644E-2</v>
      </c>
      <c r="AG447">
        <f t="shared" si="37"/>
        <v>2.7572624322993712E-2</v>
      </c>
      <c r="AH447">
        <f t="shared" si="37"/>
        <v>5.8591826686361467E-2</v>
      </c>
      <c r="AI447">
        <f t="shared" si="37"/>
        <v>7.1393402264894282E-2</v>
      </c>
      <c r="AJ447">
        <f t="shared" si="37"/>
        <v>6.1053668143771646E-2</v>
      </c>
      <c r="AK447">
        <f t="shared" si="37"/>
        <v>7.6317085179714472E-2</v>
      </c>
      <c r="AL447">
        <f t="shared" si="37"/>
        <v>9.9950763170851858E-2</v>
      </c>
      <c r="AM447">
        <f t="shared" si="37"/>
        <v>0.10733628754308222</v>
      </c>
      <c r="AN447">
        <f t="shared" si="37"/>
        <v>0.10487444608567222</v>
      </c>
      <c r="AO447">
        <f t="shared" si="37"/>
        <v>0.119153126538651</v>
      </c>
      <c r="AP447">
        <f t="shared" si="37"/>
        <v>0.14623338257016261</v>
      </c>
      <c r="AQ447">
        <f t="shared" si="37"/>
        <v>0.1747907434761202</v>
      </c>
      <c r="AR447">
        <f t="shared" si="37"/>
        <v>0.15755785327424929</v>
      </c>
      <c r="AS447">
        <f t="shared" si="37"/>
        <v>0.18119153126538651</v>
      </c>
      <c r="AT447">
        <f t="shared" si="37"/>
        <v>0.16789758739537175</v>
      </c>
      <c r="AU447">
        <f t="shared" si="37"/>
        <v>0.15263417035942894</v>
      </c>
      <c r="AV447">
        <f t="shared" si="37"/>
        <v>0.12653865091088137</v>
      </c>
      <c r="AW447">
        <f t="shared" si="37"/>
        <v>0.12900049236829153</v>
      </c>
      <c r="AX447">
        <f t="shared" si="37"/>
        <v>4.18513047759725E-2</v>
      </c>
      <c r="AY447">
        <f t="shared" si="37"/>
        <v>-1.7232890201870896E-2</v>
      </c>
      <c r="AZ447">
        <f t="shared" si="37"/>
        <v>1.0339734121122643E-2</v>
      </c>
      <c r="BA447">
        <f t="shared" si="37"/>
        <v>2.6095519448547572E-2</v>
      </c>
      <c r="BB447">
        <f t="shared" si="37"/>
        <v>4.2836041358936539E-2</v>
      </c>
      <c r="BC447">
        <f t="shared" si="37"/>
        <v>2.855736090595775E-2</v>
      </c>
      <c r="BD447">
        <f t="shared" si="37"/>
        <v>1.1816838995568783E-2</v>
      </c>
      <c r="BE447">
        <f t="shared" si="37"/>
        <v>1.7725258493353175E-2</v>
      </c>
      <c r="BF447">
        <f t="shared" si="37"/>
        <v>7.3855243722305338E-3</v>
      </c>
      <c r="BG447">
        <f t="shared" si="37"/>
        <v>-4.0866568193008289E-2</v>
      </c>
      <c r="BH447">
        <f t="shared" si="37"/>
        <v>-9.6504185130477468E-2</v>
      </c>
      <c r="BI447">
        <f t="shared" si="37"/>
        <v>-7.4839980305268325E-2</v>
      </c>
      <c r="BJ447">
        <f t="shared" si="37"/>
        <v>-7.9763663220088502E-2</v>
      </c>
      <c r="BK447">
        <f t="shared" si="37"/>
        <v>-0.10635155096011818</v>
      </c>
      <c r="BL447">
        <f t="shared" si="37"/>
        <v>-8.0256031511570611E-2</v>
      </c>
      <c r="BM447">
        <f t="shared" si="37"/>
        <v>-6.4992614475627791E-2</v>
      </c>
    </row>
    <row r="448" spans="2:65" x14ac:dyDescent="0.25">
      <c r="B448">
        <f t="shared" si="35"/>
        <v>-1.5818431911966937E-2</v>
      </c>
      <c r="C448">
        <f t="shared" si="37"/>
        <v>-5.2728106373222576E-3</v>
      </c>
      <c r="D448">
        <f t="shared" si="37"/>
        <v>-9.8578633654286957E-3</v>
      </c>
      <c r="E448">
        <f t="shared" si="37"/>
        <v>-6.0064190738193433E-2</v>
      </c>
      <c r="F448">
        <f t="shared" si="37"/>
        <v>-5.3415864282439211E-2</v>
      </c>
      <c r="G448">
        <f t="shared" si="37"/>
        <v>-4.9518569463548753E-2</v>
      </c>
      <c r="H448">
        <f t="shared" si="37"/>
        <v>-8.8491517652453E-2</v>
      </c>
      <c r="I448">
        <f t="shared" si="37"/>
        <v>-9.1471801925722032E-2</v>
      </c>
      <c r="J448">
        <f t="shared" si="37"/>
        <v>-8.5969738651994504E-2</v>
      </c>
      <c r="K448">
        <f t="shared" si="37"/>
        <v>-8.9408528198074252E-2</v>
      </c>
      <c r="L448">
        <f t="shared" si="37"/>
        <v>-0.10476845483723064</v>
      </c>
      <c r="M448">
        <f t="shared" si="37"/>
        <v>-0.1070609812012837</v>
      </c>
      <c r="N448">
        <f t="shared" si="37"/>
        <v>-0.10981201283814762</v>
      </c>
      <c r="O448">
        <f t="shared" si="37"/>
        <v>-9.7203117835855002E-2</v>
      </c>
      <c r="P448">
        <f t="shared" si="37"/>
        <v>-9.8578633654286971E-2</v>
      </c>
      <c r="Q448">
        <f t="shared" si="37"/>
        <v>-0.10797799174690512</v>
      </c>
      <c r="R448">
        <f t="shared" si="37"/>
        <v>-0.10683172856487842</v>
      </c>
      <c r="S448">
        <f t="shared" si="37"/>
        <v>-8.6428243924805054E-2</v>
      </c>
      <c r="T448">
        <f t="shared" si="37"/>
        <v>-8.1155433287482787E-2</v>
      </c>
      <c r="U448">
        <f t="shared" si="37"/>
        <v>-6.6024759284731671E-2</v>
      </c>
      <c r="V448">
        <f t="shared" si="37"/>
        <v>-7.6570380559376358E-2</v>
      </c>
      <c r="W448">
        <f t="shared" si="37"/>
        <v>-8.0467675378266809E-2</v>
      </c>
      <c r="X448">
        <f t="shared" si="37"/>
        <v>-9.3993580926180528E-2</v>
      </c>
      <c r="Y448">
        <f t="shared" si="37"/>
        <v>-7.2443833104080618E-2</v>
      </c>
      <c r="Z448">
        <f t="shared" si="37"/>
        <v>-7.1526822558459366E-2</v>
      </c>
      <c r="AA448">
        <f t="shared" si="37"/>
        <v>-7.7258138468592336E-2</v>
      </c>
      <c r="AB448">
        <f t="shared" si="37"/>
        <v>-6.9692801467216861E-2</v>
      </c>
      <c r="AC448">
        <f t="shared" si="37"/>
        <v>-7.0151306740027397E-2</v>
      </c>
      <c r="AD448">
        <f t="shared" si="37"/>
        <v>-6.4190738193489166E-2</v>
      </c>
      <c r="AE448">
        <f t="shared" si="37"/>
        <v>-5.4791380100871173E-2</v>
      </c>
      <c r="AF448">
        <f t="shared" si="37"/>
        <v>-4.630903255387428E-2</v>
      </c>
      <c r="AG448">
        <f t="shared" si="37"/>
        <v>-3.7368179734066836E-2</v>
      </c>
      <c r="AH448">
        <f t="shared" si="37"/>
        <v>-3.370013755158182E-2</v>
      </c>
      <c r="AI448">
        <f t="shared" si="37"/>
        <v>-4.1723979825768004E-2</v>
      </c>
      <c r="AJ448">
        <f t="shared" si="37"/>
        <v>-3.4617148097203072E-2</v>
      </c>
      <c r="AK448">
        <f t="shared" si="37"/>
        <v>-4.3099495644199806E-2</v>
      </c>
      <c r="AL448">
        <f t="shared" si="37"/>
        <v>-4.6767537826684989E-2</v>
      </c>
      <c r="AM448">
        <f t="shared" si="37"/>
        <v>-8.321870701513058E-2</v>
      </c>
      <c r="AN448">
        <f t="shared" si="37"/>
        <v>-8.0009170105456107E-2</v>
      </c>
      <c r="AO448">
        <f t="shared" si="37"/>
        <v>-8.5052728106373252E-2</v>
      </c>
      <c r="AP448">
        <f t="shared" si="37"/>
        <v>-7.9550664832645557E-2</v>
      </c>
      <c r="AQ448">
        <f t="shared" si="37"/>
        <v>-8.1843191196698778E-2</v>
      </c>
      <c r="AR448">
        <f t="shared" si="37"/>
        <v>-8.5281980742778526E-2</v>
      </c>
      <c r="AS448">
        <f t="shared" si="37"/>
        <v>-0.11875286565795506</v>
      </c>
      <c r="AT448">
        <f t="shared" si="37"/>
        <v>-0.11393856029344336</v>
      </c>
      <c r="AU448">
        <f t="shared" si="37"/>
        <v>-0.11462631820265934</v>
      </c>
      <c r="AV448">
        <f t="shared" si="37"/>
        <v>-0.10820724438331039</v>
      </c>
      <c r="AW448">
        <f t="shared" si="37"/>
        <v>-0.14030261348005496</v>
      </c>
      <c r="AX448">
        <f t="shared" si="37"/>
        <v>-0.17171022466758357</v>
      </c>
      <c r="AY448">
        <f t="shared" si="37"/>
        <v>-0.19899128839981661</v>
      </c>
      <c r="AZ448">
        <f t="shared" si="37"/>
        <v>-0.20265933058230162</v>
      </c>
      <c r="BA448">
        <f t="shared" si="37"/>
        <v>-0.19944979367262716</v>
      </c>
      <c r="BB448">
        <f t="shared" si="37"/>
        <v>-0.18844566712517191</v>
      </c>
      <c r="BC448">
        <f t="shared" si="37"/>
        <v>-0.19119669876203568</v>
      </c>
      <c r="BD448">
        <f t="shared" si="37"/>
        <v>-0.25836772122879403</v>
      </c>
      <c r="BE448">
        <f t="shared" si="37"/>
        <v>-0.26409903713892702</v>
      </c>
      <c r="BF448">
        <f t="shared" si="37"/>
        <v>-0.28541953232462164</v>
      </c>
      <c r="BG448">
        <f t="shared" si="37"/>
        <v>-0.28564878496102702</v>
      </c>
      <c r="BH448">
        <f t="shared" si="37"/>
        <v>-0.2952773956900504</v>
      </c>
      <c r="BI448">
        <f t="shared" si="37"/>
        <v>-0.28885832187070148</v>
      </c>
      <c r="BJ448">
        <f t="shared" si="37"/>
        <v>-0.2815222375057313</v>
      </c>
      <c r="BK448">
        <f t="shared" si="37"/>
        <v>-0.28220999541494723</v>
      </c>
      <c r="BL448">
        <f t="shared" si="37"/>
        <v>-0.26066024759284728</v>
      </c>
      <c r="BM448">
        <f t="shared" si="37"/>
        <v>-0.25813846859238876</v>
      </c>
    </row>
    <row r="449" spans="2:65" x14ac:dyDescent="0.25">
      <c r="B449">
        <f t="shared" si="35"/>
        <v>-3.3112582781457717E-3</v>
      </c>
      <c r="C449">
        <f t="shared" si="37"/>
        <v>-6.6225165562913968E-3</v>
      </c>
      <c r="D449">
        <f t="shared" si="37"/>
        <v>1.3245033112582794E-2</v>
      </c>
      <c r="E449">
        <f t="shared" si="37"/>
        <v>1.6556291390728419E-2</v>
      </c>
      <c r="F449">
        <f t="shared" si="37"/>
        <v>6.6225165562913968E-3</v>
      </c>
      <c r="G449">
        <f t="shared" si="37"/>
        <v>4.96688741721854E-2</v>
      </c>
      <c r="H449">
        <f t="shared" si="37"/>
        <v>2.9801324503311213E-2</v>
      </c>
      <c r="I449">
        <f t="shared" si="37"/>
        <v>7.6158940397350994E-2</v>
      </c>
      <c r="J449">
        <f t="shared" si="37"/>
        <v>7.9470198675496609E-2</v>
      </c>
      <c r="K449">
        <f t="shared" si="37"/>
        <v>-5.6291390728476796E-2</v>
      </c>
      <c r="L449">
        <f t="shared" si="37"/>
        <v>2.3178807947019816E-2</v>
      </c>
      <c r="M449">
        <f t="shared" ref="C449:BM453" si="38">(M141-$A141)/$A141</f>
        <v>-3.3112582781457717E-3</v>
      </c>
      <c r="N449">
        <f t="shared" si="38"/>
        <v>9.9337748344370206E-3</v>
      </c>
      <c r="O449">
        <f t="shared" si="38"/>
        <v>-6.6225165562913968E-3</v>
      </c>
      <c r="P449">
        <f t="shared" si="38"/>
        <v>-3.3112582781457717E-3</v>
      </c>
      <c r="Q449">
        <f t="shared" si="38"/>
        <v>-3.3112582781457717E-3</v>
      </c>
      <c r="R449">
        <f t="shared" si="38"/>
        <v>5.2980132450331174E-2</v>
      </c>
      <c r="S449">
        <f t="shared" si="38"/>
        <v>3.3112582781456247E-3</v>
      </c>
      <c r="T449">
        <f t="shared" si="38"/>
        <v>4.96688741721854E-2</v>
      </c>
      <c r="U449">
        <f t="shared" si="38"/>
        <v>2.3178807947019816E-2</v>
      </c>
      <c r="V449">
        <f t="shared" si="38"/>
        <v>1.986754966887419E-2</v>
      </c>
      <c r="W449">
        <f t="shared" si="38"/>
        <v>3.3112582781456984E-2</v>
      </c>
      <c r="X449">
        <f t="shared" si="38"/>
        <v>1.3245033112582794E-2</v>
      </c>
      <c r="Y449">
        <f t="shared" si="38"/>
        <v>3.3112582781456247E-3</v>
      </c>
      <c r="Z449">
        <f t="shared" si="38"/>
        <v>-2.3178807947019816E-2</v>
      </c>
      <c r="AA449">
        <f t="shared" si="38"/>
        <v>-2.3178807947019816E-2</v>
      </c>
      <c r="AB449">
        <f t="shared" si="38"/>
        <v>-3.3112582781457717E-3</v>
      </c>
      <c r="AC449">
        <f t="shared" si="38"/>
        <v>-9.9337748344370206E-3</v>
      </c>
      <c r="AD449">
        <f t="shared" si="38"/>
        <v>-5.6291390728476796E-2</v>
      </c>
      <c r="AE449">
        <f t="shared" si="38"/>
        <v>-4.96688741721854E-2</v>
      </c>
      <c r="AF449">
        <f t="shared" si="38"/>
        <v>-6.9536423841059597E-2</v>
      </c>
      <c r="AG449">
        <f t="shared" si="38"/>
        <v>-0.10264900662251657</v>
      </c>
      <c r="AH449">
        <f t="shared" si="38"/>
        <v>-5.9602649006622571E-2</v>
      </c>
      <c r="AI449">
        <f t="shared" si="38"/>
        <v>-8.2781456953642391E-2</v>
      </c>
      <c r="AJ449">
        <f t="shared" si="38"/>
        <v>-4.96688741721854E-2</v>
      </c>
      <c r="AK449">
        <f t="shared" si="38"/>
        <v>-2.9801324503311213E-2</v>
      </c>
      <c r="AL449">
        <f t="shared" si="38"/>
        <v>-3.6423841059602606E-2</v>
      </c>
      <c r="AM449">
        <f t="shared" si="38"/>
        <v>-3.9735099337748381E-2</v>
      </c>
      <c r="AN449">
        <f t="shared" si="38"/>
        <v>-4.3046357615894003E-2</v>
      </c>
      <c r="AO449">
        <f t="shared" si="38"/>
        <v>-3.3112582781456984E-2</v>
      </c>
      <c r="AP449">
        <f t="shared" si="38"/>
        <v>-2.9801324503311213E-2</v>
      </c>
      <c r="AQ449">
        <f t="shared" si="38"/>
        <v>-5.2980132450331174E-2</v>
      </c>
      <c r="AR449">
        <f t="shared" si="38"/>
        <v>-7.6158940397350994E-2</v>
      </c>
      <c r="AS449">
        <f t="shared" si="38"/>
        <v>-5.6291390728476796E-2</v>
      </c>
      <c r="AT449">
        <f t="shared" si="38"/>
        <v>-7.9470198675496762E-2</v>
      </c>
      <c r="AU449">
        <f t="shared" si="38"/>
        <v>-9.2715231788079402E-2</v>
      </c>
      <c r="AV449">
        <f t="shared" si="38"/>
        <v>-8.9403973509933773E-2</v>
      </c>
      <c r="AW449">
        <f t="shared" si="38"/>
        <v>-0.11258278145695359</v>
      </c>
      <c r="AX449">
        <f t="shared" si="38"/>
        <v>-0.1324503311258278</v>
      </c>
      <c r="AY449">
        <f t="shared" si="38"/>
        <v>-0.11589403973509936</v>
      </c>
      <c r="AZ449">
        <f t="shared" si="38"/>
        <v>-0.13576158940397356</v>
      </c>
      <c r="BA449">
        <f t="shared" si="38"/>
        <v>-0.13907284768211919</v>
      </c>
      <c r="BB449">
        <f t="shared" si="38"/>
        <v>-0.12913907284768217</v>
      </c>
      <c r="BC449">
        <f t="shared" si="38"/>
        <v>-0.13576158940397356</v>
      </c>
      <c r="BD449">
        <f t="shared" si="38"/>
        <v>-0.11920529801324499</v>
      </c>
      <c r="BE449">
        <f t="shared" si="38"/>
        <v>-0.14238410596026496</v>
      </c>
      <c r="BF449">
        <f t="shared" si="38"/>
        <v>-0.15562913907284776</v>
      </c>
      <c r="BG449">
        <f t="shared" si="38"/>
        <v>-0.11589403973509936</v>
      </c>
      <c r="BH449">
        <f t="shared" si="38"/>
        <v>-0.14900662251655636</v>
      </c>
      <c r="BI449">
        <f t="shared" si="38"/>
        <v>-0.13576158940397356</v>
      </c>
      <c r="BJ449">
        <f t="shared" si="38"/>
        <v>-0.12251655629139076</v>
      </c>
      <c r="BK449">
        <f t="shared" si="38"/>
        <v>-0.14900662251655636</v>
      </c>
      <c r="BL449">
        <f t="shared" si="38"/>
        <v>-0.15231788079470199</v>
      </c>
      <c r="BM449">
        <f t="shared" si="38"/>
        <v>-0.14569536423841059</v>
      </c>
    </row>
    <row r="450" spans="2:65" x14ac:dyDescent="0.25">
      <c r="B450">
        <f t="shared" si="35"/>
        <v>-2.1739130434782629E-2</v>
      </c>
      <c r="C450">
        <f t="shared" si="38"/>
        <v>-3.162055335968382E-2</v>
      </c>
      <c r="D450">
        <f t="shared" si="38"/>
        <v>-0.11067193675889327</v>
      </c>
      <c r="E450">
        <f t="shared" si="38"/>
        <v>-0.15019762845849804</v>
      </c>
      <c r="F450">
        <f t="shared" si="38"/>
        <v>-0.20513833992094863</v>
      </c>
      <c r="G450">
        <f t="shared" si="38"/>
        <v>-3.162055335968382E-2</v>
      </c>
      <c r="H450">
        <f t="shared" si="38"/>
        <v>-7.1146245059288599E-2</v>
      </c>
      <c r="I450">
        <f t="shared" si="38"/>
        <v>-8.3003952569169925E-2</v>
      </c>
      <c r="J450">
        <f t="shared" si="38"/>
        <v>-0.15415019762845852</v>
      </c>
      <c r="K450">
        <f t="shared" si="38"/>
        <v>-0.22924901185770749</v>
      </c>
      <c r="L450">
        <f t="shared" si="38"/>
        <v>-0.13043478260869565</v>
      </c>
      <c r="M450">
        <f t="shared" si="38"/>
        <v>-7.9051383399209446E-2</v>
      </c>
      <c r="N450">
        <f t="shared" si="38"/>
        <v>-1.3438735177865669E-2</v>
      </c>
      <c r="O450">
        <f t="shared" si="38"/>
        <v>-9.0909090909090884E-2</v>
      </c>
      <c r="P450">
        <f t="shared" si="38"/>
        <v>-0.13458498023715415</v>
      </c>
      <c r="Q450">
        <f t="shared" si="38"/>
        <v>-0.16007905138339923</v>
      </c>
      <c r="R450">
        <f t="shared" si="38"/>
        <v>-0.11067193675889327</v>
      </c>
      <c r="S450">
        <f t="shared" si="38"/>
        <v>-0.12667984189723319</v>
      </c>
      <c r="T450">
        <f t="shared" si="38"/>
        <v>-9.5059288537549469E-2</v>
      </c>
      <c r="U450">
        <f t="shared" si="38"/>
        <v>-8.4980237154150165E-2</v>
      </c>
      <c r="V450">
        <f t="shared" si="38"/>
        <v>-0.14031620553359686</v>
      </c>
      <c r="W450">
        <f t="shared" si="38"/>
        <v>-0.13833992094861661</v>
      </c>
      <c r="X450">
        <f t="shared" si="38"/>
        <v>-0.16996047430830044</v>
      </c>
      <c r="Y450">
        <f t="shared" si="38"/>
        <v>-0.16996047430830044</v>
      </c>
      <c r="Z450">
        <f t="shared" si="38"/>
        <v>-0.18972332015810284</v>
      </c>
      <c r="AA450">
        <f t="shared" si="38"/>
        <v>-0.18972332015810284</v>
      </c>
      <c r="AB450">
        <f t="shared" si="38"/>
        <v>-0.18675889328063247</v>
      </c>
      <c r="AC450">
        <f t="shared" si="38"/>
        <v>-0.18972332015810284</v>
      </c>
      <c r="AD450">
        <f t="shared" si="38"/>
        <v>-0.18241106719367586</v>
      </c>
      <c r="AE450">
        <f t="shared" si="38"/>
        <v>-0.14031620553359686</v>
      </c>
      <c r="AF450">
        <f t="shared" si="38"/>
        <v>-0.15019762845849804</v>
      </c>
      <c r="AG450">
        <f t="shared" si="38"/>
        <v>-0.16798418972332019</v>
      </c>
      <c r="AH450">
        <f t="shared" si="38"/>
        <v>-0.17015810276679844</v>
      </c>
      <c r="AI450">
        <f t="shared" si="38"/>
        <v>-0.18023715415019764</v>
      </c>
      <c r="AJ450">
        <f t="shared" si="38"/>
        <v>-0.21146245059288535</v>
      </c>
      <c r="AK450">
        <f t="shared" si="38"/>
        <v>-0.22687747035573125</v>
      </c>
      <c r="AL450">
        <f t="shared" si="38"/>
        <v>-0.20948616600790509</v>
      </c>
      <c r="AM450">
        <f t="shared" si="38"/>
        <v>-0.21936758893280631</v>
      </c>
      <c r="AN450">
        <f t="shared" si="38"/>
        <v>-0.16976284584980245</v>
      </c>
      <c r="AO450">
        <f t="shared" si="38"/>
        <v>-0.18458498023715411</v>
      </c>
      <c r="AP450">
        <f t="shared" si="38"/>
        <v>-0.15019762845849804</v>
      </c>
      <c r="AQ450">
        <f t="shared" si="38"/>
        <v>-0.12687747035573119</v>
      </c>
      <c r="AR450">
        <f t="shared" si="38"/>
        <v>-0.15612648221343875</v>
      </c>
      <c r="AS450">
        <f t="shared" si="38"/>
        <v>-0.16877470355731231</v>
      </c>
      <c r="AT450">
        <f t="shared" si="38"/>
        <v>-0.16778656126482219</v>
      </c>
      <c r="AU450">
        <f t="shared" si="38"/>
        <v>-0.17134387351778657</v>
      </c>
      <c r="AV450">
        <f t="shared" si="38"/>
        <v>-0.17766798418972327</v>
      </c>
      <c r="AW450">
        <f t="shared" si="38"/>
        <v>-0.2092885375494071</v>
      </c>
      <c r="AX450">
        <f t="shared" si="38"/>
        <v>-0.18003952569169962</v>
      </c>
      <c r="AY450">
        <f t="shared" si="38"/>
        <v>-0.22529644268774701</v>
      </c>
      <c r="AZ450">
        <f t="shared" si="38"/>
        <v>-0.19960474308300391</v>
      </c>
      <c r="BA450">
        <f t="shared" si="38"/>
        <v>-0.2092885375494071</v>
      </c>
      <c r="BB450">
        <f t="shared" si="38"/>
        <v>-0.22924901185770749</v>
      </c>
      <c r="BC450">
        <f t="shared" si="38"/>
        <v>-0.22766798418972337</v>
      </c>
      <c r="BD450">
        <f t="shared" si="38"/>
        <v>-0.12055335968379446</v>
      </c>
      <c r="BE450">
        <f t="shared" si="38"/>
        <v>4.743083003952573E-2</v>
      </c>
      <c r="BF450">
        <f t="shared" si="38"/>
        <v>-7.1146245059288599E-2</v>
      </c>
      <c r="BG450">
        <f t="shared" si="38"/>
        <v>-9.0909090909090884E-2</v>
      </c>
      <c r="BH450">
        <f t="shared" si="38"/>
        <v>-7.3320158102766847E-2</v>
      </c>
      <c r="BI450">
        <f t="shared" si="38"/>
        <v>-0.18162055335968375</v>
      </c>
      <c r="BJ450">
        <f t="shared" si="38"/>
        <v>-0.18972332015810284</v>
      </c>
      <c r="BK450">
        <f t="shared" si="38"/>
        <v>-0.26877470355731226</v>
      </c>
      <c r="BL450">
        <f t="shared" si="38"/>
        <v>-0.33043478260869569</v>
      </c>
      <c r="BM450">
        <f t="shared" si="38"/>
        <v>-0.30790513833992095</v>
      </c>
    </row>
    <row r="451" spans="2:65" x14ac:dyDescent="0.25">
      <c r="B451">
        <f t="shared" si="35"/>
        <v>-1.0262020107308461E-2</v>
      </c>
      <c r="C451">
        <f t="shared" si="38"/>
        <v>2.7608480491743931E-3</v>
      </c>
      <c r="D451">
        <f t="shared" si="38"/>
        <v>0.25019534302234719</v>
      </c>
      <c r="E451">
        <f t="shared" si="38"/>
        <v>0.38042402458717506</v>
      </c>
      <c r="F451">
        <f t="shared" si="38"/>
        <v>0.30228681564827842</v>
      </c>
      <c r="G451">
        <f t="shared" si="38"/>
        <v>0.30228681564827842</v>
      </c>
      <c r="H451">
        <f t="shared" si="38"/>
        <v>0.30228681564827842</v>
      </c>
      <c r="I451">
        <f t="shared" si="38"/>
        <v>0.25019534302234719</v>
      </c>
      <c r="J451">
        <f t="shared" si="38"/>
        <v>0.26524977861124138</v>
      </c>
      <c r="K451">
        <f t="shared" si="38"/>
        <v>0.26321821117882993</v>
      </c>
      <c r="L451">
        <f t="shared" si="38"/>
        <v>0.26321821117882993</v>
      </c>
      <c r="M451">
        <f t="shared" si="38"/>
        <v>0.31530968380476115</v>
      </c>
      <c r="N451">
        <f t="shared" si="38"/>
        <v>0.32833255196124389</v>
      </c>
      <c r="O451">
        <f t="shared" si="38"/>
        <v>0.31530968380476115</v>
      </c>
      <c r="P451">
        <f t="shared" si="38"/>
        <v>0.30228681564827842</v>
      </c>
      <c r="Q451">
        <f t="shared" si="38"/>
        <v>0.29577538157003691</v>
      </c>
      <c r="R451">
        <f t="shared" si="38"/>
        <v>0.28926394749179568</v>
      </c>
      <c r="S451">
        <f t="shared" si="38"/>
        <v>0.27624107933531294</v>
      </c>
      <c r="T451">
        <f t="shared" si="38"/>
        <v>0.26321821117882993</v>
      </c>
      <c r="U451">
        <f t="shared" si="38"/>
        <v>0.27624107933531294</v>
      </c>
      <c r="V451">
        <f t="shared" si="38"/>
        <v>0.26321821117882993</v>
      </c>
      <c r="W451">
        <f t="shared" si="38"/>
        <v>0.27624107933531294</v>
      </c>
      <c r="X451">
        <f t="shared" si="38"/>
        <v>0.25019534302234719</v>
      </c>
      <c r="Y451">
        <f t="shared" si="38"/>
        <v>0.22589467104235031</v>
      </c>
      <c r="Z451">
        <f t="shared" si="38"/>
        <v>0.24746054070948598</v>
      </c>
      <c r="AA451">
        <f t="shared" si="38"/>
        <v>0.21112673855289901</v>
      </c>
      <c r="AB451">
        <f t="shared" si="38"/>
        <v>0.25019534302234719</v>
      </c>
      <c r="AC451">
        <f t="shared" si="38"/>
        <v>0.23717247486586449</v>
      </c>
      <c r="AD451">
        <f t="shared" si="38"/>
        <v>0.23717247486586449</v>
      </c>
      <c r="AE451">
        <f t="shared" si="38"/>
        <v>0.25694118872740529</v>
      </c>
      <c r="AF451">
        <f t="shared" si="38"/>
        <v>0.25019534302234719</v>
      </c>
      <c r="AG451">
        <f t="shared" si="38"/>
        <v>0.26321821117882993</v>
      </c>
      <c r="AH451">
        <f t="shared" si="38"/>
        <v>0.32703026514559563</v>
      </c>
      <c r="AI451">
        <f t="shared" si="38"/>
        <v>0.25019534302234719</v>
      </c>
      <c r="AJ451">
        <f t="shared" si="38"/>
        <v>0.26321821117882993</v>
      </c>
      <c r="AK451">
        <f t="shared" si="38"/>
        <v>0.22414960670938175</v>
      </c>
      <c r="AL451">
        <f t="shared" si="38"/>
        <v>0.23717247486586449</v>
      </c>
      <c r="AM451">
        <f t="shared" si="38"/>
        <v>0.21112673855289901</v>
      </c>
      <c r="AN451">
        <f t="shared" si="38"/>
        <v>0.23717247486586449</v>
      </c>
      <c r="AO451">
        <f t="shared" si="38"/>
        <v>0.18508100223993329</v>
      </c>
      <c r="AP451">
        <f t="shared" si="38"/>
        <v>0.18508100223993329</v>
      </c>
      <c r="AQ451">
        <f t="shared" si="38"/>
        <v>0.18508100223993329</v>
      </c>
      <c r="AR451">
        <f t="shared" si="38"/>
        <v>0.19289472313382303</v>
      </c>
      <c r="AS451">
        <f t="shared" si="38"/>
        <v>0.17987185497734029</v>
      </c>
      <c r="AT451">
        <f t="shared" si="38"/>
        <v>0.17726728134604355</v>
      </c>
      <c r="AU451">
        <f t="shared" si="38"/>
        <v>0.16684898682085755</v>
      </c>
      <c r="AV451">
        <f t="shared" si="38"/>
        <v>0.13819867687659534</v>
      </c>
      <c r="AW451">
        <f t="shared" si="38"/>
        <v>0.14809605667552234</v>
      </c>
      <c r="AX451">
        <f t="shared" si="38"/>
        <v>0.10694379330103664</v>
      </c>
      <c r="AY451">
        <f t="shared" si="38"/>
        <v>0.17466270771474707</v>
      </c>
      <c r="AZ451">
        <f t="shared" si="38"/>
        <v>0.13616710944418392</v>
      </c>
      <c r="BA451">
        <f t="shared" si="38"/>
        <v>0.10564150648538839</v>
      </c>
      <c r="BB451">
        <f t="shared" si="38"/>
        <v>0.14340782413918834</v>
      </c>
      <c r="BC451">
        <f t="shared" si="38"/>
        <v>0.11428869094129293</v>
      </c>
      <c r="BD451">
        <f t="shared" si="38"/>
        <v>9.1342397249570315E-2</v>
      </c>
      <c r="BE451">
        <f t="shared" si="38"/>
        <v>0.10553732354013654</v>
      </c>
      <c r="BF451">
        <f t="shared" si="38"/>
        <v>0.14012606136375472</v>
      </c>
      <c r="BG451">
        <f t="shared" si="38"/>
        <v>4.1829452518622724E-2</v>
      </c>
      <c r="BH451">
        <f t="shared" si="38"/>
        <v>1.317914257436063E-2</v>
      </c>
      <c r="BI451">
        <f t="shared" si="38"/>
        <v>2.0992863468250248E-2</v>
      </c>
      <c r="BJ451">
        <f t="shared" si="38"/>
        <v>-1.2866593738604961E-2</v>
      </c>
      <c r="BK451">
        <f t="shared" si="38"/>
        <v>2.7608480491743931E-3</v>
      </c>
      <c r="BL451">
        <f t="shared" si="38"/>
        <v>-4.9330624576756792E-2</v>
      </c>
      <c r="BM451">
        <f t="shared" si="38"/>
        <v>3.6620305256029606E-2</v>
      </c>
    </row>
    <row r="452" spans="2:65" x14ac:dyDescent="0.25">
      <c r="B452">
        <f t="shared" si="35"/>
        <v>-2.2393997953847958E-2</v>
      </c>
      <c r="C452">
        <f t="shared" si="38"/>
        <v>-6.7864044560645764E-2</v>
      </c>
      <c r="D452">
        <f t="shared" si="38"/>
        <v>-9.0826418097078643E-2</v>
      </c>
      <c r="E452">
        <f t="shared" si="38"/>
        <v>-9.3554620893486456E-2</v>
      </c>
      <c r="F452">
        <f t="shared" si="38"/>
        <v>3.4102534955094571E-4</v>
      </c>
      <c r="G452">
        <f t="shared" si="38"/>
        <v>3.4443560304649304E-2</v>
      </c>
      <c r="H452">
        <f t="shared" si="38"/>
        <v>7.9913606911446985E-2</v>
      </c>
      <c r="I452">
        <f t="shared" si="38"/>
        <v>0.22769125838353987</v>
      </c>
      <c r="J452">
        <f t="shared" si="38"/>
        <v>5.7178583608048207E-2</v>
      </c>
      <c r="K452">
        <f t="shared" si="38"/>
        <v>4.603842218938272E-2</v>
      </c>
      <c r="L452">
        <f t="shared" si="38"/>
        <v>2.2962373536432868E-2</v>
      </c>
      <c r="M452">
        <f t="shared" si="38"/>
        <v>9.1281118563146441E-2</v>
      </c>
      <c r="N452">
        <f t="shared" si="38"/>
        <v>0.15948618847334314</v>
      </c>
      <c r="O452">
        <f t="shared" si="38"/>
        <v>0.15948618847334314</v>
      </c>
      <c r="P452">
        <f t="shared" si="38"/>
        <v>0.19358872342844152</v>
      </c>
      <c r="Q452">
        <f t="shared" si="38"/>
        <v>0.18222121177674205</v>
      </c>
      <c r="R452">
        <f t="shared" si="38"/>
        <v>0.18335796294191187</v>
      </c>
      <c r="S452">
        <f t="shared" si="38"/>
        <v>0.18222121177674205</v>
      </c>
      <c r="T452">
        <f t="shared" si="38"/>
        <v>0.15948618847334314</v>
      </c>
      <c r="U452">
        <f t="shared" si="38"/>
        <v>0.18165283619415715</v>
      </c>
      <c r="V452">
        <f t="shared" si="38"/>
        <v>0.18222121177674205</v>
      </c>
      <c r="W452">
        <f t="shared" si="38"/>
        <v>0.19006479481641456</v>
      </c>
      <c r="X452">
        <f t="shared" si="38"/>
        <v>0.15948618847334314</v>
      </c>
      <c r="Y452">
        <f t="shared" si="38"/>
        <v>0.18256223712629302</v>
      </c>
      <c r="Z452">
        <f t="shared" si="38"/>
        <v>0.13675116516994426</v>
      </c>
      <c r="AA452">
        <f t="shared" si="38"/>
        <v>0.17085370012504261</v>
      </c>
      <c r="AB452">
        <f t="shared" si="38"/>
        <v>0.17085370012504261</v>
      </c>
      <c r="AC452">
        <f t="shared" si="38"/>
        <v>0.17085370012504261</v>
      </c>
      <c r="AD452">
        <f t="shared" si="38"/>
        <v>0.15948618847334314</v>
      </c>
      <c r="AE452">
        <f t="shared" si="38"/>
        <v>0.1481186768216437</v>
      </c>
      <c r="AF452">
        <f t="shared" si="38"/>
        <v>6.9455496191883515E-2</v>
      </c>
      <c r="AG452">
        <f t="shared" si="38"/>
        <v>6.0247811754006973E-2</v>
      </c>
      <c r="AH452">
        <f t="shared" si="38"/>
        <v>3.5125611003751195E-2</v>
      </c>
      <c r="AI452">
        <f t="shared" si="38"/>
        <v>2.0802546322609961E-2</v>
      </c>
      <c r="AJ452">
        <f t="shared" si="38"/>
        <v>2.7964078663180576E-2</v>
      </c>
      <c r="AK452">
        <f t="shared" si="38"/>
        <v>2.3076048652949852E-2</v>
      </c>
      <c r="AL452">
        <f t="shared" si="38"/>
        <v>1.1427759463453426E-2</v>
      </c>
      <c r="AM452">
        <f t="shared" si="38"/>
        <v>2.3076048652949852E-2</v>
      </c>
      <c r="AN452">
        <f t="shared" si="38"/>
        <v>2.8759804478799576E-2</v>
      </c>
      <c r="AO452">
        <f t="shared" si="38"/>
        <v>1.5118790496760234E-2</v>
      </c>
      <c r="AP452">
        <f t="shared" si="38"/>
        <v>1.1708537001250399E-2</v>
      </c>
      <c r="AQ452">
        <f t="shared" si="38"/>
        <v>1.1708537001250399E-2</v>
      </c>
      <c r="AR452">
        <f t="shared" si="38"/>
        <v>3.4759577128566546E-2</v>
      </c>
      <c r="AS452">
        <f t="shared" si="38"/>
        <v>2.4099124701602814E-2</v>
      </c>
      <c r="AT452">
        <f t="shared" si="38"/>
        <v>1.1708537001250399E-2</v>
      </c>
      <c r="AU452">
        <f t="shared" si="38"/>
        <v>3.4102534955094571E-4</v>
      </c>
      <c r="AV452">
        <f t="shared" si="38"/>
        <v>-3.2624758440377467E-2</v>
      </c>
      <c r="AW452">
        <f t="shared" si="38"/>
        <v>-2.6258951915425724E-2</v>
      </c>
      <c r="AX452">
        <f t="shared" si="38"/>
        <v>-3.3761509605547413E-2</v>
      </c>
      <c r="AY452">
        <f t="shared" si="38"/>
        <v>-7.9231556212345094E-2</v>
      </c>
      <c r="AZ452">
        <f t="shared" si="38"/>
        <v>-7.1274298056155608E-2</v>
      </c>
      <c r="BA452">
        <f t="shared" si="38"/>
        <v>-7.8094805047175156E-2</v>
      </c>
      <c r="BB452">
        <f t="shared" si="38"/>
        <v>-9.059906786404455E-2</v>
      </c>
      <c r="BC452">
        <f t="shared" si="38"/>
        <v>-9.2872570194384441E-2</v>
      </c>
      <c r="BD452">
        <f t="shared" si="38"/>
        <v>-0.17017164942594071</v>
      </c>
      <c r="BE452">
        <f t="shared" si="38"/>
        <v>-0.14982380356939867</v>
      </c>
      <c r="BF452">
        <f t="shared" si="38"/>
        <v>-9.4009321359554379E-2</v>
      </c>
      <c r="BG452">
        <f t="shared" si="38"/>
        <v>-0.1461793793338638</v>
      </c>
      <c r="BH452">
        <f t="shared" si="38"/>
        <v>-0.15880413777424127</v>
      </c>
      <c r="BI452">
        <f t="shared" si="38"/>
        <v>-0.17005797430942374</v>
      </c>
      <c r="BJ452">
        <f t="shared" si="38"/>
        <v>-0.18153916107764018</v>
      </c>
      <c r="BK452">
        <f t="shared" si="38"/>
        <v>-0.164487893600091</v>
      </c>
      <c r="BL452">
        <f t="shared" si="38"/>
        <v>-0.19847675343867235</v>
      </c>
      <c r="BM452">
        <f t="shared" si="38"/>
        <v>-0.15880413777424127</v>
      </c>
    </row>
    <row r="453" spans="2:65" x14ac:dyDescent="0.25">
      <c r="B453">
        <f t="shared" si="35"/>
        <v>1.6260162601626032E-2</v>
      </c>
      <c r="C453">
        <f t="shared" si="38"/>
        <v>0</v>
      </c>
      <c r="D453">
        <f t="shared" si="38"/>
        <v>8.1300813008130159E-3</v>
      </c>
      <c r="E453">
        <f t="shared" si="38"/>
        <v>8.1300813008130159E-3</v>
      </c>
      <c r="F453">
        <f t="shared" si="38"/>
        <v>5.691056910569111E-2</v>
      </c>
      <c r="G453">
        <f t="shared" si="38"/>
        <v>0.11382113821138222</v>
      </c>
      <c r="H453">
        <f t="shared" si="38"/>
        <v>-8.1300813008130149E-2</v>
      </c>
      <c r="I453">
        <f t="shared" si="38"/>
        <v>-0.11382113821138204</v>
      </c>
      <c r="J453">
        <f t="shared" si="38"/>
        <v>-8.9430894308942993E-2</v>
      </c>
      <c r="K453">
        <f t="shared" si="38"/>
        <v>-7.7235772357723553E-2</v>
      </c>
      <c r="L453">
        <f t="shared" ref="C453:BM457" si="39">(L145-$A145)/$A145</f>
        <v>-5.691056910569111E-2</v>
      </c>
      <c r="M453">
        <f t="shared" si="39"/>
        <v>2.4390243902439046E-2</v>
      </c>
      <c r="N453">
        <f t="shared" si="39"/>
        <v>2.4390243902439046E-2</v>
      </c>
      <c r="O453">
        <f t="shared" si="39"/>
        <v>-8.1300813008130159E-3</v>
      </c>
      <c r="P453">
        <f t="shared" si="39"/>
        <v>0</v>
      </c>
      <c r="Q453">
        <f t="shared" si="39"/>
        <v>0</v>
      </c>
      <c r="R453">
        <f t="shared" si="39"/>
        <v>2.4390243902439046E-2</v>
      </c>
      <c r="S453">
        <f t="shared" si="39"/>
        <v>2.4390243902439046E-2</v>
      </c>
      <c r="T453">
        <f t="shared" si="39"/>
        <v>4.8780487804878092E-2</v>
      </c>
      <c r="U453">
        <f t="shared" si="39"/>
        <v>7.3170731707317138E-2</v>
      </c>
      <c r="V453">
        <f t="shared" si="39"/>
        <v>4.8780487804878092E-2</v>
      </c>
      <c r="W453">
        <f t="shared" si="39"/>
        <v>4.8780487804878092E-2</v>
      </c>
      <c r="X453">
        <f t="shared" si="39"/>
        <v>5.691056910569111E-2</v>
      </c>
      <c r="Y453">
        <f t="shared" si="39"/>
        <v>3.2520325203252064E-2</v>
      </c>
      <c r="Z453">
        <f t="shared" si="39"/>
        <v>8.1300813008130159E-3</v>
      </c>
      <c r="AA453">
        <f t="shared" si="39"/>
        <v>8.1300813008130159E-3</v>
      </c>
      <c r="AB453">
        <f t="shared" si="39"/>
        <v>-8.1300813008130159E-3</v>
      </c>
      <c r="AC453">
        <f t="shared" si="39"/>
        <v>-2.4390243902439046E-2</v>
      </c>
      <c r="AD453">
        <f t="shared" si="39"/>
        <v>-4.0650406504065074E-2</v>
      </c>
      <c r="AE453">
        <f t="shared" si="39"/>
        <v>-1.6260162601626032E-2</v>
      </c>
      <c r="AF453">
        <f t="shared" si="39"/>
        <v>-2.4390243902439046E-2</v>
      </c>
      <c r="AG453">
        <f t="shared" si="39"/>
        <v>-3.2520325203252064E-2</v>
      </c>
      <c r="AH453">
        <f t="shared" si="39"/>
        <v>-2.4390243902439046E-2</v>
      </c>
      <c r="AI453">
        <f t="shared" si="39"/>
        <v>-5.691056910569111E-2</v>
      </c>
      <c r="AJ453">
        <f t="shared" si="39"/>
        <v>-3.2520325203252064E-2</v>
      </c>
      <c r="AK453">
        <f t="shared" si="39"/>
        <v>-7.3170731707317138E-2</v>
      </c>
      <c r="AL453">
        <f t="shared" si="39"/>
        <v>-3.2520325203252064E-2</v>
      </c>
      <c r="AM453">
        <f t="shared" si="39"/>
        <v>-7.3170731707317138E-2</v>
      </c>
      <c r="AN453">
        <f t="shared" si="39"/>
        <v>-4.8780487804878092E-2</v>
      </c>
      <c r="AO453">
        <f t="shared" si="39"/>
        <v>-5.691056910569111E-2</v>
      </c>
      <c r="AP453">
        <f t="shared" si="39"/>
        <v>-6.5040650406504127E-2</v>
      </c>
      <c r="AQ453">
        <f t="shared" si="39"/>
        <v>-5.691056910569111E-2</v>
      </c>
      <c r="AR453">
        <f t="shared" si="39"/>
        <v>-7.3170731707317138E-2</v>
      </c>
      <c r="AS453">
        <f t="shared" si="39"/>
        <v>-5.691056910569111E-2</v>
      </c>
      <c r="AT453">
        <f t="shared" si="39"/>
        <v>-8.1300813008130149E-2</v>
      </c>
      <c r="AU453">
        <f t="shared" si="39"/>
        <v>-8.9430894308942993E-2</v>
      </c>
      <c r="AV453">
        <f t="shared" si="39"/>
        <v>-9.7560975609756004E-2</v>
      </c>
      <c r="AW453">
        <f t="shared" si="39"/>
        <v>-6.5040650406504127E-2</v>
      </c>
      <c r="AX453">
        <f t="shared" si="39"/>
        <v>-0.10569105691056901</v>
      </c>
      <c r="AY453">
        <f t="shared" si="39"/>
        <v>-0.14634146341463411</v>
      </c>
      <c r="AZ453">
        <f t="shared" si="39"/>
        <v>-0.12195121951219505</v>
      </c>
      <c r="BA453">
        <f t="shared" si="39"/>
        <v>-0.10569105691056901</v>
      </c>
      <c r="BB453">
        <f t="shared" si="39"/>
        <v>-0.10569105691056901</v>
      </c>
      <c r="BC453">
        <f t="shared" si="39"/>
        <v>-0.11382113821138204</v>
      </c>
      <c r="BD453">
        <f t="shared" si="39"/>
        <v>-0.12195121951219505</v>
      </c>
      <c r="BE453">
        <f t="shared" si="39"/>
        <v>-0.11382113821138204</v>
      </c>
      <c r="BF453">
        <f t="shared" si="39"/>
        <v>-0.12195121951219505</v>
      </c>
      <c r="BG453">
        <f t="shared" si="39"/>
        <v>-0.13821138211382109</v>
      </c>
      <c r="BH453">
        <f t="shared" si="39"/>
        <v>-0.17073170731707316</v>
      </c>
      <c r="BI453">
        <f t="shared" si="39"/>
        <v>-0.15447154471544711</v>
      </c>
      <c r="BJ453">
        <f t="shared" si="39"/>
        <v>-0.14634146341463411</v>
      </c>
      <c r="BK453">
        <f t="shared" si="39"/>
        <v>-0.17073170731707316</v>
      </c>
      <c r="BL453">
        <f t="shared" si="39"/>
        <v>-0.17886178861788615</v>
      </c>
      <c r="BM453">
        <f t="shared" si="39"/>
        <v>-0.17886178861788615</v>
      </c>
    </row>
    <row r="454" spans="2:65" x14ac:dyDescent="0.25">
      <c r="B454">
        <f t="shared" si="35"/>
        <v>-4.945054945054949E-2</v>
      </c>
      <c r="C454">
        <f t="shared" si="39"/>
        <v>-6.0439560439560489E-2</v>
      </c>
      <c r="D454">
        <f t="shared" si="39"/>
        <v>-9.3406593406593491E-2</v>
      </c>
      <c r="E454">
        <f t="shared" si="39"/>
        <v>-0.12087912087912087</v>
      </c>
      <c r="F454">
        <f t="shared" si="39"/>
        <v>-0.15384615384615385</v>
      </c>
      <c r="G454">
        <f t="shared" si="39"/>
        <v>-4.945054945054949E-2</v>
      </c>
      <c r="H454">
        <f t="shared" si="39"/>
        <v>-1.6483516483516498E-2</v>
      </c>
      <c r="I454">
        <f t="shared" si="39"/>
        <v>3.2967032967032871E-2</v>
      </c>
      <c r="J454">
        <f t="shared" si="39"/>
        <v>3.8461538461538373E-2</v>
      </c>
      <c r="K454">
        <f t="shared" si="39"/>
        <v>5.4945054945054868E-2</v>
      </c>
      <c r="L454">
        <f t="shared" si="39"/>
        <v>3.2967032967032871E-2</v>
      </c>
      <c r="M454">
        <f t="shared" si="39"/>
        <v>-2.1978021978021997E-2</v>
      </c>
      <c r="N454">
        <f t="shared" si="39"/>
        <v>-5.4945054945054993E-2</v>
      </c>
      <c r="O454">
        <f t="shared" si="39"/>
        <v>-5.4945054945054993E-3</v>
      </c>
      <c r="P454">
        <f t="shared" si="39"/>
        <v>0</v>
      </c>
      <c r="Q454">
        <f t="shared" si="39"/>
        <v>-2.1978021978021997E-2</v>
      </c>
      <c r="R454">
        <f t="shared" si="39"/>
        <v>-2.7472527472527496E-2</v>
      </c>
      <c r="S454">
        <f t="shared" si="39"/>
        <v>-4.945054945054949E-2</v>
      </c>
      <c r="T454">
        <f t="shared" si="39"/>
        <v>-3.2967032967032996E-2</v>
      </c>
      <c r="U454">
        <f t="shared" si="39"/>
        <v>4.9450549450549372E-2</v>
      </c>
      <c r="V454">
        <f t="shared" si="39"/>
        <v>0.12637362637362623</v>
      </c>
      <c r="W454">
        <f t="shared" si="39"/>
        <v>0.23076923076923084</v>
      </c>
      <c r="X454">
        <f t="shared" si="39"/>
        <v>0.3076923076923076</v>
      </c>
      <c r="Y454">
        <f t="shared" si="39"/>
        <v>0.25824175824175821</v>
      </c>
      <c r="Z454">
        <f t="shared" si="39"/>
        <v>0.18681318681318684</v>
      </c>
      <c r="AA454">
        <f t="shared" si="39"/>
        <v>0.20879120879120885</v>
      </c>
      <c r="AB454">
        <f t="shared" si="39"/>
        <v>0.24725274725274721</v>
      </c>
      <c r="AC454">
        <f t="shared" si="39"/>
        <v>0.23626373626373623</v>
      </c>
      <c r="AD454">
        <f t="shared" si="39"/>
        <v>0.21978021978021983</v>
      </c>
      <c r="AE454">
        <f t="shared" si="39"/>
        <v>0.26923076923076922</v>
      </c>
      <c r="AF454">
        <f t="shared" si="39"/>
        <v>0.21428571428571422</v>
      </c>
      <c r="AG454">
        <f t="shared" si="39"/>
        <v>0.15384615384615385</v>
      </c>
      <c r="AH454">
        <f t="shared" si="39"/>
        <v>0.14285714285714285</v>
      </c>
      <c r="AI454">
        <f t="shared" si="39"/>
        <v>0.15384615384615385</v>
      </c>
      <c r="AJ454">
        <f t="shared" si="39"/>
        <v>0.13736263736263724</v>
      </c>
      <c r="AK454">
        <f t="shared" si="39"/>
        <v>0.14835164835164824</v>
      </c>
      <c r="AL454">
        <f t="shared" si="39"/>
        <v>0.14835164835164824</v>
      </c>
      <c r="AM454">
        <f t="shared" si="39"/>
        <v>0.12087912087912087</v>
      </c>
      <c r="AN454">
        <f t="shared" si="39"/>
        <v>8.7912087912087863E-2</v>
      </c>
      <c r="AO454">
        <f t="shared" si="39"/>
        <v>0.17582417582417587</v>
      </c>
      <c r="AP454">
        <f t="shared" si="39"/>
        <v>0.18131868131868123</v>
      </c>
      <c r="AQ454">
        <f t="shared" si="39"/>
        <v>0.12087912087912087</v>
      </c>
      <c r="AR454">
        <f t="shared" si="39"/>
        <v>0.12087912087912087</v>
      </c>
      <c r="AS454">
        <f t="shared" si="39"/>
        <v>8.7912087912087863E-2</v>
      </c>
      <c r="AT454">
        <f t="shared" si="39"/>
        <v>4.3956043956043869E-2</v>
      </c>
      <c r="AU454">
        <f t="shared" si="39"/>
        <v>2.7472527472527496E-2</v>
      </c>
      <c r="AV454">
        <f t="shared" si="39"/>
        <v>1.6483516483516498E-2</v>
      </c>
      <c r="AW454">
        <f t="shared" si="39"/>
        <v>-5.4945054945054993E-3</v>
      </c>
      <c r="AX454">
        <f t="shared" si="39"/>
        <v>-3.8461538461538491E-2</v>
      </c>
      <c r="AY454">
        <f t="shared" si="39"/>
        <v>-2.7472527472527496E-2</v>
      </c>
      <c r="AZ454">
        <f t="shared" si="39"/>
        <v>-3.2967032967032996E-2</v>
      </c>
      <c r="BA454">
        <f t="shared" si="39"/>
        <v>-4.945054945054949E-2</v>
      </c>
      <c r="BB454">
        <f t="shared" si="39"/>
        <v>-2.1978021978021997E-2</v>
      </c>
      <c r="BC454">
        <f t="shared" si="39"/>
        <v>-6.0439560439560489E-2</v>
      </c>
      <c r="BD454">
        <f t="shared" si="39"/>
        <v>-9.3406593406593491E-2</v>
      </c>
      <c r="BE454">
        <f t="shared" si="39"/>
        <v>-0.10989010989010986</v>
      </c>
      <c r="BF454">
        <f t="shared" si="39"/>
        <v>-0.12637362637362637</v>
      </c>
      <c r="BG454">
        <f t="shared" si="39"/>
        <v>-0.14835164835164835</v>
      </c>
      <c r="BH454">
        <f t="shared" si="39"/>
        <v>-0.20879120879120885</v>
      </c>
      <c r="BI454">
        <f t="shared" si="39"/>
        <v>-0.14285714285714285</v>
      </c>
      <c r="BJ454">
        <f t="shared" si="39"/>
        <v>-0.18681318681318684</v>
      </c>
      <c r="BK454">
        <f t="shared" si="39"/>
        <v>-0.20329670329670335</v>
      </c>
      <c r="BL454">
        <f t="shared" si="39"/>
        <v>-0.19780219780219785</v>
      </c>
      <c r="BM454">
        <f t="shared" si="39"/>
        <v>-0.18681318681318684</v>
      </c>
    </row>
    <row r="455" spans="2:65" x14ac:dyDescent="0.25">
      <c r="B455">
        <f t="shared" si="35"/>
        <v>-5.2764524277294368E-2</v>
      </c>
      <c r="C455">
        <f t="shared" si="39"/>
        <v>-1.768172888015725E-2</v>
      </c>
      <c r="D455">
        <f t="shared" si="39"/>
        <v>-1.768172888015725E-2</v>
      </c>
      <c r="E455">
        <f t="shared" si="39"/>
        <v>-1.4033118158853351E-4</v>
      </c>
      <c r="F455">
        <f t="shared" si="39"/>
        <v>-8.7847319674431643E-2</v>
      </c>
      <c r="G455">
        <f t="shared" si="39"/>
        <v>-0.12293011507156891</v>
      </c>
      <c r="H455">
        <f t="shared" si="39"/>
        <v>0.22789783889980353</v>
      </c>
      <c r="I455">
        <f t="shared" si="39"/>
        <v>0.15773224810552897</v>
      </c>
      <c r="J455">
        <f t="shared" si="39"/>
        <v>0.22789783889980353</v>
      </c>
      <c r="K455">
        <f t="shared" si="39"/>
        <v>0.24543923659837208</v>
      </c>
      <c r="L455">
        <f t="shared" si="39"/>
        <v>0.22789783889980353</v>
      </c>
      <c r="M455">
        <f t="shared" si="39"/>
        <v>0.40331181588548976</v>
      </c>
      <c r="N455">
        <f t="shared" si="39"/>
        <v>0.61380858826831308</v>
      </c>
      <c r="O455">
        <f t="shared" si="39"/>
        <v>0.68397417906258762</v>
      </c>
      <c r="P455">
        <f t="shared" si="39"/>
        <v>0.64889138366545052</v>
      </c>
      <c r="Q455">
        <f t="shared" si="39"/>
        <v>0.61380858826831308</v>
      </c>
      <c r="R455">
        <f t="shared" si="39"/>
        <v>0.57872579287117598</v>
      </c>
      <c r="S455">
        <f t="shared" si="39"/>
        <v>0.64889138366545052</v>
      </c>
      <c r="T455">
        <f t="shared" si="39"/>
        <v>0.64889138366545052</v>
      </c>
      <c r="U455">
        <f t="shared" si="39"/>
        <v>0.68397417906258762</v>
      </c>
      <c r="V455">
        <f t="shared" si="39"/>
        <v>0.68397417906258762</v>
      </c>
      <c r="W455">
        <f t="shared" si="39"/>
        <v>0.64889138366545052</v>
      </c>
      <c r="X455">
        <f t="shared" si="39"/>
        <v>0.75413976985686215</v>
      </c>
      <c r="Y455">
        <f t="shared" si="39"/>
        <v>0.82430536065113669</v>
      </c>
      <c r="Z455">
        <f t="shared" si="39"/>
        <v>0.71905697445972505</v>
      </c>
      <c r="AA455">
        <f t="shared" si="39"/>
        <v>0.71905697445972505</v>
      </c>
      <c r="AB455">
        <f t="shared" si="39"/>
        <v>0.82430536065113669</v>
      </c>
      <c r="AC455">
        <f t="shared" si="39"/>
        <v>0.78922256525399925</v>
      </c>
      <c r="AD455">
        <f t="shared" si="39"/>
        <v>0.78922256525399925</v>
      </c>
      <c r="AE455">
        <f t="shared" si="39"/>
        <v>0.82430536065113669</v>
      </c>
      <c r="AF455">
        <f t="shared" si="39"/>
        <v>0.85938815604827379</v>
      </c>
      <c r="AG455">
        <f t="shared" si="39"/>
        <v>0.96463654223968553</v>
      </c>
      <c r="AH455">
        <f t="shared" si="39"/>
        <v>1.1400505192253718</v>
      </c>
      <c r="AI455">
        <f t="shared" si="39"/>
        <v>1.1400505192253718</v>
      </c>
      <c r="AJ455">
        <f t="shared" si="39"/>
        <v>1.2102161100196462</v>
      </c>
      <c r="AK455">
        <f t="shared" si="39"/>
        <v>1.315464496211058</v>
      </c>
      <c r="AL455">
        <f t="shared" si="39"/>
        <v>1.5610440639910188</v>
      </c>
      <c r="AM455">
        <f t="shared" si="39"/>
        <v>1.4908784731967439</v>
      </c>
      <c r="AN455">
        <f t="shared" si="39"/>
        <v>1.5259612685938817</v>
      </c>
      <c r="AO455">
        <f t="shared" si="39"/>
        <v>1.5259612685938817</v>
      </c>
      <c r="AP455">
        <f t="shared" si="39"/>
        <v>1.5259612685938817</v>
      </c>
      <c r="AQ455">
        <f t="shared" si="39"/>
        <v>1.4698287959584622</v>
      </c>
      <c r="AR455">
        <f t="shared" si="39"/>
        <v>1.4277294414818971</v>
      </c>
      <c r="AS455">
        <f t="shared" si="39"/>
        <v>1.4557956777996068</v>
      </c>
      <c r="AT455">
        <f t="shared" si="39"/>
        <v>1.4557956777996068</v>
      </c>
      <c r="AU455">
        <f t="shared" si="39"/>
        <v>1.5399943867527364</v>
      </c>
      <c r="AV455">
        <f t="shared" si="39"/>
        <v>1.3926466460847602</v>
      </c>
      <c r="AW455">
        <f t="shared" si="39"/>
        <v>1.4207128824024697</v>
      </c>
      <c r="AX455">
        <f t="shared" si="39"/>
        <v>1.3294976143699129</v>
      </c>
      <c r="AY455">
        <f t="shared" si="39"/>
        <v>1.3294976143699129</v>
      </c>
      <c r="AZ455">
        <f t="shared" si="39"/>
        <v>1.4207128824024697</v>
      </c>
      <c r="BA455">
        <f t="shared" si="39"/>
        <v>1.5119281504350266</v>
      </c>
      <c r="BB455">
        <f t="shared" si="39"/>
        <v>1.5750771821498735</v>
      </c>
      <c r="BC455">
        <f t="shared" si="39"/>
        <v>1.6101599775470112</v>
      </c>
      <c r="BD455">
        <f t="shared" si="39"/>
        <v>1.5750771821498735</v>
      </c>
      <c r="BE455">
        <f t="shared" si="39"/>
        <v>1.6171765366264386</v>
      </c>
      <c r="BF455">
        <f t="shared" si="39"/>
        <v>1.6031434184675832</v>
      </c>
      <c r="BG455">
        <f t="shared" si="39"/>
        <v>1.4557956777996068</v>
      </c>
      <c r="BH455">
        <f t="shared" si="39"/>
        <v>1.4417625596407522</v>
      </c>
      <c r="BI455">
        <f t="shared" si="39"/>
        <v>1.4557956777996068</v>
      </c>
      <c r="BJ455">
        <f t="shared" si="39"/>
        <v>1.5470109458321637</v>
      </c>
      <c r="BK455">
        <f t="shared" si="39"/>
        <v>1.4978950322761719</v>
      </c>
      <c r="BL455">
        <f t="shared" si="39"/>
        <v>1.5540275049115915</v>
      </c>
      <c r="BM455">
        <f t="shared" si="39"/>
        <v>1.5961268593881559</v>
      </c>
    </row>
    <row r="456" spans="2:65" x14ac:dyDescent="0.25">
      <c r="B456">
        <f t="shared" si="35"/>
        <v>-2.3809523809523808E-2</v>
      </c>
      <c r="C456">
        <f t="shared" si="39"/>
        <v>-5.7142857142857106E-2</v>
      </c>
      <c r="D456">
        <f t="shared" si="39"/>
        <v>-7.6190476190476253E-2</v>
      </c>
      <c r="E456">
        <f t="shared" si="39"/>
        <v>-6.1904761904761942E-2</v>
      </c>
      <c r="F456">
        <f t="shared" si="39"/>
        <v>-1.904761904761898E-2</v>
      </c>
      <c r="G456">
        <f t="shared" si="39"/>
        <v>-9.52380952380949E-3</v>
      </c>
      <c r="H456">
        <f t="shared" si="39"/>
        <v>9.52380952380949E-3</v>
      </c>
      <c r="I456">
        <f t="shared" si="39"/>
        <v>-1.428571428571432E-2</v>
      </c>
      <c r="J456">
        <f t="shared" si="39"/>
        <v>1.904761904761898E-2</v>
      </c>
      <c r="K456">
        <f t="shared" si="39"/>
        <v>9.52380952380949E-3</v>
      </c>
      <c r="L456">
        <f t="shared" si="39"/>
        <v>2.857142857142864E-2</v>
      </c>
      <c r="M456">
        <f t="shared" si="39"/>
        <v>7.1428571428571425E-2</v>
      </c>
      <c r="N456">
        <f t="shared" si="39"/>
        <v>5.7142857142857106E-2</v>
      </c>
      <c r="O456">
        <f t="shared" si="39"/>
        <v>6.1904761904761942E-2</v>
      </c>
      <c r="P456">
        <f t="shared" si="39"/>
        <v>6.6666666666666596E-2</v>
      </c>
      <c r="Q456">
        <f t="shared" si="39"/>
        <v>9.5238095238095233E-2</v>
      </c>
      <c r="R456">
        <f t="shared" si="39"/>
        <v>0.10476190476190472</v>
      </c>
      <c r="S456">
        <f t="shared" si="39"/>
        <v>0.10000000000000006</v>
      </c>
      <c r="T456">
        <f t="shared" si="39"/>
        <v>0.10476190476190472</v>
      </c>
      <c r="U456">
        <f t="shared" si="39"/>
        <v>0.12380952380952388</v>
      </c>
      <c r="V456">
        <f t="shared" si="39"/>
        <v>0.12857142857142853</v>
      </c>
      <c r="W456">
        <f t="shared" si="39"/>
        <v>0.17142857142857149</v>
      </c>
      <c r="X456">
        <f t="shared" si="39"/>
        <v>0.15238095238095234</v>
      </c>
      <c r="Y456">
        <f t="shared" si="39"/>
        <v>0.15238095238095234</v>
      </c>
      <c r="Z456">
        <f t="shared" si="39"/>
        <v>0.14285714285714285</v>
      </c>
      <c r="AA456">
        <f t="shared" si="39"/>
        <v>0.15238095238095234</v>
      </c>
      <c r="AB456">
        <f t="shared" si="39"/>
        <v>0.18095238095238098</v>
      </c>
      <c r="AC456">
        <f t="shared" si="39"/>
        <v>0.16190476190476183</v>
      </c>
      <c r="AD456">
        <f t="shared" si="39"/>
        <v>0.18095238095238098</v>
      </c>
      <c r="AE456">
        <f t="shared" si="39"/>
        <v>0.19523809523809529</v>
      </c>
      <c r="AF456">
        <f t="shared" si="39"/>
        <v>0.22857142857142859</v>
      </c>
      <c r="AG456">
        <f t="shared" si="39"/>
        <v>0.19047619047619047</v>
      </c>
      <c r="AH456">
        <f t="shared" si="39"/>
        <v>0.20476190476190478</v>
      </c>
      <c r="AI456">
        <f t="shared" si="39"/>
        <v>0.19999999999999996</v>
      </c>
      <c r="AJ456">
        <f t="shared" si="39"/>
        <v>0.19047619047619047</v>
      </c>
      <c r="AK456">
        <f t="shared" si="39"/>
        <v>0.19047619047619047</v>
      </c>
      <c r="AL456">
        <f t="shared" si="39"/>
        <v>0.12857142857142853</v>
      </c>
      <c r="AM456">
        <f t="shared" si="39"/>
        <v>0.14285714285714285</v>
      </c>
      <c r="AN456">
        <f t="shared" si="39"/>
        <v>0.17619047619047615</v>
      </c>
      <c r="AO456">
        <f t="shared" si="39"/>
        <v>0.16666666666666666</v>
      </c>
      <c r="AP456">
        <f t="shared" si="39"/>
        <v>0.15238095238095234</v>
      </c>
      <c r="AQ456">
        <f t="shared" si="39"/>
        <v>0.16857142857142854</v>
      </c>
      <c r="AR456">
        <f t="shared" si="39"/>
        <v>9.71428571428571E-2</v>
      </c>
      <c r="AS456">
        <f t="shared" si="39"/>
        <v>8.3809523809523889E-2</v>
      </c>
      <c r="AT456">
        <f t="shared" si="39"/>
        <v>4.7619047619047616E-2</v>
      </c>
      <c r="AU456">
        <f t="shared" si="39"/>
        <v>5.4285714285714312E-2</v>
      </c>
      <c r="AV456">
        <f t="shared" si="39"/>
        <v>4.857142857142855E-2</v>
      </c>
      <c r="AW456">
        <f t="shared" si="39"/>
        <v>3.0476190476190504E-2</v>
      </c>
      <c r="AX456">
        <f t="shared" si="39"/>
        <v>2.7619047619047536E-2</v>
      </c>
      <c r="AY456">
        <f t="shared" si="39"/>
        <v>7.7142857142857194E-2</v>
      </c>
      <c r="AZ456">
        <f t="shared" si="39"/>
        <v>8.4761904761904816E-2</v>
      </c>
      <c r="BA456">
        <f t="shared" si="39"/>
        <v>8.8571428571428551E-2</v>
      </c>
      <c r="BB456">
        <f t="shared" si="39"/>
        <v>0.26000000000000006</v>
      </c>
      <c r="BC456">
        <f t="shared" si="39"/>
        <v>0.26000000000000006</v>
      </c>
      <c r="BD456">
        <f t="shared" si="39"/>
        <v>0.24761904761904757</v>
      </c>
      <c r="BE456">
        <f t="shared" si="39"/>
        <v>0.17333333333333337</v>
      </c>
      <c r="BF456">
        <f t="shared" si="39"/>
        <v>0.19904761904761903</v>
      </c>
      <c r="BG456">
        <f t="shared" si="39"/>
        <v>0.20666666666666667</v>
      </c>
      <c r="BH456">
        <f t="shared" si="39"/>
        <v>-9.2857142857142819E-2</v>
      </c>
      <c r="BI456">
        <f t="shared" si="39"/>
        <v>-0.1157142857142857</v>
      </c>
      <c r="BJ456">
        <f t="shared" si="39"/>
        <v>-7.6190476190476253E-2</v>
      </c>
      <c r="BK456">
        <f t="shared" si="39"/>
        <v>-0.10476190476190472</v>
      </c>
      <c r="BL456">
        <f t="shared" si="39"/>
        <v>-9.3333333333333379E-2</v>
      </c>
      <c r="BM456">
        <f t="shared" si="39"/>
        <v>-0.10190476190476193</v>
      </c>
    </row>
    <row r="457" spans="2:65" x14ac:dyDescent="0.25">
      <c r="B457">
        <f t="shared" si="35"/>
        <v>1.9047619047619063E-2</v>
      </c>
      <c r="C457">
        <f t="shared" si="39"/>
        <v>-4.7619047619048716E-3</v>
      </c>
      <c r="D457">
        <f t="shared" si="39"/>
        <v>0</v>
      </c>
      <c r="E457">
        <f t="shared" si="39"/>
        <v>-9.5238095238095316E-3</v>
      </c>
      <c r="F457">
        <f t="shared" si="39"/>
        <v>0</v>
      </c>
      <c r="G457">
        <f t="shared" si="39"/>
        <v>-2.8571428571428595E-2</v>
      </c>
      <c r="H457">
        <f t="shared" si="39"/>
        <v>-1.4285714285714403E-2</v>
      </c>
      <c r="I457">
        <f t="shared" si="39"/>
        <v>-1.4285714285714403E-2</v>
      </c>
      <c r="J457">
        <f t="shared" si="39"/>
        <v>0</v>
      </c>
      <c r="K457">
        <f t="shared" ref="C457:BM461" si="40">(K149-$A149)/$A149</f>
        <v>-3.8095238095238126E-2</v>
      </c>
      <c r="L457">
        <f t="shared" si="40"/>
        <v>-2.3809523809523937E-2</v>
      </c>
      <c r="M457">
        <f t="shared" si="40"/>
        <v>-2.3809523809523937E-2</v>
      </c>
      <c r="N457">
        <f t="shared" si="40"/>
        <v>-4.2857142857142996E-2</v>
      </c>
      <c r="O457">
        <f t="shared" si="40"/>
        <v>9.5238095238095108E-2</v>
      </c>
      <c r="P457">
        <f t="shared" si="40"/>
        <v>9.9999999999999978E-2</v>
      </c>
      <c r="Q457">
        <f t="shared" si="40"/>
        <v>0.10476190476190464</v>
      </c>
      <c r="R457">
        <f t="shared" si="40"/>
        <v>9.5238095238095108E-2</v>
      </c>
      <c r="S457">
        <f t="shared" si="40"/>
        <v>7.1428571428571383E-2</v>
      </c>
      <c r="T457">
        <f t="shared" si="40"/>
        <v>6.6666666666666721E-2</v>
      </c>
      <c r="U457">
        <f t="shared" si="40"/>
        <v>0.15238095238095231</v>
      </c>
      <c r="V457">
        <f t="shared" si="40"/>
        <v>0.17142857142857137</v>
      </c>
      <c r="W457">
        <f t="shared" si="40"/>
        <v>0.19047619047619044</v>
      </c>
      <c r="X457">
        <f t="shared" si="40"/>
        <v>0.15238095238095231</v>
      </c>
      <c r="Y457">
        <f t="shared" si="40"/>
        <v>0.16666666666666671</v>
      </c>
      <c r="Z457">
        <f t="shared" si="40"/>
        <v>0.10476190476190464</v>
      </c>
      <c r="AA457">
        <f t="shared" si="40"/>
        <v>5.238095238095232E-2</v>
      </c>
      <c r="AB457">
        <f t="shared" si="40"/>
        <v>0</v>
      </c>
      <c r="AC457">
        <f t="shared" si="40"/>
        <v>-3.3333333333333465E-2</v>
      </c>
      <c r="AD457">
        <f t="shared" si="40"/>
        <v>-1.4285714285714403E-2</v>
      </c>
      <c r="AE457">
        <f t="shared" si="40"/>
        <v>-5.2380952380952424E-2</v>
      </c>
      <c r="AF457">
        <f t="shared" si="40"/>
        <v>-1.9047619047619063E-2</v>
      </c>
      <c r="AG457">
        <f t="shared" si="40"/>
        <v>-8.0952380952381026E-2</v>
      </c>
      <c r="AH457">
        <f t="shared" si="40"/>
        <v>-4.7619047619048716E-3</v>
      </c>
      <c r="AI457">
        <f t="shared" si="40"/>
        <v>-4.7619047619048716E-3</v>
      </c>
      <c r="AJ457">
        <f t="shared" si="40"/>
        <v>4.76190476190466E-3</v>
      </c>
      <c r="AK457">
        <f t="shared" si="40"/>
        <v>8.5714285714285576E-2</v>
      </c>
      <c r="AL457">
        <f t="shared" si="40"/>
        <v>5.714285714285719E-2</v>
      </c>
      <c r="AM457">
        <f t="shared" si="40"/>
        <v>0.11428571428571417</v>
      </c>
      <c r="AN457">
        <f t="shared" si="40"/>
        <v>0.15238095238095231</v>
      </c>
      <c r="AO457">
        <f t="shared" si="40"/>
        <v>7.6190476190476045E-2</v>
      </c>
      <c r="AP457">
        <f t="shared" si="40"/>
        <v>0.15238095238095231</v>
      </c>
      <c r="AQ457">
        <f t="shared" si="40"/>
        <v>8.5714285714285576E-2</v>
      </c>
      <c r="AR457">
        <f t="shared" si="40"/>
        <v>0.10476190476190464</v>
      </c>
      <c r="AS457">
        <f t="shared" si="40"/>
        <v>8.5714285714285576E-2</v>
      </c>
      <c r="AT457">
        <f t="shared" si="40"/>
        <v>0</v>
      </c>
      <c r="AU457">
        <f t="shared" si="40"/>
        <v>-9.5238095238095316E-3</v>
      </c>
      <c r="AV457">
        <f t="shared" si="40"/>
        <v>-2.8571428571428595E-2</v>
      </c>
      <c r="AW457">
        <f t="shared" si="40"/>
        <v>4.7619047619047658E-2</v>
      </c>
      <c r="AX457">
        <f t="shared" si="40"/>
        <v>-4.7619047619048716E-3</v>
      </c>
      <c r="AY457">
        <f t="shared" si="40"/>
        <v>2.3809523809523725E-2</v>
      </c>
      <c r="AZ457">
        <f t="shared" si="40"/>
        <v>0.11428571428571417</v>
      </c>
      <c r="BA457">
        <f t="shared" si="40"/>
        <v>0.12857142857142859</v>
      </c>
      <c r="BB457">
        <f t="shared" si="40"/>
        <v>0.16190476190476183</v>
      </c>
      <c r="BC457">
        <f t="shared" si="40"/>
        <v>0.20476190476190462</v>
      </c>
      <c r="BD457">
        <f t="shared" si="40"/>
        <v>0.11428571428571417</v>
      </c>
      <c r="BE457">
        <f t="shared" si="40"/>
        <v>2.8571428571428595E-2</v>
      </c>
      <c r="BF457">
        <f t="shared" si="40"/>
        <v>4.76190476190466E-3</v>
      </c>
      <c r="BG457">
        <f t="shared" si="40"/>
        <v>0</v>
      </c>
      <c r="BH457">
        <f t="shared" si="40"/>
        <v>-5.714285714285719E-2</v>
      </c>
      <c r="BI457">
        <f t="shared" si="40"/>
        <v>-3.8095238095238126E-2</v>
      </c>
      <c r="BJ457">
        <f t="shared" si="40"/>
        <v>-2.3809523809523937E-2</v>
      </c>
      <c r="BK457">
        <f t="shared" si="40"/>
        <v>-8.0952380952381026E-2</v>
      </c>
      <c r="BL457">
        <f t="shared" si="40"/>
        <v>-8.5714285714285784E-2</v>
      </c>
      <c r="BM457">
        <f t="shared" si="40"/>
        <v>-0.10952380952380951</v>
      </c>
    </row>
    <row r="458" spans="2:65" x14ac:dyDescent="0.25">
      <c r="B458">
        <f t="shared" si="35"/>
        <v>3.6964980544747159E-2</v>
      </c>
      <c r="C458">
        <f t="shared" si="40"/>
        <v>1.9455252918289252E-3</v>
      </c>
      <c r="D458">
        <f t="shared" si="40"/>
        <v>4.0856031128404663E-2</v>
      </c>
      <c r="E458">
        <f t="shared" si="40"/>
        <v>9.7276264591441078E-3</v>
      </c>
      <c r="F458">
        <f t="shared" si="40"/>
        <v>-3.8910505836575048E-3</v>
      </c>
      <c r="G458">
        <f t="shared" si="40"/>
        <v>-5.8365758754862574E-3</v>
      </c>
      <c r="H458">
        <f t="shared" si="40"/>
        <v>-3.8910505836575048E-3</v>
      </c>
      <c r="I458">
        <f t="shared" si="40"/>
        <v>-5.8365758754862574E-3</v>
      </c>
      <c r="J458">
        <f t="shared" si="40"/>
        <v>-5.8365758754862574E-3</v>
      </c>
      <c r="K458">
        <f t="shared" si="40"/>
        <v>-7.7821011673151821E-3</v>
      </c>
      <c r="L458">
        <f t="shared" si="40"/>
        <v>-9.7276264591439343E-3</v>
      </c>
      <c r="M458">
        <f t="shared" si="40"/>
        <v>-2.7237354085603051E-2</v>
      </c>
      <c r="N458">
        <f t="shared" si="40"/>
        <v>-9.7276264591439343E-3</v>
      </c>
      <c r="O458">
        <f t="shared" si="40"/>
        <v>-2.7237354085603051E-2</v>
      </c>
      <c r="P458">
        <f t="shared" si="40"/>
        <v>-7.7821011673151821E-3</v>
      </c>
      <c r="Q458">
        <f t="shared" si="40"/>
        <v>-2.3346303501945546E-2</v>
      </c>
      <c r="R458">
        <f t="shared" si="40"/>
        <v>-1.361867704280144E-2</v>
      </c>
      <c r="S458">
        <f t="shared" si="40"/>
        <v>-2.5291828793774299E-2</v>
      </c>
      <c r="T458">
        <f t="shared" si="40"/>
        <v>-1.361867704280144E-2</v>
      </c>
      <c r="U458">
        <f t="shared" si="40"/>
        <v>-2.5291828793774299E-2</v>
      </c>
      <c r="V458">
        <f t="shared" si="40"/>
        <v>-8.7548638132295589E-2</v>
      </c>
      <c r="W458">
        <f t="shared" si="40"/>
        <v>-7.5875486381322896E-2</v>
      </c>
      <c r="X458">
        <f t="shared" si="40"/>
        <v>-2.5291828793774299E-2</v>
      </c>
      <c r="Y458">
        <f t="shared" si="40"/>
        <v>-3.5019455252918233E-2</v>
      </c>
      <c r="Z458">
        <f t="shared" si="40"/>
        <v>-9.7276264591439343E-3</v>
      </c>
      <c r="AA458">
        <f t="shared" si="40"/>
        <v>-9.7276264591439343E-3</v>
      </c>
      <c r="AB458">
        <f t="shared" si="40"/>
        <v>-7.7821011673151821E-3</v>
      </c>
      <c r="AC458">
        <f t="shared" si="40"/>
        <v>-2.5291828793774299E-2</v>
      </c>
      <c r="AD458">
        <f t="shared" si="40"/>
        <v>-1.7509727626459116E-2</v>
      </c>
      <c r="AE458">
        <f t="shared" si="40"/>
        <v>-4.4747081712062167E-2</v>
      </c>
      <c r="AF458">
        <f t="shared" si="40"/>
        <v>-4.8638132295719845E-2</v>
      </c>
      <c r="AG458">
        <f t="shared" si="40"/>
        <v>-5.0583657587548597E-2</v>
      </c>
      <c r="AH458">
        <f t="shared" si="40"/>
        <v>-1.9455252918287869E-2</v>
      </c>
      <c r="AI458">
        <f t="shared" si="40"/>
        <v>-1.361867704280144E-2</v>
      </c>
      <c r="AJ458">
        <f t="shared" si="40"/>
        <v>0</v>
      </c>
      <c r="AK458">
        <f t="shared" si="40"/>
        <v>-7.7821011673151821E-3</v>
      </c>
      <c r="AL458">
        <f t="shared" si="40"/>
        <v>-1.361867704280144E-2</v>
      </c>
      <c r="AM458">
        <f t="shared" si="40"/>
        <v>-7.7821011673151821E-3</v>
      </c>
      <c r="AN458">
        <f t="shared" si="40"/>
        <v>-7.7821011673151821E-3</v>
      </c>
      <c r="AO458">
        <f t="shared" si="40"/>
        <v>1.9455252918289252E-3</v>
      </c>
      <c r="AP458">
        <f t="shared" si="40"/>
        <v>-2.3346303501945546E-2</v>
      </c>
      <c r="AQ458">
        <f t="shared" si="40"/>
        <v>-1.5564202334630364E-2</v>
      </c>
      <c r="AR458">
        <f t="shared" si="40"/>
        <v>-9.7276264591439343E-3</v>
      </c>
      <c r="AS458">
        <f t="shared" si="40"/>
        <v>-1.361867704280144E-2</v>
      </c>
      <c r="AT458">
        <f t="shared" si="40"/>
        <v>-2.1400778210116621E-2</v>
      </c>
      <c r="AU458">
        <f t="shared" si="40"/>
        <v>-5.6420233463035027E-2</v>
      </c>
      <c r="AV458">
        <f t="shared" si="40"/>
        <v>-8.560311284046683E-2</v>
      </c>
      <c r="AW458">
        <f t="shared" si="40"/>
        <v>-0.10116731517509719</v>
      </c>
      <c r="AX458">
        <f t="shared" si="40"/>
        <v>-8.1712062256809326E-2</v>
      </c>
      <c r="AY458">
        <f t="shared" si="40"/>
        <v>-5.4474708171206102E-2</v>
      </c>
      <c r="AZ458">
        <f t="shared" si="40"/>
        <v>-4.8638132295719845E-2</v>
      </c>
      <c r="BA458">
        <f t="shared" si="40"/>
        <v>-6.8093385214007721E-2</v>
      </c>
      <c r="BB458">
        <f t="shared" si="40"/>
        <v>-6.6147859922178961E-2</v>
      </c>
      <c r="BC458">
        <f t="shared" si="40"/>
        <v>-8.7548638132295589E-2</v>
      </c>
      <c r="BD458">
        <f t="shared" si="40"/>
        <v>-3.6964980544746985E-2</v>
      </c>
      <c r="BE458">
        <f t="shared" si="40"/>
        <v>-5.6420233463035027E-2</v>
      </c>
      <c r="BF458">
        <f t="shared" si="40"/>
        <v>-1.7509727626459116E-2</v>
      </c>
      <c r="BG458">
        <f t="shared" si="40"/>
        <v>-4.0856031128404663E-2</v>
      </c>
      <c r="BH458">
        <f t="shared" si="40"/>
        <v>-4.2801556420233415E-2</v>
      </c>
      <c r="BI458">
        <f t="shared" si="40"/>
        <v>-5.4474708171206102E-2</v>
      </c>
      <c r="BJ458">
        <f t="shared" si="40"/>
        <v>-6.6147859922178961E-2</v>
      </c>
      <c r="BK458">
        <f t="shared" si="40"/>
        <v>-7.7821011673151655E-2</v>
      </c>
      <c r="BL458">
        <f t="shared" si="40"/>
        <v>-7.5875486381322896E-2</v>
      </c>
      <c r="BM458">
        <f t="shared" si="40"/>
        <v>-9.5330739299610764E-2</v>
      </c>
    </row>
    <row r="459" spans="2:65" x14ac:dyDescent="0.25">
      <c r="B459">
        <f t="shared" si="35"/>
        <v>-8.2706766917293298E-2</v>
      </c>
      <c r="C459">
        <f t="shared" si="40"/>
        <v>-0.12781954887218056</v>
      </c>
      <c r="D459">
        <f t="shared" si="40"/>
        <v>-0.28503759398496248</v>
      </c>
      <c r="E459">
        <f t="shared" si="40"/>
        <v>-0.26225563909774441</v>
      </c>
      <c r="F459">
        <f t="shared" si="40"/>
        <v>-0.26195488721804511</v>
      </c>
      <c r="G459">
        <f t="shared" si="40"/>
        <v>-0.27360902255639102</v>
      </c>
      <c r="H459">
        <f t="shared" si="40"/>
        <v>-0.23308270676691731</v>
      </c>
      <c r="I459">
        <f t="shared" si="40"/>
        <v>-0.23308270676691731</v>
      </c>
      <c r="J459">
        <f t="shared" si="40"/>
        <v>-0.292406015037594</v>
      </c>
      <c r="K459">
        <f t="shared" si="40"/>
        <v>-0.32330827067669177</v>
      </c>
      <c r="L459">
        <f t="shared" si="40"/>
        <v>-0.31578947368421056</v>
      </c>
      <c r="M459">
        <f t="shared" si="40"/>
        <v>-0.33082706766917297</v>
      </c>
      <c r="N459">
        <f t="shared" si="40"/>
        <v>-0.35338345864661658</v>
      </c>
      <c r="O459">
        <f t="shared" si="40"/>
        <v>-0.39661654135338348</v>
      </c>
      <c r="P459">
        <f t="shared" si="40"/>
        <v>-0.38894736842105271</v>
      </c>
      <c r="Q459">
        <f t="shared" si="40"/>
        <v>-0.30796992481203012</v>
      </c>
      <c r="R459">
        <f t="shared" si="40"/>
        <v>-0.33526315789473687</v>
      </c>
      <c r="S459">
        <f t="shared" si="40"/>
        <v>-0.33834586466165417</v>
      </c>
      <c r="T459">
        <f t="shared" si="40"/>
        <v>-0.33834586466165417</v>
      </c>
      <c r="U459">
        <f t="shared" si="40"/>
        <v>-0.33285714285714291</v>
      </c>
      <c r="V459">
        <f t="shared" si="40"/>
        <v>-0.32714285714285718</v>
      </c>
      <c r="W459">
        <f t="shared" si="40"/>
        <v>-0.33834586466165417</v>
      </c>
      <c r="X459">
        <f t="shared" si="40"/>
        <v>-0.3683458646616542</v>
      </c>
      <c r="Y459">
        <f t="shared" si="40"/>
        <v>-0.37496240601503761</v>
      </c>
      <c r="Z459">
        <f t="shared" si="40"/>
        <v>-0.36842105263157898</v>
      </c>
      <c r="AA459">
        <f t="shared" si="40"/>
        <v>-0.38345864661654144</v>
      </c>
      <c r="AB459">
        <f t="shared" si="40"/>
        <v>-0.41120300751879701</v>
      </c>
      <c r="AC459">
        <f t="shared" si="40"/>
        <v>-0.42406015037593986</v>
      </c>
      <c r="AD459">
        <f t="shared" si="40"/>
        <v>-0.44804511278195491</v>
      </c>
      <c r="AE459">
        <f t="shared" si="40"/>
        <v>-0.45293233082706769</v>
      </c>
      <c r="AF459">
        <f t="shared" si="40"/>
        <v>-0.47142857142857147</v>
      </c>
      <c r="AG459">
        <f t="shared" si="40"/>
        <v>-0.46616541353383462</v>
      </c>
      <c r="AH459">
        <f t="shared" si="40"/>
        <v>-0.48127819548872186</v>
      </c>
      <c r="AI459">
        <f t="shared" si="40"/>
        <v>-0.48488721804511276</v>
      </c>
      <c r="AJ459">
        <f t="shared" si="40"/>
        <v>-0.45887218045112782</v>
      </c>
      <c r="AK459">
        <f t="shared" si="40"/>
        <v>-0.39849624060150374</v>
      </c>
      <c r="AL459">
        <f t="shared" si="40"/>
        <v>-0.37293233082706773</v>
      </c>
      <c r="AM459">
        <f t="shared" si="40"/>
        <v>-0.4135338345864662</v>
      </c>
      <c r="AN459">
        <f t="shared" si="40"/>
        <v>-0.43184962406015043</v>
      </c>
      <c r="AO459">
        <f t="shared" si="40"/>
        <v>-0.45691729323308272</v>
      </c>
      <c r="AP459">
        <f t="shared" si="40"/>
        <v>-0.48120300751879708</v>
      </c>
      <c r="AQ459">
        <f t="shared" si="40"/>
        <v>-0.47203007518796991</v>
      </c>
      <c r="AR459">
        <f t="shared" si="40"/>
        <v>-0.48563909774436093</v>
      </c>
      <c r="AS459">
        <f t="shared" si="40"/>
        <v>-0.47631578947368425</v>
      </c>
      <c r="AT459">
        <f t="shared" si="40"/>
        <v>-0.48864661654135338</v>
      </c>
      <c r="AU459">
        <f t="shared" si="40"/>
        <v>-0.48864661654135338</v>
      </c>
      <c r="AV459">
        <f t="shared" si="40"/>
        <v>-0.42481203007518797</v>
      </c>
      <c r="AW459">
        <f t="shared" si="40"/>
        <v>-0.46240601503759404</v>
      </c>
      <c r="AX459">
        <f t="shared" si="40"/>
        <v>-0.46240601503759404</v>
      </c>
      <c r="AY459">
        <f t="shared" si="40"/>
        <v>-0.46691729323308279</v>
      </c>
      <c r="AZ459">
        <f t="shared" si="40"/>
        <v>-0.4642857142857143</v>
      </c>
      <c r="BA459">
        <f t="shared" si="40"/>
        <v>-0.44360902255639101</v>
      </c>
      <c r="BB459">
        <f t="shared" si="40"/>
        <v>-0.454812030075188</v>
      </c>
      <c r="BC459">
        <f t="shared" si="40"/>
        <v>-0.44917293233082706</v>
      </c>
      <c r="BD459">
        <f t="shared" si="40"/>
        <v>-0.27969924812030084</v>
      </c>
      <c r="BE459">
        <f t="shared" si="40"/>
        <v>-0.35278195488721809</v>
      </c>
      <c r="BF459">
        <f t="shared" si="40"/>
        <v>-0.3007518796992481</v>
      </c>
      <c r="BG459">
        <f t="shared" si="40"/>
        <v>-0.33082706766917297</v>
      </c>
      <c r="BH459">
        <f t="shared" si="40"/>
        <v>-0.35902255639097747</v>
      </c>
      <c r="BI459">
        <f t="shared" si="40"/>
        <v>-0.35338345864661658</v>
      </c>
      <c r="BJ459">
        <f t="shared" si="40"/>
        <v>-0.37007518796992483</v>
      </c>
      <c r="BK459">
        <f t="shared" si="40"/>
        <v>-0.43609022556390981</v>
      </c>
      <c r="BL459">
        <f t="shared" si="40"/>
        <v>-0.45864661654135341</v>
      </c>
      <c r="BM459">
        <f t="shared" si="40"/>
        <v>-0.40601503759398494</v>
      </c>
    </row>
    <row r="460" spans="2:65" x14ac:dyDescent="0.25">
      <c r="B460">
        <f t="shared" si="35"/>
        <v>2.2271714922048524E-3</v>
      </c>
      <c r="C460">
        <f t="shared" si="40"/>
        <v>3.3407572383072782E-3</v>
      </c>
      <c r="D460">
        <f t="shared" si="40"/>
        <v>2.2271714922048524E-3</v>
      </c>
      <c r="E460">
        <f t="shared" si="40"/>
        <v>3.3407572383072782E-3</v>
      </c>
      <c r="F460">
        <f t="shared" si="40"/>
        <v>2.2271714922048524E-3</v>
      </c>
      <c r="G460">
        <f t="shared" si="40"/>
        <v>1.1135857461024262E-3</v>
      </c>
      <c r="H460">
        <f t="shared" si="40"/>
        <v>1.1135857461024262E-3</v>
      </c>
      <c r="I460">
        <f t="shared" si="40"/>
        <v>0</v>
      </c>
      <c r="J460">
        <f t="shared" si="40"/>
        <v>-1.1135857461024262E-3</v>
      </c>
      <c r="K460">
        <f t="shared" si="40"/>
        <v>0</v>
      </c>
      <c r="L460">
        <f t="shared" si="40"/>
        <v>6.6815144766145564E-3</v>
      </c>
      <c r="M460">
        <f t="shared" si="40"/>
        <v>5.5679287305121306E-3</v>
      </c>
      <c r="N460">
        <f t="shared" si="40"/>
        <v>2.2271714922048524E-3</v>
      </c>
      <c r="O460">
        <f t="shared" si="40"/>
        <v>3.3407572383072782E-3</v>
      </c>
      <c r="P460">
        <f t="shared" si="40"/>
        <v>4.4543429844097048E-3</v>
      </c>
      <c r="Q460">
        <f t="shared" si="40"/>
        <v>3.3407572383072782E-3</v>
      </c>
      <c r="R460">
        <f t="shared" si="40"/>
        <v>5.5679287305121306E-3</v>
      </c>
      <c r="S460">
        <f t="shared" si="40"/>
        <v>4.4543429844097048E-3</v>
      </c>
      <c r="T460">
        <f t="shared" si="40"/>
        <v>8.9086859688196074E-3</v>
      </c>
      <c r="U460">
        <f t="shared" si="40"/>
        <v>6.6815144766145564E-3</v>
      </c>
      <c r="V460">
        <f t="shared" si="40"/>
        <v>5.5679287305121306E-3</v>
      </c>
      <c r="W460">
        <f t="shared" si="40"/>
        <v>7.7951002227171808E-3</v>
      </c>
      <c r="X460">
        <f t="shared" si="40"/>
        <v>6.6815144766145564E-3</v>
      </c>
      <c r="Y460">
        <f t="shared" si="40"/>
        <v>6.6815144766145564E-3</v>
      </c>
      <c r="Z460">
        <f t="shared" si="40"/>
        <v>1.0579064587973147E-2</v>
      </c>
      <c r="AA460">
        <f t="shared" si="40"/>
        <v>1.336302895322931E-2</v>
      </c>
      <c r="AB460">
        <f t="shared" si="40"/>
        <v>-5.1224944320712784E-2</v>
      </c>
      <c r="AC460">
        <f t="shared" si="40"/>
        <v>-2.7839643652561245E-2</v>
      </c>
      <c r="AD460">
        <f t="shared" si="40"/>
        <v>-7.6837416481069176E-2</v>
      </c>
      <c r="AE460">
        <f t="shared" si="40"/>
        <v>-0.10690423162583527</v>
      </c>
      <c r="AF460">
        <f t="shared" si="40"/>
        <v>-8.0178173719376453E-2</v>
      </c>
      <c r="AG460">
        <f t="shared" si="40"/>
        <v>-0.12583518930957691</v>
      </c>
      <c r="AH460">
        <f t="shared" si="40"/>
        <v>-0.15367483296213816</v>
      </c>
      <c r="AI460">
        <f t="shared" si="40"/>
        <v>-0.26169265033407579</v>
      </c>
      <c r="AJ460">
        <f t="shared" si="40"/>
        <v>-0.31180400890868604</v>
      </c>
      <c r="AK460">
        <f t="shared" si="40"/>
        <v>-0.12360801781737196</v>
      </c>
      <c r="AL460">
        <f t="shared" si="40"/>
        <v>-0.12472160356347439</v>
      </c>
      <c r="AM460">
        <f t="shared" si="40"/>
        <v>-0.13028953229398671</v>
      </c>
      <c r="AN460">
        <f t="shared" si="40"/>
        <v>-0.10690423162583527</v>
      </c>
      <c r="AO460">
        <f t="shared" si="40"/>
        <v>-9.7995545657015667E-2</v>
      </c>
      <c r="AP460">
        <f t="shared" si="40"/>
        <v>-6.9042316258351999E-2</v>
      </c>
      <c r="AQ460">
        <f t="shared" si="40"/>
        <v>-7.9064587973274036E-2</v>
      </c>
      <c r="AR460">
        <f t="shared" si="40"/>
        <v>-0.13474387527839651</v>
      </c>
      <c r="AS460">
        <f t="shared" si="40"/>
        <v>-0.1080178173719377</v>
      </c>
      <c r="AT460">
        <f t="shared" si="40"/>
        <v>-0.12472160356347439</v>
      </c>
      <c r="AU460">
        <f t="shared" si="40"/>
        <v>-0.12026726057906459</v>
      </c>
      <c r="AV460">
        <f t="shared" si="40"/>
        <v>-0.12249443207126955</v>
      </c>
      <c r="AW460">
        <f t="shared" si="40"/>
        <v>-0.15033407572383078</v>
      </c>
      <c r="AX460">
        <f t="shared" si="40"/>
        <v>-0.11024498886414255</v>
      </c>
      <c r="AY460">
        <f t="shared" si="40"/>
        <v>-0.11135857461024498</v>
      </c>
      <c r="AZ460">
        <f t="shared" si="40"/>
        <v>-9.242761692650335E-2</v>
      </c>
      <c r="BA460">
        <f t="shared" si="40"/>
        <v>-6.4587973273942098E-2</v>
      </c>
      <c r="BB460">
        <f t="shared" si="40"/>
        <v>-6.6815144766146944E-2</v>
      </c>
      <c r="BC460">
        <f t="shared" si="40"/>
        <v>-7.3496659242761705E-2</v>
      </c>
      <c r="BD460">
        <f t="shared" si="40"/>
        <v>1.336302895322931E-2</v>
      </c>
      <c r="BE460">
        <f t="shared" si="40"/>
        <v>1.336302895322931E-2</v>
      </c>
      <c r="BF460">
        <f t="shared" si="40"/>
        <v>1.336302895322931E-2</v>
      </c>
      <c r="BG460">
        <f t="shared" si="40"/>
        <v>1.336302895322931E-2</v>
      </c>
      <c r="BH460">
        <f t="shared" si="40"/>
        <v>1.336302895322931E-2</v>
      </c>
      <c r="BI460">
        <f t="shared" si="40"/>
        <v>1.336302895322931E-2</v>
      </c>
      <c r="BJ460">
        <f t="shared" si="40"/>
        <v>1.336302895322931E-2</v>
      </c>
      <c r="BK460">
        <f t="shared" si="40"/>
        <v>1.336302895322931E-2</v>
      </c>
      <c r="BL460">
        <f t="shared" si="40"/>
        <v>1.336302895322931E-2</v>
      </c>
      <c r="BM460">
        <f t="shared" si="40"/>
        <v>1.336302895322931E-2</v>
      </c>
    </row>
    <row r="461" spans="2:65" x14ac:dyDescent="0.25">
      <c r="B461">
        <f t="shared" si="35"/>
        <v>-5.3559322033898245E-2</v>
      </c>
      <c r="C461">
        <f t="shared" si="40"/>
        <v>-2.7118644067796634E-2</v>
      </c>
      <c r="D461">
        <f t="shared" si="40"/>
        <v>2.0338983050847505E-2</v>
      </c>
      <c r="E461">
        <f t="shared" si="40"/>
        <v>1.9661016949152486E-2</v>
      </c>
      <c r="F461">
        <f t="shared" si="40"/>
        <v>5.4915254237288172E-2</v>
      </c>
      <c r="G461">
        <f t="shared" si="40"/>
        <v>6.7796610169491281E-3</v>
      </c>
      <c r="H461">
        <f t="shared" si="40"/>
        <v>-2.0338983050847024E-3</v>
      </c>
      <c r="I461">
        <f t="shared" si="40"/>
        <v>-1.0847457627118653E-2</v>
      </c>
      <c r="J461">
        <f t="shared" ref="C461:BM465" si="41">(J153-$A153)/$A153</f>
        <v>6.1016949152542278E-3</v>
      </c>
      <c r="K461">
        <f t="shared" si="41"/>
        <v>-2.6440677966101733E-2</v>
      </c>
      <c r="L461">
        <f t="shared" si="41"/>
        <v>-1.7627118644067782E-2</v>
      </c>
      <c r="M461">
        <f t="shared" si="41"/>
        <v>-3.5254237288135565E-2</v>
      </c>
      <c r="N461">
        <f t="shared" si="41"/>
        <v>-2.7118644067796634E-2</v>
      </c>
      <c r="O461">
        <f t="shared" si="41"/>
        <v>-3.5254237288135565E-2</v>
      </c>
      <c r="P461">
        <f t="shared" si="41"/>
        <v>-5.0847457627118647E-2</v>
      </c>
      <c r="Q461">
        <f t="shared" si="41"/>
        <v>-7.4576271186440654E-2</v>
      </c>
      <c r="R461">
        <f t="shared" si="41"/>
        <v>-7.7288135593220383E-2</v>
      </c>
      <c r="S461">
        <f t="shared" si="41"/>
        <v>-7.7288135593220383E-2</v>
      </c>
      <c r="T461">
        <f t="shared" si="41"/>
        <v>-8.8813559322033928E-2</v>
      </c>
      <c r="U461">
        <f t="shared" si="41"/>
        <v>-9.2203389830508437E-2</v>
      </c>
      <c r="V461">
        <f t="shared" si="41"/>
        <v>-0.10372881355932199</v>
      </c>
      <c r="W461">
        <f t="shared" si="41"/>
        <v>-0.10169491525423729</v>
      </c>
      <c r="X461">
        <f t="shared" si="41"/>
        <v>-0.15186440677966104</v>
      </c>
      <c r="Y461">
        <f t="shared" si="41"/>
        <v>-0.14915254237288131</v>
      </c>
      <c r="Z461">
        <f t="shared" si="41"/>
        <v>-0.10644067796610171</v>
      </c>
      <c r="AA461">
        <f t="shared" si="41"/>
        <v>-7.1186440677966145E-2</v>
      </c>
      <c r="AB461">
        <f t="shared" si="41"/>
        <v>-7.1186440677966145E-2</v>
      </c>
      <c r="AC461">
        <f t="shared" si="41"/>
        <v>-8.4067796610169512E-2</v>
      </c>
      <c r="AD461">
        <f t="shared" si="41"/>
        <v>-7.9322033898305083E-2</v>
      </c>
      <c r="AE461">
        <f t="shared" si="41"/>
        <v>-3.9322033898305089E-2</v>
      </c>
      <c r="AF461">
        <f t="shared" si="41"/>
        <v>-1.5593220338983079E-2</v>
      </c>
      <c r="AG461">
        <f t="shared" si="41"/>
        <v>-3.3898305084746243E-3</v>
      </c>
      <c r="AH461">
        <f t="shared" si="41"/>
        <v>1.8305084745762683E-2</v>
      </c>
      <c r="AI461">
        <f t="shared" si="41"/>
        <v>3.3898305084745763E-2</v>
      </c>
      <c r="AJ461">
        <f t="shared" si="41"/>
        <v>7.4576271186440654E-2</v>
      </c>
      <c r="AK461">
        <f t="shared" si="41"/>
        <v>2.372881355932201E-2</v>
      </c>
      <c r="AL461">
        <f t="shared" si="41"/>
        <v>1.6949152542372881E-2</v>
      </c>
      <c r="AM461">
        <f t="shared" si="41"/>
        <v>-3.7966101694915287E-2</v>
      </c>
      <c r="AN461">
        <f t="shared" si="41"/>
        <v>-3.1186440677966158E-2</v>
      </c>
      <c r="AO461">
        <f t="shared" si="41"/>
        <v>-2.9830508474576238E-2</v>
      </c>
      <c r="AP461">
        <f t="shared" si="41"/>
        <v>7.4576271186440292E-3</v>
      </c>
      <c r="AQ461">
        <f t="shared" si="41"/>
        <v>4.8135593220339043E-2</v>
      </c>
      <c r="AR461">
        <f t="shared" si="41"/>
        <v>8.4745762711864403E-2</v>
      </c>
      <c r="AS461">
        <f t="shared" si="41"/>
        <v>0.14237288135593229</v>
      </c>
      <c r="AT461">
        <f t="shared" si="41"/>
        <v>0.14847457627118651</v>
      </c>
      <c r="AU461">
        <f t="shared" si="41"/>
        <v>1.8305084745762683E-2</v>
      </c>
      <c r="AV461">
        <f t="shared" si="41"/>
        <v>-2.372881355932201E-2</v>
      </c>
      <c r="AW461">
        <f t="shared" si="41"/>
        <v>-2.5084745762711812E-2</v>
      </c>
      <c r="AX461">
        <f t="shared" si="41"/>
        <v>-6.847457627118643E-2</v>
      </c>
      <c r="AY461">
        <f t="shared" si="41"/>
        <v>-0.10440677966101689</v>
      </c>
      <c r="AZ461">
        <f t="shared" si="41"/>
        <v>-0.11864406779661017</v>
      </c>
      <c r="BA461">
        <f t="shared" si="41"/>
        <v>-0.10372881355932199</v>
      </c>
      <c r="BB461">
        <f t="shared" si="41"/>
        <v>-0.15322033898305085</v>
      </c>
      <c r="BC461">
        <f t="shared" si="41"/>
        <v>-0.15050847457627123</v>
      </c>
      <c r="BD461">
        <f t="shared" si="41"/>
        <v>-0.17084745762711862</v>
      </c>
      <c r="BE461">
        <f t="shared" si="41"/>
        <v>-0.17694915254237284</v>
      </c>
      <c r="BF461">
        <f t="shared" si="41"/>
        <v>-0.18576271186440679</v>
      </c>
      <c r="BG461">
        <f t="shared" si="41"/>
        <v>-0.1864406779661017</v>
      </c>
      <c r="BH461">
        <f t="shared" si="41"/>
        <v>-0.19661016949152546</v>
      </c>
      <c r="BI461">
        <f t="shared" si="41"/>
        <v>-0.19999999999999996</v>
      </c>
      <c r="BJ461">
        <f t="shared" si="41"/>
        <v>-0.1871186440677966</v>
      </c>
      <c r="BK461">
        <f t="shared" si="41"/>
        <v>-0.15118644067796613</v>
      </c>
      <c r="BL461">
        <f t="shared" si="41"/>
        <v>-0.14101694915254237</v>
      </c>
      <c r="BM461">
        <f t="shared" si="41"/>
        <v>-0.12745762711864411</v>
      </c>
    </row>
    <row r="462" spans="2:65" x14ac:dyDescent="0.25">
      <c r="B462">
        <f t="shared" si="35"/>
        <v>-2.1131137352392783E-2</v>
      </c>
      <c r="C462">
        <f t="shared" si="41"/>
        <v>-8.7010565568676548E-3</v>
      </c>
      <c r="D462">
        <f t="shared" si="41"/>
        <v>6.2150403977635576E-4</v>
      </c>
      <c r="E462">
        <f t="shared" si="41"/>
        <v>-7.4580484773150539E-3</v>
      </c>
      <c r="F462">
        <f t="shared" si="41"/>
        <v>-1.0565568676196391E-2</v>
      </c>
      <c r="G462">
        <f t="shared" si="41"/>
        <v>-4.3505282784338274E-3</v>
      </c>
      <c r="H462">
        <f t="shared" si="41"/>
        <v>-1.86451211932878E-2</v>
      </c>
      <c r="I462">
        <f t="shared" si="41"/>
        <v>-4.1640770665009319E-2</v>
      </c>
      <c r="J462">
        <f t="shared" si="41"/>
        <v>-4.1640770665009319E-2</v>
      </c>
      <c r="K462">
        <f t="shared" si="41"/>
        <v>-6.5879428216283439E-2</v>
      </c>
      <c r="L462">
        <f t="shared" si="41"/>
        <v>-7.3337476693598497E-2</v>
      </c>
      <c r="M462">
        <f t="shared" si="41"/>
        <v>-5.5935363579863291E-2</v>
      </c>
      <c r="N462">
        <f t="shared" si="41"/>
        <v>-4.9720323182100727E-2</v>
      </c>
      <c r="O462">
        <f t="shared" si="41"/>
        <v>-3.1696706028589171E-2</v>
      </c>
      <c r="P462">
        <f t="shared" si="41"/>
        <v>-1.4916096954630219E-2</v>
      </c>
      <c r="Q462">
        <f t="shared" si="41"/>
        <v>-2.9210689869484191E-2</v>
      </c>
      <c r="R462">
        <f t="shared" si="41"/>
        <v>-1.1187072715972636E-2</v>
      </c>
      <c r="S462">
        <f t="shared" si="41"/>
        <v>-2.3617153511497763E-2</v>
      </c>
      <c r="T462">
        <f t="shared" si="41"/>
        <v>-2.7346177750155347E-2</v>
      </c>
      <c r="U462">
        <f t="shared" si="41"/>
        <v>-5.5935363579863182E-3</v>
      </c>
      <c r="V462">
        <f t="shared" si="41"/>
        <v>-1.0565568676196391E-2</v>
      </c>
      <c r="W462">
        <f t="shared" si="41"/>
        <v>-9.3225605966438998E-3</v>
      </c>
      <c r="X462">
        <f t="shared" si="41"/>
        <v>-4.2883778744561812E-2</v>
      </c>
      <c r="Y462">
        <f t="shared" si="41"/>
        <v>-4.1640770665009319E-2</v>
      </c>
      <c r="Z462">
        <f t="shared" si="41"/>
        <v>-7.5201988812927223E-2</v>
      </c>
      <c r="AA462">
        <f t="shared" si="41"/>
        <v>-7.271597265382225E-2</v>
      </c>
      <c r="AB462">
        <f t="shared" si="41"/>
        <v>-6.4014916096954588E-2</v>
      </c>
      <c r="AC462">
        <f t="shared" si="41"/>
        <v>-7.7066500932256074E-2</v>
      </c>
      <c r="AD462">
        <f t="shared" si="41"/>
        <v>-8.9496581727781202E-2</v>
      </c>
      <c r="AE462">
        <f t="shared" si="41"/>
        <v>-8.6389061528899969E-2</v>
      </c>
      <c r="AF462">
        <f t="shared" si="41"/>
        <v>-9.2604101926662533E-2</v>
      </c>
      <c r="AG462">
        <f t="shared" si="41"/>
        <v>-9.1982597886886286E-2</v>
      </c>
      <c r="AH462">
        <f t="shared" si="41"/>
        <v>-9.5711622125543766E-2</v>
      </c>
      <c r="AI462">
        <f t="shared" si="41"/>
        <v>-8.0174021131137294E-2</v>
      </c>
      <c r="AJ462">
        <f t="shared" si="41"/>
        <v>-8.6389061528899969E-2</v>
      </c>
      <c r="AK462">
        <f t="shared" si="41"/>
        <v>-9.1982597886886286E-2</v>
      </c>
      <c r="AL462">
        <f t="shared" si="41"/>
        <v>-9.4468614045991273E-2</v>
      </c>
      <c r="AM462">
        <f t="shared" si="41"/>
        <v>-0.10752019888129276</v>
      </c>
      <c r="AN462">
        <f t="shared" si="41"/>
        <v>-0.1348663766314481</v>
      </c>
      <c r="AO462">
        <f t="shared" si="41"/>
        <v>-0.1093847110006215</v>
      </c>
      <c r="AP462">
        <f t="shared" si="41"/>
        <v>-0.11062771908017398</v>
      </c>
      <c r="AQ462">
        <f t="shared" si="41"/>
        <v>-0.12927284027346178</v>
      </c>
      <c r="AR462">
        <f t="shared" si="41"/>
        <v>-0.12802983219390929</v>
      </c>
      <c r="AS462">
        <f t="shared" si="41"/>
        <v>-0.11373523927905532</v>
      </c>
      <c r="AT462">
        <f t="shared" si="41"/>
        <v>-0.11373523927905532</v>
      </c>
      <c r="AU462">
        <f t="shared" si="41"/>
        <v>-0.12740832815413305</v>
      </c>
      <c r="AV462">
        <f t="shared" si="41"/>
        <v>-0.12678682411435668</v>
      </c>
      <c r="AW462">
        <f t="shared" si="41"/>
        <v>-9.5711622125543766E-2</v>
      </c>
      <c r="AX462">
        <f t="shared" si="41"/>
        <v>-0.11995027967681789</v>
      </c>
      <c r="AY462">
        <f t="shared" si="41"/>
        <v>-0.12119328775637038</v>
      </c>
      <c r="AZ462">
        <f t="shared" si="41"/>
        <v>-0.11995027967681789</v>
      </c>
      <c r="BA462">
        <f t="shared" si="41"/>
        <v>-9.695463020509637E-2</v>
      </c>
      <c r="BB462">
        <f t="shared" si="41"/>
        <v>-8.3281541330018638E-2</v>
      </c>
      <c r="BC462">
        <f t="shared" si="41"/>
        <v>-9.819763828464885E-2</v>
      </c>
      <c r="BD462">
        <f t="shared" si="41"/>
        <v>-0.10192666252330644</v>
      </c>
      <c r="BE462">
        <f t="shared" si="41"/>
        <v>-9.6333126165320124E-2</v>
      </c>
      <c r="BF462">
        <f t="shared" si="41"/>
        <v>-0.11124922311995022</v>
      </c>
      <c r="BG462">
        <f t="shared" si="41"/>
        <v>-0.11249223119950283</v>
      </c>
      <c r="BH462">
        <f t="shared" si="41"/>
        <v>-0.17029210689869487</v>
      </c>
      <c r="BI462">
        <f t="shared" si="41"/>
        <v>-0.1454319453076445</v>
      </c>
      <c r="BJ462">
        <f t="shared" si="41"/>
        <v>-0.15848353014294597</v>
      </c>
      <c r="BK462">
        <f t="shared" si="41"/>
        <v>-0.17339962709757609</v>
      </c>
      <c r="BL462">
        <f t="shared" si="41"/>
        <v>-0.11311373523927908</v>
      </c>
      <c r="BM462">
        <f t="shared" si="41"/>
        <v>-2.7346177750155347E-2</v>
      </c>
    </row>
    <row r="463" spans="2:65" x14ac:dyDescent="0.25">
      <c r="B463">
        <f t="shared" si="35"/>
        <v>0</v>
      </c>
      <c r="C463">
        <f t="shared" si="41"/>
        <v>-6.896551724137937E-3</v>
      </c>
      <c r="D463">
        <f t="shared" si="41"/>
        <v>-2.0689655172413814E-2</v>
      </c>
      <c r="E463">
        <f t="shared" si="41"/>
        <v>-1.3793103448275874E-2</v>
      </c>
      <c r="F463">
        <f t="shared" si="41"/>
        <v>-1.3793103448275874E-2</v>
      </c>
      <c r="G463">
        <f t="shared" si="41"/>
        <v>-3.4482758620689689E-2</v>
      </c>
      <c r="H463">
        <f t="shared" si="41"/>
        <v>6.896551724137937E-3</v>
      </c>
      <c r="I463">
        <f t="shared" si="41"/>
        <v>-6.4137931034481824E-3</v>
      </c>
      <c r="J463">
        <f t="shared" si="41"/>
        <v>3.4482758620689689E-2</v>
      </c>
      <c r="K463">
        <f t="shared" si="41"/>
        <v>3.4482758620689689E-2</v>
      </c>
      <c r="L463">
        <f t="shared" si="41"/>
        <v>1.3655172413793132E-2</v>
      </c>
      <c r="M463">
        <f t="shared" si="41"/>
        <v>-6.896551724137937E-3</v>
      </c>
      <c r="N463">
        <f t="shared" si="41"/>
        <v>6.2068965517241434E-2</v>
      </c>
      <c r="O463">
        <f t="shared" si="41"/>
        <v>1.3793103448275874E-2</v>
      </c>
      <c r="P463">
        <f t="shared" si="41"/>
        <v>1.3793103448275874E-2</v>
      </c>
      <c r="Q463">
        <f t="shared" si="41"/>
        <v>6.896551724137937E-3</v>
      </c>
      <c r="R463">
        <f t="shared" si="41"/>
        <v>-1.3793103448275874E-2</v>
      </c>
      <c r="S463">
        <f t="shared" si="41"/>
        <v>-2.0689655172413814E-2</v>
      </c>
      <c r="T463">
        <f t="shared" si="41"/>
        <v>-2.7586206896551748E-2</v>
      </c>
      <c r="U463">
        <f t="shared" si="41"/>
        <v>-2.7586206896551748E-2</v>
      </c>
      <c r="V463">
        <f t="shared" si="41"/>
        <v>-4.1379310344827627E-2</v>
      </c>
      <c r="W463">
        <f t="shared" si="41"/>
        <v>-2.7586206896551748E-2</v>
      </c>
      <c r="X463">
        <f t="shared" si="41"/>
        <v>-3.4482758620689689E-2</v>
      </c>
      <c r="Y463">
        <f t="shared" si="41"/>
        <v>0</v>
      </c>
      <c r="Z463">
        <f t="shared" si="41"/>
        <v>-2.7517241379310376E-2</v>
      </c>
      <c r="AA463">
        <f t="shared" si="41"/>
        <v>-7.5862068965516548E-3</v>
      </c>
      <c r="AB463">
        <f t="shared" si="41"/>
        <v>-6.8965517241379226E-2</v>
      </c>
      <c r="AC463">
        <f t="shared" si="41"/>
        <v>-4.1379310344827627E-2</v>
      </c>
      <c r="AD463">
        <f t="shared" si="41"/>
        <v>-3.4482758620689689E-2</v>
      </c>
      <c r="AE463">
        <f t="shared" si="41"/>
        <v>-4.8275862068965558E-2</v>
      </c>
      <c r="AF463">
        <f t="shared" si="41"/>
        <v>-4.8275862068965558E-2</v>
      </c>
      <c r="AG463">
        <f t="shared" si="41"/>
        <v>-8.2758620689655102E-2</v>
      </c>
      <c r="AH463">
        <f t="shared" si="41"/>
        <v>-5.5172413793103343E-2</v>
      </c>
      <c r="AI463">
        <f t="shared" si="41"/>
        <v>1.3793103448275874E-2</v>
      </c>
      <c r="AJ463">
        <f t="shared" si="41"/>
        <v>0</v>
      </c>
      <c r="AK463">
        <f t="shared" si="41"/>
        <v>0</v>
      </c>
      <c r="AL463">
        <f t="shared" si="41"/>
        <v>6.896551724137937E-3</v>
      </c>
      <c r="AM463">
        <f t="shared" si="41"/>
        <v>6.896551724137937E-3</v>
      </c>
      <c r="AN463">
        <f t="shared" si="41"/>
        <v>-2.765517241379312E-2</v>
      </c>
      <c r="AO463">
        <f t="shared" si="41"/>
        <v>-4.1379310344827627E-2</v>
      </c>
      <c r="AP463">
        <f t="shared" si="41"/>
        <v>-4.1379310344827627E-2</v>
      </c>
      <c r="AQ463">
        <f t="shared" si="41"/>
        <v>-3.4482758620689689E-2</v>
      </c>
      <c r="AR463">
        <f t="shared" si="41"/>
        <v>-3.4482758620689689E-2</v>
      </c>
      <c r="AS463">
        <f t="shared" si="41"/>
        <v>-2.0689655172413814E-2</v>
      </c>
      <c r="AT463">
        <f t="shared" si="41"/>
        <v>-1.3793103448275874E-2</v>
      </c>
      <c r="AU463">
        <f t="shared" si="41"/>
        <v>-3.4482758620689689E-2</v>
      </c>
      <c r="AV463">
        <f t="shared" si="41"/>
        <v>-1.3793103448275874E-2</v>
      </c>
      <c r="AW463">
        <f t="shared" si="41"/>
        <v>-4.1379310344827627E-2</v>
      </c>
      <c r="AX463">
        <f t="shared" si="41"/>
        <v>-4.8275862068965558E-2</v>
      </c>
      <c r="AY463">
        <f t="shared" si="41"/>
        <v>-7.5862068965517157E-2</v>
      </c>
      <c r="AZ463">
        <f t="shared" si="41"/>
        <v>-5.5172413793103343E-2</v>
      </c>
      <c r="BA463">
        <f t="shared" si="41"/>
        <v>-7.5862068965517157E-2</v>
      </c>
      <c r="BB463">
        <f t="shared" si="41"/>
        <v>-6.8965517241379226E-2</v>
      </c>
      <c r="BC463">
        <f t="shared" si="41"/>
        <v>-6.6620689655172427E-2</v>
      </c>
      <c r="BD463">
        <f t="shared" si="41"/>
        <v>-6.2068965517241281E-2</v>
      </c>
      <c r="BE463">
        <f t="shared" si="41"/>
        <v>-7.5793103448275792E-2</v>
      </c>
      <c r="BF463">
        <f t="shared" si="41"/>
        <v>-8.2758620689655102E-2</v>
      </c>
      <c r="BG463">
        <f t="shared" si="41"/>
        <v>-8.9655172413793033E-2</v>
      </c>
      <c r="BH463">
        <f t="shared" si="41"/>
        <v>-9.6620689655172343E-2</v>
      </c>
      <c r="BI463">
        <f t="shared" si="41"/>
        <v>-0.11724137931034478</v>
      </c>
      <c r="BJ463">
        <f t="shared" si="41"/>
        <v>-0.13096551724137928</v>
      </c>
      <c r="BK463">
        <f t="shared" si="41"/>
        <v>-0.13103448275862065</v>
      </c>
      <c r="BL463">
        <f t="shared" si="41"/>
        <v>-0.17241379310344829</v>
      </c>
      <c r="BM463">
        <f t="shared" si="41"/>
        <v>-0.17241379310344829</v>
      </c>
    </row>
    <row r="464" spans="2:65" x14ac:dyDescent="0.25">
      <c r="B464">
        <f t="shared" si="35"/>
        <v>-2.8368794326241006E-2</v>
      </c>
      <c r="C464">
        <f t="shared" si="41"/>
        <v>4.1702127659574602E-2</v>
      </c>
      <c r="D464">
        <f t="shared" si="41"/>
        <v>0.12056737588652494</v>
      </c>
      <c r="E464">
        <f t="shared" si="41"/>
        <v>3.5460992907801449E-2</v>
      </c>
      <c r="F464">
        <f t="shared" si="41"/>
        <v>4.964539007092203E-2</v>
      </c>
      <c r="G464">
        <f t="shared" si="41"/>
        <v>8.5106382978723485E-2</v>
      </c>
      <c r="H464">
        <f t="shared" si="41"/>
        <v>7.0921985815602898E-2</v>
      </c>
      <c r="I464">
        <f t="shared" si="41"/>
        <v>0.1418439716312058</v>
      </c>
      <c r="J464">
        <f t="shared" si="41"/>
        <v>0.24113475177304972</v>
      </c>
      <c r="K464">
        <f t="shared" si="41"/>
        <v>0.14893617021276609</v>
      </c>
      <c r="L464">
        <f t="shared" si="41"/>
        <v>7.0921985815602898E-2</v>
      </c>
      <c r="M464">
        <f t="shared" si="41"/>
        <v>9.5744680851063843E-2</v>
      </c>
      <c r="N464">
        <f t="shared" si="41"/>
        <v>0.16312056737588651</v>
      </c>
      <c r="O464">
        <f t="shared" si="41"/>
        <v>0.1702127659574468</v>
      </c>
      <c r="P464">
        <f t="shared" si="41"/>
        <v>0.20567375886524827</v>
      </c>
      <c r="Q464">
        <f t="shared" si="41"/>
        <v>0.12056737588652494</v>
      </c>
      <c r="R464">
        <f t="shared" si="41"/>
        <v>0.1418439716312058</v>
      </c>
      <c r="S464">
        <f t="shared" si="41"/>
        <v>0.10638297872340435</v>
      </c>
      <c r="T464">
        <f t="shared" si="41"/>
        <v>2.1276595744680871E-2</v>
      </c>
      <c r="U464">
        <f t="shared" si="41"/>
        <v>1.3971631205673796E-2</v>
      </c>
      <c r="V464">
        <f t="shared" si="41"/>
        <v>-1.4184397163120581E-2</v>
      </c>
      <c r="W464">
        <f t="shared" si="41"/>
        <v>-8.7801418439716256E-2</v>
      </c>
      <c r="X464">
        <f t="shared" si="41"/>
        <v>-9.9290780141843907E-2</v>
      </c>
      <c r="Y464">
        <f t="shared" si="41"/>
        <v>-0.12049645390070918</v>
      </c>
      <c r="Z464">
        <f t="shared" si="41"/>
        <v>-9.2198581560283613E-2</v>
      </c>
      <c r="AA464">
        <f t="shared" si="41"/>
        <v>-6.7446808510638279E-2</v>
      </c>
      <c r="AB464">
        <f t="shared" si="41"/>
        <v>-9.4326241134751784E-2</v>
      </c>
      <c r="AC464">
        <f t="shared" si="41"/>
        <v>-0.10453900709219857</v>
      </c>
      <c r="AD464">
        <f t="shared" si="41"/>
        <v>-0.1063829787234042</v>
      </c>
      <c r="AE464">
        <f t="shared" si="41"/>
        <v>-9.9290780141843907E-2</v>
      </c>
      <c r="AF464">
        <f t="shared" si="41"/>
        <v>-0.10567375886524825</v>
      </c>
      <c r="AG464">
        <f t="shared" si="41"/>
        <v>-0.20567375886524811</v>
      </c>
      <c r="AH464">
        <f t="shared" si="41"/>
        <v>-0.1771631205673759</v>
      </c>
      <c r="AI464">
        <f t="shared" si="41"/>
        <v>-0.13546099290780131</v>
      </c>
      <c r="AJ464">
        <f t="shared" si="41"/>
        <v>-0.13475177304964536</v>
      </c>
      <c r="AK464">
        <f t="shared" si="41"/>
        <v>-0.13397163120567365</v>
      </c>
      <c r="AL464">
        <f t="shared" si="41"/>
        <v>-0.10567375886524825</v>
      </c>
      <c r="AM464">
        <f t="shared" si="41"/>
        <v>-7.8085106382978636E-2</v>
      </c>
      <c r="AN464">
        <f t="shared" si="41"/>
        <v>-0.14184397163120566</v>
      </c>
      <c r="AO464">
        <f t="shared" si="41"/>
        <v>-0.1201418439716312</v>
      </c>
      <c r="AP464">
        <f t="shared" si="41"/>
        <v>-0.1063829787234042</v>
      </c>
      <c r="AQ464">
        <f t="shared" si="41"/>
        <v>-0.16312056737588651</v>
      </c>
      <c r="AR464">
        <f t="shared" si="41"/>
        <v>-6.3900709219858048E-2</v>
      </c>
      <c r="AS464">
        <f t="shared" si="41"/>
        <v>-0.1702127659574468</v>
      </c>
      <c r="AT464">
        <f t="shared" si="41"/>
        <v>-0.19148936170212769</v>
      </c>
      <c r="AU464">
        <f t="shared" si="41"/>
        <v>-0.23404255319148926</v>
      </c>
      <c r="AV464">
        <f t="shared" si="41"/>
        <v>-0.23723404255319153</v>
      </c>
      <c r="AW464">
        <f t="shared" si="41"/>
        <v>-0.22702127659574456</v>
      </c>
      <c r="AX464">
        <f t="shared" si="41"/>
        <v>-0.22695035460992899</v>
      </c>
      <c r="AY464">
        <f t="shared" si="41"/>
        <v>-0.23404255319148926</v>
      </c>
      <c r="AZ464">
        <f t="shared" si="41"/>
        <v>-0.22695035460992899</v>
      </c>
      <c r="BA464">
        <f t="shared" si="41"/>
        <v>-0.26943262411347513</v>
      </c>
      <c r="BB464">
        <f t="shared" si="41"/>
        <v>-0.26950354609929073</v>
      </c>
      <c r="BC464">
        <f t="shared" si="41"/>
        <v>-0.16269503546099279</v>
      </c>
      <c r="BD464">
        <f t="shared" si="41"/>
        <v>-0.14893617021276595</v>
      </c>
      <c r="BE464">
        <f t="shared" si="41"/>
        <v>0.15439716312056739</v>
      </c>
      <c r="BF464">
        <f t="shared" si="41"/>
        <v>-5.6737588652482164E-2</v>
      </c>
      <c r="BG464">
        <f t="shared" si="41"/>
        <v>-0.11347517730496449</v>
      </c>
      <c r="BH464">
        <f t="shared" si="41"/>
        <v>-0.16304964539007091</v>
      </c>
      <c r="BI464">
        <f t="shared" si="41"/>
        <v>-2.1276595744680871E-2</v>
      </c>
      <c r="BJ464">
        <f t="shared" si="41"/>
        <v>-9.2198581560283613E-2</v>
      </c>
      <c r="BK464">
        <f t="shared" si="41"/>
        <v>-0.11347517730496449</v>
      </c>
      <c r="BL464">
        <f t="shared" si="41"/>
        <v>-0.14184397163120566</v>
      </c>
      <c r="BM464">
        <f t="shared" si="41"/>
        <v>-0.18439716312056739</v>
      </c>
    </row>
    <row r="465" spans="2:65" x14ac:dyDescent="0.25">
      <c r="B465">
        <f t="shared" si="35"/>
        <v>6.3254744105807345E-3</v>
      </c>
      <c r="C465">
        <f t="shared" si="41"/>
        <v>-4.1594786275637438E-2</v>
      </c>
      <c r="D465">
        <f t="shared" si="41"/>
        <v>6.3254744105807345E-3</v>
      </c>
      <c r="E465">
        <f t="shared" si="41"/>
        <v>-3.2585777266628995E-3</v>
      </c>
      <c r="F465">
        <f t="shared" si="41"/>
        <v>-7.0251102165995907E-2</v>
      </c>
      <c r="G465">
        <f t="shared" si="41"/>
        <v>-7.0346942687368338E-2</v>
      </c>
      <c r="H465">
        <f t="shared" si="41"/>
        <v>-8.951504696185561E-2</v>
      </c>
      <c r="I465">
        <f t="shared" ref="C465:BM469" si="42">(I157-$A157)/$A157</f>
        <v>-6.0762890550124703E-2</v>
      </c>
      <c r="J465">
        <f t="shared" si="42"/>
        <v>-6.0762890550124703E-2</v>
      </c>
      <c r="K465">
        <f t="shared" si="42"/>
        <v>-7.9930994824611967E-2</v>
      </c>
      <c r="L465">
        <f t="shared" si="42"/>
        <v>-7.9930994824611967E-2</v>
      </c>
      <c r="M465">
        <f t="shared" si="42"/>
        <v>-7.2742955721679201E-2</v>
      </c>
      <c r="N465">
        <f t="shared" si="42"/>
        <v>-4.6386812344259253E-2</v>
      </c>
      <c r="O465">
        <f t="shared" si="42"/>
        <v>-7.9930994824611967E-2</v>
      </c>
      <c r="P465">
        <f t="shared" si="42"/>
        <v>-4.1594786275637438E-2</v>
      </c>
      <c r="Q465">
        <f t="shared" si="42"/>
        <v>-4.1690626797009862E-2</v>
      </c>
      <c r="R465">
        <f t="shared" si="42"/>
        <v>-7.513896875599016E-2</v>
      </c>
      <c r="S465">
        <f t="shared" si="42"/>
        <v>-9.0090090090090155E-2</v>
      </c>
      <c r="T465">
        <f t="shared" si="42"/>
        <v>-0.1182672033735864</v>
      </c>
      <c r="U465">
        <f t="shared" si="42"/>
        <v>-0.11587119033927555</v>
      </c>
      <c r="V465">
        <f t="shared" si="42"/>
        <v>-7.9930994824611967E-2</v>
      </c>
      <c r="W465">
        <f t="shared" si="42"/>
        <v>-8.7598236534406876E-2</v>
      </c>
      <c r="X465">
        <f t="shared" si="42"/>
        <v>-7.0346942687368338E-2</v>
      </c>
      <c r="Y465">
        <f t="shared" si="42"/>
        <v>-0.15276979106766347</v>
      </c>
      <c r="Z465">
        <f t="shared" si="42"/>
        <v>-6.0762890550124703E-2</v>
      </c>
      <c r="AA465">
        <f t="shared" si="42"/>
        <v>-0.10389112516772095</v>
      </c>
      <c r="AB465">
        <f t="shared" si="42"/>
        <v>-0.13743530764807368</v>
      </c>
      <c r="AC465">
        <f t="shared" si="42"/>
        <v>-9.9099099099099239E-2</v>
      </c>
      <c r="AD465">
        <f t="shared" si="42"/>
        <v>-4.1594786275637438E-2</v>
      </c>
      <c r="AE465">
        <f t="shared" si="42"/>
        <v>-5.9804485336400343E-2</v>
      </c>
      <c r="AF465">
        <f t="shared" si="42"/>
        <v>-3.2010734138393802E-2</v>
      </c>
      <c r="AG465">
        <f t="shared" si="42"/>
        <v>-8.7598236534406876E-2</v>
      </c>
      <c r="AH465">
        <f t="shared" si="42"/>
        <v>-7.1976231550699682E-2</v>
      </c>
      <c r="AI465">
        <f t="shared" si="42"/>
        <v>-7.7534981790301008E-2</v>
      </c>
      <c r="AJ465">
        <f t="shared" si="42"/>
        <v>-7.9643473260494591E-2</v>
      </c>
      <c r="AK465">
        <f t="shared" si="42"/>
        <v>-3.2010734138393802E-2</v>
      </c>
      <c r="AL465">
        <f t="shared" si="42"/>
        <v>-4.1594786275637438E-2</v>
      </c>
      <c r="AM465">
        <f t="shared" si="42"/>
        <v>-5.1178838412881067E-2</v>
      </c>
      <c r="AN465">
        <f t="shared" si="42"/>
        <v>-8.2806210465785068E-2</v>
      </c>
      <c r="AO465">
        <f t="shared" si="42"/>
        <v>-6.8430132259919618E-2</v>
      </c>
      <c r="AP465">
        <f t="shared" si="42"/>
        <v>-7.9930994824611967E-2</v>
      </c>
      <c r="AQ465">
        <f t="shared" si="42"/>
        <v>-2.2426682001150167E-2</v>
      </c>
      <c r="AR465">
        <f t="shared" si="42"/>
        <v>1.3896875599003216E-2</v>
      </c>
      <c r="AS465">
        <f t="shared" si="42"/>
        <v>0.10216599578301687</v>
      </c>
      <c r="AT465">
        <f t="shared" si="42"/>
        <v>0.12133410005750413</v>
      </c>
      <c r="AU465">
        <f t="shared" si="42"/>
        <v>7.3413839371286177E-2</v>
      </c>
      <c r="AV465">
        <f t="shared" si="42"/>
        <v>7.3413839371286177E-2</v>
      </c>
      <c r="AW465">
        <f t="shared" si="42"/>
        <v>5.4245735096798905E-2</v>
      </c>
      <c r="AX465">
        <f t="shared" si="42"/>
        <v>1.5909526547824369E-2</v>
      </c>
      <c r="AY465">
        <f t="shared" si="42"/>
        <v>5.4245735096798905E-2</v>
      </c>
      <c r="AZ465">
        <f t="shared" si="42"/>
        <v>1.5909526547824369E-2</v>
      </c>
      <c r="BA465">
        <f t="shared" si="42"/>
        <v>-1.2842629863906534E-2</v>
      </c>
      <c r="BB465">
        <f t="shared" si="42"/>
        <v>-5.1178838412881067E-2</v>
      </c>
      <c r="BC465">
        <f t="shared" si="42"/>
        <v>-6.0762890550124703E-2</v>
      </c>
      <c r="BD465">
        <f t="shared" si="42"/>
        <v>-8.5585585585585724E-2</v>
      </c>
      <c r="BE465">
        <f t="shared" si="42"/>
        <v>-0.11587119033927555</v>
      </c>
      <c r="BF465">
        <f t="shared" si="42"/>
        <v>-0.12785125551083004</v>
      </c>
      <c r="BG465">
        <f t="shared" si="42"/>
        <v>-0.12785125551083004</v>
      </c>
      <c r="BH465">
        <f t="shared" si="42"/>
        <v>-7.9930994824611967E-2</v>
      </c>
      <c r="BI465">
        <f t="shared" si="42"/>
        <v>-0.11175004792026082</v>
      </c>
      <c r="BJ465">
        <f t="shared" si="42"/>
        <v>-0.11635039294613768</v>
      </c>
      <c r="BK465">
        <f t="shared" si="42"/>
        <v>-0.15852022235000968</v>
      </c>
      <c r="BL465">
        <f t="shared" si="42"/>
        <v>-0.18535556833429184</v>
      </c>
      <c r="BM465">
        <f t="shared" si="42"/>
        <v>-0.22369177688326627</v>
      </c>
    </row>
    <row r="466" spans="2:65" x14ac:dyDescent="0.25">
      <c r="B466">
        <f t="shared" si="35"/>
        <v>1.3333333333333334E-2</v>
      </c>
      <c r="C466">
        <f t="shared" si="42"/>
        <v>1.146666666666666E-2</v>
      </c>
      <c r="D466">
        <f t="shared" si="42"/>
        <v>5.25333333333333E-2</v>
      </c>
      <c r="E466">
        <f t="shared" si="42"/>
        <v>-1.0666666666666628E-2</v>
      </c>
      <c r="F466">
        <f t="shared" si="42"/>
        <v>-2.7466666666666698E-2</v>
      </c>
      <c r="G466">
        <f t="shared" si="42"/>
        <v>-0.10240000000000009</v>
      </c>
      <c r="H466">
        <f t="shared" si="42"/>
        <v>-0.13653333333333326</v>
      </c>
      <c r="I466">
        <f t="shared" si="42"/>
        <v>-0.14560000000000003</v>
      </c>
      <c r="J466">
        <f t="shared" si="42"/>
        <v>-0.14186666666666667</v>
      </c>
      <c r="K466">
        <f t="shared" si="42"/>
        <v>-0.15040000000000001</v>
      </c>
      <c r="L466">
        <f t="shared" si="42"/>
        <v>-0.15866666666666665</v>
      </c>
      <c r="M466">
        <f t="shared" si="42"/>
        <v>-0.15013333333333331</v>
      </c>
      <c r="N466">
        <f t="shared" si="42"/>
        <v>-0.14053333333333343</v>
      </c>
      <c r="O466">
        <f t="shared" si="42"/>
        <v>-0.1453333333333334</v>
      </c>
      <c r="P466">
        <f t="shared" si="42"/>
        <v>-0.12613333333333324</v>
      </c>
      <c r="Q466">
        <f t="shared" si="42"/>
        <v>-0.11786666666666672</v>
      </c>
      <c r="R466">
        <f t="shared" si="42"/>
        <v>-0.14053333333333343</v>
      </c>
      <c r="S466">
        <f t="shared" si="42"/>
        <v>-0.1453333333333334</v>
      </c>
      <c r="T466">
        <f t="shared" si="42"/>
        <v>-0.12933333333333338</v>
      </c>
      <c r="U466">
        <f t="shared" si="42"/>
        <v>-0.11946666666666658</v>
      </c>
      <c r="V466">
        <f t="shared" si="42"/>
        <v>-0.13946666666666657</v>
      </c>
      <c r="W466">
        <f t="shared" si="42"/>
        <v>-0.17333333333333334</v>
      </c>
      <c r="X466">
        <f t="shared" si="42"/>
        <v>-0.19173333333333337</v>
      </c>
      <c r="Y466">
        <f t="shared" si="42"/>
        <v>-0.19893333333333335</v>
      </c>
      <c r="Z466">
        <f t="shared" si="42"/>
        <v>-0.1922666666666667</v>
      </c>
      <c r="AA466">
        <f t="shared" si="42"/>
        <v>-0.20213333333333328</v>
      </c>
      <c r="AB466">
        <f t="shared" si="42"/>
        <v>-0.2125333333333333</v>
      </c>
      <c r="AC466">
        <f t="shared" si="42"/>
        <v>-0.20906666666666665</v>
      </c>
      <c r="AD466">
        <f t="shared" si="42"/>
        <v>-0.22080000000000002</v>
      </c>
      <c r="AE466">
        <f t="shared" si="42"/>
        <v>-0.23146666666666665</v>
      </c>
      <c r="AF466">
        <f t="shared" si="42"/>
        <v>-0.24346666666666664</v>
      </c>
      <c r="AG466">
        <f t="shared" si="42"/>
        <v>-0.24026666666666671</v>
      </c>
      <c r="AH466">
        <f t="shared" si="42"/>
        <v>-0.22986666666666669</v>
      </c>
      <c r="AI466">
        <f t="shared" si="42"/>
        <v>-0.22106666666666663</v>
      </c>
      <c r="AJ466">
        <f t="shared" si="42"/>
        <v>-0.21413333333333337</v>
      </c>
      <c r="AK466">
        <f t="shared" si="42"/>
        <v>-0.2002666666666667</v>
      </c>
      <c r="AL466">
        <f t="shared" si="42"/>
        <v>-0.21333333333333335</v>
      </c>
      <c r="AM466">
        <f t="shared" si="42"/>
        <v>-0.21946666666666667</v>
      </c>
      <c r="AN466">
        <f t="shared" si="42"/>
        <v>-0.20426666666666668</v>
      </c>
      <c r="AO466">
        <f t="shared" si="42"/>
        <v>-0.21146666666666666</v>
      </c>
      <c r="AP466">
        <f t="shared" si="42"/>
        <v>-0.20586666666666664</v>
      </c>
      <c r="AQ466">
        <f t="shared" si="42"/>
        <v>-0.20533333333333331</v>
      </c>
      <c r="AR466">
        <f t="shared" si="42"/>
        <v>-0.2104</v>
      </c>
      <c r="AS466">
        <f t="shared" si="42"/>
        <v>-0.18240000000000001</v>
      </c>
      <c r="AT466">
        <f t="shared" si="42"/>
        <v>-0.20133333333333336</v>
      </c>
      <c r="AU466">
        <f t="shared" si="42"/>
        <v>-0.22026666666666672</v>
      </c>
      <c r="AV466">
        <f t="shared" si="42"/>
        <v>-0.21866666666666665</v>
      </c>
      <c r="AW466">
        <f t="shared" si="42"/>
        <v>-0.21493333333333331</v>
      </c>
      <c r="AX466">
        <f t="shared" si="42"/>
        <v>-0.22719999999999999</v>
      </c>
      <c r="AY466">
        <f t="shared" si="42"/>
        <v>-0.24853333333333333</v>
      </c>
      <c r="AZ466">
        <f t="shared" si="42"/>
        <v>-0.25146666666666667</v>
      </c>
      <c r="BA466">
        <f t="shared" si="42"/>
        <v>-0.24320000000000003</v>
      </c>
      <c r="BB466">
        <f t="shared" si="42"/>
        <v>-0.21466666666666667</v>
      </c>
      <c r="BC466">
        <f t="shared" si="42"/>
        <v>-0.21840000000000004</v>
      </c>
      <c r="BD466">
        <f t="shared" si="42"/>
        <v>-0.22560000000000002</v>
      </c>
      <c r="BE466">
        <f t="shared" si="42"/>
        <v>-0.22266666666666671</v>
      </c>
      <c r="BF466">
        <f t="shared" si="42"/>
        <v>-0.23199999999999998</v>
      </c>
      <c r="BG466">
        <f t="shared" si="42"/>
        <v>-0.252</v>
      </c>
      <c r="BH466">
        <f t="shared" si="42"/>
        <v>-0.29653333333333337</v>
      </c>
      <c r="BI466">
        <f t="shared" si="42"/>
        <v>-0.26080000000000003</v>
      </c>
      <c r="BJ466">
        <f t="shared" si="42"/>
        <v>-0.2698666666666667</v>
      </c>
      <c r="BK466">
        <f t="shared" si="42"/>
        <v>-0.28639999999999993</v>
      </c>
      <c r="BL466">
        <f t="shared" si="42"/>
        <v>-0.30666666666666664</v>
      </c>
      <c r="BM466">
        <f t="shared" si="42"/>
        <v>-0.31333333333333335</v>
      </c>
    </row>
    <row r="467" spans="2:65" x14ac:dyDescent="0.25">
      <c r="B467">
        <f t="shared" si="35"/>
        <v>0</v>
      </c>
      <c r="C467">
        <f t="shared" si="42"/>
        <v>-3.4364261168385673E-3</v>
      </c>
      <c r="D467">
        <f t="shared" si="42"/>
        <v>2.9381443298969268E-3</v>
      </c>
      <c r="E467">
        <f t="shared" si="42"/>
        <v>6.8728522336769819E-3</v>
      </c>
      <c r="F467">
        <f t="shared" si="42"/>
        <v>1.3745704467353964E-2</v>
      </c>
      <c r="G467">
        <f t="shared" si="42"/>
        <v>2.0618556701030945E-2</v>
      </c>
      <c r="H467">
        <f t="shared" si="42"/>
        <v>3.9518900343642534E-2</v>
      </c>
      <c r="I467">
        <f t="shared" si="42"/>
        <v>3.7800687285223324E-2</v>
      </c>
      <c r="J467">
        <f t="shared" si="42"/>
        <v>6.5292096219931248E-2</v>
      </c>
      <c r="K467">
        <f t="shared" si="42"/>
        <v>5.6701030927835058E-2</v>
      </c>
      <c r="L467">
        <f t="shared" si="42"/>
        <v>3.7800687285223324E-2</v>
      </c>
      <c r="M467">
        <f t="shared" si="42"/>
        <v>3.127147766323015E-2</v>
      </c>
      <c r="N467">
        <f t="shared" si="42"/>
        <v>-1.2027491408934755E-2</v>
      </c>
      <c r="O467">
        <f t="shared" si="42"/>
        <v>-1.2027491408934755E-2</v>
      </c>
      <c r="P467">
        <f t="shared" si="42"/>
        <v>-0.11512027491408933</v>
      </c>
      <c r="Q467">
        <f t="shared" si="42"/>
        <v>-0.11512027491408933</v>
      </c>
      <c r="R467">
        <f t="shared" si="42"/>
        <v>-0.14089347079037806</v>
      </c>
      <c r="S467">
        <f t="shared" si="42"/>
        <v>-0.1554123711340207</v>
      </c>
      <c r="T467">
        <f t="shared" si="42"/>
        <v>-0.16838487972508598</v>
      </c>
      <c r="U467">
        <f t="shared" si="42"/>
        <v>-0.17353951890034375</v>
      </c>
      <c r="V467">
        <f t="shared" si="42"/>
        <v>-0.1718213058419244</v>
      </c>
      <c r="W467">
        <f t="shared" si="42"/>
        <v>-0.19072164948453613</v>
      </c>
      <c r="X467">
        <f t="shared" si="42"/>
        <v>-0.2061855670103093</v>
      </c>
      <c r="Y467">
        <f t="shared" si="42"/>
        <v>-0.25601374570446739</v>
      </c>
      <c r="Z467">
        <f t="shared" si="42"/>
        <v>-0.30412371134020627</v>
      </c>
      <c r="AA467">
        <f t="shared" si="42"/>
        <v>-0.28865979381443307</v>
      </c>
      <c r="AB467">
        <f t="shared" si="42"/>
        <v>-0.3101374570446736</v>
      </c>
      <c r="AC467">
        <f t="shared" si="42"/>
        <v>-0.27835051546391754</v>
      </c>
      <c r="AD467">
        <f t="shared" si="42"/>
        <v>-0.31271477663230246</v>
      </c>
      <c r="AE467">
        <f t="shared" si="42"/>
        <v>-0.21305841924398627</v>
      </c>
      <c r="AF467">
        <f t="shared" si="42"/>
        <v>-0.19931271477663232</v>
      </c>
      <c r="AG467">
        <f t="shared" si="42"/>
        <v>-0.26804123711340211</v>
      </c>
      <c r="AH467">
        <f t="shared" si="42"/>
        <v>-0.31615120274914094</v>
      </c>
      <c r="AI467">
        <f t="shared" si="42"/>
        <v>-0.22508591065292102</v>
      </c>
      <c r="AJ467">
        <f t="shared" si="42"/>
        <v>-0.21821305841924404</v>
      </c>
      <c r="AK467">
        <f t="shared" si="42"/>
        <v>-0.25601374570446739</v>
      </c>
      <c r="AL467">
        <f t="shared" si="42"/>
        <v>-0.31278350515463921</v>
      </c>
      <c r="AM467">
        <f t="shared" si="42"/>
        <v>-0.30927835051546404</v>
      </c>
      <c r="AN467">
        <f t="shared" si="42"/>
        <v>-0.31271477663230246</v>
      </c>
      <c r="AO467">
        <f t="shared" si="42"/>
        <v>-0.31615120274914094</v>
      </c>
      <c r="AP467">
        <f t="shared" si="42"/>
        <v>-0.33848797250859108</v>
      </c>
      <c r="AQ467">
        <f t="shared" si="42"/>
        <v>-0.31786941580756012</v>
      </c>
      <c r="AR467">
        <f t="shared" si="42"/>
        <v>-0.31271477663230246</v>
      </c>
      <c r="AS467">
        <f t="shared" si="42"/>
        <v>-0.36912371134020622</v>
      </c>
      <c r="AT467">
        <f t="shared" si="42"/>
        <v>-0.41237113402061859</v>
      </c>
      <c r="AU467">
        <f t="shared" si="42"/>
        <v>-0.40206185567010311</v>
      </c>
      <c r="AV467">
        <f t="shared" si="42"/>
        <v>-0.45017182130584193</v>
      </c>
      <c r="AW467">
        <f t="shared" si="42"/>
        <v>-0.42439862542955326</v>
      </c>
      <c r="AX467">
        <f t="shared" si="42"/>
        <v>-0.47079037800687284</v>
      </c>
      <c r="AY467">
        <f t="shared" si="42"/>
        <v>-0.43298969072164956</v>
      </c>
      <c r="AZ467">
        <f t="shared" si="42"/>
        <v>-0.4467353951890034</v>
      </c>
      <c r="BA467">
        <f t="shared" si="42"/>
        <v>-0.40721649484536082</v>
      </c>
      <c r="BB467">
        <f t="shared" si="42"/>
        <v>-0.41580756013745707</v>
      </c>
      <c r="BC467">
        <f t="shared" si="42"/>
        <v>-0.39690721649484545</v>
      </c>
      <c r="BD467">
        <f t="shared" si="42"/>
        <v>-0.45453608247422683</v>
      </c>
      <c r="BE467">
        <f t="shared" si="42"/>
        <v>-0.44158075601374575</v>
      </c>
      <c r="BF467">
        <f t="shared" si="42"/>
        <v>-0.46219931271477666</v>
      </c>
      <c r="BG467">
        <f t="shared" si="42"/>
        <v>-0.4467353951890034</v>
      </c>
      <c r="BH467">
        <f t="shared" si="42"/>
        <v>-0.43642611683848803</v>
      </c>
      <c r="BI467">
        <f t="shared" si="42"/>
        <v>-0.43814432989690721</v>
      </c>
      <c r="BJ467">
        <f t="shared" si="42"/>
        <v>-0.42439862542955326</v>
      </c>
      <c r="BK467">
        <f t="shared" si="42"/>
        <v>-0.44158075601374575</v>
      </c>
      <c r="BL467">
        <f t="shared" si="42"/>
        <v>-0.46735395189003437</v>
      </c>
      <c r="BM467">
        <f t="shared" si="42"/>
        <v>-0.45189003436426123</v>
      </c>
    </row>
    <row r="468" spans="2:65" x14ac:dyDescent="0.25">
      <c r="B468">
        <f t="shared" si="35"/>
        <v>2.6178010471204213E-2</v>
      </c>
      <c r="C468">
        <f t="shared" si="42"/>
        <v>-3.1413612565444941E-2</v>
      </c>
      <c r="D468">
        <f t="shared" si="42"/>
        <v>-7.329842931937168E-2</v>
      </c>
      <c r="E468">
        <f t="shared" si="42"/>
        <v>-5.7591623036649151E-2</v>
      </c>
      <c r="F468">
        <f t="shared" si="42"/>
        <v>-7.8534031413612523E-2</v>
      </c>
      <c r="G468">
        <f t="shared" si="42"/>
        <v>-3.6649214659685785E-2</v>
      </c>
      <c r="H468">
        <f t="shared" si="42"/>
        <v>-7.329842931937168E-2</v>
      </c>
      <c r="I468">
        <f t="shared" si="42"/>
        <v>-5.2356020942408307E-2</v>
      </c>
      <c r="J468">
        <f t="shared" si="42"/>
        <v>-5.7591623036649151E-2</v>
      </c>
      <c r="K468">
        <f t="shared" si="42"/>
        <v>-5.7591623036649151E-2</v>
      </c>
      <c r="L468">
        <f t="shared" si="42"/>
        <v>-6.0209424083769635E-2</v>
      </c>
      <c r="M468">
        <f t="shared" si="42"/>
        <v>-6.8062827225130837E-2</v>
      </c>
      <c r="N468">
        <f t="shared" si="42"/>
        <v>-4.7120418848167464E-2</v>
      </c>
      <c r="O468">
        <f t="shared" si="42"/>
        <v>1.5706806282722526E-2</v>
      </c>
      <c r="P468">
        <f t="shared" si="42"/>
        <v>2.0942408376963369E-2</v>
      </c>
      <c r="Q468">
        <f t="shared" si="42"/>
        <v>-1.5706806282722526E-2</v>
      </c>
      <c r="R468">
        <f t="shared" si="42"/>
        <v>0</v>
      </c>
      <c r="S468">
        <f t="shared" si="42"/>
        <v>-2.6178010471204098E-2</v>
      </c>
      <c r="T468">
        <f t="shared" si="42"/>
        <v>5.2356020942408424E-3</v>
      </c>
      <c r="U468">
        <f t="shared" si="42"/>
        <v>1.0471204188481685E-2</v>
      </c>
      <c r="V468">
        <f t="shared" si="42"/>
        <v>5.2356020942408424E-3</v>
      </c>
      <c r="W468">
        <f t="shared" si="42"/>
        <v>5.2356020942408424E-3</v>
      </c>
      <c r="X468">
        <f t="shared" si="42"/>
        <v>0</v>
      </c>
      <c r="Y468">
        <f t="shared" si="42"/>
        <v>1.0471204188481685E-2</v>
      </c>
      <c r="Z468">
        <f t="shared" si="42"/>
        <v>-9.5811518324607249E-3</v>
      </c>
      <c r="AA468">
        <f t="shared" si="42"/>
        <v>3.6649214659685896E-2</v>
      </c>
      <c r="AB468">
        <f t="shared" si="42"/>
        <v>4.7120418848167582E-2</v>
      </c>
      <c r="AC468">
        <f t="shared" si="42"/>
        <v>-2.0942408376963255E-2</v>
      </c>
      <c r="AD468">
        <f t="shared" si="42"/>
        <v>-5.2356020942408424E-3</v>
      </c>
      <c r="AE468">
        <f t="shared" si="42"/>
        <v>-1.0680628272251295E-2</v>
      </c>
      <c r="AF468">
        <f t="shared" si="42"/>
        <v>-2.0942408376963255E-2</v>
      </c>
      <c r="AG468">
        <f t="shared" si="42"/>
        <v>-5.2356020942408424E-3</v>
      </c>
      <c r="AH468">
        <f t="shared" si="42"/>
        <v>3.6649214659685896E-2</v>
      </c>
      <c r="AI468">
        <f t="shared" si="42"/>
        <v>1.0471204188481685E-2</v>
      </c>
      <c r="AJ468">
        <f t="shared" si="42"/>
        <v>0.11518324607329843</v>
      </c>
      <c r="AK468">
        <f t="shared" si="42"/>
        <v>0.13089005235602105</v>
      </c>
      <c r="AL468">
        <f t="shared" si="42"/>
        <v>0.15183246073298443</v>
      </c>
      <c r="AM468">
        <f t="shared" si="42"/>
        <v>0.1256544502617801</v>
      </c>
      <c r="AN468">
        <f t="shared" si="42"/>
        <v>9.9476439790576007E-2</v>
      </c>
      <c r="AO468">
        <f t="shared" si="42"/>
        <v>7.329842931937168E-2</v>
      </c>
      <c r="AP468">
        <f t="shared" si="42"/>
        <v>6.2827225130889994E-2</v>
      </c>
      <c r="AQ468">
        <f t="shared" si="42"/>
        <v>4.1884816753926739E-2</v>
      </c>
      <c r="AR468">
        <f t="shared" si="42"/>
        <v>3.6649214659685896E-2</v>
      </c>
      <c r="AS468">
        <f t="shared" si="42"/>
        <v>4.1884816753926739E-2</v>
      </c>
      <c r="AT468">
        <f t="shared" si="42"/>
        <v>5.2356020942408307E-2</v>
      </c>
      <c r="AU468">
        <f t="shared" si="42"/>
        <v>5.7591623036649268E-2</v>
      </c>
      <c r="AV468">
        <f t="shared" si="42"/>
        <v>3.6649214659685896E-2</v>
      </c>
      <c r="AW468">
        <f t="shared" si="42"/>
        <v>4.1884816753926739E-2</v>
      </c>
      <c r="AX468">
        <f t="shared" si="42"/>
        <v>5.2356020942408424E-3</v>
      </c>
      <c r="AY468">
        <f t="shared" si="42"/>
        <v>1.5706806282722526E-2</v>
      </c>
      <c r="AZ468">
        <f t="shared" si="42"/>
        <v>2.0942408376963369E-2</v>
      </c>
      <c r="BA468">
        <f t="shared" si="42"/>
        <v>-1.0471204188481685E-2</v>
      </c>
      <c r="BB468">
        <f t="shared" si="42"/>
        <v>-2.6178010471204098E-2</v>
      </c>
      <c r="BC468">
        <f t="shared" si="42"/>
        <v>-0.11518324607329843</v>
      </c>
      <c r="BD468">
        <f t="shared" si="42"/>
        <v>-0.30366492146596852</v>
      </c>
      <c r="BE468">
        <f t="shared" si="42"/>
        <v>-0.27748691099476441</v>
      </c>
      <c r="BF468">
        <f t="shared" si="42"/>
        <v>-0.29319371727748683</v>
      </c>
      <c r="BG468">
        <f t="shared" si="42"/>
        <v>-0.29842931937172767</v>
      </c>
      <c r="BH468">
        <f t="shared" si="42"/>
        <v>-0.32984293193717273</v>
      </c>
      <c r="BI468">
        <f t="shared" si="42"/>
        <v>-0.32460732984293189</v>
      </c>
      <c r="BJ468">
        <f t="shared" si="42"/>
        <v>-0.35078534031413611</v>
      </c>
      <c r="BK468">
        <f t="shared" si="42"/>
        <v>-0.36125654450261779</v>
      </c>
      <c r="BL468">
        <f t="shared" si="42"/>
        <v>-0.37958115183246066</v>
      </c>
      <c r="BM468">
        <f t="shared" si="42"/>
        <v>-0.36125654450261779</v>
      </c>
    </row>
    <row r="469" spans="2:65" x14ac:dyDescent="0.25">
      <c r="B469">
        <f t="shared" si="35"/>
        <v>0.10207840042094186</v>
      </c>
      <c r="C469">
        <f t="shared" si="42"/>
        <v>5.2354643514864588E-2</v>
      </c>
      <c r="D469">
        <f t="shared" si="42"/>
        <v>2.6045777426992951E-2</v>
      </c>
      <c r="E469">
        <f t="shared" si="42"/>
        <v>-1.8153117600631458E-2</v>
      </c>
      <c r="F469">
        <f t="shared" si="42"/>
        <v>5.2617732175743274E-3</v>
      </c>
      <c r="G469">
        <f t="shared" si="42"/>
        <v>-2.8676664035780113E-2</v>
      </c>
      <c r="H469">
        <f t="shared" ref="C469:BM473" si="43">(H161-$A161)/$A161</f>
        <v>-0.10549855301236509</v>
      </c>
      <c r="I469">
        <f t="shared" si="43"/>
        <v>-8.182057353328076E-2</v>
      </c>
      <c r="J469">
        <f t="shared" si="43"/>
        <v>-8.1557484872401928E-2</v>
      </c>
      <c r="K469">
        <f t="shared" si="43"/>
        <v>-0.10549855301236509</v>
      </c>
      <c r="L469">
        <f t="shared" si="43"/>
        <v>-0.1085714285714285</v>
      </c>
      <c r="M469">
        <f t="shared" si="43"/>
        <v>-0.14127861089187049</v>
      </c>
      <c r="N469">
        <f t="shared" si="43"/>
        <v>-0.21731123388581955</v>
      </c>
      <c r="O469">
        <f t="shared" si="43"/>
        <v>-0.23283346487766368</v>
      </c>
      <c r="P469">
        <f t="shared" si="43"/>
        <v>-0.26308866087871607</v>
      </c>
      <c r="Q469">
        <f t="shared" si="43"/>
        <v>-0.21073401736385164</v>
      </c>
      <c r="R469">
        <f t="shared" si="43"/>
        <v>-0.21073401736385164</v>
      </c>
      <c r="S469">
        <f t="shared" si="43"/>
        <v>-0.16022099447513816</v>
      </c>
      <c r="T469">
        <f t="shared" si="43"/>
        <v>-1.4996053670086775E-2</v>
      </c>
      <c r="U469">
        <f t="shared" si="43"/>
        <v>3.9463299131807454E-2</v>
      </c>
      <c r="V469">
        <f t="shared" si="43"/>
        <v>9.1554853985793203E-2</v>
      </c>
      <c r="W469">
        <f t="shared" si="43"/>
        <v>0.1052354643514864</v>
      </c>
      <c r="X469">
        <f t="shared" si="43"/>
        <v>0.13128124177847936</v>
      </c>
      <c r="Y469">
        <f t="shared" si="43"/>
        <v>3.420152591423313E-2</v>
      </c>
      <c r="Z469">
        <f t="shared" si="43"/>
        <v>0.14943435937911081</v>
      </c>
      <c r="AA469">
        <f t="shared" si="43"/>
        <v>0.12601946856090501</v>
      </c>
      <c r="AB469">
        <f t="shared" si="43"/>
        <v>5.2354643514864588E-2</v>
      </c>
      <c r="AC469">
        <f t="shared" si="43"/>
        <v>5.2354643514864588E-2</v>
      </c>
      <c r="AD469">
        <f t="shared" si="43"/>
        <v>-1.3417521704814505E-2</v>
      </c>
      <c r="AE469">
        <f t="shared" si="43"/>
        <v>-2.6308866087868714E-4</v>
      </c>
      <c r="AF469">
        <f t="shared" si="43"/>
        <v>2.6045777426992951E-2</v>
      </c>
      <c r="AG469">
        <f t="shared" si="43"/>
        <v>2.9202841357537486E-2</v>
      </c>
      <c r="AH469">
        <f t="shared" si="43"/>
        <v>7.8663509602736076E-2</v>
      </c>
      <c r="AI469">
        <f t="shared" si="43"/>
        <v>6.3404367271770609E-2</v>
      </c>
      <c r="AJ469">
        <f t="shared" si="43"/>
        <v>0.12996579847408576</v>
      </c>
      <c r="AK469">
        <f t="shared" si="43"/>
        <v>0.11812680873454354</v>
      </c>
      <c r="AL469">
        <f t="shared" si="43"/>
        <v>0.11128650355169693</v>
      </c>
      <c r="AM469">
        <f t="shared" si="43"/>
        <v>8.5240726124703986E-2</v>
      </c>
      <c r="AN469">
        <f t="shared" si="43"/>
        <v>-1.0786635096027342E-2</v>
      </c>
      <c r="AO469">
        <f t="shared" si="43"/>
        <v>4.6303604314654051E-2</v>
      </c>
      <c r="AP469">
        <f t="shared" si="43"/>
        <v>-5.2880820836621961E-2</v>
      </c>
      <c r="AQ469">
        <f t="shared" si="43"/>
        <v>-3.9463299131807454E-2</v>
      </c>
      <c r="AR469">
        <f t="shared" si="43"/>
        <v>-0.10549855301236509</v>
      </c>
      <c r="AS469">
        <f t="shared" si="43"/>
        <v>-0.15285451197053404</v>
      </c>
      <c r="AT469">
        <f t="shared" si="43"/>
        <v>-0.17390160484083134</v>
      </c>
      <c r="AU469">
        <f t="shared" si="43"/>
        <v>-0.14496185214417254</v>
      </c>
      <c r="AV469">
        <f t="shared" si="43"/>
        <v>-0.14522494080505122</v>
      </c>
      <c r="AW469">
        <f t="shared" si="43"/>
        <v>-0.13207050776111542</v>
      </c>
      <c r="AX469">
        <f t="shared" si="43"/>
        <v>-0.23178111023414893</v>
      </c>
      <c r="AY469">
        <f t="shared" si="43"/>
        <v>-0.1978426729807945</v>
      </c>
      <c r="AZ469">
        <f t="shared" si="43"/>
        <v>-8.8397790055248671E-2</v>
      </c>
      <c r="BA469">
        <f t="shared" si="43"/>
        <v>-0.18179426466719284</v>
      </c>
      <c r="BB469">
        <f t="shared" si="43"/>
        <v>-0.17653249144961849</v>
      </c>
      <c r="BC469">
        <f t="shared" si="43"/>
        <v>-0.1923178111023415</v>
      </c>
      <c r="BD469">
        <f t="shared" si="43"/>
        <v>-0.23730597211260196</v>
      </c>
      <c r="BE469">
        <f t="shared" si="43"/>
        <v>-0.21073401736385164</v>
      </c>
      <c r="BF469">
        <f t="shared" si="43"/>
        <v>-0.13785845830044727</v>
      </c>
      <c r="BG469">
        <f t="shared" si="43"/>
        <v>-0.21073401736385164</v>
      </c>
      <c r="BH469">
        <f t="shared" si="43"/>
        <v>-0.17153380689292286</v>
      </c>
      <c r="BI469">
        <f t="shared" si="43"/>
        <v>-0.18363588529334379</v>
      </c>
      <c r="BJ469">
        <f t="shared" si="43"/>
        <v>-0.21073401736385164</v>
      </c>
      <c r="BK469">
        <f t="shared" si="43"/>
        <v>-0.19337016574585639</v>
      </c>
      <c r="BL469">
        <f t="shared" si="43"/>
        <v>-0.21099710602473032</v>
      </c>
      <c r="BM469">
        <f t="shared" si="43"/>
        <v>-0.15864246250986588</v>
      </c>
    </row>
    <row r="470" spans="2:65" x14ac:dyDescent="0.25">
      <c r="B470">
        <f t="shared" si="35"/>
        <v>3.254067584480598E-2</v>
      </c>
      <c r="C470">
        <f t="shared" si="43"/>
        <v>3.1301627033792211E-2</v>
      </c>
      <c r="D470">
        <f t="shared" si="43"/>
        <v>5.0062578222778514E-2</v>
      </c>
      <c r="E470">
        <f t="shared" si="43"/>
        <v>4.6307884856069986E-2</v>
      </c>
      <c r="F470">
        <f t="shared" si="43"/>
        <v>3.8798498122653381E-2</v>
      </c>
      <c r="G470">
        <f t="shared" si="43"/>
        <v>6.63329161451814E-2</v>
      </c>
      <c r="H470">
        <f t="shared" si="43"/>
        <v>5.8823529411764781E-2</v>
      </c>
      <c r="I470">
        <f t="shared" si="43"/>
        <v>4.8811013767209081E-2</v>
      </c>
      <c r="J470">
        <f t="shared" si="43"/>
        <v>2.0025031289111407E-2</v>
      </c>
      <c r="K470">
        <f t="shared" si="43"/>
        <v>3.6295369211514286E-2</v>
      </c>
      <c r="L470">
        <f t="shared" si="43"/>
        <v>3.7534418022528056E-2</v>
      </c>
      <c r="M470">
        <f t="shared" si="43"/>
        <v>8.7609511889862688E-3</v>
      </c>
      <c r="N470">
        <f t="shared" si="43"/>
        <v>3.3792240300375413E-2</v>
      </c>
      <c r="O470">
        <f t="shared" si="43"/>
        <v>3.254067584480598E-2</v>
      </c>
      <c r="P470">
        <f t="shared" si="43"/>
        <v>2.6282853566958583E-2</v>
      </c>
      <c r="Q470">
        <f t="shared" si="43"/>
        <v>3.6295369211514286E-2</v>
      </c>
      <c r="R470">
        <f t="shared" si="43"/>
        <v>3.8798498122653381E-2</v>
      </c>
      <c r="S470">
        <f t="shared" si="43"/>
        <v>4.5056320400500553E-2</v>
      </c>
      <c r="T470">
        <f t="shared" si="43"/>
        <v>4.8811013767209081E-2</v>
      </c>
      <c r="U470">
        <f t="shared" si="43"/>
        <v>2.0025031289111407E-2</v>
      </c>
      <c r="V470">
        <f t="shared" si="43"/>
        <v>1.5018773466833444E-2</v>
      </c>
      <c r="W470">
        <f t="shared" si="43"/>
        <v>3.8798498122653381E-2</v>
      </c>
      <c r="X470">
        <f t="shared" si="43"/>
        <v>3.3792240300375413E-2</v>
      </c>
      <c r="Y470">
        <f t="shared" si="43"/>
        <v>1.8773466833541971E-2</v>
      </c>
      <c r="Z470">
        <f t="shared" si="43"/>
        <v>1.6270337922402879E-2</v>
      </c>
      <c r="AA470">
        <f t="shared" si="43"/>
        <v>1.3767209011264008E-2</v>
      </c>
      <c r="AB470">
        <f t="shared" si="43"/>
        <v>8.7609511889862688E-3</v>
      </c>
      <c r="AC470">
        <f t="shared" si="43"/>
        <v>7.5093867334168332E-3</v>
      </c>
      <c r="AD470">
        <f t="shared" si="43"/>
        <v>6.2578222778471755E-3</v>
      </c>
      <c r="AE470">
        <f t="shared" si="43"/>
        <v>-1.5018773466833555E-2</v>
      </c>
      <c r="AF470">
        <f t="shared" si="43"/>
        <v>0.15143929912390477</v>
      </c>
      <c r="AG470">
        <f t="shared" si="43"/>
        <v>0.20400500625782214</v>
      </c>
      <c r="AH470">
        <f t="shared" si="43"/>
        <v>0.23779724655819778</v>
      </c>
      <c r="AI470">
        <f t="shared" si="43"/>
        <v>0.23404255319148926</v>
      </c>
      <c r="AJ470">
        <f t="shared" si="43"/>
        <v>0.23153942428035038</v>
      </c>
      <c r="AK470">
        <f t="shared" si="43"/>
        <v>0.2453066332916144</v>
      </c>
      <c r="AL470">
        <f t="shared" si="43"/>
        <v>0.26408010012515637</v>
      </c>
      <c r="AM470">
        <f t="shared" si="43"/>
        <v>0.25156445556946178</v>
      </c>
      <c r="AN470">
        <f t="shared" si="43"/>
        <v>0.25406758448060068</v>
      </c>
      <c r="AO470">
        <f t="shared" si="43"/>
        <v>0.31913642052565694</v>
      </c>
      <c r="AP470">
        <f t="shared" si="43"/>
        <v>0.29787234042553179</v>
      </c>
      <c r="AQ470">
        <f t="shared" si="43"/>
        <v>0.31289111389236546</v>
      </c>
      <c r="AR470">
        <f t="shared" si="43"/>
        <v>0.41301627033792226</v>
      </c>
      <c r="AS470">
        <f t="shared" si="43"/>
        <v>0.3642052565707134</v>
      </c>
      <c r="AT470">
        <f t="shared" si="43"/>
        <v>0.3817271589486857</v>
      </c>
      <c r="AU470">
        <f t="shared" si="43"/>
        <v>0.27784730913642058</v>
      </c>
      <c r="AV470">
        <f t="shared" si="43"/>
        <v>0.32912390488110133</v>
      </c>
      <c r="AW470">
        <f t="shared" si="43"/>
        <v>0.36670838548185225</v>
      </c>
      <c r="AX470">
        <f t="shared" si="43"/>
        <v>0.36170212765957455</v>
      </c>
      <c r="AY470">
        <f t="shared" si="43"/>
        <v>0.34543178973717142</v>
      </c>
      <c r="AZ470">
        <f t="shared" si="43"/>
        <v>0.35420525657071339</v>
      </c>
      <c r="BA470">
        <f t="shared" si="43"/>
        <v>0.37046307884856056</v>
      </c>
      <c r="BB470">
        <f t="shared" si="43"/>
        <v>0.37234042553191482</v>
      </c>
      <c r="BC470">
        <f t="shared" si="43"/>
        <v>0.37421777221526908</v>
      </c>
      <c r="BD470">
        <f t="shared" si="43"/>
        <v>0.37296620775969969</v>
      </c>
      <c r="BE470">
        <f t="shared" si="43"/>
        <v>0.38673341677096368</v>
      </c>
      <c r="BF470">
        <f t="shared" si="43"/>
        <v>0.35794743429286602</v>
      </c>
      <c r="BG470">
        <f t="shared" si="43"/>
        <v>0.36545682102628285</v>
      </c>
      <c r="BH470">
        <f t="shared" si="43"/>
        <v>0.3642052565707134</v>
      </c>
      <c r="BI470">
        <f t="shared" si="43"/>
        <v>0.3291614518147683</v>
      </c>
      <c r="BJ470">
        <f t="shared" si="43"/>
        <v>0.35419274092615771</v>
      </c>
      <c r="BK470">
        <f t="shared" si="43"/>
        <v>0.34793491864831028</v>
      </c>
      <c r="BL470">
        <f t="shared" si="43"/>
        <v>0.3516896120150188</v>
      </c>
      <c r="BM470">
        <f t="shared" si="43"/>
        <v>0.38923654568210253</v>
      </c>
    </row>
    <row r="471" spans="2:65" x14ac:dyDescent="0.25">
      <c r="B471">
        <f t="shared" si="35"/>
        <v>0.17985611510791369</v>
      </c>
      <c r="C471">
        <f t="shared" si="43"/>
        <v>0.28776978417266197</v>
      </c>
      <c r="D471">
        <f t="shared" si="43"/>
        <v>0.20863309352517989</v>
      </c>
      <c r="E471">
        <f t="shared" si="43"/>
        <v>0.23381294964028793</v>
      </c>
      <c r="F471">
        <f t="shared" si="43"/>
        <v>0.19424460431654678</v>
      </c>
      <c r="G471">
        <f t="shared" si="43"/>
        <v>0.28417266187050361</v>
      </c>
      <c r="H471">
        <f t="shared" si="43"/>
        <v>0.29136690647482016</v>
      </c>
      <c r="I471">
        <f t="shared" si="43"/>
        <v>0.44964028776978437</v>
      </c>
      <c r="J471">
        <f t="shared" si="43"/>
        <v>0.42446043165467634</v>
      </c>
      <c r="K471">
        <f t="shared" si="43"/>
        <v>0.3705035971223023</v>
      </c>
      <c r="L471">
        <f t="shared" si="43"/>
        <v>0.40647482014388503</v>
      </c>
      <c r="M471">
        <f t="shared" si="43"/>
        <v>0.37769784172661885</v>
      </c>
      <c r="N471">
        <f t="shared" si="43"/>
        <v>0.40287769784172667</v>
      </c>
      <c r="O471">
        <f t="shared" si="43"/>
        <v>0.38489208633093536</v>
      </c>
      <c r="P471">
        <f t="shared" si="43"/>
        <v>0.4316546762589929</v>
      </c>
      <c r="Q471">
        <f t="shared" si="43"/>
        <v>0.4316546762589929</v>
      </c>
      <c r="R471">
        <f t="shared" si="43"/>
        <v>0.46043165467625896</v>
      </c>
      <c r="S471">
        <f t="shared" si="43"/>
        <v>0.44964028776978437</v>
      </c>
      <c r="T471">
        <f t="shared" si="43"/>
        <v>0.42446043165467634</v>
      </c>
      <c r="U471">
        <f t="shared" si="43"/>
        <v>0.4316546762589929</v>
      </c>
      <c r="V471">
        <f t="shared" si="43"/>
        <v>0.44244604316546765</v>
      </c>
      <c r="W471">
        <f t="shared" si="43"/>
        <v>0.4316546762589929</v>
      </c>
      <c r="X471">
        <f t="shared" si="43"/>
        <v>0.35251798561151082</v>
      </c>
      <c r="Y471">
        <f t="shared" si="43"/>
        <v>0.30215827338129508</v>
      </c>
      <c r="Z471">
        <f t="shared" si="43"/>
        <v>0.32374100719424476</v>
      </c>
      <c r="AA471">
        <f t="shared" si="43"/>
        <v>0.32374100719424476</v>
      </c>
      <c r="AB471">
        <f t="shared" si="43"/>
        <v>0.34172661870503607</v>
      </c>
      <c r="AC471">
        <f t="shared" si="43"/>
        <v>0.33093525179856131</v>
      </c>
      <c r="AD471">
        <f t="shared" si="43"/>
        <v>0.32014388489208639</v>
      </c>
      <c r="AE471">
        <f t="shared" si="43"/>
        <v>0.32014388489208639</v>
      </c>
      <c r="AF471">
        <f t="shared" si="43"/>
        <v>0.38129496402877705</v>
      </c>
      <c r="AG471">
        <f t="shared" si="43"/>
        <v>0.3705035971223023</v>
      </c>
      <c r="AH471">
        <f t="shared" si="43"/>
        <v>0.40647482014388503</v>
      </c>
      <c r="AI471">
        <f t="shared" si="43"/>
        <v>0.38848920863309355</v>
      </c>
      <c r="AJ471">
        <f t="shared" si="43"/>
        <v>0.41007194244604322</v>
      </c>
      <c r="AK471">
        <f t="shared" si="43"/>
        <v>0.36690647482014394</v>
      </c>
      <c r="AL471">
        <f t="shared" si="43"/>
        <v>0.33453237410071951</v>
      </c>
      <c r="AM471">
        <f t="shared" si="43"/>
        <v>0.28417266187050361</v>
      </c>
      <c r="AN471">
        <f t="shared" si="43"/>
        <v>0.3165467625899282</v>
      </c>
      <c r="AO471">
        <f t="shared" si="43"/>
        <v>0.29856115107913672</v>
      </c>
      <c r="AP471">
        <f t="shared" si="43"/>
        <v>0.29496402877697853</v>
      </c>
      <c r="AQ471">
        <f t="shared" si="43"/>
        <v>0.28057553956834541</v>
      </c>
      <c r="AR471">
        <f t="shared" si="43"/>
        <v>0.24100719424460446</v>
      </c>
      <c r="AS471">
        <f t="shared" si="43"/>
        <v>0.28057553956834541</v>
      </c>
      <c r="AT471">
        <f t="shared" si="43"/>
        <v>0.27338129496402885</v>
      </c>
      <c r="AU471">
        <f t="shared" si="43"/>
        <v>0.24820143884892101</v>
      </c>
      <c r="AV471">
        <f t="shared" si="43"/>
        <v>0.20863309352517989</v>
      </c>
      <c r="AW471">
        <f t="shared" si="43"/>
        <v>0.17985611510791369</v>
      </c>
      <c r="AX471">
        <f t="shared" si="43"/>
        <v>0.12230215827338141</v>
      </c>
      <c r="AY471">
        <f t="shared" si="43"/>
        <v>0.10071942446043175</v>
      </c>
      <c r="AZ471">
        <f t="shared" si="43"/>
        <v>0.19064748201438858</v>
      </c>
      <c r="BA471">
        <f t="shared" si="43"/>
        <v>0.24820143884892101</v>
      </c>
      <c r="BB471">
        <f t="shared" si="43"/>
        <v>0.37410071942446049</v>
      </c>
      <c r="BC471">
        <f t="shared" si="43"/>
        <v>0.35251798561151082</v>
      </c>
      <c r="BD471">
        <f t="shared" si="43"/>
        <v>0.30575539568345328</v>
      </c>
      <c r="BE471">
        <f t="shared" si="43"/>
        <v>0.26258992805755399</v>
      </c>
      <c r="BF471">
        <f t="shared" si="43"/>
        <v>0.26258992805755399</v>
      </c>
      <c r="BG471">
        <f t="shared" si="43"/>
        <v>0.26258992805755399</v>
      </c>
      <c r="BH471">
        <f t="shared" si="43"/>
        <v>0.18705035971223025</v>
      </c>
      <c r="BI471">
        <f t="shared" si="43"/>
        <v>0.24460431654676265</v>
      </c>
      <c r="BJ471">
        <f t="shared" si="43"/>
        <v>0.2050359712230217</v>
      </c>
      <c r="BK471">
        <f t="shared" si="43"/>
        <v>0.15467625899280582</v>
      </c>
      <c r="BL471">
        <f t="shared" si="43"/>
        <v>0.18705035971223025</v>
      </c>
      <c r="BM471">
        <f t="shared" si="43"/>
        <v>0.22661870503597137</v>
      </c>
    </row>
    <row r="472" spans="2:65" x14ac:dyDescent="0.25">
      <c r="B472">
        <f t="shared" si="35"/>
        <v>0</v>
      </c>
      <c r="C472">
        <f t="shared" si="43"/>
        <v>-2.5316455696202552E-2</v>
      </c>
      <c r="D472">
        <f t="shared" si="43"/>
        <v>-3.7974683544303889E-2</v>
      </c>
      <c r="E472">
        <f t="shared" si="43"/>
        <v>-6.3291139240506319E-2</v>
      </c>
      <c r="F472">
        <f t="shared" si="43"/>
        <v>0</v>
      </c>
      <c r="G472">
        <f t="shared" si="43"/>
        <v>0.10126582278480999</v>
      </c>
      <c r="H472">
        <f t="shared" si="43"/>
        <v>0.15189873417721508</v>
      </c>
      <c r="I472">
        <f t="shared" si="43"/>
        <v>7.5949367088607542E-2</v>
      </c>
      <c r="J472">
        <f t="shared" si="43"/>
        <v>0.11392405063291143</v>
      </c>
      <c r="K472">
        <f t="shared" si="43"/>
        <v>7.5949367088607542E-2</v>
      </c>
      <c r="L472">
        <f t="shared" si="43"/>
        <v>7.5949367088607542E-2</v>
      </c>
      <c r="M472">
        <f t="shared" si="43"/>
        <v>0.10126582278480999</v>
      </c>
      <c r="N472">
        <f t="shared" si="43"/>
        <v>0.12658227848101264</v>
      </c>
      <c r="O472">
        <f t="shared" si="43"/>
        <v>0.11392405063291143</v>
      </c>
      <c r="P472">
        <f t="shared" si="43"/>
        <v>0.10126582278480999</v>
      </c>
      <c r="Q472">
        <f t="shared" si="43"/>
        <v>0.12658227848101264</v>
      </c>
      <c r="R472">
        <f t="shared" si="43"/>
        <v>7.5949367088607542E-2</v>
      </c>
      <c r="S472">
        <f t="shared" si="43"/>
        <v>0.11392405063291143</v>
      </c>
      <c r="T472">
        <f t="shared" si="43"/>
        <v>8.8607594936708764E-2</v>
      </c>
      <c r="U472">
        <f t="shared" si="43"/>
        <v>7.5949367088607542E-2</v>
      </c>
      <c r="V472">
        <f t="shared" si="43"/>
        <v>7.5949367088607542E-2</v>
      </c>
      <c r="W472">
        <f t="shared" si="43"/>
        <v>7.5949367088607542E-2</v>
      </c>
      <c r="X472">
        <f t="shared" si="43"/>
        <v>0.16455696202531631</v>
      </c>
      <c r="Y472">
        <f t="shared" si="43"/>
        <v>0.11392405063291143</v>
      </c>
      <c r="Z472">
        <f t="shared" si="43"/>
        <v>5.0632911392405104E-2</v>
      </c>
      <c r="AA472">
        <f t="shared" si="43"/>
        <v>7.5949367088607542E-2</v>
      </c>
      <c r="AB472">
        <f t="shared" si="43"/>
        <v>5.0632911392405104E-2</v>
      </c>
      <c r="AC472">
        <f t="shared" si="43"/>
        <v>6.3291139240506319E-2</v>
      </c>
      <c r="AD472">
        <f t="shared" si="43"/>
        <v>7.5949367088607542E-2</v>
      </c>
      <c r="AE472">
        <f t="shared" si="43"/>
        <v>8.8607594936708764E-2</v>
      </c>
      <c r="AF472">
        <f t="shared" si="43"/>
        <v>7.5949367088607542E-2</v>
      </c>
      <c r="AG472">
        <f t="shared" si="43"/>
        <v>8.8607594936708764E-2</v>
      </c>
      <c r="AH472">
        <f t="shared" si="43"/>
        <v>6.3291139240506319E-2</v>
      </c>
      <c r="AI472">
        <f t="shared" si="43"/>
        <v>5.0632911392405104E-2</v>
      </c>
      <c r="AJ472">
        <f t="shared" si="43"/>
        <v>5.0632911392405104E-2</v>
      </c>
      <c r="AK472">
        <f t="shared" si="43"/>
        <v>7.5949367088607542E-2</v>
      </c>
      <c r="AL472">
        <f t="shared" si="43"/>
        <v>6.3291139240506319E-2</v>
      </c>
      <c r="AM472">
        <f t="shared" si="43"/>
        <v>0.12658227848101264</v>
      </c>
      <c r="AN472">
        <f t="shared" si="43"/>
        <v>0.12658227848101264</v>
      </c>
      <c r="AO472">
        <f t="shared" si="43"/>
        <v>0.12658227848101264</v>
      </c>
      <c r="AP472">
        <f t="shared" si="43"/>
        <v>0.11392405063291143</v>
      </c>
      <c r="AQ472">
        <f t="shared" si="43"/>
        <v>0.12151898734177204</v>
      </c>
      <c r="AR472">
        <f t="shared" si="43"/>
        <v>5.0632911392405104E-2</v>
      </c>
      <c r="AS472">
        <f t="shared" si="43"/>
        <v>0.11898734177215183</v>
      </c>
      <c r="AT472">
        <f t="shared" si="43"/>
        <v>0.13924050632911386</v>
      </c>
      <c r="AU472">
        <f t="shared" si="43"/>
        <v>9.8734177215189789E-2</v>
      </c>
      <c r="AV472">
        <f t="shared" si="43"/>
        <v>8.6075949367088567E-2</v>
      </c>
      <c r="AW472">
        <f t="shared" si="43"/>
        <v>7.5949367088607542E-2</v>
      </c>
      <c r="AX472">
        <f t="shared" si="43"/>
        <v>3.797468354430366E-2</v>
      </c>
      <c r="AY472">
        <f t="shared" si="43"/>
        <v>4.8101265822784685E-2</v>
      </c>
      <c r="AZ472">
        <f t="shared" si="43"/>
        <v>1.0126582278481022E-2</v>
      </c>
      <c r="BA472">
        <f t="shared" si="43"/>
        <v>1.518987341772142E-2</v>
      </c>
      <c r="BB472">
        <f t="shared" si="43"/>
        <v>1.2658227848101221E-2</v>
      </c>
      <c r="BC472">
        <f t="shared" si="43"/>
        <v>1.518987341772142E-2</v>
      </c>
      <c r="BD472">
        <f t="shared" si="43"/>
        <v>2.531645569620199E-3</v>
      </c>
      <c r="BE472">
        <f t="shared" si="43"/>
        <v>-8.8607594936709212E-3</v>
      </c>
      <c r="BF472">
        <f t="shared" si="43"/>
        <v>-4.5569620253164599E-2</v>
      </c>
      <c r="BG472">
        <f t="shared" si="43"/>
        <v>-3.7974683544303889E-2</v>
      </c>
      <c r="BH472">
        <f t="shared" si="43"/>
        <v>-4.5569620253164599E-2</v>
      </c>
      <c r="BI472">
        <f t="shared" si="43"/>
        <v>-3.5443037974683574E-2</v>
      </c>
      <c r="BJ472">
        <f t="shared" si="43"/>
        <v>-7.0886075949367147E-2</v>
      </c>
      <c r="BK472">
        <f t="shared" si="43"/>
        <v>-4.0506329113924086E-2</v>
      </c>
      <c r="BL472">
        <f t="shared" si="43"/>
        <v>-1.2658227848101333E-2</v>
      </c>
      <c r="BM472">
        <f t="shared" si="43"/>
        <v>-5.0632911392405108E-3</v>
      </c>
    </row>
    <row r="473" spans="2:65" x14ac:dyDescent="0.25">
      <c r="B473">
        <f t="shared" si="35"/>
        <v>-7.1684587813620132E-3</v>
      </c>
      <c r="C473">
        <f t="shared" si="43"/>
        <v>-2.8673835125448053E-2</v>
      </c>
      <c r="D473">
        <f t="shared" si="43"/>
        <v>-2.688172043010759E-2</v>
      </c>
      <c r="E473">
        <f t="shared" si="43"/>
        <v>-7.1684587813620132E-3</v>
      </c>
      <c r="F473">
        <f t="shared" si="43"/>
        <v>5.7347670250896106E-2</v>
      </c>
      <c r="G473">
        <f t="shared" ref="C473:BM477" si="44">(G165-$A165)/$A165</f>
        <v>0.12544802867383514</v>
      </c>
      <c r="H473">
        <f t="shared" si="44"/>
        <v>0.11469534050179206</v>
      </c>
      <c r="I473">
        <f t="shared" si="44"/>
        <v>8.6021505376343996E-2</v>
      </c>
      <c r="J473">
        <f t="shared" si="44"/>
        <v>0.12544802867383514</v>
      </c>
      <c r="K473">
        <f t="shared" si="44"/>
        <v>8.4229390681003533E-2</v>
      </c>
      <c r="L473">
        <f t="shared" si="44"/>
        <v>0.10573476702508958</v>
      </c>
      <c r="M473">
        <f t="shared" si="44"/>
        <v>7.5268817204301064E-2</v>
      </c>
      <c r="N473">
        <f t="shared" si="44"/>
        <v>8.4229390681003533E-2</v>
      </c>
      <c r="O473">
        <f t="shared" si="44"/>
        <v>9.6774193548387108E-2</v>
      </c>
      <c r="P473">
        <f t="shared" si="44"/>
        <v>0.15591397849462368</v>
      </c>
      <c r="Q473">
        <f t="shared" si="44"/>
        <v>0.15591397849462368</v>
      </c>
      <c r="R473">
        <f t="shared" si="44"/>
        <v>0.13082437275985653</v>
      </c>
      <c r="S473">
        <f t="shared" si="44"/>
        <v>0.15949820788530461</v>
      </c>
      <c r="T473">
        <f t="shared" si="44"/>
        <v>0.14157706093189965</v>
      </c>
      <c r="U473">
        <f t="shared" si="44"/>
        <v>0.16308243727598568</v>
      </c>
      <c r="V473">
        <f t="shared" si="44"/>
        <v>0.1666666666666666</v>
      </c>
      <c r="W473">
        <f t="shared" si="44"/>
        <v>0.20967741935483869</v>
      </c>
      <c r="X473">
        <f t="shared" si="44"/>
        <v>0.20967741935483869</v>
      </c>
      <c r="Y473">
        <f t="shared" si="44"/>
        <v>0.22222222222222227</v>
      </c>
      <c r="Z473">
        <f t="shared" si="44"/>
        <v>0.19892473118279574</v>
      </c>
      <c r="AA473">
        <f t="shared" si="44"/>
        <v>0.25268817204301075</v>
      </c>
      <c r="AB473">
        <f t="shared" si="44"/>
        <v>0.22580645161290319</v>
      </c>
      <c r="AC473">
        <f t="shared" si="44"/>
        <v>0.1863799283154122</v>
      </c>
      <c r="AD473">
        <f t="shared" si="44"/>
        <v>0.1827956989247311</v>
      </c>
      <c r="AE473">
        <f t="shared" si="44"/>
        <v>0.14157706093189965</v>
      </c>
      <c r="AF473">
        <f t="shared" si="44"/>
        <v>0.11111111111111113</v>
      </c>
      <c r="AG473">
        <f t="shared" si="44"/>
        <v>0.10035842293906803</v>
      </c>
      <c r="AH473">
        <f t="shared" si="44"/>
        <v>0.12544802867383514</v>
      </c>
      <c r="AI473">
        <f t="shared" si="44"/>
        <v>0.15232974910394259</v>
      </c>
      <c r="AJ473">
        <f t="shared" si="44"/>
        <v>0.15232974910394259</v>
      </c>
      <c r="AK473">
        <f t="shared" si="44"/>
        <v>0.15591397849462368</v>
      </c>
      <c r="AL473">
        <f t="shared" si="44"/>
        <v>0.15412186379928322</v>
      </c>
      <c r="AM473">
        <f t="shared" si="44"/>
        <v>0.1863799283154122</v>
      </c>
      <c r="AN473">
        <f t="shared" si="44"/>
        <v>0.24193548387096767</v>
      </c>
      <c r="AO473">
        <f t="shared" si="44"/>
        <v>0.24910394265232969</v>
      </c>
      <c r="AP473">
        <f t="shared" si="44"/>
        <v>0.23297491039426521</v>
      </c>
      <c r="AQ473">
        <f t="shared" si="44"/>
        <v>0.27419354838709681</v>
      </c>
      <c r="AR473">
        <f t="shared" si="44"/>
        <v>0.21684587813620071</v>
      </c>
      <c r="AS473">
        <f t="shared" si="44"/>
        <v>0.23297491039426521</v>
      </c>
      <c r="AT473">
        <f t="shared" si="44"/>
        <v>0.17025089605734769</v>
      </c>
      <c r="AU473">
        <f t="shared" si="44"/>
        <v>0.11111111111111113</v>
      </c>
      <c r="AV473">
        <f t="shared" si="44"/>
        <v>0.10035842293906803</v>
      </c>
      <c r="AW473">
        <f t="shared" si="44"/>
        <v>0.11648745519713267</v>
      </c>
      <c r="AX473">
        <f t="shared" si="44"/>
        <v>5.376344086021502E-2</v>
      </c>
      <c r="AY473">
        <f t="shared" si="44"/>
        <v>8.9605734767025089E-2</v>
      </c>
      <c r="AZ473">
        <f t="shared" si="44"/>
        <v>8.9605734767025089E-2</v>
      </c>
      <c r="BA473">
        <f t="shared" si="44"/>
        <v>0.10394265232974911</v>
      </c>
      <c r="BB473">
        <f t="shared" si="44"/>
        <v>0.15770609318996415</v>
      </c>
      <c r="BC473">
        <f t="shared" si="44"/>
        <v>0.14157706093189965</v>
      </c>
      <c r="BD473">
        <f t="shared" si="44"/>
        <v>0.10752688172043004</v>
      </c>
      <c r="BE473">
        <f t="shared" si="44"/>
        <v>0.10573476702508958</v>
      </c>
      <c r="BF473">
        <f t="shared" si="44"/>
        <v>7.7060931899641527E-2</v>
      </c>
      <c r="BG473">
        <f t="shared" si="44"/>
        <v>4.6594982078853008E-2</v>
      </c>
      <c r="BH473">
        <f t="shared" si="44"/>
        <v>-5.1971326164874557E-2</v>
      </c>
      <c r="BI473">
        <f t="shared" si="44"/>
        <v>-3.4050179211469606E-2</v>
      </c>
      <c r="BJ473">
        <f t="shared" si="44"/>
        <v>-5.376344086021502E-2</v>
      </c>
      <c r="BK473">
        <f t="shared" si="44"/>
        <v>-8.2437275985663069E-2</v>
      </c>
      <c r="BL473">
        <f t="shared" si="44"/>
        <v>-0.12903225806451607</v>
      </c>
      <c r="BM473">
        <f t="shared" si="44"/>
        <v>-0.11111111111111113</v>
      </c>
    </row>
    <row r="474" spans="2:65" x14ac:dyDescent="0.25">
      <c r="B474">
        <f t="shared" si="35"/>
        <v>-6.4957143869093931E-2</v>
      </c>
      <c r="C474">
        <f t="shared" si="44"/>
        <v>-4.370616986611877E-2</v>
      </c>
      <c r="D474">
        <f t="shared" si="44"/>
        <v>-6.9915704469788204E-2</v>
      </c>
      <c r="E474">
        <f t="shared" si="44"/>
        <v>5.8085995608131939E-3</v>
      </c>
      <c r="F474">
        <f t="shared" si="44"/>
        <v>-3.662251186512705E-2</v>
      </c>
      <c r="G474">
        <f t="shared" si="44"/>
        <v>-2.5997024863639553E-2</v>
      </c>
      <c r="H474">
        <f t="shared" si="44"/>
        <v>-3.3505702344690726E-2</v>
      </c>
      <c r="I474">
        <f t="shared" si="44"/>
        <v>-6.5452999929163452E-2</v>
      </c>
      <c r="J474">
        <f t="shared" si="44"/>
        <v>-7.9124459871077357E-2</v>
      </c>
      <c r="K474">
        <f t="shared" si="44"/>
        <v>-4.370616986611877E-2</v>
      </c>
      <c r="L474">
        <f t="shared" si="44"/>
        <v>-7.9124459871077357E-2</v>
      </c>
      <c r="M474">
        <f t="shared" si="44"/>
        <v>-7.2040801870085644E-2</v>
      </c>
      <c r="N474">
        <f t="shared" si="44"/>
        <v>-6.4107104908975018E-2</v>
      </c>
      <c r="O474">
        <f t="shared" si="44"/>
        <v>-7.9124459871077357E-2</v>
      </c>
      <c r="P474">
        <f t="shared" si="44"/>
        <v>-7.2040801870085644E-2</v>
      </c>
      <c r="Q474">
        <f t="shared" si="44"/>
        <v>-7.2040801870085644E-2</v>
      </c>
      <c r="R474">
        <f t="shared" si="44"/>
        <v>-5.078982786711049E-2</v>
      </c>
      <c r="S474">
        <f t="shared" si="44"/>
        <v>-5.078982786711049E-2</v>
      </c>
      <c r="T474">
        <f t="shared" si="44"/>
        <v>-6.3682085428915403E-2</v>
      </c>
      <c r="U474">
        <f t="shared" si="44"/>
        <v>-5.078982786711049E-2</v>
      </c>
      <c r="V474">
        <f t="shared" si="44"/>
        <v>-8.2878798611603337E-3</v>
      </c>
      <c r="W474">
        <f t="shared" si="44"/>
        <v>-1.5371537862152052E-2</v>
      </c>
      <c r="X474">
        <f t="shared" si="44"/>
        <v>-8.3587164411702431E-3</v>
      </c>
      <c r="Y474">
        <f t="shared" si="44"/>
        <v>-8.2878798611603337E-3</v>
      </c>
      <c r="Z474">
        <f t="shared" si="44"/>
        <v>-2.2455195863143772E-2</v>
      </c>
      <c r="AA474">
        <f t="shared" si="44"/>
        <v>-2.2455195863143772E-2</v>
      </c>
      <c r="AB474">
        <f t="shared" si="44"/>
        <v>-2.2384359283133703E-2</v>
      </c>
      <c r="AC474">
        <f t="shared" si="44"/>
        <v>-4.370616986611877E-2</v>
      </c>
      <c r="AD474">
        <f t="shared" si="44"/>
        <v>-5.078982786711049E-2</v>
      </c>
      <c r="AE474">
        <f t="shared" si="44"/>
        <v>-1.5371537862152052E-2</v>
      </c>
      <c r="AF474">
        <f t="shared" si="44"/>
        <v>-7.9124459871077357E-2</v>
      </c>
      <c r="AG474">
        <f t="shared" si="44"/>
        <v>-8.6208117872069084E-2</v>
      </c>
      <c r="AH474">
        <f t="shared" si="44"/>
        <v>-8.096621095133516E-2</v>
      </c>
      <c r="AI474">
        <f t="shared" si="44"/>
        <v>-0.10037543387405252</v>
      </c>
      <c r="AJ474">
        <f t="shared" si="44"/>
        <v>-0.10745909187504424</v>
      </c>
      <c r="AK474">
        <f t="shared" si="44"/>
        <v>-9.3291775873060798E-2</v>
      </c>
      <c r="AL474">
        <f t="shared" si="44"/>
        <v>-0.10037543387405252</v>
      </c>
      <c r="AM474">
        <f t="shared" si="44"/>
        <v>-9.017496635262448E-2</v>
      </c>
      <c r="AN474">
        <f t="shared" si="44"/>
        <v>-2.9538853864135333E-2</v>
      </c>
      <c r="AO474">
        <f t="shared" si="44"/>
        <v>-6.4957143869093931E-2</v>
      </c>
      <c r="AP474">
        <f t="shared" si="44"/>
        <v>-5.787348586810221E-2</v>
      </c>
      <c r="AQ474">
        <f t="shared" si="44"/>
        <v>-2.2455195863143772E-2</v>
      </c>
      <c r="AR474">
        <f t="shared" si="44"/>
        <v>-1.5371537862152052E-2</v>
      </c>
      <c r="AS474">
        <f t="shared" si="44"/>
        <v>-2.1746830063044523E-2</v>
      </c>
      <c r="AT474">
        <f t="shared" si="44"/>
        <v>-2.2384359283133703E-2</v>
      </c>
      <c r="AU474">
        <f t="shared" si="44"/>
        <v>-4.7460508606643964E-3</v>
      </c>
      <c r="AV474">
        <f t="shared" si="44"/>
        <v>-3.662251186512705E-2</v>
      </c>
      <c r="AW474">
        <f t="shared" si="44"/>
        <v>-2.2455195863143772E-2</v>
      </c>
      <c r="AX474">
        <f t="shared" si="44"/>
        <v>-2.9538853864135333E-2</v>
      </c>
      <c r="AY474">
        <f t="shared" si="44"/>
        <v>-2.9538853864135333E-2</v>
      </c>
      <c r="AZ474">
        <f t="shared" si="44"/>
        <v>-1.3954806261953709E-2</v>
      </c>
      <c r="BA474">
        <f t="shared" si="44"/>
        <v>-4.370616986611877E-2</v>
      </c>
      <c r="BB474">
        <f t="shared" si="44"/>
        <v>-4.370616986611877E-2</v>
      </c>
      <c r="BC474">
        <f t="shared" si="44"/>
        <v>-4.370616986611877E-2</v>
      </c>
      <c r="BD474">
        <f t="shared" si="44"/>
        <v>-2.9538853864135333E-2</v>
      </c>
      <c r="BE474">
        <f t="shared" si="44"/>
        <v>-4.016434086562299E-2</v>
      </c>
      <c r="BF474">
        <f t="shared" si="44"/>
        <v>-4.370616986611877E-2</v>
      </c>
      <c r="BG474">
        <f t="shared" si="44"/>
        <v>-0.1170220301763831</v>
      </c>
      <c r="BH474">
        <f t="shared" si="44"/>
        <v>-0.12162640787702768</v>
      </c>
      <c r="BI474">
        <f t="shared" si="44"/>
        <v>-0.13579372387901112</v>
      </c>
      <c r="BJ474">
        <f t="shared" si="44"/>
        <v>-0.13579372387901112</v>
      </c>
      <c r="BK474">
        <f t="shared" si="44"/>
        <v>-0.15279450308139123</v>
      </c>
      <c r="BL474">
        <f t="shared" si="44"/>
        <v>-0.164128355882978</v>
      </c>
      <c r="BM474">
        <f t="shared" si="44"/>
        <v>-0.164128355882978</v>
      </c>
    </row>
    <row r="475" spans="2:65" x14ac:dyDescent="0.25">
      <c r="B475">
        <f t="shared" si="35"/>
        <v>-1.2499999999999956E-2</v>
      </c>
      <c r="C475">
        <f t="shared" si="44"/>
        <v>-3.7499999999999978E-2</v>
      </c>
      <c r="D475">
        <f t="shared" si="44"/>
        <v>5.0000000000000044E-2</v>
      </c>
      <c r="E475">
        <f t="shared" si="44"/>
        <v>5.0000000000000044E-2</v>
      </c>
      <c r="F475">
        <f t="shared" si="44"/>
        <v>-2.5000000000000022E-2</v>
      </c>
      <c r="G475">
        <f t="shared" si="44"/>
        <v>6.25E-2</v>
      </c>
      <c r="H475">
        <f t="shared" si="44"/>
        <v>5.0000000000000044E-2</v>
      </c>
      <c r="I475">
        <f t="shared" si="44"/>
        <v>1.2499999999999956E-2</v>
      </c>
      <c r="J475">
        <f t="shared" si="44"/>
        <v>2.4999999999999911E-2</v>
      </c>
      <c r="K475">
        <f t="shared" si="44"/>
        <v>-1.8750000000000044E-2</v>
      </c>
      <c r="L475">
        <f t="shared" si="44"/>
        <v>2.4999999999999911E-2</v>
      </c>
      <c r="M475">
        <f t="shared" si="44"/>
        <v>-1.2499999999999956E-2</v>
      </c>
      <c r="N475">
        <f t="shared" si="44"/>
        <v>2.4999999999999911E-2</v>
      </c>
      <c r="O475">
        <f t="shared" si="44"/>
        <v>3.7500000000000089E-2</v>
      </c>
      <c r="P475">
        <f t="shared" si="44"/>
        <v>5.0000000000000044E-2</v>
      </c>
      <c r="Q475">
        <f t="shared" si="44"/>
        <v>3.7500000000000089E-2</v>
      </c>
      <c r="R475">
        <f t="shared" si="44"/>
        <v>0.10000000000000009</v>
      </c>
      <c r="S475">
        <f t="shared" si="44"/>
        <v>0.10000000000000009</v>
      </c>
      <c r="T475">
        <f t="shared" si="44"/>
        <v>0.10000000000000009</v>
      </c>
      <c r="U475">
        <f t="shared" si="44"/>
        <v>0.11250000000000004</v>
      </c>
      <c r="V475">
        <f t="shared" si="44"/>
        <v>7.4999999999999956E-2</v>
      </c>
      <c r="W475">
        <f t="shared" si="44"/>
        <v>7.4999999999999956E-2</v>
      </c>
      <c r="X475">
        <f t="shared" si="44"/>
        <v>6.25E-2</v>
      </c>
      <c r="Y475">
        <f t="shared" si="44"/>
        <v>3.7500000000000089E-2</v>
      </c>
      <c r="Z475">
        <f t="shared" si="44"/>
        <v>-2.5000000000000022E-2</v>
      </c>
      <c r="AA475">
        <f t="shared" si="44"/>
        <v>-3.125E-2</v>
      </c>
      <c r="AB475">
        <f t="shared" si="44"/>
        <v>-5.0000000000000044E-2</v>
      </c>
      <c r="AC475">
        <f t="shared" si="44"/>
        <v>-1.2499999999999956E-2</v>
      </c>
      <c r="AD475">
        <f t="shared" si="44"/>
        <v>-5.0000000000000044E-2</v>
      </c>
      <c r="AE475">
        <f t="shared" si="44"/>
        <v>-5.0000000000000044E-2</v>
      </c>
      <c r="AF475">
        <f t="shared" si="44"/>
        <v>-5.0000000000000044E-2</v>
      </c>
      <c r="AG475">
        <f t="shared" si="44"/>
        <v>-3.7499999999999978E-2</v>
      </c>
      <c r="AH475">
        <f t="shared" si="44"/>
        <v>-2.5000000000000022E-2</v>
      </c>
      <c r="AI475">
        <f t="shared" si="44"/>
        <v>2.4999999999999911E-2</v>
      </c>
      <c r="AJ475">
        <f t="shared" si="44"/>
        <v>5.0000000000000044E-2</v>
      </c>
      <c r="AK475">
        <f t="shared" si="44"/>
        <v>3.7500000000000089E-2</v>
      </c>
      <c r="AL475">
        <f t="shared" si="44"/>
        <v>7.4999999999999956E-2</v>
      </c>
      <c r="AM475">
        <f t="shared" si="44"/>
        <v>0.10000000000000009</v>
      </c>
      <c r="AN475">
        <f t="shared" si="44"/>
        <v>0.11250000000000004</v>
      </c>
      <c r="AO475">
        <f t="shared" si="44"/>
        <v>6.25E-2</v>
      </c>
      <c r="AP475">
        <f t="shared" si="44"/>
        <v>8.7499999999999911E-2</v>
      </c>
      <c r="AQ475">
        <f t="shared" si="44"/>
        <v>4.0000000000000036E-2</v>
      </c>
      <c r="AR475">
        <f t="shared" si="44"/>
        <v>4.9999999999998934E-3</v>
      </c>
      <c r="AS475">
        <f t="shared" si="44"/>
        <v>1.7500000000000071E-2</v>
      </c>
      <c r="AT475">
        <f t="shared" si="44"/>
        <v>1.2499999999999956E-2</v>
      </c>
      <c r="AU475">
        <f t="shared" si="44"/>
        <v>-5.0000000000000044E-3</v>
      </c>
      <c r="AV475">
        <f t="shared" si="44"/>
        <v>-1.2499999999999956E-2</v>
      </c>
      <c r="AW475">
        <f t="shared" si="44"/>
        <v>0</v>
      </c>
      <c r="AX475">
        <f t="shared" si="44"/>
        <v>-4.500000000000004E-2</v>
      </c>
      <c r="AY475">
        <f t="shared" si="44"/>
        <v>-6.25E-2</v>
      </c>
      <c r="AZ475">
        <f t="shared" si="44"/>
        <v>-7.4999999999999956E-2</v>
      </c>
      <c r="BA475">
        <f t="shared" si="44"/>
        <v>-7.2500000000000009E-2</v>
      </c>
      <c r="BB475">
        <f t="shared" si="44"/>
        <v>-5.0000000000000044E-3</v>
      </c>
      <c r="BC475">
        <f t="shared" si="44"/>
        <v>-1.749999999999996E-2</v>
      </c>
      <c r="BD475">
        <f t="shared" si="44"/>
        <v>-2.0000000000000018E-2</v>
      </c>
      <c r="BE475">
        <f t="shared" si="44"/>
        <v>-2.7499999999999969E-2</v>
      </c>
      <c r="BF475">
        <f t="shared" si="44"/>
        <v>-6.25E-2</v>
      </c>
      <c r="BG475">
        <f t="shared" si="44"/>
        <v>-6.9999999999999951E-2</v>
      </c>
      <c r="BH475">
        <f t="shared" si="44"/>
        <v>-0.12</v>
      </c>
      <c r="BI475">
        <f t="shared" si="44"/>
        <v>-0.13749999999999996</v>
      </c>
      <c r="BJ475">
        <f t="shared" si="44"/>
        <v>-0.28249999999999997</v>
      </c>
      <c r="BK475">
        <f t="shared" si="44"/>
        <v>-0.27249999999999996</v>
      </c>
      <c r="BL475">
        <f t="shared" si="44"/>
        <v>-0.27249999999999996</v>
      </c>
      <c r="BM475">
        <f t="shared" si="44"/>
        <v>-0.3125</v>
      </c>
    </row>
    <row r="476" spans="2:65" x14ac:dyDescent="0.25">
      <c r="B476">
        <f t="shared" si="35"/>
        <v>-1.5384615384615422E-2</v>
      </c>
      <c r="C476">
        <f t="shared" si="44"/>
        <v>-2.564102564102564E-2</v>
      </c>
      <c r="D476">
        <f t="shared" si="44"/>
        <v>-1.5384615384615422E-2</v>
      </c>
      <c r="E476">
        <f t="shared" si="44"/>
        <v>-5.1282051282052011E-3</v>
      </c>
      <c r="F476">
        <f t="shared" si="44"/>
        <v>2.051282051282044E-2</v>
      </c>
      <c r="G476">
        <f t="shared" si="44"/>
        <v>-5.1282051282052011E-3</v>
      </c>
      <c r="H476">
        <f t="shared" si="44"/>
        <v>-1.282051282051282E-2</v>
      </c>
      <c r="I476">
        <f t="shared" si="44"/>
        <v>-1.794871794871802E-2</v>
      </c>
      <c r="J476">
        <f t="shared" si="44"/>
        <v>-2.564102564102564E-2</v>
      </c>
      <c r="K476">
        <f t="shared" si="44"/>
        <v>-3.8461538461538464E-2</v>
      </c>
      <c r="L476">
        <f t="shared" si="44"/>
        <v>-6.4102564102564097E-2</v>
      </c>
      <c r="M476">
        <f t="shared" si="44"/>
        <v>-4.615384615384608E-2</v>
      </c>
      <c r="N476">
        <f t="shared" si="44"/>
        <v>-5.128205128205128E-2</v>
      </c>
      <c r="O476">
        <f t="shared" si="44"/>
        <v>-4.102564102564106E-2</v>
      </c>
      <c r="P476">
        <f t="shared" si="44"/>
        <v>-5.641025641025648E-2</v>
      </c>
      <c r="Q476">
        <f t="shared" si="44"/>
        <v>-9.7435897435897367E-2</v>
      </c>
      <c r="R476">
        <f t="shared" si="44"/>
        <v>-9.2307692307692341E-2</v>
      </c>
      <c r="S476">
        <f t="shared" si="44"/>
        <v>-8.9743589743589744E-2</v>
      </c>
      <c r="T476">
        <f t="shared" si="44"/>
        <v>-9.2307692307692341E-2</v>
      </c>
      <c r="U476">
        <f t="shared" si="44"/>
        <v>-7.9487179487179524E-2</v>
      </c>
      <c r="V476">
        <f t="shared" si="44"/>
        <v>-8.4615384615384537E-2</v>
      </c>
      <c r="W476">
        <f t="shared" si="44"/>
        <v>-7.179487179487172E-2</v>
      </c>
      <c r="X476">
        <f t="shared" si="44"/>
        <v>-7.179487179487172E-2</v>
      </c>
      <c r="Y476">
        <f t="shared" si="44"/>
        <v>-6.15384615384615E-2</v>
      </c>
      <c r="Z476">
        <f t="shared" si="44"/>
        <v>-7.179487179487172E-2</v>
      </c>
      <c r="AA476">
        <f t="shared" si="44"/>
        <v>-6.9230769230769304E-2</v>
      </c>
      <c r="AB476">
        <f t="shared" si="44"/>
        <v>-9.2307692307692341E-2</v>
      </c>
      <c r="AC476">
        <f t="shared" si="44"/>
        <v>-6.15384615384615E-2</v>
      </c>
      <c r="AD476">
        <f t="shared" si="44"/>
        <v>-6.6666666666666707E-2</v>
      </c>
      <c r="AE476">
        <f t="shared" si="44"/>
        <v>-4.615384615384608E-2</v>
      </c>
      <c r="AF476">
        <f t="shared" si="44"/>
        <v>-6.6666666666666707E-2</v>
      </c>
      <c r="AG476">
        <f t="shared" si="44"/>
        <v>-0.12564102564102561</v>
      </c>
      <c r="AH476">
        <f t="shared" si="44"/>
        <v>-0.16153846153846146</v>
      </c>
      <c r="AI476">
        <f t="shared" si="44"/>
        <v>-0.1820512820512821</v>
      </c>
      <c r="AJ476">
        <f t="shared" si="44"/>
        <v>-0.16410256410256407</v>
      </c>
      <c r="AK476">
        <f t="shared" si="44"/>
        <v>-0.17435897435897429</v>
      </c>
      <c r="AL476">
        <f t="shared" si="44"/>
        <v>-0.14102564102564102</v>
      </c>
      <c r="AM476">
        <f t="shared" si="44"/>
        <v>-0.13333333333333341</v>
      </c>
      <c r="AN476">
        <f t="shared" si="44"/>
        <v>-0.14615384615384622</v>
      </c>
      <c r="AO476">
        <f t="shared" si="44"/>
        <v>-0.14615384615384622</v>
      </c>
      <c r="AP476">
        <f t="shared" si="44"/>
        <v>-0.14615384615384622</v>
      </c>
      <c r="AQ476">
        <f t="shared" si="44"/>
        <v>-0.23769230769230767</v>
      </c>
      <c r="AR476">
        <f t="shared" si="44"/>
        <v>-0.2461538461538462</v>
      </c>
      <c r="AS476">
        <f t="shared" si="44"/>
        <v>-0.19692307692307692</v>
      </c>
      <c r="AT476">
        <f t="shared" si="44"/>
        <v>-0.24769230769230768</v>
      </c>
      <c r="AU476">
        <f t="shared" si="44"/>
        <v>-0.26769230769230773</v>
      </c>
      <c r="AV476">
        <f t="shared" si="44"/>
        <v>-0.27179487179487183</v>
      </c>
      <c r="AW476">
        <f t="shared" si="44"/>
        <v>-0.24410256410256409</v>
      </c>
      <c r="AX476">
        <f t="shared" si="44"/>
        <v>-0.29641025641025637</v>
      </c>
      <c r="AY476">
        <f t="shared" si="44"/>
        <v>-0.31282051282051282</v>
      </c>
      <c r="AZ476">
        <f t="shared" si="44"/>
        <v>-0.31948717948717953</v>
      </c>
      <c r="BA476">
        <f t="shared" si="44"/>
        <v>-0.30974358974358968</v>
      </c>
      <c r="BB476">
        <f t="shared" si="44"/>
        <v>-0.2984615384615385</v>
      </c>
      <c r="BC476">
        <f t="shared" si="44"/>
        <v>-0.2969230769230769</v>
      </c>
      <c r="BD476">
        <f t="shared" si="44"/>
        <v>-0.34205128205128205</v>
      </c>
      <c r="BE476">
        <f t="shared" si="44"/>
        <v>-0.35435897435897434</v>
      </c>
      <c r="BF476">
        <f t="shared" si="44"/>
        <v>-0.35025641025641024</v>
      </c>
      <c r="BG476">
        <f t="shared" si="44"/>
        <v>-0.3323076923076923</v>
      </c>
      <c r="BH476">
        <f t="shared" si="44"/>
        <v>-0.38307692307692309</v>
      </c>
      <c r="BI476">
        <f t="shared" si="44"/>
        <v>-0.33897435897435896</v>
      </c>
      <c r="BJ476">
        <f t="shared" si="44"/>
        <v>-0.32461538461538464</v>
      </c>
      <c r="BK476">
        <f t="shared" si="44"/>
        <v>-0.34512820512820513</v>
      </c>
      <c r="BL476">
        <f t="shared" si="44"/>
        <v>-0.36205128205128206</v>
      </c>
      <c r="BM476">
        <f t="shared" si="44"/>
        <v>-0.34871794871794876</v>
      </c>
    </row>
    <row r="477" spans="2:65" x14ac:dyDescent="0.25">
      <c r="B477">
        <f t="shared" si="35"/>
        <v>-2.5974025974026343E-3</v>
      </c>
      <c r="C477">
        <f t="shared" si="44"/>
        <v>6.2337662337662858E-3</v>
      </c>
      <c r="D477">
        <f t="shared" si="44"/>
        <v>2.9610389610389625E-2</v>
      </c>
      <c r="E477">
        <f t="shared" si="44"/>
        <v>5.3506493506493565E-2</v>
      </c>
      <c r="F477">
        <f t="shared" ref="C477:BM481" si="45">(F169-$A169)/$A169</f>
        <v>4.8311688311688299E-2</v>
      </c>
      <c r="G477">
        <f t="shared" si="45"/>
        <v>4.6233766233766266E-2</v>
      </c>
      <c r="H477">
        <f t="shared" si="45"/>
        <v>5.4545454545454584E-2</v>
      </c>
      <c r="I477">
        <f t="shared" si="45"/>
        <v>0.11324675324675323</v>
      </c>
      <c r="J477">
        <f t="shared" si="45"/>
        <v>0.15064935064935059</v>
      </c>
      <c r="K477">
        <f t="shared" si="45"/>
        <v>0.13922077922077922</v>
      </c>
      <c r="L477">
        <f t="shared" si="45"/>
        <v>0.12363636363636359</v>
      </c>
      <c r="M477">
        <f t="shared" si="45"/>
        <v>0.1179220779220779</v>
      </c>
      <c r="N477">
        <f t="shared" si="45"/>
        <v>0.26077922077922078</v>
      </c>
      <c r="O477">
        <f t="shared" si="45"/>
        <v>0.23428571428571437</v>
      </c>
      <c r="P477">
        <f t="shared" si="45"/>
        <v>0.24675324675324675</v>
      </c>
      <c r="Q477">
        <f t="shared" si="45"/>
        <v>0.22961038961038971</v>
      </c>
      <c r="R477">
        <f t="shared" si="45"/>
        <v>0.19844155844155845</v>
      </c>
      <c r="S477">
        <f t="shared" si="45"/>
        <v>0.19584415584415582</v>
      </c>
      <c r="T477">
        <f t="shared" si="45"/>
        <v>0.19792207792207786</v>
      </c>
      <c r="U477">
        <f t="shared" si="45"/>
        <v>0.1792207792207792</v>
      </c>
      <c r="V477">
        <f t="shared" si="45"/>
        <v>0.16831168831168822</v>
      </c>
      <c r="W477">
        <f t="shared" si="45"/>
        <v>0.20000000000000007</v>
      </c>
      <c r="X477">
        <f t="shared" si="45"/>
        <v>0.22077922077922077</v>
      </c>
      <c r="Y477">
        <f t="shared" si="45"/>
        <v>0.23896103896103904</v>
      </c>
      <c r="Z477">
        <f t="shared" si="45"/>
        <v>0.23064935064935072</v>
      </c>
      <c r="AA477">
        <f t="shared" si="45"/>
        <v>0.25142857142857145</v>
      </c>
      <c r="AB477">
        <f t="shared" si="45"/>
        <v>0.20000000000000007</v>
      </c>
      <c r="AC477">
        <f t="shared" si="45"/>
        <v>0.21194805194805186</v>
      </c>
      <c r="AD477">
        <f t="shared" si="45"/>
        <v>0.21350649350649348</v>
      </c>
      <c r="AE477">
        <f t="shared" si="45"/>
        <v>0.23168831168831172</v>
      </c>
      <c r="AF477">
        <f t="shared" si="45"/>
        <v>0.21922077922077915</v>
      </c>
      <c r="AG477">
        <f t="shared" si="45"/>
        <v>0.18493506493506487</v>
      </c>
      <c r="AH477">
        <f t="shared" si="45"/>
        <v>0.21870129870129876</v>
      </c>
      <c r="AI477">
        <f t="shared" si="45"/>
        <v>0.23636363636363639</v>
      </c>
      <c r="AJ477">
        <f t="shared" si="45"/>
        <v>0.2566233766233767</v>
      </c>
      <c r="AK477">
        <f t="shared" si="45"/>
        <v>0.22389610389610384</v>
      </c>
      <c r="AL477">
        <f t="shared" si="45"/>
        <v>0.21558441558441552</v>
      </c>
      <c r="AM477">
        <f t="shared" si="45"/>
        <v>0.17766233766233774</v>
      </c>
      <c r="AN477">
        <f t="shared" si="45"/>
        <v>0.14649350649350651</v>
      </c>
      <c r="AO477">
        <f t="shared" si="45"/>
        <v>0.13662337662337656</v>
      </c>
      <c r="AP477">
        <f t="shared" si="45"/>
        <v>0.15272727272727279</v>
      </c>
      <c r="AQ477">
        <f t="shared" si="45"/>
        <v>0.11636363636363628</v>
      </c>
      <c r="AR477">
        <f t="shared" si="45"/>
        <v>9.6103896103896178E-2</v>
      </c>
      <c r="AS477">
        <f t="shared" si="45"/>
        <v>7.5324675324675294E-2</v>
      </c>
      <c r="AT477">
        <f t="shared" si="45"/>
        <v>6.077922077922087E-2</v>
      </c>
      <c r="AU477">
        <f t="shared" si="45"/>
        <v>6.7012987012986969E-2</v>
      </c>
      <c r="AV477">
        <f t="shared" si="45"/>
        <v>3.844155844155836E-2</v>
      </c>
      <c r="AW477">
        <f t="shared" si="45"/>
        <v>1.5584415584416174E-3</v>
      </c>
      <c r="AX477">
        <f t="shared" si="45"/>
        <v>-8.8311688311689205E-3</v>
      </c>
      <c r="AY477">
        <f t="shared" si="45"/>
        <v>-3.1168831168831242E-2</v>
      </c>
      <c r="AZ477">
        <f t="shared" si="45"/>
        <v>-2.2857142857142923E-2</v>
      </c>
      <c r="BA477">
        <f t="shared" si="45"/>
        <v>-2.7012987012986992E-2</v>
      </c>
      <c r="BB477">
        <f t="shared" si="45"/>
        <v>-4.051948051948058E-2</v>
      </c>
      <c r="BC477">
        <f t="shared" si="45"/>
        <v>-4.051948051948058E-2</v>
      </c>
      <c r="BD477">
        <f t="shared" si="45"/>
        <v>-3.844155844155836E-2</v>
      </c>
      <c r="BE477">
        <f t="shared" si="45"/>
        <v>-2.7012987012986992E-2</v>
      </c>
      <c r="BF477">
        <f t="shared" si="45"/>
        <v>-1.3506493506493588E-2</v>
      </c>
      <c r="BG477">
        <f t="shared" si="45"/>
        <v>1.0389610389610353E-2</v>
      </c>
      <c r="BH477">
        <f t="shared" si="45"/>
        <v>-7.844155844155852E-2</v>
      </c>
      <c r="BI477">
        <f t="shared" si="45"/>
        <v>-4.8831168831168899E-2</v>
      </c>
      <c r="BJ477">
        <f t="shared" si="45"/>
        <v>-4.6233766233766266E-2</v>
      </c>
      <c r="BK477">
        <f t="shared" si="45"/>
        <v>-5.870129870129865E-2</v>
      </c>
      <c r="BL477">
        <f t="shared" si="45"/>
        <v>-4.1038961038960993E-2</v>
      </c>
      <c r="BM477">
        <f t="shared" si="45"/>
        <v>-4.1558441558441593E-2</v>
      </c>
    </row>
    <row r="478" spans="2:65" x14ac:dyDescent="0.25">
      <c r="B478">
        <f t="shared" si="35"/>
        <v>8.6340206185567009E-2</v>
      </c>
      <c r="C478">
        <f t="shared" si="45"/>
        <v>0.18298969072164947</v>
      </c>
      <c r="D478">
        <f t="shared" si="45"/>
        <v>0.15206185567010305</v>
      </c>
      <c r="E478">
        <f t="shared" si="45"/>
        <v>0.15077319587628865</v>
      </c>
      <c r="F478">
        <f t="shared" si="45"/>
        <v>5.9278350515464026E-2</v>
      </c>
      <c r="G478">
        <f t="shared" si="45"/>
        <v>3.9948453608247489E-2</v>
      </c>
      <c r="H478">
        <f t="shared" si="45"/>
        <v>4.768041237113415E-2</v>
      </c>
      <c r="I478">
        <f t="shared" si="45"/>
        <v>4.8969072164948557E-2</v>
      </c>
      <c r="J478">
        <f t="shared" si="45"/>
        <v>1.2886597938144399E-2</v>
      </c>
      <c r="K478">
        <f t="shared" si="45"/>
        <v>9.0206185567010683E-3</v>
      </c>
      <c r="L478">
        <f t="shared" si="45"/>
        <v>1.6752577319587614E-2</v>
      </c>
      <c r="M478">
        <f t="shared" si="45"/>
        <v>6.4432989690721421E-3</v>
      </c>
      <c r="N478">
        <f t="shared" si="45"/>
        <v>-1.1597938144329878E-2</v>
      </c>
      <c r="O478">
        <f t="shared" si="45"/>
        <v>1.9329896907216541E-2</v>
      </c>
      <c r="P478">
        <f t="shared" si="45"/>
        <v>2.1907216494845352E-2</v>
      </c>
      <c r="Q478">
        <f t="shared" si="45"/>
        <v>0</v>
      </c>
      <c r="R478">
        <f t="shared" si="45"/>
        <v>-7.7319587628865479E-3</v>
      </c>
      <c r="S478">
        <f t="shared" si="45"/>
        <v>3.8659793814433081E-2</v>
      </c>
      <c r="T478">
        <f t="shared" si="45"/>
        <v>3.0927835051546421E-2</v>
      </c>
      <c r="U478">
        <f t="shared" si="45"/>
        <v>2.1907216494845352E-2</v>
      </c>
      <c r="V478">
        <f t="shared" si="45"/>
        <v>1.0309278350515474E-2</v>
      </c>
      <c r="W478">
        <f t="shared" si="45"/>
        <v>9.0206185567010683E-3</v>
      </c>
      <c r="X478">
        <f t="shared" si="45"/>
        <v>9.0206185567010683E-3</v>
      </c>
      <c r="Y478">
        <f t="shared" si="45"/>
        <v>2.1907216494845352E-2</v>
      </c>
      <c r="Z478">
        <f t="shared" si="45"/>
        <v>-9.0206185567009538E-3</v>
      </c>
      <c r="AA478">
        <f t="shared" si="45"/>
        <v>-5.1546391752577254E-2</v>
      </c>
      <c r="AB478">
        <f t="shared" si="45"/>
        <v>-4.5103092783505112E-2</v>
      </c>
      <c r="AC478">
        <f t="shared" si="45"/>
        <v>-4.3814432989690705E-2</v>
      </c>
      <c r="AD478">
        <f t="shared" si="45"/>
        <v>-5.9278350515463915E-2</v>
      </c>
      <c r="AE478">
        <f t="shared" si="45"/>
        <v>-0.22744845360824739</v>
      </c>
      <c r="AF478">
        <f t="shared" si="45"/>
        <v>-0.27641752577319584</v>
      </c>
      <c r="AG478">
        <f t="shared" si="45"/>
        <v>-0.2422680412371134</v>
      </c>
      <c r="AH478">
        <f t="shared" si="45"/>
        <v>-0.22680412371134018</v>
      </c>
      <c r="AI478">
        <f t="shared" si="45"/>
        <v>-0.17268041237113402</v>
      </c>
      <c r="AJ478">
        <f t="shared" si="45"/>
        <v>-0.15335051546391745</v>
      </c>
      <c r="AK478">
        <f t="shared" si="45"/>
        <v>-0.17396907216494842</v>
      </c>
      <c r="AL478">
        <f t="shared" si="45"/>
        <v>-0.16881443298969068</v>
      </c>
      <c r="AM478">
        <f t="shared" si="45"/>
        <v>-0.2023195876288659</v>
      </c>
      <c r="AN478">
        <f t="shared" si="45"/>
        <v>-0.21134020618556698</v>
      </c>
      <c r="AO478">
        <f t="shared" si="45"/>
        <v>-0.20360824742268044</v>
      </c>
      <c r="AP478">
        <f t="shared" si="45"/>
        <v>-0.19201030927835055</v>
      </c>
      <c r="AQ478">
        <f t="shared" si="45"/>
        <v>-0.20747422680412364</v>
      </c>
      <c r="AR478">
        <f t="shared" si="45"/>
        <v>-0.20618556701030924</v>
      </c>
      <c r="AS478">
        <f t="shared" si="45"/>
        <v>-0.19458762886597936</v>
      </c>
      <c r="AT478">
        <f t="shared" si="45"/>
        <v>-0.21134020618556698</v>
      </c>
      <c r="AU478">
        <f t="shared" si="45"/>
        <v>-0.23324742268041232</v>
      </c>
      <c r="AV478">
        <f t="shared" si="45"/>
        <v>-0.23711340206185566</v>
      </c>
      <c r="AW478">
        <f t="shared" si="45"/>
        <v>-0.240979381443299</v>
      </c>
      <c r="AX478">
        <f t="shared" si="45"/>
        <v>-0.26030927835051543</v>
      </c>
      <c r="AY478">
        <f t="shared" si="45"/>
        <v>-0.28092783505154634</v>
      </c>
      <c r="AZ478">
        <f t="shared" si="45"/>
        <v>-0.28479381443298968</v>
      </c>
      <c r="BA478">
        <f t="shared" si="45"/>
        <v>-0.30927835051546387</v>
      </c>
      <c r="BB478">
        <f t="shared" si="45"/>
        <v>-0.27577319587628862</v>
      </c>
      <c r="BC478">
        <f t="shared" si="45"/>
        <v>-0.29510309278350516</v>
      </c>
      <c r="BD478">
        <f t="shared" si="45"/>
        <v>-0.2564432989690722</v>
      </c>
      <c r="BE478">
        <f t="shared" si="45"/>
        <v>-0.26546391752577314</v>
      </c>
      <c r="BF478">
        <f t="shared" si="45"/>
        <v>-0.30798969072164945</v>
      </c>
      <c r="BG478">
        <f t="shared" si="45"/>
        <v>-0.3170103092783505</v>
      </c>
      <c r="BH478">
        <f t="shared" si="45"/>
        <v>-0.36984536082474229</v>
      </c>
      <c r="BI478">
        <f t="shared" si="45"/>
        <v>-0.34278350515463918</v>
      </c>
      <c r="BJ478">
        <f t="shared" si="45"/>
        <v>-0.3621134020618556</v>
      </c>
      <c r="BK478">
        <f t="shared" si="45"/>
        <v>-0.3814432989690722</v>
      </c>
      <c r="BL478">
        <f t="shared" si="45"/>
        <v>-0.35438144329896909</v>
      </c>
      <c r="BM478">
        <f t="shared" si="45"/>
        <v>-0.35438144329896909</v>
      </c>
    </row>
    <row r="479" spans="2:65" x14ac:dyDescent="0.25">
      <c r="B479">
        <f t="shared" si="35"/>
        <v>3.7235280428206587E-3</v>
      </c>
      <c r="C479">
        <f t="shared" si="45"/>
        <v>-3.4908075401442538E-3</v>
      </c>
      <c r="D479">
        <f t="shared" si="45"/>
        <v>1.4661391668606064E-2</v>
      </c>
      <c r="E479">
        <f t="shared" si="45"/>
        <v>2.5133814289038825E-2</v>
      </c>
      <c r="F479">
        <f t="shared" si="45"/>
        <v>2.6762857807772832E-2</v>
      </c>
      <c r="G479">
        <f t="shared" si="45"/>
        <v>2.3039329764952338E-2</v>
      </c>
      <c r="H479">
        <f t="shared" si="45"/>
        <v>1.9083081219455442E-2</v>
      </c>
      <c r="I479">
        <f t="shared" si="45"/>
        <v>1.8152199208750316E-2</v>
      </c>
      <c r="J479">
        <f t="shared" si="45"/>
        <v>3.0951826855945969E-2</v>
      </c>
      <c r="K479">
        <f t="shared" si="45"/>
        <v>1.8384919711426556E-2</v>
      </c>
      <c r="L479">
        <f t="shared" si="45"/>
        <v>2.9555503839888368E-2</v>
      </c>
      <c r="M479">
        <f t="shared" si="45"/>
        <v>3.8166162438910883E-2</v>
      </c>
      <c r="N479">
        <f t="shared" si="45"/>
        <v>4.7707703048638687E-2</v>
      </c>
      <c r="O479">
        <f t="shared" si="45"/>
        <v>6.5627181754712605E-2</v>
      </c>
      <c r="P479">
        <f t="shared" si="45"/>
        <v>6.9117989294856852E-2</v>
      </c>
      <c r="Q479">
        <f t="shared" si="45"/>
        <v>6.7488945776122841E-2</v>
      </c>
      <c r="R479">
        <f t="shared" si="45"/>
        <v>4.6078659529904677E-2</v>
      </c>
      <c r="S479">
        <f t="shared" si="45"/>
        <v>4.3518734000465548E-2</v>
      </c>
      <c r="T479">
        <f t="shared" si="45"/>
        <v>4.4915057016523152E-2</v>
      </c>
      <c r="U479">
        <f t="shared" si="45"/>
        <v>4.7009541540609802E-2</v>
      </c>
      <c r="V479">
        <f t="shared" si="45"/>
        <v>6.0041889690481694E-2</v>
      </c>
      <c r="W479">
        <f t="shared" si="45"/>
        <v>6.0972771701186985E-2</v>
      </c>
      <c r="X479">
        <f t="shared" si="45"/>
        <v>4.7707703048638687E-2</v>
      </c>
      <c r="Y479">
        <f t="shared" si="45"/>
        <v>2.81591808238306E-2</v>
      </c>
      <c r="Z479">
        <f t="shared" si="45"/>
        <v>1.5126832673958543E-2</v>
      </c>
      <c r="AA479">
        <f t="shared" si="45"/>
        <v>-1.0006981615080282E-2</v>
      </c>
      <c r="AB479">
        <f t="shared" si="45"/>
        <v>3.4908075401442538E-3</v>
      </c>
      <c r="AC479">
        <f t="shared" si="45"/>
        <v>2.0479404235513209E-2</v>
      </c>
      <c r="AD479">
        <f t="shared" si="45"/>
        <v>1.4661391668606064E-2</v>
      </c>
      <c r="AE479">
        <f t="shared" si="45"/>
        <v>1.3265068652548296E-2</v>
      </c>
      <c r="AF479">
        <f t="shared" si="45"/>
        <v>-6.0507330695833842E-3</v>
      </c>
      <c r="AG479">
        <f t="shared" si="45"/>
        <v>-2.6995578310449072E-2</v>
      </c>
      <c r="AH479">
        <f t="shared" si="45"/>
        <v>-1.7686758203397674E-2</v>
      </c>
      <c r="AI479">
        <f t="shared" si="45"/>
        <v>-2.3039329764952338E-2</v>
      </c>
      <c r="AJ479">
        <f t="shared" si="45"/>
        <v>-1.3730509657900776E-2</v>
      </c>
      <c r="AK479">
        <f t="shared" si="45"/>
        <v>-1.0006981615080282E-2</v>
      </c>
      <c r="AL479">
        <f t="shared" si="45"/>
        <v>-1.1868745636490529E-2</v>
      </c>
      <c r="AM479">
        <f t="shared" si="45"/>
        <v>-8.1452175936700365E-3</v>
      </c>
      <c r="AN479">
        <f t="shared" si="45"/>
        <v>-1.1403304631138049E-2</v>
      </c>
      <c r="AO479">
        <f t="shared" si="45"/>
        <v>-1.1868745636490529E-2</v>
      </c>
      <c r="AP479">
        <f t="shared" si="45"/>
        <v>-4.1889690481731372E-3</v>
      </c>
      <c r="AQ479">
        <f t="shared" si="45"/>
        <v>-1.3265068652548296E-2</v>
      </c>
      <c r="AR479">
        <f t="shared" si="45"/>
        <v>-2.4901093786362585E-2</v>
      </c>
      <c r="AS479">
        <f t="shared" si="45"/>
        <v>-4.4216895508493769E-3</v>
      </c>
      <c r="AT479">
        <f t="shared" si="45"/>
        <v>-1.4894112171282304E-2</v>
      </c>
      <c r="AU479">
        <f t="shared" si="45"/>
        <v>-2.4435652781009943E-2</v>
      </c>
      <c r="AV479">
        <f t="shared" si="45"/>
        <v>-3.4675354898766629E-2</v>
      </c>
      <c r="AW479">
        <f t="shared" si="45"/>
        <v>-4.3053292995112902E-2</v>
      </c>
      <c r="AX479">
        <f t="shared" si="45"/>
        <v>-8.1219455434023785E-2</v>
      </c>
      <c r="AY479">
        <f t="shared" si="45"/>
        <v>-0.11496392832208513</v>
      </c>
      <c r="AZ479">
        <f t="shared" si="45"/>
        <v>-9.3320921573190552E-2</v>
      </c>
      <c r="BA479">
        <f t="shared" si="45"/>
        <v>-7.9590411915289774E-2</v>
      </c>
      <c r="BB479">
        <f t="shared" si="45"/>
        <v>-9.0295555038398784E-2</v>
      </c>
      <c r="BC479">
        <f t="shared" si="45"/>
        <v>-9.1226437049104062E-2</v>
      </c>
      <c r="BD479">
        <f t="shared" si="45"/>
        <v>-0.10542238771235748</v>
      </c>
      <c r="BE479">
        <f t="shared" si="45"/>
        <v>-0.11286944379799864</v>
      </c>
      <c r="BF479">
        <f t="shared" si="45"/>
        <v>-0.12404002792646028</v>
      </c>
      <c r="BG479">
        <f t="shared" si="45"/>
        <v>-0.12217826390505004</v>
      </c>
      <c r="BH479">
        <f t="shared" si="45"/>
        <v>-0.15126832673958576</v>
      </c>
      <c r="BI479">
        <f t="shared" si="45"/>
        <v>-0.13637421456830345</v>
      </c>
      <c r="BJ479">
        <f t="shared" si="45"/>
        <v>-0.13683965557365593</v>
      </c>
      <c r="BK479">
        <f t="shared" si="45"/>
        <v>-0.14126134512450547</v>
      </c>
      <c r="BL479">
        <f t="shared" si="45"/>
        <v>-0.13055620200139631</v>
      </c>
      <c r="BM479">
        <f t="shared" si="45"/>
        <v>-0.12566907144519429</v>
      </c>
    </row>
    <row r="480" spans="2:65" x14ac:dyDescent="0.25">
      <c r="B480">
        <f t="shared" si="35"/>
        <v>1.2114537444933859E-2</v>
      </c>
      <c r="C480">
        <f t="shared" si="45"/>
        <v>-2.5330396475770973E-2</v>
      </c>
      <c r="D480">
        <f t="shared" si="45"/>
        <v>-4.1850220264317263E-2</v>
      </c>
      <c r="E480">
        <f t="shared" si="45"/>
        <v>-3.3039647577092587E-2</v>
      </c>
      <c r="F480">
        <f t="shared" si="45"/>
        <v>-2.4229074889867912E-2</v>
      </c>
      <c r="G480">
        <f t="shared" si="45"/>
        <v>-5.5066079295154183E-2</v>
      </c>
      <c r="H480">
        <f t="shared" si="45"/>
        <v>-4.6255506607929507E-2</v>
      </c>
      <c r="I480">
        <f t="shared" si="45"/>
        <v>-7.2687224669603534E-2</v>
      </c>
      <c r="J480">
        <f t="shared" si="45"/>
        <v>-5.8370044052863362E-2</v>
      </c>
      <c r="K480">
        <f t="shared" si="45"/>
        <v>-0.1288546255506608</v>
      </c>
      <c r="L480">
        <f t="shared" si="45"/>
        <v>-0.17180616740088112</v>
      </c>
      <c r="M480">
        <f t="shared" si="45"/>
        <v>-0.14537444933920707</v>
      </c>
      <c r="N480">
        <f t="shared" si="45"/>
        <v>-0.13215859030837007</v>
      </c>
      <c r="O480">
        <f t="shared" si="45"/>
        <v>-0.10242290748898675</v>
      </c>
      <c r="P480">
        <f t="shared" si="45"/>
        <v>-7.4889867841409663E-2</v>
      </c>
      <c r="Q480">
        <f t="shared" si="45"/>
        <v>-5.0660792951541946E-2</v>
      </c>
      <c r="R480">
        <f t="shared" si="45"/>
        <v>-4.8458149779735629E-2</v>
      </c>
      <c r="S480">
        <f t="shared" si="45"/>
        <v>-2.2026431718061595E-2</v>
      </c>
      <c r="T480">
        <f t="shared" si="45"/>
        <v>-4.0748898678414011E-2</v>
      </c>
      <c r="U480">
        <f t="shared" si="45"/>
        <v>-3.3039647577092587E-2</v>
      </c>
      <c r="V480">
        <f t="shared" si="45"/>
        <v>-4.1850220264317263E-2</v>
      </c>
      <c r="W480">
        <f t="shared" si="45"/>
        <v>-4.7356828193832565E-2</v>
      </c>
      <c r="X480">
        <f t="shared" si="45"/>
        <v>-3.7444933920704832E-2</v>
      </c>
      <c r="Y480">
        <f t="shared" si="45"/>
        <v>-0.10242290748898675</v>
      </c>
      <c r="Z480">
        <f t="shared" si="45"/>
        <v>-0.13656387665198241</v>
      </c>
      <c r="AA480">
        <f t="shared" si="45"/>
        <v>-0.16519823788546256</v>
      </c>
      <c r="AB480">
        <f t="shared" si="45"/>
        <v>-0.1288546255506608</v>
      </c>
      <c r="AC480">
        <f t="shared" si="45"/>
        <v>-9.3612334801762079E-2</v>
      </c>
      <c r="AD480">
        <f t="shared" si="45"/>
        <v>-7.8193832599119037E-2</v>
      </c>
      <c r="AE480">
        <f t="shared" si="45"/>
        <v>-0.10242290748898675</v>
      </c>
      <c r="AF480">
        <f t="shared" si="45"/>
        <v>-9.8017621145374517E-2</v>
      </c>
      <c r="AG480">
        <f t="shared" si="45"/>
        <v>-0.12004405286343611</v>
      </c>
      <c r="AH480">
        <f t="shared" si="45"/>
        <v>-0.12114537444933916</v>
      </c>
      <c r="AI480">
        <f t="shared" si="45"/>
        <v>-7.7092511013215778E-2</v>
      </c>
      <c r="AJ480">
        <f t="shared" si="45"/>
        <v>-8.2599118942731281E-2</v>
      </c>
      <c r="AK480">
        <f t="shared" si="45"/>
        <v>-0.10903083700440531</v>
      </c>
      <c r="AL480">
        <f t="shared" si="45"/>
        <v>-0.12114537444933916</v>
      </c>
      <c r="AM480">
        <f t="shared" si="45"/>
        <v>-0.10242290748898675</v>
      </c>
      <c r="AN480">
        <f t="shared" si="45"/>
        <v>-0.12995594713656383</v>
      </c>
      <c r="AO480">
        <f t="shared" si="45"/>
        <v>-0.17290748898678418</v>
      </c>
      <c r="AP480">
        <f t="shared" si="45"/>
        <v>-0.20154185022026433</v>
      </c>
      <c r="AQ480">
        <f t="shared" si="45"/>
        <v>-0.18832599118942731</v>
      </c>
      <c r="AR480">
        <f t="shared" si="45"/>
        <v>-0.20044052863436126</v>
      </c>
      <c r="AS480">
        <f t="shared" si="45"/>
        <v>-0.17400881057268724</v>
      </c>
      <c r="AT480">
        <f t="shared" si="45"/>
        <v>-0.19052863436123352</v>
      </c>
      <c r="AU480">
        <f t="shared" si="45"/>
        <v>-0.20154185022026433</v>
      </c>
      <c r="AV480">
        <f t="shared" si="45"/>
        <v>-0.18942731277533037</v>
      </c>
      <c r="AW480">
        <f t="shared" si="45"/>
        <v>-0.19603524229074892</v>
      </c>
      <c r="AX480">
        <f t="shared" si="45"/>
        <v>-0.25440528634361237</v>
      </c>
      <c r="AY480">
        <f t="shared" si="45"/>
        <v>-0.2753303964757709</v>
      </c>
      <c r="AZ480">
        <f t="shared" si="45"/>
        <v>-0.26651982378854627</v>
      </c>
      <c r="BA480">
        <f t="shared" si="45"/>
        <v>-0.29295154185022027</v>
      </c>
      <c r="BB480">
        <f t="shared" si="45"/>
        <v>-0.28744493392070486</v>
      </c>
      <c r="BC480">
        <f t="shared" si="45"/>
        <v>-0.31718061674008807</v>
      </c>
      <c r="BD480">
        <f t="shared" si="45"/>
        <v>-0.35132158590308377</v>
      </c>
      <c r="BE480">
        <f t="shared" si="45"/>
        <v>-0.34361233480176212</v>
      </c>
      <c r="BF480">
        <f t="shared" si="45"/>
        <v>-0.36894273127753302</v>
      </c>
      <c r="BG480">
        <f t="shared" si="45"/>
        <v>-0.37004405286343617</v>
      </c>
      <c r="BH480">
        <f t="shared" si="45"/>
        <v>-0.39427312775330398</v>
      </c>
      <c r="BI480">
        <f t="shared" si="45"/>
        <v>-0.44493392070484583</v>
      </c>
      <c r="BJ480">
        <f t="shared" si="45"/>
        <v>-0.46035242290748896</v>
      </c>
      <c r="BK480">
        <f t="shared" si="45"/>
        <v>-0.46806167400881055</v>
      </c>
      <c r="BL480">
        <f t="shared" si="45"/>
        <v>-0.46585903083700447</v>
      </c>
      <c r="BM480">
        <f t="shared" si="45"/>
        <v>-0.46806167400881055</v>
      </c>
    </row>
    <row r="481" spans="2:65" x14ac:dyDescent="0.25">
      <c r="B481">
        <f t="shared" si="35"/>
        <v>3.8031319910514443E-2</v>
      </c>
      <c r="C481">
        <f t="shared" si="45"/>
        <v>6.9351230425055796E-2</v>
      </c>
      <c r="D481">
        <f t="shared" si="45"/>
        <v>7.3825503355704633E-2</v>
      </c>
      <c r="E481">
        <f t="shared" ref="C481:BM485" si="46">(E173-$A173)/$A173</f>
        <v>0.11633109619686791</v>
      </c>
      <c r="F481">
        <f t="shared" si="46"/>
        <v>0.12751677852348983</v>
      </c>
      <c r="G481">
        <f t="shared" si="46"/>
        <v>0.13646532438478734</v>
      </c>
      <c r="H481">
        <f t="shared" si="46"/>
        <v>0.14765100671140927</v>
      </c>
      <c r="I481">
        <f t="shared" si="46"/>
        <v>0.13422818791946309</v>
      </c>
      <c r="J481">
        <f t="shared" si="46"/>
        <v>0.11409395973154349</v>
      </c>
      <c r="K481">
        <f t="shared" si="46"/>
        <v>0.10961968680089482</v>
      </c>
      <c r="L481">
        <f t="shared" si="46"/>
        <v>9.3959731543624053E-2</v>
      </c>
      <c r="M481">
        <f t="shared" si="46"/>
        <v>8.0536912751677722E-2</v>
      </c>
      <c r="N481">
        <f t="shared" si="46"/>
        <v>7.8299776286353456E-2</v>
      </c>
      <c r="O481">
        <f t="shared" si="46"/>
        <v>0.1073825503355704</v>
      </c>
      <c r="P481">
        <f t="shared" si="46"/>
        <v>0.11409395973154349</v>
      </c>
      <c r="Q481">
        <f t="shared" si="46"/>
        <v>9.6196868008948472E-2</v>
      </c>
      <c r="R481">
        <f t="shared" si="46"/>
        <v>0.10067114093959731</v>
      </c>
      <c r="S481">
        <f t="shared" si="46"/>
        <v>0.11185682326621924</v>
      </c>
      <c r="T481">
        <f t="shared" si="46"/>
        <v>0.10290827740492156</v>
      </c>
      <c r="U481">
        <f t="shared" si="46"/>
        <v>9.843400447427289E-2</v>
      </c>
      <c r="V481">
        <f t="shared" si="46"/>
        <v>9.6196868008948472E-2</v>
      </c>
      <c r="W481">
        <f t="shared" si="46"/>
        <v>9.1722595078299649E-2</v>
      </c>
      <c r="X481">
        <f t="shared" si="46"/>
        <v>7.1588366890380215E-2</v>
      </c>
      <c r="Y481">
        <f t="shared" si="46"/>
        <v>8.9485458612975383E-2</v>
      </c>
      <c r="Z481">
        <f t="shared" si="46"/>
        <v>6.4876957494407125E-2</v>
      </c>
      <c r="AA481">
        <f t="shared" si="46"/>
        <v>6.2639821029082707E-2</v>
      </c>
      <c r="AB481">
        <f t="shared" si="46"/>
        <v>8.9485458612975383E-2</v>
      </c>
      <c r="AC481">
        <f t="shared" si="46"/>
        <v>5.8165548098433877E-2</v>
      </c>
      <c r="AD481">
        <f t="shared" si="46"/>
        <v>4.0268456375838861E-2</v>
      </c>
      <c r="AE481">
        <f t="shared" si="46"/>
        <v>2.684563758389252E-2</v>
      </c>
      <c r="AF481">
        <f t="shared" si="46"/>
        <v>4.4742729306486741E-3</v>
      </c>
      <c r="AG481">
        <f t="shared" si="46"/>
        <v>-3.1319910514541513E-2</v>
      </c>
      <c r="AH481">
        <f t="shared" si="46"/>
        <v>-6.2639821029082859E-2</v>
      </c>
      <c r="AI481">
        <f t="shared" si="46"/>
        <v>-7.3825503355704786E-2</v>
      </c>
      <c r="AJ481">
        <f t="shared" si="46"/>
        <v>-6.4876957494407278E-2</v>
      </c>
      <c r="AK481">
        <f t="shared" si="46"/>
        <v>-7.6062639821029204E-2</v>
      </c>
      <c r="AL481">
        <f t="shared" si="46"/>
        <v>-8.0536912751677875E-2</v>
      </c>
      <c r="AM481">
        <f t="shared" si="46"/>
        <v>-4.0268456375839021E-2</v>
      </c>
      <c r="AN481">
        <f t="shared" si="46"/>
        <v>-4.4742729306487691E-2</v>
      </c>
      <c r="AO481">
        <f t="shared" si="46"/>
        <v>-9.8434004474273057E-2</v>
      </c>
      <c r="AP481">
        <f t="shared" si="46"/>
        <v>-0.10514541387024615</v>
      </c>
      <c r="AQ481">
        <f t="shared" si="46"/>
        <v>-9.7091722595078367E-2</v>
      </c>
      <c r="AR481">
        <f t="shared" si="46"/>
        <v>-9.0827740492170073E-2</v>
      </c>
      <c r="AS481">
        <f t="shared" si="46"/>
        <v>-3.1767337807606301E-2</v>
      </c>
      <c r="AT481">
        <f t="shared" si="46"/>
        <v>-8.9485458612989369E-4</v>
      </c>
      <c r="AU481">
        <f t="shared" si="46"/>
        <v>8.5011185682325602E-3</v>
      </c>
      <c r="AV481">
        <f t="shared" si="46"/>
        <v>-1.6107382550335704E-2</v>
      </c>
      <c r="AW481">
        <f t="shared" si="46"/>
        <v>8.5011185682325602E-3</v>
      </c>
      <c r="AX481">
        <f t="shared" si="46"/>
        <v>-2.6845637583892679E-2</v>
      </c>
      <c r="AY481">
        <f t="shared" si="46"/>
        <v>-3.3557046979865772E-2</v>
      </c>
      <c r="AZ481">
        <f t="shared" si="46"/>
        <v>4.4742729306486741E-3</v>
      </c>
      <c r="BA481">
        <f t="shared" si="46"/>
        <v>1.7897091722595012E-2</v>
      </c>
      <c r="BB481">
        <f t="shared" si="46"/>
        <v>5.9507829977628553E-2</v>
      </c>
      <c r="BC481">
        <f t="shared" si="46"/>
        <v>4.6532438478747162E-2</v>
      </c>
      <c r="BD481">
        <f t="shared" si="46"/>
        <v>2.5950782997762784E-2</v>
      </c>
      <c r="BE481">
        <f t="shared" si="46"/>
        <v>2.1029082774049166E-2</v>
      </c>
      <c r="BF481">
        <f t="shared" si="46"/>
        <v>2.6845637583892044E-3</v>
      </c>
      <c r="BG481">
        <f t="shared" si="46"/>
        <v>5.3691275167784087E-3</v>
      </c>
      <c r="BH481">
        <f t="shared" si="46"/>
        <v>-2.5503355704697996E-2</v>
      </c>
      <c r="BI481">
        <f t="shared" si="46"/>
        <v>7.6062639821028255E-3</v>
      </c>
      <c r="BJ481">
        <f t="shared" si="46"/>
        <v>-1.7002237136465436E-2</v>
      </c>
      <c r="BK481">
        <f t="shared" si="46"/>
        <v>-4.2505592841163432E-2</v>
      </c>
      <c r="BL481">
        <f t="shared" si="46"/>
        <v>-3.7583892617449655E-2</v>
      </c>
      <c r="BM481">
        <f t="shared" si="46"/>
        <v>-3.8031319910514602E-2</v>
      </c>
    </row>
    <row r="482" spans="2:65" x14ac:dyDescent="0.25">
      <c r="B482">
        <f t="shared" si="35"/>
        <v>-2.0768431983385273E-2</v>
      </c>
      <c r="C482">
        <f t="shared" si="46"/>
        <v>1.9037729318102975E-3</v>
      </c>
      <c r="D482">
        <f t="shared" si="46"/>
        <v>1.6787815853236486E-2</v>
      </c>
      <c r="E482">
        <f t="shared" si="46"/>
        <v>3.8594669435790908E-2</v>
      </c>
      <c r="F482">
        <f t="shared" si="46"/>
        <v>5.5382485289027394E-2</v>
      </c>
      <c r="G482">
        <f t="shared" si="46"/>
        <v>6.1439944617514675E-2</v>
      </c>
      <c r="H482">
        <f t="shared" si="46"/>
        <v>9.0342679127725908E-2</v>
      </c>
      <c r="I482">
        <f t="shared" si="46"/>
        <v>4.7075112495673248E-2</v>
      </c>
      <c r="J482">
        <f t="shared" si="46"/>
        <v>5.572862582208378E-2</v>
      </c>
      <c r="K482">
        <f t="shared" si="46"/>
        <v>-6.5420560747663462E-2</v>
      </c>
      <c r="L482">
        <f t="shared" si="46"/>
        <v>-0.18656974731741088</v>
      </c>
      <c r="M482">
        <f t="shared" si="46"/>
        <v>-0.10695742471443401</v>
      </c>
      <c r="N482">
        <f t="shared" si="46"/>
        <v>-0.10003461405330558</v>
      </c>
      <c r="O482">
        <f t="shared" si="46"/>
        <v>-7.00934579439252E-2</v>
      </c>
      <c r="P482">
        <f t="shared" si="46"/>
        <v>-6.5420560747663462E-2</v>
      </c>
      <c r="Q482">
        <f t="shared" si="46"/>
        <v>-8.5323641398407771E-2</v>
      </c>
      <c r="R482">
        <f t="shared" si="46"/>
        <v>-8.2727587400484526E-2</v>
      </c>
      <c r="S482">
        <f t="shared" si="46"/>
        <v>-8.6188992731048727E-2</v>
      </c>
      <c r="T482">
        <f t="shared" si="46"/>
        <v>-0.12599515403253717</v>
      </c>
      <c r="U482">
        <f t="shared" si="46"/>
        <v>-0.10176531671858768</v>
      </c>
      <c r="V482">
        <f t="shared" si="46"/>
        <v>-0.10176531671858768</v>
      </c>
      <c r="W482">
        <f t="shared" si="46"/>
        <v>-0.11734164070612664</v>
      </c>
      <c r="X482">
        <f t="shared" si="46"/>
        <v>-0.14330218068535824</v>
      </c>
      <c r="Y482">
        <f t="shared" si="46"/>
        <v>-0.1346486673589477</v>
      </c>
      <c r="Z482">
        <f t="shared" si="46"/>
        <v>-0.11041883004499822</v>
      </c>
      <c r="AA482">
        <f t="shared" si="46"/>
        <v>-0.15368639667705086</v>
      </c>
      <c r="AB482">
        <f t="shared" si="46"/>
        <v>-0.15116822429906543</v>
      </c>
      <c r="AC482">
        <f t="shared" si="46"/>
        <v>-0.16908965039806154</v>
      </c>
      <c r="AD482">
        <f t="shared" si="46"/>
        <v>-0.16268605053651777</v>
      </c>
      <c r="AE482">
        <f t="shared" si="46"/>
        <v>-0.14330218068535824</v>
      </c>
      <c r="AF482">
        <f t="shared" si="46"/>
        <v>-0.15195569401176875</v>
      </c>
      <c r="AG482">
        <f t="shared" si="46"/>
        <v>-0.1346486673589477</v>
      </c>
      <c r="AH482">
        <f t="shared" si="46"/>
        <v>-0.13482173762547589</v>
      </c>
      <c r="AI482">
        <f t="shared" si="46"/>
        <v>-0.15195569401176875</v>
      </c>
      <c r="AJ482">
        <f t="shared" si="46"/>
        <v>-0.12080304603669086</v>
      </c>
      <c r="AK482">
        <f t="shared" si="46"/>
        <v>-0.182589131187262</v>
      </c>
      <c r="AL482">
        <f t="shared" si="46"/>
        <v>-0.13984077535479403</v>
      </c>
      <c r="AM482">
        <f t="shared" si="46"/>
        <v>-0.11734164070612664</v>
      </c>
      <c r="AN482">
        <f t="shared" si="46"/>
        <v>-0.11751471097265484</v>
      </c>
      <c r="AO482">
        <f t="shared" si="46"/>
        <v>-0.11301488404292147</v>
      </c>
      <c r="AP482">
        <f t="shared" si="46"/>
        <v>-0.12859120803046042</v>
      </c>
      <c r="AQ482">
        <f t="shared" si="46"/>
        <v>-0.12893734856351682</v>
      </c>
      <c r="AR482">
        <f t="shared" si="46"/>
        <v>-0.10003461405330558</v>
      </c>
      <c r="AS482">
        <f t="shared" si="46"/>
        <v>-0.11734164070612664</v>
      </c>
      <c r="AT482">
        <f t="shared" si="46"/>
        <v>-0.14503288335064035</v>
      </c>
      <c r="AU482">
        <f t="shared" si="46"/>
        <v>-8.4804430598823005E-2</v>
      </c>
      <c r="AV482">
        <f t="shared" si="46"/>
        <v>-0.10003461405330558</v>
      </c>
      <c r="AW482">
        <f t="shared" si="46"/>
        <v>-0.10020768431983378</v>
      </c>
      <c r="AX482">
        <f t="shared" si="46"/>
        <v>-0.11734164070612664</v>
      </c>
      <c r="AY482">
        <f t="shared" si="46"/>
        <v>-2.2152994115610995E-2</v>
      </c>
      <c r="AZ482">
        <f t="shared" si="46"/>
        <v>-3.2537210107303441E-2</v>
      </c>
      <c r="BA482">
        <f t="shared" si="46"/>
        <v>-3.2883350640360207E-3</v>
      </c>
      <c r="BB482">
        <f t="shared" si="46"/>
        <v>-3.0806507442021337E-2</v>
      </c>
      <c r="BC482">
        <f t="shared" si="46"/>
        <v>-2.0941502249913466E-2</v>
      </c>
      <c r="BD482">
        <f t="shared" si="46"/>
        <v>-1.0038075458636254E-2</v>
      </c>
      <c r="BE482">
        <f t="shared" si="46"/>
        <v>3.8421599169262716E-2</v>
      </c>
      <c r="BF482">
        <f t="shared" si="46"/>
        <v>-1.3499480789200467E-2</v>
      </c>
      <c r="BG482">
        <f t="shared" si="46"/>
        <v>1.2461059190031126E-2</v>
      </c>
      <c r="BH482">
        <f t="shared" si="46"/>
        <v>-1.0384215991691484E-3</v>
      </c>
      <c r="BI482">
        <f t="shared" si="46"/>
        <v>-4.8113534094842397E-2</v>
      </c>
      <c r="BJ482">
        <f t="shared" si="46"/>
        <v>-4.7940463828314205E-2</v>
      </c>
      <c r="BK482">
        <f t="shared" si="46"/>
        <v>-3.1325718241606099E-2</v>
      </c>
      <c r="BL482">
        <f t="shared" si="46"/>
        <v>-4.8113534094842397E-2</v>
      </c>
      <c r="BM482">
        <f t="shared" si="46"/>
        <v>-4.7594323295257819E-2</v>
      </c>
    </row>
    <row r="483" spans="2:65" x14ac:dyDescent="0.25">
      <c r="B483">
        <f t="shared" si="35"/>
        <v>3.2407407407407537E-3</v>
      </c>
      <c r="C483">
        <f t="shared" si="46"/>
        <v>1.7592592592592545E-2</v>
      </c>
      <c r="D483">
        <f t="shared" si="46"/>
        <v>1.6666666666666639E-2</v>
      </c>
      <c r="E483">
        <f t="shared" si="46"/>
        <v>2.0833333333333297E-2</v>
      </c>
      <c r="F483">
        <f t="shared" si="46"/>
        <v>1.5046296296296263E-2</v>
      </c>
      <c r="G483">
        <f t="shared" si="46"/>
        <v>1.1111111111111039E-2</v>
      </c>
      <c r="H483">
        <f t="shared" si="46"/>
        <v>1.8518518518518122E-3</v>
      </c>
      <c r="I483">
        <f t="shared" si="46"/>
        <v>-1.319444444444445E-2</v>
      </c>
      <c r="J483">
        <f t="shared" si="46"/>
        <v>-1.6203703703703769E-2</v>
      </c>
      <c r="K483">
        <f t="shared" si="46"/>
        <v>-2.8703703703703749E-2</v>
      </c>
      <c r="L483">
        <f t="shared" si="46"/>
        <v>-2.4305555555555653E-2</v>
      </c>
      <c r="M483">
        <f t="shared" si="46"/>
        <v>-9.2592592592593906E-3</v>
      </c>
      <c r="N483">
        <f t="shared" si="46"/>
        <v>1.6203703703703768E-3</v>
      </c>
      <c r="O483">
        <f t="shared" si="46"/>
        <v>7.4074074074074138E-3</v>
      </c>
      <c r="P483">
        <f t="shared" si="46"/>
        <v>-6.9444444444445429E-3</v>
      </c>
      <c r="Q483">
        <f t="shared" si="46"/>
        <v>-1.2500000000000145E-2</v>
      </c>
      <c r="R483">
        <f t="shared" si="46"/>
        <v>-7.4074074074074138E-3</v>
      </c>
      <c r="S483">
        <f t="shared" si="46"/>
        <v>4.6296296296295305E-3</v>
      </c>
      <c r="T483">
        <f t="shared" si="46"/>
        <v>5.7870370370370367E-3</v>
      </c>
      <c r="U483">
        <f t="shared" si="46"/>
        <v>1.226851851851838E-2</v>
      </c>
      <c r="V483">
        <f t="shared" si="46"/>
        <v>3.7037037037036245E-3</v>
      </c>
      <c r="W483">
        <f t="shared" si="46"/>
        <v>6.4814814814813425E-3</v>
      </c>
      <c r="X483">
        <f t="shared" si="46"/>
        <v>-6.9444444444445429E-3</v>
      </c>
      <c r="Y483">
        <f t="shared" si="46"/>
        <v>6.2499999999999075E-3</v>
      </c>
      <c r="Z483">
        <f t="shared" si="46"/>
        <v>6.4814814814813425E-3</v>
      </c>
      <c r="AA483">
        <f t="shared" si="46"/>
        <v>-2.5462962962962831E-3</v>
      </c>
      <c r="AB483">
        <f t="shared" si="46"/>
        <v>8.796296296296191E-3</v>
      </c>
      <c r="AC483">
        <f t="shared" si="46"/>
        <v>-9.7222222222222605E-3</v>
      </c>
      <c r="AD483">
        <f t="shared" si="46"/>
        <v>-7.1759259259259779E-3</v>
      </c>
      <c r="AE483">
        <f t="shared" si="46"/>
        <v>0</v>
      </c>
      <c r="AF483">
        <f t="shared" si="46"/>
        <v>2.0138888888888828E-2</v>
      </c>
      <c r="AG483">
        <f t="shared" si="46"/>
        <v>2.6851851851851773E-2</v>
      </c>
      <c r="AH483">
        <f t="shared" si="46"/>
        <v>4.8842592592592576E-2</v>
      </c>
      <c r="AI483">
        <f t="shared" si="46"/>
        <v>4.3750000000000011E-2</v>
      </c>
      <c r="AJ483">
        <f t="shared" si="46"/>
        <v>3.63425925925926E-2</v>
      </c>
      <c r="AK483">
        <f t="shared" si="46"/>
        <v>3.8888888888888883E-2</v>
      </c>
      <c r="AL483">
        <f t="shared" si="46"/>
        <v>1.4814814814814828E-2</v>
      </c>
      <c r="AM483">
        <f t="shared" si="46"/>
        <v>1.2037037037036943E-2</v>
      </c>
      <c r="AN483">
        <f t="shared" si="46"/>
        <v>1.0648148148148002E-2</v>
      </c>
      <c r="AO483">
        <f t="shared" si="46"/>
        <v>6.4814814814813425E-3</v>
      </c>
      <c r="AP483">
        <f t="shared" si="46"/>
        <v>3.4722222222221891E-3</v>
      </c>
      <c r="AQ483">
        <f t="shared" si="46"/>
        <v>2.5462962962962831E-3</v>
      </c>
      <c r="AR483">
        <f t="shared" si="46"/>
        <v>5.3240740740740011E-3</v>
      </c>
      <c r="AS483">
        <f t="shared" si="46"/>
        <v>4.8611111111109663E-3</v>
      </c>
      <c r="AT483">
        <f t="shared" si="46"/>
        <v>1.1805555555555508E-2</v>
      </c>
      <c r="AU483">
        <f t="shared" si="46"/>
        <v>-1.0879629629629767E-2</v>
      </c>
      <c r="AV483">
        <f t="shared" si="46"/>
        <v>-1.273148148148158E-2</v>
      </c>
      <c r="AW483">
        <f t="shared" si="46"/>
        <v>-3.4490740740740787E-2</v>
      </c>
      <c r="AX483">
        <f t="shared" si="46"/>
        <v>-6.2962962962963095E-2</v>
      </c>
      <c r="AY483">
        <f t="shared" si="46"/>
        <v>-9.2592592592592587E-2</v>
      </c>
      <c r="AZ483">
        <f t="shared" si="46"/>
        <v>-9.7222222222222279E-2</v>
      </c>
      <c r="BA483">
        <f t="shared" si="46"/>
        <v>-9.7685185185185319E-2</v>
      </c>
      <c r="BB483">
        <f t="shared" si="46"/>
        <v>-8.5185185185185169E-2</v>
      </c>
      <c r="BC483">
        <f t="shared" si="46"/>
        <v>-9.3287037037037057E-2</v>
      </c>
      <c r="BD483">
        <f t="shared" si="46"/>
        <v>-0.10254629629629629</v>
      </c>
      <c r="BE483">
        <f t="shared" si="46"/>
        <v>-0.11087962962962977</v>
      </c>
      <c r="BF483">
        <f t="shared" si="46"/>
        <v>-0.11944444444444452</v>
      </c>
      <c r="BG483">
        <f t="shared" si="46"/>
        <v>-0.10277777777777788</v>
      </c>
      <c r="BH483">
        <f t="shared" si="46"/>
        <v>-0.11805555555555558</v>
      </c>
      <c r="BI483">
        <f t="shared" si="46"/>
        <v>-0.10092592592592591</v>
      </c>
      <c r="BJ483">
        <f t="shared" si="46"/>
        <v>-8.9120370370370391E-2</v>
      </c>
      <c r="BK483">
        <f t="shared" si="46"/>
        <v>-9.560185185185191E-2</v>
      </c>
      <c r="BL483">
        <f t="shared" si="46"/>
        <v>-7.8240740740740791E-2</v>
      </c>
      <c r="BM483">
        <f t="shared" si="46"/>
        <v>-7.0601851851851943E-2</v>
      </c>
    </row>
    <row r="484" spans="2:65" x14ac:dyDescent="0.25">
      <c r="B484">
        <f t="shared" si="35"/>
        <v>-0.13813813813813808</v>
      </c>
      <c r="C484">
        <f t="shared" si="46"/>
        <v>-9.1591591591591512E-2</v>
      </c>
      <c r="D484">
        <f t="shared" si="46"/>
        <v>-7.207207207207203E-2</v>
      </c>
      <c r="E484">
        <f t="shared" si="46"/>
        <v>-6.3063063063063002E-2</v>
      </c>
      <c r="F484">
        <f t="shared" si="46"/>
        <v>-6.3063063063063002E-2</v>
      </c>
      <c r="G484">
        <f t="shared" si="46"/>
        <v>-5.4054054054053974E-2</v>
      </c>
      <c r="H484">
        <f t="shared" si="46"/>
        <v>-7.5075075075074979E-2</v>
      </c>
      <c r="I484">
        <f t="shared" si="46"/>
        <v>-8.4084084084084007E-2</v>
      </c>
      <c r="J484">
        <f t="shared" si="46"/>
        <v>-5.705705705705702E-2</v>
      </c>
      <c r="K484">
        <f t="shared" si="46"/>
        <v>-8.1081081081080961E-2</v>
      </c>
      <c r="L484">
        <f t="shared" si="46"/>
        <v>-8.1081081081080961E-2</v>
      </c>
      <c r="M484">
        <f t="shared" si="46"/>
        <v>-8.1081081081080961E-2</v>
      </c>
      <c r="N484">
        <f t="shared" si="46"/>
        <v>-7.5075075075074979E-2</v>
      </c>
      <c r="O484">
        <f t="shared" si="46"/>
        <v>-7.207207207207203E-2</v>
      </c>
      <c r="P484">
        <f t="shared" si="46"/>
        <v>-6.9069069069068983E-2</v>
      </c>
      <c r="Q484">
        <f t="shared" si="46"/>
        <v>-7.8078078078078025E-2</v>
      </c>
      <c r="R484">
        <f t="shared" si="46"/>
        <v>-7.5075075075074979E-2</v>
      </c>
      <c r="S484">
        <f t="shared" si="46"/>
        <v>-7.207207207207203E-2</v>
      </c>
      <c r="T484">
        <f t="shared" si="46"/>
        <v>-7.8078078078078025E-2</v>
      </c>
      <c r="U484">
        <f t="shared" si="46"/>
        <v>-5.705705705705702E-2</v>
      </c>
      <c r="V484">
        <f t="shared" si="46"/>
        <v>-6.3063063063063002E-2</v>
      </c>
      <c r="W484">
        <f t="shared" si="46"/>
        <v>-4.8048048048047985E-2</v>
      </c>
      <c r="X484">
        <f t="shared" si="46"/>
        <v>-8.1081081081080961E-2</v>
      </c>
      <c r="Y484">
        <f t="shared" si="46"/>
        <v>-0.12012012012012002</v>
      </c>
      <c r="Z484">
        <f t="shared" si="46"/>
        <v>-0.1321321321321321</v>
      </c>
      <c r="AA484">
        <f t="shared" si="46"/>
        <v>-0.12912912912912905</v>
      </c>
      <c r="AB484">
        <f t="shared" si="46"/>
        <v>-0.12912912912912905</v>
      </c>
      <c r="AC484">
        <f t="shared" si="46"/>
        <v>-0.12012012012012002</v>
      </c>
      <c r="AD484">
        <f t="shared" si="46"/>
        <v>-0.12012012012012002</v>
      </c>
      <c r="AE484">
        <f t="shared" si="46"/>
        <v>-0.1321321321321321</v>
      </c>
      <c r="AF484">
        <f t="shared" si="46"/>
        <v>-0.11711711711711709</v>
      </c>
      <c r="AG484">
        <f t="shared" si="46"/>
        <v>-0.14714714714714711</v>
      </c>
      <c r="AH484">
        <f t="shared" si="46"/>
        <v>-0.11411411411411404</v>
      </c>
      <c r="AI484">
        <f t="shared" si="46"/>
        <v>-0.11711711711711709</v>
      </c>
      <c r="AJ484">
        <f t="shared" si="46"/>
        <v>-0.14414414414414406</v>
      </c>
      <c r="AK484">
        <f t="shared" si="46"/>
        <v>-0.126126126126126</v>
      </c>
      <c r="AL484">
        <f t="shared" si="46"/>
        <v>-0.10510510510510501</v>
      </c>
      <c r="AM484">
        <f t="shared" si="46"/>
        <v>-9.3093093093093035E-2</v>
      </c>
      <c r="AN484">
        <f t="shared" si="46"/>
        <v>-8.1081081081080961E-2</v>
      </c>
      <c r="AO484">
        <f t="shared" si="46"/>
        <v>-9.3093093093093035E-2</v>
      </c>
      <c r="AP484">
        <f t="shared" si="46"/>
        <v>-0.10810810810810806</v>
      </c>
      <c r="AQ484">
        <f t="shared" si="46"/>
        <v>-0.11771771771771768</v>
      </c>
      <c r="AR484">
        <f t="shared" si="46"/>
        <v>-0.12732732732732729</v>
      </c>
      <c r="AS484">
        <f t="shared" si="46"/>
        <v>-0.10690690690690688</v>
      </c>
      <c r="AT484">
        <f t="shared" si="46"/>
        <v>-0.10750750750750747</v>
      </c>
      <c r="AU484">
        <f t="shared" si="46"/>
        <v>-0.11891891891891884</v>
      </c>
      <c r="AV484">
        <f t="shared" si="46"/>
        <v>-0.1369369369369369</v>
      </c>
      <c r="AW484">
        <f t="shared" si="46"/>
        <v>-0.18378378378378371</v>
      </c>
      <c r="AX484">
        <f t="shared" si="46"/>
        <v>-0.26366366366366362</v>
      </c>
      <c r="AY484">
        <f t="shared" si="46"/>
        <v>-0.26246246246246246</v>
      </c>
      <c r="AZ484">
        <f t="shared" si="46"/>
        <v>-0.24564564564564556</v>
      </c>
      <c r="BA484">
        <f t="shared" si="46"/>
        <v>-0.24864864864864861</v>
      </c>
      <c r="BB484">
        <f t="shared" si="46"/>
        <v>-0.20840840840840835</v>
      </c>
      <c r="BC484">
        <f t="shared" si="46"/>
        <v>-0.21981981981981974</v>
      </c>
      <c r="BD484">
        <f t="shared" si="46"/>
        <v>-0.24744744744744743</v>
      </c>
      <c r="BE484">
        <f t="shared" si="46"/>
        <v>-0.24924924924924918</v>
      </c>
      <c r="BF484">
        <f t="shared" si="46"/>
        <v>-0.23423423423423417</v>
      </c>
      <c r="BG484">
        <f t="shared" si="46"/>
        <v>-0.23003003003002995</v>
      </c>
      <c r="BH484">
        <f t="shared" si="46"/>
        <v>-0.24744744744744743</v>
      </c>
      <c r="BI484">
        <f t="shared" si="46"/>
        <v>-0.19999999999999993</v>
      </c>
      <c r="BJ484">
        <f t="shared" si="46"/>
        <v>-0.22462462462462454</v>
      </c>
      <c r="BK484">
        <f t="shared" si="46"/>
        <v>-0.19939939939939932</v>
      </c>
      <c r="BL484">
        <f t="shared" si="46"/>
        <v>-0.1687687687687687</v>
      </c>
      <c r="BM484">
        <f t="shared" si="46"/>
        <v>-0.13393393393393385</v>
      </c>
    </row>
    <row r="485" spans="2:65" x14ac:dyDescent="0.25">
      <c r="B485">
        <f t="shared" si="35"/>
        <v>8.024691358024684E-2</v>
      </c>
      <c r="C485">
        <f t="shared" si="46"/>
        <v>2.6111111111111113E-2</v>
      </c>
      <c r="D485">
        <f t="shared" ref="C485:BM488" si="47">(D177-$A177)/$A177</f>
        <v>-0.12037037037037041</v>
      </c>
      <c r="E485">
        <f t="shared" si="47"/>
        <v>-0.1111111111111112</v>
      </c>
      <c r="F485">
        <f t="shared" si="47"/>
        <v>-0.17901234567901236</v>
      </c>
      <c r="G485">
        <f t="shared" si="47"/>
        <v>-0.19753086419753088</v>
      </c>
      <c r="H485">
        <f t="shared" si="47"/>
        <v>-0.33333333333333331</v>
      </c>
      <c r="I485">
        <f t="shared" si="47"/>
        <v>-0.27160493827160503</v>
      </c>
      <c r="J485">
        <f t="shared" si="47"/>
        <v>-0.37037037037037041</v>
      </c>
      <c r="K485">
        <f t="shared" si="47"/>
        <v>-0.37654320987654327</v>
      </c>
      <c r="L485">
        <f t="shared" si="47"/>
        <v>-0.36419753086419754</v>
      </c>
      <c r="M485">
        <f t="shared" si="47"/>
        <v>-0.32098765432098764</v>
      </c>
      <c r="N485">
        <f t="shared" si="47"/>
        <v>-0.37654320987654327</v>
      </c>
      <c r="O485">
        <f t="shared" si="47"/>
        <v>-0.36419753086419754</v>
      </c>
      <c r="P485">
        <f t="shared" si="47"/>
        <v>-0.38271604938271608</v>
      </c>
      <c r="Q485">
        <f t="shared" si="47"/>
        <v>-0.39506172839506176</v>
      </c>
      <c r="R485">
        <f t="shared" si="47"/>
        <v>-0.40123456790123463</v>
      </c>
      <c r="S485">
        <f t="shared" si="47"/>
        <v>-0.42530864197530865</v>
      </c>
      <c r="T485">
        <f t="shared" si="47"/>
        <v>-0.44549382716049385</v>
      </c>
      <c r="U485">
        <f t="shared" si="47"/>
        <v>-0.38271604938271608</v>
      </c>
      <c r="V485">
        <f t="shared" si="47"/>
        <v>-0.41975308641975317</v>
      </c>
      <c r="W485">
        <f t="shared" si="47"/>
        <v>-0.42228395061728402</v>
      </c>
      <c r="X485">
        <f t="shared" si="47"/>
        <v>-0.38271604938271608</v>
      </c>
      <c r="Y485">
        <f t="shared" si="47"/>
        <v>-0.39576975308641982</v>
      </c>
      <c r="Z485">
        <f t="shared" si="47"/>
        <v>-0.38888888888888895</v>
      </c>
      <c r="AA485">
        <f t="shared" si="47"/>
        <v>-0.41388888888888892</v>
      </c>
      <c r="AB485">
        <f t="shared" si="47"/>
        <v>-0.41975308641975317</v>
      </c>
      <c r="AC485">
        <f t="shared" si="47"/>
        <v>-0.42808148148148151</v>
      </c>
      <c r="AD485">
        <f t="shared" si="47"/>
        <v>-0.42611111111111116</v>
      </c>
      <c r="AE485">
        <f t="shared" si="47"/>
        <v>-0.41500000000000004</v>
      </c>
      <c r="AF485">
        <f t="shared" si="47"/>
        <v>-0.40203703703703708</v>
      </c>
      <c r="AG485">
        <f t="shared" si="47"/>
        <v>-0.46179012345679016</v>
      </c>
      <c r="AH485">
        <f t="shared" si="47"/>
        <v>-0.4740123456790124</v>
      </c>
      <c r="AI485">
        <f t="shared" si="47"/>
        <v>-0.49382716049382724</v>
      </c>
      <c r="AJ485">
        <f t="shared" si="47"/>
        <v>-0.49376543209876544</v>
      </c>
      <c r="AK485">
        <f t="shared" si="47"/>
        <v>-0.47828950617283955</v>
      </c>
      <c r="AL485">
        <f t="shared" si="47"/>
        <v>-0.45679012345679015</v>
      </c>
      <c r="AM485">
        <f t="shared" si="47"/>
        <v>-0.44753086419753091</v>
      </c>
      <c r="AN485">
        <f t="shared" si="47"/>
        <v>-0.48197530864197535</v>
      </c>
      <c r="AO485">
        <f t="shared" si="47"/>
        <v>-0.46932098765432101</v>
      </c>
      <c r="AP485">
        <f t="shared" si="47"/>
        <v>-0.46907407407407414</v>
      </c>
      <c r="AQ485">
        <f t="shared" si="47"/>
        <v>-0.47222222222222227</v>
      </c>
      <c r="AR485">
        <f t="shared" si="47"/>
        <v>-0.49395061728395068</v>
      </c>
      <c r="AS485">
        <f t="shared" si="47"/>
        <v>-0.49038888888888893</v>
      </c>
      <c r="AT485">
        <f t="shared" si="47"/>
        <v>-0.49753086419753095</v>
      </c>
      <c r="AU485">
        <f t="shared" si="47"/>
        <v>-0.50611111111111118</v>
      </c>
      <c r="AV485">
        <f t="shared" si="47"/>
        <v>-0.20370370370370375</v>
      </c>
      <c r="AW485">
        <f t="shared" si="47"/>
        <v>-0.24691358024691365</v>
      </c>
      <c r="AX485">
        <f t="shared" si="47"/>
        <v>-0.3271604938271605</v>
      </c>
      <c r="AY485">
        <f t="shared" si="47"/>
        <v>-0.37037037037037041</v>
      </c>
      <c r="AZ485">
        <f t="shared" si="47"/>
        <v>-0.26543209876543217</v>
      </c>
      <c r="BA485">
        <f t="shared" si="47"/>
        <v>-0.36419753086419754</v>
      </c>
      <c r="BB485">
        <f t="shared" si="47"/>
        <v>-0.35802469135802473</v>
      </c>
      <c r="BC485">
        <f t="shared" si="47"/>
        <v>-0.29580246913580249</v>
      </c>
      <c r="BD485">
        <f t="shared" si="47"/>
        <v>-0.28395061728395071</v>
      </c>
      <c r="BE485">
        <f t="shared" si="47"/>
        <v>-0.31481481481481483</v>
      </c>
      <c r="BF485">
        <f t="shared" si="47"/>
        <v>-0.34895061728395066</v>
      </c>
      <c r="BG485">
        <f t="shared" si="47"/>
        <v>-0.3271604938271605</v>
      </c>
      <c r="BH485">
        <f t="shared" si="47"/>
        <v>-0.41339506172839507</v>
      </c>
      <c r="BI485">
        <f t="shared" si="47"/>
        <v>-0.39512345679012351</v>
      </c>
      <c r="BJ485">
        <f t="shared" si="47"/>
        <v>-0.37037037037037041</v>
      </c>
      <c r="BK485">
        <f t="shared" si="47"/>
        <v>-0.38271604938271608</v>
      </c>
      <c r="BL485">
        <f t="shared" si="47"/>
        <v>-0.39018518518518525</v>
      </c>
      <c r="BM485">
        <f t="shared" si="47"/>
        <v>-0.38296296296296295</v>
      </c>
    </row>
    <row r="486" spans="2:65" x14ac:dyDescent="0.25">
      <c r="B486">
        <f t="shared" si="35"/>
        <v>6.7567567567567632E-3</v>
      </c>
      <c r="C486">
        <f t="shared" si="47"/>
        <v>1.3513513513513526E-2</v>
      </c>
      <c r="D486">
        <f t="shared" si="47"/>
        <v>-1.655405405405392E-2</v>
      </c>
      <c r="E486">
        <f t="shared" si="47"/>
        <v>-8.1081081081079663E-3</v>
      </c>
      <c r="F486">
        <f t="shared" si="47"/>
        <v>-3.3783783783783816E-3</v>
      </c>
      <c r="G486">
        <f t="shared" si="47"/>
        <v>3.040540540540581E-3</v>
      </c>
      <c r="H486">
        <f t="shared" si="47"/>
        <v>-6.7567567567560134E-4</v>
      </c>
      <c r="I486">
        <f t="shared" si="47"/>
        <v>-2.0270270270269916E-3</v>
      </c>
      <c r="J486">
        <f t="shared" si="47"/>
        <v>-2.0270270270269916E-3</v>
      </c>
      <c r="K486">
        <f t="shared" si="47"/>
        <v>-1.2837837837837738E-2</v>
      </c>
      <c r="L486">
        <f t="shared" si="47"/>
        <v>-4.3918918918918963E-2</v>
      </c>
      <c r="M486">
        <f t="shared" si="47"/>
        <v>-6.9932432432432426E-2</v>
      </c>
      <c r="N486">
        <f t="shared" si="47"/>
        <v>-0.13006756756756752</v>
      </c>
      <c r="O486">
        <f t="shared" si="47"/>
        <v>-0.10472972972972965</v>
      </c>
      <c r="P486">
        <f t="shared" si="47"/>
        <v>-0.13716216216216207</v>
      </c>
      <c r="Q486">
        <f t="shared" si="47"/>
        <v>-9.6621621621621481E-2</v>
      </c>
      <c r="R486">
        <f t="shared" si="47"/>
        <v>-8.7837837837837732E-2</v>
      </c>
      <c r="S486">
        <f t="shared" si="47"/>
        <v>-7.0945945945945818E-2</v>
      </c>
      <c r="T486">
        <f t="shared" si="47"/>
        <v>-7.9391891891891775E-2</v>
      </c>
      <c r="U486">
        <f t="shared" si="47"/>
        <v>-6.0472972972972883E-2</v>
      </c>
      <c r="V486">
        <f t="shared" si="47"/>
        <v>-3.0405405405405435E-2</v>
      </c>
      <c r="W486">
        <f t="shared" si="47"/>
        <v>-7.0945945945945818E-2</v>
      </c>
      <c r="X486">
        <f t="shared" si="47"/>
        <v>-7.2972972972973005E-2</v>
      </c>
      <c r="Y486">
        <f t="shared" si="47"/>
        <v>-9.7972972972972874E-2</v>
      </c>
      <c r="Z486">
        <f t="shared" si="47"/>
        <v>-9.0878378378378311E-2</v>
      </c>
      <c r="AA486">
        <f t="shared" si="47"/>
        <v>-0.12162162162162155</v>
      </c>
      <c r="AB486">
        <f t="shared" si="47"/>
        <v>-0.13344594594594589</v>
      </c>
      <c r="AC486">
        <f t="shared" si="47"/>
        <v>-0.1486486486486486</v>
      </c>
      <c r="AD486">
        <f t="shared" si="47"/>
        <v>-0.12162162162162155</v>
      </c>
      <c r="AE486">
        <f t="shared" si="47"/>
        <v>-0.14527027027027023</v>
      </c>
      <c r="AF486">
        <f t="shared" si="47"/>
        <v>-0.22331081081081081</v>
      </c>
      <c r="AG486">
        <f t="shared" si="47"/>
        <v>-0.2398648648648648</v>
      </c>
      <c r="AH486">
        <f t="shared" si="47"/>
        <v>-0.22297297297297289</v>
      </c>
      <c r="AI486">
        <f t="shared" si="47"/>
        <v>-0.23716216216216213</v>
      </c>
      <c r="AJ486">
        <f t="shared" si="47"/>
        <v>-0.20844594594594587</v>
      </c>
      <c r="AK486">
        <f t="shared" si="47"/>
        <v>-0.18918918918918917</v>
      </c>
      <c r="AL486">
        <f t="shared" si="47"/>
        <v>-0.22297297297297289</v>
      </c>
      <c r="AM486">
        <f t="shared" si="47"/>
        <v>-0.23141891891891886</v>
      </c>
      <c r="AN486">
        <f t="shared" si="47"/>
        <v>-0.22331081081081081</v>
      </c>
      <c r="AO486">
        <f t="shared" si="47"/>
        <v>-0.21291891891891893</v>
      </c>
      <c r="AP486">
        <f t="shared" si="47"/>
        <v>-0.22297297297297289</v>
      </c>
      <c r="AQ486">
        <f t="shared" si="47"/>
        <v>-0.18918918918918917</v>
      </c>
      <c r="AR486">
        <f t="shared" si="47"/>
        <v>-0.22297297297297289</v>
      </c>
      <c r="AS486">
        <f t="shared" si="47"/>
        <v>-0.18918918918918917</v>
      </c>
      <c r="AT486">
        <f t="shared" si="47"/>
        <v>-0.20608108108108109</v>
      </c>
      <c r="AU486">
        <f t="shared" si="47"/>
        <v>-0.21959459459459452</v>
      </c>
      <c r="AV486">
        <f t="shared" si="47"/>
        <v>-0.22364864864864858</v>
      </c>
      <c r="AW486">
        <f t="shared" si="47"/>
        <v>-0.23817567567567563</v>
      </c>
      <c r="AX486">
        <f t="shared" si="47"/>
        <v>-0.23817567567567563</v>
      </c>
      <c r="AY486">
        <f t="shared" si="47"/>
        <v>-0.29729729729729731</v>
      </c>
      <c r="AZ486">
        <f t="shared" si="47"/>
        <v>-0.25337837837837834</v>
      </c>
      <c r="BA486">
        <f t="shared" si="47"/>
        <v>-0.2793918918918919</v>
      </c>
      <c r="BB486">
        <f t="shared" si="47"/>
        <v>-0.25743243243243241</v>
      </c>
      <c r="BC486">
        <f t="shared" si="47"/>
        <v>-0.27702702702702703</v>
      </c>
      <c r="BD486">
        <f t="shared" si="47"/>
        <v>-0.26317567567567568</v>
      </c>
      <c r="BE486">
        <f t="shared" si="47"/>
        <v>-0.28378378378378377</v>
      </c>
      <c r="BF486">
        <f t="shared" si="47"/>
        <v>-0.29054054054054052</v>
      </c>
      <c r="BG486">
        <f t="shared" si="47"/>
        <v>-0.29729729729729731</v>
      </c>
      <c r="BH486">
        <f t="shared" si="47"/>
        <v>-0.32466216216216215</v>
      </c>
      <c r="BI486">
        <f t="shared" si="47"/>
        <v>-0.32432432432432423</v>
      </c>
      <c r="BJ486">
        <f t="shared" si="47"/>
        <v>-0.30080405405405397</v>
      </c>
      <c r="BK486">
        <f t="shared" si="47"/>
        <v>-0.32432432432432423</v>
      </c>
      <c r="BL486">
        <f t="shared" si="47"/>
        <v>-0.28611486486486482</v>
      </c>
      <c r="BM486">
        <f t="shared" si="47"/>
        <v>-0.21925675675675671</v>
      </c>
    </row>
    <row r="487" spans="2:65" x14ac:dyDescent="0.25">
      <c r="B487">
        <f t="shared" si="35"/>
        <v>1.7377138202552284E-2</v>
      </c>
      <c r="C487">
        <f t="shared" si="47"/>
        <v>2.4436600597340053E-3</v>
      </c>
      <c r="D487">
        <f t="shared" si="47"/>
        <v>7.0594623947869981E-3</v>
      </c>
      <c r="E487">
        <f t="shared" si="47"/>
        <v>-2.6880260657072899E-2</v>
      </c>
      <c r="F487">
        <f t="shared" si="47"/>
        <v>-4.2085256584306195E-2</v>
      </c>
      <c r="G487">
        <f t="shared" si="47"/>
        <v>-6.8965517241379296E-2</v>
      </c>
      <c r="H487">
        <f t="shared" si="47"/>
        <v>-7.8197121911485076E-2</v>
      </c>
      <c r="I487">
        <f t="shared" si="47"/>
        <v>-0.11892478957371697</v>
      </c>
      <c r="J487">
        <f t="shared" si="47"/>
        <v>-0.11892478957371697</v>
      </c>
      <c r="K487">
        <f t="shared" si="47"/>
        <v>-0.14824871029052397</v>
      </c>
      <c r="L487">
        <f t="shared" si="47"/>
        <v>-0.15802335052945959</v>
      </c>
      <c r="M487">
        <f t="shared" si="47"/>
        <v>-0.1463480857996198</v>
      </c>
      <c r="N487">
        <f t="shared" si="47"/>
        <v>-0.17648655986967146</v>
      </c>
      <c r="O487">
        <f t="shared" si="47"/>
        <v>-0.17567200651642681</v>
      </c>
      <c r="P487">
        <f t="shared" si="47"/>
        <v>-0.15910942166711919</v>
      </c>
      <c r="Q487">
        <f t="shared" si="47"/>
        <v>-0.16318218843334234</v>
      </c>
      <c r="R487">
        <f t="shared" si="47"/>
        <v>-0.16209611729568285</v>
      </c>
      <c r="S487">
        <f t="shared" si="47"/>
        <v>-8.6885691012761224E-2</v>
      </c>
      <c r="T487">
        <f t="shared" si="47"/>
        <v>-8.1455335324463751E-2</v>
      </c>
      <c r="U487">
        <f t="shared" si="47"/>
        <v>-7.2223730654357776E-2</v>
      </c>
      <c r="V487">
        <f t="shared" si="47"/>
        <v>-6.8422481672549454E-2</v>
      </c>
      <c r="W487">
        <f t="shared" si="47"/>
        <v>-6.2720608199836964E-2</v>
      </c>
      <c r="X487">
        <f t="shared" si="47"/>
        <v>-9.2859082269888732E-2</v>
      </c>
      <c r="Y487">
        <f t="shared" si="47"/>
        <v>-7.8468639695900094E-2</v>
      </c>
      <c r="Z487">
        <f t="shared" si="47"/>
        <v>-8.226988867770843E-2</v>
      </c>
      <c r="AA487">
        <f t="shared" si="47"/>
        <v>-6.5435786043985797E-2</v>
      </c>
      <c r="AB487">
        <f t="shared" si="47"/>
        <v>-4.7787130057018685E-2</v>
      </c>
      <c r="AC487">
        <f t="shared" si="47"/>
        <v>-3.6926418680423553E-2</v>
      </c>
      <c r="AD487">
        <f t="shared" si="47"/>
        <v>-2.1449904968775434E-2</v>
      </c>
      <c r="AE487">
        <f t="shared" si="47"/>
        <v>-6.4892750475156136E-2</v>
      </c>
      <c r="AF487">
        <f t="shared" si="47"/>
        <v>-5.4032039098560816E-2</v>
      </c>
      <c r="AG487">
        <f t="shared" si="47"/>
        <v>-0.11430898723866416</v>
      </c>
      <c r="AH487">
        <f t="shared" si="47"/>
        <v>-0.13250067879446101</v>
      </c>
      <c r="AI487">
        <f t="shared" si="47"/>
        <v>-0.11756720065164264</v>
      </c>
      <c r="AJ487">
        <f t="shared" si="47"/>
        <v>-0.15367906597882153</v>
      </c>
      <c r="AK487">
        <f t="shared" si="47"/>
        <v>-0.14200380124898174</v>
      </c>
      <c r="AL487">
        <f t="shared" si="47"/>
        <v>-0.11648112951398315</v>
      </c>
      <c r="AM487">
        <f t="shared" si="47"/>
        <v>-0.11675264729839797</v>
      </c>
      <c r="AN487">
        <f t="shared" si="47"/>
        <v>-0.12679880532174861</v>
      </c>
      <c r="AO487">
        <f t="shared" si="47"/>
        <v>-0.12381210969318478</v>
      </c>
      <c r="AP487">
        <f t="shared" si="47"/>
        <v>-0.10887863155036651</v>
      </c>
      <c r="AQ487">
        <f t="shared" si="47"/>
        <v>-8.6885691012761224E-2</v>
      </c>
      <c r="AR487">
        <f t="shared" si="47"/>
        <v>-9.5845777898452389E-2</v>
      </c>
      <c r="AS487">
        <f t="shared" si="47"/>
        <v>-8.1455335324463751E-2</v>
      </c>
      <c r="AT487">
        <f t="shared" si="47"/>
        <v>-9.503122454520771E-2</v>
      </c>
      <c r="AU487">
        <f t="shared" si="47"/>
        <v>-9.2044528916644067E-2</v>
      </c>
      <c r="AV487">
        <f t="shared" si="47"/>
        <v>-9.9375509095845693E-2</v>
      </c>
      <c r="AW487">
        <f t="shared" si="47"/>
        <v>-9.6931849036111878E-2</v>
      </c>
      <c r="AX487">
        <f t="shared" si="47"/>
        <v>-0.13277219657887585</v>
      </c>
      <c r="AY487">
        <f t="shared" si="47"/>
        <v>-0.16263915286451258</v>
      </c>
      <c r="AZ487">
        <f t="shared" si="47"/>
        <v>-0.15313603040999177</v>
      </c>
      <c r="BA487">
        <f t="shared" si="47"/>
        <v>-0.15340754819440669</v>
      </c>
      <c r="BB487">
        <f t="shared" si="47"/>
        <v>-0.14797719250610913</v>
      </c>
      <c r="BC487">
        <f t="shared" si="47"/>
        <v>-0.19006244909041542</v>
      </c>
      <c r="BD487">
        <f t="shared" si="47"/>
        <v>-0.20716806950855279</v>
      </c>
      <c r="BE487">
        <f t="shared" si="47"/>
        <v>-0.19766494705403198</v>
      </c>
      <c r="BF487">
        <f t="shared" si="47"/>
        <v>-0.18653271789302192</v>
      </c>
      <c r="BG487">
        <f t="shared" si="47"/>
        <v>-0.2085256584306272</v>
      </c>
      <c r="BH487">
        <f t="shared" si="47"/>
        <v>-0.26174314417594347</v>
      </c>
      <c r="BI487">
        <f t="shared" si="47"/>
        <v>-0.2541406462123269</v>
      </c>
      <c r="BJ487">
        <f t="shared" si="47"/>
        <v>-0.27749117567200648</v>
      </c>
      <c r="BK487">
        <f t="shared" si="47"/>
        <v>-0.31251696986152588</v>
      </c>
      <c r="BL487">
        <f t="shared" si="47"/>
        <v>-0.30898723866413247</v>
      </c>
      <c r="BM487">
        <f t="shared" si="47"/>
        <v>-0.29242465381482485</v>
      </c>
    </row>
    <row r="488" spans="2:65" x14ac:dyDescent="0.25">
      <c r="B488">
        <f t="shared" si="35"/>
        <v>0</v>
      </c>
      <c r="C488">
        <f t="shared" si="47"/>
        <v>-6.9999999999999923E-2</v>
      </c>
      <c r="D488">
        <f t="shared" si="47"/>
        <v>-6.9999999999999923E-2</v>
      </c>
      <c r="E488">
        <f t="shared" si="47"/>
        <v>-0.1</v>
      </c>
      <c r="F488">
        <f t="shared" si="47"/>
        <v>0.18000000000000008</v>
      </c>
      <c r="G488">
        <f t="shared" si="47"/>
        <v>0.2</v>
      </c>
      <c r="H488">
        <f t="shared" si="47"/>
        <v>0.21999999999999992</v>
      </c>
      <c r="I488">
        <f t="shared" si="47"/>
        <v>0.2</v>
      </c>
      <c r="J488">
        <f t="shared" si="47"/>
        <v>0.25</v>
      </c>
      <c r="K488">
        <f t="shared" si="47"/>
        <v>9.9999999999999638E-3</v>
      </c>
      <c r="L488">
        <f t="shared" si="47"/>
        <v>8.0000000000000071E-2</v>
      </c>
      <c r="M488">
        <f t="shared" si="47"/>
        <v>3.0000000000000072E-2</v>
      </c>
      <c r="N488">
        <f t="shared" si="47"/>
        <v>8.0000000000000071E-2</v>
      </c>
      <c r="O488">
        <f t="shared" si="47"/>
        <v>0.1</v>
      </c>
      <c r="P488">
        <f t="shared" si="47"/>
        <v>8.0000000000000071E-2</v>
      </c>
      <c r="Q488">
        <f t="shared" si="47"/>
        <v>6.9999999999999923E-2</v>
      </c>
      <c r="R488">
        <f t="shared" si="47"/>
        <v>0.1</v>
      </c>
      <c r="S488">
        <f t="shared" si="47"/>
        <v>9.0000000000000038E-2</v>
      </c>
      <c r="T488">
        <f t="shared" si="47"/>
        <v>9.0000000000000038E-2</v>
      </c>
      <c r="U488">
        <f t="shared" si="47"/>
        <v>0.14000000000000004</v>
      </c>
      <c r="V488">
        <f t="shared" si="47"/>
        <v>0.1</v>
      </c>
      <c r="W488">
        <f t="shared" si="47"/>
        <v>0.1</v>
      </c>
      <c r="X488">
        <f t="shared" si="47"/>
        <v>5.9999999999999963E-2</v>
      </c>
      <c r="Y488">
        <f t="shared" si="47"/>
        <v>0.05</v>
      </c>
      <c r="Z488">
        <f t="shared" si="47"/>
        <v>-4.0000000000000036E-2</v>
      </c>
      <c r="AA488">
        <f t="shared" si="47"/>
        <v>0</v>
      </c>
      <c r="AB488">
        <f t="shared" si="47"/>
        <v>-3.0000000000000072E-2</v>
      </c>
      <c r="AC488">
        <f t="shared" si="47"/>
        <v>-5.9999999999999963E-2</v>
      </c>
      <c r="AD488">
        <f t="shared" si="47"/>
        <v>-8.0000000000000071E-2</v>
      </c>
      <c r="AE488">
        <f t="shared" si="47"/>
        <v>-0.1</v>
      </c>
      <c r="AF488">
        <f t="shared" si="47"/>
        <v>-0.15999999999999998</v>
      </c>
      <c r="AG488">
        <f t="shared" si="47"/>
        <v>-0.18000000000000008</v>
      </c>
      <c r="AH488">
        <f t="shared" si="47"/>
        <v>-0.2</v>
      </c>
      <c r="AI488">
        <f t="shared" si="47"/>
        <v>-0.15</v>
      </c>
      <c r="AJ488">
        <f t="shared" si="47"/>
        <v>-0.13000000000000006</v>
      </c>
      <c r="AK488">
        <f t="shared" si="47"/>
        <v>-0.13000000000000006</v>
      </c>
      <c r="AL488">
        <f t="shared" si="47"/>
        <v>-0.15</v>
      </c>
      <c r="AM488">
        <f t="shared" si="47"/>
        <v>-0.11999999999999993</v>
      </c>
      <c r="AN488">
        <f t="shared" si="47"/>
        <v>-6.9999999999999923E-2</v>
      </c>
      <c r="AO488">
        <f t="shared" si="47"/>
        <v>-6.9999999999999923E-2</v>
      </c>
      <c r="AP488">
        <f t="shared" si="47"/>
        <v>-3.0000000000000072E-2</v>
      </c>
      <c r="AQ488">
        <f t="shared" si="47"/>
        <v>-3.5999999999999942E-2</v>
      </c>
      <c r="AR488">
        <f t="shared" si="47"/>
        <v>-5.3999999999999916E-2</v>
      </c>
      <c r="AS488">
        <f t="shared" si="47"/>
        <v>-4.6000000000000082E-2</v>
      </c>
      <c r="AT488">
        <f t="shared" si="47"/>
        <v>-6.1999999999999923E-2</v>
      </c>
      <c r="AU488">
        <f t="shared" si="47"/>
        <v>-6.9999999999999923E-2</v>
      </c>
      <c r="AV488">
        <f t="shared" si="47"/>
        <v>-2.2000000000000065E-2</v>
      </c>
      <c r="AW488">
        <f t="shared" si="47"/>
        <v>2.5999999999999978E-2</v>
      </c>
      <c r="AX488">
        <f t="shared" si="47"/>
        <v>1.1999999999999922E-2</v>
      </c>
      <c r="AY488">
        <f t="shared" si="47"/>
        <v>0</v>
      </c>
      <c r="AZ488">
        <f t="shared" si="47"/>
        <v>0</v>
      </c>
      <c r="BA488">
        <f t="shared" si="47"/>
        <v>1.1999999999999922E-2</v>
      </c>
      <c r="BB488">
        <f t="shared" si="47"/>
        <v>2.4000000000000021E-2</v>
      </c>
      <c r="BC488">
        <f t="shared" si="47"/>
        <v>1.6000000000000014E-2</v>
      </c>
      <c r="BD488">
        <f t="shared" si="47"/>
        <v>-1.6000000000000014E-2</v>
      </c>
      <c r="BE488">
        <f t="shared" si="47"/>
        <v>-2.5999999999999978E-2</v>
      </c>
      <c r="BF488">
        <f t="shared" si="47"/>
        <v>-0.05</v>
      </c>
      <c r="BG488">
        <f t="shared" si="47"/>
        <v>-6.6000000000000017E-2</v>
      </c>
      <c r="BH488">
        <f t="shared" si="47"/>
        <v>-0.12400000000000003</v>
      </c>
      <c r="BI488">
        <f t="shared" si="47"/>
        <v>-9.0000000000000038E-2</v>
      </c>
      <c r="BJ488">
        <f t="shared" si="47"/>
        <v>-0.11799999999999997</v>
      </c>
      <c r="BK488">
        <f t="shared" si="47"/>
        <v>-0.19600000000000009</v>
      </c>
      <c r="BL488">
        <f t="shared" si="47"/>
        <v>-0.19000000000000003</v>
      </c>
      <c r="BM488">
        <f t="shared" si="47"/>
        <v>0.28000000000000008</v>
      </c>
    </row>
    <row r="489" spans="2:65" x14ac:dyDescent="0.25">
      <c r="B489">
        <f t="shared" si="35"/>
        <v>-2.3255813953488292E-2</v>
      </c>
      <c r="C489">
        <f t="shared" ref="C489:BM492" si="48">(C181-$A181)/$A181</f>
        <v>-9.3023255813953473E-2</v>
      </c>
      <c r="D489">
        <f t="shared" si="48"/>
        <v>-0.12209302325581393</v>
      </c>
      <c r="E489">
        <f t="shared" si="48"/>
        <v>-0.11627906976744186</v>
      </c>
      <c r="F489">
        <f t="shared" si="48"/>
        <v>-0.11627906976744186</v>
      </c>
      <c r="G489">
        <f t="shared" si="48"/>
        <v>-0.13953488372093015</v>
      </c>
      <c r="H489">
        <f t="shared" si="48"/>
        <v>-0.16279069767441856</v>
      </c>
      <c r="I489">
        <f t="shared" si="48"/>
        <v>-0.18604651162790695</v>
      </c>
      <c r="J489">
        <f t="shared" si="48"/>
        <v>-0.22093023255813948</v>
      </c>
      <c r="K489">
        <f t="shared" si="48"/>
        <v>-0.20930232558139533</v>
      </c>
      <c r="L489">
        <f t="shared" si="48"/>
        <v>-0.14534883720930233</v>
      </c>
      <c r="M489">
        <f t="shared" si="48"/>
        <v>-0.15116279069767441</v>
      </c>
      <c r="N489">
        <f t="shared" si="48"/>
        <v>-0.1744186046511628</v>
      </c>
      <c r="O489">
        <f t="shared" si="48"/>
        <v>-0.18604651162790695</v>
      </c>
      <c r="P489">
        <f t="shared" si="48"/>
        <v>-0.18604651162790695</v>
      </c>
      <c r="Q489">
        <f t="shared" si="48"/>
        <v>-0.16279069767441856</v>
      </c>
      <c r="R489">
        <f t="shared" si="48"/>
        <v>-8.1395348837209225E-2</v>
      </c>
      <c r="S489">
        <f t="shared" si="48"/>
        <v>-8.1395348837209225E-2</v>
      </c>
      <c r="T489">
        <f t="shared" si="48"/>
        <v>-5.8139534883720929E-2</v>
      </c>
      <c r="U489">
        <f t="shared" si="48"/>
        <v>6.9767441860465074E-2</v>
      </c>
      <c r="V489">
        <f t="shared" si="48"/>
        <v>8.1395348837209433E-2</v>
      </c>
      <c r="W489">
        <f t="shared" si="48"/>
        <v>8.1395348837209433E-2</v>
      </c>
      <c r="X489">
        <f t="shared" si="48"/>
        <v>0.13953488372093037</v>
      </c>
      <c r="Y489">
        <f t="shared" si="48"/>
        <v>0.20930232558139544</v>
      </c>
      <c r="Z489">
        <f t="shared" si="48"/>
        <v>0.32558139534883729</v>
      </c>
      <c r="AA489">
        <f t="shared" si="48"/>
        <v>0.33720930232558144</v>
      </c>
      <c r="AB489">
        <f t="shared" si="48"/>
        <v>0.33720930232558144</v>
      </c>
      <c r="AC489">
        <f t="shared" si="48"/>
        <v>0.70930232558139539</v>
      </c>
      <c r="AD489">
        <f t="shared" si="48"/>
        <v>0.71511627906976749</v>
      </c>
      <c r="AE489">
        <f t="shared" si="48"/>
        <v>0.70930232558139539</v>
      </c>
      <c r="AF489">
        <f t="shared" si="48"/>
        <v>0.70930232558139539</v>
      </c>
      <c r="AG489">
        <f t="shared" si="48"/>
        <v>0.70930232558139539</v>
      </c>
      <c r="AH489">
        <f t="shared" si="48"/>
        <v>0.70930232558139539</v>
      </c>
      <c r="AI489">
        <f t="shared" si="48"/>
        <v>0.72093023255813971</v>
      </c>
      <c r="AJ489">
        <f t="shared" si="48"/>
        <v>0.70930232558139539</v>
      </c>
      <c r="AK489">
        <f t="shared" si="48"/>
        <v>0.72093023255813971</v>
      </c>
      <c r="AL489">
        <f t="shared" si="48"/>
        <v>0.72093023255813971</v>
      </c>
      <c r="AM489">
        <f t="shared" si="48"/>
        <v>0.71511627906976749</v>
      </c>
      <c r="AN489">
        <f t="shared" si="48"/>
        <v>0.72093023255813971</v>
      </c>
      <c r="AO489">
        <f t="shared" si="48"/>
        <v>0.72093023255813971</v>
      </c>
      <c r="AP489">
        <f t="shared" si="48"/>
        <v>0.72093023255813971</v>
      </c>
      <c r="AQ489">
        <f t="shared" si="48"/>
        <v>0.72790697674418603</v>
      </c>
      <c r="AR489">
        <f t="shared" si="48"/>
        <v>0.72093023255813971</v>
      </c>
      <c r="AS489">
        <f t="shared" si="48"/>
        <v>0.71860465116279071</v>
      </c>
      <c r="AT489">
        <f t="shared" si="48"/>
        <v>0.71860465116279071</v>
      </c>
      <c r="AU489">
        <f t="shared" si="48"/>
        <v>0.72325581395348848</v>
      </c>
      <c r="AV489">
        <f t="shared" si="48"/>
        <v>0.72093023255813971</v>
      </c>
      <c r="AW489">
        <f t="shared" si="48"/>
        <v>0.72093023255813971</v>
      </c>
      <c r="AX489">
        <f t="shared" si="48"/>
        <v>0.71627906976744193</v>
      </c>
      <c r="AY489">
        <f t="shared" si="48"/>
        <v>0.71860465116279071</v>
      </c>
      <c r="AZ489">
        <f t="shared" si="48"/>
        <v>0.71860465116279071</v>
      </c>
      <c r="BA489">
        <f t="shared" si="48"/>
        <v>0.72093023255813971</v>
      </c>
      <c r="BB489">
        <f t="shared" si="48"/>
        <v>0.71860465116279071</v>
      </c>
      <c r="BC489">
        <f t="shared" si="48"/>
        <v>0.72093023255813971</v>
      </c>
      <c r="BD489">
        <f t="shared" si="48"/>
        <v>0.72093023255813971</v>
      </c>
      <c r="BE489">
        <f t="shared" si="48"/>
        <v>0.72093023255813971</v>
      </c>
      <c r="BF489">
        <f t="shared" si="48"/>
        <v>0.71860465116279071</v>
      </c>
      <c r="BG489">
        <f t="shared" si="48"/>
        <v>0.71860465116279071</v>
      </c>
      <c r="BH489">
        <f t="shared" si="48"/>
        <v>0.71860465116279071</v>
      </c>
      <c r="BI489">
        <f t="shared" si="48"/>
        <v>0.71860465116279071</v>
      </c>
      <c r="BJ489">
        <f t="shared" si="48"/>
        <v>0.71860465116279071</v>
      </c>
      <c r="BK489">
        <f t="shared" si="48"/>
        <v>0.71860465116279071</v>
      </c>
      <c r="BL489">
        <f t="shared" si="48"/>
        <v>0.71860465116279071</v>
      </c>
      <c r="BM489">
        <f t="shared" si="48"/>
        <v>0.71860465116279071</v>
      </c>
    </row>
    <row r="490" spans="2:65" x14ac:dyDescent="0.25">
      <c r="B490">
        <f t="shared" si="35"/>
        <v>2.6548672566371709E-2</v>
      </c>
      <c r="C490">
        <f t="shared" si="48"/>
        <v>-1.3274336283185756E-2</v>
      </c>
      <c r="D490">
        <f t="shared" si="48"/>
        <v>-4.4247787610619316E-2</v>
      </c>
      <c r="E490">
        <f t="shared" si="48"/>
        <v>-2.2123893805309658E-2</v>
      </c>
      <c r="F490">
        <f t="shared" si="48"/>
        <v>-0.15044247787610615</v>
      </c>
      <c r="G490">
        <f t="shared" si="48"/>
        <v>-0.23008849557522118</v>
      </c>
      <c r="H490">
        <f t="shared" si="48"/>
        <v>1.7699115044247805E-2</v>
      </c>
      <c r="I490">
        <f t="shared" si="48"/>
        <v>-0.12831858407079638</v>
      </c>
      <c r="J490">
        <f t="shared" si="48"/>
        <v>-0.11061946902654868</v>
      </c>
      <c r="K490">
        <f t="shared" si="48"/>
        <v>-0.13716814159292029</v>
      </c>
      <c r="L490">
        <f t="shared" si="48"/>
        <v>-0.11946902654867249</v>
      </c>
      <c r="M490">
        <f t="shared" si="48"/>
        <v>-0.21681415929203532</v>
      </c>
      <c r="N490">
        <f t="shared" si="48"/>
        <v>-0.17256637168141581</v>
      </c>
      <c r="O490">
        <f t="shared" si="48"/>
        <v>-0.15929203539823006</v>
      </c>
      <c r="P490">
        <f t="shared" si="48"/>
        <v>-0.12831858407079638</v>
      </c>
      <c r="Q490">
        <f t="shared" si="48"/>
        <v>-0.23893805309734506</v>
      </c>
      <c r="R490">
        <f t="shared" si="48"/>
        <v>-0.15044247787610615</v>
      </c>
      <c r="S490">
        <f t="shared" si="48"/>
        <v>-0.1902654867256636</v>
      </c>
      <c r="T490">
        <f t="shared" si="48"/>
        <v>-0.21238938053097337</v>
      </c>
      <c r="U490">
        <f t="shared" si="48"/>
        <v>-0.17699115044247776</v>
      </c>
      <c r="V490">
        <f t="shared" si="48"/>
        <v>-0.18141592920353972</v>
      </c>
      <c r="W490">
        <f t="shared" si="48"/>
        <v>-0.15929203539823006</v>
      </c>
      <c r="X490">
        <f t="shared" si="48"/>
        <v>-0.16814159292035394</v>
      </c>
      <c r="Y490">
        <f t="shared" si="48"/>
        <v>-0.22566371681415923</v>
      </c>
      <c r="Z490">
        <f t="shared" si="48"/>
        <v>-0.17256637168141581</v>
      </c>
      <c r="AA490">
        <f t="shared" si="48"/>
        <v>-0.18141592920353972</v>
      </c>
      <c r="AB490">
        <f t="shared" si="48"/>
        <v>-0.1991150442477875</v>
      </c>
      <c r="AC490">
        <f t="shared" si="48"/>
        <v>-0.26106194690265483</v>
      </c>
      <c r="AD490">
        <f t="shared" si="48"/>
        <v>-0.24336283185840701</v>
      </c>
      <c r="AE490">
        <f t="shared" si="48"/>
        <v>-0.32300884955752207</v>
      </c>
      <c r="AF490">
        <f t="shared" si="48"/>
        <v>-0.33185840707964598</v>
      </c>
      <c r="AG490">
        <f t="shared" si="48"/>
        <v>-0.33628318584070788</v>
      </c>
      <c r="AH490">
        <f t="shared" si="48"/>
        <v>-0.31858407079646012</v>
      </c>
      <c r="AI490">
        <f t="shared" si="48"/>
        <v>-0.32743362831858402</v>
      </c>
      <c r="AJ490">
        <f t="shared" si="48"/>
        <v>-0.31415929203539816</v>
      </c>
      <c r="AK490">
        <f t="shared" si="48"/>
        <v>-0.34070796460176983</v>
      </c>
      <c r="AL490">
        <f t="shared" si="48"/>
        <v>-0.35398230088495569</v>
      </c>
      <c r="AM490">
        <f t="shared" si="48"/>
        <v>-0.32743362831858402</v>
      </c>
      <c r="AN490">
        <f t="shared" si="48"/>
        <v>-0.33628318584070788</v>
      </c>
      <c r="AO490">
        <f t="shared" si="48"/>
        <v>-0.33185840707964598</v>
      </c>
      <c r="AP490">
        <f t="shared" si="48"/>
        <v>-0.35398230088495569</v>
      </c>
      <c r="AQ490">
        <f t="shared" si="48"/>
        <v>-0.35840707964601765</v>
      </c>
      <c r="AR490">
        <f t="shared" si="48"/>
        <v>-0.40265486725663707</v>
      </c>
      <c r="AS490">
        <f t="shared" si="48"/>
        <v>-0.37168141592920351</v>
      </c>
      <c r="AT490">
        <f t="shared" si="48"/>
        <v>-0.18141592920353972</v>
      </c>
      <c r="AU490">
        <f t="shared" si="48"/>
        <v>-0.20353982300884946</v>
      </c>
      <c r="AV490">
        <f t="shared" si="48"/>
        <v>-0.23893805309734506</v>
      </c>
      <c r="AW490">
        <f t="shared" si="48"/>
        <v>-0.16371681415929201</v>
      </c>
      <c r="AX490">
        <f t="shared" si="48"/>
        <v>-0.20353982300884946</v>
      </c>
      <c r="AY490">
        <f t="shared" si="48"/>
        <v>-0.23893805309734506</v>
      </c>
      <c r="AZ490">
        <f t="shared" si="48"/>
        <v>-0.24778761061946897</v>
      </c>
      <c r="BA490">
        <f t="shared" si="48"/>
        <v>-0.30973451327433621</v>
      </c>
      <c r="BB490">
        <f t="shared" si="48"/>
        <v>-0.32743362831858402</v>
      </c>
      <c r="BC490">
        <f t="shared" si="48"/>
        <v>-0.31858407079646012</v>
      </c>
      <c r="BD490">
        <f t="shared" si="48"/>
        <v>-0.35840707964601765</v>
      </c>
      <c r="BE490">
        <f t="shared" si="48"/>
        <v>-0.33628318584070788</v>
      </c>
      <c r="BF490">
        <f t="shared" si="48"/>
        <v>-0.36725663716814155</v>
      </c>
      <c r="BG490">
        <f t="shared" si="48"/>
        <v>-0.41150442477876098</v>
      </c>
      <c r="BH490">
        <f t="shared" si="48"/>
        <v>-0.41592920353982293</v>
      </c>
      <c r="BI490">
        <f t="shared" si="48"/>
        <v>-0.4292035398230088</v>
      </c>
      <c r="BJ490">
        <f t="shared" si="48"/>
        <v>-0.46017699115044242</v>
      </c>
      <c r="BK490">
        <f t="shared" si="48"/>
        <v>-0.48230088495575218</v>
      </c>
      <c r="BL490">
        <f t="shared" si="48"/>
        <v>-0.52212389380530966</v>
      </c>
      <c r="BM490">
        <f t="shared" si="48"/>
        <v>-0.53097345132743357</v>
      </c>
    </row>
    <row r="491" spans="2:65" x14ac:dyDescent="0.25">
      <c r="B491">
        <f t="shared" si="35"/>
        <v>0</v>
      </c>
      <c r="C491">
        <f t="shared" si="48"/>
        <v>0</v>
      </c>
      <c r="D491">
        <f t="shared" si="48"/>
        <v>0</v>
      </c>
      <c r="E491">
        <f t="shared" si="48"/>
        <v>0</v>
      </c>
      <c r="F491">
        <f t="shared" si="48"/>
        <v>0</v>
      </c>
      <c r="G491">
        <f t="shared" si="48"/>
        <v>0</v>
      </c>
      <c r="H491">
        <f t="shared" si="48"/>
        <v>0</v>
      </c>
      <c r="I491">
        <f t="shared" si="48"/>
        <v>-2.4096385542169015E-3</v>
      </c>
      <c r="J491">
        <f t="shared" si="48"/>
        <v>0</v>
      </c>
      <c r="K491">
        <f t="shared" si="48"/>
        <v>1.2048192771084338E-2</v>
      </c>
      <c r="L491">
        <f t="shared" si="48"/>
        <v>-2.4096385542169015E-3</v>
      </c>
      <c r="M491">
        <f t="shared" si="48"/>
        <v>-2.4096385542169015E-3</v>
      </c>
      <c r="N491">
        <f t="shared" si="48"/>
        <v>0</v>
      </c>
      <c r="O491">
        <f t="shared" si="48"/>
        <v>2.4096385542169015E-3</v>
      </c>
      <c r="P491">
        <f t="shared" si="48"/>
        <v>-2.4096385542169015E-3</v>
      </c>
      <c r="Q491">
        <f t="shared" si="48"/>
        <v>2.4096385542169015E-3</v>
      </c>
      <c r="R491">
        <f t="shared" si="48"/>
        <v>2.4096385542169015E-3</v>
      </c>
      <c r="S491">
        <f t="shared" si="48"/>
        <v>0</v>
      </c>
      <c r="T491">
        <f t="shared" si="48"/>
        <v>-7.2289156626505341E-3</v>
      </c>
      <c r="U491">
        <f t="shared" si="48"/>
        <v>-2.4096385542169015E-3</v>
      </c>
      <c r="V491">
        <f t="shared" si="48"/>
        <v>-2.4096385542169015E-3</v>
      </c>
      <c r="W491">
        <f t="shared" si="48"/>
        <v>-2.4096385542169015E-3</v>
      </c>
      <c r="X491">
        <f t="shared" si="48"/>
        <v>-2.4096385542169015E-3</v>
      </c>
      <c r="Y491">
        <f t="shared" si="48"/>
        <v>-2.4096385542169015E-3</v>
      </c>
      <c r="Z491">
        <f t="shared" si="48"/>
        <v>-2.4096385542169015E-3</v>
      </c>
      <c r="AA491">
        <f t="shared" si="48"/>
        <v>-2.4096385542169015E-3</v>
      </c>
      <c r="AB491">
        <f t="shared" si="48"/>
        <v>-2.4096385542169015E-3</v>
      </c>
      <c r="AC491">
        <f t="shared" si="48"/>
        <v>-2.4096385542169015E-3</v>
      </c>
      <c r="AD491">
        <f t="shared" si="48"/>
        <v>-2.4096385542169015E-3</v>
      </c>
      <c r="AE491">
        <f t="shared" si="48"/>
        <v>0</v>
      </c>
      <c r="AF491">
        <f t="shared" si="48"/>
        <v>1.9277108433734529E-3</v>
      </c>
      <c r="AG491">
        <f t="shared" si="48"/>
        <v>0</v>
      </c>
      <c r="AH491">
        <f t="shared" si="48"/>
        <v>8.4337349397590355E-2</v>
      </c>
      <c r="AI491">
        <f t="shared" si="48"/>
        <v>-2.4096385542169015E-3</v>
      </c>
      <c r="AJ491">
        <f t="shared" si="48"/>
        <v>2.4096385542169015E-3</v>
      </c>
      <c r="AK491">
        <f t="shared" si="48"/>
        <v>-2.4096385542169015E-3</v>
      </c>
      <c r="AL491">
        <f t="shared" si="48"/>
        <v>4.819277108433803E-3</v>
      </c>
      <c r="AM491">
        <f t="shared" si="48"/>
        <v>4.819277108433803E-3</v>
      </c>
      <c r="AN491">
        <f t="shared" si="48"/>
        <v>0</v>
      </c>
      <c r="AO491">
        <f t="shared" si="48"/>
        <v>2.4096385542169015E-3</v>
      </c>
      <c r="AP491">
        <f t="shared" si="48"/>
        <v>7.2289156626505341E-3</v>
      </c>
      <c r="AQ491">
        <f t="shared" si="48"/>
        <v>4.819277108433803E-3</v>
      </c>
      <c r="AR491">
        <f t="shared" si="48"/>
        <v>2.4096385542169015E-3</v>
      </c>
      <c r="AS491">
        <f t="shared" si="48"/>
        <v>2.4096385542169015E-3</v>
      </c>
      <c r="AT491">
        <f t="shared" si="48"/>
        <v>4.819277108433803E-3</v>
      </c>
      <c r="AU491">
        <f t="shared" si="48"/>
        <v>2.4096385542169015E-3</v>
      </c>
      <c r="AV491">
        <f t="shared" si="48"/>
        <v>7.2289156626505341E-3</v>
      </c>
      <c r="AW491">
        <f t="shared" si="48"/>
        <v>2.4096385542169015E-3</v>
      </c>
      <c r="AX491">
        <f t="shared" si="48"/>
        <v>0.12819277108433735</v>
      </c>
      <c r="AY491">
        <f t="shared" si="48"/>
        <v>9.638554216867436E-3</v>
      </c>
      <c r="AZ491">
        <f t="shared" si="48"/>
        <v>3.3734939759036283E-3</v>
      </c>
      <c r="BA491">
        <f t="shared" si="48"/>
        <v>7.2289156626505341E-3</v>
      </c>
      <c r="BB491">
        <f t="shared" si="48"/>
        <v>7.2289156626505341E-3</v>
      </c>
      <c r="BC491">
        <f t="shared" si="48"/>
        <v>1.0120481927710884E-2</v>
      </c>
      <c r="BD491">
        <f t="shared" si="48"/>
        <v>1.0120481927710884E-2</v>
      </c>
      <c r="BE491">
        <f t="shared" si="48"/>
        <v>1.2048192771084338E-2</v>
      </c>
      <c r="BF491">
        <f t="shared" si="48"/>
        <v>9.1566265060241576E-3</v>
      </c>
      <c r="BG491">
        <f t="shared" si="48"/>
        <v>1.6857831325301123E-2</v>
      </c>
      <c r="BH491">
        <f t="shared" si="48"/>
        <v>1.2048192771084338E-2</v>
      </c>
      <c r="BI491">
        <f t="shared" si="48"/>
        <v>1.1084337349397611E-2</v>
      </c>
      <c r="BJ491">
        <f t="shared" si="48"/>
        <v>1.2048192771084338E-2</v>
      </c>
      <c r="BK491">
        <f t="shared" si="48"/>
        <v>9.166265060241003E-3</v>
      </c>
      <c r="BL491">
        <f t="shared" si="48"/>
        <v>1.3012048192771063E-2</v>
      </c>
      <c r="BM491">
        <f t="shared" si="48"/>
        <v>-1.9277108433734529E-3</v>
      </c>
    </row>
    <row r="492" spans="2:65" x14ac:dyDescent="0.25">
      <c r="B492">
        <f t="shared" si="35"/>
        <v>-1.886792452830182E-2</v>
      </c>
      <c r="C492">
        <f t="shared" si="48"/>
        <v>5.6603773584905627E-2</v>
      </c>
      <c r="D492">
        <f t="shared" si="48"/>
        <v>3.7735849056603807E-2</v>
      </c>
      <c r="E492">
        <f t="shared" si="48"/>
        <v>7.5471698113207614E-2</v>
      </c>
      <c r="F492">
        <f t="shared" si="48"/>
        <v>0.15094339622641506</v>
      </c>
      <c r="G492">
        <f t="shared" si="48"/>
        <v>0.16981132075471705</v>
      </c>
      <c r="H492">
        <f t="shared" si="48"/>
        <v>0.16981132075471705</v>
      </c>
      <c r="I492">
        <f t="shared" si="48"/>
        <v>0.15094339622641506</v>
      </c>
      <c r="J492">
        <f t="shared" si="48"/>
        <v>0.15094339622641506</v>
      </c>
      <c r="K492">
        <f t="shared" si="48"/>
        <v>0.11320754716981142</v>
      </c>
      <c r="L492">
        <f t="shared" si="48"/>
        <v>0.16981132075471705</v>
      </c>
      <c r="M492">
        <f t="shared" si="48"/>
        <v>0.15094339622641506</v>
      </c>
      <c r="N492">
        <f t="shared" si="48"/>
        <v>0.13207547169811323</v>
      </c>
      <c r="O492">
        <f t="shared" si="48"/>
        <v>9.4339622641509441E-2</v>
      </c>
      <c r="P492">
        <f t="shared" si="48"/>
        <v>0.13207547169811323</v>
      </c>
      <c r="Q492">
        <f t="shared" si="48"/>
        <v>0.11320754716981142</v>
      </c>
      <c r="R492">
        <f t="shared" si="48"/>
        <v>9.4339622641509441E-2</v>
      </c>
      <c r="S492">
        <f t="shared" si="48"/>
        <v>0.11320754716981142</v>
      </c>
      <c r="T492">
        <f t="shared" si="48"/>
        <v>0.13207547169811323</v>
      </c>
      <c r="U492">
        <f t="shared" si="48"/>
        <v>0.13207547169811323</v>
      </c>
      <c r="V492">
        <f t="shared" si="48"/>
        <v>0.15094339622641506</v>
      </c>
      <c r="W492">
        <f t="shared" si="48"/>
        <v>0.16981132075471705</v>
      </c>
      <c r="X492">
        <f t="shared" si="48"/>
        <v>0.2452830188679245</v>
      </c>
      <c r="Y492">
        <f t="shared" si="48"/>
        <v>0.22641509433962267</v>
      </c>
      <c r="Z492">
        <f t="shared" si="48"/>
        <v>0.20754716981132088</v>
      </c>
      <c r="AA492">
        <f t="shared" si="48"/>
        <v>0.22641509433962267</v>
      </c>
      <c r="AB492">
        <f t="shared" si="48"/>
        <v>0.22641509433962267</v>
      </c>
      <c r="AC492">
        <f t="shared" si="48"/>
        <v>0.22641509433962267</v>
      </c>
      <c r="AD492">
        <f t="shared" si="48"/>
        <v>0.2452830188679245</v>
      </c>
      <c r="AE492">
        <f t="shared" si="48"/>
        <v>0.28301886792452829</v>
      </c>
      <c r="AF492">
        <f t="shared" si="48"/>
        <v>0.28301886792452829</v>
      </c>
      <c r="AG492">
        <f t="shared" si="48"/>
        <v>0.30188679245283029</v>
      </c>
      <c r="AH492">
        <f t="shared" si="48"/>
        <v>0.41509433962264158</v>
      </c>
      <c r="AI492">
        <f t="shared" si="48"/>
        <v>0.39622641509433976</v>
      </c>
      <c r="AJ492">
        <f t="shared" si="48"/>
        <v>0.39622641509433976</v>
      </c>
      <c r="AK492">
        <f t="shared" si="48"/>
        <v>0.49056603773584917</v>
      </c>
      <c r="AL492">
        <f t="shared" si="48"/>
        <v>0.73584905660377353</v>
      </c>
      <c r="AM492">
        <f t="shared" si="48"/>
        <v>0.56603773584905681</v>
      </c>
      <c r="AN492">
        <f t="shared" si="48"/>
        <v>0.52830188679245282</v>
      </c>
      <c r="AO492">
        <f t="shared" si="48"/>
        <v>0.52830188679245282</v>
      </c>
      <c r="AP492">
        <f t="shared" si="48"/>
        <v>0.45283018867924535</v>
      </c>
      <c r="AQ492">
        <f t="shared" si="48"/>
        <v>0.44150943396226416</v>
      </c>
      <c r="AR492">
        <f t="shared" si="48"/>
        <v>0.27547169811320754</v>
      </c>
      <c r="AS492">
        <f t="shared" si="48"/>
        <v>0.24905660377358496</v>
      </c>
      <c r="AT492">
        <f t="shared" si="48"/>
        <v>0.16603773584905659</v>
      </c>
      <c r="AU492">
        <f t="shared" si="48"/>
        <v>9.8113207547169901E-2</v>
      </c>
      <c r="AV492">
        <f t="shared" si="48"/>
        <v>0.12830188679245294</v>
      </c>
      <c r="AW492">
        <f t="shared" si="48"/>
        <v>0</v>
      </c>
      <c r="AX492">
        <f t="shared" si="48"/>
        <v>0.3566037735849058</v>
      </c>
      <c r="AY492">
        <f t="shared" si="48"/>
        <v>0.50188679245283019</v>
      </c>
      <c r="AZ492">
        <f t="shared" si="48"/>
        <v>0.50188679245283019</v>
      </c>
      <c r="BA492">
        <f t="shared" si="48"/>
        <v>0.61886792452830197</v>
      </c>
      <c r="BB492">
        <f t="shared" si="48"/>
        <v>0.49811320754716992</v>
      </c>
      <c r="BC492">
        <f t="shared" si="48"/>
        <v>0.57735849056603772</v>
      </c>
      <c r="BD492">
        <f t="shared" si="48"/>
        <v>0.56603773584905681</v>
      </c>
      <c r="BE492">
        <f t="shared" si="48"/>
        <v>0.36981132075471701</v>
      </c>
      <c r="BF492">
        <f t="shared" si="48"/>
        <v>0.41509433962264158</v>
      </c>
      <c r="BG492">
        <f t="shared" si="48"/>
        <v>0.56603773584905681</v>
      </c>
      <c r="BH492">
        <f t="shared" si="48"/>
        <v>0.6264150943396225</v>
      </c>
      <c r="BI492">
        <f t="shared" si="48"/>
        <v>0.49056603773584917</v>
      </c>
      <c r="BJ492">
        <f t="shared" si="48"/>
        <v>0.51320754716981132</v>
      </c>
      <c r="BK492">
        <f t="shared" si="48"/>
        <v>0.48679245283018868</v>
      </c>
      <c r="BL492">
        <f t="shared" si="48"/>
        <v>0.46792452830188691</v>
      </c>
      <c r="BM492">
        <f t="shared" si="48"/>
        <v>0.56226415094339621</v>
      </c>
    </row>
    <row r="493" spans="2:65" x14ac:dyDescent="0.25">
      <c r="B493">
        <f t="shared" si="35"/>
        <v>6.9930069930069999E-3</v>
      </c>
      <c r="C493">
        <f t="shared" ref="C493:BM496" si="49">(C185-$A185)/$A185</f>
        <v>6.9930069930069999E-3</v>
      </c>
      <c r="D493">
        <f t="shared" si="49"/>
        <v>0</v>
      </c>
      <c r="E493">
        <f t="shared" si="49"/>
        <v>-1.3986013986014E-2</v>
      </c>
      <c r="F493">
        <f t="shared" si="49"/>
        <v>-2.7972027972028E-2</v>
      </c>
      <c r="G493">
        <f t="shared" si="49"/>
        <v>4.8951048951048994E-2</v>
      </c>
      <c r="H493">
        <f t="shared" si="49"/>
        <v>-2.0909090909090936E-2</v>
      </c>
      <c r="I493">
        <f t="shared" si="49"/>
        <v>-3.4965034965034995E-2</v>
      </c>
      <c r="J493">
        <f t="shared" si="49"/>
        <v>0</v>
      </c>
      <c r="K493">
        <f t="shared" si="49"/>
        <v>6.9930069930069999E-3</v>
      </c>
      <c r="L493">
        <f t="shared" si="49"/>
        <v>0.111888111888112</v>
      </c>
      <c r="M493">
        <f t="shared" si="49"/>
        <v>2.7972027972028E-2</v>
      </c>
      <c r="N493">
        <f t="shared" si="49"/>
        <v>3.4965034965034995E-2</v>
      </c>
      <c r="O493">
        <f t="shared" si="49"/>
        <v>5.5944055944056E-2</v>
      </c>
      <c r="P493">
        <f t="shared" si="49"/>
        <v>5.5944055944056E-2</v>
      </c>
      <c r="Q493">
        <f t="shared" si="49"/>
        <v>7.6923076923076997E-2</v>
      </c>
      <c r="R493">
        <f t="shared" si="49"/>
        <v>9.7902097902097987E-2</v>
      </c>
      <c r="S493">
        <f t="shared" si="49"/>
        <v>6.2937062937062999E-2</v>
      </c>
      <c r="T493">
        <f t="shared" si="49"/>
        <v>0.24027972027972039</v>
      </c>
      <c r="U493">
        <f t="shared" si="49"/>
        <v>0.36363636363636365</v>
      </c>
      <c r="V493">
        <f t="shared" si="49"/>
        <v>0.26573426573426584</v>
      </c>
      <c r="W493">
        <f t="shared" si="49"/>
        <v>0.25874125874125881</v>
      </c>
      <c r="X493">
        <f t="shared" si="49"/>
        <v>0.23076923076923084</v>
      </c>
      <c r="Y493">
        <f t="shared" si="49"/>
        <v>0.20979020979020982</v>
      </c>
      <c r="Z493">
        <f t="shared" si="49"/>
        <v>0.15384615384615383</v>
      </c>
      <c r="AA493">
        <f t="shared" si="49"/>
        <v>0.17482517482517484</v>
      </c>
      <c r="AB493">
        <f t="shared" si="49"/>
        <v>0.22377622377622383</v>
      </c>
      <c r="AC493">
        <f t="shared" si="49"/>
        <v>9.7902097902097987E-2</v>
      </c>
      <c r="AD493">
        <f t="shared" si="49"/>
        <v>0.13986013986013984</v>
      </c>
      <c r="AE493">
        <f t="shared" si="49"/>
        <v>9.0909090909090995E-2</v>
      </c>
      <c r="AF493">
        <f t="shared" si="49"/>
        <v>6.9930069930069991E-2</v>
      </c>
      <c r="AG493">
        <f t="shared" si="49"/>
        <v>4.8951048951048994E-2</v>
      </c>
      <c r="AH493">
        <f t="shared" si="49"/>
        <v>9.7902097902097987E-2</v>
      </c>
      <c r="AI493">
        <f t="shared" si="49"/>
        <v>0.132867132867133</v>
      </c>
      <c r="AJ493">
        <f t="shared" si="49"/>
        <v>7.6923076923076997E-2</v>
      </c>
      <c r="AK493">
        <f t="shared" si="49"/>
        <v>3.4965034965034995E-2</v>
      </c>
      <c r="AL493">
        <f t="shared" si="49"/>
        <v>2.7972027972028E-2</v>
      </c>
      <c r="AM493">
        <f t="shared" si="49"/>
        <v>3.4965034965034995E-2</v>
      </c>
      <c r="AN493">
        <f t="shared" si="49"/>
        <v>6.9930069930069999E-3</v>
      </c>
      <c r="AO493">
        <f t="shared" si="49"/>
        <v>2.7972027972028E-2</v>
      </c>
      <c r="AP493">
        <f t="shared" si="49"/>
        <v>-6.9930069930069999E-3</v>
      </c>
      <c r="AQ493">
        <f t="shared" si="49"/>
        <v>1.3986013986014E-2</v>
      </c>
      <c r="AR493">
        <f t="shared" si="49"/>
        <v>-2.7972027972028E-2</v>
      </c>
      <c r="AS493">
        <f t="shared" si="49"/>
        <v>-4.1958041958041842E-2</v>
      </c>
      <c r="AT493">
        <f t="shared" si="49"/>
        <v>-3.4965034965034995E-2</v>
      </c>
      <c r="AU493">
        <f t="shared" si="49"/>
        <v>-4.0979020979020973E-2</v>
      </c>
      <c r="AV493">
        <f t="shared" si="49"/>
        <v>-4.8951048951048841E-2</v>
      </c>
      <c r="AW493">
        <f t="shared" si="49"/>
        <v>-6.9930069930069838E-2</v>
      </c>
      <c r="AX493">
        <f t="shared" si="49"/>
        <v>-6.9930069930069838E-2</v>
      </c>
      <c r="AY493">
        <f t="shared" si="49"/>
        <v>-9.7902097902097834E-2</v>
      </c>
      <c r="AZ493">
        <f t="shared" si="49"/>
        <v>-9.7902097902097834E-2</v>
      </c>
      <c r="BA493">
        <f t="shared" si="49"/>
        <v>-0.12587412587412583</v>
      </c>
      <c r="BB493">
        <f t="shared" si="49"/>
        <v>-0.13979020979020979</v>
      </c>
      <c r="BC493">
        <f t="shared" si="49"/>
        <v>-6.9930069930069838E-2</v>
      </c>
      <c r="BD493">
        <f t="shared" si="49"/>
        <v>-0.11888111888111884</v>
      </c>
      <c r="BE493">
        <f t="shared" si="49"/>
        <v>-7.0629370629370618E-3</v>
      </c>
      <c r="BF493">
        <f t="shared" si="49"/>
        <v>-5.594405594405584E-2</v>
      </c>
      <c r="BG493">
        <f t="shared" si="49"/>
        <v>-5.594405594405584E-2</v>
      </c>
      <c r="BH493">
        <f t="shared" si="49"/>
        <v>-0.10489510489510484</v>
      </c>
      <c r="BI493">
        <f t="shared" si="49"/>
        <v>9.4405594405594876E-3</v>
      </c>
      <c r="BJ493">
        <f t="shared" si="49"/>
        <v>-5.594405594405584E-2</v>
      </c>
      <c r="BK493">
        <f t="shared" si="49"/>
        <v>-0.12587412587412583</v>
      </c>
      <c r="BL493">
        <f t="shared" si="49"/>
        <v>-0.16083916083916083</v>
      </c>
      <c r="BM493">
        <f t="shared" si="49"/>
        <v>-0.17482517482517484</v>
      </c>
    </row>
    <row r="494" spans="2:65" x14ac:dyDescent="0.25">
      <c r="B494">
        <f t="shared" si="35"/>
        <v>-1.3667425968109251E-2</v>
      </c>
      <c r="C494">
        <f t="shared" si="49"/>
        <v>1.0250569476081989E-2</v>
      </c>
      <c r="D494">
        <f t="shared" si="49"/>
        <v>0.26993166287015957</v>
      </c>
      <c r="E494">
        <f t="shared" si="49"/>
        <v>0.20728929384965836</v>
      </c>
      <c r="F494">
        <f t="shared" si="49"/>
        <v>0.16628701594533041</v>
      </c>
      <c r="G494">
        <f t="shared" si="49"/>
        <v>5.5808656036446497E-2</v>
      </c>
      <c r="H494">
        <f t="shared" si="49"/>
        <v>2.3917995444191441E-2</v>
      </c>
      <c r="I494">
        <f t="shared" si="49"/>
        <v>9.1116173120729012E-3</v>
      </c>
      <c r="J494">
        <f t="shared" si="49"/>
        <v>-1.7084282460136515E-2</v>
      </c>
      <c r="K494">
        <f t="shared" si="49"/>
        <v>-3.1890660592255052E-2</v>
      </c>
      <c r="L494">
        <f t="shared" si="49"/>
        <v>-6.833712984054525E-3</v>
      </c>
      <c r="M494">
        <f t="shared" si="49"/>
        <v>-3.4168564920272625E-3</v>
      </c>
      <c r="N494">
        <f t="shared" si="49"/>
        <v>-2.9612756264236879E-2</v>
      </c>
      <c r="O494">
        <f t="shared" si="49"/>
        <v>9.1116173120729012E-3</v>
      </c>
      <c r="P494">
        <f t="shared" si="49"/>
        <v>-1.0250569476081989E-2</v>
      </c>
      <c r="Q494">
        <f t="shared" si="49"/>
        <v>-9.1116173120729012E-3</v>
      </c>
      <c r="R494">
        <f t="shared" si="49"/>
        <v>-5.694760820045437E-3</v>
      </c>
      <c r="S494">
        <f t="shared" si="49"/>
        <v>-3.4168564920272625E-3</v>
      </c>
      <c r="T494">
        <f t="shared" si="49"/>
        <v>0</v>
      </c>
      <c r="U494">
        <f t="shared" si="49"/>
        <v>8.5421412300683383E-2</v>
      </c>
      <c r="V494">
        <f t="shared" si="49"/>
        <v>5.0113895216401062E-2</v>
      </c>
      <c r="W494">
        <f t="shared" si="49"/>
        <v>5.3530751708428324E-2</v>
      </c>
      <c r="X494">
        <f t="shared" si="49"/>
        <v>4.441913439635542E-2</v>
      </c>
      <c r="Y494">
        <f t="shared" si="49"/>
        <v>3.8724373576309784E-2</v>
      </c>
      <c r="Z494">
        <f t="shared" si="49"/>
        <v>1.7084282460136716E-2</v>
      </c>
      <c r="AA494">
        <f t="shared" si="49"/>
        <v>1.594533029612763E-2</v>
      </c>
      <c r="AB494">
        <f t="shared" si="49"/>
        <v>-4.55580865603635E-3</v>
      </c>
      <c r="AC494">
        <f t="shared" si="49"/>
        <v>-3.0751708428245969E-2</v>
      </c>
      <c r="AD494">
        <f t="shared" si="49"/>
        <v>-9.1116173120728811E-2</v>
      </c>
      <c r="AE494">
        <f t="shared" si="49"/>
        <v>-9.1116173120728811E-2</v>
      </c>
      <c r="AF494">
        <f t="shared" si="49"/>
        <v>-9.9088838268792626E-2</v>
      </c>
      <c r="AG494">
        <f t="shared" si="49"/>
        <v>-0.12870159453302951</v>
      </c>
      <c r="AH494">
        <f t="shared" si="49"/>
        <v>-0.11845102505694752</v>
      </c>
      <c r="AI494">
        <f t="shared" si="49"/>
        <v>-0.13097949886104779</v>
      </c>
      <c r="AJ494">
        <f t="shared" si="49"/>
        <v>-0.15375854214123003</v>
      </c>
      <c r="AK494">
        <f t="shared" si="49"/>
        <v>-0.14350797266514806</v>
      </c>
      <c r="AL494">
        <f t="shared" si="49"/>
        <v>-0.10478359908883816</v>
      </c>
      <c r="AM494">
        <f t="shared" si="49"/>
        <v>-9.4533029612756184E-2</v>
      </c>
      <c r="AN494">
        <f t="shared" si="49"/>
        <v>-0.1116173120728929</v>
      </c>
      <c r="AO494">
        <f t="shared" si="49"/>
        <v>-0.12642369020501135</v>
      </c>
      <c r="AP494">
        <f t="shared" si="49"/>
        <v>-0.12528473804100224</v>
      </c>
      <c r="AQ494">
        <f t="shared" si="49"/>
        <v>-0.12528473804100224</v>
      </c>
      <c r="AR494">
        <f t="shared" si="49"/>
        <v>-0.13097949886104779</v>
      </c>
      <c r="AS494">
        <f t="shared" si="49"/>
        <v>-0.14692482915717531</v>
      </c>
      <c r="AT494">
        <f t="shared" si="49"/>
        <v>-0.15034168564920267</v>
      </c>
      <c r="AU494">
        <f t="shared" si="49"/>
        <v>-0.19134396355353073</v>
      </c>
      <c r="AV494">
        <f t="shared" si="49"/>
        <v>-0.19134396355353073</v>
      </c>
      <c r="AW494">
        <f t="shared" si="49"/>
        <v>-0.18906605922551245</v>
      </c>
      <c r="AX494">
        <f t="shared" si="49"/>
        <v>-0.22437357630979499</v>
      </c>
      <c r="AY494">
        <f t="shared" si="49"/>
        <v>-0.21753986332574024</v>
      </c>
      <c r="AZ494">
        <f t="shared" si="49"/>
        <v>-0.22437357630979499</v>
      </c>
      <c r="BA494">
        <f t="shared" si="49"/>
        <v>-0.20159453302961272</v>
      </c>
      <c r="BB494">
        <f t="shared" si="49"/>
        <v>-0.20956719817767644</v>
      </c>
      <c r="BC494">
        <f t="shared" si="49"/>
        <v>-0.19191343963553528</v>
      </c>
      <c r="BD494">
        <f t="shared" si="49"/>
        <v>-0.21526195899772207</v>
      </c>
      <c r="BE494">
        <f t="shared" si="49"/>
        <v>-0.19703872437357628</v>
      </c>
      <c r="BF494">
        <f t="shared" si="49"/>
        <v>-0.19134396355353073</v>
      </c>
      <c r="BG494">
        <f t="shared" si="49"/>
        <v>-0.20842824601366736</v>
      </c>
      <c r="BH494">
        <f t="shared" si="49"/>
        <v>-0.26195899772209558</v>
      </c>
      <c r="BI494">
        <f t="shared" si="49"/>
        <v>-0.24145785876993159</v>
      </c>
      <c r="BJ494">
        <f t="shared" si="49"/>
        <v>-0.23804100227790423</v>
      </c>
      <c r="BK494">
        <f t="shared" si="49"/>
        <v>-0.25626423690205002</v>
      </c>
      <c r="BL494">
        <f t="shared" si="49"/>
        <v>-0.20956719817767644</v>
      </c>
      <c r="BM494">
        <f t="shared" si="49"/>
        <v>-0.19931662870159444</v>
      </c>
    </row>
    <row r="495" spans="2:65" x14ac:dyDescent="0.25">
      <c r="B495">
        <f t="shared" si="35"/>
        <v>5.4945054945054916E-2</v>
      </c>
      <c r="C495">
        <f t="shared" si="49"/>
        <v>9.056460780598713E-2</v>
      </c>
      <c r="D495">
        <f t="shared" si="49"/>
        <v>8.6017430845017034E-2</v>
      </c>
      <c r="E495">
        <f t="shared" si="49"/>
        <v>-3.0314513073134461E-3</v>
      </c>
      <c r="F495">
        <f t="shared" si="49"/>
        <v>-0.11917392951875709</v>
      </c>
      <c r="G495">
        <f t="shared" si="49"/>
        <v>-5.9113300492610925E-2</v>
      </c>
      <c r="H495">
        <f t="shared" si="49"/>
        <v>-0.11671087533156506</v>
      </c>
      <c r="I495">
        <f t="shared" si="49"/>
        <v>-7.1239105721864301E-2</v>
      </c>
      <c r="J495">
        <f t="shared" si="49"/>
        <v>-2.6904130352406245E-2</v>
      </c>
      <c r="K495">
        <f t="shared" si="49"/>
        <v>-7.0860174308450208E-2</v>
      </c>
      <c r="L495">
        <f t="shared" si="49"/>
        <v>-9.132247063281547E-2</v>
      </c>
      <c r="M495">
        <f t="shared" si="49"/>
        <v>-6.1386888973095903E-2</v>
      </c>
      <c r="N495">
        <f t="shared" si="49"/>
        <v>-6.4797271693823447E-2</v>
      </c>
      <c r="O495">
        <f t="shared" si="49"/>
        <v>-1.9325502084122832E-2</v>
      </c>
      <c r="P495">
        <f t="shared" si="49"/>
        <v>-1.0231148162182629E-2</v>
      </c>
      <c r="Q495">
        <f t="shared" si="49"/>
        <v>4.9261083743841983E-3</v>
      </c>
      <c r="R495">
        <f t="shared" si="49"/>
        <v>6.0629026146267577E-3</v>
      </c>
      <c r="S495">
        <f t="shared" si="49"/>
        <v>-8.8669950738916245E-2</v>
      </c>
      <c r="T495">
        <f t="shared" si="49"/>
        <v>-8.8669950738916245E-2</v>
      </c>
      <c r="U495">
        <f t="shared" si="49"/>
        <v>-0.15233042819249715</v>
      </c>
      <c r="V495">
        <f t="shared" si="49"/>
        <v>-0.11595301250473673</v>
      </c>
      <c r="W495">
        <f t="shared" si="49"/>
        <v>-0.14096248579007195</v>
      </c>
      <c r="X495">
        <f t="shared" si="49"/>
        <v>-0.15877226222053814</v>
      </c>
      <c r="Y495">
        <f t="shared" si="49"/>
        <v>-0.16028798787419479</v>
      </c>
      <c r="Z495">
        <f t="shared" si="49"/>
        <v>-0.12428950359984847</v>
      </c>
      <c r="AA495">
        <f t="shared" si="49"/>
        <v>-0.10306934444865475</v>
      </c>
      <c r="AB495">
        <f t="shared" si="49"/>
        <v>-9.4732853353543006E-2</v>
      </c>
      <c r="AC495">
        <f t="shared" si="49"/>
        <v>-9.7385373247442217E-2</v>
      </c>
      <c r="AD495">
        <f t="shared" si="49"/>
        <v>-8.2607048124289498E-2</v>
      </c>
      <c r="AE495">
        <f t="shared" si="49"/>
        <v>-6.7449791587722657E-2</v>
      </c>
      <c r="AF495">
        <f t="shared" si="49"/>
        <v>-7.1996968548692766E-2</v>
      </c>
      <c r="AG495">
        <f t="shared" si="49"/>
        <v>-7.7302008336491063E-2</v>
      </c>
      <c r="AH495">
        <f t="shared" si="49"/>
        <v>-7.5028419856006071E-2</v>
      </c>
      <c r="AI495">
        <f t="shared" si="49"/>
        <v>-0.15953012504736647</v>
      </c>
      <c r="AJ495">
        <f t="shared" si="49"/>
        <v>-0.14740431981811294</v>
      </c>
      <c r="AK495">
        <f t="shared" si="49"/>
        <v>-0.13148920045471765</v>
      </c>
      <c r="AL495">
        <f t="shared" si="49"/>
        <v>-0.15839333080712389</v>
      </c>
      <c r="AM495">
        <f t="shared" si="49"/>
        <v>-0.14247821144372874</v>
      </c>
      <c r="AN495">
        <f t="shared" si="49"/>
        <v>-0.10837438423645318</v>
      </c>
      <c r="AO495">
        <f t="shared" si="49"/>
        <v>-8.5259568018188708E-2</v>
      </c>
      <c r="AP495">
        <f t="shared" si="49"/>
        <v>-0.11784766957180748</v>
      </c>
      <c r="AQ495">
        <f t="shared" si="49"/>
        <v>-0.19211822660098524</v>
      </c>
      <c r="AR495">
        <f t="shared" si="49"/>
        <v>-0.23266388783630165</v>
      </c>
      <c r="AS495">
        <f t="shared" si="49"/>
        <v>-0.20386510041682451</v>
      </c>
      <c r="AT495">
        <f t="shared" si="49"/>
        <v>-0.20575975748389541</v>
      </c>
      <c r="AU495">
        <f t="shared" si="49"/>
        <v>-0.18757104964001511</v>
      </c>
      <c r="AV495">
        <f t="shared" si="49"/>
        <v>-0.17999242137173171</v>
      </c>
      <c r="AW495">
        <f t="shared" si="49"/>
        <v>-0.19173929518757113</v>
      </c>
      <c r="AX495">
        <f t="shared" si="49"/>
        <v>-0.2482000757862827</v>
      </c>
      <c r="AY495">
        <f t="shared" si="49"/>
        <v>-0.25198938992042447</v>
      </c>
      <c r="AZ495">
        <f t="shared" si="49"/>
        <v>-0.21674876847290636</v>
      </c>
      <c r="BA495">
        <f t="shared" si="49"/>
        <v>-0.20310723758999619</v>
      </c>
      <c r="BB495">
        <f t="shared" si="49"/>
        <v>-0.17847669571807506</v>
      </c>
      <c r="BC495">
        <f t="shared" si="49"/>
        <v>-0.21068586585827973</v>
      </c>
      <c r="BD495">
        <f t="shared" si="49"/>
        <v>-0.27472527472527469</v>
      </c>
      <c r="BE495">
        <f t="shared" si="49"/>
        <v>-0.29291398256915502</v>
      </c>
      <c r="BF495">
        <f t="shared" si="49"/>
        <v>-0.259946949602122</v>
      </c>
      <c r="BG495">
        <f t="shared" si="49"/>
        <v>-0.25123152709359603</v>
      </c>
      <c r="BH495">
        <f t="shared" si="49"/>
        <v>-0.2625994694960212</v>
      </c>
      <c r="BI495">
        <f t="shared" si="49"/>
        <v>-0.18832891246684347</v>
      </c>
      <c r="BJ495">
        <f t="shared" si="49"/>
        <v>-0.19818112921561198</v>
      </c>
      <c r="BK495">
        <f t="shared" si="49"/>
        <v>-0.17430845017051919</v>
      </c>
      <c r="BL495">
        <f t="shared" si="49"/>
        <v>-0.10647972716938242</v>
      </c>
      <c r="BM495">
        <f t="shared" si="49"/>
        <v>-0.17733990147783249</v>
      </c>
    </row>
    <row r="496" spans="2:65" x14ac:dyDescent="0.25">
      <c r="B496">
        <f t="shared" si="35"/>
        <v>-5.9430948666518929E-3</v>
      </c>
      <c r="C496">
        <f t="shared" si="49"/>
        <v>-3.0532649877423768E-2</v>
      </c>
      <c r="D496">
        <f t="shared" si="49"/>
        <v>-3.4247084169081149E-2</v>
      </c>
      <c r="E496">
        <f t="shared" si="49"/>
        <v>-4.1675952752395905E-2</v>
      </c>
      <c r="F496">
        <f t="shared" si="49"/>
        <v>-1.1143302874972562E-3</v>
      </c>
      <c r="G496">
        <f t="shared" si="49"/>
        <v>9.7318178441421418E-3</v>
      </c>
      <c r="H496">
        <f t="shared" si="49"/>
        <v>2.5629596612435838E-3</v>
      </c>
      <c r="I496">
        <f t="shared" si="49"/>
        <v>-1.805215065745492E-2</v>
      </c>
      <c r="J496">
        <f t="shared" si="49"/>
        <v>-8.3946214991458563E-3</v>
      </c>
      <c r="K496">
        <f t="shared" si="49"/>
        <v>-1.5303469281628424E-2</v>
      </c>
      <c r="L496">
        <f t="shared" si="49"/>
        <v>-5.0516306366540876E-3</v>
      </c>
      <c r="M496">
        <f t="shared" si="49"/>
        <v>1.0771859445806319E-2</v>
      </c>
      <c r="N496">
        <f t="shared" si="49"/>
        <v>-2.6001040041603351E-3</v>
      </c>
      <c r="O496">
        <f t="shared" si="49"/>
        <v>2.1395141519946478E-2</v>
      </c>
      <c r="P496">
        <f t="shared" si="49"/>
        <v>7.1019983656488914E-2</v>
      </c>
      <c r="Q496">
        <f t="shared" si="49"/>
        <v>6.3219671644008546E-2</v>
      </c>
      <c r="R496">
        <f t="shared" si="49"/>
        <v>6.4482579303171958E-2</v>
      </c>
      <c r="S496">
        <f t="shared" si="49"/>
        <v>9.3455166778099563E-2</v>
      </c>
      <c r="T496">
        <f t="shared" si="49"/>
        <v>8.5877720823118439E-2</v>
      </c>
      <c r="U496">
        <f t="shared" si="49"/>
        <v>9.7986776613921675E-2</v>
      </c>
      <c r="V496">
        <f t="shared" si="49"/>
        <v>8.9220711685610202E-2</v>
      </c>
      <c r="W496">
        <f t="shared" si="49"/>
        <v>9.0409330658940537E-2</v>
      </c>
      <c r="X496">
        <f t="shared" si="49"/>
        <v>6.418542455983943E-2</v>
      </c>
      <c r="Y496">
        <f t="shared" si="49"/>
        <v>7.5848748235643554E-2</v>
      </c>
      <c r="Z496">
        <f t="shared" si="49"/>
        <v>3.729292028823996E-2</v>
      </c>
      <c r="AA496">
        <f t="shared" si="49"/>
        <v>5.4453606715697073E-2</v>
      </c>
      <c r="AB496">
        <f t="shared" si="49"/>
        <v>4.6801872074882865E-2</v>
      </c>
      <c r="AC496">
        <f t="shared" si="49"/>
        <v>3.7664363717405787E-2</v>
      </c>
      <c r="AD496">
        <f t="shared" si="49"/>
        <v>4.613327390238451E-2</v>
      </c>
      <c r="AE496">
        <f t="shared" si="49"/>
        <v>5.2819255627367834E-2</v>
      </c>
      <c r="AF496">
        <f t="shared" si="49"/>
        <v>4.8807666592377924E-2</v>
      </c>
      <c r="AG496">
        <f t="shared" si="49"/>
        <v>4.7024738132382317E-2</v>
      </c>
      <c r="AH496">
        <f t="shared" si="49"/>
        <v>0.10838719263056217</v>
      </c>
      <c r="AI496">
        <f t="shared" si="49"/>
        <v>0.14137136914047968</v>
      </c>
      <c r="AJ496">
        <f t="shared" si="49"/>
        <v>0.26365054602184068</v>
      </c>
      <c r="AK496">
        <f t="shared" si="49"/>
        <v>0.22561473887526909</v>
      </c>
      <c r="AL496">
        <f t="shared" si="49"/>
        <v>0.23705519649357398</v>
      </c>
      <c r="AM496">
        <f t="shared" si="49"/>
        <v>0.26290765916350928</v>
      </c>
      <c r="AN496">
        <f t="shared" si="49"/>
        <v>0.21179704331030375</v>
      </c>
      <c r="AO496">
        <f t="shared" si="49"/>
        <v>0.29633756778842568</v>
      </c>
      <c r="AP496">
        <f t="shared" si="49"/>
        <v>0.28326275908179177</v>
      </c>
      <c r="AQ496">
        <f t="shared" si="49"/>
        <v>0.24255255924522676</v>
      </c>
      <c r="AR496">
        <f t="shared" si="49"/>
        <v>0.20592823712948516</v>
      </c>
      <c r="AS496">
        <f t="shared" si="49"/>
        <v>0.21885446846445269</v>
      </c>
      <c r="AT496">
        <f t="shared" si="49"/>
        <v>0.16596092415125155</v>
      </c>
      <c r="AU496">
        <f t="shared" si="49"/>
        <v>0.12710794146051543</v>
      </c>
      <c r="AV496">
        <f t="shared" si="49"/>
        <v>8.5060545278953917E-2</v>
      </c>
      <c r="AW496">
        <f t="shared" si="49"/>
        <v>8.6100586880617891E-2</v>
      </c>
      <c r="AX496">
        <f t="shared" si="49"/>
        <v>3.5881435257410173E-2</v>
      </c>
      <c r="AY496">
        <f t="shared" si="49"/>
        <v>4.7173315504048685E-2</v>
      </c>
      <c r="AZ496">
        <f t="shared" si="49"/>
        <v>6.470544536067141E-2</v>
      </c>
      <c r="BA496">
        <f t="shared" si="49"/>
        <v>6.4036847188173054E-2</v>
      </c>
      <c r="BB496">
        <f t="shared" si="49"/>
        <v>9.5535249981427706E-2</v>
      </c>
      <c r="BC496">
        <f t="shared" si="49"/>
        <v>9.3752321521432105E-2</v>
      </c>
      <c r="BD496">
        <f t="shared" si="49"/>
        <v>7.9488893841467859E-2</v>
      </c>
      <c r="BE496">
        <f t="shared" si="49"/>
        <v>5.9282371294851713E-2</v>
      </c>
      <c r="BF496">
        <f t="shared" si="49"/>
        <v>3.7515786345739412E-2</v>
      </c>
      <c r="BG496">
        <f t="shared" si="49"/>
        <v>6.3813981130673603E-2</v>
      </c>
      <c r="BH496">
        <f t="shared" si="49"/>
        <v>1.1589034989970833E-2</v>
      </c>
      <c r="BI496">
        <f t="shared" si="49"/>
        <v>2.6743926899933095E-2</v>
      </c>
      <c r="BJ496">
        <f t="shared" si="49"/>
        <v>9.5832404724759818E-3</v>
      </c>
      <c r="BK496">
        <f t="shared" si="49"/>
        <v>-6.8345590966496974E-3</v>
      </c>
      <c r="BL496">
        <f t="shared" si="49"/>
        <v>-1.9909367803283607E-2</v>
      </c>
      <c r="BM496">
        <f t="shared" ref="C496:BM500" si="50">(BM188-$A188)/$A188</f>
        <v>2.1395141519946478E-2</v>
      </c>
    </row>
    <row r="497" spans="2:65" x14ac:dyDescent="0.25">
      <c r="B497">
        <f t="shared" si="35"/>
        <v>-4.385964912280764E-3</v>
      </c>
      <c r="C497">
        <f t="shared" si="50"/>
        <v>-2.6315789473684272E-2</v>
      </c>
      <c r="D497">
        <f t="shared" si="50"/>
        <v>-4.3859649122807015E-2</v>
      </c>
      <c r="E497">
        <f t="shared" si="50"/>
        <v>-3.0701754385964879E-2</v>
      </c>
      <c r="F497">
        <f t="shared" si="50"/>
        <v>-5.263157894736839E-2</v>
      </c>
      <c r="G497">
        <f t="shared" si="50"/>
        <v>-5.263157894736839E-2</v>
      </c>
      <c r="H497">
        <f t="shared" si="50"/>
        <v>-6.1403508771929918E-2</v>
      </c>
      <c r="I497">
        <f t="shared" si="50"/>
        <v>-9.6491228070175405E-2</v>
      </c>
      <c r="J497">
        <f t="shared" si="50"/>
        <v>-0.11403508771929831</v>
      </c>
      <c r="K497">
        <f t="shared" si="50"/>
        <v>-0.10526315789473693</v>
      </c>
      <c r="L497">
        <f t="shared" si="50"/>
        <v>-0.10087719298245616</v>
      </c>
      <c r="M497">
        <f t="shared" si="50"/>
        <v>-0.10526315789473693</v>
      </c>
      <c r="N497">
        <f t="shared" si="50"/>
        <v>-0.10526315789473693</v>
      </c>
      <c r="O497">
        <f t="shared" si="50"/>
        <v>-0.12280701754385967</v>
      </c>
      <c r="P497">
        <f t="shared" si="50"/>
        <v>-0.12719298245614044</v>
      </c>
      <c r="Q497">
        <f t="shared" si="50"/>
        <v>-0.13157894736842105</v>
      </c>
      <c r="R497">
        <f t="shared" si="50"/>
        <v>-0.12719298245614044</v>
      </c>
      <c r="S497">
        <f t="shared" si="50"/>
        <v>-0.11403508771929831</v>
      </c>
      <c r="T497">
        <f t="shared" si="50"/>
        <v>-0.11403508771929831</v>
      </c>
      <c r="U497">
        <f t="shared" si="50"/>
        <v>-0.10087719298245616</v>
      </c>
      <c r="V497">
        <f t="shared" si="50"/>
        <v>-9.6491228070175405E-2</v>
      </c>
      <c r="W497">
        <f t="shared" si="50"/>
        <v>-9.6491228070175405E-2</v>
      </c>
      <c r="X497">
        <f t="shared" si="50"/>
        <v>-0.11842105263157891</v>
      </c>
      <c r="Y497">
        <f t="shared" si="50"/>
        <v>-0.11403508771929831</v>
      </c>
      <c r="Z497">
        <f t="shared" si="50"/>
        <v>-0.10964912280701754</v>
      </c>
      <c r="AA497">
        <f t="shared" si="50"/>
        <v>-0.10526315789473693</v>
      </c>
      <c r="AB497">
        <f t="shared" si="50"/>
        <v>-0.11842105263157891</v>
      </c>
      <c r="AC497">
        <f t="shared" si="50"/>
        <v>-0.11842105263157891</v>
      </c>
      <c r="AD497">
        <f t="shared" si="50"/>
        <v>-0.12280701754385967</v>
      </c>
      <c r="AE497">
        <f t="shared" si="50"/>
        <v>-0.12719298245614044</v>
      </c>
      <c r="AF497">
        <f t="shared" si="50"/>
        <v>-0.12719298245614044</v>
      </c>
      <c r="AG497">
        <f t="shared" si="50"/>
        <v>-0.12719298245614044</v>
      </c>
      <c r="AH497">
        <f t="shared" si="50"/>
        <v>-0.12280701754385967</v>
      </c>
      <c r="AI497">
        <f t="shared" si="50"/>
        <v>-0.12719298245614044</v>
      </c>
      <c r="AJ497">
        <f t="shared" si="50"/>
        <v>-0.12719298245614044</v>
      </c>
      <c r="AK497">
        <f t="shared" si="50"/>
        <v>-0.19736842105263158</v>
      </c>
      <c r="AL497">
        <f t="shared" si="50"/>
        <v>-0.18421052631578944</v>
      </c>
      <c r="AM497">
        <f t="shared" si="50"/>
        <v>-0.18421052631578944</v>
      </c>
      <c r="AN497">
        <f t="shared" si="50"/>
        <v>-0.20175438596491233</v>
      </c>
      <c r="AO497">
        <f t="shared" si="50"/>
        <v>-0.2105263157894737</v>
      </c>
      <c r="AP497">
        <f t="shared" si="50"/>
        <v>-0.17982456140350883</v>
      </c>
      <c r="AQ497">
        <f t="shared" si="50"/>
        <v>-0.16491228070175445</v>
      </c>
      <c r="AR497">
        <f t="shared" si="50"/>
        <v>-0.16228070175438594</v>
      </c>
      <c r="AS497">
        <f t="shared" si="50"/>
        <v>-0.15701754385964919</v>
      </c>
      <c r="AT497">
        <f t="shared" si="50"/>
        <v>-0.16842105263157894</v>
      </c>
      <c r="AU497">
        <f t="shared" si="50"/>
        <v>-0.18070175438596495</v>
      </c>
      <c r="AV497">
        <f t="shared" si="50"/>
        <v>-0.17631578947368418</v>
      </c>
      <c r="AW497">
        <f t="shared" si="50"/>
        <v>-0.20701754385964921</v>
      </c>
      <c r="AX497">
        <f t="shared" si="50"/>
        <v>-0.21929824561403508</v>
      </c>
      <c r="AY497">
        <f t="shared" si="50"/>
        <v>-0.23157894736842111</v>
      </c>
      <c r="AZ497">
        <f t="shared" si="50"/>
        <v>-0.24210526315789471</v>
      </c>
      <c r="BA497">
        <f t="shared" si="50"/>
        <v>-0.23684210526315799</v>
      </c>
      <c r="BB497">
        <f t="shared" si="50"/>
        <v>-0.20877192982456147</v>
      </c>
      <c r="BC497">
        <f t="shared" si="50"/>
        <v>-0.20964912280701758</v>
      </c>
      <c r="BD497">
        <f t="shared" si="50"/>
        <v>-0.22105263157894733</v>
      </c>
      <c r="BE497">
        <f t="shared" si="50"/>
        <v>-0.22631578947368422</v>
      </c>
      <c r="BF497">
        <f t="shared" si="50"/>
        <v>-0.24473684210526322</v>
      </c>
      <c r="BG497">
        <f t="shared" si="50"/>
        <v>-0.25526315789473686</v>
      </c>
      <c r="BH497">
        <f t="shared" si="50"/>
        <v>-0.268421052631579</v>
      </c>
      <c r="BI497">
        <f t="shared" si="50"/>
        <v>-0.24999999999999997</v>
      </c>
      <c r="BJ497">
        <f t="shared" si="50"/>
        <v>-0.25701754385964909</v>
      </c>
      <c r="BK497">
        <f t="shared" si="50"/>
        <v>-0.24999999999999997</v>
      </c>
      <c r="BL497">
        <f t="shared" si="50"/>
        <v>-0.25877192982456149</v>
      </c>
      <c r="BM497">
        <f t="shared" si="50"/>
        <v>-0.24999999999999997</v>
      </c>
    </row>
    <row r="498" spans="2:65" x14ac:dyDescent="0.25">
      <c r="B498">
        <f t="shared" si="35"/>
        <v>3.2995439210295541E-3</v>
      </c>
      <c r="C498">
        <f t="shared" si="50"/>
        <v>-3.108209421466807E-3</v>
      </c>
      <c r="D498">
        <f t="shared" si="50"/>
        <v>-7.4175309259027808E-2</v>
      </c>
      <c r="E498">
        <f t="shared" si="50"/>
        <v>-6.3241909284018447E-2</v>
      </c>
      <c r="F498">
        <f t="shared" si="50"/>
        <v>-6.7365362988879129E-2</v>
      </c>
      <c r="G498">
        <f t="shared" si="50"/>
        <v>-5.738473072597771E-2</v>
      </c>
      <c r="H498">
        <f t="shared" si="50"/>
        <v>-6.285143071348244E-2</v>
      </c>
      <c r="I498">
        <f t="shared" si="50"/>
        <v>-7.6518180682244169E-2</v>
      </c>
      <c r="J498">
        <f t="shared" si="50"/>
        <v>-2.5334249656378833E-2</v>
      </c>
      <c r="K498">
        <f t="shared" si="50"/>
        <v>-8.7061102086717412E-2</v>
      </c>
      <c r="L498">
        <f t="shared" si="50"/>
        <v>-9.6432587779582649E-2</v>
      </c>
      <c r="M498">
        <f t="shared" si="50"/>
        <v>-0.1405566662501562</v>
      </c>
      <c r="N498">
        <f t="shared" si="50"/>
        <v>-0.12142321629388973</v>
      </c>
      <c r="O498">
        <f t="shared" si="50"/>
        <v>-8.4718230663501162E-2</v>
      </c>
      <c r="P498">
        <f t="shared" si="50"/>
        <v>-9.7994502061726774E-2</v>
      </c>
      <c r="Q498">
        <f t="shared" si="50"/>
        <v>-0.10189928776708727</v>
      </c>
      <c r="R498">
        <f t="shared" si="50"/>
        <v>-0.1112707734599525</v>
      </c>
      <c r="S498">
        <f t="shared" si="50"/>
        <v>-4.3327502186679974E-2</v>
      </c>
      <c r="T498">
        <f t="shared" si="50"/>
        <v>-2.3803573659877508E-2</v>
      </c>
      <c r="U498">
        <f t="shared" si="50"/>
        <v>-2.0289266525053022E-2</v>
      </c>
      <c r="V498">
        <f t="shared" si="50"/>
        <v>-3.3916968636761212E-2</v>
      </c>
      <c r="W498">
        <f t="shared" si="50"/>
        <v>-6.285143071348244E-2</v>
      </c>
      <c r="X498">
        <f t="shared" si="50"/>
        <v>-6.285143071348244E-2</v>
      </c>
      <c r="Y498">
        <f t="shared" si="50"/>
        <v>-6.8708609271523183E-2</v>
      </c>
      <c r="Z498">
        <f t="shared" si="50"/>
        <v>-8.2336311383231262E-2</v>
      </c>
      <c r="AA498">
        <f t="shared" si="50"/>
        <v>-0.10541359490191175</v>
      </c>
      <c r="AB498">
        <f t="shared" si="50"/>
        <v>-0.11673747344745712</v>
      </c>
      <c r="AC498">
        <f t="shared" si="50"/>
        <v>-0.112489066600025</v>
      </c>
      <c r="AD498">
        <f t="shared" si="50"/>
        <v>-0.10424215919030363</v>
      </c>
      <c r="AE498">
        <f t="shared" si="50"/>
        <v>-0.11361364488316875</v>
      </c>
      <c r="AF498">
        <f t="shared" si="50"/>
        <v>-0.13216137698363109</v>
      </c>
      <c r="AG498">
        <f t="shared" si="50"/>
        <v>-0.18038548044483316</v>
      </c>
      <c r="AH498">
        <f t="shared" si="50"/>
        <v>-0.13235661626889911</v>
      </c>
      <c r="AI498">
        <f t="shared" si="50"/>
        <v>-0.15929963763588653</v>
      </c>
      <c r="AJ498">
        <f t="shared" si="50"/>
        <v>-0.14805385480444824</v>
      </c>
      <c r="AK498">
        <f t="shared" si="50"/>
        <v>-0.17984271523178805</v>
      </c>
      <c r="AL498">
        <f t="shared" si="50"/>
        <v>-0.19170935899037861</v>
      </c>
      <c r="AM498">
        <f t="shared" si="50"/>
        <v>-0.21935524178433091</v>
      </c>
      <c r="AN498">
        <f t="shared" si="50"/>
        <v>-0.21904285892790196</v>
      </c>
      <c r="AO498">
        <f t="shared" si="50"/>
        <v>-0.20029988754217162</v>
      </c>
      <c r="AP498">
        <f t="shared" si="50"/>
        <v>-0.20264275896538797</v>
      </c>
      <c r="AQ498">
        <f t="shared" si="50"/>
        <v>-0.19834749468949137</v>
      </c>
      <c r="AR498">
        <f t="shared" si="50"/>
        <v>-0.21826190178682994</v>
      </c>
      <c r="AS498">
        <f t="shared" si="50"/>
        <v>-9.1746844933150024E-2</v>
      </c>
      <c r="AT498">
        <f t="shared" si="50"/>
        <v>-0.11048981631888037</v>
      </c>
      <c r="AU498">
        <f t="shared" si="50"/>
        <v>-0.12298513057603398</v>
      </c>
      <c r="AV498">
        <f t="shared" si="50"/>
        <v>-4.7743814819442662E-2</v>
      </c>
      <c r="AW498">
        <f t="shared" si="50"/>
        <v>0.17143571160814694</v>
      </c>
      <c r="AX498">
        <f t="shared" si="50"/>
        <v>7.4206547544670834E-2</v>
      </c>
      <c r="AY498">
        <f t="shared" si="50"/>
        <v>-1.2479695114332034E-2</v>
      </c>
      <c r="AZ498">
        <f t="shared" si="50"/>
        <v>-1.2870173684868041E-2</v>
      </c>
      <c r="BA498">
        <f t="shared" si="50"/>
        <v>-2.458453080094963E-2</v>
      </c>
      <c r="BB498">
        <f t="shared" si="50"/>
        <v>-4.8013245033112592E-2</v>
      </c>
      <c r="BC498">
        <f t="shared" si="50"/>
        <v>3.4768211920529896E-2</v>
      </c>
      <c r="BD498">
        <f t="shared" si="50"/>
        <v>0.75715356741222051</v>
      </c>
      <c r="BE498">
        <f t="shared" si="50"/>
        <v>0.68296263901037113</v>
      </c>
      <c r="BF498">
        <f t="shared" si="50"/>
        <v>0.38519930026240168</v>
      </c>
      <c r="BG498">
        <f t="shared" si="50"/>
        <v>0.48420904660752223</v>
      </c>
      <c r="BH498">
        <f t="shared" si="50"/>
        <v>0.47522803948519321</v>
      </c>
      <c r="BI498">
        <f t="shared" si="50"/>
        <v>0.32801761839310267</v>
      </c>
      <c r="BJ498">
        <f t="shared" si="50"/>
        <v>0.28857928276896178</v>
      </c>
      <c r="BK498">
        <f t="shared" si="50"/>
        <v>0.21438835436711237</v>
      </c>
      <c r="BL498">
        <f t="shared" si="50"/>
        <v>0.22141696863676136</v>
      </c>
      <c r="BM498">
        <f t="shared" si="50"/>
        <v>0.32762713982256669</v>
      </c>
    </row>
    <row r="499" spans="2:65" x14ac:dyDescent="0.25">
      <c r="B499">
        <f t="shared" si="35"/>
        <v>7.3710073710072134E-3</v>
      </c>
      <c r="C499">
        <f t="shared" si="50"/>
        <v>-5.34398034398035E-2</v>
      </c>
      <c r="D499">
        <f t="shared" si="50"/>
        <v>-5.34398034398035E-2</v>
      </c>
      <c r="E499">
        <f t="shared" si="50"/>
        <v>-5.6511056511056611E-2</v>
      </c>
      <c r="F499">
        <f t="shared" si="50"/>
        <v>7.6167076167076062E-2</v>
      </c>
      <c r="G499">
        <f t="shared" si="50"/>
        <v>5.8968058968058797E-2</v>
      </c>
      <c r="H499">
        <f t="shared" si="50"/>
        <v>0.11425061425061421</v>
      </c>
      <c r="I499">
        <f t="shared" si="50"/>
        <v>9.152334152334142E-2</v>
      </c>
      <c r="J499">
        <f t="shared" si="50"/>
        <v>9.6437346437346444E-2</v>
      </c>
      <c r="K499">
        <f t="shared" si="50"/>
        <v>0.16277641277641267</v>
      </c>
      <c r="L499">
        <f t="shared" si="50"/>
        <v>0.21437346437346427</v>
      </c>
      <c r="M499">
        <f t="shared" si="50"/>
        <v>0.28071253071253072</v>
      </c>
      <c r="N499">
        <f t="shared" si="50"/>
        <v>0.27825552825552807</v>
      </c>
      <c r="O499">
        <f t="shared" si="50"/>
        <v>0.31818181818181812</v>
      </c>
      <c r="P499">
        <f t="shared" si="50"/>
        <v>0.27027027027027017</v>
      </c>
      <c r="Q499">
        <f t="shared" si="50"/>
        <v>0.29361179361179346</v>
      </c>
      <c r="R499">
        <f t="shared" si="50"/>
        <v>0.30098280098280089</v>
      </c>
      <c r="S499">
        <f t="shared" si="50"/>
        <v>0.32678132678132676</v>
      </c>
      <c r="T499">
        <f t="shared" si="50"/>
        <v>0.36670761670761659</v>
      </c>
      <c r="U499">
        <f t="shared" si="50"/>
        <v>0.39373464373464373</v>
      </c>
      <c r="V499">
        <f t="shared" si="50"/>
        <v>0.41523341523341506</v>
      </c>
      <c r="W499">
        <f t="shared" si="50"/>
        <v>0.43366093366093356</v>
      </c>
      <c r="X499">
        <f t="shared" si="50"/>
        <v>0.38513513513513509</v>
      </c>
      <c r="Y499">
        <f t="shared" si="50"/>
        <v>0.37469287469287454</v>
      </c>
      <c r="Z499">
        <f t="shared" si="50"/>
        <v>0.40233415233415215</v>
      </c>
      <c r="AA499">
        <f t="shared" si="50"/>
        <v>0.35073710073710057</v>
      </c>
      <c r="AB499">
        <f t="shared" si="50"/>
        <v>0.38943488943488941</v>
      </c>
      <c r="AC499">
        <f t="shared" si="50"/>
        <v>0.36732186732186733</v>
      </c>
      <c r="AD499">
        <f t="shared" si="50"/>
        <v>0.3863636363636363</v>
      </c>
      <c r="AE499">
        <f t="shared" si="50"/>
        <v>0.39373464373464373</v>
      </c>
      <c r="AF499">
        <f t="shared" si="50"/>
        <v>0.40601965601965595</v>
      </c>
      <c r="AG499">
        <f t="shared" si="50"/>
        <v>0.32125307125307123</v>
      </c>
      <c r="AH499">
        <f t="shared" si="50"/>
        <v>0.27948402948402928</v>
      </c>
      <c r="AI499">
        <f t="shared" si="50"/>
        <v>0.26842751842751827</v>
      </c>
      <c r="AJ499">
        <f t="shared" si="50"/>
        <v>0.37346437346437333</v>
      </c>
      <c r="AK499">
        <f t="shared" si="50"/>
        <v>0.38022113022113008</v>
      </c>
      <c r="AL499">
        <f t="shared" si="50"/>
        <v>0.35872235872235869</v>
      </c>
      <c r="AM499">
        <f t="shared" si="50"/>
        <v>0.38943488943488941</v>
      </c>
      <c r="AN499">
        <f t="shared" si="50"/>
        <v>0.3679361179361178</v>
      </c>
      <c r="AO499">
        <f t="shared" si="50"/>
        <v>0.35565110565110558</v>
      </c>
      <c r="AP499">
        <f t="shared" si="50"/>
        <v>0.35012285012285005</v>
      </c>
      <c r="AQ499">
        <f t="shared" si="50"/>
        <v>0.48034398034398035</v>
      </c>
      <c r="AR499">
        <f t="shared" si="50"/>
        <v>0.45454545454545442</v>
      </c>
      <c r="AS499">
        <f t="shared" si="50"/>
        <v>0.47235872235872217</v>
      </c>
      <c r="AT499">
        <f t="shared" si="50"/>
        <v>0.49447174447174425</v>
      </c>
      <c r="AU499">
        <f t="shared" si="50"/>
        <v>0.49385749385749378</v>
      </c>
      <c r="AV499">
        <f t="shared" si="50"/>
        <v>0.45515970515970516</v>
      </c>
      <c r="AW499">
        <f t="shared" si="50"/>
        <v>0.42444717444717445</v>
      </c>
      <c r="AX499">
        <f t="shared" si="50"/>
        <v>0.39127764127764109</v>
      </c>
      <c r="AY499">
        <f t="shared" si="50"/>
        <v>0.30958230958230953</v>
      </c>
      <c r="AZ499">
        <f t="shared" si="50"/>
        <v>0.33599508599508593</v>
      </c>
      <c r="BA499">
        <f t="shared" si="50"/>
        <v>0.30098280098280089</v>
      </c>
      <c r="BB499">
        <f t="shared" si="50"/>
        <v>0.34705159705159694</v>
      </c>
      <c r="BC499">
        <f t="shared" si="50"/>
        <v>0.37162162162162143</v>
      </c>
      <c r="BD499">
        <f t="shared" si="50"/>
        <v>0.35257985257985247</v>
      </c>
      <c r="BE499">
        <f t="shared" si="50"/>
        <v>0.27702702702702686</v>
      </c>
      <c r="BF499">
        <f t="shared" si="50"/>
        <v>0.2745700245700245</v>
      </c>
      <c r="BG499">
        <f t="shared" si="50"/>
        <v>0.25</v>
      </c>
      <c r="BH499">
        <f t="shared" si="50"/>
        <v>0.15356265356265356</v>
      </c>
      <c r="BI499">
        <f t="shared" si="50"/>
        <v>0.18857493857493857</v>
      </c>
      <c r="BJ499">
        <f t="shared" si="50"/>
        <v>0.1719901719901718</v>
      </c>
      <c r="BK499">
        <f t="shared" si="50"/>
        <v>0.18181818181818163</v>
      </c>
      <c r="BL499">
        <f t="shared" si="50"/>
        <v>0.22542997542997531</v>
      </c>
      <c r="BM499">
        <f t="shared" si="50"/>
        <v>0.22911547911547914</v>
      </c>
    </row>
    <row r="500" spans="2:65" x14ac:dyDescent="0.25">
      <c r="B500">
        <f t="shared" si="35"/>
        <v>-7.6433121019108347E-2</v>
      </c>
      <c r="C500">
        <f t="shared" si="50"/>
        <v>-7.6433121019108347E-2</v>
      </c>
      <c r="D500">
        <f t="shared" si="50"/>
        <v>-7.0063694267515977E-2</v>
      </c>
      <c r="E500">
        <f t="shared" si="50"/>
        <v>-6.3694267515923622E-2</v>
      </c>
      <c r="F500">
        <f t="shared" si="50"/>
        <v>-5.732484076433126E-2</v>
      </c>
      <c r="G500">
        <f t="shared" si="50"/>
        <v>-7.6433121019108347E-2</v>
      </c>
      <c r="H500">
        <f t="shared" si="50"/>
        <v>-0.11464968152866252</v>
      </c>
      <c r="I500">
        <f t="shared" si="50"/>
        <v>-0.15286624203821655</v>
      </c>
      <c r="J500">
        <f t="shared" si="50"/>
        <v>-0.15286624203821655</v>
      </c>
      <c r="K500">
        <f t="shared" si="50"/>
        <v>-0.15923566878980891</v>
      </c>
      <c r="L500">
        <f t="shared" si="50"/>
        <v>-0.16560509554140126</v>
      </c>
      <c r="M500">
        <f t="shared" si="50"/>
        <v>-0.12738853503184711</v>
      </c>
      <c r="N500">
        <f t="shared" si="50"/>
        <v>-0.10828025477707015</v>
      </c>
      <c r="O500">
        <f t="shared" si="50"/>
        <v>-0.11464968152866252</v>
      </c>
      <c r="P500">
        <f t="shared" si="50"/>
        <v>-0.12738853503184711</v>
      </c>
      <c r="Q500">
        <f t="shared" si="50"/>
        <v>-0.19426751592356697</v>
      </c>
      <c r="R500">
        <f t="shared" si="50"/>
        <v>-0.18471337579617836</v>
      </c>
      <c r="S500">
        <f t="shared" si="50"/>
        <v>-0.178343949044586</v>
      </c>
      <c r="T500">
        <f t="shared" si="50"/>
        <v>-0.1464968152866242</v>
      </c>
      <c r="U500">
        <f t="shared" si="50"/>
        <v>-0.14012738853503182</v>
      </c>
      <c r="V500">
        <f t="shared" si="50"/>
        <v>-0.15286624203821655</v>
      </c>
      <c r="W500">
        <f t="shared" si="50"/>
        <v>-0.14012738853503182</v>
      </c>
      <c r="X500">
        <f t="shared" si="50"/>
        <v>-0.19108280254777071</v>
      </c>
      <c r="Y500">
        <f t="shared" si="50"/>
        <v>-0.17197452229299365</v>
      </c>
      <c r="Z500">
        <f t="shared" si="50"/>
        <v>-0.1464968152866242</v>
      </c>
      <c r="AA500">
        <f t="shared" si="50"/>
        <v>-0.17197452229299365</v>
      </c>
      <c r="AB500">
        <f t="shared" si="50"/>
        <v>-0.17197452229299365</v>
      </c>
      <c r="AC500">
        <f t="shared" si="50"/>
        <v>-0.18471337579617836</v>
      </c>
      <c r="AD500">
        <f t="shared" si="50"/>
        <v>-0.18471337579617836</v>
      </c>
      <c r="AE500">
        <f t="shared" si="50"/>
        <v>-0.19108280254777071</v>
      </c>
      <c r="AF500">
        <f t="shared" si="50"/>
        <v>-0.19108280254777071</v>
      </c>
      <c r="AG500">
        <f t="shared" si="50"/>
        <v>-0.19108280254777071</v>
      </c>
      <c r="AH500">
        <f t="shared" si="50"/>
        <v>-0.20382165605095545</v>
      </c>
      <c r="AI500">
        <f t="shared" si="50"/>
        <v>-0.21656050955414016</v>
      </c>
      <c r="AJ500">
        <f t="shared" si="50"/>
        <v>-0.18471337579617836</v>
      </c>
      <c r="AK500">
        <f t="shared" si="50"/>
        <v>-0.20382165605095545</v>
      </c>
      <c r="AL500">
        <f t="shared" si="50"/>
        <v>-0.21656050955414016</v>
      </c>
      <c r="AM500">
        <f t="shared" si="50"/>
        <v>-0.22292993630573255</v>
      </c>
      <c r="AN500">
        <f t="shared" si="50"/>
        <v>-0.23566878980891726</v>
      </c>
      <c r="AO500">
        <f t="shared" si="50"/>
        <v>-0.2292993630573249</v>
      </c>
      <c r="AP500">
        <f t="shared" si="50"/>
        <v>-0.23566878980891726</v>
      </c>
      <c r="AQ500">
        <f t="shared" si="50"/>
        <v>-0.22292993630573255</v>
      </c>
      <c r="AR500">
        <f t="shared" si="50"/>
        <v>-0.20382165605095545</v>
      </c>
      <c r="AS500">
        <f t="shared" si="50"/>
        <v>-0.21019108280254781</v>
      </c>
      <c r="AT500">
        <f t="shared" si="50"/>
        <v>-0.19108280254777071</v>
      </c>
      <c r="AU500">
        <f t="shared" si="50"/>
        <v>-0.21656050955414016</v>
      </c>
      <c r="AV500">
        <f t="shared" si="50"/>
        <v>-0.22292993630573255</v>
      </c>
      <c r="AW500">
        <f t="shared" si="50"/>
        <v>-0.2292993630573249</v>
      </c>
      <c r="AX500">
        <f t="shared" si="50"/>
        <v>-0.24840764331210197</v>
      </c>
      <c r="AY500">
        <f t="shared" si="50"/>
        <v>-0.2292993630573249</v>
      </c>
      <c r="AZ500">
        <f t="shared" si="50"/>
        <v>-0.24203821656050961</v>
      </c>
      <c r="BA500">
        <f t="shared" si="50"/>
        <v>-0.26114649681528668</v>
      </c>
      <c r="BB500">
        <f t="shared" si="50"/>
        <v>-0.28662420382165599</v>
      </c>
      <c r="BC500">
        <f t="shared" si="50"/>
        <v>-0.31847133757961782</v>
      </c>
      <c r="BD500">
        <f t="shared" si="50"/>
        <v>-0.33121019108280253</v>
      </c>
      <c r="BE500">
        <f t="shared" si="50"/>
        <v>-0.3439490445859873</v>
      </c>
      <c r="BF500">
        <f t="shared" si="50"/>
        <v>-0.38216560509554143</v>
      </c>
      <c r="BG500">
        <f t="shared" si="50"/>
        <v>-0.40000000000000008</v>
      </c>
      <c r="BH500">
        <f t="shared" si="50"/>
        <v>-0.33121019108280253</v>
      </c>
      <c r="BI500">
        <f t="shared" si="50"/>
        <v>-0.35031847133757965</v>
      </c>
      <c r="BJ500">
        <f t="shared" si="50"/>
        <v>-0.35031847133757965</v>
      </c>
      <c r="BK500">
        <f t="shared" si="50"/>
        <v>-0.36942675159235672</v>
      </c>
      <c r="BL500">
        <f t="shared" ref="C500:BM505" si="51">(BL192-$A192)/$A192</f>
        <v>-0.36942675159235672</v>
      </c>
      <c r="BM500">
        <f t="shared" si="51"/>
        <v>-0.36305732484076436</v>
      </c>
    </row>
    <row r="501" spans="2:65" x14ac:dyDescent="0.25">
      <c r="B501">
        <f t="shared" si="35"/>
        <v>-1.6528925619834725E-2</v>
      </c>
      <c r="C501">
        <f t="shared" si="51"/>
        <v>-3.305785123966945E-2</v>
      </c>
      <c r="D501">
        <f t="shared" si="51"/>
        <v>-1.6528925619834725E-2</v>
      </c>
      <c r="E501">
        <f t="shared" si="51"/>
        <v>-8.2644628099173625E-3</v>
      </c>
      <c r="F501">
        <f t="shared" si="51"/>
        <v>0</v>
      </c>
      <c r="G501">
        <f t="shared" si="51"/>
        <v>0.21487603305785125</v>
      </c>
      <c r="H501">
        <f t="shared" si="51"/>
        <v>0.1818181818181818</v>
      </c>
      <c r="I501">
        <f t="shared" si="51"/>
        <v>0.12396694214876045</v>
      </c>
      <c r="J501">
        <f t="shared" si="51"/>
        <v>0.12396694214876045</v>
      </c>
      <c r="K501">
        <f t="shared" si="51"/>
        <v>4.9586776859504175E-2</v>
      </c>
      <c r="L501">
        <f t="shared" si="51"/>
        <v>6.61157024793389E-2</v>
      </c>
      <c r="M501">
        <f t="shared" si="51"/>
        <v>3.305785123966945E-2</v>
      </c>
      <c r="N501">
        <f t="shared" si="51"/>
        <v>1.6528925619834725E-2</v>
      </c>
      <c r="O501">
        <f t="shared" si="51"/>
        <v>8.2644628099173625E-2</v>
      </c>
      <c r="P501">
        <f t="shared" si="51"/>
        <v>0.11570247933884308</v>
      </c>
      <c r="Q501">
        <f t="shared" si="51"/>
        <v>8.2644628099173625E-2</v>
      </c>
      <c r="R501">
        <f t="shared" si="51"/>
        <v>9.917355371900835E-2</v>
      </c>
      <c r="S501">
        <f t="shared" si="51"/>
        <v>0.14876033057851235</v>
      </c>
      <c r="T501">
        <f t="shared" si="51"/>
        <v>0.17355371900826444</v>
      </c>
      <c r="U501">
        <f t="shared" si="51"/>
        <v>0.23140495867768598</v>
      </c>
      <c r="V501">
        <f t="shared" si="51"/>
        <v>0.23966942148760334</v>
      </c>
      <c r="W501">
        <f t="shared" si="51"/>
        <v>0.28925619834710753</v>
      </c>
      <c r="X501">
        <f t="shared" si="51"/>
        <v>0.28099173553719015</v>
      </c>
      <c r="Y501">
        <f t="shared" si="51"/>
        <v>0.25619834710743805</v>
      </c>
      <c r="Z501">
        <f t="shared" si="51"/>
        <v>0.19008264462809915</v>
      </c>
      <c r="AA501">
        <f t="shared" si="51"/>
        <v>0.23140495867768598</v>
      </c>
      <c r="AB501">
        <f t="shared" si="51"/>
        <v>0.22314049586776863</v>
      </c>
      <c r="AC501">
        <f t="shared" si="51"/>
        <v>0.19008264462809915</v>
      </c>
      <c r="AD501">
        <f t="shared" si="51"/>
        <v>0.20661157024793389</v>
      </c>
      <c r="AE501">
        <f t="shared" si="51"/>
        <v>0.1818181818181818</v>
      </c>
      <c r="AF501">
        <f t="shared" si="51"/>
        <v>0.17355371900826444</v>
      </c>
      <c r="AG501">
        <f t="shared" si="51"/>
        <v>0.14049586776859499</v>
      </c>
      <c r="AH501">
        <f t="shared" si="51"/>
        <v>0.1570247933884297</v>
      </c>
      <c r="AI501">
        <f t="shared" si="51"/>
        <v>0.1818181818181818</v>
      </c>
      <c r="AJ501">
        <f t="shared" si="51"/>
        <v>0.21487603305785125</v>
      </c>
      <c r="AK501">
        <f t="shared" si="51"/>
        <v>0.32231404958677695</v>
      </c>
      <c r="AL501">
        <f t="shared" si="51"/>
        <v>0.52892561983471087</v>
      </c>
      <c r="AM501">
        <f t="shared" si="51"/>
        <v>0.64462809917355379</v>
      </c>
      <c r="AN501">
        <f t="shared" si="51"/>
        <v>0.52066115702479354</v>
      </c>
      <c r="AO501">
        <f t="shared" si="51"/>
        <v>0.55371900826446274</v>
      </c>
      <c r="AP501">
        <f t="shared" si="51"/>
        <v>0.55371900826446274</v>
      </c>
      <c r="AQ501">
        <f t="shared" si="51"/>
        <v>0.5371900826446282</v>
      </c>
      <c r="AR501">
        <f t="shared" si="51"/>
        <v>0.5371900826446282</v>
      </c>
      <c r="AS501">
        <f t="shared" si="51"/>
        <v>0.72727272727272718</v>
      </c>
      <c r="AT501">
        <f t="shared" si="51"/>
        <v>0.74380165289256195</v>
      </c>
      <c r="AU501">
        <f t="shared" si="51"/>
        <v>0.71074380165289253</v>
      </c>
      <c r="AV501">
        <f t="shared" si="51"/>
        <v>0.70247933884297531</v>
      </c>
      <c r="AW501">
        <f t="shared" si="51"/>
        <v>0.69421487603305776</v>
      </c>
      <c r="AX501">
        <f t="shared" si="51"/>
        <v>0.58677685950413216</v>
      </c>
      <c r="AY501">
        <f t="shared" si="51"/>
        <v>0.57851239669421484</v>
      </c>
      <c r="AZ501">
        <f t="shared" si="51"/>
        <v>0.62809917355371903</v>
      </c>
      <c r="BA501">
        <f t="shared" si="51"/>
        <v>0.61157024793388426</v>
      </c>
      <c r="BB501">
        <f t="shared" si="51"/>
        <v>0.67768595041322299</v>
      </c>
      <c r="BC501">
        <f t="shared" si="51"/>
        <v>0.67768595041322299</v>
      </c>
      <c r="BD501">
        <f t="shared" si="51"/>
        <v>0.61157024793388426</v>
      </c>
      <c r="BE501">
        <f t="shared" si="51"/>
        <v>0.56198347107438018</v>
      </c>
      <c r="BF501">
        <f t="shared" si="51"/>
        <v>0.57851239669421484</v>
      </c>
      <c r="BG501">
        <f t="shared" si="51"/>
        <v>0.52066115702479354</v>
      </c>
      <c r="BH501">
        <f t="shared" si="51"/>
        <v>0.39669421487603307</v>
      </c>
      <c r="BI501">
        <f t="shared" si="51"/>
        <v>0.5123966942148761</v>
      </c>
      <c r="BJ501">
        <f t="shared" si="51"/>
        <v>0.4710743801652893</v>
      </c>
      <c r="BK501">
        <f t="shared" si="51"/>
        <v>0.39669421487603307</v>
      </c>
      <c r="BL501">
        <f t="shared" si="51"/>
        <v>0.4049586776859504</v>
      </c>
      <c r="BM501">
        <f t="shared" si="51"/>
        <v>0.45454545454545459</v>
      </c>
    </row>
    <row r="502" spans="2:65" x14ac:dyDescent="0.25">
      <c r="B502">
        <f t="shared" ref="B502:Q565" si="52">(B194-$A194)/$A194</f>
        <v>1.877934272300465E-2</v>
      </c>
      <c r="C502">
        <f t="shared" si="52"/>
        <v>1.877934272300465E-2</v>
      </c>
      <c r="D502">
        <f t="shared" si="52"/>
        <v>1.877934272300465E-2</v>
      </c>
      <c r="E502">
        <f t="shared" si="52"/>
        <v>3.1522468142186497E-2</v>
      </c>
      <c r="F502">
        <f t="shared" si="52"/>
        <v>3.7558685446009425E-2</v>
      </c>
      <c r="G502">
        <f t="shared" si="52"/>
        <v>-1.4419852448021452E-2</v>
      </c>
      <c r="H502">
        <f t="shared" si="52"/>
        <v>-5.4996646545942336E-2</v>
      </c>
      <c r="I502">
        <f t="shared" si="52"/>
        <v>-4.0241448692152897E-2</v>
      </c>
      <c r="J502">
        <f t="shared" si="52"/>
        <v>-7.0422535211267651E-2</v>
      </c>
      <c r="K502">
        <f t="shared" si="52"/>
        <v>-8.8531187122736443E-2</v>
      </c>
      <c r="L502">
        <f t="shared" si="52"/>
        <v>-7.7800134138162322E-2</v>
      </c>
      <c r="M502">
        <f t="shared" si="52"/>
        <v>-0.11602951039570761</v>
      </c>
      <c r="N502">
        <f t="shared" si="52"/>
        <v>-0.10798122065727696</v>
      </c>
      <c r="O502">
        <f t="shared" si="52"/>
        <v>-9.9932930918846419E-2</v>
      </c>
      <c r="P502">
        <f t="shared" si="52"/>
        <v>-6.5727699530516465E-2</v>
      </c>
      <c r="Q502">
        <f t="shared" si="52"/>
        <v>-9.1213950368879901E-2</v>
      </c>
      <c r="R502">
        <f t="shared" si="51"/>
        <v>-6.1032863849765265E-2</v>
      </c>
      <c r="S502">
        <f t="shared" si="51"/>
        <v>-4.0912139503688758E-2</v>
      </c>
      <c r="T502">
        <f t="shared" si="51"/>
        <v>-4.6277665995975818E-2</v>
      </c>
      <c r="U502">
        <f t="shared" si="51"/>
        <v>-5.700871898054994E-2</v>
      </c>
      <c r="V502">
        <f t="shared" si="51"/>
        <v>-5.1643192488262879E-2</v>
      </c>
      <c r="W502">
        <f t="shared" si="51"/>
        <v>-6.1032863849765265E-2</v>
      </c>
      <c r="X502">
        <f t="shared" si="51"/>
        <v>-5.0301810865191143E-2</v>
      </c>
      <c r="Y502">
        <f t="shared" si="51"/>
        <v>-4.9631120053655275E-2</v>
      </c>
      <c r="Z502">
        <f t="shared" si="51"/>
        <v>-9.2555331991951761E-2</v>
      </c>
      <c r="AA502">
        <f t="shared" si="51"/>
        <v>-0.12139503688799466</v>
      </c>
      <c r="AB502">
        <f t="shared" si="51"/>
        <v>-0.12407780013413813</v>
      </c>
      <c r="AC502">
        <f t="shared" si="51"/>
        <v>-8.8531187122736443E-2</v>
      </c>
      <c r="AD502">
        <f t="shared" si="51"/>
        <v>-3.5546613011401704E-2</v>
      </c>
      <c r="AE502">
        <f t="shared" si="51"/>
        <v>-9.2555331991951761E-2</v>
      </c>
      <c r="AF502">
        <f t="shared" si="51"/>
        <v>-9.2555331991951761E-2</v>
      </c>
      <c r="AG502">
        <f t="shared" si="51"/>
        <v>-9.0543259557344033E-2</v>
      </c>
      <c r="AH502">
        <f t="shared" si="51"/>
        <v>-7.3105298457411122E-2</v>
      </c>
      <c r="AI502">
        <f t="shared" si="51"/>
        <v>-4.4936284372904083E-2</v>
      </c>
      <c r="AJ502">
        <f t="shared" si="51"/>
        <v>-5.298457411133474E-2</v>
      </c>
      <c r="AK502">
        <f t="shared" si="51"/>
        <v>-6.9081153588195804E-2</v>
      </c>
      <c r="AL502">
        <f t="shared" si="51"/>
        <v>-7.4446680080482858E-2</v>
      </c>
      <c r="AM502">
        <f t="shared" si="51"/>
        <v>-4.2253521126760618E-2</v>
      </c>
      <c r="AN502">
        <f t="shared" si="51"/>
        <v>-7.377598926894699E-2</v>
      </c>
      <c r="AO502">
        <f t="shared" si="51"/>
        <v>-6.5057008718980597E-2</v>
      </c>
      <c r="AP502">
        <f t="shared" si="51"/>
        <v>-6.6398390342052332E-2</v>
      </c>
      <c r="AQ502">
        <f t="shared" si="51"/>
        <v>-5.7679409792085808E-2</v>
      </c>
      <c r="AR502">
        <f t="shared" si="51"/>
        <v>-7.6458752515090586E-2</v>
      </c>
      <c r="AS502">
        <f t="shared" si="51"/>
        <v>-6.0362173038229397E-2</v>
      </c>
      <c r="AT502">
        <f t="shared" si="51"/>
        <v>-6.9751844399731783E-2</v>
      </c>
      <c r="AU502">
        <f t="shared" si="51"/>
        <v>-9.7920858484238829E-2</v>
      </c>
      <c r="AV502">
        <f t="shared" si="51"/>
        <v>-0.11602951039570761</v>
      </c>
      <c r="AW502">
        <f t="shared" si="51"/>
        <v>-0.14151576123407106</v>
      </c>
      <c r="AX502">
        <f t="shared" si="51"/>
        <v>-0.14017437961099932</v>
      </c>
      <c r="AY502">
        <f t="shared" si="51"/>
        <v>-0.11670020120724348</v>
      </c>
      <c r="AZ502">
        <f t="shared" si="51"/>
        <v>-0.12139503688799466</v>
      </c>
      <c r="BA502">
        <f t="shared" si="51"/>
        <v>-0.12139503688799466</v>
      </c>
      <c r="BB502">
        <f t="shared" si="51"/>
        <v>-6.70690811535882E-2</v>
      </c>
      <c r="BC502">
        <f t="shared" si="51"/>
        <v>-3.4875922199865836E-2</v>
      </c>
      <c r="BD502">
        <f t="shared" si="51"/>
        <v>-4.4936284372904083E-2</v>
      </c>
      <c r="BE502">
        <f t="shared" si="51"/>
        <v>-4.0912139503688758E-2</v>
      </c>
      <c r="BF502">
        <f t="shared" si="51"/>
        <v>-0.10529845741113349</v>
      </c>
      <c r="BG502">
        <f t="shared" si="51"/>
        <v>-0.13816230717639172</v>
      </c>
      <c r="BH502">
        <f t="shared" si="51"/>
        <v>-0.17505030181086514</v>
      </c>
      <c r="BI502">
        <f t="shared" si="51"/>
        <v>-0.16029510395707583</v>
      </c>
      <c r="BJ502">
        <f t="shared" si="51"/>
        <v>-0.15358819584171704</v>
      </c>
      <c r="BK502">
        <f t="shared" si="51"/>
        <v>-0.20187793427230044</v>
      </c>
      <c r="BL502">
        <f t="shared" si="51"/>
        <v>-0.17303822937625754</v>
      </c>
      <c r="BM502">
        <f t="shared" si="51"/>
        <v>-0.18578135479543928</v>
      </c>
    </row>
    <row r="503" spans="2:65" x14ac:dyDescent="0.25">
      <c r="B503">
        <f t="shared" si="52"/>
        <v>2.7027027027026452E-3</v>
      </c>
      <c r="C503">
        <f t="shared" si="51"/>
        <v>-2.7027027027027049E-2</v>
      </c>
      <c r="D503">
        <f t="shared" si="51"/>
        <v>-5.6756756756756746E-2</v>
      </c>
      <c r="E503">
        <f t="shared" si="51"/>
        <v>-8.1081081081081155E-2</v>
      </c>
      <c r="F503">
        <f t="shared" si="51"/>
        <v>-8.3783783783783788E-2</v>
      </c>
      <c r="G503">
        <f t="shared" si="51"/>
        <v>-0.10000000000000002</v>
      </c>
      <c r="H503">
        <f t="shared" si="51"/>
        <v>-0.10540540540540544</v>
      </c>
      <c r="I503">
        <f t="shared" si="51"/>
        <v>-0.14864864864864871</v>
      </c>
      <c r="J503">
        <f t="shared" si="51"/>
        <v>-0.13513513513513511</v>
      </c>
      <c r="K503">
        <f t="shared" si="51"/>
        <v>-0.14864864864864871</v>
      </c>
      <c r="L503">
        <f t="shared" si="51"/>
        <v>-0.18378378378378382</v>
      </c>
      <c r="M503">
        <f t="shared" si="51"/>
        <v>-0.18918918918918923</v>
      </c>
      <c r="N503">
        <f t="shared" si="51"/>
        <v>-0.18918918918918923</v>
      </c>
      <c r="O503">
        <f t="shared" si="51"/>
        <v>-0.17027027027027036</v>
      </c>
      <c r="P503">
        <f t="shared" si="51"/>
        <v>-0.15675675675675677</v>
      </c>
      <c r="Q503">
        <f t="shared" si="51"/>
        <v>-0.12162162162162167</v>
      </c>
      <c r="R503">
        <f t="shared" si="51"/>
        <v>-0.15135135135135136</v>
      </c>
      <c r="S503">
        <f t="shared" si="51"/>
        <v>-0.1081081081081082</v>
      </c>
      <c r="T503">
        <f t="shared" si="51"/>
        <v>-2.162162162162164E-2</v>
      </c>
      <c r="U503">
        <f t="shared" si="51"/>
        <v>0</v>
      </c>
      <c r="V503">
        <f t="shared" si="51"/>
        <v>1.3513513513513466E-2</v>
      </c>
      <c r="W503">
        <f t="shared" si="51"/>
        <v>2.1621621621621519E-2</v>
      </c>
      <c r="X503">
        <f t="shared" si="51"/>
        <v>5.9459459459459386E-2</v>
      </c>
      <c r="Y503">
        <f t="shared" si="51"/>
        <v>6.7567567567567557E-2</v>
      </c>
      <c r="Z503">
        <f t="shared" si="51"/>
        <v>9.4594594594594489E-2</v>
      </c>
      <c r="AA503">
        <f t="shared" si="51"/>
        <v>9.1891891891891855E-2</v>
      </c>
      <c r="AB503">
        <f t="shared" si="51"/>
        <v>8.108108108108103E-2</v>
      </c>
      <c r="AC503">
        <f t="shared" si="51"/>
        <v>8.108108108108103E-2</v>
      </c>
      <c r="AD503">
        <f t="shared" si="51"/>
        <v>8.108108108108103E-2</v>
      </c>
      <c r="AE503">
        <f t="shared" si="51"/>
        <v>8.6486486486486325E-2</v>
      </c>
      <c r="AF503">
        <f t="shared" si="51"/>
        <v>8.108108108108103E-2</v>
      </c>
      <c r="AG503">
        <f t="shared" si="51"/>
        <v>6.4864864864864799E-2</v>
      </c>
      <c r="AH503">
        <f t="shared" si="51"/>
        <v>3.783783783783775E-2</v>
      </c>
      <c r="AI503">
        <f t="shared" si="51"/>
        <v>5.6756756756756746E-2</v>
      </c>
      <c r="AJ503">
        <f t="shared" si="51"/>
        <v>-1.3513513513513585E-2</v>
      </c>
      <c r="AK503">
        <f t="shared" si="51"/>
        <v>-4.324324324324328E-2</v>
      </c>
      <c r="AL503">
        <f t="shared" si="51"/>
        <v>-0.10540540540540544</v>
      </c>
      <c r="AM503">
        <f t="shared" si="51"/>
        <v>-0.16486486486486493</v>
      </c>
      <c r="AN503">
        <f t="shared" si="51"/>
        <v>-0.18648648648648658</v>
      </c>
      <c r="AO503">
        <f t="shared" si="51"/>
        <v>-0.14054054054054055</v>
      </c>
      <c r="AP503">
        <f t="shared" si="51"/>
        <v>-0.20000000000000004</v>
      </c>
      <c r="AQ503">
        <f t="shared" si="51"/>
        <v>-0.2621621621621622</v>
      </c>
      <c r="AR503">
        <f t="shared" si="51"/>
        <v>-0.28918918918918923</v>
      </c>
      <c r="AS503">
        <f t="shared" si="51"/>
        <v>-0.36732432432432438</v>
      </c>
      <c r="AT503">
        <f t="shared" si="51"/>
        <v>-0.43243243243243246</v>
      </c>
      <c r="AU503">
        <f t="shared" si="51"/>
        <v>-0.49189189189189192</v>
      </c>
      <c r="AV503">
        <f t="shared" si="51"/>
        <v>-0.55945945945945952</v>
      </c>
      <c r="AW503">
        <f t="shared" si="51"/>
        <v>-0.65135135135135136</v>
      </c>
      <c r="AX503">
        <f t="shared" si="51"/>
        <v>-0.72162162162162158</v>
      </c>
      <c r="AY503">
        <f t="shared" si="51"/>
        <v>-0.72972972972972971</v>
      </c>
      <c r="AZ503">
        <f t="shared" si="51"/>
        <v>-0.71621621621621623</v>
      </c>
      <c r="BA503">
        <f t="shared" si="51"/>
        <v>-0.67837837837837844</v>
      </c>
      <c r="BB503">
        <f t="shared" si="51"/>
        <v>-0.70540540540540542</v>
      </c>
      <c r="BC503">
        <f t="shared" si="51"/>
        <v>-0.70270270270270274</v>
      </c>
      <c r="BD503">
        <f t="shared" si="51"/>
        <v>-0.72162162162162158</v>
      </c>
      <c r="BE503">
        <f t="shared" si="51"/>
        <v>-0.72162162162162158</v>
      </c>
      <c r="BF503">
        <f t="shared" si="51"/>
        <v>-0.72162162162162158</v>
      </c>
      <c r="BG503">
        <f t="shared" si="51"/>
        <v>-0.70270270270270274</v>
      </c>
      <c r="BH503">
        <f t="shared" si="51"/>
        <v>-0.72972972972972971</v>
      </c>
      <c r="BI503">
        <f t="shared" si="51"/>
        <v>-0.7189189189189189</v>
      </c>
      <c r="BJ503">
        <f t="shared" si="51"/>
        <v>-0.76756756756756761</v>
      </c>
      <c r="BK503">
        <f t="shared" si="51"/>
        <v>-0.76216216216216215</v>
      </c>
      <c r="BL503">
        <f t="shared" si="51"/>
        <v>-0.77297297297297307</v>
      </c>
      <c r="BM503">
        <f t="shared" si="51"/>
        <v>-0.77251351351351361</v>
      </c>
    </row>
    <row r="504" spans="2:65" x14ac:dyDescent="0.25">
      <c r="B504">
        <f t="shared" si="52"/>
        <v>2.6773761713521369E-3</v>
      </c>
      <c r="C504">
        <f t="shared" si="51"/>
        <v>5.3547523427041549E-3</v>
      </c>
      <c r="D504">
        <f t="shared" si="51"/>
        <v>-1.7402945113788475E-2</v>
      </c>
      <c r="E504">
        <f t="shared" si="51"/>
        <v>-0.51405622489959835</v>
      </c>
      <c r="F504">
        <f t="shared" si="51"/>
        <v>-0.55153949129852731</v>
      </c>
      <c r="G504">
        <f t="shared" si="51"/>
        <v>-0.56224899598393563</v>
      </c>
      <c r="H504">
        <f t="shared" si="51"/>
        <v>-0.75903614457831325</v>
      </c>
      <c r="I504">
        <f t="shared" si="51"/>
        <v>-0.77777777777777779</v>
      </c>
      <c r="J504">
        <f t="shared" si="51"/>
        <v>-0.79250334672021416</v>
      </c>
      <c r="K504">
        <f t="shared" si="51"/>
        <v>-0.81793842034805886</v>
      </c>
      <c r="L504">
        <f t="shared" si="51"/>
        <v>-0.8112449799196787</v>
      </c>
      <c r="M504">
        <f t="shared" si="51"/>
        <v>-0.77911646586345384</v>
      </c>
      <c r="N504">
        <f t="shared" si="51"/>
        <v>-0.78982597054886206</v>
      </c>
      <c r="O504">
        <f t="shared" si="51"/>
        <v>-0.79384203480589022</v>
      </c>
      <c r="P504">
        <f t="shared" si="51"/>
        <v>-0.79250334672021416</v>
      </c>
      <c r="Q504">
        <f t="shared" si="51"/>
        <v>-0.79919678714859432</v>
      </c>
      <c r="R504">
        <f t="shared" si="51"/>
        <v>-0.80722891566265054</v>
      </c>
      <c r="S504">
        <f t="shared" si="51"/>
        <v>-0.81526104417670686</v>
      </c>
      <c r="T504">
        <f t="shared" si="51"/>
        <v>-0.80990629183400265</v>
      </c>
      <c r="U504">
        <f t="shared" si="51"/>
        <v>-0.80589022757697448</v>
      </c>
      <c r="V504">
        <f t="shared" si="51"/>
        <v>-0.80722891566265054</v>
      </c>
      <c r="W504">
        <f t="shared" si="51"/>
        <v>-0.81258366800535486</v>
      </c>
      <c r="X504">
        <f t="shared" si="51"/>
        <v>-0.8165997322623828</v>
      </c>
      <c r="Y504">
        <f t="shared" si="51"/>
        <v>-0.78982597054886206</v>
      </c>
      <c r="Z504">
        <f t="shared" si="51"/>
        <v>-0.7014725568942437</v>
      </c>
      <c r="AA504">
        <f t="shared" si="51"/>
        <v>-0.73092369477911645</v>
      </c>
      <c r="AB504">
        <f t="shared" si="51"/>
        <v>-0.71753681392235602</v>
      </c>
      <c r="AC504">
        <f t="shared" si="51"/>
        <v>-0.74564926372155294</v>
      </c>
      <c r="AD504">
        <f t="shared" si="51"/>
        <v>-0.74297188755020083</v>
      </c>
      <c r="AE504">
        <f t="shared" si="51"/>
        <v>-0.71218206157965203</v>
      </c>
      <c r="AF504">
        <f t="shared" si="51"/>
        <v>-0.70950468540829992</v>
      </c>
      <c r="AG504">
        <f t="shared" si="51"/>
        <v>-0.70548862115127176</v>
      </c>
      <c r="AH504">
        <f t="shared" si="51"/>
        <v>-0.6987951807228916</v>
      </c>
      <c r="AI504">
        <f t="shared" si="51"/>
        <v>-0.69076305220883538</v>
      </c>
      <c r="AJ504">
        <f t="shared" si="51"/>
        <v>-0.69477911646586343</v>
      </c>
      <c r="AK504">
        <f t="shared" si="51"/>
        <v>-0.68005354752342706</v>
      </c>
      <c r="AL504">
        <f t="shared" si="51"/>
        <v>-0.69344042838018738</v>
      </c>
      <c r="AM504">
        <f t="shared" si="51"/>
        <v>-0.70281124497991965</v>
      </c>
      <c r="AN504">
        <f t="shared" si="51"/>
        <v>-0.70281124497991965</v>
      </c>
      <c r="AO504">
        <f t="shared" si="51"/>
        <v>-0.71218206157965203</v>
      </c>
      <c r="AP504">
        <f t="shared" si="51"/>
        <v>-0.72423025435073629</v>
      </c>
      <c r="AQ504">
        <f t="shared" si="51"/>
        <v>-0.72423025435073629</v>
      </c>
      <c r="AR504">
        <f t="shared" si="51"/>
        <v>-0.73493975903614461</v>
      </c>
      <c r="AS504">
        <f t="shared" si="51"/>
        <v>-0.73493975903614461</v>
      </c>
      <c r="AT504">
        <f t="shared" si="51"/>
        <v>-0.75368139223560915</v>
      </c>
      <c r="AU504">
        <f t="shared" si="51"/>
        <v>-0.74564926372155294</v>
      </c>
      <c r="AV504">
        <f t="shared" si="51"/>
        <v>-0.71352074966532797</v>
      </c>
      <c r="AW504">
        <f t="shared" si="51"/>
        <v>-0.72423025435073629</v>
      </c>
      <c r="AX504">
        <f t="shared" si="51"/>
        <v>-0.74832663989290493</v>
      </c>
      <c r="AY504">
        <f t="shared" si="51"/>
        <v>-0.76171352074966525</v>
      </c>
      <c r="AZ504">
        <f t="shared" si="51"/>
        <v>-0.76305220883534131</v>
      </c>
      <c r="BA504">
        <f t="shared" si="51"/>
        <v>-0.7831325301204819</v>
      </c>
      <c r="BB504">
        <f t="shared" si="51"/>
        <v>-0.77376171352074963</v>
      </c>
      <c r="BC504">
        <f t="shared" si="51"/>
        <v>-0.7804551539491299</v>
      </c>
      <c r="BD504">
        <f t="shared" si="51"/>
        <v>-0.79384203480589022</v>
      </c>
      <c r="BE504">
        <f t="shared" si="51"/>
        <v>-0.8085676037483267</v>
      </c>
      <c r="BF504">
        <f t="shared" si="51"/>
        <v>-0.81392235609103081</v>
      </c>
      <c r="BG504">
        <f t="shared" si="51"/>
        <v>-0.82061579651941097</v>
      </c>
      <c r="BH504">
        <f t="shared" si="51"/>
        <v>-0.82061579651941097</v>
      </c>
      <c r="BI504">
        <f t="shared" si="51"/>
        <v>-0.82730923694779113</v>
      </c>
      <c r="BJ504">
        <f t="shared" si="51"/>
        <v>-0.82597054886211518</v>
      </c>
      <c r="BK504">
        <f t="shared" si="51"/>
        <v>-0.83266398929049534</v>
      </c>
      <c r="BL504">
        <f t="shared" si="51"/>
        <v>-0.83400267737617129</v>
      </c>
      <c r="BM504">
        <f t="shared" si="51"/>
        <v>-0.83668005354752351</v>
      </c>
    </row>
    <row r="505" spans="2:65" x14ac:dyDescent="0.25">
      <c r="B505">
        <f t="shared" si="52"/>
        <v>2.1551724137932491E-3</v>
      </c>
      <c r="C505">
        <f t="shared" si="51"/>
        <v>-2.1551724137930574E-3</v>
      </c>
      <c r="D505">
        <f t="shared" si="51"/>
        <v>2.1551724137932491E-3</v>
      </c>
      <c r="E505">
        <f t="shared" si="51"/>
        <v>-1.93965517241379E-2</v>
      </c>
      <c r="F505">
        <f t="shared" si="51"/>
        <v>-3.017241379310338E-2</v>
      </c>
      <c r="G505">
        <f t="shared" si="51"/>
        <v>-2.8017241379310324E-2</v>
      </c>
      <c r="H505">
        <f t="shared" si="51"/>
        <v>-3.8793103448275801E-2</v>
      </c>
      <c r="I505">
        <f t="shared" si="51"/>
        <v>-7.7586206896551602E-2</v>
      </c>
      <c r="J505">
        <f t="shared" si="51"/>
        <v>-6.4655172413793066E-2</v>
      </c>
      <c r="K505">
        <f t="shared" si="51"/>
        <v>-6.8965517241379184E-2</v>
      </c>
      <c r="L505">
        <f t="shared" si="51"/>
        <v>-0.10991379310344823</v>
      </c>
      <c r="M505">
        <f t="shared" si="51"/>
        <v>-0.12931034482758613</v>
      </c>
      <c r="N505">
        <f t="shared" ref="C505:BM509" si="53">(N197-$A197)/$A197</f>
        <v>-0.15732758620689646</v>
      </c>
      <c r="O505">
        <f t="shared" si="53"/>
        <v>-0.17887931034482751</v>
      </c>
      <c r="P505">
        <f t="shared" si="53"/>
        <v>-0.1745689655172413</v>
      </c>
      <c r="Q505">
        <f t="shared" si="53"/>
        <v>-0.18103448275862066</v>
      </c>
      <c r="R505">
        <f t="shared" si="53"/>
        <v>-0.14870689655172403</v>
      </c>
      <c r="S505">
        <f t="shared" si="53"/>
        <v>-0.14224137931034478</v>
      </c>
      <c r="T505">
        <f t="shared" si="53"/>
        <v>-0.13793103448275856</v>
      </c>
      <c r="U505">
        <f t="shared" si="53"/>
        <v>-0.15948275862068961</v>
      </c>
      <c r="V505">
        <f t="shared" si="53"/>
        <v>-0.14870689655172403</v>
      </c>
      <c r="W505">
        <f t="shared" si="53"/>
        <v>-0.15948275862068961</v>
      </c>
      <c r="X505">
        <f t="shared" si="53"/>
        <v>-0.16163793103448268</v>
      </c>
      <c r="Y505">
        <f t="shared" si="53"/>
        <v>-0.17887931034482751</v>
      </c>
      <c r="Z505">
        <f t="shared" si="53"/>
        <v>-0.18103448275862066</v>
      </c>
      <c r="AA505">
        <f t="shared" si="53"/>
        <v>-0.18965517241379309</v>
      </c>
      <c r="AB505">
        <f t="shared" si="53"/>
        <v>-0.16810344827586204</v>
      </c>
      <c r="AC505">
        <f t="shared" si="53"/>
        <v>-0.18318965517241373</v>
      </c>
      <c r="AD505">
        <f t="shared" si="53"/>
        <v>-0.14224137931034478</v>
      </c>
      <c r="AE505">
        <f t="shared" si="53"/>
        <v>-0.14439655172413782</v>
      </c>
      <c r="AF505">
        <f t="shared" si="53"/>
        <v>-0.13793103448275856</v>
      </c>
      <c r="AG505">
        <f t="shared" si="53"/>
        <v>-0.1314655172413792</v>
      </c>
      <c r="AH505">
        <f t="shared" si="53"/>
        <v>-0.16810344827586204</v>
      </c>
      <c r="AI505">
        <f t="shared" si="53"/>
        <v>-0.16810344827586204</v>
      </c>
      <c r="AJ505">
        <f t="shared" si="53"/>
        <v>-0.10991379310344823</v>
      </c>
      <c r="AK505">
        <f t="shared" si="53"/>
        <v>-0.1551724137931034</v>
      </c>
      <c r="AL505">
        <f t="shared" si="53"/>
        <v>-0.1357758620689655</v>
      </c>
      <c r="AM505">
        <f t="shared" si="53"/>
        <v>-0.15948275862068961</v>
      </c>
      <c r="AN505">
        <f t="shared" si="53"/>
        <v>-0.14655172413793099</v>
      </c>
      <c r="AO505">
        <f t="shared" si="53"/>
        <v>-0.14224137931034478</v>
      </c>
      <c r="AP505">
        <f t="shared" si="53"/>
        <v>-0.13793103448275856</v>
      </c>
      <c r="AQ505">
        <f t="shared" si="53"/>
        <v>-0.10344827586206887</v>
      </c>
      <c r="AR505">
        <f t="shared" si="53"/>
        <v>-0.10560344827586193</v>
      </c>
      <c r="AS505">
        <f t="shared" si="53"/>
        <v>-8.1896551724137914E-2</v>
      </c>
      <c r="AT505">
        <f t="shared" si="53"/>
        <v>-9.482758620689645E-2</v>
      </c>
      <c r="AU505">
        <f t="shared" si="53"/>
        <v>-0.1120689655172413</v>
      </c>
      <c r="AV505">
        <f t="shared" si="53"/>
        <v>-0.15301724137931025</v>
      </c>
      <c r="AW505">
        <f t="shared" si="53"/>
        <v>-0.15948275862068961</v>
      </c>
      <c r="AX505">
        <f t="shared" si="53"/>
        <v>-0.17887931034482751</v>
      </c>
      <c r="AY505">
        <f t="shared" si="53"/>
        <v>-0.15086206896551718</v>
      </c>
      <c r="AZ505">
        <f t="shared" si="53"/>
        <v>-0.1357758620689655</v>
      </c>
      <c r="BA505">
        <f t="shared" si="53"/>
        <v>-0.21336206896551721</v>
      </c>
      <c r="BB505">
        <f t="shared" si="53"/>
        <v>-0.22413793103448268</v>
      </c>
      <c r="BC505">
        <f t="shared" si="53"/>
        <v>-0.21767241379310343</v>
      </c>
      <c r="BD505">
        <f t="shared" si="53"/>
        <v>-0.23922413793103448</v>
      </c>
      <c r="BE505">
        <f t="shared" si="53"/>
        <v>-0.26508620689655166</v>
      </c>
      <c r="BF505">
        <f t="shared" si="53"/>
        <v>-0.3728448275862068</v>
      </c>
      <c r="BG505">
        <f t="shared" si="53"/>
        <v>-0.31896551724137923</v>
      </c>
      <c r="BH505">
        <f t="shared" si="53"/>
        <v>-0.36422413793103442</v>
      </c>
      <c r="BI505">
        <f t="shared" si="53"/>
        <v>-0.38362068965517238</v>
      </c>
      <c r="BJ505">
        <f t="shared" si="53"/>
        <v>-0.35129310344827586</v>
      </c>
      <c r="BK505">
        <f t="shared" si="53"/>
        <v>-0.36206896551724133</v>
      </c>
      <c r="BL505">
        <f t="shared" si="53"/>
        <v>-0.3728448275862068</v>
      </c>
      <c r="BM505">
        <f t="shared" si="53"/>
        <v>-0.35991379310344818</v>
      </c>
    </row>
    <row r="506" spans="2:65" x14ac:dyDescent="0.25">
      <c r="B506">
        <f t="shared" si="52"/>
        <v>-1.8461538461538477E-2</v>
      </c>
      <c r="C506">
        <f t="shared" si="53"/>
        <v>-2.1538461538461489E-2</v>
      </c>
      <c r="D506">
        <f t="shared" si="53"/>
        <v>-1.538461538461533E-2</v>
      </c>
      <c r="E506">
        <f t="shared" si="53"/>
        <v>-2.4615384615384636E-2</v>
      </c>
      <c r="F506">
        <f t="shared" si="53"/>
        <v>-2.7692307692307648E-2</v>
      </c>
      <c r="G506">
        <f t="shared" si="53"/>
        <v>-7.0769230769230765E-2</v>
      </c>
      <c r="H506">
        <f t="shared" si="53"/>
        <v>-9.2307692307692257E-2</v>
      </c>
      <c r="I506">
        <f t="shared" si="53"/>
        <v>-0.13538461538461538</v>
      </c>
      <c r="J506">
        <f t="shared" si="53"/>
        <v>-0.13230769230769235</v>
      </c>
      <c r="K506">
        <f t="shared" si="53"/>
        <v>-0.16923076923076918</v>
      </c>
      <c r="L506">
        <f t="shared" si="53"/>
        <v>-0.19384615384615381</v>
      </c>
      <c r="M506">
        <f t="shared" si="53"/>
        <v>-0.19692307692307695</v>
      </c>
      <c r="N506">
        <f t="shared" si="53"/>
        <v>-0.17230769230769233</v>
      </c>
      <c r="O506">
        <f t="shared" si="53"/>
        <v>-0.15384615384615385</v>
      </c>
      <c r="P506">
        <f t="shared" si="53"/>
        <v>-0.1292307692307692</v>
      </c>
      <c r="Q506">
        <f t="shared" si="53"/>
        <v>-0.1261538461538462</v>
      </c>
      <c r="R506">
        <f t="shared" si="53"/>
        <v>-0.11076923076923073</v>
      </c>
      <c r="S506">
        <f t="shared" si="53"/>
        <v>-0.14769230769230768</v>
      </c>
      <c r="T506">
        <f t="shared" si="53"/>
        <v>-0.15692307692307686</v>
      </c>
      <c r="U506">
        <f t="shared" si="53"/>
        <v>-0.17230769230769233</v>
      </c>
      <c r="V506">
        <f t="shared" si="53"/>
        <v>-0.22461538461538461</v>
      </c>
      <c r="W506">
        <f t="shared" si="53"/>
        <v>-0.25538461538461543</v>
      </c>
      <c r="X506">
        <f t="shared" si="53"/>
        <v>-0.27692307692307688</v>
      </c>
      <c r="Y506">
        <f t="shared" si="53"/>
        <v>-0.30461538461538468</v>
      </c>
      <c r="Z506">
        <f t="shared" si="53"/>
        <v>-0.32923076923076916</v>
      </c>
      <c r="AA506">
        <f t="shared" si="53"/>
        <v>-0.29230769230769238</v>
      </c>
      <c r="AB506">
        <f t="shared" si="53"/>
        <v>-0.26769230769230773</v>
      </c>
      <c r="AC506">
        <f t="shared" si="53"/>
        <v>-0.23384615384615379</v>
      </c>
      <c r="AD506">
        <f t="shared" si="53"/>
        <v>-0.21230769230769228</v>
      </c>
      <c r="AE506">
        <f t="shared" si="53"/>
        <v>-0.22769230769230775</v>
      </c>
      <c r="AF506">
        <f t="shared" si="53"/>
        <v>-0.23692307692307693</v>
      </c>
      <c r="AG506">
        <f t="shared" si="53"/>
        <v>-0.27076923076923076</v>
      </c>
      <c r="AH506">
        <f t="shared" si="53"/>
        <v>-0.25230769230769223</v>
      </c>
      <c r="AI506">
        <f t="shared" si="53"/>
        <v>-0.22461538461538461</v>
      </c>
      <c r="AJ506">
        <f t="shared" si="53"/>
        <v>-0.20923076923076928</v>
      </c>
      <c r="AK506">
        <f t="shared" si="53"/>
        <v>-0.1907692307692308</v>
      </c>
      <c r="AL506">
        <f t="shared" si="53"/>
        <v>-0.17230769230769233</v>
      </c>
      <c r="AM506">
        <f t="shared" si="53"/>
        <v>-0.16</v>
      </c>
      <c r="AN506">
        <f t="shared" si="53"/>
        <v>-0.16615384615384615</v>
      </c>
      <c r="AO506">
        <f t="shared" si="53"/>
        <v>-0.16</v>
      </c>
      <c r="AP506">
        <f t="shared" si="53"/>
        <v>-0.16615384615384615</v>
      </c>
      <c r="AQ506">
        <f t="shared" si="53"/>
        <v>-0.13538461538461538</v>
      </c>
      <c r="AR506">
        <f t="shared" si="53"/>
        <v>-0.13538461538461538</v>
      </c>
      <c r="AS506">
        <f t="shared" si="53"/>
        <v>-0.13538461538461538</v>
      </c>
      <c r="AT506">
        <f t="shared" si="53"/>
        <v>-0.14461538461538467</v>
      </c>
      <c r="AU506">
        <f t="shared" si="53"/>
        <v>-0.13846153846153852</v>
      </c>
      <c r="AV506">
        <f t="shared" si="53"/>
        <v>-0.1261538461538462</v>
      </c>
      <c r="AW506">
        <f t="shared" si="53"/>
        <v>-0.1292307692307692</v>
      </c>
      <c r="AX506">
        <f t="shared" si="53"/>
        <v>-0.19999999999999998</v>
      </c>
      <c r="AY506">
        <f t="shared" si="53"/>
        <v>-0.21846153846153846</v>
      </c>
      <c r="AZ506">
        <f t="shared" si="53"/>
        <v>-0.21846153846153846</v>
      </c>
      <c r="BA506">
        <f t="shared" si="53"/>
        <v>-0.20307692307692313</v>
      </c>
      <c r="BB506">
        <f t="shared" si="53"/>
        <v>-0.18769230769230766</v>
      </c>
      <c r="BC506">
        <f t="shared" si="53"/>
        <v>-0.19692307692307695</v>
      </c>
      <c r="BD506">
        <f t="shared" si="53"/>
        <v>-0.24615384615384611</v>
      </c>
      <c r="BE506">
        <f t="shared" si="53"/>
        <v>-0.24923076923076926</v>
      </c>
      <c r="BF506">
        <f t="shared" si="53"/>
        <v>-0.26153846153846155</v>
      </c>
      <c r="BG506">
        <f t="shared" si="53"/>
        <v>-0.2861538461538462</v>
      </c>
      <c r="BH506">
        <f t="shared" si="53"/>
        <v>-0.33538461538461534</v>
      </c>
      <c r="BI506">
        <f t="shared" si="53"/>
        <v>-0.36615384615384616</v>
      </c>
      <c r="BJ506">
        <f t="shared" si="53"/>
        <v>-0.39076923076923076</v>
      </c>
      <c r="BK506">
        <f t="shared" si="53"/>
        <v>-0.52615384615384619</v>
      </c>
      <c r="BL506">
        <f t="shared" si="53"/>
        <v>-0.61230769230769233</v>
      </c>
      <c r="BM506">
        <f t="shared" si="53"/>
        <v>-0.58461538461538454</v>
      </c>
    </row>
    <row r="507" spans="2:65" x14ac:dyDescent="0.25">
      <c r="B507">
        <f t="shared" si="52"/>
        <v>-5.3144375553586115E-3</v>
      </c>
      <c r="C507">
        <f t="shared" si="53"/>
        <v>-3.5429583702390743E-3</v>
      </c>
      <c r="D507">
        <f t="shared" si="53"/>
        <v>-1.1514614703277149E-2</v>
      </c>
      <c r="E507">
        <f t="shared" si="53"/>
        <v>-8.8573959255978437E-3</v>
      </c>
      <c r="F507">
        <f t="shared" si="53"/>
        <v>-8.8573959255976858E-4</v>
      </c>
      <c r="G507">
        <f t="shared" si="53"/>
        <v>-8.8573959255976858E-4</v>
      </c>
      <c r="H507">
        <f t="shared" si="53"/>
        <v>-7.9716563330380751E-3</v>
      </c>
      <c r="I507">
        <f t="shared" si="53"/>
        <v>-5.3144375553586115E-3</v>
      </c>
      <c r="J507">
        <f t="shared" si="53"/>
        <v>0</v>
      </c>
      <c r="K507">
        <f t="shared" si="53"/>
        <v>-3.5429583702390743E-3</v>
      </c>
      <c r="L507">
        <f t="shared" si="53"/>
        <v>1.2400354295837076E-2</v>
      </c>
      <c r="M507">
        <f t="shared" si="53"/>
        <v>-2.1257750221434762E-2</v>
      </c>
      <c r="N507">
        <f t="shared" si="53"/>
        <v>0</v>
      </c>
      <c r="O507">
        <f t="shared" si="53"/>
        <v>-7.9716563330380751E-3</v>
      </c>
      <c r="P507">
        <f t="shared" si="53"/>
        <v>-2.6572187776793058E-3</v>
      </c>
      <c r="Q507">
        <f t="shared" si="53"/>
        <v>-2.6572187776793058E-3</v>
      </c>
      <c r="R507">
        <f t="shared" si="53"/>
        <v>-8.8573959255976858E-4</v>
      </c>
      <c r="S507">
        <f t="shared" si="53"/>
        <v>-7.0859167404781487E-3</v>
      </c>
      <c r="T507">
        <f t="shared" si="53"/>
        <v>-1.0628875110717381E-2</v>
      </c>
      <c r="U507">
        <f t="shared" si="53"/>
        <v>-1.7714791851195372E-3</v>
      </c>
      <c r="V507">
        <f t="shared" si="53"/>
        <v>2.7457927369353458E-2</v>
      </c>
      <c r="W507">
        <f t="shared" si="53"/>
        <v>1.1514614703277307E-2</v>
      </c>
      <c r="X507">
        <f t="shared" si="53"/>
        <v>8.857395925599259E-4</v>
      </c>
      <c r="Y507">
        <f t="shared" si="53"/>
        <v>-8.8573959255976858E-4</v>
      </c>
      <c r="Z507">
        <f t="shared" si="53"/>
        <v>-7.0859167404781487E-3</v>
      </c>
      <c r="AA507">
        <f t="shared" si="53"/>
        <v>3.5429583702392318E-3</v>
      </c>
      <c r="AB507">
        <f t="shared" si="53"/>
        <v>8.857395925599259E-4</v>
      </c>
      <c r="AC507">
        <f t="shared" si="53"/>
        <v>-3.5429583702390743E-3</v>
      </c>
      <c r="AD507">
        <f t="shared" si="53"/>
        <v>3.5429583702392318E-3</v>
      </c>
      <c r="AE507">
        <f t="shared" si="53"/>
        <v>7.0859167404783065E-3</v>
      </c>
      <c r="AF507">
        <f t="shared" si="53"/>
        <v>7.0859167404783065E-3</v>
      </c>
      <c r="AG507">
        <f t="shared" si="53"/>
        <v>9.7431355181577702E-3</v>
      </c>
      <c r="AH507">
        <f t="shared" si="53"/>
        <v>4.0744021257750299E-2</v>
      </c>
      <c r="AI507">
        <f t="shared" si="53"/>
        <v>3.1000885739592688E-2</v>
      </c>
      <c r="AJ507">
        <f t="shared" si="53"/>
        <v>4.5172719220549301E-2</v>
      </c>
      <c r="AK507">
        <f t="shared" si="53"/>
        <v>3.8972542072630761E-2</v>
      </c>
      <c r="AL507">
        <f t="shared" si="53"/>
        <v>2.568644818423392E-2</v>
      </c>
      <c r="AM507">
        <f t="shared" si="53"/>
        <v>4.0744021257750299E-2</v>
      </c>
      <c r="AN507">
        <f t="shared" si="53"/>
        <v>3.985828166519053E-2</v>
      </c>
      <c r="AO507">
        <f t="shared" si="53"/>
        <v>4.3401240035429604E-2</v>
      </c>
      <c r="AP507">
        <f t="shared" si="53"/>
        <v>5.9344552701505911E-2</v>
      </c>
      <c r="AQ507">
        <f t="shared" si="53"/>
        <v>5.6687333923826452E-2</v>
      </c>
      <c r="AR507">
        <f t="shared" si="53"/>
        <v>6.4658990256864529E-2</v>
      </c>
      <c r="AS507">
        <f t="shared" si="53"/>
        <v>8.8573959255978746E-2</v>
      </c>
      <c r="AT507">
        <f t="shared" si="53"/>
        <v>6.2001771479185216E-2</v>
      </c>
      <c r="AU507">
        <f t="shared" si="53"/>
        <v>3.5429583702391534E-2</v>
      </c>
      <c r="AV507">
        <f t="shared" si="53"/>
        <v>3.3658104517271997E-2</v>
      </c>
      <c r="AW507">
        <f t="shared" si="53"/>
        <v>1.5057573073516538E-2</v>
      </c>
      <c r="AX507">
        <f t="shared" si="53"/>
        <v>8.857395925599259E-4</v>
      </c>
      <c r="AY507">
        <f t="shared" si="53"/>
        <v>-4.6944198405668679E-2</v>
      </c>
      <c r="AZ507">
        <f t="shared" si="53"/>
        <v>-5.7573073516386061E-2</v>
      </c>
      <c r="BA507">
        <f t="shared" si="53"/>
        <v>-7.8830823737820979E-2</v>
      </c>
      <c r="BB507">
        <f t="shared" si="53"/>
        <v>-5.9344552701505758E-2</v>
      </c>
      <c r="BC507">
        <f t="shared" si="53"/>
        <v>-7.1744906997342678E-2</v>
      </c>
      <c r="BD507">
        <f t="shared" si="53"/>
        <v>-7.1744906997342678E-2</v>
      </c>
      <c r="BE507">
        <f t="shared" si="53"/>
        <v>-7.9716563330380755E-2</v>
      </c>
      <c r="BF507">
        <f t="shared" si="53"/>
        <v>-7.8830823737820979E-2</v>
      </c>
      <c r="BG507">
        <f t="shared" si="53"/>
        <v>-7.9716563330380755E-2</v>
      </c>
      <c r="BH507">
        <f t="shared" si="53"/>
        <v>-0.14614703277236482</v>
      </c>
      <c r="BI507">
        <f t="shared" si="53"/>
        <v>-0.1612046058458812</v>
      </c>
      <c r="BJ507">
        <f t="shared" si="53"/>
        <v>-0.15589016829052257</v>
      </c>
      <c r="BK507">
        <f t="shared" si="53"/>
        <v>-0.13906111603188651</v>
      </c>
      <c r="BL507">
        <f t="shared" si="53"/>
        <v>-0.12843224092116912</v>
      </c>
      <c r="BM507">
        <f t="shared" si="53"/>
        <v>-0.12311780336581035</v>
      </c>
    </row>
    <row r="508" spans="2:65" x14ac:dyDescent="0.25">
      <c r="B508">
        <f t="shared" si="52"/>
        <v>3.9840637450200131E-3</v>
      </c>
      <c r="C508">
        <f t="shared" si="53"/>
        <v>-2.3904382470119369E-2</v>
      </c>
      <c r="D508">
        <f t="shared" si="53"/>
        <v>1.5936254980079698E-2</v>
      </c>
      <c r="E508">
        <f t="shared" si="53"/>
        <v>1.1952191235059861E-2</v>
      </c>
      <c r="F508">
        <f t="shared" si="53"/>
        <v>-7.9681274900396722E-3</v>
      </c>
      <c r="G508">
        <f t="shared" si="53"/>
        <v>-1.5936254980079521E-2</v>
      </c>
      <c r="H508">
        <f t="shared" si="53"/>
        <v>-2.3904382470119369E-2</v>
      </c>
      <c r="I508">
        <f t="shared" si="53"/>
        <v>-3.3864541832669313E-2</v>
      </c>
      <c r="J508">
        <f t="shared" si="53"/>
        <v>-8.9641434262948072E-2</v>
      </c>
      <c r="K508">
        <f t="shared" si="53"/>
        <v>-6.3745019920318613E-2</v>
      </c>
      <c r="L508">
        <f t="shared" si="53"/>
        <v>-4.1832669322709161E-2</v>
      </c>
      <c r="M508">
        <f t="shared" si="53"/>
        <v>-5.3784860557768842E-2</v>
      </c>
      <c r="N508">
        <f t="shared" si="53"/>
        <v>-5.9760956175298773E-2</v>
      </c>
      <c r="O508">
        <f t="shared" si="53"/>
        <v>-6.573705179282853E-2</v>
      </c>
      <c r="P508">
        <f t="shared" si="53"/>
        <v>0</v>
      </c>
      <c r="Q508">
        <f t="shared" si="53"/>
        <v>2.7888446215139556E-2</v>
      </c>
      <c r="R508">
        <f t="shared" si="53"/>
        <v>1.3944223107569778E-2</v>
      </c>
      <c r="S508">
        <f t="shared" si="53"/>
        <v>1.7928286852589792E-2</v>
      </c>
      <c r="T508">
        <f t="shared" si="53"/>
        <v>-3.9840637450198361E-3</v>
      </c>
      <c r="U508">
        <f t="shared" si="53"/>
        <v>5.3784860557769022E-2</v>
      </c>
      <c r="V508">
        <f t="shared" si="53"/>
        <v>5.7768924302788856E-2</v>
      </c>
      <c r="W508">
        <f t="shared" si="53"/>
        <v>5.1792828685259105E-2</v>
      </c>
      <c r="X508">
        <f t="shared" si="53"/>
        <v>4.5816733067729175E-2</v>
      </c>
      <c r="Y508">
        <f t="shared" si="53"/>
        <v>3.5856573705179404E-2</v>
      </c>
      <c r="Z508">
        <f t="shared" si="53"/>
        <v>1.5936254980079698E-2</v>
      </c>
      <c r="AA508">
        <f t="shared" si="53"/>
        <v>2.1912350597609629E-2</v>
      </c>
      <c r="AB508">
        <f t="shared" si="53"/>
        <v>3.7848605577689327E-2</v>
      </c>
      <c r="AC508">
        <f t="shared" si="53"/>
        <v>-9.9601593625497659E-3</v>
      </c>
      <c r="AD508">
        <f t="shared" si="53"/>
        <v>-5.3784860557768842E-2</v>
      </c>
      <c r="AE508">
        <f t="shared" si="53"/>
        <v>-1.7928286852589615E-2</v>
      </c>
      <c r="AF508">
        <f t="shared" si="53"/>
        <v>-8.5657370517928239E-2</v>
      </c>
      <c r="AG508">
        <f t="shared" si="53"/>
        <v>-9.3625498007968086E-2</v>
      </c>
      <c r="AH508">
        <f t="shared" si="53"/>
        <v>-5.9760956175298773E-2</v>
      </c>
      <c r="AI508">
        <f t="shared" si="53"/>
        <v>1.992031872510095E-3</v>
      </c>
      <c r="AJ508">
        <f t="shared" si="53"/>
        <v>5.9760956175299307E-3</v>
      </c>
      <c r="AK508">
        <f t="shared" si="53"/>
        <v>-1.3944223107569601E-2</v>
      </c>
      <c r="AL508">
        <f t="shared" si="53"/>
        <v>-9.9601593625497659E-3</v>
      </c>
      <c r="AM508">
        <f t="shared" si="53"/>
        <v>1.5936254980079698E-2</v>
      </c>
      <c r="AN508">
        <f t="shared" si="53"/>
        <v>5.9760956175299307E-3</v>
      </c>
      <c r="AO508">
        <f t="shared" si="53"/>
        <v>1.3944223107569778E-2</v>
      </c>
      <c r="AP508">
        <f t="shared" si="53"/>
        <v>1.7928286852589792E-2</v>
      </c>
      <c r="AQ508">
        <f t="shared" si="53"/>
        <v>-9.9601593625497659E-3</v>
      </c>
      <c r="AR508">
        <f t="shared" si="53"/>
        <v>-6.9721115537848544E-2</v>
      </c>
      <c r="AS508">
        <f t="shared" si="53"/>
        <v>-3.585657370517923E-2</v>
      </c>
      <c r="AT508">
        <f t="shared" si="53"/>
        <v>-7.3705179282868377E-2</v>
      </c>
      <c r="AU508">
        <f t="shared" si="53"/>
        <v>-9.5617529880478003E-2</v>
      </c>
      <c r="AV508">
        <f t="shared" si="53"/>
        <v>-4.3824701195219078E-2</v>
      </c>
      <c r="AW508">
        <f t="shared" si="53"/>
        <v>-1.7928286852589615E-2</v>
      </c>
      <c r="AX508">
        <f t="shared" si="53"/>
        <v>-9.5617529880478003E-2</v>
      </c>
      <c r="AY508">
        <f t="shared" si="53"/>
        <v>-0.12350597609561738</v>
      </c>
      <c r="AZ508">
        <f t="shared" si="53"/>
        <v>-0.13147410358565723</v>
      </c>
      <c r="BA508">
        <f t="shared" si="53"/>
        <v>-0.13545816733067725</v>
      </c>
      <c r="BB508">
        <f t="shared" si="53"/>
        <v>-8.9641434262948072E-2</v>
      </c>
      <c r="BC508">
        <f t="shared" si="53"/>
        <v>-0.10956175298804778</v>
      </c>
      <c r="BD508">
        <f t="shared" si="53"/>
        <v>-0.10159362549800793</v>
      </c>
      <c r="BE508">
        <f t="shared" si="53"/>
        <v>-0.10557768924302777</v>
      </c>
      <c r="BF508">
        <f t="shared" si="53"/>
        <v>-0.1115537848605577</v>
      </c>
      <c r="BG508">
        <f t="shared" si="53"/>
        <v>-0.1115537848605577</v>
      </c>
      <c r="BH508">
        <f t="shared" si="53"/>
        <v>-0.15936254980079678</v>
      </c>
      <c r="BI508">
        <f t="shared" si="53"/>
        <v>-0.13745019920318716</v>
      </c>
      <c r="BJ508">
        <f t="shared" si="53"/>
        <v>-0.13545816733067725</v>
      </c>
      <c r="BK508">
        <f t="shared" si="53"/>
        <v>-0.15537848605577678</v>
      </c>
      <c r="BL508">
        <f t="shared" si="53"/>
        <v>-0.13147410358565723</v>
      </c>
      <c r="BM508">
        <f t="shared" si="53"/>
        <v>-0.20916334661354571</v>
      </c>
    </row>
    <row r="509" spans="2:65" x14ac:dyDescent="0.25">
      <c r="B509">
        <f t="shared" si="52"/>
        <v>1.6170212765957495E-2</v>
      </c>
      <c r="C509">
        <f t="shared" si="53"/>
        <v>1.7021276595744681E-2</v>
      </c>
      <c r="D509">
        <f t="shared" si="53"/>
        <v>1.7021276595744681E-2</v>
      </c>
      <c r="E509">
        <f t="shared" si="53"/>
        <v>1.7021276595744681E-2</v>
      </c>
      <c r="F509">
        <f t="shared" si="53"/>
        <v>3.1489361702127683E-2</v>
      </c>
      <c r="G509">
        <f t="shared" si="53"/>
        <v>1.1489361702127611E-2</v>
      </c>
      <c r="H509">
        <f t="shared" si="53"/>
        <v>-1.3404255319148961E-2</v>
      </c>
      <c r="I509">
        <f t="shared" si="53"/>
        <v>-7.0212765957447052E-3</v>
      </c>
      <c r="J509">
        <f t="shared" si="53"/>
        <v>-7.6595744680851546E-3</v>
      </c>
      <c r="K509">
        <f t="shared" si="53"/>
        <v>3.8297872340425532E-2</v>
      </c>
      <c r="L509">
        <f t="shared" si="53"/>
        <v>2.4042553191489385E-2</v>
      </c>
      <c r="M509">
        <f t="shared" ref="C509:BM513" si="54">(M201-$A201)/$A201</f>
        <v>3.6170212765957444E-2</v>
      </c>
      <c r="N509">
        <f t="shared" si="54"/>
        <v>3.8297872340425532E-2</v>
      </c>
      <c r="O509">
        <f t="shared" si="54"/>
        <v>2.3617021276595793E-2</v>
      </c>
      <c r="P509">
        <f t="shared" si="54"/>
        <v>2.2553191489361749E-2</v>
      </c>
      <c r="Q509">
        <f t="shared" si="54"/>
        <v>6.808510638297848E-3</v>
      </c>
      <c r="R509">
        <f t="shared" si="54"/>
        <v>2.2553191489361749E-2</v>
      </c>
      <c r="S509">
        <f t="shared" si="54"/>
        <v>-1.0638297872340425E-2</v>
      </c>
      <c r="T509">
        <f t="shared" si="54"/>
        <v>-2.3617021276595793E-2</v>
      </c>
      <c r="U509">
        <f t="shared" si="54"/>
        <v>-2.1489361702127709E-2</v>
      </c>
      <c r="V509">
        <f t="shared" si="54"/>
        <v>-1.0638297872340426E-3</v>
      </c>
      <c r="W509">
        <f t="shared" si="54"/>
        <v>5.1063829787233563E-3</v>
      </c>
      <c r="X509">
        <f t="shared" si="54"/>
        <v>2.1276595744680851E-2</v>
      </c>
      <c r="Y509">
        <f t="shared" si="54"/>
        <v>-2.6170212765957469E-2</v>
      </c>
      <c r="Z509">
        <f t="shared" si="54"/>
        <v>8.5106382978718568E-4</v>
      </c>
      <c r="AA509">
        <f t="shared" si="54"/>
        <v>-2.5744680851063878E-2</v>
      </c>
      <c r="AB509">
        <f t="shared" si="54"/>
        <v>1.7234042553191539E-2</v>
      </c>
      <c r="AC509">
        <f t="shared" si="54"/>
        <v>-1.7021276595744924E-3</v>
      </c>
      <c r="AD509">
        <f t="shared" si="54"/>
        <v>-1.7021276595744924E-3</v>
      </c>
      <c r="AE509">
        <f t="shared" si="54"/>
        <v>1.404255319148941E-2</v>
      </c>
      <c r="AF509">
        <f t="shared" si="54"/>
        <v>2.4680851063829834E-2</v>
      </c>
      <c r="AG509">
        <f t="shared" si="54"/>
        <v>-1.829787234042558E-2</v>
      </c>
      <c r="AH509">
        <f t="shared" si="54"/>
        <v>3.4042553191489847E-3</v>
      </c>
      <c r="AI509">
        <f t="shared" si="54"/>
        <v>3.7446808510638349E-2</v>
      </c>
      <c r="AJ509">
        <f t="shared" si="54"/>
        <v>6.8085106382978725E-2</v>
      </c>
      <c r="AK509">
        <f t="shared" si="54"/>
        <v>2.1276595744680851E-2</v>
      </c>
      <c r="AL509">
        <f t="shared" si="54"/>
        <v>4.0000000000000022E-2</v>
      </c>
      <c r="AM509">
        <f t="shared" si="54"/>
        <v>2.5957446808510615E-2</v>
      </c>
      <c r="AN509">
        <f t="shared" si="54"/>
        <v>4.5531914893616972E-2</v>
      </c>
      <c r="AO509">
        <f t="shared" si="54"/>
        <v>4.4680851063829789E-2</v>
      </c>
      <c r="AP509">
        <f t="shared" si="54"/>
        <v>3.8723404255319123E-2</v>
      </c>
      <c r="AQ509">
        <f t="shared" si="54"/>
        <v>2.6445106382978683E-2</v>
      </c>
      <c r="AR509">
        <f t="shared" si="54"/>
        <v>5.106382978723404E-2</v>
      </c>
      <c r="AS509">
        <f t="shared" si="54"/>
        <v>4.5787234042553152E-2</v>
      </c>
      <c r="AT509">
        <f t="shared" si="54"/>
        <v>5.106382978723404E-2</v>
      </c>
      <c r="AU509">
        <f t="shared" si="54"/>
        <v>3.8297872340425532E-2</v>
      </c>
      <c r="AV509">
        <f t="shared" si="54"/>
        <v>5.7617021276595709E-2</v>
      </c>
      <c r="AW509">
        <f t="shared" si="54"/>
        <v>4.2297872340425521E-2</v>
      </c>
      <c r="AX509">
        <f t="shared" si="54"/>
        <v>3.4297872340425542E-2</v>
      </c>
      <c r="AY509">
        <f t="shared" si="54"/>
        <v>4.4680851063829789E-2</v>
      </c>
      <c r="AZ509">
        <f t="shared" si="54"/>
        <v>4.365957446808507E-2</v>
      </c>
      <c r="BA509">
        <f t="shared" si="54"/>
        <v>5.1957446808510672E-2</v>
      </c>
      <c r="BB509">
        <f t="shared" si="54"/>
        <v>4.6382978723404279E-2</v>
      </c>
      <c r="BC509">
        <f t="shared" si="54"/>
        <v>2.9787234042553193E-2</v>
      </c>
      <c r="BD509">
        <f t="shared" si="54"/>
        <v>2.8085106382978699E-2</v>
      </c>
      <c r="BE509">
        <f t="shared" si="54"/>
        <v>-8.5106382978723406E-3</v>
      </c>
      <c r="BF509">
        <f t="shared" si="54"/>
        <v>-2.9787234042553193E-2</v>
      </c>
      <c r="BG509">
        <f t="shared" si="54"/>
        <v>1.4885957446808498E-2</v>
      </c>
      <c r="BH509">
        <f t="shared" si="54"/>
        <v>-4.1702127659574519E-2</v>
      </c>
      <c r="BI509">
        <f t="shared" si="54"/>
        <v>-5.2765957446808537E-2</v>
      </c>
      <c r="BJ509">
        <f t="shared" si="54"/>
        <v>-2.8085106382978699E-2</v>
      </c>
      <c r="BK509">
        <f t="shared" si="54"/>
        <v>-2.3914893617021295E-2</v>
      </c>
      <c r="BL509">
        <f t="shared" si="54"/>
        <v>-6.0468085106383011E-2</v>
      </c>
      <c r="BM509">
        <f t="shared" si="54"/>
        <v>-7.3617021276595793E-2</v>
      </c>
    </row>
    <row r="510" spans="2:65" x14ac:dyDescent="0.25">
      <c r="B510">
        <f t="shared" si="52"/>
        <v>-1.6666666666666684E-2</v>
      </c>
      <c r="C510">
        <f t="shared" si="54"/>
        <v>-4.1666666666666706E-2</v>
      </c>
      <c r="D510">
        <f t="shared" si="54"/>
        <v>-7.4999999999999886E-2</v>
      </c>
      <c r="E510">
        <f t="shared" si="54"/>
        <v>-3.3333333333333368E-2</v>
      </c>
      <c r="F510">
        <f t="shared" si="54"/>
        <v>-3.3333333333333368E-2</v>
      </c>
      <c r="G510">
        <f t="shared" si="54"/>
        <v>-5.0000000000000044E-2</v>
      </c>
      <c r="H510">
        <f t="shared" si="54"/>
        <v>-6.6666666666666541E-2</v>
      </c>
      <c r="I510">
        <f t="shared" si="54"/>
        <v>-8.3333333333333232E-2</v>
      </c>
      <c r="J510">
        <f t="shared" si="54"/>
        <v>-6.6666666666666541E-2</v>
      </c>
      <c r="K510">
        <f t="shared" si="54"/>
        <v>-0.10008333333333323</v>
      </c>
      <c r="L510">
        <f t="shared" si="54"/>
        <v>-0.10833333333333325</v>
      </c>
      <c r="M510">
        <f t="shared" si="54"/>
        <v>-8.3333333333333232E-2</v>
      </c>
      <c r="N510">
        <f t="shared" si="54"/>
        <v>-0.10833333333333325</v>
      </c>
      <c r="O510">
        <f t="shared" si="54"/>
        <v>-0.10833333333333325</v>
      </c>
      <c r="P510">
        <f t="shared" si="54"/>
        <v>-8.7499999999999994E-2</v>
      </c>
      <c r="Q510">
        <f t="shared" si="54"/>
        <v>-9.5833333333333326E-2</v>
      </c>
      <c r="R510">
        <f t="shared" si="54"/>
        <v>-0.12499999999999993</v>
      </c>
      <c r="S510">
        <f t="shared" si="54"/>
        <v>-0.12499999999999993</v>
      </c>
      <c r="T510">
        <f t="shared" si="54"/>
        <v>-6.6666666666666541E-2</v>
      </c>
      <c r="U510">
        <f t="shared" si="54"/>
        <v>-9.1666666666666563E-2</v>
      </c>
      <c r="V510">
        <f t="shared" si="54"/>
        <v>-6.6666666666666541E-2</v>
      </c>
      <c r="W510">
        <f t="shared" si="54"/>
        <v>-5.833333333333339E-2</v>
      </c>
      <c r="X510">
        <f t="shared" si="54"/>
        <v>-0.10833333333333325</v>
      </c>
      <c r="Y510">
        <f t="shared" si="54"/>
        <v>-0.12499999999999993</v>
      </c>
      <c r="Z510">
        <f t="shared" si="54"/>
        <v>-9.9999999999999908E-2</v>
      </c>
      <c r="AA510">
        <f t="shared" si="54"/>
        <v>-0.10833333333333325</v>
      </c>
      <c r="AB510">
        <f t="shared" si="54"/>
        <v>-0.10833333333333325</v>
      </c>
      <c r="AC510">
        <f t="shared" si="54"/>
        <v>-0.14999999999999997</v>
      </c>
      <c r="AD510">
        <f t="shared" si="54"/>
        <v>-0.12499999999999993</v>
      </c>
      <c r="AE510">
        <f t="shared" si="54"/>
        <v>-0.11666666666666659</v>
      </c>
      <c r="AF510">
        <f t="shared" si="54"/>
        <v>-0.13333333333333328</v>
      </c>
      <c r="AG510">
        <f t="shared" si="54"/>
        <v>-0.13333333333333328</v>
      </c>
      <c r="AH510">
        <f t="shared" si="54"/>
        <v>-0.11666666666666659</v>
      </c>
      <c r="AI510">
        <f t="shared" si="54"/>
        <v>-0.14166666666666661</v>
      </c>
      <c r="AJ510">
        <f t="shared" si="54"/>
        <v>-0.11666666666666659</v>
      </c>
      <c r="AK510">
        <f t="shared" si="54"/>
        <v>-9.9999999999999908E-2</v>
      </c>
      <c r="AL510">
        <f t="shared" si="54"/>
        <v>-0.12499999999999993</v>
      </c>
      <c r="AM510">
        <f t="shared" si="54"/>
        <v>-0.10833333333333325</v>
      </c>
      <c r="AN510">
        <f t="shared" si="54"/>
        <v>-0.12499999999999993</v>
      </c>
      <c r="AO510">
        <f t="shared" si="54"/>
        <v>-0.12499999999999993</v>
      </c>
      <c r="AP510">
        <f t="shared" si="54"/>
        <v>-0.12499999999999993</v>
      </c>
      <c r="AQ510">
        <f t="shared" si="54"/>
        <v>-0.11666666666666659</v>
      </c>
      <c r="AR510">
        <f t="shared" si="54"/>
        <v>-0.11666666666666659</v>
      </c>
      <c r="AS510">
        <f t="shared" si="54"/>
        <v>-9.9999999999999908E-2</v>
      </c>
      <c r="AT510">
        <f t="shared" si="54"/>
        <v>-0.13333333333333328</v>
      </c>
      <c r="AU510">
        <f t="shared" si="54"/>
        <v>-0.12499999999999993</v>
      </c>
      <c r="AV510">
        <f t="shared" si="54"/>
        <v>-0.14166666666666661</v>
      </c>
      <c r="AW510">
        <f t="shared" si="54"/>
        <v>-0.13333333333333328</v>
      </c>
      <c r="AX510">
        <f t="shared" si="54"/>
        <v>-0.17499999999999999</v>
      </c>
      <c r="AY510">
        <f t="shared" si="54"/>
        <v>-0.20791666666666664</v>
      </c>
      <c r="AZ510">
        <f t="shared" si="54"/>
        <v>-0.20833333333333334</v>
      </c>
      <c r="BA510">
        <f t="shared" si="54"/>
        <v>-0.23333333333333328</v>
      </c>
      <c r="BB510">
        <f t="shared" si="54"/>
        <v>-0.30291666666666661</v>
      </c>
      <c r="BC510">
        <f t="shared" si="54"/>
        <v>-0.27716666666666667</v>
      </c>
      <c r="BD510">
        <f t="shared" si="54"/>
        <v>-0.29166666666666669</v>
      </c>
      <c r="BE510">
        <f t="shared" si="54"/>
        <v>-0.30833333333333335</v>
      </c>
      <c r="BF510">
        <f t="shared" si="54"/>
        <v>-0.33333333333333326</v>
      </c>
      <c r="BG510">
        <f t="shared" si="54"/>
        <v>-0.3743333333333333</v>
      </c>
      <c r="BH510">
        <f t="shared" si="54"/>
        <v>-0.43324999999999997</v>
      </c>
      <c r="BI510">
        <f t="shared" si="54"/>
        <v>-0.40008333333333335</v>
      </c>
      <c r="BJ510">
        <f t="shared" si="54"/>
        <v>-0.38750000000000001</v>
      </c>
      <c r="BK510">
        <f t="shared" si="54"/>
        <v>-0.39475000000000005</v>
      </c>
      <c r="BL510">
        <f t="shared" si="54"/>
        <v>-0.41799999999999998</v>
      </c>
      <c r="BM510">
        <f t="shared" si="54"/>
        <v>-0.4</v>
      </c>
    </row>
    <row r="511" spans="2:65" x14ac:dyDescent="0.25">
      <c r="B511">
        <f t="shared" si="52"/>
        <v>-1.4492753623188482E-2</v>
      </c>
      <c r="C511">
        <f t="shared" si="54"/>
        <v>-2.6086956521739216E-2</v>
      </c>
      <c r="D511">
        <f t="shared" si="54"/>
        <v>0</v>
      </c>
      <c r="E511">
        <f t="shared" si="54"/>
        <v>-1.4492753623188482E-2</v>
      </c>
      <c r="F511">
        <f t="shared" si="54"/>
        <v>-1.4492753623188482E-2</v>
      </c>
      <c r="G511">
        <f t="shared" si="54"/>
        <v>-2.8985507246376836E-2</v>
      </c>
      <c r="H511">
        <f t="shared" si="54"/>
        <v>-0.3043478260869566</v>
      </c>
      <c r="I511">
        <f t="shared" si="54"/>
        <v>-0.3043478260869566</v>
      </c>
      <c r="J511">
        <f t="shared" si="54"/>
        <v>-0.28985507246376813</v>
      </c>
      <c r="K511">
        <f t="shared" si="54"/>
        <v>-0.27536231884057977</v>
      </c>
      <c r="L511">
        <f t="shared" si="54"/>
        <v>-0.28985507246376813</v>
      </c>
      <c r="M511">
        <f t="shared" si="54"/>
        <v>-0.29153623188405803</v>
      </c>
      <c r="N511">
        <f t="shared" si="54"/>
        <v>-0.31884057971014496</v>
      </c>
      <c r="O511">
        <f t="shared" si="54"/>
        <v>-0.31884057971014496</v>
      </c>
      <c r="P511">
        <f t="shared" si="54"/>
        <v>-0.3043478260869566</v>
      </c>
      <c r="Q511">
        <f t="shared" si="54"/>
        <v>-0.34782608695652178</v>
      </c>
      <c r="R511">
        <f t="shared" si="54"/>
        <v>-0.37681159420289861</v>
      </c>
      <c r="S511">
        <f t="shared" si="54"/>
        <v>-0.37681159420289861</v>
      </c>
      <c r="T511">
        <f t="shared" si="54"/>
        <v>-0.34057971014492761</v>
      </c>
      <c r="U511">
        <f t="shared" si="54"/>
        <v>-0.33333333333333343</v>
      </c>
      <c r="V511">
        <f t="shared" si="54"/>
        <v>-0.38840579710144935</v>
      </c>
      <c r="W511">
        <f t="shared" si="54"/>
        <v>-0.37681159420289861</v>
      </c>
      <c r="X511">
        <f t="shared" si="54"/>
        <v>-0.34782608695652178</v>
      </c>
      <c r="Y511">
        <f t="shared" si="54"/>
        <v>-0.40579710144927544</v>
      </c>
      <c r="Z511">
        <f t="shared" si="54"/>
        <v>-0.37681159420289861</v>
      </c>
      <c r="AA511">
        <f t="shared" si="54"/>
        <v>-0.37681159420289861</v>
      </c>
      <c r="AB511">
        <f t="shared" si="54"/>
        <v>-0.40579710144927544</v>
      </c>
      <c r="AC511">
        <f t="shared" si="54"/>
        <v>-0.36231884057971014</v>
      </c>
      <c r="AD511">
        <f t="shared" si="54"/>
        <v>-0.39130434782608697</v>
      </c>
      <c r="AE511">
        <f t="shared" si="54"/>
        <v>-0.40579710144927544</v>
      </c>
      <c r="AF511">
        <f t="shared" si="54"/>
        <v>-0.37681159420289861</v>
      </c>
      <c r="AG511">
        <f t="shared" si="54"/>
        <v>-0.40579710144927544</v>
      </c>
      <c r="AH511">
        <f t="shared" si="54"/>
        <v>-0.39130434782608697</v>
      </c>
      <c r="AI511">
        <f t="shared" si="54"/>
        <v>-0.39130434782608697</v>
      </c>
      <c r="AJ511">
        <f t="shared" si="54"/>
        <v>-0.37681159420289861</v>
      </c>
      <c r="AK511">
        <f t="shared" si="54"/>
        <v>-0.37681159420289861</v>
      </c>
      <c r="AL511">
        <f t="shared" si="54"/>
        <v>-0.34782608695652178</v>
      </c>
      <c r="AM511">
        <f t="shared" si="54"/>
        <v>-0.39130434782608697</v>
      </c>
      <c r="AN511">
        <f t="shared" si="54"/>
        <v>-0.40579710144927544</v>
      </c>
      <c r="AO511">
        <f t="shared" si="54"/>
        <v>-0.33043478260869569</v>
      </c>
      <c r="AP511">
        <f t="shared" si="54"/>
        <v>-0.36231884057971014</v>
      </c>
      <c r="AQ511">
        <f t="shared" si="54"/>
        <v>-0.39420289855072471</v>
      </c>
      <c r="AR511">
        <f t="shared" si="54"/>
        <v>-0.4202898550724638</v>
      </c>
      <c r="AS511">
        <f t="shared" si="54"/>
        <v>-0.46086956521739131</v>
      </c>
      <c r="AT511">
        <f t="shared" si="54"/>
        <v>-0.43333333333333335</v>
      </c>
      <c r="AU511">
        <f t="shared" si="54"/>
        <v>-0.42318840579710149</v>
      </c>
      <c r="AV511">
        <f t="shared" si="54"/>
        <v>-0.46956521739130436</v>
      </c>
      <c r="AW511">
        <f t="shared" si="54"/>
        <v>-0.47246376811594204</v>
      </c>
      <c r="AX511">
        <f t="shared" si="54"/>
        <v>-0.50434782608695661</v>
      </c>
      <c r="AY511">
        <f t="shared" si="54"/>
        <v>-0.48614492753623195</v>
      </c>
      <c r="AZ511">
        <f t="shared" si="54"/>
        <v>-0.48695652173913045</v>
      </c>
      <c r="BA511">
        <f t="shared" si="54"/>
        <v>-0.52173913043478271</v>
      </c>
      <c r="BB511">
        <f t="shared" si="54"/>
        <v>-0.48405797101449277</v>
      </c>
      <c r="BC511">
        <f t="shared" si="54"/>
        <v>-0.50724637681159424</v>
      </c>
      <c r="BD511">
        <f t="shared" si="54"/>
        <v>-0.53623188405797106</v>
      </c>
      <c r="BE511">
        <f t="shared" si="54"/>
        <v>-0.54492753623188406</v>
      </c>
      <c r="BF511">
        <f t="shared" si="54"/>
        <v>-0.53913043478260869</v>
      </c>
      <c r="BG511">
        <f t="shared" si="54"/>
        <v>-0.53623188405797106</v>
      </c>
      <c r="BH511">
        <f t="shared" si="54"/>
        <v>-0.53623188405797106</v>
      </c>
      <c r="BI511">
        <f t="shared" si="54"/>
        <v>-0.5304347826086957</v>
      </c>
      <c r="BJ511">
        <f t="shared" si="54"/>
        <v>-0.52753623188405807</v>
      </c>
      <c r="BK511">
        <f t="shared" si="54"/>
        <v>-0.56521739130434789</v>
      </c>
      <c r="BL511">
        <f t="shared" si="54"/>
        <v>-0.53333333333333333</v>
      </c>
      <c r="BM511">
        <f t="shared" si="54"/>
        <v>-0.52173913043478271</v>
      </c>
    </row>
    <row r="512" spans="2:65" x14ac:dyDescent="0.25">
      <c r="B512">
        <f t="shared" si="52"/>
        <v>6.4724919093852055E-3</v>
      </c>
      <c r="C512">
        <f t="shared" si="54"/>
        <v>3.4304207119741179E-2</v>
      </c>
      <c r="D512">
        <f t="shared" si="54"/>
        <v>3.6245954692556787E-2</v>
      </c>
      <c r="E512">
        <f t="shared" si="54"/>
        <v>4.4012944983818754E-2</v>
      </c>
      <c r="F512">
        <f t="shared" si="54"/>
        <v>4.5954692556634362E-2</v>
      </c>
      <c r="G512">
        <f t="shared" si="54"/>
        <v>4.2718446601941761E-2</v>
      </c>
      <c r="H512">
        <f t="shared" si="54"/>
        <v>2.5889967637540479E-2</v>
      </c>
      <c r="I512">
        <f t="shared" si="54"/>
        <v>1.3592233009708793E-2</v>
      </c>
      <c r="J512">
        <f t="shared" si="54"/>
        <v>3.4951456310679675E-2</v>
      </c>
      <c r="K512">
        <f t="shared" si="54"/>
        <v>3.754045307443378E-2</v>
      </c>
      <c r="L512">
        <f t="shared" si="54"/>
        <v>5.3074433656957951E-2</v>
      </c>
      <c r="M512">
        <f t="shared" si="54"/>
        <v>7.896440129449854E-2</v>
      </c>
      <c r="N512">
        <f t="shared" si="54"/>
        <v>8.220064724919092E-2</v>
      </c>
      <c r="O512">
        <f t="shared" si="54"/>
        <v>2.135922330097088E-2</v>
      </c>
      <c r="P512">
        <f t="shared" si="54"/>
        <v>2.3948220064724985E-2</v>
      </c>
      <c r="Q512">
        <f t="shared" si="54"/>
        <v>4.2071197411003375E-2</v>
      </c>
      <c r="R512">
        <f t="shared" si="54"/>
        <v>4.8543689320388349E-2</v>
      </c>
      <c r="S512">
        <f t="shared" si="54"/>
        <v>6.4724919093851141E-2</v>
      </c>
      <c r="T512">
        <f t="shared" si="54"/>
        <v>8.3495145631067913E-2</v>
      </c>
      <c r="U512">
        <f t="shared" si="54"/>
        <v>8.1553398058252527E-2</v>
      </c>
      <c r="V512">
        <f t="shared" si="54"/>
        <v>8.6731391585760514E-2</v>
      </c>
      <c r="W512">
        <f t="shared" si="54"/>
        <v>6.990291262135935E-2</v>
      </c>
      <c r="X512">
        <f t="shared" si="54"/>
        <v>7.896440129449854E-2</v>
      </c>
      <c r="Y512">
        <f t="shared" si="54"/>
        <v>7.3786407766990331E-2</v>
      </c>
      <c r="Z512">
        <f t="shared" si="54"/>
        <v>6.9255663430420736E-2</v>
      </c>
      <c r="AA512">
        <f t="shared" si="54"/>
        <v>6.990291262135935E-2</v>
      </c>
      <c r="AB512">
        <f t="shared" si="54"/>
        <v>6.2135922330097147E-2</v>
      </c>
      <c r="AC512">
        <f t="shared" si="54"/>
        <v>6.4724919093851141E-2</v>
      </c>
      <c r="AD512">
        <f t="shared" si="54"/>
        <v>6.1488673139158533E-2</v>
      </c>
      <c r="AE512">
        <f t="shared" si="54"/>
        <v>7.0550161812297729E-2</v>
      </c>
      <c r="AF512">
        <f t="shared" si="54"/>
        <v>7.3139158576051716E-2</v>
      </c>
      <c r="AG512">
        <f t="shared" si="54"/>
        <v>5.3721682847896565E-2</v>
      </c>
      <c r="AH512">
        <f t="shared" si="54"/>
        <v>7.1197411003236344E-2</v>
      </c>
      <c r="AI512">
        <f t="shared" si="54"/>
        <v>7.7022653721682932E-2</v>
      </c>
      <c r="AJ512">
        <f t="shared" si="54"/>
        <v>9.1909385113268724E-2</v>
      </c>
      <c r="AK512">
        <f t="shared" si="54"/>
        <v>0.10161812297734631</v>
      </c>
      <c r="AL512">
        <f t="shared" si="54"/>
        <v>9.5145631067961325E-2</v>
      </c>
      <c r="AM512">
        <f t="shared" si="54"/>
        <v>7.1197411003236344E-2</v>
      </c>
      <c r="AN512">
        <f t="shared" si="54"/>
        <v>6.8608414239482357E-2</v>
      </c>
      <c r="AO512">
        <f t="shared" si="54"/>
        <v>5.3721682847896565E-2</v>
      </c>
      <c r="AP512">
        <f t="shared" si="54"/>
        <v>5.5663430420711937E-2</v>
      </c>
      <c r="AQ512">
        <f t="shared" si="54"/>
        <v>4.7249190938511355E-2</v>
      </c>
      <c r="AR512">
        <f t="shared" si="54"/>
        <v>6.990291262135935E-2</v>
      </c>
      <c r="AS512">
        <f t="shared" si="54"/>
        <v>8.4142394822006528E-2</v>
      </c>
      <c r="AT512">
        <f t="shared" si="54"/>
        <v>9.0614886731391731E-2</v>
      </c>
      <c r="AU512">
        <f t="shared" si="54"/>
        <v>4.4660194174757369E-2</v>
      </c>
      <c r="AV512">
        <f t="shared" si="54"/>
        <v>2.8478964401294583E-2</v>
      </c>
      <c r="AW512">
        <f t="shared" si="54"/>
        <v>1.5533980582524287E-2</v>
      </c>
      <c r="AX512">
        <f t="shared" si="54"/>
        <v>-2.2006472491909377E-2</v>
      </c>
      <c r="AY512">
        <f t="shared" si="54"/>
        <v>-5.3074433656957833E-2</v>
      </c>
      <c r="AZ512">
        <f t="shared" si="54"/>
        <v>-1.9417475728154927E-3</v>
      </c>
      <c r="BA512">
        <f t="shared" si="54"/>
        <v>-7.1197411003235877E-3</v>
      </c>
      <c r="BB512">
        <f t="shared" si="54"/>
        <v>3.8834951456311003E-3</v>
      </c>
      <c r="BC512">
        <f t="shared" si="54"/>
        <v>4.5307443365695983E-3</v>
      </c>
      <c r="BD512">
        <f t="shared" si="54"/>
        <v>-7.7669902912620853E-3</v>
      </c>
      <c r="BE512">
        <f t="shared" si="54"/>
        <v>-6.4724919093849757E-4</v>
      </c>
      <c r="BF512">
        <f t="shared" si="54"/>
        <v>2.5242718446601978E-2</v>
      </c>
      <c r="BG512">
        <f t="shared" si="54"/>
        <v>1.2944983818770297E-2</v>
      </c>
      <c r="BH512">
        <f t="shared" si="54"/>
        <v>-2.330097087378637E-2</v>
      </c>
      <c r="BI512">
        <f t="shared" si="54"/>
        <v>-1.9417475728155272E-2</v>
      </c>
      <c r="BJ512">
        <f t="shared" si="54"/>
        <v>-5.3074433656957833E-2</v>
      </c>
      <c r="BK512">
        <f t="shared" si="54"/>
        <v>-5.6957928802588938E-2</v>
      </c>
      <c r="BL512">
        <f t="shared" si="54"/>
        <v>-3.3656957928802564E-2</v>
      </c>
      <c r="BM512">
        <f t="shared" si="54"/>
        <v>-1.294498381877018E-2</v>
      </c>
    </row>
    <row r="513" spans="2:65" x14ac:dyDescent="0.25">
      <c r="B513">
        <f t="shared" si="52"/>
        <v>-1.8828451882845217E-2</v>
      </c>
      <c r="C513">
        <f t="shared" si="54"/>
        <v>-8.3482765491133676E-2</v>
      </c>
      <c r="D513">
        <f t="shared" si="54"/>
        <v>-6.3458856345885606E-2</v>
      </c>
      <c r="E513">
        <f t="shared" si="54"/>
        <v>-0.15620641562064161</v>
      </c>
      <c r="F513">
        <f t="shared" si="54"/>
        <v>-0.15720263000597734</v>
      </c>
      <c r="G513">
        <f t="shared" si="54"/>
        <v>-0.17194660290894598</v>
      </c>
      <c r="H513">
        <f t="shared" si="54"/>
        <v>-0.17314206017134892</v>
      </c>
      <c r="I513">
        <f t="shared" si="54"/>
        <v>-0.19878561466427583</v>
      </c>
      <c r="J513">
        <f t="shared" si="54"/>
        <v>-0.18310420402470617</v>
      </c>
      <c r="K513">
        <f t="shared" si="54"/>
        <v>-0.25303845387527396</v>
      </c>
      <c r="L513">
        <f t="shared" ref="C513:BM517" si="55">(L205-$A205)/$A205</f>
        <v>-0.24287706714484958</v>
      </c>
      <c r="M513">
        <f t="shared" si="55"/>
        <v>-0.23291492329149233</v>
      </c>
      <c r="N513">
        <f t="shared" si="55"/>
        <v>-0.20103606296074913</v>
      </c>
      <c r="O513">
        <f t="shared" si="55"/>
        <v>-0.17812313209802755</v>
      </c>
      <c r="P513">
        <f t="shared" si="55"/>
        <v>-0.17583183901175531</v>
      </c>
      <c r="Q513">
        <f t="shared" si="55"/>
        <v>-0.17314206017134892</v>
      </c>
      <c r="R513">
        <f t="shared" si="55"/>
        <v>-0.17314206017134892</v>
      </c>
      <c r="S513">
        <f t="shared" si="55"/>
        <v>-0.22135883642159798</v>
      </c>
      <c r="T513">
        <f t="shared" si="55"/>
        <v>-0.20800956365809919</v>
      </c>
      <c r="U513">
        <f t="shared" si="55"/>
        <v>-0.18310420402470617</v>
      </c>
      <c r="V513">
        <f t="shared" si="55"/>
        <v>-0.19306634787806332</v>
      </c>
      <c r="W513">
        <f t="shared" si="55"/>
        <v>-0.22295277943813507</v>
      </c>
      <c r="X513">
        <f t="shared" si="55"/>
        <v>-0.21896792189679218</v>
      </c>
      <c r="Y513">
        <f t="shared" si="55"/>
        <v>-0.19376369794779838</v>
      </c>
      <c r="Z513">
        <f t="shared" si="55"/>
        <v>-0.21299063558477782</v>
      </c>
      <c r="AA513">
        <f t="shared" si="55"/>
        <v>-0.18350268977884043</v>
      </c>
      <c r="AB513">
        <f t="shared" si="55"/>
        <v>-0.19050806933652129</v>
      </c>
      <c r="AC513">
        <f t="shared" si="55"/>
        <v>-0.12751544132297271</v>
      </c>
      <c r="AD513">
        <f t="shared" si="55"/>
        <v>-0.15321777246463444</v>
      </c>
      <c r="AE513">
        <f t="shared" si="55"/>
        <v>-0.10340705319784818</v>
      </c>
      <c r="AF513">
        <f t="shared" si="55"/>
        <v>-0.11336919705120543</v>
      </c>
      <c r="AG513">
        <f t="shared" si="55"/>
        <v>-0.14923291492329152</v>
      </c>
      <c r="AH513">
        <f t="shared" si="55"/>
        <v>-0.16308029487945813</v>
      </c>
      <c r="AI513">
        <f t="shared" si="55"/>
        <v>-0.12333134090456269</v>
      </c>
      <c r="AJ513">
        <f t="shared" si="55"/>
        <v>-0.10779039649332543</v>
      </c>
      <c r="AK513">
        <f t="shared" si="55"/>
        <v>-0.11336919705120543</v>
      </c>
      <c r="AL513">
        <f t="shared" si="55"/>
        <v>-0.13309424188085281</v>
      </c>
      <c r="AM513">
        <f t="shared" si="55"/>
        <v>-0.11536162582187688</v>
      </c>
      <c r="AN513">
        <f t="shared" si="55"/>
        <v>-0.1235305837816298</v>
      </c>
      <c r="AO513">
        <f t="shared" si="55"/>
        <v>-6.7144849571627835E-2</v>
      </c>
      <c r="AP513">
        <f t="shared" si="55"/>
        <v>-9.3345287905957364E-2</v>
      </c>
      <c r="AQ513">
        <f t="shared" si="55"/>
        <v>-0.13229727037258421</v>
      </c>
      <c r="AR513">
        <f t="shared" si="55"/>
        <v>-0.13329348475791994</v>
      </c>
      <c r="AS513">
        <f t="shared" si="55"/>
        <v>-0.10350667463638175</v>
      </c>
      <c r="AT513">
        <f t="shared" si="55"/>
        <v>-0.17513448894202038</v>
      </c>
      <c r="AU513">
        <f t="shared" si="55"/>
        <v>-0.10769077505479176</v>
      </c>
      <c r="AV513">
        <f t="shared" si="55"/>
        <v>-0.10340705319784818</v>
      </c>
      <c r="AW513">
        <f t="shared" si="55"/>
        <v>-0.10340705319784818</v>
      </c>
      <c r="AX513">
        <f t="shared" si="55"/>
        <v>-0.14325562861127719</v>
      </c>
      <c r="AY513">
        <f t="shared" si="55"/>
        <v>-9.3344291691572004E-2</v>
      </c>
      <c r="AZ513">
        <f t="shared" si="55"/>
        <v>-0.10340705319784818</v>
      </c>
      <c r="BA513">
        <f t="shared" si="55"/>
        <v>-0.10340705319784818</v>
      </c>
      <c r="BB513">
        <f t="shared" si="55"/>
        <v>-0.10340705319784818</v>
      </c>
      <c r="BC513">
        <f t="shared" si="55"/>
        <v>-1.3747758517633029E-2</v>
      </c>
      <c r="BD513">
        <f t="shared" si="55"/>
        <v>-7.3022514445108613E-2</v>
      </c>
      <c r="BE513">
        <f t="shared" si="55"/>
        <v>-4.3733811516238341E-2</v>
      </c>
      <c r="BF513">
        <f t="shared" si="55"/>
        <v>-2.8690974297668904E-2</v>
      </c>
      <c r="BG513">
        <f t="shared" si="55"/>
        <v>5.5090655509065452E-2</v>
      </c>
      <c r="BH513">
        <f t="shared" si="55"/>
        <v>3.6062960749153224E-2</v>
      </c>
      <c r="BI513">
        <f t="shared" si="55"/>
        <v>6.0769077505479123E-3</v>
      </c>
      <c r="BJ513">
        <f t="shared" si="55"/>
        <v>3.6062960749153224E-2</v>
      </c>
      <c r="BK513">
        <f t="shared" si="55"/>
        <v>-3.1803148037457721E-2</v>
      </c>
      <c r="BL513">
        <f t="shared" si="55"/>
        <v>-3.3672046224347531E-2</v>
      </c>
      <c r="BM513">
        <f t="shared" si="55"/>
        <v>-3.7856146642757777E-3</v>
      </c>
    </row>
    <row r="514" spans="2:65" x14ac:dyDescent="0.25">
      <c r="B514">
        <f t="shared" si="52"/>
        <v>-2.7777777777777801E-2</v>
      </c>
      <c r="C514">
        <f t="shared" si="55"/>
        <v>5.5555555555555601E-3</v>
      </c>
      <c r="D514">
        <f t="shared" si="55"/>
        <v>-5.5555555555555601E-3</v>
      </c>
      <c r="E514">
        <f t="shared" si="55"/>
        <v>5.5555555555555601E-3</v>
      </c>
      <c r="F514">
        <f t="shared" si="55"/>
        <v>-2.222222222222224E-2</v>
      </c>
      <c r="G514">
        <f t="shared" si="55"/>
        <v>0</v>
      </c>
      <c r="H514">
        <f t="shared" si="55"/>
        <v>-1.5722222222222217E-2</v>
      </c>
      <c r="I514">
        <f t="shared" si="55"/>
        <v>-5.5555555555555601E-3</v>
      </c>
      <c r="J514">
        <f t="shared" si="55"/>
        <v>-1.666666666666668E-2</v>
      </c>
      <c r="K514">
        <f t="shared" si="55"/>
        <v>7.7777777777777724E-2</v>
      </c>
      <c r="L514">
        <f t="shared" si="55"/>
        <v>0.18333333333333324</v>
      </c>
      <c r="M514">
        <f t="shared" si="55"/>
        <v>0.21111111111111117</v>
      </c>
      <c r="N514">
        <f t="shared" si="55"/>
        <v>0.21111111111111117</v>
      </c>
      <c r="O514">
        <f t="shared" si="55"/>
        <v>0.17777777777777781</v>
      </c>
      <c r="P514">
        <f t="shared" si="55"/>
        <v>0.14444444444444446</v>
      </c>
      <c r="Q514">
        <f t="shared" si="55"/>
        <v>0.14444444444444446</v>
      </c>
      <c r="R514">
        <f t="shared" si="55"/>
        <v>0.17777777777777781</v>
      </c>
      <c r="S514">
        <f t="shared" si="55"/>
        <v>0.15555555555555556</v>
      </c>
      <c r="T514">
        <f t="shared" si="55"/>
        <v>0.16111111111111101</v>
      </c>
      <c r="U514">
        <f t="shared" si="55"/>
        <v>0.14999999999999988</v>
      </c>
      <c r="V514">
        <f t="shared" si="55"/>
        <v>0.26666666666666655</v>
      </c>
      <c r="W514">
        <f t="shared" si="55"/>
        <v>0.19444444444444436</v>
      </c>
      <c r="X514">
        <f t="shared" si="55"/>
        <v>0.29999999999999988</v>
      </c>
      <c r="Y514">
        <f t="shared" si="55"/>
        <v>0.35000000000000003</v>
      </c>
      <c r="Z514">
        <f t="shared" si="55"/>
        <v>0.36111111111111116</v>
      </c>
      <c r="AA514">
        <f t="shared" si="55"/>
        <v>0.35555555555555551</v>
      </c>
      <c r="AB514">
        <f t="shared" si="55"/>
        <v>0.34444444444444439</v>
      </c>
      <c r="AC514">
        <f t="shared" si="55"/>
        <v>0.35000000000000003</v>
      </c>
      <c r="AD514">
        <f t="shared" si="55"/>
        <v>0.33888888888888896</v>
      </c>
      <c r="AE514">
        <f t="shared" si="55"/>
        <v>0.31666666666666671</v>
      </c>
      <c r="AF514">
        <f t="shared" si="55"/>
        <v>0.28888888888888875</v>
      </c>
      <c r="AG514">
        <f t="shared" si="55"/>
        <v>0.32222222222222213</v>
      </c>
      <c r="AH514">
        <f t="shared" si="55"/>
        <v>0.32777777777777783</v>
      </c>
      <c r="AI514">
        <f t="shared" si="55"/>
        <v>0.32777777777777783</v>
      </c>
      <c r="AJ514">
        <f t="shared" si="55"/>
        <v>0.34444444444444439</v>
      </c>
      <c r="AK514">
        <f t="shared" si="55"/>
        <v>0.44444444444444448</v>
      </c>
      <c r="AL514">
        <f t="shared" si="55"/>
        <v>0.46666666666666667</v>
      </c>
      <c r="AM514">
        <f t="shared" si="55"/>
        <v>0.37777777777777771</v>
      </c>
      <c r="AN514">
        <f t="shared" si="55"/>
        <v>0.41111111111111109</v>
      </c>
      <c r="AO514">
        <f t="shared" si="55"/>
        <v>0.41666666666666652</v>
      </c>
      <c r="AP514">
        <f t="shared" si="55"/>
        <v>0.42222222222222222</v>
      </c>
      <c r="AQ514">
        <f t="shared" si="55"/>
        <v>0.60555555555555562</v>
      </c>
      <c r="AR514">
        <f t="shared" si="55"/>
        <v>0.6333333333333333</v>
      </c>
      <c r="AS514">
        <f t="shared" si="55"/>
        <v>0.38888888888888884</v>
      </c>
      <c r="AT514">
        <f t="shared" si="55"/>
        <v>0.4555555555555556</v>
      </c>
      <c r="AU514">
        <f t="shared" si="55"/>
        <v>0.4499999999999999</v>
      </c>
      <c r="AV514">
        <f t="shared" si="55"/>
        <v>0.50000000000000011</v>
      </c>
      <c r="AW514">
        <f t="shared" si="55"/>
        <v>0.44444444444444448</v>
      </c>
      <c r="AX514">
        <f t="shared" si="55"/>
        <v>0.38888888888888884</v>
      </c>
      <c r="AY514">
        <f t="shared" si="55"/>
        <v>0.41111111111111109</v>
      </c>
      <c r="AZ514">
        <f t="shared" si="55"/>
        <v>0.41666666666666652</v>
      </c>
      <c r="BA514">
        <f t="shared" si="55"/>
        <v>0.4555555555555556</v>
      </c>
      <c r="BB514">
        <f t="shared" si="55"/>
        <v>0.50555555555555554</v>
      </c>
      <c r="BC514">
        <f t="shared" si="55"/>
        <v>0.4499999999999999</v>
      </c>
      <c r="BD514">
        <f t="shared" si="55"/>
        <v>0.35555555555555551</v>
      </c>
      <c r="BE514">
        <f t="shared" si="55"/>
        <v>0.30555555555555558</v>
      </c>
      <c r="BF514">
        <f t="shared" si="55"/>
        <v>0.22222222222222229</v>
      </c>
      <c r="BG514">
        <f t="shared" si="55"/>
        <v>0.17222222222222214</v>
      </c>
      <c r="BH514">
        <f t="shared" si="55"/>
        <v>0.24444444444444452</v>
      </c>
      <c r="BI514">
        <f t="shared" si="55"/>
        <v>0.16666666666666669</v>
      </c>
      <c r="BJ514">
        <f t="shared" si="55"/>
        <v>0.21111111111111117</v>
      </c>
      <c r="BK514">
        <f t="shared" si="55"/>
        <v>0.23333333333333342</v>
      </c>
      <c r="BL514">
        <f t="shared" si="55"/>
        <v>0.24444444444444452</v>
      </c>
      <c r="BM514">
        <f t="shared" si="55"/>
        <v>0.26666666666666655</v>
      </c>
    </row>
    <row r="515" spans="2:65" x14ac:dyDescent="0.25">
      <c r="B515">
        <f t="shared" si="52"/>
        <v>3.0418186615393316E-2</v>
      </c>
      <c r="C515">
        <f t="shared" si="55"/>
        <v>1.1406812059353292E-2</v>
      </c>
      <c r="D515">
        <f t="shared" si="55"/>
        <v>-3.8025981051145985E-4</v>
      </c>
      <c r="E515">
        <f t="shared" si="55"/>
        <v>-4.1825062046100647E-2</v>
      </c>
      <c r="F515">
        <f t="shared" si="55"/>
        <v>-7.6045656652545743E-2</v>
      </c>
      <c r="G515">
        <f t="shared" si="55"/>
        <v>-0.16311789723961034</v>
      </c>
      <c r="H515">
        <f t="shared" si="55"/>
        <v>-0.18250953160616185</v>
      </c>
      <c r="I515">
        <f t="shared" si="55"/>
        <v>-0.2456274003286629</v>
      </c>
      <c r="J515">
        <f t="shared" si="55"/>
        <v>0</v>
      </c>
      <c r="K515">
        <f t="shared" si="55"/>
        <v>-3.0038021861913049E-2</v>
      </c>
      <c r="L515">
        <f t="shared" si="55"/>
        <v>-6.0836531659172001E-2</v>
      </c>
      <c r="M515">
        <f t="shared" si="55"/>
        <v>9.0494198653542537E-2</v>
      </c>
      <c r="N515">
        <f t="shared" si="55"/>
        <v>1.026622274188144E-2</v>
      </c>
      <c r="O515">
        <f t="shared" si="55"/>
        <v>1.67299424356799E-2</v>
      </c>
      <c r="P515">
        <f t="shared" si="55"/>
        <v>-2.2814004346831079E-3</v>
      </c>
      <c r="Q515">
        <f t="shared" si="55"/>
        <v>3.878323704742595E-2</v>
      </c>
      <c r="R515">
        <f t="shared" si="55"/>
        <v>7.4144420971342773E-2</v>
      </c>
      <c r="S515">
        <f t="shared" si="55"/>
        <v>0.16273760574342186</v>
      </c>
      <c r="T515">
        <f t="shared" si="55"/>
        <v>-6.3498128533012399E-2</v>
      </c>
      <c r="U515">
        <f t="shared" si="55"/>
        <v>-0.10171105507886391</v>
      </c>
      <c r="V515">
        <f t="shared" si="55"/>
        <v>-0.10076054813813219</v>
      </c>
      <c r="W515">
        <f t="shared" si="55"/>
        <v>-0.11901143475882646</v>
      </c>
      <c r="X515">
        <f t="shared" si="55"/>
        <v>-0.10646390663929324</v>
      </c>
      <c r="Y515">
        <f t="shared" si="55"/>
        <v>-0.12927756244367669</v>
      </c>
      <c r="Z515">
        <f t="shared" si="55"/>
        <v>-0.16615972223828504</v>
      </c>
      <c r="AA515">
        <f t="shared" si="55"/>
        <v>-0.18935357448182594</v>
      </c>
      <c r="AB515">
        <f t="shared" si="55"/>
        <v>-0.19163500660218605</v>
      </c>
      <c r="AC515">
        <f t="shared" si="55"/>
        <v>-0.22205319321757938</v>
      </c>
      <c r="AD515">
        <f t="shared" si="55"/>
        <v>-0.23954375033131339</v>
      </c>
      <c r="AE515">
        <f t="shared" si="55"/>
        <v>-0.24714831282800026</v>
      </c>
      <c r="AF515">
        <f t="shared" si="55"/>
        <v>-0.25893538469786487</v>
      </c>
      <c r="AG515">
        <f t="shared" si="55"/>
        <v>-0.3193916565465254</v>
      </c>
      <c r="AH515">
        <f t="shared" si="55"/>
        <v>-0.27604565031541028</v>
      </c>
      <c r="AI515">
        <f t="shared" si="55"/>
        <v>-0.29125477530878402</v>
      </c>
      <c r="AJ515">
        <f t="shared" si="55"/>
        <v>-0.27756656281474773</v>
      </c>
      <c r="AK515">
        <f t="shared" si="55"/>
        <v>-0.20494302265706518</v>
      </c>
      <c r="AL515">
        <f t="shared" si="55"/>
        <v>-0.25855515657303058</v>
      </c>
      <c r="AM515">
        <f t="shared" si="55"/>
        <v>-0.22851710302544034</v>
      </c>
      <c r="AN515">
        <f t="shared" si="55"/>
        <v>-0.22015211596476189</v>
      </c>
      <c r="AO515">
        <f t="shared" si="55"/>
        <v>-0.18250953160616185</v>
      </c>
      <c r="AP515">
        <f t="shared" si="55"/>
        <v>-0.2486692253273376</v>
      </c>
      <c r="AQ515">
        <f t="shared" si="55"/>
        <v>-0.23954375033131339</v>
      </c>
      <c r="AR515">
        <f t="shared" si="55"/>
        <v>-0.28555135343626892</v>
      </c>
      <c r="AS515">
        <f t="shared" si="55"/>
        <v>-0.20152093784787903</v>
      </c>
      <c r="AT515">
        <f t="shared" si="55"/>
        <v>-0.26172372427998336</v>
      </c>
      <c r="AU515">
        <f t="shared" si="55"/>
        <v>-0.29340940134951199</v>
      </c>
      <c r="AV515">
        <f t="shared" si="55"/>
        <v>-0.2458808857452191</v>
      </c>
      <c r="AW515">
        <f t="shared" si="55"/>
        <v>-0.29657796905646477</v>
      </c>
      <c r="AX515">
        <f t="shared" si="55"/>
        <v>-0.32192651071208772</v>
      </c>
      <c r="AY515">
        <f t="shared" si="55"/>
        <v>-0.40114070338590929</v>
      </c>
      <c r="AZ515">
        <f t="shared" si="55"/>
        <v>-0.38212929714419214</v>
      </c>
      <c r="BA515">
        <f t="shared" si="55"/>
        <v>-0.38529786485114498</v>
      </c>
      <c r="BB515">
        <f t="shared" si="55"/>
        <v>-0.3757921617302864</v>
      </c>
      <c r="BC515">
        <f t="shared" si="55"/>
        <v>-0.36628645860942782</v>
      </c>
      <c r="BD515">
        <f t="shared" si="55"/>
        <v>-0.39163500026505071</v>
      </c>
      <c r="BE515">
        <f t="shared" si="55"/>
        <v>-0.41381497421372071</v>
      </c>
      <c r="BF515">
        <f t="shared" si="55"/>
        <v>-0.42015210962762639</v>
      </c>
      <c r="BG515">
        <f t="shared" si="55"/>
        <v>-0.3282636461259934</v>
      </c>
      <c r="BH515">
        <f t="shared" si="55"/>
        <v>-0.35361218778161635</v>
      </c>
      <c r="BI515">
        <f t="shared" si="55"/>
        <v>-0.37896072943723924</v>
      </c>
      <c r="BJ515">
        <f t="shared" si="55"/>
        <v>-0.40430927109286219</v>
      </c>
      <c r="BK515">
        <f t="shared" si="55"/>
        <v>-0.4391635158693436</v>
      </c>
      <c r="BL515">
        <f t="shared" si="55"/>
        <v>-0.44550065128324934</v>
      </c>
      <c r="BM515">
        <f t="shared" si="55"/>
        <v>-0.4391635158693436</v>
      </c>
    </row>
    <row r="516" spans="2:65" x14ac:dyDescent="0.25">
      <c r="B516">
        <f t="shared" si="52"/>
        <v>-4.9215537337279645E-2</v>
      </c>
      <c r="C516">
        <f t="shared" si="55"/>
        <v>-5.7073260169202902E-2</v>
      </c>
      <c r="D516">
        <f t="shared" si="55"/>
        <v>-3.8738573561381891E-2</v>
      </c>
      <c r="E516">
        <f t="shared" si="55"/>
        <v>-4.3977055449330768E-2</v>
      </c>
      <c r="F516">
        <f t="shared" si="55"/>
        <v>-1.3200974357631101E-2</v>
      </c>
      <c r="G516">
        <f t="shared" si="55"/>
        <v>-8.3265669608947296E-2</v>
      </c>
      <c r="H516">
        <f t="shared" si="55"/>
        <v>-0.1016003562167683</v>
      </c>
      <c r="I516">
        <f t="shared" si="55"/>
        <v>-5.7073260169202902E-2</v>
      </c>
      <c r="J516">
        <f t="shared" si="55"/>
        <v>-9.3480709290447633E-2</v>
      </c>
      <c r="K516">
        <f t="shared" si="55"/>
        <v>-0.12255428376856381</v>
      </c>
      <c r="L516">
        <f t="shared" si="55"/>
        <v>-7.2788705833049541E-2</v>
      </c>
      <c r="M516">
        <f t="shared" si="55"/>
        <v>-7.8734382775871498E-2</v>
      </c>
      <c r="N516">
        <f t="shared" si="55"/>
        <v>-6.231174205715178E-2</v>
      </c>
      <c r="O516">
        <f t="shared" si="55"/>
        <v>-9.636187432881943E-2</v>
      </c>
      <c r="P516">
        <f t="shared" si="55"/>
        <v>-7.577464050918041E-2</v>
      </c>
      <c r="Q516">
        <f t="shared" si="55"/>
        <v>-0.1090651929070955</v>
      </c>
      <c r="R516">
        <f t="shared" si="55"/>
        <v>-7.0169464889075162E-2</v>
      </c>
      <c r="S516">
        <f t="shared" si="55"/>
        <v>-7.0169464889075162E-2</v>
      </c>
      <c r="T516">
        <f t="shared" si="55"/>
        <v>-9.636187432881943E-2</v>
      </c>
      <c r="U516">
        <f t="shared" si="55"/>
        <v>-0.10421959716074281</v>
      </c>
      <c r="V516">
        <f t="shared" si="55"/>
        <v>-7.5407946777024032E-2</v>
      </c>
      <c r="W516">
        <f t="shared" si="55"/>
        <v>-0.10421959716074281</v>
      </c>
      <c r="X516">
        <f t="shared" si="55"/>
        <v>-0.10945807904869168</v>
      </c>
      <c r="Y516">
        <f t="shared" si="55"/>
        <v>-0.13565048848843606</v>
      </c>
      <c r="Z516">
        <f t="shared" si="55"/>
        <v>-9.8457267083998976E-2</v>
      </c>
      <c r="AA516">
        <f t="shared" si="55"/>
        <v>-0.10945807904869168</v>
      </c>
      <c r="AB516">
        <f t="shared" si="55"/>
        <v>-0.10421959716074281</v>
      </c>
      <c r="AC516">
        <f t="shared" si="55"/>
        <v>-0.13826972943241045</v>
      </c>
      <c r="AD516">
        <f t="shared" si="55"/>
        <v>-0.20113151208779698</v>
      </c>
      <c r="AE516">
        <f t="shared" si="55"/>
        <v>-0.17755834359202696</v>
      </c>
      <c r="AF516">
        <f t="shared" si="55"/>
        <v>-0.18803530736792473</v>
      </c>
      <c r="AG516">
        <f t="shared" si="55"/>
        <v>-0.1749391026480526</v>
      </c>
      <c r="AH516">
        <f t="shared" si="55"/>
        <v>-0.15922365698420596</v>
      </c>
      <c r="AI516">
        <f t="shared" si="55"/>
        <v>-0.18541606642395034</v>
      </c>
      <c r="AJ516">
        <f t="shared" si="55"/>
        <v>-0.18017758453600147</v>
      </c>
      <c r="AK516">
        <f t="shared" si="55"/>
        <v>-0.15922365698420596</v>
      </c>
      <c r="AL516">
        <f t="shared" si="55"/>
        <v>-0.13826972943241045</v>
      </c>
      <c r="AM516">
        <f t="shared" si="55"/>
        <v>-0.16446213887215483</v>
      </c>
      <c r="AN516">
        <f t="shared" si="55"/>
        <v>-0.22470468058356685</v>
      </c>
      <c r="AO516">
        <f t="shared" si="55"/>
        <v>-0.26661253568715787</v>
      </c>
      <c r="AP516">
        <f t="shared" si="55"/>
        <v>-0.26661253568715787</v>
      </c>
      <c r="AQ516">
        <f t="shared" si="55"/>
        <v>-0.21422771680766911</v>
      </c>
      <c r="AR516">
        <f t="shared" si="55"/>
        <v>-0.21160847586369472</v>
      </c>
      <c r="AS516">
        <f t="shared" si="55"/>
        <v>-0.18279682547997583</v>
      </c>
      <c r="AT516">
        <f t="shared" si="55"/>
        <v>-0.22994316247151575</v>
      </c>
      <c r="AU516">
        <f t="shared" si="55"/>
        <v>-0.18017758453600147</v>
      </c>
      <c r="AV516">
        <f t="shared" si="55"/>
        <v>-0.19851227114382247</v>
      </c>
      <c r="AW516">
        <f t="shared" si="55"/>
        <v>-0.20375075303177134</v>
      </c>
      <c r="AX516">
        <f t="shared" si="55"/>
        <v>-0.21684695775164348</v>
      </c>
      <c r="AY516">
        <f t="shared" si="55"/>
        <v>-0.18017758453600147</v>
      </c>
      <c r="AZ516">
        <f t="shared" si="55"/>
        <v>-0.18279682547997583</v>
      </c>
      <c r="BA516">
        <f t="shared" si="55"/>
        <v>-0.22732392152754125</v>
      </c>
      <c r="BB516">
        <f t="shared" si="55"/>
        <v>-0.25351633096728565</v>
      </c>
      <c r="BC516">
        <f t="shared" si="55"/>
        <v>-0.2587548128552345</v>
      </c>
      <c r="BD516">
        <f t="shared" si="55"/>
        <v>-0.26661253568715787</v>
      </c>
      <c r="BE516">
        <f t="shared" si="55"/>
        <v>-0.24565860813536236</v>
      </c>
      <c r="BF516">
        <f t="shared" si="55"/>
        <v>-0.26923177663113224</v>
      </c>
      <c r="BG516">
        <f t="shared" si="55"/>
        <v>-0.27970874040703003</v>
      </c>
      <c r="BH516">
        <f t="shared" si="55"/>
        <v>-0.28494722229497887</v>
      </c>
      <c r="BI516">
        <f t="shared" si="55"/>
        <v>-0.30066266795882551</v>
      </c>
      <c r="BJ516">
        <f t="shared" si="55"/>
        <v>-0.28625684276696606</v>
      </c>
      <c r="BK516">
        <f t="shared" si="55"/>
        <v>-0.26661253568715787</v>
      </c>
      <c r="BL516">
        <f t="shared" si="55"/>
        <v>-0.2875664632389533</v>
      </c>
      <c r="BM516">
        <f t="shared" si="55"/>
        <v>-0.24042012624741349</v>
      </c>
    </row>
    <row r="517" spans="2:65" x14ac:dyDescent="0.25">
      <c r="B517">
        <f t="shared" si="52"/>
        <v>-4.8387096774193589E-2</v>
      </c>
      <c r="C517">
        <f t="shared" si="55"/>
        <v>-3.4946236559139872E-2</v>
      </c>
      <c r="D517">
        <f t="shared" si="55"/>
        <v>-2.6881720430107548E-2</v>
      </c>
      <c r="E517">
        <f t="shared" si="55"/>
        <v>-2.6881720430108145E-3</v>
      </c>
      <c r="F517">
        <f t="shared" si="55"/>
        <v>-8.0645161290323238E-3</v>
      </c>
      <c r="G517">
        <f t="shared" si="55"/>
        <v>2.6881720430106952E-3</v>
      </c>
      <c r="H517">
        <f t="shared" si="55"/>
        <v>2.6881720430106952E-3</v>
      </c>
      <c r="I517">
        <f t="shared" si="55"/>
        <v>1.4784946236559062E-2</v>
      </c>
      <c r="J517">
        <f t="shared" si="55"/>
        <v>-1.075268817204302E-2</v>
      </c>
      <c r="K517">
        <f t="shared" ref="C517:BM521" si="56">(K209-$A209)/$A209</f>
        <v>-1.2096774193548487E-2</v>
      </c>
      <c r="L517">
        <f t="shared" si="56"/>
        <v>8.0645161290322058E-3</v>
      </c>
      <c r="M517">
        <f t="shared" si="56"/>
        <v>2.1505376344085919E-2</v>
      </c>
      <c r="N517">
        <f t="shared" si="56"/>
        <v>4.7043010752688123E-2</v>
      </c>
      <c r="O517">
        <f t="shared" si="56"/>
        <v>2.0161290322580572E-2</v>
      </c>
      <c r="P517">
        <f t="shared" si="56"/>
        <v>7.2580645161290328E-2</v>
      </c>
      <c r="Q517">
        <f t="shared" si="56"/>
        <v>3.7634408602150449E-2</v>
      </c>
      <c r="R517">
        <f t="shared" si="56"/>
        <v>6.3172043010752646E-2</v>
      </c>
      <c r="S517">
        <f t="shared" si="56"/>
        <v>0.11021505376344078</v>
      </c>
      <c r="T517">
        <f t="shared" si="56"/>
        <v>9.81182795698924E-2</v>
      </c>
      <c r="U517">
        <f t="shared" si="56"/>
        <v>1.7473118279569877E-2</v>
      </c>
      <c r="V517">
        <f t="shared" si="56"/>
        <v>-2.6881720430108145E-3</v>
      </c>
      <c r="W517">
        <f t="shared" si="56"/>
        <v>6.7204301075268575E-3</v>
      </c>
      <c r="X517">
        <f t="shared" si="56"/>
        <v>-1.612903225806453E-2</v>
      </c>
      <c r="Y517">
        <f t="shared" si="56"/>
        <v>-2.2849462365591506E-2</v>
      </c>
      <c r="Z517">
        <f t="shared" si="56"/>
        <v>-2.2849462365591506E-2</v>
      </c>
      <c r="AA517">
        <f t="shared" si="56"/>
        <v>-3.2258064516129059E-2</v>
      </c>
      <c r="AB517">
        <f t="shared" si="56"/>
        <v>-2.1505376344086041E-2</v>
      </c>
      <c r="AC517">
        <f t="shared" si="56"/>
        <v>-3.0913978494623712E-2</v>
      </c>
      <c r="AD517">
        <f t="shared" si="56"/>
        <v>-3.3602150537634407E-2</v>
      </c>
      <c r="AE517">
        <f t="shared" si="56"/>
        <v>-1.7473118279569995E-2</v>
      </c>
      <c r="AF517">
        <f t="shared" si="56"/>
        <v>-2.5537634408602201E-2</v>
      </c>
      <c r="AG517">
        <f t="shared" si="56"/>
        <v>-3.0913978494623712E-2</v>
      </c>
      <c r="AH517">
        <f t="shared" si="56"/>
        <v>-1.7473118279569995E-2</v>
      </c>
      <c r="AI517">
        <f t="shared" si="56"/>
        <v>-4.7043010752688241E-2</v>
      </c>
      <c r="AJ517">
        <f t="shared" si="56"/>
        <v>-3.8978494623655914E-2</v>
      </c>
      <c r="AK517">
        <f t="shared" si="56"/>
        <v>-3.7634408602150567E-2</v>
      </c>
      <c r="AL517">
        <f t="shared" si="56"/>
        <v>-2.4193548387096853E-2</v>
      </c>
      <c r="AM517">
        <f t="shared" si="56"/>
        <v>-2.1505376344086041E-2</v>
      </c>
      <c r="AN517">
        <f t="shared" si="56"/>
        <v>1.3440860215053476E-3</v>
      </c>
      <c r="AO517">
        <f t="shared" si="56"/>
        <v>-1.612903225806453E-2</v>
      </c>
      <c r="AP517">
        <f t="shared" si="56"/>
        <v>-3.4946236559139872E-2</v>
      </c>
      <c r="AQ517">
        <f t="shared" si="56"/>
        <v>-4.3010752688172081E-2</v>
      </c>
      <c r="AR517">
        <f t="shared" si="56"/>
        <v>-5.1075268817204401E-2</v>
      </c>
      <c r="AS517">
        <f t="shared" si="56"/>
        <v>-5.1075268817204401E-2</v>
      </c>
      <c r="AT517">
        <f t="shared" si="56"/>
        <v>-7.3924731182795786E-2</v>
      </c>
      <c r="AU517">
        <f t="shared" si="56"/>
        <v>-7.3924731182795786E-2</v>
      </c>
      <c r="AV517">
        <f t="shared" si="56"/>
        <v>-9.9462365591397872E-2</v>
      </c>
      <c r="AW517">
        <f t="shared" si="56"/>
        <v>-0.11290322580645171</v>
      </c>
      <c r="AX517">
        <f t="shared" si="56"/>
        <v>-0.12365591397849472</v>
      </c>
      <c r="AY517">
        <f t="shared" si="56"/>
        <v>-0.12096774193548392</v>
      </c>
      <c r="AZ517">
        <f t="shared" si="56"/>
        <v>-6.4516129032258118E-2</v>
      </c>
      <c r="BA517">
        <f t="shared" si="56"/>
        <v>-6.9892473118279633E-2</v>
      </c>
      <c r="BB517">
        <f t="shared" si="56"/>
        <v>-4.8387096774193589E-2</v>
      </c>
      <c r="BC517">
        <f t="shared" si="56"/>
        <v>-6.9892473118279633E-2</v>
      </c>
      <c r="BD517">
        <f t="shared" si="56"/>
        <v>-9.8118279569892525E-2</v>
      </c>
      <c r="BE517">
        <f t="shared" si="56"/>
        <v>-0.13306451612903228</v>
      </c>
      <c r="BF517">
        <f t="shared" si="56"/>
        <v>-5.9811827956989284E-2</v>
      </c>
      <c r="BG517">
        <f t="shared" si="56"/>
        <v>-9.4086021505376358E-2</v>
      </c>
      <c r="BH517">
        <f t="shared" si="56"/>
        <v>-0.12903225806451613</v>
      </c>
      <c r="BI517">
        <f t="shared" si="56"/>
        <v>-0.10483870967741939</v>
      </c>
      <c r="BJ517">
        <f t="shared" si="56"/>
        <v>-0.12096774193548392</v>
      </c>
      <c r="BK517">
        <f t="shared" si="56"/>
        <v>-0.18010752688172052</v>
      </c>
      <c r="BL517">
        <f t="shared" si="56"/>
        <v>-0.16935483870967749</v>
      </c>
      <c r="BM517">
        <f t="shared" si="56"/>
        <v>-0.14516129032258066</v>
      </c>
    </row>
    <row r="518" spans="2:65" x14ac:dyDescent="0.25">
      <c r="B518">
        <f t="shared" si="52"/>
        <v>1.4492753623188527E-2</v>
      </c>
      <c r="C518">
        <f t="shared" si="56"/>
        <v>-4.8309178743960327E-3</v>
      </c>
      <c r="D518">
        <f t="shared" si="56"/>
        <v>2.415458937198231E-3</v>
      </c>
      <c r="E518">
        <f t="shared" si="56"/>
        <v>-9.6618357487922805E-3</v>
      </c>
      <c r="F518">
        <f t="shared" si="56"/>
        <v>-9.6618357487922805E-3</v>
      </c>
      <c r="G518">
        <f t="shared" si="56"/>
        <v>-9.6618357487922805E-3</v>
      </c>
      <c r="H518">
        <f t="shared" si="56"/>
        <v>-9.6618357487922805E-3</v>
      </c>
      <c r="I518">
        <f t="shared" si="56"/>
        <v>2.415458937198231E-3</v>
      </c>
      <c r="J518">
        <f t="shared" si="56"/>
        <v>-3.3816425120772875E-2</v>
      </c>
      <c r="K518">
        <f t="shared" si="56"/>
        <v>-3.3816425120772875E-2</v>
      </c>
      <c r="L518">
        <f t="shared" si="56"/>
        <v>2.415458937198231E-3</v>
      </c>
      <c r="M518">
        <f t="shared" si="56"/>
        <v>-3.8647342995169011E-2</v>
      </c>
      <c r="N518">
        <f t="shared" si="56"/>
        <v>-7.004830917874387E-2</v>
      </c>
      <c r="O518">
        <f t="shared" si="56"/>
        <v>-5.0724637681159306E-2</v>
      </c>
      <c r="P518">
        <f t="shared" si="56"/>
        <v>-3.8647342995169011E-2</v>
      </c>
      <c r="Q518">
        <f t="shared" si="56"/>
        <v>-3.3816425120772875E-2</v>
      </c>
      <c r="R518">
        <f t="shared" si="56"/>
        <v>-2.6570048309178609E-2</v>
      </c>
      <c r="S518">
        <f t="shared" si="56"/>
        <v>-5.3140096618357432E-2</v>
      </c>
      <c r="T518">
        <f t="shared" si="56"/>
        <v>-3.6231884057970891E-2</v>
      </c>
      <c r="U518">
        <f t="shared" si="56"/>
        <v>-1.4492753623188312E-2</v>
      </c>
      <c r="V518">
        <f t="shared" si="56"/>
        <v>-5.0724637681159306E-2</v>
      </c>
      <c r="W518">
        <f t="shared" si="56"/>
        <v>-3.3816425120772875E-2</v>
      </c>
      <c r="X518">
        <f t="shared" si="56"/>
        <v>-1.690821256038633E-2</v>
      </c>
      <c r="Y518">
        <f t="shared" si="56"/>
        <v>2.415458937198231E-3</v>
      </c>
      <c r="Z518">
        <f t="shared" si="56"/>
        <v>2.415458937198231E-3</v>
      </c>
      <c r="AA518">
        <f t="shared" si="56"/>
        <v>-9.6618357487922805E-3</v>
      </c>
      <c r="AB518">
        <f t="shared" si="56"/>
        <v>-1.4492753623188312E-2</v>
      </c>
      <c r="AC518">
        <f t="shared" si="56"/>
        <v>-3.6231884057970891E-2</v>
      </c>
      <c r="AD518">
        <f t="shared" si="56"/>
        <v>-4.589371980676317E-2</v>
      </c>
      <c r="AE518">
        <f t="shared" si="56"/>
        <v>-4.1062801932367027E-2</v>
      </c>
      <c r="AF518">
        <f t="shared" si="56"/>
        <v>-6.0386473429951591E-2</v>
      </c>
      <c r="AG518">
        <f t="shared" si="56"/>
        <v>-4.1062801932367027E-2</v>
      </c>
      <c r="AH518">
        <f t="shared" si="56"/>
        <v>-4.589371980676317E-2</v>
      </c>
      <c r="AI518">
        <f t="shared" si="56"/>
        <v>-4.1062801932367027E-2</v>
      </c>
      <c r="AJ518">
        <f t="shared" si="56"/>
        <v>-4.3478260869565154E-2</v>
      </c>
      <c r="AK518">
        <f t="shared" si="56"/>
        <v>-3.8647342995169011E-2</v>
      </c>
      <c r="AL518">
        <f t="shared" si="56"/>
        <v>-3.3816425120772875E-2</v>
      </c>
      <c r="AM518">
        <f t="shared" si="56"/>
        <v>-4.589371980676317E-2</v>
      </c>
      <c r="AN518">
        <f t="shared" si="56"/>
        <v>-5.3140096618357432E-2</v>
      </c>
      <c r="AO518">
        <f t="shared" si="56"/>
        <v>-2.4154589371980163E-3</v>
      </c>
      <c r="AP518">
        <f t="shared" si="56"/>
        <v>2.415458937198231E-3</v>
      </c>
      <c r="AQ518">
        <f t="shared" si="56"/>
        <v>-9.6618357487922805E-3</v>
      </c>
      <c r="AR518">
        <f t="shared" si="56"/>
        <v>0</v>
      </c>
      <c r="AS518">
        <f t="shared" si="56"/>
        <v>2.415458937198231E-3</v>
      </c>
      <c r="AT518">
        <f t="shared" si="56"/>
        <v>-2.1739130434782577E-2</v>
      </c>
      <c r="AU518">
        <f t="shared" si="56"/>
        <v>-3.3816425120772875E-2</v>
      </c>
      <c r="AV518">
        <f t="shared" si="56"/>
        <v>-8.2125603864734276E-2</v>
      </c>
      <c r="AW518">
        <f t="shared" si="56"/>
        <v>-8.2125603864734276E-2</v>
      </c>
      <c r="AX518">
        <f t="shared" si="56"/>
        <v>-0.11352657004830913</v>
      </c>
      <c r="AY518">
        <f t="shared" si="56"/>
        <v>-0.12077294685990328</v>
      </c>
      <c r="AZ518">
        <f t="shared" si="56"/>
        <v>-0.11111111111111101</v>
      </c>
      <c r="BA518">
        <f t="shared" si="56"/>
        <v>-0.11835748792270527</v>
      </c>
      <c r="BB518">
        <f t="shared" si="56"/>
        <v>-8.6956521739130405E-2</v>
      </c>
      <c r="BC518">
        <f t="shared" si="56"/>
        <v>-7.246376811594199E-2</v>
      </c>
      <c r="BD518">
        <f t="shared" si="56"/>
        <v>-7.004830917874387E-2</v>
      </c>
      <c r="BE518">
        <f t="shared" si="56"/>
        <v>-5.7971014492753575E-2</v>
      </c>
      <c r="BF518">
        <f t="shared" si="56"/>
        <v>-5.0724637681159306E-2</v>
      </c>
      <c r="BG518">
        <f t="shared" si="56"/>
        <v>-7.4879227053140013E-2</v>
      </c>
      <c r="BH518">
        <f t="shared" si="56"/>
        <v>-4.3478260869565154E-2</v>
      </c>
      <c r="BI518">
        <f t="shared" si="56"/>
        <v>-2.898550724637684E-2</v>
      </c>
      <c r="BJ518">
        <f t="shared" si="56"/>
        <v>-4.589371980676317E-2</v>
      </c>
      <c r="BK518">
        <f t="shared" si="56"/>
        <v>-5.0724637681159306E-2</v>
      </c>
      <c r="BL518">
        <f t="shared" si="56"/>
        <v>-3.3816425120772875E-2</v>
      </c>
      <c r="BM518">
        <f t="shared" si="56"/>
        <v>-3.3816425120772875E-2</v>
      </c>
    </row>
    <row r="519" spans="2:65" x14ac:dyDescent="0.25">
      <c r="B519">
        <f t="shared" si="52"/>
        <v>-2.6548672566371743E-2</v>
      </c>
      <c r="C519">
        <f t="shared" si="56"/>
        <v>-3.5398230088495602E-2</v>
      </c>
      <c r="D519">
        <f t="shared" si="56"/>
        <v>-3.5398230088495602E-2</v>
      </c>
      <c r="E519">
        <f t="shared" si="56"/>
        <v>-6.1592920353982429E-2</v>
      </c>
      <c r="F519">
        <f t="shared" si="56"/>
        <v>-0.13274336283185839</v>
      </c>
      <c r="G519">
        <f t="shared" si="56"/>
        <v>-0.15929203539823014</v>
      </c>
      <c r="H519">
        <f t="shared" si="56"/>
        <v>-0.23008849557522135</v>
      </c>
      <c r="I519">
        <f t="shared" si="56"/>
        <v>-0.24778761061946908</v>
      </c>
      <c r="J519">
        <f t="shared" si="56"/>
        <v>-0.26548672566371678</v>
      </c>
      <c r="K519">
        <f t="shared" si="56"/>
        <v>-0.29203539823008856</v>
      </c>
      <c r="L519">
        <f t="shared" si="56"/>
        <v>-0.32743362831858414</v>
      </c>
      <c r="M519">
        <f t="shared" si="56"/>
        <v>-0.38938053097345132</v>
      </c>
      <c r="N519">
        <f t="shared" si="56"/>
        <v>-0.3451327433628319</v>
      </c>
      <c r="O519">
        <f t="shared" si="56"/>
        <v>-0.3451327433628319</v>
      </c>
      <c r="P519">
        <f t="shared" si="56"/>
        <v>-0.32743362831858414</v>
      </c>
      <c r="Q519">
        <f t="shared" si="56"/>
        <v>-0.3451327433628319</v>
      </c>
      <c r="R519">
        <f t="shared" si="56"/>
        <v>-0.33628318584070799</v>
      </c>
      <c r="S519">
        <f t="shared" si="56"/>
        <v>-0.36283185840707965</v>
      </c>
      <c r="T519">
        <f t="shared" si="56"/>
        <v>-0.40707964601769914</v>
      </c>
      <c r="U519">
        <f t="shared" si="56"/>
        <v>-0.40707964601769914</v>
      </c>
      <c r="V519">
        <f t="shared" si="56"/>
        <v>-0.40707964601769914</v>
      </c>
      <c r="W519">
        <f t="shared" si="56"/>
        <v>-0.40707964601769914</v>
      </c>
      <c r="X519">
        <f t="shared" si="56"/>
        <v>-0.38938053097345132</v>
      </c>
      <c r="Y519">
        <f t="shared" si="56"/>
        <v>-0.36283185840707965</v>
      </c>
      <c r="Z519">
        <f t="shared" si="56"/>
        <v>-0.39823008849557529</v>
      </c>
      <c r="AA519">
        <f t="shared" si="56"/>
        <v>-0.39911504424778765</v>
      </c>
      <c r="AB519">
        <f t="shared" si="56"/>
        <v>-0.4011150442477876</v>
      </c>
      <c r="AC519">
        <f t="shared" si="56"/>
        <v>-0.4159292035398231</v>
      </c>
      <c r="AD519">
        <f t="shared" si="56"/>
        <v>-0.40707964601769914</v>
      </c>
      <c r="AE519">
        <f t="shared" si="56"/>
        <v>-0.3539823008849558</v>
      </c>
      <c r="AF519">
        <f t="shared" si="56"/>
        <v>-0.39823008849557529</v>
      </c>
      <c r="AG519">
        <f t="shared" si="56"/>
        <v>-0.40707964601769914</v>
      </c>
      <c r="AH519">
        <f t="shared" si="56"/>
        <v>-0.4159292035398231</v>
      </c>
      <c r="AI519">
        <f t="shared" si="56"/>
        <v>-0.42477876106194695</v>
      </c>
      <c r="AJ519">
        <f t="shared" si="56"/>
        <v>-0.39823008849557529</v>
      </c>
      <c r="AK519">
        <f t="shared" si="56"/>
        <v>-0.38053097345132747</v>
      </c>
      <c r="AL519">
        <f t="shared" si="56"/>
        <v>-0.42477876106194695</v>
      </c>
      <c r="AM519">
        <f t="shared" si="56"/>
        <v>-0.42477876106194695</v>
      </c>
      <c r="AN519">
        <f t="shared" si="56"/>
        <v>-0.44247787610619477</v>
      </c>
      <c r="AO519">
        <f t="shared" si="56"/>
        <v>-0.40707964601769914</v>
      </c>
      <c r="AP519">
        <f t="shared" si="56"/>
        <v>-0.4336283185840708</v>
      </c>
      <c r="AQ519">
        <f t="shared" si="56"/>
        <v>-0.40707964601769914</v>
      </c>
      <c r="AR519">
        <f t="shared" si="56"/>
        <v>-0.42477876106194695</v>
      </c>
      <c r="AS519">
        <f t="shared" si="56"/>
        <v>-0.4053097345132744</v>
      </c>
      <c r="AT519">
        <f t="shared" si="56"/>
        <v>-0.4159292035398231</v>
      </c>
      <c r="AU519">
        <f t="shared" si="56"/>
        <v>-0.41946902654867263</v>
      </c>
      <c r="AV519">
        <f t="shared" si="56"/>
        <v>-0.4053097345132744</v>
      </c>
      <c r="AW519">
        <f t="shared" si="56"/>
        <v>-0.42477876106194695</v>
      </c>
      <c r="AX519">
        <f t="shared" si="56"/>
        <v>-0.42477876106194695</v>
      </c>
      <c r="AY519">
        <f t="shared" si="56"/>
        <v>-0.43716814159292033</v>
      </c>
      <c r="AZ519">
        <f t="shared" si="56"/>
        <v>-0.43716814159292033</v>
      </c>
      <c r="BA519">
        <f t="shared" si="56"/>
        <v>-0.40707964601769914</v>
      </c>
      <c r="BB519">
        <f t="shared" si="56"/>
        <v>-0.45132743362831862</v>
      </c>
      <c r="BC519">
        <f t="shared" si="56"/>
        <v>-0.45132743362831862</v>
      </c>
      <c r="BD519">
        <f t="shared" si="56"/>
        <v>-0.45486725663716815</v>
      </c>
      <c r="BE519">
        <f t="shared" si="56"/>
        <v>-0.46548672566371685</v>
      </c>
      <c r="BF519">
        <f t="shared" si="56"/>
        <v>-0.49734513274336289</v>
      </c>
      <c r="BG519">
        <f t="shared" si="56"/>
        <v>-0.49557522123893805</v>
      </c>
      <c r="BH519">
        <f t="shared" si="56"/>
        <v>-0.49911504424778763</v>
      </c>
      <c r="BI519">
        <f t="shared" si="56"/>
        <v>-0.49203539823008852</v>
      </c>
      <c r="BJ519">
        <f t="shared" si="56"/>
        <v>-0.52743362831858409</v>
      </c>
      <c r="BK519">
        <f t="shared" si="56"/>
        <v>-0.60884955752212389</v>
      </c>
      <c r="BL519">
        <f t="shared" si="56"/>
        <v>-0.59292035398230092</v>
      </c>
      <c r="BM519">
        <f t="shared" si="56"/>
        <v>-0.57345132743362837</v>
      </c>
    </row>
    <row r="520" spans="2:65" x14ac:dyDescent="0.25">
      <c r="B520">
        <f t="shared" si="52"/>
        <v>6.0606060606060615E-2</v>
      </c>
      <c r="C520">
        <f t="shared" si="56"/>
        <v>2.4793388429752025E-2</v>
      </c>
      <c r="D520">
        <f t="shared" si="56"/>
        <v>4.0404040404040359E-2</v>
      </c>
      <c r="E520">
        <f t="shared" si="56"/>
        <v>4.3158861340679415E-2</v>
      </c>
      <c r="F520">
        <f t="shared" si="56"/>
        <v>6.7033976124885084E-2</v>
      </c>
      <c r="G520">
        <f t="shared" si="56"/>
        <v>9.1827364554637275E-2</v>
      </c>
      <c r="H520">
        <f t="shared" si="56"/>
        <v>0.10192837465564733</v>
      </c>
      <c r="I520">
        <f t="shared" si="56"/>
        <v>8.2644628099173417E-2</v>
      </c>
      <c r="J520">
        <f t="shared" si="56"/>
        <v>0.10560146923783274</v>
      </c>
      <c r="K520">
        <f t="shared" si="56"/>
        <v>0.11111111111111102</v>
      </c>
      <c r="L520">
        <f t="shared" si="56"/>
        <v>8.5399449035812647E-2</v>
      </c>
      <c r="M520">
        <f t="shared" si="56"/>
        <v>7.2543617998163376E-2</v>
      </c>
      <c r="N520">
        <f t="shared" si="56"/>
        <v>7.5298438934802592E-2</v>
      </c>
      <c r="O520">
        <f t="shared" si="56"/>
        <v>8.3562901744719933E-2</v>
      </c>
      <c r="P520">
        <f t="shared" si="56"/>
        <v>8.4481175390266283E-2</v>
      </c>
      <c r="Q520">
        <f t="shared" si="56"/>
        <v>0.1166207529843893</v>
      </c>
      <c r="R520">
        <f t="shared" si="56"/>
        <v>0.13039485766758493</v>
      </c>
      <c r="S520">
        <f t="shared" si="56"/>
        <v>0.1166207529843893</v>
      </c>
      <c r="T520">
        <f t="shared" si="56"/>
        <v>0.12855831037649207</v>
      </c>
      <c r="U520">
        <f t="shared" si="56"/>
        <v>0.12488521579430664</v>
      </c>
      <c r="V520">
        <f t="shared" si="56"/>
        <v>0.12764003673094571</v>
      </c>
      <c r="W520">
        <f t="shared" si="56"/>
        <v>0.16069788797061524</v>
      </c>
      <c r="X520">
        <f t="shared" si="56"/>
        <v>8.8154269972451696E-2</v>
      </c>
      <c r="Y520">
        <f t="shared" si="56"/>
        <v>7.4380165289256076E-2</v>
      </c>
      <c r="Z520">
        <f t="shared" si="56"/>
        <v>5.4178145087235979E-2</v>
      </c>
      <c r="AA520">
        <f t="shared" si="56"/>
        <v>4.4077134986225772E-2</v>
      </c>
      <c r="AB520">
        <f t="shared" si="56"/>
        <v>3.3057851239669367E-2</v>
      </c>
      <c r="AC520">
        <f t="shared" si="56"/>
        <v>4.7750229568411344E-2</v>
      </c>
      <c r="AD520">
        <f t="shared" si="56"/>
        <v>1.7447199265381037E-2</v>
      </c>
      <c r="AE520">
        <f t="shared" si="56"/>
        <v>2.0202020202020096E-2</v>
      </c>
      <c r="AF520">
        <f t="shared" si="56"/>
        <v>2.4793388429752025E-2</v>
      </c>
      <c r="AG520">
        <f t="shared" si="56"/>
        <v>-3.3057851239669533E-2</v>
      </c>
      <c r="AH520">
        <f t="shared" si="56"/>
        <v>-3.581267217630859E-2</v>
      </c>
      <c r="AI520">
        <f t="shared" si="56"/>
        <v>-5.4178145087235979E-2</v>
      </c>
      <c r="AJ520">
        <f t="shared" si="56"/>
        <v>-6.61157024793389E-2</v>
      </c>
      <c r="AK520">
        <f t="shared" si="56"/>
        <v>-7.8971533516988171E-2</v>
      </c>
      <c r="AL520">
        <f t="shared" si="56"/>
        <v>-5.325987144168963E-2</v>
      </c>
      <c r="AM520">
        <f t="shared" si="56"/>
        <v>-1.74471992653812E-2</v>
      </c>
      <c r="AN520">
        <f t="shared" si="56"/>
        <v>-9.0909090909090925E-2</v>
      </c>
      <c r="AO520">
        <f t="shared" si="56"/>
        <v>-0.11753902662993582</v>
      </c>
      <c r="AP520">
        <f t="shared" si="56"/>
        <v>-0.12304866850321394</v>
      </c>
      <c r="AQ520">
        <f t="shared" si="56"/>
        <v>-0.12029384756657488</v>
      </c>
      <c r="AR520">
        <f t="shared" si="56"/>
        <v>-0.13498622589531686</v>
      </c>
      <c r="AS520">
        <f t="shared" si="56"/>
        <v>-0.12855831037649221</v>
      </c>
      <c r="AT520">
        <f t="shared" si="56"/>
        <v>-0.15977961432506887</v>
      </c>
      <c r="AU520">
        <f t="shared" si="56"/>
        <v>-0.14508723599632689</v>
      </c>
      <c r="AV520">
        <f t="shared" si="56"/>
        <v>-0.12488521579430681</v>
      </c>
      <c r="AW520">
        <f t="shared" si="56"/>
        <v>-9.7337006427915554E-2</v>
      </c>
      <c r="AX520">
        <f t="shared" si="56"/>
        <v>-9.1827364554637275E-2</v>
      </c>
      <c r="AY520">
        <f t="shared" si="56"/>
        <v>-6.3360881542699837E-2</v>
      </c>
      <c r="AZ520">
        <f t="shared" si="56"/>
        <v>-6.5197428833792551E-2</v>
      </c>
      <c r="BA520">
        <f t="shared" si="56"/>
        <v>-2.3875114784205672E-2</v>
      </c>
      <c r="BB520">
        <f t="shared" si="56"/>
        <v>-3.6730945821855758E-3</v>
      </c>
      <c r="BC520">
        <f t="shared" si="56"/>
        <v>2.7548209366390596E-3</v>
      </c>
      <c r="BD520">
        <f t="shared" si="56"/>
        <v>-2.9384756657483954E-2</v>
      </c>
      <c r="BE520">
        <f t="shared" si="56"/>
        <v>-6.0606060606060615E-2</v>
      </c>
      <c r="BF520">
        <f t="shared" si="56"/>
        <v>-6.1524334251606971E-2</v>
      </c>
      <c r="BG520">
        <f t="shared" si="56"/>
        <v>-6.5197428833792551E-2</v>
      </c>
      <c r="BH520">
        <f t="shared" si="56"/>
        <v>-0.13314967860422414</v>
      </c>
      <c r="BI520">
        <f t="shared" si="56"/>
        <v>-0.11937557392102853</v>
      </c>
      <c r="BJ520">
        <f t="shared" si="56"/>
        <v>-0.11845730027548217</v>
      </c>
      <c r="BK520">
        <f t="shared" si="56"/>
        <v>-0.13314967860422414</v>
      </c>
      <c r="BL520">
        <f t="shared" si="56"/>
        <v>6.1524334251606971E-2</v>
      </c>
      <c r="BM520">
        <f t="shared" si="56"/>
        <v>0.36363636363636354</v>
      </c>
    </row>
    <row r="521" spans="2:65" x14ac:dyDescent="0.25">
      <c r="B521">
        <f t="shared" si="52"/>
        <v>-9.037037037037042E-2</v>
      </c>
      <c r="C521">
        <f t="shared" si="56"/>
        <v>-6.5185185185185249E-2</v>
      </c>
      <c r="D521">
        <f t="shared" si="56"/>
        <v>-7.5555555555555529E-2</v>
      </c>
      <c r="E521">
        <f t="shared" si="56"/>
        <v>-0.12592592592592589</v>
      </c>
      <c r="F521">
        <f t="shared" si="56"/>
        <v>-0.26370370370370372</v>
      </c>
      <c r="G521">
        <f t="shared" si="56"/>
        <v>-0.26296296296296301</v>
      </c>
      <c r="H521">
        <f t="shared" si="56"/>
        <v>-0.20296296296296298</v>
      </c>
      <c r="I521">
        <f t="shared" si="56"/>
        <v>-0.20740740740740746</v>
      </c>
      <c r="J521">
        <f t="shared" ref="C521:BM525" si="57">(J213-$A213)/$A213</f>
        <v>-0.20444444444444443</v>
      </c>
      <c r="K521">
        <f t="shared" si="57"/>
        <v>-0.18962962962962968</v>
      </c>
      <c r="L521">
        <f t="shared" si="57"/>
        <v>-0.20740740740740746</v>
      </c>
      <c r="M521">
        <f t="shared" si="57"/>
        <v>-0.19111111111111112</v>
      </c>
      <c r="N521">
        <f t="shared" si="57"/>
        <v>-0.19259259259259257</v>
      </c>
      <c r="O521">
        <f t="shared" si="57"/>
        <v>-0.12444444444444443</v>
      </c>
      <c r="P521">
        <f t="shared" si="57"/>
        <v>-0.17333333333333331</v>
      </c>
      <c r="Q521">
        <f t="shared" si="57"/>
        <v>-0.13777777777777775</v>
      </c>
      <c r="R521">
        <f t="shared" si="57"/>
        <v>-0.15851851851851856</v>
      </c>
      <c r="S521">
        <f t="shared" si="57"/>
        <v>-0.21037037037037035</v>
      </c>
      <c r="T521">
        <f t="shared" si="57"/>
        <v>-0.17777777777777781</v>
      </c>
      <c r="U521">
        <f t="shared" si="57"/>
        <v>-0.16</v>
      </c>
      <c r="V521">
        <f t="shared" si="57"/>
        <v>-0.14814814814814814</v>
      </c>
      <c r="W521">
        <f t="shared" si="57"/>
        <v>-0.14962962962962958</v>
      </c>
      <c r="X521">
        <f t="shared" si="57"/>
        <v>-0.16888888888888884</v>
      </c>
      <c r="Y521">
        <f t="shared" si="57"/>
        <v>-0.20740740740740746</v>
      </c>
      <c r="Z521">
        <f t="shared" si="57"/>
        <v>-0.19555555555555559</v>
      </c>
      <c r="AA521">
        <f t="shared" si="57"/>
        <v>-0.20148148148148154</v>
      </c>
      <c r="AB521">
        <f t="shared" si="57"/>
        <v>-0.21777777777777774</v>
      </c>
      <c r="AC521">
        <f t="shared" si="57"/>
        <v>-0.25333333333333335</v>
      </c>
      <c r="AD521">
        <f t="shared" si="57"/>
        <v>-0.24888888888888885</v>
      </c>
      <c r="AE521">
        <f t="shared" si="57"/>
        <v>-0.21037037037037035</v>
      </c>
      <c r="AF521">
        <f t="shared" si="57"/>
        <v>-0.25333333333333335</v>
      </c>
      <c r="AG521">
        <f t="shared" si="57"/>
        <v>-0.3037037037037037</v>
      </c>
      <c r="AH521">
        <f t="shared" si="57"/>
        <v>-0.29777777777777775</v>
      </c>
      <c r="AI521">
        <f t="shared" si="57"/>
        <v>-0.37185185185185182</v>
      </c>
      <c r="AJ521">
        <f t="shared" si="57"/>
        <v>-0.25555555555555548</v>
      </c>
      <c r="AK521">
        <f t="shared" si="57"/>
        <v>-0.26370370370370372</v>
      </c>
      <c r="AL521">
        <f t="shared" si="57"/>
        <v>-0.23259259259259263</v>
      </c>
      <c r="AM521">
        <f t="shared" si="57"/>
        <v>-0.19407407407407401</v>
      </c>
      <c r="AN521">
        <f t="shared" si="57"/>
        <v>-0.18814814814814809</v>
      </c>
      <c r="AO521">
        <f t="shared" si="57"/>
        <v>-0.11703703703703704</v>
      </c>
      <c r="AP521">
        <f t="shared" si="57"/>
        <v>-0.1318518518518518</v>
      </c>
      <c r="AQ521">
        <f t="shared" si="57"/>
        <v>-0.16888888888888884</v>
      </c>
      <c r="AR521">
        <f t="shared" si="57"/>
        <v>-0.1644444444444445</v>
      </c>
      <c r="AS521">
        <f t="shared" si="57"/>
        <v>-0.12888888888888891</v>
      </c>
      <c r="AT521">
        <f t="shared" si="57"/>
        <v>-0.14222222222222222</v>
      </c>
      <c r="AU521">
        <f t="shared" si="57"/>
        <v>-0.1318518518518518</v>
      </c>
      <c r="AV521">
        <f t="shared" si="57"/>
        <v>-0.12296296296296297</v>
      </c>
      <c r="AW521">
        <f t="shared" si="57"/>
        <v>-0.14074074074074078</v>
      </c>
      <c r="AX521">
        <f t="shared" si="57"/>
        <v>-0.20740740740740746</v>
      </c>
      <c r="AY521">
        <f t="shared" si="57"/>
        <v>-0.25333333333333335</v>
      </c>
      <c r="AZ521">
        <f t="shared" si="57"/>
        <v>-0.24888888888888885</v>
      </c>
      <c r="BA521">
        <f t="shared" si="57"/>
        <v>-0.23703703703703699</v>
      </c>
      <c r="BB521">
        <f t="shared" si="57"/>
        <v>-0.18518518518518517</v>
      </c>
      <c r="BC521">
        <f t="shared" si="57"/>
        <v>-0.16740740740740739</v>
      </c>
      <c r="BD521">
        <f t="shared" si="57"/>
        <v>-0.21777777777777774</v>
      </c>
      <c r="BE521">
        <f t="shared" si="57"/>
        <v>-9.1851851851851865E-2</v>
      </c>
      <c r="BF521">
        <f t="shared" si="57"/>
        <v>-0.10814814814814822</v>
      </c>
      <c r="BG521">
        <f t="shared" si="57"/>
        <v>-9.1851851851851865E-2</v>
      </c>
      <c r="BH521">
        <f t="shared" si="57"/>
        <v>-0.15407407407407409</v>
      </c>
      <c r="BI521">
        <f t="shared" si="57"/>
        <v>-0.1466666666666667</v>
      </c>
      <c r="BJ521">
        <f t="shared" si="57"/>
        <v>-6.3703703703703665E-2</v>
      </c>
      <c r="BK521">
        <f t="shared" si="57"/>
        <v>-9.1851851851851865E-2</v>
      </c>
      <c r="BL521">
        <f t="shared" si="57"/>
        <v>-8.5925925925925933E-2</v>
      </c>
      <c r="BM521">
        <f t="shared" si="57"/>
        <v>-7.8518518518518557E-2</v>
      </c>
    </row>
    <row r="522" spans="2:65" x14ac:dyDescent="0.25">
      <c r="B522">
        <f t="shared" si="52"/>
        <v>4.3478260869565834E-3</v>
      </c>
      <c r="C522">
        <f t="shared" si="57"/>
        <v>-3.9130434782608636E-2</v>
      </c>
      <c r="D522">
        <f t="shared" si="57"/>
        <v>-3.4782608695652202E-2</v>
      </c>
      <c r="E522">
        <f t="shared" si="57"/>
        <v>-4.7826086956521803E-2</v>
      </c>
      <c r="F522">
        <f t="shared" si="57"/>
        <v>-3.9130434782608636E-2</v>
      </c>
      <c r="G522">
        <f t="shared" si="57"/>
        <v>-2.1739130434782608E-2</v>
      </c>
      <c r="H522">
        <f t="shared" si="57"/>
        <v>-3.0434782608695622E-2</v>
      </c>
      <c r="I522">
        <f t="shared" si="57"/>
        <v>-4.3478260869565216E-2</v>
      </c>
      <c r="J522">
        <f t="shared" si="57"/>
        <v>-6.5217391304347824E-2</v>
      </c>
      <c r="K522">
        <f t="shared" si="57"/>
        <v>-7.8260869565217425E-2</v>
      </c>
      <c r="L522">
        <f t="shared" si="57"/>
        <v>-5.652173913043481E-2</v>
      </c>
      <c r="M522">
        <f t="shared" si="57"/>
        <v>-6.9565217391304404E-2</v>
      </c>
      <c r="N522">
        <f t="shared" si="57"/>
        <v>-7.3913043478260845E-2</v>
      </c>
      <c r="O522">
        <f t="shared" si="57"/>
        <v>-6.9565217391304404E-2</v>
      </c>
      <c r="P522">
        <f t="shared" si="57"/>
        <v>-6.0869565217391244E-2</v>
      </c>
      <c r="Q522">
        <f t="shared" si="57"/>
        <v>-0.10869565217391304</v>
      </c>
      <c r="R522">
        <f t="shared" si="57"/>
        <v>-4.7826086956521803E-2</v>
      </c>
      <c r="S522">
        <f t="shared" si="57"/>
        <v>-5.652173913043481E-2</v>
      </c>
      <c r="T522">
        <f t="shared" si="57"/>
        <v>-6.0869565217391244E-2</v>
      </c>
      <c r="U522">
        <f t="shared" si="57"/>
        <v>-4.7826086956521803E-2</v>
      </c>
      <c r="V522">
        <f t="shared" si="57"/>
        <v>-4.7826086956521803E-2</v>
      </c>
      <c r="W522">
        <f t="shared" si="57"/>
        <v>-3.9130434782608636E-2</v>
      </c>
      <c r="X522">
        <f t="shared" si="57"/>
        <v>-3.4782608695652202E-2</v>
      </c>
      <c r="Y522">
        <f t="shared" si="57"/>
        <v>-3.9130434782608636E-2</v>
      </c>
      <c r="Z522">
        <f t="shared" si="57"/>
        <v>-3.4782608695652202E-2</v>
      </c>
      <c r="AA522">
        <f t="shared" si="57"/>
        <v>-5.217391304347823E-2</v>
      </c>
      <c r="AB522">
        <f t="shared" si="57"/>
        <v>-0.10434782608695646</v>
      </c>
      <c r="AC522">
        <f t="shared" si="57"/>
        <v>-0.13913043478260867</v>
      </c>
      <c r="AD522">
        <f t="shared" si="57"/>
        <v>-0.13043478260869565</v>
      </c>
      <c r="AE522">
        <f t="shared" si="57"/>
        <v>-0.12173913043478264</v>
      </c>
      <c r="AF522">
        <f t="shared" si="57"/>
        <v>-0.12608695652173907</v>
      </c>
      <c r="AG522">
        <f t="shared" si="57"/>
        <v>-0.13478260869565223</v>
      </c>
      <c r="AH522">
        <f t="shared" si="57"/>
        <v>-0.15217391304347827</v>
      </c>
      <c r="AI522">
        <f t="shared" si="57"/>
        <v>-0.13478260869565223</v>
      </c>
      <c r="AJ522">
        <f t="shared" si="57"/>
        <v>-0.13478260869565223</v>
      </c>
      <c r="AK522">
        <f t="shared" si="57"/>
        <v>-0.15217391304347827</v>
      </c>
      <c r="AL522">
        <f t="shared" si="57"/>
        <v>-0.15217391304347827</v>
      </c>
      <c r="AM522">
        <f t="shared" si="57"/>
        <v>-0.16086956521739126</v>
      </c>
      <c r="AN522">
        <f t="shared" si="57"/>
        <v>-0.15652173913043485</v>
      </c>
      <c r="AO522">
        <f t="shared" si="57"/>
        <v>-0.16086956521739126</v>
      </c>
      <c r="AP522">
        <f t="shared" si="57"/>
        <v>-0.13043478260869565</v>
      </c>
      <c r="AQ522">
        <f t="shared" si="57"/>
        <v>-0.16434782608695658</v>
      </c>
      <c r="AR522">
        <f t="shared" si="57"/>
        <v>-0.17391304347826086</v>
      </c>
      <c r="AS522">
        <f t="shared" si="57"/>
        <v>-0.15478260869565211</v>
      </c>
      <c r="AT522">
        <f t="shared" si="57"/>
        <v>-0.13565217391304352</v>
      </c>
      <c r="AU522">
        <f t="shared" si="57"/>
        <v>-0.12173913043478264</v>
      </c>
      <c r="AV522">
        <f t="shared" si="57"/>
        <v>-0.12347826086956522</v>
      </c>
      <c r="AW522">
        <f t="shared" si="57"/>
        <v>-0.13478260869565223</v>
      </c>
      <c r="AX522">
        <f t="shared" si="57"/>
        <v>-0.17913043478260873</v>
      </c>
      <c r="AY522">
        <f t="shared" si="57"/>
        <v>-0.19130434782608691</v>
      </c>
      <c r="AZ522">
        <f t="shared" si="57"/>
        <v>-0.17913043478260873</v>
      </c>
      <c r="BA522">
        <f t="shared" si="57"/>
        <v>-0.16260869565217384</v>
      </c>
      <c r="BB522">
        <f t="shared" si="57"/>
        <v>-0.13478260869565223</v>
      </c>
      <c r="BC522">
        <f t="shared" si="57"/>
        <v>-0.15217391304347827</v>
      </c>
      <c r="BD522">
        <f t="shared" si="57"/>
        <v>-0.18086956521739131</v>
      </c>
      <c r="BE522">
        <f t="shared" si="57"/>
        <v>-0.20956521739130435</v>
      </c>
      <c r="BF522">
        <f t="shared" si="57"/>
        <v>-0.19739130434782606</v>
      </c>
      <c r="BG522">
        <f t="shared" si="57"/>
        <v>-0.19826086956521732</v>
      </c>
      <c r="BH522">
        <f t="shared" si="57"/>
        <v>-0.2130434782608695</v>
      </c>
      <c r="BI522">
        <f t="shared" si="57"/>
        <v>-0.20695652173913051</v>
      </c>
      <c r="BJ522">
        <f t="shared" si="57"/>
        <v>-0.21913043478260866</v>
      </c>
      <c r="BK522">
        <f t="shared" si="57"/>
        <v>-0.24434782608695657</v>
      </c>
      <c r="BL522">
        <f t="shared" si="57"/>
        <v>-0.24956521739130427</v>
      </c>
      <c r="BM522">
        <f t="shared" si="57"/>
        <v>-0.2391304347826087</v>
      </c>
    </row>
    <row r="523" spans="2:65" x14ac:dyDescent="0.25">
      <c r="B523">
        <f t="shared" si="52"/>
        <v>-1.3888888888889003E-2</v>
      </c>
      <c r="C523">
        <f t="shared" si="57"/>
        <v>-3.2407407407407537E-2</v>
      </c>
      <c r="D523">
        <f t="shared" si="57"/>
        <v>-1.0802469135802512E-2</v>
      </c>
      <c r="E523">
        <f t="shared" si="57"/>
        <v>2.6234567901234556E-2</v>
      </c>
      <c r="F523">
        <f t="shared" si="57"/>
        <v>0.20216049382716042</v>
      </c>
      <c r="G523">
        <f t="shared" si="57"/>
        <v>0.15432098765432098</v>
      </c>
      <c r="H523">
        <f t="shared" si="57"/>
        <v>0.15123456790123449</v>
      </c>
      <c r="I523">
        <f t="shared" si="57"/>
        <v>0.15277777777777765</v>
      </c>
      <c r="J523">
        <f t="shared" si="57"/>
        <v>0.16358024691358017</v>
      </c>
      <c r="K523">
        <f t="shared" si="57"/>
        <v>0.15277777777777765</v>
      </c>
      <c r="L523">
        <f t="shared" si="57"/>
        <v>0.1913580246913579</v>
      </c>
      <c r="M523">
        <f t="shared" si="57"/>
        <v>0.19290123456790123</v>
      </c>
      <c r="N523">
        <f t="shared" si="57"/>
        <v>0.18209876543209871</v>
      </c>
      <c r="O523">
        <f t="shared" si="57"/>
        <v>0.14737654320987642</v>
      </c>
      <c r="P523">
        <f t="shared" si="57"/>
        <v>0.21296296296296294</v>
      </c>
      <c r="Q523">
        <f t="shared" si="57"/>
        <v>0.25308641975308621</v>
      </c>
      <c r="R523">
        <f t="shared" si="57"/>
        <v>0.24382716049382716</v>
      </c>
      <c r="S523">
        <f t="shared" si="57"/>
        <v>0.20216049382716042</v>
      </c>
      <c r="T523">
        <f t="shared" si="57"/>
        <v>0.23148148148148145</v>
      </c>
      <c r="U523">
        <f t="shared" si="57"/>
        <v>0.22839506172839497</v>
      </c>
      <c r="V523">
        <f t="shared" si="57"/>
        <v>0.64660493827160481</v>
      </c>
      <c r="W523">
        <f t="shared" si="57"/>
        <v>0.44290123456790109</v>
      </c>
      <c r="X523">
        <f t="shared" si="57"/>
        <v>0.4290123456790122</v>
      </c>
      <c r="Y523">
        <f t="shared" si="57"/>
        <v>0.34413580246913583</v>
      </c>
      <c r="Z523">
        <f t="shared" si="57"/>
        <v>0.24999999999999986</v>
      </c>
      <c r="AA523">
        <f t="shared" si="57"/>
        <v>0.27623456790123441</v>
      </c>
      <c r="AB523">
        <f t="shared" si="57"/>
        <v>0.24999999999999986</v>
      </c>
      <c r="AC523">
        <f t="shared" si="57"/>
        <v>0.31172839506172834</v>
      </c>
      <c r="AD523">
        <f t="shared" si="57"/>
        <v>0.31481481481481466</v>
      </c>
      <c r="AE523">
        <f t="shared" si="57"/>
        <v>0.27932098765432078</v>
      </c>
      <c r="AF523">
        <f t="shared" si="57"/>
        <v>0.28240740740740738</v>
      </c>
      <c r="AG523">
        <f t="shared" si="57"/>
        <v>0.2839506172839506</v>
      </c>
      <c r="AH523">
        <f t="shared" si="57"/>
        <v>0.42592592592592587</v>
      </c>
      <c r="AI523">
        <f t="shared" si="57"/>
        <v>0.40432098765432084</v>
      </c>
      <c r="AJ523">
        <f t="shared" si="57"/>
        <v>0.45833333333333315</v>
      </c>
      <c r="AK523">
        <f t="shared" si="57"/>
        <v>0.41203703703703698</v>
      </c>
      <c r="AL523">
        <f t="shared" si="57"/>
        <v>0.45679012345678993</v>
      </c>
      <c r="AM523">
        <f t="shared" si="57"/>
        <v>0.55864197530864179</v>
      </c>
      <c r="AN523">
        <f t="shared" si="57"/>
        <v>0.51388888888888884</v>
      </c>
      <c r="AO523">
        <f t="shared" si="57"/>
        <v>0.53395061728395043</v>
      </c>
      <c r="AP523">
        <f t="shared" si="57"/>
        <v>0.55555555555555547</v>
      </c>
      <c r="AQ523">
        <f t="shared" si="57"/>
        <v>0.49691358024691334</v>
      </c>
      <c r="AR523">
        <f t="shared" si="57"/>
        <v>0.48919753086419748</v>
      </c>
      <c r="AS523">
        <f t="shared" si="57"/>
        <v>0.52777777777777768</v>
      </c>
      <c r="AT523">
        <f t="shared" si="57"/>
        <v>0.49691358024691334</v>
      </c>
      <c r="AU523">
        <f t="shared" si="57"/>
        <v>0.40123456790123446</v>
      </c>
      <c r="AV523">
        <f t="shared" si="57"/>
        <v>0.36574074074074059</v>
      </c>
      <c r="AW523">
        <f t="shared" si="57"/>
        <v>0.38580246913580246</v>
      </c>
      <c r="AX523">
        <f t="shared" si="57"/>
        <v>0.32870370370370355</v>
      </c>
      <c r="AY523">
        <f t="shared" si="57"/>
        <v>0.32561728395061718</v>
      </c>
      <c r="AZ523">
        <f t="shared" si="57"/>
        <v>0.37345679012345673</v>
      </c>
      <c r="BA523">
        <f t="shared" si="57"/>
        <v>0.33796296296296285</v>
      </c>
      <c r="BB523">
        <f t="shared" si="57"/>
        <v>0.43827160493827155</v>
      </c>
      <c r="BC523">
        <f t="shared" si="57"/>
        <v>0.43827160493827155</v>
      </c>
      <c r="BD523">
        <f t="shared" si="57"/>
        <v>0.405864197530864</v>
      </c>
      <c r="BE523">
        <f t="shared" si="57"/>
        <v>0.37499999999999994</v>
      </c>
      <c r="BF523">
        <f t="shared" si="57"/>
        <v>0.26080246913580235</v>
      </c>
      <c r="BG523">
        <f t="shared" si="57"/>
        <v>0.23456790123456783</v>
      </c>
      <c r="BH523">
        <f t="shared" si="57"/>
        <v>0.15895061728395052</v>
      </c>
      <c r="BI523">
        <f t="shared" si="57"/>
        <v>0.1913580246913579</v>
      </c>
      <c r="BJ523">
        <f t="shared" si="57"/>
        <v>0.17746913580246904</v>
      </c>
      <c r="BK523">
        <f t="shared" si="57"/>
        <v>0.1712962962962962</v>
      </c>
      <c r="BL523">
        <f t="shared" si="57"/>
        <v>0.28549382716049376</v>
      </c>
      <c r="BM523">
        <f t="shared" si="57"/>
        <v>0.31635802469135782</v>
      </c>
    </row>
    <row r="524" spans="2:65" x14ac:dyDescent="0.25">
      <c r="B524">
        <f t="shared" si="52"/>
        <v>0</v>
      </c>
      <c r="C524">
        <f t="shared" si="57"/>
        <v>-3.3777777777777761E-2</v>
      </c>
      <c r="D524">
        <f t="shared" si="57"/>
        <v>-1.666666666666668E-2</v>
      </c>
      <c r="E524">
        <f t="shared" si="57"/>
        <v>-2.2888888888888959E-2</v>
      </c>
      <c r="F524">
        <f t="shared" si="57"/>
        <v>3.4444444444444349E-3</v>
      </c>
      <c r="G524">
        <f t="shared" si="57"/>
        <v>0.11111111111111108</v>
      </c>
      <c r="H524">
        <f t="shared" si="57"/>
        <v>0.14444444444444446</v>
      </c>
      <c r="I524">
        <f t="shared" si="57"/>
        <v>0.1222222222222222</v>
      </c>
      <c r="J524">
        <f t="shared" si="57"/>
        <v>0.11111111111111108</v>
      </c>
      <c r="K524">
        <f t="shared" si="57"/>
        <v>0.11111111111111108</v>
      </c>
      <c r="L524">
        <f t="shared" si="57"/>
        <v>0.1222222222222222</v>
      </c>
      <c r="M524">
        <f t="shared" si="57"/>
        <v>0.18888888888888894</v>
      </c>
      <c r="N524">
        <f t="shared" si="57"/>
        <v>0.22222222222222229</v>
      </c>
      <c r="O524">
        <f t="shared" si="57"/>
        <v>0.22222222222222229</v>
      </c>
      <c r="P524">
        <f t="shared" si="57"/>
        <v>0.29766666666666658</v>
      </c>
      <c r="Q524">
        <f t="shared" si="57"/>
        <v>0.32222222222222213</v>
      </c>
      <c r="R524">
        <f t="shared" si="57"/>
        <v>0.31111111111111101</v>
      </c>
      <c r="S524">
        <f t="shared" si="57"/>
        <v>0.28888888888888875</v>
      </c>
      <c r="T524">
        <f t="shared" si="57"/>
        <v>0.27777777777777762</v>
      </c>
      <c r="U524">
        <f t="shared" si="57"/>
        <v>0.31111111111111101</v>
      </c>
      <c r="V524">
        <f t="shared" si="57"/>
        <v>0.34444444444444439</v>
      </c>
      <c r="W524">
        <f t="shared" si="57"/>
        <v>0.32222222222222213</v>
      </c>
      <c r="X524">
        <f t="shared" si="57"/>
        <v>0.33333333333333326</v>
      </c>
      <c r="Y524">
        <f t="shared" si="57"/>
        <v>0.33333333333333326</v>
      </c>
      <c r="Z524">
        <f t="shared" si="57"/>
        <v>0.36666666666666664</v>
      </c>
      <c r="AA524">
        <f t="shared" si="57"/>
        <v>0.33333333333333326</v>
      </c>
      <c r="AB524">
        <f t="shared" si="57"/>
        <v>0.39999999999999997</v>
      </c>
      <c r="AC524">
        <f t="shared" si="57"/>
        <v>0.43333333333333335</v>
      </c>
      <c r="AD524">
        <f t="shared" si="57"/>
        <v>0.48888888888888893</v>
      </c>
      <c r="AE524">
        <f t="shared" si="57"/>
        <v>0.50000000000000011</v>
      </c>
      <c r="AF524">
        <f t="shared" si="57"/>
        <v>0.46666666666666667</v>
      </c>
      <c r="AG524">
        <f t="shared" si="57"/>
        <v>0.43333333333333335</v>
      </c>
      <c r="AH524">
        <f t="shared" si="57"/>
        <v>0.54444444444444429</v>
      </c>
      <c r="AI524">
        <f t="shared" si="57"/>
        <v>0.53333333333333321</v>
      </c>
      <c r="AJ524">
        <f t="shared" si="57"/>
        <v>0.52222222222222225</v>
      </c>
      <c r="AK524">
        <f t="shared" si="57"/>
        <v>0.61111111111111105</v>
      </c>
      <c r="AL524">
        <f t="shared" si="57"/>
        <v>0.57777777777777761</v>
      </c>
      <c r="AM524">
        <f t="shared" si="57"/>
        <v>0.53333333333333321</v>
      </c>
      <c r="AN524">
        <f t="shared" si="57"/>
        <v>0.56666666666666654</v>
      </c>
      <c r="AO524">
        <f t="shared" si="57"/>
        <v>0.57777777777777761</v>
      </c>
      <c r="AP524">
        <f t="shared" si="57"/>
        <v>0.55555555555555547</v>
      </c>
      <c r="AQ524">
        <f t="shared" si="57"/>
        <v>0.5888888888888888</v>
      </c>
      <c r="AR524">
        <f t="shared" si="57"/>
        <v>0.55555555555555547</v>
      </c>
      <c r="AS524">
        <f t="shared" si="57"/>
        <v>0.64444444444444438</v>
      </c>
      <c r="AT524">
        <f t="shared" si="57"/>
        <v>0.55555555555555547</v>
      </c>
      <c r="AU524">
        <f t="shared" si="57"/>
        <v>0.56666666666666654</v>
      </c>
      <c r="AV524">
        <f t="shared" si="57"/>
        <v>0.55555555555555547</v>
      </c>
      <c r="AW524">
        <f t="shared" si="57"/>
        <v>0.50000000000000011</v>
      </c>
      <c r="AX524">
        <f t="shared" si="57"/>
        <v>0.50000000000000011</v>
      </c>
      <c r="AY524">
        <f t="shared" si="57"/>
        <v>0.46666666666666667</v>
      </c>
      <c r="AZ524">
        <f t="shared" si="57"/>
        <v>0.54444444444444429</v>
      </c>
      <c r="BA524">
        <f t="shared" si="57"/>
        <v>0.61111111111111105</v>
      </c>
      <c r="BB524">
        <f t="shared" si="57"/>
        <v>0.66666666666666663</v>
      </c>
      <c r="BC524">
        <f t="shared" si="57"/>
        <v>0.66666666666666663</v>
      </c>
      <c r="BD524">
        <f t="shared" si="57"/>
        <v>0.6333333333333333</v>
      </c>
      <c r="BE524">
        <f t="shared" si="57"/>
        <v>0.61111111111111105</v>
      </c>
      <c r="BF524">
        <f t="shared" si="57"/>
        <v>0.55555555555555547</v>
      </c>
      <c r="BG524">
        <f t="shared" si="57"/>
        <v>0.5888888888888888</v>
      </c>
      <c r="BH524">
        <f t="shared" si="57"/>
        <v>0.53333333333333321</v>
      </c>
      <c r="BI524">
        <f t="shared" si="57"/>
        <v>0.52222222222222225</v>
      </c>
      <c r="BJ524">
        <f t="shared" si="57"/>
        <v>0.52222222222222225</v>
      </c>
      <c r="BK524">
        <f t="shared" si="57"/>
        <v>0.66666666666666663</v>
      </c>
      <c r="BL524">
        <f t="shared" si="57"/>
        <v>0.62811111111111118</v>
      </c>
      <c r="BM524">
        <f t="shared" si="57"/>
        <v>0.6333333333333333</v>
      </c>
    </row>
    <row r="525" spans="2:65" x14ac:dyDescent="0.25">
      <c r="B525">
        <f t="shared" si="52"/>
        <v>-0.13589743589743586</v>
      </c>
      <c r="C525">
        <f t="shared" si="57"/>
        <v>-0.22051282051282048</v>
      </c>
      <c r="D525">
        <f t="shared" si="57"/>
        <v>-0.27692307692307694</v>
      </c>
      <c r="E525">
        <f t="shared" si="57"/>
        <v>-0.27179487179487183</v>
      </c>
      <c r="F525">
        <f t="shared" si="57"/>
        <v>-0.28717948717948721</v>
      </c>
      <c r="G525">
        <f t="shared" si="57"/>
        <v>-0.31538461538461537</v>
      </c>
      <c r="H525">
        <f t="shared" si="57"/>
        <v>-0.36923076923076925</v>
      </c>
      <c r="I525">
        <f t="shared" ref="C525:BM529" si="58">(I217-$A217)/$A217</f>
        <v>-0.38205128205128203</v>
      </c>
      <c r="J525">
        <f t="shared" si="58"/>
        <v>-0.40769230769230769</v>
      </c>
      <c r="K525">
        <f t="shared" si="58"/>
        <v>-0.43589743589743585</v>
      </c>
      <c r="L525">
        <f t="shared" si="58"/>
        <v>-0.32564102564102565</v>
      </c>
      <c r="M525">
        <f t="shared" si="58"/>
        <v>-0.37179487179487175</v>
      </c>
      <c r="N525">
        <f t="shared" si="58"/>
        <v>-0.38205128205128203</v>
      </c>
      <c r="O525">
        <f t="shared" si="58"/>
        <v>-0.38974358974358975</v>
      </c>
      <c r="P525">
        <f t="shared" si="58"/>
        <v>-0.29743589743589738</v>
      </c>
      <c r="Q525">
        <f t="shared" si="58"/>
        <v>-0.34358974358974353</v>
      </c>
      <c r="R525">
        <f t="shared" si="58"/>
        <v>-0.36666666666666659</v>
      </c>
      <c r="S525">
        <f t="shared" si="58"/>
        <v>-0.35897435897435898</v>
      </c>
      <c r="T525">
        <f t="shared" si="58"/>
        <v>-0.34358974358974353</v>
      </c>
      <c r="U525">
        <f t="shared" si="58"/>
        <v>-0.32820512820512815</v>
      </c>
      <c r="V525">
        <f t="shared" si="58"/>
        <v>-0.32564102564102565</v>
      </c>
      <c r="W525">
        <f t="shared" si="58"/>
        <v>-0.3051282051282051</v>
      </c>
      <c r="X525">
        <f t="shared" si="58"/>
        <v>-0.3051282051282051</v>
      </c>
      <c r="Y525">
        <f t="shared" si="58"/>
        <v>-0.23076923076923075</v>
      </c>
      <c r="Z525">
        <f t="shared" si="58"/>
        <v>-0.23589743589743589</v>
      </c>
      <c r="AA525">
        <f t="shared" si="58"/>
        <v>-0.2076923076923077</v>
      </c>
      <c r="AB525">
        <f t="shared" si="58"/>
        <v>-0.23589743589743589</v>
      </c>
      <c r="AC525">
        <f t="shared" si="58"/>
        <v>-0.20256410256410257</v>
      </c>
      <c r="AD525">
        <f t="shared" si="58"/>
        <v>-0.21794871794871798</v>
      </c>
      <c r="AE525">
        <f t="shared" si="58"/>
        <v>-0.23333333333333325</v>
      </c>
      <c r="AF525">
        <f t="shared" si="58"/>
        <v>-0.23333333333333325</v>
      </c>
      <c r="AG525">
        <f t="shared" si="58"/>
        <v>-0.22820512820512825</v>
      </c>
      <c r="AH525">
        <f t="shared" si="58"/>
        <v>-0.21538461538461534</v>
      </c>
      <c r="AI525">
        <f t="shared" si="58"/>
        <v>-0.23333333333333325</v>
      </c>
      <c r="AJ525">
        <f t="shared" si="58"/>
        <v>-0.22307692307692312</v>
      </c>
      <c r="AK525">
        <f t="shared" si="58"/>
        <v>-0.25384615384615378</v>
      </c>
      <c r="AL525">
        <f t="shared" si="58"/>
        <v>-0.25128205128205128</v>
      </c>
      <c r="AM525">
        <f t="shared" si="58"/>
        <v>-0.23846153846153839</v>
      </c>
      <c r="AN525">
        <f t="shared" si="58"/>
        <v>-0.25128205128205128</v>
      </c>
      <c r="AO525">
        <f t="shared" si="58"/>
        <v>-0.24102564102564103</v>
      </c>
      <c r="AP525">
        <f t="shared" si="58"/>
        <v>-0.27179487179487183</v>
      </c>
      <c r="AQ525">
        <f t="shared" si="58"/>
        <v>-0.30256410256410249</v>
      </c>
      <c r="AR525">
        <f t="shared" si="58"/>
        <v>-0.31025641025641026</v>
      </c>
      <c r="AS525">
        <f t="shared" si="58"/>
        <v>-0.32564102564102565</v>
      </c>
      <c r="AT525">
        <f t="shared" si="58"/>
        <v>-0.32820512820512815</v>
      </c>
      <c r="AU525">
        <f t="shared" si="58"/>
        <v>-0.33333333333333331</v>
      </c>
      <c r="AV525">
        <f t="shared" si="58"/>
        <v>-0.32564102564102565</v>
      </c>
      <c r="AW525">
        <f t="shared" si="58"/>
        <v>-0.32820512820512815</v>
      </c>
      <c r="AX525">
        <f t="shared" si="58"/>
        <v>-0.34102564102564104</v>
      </c>
      <c r="AY525">
        <f t="shared" si="58"/>
        <v>-0.34102564102564104</v>
      </c>
      <c r="AZ525">
        <f t="shared" si="58"/>
        <v>-0.32051282051282054</v>
      </c>
      <c r="BA525">
        <f t="shared" si="58"/>
        <v>-0.34102564102564104</v>
      </c>
      <c r="BB525">
        <f t="shared" si="58"/>
        <v>-0.34358974358974353</v>
      </c>
      <c r="BC525">
        <f t="shared" si="58"/>
        <v>-0.59487179487179487</v>
      </c>
      <c r="BD525">
        <f t="shared" si="58"/>
        <v>-0.60769230769230775</v>
      </c>
      <c r="BE525">
        <f t="shared" si="58"/>
        <v>-0.5923076923076922</v>
      </c>
      <c r="BF525">
        <f t="shared" si="58"/>
        <v>-0.6333333333333333</v>
      </c>
      <c r="BG525">
        <f t="shared" si="58"/>
        <v>-0.6282051282051283</v>
      </c>
      <c r="BH525">
        <f t="shared" si="58"/>
        <v>-0.63846153846153852</v>
      </c>
      <c r="BI525">
        <f t="shared" si="58"/>
        <v>-0.61538461538461542</v>
      </c>
      <c r="BJ525">
        <f t="shared" si="58"/>
        <v>-0.61282051282051275</v>
      </c>
      <c r="BK525">
        <f t="shared" si="58"/>
        <v>-0.61794871794871797</v>
      </c>
      <c r="BL525">
        <f t="shared" si="58"/>
        <v>-0.61538461538461542</v>
      </c>
      <c r="BM525">
        <f t="shared" si="58"/>
        <v>-0.60512820512820509</v>
      </c>
    </row>
    <row r="526" spans="2:65" x14ac:dyDescent="0.25">
      <c r="B526">
        <f t="shared" si="52"/>
        <v>8.4033613445378234E-3</v>
      </c>
      <c r="C526">
        <f t="shared" si="58"/>
        <v>-2.9411764705882287E-2</v>
      </c>
      <c r="D526">
        <f t="shared" si="58"/>
        <v>-1.6806722689075647E-2</v>
      </c>
      <c r="E526">
        <f t="shared" si="58"/>
        <v>6.7226890756302587E-2</v>
      </c>
      <c r="F526">
        <f t="shared" si="58"/>
        <v>6.7226890756302587E-2</v>
      </c>
      <c r="G526">
        <f t="shared" si="58"/>
        <v>0.19327731092436976</v>
      </c>
      <c r="H526">
        <f t="shared" si="58"/>
        <v>3.7815126050420297E-2</v>
      </c>
      <c r="I526">
        <f t="shared" si="58"/>
        <v>8.8235294117647051E-2</v>
      </c>
      <c r="J526">
        <f t="shared" si="58"/>
        <v>8.4033613445378234E-3</v>
      </c>
      <c r="K526">
        <f t="shared" si="58"/>
        <v>9.6638655462184878E-2</v>
      </c>
      <c r="L526">
        <f t="shared" si="58"/>
        <v>0.13025210084033617</v>
      </c>
      <c r="M526">
        <f t="shared" si="58"/>
        <v>0.11764705882352952</v>
      </c>
      <c r="N526">
        <f t="shared" si="58"/>
        <v>0.12605042016806733</v>
      </c>
      <c r="O526">
        <f t="shared" si="58"/>
        <v>0.1512605042016808</v>
      </c>
      <c r="P526">
        <f t="shared" si="58"/>
        <v>0.16386554621848745</v>
      </c>
      <c r="Q526">
        <f t="shared" si="58"/>
        <v>0.12605042016806733</v>
      </c>
      <c r="R526">
        <f t="shared" si="58"/>
        <v>0.15546218487394964</v>
      </c>
      <c r="S526">
        <f t="shared" si="58"/>
        <v>0.13025210084033617</v>
      </c>
      <c r="T526">
        <f t="shared" si="58"/>
        <v>0.13865546218487398</v>
      </c>
      <c r="U526">
        <f t="shared" si="58"/>
        <v>8.4033613445378227E-2</v>
      </c>
      <c r="V526">
        <f t="shared" si="58"/>
        <v>7.1428571428571397E-2</v>
      </c>
      <c r="W526">
        <f t="shared" si="58"/>
        <v>0.11764705882352952</v>
      </c>
      <c r="X526">
        <f t="shared" si="58"/>
        <v>7.5630252100840401E-2</v>
      </c>
      <c r="Y526">
        <f t="shared" si="58"/>
        <v>-2.521008403361347E-2</v>
      </c>
      <c r="Z526">
        <f t="shared" si="58"/>
        <v>-1.6806722689075647E-2</v>
      </c>
      <c r="AA526">
        <f t="shared" si="58"/>
        <v>2.521008403361347E-2</v>
      </c>
      <c r="AB526">
        <f t="shared" si="58"/>
        <v>-4.201680672268818E-3</v>
      </c>
      <c r="AC526">
        <f t="shared" si="58"/>
        <v>2.9411764705882474E-2</v>
      </c>
      <c r="AD526">
        <f t="shared" si="58"/>
        <v>7.1428571428571397E-2</v>
      </c>
      <c r="AE526">
        <f t="shared" si="58"/>
        <v>5.4621848739495757E-2</v>
      </c>
      <c r="AF526">
        <f t="shared" si="58"/>
        <v>4.6218487394958117E-2</v>
      </c>
      <c r="AG526">
        <f t="shared" si="58"/>
        <v>-1.6806722689075647E-2</v>
      </c>
      <c r="AH526">
        <f t="shared" si="58"/>
        <v>-4.201680672268818E-3</v>
      </c>
      <c r="AI526">
        <f t="shared" si="58"/>
        <v>-4.2016806722689114E-2</v>
      </c>
      <c r="AJ526">
        <f t="shared" si="58"/>
        <v>-8.4033613445378047E-2</v>
      </c>
      <c r="AK526">
        <f t="shared" si="58"/>
        <v>-5.0420168067226941E-2</v>
      </c>
      <c r="AL526">
        <f t="shared" si="58"/>
        <v>-1.2605042016806641E-2</v>
      </c>
      <c r="AM526">
        <f t="shared" si="58"/>
        <v>-2.9411764705882287E-2</v>
      </c>
      <c r="AN526">
        <f t="shared" si="58"/>
        <v>8.4033613445378227E-2</v>
      </c>
      <c r="AO526">
        <f t="shared" si="58"/>
        <v>0.17226890756302526</v>
      </c>
      <c r="AP526">
        <f t="shared" si="58"/>
        <v>0.18487394957983191</v>
      </c>
      <c r="AQ526">
        <f t="shared" si="58"/>
        <v>0.22689075630252103</v>
      </c>
      <c r="AR526">
        <f t="shared" si="58"/>
        <v>0.1764705882352941</v>
      </c>
      <c r="AS526">
        <f t="shared" si="58"/>
        <v>0.19747899159663876</v>
      </c>
      <c r="AT526">
        <f t="shared" si="58"/>
        <v>0.21008403361344538</v>
      </c>
      <c r="AU526">
        <f t="shared" si="58"/>
        <v>0.18487394957983191</v>
      </c>
      <c r="AV526">
        <f t="shared" si="58"/>
        <v>0.17226890756302526</v>
      </c>
      <c r="AW526">
        <f t="shared" si="58"/>
        <v>0.15546218487394964</v>
      </c>
      <c r="AX526">
        <f t="shared" si="58"/>
        <v>8.8235294117647051E-2</v>
      </c>
      <c r="AY526">
        <f t="shared" si="58"/>
        <v>5.4621848739495757E-2</v>
      </c>
      <c r="AZ526">
        <f t="shared" si="58"/>
        <v>9.2436974789916054E-2</v>
      </c>
      <c r="BA526">
        <f t="shared" si="58"/>
        <v>0.10084033613445388</v>
      </c>
      <c r="BB526">
        <f t="shared" si="58"/>
        <v>0.11344537815126052</v>
      </c>
      <c r="BC526">
        <f t="shared" si="58"/>
        <v>0.15966386554621845</v>
      </c>
      <c r="BD526">
        <f t="shared" si="58"/>
        <v>0.10504201680672269</v>
      </c>
      <c r="BE526">
        <f t="shared" si="58"/>
        <v>0.10924369747899169</v>
      </c>
      <c r="BF526">
        <f t="shared" si="58"/>
        <v>7.1428571428571397E-2</v>
      </c>
      <c r="BG526">
        <f t="shared" si="58"/>
        <v>6.7226890756302587E-2</v>
      </c>
      <c r="BH526">
        <f t="shared" si="58"/>
        <v>-1.6806722689075647E-2</v>
      </c>
      <c r="BI526">
        <f t="shared" si="58"/>
        <v>1.6806722689075647E-2</v>
      </c>
      <c r="BJ526">
        <f t="shared" si="58"/>
        <v>-1.0504201680672232E-2</v>
      </c>
      <c r="BK526">
        <f t="shared" si="58"/>
        <v>-1.2605042016806641E-2</v>
      </c>
      <c r="BL526">
        <f t="shared" si="58"/>
        <v>4.2016806722690045E-3</v>
      </c>
      <c r="BM526">
        <f t="shared" si="58"/>
        <v>9.2436974789916054E-2</v>
      </c>
    </row>
    <row r="527" spans="2:65" x14ac:dyDescent="0.25">
      <c r="B527">
        <f t="shared" si="52"/>
        <v>-4.2995839112343913E-2</v>
      </c>
      <c r="C527">
        <f t="shared" si="58"/>
        <v>-3.0513176144244071E-2</v>
      </c>
      <c r="D527">
        <f t="shared" si="58"/>
        <v>-6.5187239944521469E-2</v>
      </c>
      <c r="E527">
        <f t="shared" si="58"/>
        <v>-9.8474341192787793E-2</v>
      </c>
      <c r="F527">
        <f t="shared" si="58"/>
        <v>-7.4895977808599176E-2</v>
      </c>
      <c r="G527">
        <f t="shared" si="58"/>
        <v>-9.8474341192787793E-2</v>
      </c>
      <c r="H527">
        <f t="shared" si="58"/>
        <v>-0.19417475728155345</v>
      </c>
      <c r="I527">
        <f t="shared" si="58"/>
        <v>-0.18446601941747573</v>
      </c>
      <c r="J527">
        <f t="shared" si="58"/>
        <v>-0.18169209431345348</v>
      </c>
      <c r="K527">
        <f t="shared" si="58"/>
        <v>-0.18030513176144242</v>
      </c>
      <c r="L527">
        <f t="shared" si="58"/>
        <v>-0.19556171983356452</v>
      </c>
      <c r="M527">
        <f t="shared" si="58"/>
        <v>-0.21497919556171982</v>
      </c>
      <c r="N527">
        <f t="shared" si="58"/>
        <v>-0.20943134535367541</v>
      </c>
      <c r="O527">
        <f t="shared" si="58"/>
        <v>-0.23162274618585296</v>
      </c>
      <c r="P527">
        <f t="shared" si="58"/>
        <v>-0.24410540915395282</v>
      </c>
      <c r="Q527">
        <f t="shared" si="58"/>
        <v>-0.24410540915395282</v>
      </c>
      <c r="R527">
        <f t="shared" si="58"/>
        <v>-0.23717059639389737</v>
      </c>
      <c r="S527">
        <f t="shared" si="58"/>
        <v>-0.23300970873786403</v>
      </c>
      <c r="T527">
        <f t="shared" si="58"/>
        <v>-0.24549237170596389</v>
      </c>
      <c r="U527">
        <f t="shared" si="58"/>
        <v>-0.23439667128987524</v>
      </c>
      <c r="V527">
        <f t="shared" si="58"/>
        <v>-0.21081830790568648</v>
      </c>
      <c r="W527">
        <f t="shared" si="58"/>
        <v>-0.22746185852981965</v>
      </c>
      <c r="X527">
        <f t="shared" si="58"/>
        <v>-0.21081830790568648</v>
      </c>
      <c r="Y527">
        <f t="shared" si="58"/>
        <v>-0.2302357836338419</v>
      </c>
      <c r="Z527">
        <f t="shared" si="58"/>
        <v>-0.24549237170596389</v>
      </c>
      <c r="AA527">
        <f t="shared" si="58"/>
        <v>-0.28710124826629685</v>
      </c>
      <c r="AB527">
        <f t="shared" si="58"/>
        <v>-0.23300970873786403</v>
      </c>
      <c r="AC527">
        <f t="shared" si="58"/>
        <v>-0.22330097087378645</v>
      </c>
      <c r="AD527">
        <f t="shared" si="58"/>
        <v>-0.22607489597780858</v>
      </c>
      <c r="AE527">
        <f t="shared" si="58"/>
        <v>-0.23300970873786403</v>
      </c>
      <c r="AF527">
        <f t="shared" si="58"/>
        <v>-0.22330097087378645</v>
      </c>
      <c r="AG527">
        <f t="shared" si="58"/>
        <v>-0.24410540915395282</v>
      </c>
      <c r="AH527">
        <f t="shared" si="58"/>
        <v>-0.23717059639389737</v>
      </c>
      <c r="AI527">
        <f t="shared" si="58"/>
        <v>-0.21636615811373089</v>
      </c>
      <c r="AJ527">
        <f t="shared" si="58"/>
        <v>-0.2011095700416089</v>
      </c>
      <c r="AK527">
        <f t="shared" si="58"/>
        <v>-0.24410540915395282</v>
      </c>
      <c r="AL527">
        <f t="shared" si="58"/>
        <v>-0.22468793342579751</v>
      </c>
      <c r="AM527">
        <f t="shared" si="58"/>
        <v>-0.23855755894590844</v>
      </c>
      <c r="AN527">
        <f t="shared" si="58"/>
        <v>-0.21359223300970875</v>
      </c>
      <c r="AO527">
        <f t="shared" si="58"/>
        <v>-0.22607489597780858</v>
      </c>
      <c r="AP527">
        <f t="shared" si="58"/>
        <v>-0.19556171983356452</v>
      </c>
      <c r="AQ527">
        <f t="shared" si="58"/>
        <v>-0.25520110957004161</v>
      </c>
      <c r="AR527">
        <f t="shared" si="58"/>
        <v>-0.22330097087378645</v>
      </c>
      <c r="AS527">
        <f t="shared" si="58"/>
        <v>-0.21289875173370321</v>
      </c>
      <c r="AT527">
        <f t="shared" si="58"/>
        <v>-0.26629680998613037</v>
      </c>
      <c r="AU527">
        <f t="shared" si="58"/>
        <v>-0.25104022191400827</v>
      </c>
      <c r="AV527">
        <f t="shared" si="58"/>
        <v>-0.2496532593619972</v>
      </c>
      <c r="AW527">
        <f t="shared" si="58"/>
        <v>-0.24410540915395282</v>
      </c>
      <c r="AX527">
        <f t="shared" si="58"/>
        <v>-0.26629680998613037</v>
      </c>
      <c r="AY527">
        <f t="shared" si="58"/>
        <v>-0.26490984743411927</v>
      </c>
      <c r="AZ527">
        <f t="shared" si="58"/>
        <v>-0.27045769764216371</v>
      </c>
      <c r="BA527">
        <f t="shared" si="58"/>
        <v>-0.25936199722607489</v>
      </c>
      <c r="BB527">
        <f t="shared" si="58"/>
        <v>-0.20943134535367541</v>
      </c>
      <c r="BC527">
        <f t="shared" si="58"/>
        <v>-0.21081830790568648</v>
      </c>
      <c r="BD527">
        <f t="shared" si="58"/>
        <v>-0.21220527045769769</v>
      </c>
      <c r="BE527">
        <f t="shared" si="58"/>
        <v>-0.25242718446601947</v>
      </c>
      <c r="BF527">
        <f t="shared" si="58"/>
        <v>-0.25104022191400827</v>
      </c>
      <c r="BG527">
        <f t="shared" si="58"/>
        <v>-0.19694868238557559</v>
      </c>
      <c r="BH527">
        <f t="shared" si="58"/>
        <v>-0.22330097087378645</v>
      </c>
      <c r="BI527">
        <f t="shared" si="58"/>
        <v>-0.18862690707350907</v>
      </c>
      <c r="BJ527">
        <f t="shared" si="58"/>
        <v>-0.14701803051317608</v>
      </c>
      <c r="BK527">
        <f t="shared" si="58"/>
        <v>-9.8474341192787793E-2</v>
      </c>
      <c r="BL527">
        <f t="shared" si="58"/>
        <v>-6.3800277392510402E-2</v>
      </c>
      <c r="BM527">
        <f t="shared" si="58"/>
        <v>-3.6061026352288458E-2</v>
      </c>
    </row>
    <row r="528" spans="2:65" x14ac:dyDescent="0.25">
      <c r="B528">
        <f t="shared" si="52"/>
        <v>-2.655677655677648E-2</v>
      </c>
      <c r="C528">
        <f t="shared" si="58"/>
        <v>-2.8846153846153799E-2</v>
      </c>
      <c r="D528">
        <f t="shared" si="58"/>
        <v>-4.4871794871794893E-2</v>
      </c>
      <c r="E528">
        <f t="shared" si="58"/>
        <v>-2.7472527472527538E-2</v>
      </c>
      <c r="F528">
        <f t="shared" si="58"/>
        <v>-1.5567765567765561E-2</v>
      </c>
      <c r="G528">
        <f t="shared" si="58"/>
        <v>9.6153846153846541E-3</v>
      </c>
      <c r="H528">
        <f t="shared" si="58"/>
        <v>9.1575091575089623E-4</v>
      </c>
      <c r="I528">
        <f t="shared" si="58"/>
        <v>-7.8754578754578697E-2</v>
      </c>
      <c r="J528">
        <f t="shared" si="58"/>
        <v>-9.3406593406593366E-2</v>
      </c>
      <c r="K528">
        <f t="shared" si="58"/>
        <v>-0.11217948717948714</v>
      </c>
      <c r="L528">
        <f t="shared" si="58"/>
        <v>-8.928571428571426E-2</v>
      </c>
      <c r="M528">
        <f t="shared" si="58"/>
        <v>-8.3333333333333343E-2</v>
      </c>
      <c r="N528">
        <f t="shared" si="58"/>
        <v>-6.9597069597069572E-2</v>
      </c>
      <c r="O528">
        <f t="shared" si="58"/>
        <v>-6.089743589743582E-2</v>
      </c>
      <c r="P528">
        <f t="shared" si="58"/>
        <v>-2.7014652014652009E-2</v>
      </c>
      <c r="Q528">
        <f t="shared" si="58"/>
        <v>-1.327838827838824E-2</v>
      </c>
      <c r="R528">
        <f t="shared" si="58"/>
        <v>3.205128205128218E-3</v>
      </c>
      <c r="S528">
        <f t="shared" si="58"/>
        <v>9.6153846153846541E-3</v>
      </c>
      <c r="T528">
        <f t="shared" si="58"/>
        <v>2.0146520146520207E-2</v>
      </c>
      <c r="U528">
        <f t="shared" si="58"/>
        <v>4.075091575091578E-2</v>
      </c>
      <c r="V528">
        <f t="shared" si="58"/>
        <v>8.8369963369963361E-2</v>
      </c>
      <c r="W528">
        <f t="shared" si="58"/>
        <v>9.2032967032967108E-2</v>
      </c>
      <c r="X528">
        <f t="shared" si="58"/>
        <v>8.1501831501831559E-2</v>
      </c>
      <c r="Y528">
        <f t="shared" si="58"/>
        <v>7.3717948717948692E-2</v>
      </c>
      <c r="Z528">
        <f t="shared" si="58"/>
        <v>6.684981684981689E-2</v>
      </c>
      <c r="AA528">
        <f t="shared" si="58"/>
        <v>5.9981684981684921E-2</v>
      </c>
      <c r="AB528">
        <f t="shared" si="58"/>
        <v>0.1227106227106227</v>
      </c>
      <c r="AC528">
        <f t="shared" si="58"/>
        <v>0.12454212454212449</v>
      </c>
      <c r="AD528">
        <f t="shared" si="58"/>
        <v>9.7069597069597113E-2</v>
      </c>
      <c r="AE528">
        <f t="shared" si="58"/>
        <v>0.16712454212454206</v>
      </c>
      <c r="AF528">
        <f t="shared" si="58"/>
        <v>0.11904761904761911</v>
      </c>
      <c r="AG528">
        <f t="shared" si="58"/>
        <v>1.9688644688644674E-2</v>
      </c>
      <c r="AH528">
        <f t="shared" si="58"/>
        <v>4.3498168498168469E-2</v>
      </c>
      <c r="AI528">
        <f t="shared" si="58"/>
        <v>4.5787545787545784E-2</v>
      </c>
      <c r="AJ528">
        <f t="shared" si="58"/>
        <v>8.9743589743589786E-2</v>
      </c>
      <c r="AK528">
        <f t="shared" si="58"/>
        <v>6.9597069597069572E-2</v>
      </c>
      <c r="AL528">
        <f t="shared" si="58"/>
        <v>0.13415750915750915</v>
      </c>
      <c r="AM528">
        <f t="shared" si="58"/>
        <v>0.14972527472527469</v>
      </c>
      <c r="AN528">
        <f t="shared" si="58"/>
        <v>0.14423076923076916</v>
      </c>
      <c r="AO528">
        <f t="shared" si="58"/>
        <v>0.1387362637362638</v>
      </c>
      <c r="AP528">
        <f t="shared" si="58"/>
        <v>0.12728937728937734</v>
      </c>
      <c r="AQ528">
        <f t="shared" si="58"/>
        <v>7.7380952380952439E-2</v>
      </c>
      <c r="AR528">
        <f t="shared" si="58"/>
        <v>2.7472527472526889E-3</v>
      </c>
      <c r="AS528">
        <f t="shared" si="58"/>
        <v>-8.6996336996337589E-3</v>
      </c>
      <c r="AT528">
        <f t="shared" si="58"/>
        <v>-4.8534798534798473E-2</v>
      </c>
      <c r="AU528">
        <f t="shared" si="58"/>
        <v>-7.1428571428571369E-2</v>
      </c>
      <c r="AV528">
        <f t="shared" si="58"/>
        <v>-4.4871794871794893E-2</v>
      </c>
      <c r="AW528">
        <f t="shared" si="58"/>
        <v>-8.6996336996336937E-2</v>
      </c>
      <c r="AX528">
        <f t="shared" si="58"/>
        <v>-0.12637362637362645</v>
      </c>
      <c r="AY528">
        <f t="shared" si="58"/>
        <v>-0.14743589743589738</v>
      </c>
      <c r="AZ528">
        <f t="shared" si="58"/>
        <v>-0.11950549450549448</v>
      </c>
      <c r="BA528">
        <f t="shared" si="58"/>
        <v>-9.6611721611721588E-2</v>
      </c>
      <c r="BB528">
        <f t="shared" si="58"/>
        <v>-3.8461538461538457E-2</v>
      </c>
      <c r="BC528">
        <f t="shared" si="58"/>
        <v>-1.7857142857142884E-2</v>
      </c>
      <c r="BD528">
        <f t="shared" si="58"/>
        <v>-0.11446886446886446</v>
      </c>
      <c r="BE528">
        <f t="shared" si="58"/>
        <v>-0.13965201465201468</v>
      </c>
      <c r="BF528">
        <f t="shared" si="58"/>
        <v>-0.18131868131868137</v>
      </c>
      <c r="BG528">
        <f t="shared" si="58"/>
        <v>-0.16391941391941384</v>
      </c>
      <c r="BH528">
        <f t="shared" si="58"/>
        <v>-0.21428571428571427</v>
      </c>
      <c r="BI528">
        <f t="shared" si="58"/>
        <v>-0.20100732600732604</v>
      </c>
      <c r="BJ528">
        <f t="shared" si="58"/>
        <v>-0.20329670329670335</v>
      </c>
      <c r="BK528">
        <f t="shared" si="58"/>
        <v>-0.25137362637362631</v>
      </c>
      <c r="BL528">
        <f t="shared" si="58"/>
        <v>-0.27884615384615385</v>
      </c>
      <c r="BM528">
        <f t="shared" si="58"/>
        <v>-0.27472527472527475</v>
      </c>
    </row>
    <row r="529" spans="2:65" x14ac:dyDescent="0.25">
      <c r="B529">
        <f t="shared" si="52"/>
        <v>7.2269254594260054E-3</v>
      </c>
      <c r="C529">
        <f t="shared" si="58"/>
        <v>-1.8583522609952479E-2</v>
      </c>
      <c r="D529">
        <f t="shared" si="58"/>
        <v>0</v>
      </c>
      <c r="E529">
        <f t="shared" si="58"/>
        <v>4.3361552756556029E-3</v>
      </c>
      <c r="F529">
        <f t="shared" si="58"/>
        <v>-2.7462316745818671E-2</v>
      </c>
      <c r="G529">
        <f t="shared" si="58"/>
        <v>-9.9112120586412732E-3</v>
      </c>
      <c r="H529">
        <f t="shared" ref="C529:BM533" si="59">(H221-$A221)/$A221</f>
        <v>-2.7255833161263687E-2</v>
      </c>
      <c r="I529">
        <f t="shared" si="59"/>
        <v>-2.8081767499483778E-2</v>
      </c>
      <c r="J529">
        <f t="shared" si="59"/>
        <v>-1.1769564319636595E-2</v>
      </c>
      <c r="K529">
        <f t="shared" si="59"/>
        <v>-2.8288251084038766E-2</v>
      </c>
      <c r="L529">
        <f t="shared" si="59"/>
        <v>3.2417922775139385E-2</v>
      </c>
      <c r="M529">
        <f t="shared" si="59"/>
        <v>4.9556060293207103E-3</v>
      </c>
      <c r="N529">
        <f t="shared" si="59"/>
        <v>1.0117695643196407E-2</v>
      </c>
      <c r="O529">
        <f t="shared" si="59"/>
        <v>6.421639479661366E-2</v>
      </c>
      <c r="P529">
        <f t="shared" si="59"/>
        <v>9.4982448895313005E-3</v>
      </c>
      <c r="Q529">
        <f t="shared" si="59"/>
        <v>2.8907701837704021E-3</v>
      </c>
      <c r="R529">
        <f t="shared" si="59"/>
        <v>-2.0648358455498681E-4</v>
      </c>
      <c r="S529">
        <f t="shared" si="59"/>
        <v>1.053066281230638E-2</v>
      </c>
      <c r="T529">
        <f t="shared" si="59"/>
        <v>5.6163534998967556E-2</v>
      </c>
      <c r="U529">
        <f t="shared" si="59"/>
        <v>7.7224860623580471E-2</v>
      </c>
      <c r="V529">
        <f t="shared" si="59"/>
        <v>0.10386124303117905</v>
      </c>
      <c r="W529">
        <f t="shared" si="59"/>
        <v>0.17014247367334301</v>
      </c>
      <c r="X529">
        <f t="shared" si="59"/>
        <v>0.1459838942804047</v>
      </c>
      <c r="Y529">
        <f t="shared" si="59"/>
        <v>0.10365475944662406</v>
      </c>
      <c r="Z529">
        <f t="shared" si="59"/>
        <v>2.9940119760479101E-2</v>
      </c>
      <c r="AA529">
        <f t="shared" si="59"/>
        <v>3.5308692958909788E-2</v>
      </c>
      <c r="AB529">
        <f t="shared" si="59"/>
        <v>2.601693165393347E-2</v>
      </c>
      <c r="AC529">
        <f t="shared" si="59"/>
        <v>6.9584967995044336E-2</v>
      </c>
      <c r="AD529">
        <f t="shared" si="59"/>
        <v>0.10943629981416472</v>
      </c>
      <c r="AE529">
        <f t="shared" si="59"/>
        <v>0.11810861036547592</v>
      </c>
      <c r="AF529">
        <f t="shared" si="59"/>
        <v>0.1430931240966343</v>
      </c>
      <c r="AG529">
        <f t="shared" si="59"/>
        <v>3.9025397480900281E-2</v>
      </c>
      <c r="AH529">
        <f t="shared" si="59"/>
        <v>9.8079702663638246E-2</v>
      </c>
      <c r="AI529">
        <f t="shared" si="59"/>
        <v>7.1443320256039666E-2</v>
      </c>
      <c r="AJ529">
        <f t="shared" si="59"/>
        <v>1.1563080735081608E-2</v>
      </c>
      <c r="AK529">
        <f t="shared" si="59"/>
        <v>-8.1354532314680941E-2</v>
      </c>
      <c r="AL529">
        <f t="shared" si="59"/>
        <v>-6.5042329134833751E-2</v>
      </c>
      <c r="AM529">
        <f t="shared" si="59"/>
        <v>-4.2535618418335787E-2</v>
      </c>
      <c r="AN529">
        <f t="shared" si="59"/>
        <v>-5.5131117076192476E-2</v>
      </c>
      <c r="AO529">
        <f t="shared" si="59"/>
        <v>-4.1090233326450586E-2</v>
      </c>
      <c r="AP529">
        <f t="shared" si="59"/>
        <v>-8.4245302498451344E-2</v>
      </c>
      <c r="AQ529">
        <f t="shared" si="59"/>
        <v>-0.12574850299401191</v>
      </c>
      <c r="AR529">
        <f t="shared" si="59"/>
        <v>-0.1798472021474293</v>
      </c>
      <c r="AS529">
        <f t="shared" si="59"/>
        <v>-0.19471402023539128</v>
      </c>
      <c r="AT529">
        <f t="shared" si="59"/>
        <v>-0.22444765641131526</v>
      </c>
      <c r="AU529">
        <f t="shared" si="59"/>
        <v>-0.20379929795581248</v>
      </c>
      <c r="AV529">
        <f t="shared" si="59"/>
        <v>-0.24509601486681803</v>
      </c>
      <c r="AW529">
        <f t="shared" si="59"/>
        <v>-0.23910799091472223</v>
      </c>
      <c r="AX529">
        <f t="shared" si="59"/>
        <v>-0.24344414619037785</v>
      </c>
      <c r="AY529">
        <f t="shared" si="59"/>
        <v>-0.23704315506917195</v>
      </c>
      <c r="AZ529">
        <f t="shared" si="59"/>
        <v>-0.22155688622754485</v>
      </c>
      <c r="BA529">
        <f t="shared" si="59"/>
        <v>-0.25872393144744993</v>
      </c>
      <c r="BB529">
        <f t="shared" si="59"/>
        <v>-0.18232500516208958</v>
      </c>
      <c r="BC529">
        <f t="shared" si="59"/>
        <v>-0.17943423497831917</v>
      </c>
      <c r="BD529">
        <f t="shared" si="59"/>
        <v>-0.23188106545529624</v>
      </c>
      <c r="BE529">
        <f t="shared" si="59"/>
        <v>-0.25583316126367955</v>
      </c>
      <c r="BF529">
        <f t="shared" si="59"/>
        <v>-0.26760272558331616</v>
      </c>
      <c r="BG529">
        <f t="shared" si="59"/>
        <v>-0.27689448688829232</v>
      </c>
      <c r="BH529">
        <f t="shared" si="59"/>
        <v>-0.34317571753045634</v>
      </c>
      <c r="BI529">
        <f t="shared" si="59"/>
        <v>-0.31591988436919261</v>
      </c>
      <c r="BJ529">
        <f t="shared" si="59"/>
        <v>-0.33058021887259958</v>
      </c>
      <c r="BK529">
        <f t="shared" si="59"/>
        <v>-0.3541193475118728</v>
      </c>
      <c r="BL529">
        <f t="shared" si="59"/>
        <v>-0.33925252942391082</v>
      </c>
      <c r="BM529">
        <f t="shared" si="59"/>
        <v>-0.32335329341317359</v>
      </c>
    </row>
    <row r="530" spans="2:65" x14ac:dyDescent="0.25">
      <c r="B530">
        <f t="shared" si="52"/>
        <v>-5.0847457627118502E-2</v>
      </c>
      <c r="C530">
        <f t="shared" si="59"/>
        <v>-3.3898305084745797E-2</v>
      </c>
      <c r="D530">
        <f t="shared" si="59"/>
        <v>-8.4745762711864493E-3</v>
      </c>
      <c r="E530">
        <f t="shared" si="59"/>
        <v>-3.3898305084745797E-2</v>
      </c>
      <c r="F530">
        <f t="shared" si="59"/>
        <v>-5.9322033898304954E-2</v>
      </c>
      <c r="G530">
        <f t="shared" si="59"/>
        <v>-5.0847457627118502E-2</v>
      </c>
      <c r="H530">
        <f t="shared" si="59"/>
        <v>-3.3898305084745797E-2</v>
      </c>
      <c r="I530">
        <f t="shared" si="59"/>
        <v>-5.0847457627118502E-2</v>
      </c>
      <c r="J530">
        <f t="shared" si="59"/>
        <v>-5.0847457627118502E-2</v>
      </c>
      <c r="K530">
        <f t="shared" si="59"/>
        <v>-4.2372881355932243E-2</v>
      </c>
      <c r="L530">
        <f t="shared" si="59"/>
        <v>-1.6949152542372899E-2</v>
      </c>
      <c r="M530">
        <f t="shared" si="59"/>
        <v>-5.0847457627118502E-2</v>
      </c>
      <c r="N530">
        <f t="shared" si="59"/>
        <v>-4.2372881355932243E-2</v>
      </c>
      <c r="O530">
        <f t="shared" si="59"/>
        <v>4.2372881355932243E-2</v>
      </c>
      <c r="P530">
        <f t="shared" si="59"/>
        <v>4.2372881355932243E-2</v>
      </c>
      <c r="Q530">
        <f t="shared" si="59"/>
        <v>4.2372881355932243E-2</v>
      </c>
      <c r="R530">
        <f t="shared" si="59"/>
        <v>5.9322033898305142E-2</v>
      </c>
      <c r="S530">
        <f t="shared" si="59"/>
        <v>4.2372881355932243E-2</v>
      </c>
      <c r="T530">
        <f t="shared" si="59"/>
        <v>3.3898305084745797E-2</v>
      </c>
      <c r="U530">
        <f t="shared" si="59"/>
        <v>4.5593220338983109E-2</v>
      </c>
      <c r="V530">
        <f t="shared" si="59"/>
        <v>5.9322033898305142E-2</v>
      </c>
      <c r="W530">
        <f t="shared" si="59"/>
        <v>5.9322033898305142E-2</v>
      </c>
      <c r="X530">
        <f t="shared" si="59"/>
        <v>5.0847457627118689E-2</v>
      </c>
      <c r="Y530">
        <f t="shared" si="59"/>
        <v>5.0847457627118689E-2</v>
      </c>
      <c r="Z530">
        <f t="shared" si="59"/>
        <v>7.627118644067804E-2</v>
      </c>
      <c r="AA530">
        <f t="shared" si="59"/>
        <v>8.0508474576271166E-2</v>
      </c>
      <c r="AB530">
        <f t="shared" si="59"/>
        <v>8.4745762711864486E-2</v>
      </c>
      <c r="AC530">
        <f t="shared" si="59"/>
        <v>6.7796610169491595E-2</v>
      </c>
      <c r="AD530">
        <f t="shared" si="59"/>
        <v>8.3728813559322032E-2</v>
      </c>
      <c r="AE530">
        <f t="shared" si="59"/>
        <v>8.4745762711864486E-2</v>
      </c>
      <c r="AF530">
        <f t="shared" si="59"/>
        <v>8.4745762711864486E-2</v>
      </c>
      <c r="AG530">
        <f t="shared" si="59"/>
        <v>8.4745762711864486E-2</v>
      </c>
      <c r="AH530">
        <f t="shared" si="59"/>
        <v>9.3220338983050932E-2</v>
      </c>
      <c r="AI530">
        <f t="shared" si="59"/>
        <v>8.4745762711864486E-2</v>
      </c>
      <c r="AJ530">
        <f t="shared" si="59"/>
        <v>7.627118644067804E-2</v>
      </c>
      <c r="AK530">
        <f t="shared" si="59"/>
        <v>9.3220338983050932E-2</v>
      </c>
      <c r="AL530">
        <f t="shared" si="59"/>
        <v>9.3220338983050932E-2</v>
      </c>
      <c r="AM530">
        <f t="shared" si="59"/>
        <v>8.3389830508474622E-2</v>
      </c>
      <c r="AN530">
        <f t="shared" si="59"/>
        <v>8.4745762711864486E-2</v>
      </c>
      <c r="AO530">
        <f t="shared" si="59"/>
        <v>8.4745762711864486E-2</v>
      </c>
      <c r="AP530">
        <f t="shared" si="59"/>
        <v>9.3220338983050932E-2</v>
      </c>
      <c r="AQ530">
        <f t="shared" si="59"/>
        <v>9.3220338983050932E-2</v>
      </c>
      <c r="AR530">
        <f t="shared" si="59"/>
        <v>9.3220338983050932E-2</v>
      </c>
      <c r="AS530">
        <f t="shared" si="59"/>
        <v>9.3220338983050932E-2</v>
      </c>
      <c r="AT530">
        <f t="shared" si="59"/>
        <v>9.3220338983050932E-2</v>
      </c>
      <c r="AU530">
        <f t="shared" si="59"/>
        <v>9.3220338983050932E-2</v>
      </c>
      <c r="AV530">
        <f t="shared" si="59"/>
        <v>9.3220338983050932E-2</v>
      </c>
      <c r="AW530">
        <f t="shared" si="59"/>
        <v>9.3220338983050932E-2</v>
      </c>
      <c r="AX530">
        <f t="shared" si="59"/>
        <v>9.3220338983050932E-2</v>
      </c>
      <c r="AY530">
        <f t="shared" si="59"/>
        <v>9.3220338983050932E-2</v>
      </c>
      <c r="AZ530">
        <f t="shared" si="59"/>
        <v>9.3220338983050932E-2</v>
      </c>
      <c r="BA530">
        <f t="shared" si="59"/>
        <v>9.3220338983050932E-2</v>
      </c>
      <c r="BB530">
        <f t="shared" si="59"/>
        <v>9.3220338983050932E-2</v>
      </c>
      <c r="BC530">
        <f t="shared" si="59"/>
        <v>9.3220338983050932E-2</v>
      </c>
      <c r="BD530">
        <f t="shared" si="59"/>
        <v>9.3220338983050932E-2</v>
      </c>
      <c r="BE530">
        <f t="shared" si="59"/>
        <v>9.3220338983050932E-2</v>
      </c>
      <c r="BF530">
        <f t="shared" si="59"/>
        <v>9.3220338983050932E-2</v>
      </c>
      <c r="BG530">
        <f t="shared" si="59"/>
        <v>9.3220338983050932E-2</v>
      </c>
      <c r="BH530">
        <f t="shared" si="59"/>
        <v>9.3220338983050932E-2</v>
      </c>
      <c r="BI530">
        <f t="shared" si="59"/>
        <v>9.3220338983050932E-2</v>
      </c>
      <c r="BJ530">
        <f t="shared" si="59"/>
        <v>9.3220338983050932E-2</v>
      </c>
      <c r="BK530">
        <f t="shared" si="59"/>
        <v>9.3220338983050932E-2</v>
      </c>
      <c r="BL530">
        <f t="shared" si="59"/>
        <v>9.3220338983050932E-2</v>
      </c>
      <c r="BM530">
        <f t="shared" si="59"/>
        <v>9.3220338983050932E-2</v>
      </c>
    </row>
    <row r="531" spans="2:65" x14ac:dyDescent="0.25">
      <c r="B531">
        <f t="shared" si="52"/>
        <v>3.8014184397163149E-2</v>
      </c>
      <c r="C531">
        <f t="shared" si="59"/>
        <v>2.8368794326241162E-2</v>
      </c>
      <c r="D531">
        <f t="shared" si="59"/>
        <v>-7.836879432624097E-2</v>
      </c>
      <c r="E531">
        <f t="shared" si="59"/>
        <v>-0.11347517730496445</v>
      </c>
      <c r="F531">
        <f t="shared" si="59"/>
        <v>-0.14893617021276589</v>
      </c>
      <c r="G531">
        <f t="shared" si="59"/>
        <v>-0.18049645390070915</v>
      </c>
      <c r="H531">
        <f t="shared" si="59"/>
        <v>-0.29078014184397155</v>
      </c>
      <c r="I531">
        <f t="shared" si="59"/>
        <v>-0.29078014184397155</v>
      </c>
      <c r="J531">
        <f t="shared" si="59"/>
        <v>-0.29078014184397155</v>
      </c>
      <c r="K531">
        <f t="shared" si="59"/>
        <v>-0.40319148936170207</v>
      </c>
      <c r="L531">
        <f t="shared" si="59"/>
        <v>-0.43297872340425531</v>
      </c>
      <c r="M531">
        <f t="shared" si="59"/>
        <v>-0.47127659574468078</v>
      </c>
      <c r="N531">
        <f t="shared" si="59"/>
        <v>-0.46808510638297868</v>
      </c>
      <c r="O531">
        <f t="shared" si="59"/>
        <v>-0.37765957446808507</v>
      </c>
      <c r="P531">
        <f t="shared" si="59"/>
        <v>-0.42517730496453898</v>
      </c>
      <c r="Q531">
        <f t="shared" si="59"/>
        <v>-0.43262411347517726</v>
      </c>
      <c r="R531">
        <f t="shared" si="59"/>
        <v>-0.45212765957446804</v>
      </c>
      <c r="S531">
        <f t="shared" si="59"/>
        <v>-0.47872340425531912</v>
      </c>
      <c r="T531">
        <f t="shared" si="59"/>
        <v>-0.43333333333333329</v>
      </c>
      <c r="U531">
        <f t="shared" si="59"/>
        <v>-0.39326241134751766</v>
      </c>
      <c r="V531">
        <f t="shared" si="59"/>
        <v>-0.41382978723404251</v>
      </c>
      <c r="W531">
        <f t="shared" si="59"/>
        <v>-0.38794326241134747</v>
      </c>
      <c r="X531">
        <f t="shared" si="59"/>
        <v>-0.43262411347517726</v>
      </c>
      <c r="Y531">
        <f t="shared" si="59"/>
        <v>-0.45031914893617014</v>
      </c>
      <c r="Z531">
        <f t="shared" si="59"/>
        <v>-0.45070921985815593</v>
      </c>
      <c r="AA531">
        <f t="shared" si="59"/>
        <v>-0.45792553191489355</v>
      </c>
      <c r="AB531">
        <f t="shared" si="59"/>
        <v>-0.53794326241134749</v>
      </c>
      <c r="AC531">
        <f t="shared" si="59"/>
        <v>-0.36170212765957444</v>
      </c>
      <c r="AD531">
        <f t="shared" si="59"/>
        <v>-0.41134751773049638</v>
      </c>
      <c r="AE531">
        <f t="shared" si="59"/>
        <v>-0.43262411347517726</v>
      </c>
      <c r="AF531">
        <f t="shared" si="59"/>
        <v>-0.46241134751773039</v>
      </c>
      <c r="AG531">
        <f t="shared" si="59"/>
        <v>-0.50354609929078009</v>
      </c>
      <c r="AH531">
        <f t="shared" si="59"/>
        <v>-0.53900709219858145</v>
      </c>
      <c r="AI531">
        <f t="shared" si="59"/>
        <v>-0.5067375886524822</v>
      </c>
      <c r="AJ531">
        <f t="shared" si="59"/>
        <v>-0.49432624113475171</v>
      </c>
      <c r="AK531">
        <f t="shared" si="59"/>
        <v>-0.4861702127659574</v>
      </c>
      <c r="AL531">
        <f t="shared" si="59"/>
        <v>-0.50531914893617014</v>
      </c>
      <c r="AM531">
        <f t="shared" si="59"/>
        <v>-0.42375886524822687</v>
      </c>
      <c r="AN531">
        <f t="shared" si="59"/>
        <v>-0.39787234042553182</v>
      </c>
      <c r="AO531">
        <f t="shared" si="59"/>
        <v>-0.44808510638297866</v>
      </c>
      <c r="AP531">
        <f t="shared" si="59"/>
        <v>-0.47163120567375882</v>
      </c>
      <c r="AQ531">
        <f t="shared" si="59"/>
        <v>-0.46773049645390063</v>
      </c>
      <c r="AR531">
        <f t="shared" si="59"/>
        <v>-0.43262411347517726</v>
      </c>
      <c r="AS531">
        <f t="shared" si="59"/>
        <v>-0.36170212765957444</v>
      </c>
      <c r="AT531">
        <f t="shared" si="59"/>
        <v>-0.39361702127659565</v>
      </c>
      <c r="AU531">
        <f t="shared" si="59"/>
        <v>-0.38723404255319138</v>
      </c>
      <c r="AV531">
        <f t="shared" si="59"/>
        <v>-0.40815602836879428</v>
      </c>
      <c r="AW531">
        <f t="shared" si="59"/>
        <v>-0.36170212765957444</v>
      </c>
      <c r="AX531">
        <f t="shared" si="59"/>
        <v>-0.3439716312056737</v>
      </c>
      <c r="AY531">
        <f t="shared" si="59"/>
        <v>-0.43226950354609928</v>
      </c>
      <c r="AZ531">
        <f t="shared" si="59"/>
        <v>-0.43404255319148932</v>
      </c>
      <c r="BA531">
        <f t="shared" si="59"/>
        <v>-0.46985815602836878</v>
      </c>
      <c r="BB531">
        <f t="shared" si="59"/>
        <v>-0.47021276595744677</v>
      </c>
      <c r="BC531">
        <f t="shared" si="59"/>
        <v>-0.43687943262411344</v>
      </c>
      <c r="BD531">
        <f t="shared" si="59"/>
        <v>-0.45815602836879432</v>
      </c>
      <c r="BE531">
        <f t="shared" si="59"/>
        <v>-0.45070921985815593</v>
      </c>
      <c r="BF531">
        <f t="shared" si="59"/>
        <v>-0.46595744680851053</v>
      </c>
      <c r="BG531">
        <f t="shared" si="59"/>
        <v>-0.45283687943262407</v>
      </c>
      <c r="BH531">
        <f t="shared" si="59"/>
        <v>-0.29468085106382974</v>
      </c>
      <c r="BI531">
        <f t="shared" si="59"/>
        <v>-0.39503546099290776</v>
      </c>
      <c r="BJ531">
        <f t="shared" si="59"/>
        <v>-0.36170212765957444</v>
      </c>
      <c r="BK531">
        <f t="shared" si="59"/>
        <v>-0.40602836879432613</v>
      </c>
      <c r="BL531">
        <f t="shared" si="59"/>
        <v>-0.43333333333333329</v>
      </c>
      <c r="BM531">
        <f t="shared" si="59"/>
        <v>-0.42198581560283682</v>
      </c>
    </row>
    <row r="532" spans="2:65" x14ac:dyDescent="0.25">
      <c r="B532">
        <f t="shared" si="52"/>
        <v>-9.3841642228739086E-2</v>
      </c>
      <c r="C532">
        <f t="shared" si="59"/>
        <v>-6.4516129032258118E-2</v>
      </c>
      <c r="D532">
        <f t="shared" si="59"/>
        <v>-0.15249266862170088</v>
      </c>
      <c r="E532">
        <f t="shared" si="59"/>
        <v>-0.13782991202346045</v>
      </c>
      <c r="F532">
        <f t="shared" si="59"/>
        <v>-0.17595307917888564</v>
      </c>
      <c r="G532">
        <f t="shared" si="59"/>
        <v>-4.1055718475073347E-2</v>
      </c>
      <c r="H532">
        <f t="shared" si="59"/>
        <v>-7.6246334310850511E-2</v>
      </c>
      <c r="I532">
        <f t="shared" si="59"/>
        <v>-7.6246334310850511E-2</v>
      </c>
      <c r="J532">
        <f t="shared" si="59"/>
        <v>-4.9853372434017572E-2</v>
      </c>
      <c r="K532">
        <f t="shared" si="59"/>
        <v>-9.6774193548387108E-2</v>
      </c>
      <c r="L532">
        <f t="shared" si="59"/>
        <v>-8.2111436950146693E-2</v>
      </c>
      <c r="M532">
        <f t="shared" si="59"/>
        <v>-6.7448680351906154E-2</v>
      </c>
      <c r="N532">
        <f t="shared" si="59"/>
        <v>-6.4516129032258118E-2</v>
      </c>
      <c r="O532">
        <f t="shared" si="59"/>
        <v>-5.2785923753665732E-2</v>
      </c>
      <c r="P532">
        <f t="shared" si="59"/>
        <v>-6.4516129032258118E-2</v>
      </c>
      <c r="Q532">
        <f t="shared" si="59"/>
        <v>-0.11143695014662766</v>
      </c>
      <c r="R532">
        <f t="shared" si="59"/>
        <v>-0.1085043988269795</v>
      </c>
      <c r="S532">
        <f t="shared" si="59"/>
        <v>-9.9706744868035269E-2</v>
      </c>
      <c r="T532">
        <f t="shared" si="59"/>
        <v>-0.1085043988269795</v>
      </c>
      <c r="U532">
        <f t="shared" si="59"/>
        <v>-0.1026392961876833</v>
      </c>
      <c r="V532">
        <f t="shared" si="59"/>
        <v>-3.5190615835777157E-2</v>
      </c>
      <c r="W532">
        <f t="shared" si="59"/>
        <v>-5.8651026392961929E-3</v>
      </c>
      <c r="X532">
        <f t="shared" si="59"/>
        <v>-4.9853372434017572E-2</v>
      </c>
      <c r="Y532">
        <f t="shared" si="59"/>
        <v>-4.3988269794721507E-2</v>
      </c>
      <c r="Z532">
        <f t="shared" si="59"/>
        <v>-0.1026392961876833</v>
      </c>
      <c r="AA532">
        <f t="shared" si="59"/>
        <v>-0.12609970674486809</v>
      </c>
      <c r="AB532">
        <f t="shared" si="59"/>
        <v>-0.11143695014662766</v>
      </c>
      <c r="AC532">
        <f t="shared" si="59"/>
        <v>-0.14076246334310849</v>
      </c>
      <c r="AD532">
        <f t="shared" si="59"/>
        <v>-0.13782991202346045</v>
      </c>
      <c r="AE532">
        <f t="shared" si="59"/>
        <v>-0.15249266862170088</v>
      </c>
      <c r="AF532">
        <f t="shared" si="59"/>
        <v>-0.15249266862170088</v>
      </c>
      <c r="AG532">
        <f t="shared" si="59"/>
        <v>-0.14662756598240467</v>
      </c>
      <c r="AH532">
        <f t="shared" si="59"/>
        <v>-0.1085043988269795</v>
      </c>
      <c r="AI532">
        <f t="shared" si="59"/>
        <v>-9.3841642228739086E-2</v>
      </c>
      <c r="AJ532">
        <f t="shared" si="59"/>
        <v>-2.0527859237536739E-2</v>
      </c>
      <c r="AK532">
        <f t="shared" si="59"/>
        <v>-3.2258064516129122E-2</v>
      </c>
      <c r="AL532">
        <f t="shared" si="59"/>
        <v>-5.2785923753665732E-2</v>
      </c>
      <c r="AM532">
        <f t="shared" si="59"/>
        <v>-3.5190615835777157E-2</v>
      </c>
      <c r="AN532">
        <f t="shared" si="59"/>
        <v>6.7448680351906154E-2</v>
      </c>
      <c r="AO532">
        <f t="shared" si="59"/>
        <v>8.2111436950146569E-2</v>
      </c>
      <c r="AP532">
        <f t="shared" si="59"/>
        <v>8.5043988269794729E-2</v>
      </c>
      <c r="AQ532">
        <f t="shared" si="59"/>
        <v>4.3988269794721382E-2</v>
      </c>
      <c r="AR532">
        <f t="shared" si="59"/>
        <v>0.14956011730205271</v>
      </c>
      <c r="AS532">
        <f t="shared" si="59"/>
        <v>0.2316715542521994</v>
      </c>
      <c r="AT532">
        <f t="shared" si="59"/>
        <v>0.13782991202346034</v>
      </c>
      <c r="AU532">
        <f t="shared" si="59"/>
        <v>0.11730205278592372</v>
      </c>
      <c r="AV532">
        <f t="shared" si="59"/>
        <v>0.10850439882697936</v>
      </c>
      <c r="AW532">
        <f t="shared" si="59"/>
        <v>0.15835777126099707</v>
      </c>
      <c r="AX532">
        <f t="shared" si="59"/>
        <v>5.8651026392961797E-2</v>
      </c>
      <c r="AY532">
        <f t="shared" si="59"/>
        <v>-1.1730205278592386E-2</v>
      </c>
      <c r="AZ532">
        <f t="shared" si="59"/>
        <v>-2.9325513196481615E-3</v>
      </c>
      <c r="BA532">
        <f t="shared" si="59"/>
        <v>8.7976539589442234E-3</v>
      </c>
      <c r="BB532">
        <f t="shared" si="59"/>
        <v>2.3460410557184772E-2</v>
      </c>
      <c r="BC532">
        <f t="shared" si="59"/>
        <v>-0.15395894428152501</v>
      </c>
      <c r="BD532">
        <f t="shared" si="59"/>
        <v>-0.18768328445747803</v>
      </c>
      <c r="BE532">
        <f t="shared" si="59"/>
        <v>-0.20234604105571846</v>
      </c>
      <c r="BF532">
        <f t="shared" si="59"/>
        <v>-0.23753665689149561</v>
      </c>
      <c r="BG532">
        <f t="shared" si="59"/>
        <v>-0.23753665689149561</v>
      </c>
      <c r="BH532">
        <f t="shared" si="59"/>
        <v>-0.32844574780058655</v>
      </c>
      <c r="BI532">
        <f t="shared" si="59"/>
        <v>-0.31671554252199413</v>
      </c>
      <c r="BJ532">
        <f t="shared" si="59"/>
        <v>-0.33431085043988273</v>
      </c>
      <c r="BK532">
        <f t="shared" si="59"/>
        <v>-0.34017595307917892</v>
      </c>
      <c r="BL532">
        <f t="shared" si="59"/>
        <v>-0.35483870967741932</v>
      </c>
      <c r="BM532">
        <f t="shared" si="59"/>
        <v>-0.3607038123167155</v>
      </c>
    </row>
    <row r="533" spans="2:65" x14ac:dyDescent="0.25">
      <c r="B533">
        <f t="shared" si="52"/>
        <v>-4.4585987261146535E-2</v>
      </c>
      <c r="C533">
        <f t="shared" si="59"/>
        <v>-0.26751592356687909</v>
      </c>
      <c r="D533">
        <f t="shared" si="59"/>
        <v>-0.35668789808917201</v>
      </c>
      <c r="E533">
        <f t="shared" si="59"/>
        <v>-0.2929936305732484</v>
      </c>
      <c r="F533">
        <f t="shared" si="59"/>
        <v>-0.20382165605095545</v>
      </c>
      <c r="G533">
        <f t="shared" ref="C533:BM537" si="60">(G225-$A225)/$A225</f>
        <v>-0.21019108280254781</v>
      </c>
      <c r="H533">
        <f t="shared" si="60"/>
        <v>-0.24840764331210197</v>
      </c>
      <c r="I533">
        <f t="shared" si="60"/>
        <v>-0.2643312101910828</v>
      </c>
      <c r="J533">
        <f t="shared" si="60"/>
        <v>-0.2802547770700638</v>
      </c>
      <c r="K533">
        <f t="shared" si="60"/>
        <v>-0.2929936305732484</v>
      </c>
      <c r="L533">
        <f t="shared" si="60"/>
        <v>-0.2802547770700638</v>
      </c>
      <c r="M533">
        <f t="shared" si="60"/>
        <v>-0.31847133757961782</v>
      </c>
      <c r="N533">
        <f t="shared" si="60"/>
        <v>-0.2929936305732484</v>
      </c>
      <c r="O533">
        <f t="shared" si="60"/>
        <v>-0.2929936305732484</v>
      </c>
      <c r="P533">
        <f t="shared" si="60"/>
        <v>-0.29936305732484075</v>
      </c>
      <c r="Q533">
        <f t="shared" si="60"/>
        <v>-0.2929936305732484</v>
      </c>
      <c r="R533">
        <f t="shared" si="60"/>
        <v>-0.28662420382165599</v>
      </c>
      <c r="S533">
        <f t="shared" si="60"/>
        <v>-0.28662420382165599</v>
      </c>
      <c r="T533">
        <f t="shared" si="60"/>
        <v>-0.2929936305732484</v>
      </c>
      <c r="U533">
        <f t="shared" si="60"/>
        <v>-0.29617834394904463</v>
      </c>
      <c r="V533">
        <f t="shared" si="60"/>
        <v>-0.2929936305732484</v>
      </c>
      <c r="W533">
        <f t="shared" si="60"/>
        <v>-0.29936305732484075</v>
      </c>
      <c r="X533">
        <f t="shared" si="60"/>
        <v>0.32484076433121017</v>
      </c>
      <c r="Y533">
        <f t="shared" si="60"/>
        <v>0.39490445859872603</v>
      </c>
      <c r="Z533">
        <f t="shared" si="60"/>
        <v>0.29936305732484075</v>
      </c>
      <c r="AA533">
        <f t="shared" si="60"/>
        <v>0.13375796178343946</v>
      </c>
      <c r="AB533">
        <f t="shared" si="60"/>
        <v>0.25477707006369421</v>
      </c>
      <c r="AC533">
        <f t="shared" si="60"/>
        <v>0.1464968152866242</v>
      </c>
      <c r="AD533">
        <f t="shared" si="60"/>
        <v>0.11464968152866238</v>
      </c>
      <c r="AE533">
        <f t="shared" si="60"/>
        <v>7.0063694267515839E-2</v>
      </c>
      <c r="AF533">
        <f t="shared" si="60"/>
        <v>5.0955414012738752E-2</v>
      </c>
      <c r="AG533">
        <f t="shared" si="60"/>
        <v>8.9171974522292932E-2</v>
      </c>
      <c r="AH533">
        <f t="shared" si="60"/>
        <v>0.10191082802547766</v>
      </c>
      <c r="AI533">
        <f t="shared" si="60"/>
        <v>9.5541401273885287E-2</v>
      </c>
      <c r="AJ533">
        <f t="shared" si="60"/>
        <v>7.0063694267515839E-2</v>
      </c>
      <c r="AK533">
        <f t="shared" si="60"/>
        <v>0.10828025477707001</v>
      </c>
      <c r="AL533">
        <f t="shared" si="60"/>
        <v>0.22292993630573238</v>
      </c>
      <c r="AM533">
        <f t="shared" si="60"/>
        <v>0.17197452229299365</v>
      </c>
      <c r="AN533">
        <f t="shared" si="60"/>
        <v>0.19108280254777071</v>
      </c>
      <c r="AO533">
        <f t="shared" si="60"/>
        <v>0.19108280254777071</v>
      </c>
      <c r="AP533">
        <f t="shared" si="60"/>
        <v>0.16560509554140126</v>
      </c>
      <c r="AQ533">
        <f t="shared" si="60"/>
        <v>0.12738853503184711</v>
      </c>
      <c r="AR533">
        <f t="shared" si="60"/>
        <v>7.0063694267515839E-2</v>
      </c>
      <c r="AS533">
        <f t="shared" si="60"/>
        <v>0.1464968152866242</v>
      </c>
      <c r="AT533">
        <f t="shared" si="60"/>
        <v>0.12738853503184711</v>
      </c>
      <c r="AU533">
        <f t="shared" si="60"/>
        <v>0.10191082802547766</v>
      </c>
      <c r="AV533">
        <f t="shared" si="60"/>
        <v>8.9171974522292932E-2</v>
      </c>
      <c r="AW533">
        <f t="shared" si="60"/>
        <v>0.10828025477707001</v>
      </c>
      <c r="AX533">
        <f t="shared" si="60"/>
        <v>6.3694267515923483E-2</v>
      </c>
      <c r="AY533">
        <f t="shared" si="60"/>
        <v>-3.1847133757961811E-2</v>
      </c>
      <c r="AZ533">
        <f t="shared" si="60"/>
        <v>1.9108280254777087E-2</v>
      </c>
      <c r="BA533">
        <f t="shared" si="60"/>
        <v>5.0955414012738752E-2</v>
      </c>
      <c r="BB533">
        <f t="shared" si="60"/>
        <v>0.22292993630573238</v>
      </c>
      <c r="BC533">
        <f t="shared" si="60"/>
        <v>0.22929936305732476</v>
      </c>
      <c r="BD533">
        <f t="shared" si="60"/>
        <v>0.30573248407643294</v>
      </c>
      <c r="BE533">
        <f t="shared" si="60"/>
        <v>0.26751592356687892</v>
      </c>
      <c r="BF533">
        <f t="shared" si="60"/>
        <v>0.19108280254777071</v>
      </c>
      <c r="BG533">
        <f t="shared" si="60"/>
        <v>0.17197452229299365</v>
      </c>
      <c r="BH533">
        <f t="shared" si="60"/>
        <v>0.12738853503184711</v>
      </c>
      <c r="BI533">
        <f t="shared" si="60"/>
        <v>0.15923566878980891</v>
      </c>
      <c r="BJ533">
        <f t="shared" si="60"/>
        <v>0.11464968152866238</v>
      </c>
      <c r="BK533">
        <f t="shared" si="60"/>
        <v>0.11464968152866238</v>
      </c>
      <c r="BL533">
        <f t="shared" si="60"/>
        <v>0.13375796178343946</v>
      </c>
      <c r="BM533">
        <f t="shared" si="60"/>
        <v>0.16560509554140126</v>
      </c>
    </row>
    <row r="534" spans="2:65" x14ac:dyDescent="0.25">
      <c r="B534">
        <f t="shared" si="52"/>
        <v>-1.9999999999999928E-2</v>
      </c>
      <c r="C534">
        <f t="shared" si="60"/>
        <v>0</v>
      </c>
      <c r="D534">
        <f t="shared" si="60"/>
        <v>0</v>
      </c>
      <c r="E534">
        <f t="shared" si="60"/>
        <v>-4.0000000000000036E-2</v>
      </c>
      <c r="F534">
        <f t="shared" si="60"/>
        <v>-1.9999999999999928E-2</v>
      </c>
      <c r="G534">
        <f t="shared" si="60"/>
        <v>-0.14000000000000004</v>
      </c>
      <c r="H534">
        <f t="shared" si="60"/>
        <v>-0.14000000000000004</v>
      </c>
      <c r="I534">
        <f t="shared" si="60"/>
        <v>-0.18000000000000008</v>
      </c>
      <c r="J534">
        <f t="shared" si="60"/>
        <v>-0.18000000000000008</v>
      </c>
      <c r="K534">
        <f t="shared" si="60"/>
        <v>-0.2</v>
      </c>
      <c r="L534">
        <f t="shared" si="60"/>
        <v>-0.2</v>
      </c>
      <c r="M534">
        <f t="shared" si="60"/>
        <v>-0.18000000000000008</v>
      </c>
      <c r="N534">
        <f t="shared" si="60"/>
        <v>-0.18000000000000008</v>
      </c>
      <c r="O534">
        <f t="shared" si="60"/>
        <v>-0.18000000000000008</v>
      </c>
      <c r="P534">
        <f t="shared" si="60"/>
        <v>-0.14000000000000004</v>
      </c>
      <c r="Q534">
        <f t="shared" si="60"/>
        <v>-0.18000000000000008</v>
      </c>
      <c r="R534">
        <f t="shared" si="60"/>
        <v>-0.18000000000000008</v>
      </c>
      <c r="S534">
        <f t="shared" si="60"/>
        <v>-0.18000000000000008</v>
      </c>
      <c r="T534">
        <f t="shared" si="60"/>
        <v>-0.18000000000000008</v>
      </c>
      <c r="U534">
        <f t="shared" si="60"/>
        <v>-0.15999999999999998</v>
      </c>
      <c r="V534">
        <f t="shared" si="60"/>
        <v>-0.14000000000000004</v>
      </c>
      <c r="W534">
        <f t="shared" si="60"/>
        <v>-0.15999999999999998</v>
      </c>
      <c r="X534">
        <f t="shared" si="60"/>
        <v>-0.15999999999999998</v>
      </c>
      <c r="Y534">
        <f t="shared" si="60"/>
        <v>-0.15</v>
      </c>
      <c r="Z534">
        <f t="shared" si="60"/>
        <v>-0.15999999999999998</v>
      </c>
      <c r="AA534">
        <f t="shared" si="60"/>
        <v>-0.14000000000000004</v>
      </c>
      <c r="AB534">
        <f t="shared" si="60"/>
        <v>-0.11999999999999993</v>
      </c>
      <c r="AC534">
        <f t="shared" si="60"/>
        <v>-0.11999999999999993</v>
      </c>
      <c r="AD534">
        <f t="shared" si="60"/>
        <v>-0.11999999999999993</v>
      </c>
      <c r="AE534">
        <f t="shared" si="60"/>
        <v>-0.1</v>
      </c>
      <c r="AF534">
        <f t="shared" si="60"/>
        <v>-0.1</v>
      </c>
      <c r="AG534">
        <f t="shared" si="60"/>
        <v>-0.11999999999999993</v>
      </c>
      <c r="AH534">
        <f t="shared" si="60"/>
        <v>-0.1</v>
      </c>
      <c r="AI534">
        <f t="shared" si="60"/>
        <v>-0.11999999999999993</v>
      </c>
      <c r="AJ534">
        <f t="shared" si="60"/>
        <v>-0.10999999999999996</v>
      </c>
      <c r="AK534">
        <f t="shared" si="60"/>
        <v>-0.16999999999999993</v>
      </c>
      <c r="AL534">
        <f t="shared" si="60"/>
        <v>-0.14000000000000004</v>
      </c>
      <c r="AM534">
        <f t="shared" si="60"/>
        <v>-0.15999999999999998</v>
      </c>
      <c r="AN534">
        <f t="shared" si="60"/>
        <v>-0.14000000000000004</v>
      </c>
      <c r="AO534">
        <f t="shared" si="60"/>
        <v>-0.14000000000000004</v>
      </c>
      <c r="AP534">
        <f t="shared" si="60"/>
        <v>-0.18000000000000008</v>
      </c>
      <c r="AQ534">
        <f t="shared" si="60"/>
        <v>-0.14800000000000005</v>
      </c>
      <c r="AR534">
        <f t="shared" si="60"/>
        <v>-0.17599999999999999</v>
      </c>
      <c r="AS534">
        <f t="shared" si="60"/>
        <v>-0.184</v>
      </c>
      <c r="AT534">
        <f t="shared" si="60"/>
        <v>-0.19600000000000009</v>
      </c>
      <c r="AU534">
        <f t="shared" si="60"/>
        <v>-0.20800000000000002</v>
      </c>
      <c r="AV534">
        <f t="shared" si="60"/>
        <v>-0.23200000000000004</v>
      </c>
      <c r="AW534">
        <f t="shared" si="60"/>
        <v>-0.25199999999999995</v>
      </c>
      <c r="AX534">
        <f t="shared" si="60"/>
        <v>-0.3</v>
      </c>
      <c r="AY534">
        <f t="shared" si="60"/>
        <v>-0.26799999999999996</v>
      </c>
      <c r="AZ534">
        <f t="shared" si="60"/>
        <v>-0.27999999999999997</v>
      </c>
      <c r="BA534">
        <f t="shared" si="60"/>
        <v>-0.312</v>
      </c>
      <c r="BB534">
        <f t="shared" si="60"/>
        <v>-0.35599999999999998</v>
      </c>
      <c r="BC534">
        <f t="shared" si="60"/>
        <v>-0.35599999999999998</v>
      </c>
      <c r="BD534">
        <f t="shared" si="60"/>
        <v>-0.36399999999999999</v>
      </c>
      <c r="BE534">
        <f t="shared" si="60"/>
        <v>-0.39600000000000002</v>
      </c>
      <c r="BF534">
        <f t="shared" si="60"/>
        <v>-0.39600000000000002</v>
      </c>
      <c r="BG534">
        <f t="shared" si="60"/>
        <v>-0.42000000000000004</v>
      </c>
      <c r="BH534">
        <f t="shared" si="60"/>
        <v>-0.43567999999999996</v>
      </c>
      <c r="BI534">
        <f t="shared" si="60"/>
        <v>-0.44000000000000006</v>
      </c>
      <c r="BJ534">
        <f t="shared" si="60"/>
        <v>-0.42800000000000005</v>
      </c>
      <c r="BK534">
        <f t="shared" si="60"/>
        <v>-0.42800000000000005</v>
      </c>
      <c r="BL534">
        <f t="shared" si="60"/>
        <v>-0.43200000000000005</v>
      </c>
      <c r="BM534">
        <f t="shared" si="60"/>
        <v>-0.44000000000000006</v>
      </c>
    </row>
    <row r="535" spans="2:65" x14ac:dyDescent="0.25">
      <c r="B535">
        <f t="shared" si="52"/>
        <v>2.6525198938991477E-3</v>
      </c>
      <c r="C535">
        <f t="shared" si="60"/>
        <v>2.6525198938991477E-3</v>
      </c>
      <c r="D535">
        <f t="shared" si="60"/>
        <v>-1.5915119363395239E-2</v>
      </c>
      <c r="E535">
        <f t="shared" si="60"/>
        <v>4.2440318302387307E-2</v>
      </c>
      <c r="F535">
        <f t="shared" si="60"/>
        <v>0.11671087533156498</v>
      </c>
      <c r="G535">
        <f t="shared" si="60"/>
        <v>-8.488063660477449E-2</v>
      </c>
      <c r="H535">
        <f t="shared" si="60"/>
        <v>-0.10344827586206899</v>
      </c>
      <c r="I535">
        <f t="shared" si="60"/>
        <v>-0.14854111405835546</v>
      </c>
      <c r="J535">
        <f t="shared" si="60"/>
        <v>-0.17771883289124665</v>
      </c>
      <c r="K535">
        <f t="shared" si="60"/>
        <v>-0.24668435013262605</v>
      </c>
      <c r="L535">
        <f t="shared" si="60"/>
        <v>-0.16710875331564984</v>
      </c>
      <c r="M535">
        <f t="shared" si="60"/>
        <v>-0.15649867374005302</v>
      </c>
      <c r="N535">
        <f t="shared" si="60"/>
        <v>-0.11936339522546424</v>
      </c>
      <c r="O535">
        <f t="shared" si="60"/>
        <v>4.7745358090185722E-2</v>
      </c>
      <c r="P535">
        <f t="shared" si="60"/>
        <v>4.2440318302387307E-2</v>
      </c>
      <c r="Q535">
        <f t="shared" si="60"/>
        <v>2.1220159151193654E-2</v>
      </c>
      <c r="R535">
        <f t="shared" si="60"/>
        <v>5.5702917771883277E-2</v>
      </c>
      <c r="S535">
        <f t="shared" si="60"/>
        <v>6.1007957559681691E-2</v>
      </c>
      <c r="T535">
        <f t="shared" si="60"/>
        <v>9.2838196286472177E-2</v>
      </c>
      <c r="U535">
        <f t="shared" si="60"/>
        <v>7.6923076923076816E-2</v>
      </c>
      <c r="V535">
        <f t="shared" si="60"/>
        <v>1.4588859416445665E-2</v>
      </c>
      <c r="W535">
        <f t="shared" si="60"/>
        <v>2.1220159151193654E-2</v>
      </c>
      <c r="X535">
        <f t="shared" si="60"/>
        <v>2.9177718832891213E-2</v>
      </c>
      <c r="Y535">
        <f t="shared" si="60"/>
        <v>3.4482758620689627E-2</v>
      </c>
      <c r="Z535">
        <f t="shared" si="60"/>
        <v>2.9177718832891213E-2</v>
      </c>
      <c r="AA535">
        <f t="shared" si="60"/>
        <v>0.10610079575596815</v>
      </c>
      <c r="AB535">
        <f t="shared" si="60"/>
        <v>0.10875331564986729</v>
      </c>
      <c r="AC535">
        <f t="shared" si="60"/>
        <v>0.26525198938992028</v>
      </c>
      <c r="AD535">
        <f t="shared" si="60"/>
        <v>0.20954907161803701</v>
      </c>
      <c r="AE535">
        <f t="shared" si="60"/>
        <v>0.13793103448275862</v>
      </c>
      <c r="AF535">
        <f t="shared" si="60"/>
        <v>0.10875331564986729</v>
      </c>
      <c r="AG535">
        <f t="shared" si="60"/>
        <v>7.6923076923076816E-2</v>
      </c>
      <c r="AH535">
        <f t="shared" si="60"/>
        <v>7.161803713527852E-2</v>
      </c>
      <c r="AI535">
        <f t="shared" si="60"/>
        <v>9.8143236074270473E-2</v>
      </c>
      <c r="AJ535">
        <f t="shared" si="60"/>
        <v>0.14323607427055693</v>
      </c>
      <c r="AK535">
        <f t="shared" si="60"/>
        <v>0.16710875331564995</v>
      </c>
      <c r="AL535">
        <f t="shared" si="60"/>
        <v>0.10875331564986729</v>
      </c>
      <c r="AM535">
        <f t="shared" si="60"/>
        <v>0.10875331564986729</v>
      </c>
      <c r="AN535">
        <f t="shared" si="60"/>
        <v>8.2228116710875349E-2</v>
      </c>
      <c r="AO535">
        <f t="shared" si="60"/>
        <v>4.7745358090185722E-2</v>
      </c>
      <c r="AP535">
        <f t="shared" si="60"/>
        <v>5.0397877984084863E-2</v>
      </c>
      <c r="AQ535">
        <f t="shared" si="60"/>
        <v>4.7745358090185722E-2</v>
      </c>
      <c r="AR535">
        <f t="shared" si="60"/>
        <v>-5.3050397877984134E-3</v>
      </c>
      <c r="AS535">
        <f t="shared" si="60"/>
        <v>1.0610079575596827E-2</v>
      </c>
      <c r="AT535">
        <f t="shared" si="60"/>
        <v>5.5702917771883277E-2</v>
      </c>
      <c r="AU535">
        <f t="shared" si="60"/>
        <v>3.7135278514588893E-2</v>
      </c>
      <c r="AV535">
        <f t="shared" si="60"/>
        <v>0.16710875331564995</v>
      </c>
      <c r="AW535">
        <f t="shared" si="60"/>
        <v>0.12201591511936351</v>
      </c>
      <c r="AX535">
        <f t="shared" si="60"/>
        <v>1.5915119363395239E-2</v>
      </c>
      <c r="AY535">
        <f t="shared" si="60"/>
        <v>1.3262599469495973E-2</v>
      </c>
      <c r="AZ535">
        <f t="shared" si="60"/>
        <v>-1.3262599469495973E-2</v>
      </c>
      <c r="BA535">
        <f t="shared" si="60"/>
        <v>-2.6525198938992657E-3</v>
      </c>
      <c r="BB535">
        <f t="shared" si="60"/>
        <v>-2.9177718832891213E-2</v>
      </c>
      <c r="BC535">
        <f t="shared" si="60"/>
        <v>-5.5702917771883277E-2</v>
      </c>
      <c r="BD535">
        <f t="shared" si="60"/>
        <v>-2.1220159151193654E-2</v>
      </c>
      <c r="BE535">
        <f t="shared" si="60"/>
        <v>-4.7745358090185722E-2</v>
      </c>
      <c r="BF535">
        <f t="shared" si="60"/>
        <v>-6.3660477453580958E-2</v>
      </c>
      <c r="BG535">
        <f t="shared" si="60"/>
        <v>-0.11140583554376655</v>
      </c>
      <c r="BH535">
        <f t="shared" si="60"/>
        <v>-0.16180371352785142</v>
      </c>
      <c r="BI535">
        <f t="shared" si="60"/>
        <v>-0.13262599469496023</v>
      </c>
      <c r="BJ535">
        <f t="shared" si="60"/>
        <v>-0.13793103448275862</v>
      </c>
      <c r="BK535">
        <f t="shared" si="60"/>
        <v>-0.21750663129973472</v>
      </c>
      <c r="BL535">
        <f t="shared" si="60"/>
        <v>-0.18302387267904507</v>
      </c>
      <c r="BM535">
        <f t="shared" si="60"/>
        <v>-0.20159151193633959</v>
      </c>
    </row>
    <row r="536" spans="2:65" x14ac:dyDescent="0.25">
      <c r="B536">
        <f t="shared" si="52"/>
        <v>-4.5923816304734667E-2</v>
      </c>
      <c r="C536">
        <f t="shared" si="60"/>
        <v>3.595585617657529E-2</v>
      </c>
      <c r="D536">
        <f t="shared" si="60"/>
        <v>-1.4239943040226272E-3</v>
      </c>
      <c r="E536">
        <f t="shared" si="60"/>
        <v>-2.812388750444985E-2</v>
      </c>
      <c r="F536">
        <f t="shared" si="60"/>
        <v>-3.2039871840511087E-3</v>
      </c>
      <c r="G536">
        <f t="shared" si="60"/>
        <v>-5.6247775008899902E-2</v>
      </c>
      <c r="H536">
        <f t="shared" si="60"/>
        <v>-0.10288358846564608</v>
      </c>
      <c r="I536">
        <f t="shared" si="60"/>
        <v>-0.10964756140975435</v>
      </c>
      <c r="J536">
        <f t="shared" si="60"/>
        <v>-5.1975792096831626E-2</v>
      </c>
      <c r="K536">
        <f t="shared" si="60"/>
        <v>-8.7931648273406909E-2</v>
      </c>
      <c r="L536">
        <f t="shared" si="60"/>
        <v>-5.5535777856888582E-2</v>
      </c>
      <c r="M536">
        <f t="shared" si="60"/>
        <v>-9.2203631185475185E-2</v>
      </c>
      <c r="N536">
        <f t="shared" si="60"/>
        <v>-9.7899608401566293E-2</v>
      </c>
      <c r="O536">
        <f t="shared" si="60"/>
        <v>-0.10217159131363476</v>
      </c>
      <c r="P536">
        <f t="shared" si="60"/>
        <v>-9.042363830544671E-2</v>
      </c>
      <c r="Q536">
        <f t="shared" si="60"/>
        <v>-4.9483802064791631E-2</v>
      </c>
      <c r="R536">
        <f t="shared" si="60"/>
        <v>-3.559985760056963E-3</v>
      </c>
      <c r="S536">
        <f t="shared" si="60"/>
        <v>-6.7283730865076441E-2</v>
      </c>
      <c r="T536">
        <f t="shared" si="60"/>
        <v>-8.1523673905304295E-2</v>
      </c>
      <c r="U536">
        <f t="shared" si="60"/>
        <v>-3.880384478462074E-2</v>
      </c>
      <c r="V536">
        <f t="shared" si="60"/>
        <v>-1.9223923104307442E-2</v>
      </c>
      <c r="W536">
        <f t="shared" si="60"/>
        <v>4.3075827696689217E-2</v>
      </c>
      <c r="X536">
        <f t="shared" si="60"/>
        <v>-3.880384478462074E-2</v>
      </c>
      <c r="Y536">
        <f t="shared" si="60"/>
        <v>-2.2783908864364405E-2</v>
      </c>
      <c r="Z536">
        <f t="shared" si="60"/>
        <v>3.1683873264507015E-2</v>
      </c>
      <c r="AA536">
        <f t="shared" si="60"/>
        <v>6.672481310074764E-2</v>
      </c>
      <c r="AB536">
        <f t="shared" si="60"/>
        <v>0.10003559985760062</v>
      </c>
      <c r="AC536">
        <f t="shared" si="60"/>
        <v>1.3851904592381634</v>
      </c>
      <c r="AD536">
        <f t="shared" si="60"/>
        <v>0.95799216803132814</v>
      </c>
      <c r="AE536">
        <f t="shared" si="60"/>
        <v>0.72659309362762559</v>
      </c>
      <c r="AF536">
        <f t="shared" si="60"/>
        <v>0.28871484514061946</v>
      </c>
      <c r="AG536">
        <f t="shared" si="60"/>
        <v>0.31683873264506951</v>
      </c>
      <c r="AH536">
        <f t="shared" si="60"/>
        <v>0.30366678533285885</v>
      </c>
      <c r="AI536">
        <f t="shared" si="60"/>
        <v>0.19651121395514429</v>
      </c>
      <c r="AJ536">
        <f t="shared" si="60"/>
        <v>0.2634389462442151</v>
      </c>
      <c r="AK536">
        <f t="shared" si="60"/>
        <v>0.20149519401922408</v>
      </c>
      <c r="AL536">
        <f t="shared" si="60"/>
        <v>0.20932716269134932</v>
      </c>
      <c r="AM536">
        <f t="shared" si="60"/>
        <v>0.39658241367034536</v>
      </c>
      <c r="AN536">
        <f t="shared" si="60"/>
        <v>0.38839444642221443</v>
      </c>
      <c r="AO536">
        <f t="shared" si="60"/>
        <v>0.34603061587753653</v>
      </c>
      <c r="AP536">
        <f t="shared" si="60"/>
        <v>0.30473478106087581</v>
      </c>
      <c r="AQ536">
        <f t="shared" si="60"/>
        <v>0.28159487362050556</v>
      </c>
      <c r="AR536">
        <f t="shared" si="60"/>
        <v>0.27091491634033465</v>
      </c>
      <c r="AS536">
        <f t="shared" si="60"/>
        <v>0.65539337842648648</v>
      </c>
      <c r="AT536">
        <f t="shared" si="60"/>
        <v>0.38803844784620878</v>
      </c>
      <c r="AU536">
        <f t="shared" si="60"/>
        <v>0.38839444642221443</v>
      </c>
      <c r="AV536">
        <f t="shared" si="60"/>
        <v>0.6443574225703097</v>
      </c>
      <c r="AW536">
        <f t="shared" si="60"/>
        <v>1.5275898896404414</v>
      </c>
      <c r="AX536">
        <f t="shared" si="60"/>
        <v>1.3346386614453545</v>
      </c>
      <c r="AY536">
        <f t="shared" si="60"/>
        <v>1.1715913136347456</v>
      </c>
      <c r="AZ536">
        <f t="shared" si="60"/>
        <v>1.6343894624421504</v>
      </c>
      <c r="BA536">
        <f t="shared" si="60"/>
        <v>2.3745105019579924</v>
      </c>
      <c r="BB536">
        <f t="shared" si="60"/>
        <v>2.4845140619437522</v>
      </c>
      <c r="BC536">
        <f t="shared" si="60"/>
        <v>2.1683873264506941</v>
      </c>
      <c r="BD536">
        <f t="shared" si="60"/>
        <v>1.973300106799573</v>
      </c>
      <c r="BE536">
        <f t="shared" si="60"/>
        <v>2.4004983980064085</v>
      </c>
      <c r="BF536">
        <f t="shared" si="60"/>
        <v>1.8835884656461379</v>
      </c>
      <c r="BG536">
        <f t="shared" si="60"/>
        <v>1.8479886080455683</v>
      </c>
      <c r="BH536">
        <f t="shared" si="60"/>
        <v>1.7155571377714491</v>
      </c>
      <c r="BI536">
        <f t="shared" si="60"/>
        <v>1.7415450338198648</v>
      </c>
      <c r="BJ536">
        <f t="shared" si="60"/>
        <v>1.7767888928444289</v>
      </c>
      <c r="BK536">
        <f t="shared" si="60"/>
        <v>1.5888216447134211</v>
      </c>
      <c r="BL536">
        <f t="shared" si="60"/>
        <v>2.0615877536489853</v>
      </c>
      <c r="BM536">
        <f t="shared" si="60"/>
        <v>1.9932360270558922</v>
      </c>
    </row>
    <row r="537" spans="2:65" x14ac:dyDescent="0.25">
      <c r="B537">
        <f t="shared" si="52"/>
        <v>-1.169590643274855E-2</v>
      </c>
      <c r="C537">
        <f t="shared" si="60"/>
        <v>-2.3391812865497099E-2</v>
      </c>
      <c r="D537">
        <f t="shared" si="60"/>
        <v>-7.0175438596491169E-2</v>
      </c>
      <c r="E537">
        <f t="shared" si="60"/>
        <v>-0.10526315789473681</v>
      </c>
      <c r="F537">
        <f t="shared" ref="C537:BM541" si="61">(F229-$A229)/$A229</f>
        <v>-6.4327485380116886E-2</v>
      </c>
      <c r="G537">
        <f t="shared" si="61"/>
        <v>-6.4327485380116886E-2</v>
      </c>
      <c r="H537">
        <f t="shared" si="61"/>
        <v>-9.941520467836254E-2</v>
      </c>
      <c r="I537">
        <f t="shared" si="61"/>
        <v>-0.14035087719298245</v>
      </c>
      <c r="J537">
        <f t="shared" si="61"/>
        <v>-9.941520467836254E-2</v>
      </c>
      <c r="K537">
        <f t="shared" si="61"/>
        <v>-0.15204678362573101</v>
      </c>
      <c r="L537">
        <f t="shared" si="61"/>
        <v>-0.13450292397660818</v>
      </c>
      <c r="M537">
        <f t="shared" si="61"/>
        <v>-0.12280701754385963</v>
      </c>
      <c r="N537">
        <f t="shared" si="61"/>
        <v>-0.12865497076023391</v>
      </c>
      <c r="O537">
        <f t="shared" si="61"/>
        <v>-0.11695906432748536</v>
      </c>
      <c r="P537">
        <f t="shared" si="61"/>
        <v>-7.0175438596491169E-2</v>
      </c>
      <c r="Q537">
        <f t="shared" si="61"/>
        <v>-0.11695906432748536</v>
      </c>
      <c r="R537">
        <f t="shared" si="61"/>
        <v>-7.6023391812865437E-2</v>
      </c>
      <c r="S537">
        <f t="shared" si="61"/>
        <v>-9.3567251461988257E-2</v>
      </c>
      <c r="T537">
        <f t="shared" si="61"/>
        <v>-9.1637426900584837E-2</v>
      </c>
      <c r="U537">
        <f t="shared" si="61"/>
        <v>-9.3567251461988257E-2</v>
      </c>
      <c r="V537">
        <f t="shared" si="61"/>
        <v>-8.7368421052631567E-2</v>
      </c>
      <c r="W537">
        <f t="shared" si="61"/>
        <v>-0.11111111111111108</v>
      </c>
      <c r="X537">
        <f t="shared" si="61"/>
        <v>-0.12280701754385963</v>
      </c>
      <c r="Y537">
        <f t="shared" si="61"/>
        <v>-0.11111111111111108</v>
      </c>
      <c r="Z537">
        <f t="shared" si="61"/>
        <v>-0.16959064327485382</v>
      </c>
      <c r="AA537">
        <f t="shared" si="61"/>
        <v>-0.16959064327485382</v>
      </c>
      <c r="AB537">
        <f t="shared" si="61"/>
        <v>-0.15789473684210528</v>
      </c>
      <c r="AC537">
        <f t="shared" si="61"/>
        <v>-0.16374269005847955</v>
      </c>
      <c r="AD537">
        <f t="shared" si="61"/>
        <v>-0.14035087719298245</v>
      </c>
      <c r="AE537">
        <f t="shared" si="61"/>
        <v>-0.13450292397660818</v>
      </c>
      <c r="AF537">
        <f t="shared" si="61"/>
        <v>-0.15204678362573101</v>
      </c>
      <c r="AG537">
        <f t="shared" si="61"/>
        <v>-0.16374269005847955</v>
      </c>
      <c r="AH537">
        <f t="shared" si="61"/>
        <v>-0.16374269005847955</v>
      </c>
      <c r="AI537">
        <f t="shared" si="61"/>
        <v>-0.14035087719298245</v>
      </c>
      <c r="AJ537">
        <f t="shared" si="61"/>
        <v>-0.15204678362573101</v>
      </c>
      <c r="AK537">
        <f t="shared" si="61"/>
        <v>-0.11695906432748536</v>
      </c>
      <c r="AL537">
        <f t="shared" si="61"/>
        <v>-9.941520467836254E-2</v>
      </c>
      <c r="AM537">
        <f t="shared" si="61"/>
        <v>-8.7719298245613989E-2</v>
      </c>
      <c r="AN537">
        <f t="shared" si="61"/>
        <v>-0.11111111111111108</v>
      </c>
      <c r="AO537">
        <f t="shared" si="61"/>
        <v>-9.941520467836254E-2</v>
      </c>
      <c r="AP537">
        <f t="shared" si="61"/>
        <v>-0.11695906432748536</v>
      </c>
      <c r="AQ537">
        <f t="shared" si="61"/>
        <v>-0.12280701754385963</v>
      </c>
      <c r="AR537">
        <f t="shared" si="61"/>
        <v>-9.3625730994152001E-2</v>
      </c>
      <c r="AS537">
        <f t="shared" si="61"/>
        <v>-7.0175438596491169E-2</v>
      </c>
      <c r="AT537">
        <f t="shared" si="61"/>
        <v>-9.3567251461988257E-2</v>
      </c>
      <c r="AU537">
        <f t="shared" si="61"/>
        <v>-0.13450292397660818</v>
      </c>
      <c r="AV537">
        <f t="shared" si="61"/>
        <v>-0.15783625730994155</v>
      </c>
      <c r="AW537">
        <f t="shared" si="61"/>
        <v>-0.14035087719298245</v>
      </c>
      <c r="AX537">
        <f t="shared" si="61"/>
        <v>-0.16374269005847955</v>
      </c>
      <c r="AY537">
        <f t="shared" si="61"/>
        <v>-0.21052631578947362</v>
      </c>
      <c r="AZ537">
        <f t="shared" si="61"/>
        <v>-0.18713450292397665</v>
      </c>
      <c r="BA537">
        <f t="shared" si="61"/>
        <v>-0.22807017543859645</v>
      </c>
      <c r="BB537">
        <f t="shared" si="61"/>
        <v>-0.23976608187134499</v>
      </c>
      <c r="BC537">
        <f t="shared" si="61"/>
        <v>-0.23391812865497072</v>
      </c>
      <c r="BD537">
        <f t="shared" si="61"/>
        <v>-0.24269005847953218</v>
      </c>
      <c r="BE537">
        <f t="shared" si="61"/>
        <v>-0.26900584795321636</v>
      </c>
      <c r="BF537">
        <f t="shared" si="61"/>
        <v>-0.28076023391812865</v>
      </c>
      <c r="BG537">
        <f t="shared" si="61"/>
        <v>-0.30409356725146203</v>
      </c>
      <c r="BH537">
        <f t="shared" si="61"/>
        <v>-0.31578947368421056</v>
      </c>
      <c r="BI537">
        <f t="shared" si="61"/>
        <v>-0.31947368421052635</v>
      </c>
      <c r="BJ537">
        <f t="shared" si="61"/>
        <v>-0.30409356725146203</v>
      </c>
      <c r="BK537">
        <f t="shared" si="61"/>
        <v>-0.3625730994152046</v>
      </c>
      <c r="BL537">
        <f t="shared" si="61"/>
        <v>-0.31578947368421056</v>
      </c>
      <c r="BM537">
        <f t="shared" si="61"/>
        <v>-0.32163742690058483</v>
      </c>
    </row>
    <row r="538" spans="2:65" x14ac:dyDescent="0.25">
      <c r="B538">
        <f t="shared" si="52"/>
        <v>1.7241379310344845E-2</v>
      </c>
      <c r="C538">
        <f t="shared" si="61"/>
        <v>0</v>
      </c>
      <c r="D538">
        <f t="shared" si="61"/>
        <v>2.155172413793115E-2</v>
      </c>
      <c r="E538">
        <f t="shared" si="61"/>
        <v>5.6034482758620836E-2</v>
      </c>
      <c r="F538">
        <f t="shared" si="61"/>
        <v>8.6206896551724223E-3</v>
      </c>
      <c r="G538">
        <f t="shared" si="61"/>
        <v>4.3103448275863066E-3</v>
      </c>
      <c r="H538">
        <f t="shared" si="61"/>
        <v>8.6206896551724223E-3</v>
      </c>
      <c r="I538">
        <f t="shared" si="61"/>
        <v>-1.2931034482758537E-2</v>
      </c>
      <c r="J538">
        <f t="shared" si="61"/>
        <v>-3.4482758620689495E-2</v>
      </c>
      <c r="K538">
        <f t="shared" si="61"/>
        <v>-9.9137931034482762E-2</v>
      </c>
      <c r="L538">
        <f t="shared" si="61"/>
        <v>-0.1120689655172413</v>
      </c>
      <c r="M538">
        <f t="shared" si="61"/>
        <v>-0.15948275862068961</v>
      </c>
      <c r="N538">
        <f t="shared" si="61"/>
        <v>-0.15948275862068961</v>
      </c>
      <c r="O538">
        <f t="shared" si="61"/>
        <v>-0.15948275862068961</v>
      </c>
      <c r="P538">
        <f t="shared" si="61"/>
        <v>-0.15086206896551718</v>
      </c>
      <c r="Q538">
        <f t="shared" si="61"/>
        <v>-0.17241379310344826</v>
      </c>
      <c r="R538">
        <f t="shared" si="61"/>
        <v>-0.15086206896551718</v>
      </c>
      <c r="S538">
        <f t="shared" si="61"/>
        <v>-0.17672413793103445</v>
      </c>
      <c r="T538">
        <f t="shared" si="61"/>
        <v>-0.12500000000000003</v>
      </c>
      <c r="U538">
        <f t="shared" si="61"/>
        <v>-0.12068965517241372</v>
      </c>
      <c r="V538">
        <f t="shared" si="61"/>
        <v>-6.8965517241379184E-2</v>
      </c>
      <c r="W538">
        <f t="shared" si="61"/>
        <v>-6.034482758620676E-2</v>
      </c>
      <c r="X538">
        <f t="shared" si="61"/>
        <v>-9.482758620689645E-2</v>
      </c>
      <c r="Y538">
        <f t="shared" si="61"/>
        <v>-9.0517241379310331E-2</v>
      </c>
      <c r="Z538">
        <f t="shared" si="61"/>
        <v>-6.034482758620676E-2</v>
      </c>
      <c r="AA538">
        <f t="shared" si="61"/>
        <v>-6.8965517241379184E-2</v>
      </c>
      <c r="AB538">
        <f t="shared" si="61"/>
        <v>-0.12068965517241372</v>
      </c>
      <c r="AC538">
        <f t="shared" si="61"/>
        <v>-0.12500000000000003</v>
      </c>
      <c r="AD538">
        <f t="shared" si="61"/>
        <v>-0.13362068965517246</v>
      </c>
      <c r="AE538">
        <f t="shared" si="61"/>
        <v>-0.16379310344827583</v>
      </c>
      <c r="AF538">
        <f t="shared" si="61"/>
        <v>-0.20689655172413784</v>
      </c>
      <c r="AG538">
        <f t="shared" si="61"/>
        <v>-0.18103448275862066</v>
      </c>
      <c r="AH538">
        <f t="shared" si="61"/>
        <v>-0.18103448275862066</v>
      </c>
      <c r="AI538">
        <f t="shared" si="61"/>
        <v>-0.15086206896551718</v>
      </c>
      <c r="AJ538">
        <f t="shared" si="61"/>
        <v>-0.13362068965517246</v>
      </c>
      <c r="AK538">
        <f t="shared" si="61"/>
        <v>-9.0517241379310331E-2</v>
      </c>
      <c r="AL538">
        <f t="shared" si="61"/>
        <v>-0.1120689655172413</v>
      </c>
      <c r="AM538">
        <f t="shared" si="61"/>
        <v>-0.13793103448275856</v>
      </c>
      <c r="AN538">
        <f t="shared" si="61"/>
        <v>-0.12500000000000003</v>
      </c>
      <c r="AO538">
        <f t="shared" si="61"/>
        <v>-0.12931034482758613</v>
      </c>
      <c r="AP538">
        <f t="shared" si="61"/>
        <v>-0.13793103448275856</v>
      </c>
      <c r="AQ538">
        <f t="shared" si="61"/>
        <v>-0.12500000000000003</v>
      </c>
      <c r="AR538">
        <f t="shared" si="61"/>
        <v>-0.13362068965517246</v>
      </c>
      <c r="AS538">
        <f t="shared" si="61"/>
        <v>-0.10775862068965518</v>
      </c>
      <c r="AT538">
        <f t="shared" si="61"/>
        <v>-0.10775862068965518</v>
      </c>
      <c r="AU538">
        <f t="shared" si="61"/>
        <v>-7.7586206896551602E-2</v>
      </c>
      <c r="AV538">
        <f t="shared" si="61"/>
        <v>-4.7413793103448225E-2</v>
      </c>
      <c r="AW538">
        <f t="shared" si="61"/>
        <v>-9.0517241379310331E-2</v>
      </c>
      <c r="AX538">
        <f t="shared" si="61"/>
        <v>-0.16810344827586204</v>
      </c>
      <c r="AY538">
        <f t="shared" si="61"/>
        <v>-0.17672413793103445</v>
      </c>
      <c r="AZ538">
        <f t="shared" si="61"/>
        <v>-0.16379310344827583</v>
      </c>
      <c r="BA538">
        <f t="shared" si="61"/>
        <v>-0.18103448275862066</v>
      </c>
      <c r="BB538">
        <f t="shared" si="61"/>
        <v>-0.15948275862068961</v>
      </c>
      <c r="BC538">
        <f t="shared" si="61"/>
        <v>-0.1551724137931034</v>
      </c>
      <c r="BD538">
        <f t="shared" si="61"/>
        <v>-0.20689655172413784</v>
      </c>
      <c r="BE538">
        <f t="shared" si="61"/>
        <v>-0.23706896551724133</v>
      </c>
      <c r="BF538">
        <f t="shared" si="61"/>
        <v>-0.24999999999999994</v>
      </c>
      <c r="BG538">
        <f t="shared" si="61"/>
        <v>-0.23706896551724133</v>
      </c>
      <c r="BH538">
        <f t="shared" si="61"/>
        <v>-0.40948275862068956</v>
      </c>
      <c r="BI538">
        <f t="shared" si="61"/>
        <v>-0.40086206896551724</v>
      </c>
      <c r="BJ538">
        <f t="shared" si="61"/>
        <v>-0.38793103448275862</v>
      </c>
      <c r="BK538">
        <f t="shared" si="61"/>
        <v>-0.42241379310344818</v>
      </c>
      <c r="BL538">
        <f t="shared" si="61"/>
        <v>-0.42241379310344818</v>
      </c>
      <c r="BM538">
        <f t="shared" si="61"/>
        <v>-0.39655172413793105</v>
      </c>
    </row>
    <row r="539" spans="2:65" x14ac:dyDescent="0.25">
      <c r="B539">
        <f t="shared" si="52"/>
        <v>9.580838323353302E-3</v>
      </c>
      <c r="C539">
        <f t="shared" si="61"/>
        <v>8.3832335329341659E-3</v>
      </c>
      <c r="D539">
        <f t="shared" si="61"/>
        <v>3.4730538922155801E-2</v>
      </c>
      <c r="E539">
        <f t="shared" si="61"/>
        <v>4.5508982035928236E-2</v>
      </c>
      <c r="F539">
        <f t="shared" si="61"/>
        <v>7.3053892215569016E-2</v>
      </c>
      <c r="G539">
        <f t="shared" si="61"/>
        <v>7.0658682634730519E-2</v>
      </c>
      <c r="H539">
        <f t="shared" si="61"/>
        <v>5.2694610778443056E-2</v>
      </c>
      <c r="I539">
        <f t="shared" si="61"/>
        <v>2.9940119760479042E-2</v>
      </c>
      <c r="J539">
        <f t="shared" si="61"/>
        <v>3.5928143712574939E-2</v>
      </c>
      <c r="K539">
        <f t="shared" si="61"/>
        <v>-2.3952095808382726E-3</v>
      </c>
      <c r="L539">
        <f t="shared" si="61"/>
        <v>2.6347305389221636E-2</v>
      </c>
      <c r="M539">
        <f t="shared" si="61"/>
        <v>1.796407185628747E-2</v>
      </c>
      <c r="N539">
        <f t="shared" si="61"/>
        <v>2.754491017964077E-2</v>
      </c>
      <c r="O539">
        <f t="shared" si="61"/>
        <v>5.2694610778443056E-2</v>
      </c>
      <c r="P539">
        <f t="shared" si="61"/>
        <v>6.3473053892215706E-2</v>
      </c>
      <c r="Q539">
        <f t="shared" si="61"/>
        <v>3.4730538922155801E-2</v>
      </c>
      <c r="R539">
        <f t="shared" si="61"/>
        <v>4.1916167664670621E-2</v>
      </c>
      <c r="S539">
        <f t="shared" si="61"/>
        <v>4.7904191616766512E-2</v>
      </c>
      <c r="T539">
        <f t="shared" si="61"/>
        <v>1.6766467065868332E-2</v>
      </c>
      <c r="U539">
        <f t="shared" si="61"/>
        <v>5.2694610778443056E-2</v>
      </c>
      <c r="V539">
        <f t="shared" si="61"/>
        <v>6.227544910179636E-2</v>
      </c>
      <c r="W539">
        <f t="shared" si="61"/>
        <v>5.7485029940119815E-2</v>
      </c>
      <c r="X539">
        <f t="shared" si="61"/>
        <v>5.508982035928154E-2</v>
      </c>
      <c r="Y539">
        <f t="shared" si="61"/>
        <v>2.8742514970059908E-2</v>
      </c>
      <c r="Z539">
        <f t="shared" si="61"/>
        <v>-1.9161676646706604E-2</v>
      </c>
      <c r="AA539">
        <f t="shared" si="61"/>
        <v>-1.317365269461071E-2</v>
      </c>
      <c r="AB539">
        <f t="shared" si="61"/>
        <v>-1.1976047904191574E-2</v>
      </c>
      <c r="AC539">
        <f t="shared" si="61"/>
        <v>0</v>
      </c>
      <c r="AD539">
        <f t="shared" si="61"/>
        <v>1.3173652694610924E-2</v>
      </c>
      <c r="AE539">
        <f t="shared" si="61"/>
        <v>1.1976047904191574E-2</v>
      </c>
      <c r="AF539">
        <f t="shared" si="61"/>
        <v>1.6766467065868332E-2</v>
      </c>
      <c r="AG539">
        <f t="shared" si="61"/>
        <v>-1.796407185628747E-2</v>
      </c>
      <c r="AH539">
        <f t="shared" si="61"/>
        <v>-2.0359281437125742E-2</v>
      </c>
      <c r="AI539">
        <f t="shared" si="61"/>
        <v>-8.3832335329341659E-3</v>
      </c>
      <c r="AJ539">
        <f t="shared" si="61"/>
        <v>0</v>
      </c>
      <c r="AK539">
        <f t="shared" si="61"/>
        <v>-9.580838323353302E-3</v>
      </c>
      <c r="AL539">
        <f t="shared" si="61"/>
        <v>5.9880239520958937E-3</v>
      </c>
      <c r="AM539">
        <f t="shared" si="61"/>
        <v>3.5928143712574939E-2</v>
      </c>
      <c r="AN539">
        <f t="shared" si="61"/>
        <v>4.7904191616767577E-3</v>
      </c>
      <c r="AO539">
        <f t="shared" si="61"/>
        <v>1.6766467065868332E-2</v>
      </c>
      <c r="AP539">
        <f t="shared" si="61"/>
        <v>3.9520958083832346E-2</v>
      </c>
      <c r="AQ539">
        <f t="shared" si="61"/>
        <v>5.2694610778443056E-2</v>
      </c>
      <c r="AR539">
        <f t="shared" si="61"/>
        <v>3.8323353293413208E-2</v>
      </c>
      <c r="AS539">
        <f t="shared" si="61"/>
        <v>7.5449101796407278E-2</v>
      </c>
      <c r="AT539">
        <f t="shared" si="61"/>
        <v>5.9880239520958084E-2</v>
      </c>
      <c r="AU539">
        <f t="shared" si="61"/>
        <v>5.6287425149700678E-2</v>
      </c>
      <c r="AV539">
        <f t="shared" si="61"/>
        <v>5.6287425149700678E-2</v>
      </c>
      <c r="AW539">
        <f t="shared" si="61"/>
        <v>7.9041916167664691E-2</v>
      </c>
      <c r="AX539">
        <f t="shared" si="61"/>
        <v>1.6766467065868332E-2</v>
      </c>
      <c r="AY539">
        <f t="shared" si="61"/>
        <v>-3.2335329341317318E-2</v>
      </c>
      <c r="AZ539">
        <f t="shared" si="61"/>
        <v>-4.0718562874251484E-2</v>
      </c>
      <c r="BA539">
        <f t="shared" si="61"/>
        <v>-2.3952095808383148E-2</v>
      </c>
      <c r="BB539">
        <f t="shared" si="61"/>
        <v>4.7904191616767577E-3</v>
      </c>
      <c r="BC539">
        <f t="shared" si="61"/>
        <v>-3.4730538922155586E-2</v>
      </c>
      <c r="BD539">
        <f t="shared" si="61"/>
        <v>-6.1077844311377222E-2</v>
      </c>
      <c r="BE539">
        <f t="shared" si="61"/>
        <v>-7.4251497005987932E-2</v>
      </c>
      <c r="BF539">
        <f t="shared" si="61"/>
        <v>-7.5449101796407181E-2</v>
      </c>
      <c r="BG539">
        <f t="shared" si="61"/>
        <v>-0.12934131736526946</v>
      </c>
      <c r="BH539">
        <f t="shared" si="61"/>
        <v>-0.20239520958083826</v>
      </c>
      <c r="BI539">
        <f t="shared" si="61"/>
        <v>-0.16766467065868257</v>
      </c>
      <c r="BJ539">
        <f t="shared" si="61"/>
        <v>-0.15808383233532927</v>
      </c>
      <c r="BK539">
        <f t="shared" si="61"/>
        <v>-0.19161676646706582</v>
      </c>
      <c r="BL539">
        <f t="shared" si="61"/>
        <v>-0.17005988023952096</v>
      </c>
      <c r="BM539">
        <f t="shared" si="61"/>
        <v>-0.14970059880239522</v>
      </c>
    </row>
    <row r="540" spans="2:65" x14ac:dyDescent="0.25">
      <c r="B540">
        <f t="shared" si="52"/>
        <v>-1.1764705882352899E-2</v>
      </c>
      <c r="C540">
        <f t="shared" si="61"/>
        <v>-5.8823529411765538E-3</v>
      </c>
      <c r="D540">
        <f t="shared" si="61"/>
        <v>-5.8823529411765538E-3</v>
      </c>
      <c r="E540">
        <f t="shared" si="61"/>
        <v>-1.1764705882352899E-2</v>
      </c>
      <c r="F540">
        <f t="shared" si="61"/>
        <v>-1.1764705882352899E-2</v>
      </c>
      <c r="G540">
        <f t="shared" si="61"/>
        <v>-2.3529411764705799E-2</v>
      </c>
      <c r="H540">
        <f t="shared" si="61"/>
        <v>-2.9411764705882353E-2</v>
      </c>
      <c r="I540">
        <f t="shared" si="61"/>
        <v>-2.058823529411773E-2</v>
      </c>
      <c r="J540">
        <f t="shared" si="61"/>
        <v>-2.9411764705882769E-3</v>
      </c>
      <c r="K540">
        <f t="shared" si="61"/>
        <v>2.9411764705882769E-3</v>
      </c>
      <c r="L540">
        <f t="shared" si="61"/>
        <v>5.8823529411765538E-3</v>
      </c>
      <c r="M540">
        <f t="shared" si="61"/>
        <v>8.8235294117646225E-3</v>
      </c>
      <c r="N540">
        <f t="shared" si="61"/>
        <v>1.4705882352941176E-2</v>
      </c>
      <c r="O540">
        <f t="shared" si="61"/>
        <v>1.7647058823529453E-2</v>
      </c>
      <c r="P540">
        <f t="shared" si="61"/>
        <v>1.7647058823529453E-2</v>
      </c>
      <c r="Q540">
        <f t="shared" si="61"/>
        <v>1.7647058823529453E-2</v>
      </c>
      <c r="R540">
        <f t="shared" si="61"/>
        <v>1.4705882352941176E-2</v>
      </c>
      <c r="S540">
        <f t="shared" si="61"/>
        <v>1.7647058823529453E-2</v>
      </c>
      <c r="T540">
        <f t="shared" si="61"/>
        <v>1.4705882352941176E-2</v>
      </c>
      <c r="U540">
        <f t="shared" si="61"/>
        <v>1.1764705882352899E-2</v>
      </c>
      <c r="V540">
        <f t="shared" si="61"/>
        <v>1.7647058823529453E-2</v>
      </c>
      <c r="W540">
        <f t="shared" si="61"/>
        <v>1.1764705882352899E-2</v>
      </c>
      <c r="X540">
        <f t="shared" si="61"/>
        <v>1.4705882352941176E-2</v>
      </c>
      <c r="Y540">
        <f t="shared" si="61"/>
        <v>8.8235294117646225E-3</v>
      </c>
      <c r="Z540">
        <f t="shared" si="61"/>
        <v>1.1764705882352899E-2</v>
      </c>
      <c r="AA540">
        <f t="shared" si="61"/>
        <v>1.1764705882352899E-2</v>
      </c>
      <c r="AB540">
        <f t="shared" si="61"/>
        <v>8.8235294117646225E-3</v>
      </c>
      <c r="AC540">
        <f t="shared" si="61"/>
        <v>5.8823529411765538E-3</v>
      </c>
      <c r="AD540">
        <f t="shared" si="61"/>
        <v>5.8823529411765538E-3</v>
      </c>
      <c r="AE540">
        <f t="shared" si="61"/>
        <v>8.8235294117646225E-3</v>
      </c>
      <c r="AF540">
        <f t="shared" si="61"/>
        <v>8.8235294117646225E-3</v>
      </c>
      <c r="AG540">
        <f t="shared" si="61"/>
        <v>1.1764705882352899E-2</v>
      </c>
      <c r="AH540">
        <f t="shared" si="61"/>
        <v>5.8823529411765538E-3</v>
      </c>
      <c r="AI540">
        <f t="shared" si="61"/>
        <v>5.8823529411765538E-3</v>
      </c>
      <c r="AJ540">
        <f t="shared" si="61"/>
        <v>5.8823529411765538E-3</v>
      </c>
      <c r="AK540">
        <f t="shared" si="61"/>
        <v>0</v>
      </c>
      <c r="AL540">
        <f t="shared" si="61"/>
        <v>-5.8823529411765538E-3</v>
      </c>
      <c r="AM540">
        <f t="shared" si="61"/>
        <v>-1.1764705882352899E-2</v>
      </c>
      <c r="AN540">
        <f t="shared" si="61"/>
        <v>-2.3529411764705799E-2</v>
      </c>
      <c r="AO540">
        <f t="shared" si="61"/>
        <v>-2.3529411764705799E-2</v>
      </c>
      <c r="AP540">
        <f t="shared" si="61"/>
        <v>-1.7647058823529453E-2</v>
      </c>
      <c r="AQ540">
        <f t="shared" si="61"/>
        <v>-2.9411764705882353E-2</v>
      </c>
      <c r="AR540">
        <f t="shared" si="61"/>
        <v>-3.5294117647058906E-2</v>
      </c>
      <c r="AS540">
        <f t="shared" si="61"/>
        <v>-3.2941176470588161E-2</v>
      </c>
      <c r="AT540">
        <f t="shared" si="61"/>
        <v>-4.2352941176470524E-2</v>
      </c>
      <c r="AU540">
        <f t="shared" si="61"/>
        <v>-3.999999999999998E-2</v>
      </c>
      <c r="AV540">
        <f t="shared" si="61"/>
        <v>-6.4705882352941155E-2</v>
      </c>
      <c r="AW540">
        <f t="shared" si="61"/>
        <v>-7.999999999999996E-2</v>
      </c>
      <c r="AX540">
        <f t="shared" si="61"/>
        <v>-9.176470588235297E-2</v>
      </c>
      <c r="AY540">
        <f t="shared" si="61"/>
        <v>-0.12647058823529414</v>
      </c>
      <c r="AZ540">
        <f t="shared" si="61"/>
        <v>-0.14352941176470585</v>
      </c>
      <c r="BA540">
        <f t="shared" si="61"/>
        <v>-0.11999999999999995</v>
      </c>
      <c r="BB540">
        <f t="shared" si="61"/>
        <v>-0.12352941176470586</v>
      </c>
      <c r="BC540">
        <f t="shared" si="61"/>
        <v>-0.11764705882352941</v>
      </c>
      <c r="BD540">
        <f t="shared" si="61"/>
        <v>-0.12470588235294112</v>
      </c>
      <c r="BE540">
        <f t="shared" si="61"/>
        <v>-0.13294117647058823</v>
      </c>
      <c r="BF540">
        <f t="shared" si="61"/>
        <v>-0.14470588235294124</v>
      </c>
      <c r="BG540">
        <f t="shared" si="61"/>
        <v>-0.14352941176470585</v>
      </c>
      <c r="BH540">
        <f t="shared" si="61"/>
        <v>-0.11294117647058823</v>
      </c>
      <c r="BI540">
        <f t="shared" si="61"/>
        <v>-4.5882352941176541E-2</v>
      </c>
      <c r="BJ540">
        <f t="shared" si="61"/>
        <v>-5.6470588235294168E-2</v>
      </c>
      <c r="BK540">
        <f t="shared" si="61"/>
        <v>-4.1176470588235252E-2</v>
      </c>
      <c r="BL540">
        <f t="shared" si="61"/>
        <v>-4.5882352941176541E-2</v>
      </c>
      <c r="BM540">
        <f t="shared" si="61"/>
        <v>-4.5882352941176541E-2</v>
      </c>
    </row>
    <row r="541" spans="2:65" x14ac:dyDescent="0.25">
      <c r="B541">
        <f t="shared" si="52"/>
        <v>3.0544488711819327E-2</v>
      </c>
      <c r="C541">
        <f t="shared" si="61"/>
        <v>-3.0544488711819445E-2</v>
      </c>
      <c r="D541">
        <f t="shared" si="61"/>
        <v>-3.187250996015939E-2</v>
      </c>
      <c r="E541">
        <f t="shared" ref="C541:BM545" si="62">(E233-$A233)/$A233</f>
        <v>-2.1248339973439594E-2</v>
      </c>
      <c r="F541">
        <f t="shared" si="62"/>
        <v>-1.8592297476759702E-2</v>
      </c>
      <c r="G541">
        <f t="shared" si="62"/>
        <v>-2.7888446215139438E-2</v>
      </c>
      <c r="H541">
        <f t="shared" si="62"/>
        <v>-4.648074369189914E-2</v>
      </c>
      <c r="I541">
        <f t="shared" si="62"/>
        <v>-7.3041168658698516E-2</v>
      </c>
      <c r="J541">
        <f t="shared" si="62"/>
        <v>-8.4993359893758377E-2</v>
      </c>
      <c r="K541">
        <f t="shared" si="62"/>
        <v>-0.11155378486055775</v>
      </c>
      <c r="L541">
        <f t="shared" si="62"/>
        <v>-0.1235059760956176</v>
      </c>
      <c r="M541">
        <f t="shared" si="62"/>
        <v>-0.11819389110225771</v>
      </c>
      <c r="N541">
        <f t="shared" si="62"/>
        <v>-8.3665338645418308E-2</v>
      </c>
      <c r="O541">
        <f t="shared" si="62"/>
        <v>-8.1009296148738419E-2</v>
      </c>
      <c r="P541">
        <f t="shared" si="62"/>
        <v>-9.8273572377158058E-2</v>
      </c>
      <c r="Q541">
        <f t="shared" si="62"/>
        <v>-0.10889774236387785</v>
      </c>
      <c r="R541">
        <f t="shared" si="62"/>
        <v>-9.8273572377158058E-2</v>
      </c>
      <c r="S541">
        <f t="shared" si="62"/>
        <v>-0.10225763612217802</v>
      </c>
      <c r="T541">
        <f t="shared" si="62"/>
        <v>-0.1155378486055777</v>
      </c>
      <c r="U541">
        <f t="shared" si="62"/>
        <v>-7.4369189907038571E-2</v>
      </c>
      <c r="V541">
        <f t="shared" si="62"/>
        <v>-0.10491367861885791</v>
      </c>
      <c r="W541">
        <f t="shared" si="62"/>
        <v>-0.10756972111553791</v>
      </c>
      <c r="X541">
        <f t="shared" si="62"/>
        <v>-0.10756972111553791</v>
      </c>
      <c r="Y541">
        <f t="shared" si="62"/>
        <v>-0.10889774236387785</v>
      </c>
      <c r="Z541">
        <f t="shared" si="62"/>
        <v>-0.13280212483399734</v>
      </c>
      <c r="AA541">
        <f t="shared" si="62"/>
        <v>-0.15405046480743692</v>
      </c>
      <c r="AB541">
        <f t="shared" si="62"/>
        <v>-0.1420982735723772</v>
      </c>
      <c r="AC541">
        <f t="shared" si="62"/>
        <v>-8.6321381142098322E-2</v>
      </c>
      <c r="AD541">
        <f t="shared" si="62"/>
        <v>-8.8977423638778211E-2</v>
      </c>
      <c r="AE541">
        <f t="shared" si="62"/>
        <v>-0.11819389110225771</v>
      </c>
      <c r="AF541">
        <f t="shared" si="62"/>
        <v>-0.11022576361221779</v>
      </c>
      <c r="AG541">
        <f t="shared" si="62"/>
        <v>-0.1261620185922975</v>
      </c>
      <c r="AH541">
        <f t="shared" si="62"/>
        <v>2.6560424966798903E-3</v>
      </c>
      <c r="AI541">
        <f t="shared" si="62"/>
        <v>5.5776892430278877E-2</v>
      </c>
      <c r="AJ541">
        <f t="shared" si="62"/>
        <v>7.1713147410358571E-2</v>
      </c>
      <c r="AK541">
        <f t="shared" si="62"/>
        <v>4.7808764940238967E-2</v>
      </c>
      <c r="AL541">
        <f t="shared" si="62"/>
        <v>3.3200531208499334E-2</v>
      </c>
      <c r="AM541">
        <f t="shared" si="62"/>
        <v>2.5232403718459428E-2</v>
      </c>
      <c r="AN541">
        <f t="shared" si="62"/>
        <v>3.9840637450198352E-3</v>
      </c>
      <c r="AO541">
        <f t="shared" si="62"/>
        <v>-1.1952191235059742E-2</v>
      </c>
      <c r="AP541">
        <f t="shared" si="62"/>
        <v>-3.0544488711819445E-2</v>
      </c>
      <c r="AQ541">
        <f t="shared" si="62"/>
        <v>-5.5776892430278877E-2</v>
      </c>
      <c r="AR541">
        <f t="shared" si="62"/>
        <v>-2.656042496679949E-2</v>
      </c>
      <c r="AS541">
        <f t="shared" si="62"/>
        <v>-5.4448871181938925E-2</v>
      </c>
      <c r="AT541">
        <f t="shared" si="62"/>
        <v>-6.6401062416998669E-2</v>
      </c>
      <c r="AU541">
        <f t="shared" si="62"/>
        <v>-9.2961487383798155E-2</v>
      </c>
      <c r="AV541">
        <f t="shared" si="62"/>
        <v>-9.6945551128818114E-2</v>
      </c>
      <c r="AW541">
        <f t="shared" si="62"/>
        <v>-0.10092961487383807</v>
      </c>
      <c r="AX541">
        <f t="shared" si="62"/>
        <v>-0.10889774236387785</v>
      </c>
      <c r="AY541">
        <f t="shared" si="62"/>
        <v>-0.13944223107569717</v>
      </c>
      <c r="AZ541">
        <f t="shared" si="62"/>
        <v>-0.13280212483399734</v>
      </c>
      <c r="BA541">
        <f t="shared" si="62"/>
        <v>-0.11155378486055775</v>
      </c>
      <c r="BB541">
        <f t="shared" si="62"/>
        <v>-7.702523240371846E-2</v>
      </c>
      <c r="BC541">
        <f t="shared" si="62"/>
        <v>-8.4993359893758377E-2</v>
      </c>
      <c r="BD541">
        <f t="shared" si="62"/>
        <v>-8.2337317397078363E-2</v>
      </c>
      <c r="BE541">
        <f t="shared" si="62"/>
        <v>-6.9057104913678682E-2</v>
      </c>
      <c r="BF541">
        <f t="shared" si="62"/>
        <v>-0.10358565737051796</v>
      </c>
      <c r="BG541">
        <f t="shared" si="62"/>
        <v>-0.11686586985391764</v>
      </c>
      <c r="BH541">
        <f t="shared" si="62"/>
        <v>-0.14741035856573709</v>
      </c>
      <c r="BI541">
        <f t="shared" si="62"/>
        <v>-0.13413014608233739</v>
      </c>
      <c r="BJ541">
        <f t="shared" si="62"/>
        <v>-0.17529880478087653</v>
      </c>
      <c r="BK541">
        <f t="shared" si="62"/>
        <v>-0.21115537848605576</v>
      </c>
      <c r="BL541">
        <f t="shared" si="62"/>
        <v>-0.14741035856573709</v>
      </c>
      <c r="BM541">
        <f t="shared" si="62"/>
        <v>-0.20185922974767601</v>
      </c>
    </row>
    <row r="542" spans="2:65" x14ac:dyDescent="0.25">
      <c r="B542">
        <f t="shared" si="52"/>
        <v>9.333333333333324E-2</v>
      </c>
      <c r="C542">
        <f t="shared" si="62"/>
        <v>4.2666666666666707E-2</v>
      </c>
      <c r="D542">
        <f t="shared" si="62"/>
        <v>4.5333333333333316E-2</v>
      </c>
      <c r="E542">
        <f t="shared" si="62"/>
        <v>2.1333333333333353E-2</v>
      </c>
      <c r="F542">
        <f t="shared" si="62"/>
        <v>4.8000000000000043E-2</v>
      </c>
      <c r="G542">
        <f t="shared" si="62"/>
        <v>0.16799999999999998</v>
      </c>
      <c r="H542">
        <f t="shared" si="62"/>
        <v>5.0666666666666652E-2</v>
      </c>
      <c r="I542">
        <f t="shared" si="62"/>
        <v>3.7786666666666711E-2</v>
      </c>
      <c r="J542">
        <f t="shared" si="62"/>
        <v>2.1626666666666714E-2</v>
      </c>
      <c r="K542">
        <f t="shared" si="62"/>
        <v>1.8666666666666623E-2</v>
      </c>
      <c r="L542">
        <f t="shared" si="62"/>
        <v>5.3333333333333378E-2</v>
      </c>
      <c r="M542">
        <f t="shared" si="62"/>
        <v>3.5999999999999942E-2</v>
      </c>
      <c r="N542">
        <f t="shared" si="62"/>
        <v>3.4666666666666637E-2</v>
      </c>
      <c r="O542">
        <f t="shared" si="62"/>
        <v>7.1999999999999884E-2</v>
      </c>
      <c r="P542">
        <f t="shared" si="62"/>
        <v>7.9999999999999946E-2</v>
      </c>
      <c r="Q542">
        <f t="shared" si="62"/>
        <v>4.5333333333333316E-2</v>
      </c>
      <c r="R542">
        <f t="shared" si="62"/>
        <v>6.4000000000000057E-2</v>
      </c>
      <c r="S542">
        <f t="shared" si="62"/>
        <v>6.133333333333333E-2</v>
      </c>
      <c r="T542">
        <f t="shared" si="62"/>
        <v>6.4000000000000057E-2</v>
      </c>
      <c r="U542">
        <f t="shared" si="62"/>
        <v>6.6666666666666666E-2</v>
      </c>
      <c r="V542">
        <f t="shared" si="62"/>
        <v>6.9333333333333275E-2</v>
      </c>
      <c r="W542">
        <f t="shared" si="62"/>
        <v>6.4000000000000057E-2</v>
      </c>
      <c r="X542">
        <f t="shared" si="62"/>
        <v>6.9333333333333275E-2</v>
      </c>
      <c r="Y542">
        <f t="shared" si="62"/>
        <v>7.1999999999999884E-2</v>
      </c>
      <c r="Z542">
        <f t="shared" si="62"/>
        <v>5.5999999999999987E-2</v>
      </c>
      <c r="AA542">
        <f t="shared" si="62"/>
        <v>7.4666666666666728E-2</v>
      </c>
      <c r="AB542">
        <f t="shared" si="62"/>
        <v>6.4000000000000057E-2</v>
      </c>
      <c r="AC542">
        <f t="shared" si="62"/>
        <v>5.8666666666666721E-2</v>
      </c>
      <c r="AD542">
        <f t="shared" si="62"/>
        <v>4.2666666666666707E-2</v>
      </c>
      <c r="AE542">
        <f t="shared" si="62"/>
        <v>4.2666666666666707E-2</v>
      </c>
      <c r="AF542">
        <f t="shared" si="62"/>
        <v>5.0666666666666652E-2</v>
      </c>
      <c r="AG542">
        <f t="shared" si="62"/>
        <v>5.0666666666666652E-2</v>
      </c>
      <c r="AH542">
        <f t="shared" si="62"/>
        <v>6.6666666666666666E-2</v>
      </c>
      <c r="AI542">
        <f t="shared" si="62"/>
        <v>7.9999999999999946E-2</v>
      </c>
      <c r="AJ542">
        <f t="shared" si="62"/>
        <v>0.12800000000000011</v>
      </c>
      <c r="AK542">
        <f t="shared" si="62"/>
        <v>0.13066666666666674</v>
      </c>
      <c r="AL542">
        <f t="shared" si="62"/>
        <v>0.20533333333333323</v>
      </c>
      <c r="AM542">
        <f t="shared" si="62"/>
        <v>0.11997333333333345</v>
      </c>
      <c r="AN542">
        <f t="shared" si="62"/>
        <v>0.11199999999999997</v>
      </c>
      <c r="AO542">
        <f t="shared" si="62"/>
        <v>0.17333333333333342</v>
      </c>
      <c r="AP542">
        <f t="shared" si="62"/>
        <v>0.15266666666666662</v>
      </c>
      <c r="AQ542">
        <f t="shared" si="62"/>
        <v>0.10933333333333337</v>
      </c>
      <c r="AR542">
        <f t="shared" si="62"/>
        <v>0.1146666666666666</v>
      </c>
      <c r="AS542">
        <f t="shared" si="62"/>
        <v>0.1573333333333333</v>
      </c>
      <c r="AT542">
        <f t="shared" si="62"/>
        <v>0.17333333333333342</v>
      </c>
      <c r="AU542">
        <f t="shared" si="62"/>
        <v>0.18400000000000011</v>
      </c>
      <c r="AV542">
        <f t="shared" si="62"/>
        <v>0.14933333333333323</v>
      </c>
      <c r="AW542">
        <f t="shared" si="62"/>
        <v>0.15775999999999993</v>
      </c>
      <c r="AX542">
        <f t="shared" si="62"/>
        <v>0.17600000000000005</v>
      </c>
      <c r="AY542">
        <f t="shared" si="62"/>
        <v>0.11989333333333339</v>
      </c>
      <c r="AZ542">
        <f t="shared" si="62"/>
        <v>0.10933333333333337</v>
      </c>
      <c r="BA542">
        <f t="shared" si="62"/>
        <v>8.2666666666666569E-2</v>
      </c>
      <c r="BB542">
        <f t="shared" si="62"/>
        <v>0.10490666666666661</v>
      </c>
      <c r="BC542">
        <f t="shared" si="62"/>
        <v>0.12800000000000011</v>
      </c>
      <c r="BD542">
        <f t="shared" si="62"/>
        <v>0.10666666666666676</v>
      </c>
      <c r="BE542">
        <f t="shared" si="62"/>
        <v>0.14119999999999991</v>
      </c>
      <c r="BF542">
        <f t="shared" si="62"/>
        <v>0.11733333333333344</v>
      </c>
      <c r="BG542">
        <f t="shared" si="62"/>
        <v>0.13200000000000003</v>
      </c>
      <c r="BH542">
        <f t="shared" si="62"/>
        <v>1.3333333333333049E-3</v>
      </c>
      <c r="BI542">
        <f t="shared" si="62"/>
        <v>2.6666666666666689E-2</v>
      </c>
      <c r="BJ542">
        <f t="shared" si="62"/>
        <v>2.7893333333333339E-2</v>
      </c>
      <c r="BK542">
        <f t="shared" si="62"/>
        <v>1.3333333333333286E-2</v>
      </c>
      <c r="BL542">
        <f t="shared" si="62"/>
        <v>4.8000000000000043E-2</v>
      </c>
      <c r="BM542">
        <f t="shared" si="62"/>
        <v>3.9999999999999973E-2</v>
      </c>
    </row>
    <row r="543" spans="2:65" x14ac:dyDescent="0.25">
      <c r="B543">
        <f t="shared" si="52"/>
        <v>0</v>
      </c>
      <c r="C543">
        <f t="shared" si="62"/>
        <v>3.5369774919614252E-2</v>
      </c>
      <c r="D543">
        <f t="shared" si="62"/>
        <v>6.7524115755627001E-2</v>
      </c>
      <c r="E543">
        <f t="shared" si="62"/>
        <v>-1.9292604501607736E-2</v>
      </c>
      <c r="F543">
        <f t="shared" si="62"/>
        <v>-2.8938906752411533E-2</v>
      </c>
      <c r="G543">
        <f t="shared" si="62"/>
        <v>-1.9292604501607736E-2</v>
      </c>
      <c r="H543">
        <f t="shared" si="62"/>
        <v>-6.4308681672025783E-3</v>
      </c>
      <c r="I543">
        <f t="shared" si="62"/>
        <v>1.2861736334405157E-2</v>
      </c>
      <c r="J543">
        <f t="shared" si="62"/>
        <v>3.8585209003215472E-2</v>
      </c>
      <c r="K543">
        <f t="shared" si="62"/>
        <v>3.2154340836012894E-2</v>
      </c>
      <c r="L543">
        <f t="shared" si="62"/>
        <v>7.7170418006430944E-2</v>
      </c>
      <c r="M543">
        <f t="shared" si="62"/>
        <v>9.6463022508038676E-2</v>
      </c>
      <c r="N543">
        <f t="shared" si="62"/>
        <v>0.13183279742765278</v>
      </c>
      <c r="O543">
        <f t="shared" si="62"/>
        <v>0.11575562700964641</v>
      </c>
      <c r="P543">
        <f t="shared" si="62"/>
        <v>0.15755627009646309</v>
      </c>
      <c r="Q543">
        <f t="shared" si="62"/>
        <v>0.14147909967845659</v>
      </c>
      <c r="R543">
        <f t="shared" si="62"/>
        <v>0.14469453376205793</v>
      </c>
      <c r="S543">
        <f t="shared" si="62"/>
        <v>0.1672025723472669</v>
      </c>
      <c r="T543">
        <f t="shared" si="62"/>
        <v>0.14790996784565916</v>
      </c>
      <c r="U543">
        <f t="shared" si="62"/>
        <v>0.17363344051446947</v>
      </c>
      <c r="V543">
        <f t="shared" si="62"/>
        <v>0.17041800643086824</v>
      </c>
      <c r="W543">
        <f t="shared" si="62"/>
        <v>0.24758842443729906</v>
      </c>
      <c r="X543">
        <f t="shared" si="62"/>
        <v>0.13826366559485537</v>
      </c>
      <c r="Y543">
        <f t="shared" si="62"/>
        <v>0.16077170418006431</v>
      </c>
      <c r="Z543">
        <f t="shared" si="62"/>
        <v>4.8231511254019269E-2</v>
      </c>
      <c r="AA543">
        <f t="shared" si="62"/>
        <v>6.1093247588424424E-2</v>
      </c>
      <c r="AB543">
        <f t="shared" si="62"/>
        <v>2.2508038585209094E-2</v>
      </c>
      <c r="AC543">
        <f t="shared" si="62"/>
        <v>2.8938906752411675E-2</v>
      </c>
      <c r="AD543">
        <f t="shared" si="62"/>
        <v>5.1446945337620627E-2</v>
      </c>
      <c r="AE543">
        <f t="shared" si="62"/>
        <v>7.0739549839228366E-2</v>
      </c>
      <c r="AF543">
        <f t="shared" si="62"/>
        <v>6.1093247588424424E-2</v>
      </c>
      <c r="AG543">
        <f t="shared" si="62"/>
        <v>5.1446945337620627E-2</v>
      </c>
      <c r="AH543">
        <f t="shared" si="62"/>
        <v>9.0032154340836099E-2</v>
      </c>
      <c r="AI543">
        <f t="shared" si="62"/>
        <v>9.3247588424437311E-2</v>
      </c>
      <c r="AJ543">
        <f t="shared" si="62"/>
        <v>0.15434083601286175</v>
      </c>
      <c r="AK543">
        <f t="shared" si="62"/>
        <v>9.6463022508038676E-2</v>
      </c>
      <c r="AL543">
        <f t="shared" si="62"/>
        <v>0.12218649517684899</v>
      </c>
      <c r="AM543">
        <f t="shared" si="62"/>
        <v>9.6463022508038676E-2</v>
      </c>
      <c r="AN543">
        <f t="shared" si="62"/>
        <v>0.11575562700964641</v>
      </c>
      <c r="AO543">
        <f t="shared" si="62"/>
        <v>0.12540192926045021</v>
      </c>
      <c r="AP543">
        <f t="shared" si="62"/>
        <v>0.11254019292604504</v>
      </c>
      <c r="AQ543">
        <f t="shared" si="62"/>
        <v>3.2154340836012894E-2</v>
      </c>
      <c r="AR543">
        <f t="shared" si="62"/>
        <v>-4.8231511254019269E-2</v>
      </c>
      <c r="AS543">
        <f t="shared" si="62"/>
        <v>-0.13183279742765264</v>
      </c>
      <c r="AT543">
        <f t="shared" si="62"/>
        <v>-0.14147909967845659</v>
      </c>
      <c r="AU543">
        <f t="shared" si="62"/>
        <v>-9.9678456591639888E-2</v>
      </c>
      <c r="AV543">
        <f t="shared" si="62"/>
        <v>-9.003215434083596E-2</v>
      </c>
      <c r="AW543">
        <f t="shared" si="62"/>
        <v>-4.1800643086816684E-2</v>
      </c>
      <c r="AX543">
        <f t="shared" si="62"/>
        <v>-9.9678456591639888E-2</v>
      </c>
      <c r="AY543">
        <f t="shared" si="62"/>
        <v>-0.14469453376205779</v>
      </c>
      <c r="AZ543">
        <f t="shared" si="62"/>
        <v>-0.15755627009646295</v>
      </c>
      <c r="BA543">
        <f t="shared" si="62"/>
        <v>-0.15112540192926038</v>
      </c>
      <c r="BB543">
        <f t="shared" si="62"/>
        <v>-9.6463022508038537E-2</v>
      </c>
      <c r="BC543">
        <f t="shared" si="62"/>
        <v>-7.0739549839228213E-2</v>
      </c>
      <c r="BD543">
        <f t="shared" si="62"/>
        <v>-5.4662379421221846E-2</v>
      </c>
      <c r="BE543">
        <f t="shared" si="62"/>
        <v>-5.1446945337620481E-2</v>
      </c>
      <c r="BF543">
        <f t="shared" si="62"/>
        <v>-5.1446945337620481E-2</v>
      </c>
      <c r="BG543">
        <f t="shared" si="62"/>
        <v>-4.1800643086816684E-2</v>
      </c>
      <c r="BH543">
        <f t="shared" si="62"/>
        <v>-0.10932475884244369</v>
      </c>
      <c r="BI543">
        <f t="shared" si="62"/>
        <v>-4.5016077170417904E-2</v>
      </c>
      <c r="BJ543">
        <f t="shared" si="62"/>
        <v>-3.5369774919614107E-2</v>
      </c>
      <c r="BK543">
        <f t="shared" si="62"/>
        <v>2.2508038585209094E-2</v>
      </c>
      <c r="BL543">
        <f t="shared" si="62"/>
        <v>-9.6463022508038537E-2</v>
      </c>
      <c r="BM543">
        <f t="shared" si="62"/>
        <v>1.6077170418006517E-2</v>
      </c>
    </row>
    <row r="544" spans="2:65" x14ac:dyDescent="0.25">
      <c r="B544">
        <f t="shared" si="52"/>
        <v>-9.6153846153846229E-3</v>
      </c>
      <c r="C544">
        <f t="shared" si="62"/>
        <v>-9.6153846153846229E-3</v>
      </c>
      <c r="D544">
        <f t="shared" si="62"/>
        <v>0</v>
      </c>
      <c r="E544">
        <f t="shared" si="62"/>
        <v>7.4038461538461922E-3</v>
      </c>
      <c r="F544">
        <f t="shared" si="62"/>
        <v>9.6153846153846229E-3</v>
      </c>
      <c r="G544">
        <f t="shared" si="62"/>
        <v>5.7403846153846021E-2</v>
      </c>
      <c r="H544">
        <f t="shared" si="62"/>
        <v>1.0576923076922979E-2</v>
      </c>
      <c r="I544">
        <f t="shared" si="62"/>
        <v>9.6153846153846229E-3</v>
      </c>
      <c r="J544">
        <f t="shared" si="62"/>
        <v>2.1346153846153845E-2</v>
      </c>
      <c r="K544">
        <f t="shared" si="62"/>
        <v>4.8076923076922047E-3</v>
      </c>
      <c r="L544">
        <f t="shared" si="62"/>
        <v>7.307692307692357E-3</v>
      </c>
      <c r="M544">
        <f t="shared" si="62"/>
        <v>-1.9230769230769246E-2</v>
      </c>
      <c r="N544">
        <f t="shared" si="62"/>
        <v>-9.6153846153846229E-3</v>
      </c>
      <c r="O544">
        <f t="shared" si="62"/>
        <v>9.6153846153846229E-3</v>
      </c>
      <c r="P544">
        <f t="shared" si="62"/>
        <v>5.288461538461596E-3</v>
      </c>
      <c r="Q544">
        <f t="shared" si="62"/>
        <v>1.9230769230769246E-2</v>
      </c>
      <c r="R544">
        <f t="shared" si="62"/>
        <v>1.9230769230769246E-2</v>
      </c>
      <c r="S544">
        <f t="shared" si="62"/>
        <v>9.6153846153846229E-3</v>
      </c>
      <c r="T544">
        <f t="shared" si="62"/>
        <v>-9.6153846153846229E-3</v>
      </c>
      <c r="U544">
        <f t="shared" si="62"/>
        <v>4.8076923076923121E-2</v>
      </c>
      <c r="V544">
        <f t="shared" si="62"/>
        <v>3.7884615384615267E-2</v>
      </c>
      <c r="W544">
        <f t="shared" si="62"/>
        <v>3.6826923076923077E-2</v>
      </c>
      <c r="X544">
        <f t="shared" si="62"/>
        <v>0</v>
      </c>
      <c r="Y544">
        <f t="shared" si="62"/>
        <v>1.9230769230769246E-2</v>
      </c>
      <c r="Z544">
        <f t="shared" si="62"/>
        <v>9.6153846153846229E-3</v>
      </c>
      <c r="AA544">
        <f t="shared" si="62"/>
        <v>0</v>
      </c>
      <c r="AB544">
        <f t="shared" si="62"/>
        <v>-9.6153846153846229E-3</v>
      </c>
      <c r="AC544">
        <f t="shared" si="62"/>
        <v>0</v>
      </c>
      <c r="AD544">
        <f t="shared" si="62"/>
        <v>-7.5961538461538636E-3</v>
      </c>
      <c r="AE544">
        <f t="shared" si="62"/>
        <v>-9.6153846153846229E-3</v>
      </c>
      <c r="AF544">
        <f t="shared" si="62"/>
        <v>-1.9230769230769246E-2</v>
      </c>
      <c r="AG544">
        <f t="shared" si="62"/>
        <v>-1.9230769230769246E-2</v>
      </c>
      <c r="AH544">
        <f t="shared" si="62"/>
        <v>-1.4423076923077042E-2</v>
      </c>
      <c r="AI544">
        <f t="shared" si="62"/>
        <v>-2.8846153846153872E-2</v>
      </c>
      <c r="AJ544">
        <f t="shared" si="62"/>
        <v>-9.6153846153846229E-3</v>
      </c>
      <c r="AK544">
        <f t="shared" si="62"/>
        <v>0</v>
      </c>
      <c r="AL544">
        <f t="shared" si="62"/>
        <v>0</v>
      </c>
      <c r="AM544">
        <f t="shared" si="62"/>
        <v>9.6153846153846229E-3</v>
      </c>
      <c r="AN544">
        <f t="shared" si="62"/>
        <v>0</v>
      </c>
      <c r="AO544">
        <f t="shared" si="62"/>
        <v>-1.9230769230769246E-2</v>
      </c>
      <c r="AP544">
        <f t="shared" si="62"/>
        <v>-3.8461538461538491E-2</v>
      </c>
      <c r="AQ544">
        <f t="shared" si="62"/>
        <v>-1.9230769230769246E-2</v>
      </c>
      <c r="AR544">
        <f t="shared" si="62"/>
        <v>9.6153846153846229E-3</v>
      </c>
      <c r="AS544">
        <f t="shared" si="62"/>
        <v>1.9230769230769246E-2</v>
      </c>
      <c r="AT544">
        <f t="shared" si="62"/>
        <v>1.9230769230769246E-2</v>
      </c>
      <c r="AU544">
        <f t="shared" si="62"/>
        <v>2.8846153846153872E-2</v>
      </c>
      <c r="AV544">
        <f t="shared" si="62"/>
        <v>5.7692307692307744E-2</v>
      </c>
      <c r="AW544">
        <f t="shared" si="62"/>
        <v>-2.8846153846153872E-2</v>
      </c>
      <c r="AX544">
        <f t="shared" si="62"/>
        <v>-2.8846153846153872E-2</v>
      </c>
      <c r="AY544">
        <f t="shared" si="62"/>
        <v>9.6153846153846229E-3</v>
      </c>
      <c r="AZ544">
        <f t="shared" si="62"/>
        <v>-2.8846153846153872E-2</v>
      </c>
      <c r="BA544">
        <f t="shared" si="62"/>
        <v>-0.10567307692307691</v>
      </c>
      <c r="BB544">
        <f t="shared" si="62"/>
        <v>-8.8461538461538536E-2</v>
      </c>
      <c r="BC544">
        <f t="shared" si="62"/>
        <v>-8.1730769230769301E-2</v>
      </c>
      <c r="BD544">
        <f t="shared" si="62"/>
        <v>-0.10596153846153854</v>
      </c>
      <c r="BE544">
        <f t="shared" si="62"/>
        <v>-0.14423076923076925</v>
      </c>
      <c r="BF544">
        <f t="shared" si="62"/>
        <v>-0.18269230769230774</v>
      </c>
      <c r="BG544">
        <f t="shared" si="62"/>
        <v>-0.14423076923076925</v>
      </c>
      <c r="BH544">
        <f t="shared" si="62"/>
        <v>-0.14903846153846156</v>
      </c>
      <c r="BI544">
        <f t="shared" si="62"/>
        <v>-0.17307692307692313</v>
      </c>
      <c r="BJ544">
        <f t="shared" si="62"/>
        <v>-0.14432692307692307</v>
      </c>
      <c r="BK544">
        <f t="shared" si="62"/>
        <v>-0.18269230769230774</v>
      </c>
      <c r="BL544">
        <f t="shared" si="62"/>
        <v>-0.2008653846153847</v>
      </c>
      <c r="BM544">
        <f t="shared" si="62"/>
        <v>-0.18269230769230774</v>
      </c>
    </row>
    <row r="545" spans="2:65" x14ac:dyDescent="0.25">
      <c r="B545">
        <f t="shared" si="52"/>
        <v>-5.7311194429566156E-2</v>
      </c>
      <c r="C545">
        <f t="shared" si="62"/>
        <v>-9.3733261917514715E-2</v>
      </c>
      <c r="D545">
        <f t="shared" ref="C545:BM548" si="63">(D237-$A237)/$A237</f>
        <v>-9.6946973754686777E-2</v>
      </c>
      <c r="E545">
        <f t="shared" si="63"/>
        <v>-8.7305838243170994E-2</v>
      </c>
      <c r="F545">
        <f t="shared" si="63"/>
        <v>-7.6593465452597917E-2</v>
      </c>
      <c r="G545">
        <f t="shared" si="63"/>
        <v>-9.2662024638457435E-2</v>
      </c>
      <c r="H545">
        <f t="shared" si="63"/>
        <v>-9.2126405998928879E-2</v>
      </c>
      <c r="I545">
        <f t="shared" si="63"/>
        <v>-0.10391001606855925</v>
      </c>
      <c r="J545">
        <f t="shared" si="63"/>
        <v>-0.10498125334761653</v>
      </c>
      <c r="K545">
        <f t="shared" si="63"/>
        <v>-0.10016068559185864</v>
      </c>
      <c r="L545">
        <f t="shared" si="63"/>
        <v>-9.641135511515804E-2</v>
      </c>
      <c r="M545">
        <f t="shared" si="63"/>
        <v>-0.10926620246384587</v>
      </c>
      <c r="N545">
        <f t="shared" si="63"/>
        <v>-0.10444563470808799</v>
      </c>
      <c r="O545">
        <f t="shared" si="63"/>
        <v>-0.10926620246384587</v>
      </c>
      <c r="P545">
        <f t="shared" si="63"/>
        <v>-0.12158543117300498</v>
      </c>
      <c r="Q545">
        <f t="shared" si="63"/>
        <v>-0.11569362613818961</v>
      </c>
      <c r="R545">
        <f t="shared" si="63"/>
        <v>-0.11622924477771834</v>
      </c>
      <c r="S545">
        <f t="shared" si="63"/>
        <v>-0.1424745581146224</v>
      </c>
      <c r="T545">
        <f t="shared" si="63"/>
        <v>-0.13658275307980719</v>
      </c>
      <c r="U545">
        <f t="shared" si="63"/>
        <v>-0.14354579539367976</v>
      </c>
      <c r="V545">
        <f t="shared" si="63"/>
        <v>-0.14622388859132307</v>
      </c>
      <c r="W545">
        <f t="shared" si="63"/>
        <v>-0.14568826995179443</v>
      </c>
      <c r="X545">
        <f t="shared" si="63"/>
        <v>-0.15050883770755233</v>
      </c>
      <c r="Y545">
        <f t="shared" si="63"/>
        <v>-0.17514729512587043</v>
      </c>
      <c r="Z545">
        <f t="shared" si="63"/>
        <v>-0.19335832886984472</v>
      </c>
      <c r="AA545">
        <f t="shared" si="63"/>
        <v>-0.19282271023031608</v>
      </c>
      <c r="AB545">
        <f t="shared" si="63"/>
        <v>-0.23620782003213719</v>
      </c>
      <c r="AC545">
        <f t="shared" si="63"/>
        <v>-0.24102838778789509</v>
      </c>
      <c r="AD545">
        <f t="shared" si="63"/>
        <v>-0.24692019282271027</v>
      </c>
      <c r="AE545">
        <f t="shared" si="63"/>
        <v>-0.23674343867166583</v>
      </c>
      <c r="AF545">
        <f t="shared" si="63"/>
        <v>-0.22763792179967871</v>
      </c>
      <c r="AG545">
        <f t="shared" si="63"/>
        <v>-0.23406534547402252</v>
      </c>
      <c r="AH545">
        <f t="shared" si="63"/>
        <v>-0.23085163363685066</v>
      </c>
      <c r="AI545">
        <f t="shared" si="63"/>
        <v>-0.22817354043920735</v>
      </c>
      <c r="AJ545">
        <f t="shared" si="63"/>
        <v>-0.21585431173004824</v>
      </c>
      <c r="AK545">
        <f t="shared" si="63"/>
        <v>-0.21371183717193368</v>
      </c>
      <c r="AL545">
        <f t="shared" si="63"/>
        <v>-0.21424745581146232</v>
      </c>
      <c r="AM545">
        <f t="shared" si="63"/>
        <v>-0.22067487948580614</v>
      </c>
      <c r="AN545">
        <f t="shared" si="63"/>
        <v>-0.22549544724156403</v>
      </c>
      <c r="AO545">
        <f t="shared" si="63"/>
        <v>-0.22228173540439217</v>
      </c>
      <c r="AP545">
        <f t="shared" si="63"/>
        <v>-0.20032137118371729</v>
      </c>
      <c r="AQ545">
        <f t="shared" si="63"/>
        <v>-0.21638993036957688</v>
      </c>
      <c r="AR545">
        <f t="shared" si="63"/>
        <v>-0.22495982860203539</v>
      </c>
      <c r="AS545">
        <f t="shared" si="63"/>
        <v>-0.22335297268344945</v>
      </c>
      <c r="AT545">
        <f t="shared" si="63"/>
        <v>-0.22656668452062143</v>
      </c>
      <c r="AU545">
        <f t="shared" si="63"/>
        <v>-0.22495982860203539</v>
      </c>
      <c r="AV545">
        <f t="shared" si="63"/>
        <v>-0.22763792179967871</v>
      </c>
      <c r="AW545">
        <f t="shared" si="63"/>
        <v>-0.22656668452062143</v>
      </c>
      <c r="AX545">
        <f t="shared" si="63"/>
        <v>-0.24156400642742373</v>
      </c>
      <c r="AY545">
        <f t="shared" si="63"/>
        <v>-0.27423674343867172</v>
      </c>
      <c r="AZ545">
        <f t="shared" si="63"/>
        <v>-0.27584359935725772</v>
      </c>
      <c r="BA545">
        <f t="shared" si="63"/>
        <v>-0.26620246384574192</v>
      </c>
      <c r="BB545">
        <f t="shared" si="63"/>
        <v>-0.23727905731119447</v>
      </c>
      <c r="BC545">
        <f t="shared" si="63"/>
        <v>-0.24745581146223891</v>
      </c>
      <c r="BD545">
        <f t="shared" si="63"/>
        <v>-0.25656132833422607</v>
      </c>
      <c r="BE545">
        <f t="shared" si="63"/>
        <v>-0.26191751472951269</v>
      </c>
      <c r="BF545">
        <f t="shared" si="63"/>
        <v>-0.25174076057846817</v>
      </c>
      <c r="BG545">
        <f t="shared" si="63"/>
        <v>-0.25923942153186935</v>
      </c>
      <c r="BH545">
        <f t="shared" si="63"/>
        <v>-0.26995179432244243</v>
      </c>
      <c r="BI545">
        <f t="shared" si="63"/>
        <v>-0.25174076057846817</v>
      </c>
      <c r="BJ545">
        <f t="shared" si="63"/>
        <v>-0.24906266738082494</v>
      </c>
      <c r="BK545">
        <f t="shared" si="63"/>
        <v>-0.25549009105516879</v>
      </c>
      <c r="BL545">
        <f t="shared" si="63"/>
        <v>-0.2437064809855384</v>
      </c>
      <c r="BM545">
        <f t="shared" si="63"/>
        <v>-0.22978039635779329</v>
      </c>
    </row>
    <row r="546" spans="2:65" x14ac:dyDescent="0.25">
      <c r="B546">
        <f t="shared" si="52"/>
        <v>-6.2499999999999965E-2</v>
      </c>
      <c r="C546">
        <f t="shared" si="63"/>
        <v>-6.2499999999999965E-2</v>
      </c>
      <c r="D546">
        <f t="shared" si="63"/>
        <v>-2.0833333333333259E-2</v>
      </c>
      <c r="E546">
        <f t="shared" si="63"/>
        <v>-4.1666666666666706E-2</v>
      </c>
      <c r="F546">
        <f t="shared" si="63"/>
        <v>-2.0833333333333259E-2</v>
      </c>
      <c r="G546">
        <f t="shared" si="63"/>
        <v>-4.1666666666666706E-2</v>
      </c>
      <c r="H546">
        <f t="shared" si="63"/>
        <v>-4.1666666666666706E-2</v>
      </c>
      <c r="I546">
        <f t="shared" si="63"/>
        <v>-6.2499999999999965E-2</v>
      </c>
      <c r="J546">
        <f t="shared" si="63"/>
        <v>-6.2499999999999965E-2</v>
      </c>
      <c r="K546">
        <f t="shared" si="63"/>
        <v>-8.3333333333333232E-2</v>
      </c>
      <c r="L546">
        <f t="shared" si="63"/>
        <v>-6.2499999999999965E-2</v>
      </c>
      <c r="M546">
        <f t="shared" si="63"/>
        <v>-6.2499999999999965E-2</v>
      </c>
      <c r="N546">
        <f t="shared" si="63"/>
        <v>-8.3333333333333232E-2</v>
      </c>
      <c r="O546">
        <f t="shared" si="63"/>
        <v>-4.1666666666666706E-2</v>
      </c>
      <c r="P546">
        <f t="shared" si="63"/>
        <v>-2.0833333333333259E-2</v>
      </c>
      <c r="Q546">
        <f t="shared" si="63"/>
        <v>-1.041666666666663E-2</v>
      </c>
      <c r="R546">
        <f t="shared" si="63"/>
        <v>3.1250000000000076E-2</v>
      </c>
      <c r="S546">
        <f t="shared" si="63"/>
        <v>8.3333333333333412E-2</v>
      </c>
      <c r="T546">
        <f t="shared" si="63"/>
        <v>6.2499999999999965E-2</v>
      </c>
      <c r="U546">
        <f t="shared" si="63"/>
        <v>6.2499999999999965E-2</v>
      </c>
      <c r="V546">
        <f t="shared" si="63"/>
        <v>6.2499999999999965E-2</v>
      </c>
      <c r="W546">
        <f t="shared" si="63"/>
        <v>6.2499999999999965E-2</v>
      </c>
      <c r="X546">
        <f t="shared" si="63"/>
        <v>8.3333333333333412E-2</v>
      </c>
      <c r="Y546">
        <f t="shared" si="63"/>
        <v>6.2499999999999965E-2</v>
      </c>
      <c r="Z546">
        <f t="shared" si="63"/>
        <v>4.1666666666666706E-2</v>
      </c>
      <c r="AA546">
        <f t="shared" si="63"/>
        <v>2.0833333333333447E-2</v>
      </c>
      <c r="AB546">
        <f t="shared" si="63"/>
        <v>4.1666666666666706E-2</v>
      </c>
      <c r="AC546">
        <f t="shared" si="63"/>
        <v>4.1666666666666706E-2</v>
      </c>
      <c r="AD546">
        <f t="shared" si="63"/>
        <v>2.0833333333333447E-2</v>
      </c>
      <c r="AE546">
        <f t="shared" si="63"/>
        <v>0</v>
      </c>
      <c r="AF546">
        <f t="shared" si="63"/>
        <v>6.2499999999999965E-2</v>
      </c>
      <c r="AG546">
        <f t="shared" si="63"/>
        <v>7.2916666666666782E-2</v>
      </c>
      <c r="AH546">
        <f t="shared" si="63"/>
        <v>8.3333333333333412E-2</v>
      </c>
      <c r="AI546">
        <f t="shared" si="63"/>
        <v>6.2499999999999965E-2</v>
      </c>
      <c r="AJ546">
        <f t="shared" si="63"/>
        <v>8.3333333333333412E-2</v>
      </c>
      <c r="AK546">
        <f t="shared" si="63"/>
        <v>0.20833333333333334</v>
      </c>
      <c r="AL546">
        <f t="shared" si="63"/>
        <v>6.2499999999999965E-2</v>
      </c>
      <c r="AM546">
        <f t="shared" si="63"/>
        <v>7.2916666666666782E-2</v>
      </c>
      <c r="AN546">
        <f t="shared" si="63"/>
        <v>0.10416666666666667</v>
      </c>
      <c r="AO546">
        <f t="shared" si="63"/>
        <v>6.2499999999999965E-2</v>
      </c>
      <c r="AP546">
        <f t="shared" si="63"/>
        <v>6.2499999999999965E-2</v>
      </c>
      <c r="AQ546">
        <f t="shared" si="63"/>
        <v>5.4166666666666627E-2</v>
      </c>
      <c r="AR546">
        <f t="shared" si="63"/>
        <v>4.1666666666666706E-2</v>
      </c>
      <c r="AS546">
        <f t="shared" si="63"/>
        <v>4.1666666666666706E-2</v>
      </c>
      <c r="AT546">
        <f t="shared" si="63"/>
        <v>4.1666666666667629E-3</v>
      </c>
      <c r="AU546">
        <f t="shared" si="63"/>
        <v>-3.7499999999999943E-2</v>
      </c>
      <c r="AV546">
        <f t="shared" si="63"/>
        <v>-2.9166666666666601E-2</v>
      </c>
      <c r="AW546">
        <f t="shared" si="63"/>
        <v>-4.1666666666666706E-2</v>
      </c>
      <c r="AX546">
        <f t="shared" si="63"/>
        <v>-4.1666666666666706E-2</v>
      </c>
      <c r="AY546">
        <f t="shared" si="63"/>
        <v>-2.0833333333333259E-2</v>
      </c>
      <c r="AZ546">
        <f t="shared" si="63"/>
        <v>-2.5000000000000022E-2</v>
      </c>
      <c r="BA546">
        <f t="shared" si="63"/>
        <v>-3.3333333333333368E-2</v>
      </c>
      <c r="BB546">
        <f t="shared" si="63"/>
        <v>-8.3333333333333419E-3</v>
      </c>
      <c r="BC546">
        <f t="shared" si="63"/>
        <v>-3.7499999999999943E-2</v>
      </c>
      <c r="BD546">
        <f t="shared" si="63"/>
        <v>-2.0833333333333259E-2</v>
      </c>
      <c r="BE546">
        <f t="shared" si="63"/>
        <v>-2.9166666666666601E-2</v>
      </c>
      <c r="BF546">
        <f t="shared" si="63"/>
        <v>-1.6666666666666684E-2</v>
      </c>
      <c r="BG546">
        <f t="shared" si="63"/>
        <v>-2.9166666666666601E-2</v>
      </c>
      <c r="BH546">
        <f t="shared" si="63"/>
        <v>-5.4166666666666627E-2</v>
      </c>
      <c r="BI546">
        <f t="shared" si="63"/>
        <v>4.1666666666667629E-3</v>
      </c>
      <c r="BJ546">
        <f t="shared" si="63"/>
        <v>1.2500000000000105E-2</v>
      </c>
      <c r="BK546">
        <f t="shared" si="63"/>
        <v>2.9166666666666785E-2</v>
      </c>
      <c r="BL546">
        <f t="shared" si="63"/>
        <v>1.6666666666666684E-2</v>
      </c>
      <c r="BM546">
        <f t="shared" si="63"/>
        <v>4.1666666666667629E-3</v>
      </c>
    </row>
    <row r="547" spans="2:65" x14ac:dyDescent="0.25">
      <c r="B547">
        <f t="shared" si="52"/>
        <v>9.8039215686274595E-3</v>
      </c>
      <c r="C547">
        <f t="shared" si="63"/>
        <v>1.9607843137254919E-2</v>
      </c>
      <c r="D547">
        <f t="shared" si="63"/>
        <v>3.9215686274509838E-3</v>
      </c>
      <c r="E547">
        <f t="shared" si="63"/>
        <v>0</v>
      </c>
      <c r="F547">
        <f t="shared" si="63"/>
        <v>9.8039215686274595E-3</v>
      </c>
      <c r="G547">
        <f t="shared" si="63"/>
        <v>0</v>
      </c>
      <c r="H547">
        <f t="shared" si="63"/>
        <v>9.8039215686274595E-3</v>
      </c>
      <c r="I547">
        <f t="shared" si="63"/>
        <v>9.8039215686274595E-3</v>
      </c>
      <c r="J547">
        <f t="shared" si="63"/>
        <v>-3.9215686274509838E-2</v>
      </c>
      <c r="K547">
        <f t="shared" si="63"/>
        <v>-9.8039215686274595E-3</v>
      </c>
      <c r="L547">
        <f t="shared" si="63"/>
        <v>-5.0000000000000044E-2</v>
      </c>
      <c r="M547">
        <f t="shared" si="63"/>
        <v>0</v>
      </c>
      <c r="N547">
        <f t="shared" si="63"/>
        <v>0</v>
      </c>
      <c r="O547">
        <f t="shared" si="63"/>
        <v>-3.8039215686274566E-2</v>
      </c>
      <c r="P547">
        <f t="shared" si="63"/>
        <v>-9.8039215686274595E-3</v>
      </c>
      <c r="Q547">
        <f t="shared" si="63"/>
        <v>-1.1274509803921633E-2</v>
      </c>
      <c r="R547">
        <f t="shared" si="63"/>
        <v>0</v>
      </c>
      <c r="S547">
        <f t="shared" si="63"/>
        <v>0</v>
      </c>
      <c r="T547">
        <f t="shared" si="63"/>
        <v>-1.9607843137254919E-2</v>
      </c>
      <c r="U547">
        <f t="shared" si="63"/>
        <v>-1.9607843137254919E-2</v>
      </c>
      <c r="V547">
        <f t="shared" si="63"/>
        <v>-1.9607843137254919E-2</v>
      </c>
      <c r="W547">
        <f t="shared" si="63"/>
        <v>0</v>
      </c>
      <c r="X547">
        <f t="shared" si="63"/>
        <v>-9.8039215686274595E-3</v>
      </c>
      <c r="Y547">
        <f t="shared" si="63"/>
        <v>-3.93137254901961E-2</v>
      </c>
      <c r="Z547">
        <f t="shared" si="63"/>
        <v>-3.9215686274509838E-2</v>
      </c>
      <c r="AA547">
        <f t="shared" si="63"/>
        <v>-5.8823529411764754E-2</v>
      </c>
      <c r="AB547">
        <f t="shared" si="63"/>
        <v>-6.8627450980392218E-2</v>
      </c>
      <c r="AC547">
        <f t="shared" si="63"/>
        <v>-4.7254901960784336E-2</v>
      </c>
      <c r="AD547">
        <f t="shared" si="63"/>
        <v>-2.9411764705882377E-2</v>
      </c>
      <c r="AE547">
        <f t="shared" si="63"/>
        <v>-3.4215686274509848E-2</v>
      </c>
      <c r="AF547">
        <f t="shared" si="63"/>
        <v>-4.9019607843137296E-2</v>
      </c>
      <c r="AG547">
        <f t="shared" si="63"/>
        <v>-5.8823529411764754E-2</v>
      </c>
      <c r="AH547">
        <f t="shared" si="63"/>
        <v>-4.4215686274509829E-2</v>
      </c>
      <c r="AI547">
        <f t="shared" si="63"/>
        <v>-4.4215686274509829E-2</v>
      </c>
      <c r="AJ547">
        <f t="shared" si="63"/>
        <v>-7.8529411764705945E-2</v>
      </c>
      <c r="AK547">
        <f t="shared" si="63"/>
        <v>-6.8725490196078487E-2</v>
      </c>
      <c r="AL547">
        <f t="shared" si="63"/>
        <v>-5.8823529411764754E-2</v>
      </c>
      <c r="AM547">
        <f t="shared" si="63"/>
        <v>-5.8823529411764754E-2</v>
      </c>
      <c r="AN547">
        <f t="shared" si="63"/>
        <v>-6.8627450980392218E-2</v>
      </c>
      <c r="AO547">
        <f t="shared" si="63"/>
        <v>-6.8627450980392218E-2</v>
      </c>
      <c r="AP547">
        <f t="shared" si="63"/>
        <v>-6.8627450980392218E-2</v>
      </c>
      <c r="AQ547">
        <f t="shared" si="63"/>
        <v>-7.9607843137254955E-2</v>
      </c>
      <c r="AR547">
        <f t="shared" si="63"/>
        <v>-8.8333333333333403E-2</v>
      </c>
      <c r="AS547">
        <f t="shared" si="63"/>
        <v>-9.9019607843137236E-2</v>
      </c>
      <c r="AT547">
        <f t="shared" si="63"/>
        <v>-0.11274509803921567</v>
      </c>
      <c r="AU547">
        <f t="shared" si="63"/>
        <v>-6.8627450980392218E-2</v>
      </c>
      <c r="AV547">
        <f t="shared" si="63"/>
        <v>-6.8627450980392218E-2</v>
      </c>
      <c r="AW547">
        <f t="shared" si="63"/>
        <v>-6.8627450980392218E-2</v>
      </c>
      <c r="AX547">
        <f t="shared" si="63"/>
        <v>-6.8627450980392218E-2</v>
      </c>
      <c r="AY547">
        <f t="shared" si="63"/>
        <v>-0.13558725490196083</v>
      </c>
      <c r="AZ547">
        <f t="shared" si="63"/>
        <v>-8.0588235294117697E-2</v>
      </c>
      <c r="BA547">
        <f t="shared" si="63"/>
        <v>-0.11764705882352941</v>
      </c>
      <c r="BB547">
        <f t="shared" si="63"/>
        <v>-9.9999999999999978E-2</v>
      </c>
      <c r="BC547">
        <f t="shared" si="63"/>
        <v>-0.19039215686274513</v>
      </c>
      <c r="BD547">
        <f t="shared" si="63"/>
        <v>-0.20843137254901961</v>
      </c>
      <c r="BE547">
        <f t="shared" si="63"/>
        <v>-0.1575490196078432</v>
      </c>
      <c r="BF547">
        <f t="shared" si="63"/>
        <v>-0.18039215686274515</v>
      </c>
      <c r="BG547">
        <f t="shared" si="63"/>
        <v>-0.19029411764705886</v>
      </c>
      <c r="BH547">
        <f t="shared" si="63"/>
        <v>-0.19735294117647062</v>
      </c>
      <c r="BI547">
        <f t="shared" si="63"/>
        <v>-0.17647058823529416</v>
      </c>
      <c r="BJ547">
        <f t="shared" si="63"/>
        <v>-0.1511764705882353</v>
      </c>
      <c r="BK547">
        <f t="shared" si="63"/>
        <v>-0.14509803921568629</v>
      </c>
      <c r="BL547">
        <f t="shared" si="63"/>
        <v>-0.14509803921568629</v>
      </c>
      <c r="BM547">
        <f t="shared" si="63"/>
        <v>-0.16647058823529418</v>
      </c>
    </row>
    <row r="548" spans="2:65" x14ac:dyDescent="0.25">
      <c r="B548">
        <f t="shared" si="52"/>
        <v>6.4102564102564161E-3</v>
      </c>
      <c r="C548">
        <f t="shared" si="63"/>
        <v>1.9230769230769246E-2</v>
      </c>
      <c r="D548">
        <f t="shared" si="63"/>
        <v>0</v>
      </c>
      <c r="E548">
        <f t="shared" si="63"/>
        <v>3.8461538461538491E-2</v>
      </c>
      <c r="F548">
        <f t="shared" si="63"/>
        <v>8.3333333333333259E-2</v>
      </c>
      <c r="G548">
        <f t="shared" si="63"/>
        <v>7.6923076923076844E-2</v>
      </c>
      <c r="H548">
        <f t="shared" si="63"/>
        <v>5.1282051282051183E-2</v>
      </c>
      <c r="I548">
        <f t="shared" si="63"/>
        <v>6.4102564102564161E-3</v>
      </c>
      <c r="J548">
        <f t="shared" si="63"/>
        <v>1.2820512820512832E-2</v>
      </c>
      <c r="K548">
        <f t="shared" si="63"/>
        <v>1.9230769230769246E-2</v>
      </c>
      <c r="L548">
        <f t="shared" si="63"/>
        <v>-6.4102564102564161E-3</v>
      </c>
      <c r="M548">
        <f t="shared" si="63"/>
        <v>-1.2820512820512832E-2</v>
      </c>
      <c r="N548">
        <f t="shared" si="63"/>
        <v>-1.2820512820512832E-2</v>
      </c>
      <c r="O548">
        <f t="shared" si="63"/>
        <v>3.2051282051282076E-2</v>
      </c>
      <c r="P548">
        <f t="shared" si="63"/>
        <v>3.2051282051282076E-2</v>
      </c>
      <c r="Q548">
        <f t="shared" si="63"/>
        <v>6.4102564102564161E-3</v>
      </c>
      <c r="R548">
        <f t="shared" si="63"/>
        <v>0</v>
      </c>
      <c r="S548">
        <f t="shared" si="63"/>
        <v>-1.2820512820512832E-2</v>
      </c>
      <c r="T548">
        <f t="shared" si="63"/>
        <v>-2.5641025641025664E-2</v>
      </c>
      <c r="U548">
        <f t="shared" si="63"/>
        <v>-1.9230769230769246E-2</v>
      </c>
      <c r="V548">
        <f t="shared" si="63"/>
        <v>-1.9230769230769246E-2</v>
      </c>
      <c r="W548">
        <f t="shared" si="63"/>
        <v>0</v>
      </c>
      <c r="X548">
        <f t="shared" si="63"/>
        <v>-6.4102564102564161E-3</v>
      </c>
      <c r="Y548">
        <f t="shared" si="63"/>
        <v>-6.4102564102564161E-3</v>
      </c>
      <c r="Z548">
        <f t="shared" si="63"/>
        <v>-1.9230769230769246E-2</v>
      </c>
      <c r="AA548">
        <f t="shared" si="63"/>
        <v>-1.2820512820512832E-2</v>
      </c>
      <c r="AB548">
        <f t="shared" si="63"/>
        <v>1.9230769230769246E-2</v>
      </c>
      <c r="AC548">
        <f t="shared" si="63"/>
        <v>1.9230769230769246E-2</v>
      </c>
      <c r="AD548">
        <f t="shared" si="63"/>
        <v>8.3333333333333259E-2</v>
      </c>
      <c r="AE548">
        <f t="shared" si="63"/>
        <v>8.3333333333333259E-2</v>
      </c>
      <c r="AF548">
        <f t="shared" si="63"/>
        <v>8.9743589743589675E-2</v>
      </c>
      <c r="AG548">
        <f t="shared" si="63"/>
        <v>9.615384615384609E-2</v>
      </c>
      <c r="AH548">
        <f t="shared" si="63"/>
        <v>8.3333333333333259E-2</v>
      </c>
      <c r="AI548">
        <f t="shared" si="63"/>
        <v>7.6923076923076844E-2</v>
      </c>
      <c r="AJ548">
        <f t="shared" si="63"/>
        <v>7.6923076923076844E-2</v>
      </c>
      <c r="AK548">
        <f t="shared" si="63"/>
        <v>7.6923076923076844E-2</v>
      </c>
      <c r="AL548">
        <f t="shared" si="63"/>
        <v>5.7692307692307598E-2</v>
      </c>
      <c r="AM548">
        <f t="shared" si="63"/>
        <v>3.2051282051282076E-2</v>
      </c>
      <c r="AN548">
        <f t="shared" si="63"/>
        <v>1.9230769230769246E-2</v>
      </c>
      <c r="AO548">
        <f t="shared" si="63"/>
        <v>6.4102564102564161E-3</v>
      </c>
      <c r="AP548">
        <f t="shared" si="63"/>
        <v>2.5641025641025664E-2</v>
      </c>
      <c r="AQ548">
        <f t="shared" si="63"/>
        <v>1.9230769230769246E-2</v>
      </c>
      <c r="AR548">
        <f t="shared" si="63"/>
        <v>2.5641025641025664E-2</v>
      </c>
      <c r="AS548">
        <f t="shared" si="63"/>
        <v>2.5641025641025664E-2</v>
      </c>
      <c r="AT548">
        <f t="shared" si="63"/>
        <v>0</v>
      </c>
      <c r="AU548">
        <f t="shared" si="63"/>
        <v>0</v>
      </c>
      <c r="AV548">
        <f t="shared" si="63"/>
        <v>2.5641025641025664E-2</v>
      </c>
      <c r="AW548">
        <f t="shared" si="63"/>
        <v>6.4102564102564161E-3</v>
      </c>
      <c r="AX548">
        <f t="shared" si="63"/>
        <v>-1.2820512820512832E-2</v>
      </c>
      <c r="AY548">
        <f t="shared" si="63"/>
        <v>-2.5641025641025664E-2</v>
      </c>
      <c r="AZ548">
        <f t="shared" si="63"/>
        <v>-3.2051282051282076E-2</v>
      </c>
      <c r="BA548">
        <f t="shared" si="63"/>
        <v>-2.5641025641025664E-2</v>
      </c>
      <c r="BB548">
        <f t="shared" si="63"/>
        <v>6.4102564102564161E-3</v>
      </c>
      <c r="BC548">
        <f t="shared" si="63"/>
        <v>-1.9230769230769246E-2</v>
      </c>
      <c r="BD548">
        <f t="shared" si="63"/>
        <v>-3.2051282051282076E-2</v>
      </c>
      <c r="BE548">
        <f t="shared" si="63"/>
        <v>-9.6153846153846242E-2</v>
      </c>
      <c r="BF548">
        <f t="shared" si="63"/>
        <v>-0.12179487179487175</v>
      </c>
      <c r="BG548">
        <f t="shared" si="63"/>
        <v>-0.12179487179487175</v>
      </c>
      <c r="BH548">
        <f t="shared" si="63"/>
        <v>-0.12820512820512817</v>
      </c>
      <c r="BI548">
        <f t="shared" si="63"/>
        <v>-8.9743589743589813E-2</v>
      </c>
      <c r="BJ548">
        <f t="shared" si="63"/>
        <v>-2.5641025641025664E-2</v>
      </c>
      <c r="BK548">
        <f t="shared" si="63"/>
        <v>-7.6923076923076983E-2</v>
      </c>
      <c r="BL548">
        <f t="shared" si="63"/>
        <v>-3.2051282051282076E-2</v>
      </c>
      <c r="BM548">
        <f t="shared" si="63"/>
        <v>-6.4102564102564152E-2</v>
      </c>
    </row>
    <row r="549" spans="2:65" x14ac:dyDescent="0.25">
      <c r="B549">
        <f t="shared" si="52"/>
        <v>5.7276995305164266E-2</v>
      </c>
      <c r="C549">
        <f t="shared" ref="C549:BM552" si="64">(C241-$A241)/$A241</f>
        <v>3.8497652582159571E-2</v>
      </c>
      <c r="D549">
        <f t="shared" si="64"/>
        <v>4.5070422535211242E-2</v>
      </c>
      <c r="E549">
        <f t="shared" si="64"/>
        <v>5.4460093896713586E-2</v>
      </c>
      <c r="F549">
        <f t="shared" si="64"/>
        <v>5.5399061032863905E-2</v>
      </c>
      <c r="G549">
        <f t="shared" si="64"/>
        <v>7.7934272300469454E-2</v>
      </c>
      <c r="H549">
        <f t="shared" si="64"/>
        <v>8.7323943661971798E-2</v>
      </c>
      <c r="I549">
        <f t="shared" si="64"/>
        <v>0.11737089201877934</v>
      </c>
      <c r="J549">
        <f t="shared" si="64"/>
        <v>0.10704225352112681</v>
      </c>
      <c r="K549">
        <f t="shared" si="64"/>
        <v>0.10140845070422533</v>
      </c>
      <c r="L549">
        <f t="shared" si="64"/>
        <v>0.11361502347417834</v>
      </c>
      <c r="M549">
        <f t="shared" si="64"/>
        <v>0.12112676056338033</v>
      </c>
      <c r="N549">
        <f t="shared" si="64"/>
        <v>0.10704225352112681</v>
      </c>
      <c r="O549">
        <f t="shared" si="64"/>
        <v>0.12018779342723002</v>
      </c>
      <c r="P549">
        <f t="shared" si="64"/>
        <v>0.11737089201877934</v>
      </c>
      <c r="Q549">
        <f t="shared" si="64"/>
        <v>0.12488262910798119</v>
      </c>
      <c r="R549">
        <f t="shared" si="64"/>
        <v>0.15492957746478872</v>
      </c>
      <c r="S549">
        <f t="shared" si="64"/>
        <v>0.14647887323943656</v>
      </c>
      <c r="T549">
        <f t="shared" si="64"/>
        <v>0.13802816901408455</v>
      </c>
      <c r="U549">
        <f t="shared" si="64"/>
        <v>0.14929577464788737</v>
      </c>
      <c r="V549">
        <f t="shared" si="64"/>
        <v>0.14553990610328638</v>
      </c>
      <c r="W549">
        <f t="shared" si="64"/>
        <v>0.22910798122065734</v>
      </c>
      <c r="X549">
        <f t="shared" si="64"/>
        <v>0.22629107981220653</v>
      </c>
      <c r="Y549">
        <f t="shared" si="64"/>
        <v>0.23192488262910788</v>
      </c>
      <c r="Z549">
        <f t="shared" si="64"/>
        <v>0.251643192488263</v>
      </c>
      <c r="AA549">
        <f t="shared" si="64"/>
        <v>0.27230046948356806</v>
      </c>
      <c r="AB549">
        <f t="shared" si="64"/>
        <v>0.27511737089201888</v>
      </c>
      <c r="AC549">
        <f t="shared" si="64"/>
        <v>0.26197183098591553</v>
      </c>
      <c r="AD549">
        <f t="shared" si="64"/>
        <v>0.25539906103286375</v>
      </c>
      <c r="AE549">
        <f t="shared" si="64"/>
        <v>0.25633802816901419</v>
      </c>
      <c r="AF549">
        <f t="shared" si="64"/>
        <v>0.26948356807511725</v>
      </c>
      <c r="AG549">
        <f t="shared" si="64"/>
        <v>0.27605633802816909</v>
      </c>
      <c r="AH549">
        <f t="shared" si="64"/>
        <v>0.28638497652582162</v>
      </c>
      <c r="AI549">
        <f t="shared" si="64"/>
        <v>0.27511737089201888</v>
      </c>
      <c r="AJ549">
        <f t="shared" si="64"/>
        <v>0.26666666666666672</v>
      </c>
      <c r="AK549">
        <f t="shared" si="64"/>
        <v>0.27230046948356806</v>
      </c>
      <c r="AL549">
        <f t="shared" si="64"/>
        <v>0.24507042253521122</v>
      </c>
      <c r="AM549">
        <f t="shared" si="64"/>
        <v>0.26384976525821591</v>
      </c>
      <c r="AN549">
        <f t="shared" si="64"/>
        <v>0.27511737089201888</v>
      </c>
      <c r="AO549">
        <f t="shared" si="64"/>
        <v>0.30140845070422528</v>
      </c>
      <c r="AP549">
        <f t="shared" si="64"/>
        <v>0.2967136150234741</v>
      </c>
      <c r="AQ549">
        <f t="shared" si="64"/>
        <v>0.25539906103286375</v>
      </c>
      <c r="AR549">
        <f t="shared" si="64"/>
        <v>0.23661971830985906</v>
      </c>
      <c r="AS549">
        <f t="shared" si="64"/>
        <v>0.18441314553990612</v>
      </c>
      <c r="AT549">
        <f t="shared" si="64"/>
        <v>0.18309859154929578</v>
      </c>
      <c r="AU549">
        <f t="shared" si="64"/>
        <v>0.17990610328638496</v>
      </c>
      <c r="AV549">
        <f t="shared" si="64"/>
        <v>0.19417840375586862</v>
      </c>
      <c r="AW549">
        <f t="shared" si="64"/>
        <v>0.22103286384976517</v>
      </c>
      <c r="AX549">
        <f t="shared" si="64"/>
        <v>0.21051643192488251</v>
      </c>
      <c r="AY549">
        <f t="shared" si="64"/>
        <v>0.20356807511737096</v>
      </c>
      <c r="AZ549">
        <f t="shared" si="64"/>
        <v>0.21314553990610319</v>
      </c>
      <c r="BA549">
        <f t="shared" si="64"/>
        <v>0.20356807511737096</v>
      </c>
      <c r="BB549">
        <f t="shared" si="64"/>
        <v>0.24169014084507051</v>
      </c>
      <c r="BC549">
        <f t="shared" si="64"/>
        <v>0.19924882629107979</v>
      </c>
      <c r="BD549">
        <f t="shared" si="64"/>
        <v>0.17126760563380278</v>
      </c>
      <c r="BE549">
        <f t="shared" si="64"/>
        <v>0.16544600938967141</v>
      </c>
      <c r="BF549">
        <f t="shared" si="64"/>
        <v>0.15267605633802822</v>
      </c>
      <c r="BG549">
        <f t="shared" si="64"/>
        <v>0.15079812206572771</v>
      </c>
      <c r="BH549">
        <f t="shared" si="64"/>
        <v>0.15549295774647889</v>
      </c>
      <c r="BI549">
        <f t="shared" si="64"/>
        <v>0.17107981220657276</v>
      </c>
      <c r="BJ549">
        <f t="shared" si="64"/>
        <v>0.14309859154929572</v>
      </c>
      <c r="BK549">
        <f t="shared" si="64"/>
        <v>0.1406572769953052</v>
      </c>
      <c r="BL549">
        <f t="shared" si="64"/>
        <v>0.15079812206572771</v>
      </c>
      <c r="BM549">
        <f t="shared" si="64"/>
        <v>0.11530516431924884</v>
      </c>
    </row>
    <row r="550" spans="2:65" x14ac:dyDescent="0.25">
      <c r="B550">
        <f t="shared" si="52"/>
        <v>5.6338028169014134E-2</v>
      </c>
      <c r="C550">
        <f t="shared" si="64"/>
        <v>4.9295774647887369E-2</v>
      </c>
      <c r="D550">
        <f t="shared" si="64"/>
        <v>6.4084507042253505E-2</v>
      </c>
      <c r="E550">
        <f t="shared" si="64"/>
        <v>5.6338028169014134E-2</v>
      </c>
      <c r="F550">
        <f t="shared" si="64"/>
        <v>9.1549295774647974E-2</v>
      </c>
      <c r="G550">
        <f t="shared" si="64"/>
        <v>9.1549295774647974E-2</v>
      </c>
      <c r="H550">
        <f t="shared" si="64"/>
        <v>7.2183098591549325E-2</v>
      </c>
      <c r="I550">
        <f t="shared" si="64"/>
        <v>2.1126760563380302E-2</v>
      </c>
      <c r="J550">
        <f t="shared" si="64"/>
        <v>7.922535211267609E-2</v>
      </c>
      <c r="K550">
        <f t="shared" si="64"/>
        <v>7.0422535211267668E-3</v>
      </c>
      <c r="L550">
        <f t="shared" si="64"/>
        <v>-1.4084507042253534E-2</v>
      </c>
      <c r="M550">
        <f t="shared" si="64"/>
        <v>-2.1126760563380302E-2</v>
      </c>
      <c r="N550">
        <f t="shared" si="64"/>
        <v>-3.0845070422535099E-2</v>
      </c>
      <c r="O550">
        <f t="shared" si="64"/>
        <v>-3.5211267605633053E-3</v>
      </c>
      <c r="P550">
        <f t="shared" si="64"/>
        <v>-5.070422535211179E-3</v>
      </c>
      <c r="Q550">
        <f t="shared" si="64"/>
        <v>0</v>
      </c>
      <c r="R550">
        <f t="shared" si="64"/>
        <v>-4.9295774647887217E-2</v>
      </c>
      <c r="S550">
        <f t="shared" si="64"/>
        <v>-8.4507042253521056E-2</v>
      </c>
      <c r="T550">
        <f t="shared" si="64"/>
        <v>-0.11971830985915488</v>
      </c>
      <c r="U550">
        <f t="shared" si="64"/>
        <v>-0.11971830985915488</v>
      </c>
      <c r="V550">
        <f t="shared" si="64"/>
        <v>-0.10563380281690135</v>
      </c>
      <c r="W550">
        <f t="shared" si="64"/>
        <v>-0.11971830985915488</v>
      </c>
      <c r="X550">
        <f t="shared" si="64"/>
        <v>-0.13091549295774646</v>
      </c>
      <c r="Y550">
        <f t="shared" si="64"/>
        <v>-0.12676056338028166</v>
      </c>
      <c r="Z550">
        <f t="shared" si="64"/>
        <v>-0.15492957746478872</v>
      </c>
      <c r="AA550">
        <f t="shared" si="64"/>
        <v>-0.13732394366197173</v>
      </c>
      <c r="AB550">
        <f t="shared" si="64"/>
        <v>-0.28873239436619713</v>
      </c>
      <c r="AC550">
        <f t="shared" si="64"/>
        <v>-5.5140845070422564E-2</v>
      </c>
      <c r="AD550">
        <f t="shared" si="64"/>
        <v>-4.9295774647887217E-2</v>
      </c>
      <c r="AE550">
        <f t="shared" si="64"/>
        <v>-7.0422535211267512E-2</v>
      </c>
      <c r="AF550">
        <f t="shared" si="64"/>
        <v>-8.4507042253521056E-2</v>
      </c>
      <c r="AG550">
        <f t="shared" si="64"/>
        <v>-0.10563380281690135</v>
      </c>
      <c r="AH550">
        <f t="shared" si="64"/>
        <v>-0.10218309859154931</v>
      </c>
      <c r="AI550">
        <f t="shared" si="64"/>
        <v>-0.10563380281690135</v>
      </c>
      <c r="AJ550">
        <f t="shared" si="64"/>
        <v>-0.13077464788732393</v>
      </c>
      <c r="AK550">
        <f t="shared" si="64"/>
        <v>-0.12676056338028166</v>
      </c>
      <c r="AL550">
        <f t="shared" si="64"/>
        <v>-0.10563380281690135</v>
      </c>
      <c r="AM550">
        <f t="shared" si="64"/>
        <v>-0.14436619718309848</v>
      </c>
      <c r="AN550">
        <f t="shared" si="64"/>
        <v>-0.16901408450704225</v>
      </c>
      <c r="AO550">
        <f t="shared" si="64"/>
        <v>-0.16352112676056335</v>
      </c>
      <c r="AP550">
        <f t="shared" si="64"/>
        <v>-0.18309859154929578</v>
      </c>
      <c r="AQ550">
        <f t="shared" si="64"/>
        <v>-0.1619718309859155</v>
      </c>
      <c r="AR550">
        <f t="shared" si="64"/>
        <v>-0.12591549295774637</v>
      </c>
      <c r="AS550">
        <f t="shared" si="64"/>
        <v>-0.18309859154929578</v>
      </c>
      <c r="AT550">
        <f t="shared" si="64"/>
        <v>-0.2112676056338027</v>
      </c>
      <c r="AU550">
        <f t="shared" si="64"/>
        <v>-0.23239436619718301</v>
      </c>
      <c r="AV550">
        <f t="shared" si="64"/>
        <v>-0.25352112676056332</v>
      </c>
      <c r="AW550">
        <f t="shared" si="64"/>
        <v>-0.22880281690140844</v>
      </c>
      <c r="AX550">
        <f t="shared" si="64"/>
        <v>-0.23239436619718301</v>
      </c>
      <c r="AY550">
        <f t="shared" si="64"/>
        <v>-0.29929577464788731</v>
      </c>
      <c r="AZ550">
        <f t="shared" si="64"/>
        <v>-0.30091549295774644</v>
      </c>
      <c r="BA550">
        <f t="shared" si="64"/>
        <v>-0.33098591549295775</v>
      </c>
      <c r="BB550">
        <f t="shared" si="64"/>
        <v>-0.29577464788732388</v>
      </c>
      <c r="BC550">
        <f t="shared" si="64"/>
        <v>-0.33098591549295775</v>
      </c>
      <c r="BD550">
        <f t="shared" si="64"/>
        <v>-0.40140845070422532</v>
      </c>
      <c r="BE550">
        <f t="shared" si="64"/>
        <v>-0.39788732394366194</v>
      </c>
      <c r="BF550">
        <f t="shared" si="64"/>
        <v>-0.37323943661971826</v>
      </c>
      <c r="BG550">
        <f t="shared" si="64"/>
        <v>-3.521126760563368E-2</v>
      </c>
      <c r="BH550">
        <f t="shared" si="64"/>
        <v>-0.23239436619718301</v>
      </c>
      <c r="BI550">
        <f t="shared" si="64"/>
        <v>-0.26760563380281682</v>
      </c>
      <c r="BJ550">
        <f t="shared" si="64"/>
        <v>-0.30774647887323942</v>
      </c>
      <c r="BK550">
        <f t="shared" si="64"/>
        <v>-0.36542253521126755</v>
      </c>
      <c r="BL550">
        <f t="shared" si="64"/>
        <v>-0.39084507042253519</v>
      </c>
      <c r="BM550">
        <f t="shared" si="64"/>
        <v>-0.38021126760563378</v>
      </c>
    </row>
    <row r="551" spans="2:65" x14ac:dyDescent="0.25">
      <c r="B551">
        <f t="shared" si="52"/>
        <v>3.0284675953961264E-4</v>
      </c>
      <c r="C551">
        <f t="shared" si="64"/>
        <v>7.2683222289519943E-3</v>
      </c>
      <c r="D551">
        <f t="shared" si="64"/>
        <v>-3.0284675953967722E-3</v>
      </c>
      <c r="E551">
        <f t="shared" si="64"/>
        <v>-5.148394912174491E-3</v>
      </c>
      <c r="F551">
        <f t="shared" si="64"/>
        <v>-3.9370078740158252E-3</v>
      </c>
      <c r="G551">
        <f t="shared" si="64"/>
        <v>-6.6626287098729845E-3</v>
      </c>
      <c r="H551">
        <f t="shared" si="64"/>
        <v>-2.1199273167777188E-3</v>
      </c>
      <c r="I551">
        <f t="shared" si="64"/>
        <v>-5.148394912174491E-3</v>
      </c>
      <c r="J551">
        <f t="shared" si="64"/>
        <v>-7.5711689884918228E-3</v>
      </c>
      <c r="K551">
        <f t="shared" si="64"/>
        <v>-6.0569351907935444E-3</v>
      </c>
      <c r="L551">
        <f t="shared" si="64"/>
        <v>9.0854027861901002E-3</v>
      </c>
      <c r="M551">
        <f t="shared" si="64"/>
        <v>2.1804966686856414E-2</v>
      </c>
      <c r="N551">
        <f t="shared" si="64"/>
        <v>2.9678982434887848E-2</v>
      </c>
      <c r="O551">
        <f t="shared" si="64"/>
        <v>3.7552998182919281E-2</v>
      </c>
      <c r="P551">
        <f t="shared" si="64"/>
        <v>4.0581465778316055E-2</v>
      </c>
      <c r="Q551">
        <f t="shared" si="64"/>
        <v>4.2701393095093777E-2</v>
      </c>
      <c r="R551">
        <f t="shared" si="64"/>
        <v>3.9975772259236833E-2</v>
      </c>
      <c r="S551">
        <f t="shared" si="64"/>
        <v>3.4827377347062337E-2</v>
      </c>
      <c r="T551">
        <f t="shared" si="64"/>
        <v>3.8461538461538339E-2</v>
      </c>
      <c r="U551">
        <f t="shared" si="64"/>
        <v>4.5729860690490544E-2</v>
      </c>
      <c r="V551">
        <f t="shared" si="64"/>
        <v>4.0884312537855669E-2</v>
      </c>
      <c r="W551">
        <f t="shared" si="64"/>
        <v>3.694730466384006E-2</v>
      </c>
      <c r="X551">
        <f t="shared" si="64"/>
        <v>2.8164748637189572E-2</v>
      </c>
      <c r="Y551">
        <f t="shared" si="64"/>
        <v>2.089642640823736E-2</v>
      </c>
      <c r="Z551">
        <f t="shared" si="64"/>
        <v>-1.5142337976984937E-3</v>
      </c>
      <c r="AA551">
        <f t="shared" si="64"/>
        <v>6.9654754694123818E-3</v>
      </c>
      <c r="AB551">
        <f t="shared" si="64"/>
        <v>1.0599636583888379E-2</v>
      </c>
      <c r="AC551">
        <f t="shared" si="64"/>
        <v>1.3930950938824764E-2</v>
      </c>
      <c r="AD551">
        <f t="shared" si="64"/>
        <v>1.6353725015142311E-2</v>
      </c>
      <c r="AE551">
        <f t="shared" si="64"/>
        <v>6.9654754694123818E-3</v>
      </c>
      <c r="AF551">
        <f t="shared" si="64"/>
        <v>1.1508176862507432E-2</v>
      </c>
      <c r="AG551">
        <f t="shared" si="64"/>
        <v>1.4839491217443816E-2</v>
      </c>
      <c r="AH551">
        <f t="shared" si="64"/>
        <v>1.9230769230769169E-2</v>
      </c>
      <c r="AI551">
        <f t="shared" si="64"/>
        <v>9.3882495457297127E-3</v>
      </c>
      <c r="AJ551">
        <f t="shared" si="64"/>
        <v>1.4233797698364591E-2</v>
      </c>
      <c r="AK551">
        <f t="shared" si="64"/>
        <v>1.2416717141126486E-2</v>
      </c>
      <c r="AL551">
        <f t="shared" si="64"/>
        <v>5.1483949121742759E-3</v>
      </c>
      <c r="AM551">
        <f t="shared" si="64"/>
        <v>1.1811023622047044E-2</v>
      </c>
      <c r="AN551">
        <f t="shared" si="64"/>
        <v>1.0902483343428207E-2</v>
      </c>
      <c r="AO551">
        <f t="shared" si="64"/>
        <v>1.8776499091459641E-2</v>
      </c>
      <c r="AP551">
        <f t="shared" si="64"/>
        <v>2.029073288915792E-2</v>
      </c>
      <c r="AQ551">
        <f t="shared" si="64"/>
        <v>1.9382192610538869E-2</v>
      </c>
      <c r="AR551">
        <f t="shared" si="64"/>
        <v>3.1496062992125956E-2</v>
      </c>
      <c r="AS551">
        <f t="shared" si="64"/>
        <v>3.5130224106601951E-2</v>
      </c>
      <c r="AT551">
        <f t="shared" si="64"/>
        <v>2.1804966686856414E-2</v>
      </c>
      <c r="AU551">
        <f t="shared" si="64"/>
        <v>-1.2719563900666314E-2</v>
      </c>
      <c r="AV551">
        <f t="shared" si="64"/>
        <v>-3.3615990308903783E-2</v>
      </c>
      <c r="AW551">
        <f t="shared" si="64"/>
        <v>-2.7861901877649958E-2</v>
      </c>
      <c r="AX551">
        <f t="shared" si="64"/>
        <v>-2.4833434282253188E-2</v>
      </c>
      <c r="AY551">
        <f t="shared" si="64"/>
        <v>-3.1193216232586449E-2</v>
      </c>
      <c r="AZ551">
        <f t="shared" si="64"/>
        <v>-1.4233797698364806E-2</v>
      </c>
      <c r="BA551">
        <f t="shared" si="64"/>
        <v>-6.0569351907944049E-4</v>
      </c>
      <c r="BB551">
        <f t="shared" si="64"/>
        <v>-6.0569351907944049E-4</v>
      </c>
      <c r="BC551">
        <f t="shared" si="64"/>
        <v>-6.0569351907944049E-4</v>
      </c>
      <c r="BD551">
        <f t="shared" si="64"/>
        <v>-6.0569351907944049E-4</v>
      </c>
      <c r="BE551">
        <f t="shared" si="64"/>
        <v>-6.0569351907944049E-4</v>
      </c>
      <c r="BF551">
        <f t="shared" si="64"/>
        <v>-6.0569351907944049E-4</v>
      </c>
      <c r="BG551">
        <f t="shared" si="64"/>
        <v>-6.0569351907944049E-4</v>
      </c>
      <c r="BH551">
        <f t="shared" si="64"/>
        <v>-6.0569351907944049E-4</v>
      </c>
      <c r="BI551">
        <f t="shared" si="64"/>
        <v>-6.0569351907944049E-4</v>
      </c>
      <c r="BJ551">
        <f t="shared" si="64"/>
        <v>-6.0569351907944049E-4</v>
      </c>
      <c r="BK551">
        <f t="shared" si="64"/>
        <v>-6.0569351907944049E-4</v>
      </c>
      <c r="BL551">
        <f t="shared" si="64"/>
        <v>-6.0569351907944049E-4</v>
      </c>
      <c r="BM551">
        <f t="shared" si="64"/>
        <v>-6.0569351907944049E-4</v>
      </c>
    </row>
    <row r="552" spans="2:65" x14ac:dyDescent="0.25">
      <c r="B552">
        <f t="shared" si="52"/>
        <v>-1.7751479289940662E-2</v>
      </c>
      <c r="C552">
        <f t="shared" si="64"/>
        <v>-1.7751479289940662E-2</v>
      </c>
      <c r="D552">
        <f t="shared" si="64"/>
        <v>-1.7751479289940662E-2</v>
      </c>
      <c r="E552">
        <f t="shared" si="64"/>
        <v>-2.9585798816568049E-2</v>
      </c>
      <c r="F552">
        <f t="shared" si="64"/>
        <v>5.9171597633136943E-3</v>
      </c>
      <c r="G552">
        <f t="shared" si="64"/>
        <v>-2.9585798816568049E-2</v>
      </c>
      <c r="H552">
        <f t="shared" si="64"/>
        <v>-1.7751479289940662E-2</v>
      </c>
      <c r="I552">
        <f t="shared" si="64"/>
        <v>-5.3254437869822403E-2</v>
      </c>
      <c r="J552">
        <f t="shared" si="64"/>
        <v>-2.9585798816568049E-2</v>
      </c>
      <c r="K552">
        <f t="shared" si="64"/>
        <v>-2.9585798816568049E-2</v>
      </c>
      <c r="L552">
        <f t="shared" si="64"/>
        <v>-2.9585798816568049E-2</v>
      </c>
      <c r="M552">
        <f t="shared" si="64"/>
        <v>-1.7751479289940662E-2</v>
      </c>
      <c r="N552">
        <f t="shared" si="64"/>
        <v>-5.3254437869822403E-2</v>
      </c>
      <c r="O552">
        <f t="shared" si="64"/>
        <v>1.775147928994087E-2</v>
      </c>
      <c r="P552">
        <f t="shared" si="64"/>
        <v>2.9585798816568049E-2</v>
      </c>
      <c r="Q552">
        <f t="shared" si="64"/>
        <v>5.9171597633136943E-3</v>
      </c>
      <c r="R552">
        <f t="shared" si="64"/>
        <v>2.9585798816568049E-2</v>
      </c>
      <c r="S552">
        <f t="shared" si="64"/>
        <v>6.5088757396449801E-2</v>
      </c>
      <c r="T552">
        <f t="shared" si="64"/>
        <v>2.9585798816568049E-2</v>
      </c>
      <c r="U552">
        <f t="shared" si="64"/>
        <v>5.3254437869822618E-2</v>
      </c>
      <c r="V552">
        <f t="shared" si="64"/>
        <v>5.3254437869822618E-2</v>
      </c>
      <c r="W552">
        <f t="shared" si="64"/>
        <v>5.3254437869822618E-2</v>
      </c>
      <c r="X552">
        <f t="shared" si="64"/>
        <v>5.3254437869822618E-2</v>
      </c>
      <c r="Y552">
        <f t="shared" si="64"/>
        <v>5.9171597633136098E-2</v>
      </c>
      <c r="Z552">
        <f t="shared" si="64"/>
        <v>3.5502958579881741E-2</v>
      </c>
      <c r="AA552">
        <f t="shared" si="64"/>
        <v>5.9171597633136098E-2</v>
      </c>
      <c r="AB552">
        <f t="shared" si="64"/>
        <v>1.775147928994087E-2</v>
      </c>
      <c r="AC552">
        <f t="shared" si="64"/>
        <v>-7.1005917159763274E-2</v>
      </c>
      <c r="AD552">
        <f t="shared" si="64"/>
        <v>-6.5088757396449579E-2</v>
      </c>
      <c r="AE552">
        <f t="shared" si="64"/>
        <v>-7.6923076923076872E-2</v>
      </c>
      <c r="AF552">
        <f t="shared" si="64"/>
        <v>-7.6923076923076872E-2</v>
      </c>
      <c r="AG552">
        <f t="shared" si="64"/>
        <v>-1.7751479289940662E-2</v>
      </c>
      <c r="AH552">
        <f t="shared" si="64"/>
        <v>5.9171597633136943E-3</v>
      </c>
      <c r="AI552">
        <f t="shared" si="64"/>
        <v>2.9585798816568049E-2</v>
      </c>
      <c r="AJ552">
        <f t="shared" si="64"/>
        <v>4.1420118343195436E-2</v>
      </c>
      <c r="AK552">
        <f t="shared" si="64"/>
        <v>4.1420118343195436E-2</v>
      </c>
      <c r="AL552">
        <f t="shared" si="64"/>
        <v>0.183431952662722</v>
      </c>
      <c r="AM552">
        <f t="shared" si="64"/>
        <v>0.49112426035502965</v>
      </c>
      <c r="AN552">
        <f t="shared" si="64"/>
        <v>0.53846153846153855</v>
      </c>
      <c r="AO552">
        <f t="shared" si="64"/>
        <v>0.7396449704142013</v>
      </c>
      <c r="AP552">
        <f t="shared" si="64"/>
        <v>0.72781065088757402</v>
      </c>
      <c r="AQ552">
        <f t="shared" si="64"/>
        <v>0.62130177514792906</v>
      </c>
      <c r="AR552">
        <f t="shared" si="64"/>
        <v>0.58579881656804755</v>
      </c>
      <c r="AS552">
        <f t="shared" si="64"/>
        <v>0.55739644970414215</v>
      </c>
      <c r="AT552">
        <f t="shared" si="64"/>
        <v>0.63786982248520718</v>
      </c>
      <c r="AU552">
        <f t="shared" si="64"/>
        <v>0.61893491124260369</v>
      </c>
      <c r="AV552">
        <f t="shared" si="64"/>
        <v>0.55029585798816572</v>
      </c>
      <c r="AW552">
        <f t="shared" si="64"/>
        <v>0.50532544378698241</v>
      </c>
      <c r="AX552">
        <f t="shared" si="64"/>
        <v>0.50295857988165682</v>
      </c>
      <c r="AY552">
        <f t="shared" si="64"/>
        <v>0.52899408284023686</v>
      </c>
      <c r="AZ552">
        <f t="shared" si="64"/>
        <v>0.56923076923076932</v>
      </c>
      <c r="BA552">
        <f t="shared" si="64"/>
        <v>0.58579881656804755</v>
      </c>
      <c r="BB552">
        <f t="shared" si="64"/>
        <v>0.60000000000000009</v>
      </c>
      <c r="BC552">
        <f t="shared" si="64"/>
        <v>0.53372781065088781</v>
      </c>
      <c r="BD552">
        <f t="shared" si="64"/>
        <v>0.53372781065088781</v>
      </c>
      <c r="BE552">
        <f t="shared" si="64"/>
        <v>0.52662721893491138</v>
      </c>
      <c r="BF552">
        <f t="shared" si="64"/>
        <v>0.52899408284023686</v>
      </c>
      <c r="BG552">
        <f t="shared" si="64"/>
        <v>0.60236686390532546</v>
      </c>
      <c r="BH552">
        <f t="shared" si="64"/>
        <v>0.54082840236686403</v>
      </c>
      <c r="BI552">
        <f t="shared" si="64"/>
        <v>0.53372781065088781</v>
      </c>
      <c r="BJ552">
        <f t="shared" si="64"/>
        <v>0.54319526627218939</v>
      </c>
      <c r="BK552">
        <f t="shared" si="64"/>
        <v>0.49822485207100609</v>
      </c>
      <c r="BL552">
        <f t="shared" si="64"/>
        <v>0.56923076923076932</v>
      </c>
      <c r="BM552">
        <f t="shared" si="64"/>
        <v>0.48639053254437886</v>
      </c>
    </row>
    <row r="553" spans="2:65" x14ac:dyDescent="0.25">
      <c r="B553">
        <f t="shared" si="52"/>
        <v>1.7664376840039228E-2</v>
      </c>
      <c r="C553">
        <f t="shared" ref="C553:BM556" si="65">(C245-$A245)/$A245</f>
        <v>-6.6732090284592718E-2</v>
      </c>
      <c r="D553">
        <f t="shared" si="65"/>
        <v>-5.8881256133464149E-2</v>
      </c>
      <c r="E553">
        <f t="shared" si="65"/>
        <v>-7.6545632973503377E-2</v>
      </c>
      <c r="F553">
        <f t="shared" si="65"/>
        <v>-5.2011776251226632E-2</v>
      </c>
      <c r="G553">
        <f t="shared" si="65"/>
        <v>-5.2011776251226632E-2</v>
      </c>
      <c r="H553">
        <f t="shared" si="65"/>
        <v>-3.7291462217860553E-2</v>
      </c>
      <c r="I553">
        <f t="shared" si="65"/>
        <v>-5.103042198233558E-2</v>
      </c>
      <c r="J553">
        <f t="shared" si="65"/>
        <v>-6.0843964671246246E-2</v>
      </c>
      <c r="K553">
        <f t="shared" si="65"/>
        <v>-7.2620215897939183E-2</v>
      </c>
      <c r="L553">
        <f t="shared" si="65"/>
        <v>-6.7713444553483756E-2</v>
      </c>
      <c r="M553">
        <f t="shared" si="65"/>
        <v>-0.10794896957801764</v>
      </c>
      <c r="N553">
        <f t="shared" si="65"/>
        <v>-8.9303238469087359E-2</v>
      </c>
      <c r="O553">
        <f t="shared" si="65"/>
        <v>-8.6359175662414037E-2</v>
      </c>
      <c r="P553">
        <f t="shared" si="65"/>
        <v>-6.7713444553483756E-2</v>
      </c>
      <c r="Q553">
        <f t="shared" si="65"/>
        <v>-6.3788027477919562E-2</v>
      </c>
      <c r="R553">
        <f t="shared" si="65"/>
        <v>-5.0049067713444535E-2</v>
      </c>
      <c r="S553">
        <f t="shared" si="65"/>
        <v>-9.5191364082433658E-2</v>
      </c>
      <c r="T553">
        <f t="shared" si="65"/>
        <v>-8.2433758586849842E-2</v>
      </c>
      <c r="U553">
        <f t="shared" si="65"/>
        <v>-9.1265947006869463E-2</v>
      </c>
      <c r="V553">
        <f t="shared" si="65"/>
        <v>-7.752698724239443E-2</v>
      </c>
      <c r="W553">
        <f t="shared" si="65"/>
        <v>-6.5750736015701666E-2</v>
      </c>
      <c r="X553">
        <f t="shared" si="65"/>
        <v>-8.3415112855740894E-2</v>
      </c>
      <c r="Y553">
        <f t="shared" si="65"/>
        <v>-0.13150147203140333</v>
      </c>
      <c r="Z553">
        <f t="shared" si="65"/>
        <v>-0.12463199214916582</v>
      </c>
      <c r="AA553">
        <f t="shared" si="65"/>
        <v>-0.13052011776251227</v>
      </c>
      <c r="AB553">
        <f t="shared" si="65"/>
        <v>-5.4955839057899782E-2</v>
      </c>
      <c r="AC553">
        <f t="shared" si="65"/>
        <v>6.8694798822375161E-3</v>
      </c>
      <c r="AD553">
        <f t="shared" si="65"/>
        <v>2.551521099116779E-2</v>
      </c>
      <c r="AE553">
        <f t="shared" si="65"/>
        <v>4.8086359175662438E-2</v>
      </c>
      <c r="AF553">
        <f t="shared" si="65"/>
        <v>-6.8694798822375161E-3</v>
      </c>
      <c r="AG553">
        <f t="shared" si="65"/>
        <v>-4.5142296368989115E-2</v>
      </c>
      <c r="AH553">
        <f t="shared" si="65"/>
        <v>1.864573110893045E-2</v>
      </c>
      <c r="AI553">
        <f t="shared" si="65"/>
        <v>9.6172718351324876E-2</v>
      </c>
      <c r="AJ553">
        <f t="shared" si="65"/>
        <v>7.4582924435721273E-2</v>
      </c>
      <c r="AK553">
        <f t="shared" si="65"/>
        <v>5.7899901864573097E-2</v>
      </c>
      <c r="AL553">
        <f t="shared" si="65"/>
        <v>0.11481844946025516</v>
      </c>
      <c r="AM553">
        <f t="shared" si="65"/>
        <v>0.17860647693817472</v>
      </c>
      <c r="AN553">
        <f t="shared" si="65"/>
        <v>0.17664376840039261</v>
      </c>
      <c r="AO553">
        <f t="shared" si="65"/>
        <v>0.18155053974484786</v>
      </c>
      <c r="AP553">
        <f t="shared" si="65"/>
        <v>0.14720314033366047</v>
      </c>
      <c r="AQ553">
        <f t="shared" si="65"/>
        <v>0.10794896957801764</v>
      </c>
      <c r="AR553">
        <f t="shared" si="65"/>
        <v>7.7526987242394596E-2</v>
      </c>
      <c r="AS553">
        <f t="shared" si="65"/>
        <v>8.145240431795879E-2</v>
      </c>
      <c r="AT553">
        <f t="shared" si="65"/>
        <v>5.7899901864573097E-2</v>
      </c>
      <c r="AU553">
        <f t="shared" si="65"/>
        <v>2.2571148184494644E-2</v>
      </c>
      <c r="AV553">
        <f t="shared" si="65"/>
        <v>-4.9067713444552437E-3</v>
      </c>
      <c r="AW553">
        <f t="shared" si="65"/>
        <v>-8.8321884200196141E-3</v>
      </c>
      <c r="AX553">
        <f t="shared" si="65"/>
        <v>-1.7664376840039228E-2</v>
      </c>
      <c r="AY553">
        <f t="shared" si="65"/>
        <v>7.8508341511285655E-3</v>
      </c>
      <c r="AZ553">
        <f t="shared" si="65"/>
        <v>-1.5701668302257131E-2</v>
      </c>
      <c r="BA553">
        <f t="shared" si="65"/>
        <v>-1.9627085377821325E-2</v>
      </c>
      <c r="BB553">
        <f t="shared" si="65"/>
        <v>2.6496565260059016E-2</v>
      </c>
      <c r="BC553">
        <f t="shared" si="65"/>
        <v>3.042198233562321E-2</v>
      </c>
      <c r="BD553">
        <f t="shared" si="65"/>
        <v>5.8881256133464675E-3</v>
      </c>
      <c r="BE553">
        <f t="shared" si="65"/>
        <v>1.864573110893045E-2</v>
      </c>
      <c r="BF553">
        <f t="shared" si="65"/>
        <v>1.4720314033366081E-2</v>
      </c>
      <c r="BG553">
        <f t="shared" si="65"/>
        <v>-9.8135426889104879E-4</v>
      </c>
      <c r="BH553">
        <f t="shared" si="65"/>
        <v>-9.5191364082433658E-2</v>
      </c>
      <c r="BI553">
        <f t="shared" si="65"/>
        <v>-6.0843964671246246E-2</v>
      </c>
      <c r="BJ553">
        <f t="shared" si="65"/>
        <v>-6.4769381746810614E-2</v>
      </c>
      <c r="BK553">
        <f t="shared" si="65"/>
        <v>-7.6545632973503377E-2</v>
      </c>
      <c r="BL553">
        <f t="shared" si="65"/>
        <v>-6.8694798822374809E-2</v>
      </c>
      <c r="BM553">
        <f t="shared" si="65"/>
        <v>-4.7105004906771213E-2</v>
      </c>
    </row>
    <row r="554" spans="2:65" x14ac:dyDescent="0.25">
      <c r="B554">
        <f t="shared" si="52"/>
        <v>1.413427561837457E-2</v>
      </c>
      <c r="C554">
        <f t="shared" si="65"/>
        <v>-2.650176678445236E-2</v>
      </c>
      <c r="D554">
        <f t="shared" si="65"/>
        <v>-4.7703180212014216E-2</v>
      </c>
      <c r="E554">
        <f t="shared" si="65"/>
        <v>-6.0070671378091849E-2</v>
      </c>
      <c r="F554">
        <f t="shared" si="65"/>
        <v>-8.833922261484068E-3</v>
      </c>
      <c r="G554">
        <f t="shared" si="65"/>
        <v>-1.9434628975265072E-2</v>
      </c>
      <c r="H554">
        <f t="shared" si="65"/>
        <v>8.833922261484068E-3</v>
      </c>
      <c r="I554">
        <f t="shared" si="65"/>
        <v>1.2367491166077788E-2</v>
      </c>
      <c r="J554">
        <f t="shared" si="65"/>
        <v>1.413427561837457E-2</v>
      </c>
      <c r="K554">
        <f t="shared" si="65"/>
        <v>-1.5901060070671352E-2</v>
      </c>
      <c r="L554">
        <f t="shared" si="65"/>
        <v>1.766784452296782E-3</v>
      </c>
      <c r="M554">
        <f t="shared" si="65"/>
        <v>-3.0035335689045924E-2</v>
      </c>
      <c r="N554">
        <f t="shared" si="65"/>
        <v>-3.3568904593639641E-2</v>
      </c>
      <c r="O554">
        <f t="shared" si="65"/>
        <v>-3.5335689045937211E-3</v>
      </c>
      <c r="P554">
        <f t="shared" si="65"/>
        <v>2.6501766784452201E-2</v>
      </c>
      <c r="Q554">
        <f t="shared" si="65"/>
        <v>1.5901060070671352E-2</v>
      </c>
      <c r="R554">
        <f t="shared" si="65"/>
        <v>0.10247349823321555</v>
      </c>
      <c r="S554">
        <f t="shared" si="65"/>
        <v>8.1272084805653705E-2</v>
      </c>
      <c r="T554">
        <f t="shared" si="65"/>
        <v>7.243816254416964E-2</v>
      </c>
      <c r="U554">
        <f t="shared" si="65"/>
        <v>0.13604240282685504</v>
      </c>
      <c r="V554">
        <f t="shared" si="65"/>
        <v>0.21554770318021196</v>
      </c>
      <c r="W554">
        <f t="shared" si="65"/>
        <v>0.29328621908127211</v>
      </c>
      <c r="X554">
        <f t="shared" si="65"/>
        <v>0.27915194346289751</v>
      </c>
      <c r="Y554">
        <f t="shared" si="65"/>
        <v>0.24381625441696111</v>
      </c>
      <c r="Z554">
        <f t="shared" si="65"/>
        <v>0.28975265017667839</v>
      </c>
      <c r="AA554">
        <f t="shared" si="65"/>
        <v>0.25795053003533569</v>
      </c>
      <c r="AB554">
        <f t="shared" si="65"/>
        <v>0.26678445229681974</v>
      </c>
      <c r="AC554">
        <f t="shared" si="65"/>
        <v>0.20141342756183739</v>
      </c>
      <c r="AD554">
        <f t="shared" si="65"/>
        <v>0.27031802120141346</v>
      </c>
      <c r="AE554">
        <f t="shared" si="65"/>
        <v>0.24558303886925789</v>
      </c>
      <c r="AF554">
        <f t="shared" si="65"/>
        <v>0.26501766784452296</v>
      </c>
      <c r="AG554">
        <f t="shared" si="65"/>
        <v>0.18021201413427554</v>
      </c>
      <c r="AH554">
        <f t="shared" si="65"/>
        <v>0.15724381625441691</v>
      </c>
      <c r="AI554">
        <f t="shared" si="65"/>
        <v>0.13780918727915198</v>
      </c>
      <c r="AJ554">
        <f t="shared" si="65"/>
        <v>0.18551236749116604</v>
      </c>
      <c r="AK554">
        <f t="shared" si="65"/>
        <v>0.21554770318021196</v>
      </c>
      <c r="AL554">
        <f t="shared" si="65"/>
        <v>0.24028268551236739</v>
      </c>
      <c r="AM554">
        <f t="shared" si="65"/>
        <v>0.21024734982332147</v>
      </c>
      <c r="AN554">
        <f t="shared" si="65"/>
        <v>0.21908127208480568</v>
      </c>
      <c r="AO554">
        <f t="shared" si="65"/>
        <v>0.22438162544169604</v>
      </c>
      <c r="AP554">
        <f t="shared" si="65"/>
        <v>0.21201413427561841</v>
      </c>
      <c r="AQ554">
        <f t="shared" si="65"/>
        <v>0.19257950530035334</v>
      </c>
      <c r="AR554">
        <f t="shared" si="65"/>
        <v>0.15017667844522961</v>
      </c>
      <c r="AS554">
        <f t="shared" si="65"/>
        <v>0.14840989399293283</v>
      </c>
      <c r="AT554">
        <f t="shared" si="65"/>
        <v>0.12544169611307421</v>
      </c>
      <c r="AU554">
        <f t="shared" si="65"/>
        <v>4.2402826855123713E-2</v>
      </c>
      <c r="AV554">
        <f t="shared" si="65"/>
        <v>1.413427561837457E-2</v>
      </c>
      <c r="AW554">
        <f t="shared" si="65"/>
        <v>-1.413427561837457E-2</v>
      </c>
      <c r="AX554">
        <f t="shared" si="65"/>
        <v>-4.7703180212014216E-2</v>
      </c>
      <c r="AY554">
        <f t="shared" si="65"/>
        <v>-7.4204946996466417E-2</v>
      </c>
      <c r="AZ554">
        <f t="shared" si="65"/>
        <v>-4.9469964664310993E-2</v>
      </c>
      <c r="BA554">
        <f t="shared" si="65"/>
        <v>-3.5335689045936425E-2</v>
      </c>
      <c r="BB554">
        <f t="shared" si="65"/>
        <v>2.8268551236749141E-2</v>
      </c>
      <c r="BC554">
        <f t="shared" si="65"/>
        <v>1.2367491166077788E-2</v>
      </c>
      <c r="BD554">
        <f t="shared" si="65"/>
        <v>1.2367491166077788E-2</v>
      </c>
      <c r="BE554">
        <f t="shared" si="65"/>
        <v>8.833922261484068E-3</v>
      </c>
      <c r="BF554">
        <f t="shared" si="65"/>
        <v>-8.833922261484068E-3</v>
      </c>
      <c r="BG554">
        <f t="shared" si="65"/>
        <v>3.5335689045935641E-3</v>
      </c>
      <c r="BH554">
        <f t="shared" si="65"/>
        <v>-5.3003533568904561E-2</v>
      </c>
      <c r="BI554">
        <f t="shared" si="65"/>
        <v>-3.0035335689045924E-2</v>
      </c>
      <c r="BJ554">
        <f t="shared" si="65"/>
        <v>-5.3003533568904561E-2</v>
      </c>
      <c r="BK554">
        <f t="shared" si="65"/>
        <v>-8.1272084805653705E-2</v>
      </c>
      <c r="BL554">
        <f t="shared" si="65"/>
        <v>-6.7137809187279129E-2</v>
      </c>
      <c r="BM554">
        <f t="shared" si="65"/>
        <v>-7.4204946996466417E-2</v>
      </c>
    </row>
    <row r="555" spans="2:65" x14ac:dyDescent="0.25">
      <c r="B555">
        <f t="shared" si="52"/>
        <v>2.0689655172413814E-2</v>
      </c>
      <c r="C555">
        <f t="shared" si="65"/>
        <v>8.2758620689655255E-2</v>
      </c>
      <c r="D555">
        <f t="shared" si="65"/>
        <v>-6.896551724137937E-3</v>
      </c>
      <c r="E555">
        <f t="shared" si="65"/>
        <v>1.3793103448275874E-2</v>
      </c>
      <c r="F555">
        <f t="shared" si="65"/>
        <v>6.896551724137937E-3</v>
      </c>
      <c r="G555">
        <f t="shared" si="65"/>
        <v>-6.896551724137937E-3</v>
      </c>
      <c r="H555">
        <f t="shared" si="65"/>
        <v>6.8965517241379379E-2</v>
      </c>
      <c r="I555">
        <f t="shared" si="65"/>
        <v>2.0689655172413814E-2</v>
      </c>
      <c r="J555">
        <f t="shared" si="65"/>
        <v>2.0689655172413814E-2</v>
      </c>
      <c r="K555">
        <f t="shared" si="65"/>
        <v>3.4482758620689689E-2</v>
      </c>
      <c r="L555">
        <f t="shared" si="65"/>
        <v>6.896551724137937E-3</v>
      </c>
      <c r="M555">
        <f t="shared" si="65"/>
        <v>-6.896551724137937E-3</v>
      </c>
      <c r="N555">
        <f t="shared" si="65"/>
        <v>-2.0689655172413814E-2</v>
      </c>
      <c r="O555">
        <f t="shared" si="65"/>
        <v>0</v>
      </c>
      <c r="P555">
        <f t="shared" si="65"/>
        <v>-2.7586206896551748E-2</v>
      </c>
      <c r="Q555">
        <f t="shared" si="65"/>
        <v>-3.4482758620689689E-2</v>
      </c>
      <c r="R555">
        <f t="shared" si="65"/>
        <v>-4.1379310344827627E-2</v>
      </c>
      <c r="S555">
        <f t="shared" si="65"/>
        <v>-6.896551724137937E-3</v>
      </c>
      <c r="T555">
        <f t="shared" si="65"/>
        <v>-2.0689655172413814E-2</v>
      </c>
      <c r="U555">
        <f t="shared" si="65"/>
        <v>-1.3793103448275874E-2</v>
      </c>
      <c r="V555">
        <f t="shared" si="65"/>
        <v>-6.896551724137937E-3</v>
      </c>
      <c r="W555">
        <f t="shared" si="65"/>
        <v>-3.4482758620689689E-2</v>
      </c>
      <c r="X555">
        <f t="shared" si="65"/>
        <v>-5.5172413793103343E-2</v>
      </c>
      <c r="Y555">
        <f t="shared" si="65"/>
        <v>-8.9655172413793033E-2</v>
      </c>
      <c r="Z555">
        <f t="shared" si="65"/>
        <v>-8.9655172413793033E-2</v>
      </c>
      <c r="AA555">
        <f t="shared" si="65"/>
        <v>-8.2758620689655102E-2</v>
      </c>
      <c r="AB555">
        <f t="shared" si="65"/>
        <v>-0.13103448275862065</v>
      </c>
      <c r="AC555">
        <f t="shared" si="65"/>
        <v>-0.13793103448275859</v>
      </c>
      <c r="AD555">
        <f t="shared" si="65"/>
        <v>-0.16551724137931034</v>
      </c>
      <c r="AE555">
        <f t="shared" si="65"/>
        <v>-0.13793103448275859</v>
      </c>
      <c r="AF555">
        <f t="shared" si="65"/>
        <v>-0.12413793103448272</v>
      </c>
      <c r="AG555">
        <f t="shared" si="65"/>
        <v>-0.17931034482758623</v>
      </c>
      <c r="AH555">
        <f t="shared" si="65"/>
        <v>-0.13793103448275859</v>
      </c>
      <c r="AI555">
        <f t="shared" si="65"/>
        <v>-0.15172413793103448</v>
      </c>
      <c r="AJ555">
        <f t="shared" si="65"/>
        <v>-0.13103448275862065</v>
      </c>
      <c r="AK555">
        <f t="shared" si="65"/>
        <v>-0.13793103448275859</v>
      </c>
      <c r="AL555">
        <f t="shared" si="65"/>
        <v>-0.16551724137931034</v>
      </c>
      <c r="AM555">
        <f t="shared" si="65"/>
        <v>-0.15172413793103448</v>
      </c>
      <c r="AN555">
        <f t="shared" si="65"/>
        <v>-0.13793103448275859</v>
      </c>
      <c r="AO555">
        <f t="shared" si="65"/>
        <v>-0.13793103448275859</v>
      </c>
      <c r="AP555">
        <f t="shared" si="65"/>
        <v>-0.14482758620689654</v>
      </c>
      <c r="AQ555">
        <f t="shared" si="65"/>
        <v>-0.17241379310344829</v>
      </c>
      <c r="AR555">
        <f t="shared" si="65"/>
        <v>-0.17931034482758623</v>
      </c>
      <c r="AS555">
        <f t="shared" si="65"/>
        <v>-0.15172413793103448</v>
      </c>
      <c r="AT555">
        <f t="shared" si="65"/>
        <v>-7.5862068965517157E-2</v>
      </c>
      <c r="AU555">
        <f t="shared" si="65"/>
        <v>-6.2068965517241281E-2</v>
      </c>
      <c r="AV555">
        <f t="shared" si="65"/>
        <v>-9.6551724137930964E-2</v>
      </c>
      <c r="AW555">
        <f t="shared" si="65"/>
        <v>-7.5862068965517157E-2</v>
      </c>
      <c r="AX555">
        <f t="shared" si="65"/>
        <v>-0.14482758620689654</v>
      </c>
      <c r="AY555">
        <f t="shared" si="65"/>
        <v>-0.16551724137931034</v>
      </c>
      <c r="AZ555">
        <f t="shared" si="65"/>
        <v>-0.15172413793103448</v>
      </c>
      <c r="BA555">
        <f t="shared" si="65"/>
        <v>-0.11724137931034478</v>
      </c>
      <c r="BB555">
        <f t="shared" si="65"/>
        <v>-4.1379310344827627E-2</v>
      </c>
      <c r="BC555">
        <f t="shared" si="65"/>
        <v>-1.3793103448275874E-2</v>
      </c>
      <c r="BD555">
        <f t="shared" si="65"/>
        <v>-5.5172413793103343E-2</v>
      </c>
      <c r="BE555">
        <f t="shared" si="65"/>
        <v>-8.2758620689655102E-2</v>
      </c>
      <c r="BF555">
        <f t="shared" si="65"/>
        <v>-4.8275862068965558E-2</v>
      </c>
      <c r="BG555">
        <f t="shared" si="65"/>
        <v>-7.9310344827586199E-2</v>
      </c>
      <c r="BH555">
        <f t="shared" si="65"/>
        <v>-9.6551724137930964E-2</v>
      </c>
      <c r="BI555">
        <f t="shared" si="65"/>
        <v>-0.11724137931034478</v>
      </c>
      <c r="BJ555">
        <f t="shared" si="65"/>
        <v>-0.14482758620689654</v>
      </c>
      <c r="BK555">
        <f t="shared" si="65"/>
        <v>-0.12413793103448272</v>
      </c>
      <c r="BL555">
        <f t="shared" si="65"/>
        <v>-9.6551724137930964E-2</v>
      </c>
      <c r="BM555">
        <f t="shared" si="65"/>
        <v>-0.11034482758620684</v>
      </c>
    </row>
    <row r="556" spans="2:65" x14ac:dyDescent="0.25">
      <c r="B556">
        <f t="shared" si="52"/>
        <v>0</v>
      </c>
      <c r="C556">
        <f t="shared" si="65"/>
        <v>8.571428571428566E-2</v>
      </c>
      <c r="D556">
        <f t="shared" si="65"/>
        <v>8.571428571428566E-2</v>
      </c>
      <c r="E556">
        <f t="shared" si="65"/>
        <v>0.19285714285714281</v>
      </c>
      <c r="F556">
        <f t="shared" si="65"/>
        <v>0.19285714285714281</v>
      </c>
      <c r="G556">
        <f t="shared" si="65"/>
        <v>0.85711428571428583</v>
      </c>
      <c r="H556">
        <f t="shared" si="65"/>
        <v>0.5</v>
      </c>
      <c r="I556">
        <f t="shared" si="65"/>
        <v>0.26000000000000006</v>
      </c>
      <c r="J556">
        <f t="shared" si="65"/>
        <v>0.39171428571428585</v>
      </c>
      <c r="K556">
        <f t="shared" si="65"/>
        <v>0.27142857142857146</v>
      </c>
      <c r="L556">
        <f t="shared" si="65"/>
        <v>0.22857142857142851</v>
      </c>
      <c r="M556">
        <f t="shared" si="65"/>
        <v>0.17142857142857132</v>
      </c>
      <c r="N556">
        <f t="shared" si="65"/>
        <v>8.571428571428566E-2</v>
      </c>
      <c r="O556">
        <f t="shared" si="65"/>
        <v>3.1428571428571396E-2</v>
      </c>
      <c r="P556">
        <f t="shared" si="65"/>
        <v>0.14285714285714285</v>
      </c>
      <c r="Q556">
        <f t="shared" si="65"/>
        <v>0.37428571428571417</v>
      </c>
      <c r="R556">
        <f t="shared" si="65"/>
        <v>0.15999999999999989</v>
      </c>
      <c r="S556">
        <f t="shared" si="65"/>
        <v>0.20857142857142869</v>
      </c>
      <c r="T556">
        <f t="shared" si="65"/>
        <v>0.23999999999999996</v>
      </c>
      <c r="U556">
        <f t="shared" si="65"/>
        <v>0.2457142857142858</v>
      </c>
      <c r="V556">
        <f t="shared" si="65"/>
        <v>0.11999999999999998</v>
      </c>
      <c r="W556">
        <f t="shared" si="65"/>
        <v>0.14208571428571432</v>
      </c>
      <c r="X556">
        <f t="shared" si="65"/>
        <v>0.10248571428571422</v>
      </c>
      <c r="Y556">
        <f t="shared" si="65"/>
        <v>0.11725714285714288</v>
      </c>
      <c r="Z556">
        <f t="shared" si="65"/>
        <v>0.10219999999999997</v>
      </c>
      <c r="AA556">
        <f t="shared" si="65"/>
        <v>0.11528571428571434</v>
      </c>
      <c r="AB556">
        <f t="shared" si="65"/>
        <v>0.11528571428571434</v>
      </c>
      <c r="AC556">
        <f t="shared" si="65"/>
        <v>0.10000000000000002</v>
      </c>
      <c r="AD556">
        <f t="shared" si="65"/>
        <v>5.7142857142857197E-2</v>
      </c>
      <c r="AE556">
        <f t="shared" si="65"/>
        <v>2.8571428571428598E-2</v>
      </c>
      <c r="AF556">
        <f t="shared" si="65"/>
        <v>-0.16571428571428573</v>
      </c>
      <c r="AG556">
        <f t="shared" si="65"/>
        <v>-0.24488571428571429</v>
      </c>
      <c r="AH556">
        <f t="shared" si="65"/>
        <v>-0.27999999999999997</v>
      </c>
      <c r="AI556">
        <f t="shared" si="65"/>
        <v>-0.35774285714285714</v>
      </c>
      <c r="AJ556">
        <f t="shared" si="65"/>
        <v>-0.35714285714285715</v>
      </c>
      <c r="AK556">
        <f t="shared" si="65"/>
        <v>-0.42857142857142855</v>
      </c>
      <c r="AL556">
        <f t="shared" si="65"/>
        <v>-5.7142857142857197E-2</v>
      </c>
      <c r="AM556">
        <f t="shared" si="65"/>
        <v>-0.25714285714285712</v>
      </c>
      <c r="AN556">
        <f t="shared" si="65"/>
        <v>-0.23714285714285716</v>
      </c>
      <c r="AO556">
        <f t="shared" si="65"/>
        <v>-0.28857142857142853</v>
      </c>
      <c r="AP556">
        <f t="shared" si="65"/>
        <v>-0.34280000000000005</v>
      </c>
      <c r="AQ556">
        <f t="shared" si="65"/>
        <v>-0.29999999999999993</v>
      </c>
      <c r="AR556">
        <f t="shared" si="65"/>
        <v>-0.23742857142857141</v>
      </c>
      <c r="AS556">
        <f t="shared" si="65"/>
        <v>-0.2857142857142857</v>
      </c>
      <c r="AT556">
        <f t="shared" si="65"/>
        <v>-0.38571428571428573</v>
      </c>
      <c r="AU556">
        <f t="shared" si="65"/>
        <v>-0.38571428571428573</v>
      </c>
      <c r="AV556">
        <f t="shared" si="65"/>
        <v>-0.38571428571428573</v>
      </c>
      <c r="AW556">
        <f t="shared" si="65"/>
        <v>-0.40451428571428572</v>
      </c>
      <c r="AX556">
        <f t="shared" si="65"/>
        <v>-0.38571428571428573</v>
      </c>
      <c r="AY556">
        <f t="shared" si="65"/>
        <v>-0.38571428571428573</v>
      </c>
      <c r="AZ556">
        <f t="shared" si="65"/>
        <v>-0.41428571428571431</v>
      </c>
      <c r="BA556">
        <f t="shared" si="65"/>
        <v>-0.41428571428571431</v>
      </c>
      <c r="BB556">
        <f t="shared" si="65"/>
        <v>-0.42285714285714288</v>
      </c>
      <c r="BC556">
        <f t="shared" si="65"/>
        <v>-0.23331428571428578</v>
      </c>
      <c r="BD556">
        <f t="shared" si="65"/>
        <v>-0.25857142857142851</v>
      </c>
      <c r="BE556">
        <f t="shared" si="65"/>
        <v>-0.1536571428571428</v>
      </c>
      <c r="BF556">
        <f t="shared" si="65"/>
        <v>-0.12857142857142861</v>
      </c>
      <c r="BG556">
        <f t="shared" si="65"/>
        <v>-7.1428571428571425E-2</v>
      </c>
      <c r="BH556">
        <f t="shared" si="65"/>
        <v>-0.23274285714285714</v>
      </c>
      <c r="BI556">
        <f t="shared" si="65"/>
        <v>-0.22857142857142851</v>
      </c>
      <c r="BJ556">
        <f t="shared" si="65"/>
        <v>-0.14285714285714285</v>
      </c>
      <c r="BK556">
        <f t="shared" si="65"/>
        <v>-0.17714285714285719</v>
      </c>
      <c r="BL556">
        <f t="shared" si="65"/>
        <v>-7.1428571428571425E-2</v>
      </c>
      <c r="BM556">
        <f t="shared" ref="C556:BM560" si="66">(BM248-$A248)/$A248</f>
        <v>-7.4285714285714219E-2</v>
      </c>
    </row>
    <row r="557" spans="2:65" x14ac:dyDescent="0.25">
      <c r="B557">
        <f t="shared" si="52"/>
        <v>9.4786729857819999E-3</v>
      </c>
      <c r="C557">
        <f t="shared" si="66"/>
        <v>1.4218009478673105E-2</v>
      </c>
      <c r="D557">
        <f t="shared" si="66"/>
        <v>1.4218009478673105E-2</v>
      </c>
      <c r="E557">
        <f t="shared" si="66"/>
        <v>-1.4218009478672893E-2</v>
      </c>
      <c r="F557">
        <f t="shared" si="66"/>
        <v>4.7393364928911049E-3</v>
      </c>
      <c r="G557">
        <f t="shared" si="66"/>
        <v>0</v>
      </c>
      <c r="H557">
        <f t="shared" si="66"/>
        <v>-1.8957345971564E-2</v>
      </c>
      <c r="I557">
        <f t="shared" si="66"/>
        <v>-9.4786729857819999E-3</v>
      </c>
      <c r="J557">
        <f t="shared" si="66"/>
        <v>1.4218009478673105E-2</v>
      </c>
      <c r="K557">
        <f t="shared" si="66"/>
        <v>0</v>
      </c>
      <c r="L557">
        <f t="shared" si="66"/>
        <v>1.8957345971564E-2</v>
      </c>
      <c r="M557">
        <f t="shared" si="66"/>
        <v>2.8436018957345998E-2</v>
      </c>
      <c r="N557">
        <f t="shared" si="66"/>
        <v>-4.7393364928908941E-3</v>
      </c>
      <c r="O557">
        <f t="shared" si="66"/>
        <v>1.8957345971564E-2</v>
      </c>
      <c r="P557">
        <f t="shared" si="66"/>
        <v>1.8957345971564E-2</v>
      </c>
      <c r="Q557">
        <f t="shared" si="66"/>
        <v>2.8436018957345998E-2</v>
      </c>
      <c r="R557">
        <f t="shared" si="66"/>
        <v>2.3696682464455103E-2</v>
      </c>
      <c r="S557">
        <f t="shared" si="66"/>
        <v>2.8436018957345998E-2</v>
      </c>
      <c r="T557">
        <f t="shared" si="66"/>
        <v>2.3696682464455103E-2</v>
      </c>
      <c r="U557">
        <f t="shared" si="66"/>
        <v>3.3175355450237101E-2</v>
      </c>
      <c r="V557">
        <f t="shared" si="66"/>
        <v>2.3696682464455103E-2</v>
      </c>
      <c r="W557">
        <f t="shared" si="66"/>
        <v>3.7914691943128E-2</v>
      </c>
      <c r="X557">
        <f t="shared" si="66"/>
        <v>4.7393364928911049E-3</v>
      </c>
      <c r="Y557">
        <f t="shared" si="66"/>
        <v>-4.7393364928908941E-3</v>
      </c>
      <c r="Z557">
        <f t="shared" si="66"/>
        <v>0</v>
      </c>
      <c r="AA557">
        <f t="shared" si="66"/>
        <v>-1.8957345971564E-2</v>
      </c>
      <c r="AB557">
        <f t="shared" si="66"/>
        <v>-4.2654028436018891E-2</v>
      </c>
      <c r="AC557">
        <f t="shared" si="66"/>
        <v>-3.3175355450236893E-2</v>
      </c>
      <c r="AD557">
        <f t="shared" si="66"/>
        <v>-2.8436018957345998E-2</v>
      </c>
      <c r="AE557">
        <f t="shared" si="66"/>
        <v>-2.8436018957345998E-2</v>
      </c>
      <c r="AF557">
        <f t="shared" si="66"/>
        <v>-2.8436018957345998E-2</v>
      </c>
      <c r="AG557">
        <f t="shared" si="66"/>
        <v>-2.8436018957345998E-2</v>
      </c>
      <c r="AH557">
        <f t="shared" si="66"/>
        <v>-2.8436018957345998E-2</v>
      </c>
      <c r="AI557">
        <f t="shared" si="66"/>
        <v>-1.8957345971564E-2</v>
      </c>
      <c r="AJ557">
        <f t="shared" si="66"/>
        <v>-2.3696682464454895E-2</v>
      </c>
      <c r="AK557">
        <f t="shared" si="66"/>
        <v>2.8436018957345998E-2</v>
      </c>
      <c r="AL557">
        <f t="shared" si="66"/>
        <v>1.4218009478673105E-2</v>
      </c>
      <c r="AM557">
        <f t="shared" si="66"/>
        <v>4.7393364928911049E-3</v>
      </c>
      <c r="AN557">
        <f t="shared" si="66"/>
        <v>4.7393364928911049E-3</v>
      </c>
      <c r="AO557">
        <f t="shared" si="66"/>
        <v>3.0047393364928971E-2</v>
      </c>
      <c r="AP557">
        <f t="shared" si="66"/>
        <v>9.4786729857819999E-3</v>
      </c>
      <c r="AQ557">
        <f t="shared" si="66"/>
        <v>4.7393364928911049E-3</v>
      </c>
      <c r="AR557">
        <f t="shared" si="66"/>
        <v>2.3696682464455103E-2</v>
      </c>
      <c r="AS557">
        <f t="shared" si="66"/>
        <v>2.3696682464455103E-2</v>
      </c>
      <c r="AT557">
        <f t="shared" si="66"/>
        <v>1.8957345971564E-2</v>
      </c>
      <c r="AU557">
        <f t="shared" si="66"/>
        <v>2.8436018957345998E-2</v>
      </c>
      <c r="AV557">
        <f t="shared" si="66"/>
        <v>3.5545023696682554E-2</v>
      </c>
      <c r="AW557">
        <f t="shared" si="66"/>
        <v>2.3696682464455103E-2</v>
      </c>
      <c r="AX557">
        <f t="shared" si="66"/>
        <v>-4.7393364928908941E-3</v>
      </c>
      <c r="AY557">
        <f t="shared" si="66"/>
        <v>-3.3175355450236893E-2</v>
      </c>
      <c r="AZ557">
        <f t="shared" si="66"/>
        <v>-3.3175355450236893E-2</v>
      </c>
      <c r="BA557">
        <f t="shared" si="66"/>
        <v>-2.3696682464454895E-2</v>
      </c>
      <c r="BB557">
        <f t="shared" si="66"/>
        <v>-2.8436018957345998E-2</v>
      </c>
      <c r="BC557">
        <f t="shared" si="66"/>
        <v>-2.8436018957345998E-2</v>
      </c>
      <c r="BD557">
        <f t="shared" si="66"/>
        <v>-4.7393364928909998E-2</v>
      </c>
      <c r="BE557">
        <f t="shared" si="66"/>
        <v>-5.2132701421800889E-2</v>
      </c>
      <c r="BF557">
        <f t="shared" si="66"/>
        <v>-5.2132701421800889E-2</v>
      </c>
      <c r="BG557">
        <f t="shared" si="66"/>
        <v>-5.2132701421800889E-2</v>
      </c>
      <c r="BH557">
        <f t="shared" si="66"/>
        <v>-7.1090047393364886E-2</v>
      </c>
      <c r="BI557">
        <f t="shared" si="66"/>
        <v>-8.5308056872037893E-2</v>
      </c>
      <c r="BJ557">
        <f t="shared" si="66"/>
        <v>-0.11374407582938378</v>
      </c>
      <c r="BK557">
        <f t="shared" si="66"/>
        <v>-0.11374407582938378</v>
      </c>
      <c r="BL557">
        <f t="shared" si="66"/>
        <v>-0.10900473933649289</v>
      </c>
      <c r="BM557">
        <f t="shared" si="66"/>
        <v>-2.8436018957345998E-2</v>
      </c>
    </row>
    <row r="558" spans="2:65" x14ac:dyDescent="0.25">
      <c r="B558">
        <f t="shared" si="52"/>
        <v>2.4975514201762878E-2</v>
      </c>
      <c r="C558">
        <f t="shared" si="66"/>
        <v>1.7140058765915664E-2</v>
      </c>
      <c r="D558">
        <f t="shared" si="66"/>
        <v>2.6934378060724639E-2</v>
      </c>
      <c r="E558">
        <f t="shared" si="66"/>
        <v>4.7012732615083118E-2</v>
      </c>
      <c r="F558">
        <f t="shared" si="66"/>
        <v>6.6601371204701235E-2</v>
      </c>
      <c r="G558">
        <f t="shared" si="66"/>
        <v>2.9382957884426925E-2</v>
      </c>
      <c r="H558">
        <f t="shared" si="66"/>
        <v>2.3016650342801117E-2</v>
      </c>
      <c r="I558">
        <f t="shared" si="66"/>
        <v>2.3506366307541472E-2</v>
      </c>
      <c r="J558">
        <f t="shared" si="66"/>
        <v>2.5954946131243758E-2</v>
      </c>
      <c r="K558">
        <f t="shared" si="66"/>
        <v>2.8403525954946045E-2</v>
      </c>
      <c r="L558">
        <f t="shared" si="66"/>
        <v>-1.9588638589619341E-3</v>
      </c>
      <c r="M558">
        <f t="shared" si="66"/>
        <v>4.8971596474035308E-4</v>
      </c>
      <c r="N558">
        <f t="shared" si="66"/>
        <v>-1.3222331047992317E-2</v>
      </c>
      <c r="O558">
        <f t="shared" si="66"/>
        <v>-8.8148873653282698E-3</v>
      </c>
      <c r="P558">
        <f t="shared" si="66"/>
        <v>1.6160626836434783E-2</v>
      </c>
      <c r="Q558">
        <f t="shared" si="66"/>
        <v>3.1831537708129215E-2</v>
      </c>
      <c r="R558">
        <f t="shared" si="66"/>
        <v>5.0440744368266281E-2</v>
      </c>
      <c r="S558">
        <f t="shared" si="66"/>
        <v>4.8971596474045052E-2</v>
      </c>
      <c r="T558">
        <f t="shared" si="66"/>
        <v>0.1234084231145935</v>
      </c>
      <c r="U558">
        <f t="shared" si="66"/>
        <v>0.1767874632713026</v>
      </c>
      <c r="V558">
        <f t="shared" si="66"/>
        <v>0.24289911851126331</v>
      </c>
      <c r="W558">
        <f t="shared" si="66"/>
        <v>0.2301665034280117</v>
      </c>
      <c r="X558">
        <f t="shared" si="66"/>
        <v>0.25220372184133194</v>
      </c>
      <c r="Y558">
        <f t="shared" si="66"/>
        <v>0.22477962781586677</v>
      </c>
      <c r="Z558">
        <f t="shared" si="66"/>
        <v>0.2389813907933398</v>
      </c>
      <c r="AA558">
        <f t="shared" si="66"/>
        <v>0.24779627815866789</v>
      </c>
      <c r="AB558">
        <f t="shared" si="66"/>
        <v>0.23212536728697347</v>
      </c>
      <c r="AC558">
        <f t="shared" si="66"/>
        <v>0.24094025465230157</v>
      </c>
      <c r="AD558">
        <f t="shared" si="66"/>
        <v>0.25171400587659143</v>
      </c>
      <c r="AE558">
        <f t="shared" si="66"/>
        <v>0.2389813907933398</v>
      </c>
      <c r="AF558">
        <f t="shared" si="66"/>
        <v>0.20372184133202725</v>
      </c>
      <c r="AG558">
        <f t="shared" si="66"/>
        <v>0.14691478942213515</v>
      </c>
      <c r="AH558">
        <f t="shared" si="66"/>
        <v>0.18266405484818787</v>
      </c>
      <c r="AI558">
        <f t="shared" si="66"/>
        <v>0.16748285994123399</v>
      </c>
      <c r="AJ558">
        <f t="shared" si="66"/>
        <v>0.17727717923604294</v>
      </c>
      <c r="AK558">
        <f t="shared" si="66"/>
        <v>0.19147894221351597</v>
      </c>
      <c r="AL558">
        <f t="shared" si="66"/>
        <v>0.17433888344760032</v>
      </c>
      <c r="AM558">
        <f t="shared" si="66"/>
        <v>0.19833496571988232</v>
      </c>
      <c r="AN558">
        <f t="shared" si="66"/>
        <v>0.18364348677766892</v>
      </c>
      <c r="AO558">
        <f t="shared" si="66"/>
        <v>0.17923604309500471</v>
      </c>
      <c r="AP558">
        <f t="shared" si="66"/>
        <v>0.16944172380019573</v>
      </c>
      <c r="AQ558">
        <f t="shared" si="66"/>
        <v>0.1767874632713026</v>
      </c>
      <c r="AR558">
        <f t="shared" si="66"/>
        <v>0.1474045053868755</v>
      </c>
      <c r="AS558">
        <f t="shared" si="66"/>
        <v>0.15083251714005866</v>
      </c>
      <c r="AT558">
        <f t="shared" si="66"/>
        <v>0.14005876591576882</v>
      </c>
      <c r="AU558">
        <f t="shared" si="66"/>
        <v>0.14103819784524971</v>
      </c>
      <c r="AV558">
        <f t="shared" si="66"/>
        <v>6.8070519098922477E-2</v>
      </c>
      <c r="AW558">
        <f t="shared" si="66"/>
        <v>6.6111655239960709E-2</v>
      </c>
      <c r="AX558">
        <f t="shared" si="66"/>
        <v>-5.3868756121451013E-3</v>
      </c>
      <c r="AY558">
        <f t="shared" si="66"/>
        <v>7.3457394711066879E-3</v>
      </c>
      <c r="AZ558">
        <f t="shared" si="66"/>
        <v>5.0930460333006813E-2</v>
      </c>
      <c r="BA558">
        <f t="shared" si="66"/>
        <v>9.5004897159647286E-2</v>
      </c>
      <c r="BB558">
        <f t="shared" si="66"/>
        <v>0.16454456415279134</v>
      </c>
      <c r="BC558">
        <f t="shared" si="66"/>
        <v>0.17972575905974525</v>
      </c>
      <c r="BD558">
        <f t="shared" si="66"/>
        <v>0.12781586679725757</v>
      </c>
      <c r="BE558">
        <f t="shared" si="66"/>
        <v>9.0597453476983239E-2</v>
      </c>
      <c r="BF558">
        <f t="shared" si="66"/>
        <v>8.5700293829578833E-2</v>
      </c>
      <c r="BG558">
        <f t="shared" si="66"/>
        <v>0.10039177277179222</v>
      </c>
      <c r="BH558">
        <f t="shared" si="66"/>
        <v>5.2399608227228042E-2</v>
      </c>
      <c r="BI558">
        <f t="shared" si="66"/>
        <v>3.0852105778648331E-2</v>
      </c>
      <c r="BJ558">
        <f t="shared" si="66"/>
        <v>-5.778648383937332E-2</v>
      </c>
      <c r="BK558">
        <f t="shared" si="66"/>
        <v>-8.4231145935357604E-2</v>
      </c>
      <c r="BL558">
        <f t="shared" si="66"/>
        <v>-5.778648383937332E-2</v>
      </c>
      <c r="BM558">
        <f t="shared" si="66"/>
        <v>8.3251714005875676E-3</v>
      </c>
    </row>
    <row r="559" spans="2:65" x14ac:dyDescent="0.25">
      <c r="B559">
        <f t="shared" si="52"/>
        <v>-8.5348506401138682E-3</v>
      </c>
      <c r="C559">
        <f t="shared" si="66"/>
        <v>-3.7695590327169355E-2</v>
      </c>
      <c r="D559">
        <f t="shared" si="66"/>
        <v>-5.8321479374110974E-2</v>
      </c>
      <c r="E559">
        <f t="shared" si="66"/>
        <v>-9.2460881934566197E-2</v>
      </c>
      <c r="F559">
        <f t="shared" si="66"/>
        <v>-7.1834992887624446E-2</v>
      </c>
      <c r="G559">
        <f t="shared" si="66"/>
        <v>-7.1834992887624446E-2</v>
      </c>
      <c r="H559">
        <f t="shared" si="66"/>
        <v>-5.1209103840682835E-2</v>
      </c>
      <c r="I559">
        <f t="shared" si="66"/>
        <v>-7.5391180654338585E-2</v>
      </c>
      <c r="J559">
        <f t="shared" si="66"/>
        <v>-4.978662873399723E-2</v>
      </c>
      <c r="K559">
        <f t="shared" si="66"/>
        <v>-4.9075391180654425E-2</v>
      </c>
      <c r="L559">
        <f t="shared" si="66"/>
        <v>-4.1251778093883362E-2</v>
      </c>
      <c r="M559">
        <f t="shared" si="66"/>
        <v>-3.556187766714082E-2</v>
      </c>
      <c r="N559">
        <f t="shared" si="66"/>
        <v>-1.0668563300142273E-2</v>
      </c>
      <c r="O559">
        <f t="shared" si="66"/>
        <v>-1.4935988620199207E-2</v>
      </c>
      <c r="P559">
        <f t="shared" si="66"/>
        <v>-6.4011379800853379E-3</v>
      </c>
      <c r="Q559">
        <f t="shared" si="66"/>
        <v>0</v>
      </c>
      <c r="R559">
        <f t="shared" si="66"/>
        <v>1.7069701280227612E-2</v>
      </c>
      <c r="S559">
        <f t="shared" si="66"/>
        <v>1.778093883357041E-2</v>
      </c>
      <c r="T559">
        <f t="shared" si="66"/>
        <v>-7.1123755334280136E-4</v>
      </c>
      <c r="U559">
        <f t="shared" si="66"/>
        <v>-1.4224751066856405E-2</v>
      </c>
      <c r="V559">
        <f t="shared" si="66"/>
        <v>1.0668563300142273E-2</v>
      </c>
      <c r="W559">
        <f t="shared" si="66"/>
        <v>4.9786628733997354E-3</v>
      </c>
      <c r="X559">
        <f t="shared" si="66"/>
        <v>-2.8449502133713316E-3</v>
      </c>
      <c r="Y559">
        <f t="shared" si="66"/>
        <v>-2.1337126600284546E-2</v>
      </c>
      <c r="Z559">
        <f t="shared" si="66"/>
        <v>-5.0497866287340029E-2</v>
      </c>
      <c r="AA559">
        <f t="shared" si="66"/>
        <v>-5.4054054054054036E-2</v>
      </c>
      <c r="AB559">
        <f t="shared" si="66"/>
        <v>-6.4011379800853502E-2</v>
      </c>
      <c r="AC559">
        <f t="shared" si="66"/>
        <v>-5.6187766714082564E-2</v>
      </c>
      <c r="AD559">
        <f t="shared" si="66"/>
        <v>-6.7567567567567641E-2</v>
      </c>
      <c r="AE559">
        <f t="shared" si="66"/>
        <v>-8.1081081081081113E-2</v>
      </c>
      <c r="AF559">
        <f t="shared" si="66"/>
        <v>-6.2588904694167904E-2</v>
      </c>
      <c r="AG559">
        <f t="shared" si="66"/>
        <v>-9.1749644381223391E-2</v>
      </c>
      <c r="AH559">
        <f t="shared" si="66"/>
        <v>-8.6770981507823655E-2</v>
      </c>
      <c r="AI559">
        <f t="shared" si="66"/>
        <v>-9.2460881934566197E-2</v>
      </c>
      <c r="AJ559">
        <f t="shared" si="66"/>
        <v>-8.6770981507823655E-2</v>
      </c>
      <c r="AK559">
        <f t="shared" si="66"/>
        <v>-4.1251778093883362E-2</v>
      </c>
      <c r="AL559">
        <f t="shared" si="66"/>
        <v>-5.1920341394025633E-2</v>
      </c>
      <c r="AM559">
        <f t="shared" si="66"/>
        <v>-5.689900426742537E-2</v>
      </c>
      <c r="AN559">
        <f t="shared" si="66"/>
        <v>-5.9743954480796571E-2</v>
      </c>
      <c r="AO559">
        <f t="shared" si="66"/>
        <v>-4.9075391180654425E-2</v>
      </c>
      <c r="AP559">
        <f t="shared" si="66"/>
        <v>-2.560455192034148E-2</v>
      </c>
      <c r="AQ559">
        <f t="shared" si="66"/>
        <v>-3.2716927453769619E-2</v>
      </c>
      <c r="AR559">
        <f t="shared" si="66"/>
        <v>-4.6941678520625897E-2</v>
      </c>
      <c r="AS559">
        <f t="shared" si="66"/>
        <v>-3.556187766714082E-2</v>
      </c>
      <c r="AT559">
        <f t="shared" si="66"/>
        <v>-4.338549075391189E-2</v>
      </c>
      <c r="AU559">
        <f t="shared" si="66"/>
        <v>-6.1877667140825106E-2</v>
      </c>
      <c r="AV559">
        <f t="shared" si="66"/>
        <v>-6.8278805120910446E-2</v>
      </c>
      <c r="AW559">
        <f t="shared" si="66"/>
        <v>-3.9829302987197758E-2</v>
      </c>
      <c r="AX559">
        <f t="shared" si="66"/>
        <v>-4.4807965860597494E-2</v>
      </c>
      <c r="AY559">
        <f t="shared" si="66"/>
        <v>-0.11379800853485061</v>
      </c>
      <c r="AZ559">
        <f t="shared" si="66"/>
        <v>-0.11522048364153634</v>
      </c>
      <c r="BA559">
        <f t="shared" si="66"/>
        <v>-9.886201991465153E-2</v>
      </c>
      <c r="BB559">
        <f t="shared" si="66"/>
        <v>-6.5433854907539113E-2</v>
      </c>
      <c r="BC559">
        <f t="shared" si="66"/>
        <v>-8.8193456614509252E-2</v>
      </c>
      <c r="BD559">
        <f t="shared" si="66"/>
        <v>-0.10384068278805127</v>
      </c>
      <c r="BE559">
        <f t="shared" si="66"/>
        <v>-0.12375533428165009</v>
      </c>
      <c r="BF559">
        <f t="shared" si="66"/>
        <v>-0.12873399715504982</v>
      </c>
      <c r="BG559">
        <f t="shared" si="66"/>
        <v>-0.16358463726884784</v>
      </c>
      <c r="BH559">
        <f t="shared" si="66"/>
        <v>-0.19701280227596027</v>
      </c>
      <c r="BI559">
        <f t="shared" si="66"/>
        <v>-0.16714082503556185</v>
      </c>
      <c r="BJ559">
        <f t="shared" si="66"/>
        <v>-0.18492176386913226</v>
      </c>
      <c r="BK559">
        <f t="shared" si="66"/>
        <v>-0.18847795163584638</v>
      </c>
      <c r="BL559">
        <f t="shared" si="66"/>
        <v>-0.14651493598862023</v>
      </c>
      <c r="BM559">
        <f t="shared" si="66"/>
        <v>-9.45945945945946E-2</v>
      </c>
    </row>
    <row r="560" spans="2:65" x14ac:dyDescent="0.25">
      <c r="B560">
        <f t="shared" si="52"/>
        <v>1.574074074074068E-2</v>
      </c>
      <c r="C560">
        <f t="shared" si="66"/>
        <v>2.314814814814815E-2</v>
      </c>
      <c r="D560">
        <f t="shared" si="66"/>
        <v>3.3333333333333284E-2</v>
      </c>
      <c r="E560">
        <f t="shared" si="66"/>
        <v>3.7808641975308685E-2</v>
      </c>
      <c r="F560">
        <f t="shared" si="66"/>
        <v>1.7438271604938421E-2</v>
      </c>
      <c r="G560">
        <f t="shared" si="66"/>
        <v>-1.2345679012345635E-2</v>
      </c>
      <c r="H560">
        <f t="shared" si="66"/>
        <v>-8.1790123456790299E-3</v>
      </c>
      <c r="I560">
        <f t="shared" si="66"/>
        <v>-2.2685185185185169E-2</v>
      </c>
      <c r="J560">
        <f t="shared" si="66"/>
        <v>-1.3580246913580177E-2</v>
      </c>
      <c r="K560">
        <f t="shared" si="66"/>
        <v>-5.0925925925925881E-2</v>
      </c>
      <c r="L560">
        <f t="shared" si="66"/>
        <v>-3.1790123456790054E-2</v>
      </c>
      <c r="M560">
        <f t="shared" si="66"/>
        <v>-3.7808641975308581E-2</v>
      </c>
      <c r="N560">
        <f t="shared" si="66"/>
        <v>-2.8395061728395007E-2</v>
      </c>
      <c r="O560">
        <f t="shared" si="66"/>
        <v>-2.1604938271604916E-2</v>
      </c>
      <c r="P560">
        <f t="shared" si="66"/>
        <v>6.0185185185185272E-3</v>
      </c>
      <c r="Q560">
        <f t="shared" si="66"/>
        <v>-3.8580246913580249E-3</v>
      </c>
      <c r="R560">
        <f t="shared" si="66"/>
        <v>5.2469135802469665E-3</v>
      </c>
      <c r="S560">
        <f t="shared" si="66"/>
        <v>2.0833333333333467E-2</v>
      </c>
      <c r="T560">
        <f t="shared" si="66"/>
        <v>1.5123456790123519E-2</v>
      </c>
      <c r="U560">
        <f t="shared" si="66"/>
        <v>3.7191358024691305E-2</v>
      </c>
      <c r="V560">
        <f t="shared" si="66"/>
        <v>5.2006172839506246E-2</v>
      </c>
      <c r="W560">
        <f t="shared" si="66"/>
        <v>3.9197530864197631E-2</v>
      </c>
      <c r="X560">
        <f t="shared" si="66"/>
        <v>1.3580246913580396E-2</v>
      </c>
      <c r="Y560">
        <f t="shared" si="66"/>
        <v>9.4135802469135724E-3</v>
      </c>
      <c r="Z560">
        <f t="shared" si="66"/>
        <v>-2.8240740740740716E-2</v>
      </c>
      <c r="AA560">
        <f t="shared" si="66"/>
        <v>-3.3487654320987575E-2</v>
      </c>
      <c r="AB560">
        <f t="shared" si="66"/>
        <v>-3.4722222222222224E-2</v>
      </c>
      <c r="AC560">
        <f t="shared" si="66"/>
        <v>-6.4814814814815082E-3</v>
      </c>
      <c r="AD560">
        <f t="shared" si="66"/>
        <v>4.0123456790124249E-3</v>
      </c>
      <c r="AE560">
        <f t="shared" si="66"/>
        <v>6.7901234567900887E-3</v>
      </c>
      <c r="AF560">
        <f t="shared" si="66"/>
        <v>1.8672839506172965E-2</v>
      </c>
      <c r="AG560">
        <f t="shared" si="66"/>
        <v>3.0401234567901218E-2</v>
      </c>
      <c r="AH560">
        <f t="shared" si="66"/>
        <v>5.7407407407407393E-2</v>
      </c>
      <c r="AI560">
        <f t="shared" si="66"/>
        <v>7.1296296296296371E-2</v>
      </c>
      <c r="AJ560">
        <f t="shared" si="66"/>
        <v>7.0679012345678985E-2</v>
      </c>
      <c r="AK560">
        <f t="shared" si="66"/>
        <v>8.8117283950617409E-2</v>
      </c>
      <c r="AL560">
        <f t="shared" si="66"/>
        <v>0.11172839506172855</v>
      </c>
      <c r="AM560">
        <f t="shared" si="66"/>
        <v>0.10555555555555561</v>
      </c>
      <c r="AN560">
        <f t="shared" si="66"/>
        <v>8.7037037037037052E-2</v>
      </c>
      <c r="AO560">
        <f t="shared" si="66"/>
        <v>0.10462962962962966</v>
      </c>
      <c r="AP560">
        <f t="shared" si="66"/>
        <v>0.10462962962962966</v>
      </c>
      <c r="AQ560">
        <f t="shared" si="66"/>
        <v>0.15108024691358035</v>
      </c>
      <c r="AR560">
        <f t="shared" si="66"/>
        <v>0.13209876543209881</v>
      </c>
      <c r="AS560">
        <f t="shared" si="66"/>
        <v>0.14166666666666677</v>
      </c>
      <c r="AT560">
        <f t="shared" si="66"/>
        <v>0.12006172839506175</v>
      </c>
      <c r="AU560">
        <f t="shared" si="66"/>
        <v>0.11790123456790125</v>
      </c>
      <c r="AV560">
        <f t="shared" si="66"/>
        <v>9.7376543209876584E-2</v>
      </c>
      <c r="AW560">
        <f t="shared" si="66"/>
        <v>0.11990740740740735</v>
      </c>
      <c r="AX560">
        <f t="shared" si="66"/>
        <v>3.6882716049382723E-2</v>
      </c>
      <c r="AY560">
        <f t="shared" si="66"/>
        <v>1.0802469135802514E-2</v>
      </c>
      <c r="AZ560">
        <f t="shared" si="66"/>
        <v>2.0987654320987648E-2</v>
      </c>
      <c r="BA560">
        <f t="shared" si="66"/>
        <v>1.2962962962963016E-2</v>
      </c>
      <c r="BB560">
        <f t="shared" si="66"/>
        <v>1.54320987654321E-2</v>
      </c>
      <c r="BC560">
        <f t="shared" si="66"/>
        <v>-3.086419753085806E-4</v>
      </c>
      <c r="BD560">
        <f t="shared" si="66"/>
        <v>-1.0648148148148113E-2</v>
      </c>
      <c r="BE560">
        <f t="shared" si="66"/>
        <v>-1.9135802469135724E-2</v>
      </c>
      <c r="BF560">
        <f t="shared" si="66"/>
        <v>-2.8703703703703697E-2</v>
      </c>
      <c r="BG560">
        <f t="shared" si="66"/>
        <v>-5.2006172839506135E-2</v>
      </c>
      <c r="BH560">
        <f t="shared" si="66"/>
        <v>-0.10246913580246915</v>
      </c>
      <c r="BI560">
        <f t="shared" si="66"/>
        <v>-8.9660493827160417E-2</v>
      </c>
      <c r="BJ560">
        <f t="shared" si="66"/>
        <v>-0.10324074074074072</v>
      </c>
      <c r="BK560">
        <f t="shared" si="66"/>
        <v>-0.13333333333333336</v>
      </c>
      <c r="BL560">
        <f t="shared" ref="C560:BM564" si="67">(BL252-$A252)/$A252</f>
        <v>-0.11913580246913578</v>
      </c>
      <c r="BM560">
        <f t="shared" si="67"/>
        <v>-0.11419753086419751</v>
      </c>
    </row>
    <row r="561" spans="2:65" x14ac:dyDescent="0.25">
      <c r="B561">
        <f t="shared" si="52"/>
        <v>-4.2105263157894694E-2</v>
      </c>
      <c r="C561">
        <f t="shared" si="67"/>
        <v>-1.052631578947363E-2</v>
      </c>
      <c r="D561">
        <f t="shared" si="67"/>
        <v>9.9521531100478566E-2</v>
      </c>
      <c r="E561">
        <f t="shared" si="67"/>
        <v>4.784688995215311E-2</v>
      </c>
      <c r="F561">
        <f t="shared" si="67"/>
        <v>0.11196172248803828</v>
      </c>
      <c r="G561">
        <f t="shared" si="67"/>
        <v>0.17990430622009579</v>
      </c>
      <c r="H561">
        <f t="shared" si="67"/>
        <v>0.16172248803827766</v>
      </c>
      <c r="I561">
        <f t="shared" si="67"/>
        <v>0.15311004784689008</v>
      </c>
      <c r="J561">
        <f t="shared" si="67"/>
        <v>0.20669856459330146</v>
      </c>
      <c r="K561">
        <f t="shared" si="67"/>
        <v>0.1933014354066987</v>
      </c>
      <c r="L561">
        <f t="shared" si="67"/>
        <v>0.22392344497607655</v>
      </c>
      <c r="M561">
        <f t="shared" si="67"/>
        <v>0.21818181818181831</v>
      </c>
      <c r="N561">
        <f t="shared" si="67"/>
        <v>0.28803827751196187</v>
      </c>
      <c r="O561">
        <f t="shared" si="67"/>
        <v>0.28421052631578958</v>
      </c>
      <c r="P561">
        <f t="shared" si="67"/>
        <v>0.26411483253588536</v>
      </c>
      <c r="Q561">
        <f t="shared" si="67"/>
        <v>0.31100478468899523</v>
      </c>
      <c r="R561">
        <f t="shared" si="67"/>
        <v>0.37033492822966518</v>
      </c>
      <c r="S561">
        <f t="shared" si="67"/>
        <v>0.3196172248803828</v>
      </c>
      <c r="T561">
        <f t="shared" si="67"/>
        <v>0.34928229665071775</v>
      </c>
      <c r="U561">
        <f t="shared" si="67"/>
        <v>0.3531100478468901</v>
      </c>
      <c r="V561">
        <f t="shared" si="67"/>
        <v>0.34162679425837328</v>
      </c>
      <c r="W561">
        <f t="shared" si="67"/>
        <v>0.35789473684210532</v>
      </c>
      <c r="X561">
        <f t="shared" si="67"/>
        <v>0.38660287081339723</v>
      </c>
      <c r="Y561">
        <f t="shared" si="67"/>
        <v>0.31387559808612453</v>
      </c>
      <c r="Z561">
        <f t="shared" si="67"/>
        <v>0.28708133971291866</v>
      </c>
      <c r="AA561">
        <f t="shared" si="67"/>
        <v>0.25933014354066997</v>
      </c>
      <c r="AB561">
        <f t="shared" si="67"/>
        <v>0.28229665071770349</v>
      </c>
      <c r="AC561">
        <f t="shared" si="67"/>
        <v>0.2928229665071771</v>
      </c>
      <c r="AD561">
        <f t="shared" si="67"/>
        <v>0.27942583732057419</v>
      </c>
      <c r="AE561">
        <f t="shared" si="67"/>
        <v>0.26698564593301444</v>
      </c>
      <c r="AF561">
        <f t="shared" si="67"/>
        <v>0.21244019138755987</v>
      </c>
      <c r="AG561">
        <f t="shared" si="67"/>
        <v>0.14832535885167472</v>
      </c>
      <c r="AH561">
        <f t="shared" si="67"/>
        <v>0.25358851674641153</v>
      </c>
      <c r="AI561">
        <f t="shared" si="67"/>
        <v>0.2622009569377991</v>
      </c>
      <c r="AJ561">
        <f t="shared" si="67"/>
        <v>0.27177033492822966</v>
      </c>
      <c r="AK561">
        <f t="shared" si="67"/>
        <v>0.25454545454545457</v>
      </c>
      <c r="AL561">
        <f t="shared" si="67"/>
        <v>0.28803827751196187</v>
      </c>
      <c r="AM561">
        <f t="shared" si="67"/>
        <v>0.30143540669856467</v>
      </c>
      <c r="AN561">
        <f t="shared" si="67"/>
        <v>0.29569377990430623</v>
      </c>
      <c r="AO561">
        <f t="shared" si="67"/>
        <v>0.36267942583732071</v>
      </c>
      <c r="AP561">
        <f t="shared" si="67"/>
        <v>0.34162679425837328</v>
      </c>
      <c r="AQ561">
        <f t="shared" si="67"/>
        <v>0.32440191387559814</v>
      </c>
      <c r="AR561">
        <f t="shared" si="67"/>
        <v>0.30622009569378</v>
      </c>
      <c r="AS561">
        <f t="shared" si="67"/>
        <v>0.31100478468899523</v>
      </c>
      <c r="AT561">
        <f t="shared" si="67"/>
        <v>0.27368421052631592</v>
      </c>
      <c r="AU561">
        <f t="shared" si="67"/>
        <v>0.1933014354066987</v>
      </c>
      <c r="AV561">
        <f t="shared" si="67"/>
        <v>0.17703349282296665</v>
      </c>
      <c r="AW561">
        <f t="shared" si="67"/>
        <v>0.15789473684210531</v>
      </c>
      <c r="AX561">
        <f t="shared" si="67"/>
        <v>0.15311004784689008</v>
      </c>
      <c r="AY561">
        <f t="shared" si="67"/>
        <v>0.1100478468899522</v>
      </c>
      <c r="AZ561">
        <f t="shared" si="67"/>
        <v>0.1177033492822967</v>
      </c>
      <c r="BA561">
        <f t="shared" si="67"/>
        <v>8.51674641148326E-2</v>
      </c>
      <c r="BB561">
        <f t="shared" si="67"/>
        <v>8.8038277511961721E-2</v>
      </c>
      <c r="BC561">
        <f t="shared" si="67"/>
        <v>0.15885167464114835</v>
      </c>
      <c r="BD561">
        <f t="shared" si="67"/>
        <v>0.15119617224880386</v>
      </c>
      <c r="BE561">
        <f t="shared" si="67"/>
        <v>5.2631578947368494E-2</v>
      </c>
      <c r="BF561">
        <f t="shared" si="67"/>
        <v>5.4545454545454577E-2</v>
      </c>
      <c r="BG561">
        <f t="shared" si="67"/>
        <v>8.9952153110047978E-2</v>
      </c>
      <c r="BH561">
        <f t="shared" si="67"/>
        <v>9.2822966507177099E-2</v>
      </c>
      <c r="BI561">
        <f t="shared" si="67"/>
        <v>5.8373205741626917E-2</v>
      </c>
      <c r="BJ561">
        <f t="shared" si="67"/>
        <v>5.2631578947368494E-2</v>
      </c>
      <c r="BK561">
        <f t="shared" si="67"/>
        <v>5.6459330143540661E-2</v>
      </c>
      <c r="BL561">
        <f t="shared" si="67"/>
        <v>6.5071770334928378E-2</v>
      </c>
      <c r="BM561">
        <f t="shared" si="67"/>
        <v>0.14736842105263168</v>
      </c>
    </row>
    <row r="562" spans="2:65" x14ac:dyDescent="0.25">
      <c r="B562">
        <f t="shared" si="52"/>
        <v>1.1280690112806897E-2</v>
      </c>
      <c r="C562">
        <f t="shared" si="67"/>
        <v>4.6449900464499193E-3</v>
      </c>
      <c r="D562">
        <f t="shared" si="67"/>
        <v>2.0570670205706736E-2</v>
      </c>
      <c r="E562">
        <f t="shared" si="67"/>
        <v>5.5076310550763112E-2</v>
      </c>
      <c r="F562">
        <f t="shared" si="67"/>
        <v>3.5169210351692064E-2</v>
      </c>
      <c r="G562">
        <f t="shared" si="67"/>
        <v>4.9767750497677503E-2</v>
      </c>
      <c r="H562">
        <f t="shared" si="67"/>
        <v>3.6496350364963431E-2</v>
      </c>
      <c r="I562">
        <f t="shared" si="67"/>
        <v>4.7113470471134643E-2</v>
      </c>
      <c r="J562">
        <f t="shared" si="67"/>
        <v>3.5169210351692064E-2</v>
      </c>
      <c r="K562">
        <f t="shared" si="67"/>
        <v>-0.19840743198407432</v>
      </c>
      <c r="L562">
        <f t="shared" si="67"/>
        <v>-0.17319177173191769</v>
      </c>
      <c r="M562">
        <f t="shared" si="67"/>
        <v>-0.1718646317186463</v>
      </c>
      <c r="N562">
        <f t="shared" si="67"/>
        <v>-0.13005972130059726</v>
      </c>
      <c r="O562">
        <f t="shared" si="67"/>
        <v>-0.13072329130723295</v>
      </c>
      <c r="P562">
        <f t="shared" si="67"/>
        <v>-0.11280690112806908</v>
      </c>
      <c r="Q562">
        <f t="shared" si="67"/>
        <v>-0.11347047113470476</v>
      </c>
      <c r="R562">
        <f t="shared" si="67"/>
        <v>-7.2992700729926988E-2</v>
      </c>
      <c r="S562">
        <f t="shared" si="67"/>
        <v>-3.3178500331785002E-2</v>
      </c>
      <c r="T562">
        <f t="shared" si="67"/>
        <v>-4.3132050431320526E-2</v>
      </c>
      <c r="U562">
        <f t="shared" si="67"/>
        <v>-3.1851360318513634E-2</v>
      </c>
      <c r="V562">
        <f t="shared" si="67"/>
        <v>-3.1851360318513634E-2</v>
      </c>
      <c r="W562">
        <f t="shared" si="67"/>
        <v>-2.5215660252156654E-2</v>
      </c>
      <c r="X562">
        <f t="shared" si="67"/>
        <v>-2.7869940278699396E-2</v>
      </c>
      <c r="Y562">
        <f t="shared" si="67"/>
        <v>-1.3271400132713717E-3</v>
      </c>
      <c r="Z562">
        <f t="shared" si="67"/>
        <v>-1.526211015262113E-2</v>
      </c>
      <c r="AA562">
        <f t="shared" si="67"/>
        <v>-9.2899800928998386E-3</v>
      </c>
      <c r="AB562">
        <f t="shared" si="67"/>
        <v>1.3271400132713717E-3</v>
      </c>
      <c r="AC562">
        <f t="shared" si="67"/>
        <v>1.7916390179163872E-2</v>
      </c>
      <c r="AD562">
        <f t="shared" si="67"/>
        <v>3.7159920371599237E-2</v>
      </c>
      <c r="AE562">
        <f t="shared" si="67"/>
        <v>6.6357000663570004E-2</v>
      </c>
      <c r="AF562">
        <f t="shared" si="67"/>
        <v>4.9104180491041816E-2</v>
      </c>
      <c r="AG562">
        <f t="shared" si="67"/>
        <v>3.9814200398141979E-2</v>
      </c>
      <c r="AH562">
        <f t="shared" si="67"/>
        <v>5.640345056403448E-2</v>
      </c>
      <c r="AI562">
        <f t="shared" si="67"/>
        <v>8.1619110816191137E-2</v>
      </c>
      <c r="AJ562">
        <f t="shared" si="67"/>
        <v>8.3609820836098081E-2</v>
      </c>
      <c r="AK562">
        <f t="shared" si="67"/>
        <v>7.5646980756469848E-2</v>
      </c>
      <c r="AL562">
        <f t="shared" si="67"/>
        <v>2.5879230258792341E-2</v>
      </c>
      <c r="AM562">
        <f t="shared" si="67"/>
        <v>1.990710019907093E-2</v>
      </c>
      <c r="AN562">
        <f t="shared" si="67"/>
        <v>2.1897810218978107E-2</v>
      </c>
      <c r="AO562">
        <f t="shared" si="67"/>
        <v>-1.526211015262113E-2</v>
      </c>
      <c r="AP562">
        <f t="shared" si="67"/>
        <v>-2.1234240212342419E-2</v>
      </c>
      <c r="AQ562">
        <f t="shared" si="67"/>
        <v>0</v>
      </c>
      <c r="AR562">
        <f t="shared" si="67"/>
        <v>-5.3749170537491738E-2</v>
      </c>
      <c r="AS562">
        <f t="shared" si="67"/>
        <v>-4.4459190444591901E-2</v>
      </c>
      <c r="AT562">
        <f t="shared" si="67"/>
        <v>-5.4412740544127425E-2</v>
      </c>
      <c r="AU562">
        <f t="shared" si="67"/>
        <v>-7.0338420703384238E-2</v>
      </c>
      <c r="AV562">
        <f t="shared" si="67"/>
        <v>-5.905773059057734E-2</v>
      </c>
      <c r="AW562">
        <f t="shared" si="67"/>
        <v>-6.5029860650298629E-2</v>
      </c>
      <c r="AX562">
        <f t="shared" si="67"/>
        <v>-0.10351692103516924</v>
      </c>
      <c r="AY562">
        <f t="shared" si="67"/>
        <v>-0.1055076310550763</v>
      </c>
      <c r="AZ562">
        <f t="shared" si="67"/>
        <v>-9.1572660915726661E-2</v>
      </c>
      <c r="BA562">
        <f t="shared" si="67"/>
        <v>-0.10617120106171199</v>
      </c>
      <c r="BB562">
        <f t="shared" si="67"/>
        <v>-6.9011280690112864E-2</v>
      </c>
      <c r="BC562">
        <f t="shared" si="67"/>
        <v>-4.8440610484406135E-2</v>
      </c>
      <c r="BD562">
        <f t="shared" si="67"/>
        <v>-6.6357000663570004E-2</v>
      </c>
      <c r="BE562">
        <f t="shared" si="67"/>
        <v>-7.1665560716655613E-2</v>
      </c>
      <c r="BF562">
        <f t="shared" si="67"/>
        <v>-5.8394160583941659E-2</v>
      </c>
      <c r="BG562">
        <f t="shared" si="67"/>
        <v>-7.1665560716655613E-2</v>
      </c>
      <c r="BH562">
        <f t="shared" si="67"/>
        <v>-0.1001990710019907</v>
      </c>
      <c r="BI562">
        <f t="shared" si="67"/>
        <v>-7.1665560716655613E-2</v>
      </c>
      <c r="BJ562">
        <f t="shared" si="67"/>
        <v>-8.1619110816191137E-2</v>
      </c>
      <c r="BK562">
        <f t="shared" si="67"/>
        <v>-0.1108161911081619</v>
      </c>
      <c r="BL562">
        <f t="shared" si="67"/>
        <v>-8.4273390842733872E-2</v>
      </c>
      <c r="BM562">
        <f t="shared" si="67"/>
        <v>-4.4459190444591901E-2</v>
      </c>
    </row>
    <row r="563" spans="2:65" x14ac:dyDescent="0.25">
      <c r="B563">
        <f t="shared" si="52"/>
        <v>8.8998763906056946E-2</v>
      </c>
      <c r="C563">
        <f t="shared" si="67"/>
        <v>6.7985166872682412E-2</v>
      </c>
      <c r="D563">
        <f t="shared" si="67"/>
        <v>9.3943139678615548E-2</v>
      </c>
      <c r="E563">
        <f t="shared" si="67"/>
        <v>9.023485784919659E-2</v>
      </c>
      <c r="F563">
        <f t="shared" si="67"/>
        <v>4.5735475896168234E-2</v>
      </c>
      <c r="G563">
        <f t="shared" si="67"/>
        <v>0.1421508034610631</v>
      </c>
      <c r="H563">
        <f t="shared" si="67"/>
        <v>0.16192830655129797</v>
      </c>
      <c r="I563">
        <f t="shared" si="67"/>
        <v>0.14091470951792343</v>
      </c>
      <c r="J563">
        <f t="shared" si="67"/>
        <v>0.10259579728059333</v>
      </c>
      <c r="K563">
        <f t="shared" si="67"/>
        <v>5.3152039555006143E-2</v>
      </c>
      <c r="L563">
        <f t="shared" si="67"/>
        <v>8.1582200247218808E-2</v>
      </c>
      <c r="M563">
        <f t="shared" si="67"/>
        <v>4.0791100123609404E-2</v>
      </c>
      <c r="N563">
        <f t="shared" si="67"/>
        <v>3.9555006180469754E-2</v>
      </c>
      <c r="O563">
        <f t="shared" si="67"/>
        <v>8.0346106304079151E-2</v>
      </c>
      <c r="P563">
        <f t="shared" si="67"/>
        <v>9.1470951792336247E-2</v>
      </c>
      <c r="Q563">
        <f t="shared" si="67"/>
        <v>9.5179233621755205E-2</v>
      </c>
      <c r="R563">
        <f t="shared" si="67"/>
        <v>0.1359703337453646</v>
      </c>
      <c r="S563">
        <f t="shared" si="67"/>
        <v>0.1718170580964154</v>
      </c>
      <c r="T563">
        <f t="shared" si="67"/>
        <v>0.19035846724351063</v>
      </c>
      <c r="U563">
        <f t="shared" si="67"/>
        <v>0.21755253399258342</v>
      </c>
      <c r="V563">
        <f t="shared" si="67"/>
        <v>0.22373300370828189</v>
      </c>
      <c r="W563">
        <f t="shared" si="67"/>
        <v>0.23238566131025967</v>
      </c>
      <c r="X563">
        <f t="shared" si="67"/>
        <v>0.31396786155747847</v>
      </c>
      <c r="Y563">
        <f t="shared" si="67"/>
        <v>0.17490729295426463</v>
      </c>
      <c r="Z563">
        <f t="shared" si="67"/>
        <v>0.18665018541409145</v>
      </c>
      <c r="AA563">
        <f t="shared" si="67"/>
        <v>0.13844252163164414</v>
      </c>
      <c r="AB563">
        <f t="shared" si="67"/>
        <v>0.1470951792336217</v>
      </c>
      <c r="AC563">
        <f t="shared" si="67"/>
        <v>0.23362175525339934</v>
      </c>
      <c r="AD563">
        <f t="shared" si="67"/>
        <v>0.22126081582200258</v>
      </c>
      <c r="AE563">
        <f t="shared" si="67"/>
        <v>0.22373300370828189</v>
      </c>
      <c r="AF563">
        <f t="shared" si="67"/>
        <v>0.22373300370828189</v>
      </c>
      <c r="AG563">
        <f t="shared" si="67"/>
        <v>0.16934487021013608</v>
      </c>
      <c r="AH563">
        <f t="shared" si="67"/>
        <v>0.17552533992583436</v>
      </c>
      <c r="AI563">
        <f t="shared" si="67"/>
        <v>0.16440049443757726</v>
      </c>
      <c r="AJ563">
        <f t="shared" si="67"/>
        <v>0.18046971569839318</v>
      </c>
      <c r="AK563">
        <f t="shared" si="67"/>
        <v>0.1878862793572311</v>
      </c>
      <c r="AL563">
        <f t="shared" si="67"/>
        <v>0.20395550061804701</v>
      </c>
      <c r="AM563">
        <f t="shared" si="67"/>
        <v>0.20766378244746597</v>
      </c>
      <c r="AN563">
        <f t="shared" si="67"/>
        <v>0.17923362175525331</v>
      </c>
      <c r="AO563">
        <f t="shared" si="67"/>
        <v>0.19653893695920888</v>
      </c>
      <c r="AP563">
        <f t="shared" si="67"/>
        <v>0.25587144622991354</v>
      </c>
      <c r="AQ563">
        <f t="shared" si="67"/>
        <v>0.2373300370828183</v>
      </c>
      <c r="AR563">
        <f t="shared" si="67"/>
        <v>0.15327564894932016</v>
      </c>
      <c r="AS563">
        <f t="shared" si="67"/>
        <v>0.1470951792336217</v>
      </c>
      <c r="AT563">
        <f t="shared" si="67"/>
        <v>0.12978986402966636</v>
      </c>
      <c r="AU563">
        <f t="shared" si="67"/>
        <v>0.14462299134734238</v>
      </c>
      <c r="AV563">
        <f t="shared" si="67"/>
        <v>0.1359703337453646</v>
      </c>
      <c r="AW563">
        <f t="shared" si="67"/>
        <v>0.131025957972806</v>
      </c>
      <c r="AX563">
        <f t="shared" si="67"/>
        <v>4.3263288009888712E-2</v>
      </c>
      <c r="AY563">
        <f t="shared" si="67"/>
        <v>9.8887515451174385E-3</v>
      </c>
      <c r="AZ563">
        <f t="shared" si="67"/>
        <v>3.708281829418957E-3</v>
      </c>
      <c r="BA563">
        <f t="shared" si="67"/>
        <v>1.2360939431396523E-3</v>
      </c>
      <c r="BB563">
        <f t="shared" si="67"/>
        <v>6.4276885043263232E-2</v>
      </c>
      <c r="BC563">
        <f t="shared" si="67"/>
        <v>6.3040791100123589E-2</v>
      </c>
      <c r="BD563">
        <f t="shared" si="67"/>
        <v>4.9443757725587192E-2</v>
      </c>
      <c r="BE563">
        <f t="shared" si="67"/>
        <v>6.0568603213844281E-2</v>
      </c>
      <c r="BF563">
        <f t="shared" si="67"/>
        <v>7.5401730531520328E-2</v>
      </c>
      <c r="BG563">
        <f t="shared" si="67"/>
        <v>6.4276885043263232E-2</v>
      </c>
      <c r="BH563">
        <f t="shared" si="67"/>
        <v>3.7082818294190446E-2</v>
      </c>
      <c r="BI563">
        <f t="shared" si="67"/>
        <v>7.5401730531520328E-2</v>
      </c>
      <c r="BJ563">
        <f t="shared" si="67"/>
        <v>7.169344870210137E-2</v>
      </c>
      <c r="BK563">
        <f t="shared" si="67"/>
        <v>2.7194066749073008E-2</v>
      </c>
      <c r="BL563">
        <f t="shared" si="67"/>
        <v>1.3597033374536395E-2</v>
      </c>
      <c r="BM563">
        <f t="shared" si="67"/>
        <v>4.6971569839307885E-2</v>
      </c>
    </row>
    <row r="564" spans="2:65" x14ac:dyDescent="0.25">
      <c r="B564">
        <f t="shared" si="52"/>
        <v>-2.1739130434782532E-2</v>
      </c>
      <c r="C564">
        <f t="shared" si="67"/>
        <v>-4.3478260869565064E-2</v>
      </c>
      <c r="D564">
        <f t="shared" si="67"/>
        <v>-2.1739130434782532E-2</v>
      </c>
      <c r="E564">
        <f t="shared" si="67"/>
        <v>-4.3478260869565064E-2</v>
      </c>
      <c r="F564">
        <f t="shared" si="67"/>
        <v>-4.3478260869565064E-2</v>
      </c>
      <c r="G564">
        <f t="shared" si="67"/>
        <v>-6.5217391304347797E-2</v>
      </c>
      <c r="H564">
        <f t="shared" si="67"/>
        <v>-6.5217391304347797E-2</v>
      </c>
      <c r="I564">
        <f t="shared" si="67"/>
        <v>-8.6956521739130321E-2</v>
      </c>
      <c r="J564">
        <f t="shared" si="67"/>
        <v>-0.14130434782608686</v>
      </c>
      <c r="K564">
        <f t="shared" si="67"/>
        <v>-0.15217391304347822</v>
      </c>
      <c r="L564">
        <f t="shared" si="67"/>
        <v>-0.13043478260869559</v>
      </c>
      <c r="M564">
        <f t="shared" si="67"/>
        <v>-0.13043478260869559</v>
      </c>
      <c r="N564">
        <f t="shared" si="67"/>
        <v>-8.6956521739130321E-2</v>
      </c>
      <c r="O564">
        <f t="shared" si="67"/>
        <v>-4.3478260869565064E-2</v>
      </c>
      <c r="P564">
        <f t="shared" si="67"/>
        <v>0</v>
      </c>
      <c r="Q564">
        <f t="shared" si="67"/>
        <v>-2.1739130434782532E-2</v>
      </c>
      <c r="R564">
        <f t="shared" si="67"/>
        <v>0</v>
      </c>
      <c r="S564">
        <f t="shared" si="67"/>
        <v>0</v>
      </c>
      <c r="T564">
        <f t="shared" si="67"/>
        <v>2.1739130434782726E-2</v>
      </c>
      <c r="U564">
        <f t="shared" si="67"/>
        <v>-4.3478260869565064E-2</v>
      </c>
      <c r="V564">
        <f t="shared" si="67"/>
        <v>2.1739130434782726E-2</v>
      </c>
      <c r="W564">
        <f t="shared" si="67"/>
        <v>0</v>
      </c>
      <c r="X564">
        <f t="shared" si="67"/>
        <v>2.1739130434782726E-2</v>
      </c>
      <c r="Y564">
        <f t="shared" si="67"/>
        <v>4.3478260869565258E-2</v>
      </c>
      <c r="Z564">
        <f t="shared" si="67"/>
        <v>4.3478260869565258E-2</v>
      </c>
      <c r="AA564">
        <f t="shared" si="67"/>
        <v>6.5217391304347991E-2</v>
      </c>
      <c r="AB564">
        <f t="shared" si="67"/>
        <v>-2.1739130434782532E-2</v>
      </c>
      <c r="AC564">
        <f t="shared" si="67"/>
        <v>-2.1739130434782532E-2</v>
      </c>
      <c r="AD564">
        <f t="shared" si="67"/>
        <v>-4.3478260869565064E-2</v>
      </c>
      <c r="AE564">
        <f t="shared" si="67"/>
        <v>-6.5217391304347797E-2</v>
      </c>
      <c r="AF564">
        <f t="shared" si="67"/>
        <v>-2.1739130434782532E-2</v>
      </c>
      <c r="AG564">
        <f t="shared" si="67"/>
        <v>-4.3478260869565064E-2</v>
      </c>
      <c r="AH564">
        <f t="shared" si="67"/>
        <v>-2.1739130434782532E-2</v>
      </c>
      <c r="AI564">
        <f t="shared" si="67"/>
        <v>0</v>
      </c>
      <c r="AJ564">
        <f t="shared" si="67"/>
        <v>2.1739130434782726E-2</v>
      </c>
      <c r="AK564">
        <f t="shared" si="67"/>
        <v>0</v>
      </c>
      <c r="AL564">
        <f t="shared" si="67"/>
        <v>6.5217391304347991E-2</v>
      </c>
      <c r="AM564">
        <f t="shared" si="67"/>
        <v>6.5217391304347991E-2</v>
      </c>
      <c r="AN564">
        <f t="shared" si="67"/>
        <v>5.0000000000001259E-3</v>
      </c>
      <c r="AO564">
        <f t="shared" si="67"/>
        <v>4.3478260869565258E-2</v>
      </c>
      <c r="AP564">
        <f t="shared" si="67"/>
        <v>0</v>
      </c>
      <c r="AQ564">
        <f t="shared" si="67"/>
        <v>8.2173913043479836E-3</v>
      </c>
      <c r="AR564">
        <f t="shared" si="67"/>
        <v>0</v>
      </c>
      <c r="AS564">
        <f t="shared" si="67"/>
        <v>-6.5217391304347797E-2</v>
      </c>
      <c r="AT564">
        <f t="shared" si="67"/>
        <v>-5.2217391304347778E-2</v>
      </c>
      <c r="AU564">
        <f t="shared" si="67"/>
        <v>-3.9130434782608636E-2</v>
      </c>
      <c r="AV564">
        <f t="shared" si="67"/>
        <v>-7.8260869565217273E-2</v>
      </c>
      <c r="AW564">
        <f t="shared" si="67"/>
        <v>-6.9565217391304224E-2</v>
      </c>
      <c r="AX564">
        <f t="shared" si="67"/>
        <v>-2.1739130434782532E-2</v>
      </c>
      <c r="AY564">
        <f t="shared" si="67"/>
        <v>-4.7826086956521692E-2</v>
      </c>
      <c r="AZ564">
        <f t="shared" si="67"/>
        <v>-4.7826086956521692E-2</v>
      </c>
      <c r="BA564">
        <f t="shared" si="67"/>
        <v>-6.9565217391304224E-2</v>
      </c>
      <c r="BB564">
        <f t="shared" si="67"/>
        <v>1.7391304347826105E-2</v>
      </c>
      <c r="BC564">
        <f t="shared" si="67"/>
        <v>-3.9130434782608636E-2</v>
      </c>
      <c r="BD564">
        <f t="shared" si="67"/>
        <v>-2.6086956521738962E-2</v>
      </c>
      <c r="BE564">
        <f t="shared" si="67"/>
        <v>-4.3043478260869461E-2</v>
      </c>
      <c r="BF564">
        <f t="shared" si="67"/>
        <v>-6.0869565217391168E-2</v>
      </c>
      <c r="BG564">
        <f t="shared" si="67"/>
        <v>-0.16521739130434779</v>
      </c>
      <c r="BH564">
        <f t="shared" si="67"/>
        <v>4.3478260869566224E-3</v>
      </c>
      <c r="BI564">
        <f t="shared" si="67"/>
        <v>-0.1</v>
      </c>
      <c r="BJ564">
        <f t="shared" si="67"/>
        <v>-7.8260869565217273E-2</v>
      </c>
      <c r="BK564">
        <f t="shared" ref="C564:BM569" si="68">(BK256-$A256)/$A256</f>
        <v>-7.3913043478260845E-2</v>
      </c>
      <c r="BL564">
        <f t="shared" si="68"/>
        <v>-0.10434782608695643</v>
      </c>
      <c r="BM564">
        <f t="shared" si="68"/>
        <v>0</v>
      </c>
    </row>
    <row r="565" spans="2:65" x14ac:dyDescent="0.25">
      <c r="B565">
        <f t="shared" si="52"/>
        <v>1.1889035667106982E-2</v>
      </c>
      <c r="C565">
        <f t="shared" si="68"/>
        <v>-3.9630118890356766E-2</v>
      </c>
      <c r="D565">
        <f t="shared" si="68"/>
        <v>-5.9445178335535025E-2</v>
      </c>
      <c r="E565">
        <f t="shared" si="68"/>
        <v>-2.6420079260238388E-3</v>
      </c>
      <c r="F565">
        <f t="shared" si="68"/>
        <v>6.4729194187582592E-2</v>
      </c>
      <c r="G565">
        <f t="shared" si="68"/>
        <v>9.0488771466314455E-2</v>
      </c>
      <c r="H565">
        <f t="shared" si="68"/>
        <v>0.11558784676354028</v>
      </c>
      <c r="I565">
        <f t="shared" si="68"/>
        <v>7.6618229854689565E-2</v>
      </c>
      <c r="J565">
        <f t="shared" si="68"/>
        <v>7.9920739762219334E-2</v>
      </c>
      <c r="K565">
        <f t="shared" si="68"/>
        <v>-2.5759577278731873E-2</v>
      </c>
      <c r="L565">
        <f t="shared" si="68"/>
        <v>-5.3500660501981538E-2</v>
      </c>
      <c r="M565">
        <f t="shared" si="68"/>
        <v>-4.1611624834874551E-2</v>
      </c>
      <c r="N565">
        <f t="shared" si="68"/>
        <v>-6.4068692206076652E-2</v>
      </c>
      <c r="O565">
        <f t="shared" si="68"/>
        <v>-6.8692206076618287E-2</v>
      </c>
      <c r="P565">
        <f t="shared" si="68"/>
        <v>-4.9537648612945837E-2</v>
      </c>
      <c r="Q565">
        <f t="shared" si="68"/>
        <v>-4.9537648612945837E-2</v>
      </c>
      <c r="R565">
        <f t="shared" si="68"/>
        <v>-2.9722589167767571E-2</v>
      </c>
      <c r="S565">
        <f t="shared" si="68"/>
        <v>-2.6420079260237803E-2</v>
      </c>
      <c r="T565">
        <f t="shared" si="68"/>
        <v>-2.7080581241743732E-2</v>
      </c>
      <c r="U565">
        <f t="shared" si="68"/>
        <v>-3.0383091149273504E-2</v>
      </c>
      <c r="V565">
        <f t="shared" si="68"/>
        <v>-4.8877146631439904E-2</v>
      </c>
      <c r="W565">
        <f t="shared" si="68"/>
        <v>-2.5099075297225944E-2</v>
      </c>
      <c r="X565">
        <f t="shared" si="68"/>
        <v>1.1228533685601052E-2</v>
      </c>
      <c r="Y565">
        <f t="shared" si="68"/>
        <v>-6.8692206076618287E-2</v>
      </c>
      <c r="Z565">
        <f t="shared" si="68"/>
        <v>0.28071334214002641</v>
      </c>
      <c r="AA565">
        <f t="shared" si="68"/>
        <v>0.30383091149273433</v>
      </c>
      <c r="AB565">
        <f t="shared" si="68"/>
        <v>0.34081902245706736</v>
      </c>
      <c r="AC565">
        <f t="shared" si="68"/>
        <v>0.30911492734478202</v>
      </c>
      <c r="AD565">
        <f t="shared" si="68"/>
        <v>0.26354029062087175</v>
      </c>
      <c r="AE565">
        <f t="shared" si="68"/>
        <v>0.21070013210039615</v>
      </c>
      <c r="AF565">
        <f t="shared" si="68"/>
        <v>0.24900924702774105</v>
      </c>
      <c r="AG565">
        <f t="shared" si="68"/>
        <v>0.20277410832232498</v>
      </c>
      <c r="AH565">
        <f t="shared" si="68"/>
        <v>0.24438573315719941</v>
      </c>
      <c r="AI565">
        <f t="shared" si="68"/>
        <v>0.22721268163804476</v>
      </c>
      <c r="AJ565">
        <f t="shared" si="68"/>
        <v>0.24702774108322315</v>
      </c>
      <c r="AK565">
        <f t="shared" si="68"/>
        <v>0.17371202113606335</v>
      </c>
      <c r="AL565">
        <f t="shared" si="68"/>
        <v>0.23513870541611614</v>
      </c>
      <c r="AM565">
        <f t="shared" si="68"/>
        <v>0.27939233817701453</v>
      </c>
      <c r="AN565">
        <f t="shared" si="68"/>
        <v>0.26221928665785987</v>
      </c>
      <c r="AO565">
        <f t="shared" si="68"/>
        <v>0.25495376486129456</v>
      </c>
      <c r="AP565">
        <f t="shared" si="68"/>
        <v>0.26618229854689568</v>
      </c>
      <c r="AQ565">
        <f t="shared" si="68"/>
        <v>0.26882430647291944</v>
      </c>
      <c r="AR565">
        <f t="shared" si="68"/>
        <v>0.30118890356671063</v>
      </c>
      <c r="AS565">
        <f t="shared" si="68"/>
        <v>0.2258916776750329</v>
      </c>
      <c r="AT565">
        <f t="shared" si="68"/>
        <v>1.2549537648612913E-2</v>
      </c>
      <c r="AU565">
        <f t="shared" si="68"/>
        <v>-2.6420079260237803E-2</v>
      </c>
      <c r="AV565">
        <f t="shared" si="68"/>
        <v>-9.1809775429326321E-2</v>
      </c>
      <c r="AW565">
        <f t="shared" si="68"/>
        <v>-9.1149273447820395E-2</v>
      </c>
      <c r="AX565">
        <f t="shared" si="68"/>
        <v>-0.16512549537648613</v>
      </c>
      <c r="AY565">
        <f t="shared" si="68"/>
        <v>-0.14927344782034344</v>
      </c>
      <c r="AZ565">
        <f t="shared" si="68"/>
        <v>-0.13408190224570682</v>
      </c>
      <c r="BA565">
        <f t="shared" si="68"/>
        <v>-0.13143989431968298</v>
      </c>
      <c r="BB565">
        <f t="shared" si="68"/>
        <v>-8.3883751651255042E-2</v>
      </c>
      <c r="BC565">
        <f t="shared" si="68"/>
        <v>-0.10898282694848087</v>
      </c>
      <c r="BD565">
        <f t="shared" si="68"/>
        <v>-0.11822985468956412</v>
      </c>
      <c r="BE565">
        <f t="shared" si="68"/>
        <v>-0.1380449141347424</v>
      </c>
      <c r="BF565">
        <f t="shared" si="68"/>
        <v>-0.14266842800528401</v>
      </c>
      <c r="BG565">
        <f t="shared" si="68"/>
        <v>-0.14398943196829589</v>
      </c>
      <c r="BH565">
        <f t="shared" si="68"/>
        <v>-0.20871862615587847</v>
      </c>
      <c r="BI565">
        <f t="shared" si="68"/>
        <v>-0.16974900924702777</v>
      </c>
      <c r="BJ565">
        <f t="shared" si="68"/>
        <v>-0.16380449141347425</v>
      </c>
      <c r="BK565">
        <f t="shared" si="68"/>
        <v>-0.19088507265521801</v>
      </c>
      <c r="BL565">
        <f t="shared" si="68"/>
        <v>-0.1770145310435931</v>
      </c>
      <c r="BM565">
        <f t="shared" si="68"/>
        <v>-0.15984147952443856</v>
      </c>
    </row>
    <row r="566" spans="2:65" x14ac:dyDescent="0.25">
      <c r="B566">
        <f t="shared" ref="B566:Q614" si="69">(B258-$A258)/$A258</f>
        <v>2.8571428571428598E-2</v>
      </c>
      <c r="C566">
        <f t="shared" si="69"/>
        <v>-4.9285714285713621E-3</v>
      </c>
      <c r="D566">
        <f t="shared" si="69"/>
        <v>-2.3214285714285698E-2</v>
      </c>
      <c r="E566">
        <f t="shared" si="69"/>
        <v>-3.5714285714285587E-2</v>
      </c>
      <c r="F566">
        <f t="shared" si="69"/>
        <v>-8.9285714285714288E-2</v>
      </c>
      <c r="G566">
        <f t="shared" si="69"/>
        <v>-5.3571428571428541E-2</v>
      </c>
      <c r="H566">
        <f t="shared" si="69"/>
        <v>-1.7857142857142794E-2</v>
      </c>
      <c r="I566">
        <f t="shared" si="69"/>
        <v>-5.3571428571428541E-2</v>
      </c>
      <c r="J566">
        <f t="shared" si="69"/>
        <v>-7.2857142857142773E-2</v>
      </c>
      <c r="K566">
        <f t="shared" si="69"/>
        <v>-0.10717857142857144</v>
      </c>
      <c r="L566">
        <f t="shared" si="69"/>
        <v>-9.2857142857142791E-2</v>
      </c>
      <c r="M566">
        <f t="shared" si="69"/>
        <v>-0.11071428571428558</v>
      </c>
      <c r="N566">
        <f t="shared" si="69"/>
        <v>-0.13928571428571418</v>
      </c>
      <c r="O566">
        <f t="shared" si="69"/>
        <v>-0.10714285714285708</v>
      </c>
      <c r="P566">
        <f t="shared" si="69"/>
        <v>-0.11428571428571424</v>
      </c>
      <c r="Q566">
        <f t="shared" si="69"/>
        <v>-0.11428571428571424</v>
      </c>
      <c r="R566">
        <f t="shared" si="68"/>
        <v>-7.4999999999999997E-2</v>
      </c>
      <c r="S566">
        <f t="shared" si="68"/>
        <v>-8.2178571428571351E-2</v>
      </c>
      <c r="T566">
        <f t="shared" si="68"/>
        <v>-0.13571428571428568</v>
      </c>
      <c r="U566">
        <f t="shared" si="68"/>
        <v>-0.12499999999999988</v>
      </c>
      <c r="V566">
        <f t="shared" si="68"/>
        <v>-0.12857142857142853</v>
      </c>
      <c r="W566">
        <f t="shared" si="68"/>
        <v>-0.13214285714285703</v>
      </c>
      <c r="X566">
        <f t="shared" si="68"/>
        <v>-8.9285714285714288E-2</v>
      </c>
      <c r="Y566">
        <f t="shared" si="68"/>
        <v>-0.13928571428571418</v>
      </c>
      <c r="Z566">
        <f t="shared" si="68"/>
        <v>-0.11785714285714273</v>
      </c>
      <c r="AA566">
        <f t="shared" si="68"/>
        <v>-9.9999999999999936E-2</v>
      </c>
      <c r="AB566">
        <f t="shared" si="68"/>
        <v>-7.1428571428571341E-2</v>
      </c>
      <c r="AC566">
        <f t="shared" si="68"/>
        <v>-7.1428571428571341E-2</v>
      </c>
      <c r="AD566">
        <f t="shared" si="68"/>
        <v>-5.3571428571428541E-2</v>
      </c>
      <c r="AE566">
        <f t="shared" si="68"/>
        <v>-4.285714285714274E-2</v>
      </c>
      <c r="AF566">
        <f t="shared" si="68"/>
        <v>-7.1428571428571341E-2</v>
      </c>
      <c r="AG566">
        <f t="shared" si="68"/>
        <v>-0.10714285714285708</v>
      </c>
      <c r="AH566">
        <f t="shared" si="68"/>
        <v>-9.6428571428571447E-2</v>
      </c>
      <c r="AI566">
        <f t="shared" si="68"/>
        <v>-6.4285714285714182E-2</v>
      </c>
      <c r="AJ566">
        <f t="shared" si="68"/>
        <v>7.1428571428571496E-3</v>
      </c>
      <c r="AK566">
        <f t="shared" si="68"/>
        <v>5.35714285714287E-2</v>
      </c>
      <c r="AL566">
        <f t="shared" si="68"/>
        <v>-6.4285714285714182E-2</v>
      </c>
      <c r="AM566">
        <f t="shared" si="68"/>
        <v>-3.5714285714285587E-2</v>
      </c>
      <c r="AN566">
        <f t="shared" si="68"/>
        <v>-3.5714285714285587E-2</v>
      </c>
      <c r="AO566">
        <f t="shared" si="68"/>
        <v>-3.5714285714285587E-2</v>
      </c>
      <c r="AP566">
        <f t="shared" si="68"/>
        <v>-3.5714285714285587E-2</v>
      </c>
      <c r="AQ566">
        <f t="shared" si="68"/>
        <v>-2.1464285714285651E-2</v>
      </c>
      <c r="AR566">
        <f t="shared" si="68"/>
        <v>-2.142857142857129E-2</v>
      </c>
      <c r="AS566">
        <f t="shared" si="68"/>
        <v>9.321428571428576E-3</v>
      </c>
      <c r="AT566">
        <f t="shared" si="68"/>
        <v>-2.8571428571428439E-2</v>
      </c>
      <c r="AU566">
        <f t="shared" si="68"/>
        <v>-3.1785714285714278E-2</v>
      </c>
      <c r="AV566">
        <f t="shared" si="68"/>
        <v>-6.4285714285714182E-2</v>
      </c>
      <c r="AW566">
        <f t="shared" si="68"/>
        <v>-6.0714285714285693E-2</v>
      </c>
      <c r="AX566">
        <f t="shared" si="68"/>
        <v>-6.4285714285714182E-2</v>
      </c>
      <c r="AY566">
        <f t="shared" si="68"/>
        <v>-7.1428571428571341E-2</v>
      </c>
      <c r="AZ566">
        <f t="shared" si="68"/>
        <v>-4.2142857142857107E-2</v>
      </c>
      <c r="BA566">
        <f t="shared" si="68"/>
        <v>-7.1428571428571341E-2</v>
      </c>
      <c r="BB566">
        <f t="shared" si="68"/>
        <v>-6.0714285714285693E-2</v>
      </c>
      <c r="BC566">
        <f t="shared" si="68"/>
        <v>-8.5714285714285632E-2</v>
      </c>
      <c r="BD566">
        <f t="shared" si="68"/>
        <v>-0.10357142857142859</v>
      </c>
      <c r="BE566">
        <f t="shared" si="68"/>
        <v>-0.13928571428571418</v>
      </c>
      <c r="BF566">
        <f t="shared" si="68"/>
        <v>-0.10714285714285708</v>
      </c>
      <c r="BG566">
        <f t="shared" si="68"/>
        <v>-0.12499999999999988</v>
      </c>
      <c r="BH566">
        <f t="shared" si="68"/>
        <v>-0.13928571428571418</v>
      </c>
      <c r="BI566">
        <f t="shared" si="68"/>
        <v>-0.14285714285714282</v>
      </c>
      <c r="BJ566">
        <f t="shared" si="68"/>
        <v>-0.13571428571428568</v>
      </c>
      <c r="BK566">
        <f t="shared" si="68"/>
        <v>-0.13410714285714276</v>
      </c>
      <c r="BL566">
        <f t="shared" si="68"/>
        <v>-0.12496428571428568</v>
      </c>
      <c r="BM566">
        <f t="shared" si="68"/>
        <v>-0.17142857142857143</v>
      </c>
    </row>
    <row r="567" spans="2:65" x14ac:dyDescent="0.25">
      <c r="B567">
        <f t="shared" si="69"/>
        <v>-1.5267175572519097E-2</v>
      </c>
      <c r="C567">
        <f t="shared" si="68"/>
        <v>3.0534351145038195E-2</v>
      </c>
      <c r="D567">
        <f t="shared" si="68"/>
        <v>2.2900763358778647E-2</v>
      </c>
      <c r="E567">
        <f t="shared" si="68"/>
        <v>-7.6335877862595486E-3</v>
      </c>
      <c r="F567">
        <f t="shared" si="68"/>
        <v>3.0534351145038195E-2</v>
      </c>
      <c r="G567">
        <f t="shared" si="68"/>
        <v>2.2977099236641232E-2</v>
      </c>
      <c r="H567">
        <f t="shared" si="68"/>
        <v>1.5267175572519097E-2</v>
      </c>
      <c r="I567">
        <f t="shared" si="68"/>
        <v>5.3435114503816668E-2</v>
      </c>
      <c r="J567">
        <f t="shared" si="68"/>
        <v>6.870229007633577E-2</v>
      </c>
      <c r="K567">
        <f t="shared" si="68"/>
        <v>-3.0534351145038195E-2</v>
      </c>
      <c r="L567">
        <f t="shared" si="68"/>
        <v>3.8167938931297746E-2</v>
      </c>
      <c r="M567">
        <f t="shared" si="68"/>
        <v>7.557251908396961E-3</v>
      </c>
      <c r="N567">
        <f t="shared" si="68"/>
        <v>-8.0916030534350699E-3</v>
      </c>
      <c r="O567">
        <f t="shared" si="68"/>
        <v>-7.6335877862595486E-3</v>
      </c>
      <c r="P567">
        <f t="shared" si="68"/>
        <v>7.6335877862595486E-3</v>
      </c>
      <c r="Q567">
        <f t="shared" si="68"/>
        <v>5.3435114503816668E-2</v>
      </c>
      <c r="R567">
        <f t="shared" si="68"/>
        <v>7.1755725190838565E-3</v>
      </c>
      <c r="S567">
        <f t="shared" si="68"/>
        <v>7.6335877862595486E-3</v>
      </c>
      <c r="T567">
        <f t="shared" si="68"/>
        <v>1.5267175572519097E-2</v>
      </c>
      <c r="U567">
        <f t="shared" si="68"/>
        <v>0</v>
      </c>
      <c r="V567">
        <f t="shared" si="68"/>
        <v>-3.8167938931297746E-2</v>
      </c>
      <c r="W567">
        <f t="shared" si="68"/>
        <v>-1.5267175572519097E-2</v>
      </c>
      <c r="X567">
        <f t="shared" si="68"/>
        <v>-3.8167938931297746E-2</v>
      </c>
      <c r="Y567">
        <f t="shared" si="68"/>
        <v>-3.0763358778625956E-2</v>
      </c>
      <c r="Z567">
        <f t="shared" si="68"/>
        <v>-2.2900763358778647E-2</v>
      </c>
      <c r="AA567">
        <f t="shared" si="68"/>
        <v>-7.6335877862595486E-3</v>
      </c>
      <c r="AB567">
        <f t="shared" si="68"/>
        <v>-3.0534351145038195E-2</v>
      </c>
      <c r="AC567">
        <f t="shared" si="68"/>
        <v>-5.3435114503816841E-2</v>
      </c>
      <c r="AD567">
        <f t="shared" si="68"/>
        <v>-7.1297709923664229E-2</v>
      </c>
      <c r="AE567">
        <f t="shared" si="68"/>
        <v>-8.3969465648855032E-2</v>
      </c>
      <c r="AF567">
        <f t="shared" si="68"/>
        <v>-2.2900763358778647E-2</v>
      </c>
      <c r="AG567">
        <f t="shared" si="68"/>
        <v>-9.9236641221374128E-2</v>
      </c>
      <c r="AH567">
        <f t="shared" si="68"/>
        <v>-5.3435114503816841E-2</v>
      </c>
      <c r="AI567">
        <f t="shared" si="68"/>
        <v>-6.1068702290076389E-2</v>
      </c>
      <c r="AJ567">
        <f t="shared" si="68"/>
        <v>-3.2442748091603038E-2</v>
      </c>
      <c r="AK567">
        <f t="shared" si="68"/>
        <v>-2.2900763358778647E-2</v>
      </c>
      <c r="AL567">
        <f t="shared" si="68"/>
        <v>-8.3969465648855032E-2</v>
      </c>
      <c r="AM567">
        <f t="shared" si="68"/>
        <v>-4.5801526717557293E-2</v>
      </c>
      <c r="AN567">
        <f t="shared" si="68"/>
        <v>-2.2900763358778647E-2</v>
      </c>
      <c r="AO567">
        <f t="shared" si="68"/>
        <v>-1.5267175572519097E-2</v>
      </c>
      <c r="AP567">
        <f t="shared" si="68"/>
        <v>0.11450381679389306</v>
      </c>
      <c r="AQ567">
        <f t="shared" si="68"/>
        <v>0.1068702290076335</v>
      </c>
      <c r="AR567">
        <f t="shared" si="68"/>
        <v>0.12213740458015261</v>
      </c>
      <c r="AS567">
        <f t="shared" si="68"/>
        <v>0.1068702290076335</v>
      </c>
      <c r="AT567">
        <f t="shared" si="68"/>
        <v>0.1068702290076335</v>
      </c>
      <c r="AU567">
        <f t="shared" si="68"/>
        <v>0.12213740458015261</v>
      </c>
      <c r="AV567">
        <f t="shared" si="68"/>
        <v>0.12977099236641215</v>
      </c>
      <c r="AW567">
        <f t="shared" si="68"/>
        <v>0.11450381679389306</v>
      </c>
      <c r="AX567">
        <f t="shared" si="68"/>
        <v>0.11450381679389306</v>
      </c>
      <c r="AY567">
        <f t="shared" si="68"/>
        <v>0.11450381679389306</v>
      </c>
      <c r="AZ567">
        <f t="shared" si="68"/>
        <v>0.11450381679389306</v>
      </c>
      <c r="BA567">
        <f t="shared" si="68"/>
        <v>0.11450381679389306</v>
      </c>
      <c r="BB567">
        <f t="shared" si="68"/>
        <v>0.12977099236641215</v>
      </c>
      <c r="BC567">
        <f t="shared" si="68"/>
        <v>0.13740458015267171</v>
      </c>
      <c r="BD567">
        <f t="shared" si="68"/>
        <v>0.12213740458015261</v>
      </c>
      <c r="BE567">
        <f t="shared" si="68"/>
        <v>0.13740458015267171</v>
      </c>
      <c r="BF567">
        <f t="shared" si="68"/>
        <v>0.11450381679389306</v>
      </c>
      <c r="BG567">
        <f t="shared" si="68"/>
        <v>0.11450381679389306</v>
      </c>
      <c r="BH567">
        <f t="shared" si="68"/>
        <v>0.12213740458015261</v>
      </c>
      <c r="BI567">
        <f t="shared" si="68"/>
        <v>0.12213740458015261</v>
      </c>
      <c r="BJ567">
        <f t="shared" si="68"/>
        <v>0.12213740458015261</v>
      </c>
      <c r="BK567">
        <f t="shared" si="68"/>
        <v>0.12213740458015261</v>
      </c>
      <c r="BL567">
        <f t="shared" si="68"/>
        <v>0.11450381679389306</v>
      </c>
      <c r="BM567">
        <f t="shared" si="68"/>
        <v>0.13740458015267171</v>
      </c>
    </row>
    <row r="568" spans="2:65" x14ac:dyDescent="0.25">
      <c r="B568">
        <f t="shared" si="69"/>
        <v>-1.2385818238117366E-2</v>
      </c>
      <c r="C568">
        <f t="shared" si="68"/>
        <v>-3.0035609227434715E-2</v>
      </c>
      <c r="D568">
        <f t="shared" si="68"/>
        <v>-3.4835113794705178E-2</v>
      </c>
      <c r="E568">
        <f t="shared" si="68"/>
        <v>-0.11580740052639724</v>
      </c>
      <c r="F568">
        <f t="shared" si="68"/>
        <v>-0.11751045053413853</v>
      </c>
      <c r="G568">
        <f t="shared" si="68"/>
        <v>-5.0936677504257684E-2</v>
      </c>
      <c r="H568">
        <f t="shared" si="68"/>
        <v>-6.0380863910822161E-2</v>
      </c>
      <c r="I568">
        <f t="shared" si="68"/>
        <v>-5.5736182071528147E-2</v>
      </c>
      <c r="J568">
        <f t="shared" si="68"/>
        <v>-4.0099086545904987E-2</v>
      </c>
      <c r="K568">
        <f t="shared" si="68"/>
        <v>-3.3906177426846304E-2</v>
      </c>
      <c r="L568">
        <f t="shared" si="68"/>
        <v>-7.586313670846904E-3</v>
      </c>
      <c r="M568">
        <f t="shared" si="68"/>
        <v>-3.2048304691128737E-2</v>
      </c>
      <c r="N568">
        <f t="shared" si="68"/>
        <v>4.799504567270462E-3</v>
      </c>
      <c r="O568">
        <f t="shared" si="68"/>
        <v>-2.9416318315528918E-3</v>
      </c>
      <c r="P568">
        <f t="shared" si="68"/>
        <v>-2.4616813748258283E-2</v>
      </c>
      <c r="Q568">
        <f t="shared" si="68"/>
        <v>-1.3934045517882208E-3</v>
      </c>
      <c r="R568">
        <f t="shared" si="68"/>
        <v>-2.4307168292305382E-2</v>
      </c>
      <c r="S568">
        <f t="shared" si="68"/>
        <v>-9.1345409506115739E-3</v>
      </c>
      <c r="T568">
        <f t="shared" si="68"/>
        <v>-1.9972131908964269E-2</v>
      </c>
      <c r="U568">
        <f t="shared" si="68"/>
        <v>-1.3934045517882208E-3</v>
      </c>
      <c r="V568">
        <f t="shared" si="68"/>
        <v>-2.6319863755999919E-3</v>
      </c>
      <c r="W568">
        <f t="shared" si="68"/>
        <v>-9.1345409506115739E-3</v>
      </c>
      <c r="X568">
        <f t="shared" si="68"/>
        <v>6.3477318470351327E-3</v>
      </c>
      <c r="Y568">
        <f t="shared" si="68"/>
        <v>2.1830004644681839E-2</v>
      </c>
      <c r="Z568">
        <f t="shared" si="68"/>
        <v>6.9670227589409325E-3</v>
      </c>
      <c r="AA568">
        <f t="shared" si="68"/>
        <v>3.0035609227434545E-2</v>
      </c>
      <c r="AB568">
        <f t="shared" si="68"/>
        <v>6.657377302988033E-3</v>
      </c>
      <c r="AC568">
        <f t="shared" si="68"/>
        <v>-3.3906177426846304E-2</v>
      </c>
      <c r="AD568">
        <f t="shared" si="68"/>
        <v>2.3378231924446512E-2</v>
      </c>
      <c r="AE568">
        <f t="shared" si="68"/>
        <v>6.3477318470351332E-2</v>
      </c>
      <c r="AF568">
        <f t="shared" si="68"/>
        <v>8.3759095835268499E-2</v>
      </c>
      <c r="AG568">
        <f t="shared" si="68"/>
        <v>0.14862981885740822</v>
      </c>
      <c r="AH568">
        <f t="shared" si="68"/>
        <v>0.12246477782938527</v>
      </c>
      <c r="AI568">
        <f t="shared" si="68"/>
        <v>0.13020591422820862</v>
      </c>
      <c r="AJ568">
        <f t="shared" si="68"/>
        <v>0.12772875058058525</v>
      </c>
      <c r="AK568">
        <f t="shared" si="68"/>
        <v>0.14290137792227889</v>
      </c>
      <c r="AL568">
        <f t="shared" si="68"/>
        <v>0.13020591422820862</v>
      </c>
      <c r="AM568">
        <f t="shared" si="68"/>
        <v>0.18377457810806613</v>
      </c>
      <c r="AN568">
        <f t="shared" si="68"/>
        <v>0.20761727821644216</v>
      </c>
      <c r="AO568">
        <f t="shared" si="68"/>
        <v>0.16906641895030183</v>
      </c>
      <c r="AP568">
        <f t="shared" si="68"/>
        <v>0.14801052794550243</v>
      </c>
      <c r="AQ568">
        <f t="shared" si="68"/>
        <v>0.14909428704133756</v>
      </c>
      <c r="AR568">
        <f t="shared" si="68"/>
        <v>0.16829230531041958</v>
      </c>
      <c r="AS568">
        <f t="shared" si="68"/>
        <v>0.27357176033441705</v>
      </c>
      <c r="AT568">
        <f t="shared" si="68"/>
        <v>0.23161480105279447</v>
      </c>
      <c r="AU568">
        <f t="shared" si="68"/>
        <v>0.21520359188728908</v>
      </c>
      <c r="AV568">
        <f t="shared" si="68"/>
        <v>0.22371884192599467</v>
      </c>
      <c r="AW568">
        <f t="shared" si="68"/>
        <v>0.22573153738968868</v>
      </c>
      <c r="AX568">
        <f t="shared" si="68"/>
        <v>0.19213500541879544</v>
      </c>
      <c r="AY568">
        <f t="shared" si="68"/>
        <v>0.14584300975383177</v>
      </c>
      <c r="AZ568">
        <f t="shared" si="68"/>
        <v>0.17138875986994892</v>
      </c>
      <c r="BA568">
        <f t="shared" si="68"/>
        <v>0.17665273262114875</v>
      </c>
      <c r="BB568">
        <f t="shared" si="68"/>
        <v>0.20312741910512461</v>
      </c>
      <c r="BC568">
        <f t="shared" si="68"/>
        <v>0.14630747793776114</v>
      </c>
      <c r="BD568">
        <f t="shared" si="68"/>
        <v>0.13655364607524376</v>
      </c>
      <c r="BE568">
        <f t="shared" si="68"/>
        <v>0.10574392320792679</v>
      </c>
      <c r="BF568">
        <f t="shared" si="68"/>
        <v>0.16117045982350203</v>
      </c>
      <c r="BG568">
        <f t="shared" si="68"/>
        <v>0.11642669143830303</v>
      </c>
      <c r="BH568">
        <f t="shared" si="68"/>
        <v>3.7312277442328547E-2</v>
      </c>
      <c r="BI568">
        <f t="shared" si="68"/>
        <v>7.4005263972751131E-2</v>
      </c>
      <c r="BJ568">
        <f t="shared" si="68"/>
        <v>-9.5990091345409239E-3</v>
      </c>
      <c r="BK568">
        <f t="shared" si="68"/>
        <v>-9.4132218609692023E-2</v>
      </c>
      <c r="BL568">
        <f t="shared" si="68"/>
        <v>-5.5581359343551698E-2</v>
      </c>
      <c r="BM568">
        <f t="shared" si="68"/>
        <v>-6.6418950301904395E-2</v>
      </c>
    </row>
    <row r="569" spans="2:65" x14ac:dyDescent="0.25">
      <c r="B569">
        <f t="shared" si="69"/>
        <v>-3.6115569823435077E-2</v>
      </c>
      <c r="C569">
        <f t="shared" si="68"/>
        <v>-2.0866773675762562E-2</v>
      </c>
      <c r="D569">
        <f t="shared" si="68"/>
        <v>-2.6484751203852332E-2</v>
      </c>
      <c r="E569">
        <f t="shared" si="68"/>
        <v>1.5248796147672512E-2</v>
      </c>
      <c r="F569">
        <f t="shared" si="68"/>
        <v>0.30256821829855535</v>
      </c>
      <c r="G569">
        <f t="shared" si="68"/>
        <v>0.27046548956661309</v>
      </c>
      <c r="H569">
        <f t="shared" si="68"/>
        <v>0.25601926163723909</v>
      </c>
      <c r="I569">
        <f t="shared" si="68"/>
        <v>0.21910112359550549</v>
      </c>
      <c r="J569">
        <f t="shared" si="68"/>
        <v>0.2921348314606742</v>
      </c>
      <c r="K569">
        <f t="shared" si="68"/>
        <v>0.28892455858747973</v>
      </c>
      <c r="L569">
        <f t="shared" si="68"/>
        <v>0.28009630818619569</v>
      </c>
      <c r="M569">
        <f t="shared" ref="C569:BM573" si="70">(M261-$A261)/$A261</f>
        <v>0.25521669341894054</v>
      </c>
      <c r="N569">
        <f t="shared" si="70"/>
        <v>0.27688603531300154</v>
      </c>
      <c r="O569">
        <f t="shared" si="70"/>
        <v>0.25200642054574629</v>
      </c>
      <c r="P569">
        <f t="shared" si="70"/>
        <v>0.27849117174959859</v>
      </c>
      <c r="Q569">
        <f t="shared" si="70"/>
        <v>0.28089887640449435</v>
      </c>
      <c r="R569">
        <f t="shared" si="70"/>
        <v>0.24719101123595491</v>
      </c>
      <c r="S569">
        <f t="shared" si="70"/>
        <v>0.29293739967897259</v>
      </c>
      <c r="T569">
        <f t="shared" si="70"/>
        <v>0.33065810593900458</v>
      </c>
      <c r="U569">
        <f t="shared" si="70"/>
        <v>0.33868378812199024</v>
      </c>
      <c r="V569">
        <f t="shared" si="70"/>
        <v>0.35152487961476714</v>
      </c>
      <c r="W569">
        <f t="shared" si="70"/>
        <v>0.37640449438202228</v>
      </c>
      <c r="X569">
        <f t="shared" si="70"/>
        <v>0.37479935794542518</v>
      </c>
      <c r="Y569">
        <f t="shared" si="70"/>
        <v>0.36195826645264828</v>
      </c>
      <c r="Z569">
        <f t="shared" si="70"/>
        <v>0.33306581059390034</v>
      </c>
      <c r="AA569">
        <f t="shared" si="70"/>
        <v>0.2849117174959872</v>
      </c>
      <c r="AB569">
        <f t="shared" si="70"/>
        <v>0.29373996789727125</v>
      </c>
      <c r="AC569">
        <f t="shared" si="70"/>
        <v>0.28330658105938999</v>
      </c>
      <c r="AD569">
        <f t="shared" si="70"/>
        <v>0.30176565008025663</v>
      </c>
      <c r="AE569">
        <f t="shared" si="70"/>
        <v>0.28812199036918135</v>
      </c>
      <c r="AF569">
        <f t="shared" si="70"/>
        <v>0.27528089887640445</v>
      </c>
      <c r="AG569">
        <f t="shared" si="70"/>
        <v>0.27207062600321014</v>
      </c>
      <c r="AH569">
        <f t="shared" si="70"/>
        <v>0.27929373996789714</v>
      </c>
      <c r="AI569">
        <f t="shared" si="70"/>
        <v>0.28089887640449435</v>
      </c>
      <c r="AJ569">
        <f t="shared" si="70"/>
        <v>0.31219903691813805</v>
      </c>
      <c r="AK569">
        <f t="shared" si="70"/>
        <v>0.29373996789727125</v>
      </c>
      <c r="AL569">
        <f t="shared" si="70"/>
        <v>0.30738362760834653</v>
      </c>
      <c r="AM569">
        <f t="shared" si="70"/>
        <v>0.30417335473515239</v>
      </c>
      <c r="AN569">
        <f t="shared" si="70"/>
        <v>0.29614767255216673</v>
      </c>
      <c r="AO569">
        <f t="shared" si="70"/>
        <v>0.34028892455858734</v>
      </c>
      <c r="AP569">
        <f t="shared" si="70"/>
        <v>0.35072231139646848</v>
      </c>
      <c r="AQ569">
        <f t="shared" si="70"/>
        <v>0.35794542536115576</v>
      </c>
      <c r="AR569">
        <f t="shared" si="70"/>
        <v>0.37720706260032094</v>
      </c>
      <c r="AS569">
        <f t="shared" si="70"/>
        <v>0.39085072231139623</v>
      </c>
      <c r="AT569">
        <f t="shared" si="70"/>
        <v>0.37720706260032094</v>
      </c>
      <c r="AU569">
        <f t="shared" si="70"/>
        <v>0.3940609951845907</v>
      </c>
      <c r="AV569">
        <f t="shared" si="70"/>
        <v>0.37158908507223104</v>
      </c>
      <c r="AW569">
        <f t="shared" si="70"/>
        <v>0.4125200642054575</v>
      </c>
      <c r="AX569">
        <f t="shared" si="70"/>
        <v>0.41011235955056174</v>
      </c>
      <c r="AY569">
        <f t="shared" si="70"/>
        <v>0.348314606741573</v>
      </c>
      <c r="AZ569">
        <f t="shared" si="70"/>
        <v>0.4052969502407705</v>
      </c>
      <c r="BA569">
        <f t="shared" si="70"/>
        <v>0.40288924558587474</v>
      </c>
      <c r="BB569">
        <f t="shared" si="70"/>
        <v>0.4686998394863563</v>
      </c>
      <c r="BC569">
        <f t="shared" si="70"/>
        <v>0.3683788121990369</v>
      </c>
      <c r="BD569">
        <f t="shared" si="70"/>
        <v>0.40770465489566599</v>
      </c>
      <c r="BE569">
        <f t="shared" si="70"/>
        <v>0.40690208667736755</v>
      </c>
      <c r="BF569">
        <f t="shared" si="70"/>
        <v>0.44943820224719083</v>
      </c>
      <c r="BG569">
        <f t="shared" si="70"/>
        <v>0.45505617977528073</v>
      </c>
      <c r="BH569">
        <f t="shared" si="70"/>
        <v>0.31380417335473515</v>
      </c>
      <c r="BI569">
        <f t="shared" si="70"/>
        <v>0.33467094703049743</v>
      </c>
      <c r="BJ569">
        <f t="shared" si="70"/>
        <v>0.30818619582664525</v>
      </c>
      <c r="BK569">
        <f t="shared" si="70"/>
        <v>0.32263242375601919</v>
      </c>
      <c r="BL569">
        <f t="shared" si="70"/>
        <v>0.34028892455858734</v>
      </c>
      <c r="BM569">
        <f t="shared" si="70"/>
        <v>0.3595505617977528</v>
      </c>
    </row>
    <row r="570" spans="2:65" x14ac:dyDescent="0.25">
      <c r="B570">
        <f t="shared" si="69"/>
        <v>0</v>
      </c>
      <c r="C570">
        <f t="shared" si="70"/>
        <v>-2.7237354085603051E-2</v>
      </c>
      <c r="D570">
        <f t="shared" si="70"/>
        <v>-1.9455252918287869E-2</v>
      </c>
      <c r="E570">
        <f t="shared" si="70"/>
        <v>-3.8910505836575048E-3</v>
      </c>
      <c r="F570">
        <f t="shared" si="70"/>
        <v>-2.3346303501945546E-2</v>
      </c>
      <c r="G570">
        <f t="shared" si="70"/>
        <v>5.4474708171206275E-2</v>
      </c>
      <c r="H570">
        <f t="shared" si="70"/>
        <v>3.8910505836575911E-2</v>
      </c>
      <c r="I570">
        <f t="shared" si="70"/>
        <v>3.8910505836575911E-2</v>
      </c>
      <c r="J570">
        <f t="shared" si="70"/>
        <v>2.7237354085603224E-2</v>
      </c>
      <c r="K570">
        <f t="shared" si="70"/>
        <v>-1.5564202334630364E-2</v>
      </c>
      <c r="L570">
        <f t="shared" si="70"/>
        <v>3.8910505836576778E-3</v>
      </c>
      <c r="M570">
        <f t="shared" si="70"/>
        <v>-1.5564202334630364E-2</v>
      </c>
      <c r="N570">
        <f t="shared" si="70"/>
        <v>-3.1128404669260559E-2</v>
      </c>
      <c r="O570">
        <f t="shared" si="70"/>
        <v>2.3346303501945546E-2</v>
      </c>
      <c r="P570">
        <f t="shared" si="70"/>
        <v>0.14007782101167329</v>
      </c>
      <c r="Q570">
        <f t="shared" si="70"/>
        <v>8.9494163424124515E-2</v>
      </c>
      <c r="R570">
        <f t="shared" si="70"/>
        <v>9.727626459143969E-2</v>
      </c>
      <c r="S570">
        <f t="shared" si="70"/>
        <v>8.9494163424124515E-2</v>
      </c>
      <c r="T570">
        <f t="shared" si="70"/>
        <v>0.10505836575875488</v>
      </c>
      <c r="U570">
        <f t="shared" si="70"/>
        <v>0.23346303501945531</v>
      </c>
      <c r="V570">
        <f t="shared" si="70"/>
        <v>0.23735408560311297</v>
      </c>
      <c r="W570">
        <f t="shared" si="70"/>
        <v>0.34241245136186788</v>
      </c>
      <c r="X570">
        <f t="shared" si="70"/>
        <v>0.40077821011673165</v>
      </c>
      <c r="Y570">
        <f t="shared" si="70"/>
        <v>0.36575875486381321</v>
      </c>
      <c r="Z570">
        <f t="shared" si="70"/>
        <v>0.31517509727626464</v>
      </c>
      <c r="AA570">
        <f t="shared" si="70"/>
        <v>0.27237354085603122</v>
      </c>
      <c r="AB570">
        <f t="shared" si="70"/>
        <v>0.29961089494163429</v>
      </c>
      <c r="AC570">
        <f t="shared" si="70"/>
        <v>0.29182879377431908</v>
      </c>
      <c r="AD570">
        <f t="shared" si="70"/>
        <v>0.28404669260700388</v>
      </c>
      <c r="AE570">
        <f t="shared" si="70"/>
        <v>0.25680933852140087</v>
      </c>
      <c r="AF570">
        <f t="shared" si="70"/>
        <v>0.24124513618677049</v>
      </c>
      <c r="AG570">
        <f t="shared" si="70"/>
        <v>0.22957198443579779</v>
      </c>
      <c r="AH570">
        <f t="shared" si="70"/>
        <v>0.24902723735408566</v>
      </c>
      <c r="AI570">
        <f t="shared" si="70"/>
        <v>0.26848249027237353</v>
      </c>
      <c r="AJ570">
        <f t="shared" si="70"/>
        <v>0.37743190661478609</v>
      </c>
      <c r="AK570">
        <f t="shared" si="70"/>
        <v>0.36575875486381321</v>
      </c>
      <c r="AL570">
        <f t="shared" si="70"/>
        <v>0.36575875486381321</v>
      </c>
      <c r="AM570">
        <f t="shared" si="70"/>
        <v>0.37354085603112841</v>
      </c>
      <c r="AN570">
        <f t="shared" si="70"/>
        <v>0.45136186770428022</v>
      </c>
      <c r="AO570">
        <f t="shared" si="70"/>
        <v>0.44357976653696507</v>
      </c>
      <c r="AP570">
        <f t="shared" si="70"/>
        <v>0.43190661478599235</v>
      </c>
      <c r="AQ570">
        <f t="shared" si="70"/>
        <v>0.416342412451362</v>
      </c>
      <c r="AR570">
        <f t="shared" si="70"/>
        <v>0.50583657587548647</v>
      </c>
      <c r="AS570">
        <f t="shared" si="70"/>
        <v>0.51361867704280173</v>
      </c>
      <c r="AT570">
        <f t="shared" si="70"/>
        <v>0.47081712062256809</v>
      </c>
      <c r="AU570">
        <f t="shared" si="70"/>
        <v>0.44357976653696507</v>
      </c>
      <c r="AV570">
        <f t="shared" si="70"/>
        <v>0.33852140077821019</v>
      </c>
      <c r="AW570">
        <f t="shared" si="70"/>
        <v>0.27237354085603122</v>
      </c>
      <c r="AX570">
        <f t="shared" si="70"/>
        <v>0.17120622568093385</v>
      </c>
      <c r="AY570">
        <f t="shared" si="70"/>
        <v>0.19844357976653706</v>
      </c>
      <c r="AZ570">
        <f t="shared" si="70"/>
        <v>0.21789883268482493</v>
      </c>
      <c r="BA570">
        <f t="shared" si="70"/>
        <v>0.13229571984435809</v>
      </c>
      <c r="BB570">
        <f t="shared" si="70"/>
        <v>0.22957198443579779</v>
      </c>
      <c r="BC570">
        <f t="shared" si="70"/>
        <v>0.20622568093385224</v>
      </c>
      <c r="BD570">
        <f t="shared" si="70"/>
        <v>0.18287937743190671</v>
      </c>
      <c r="BE570">
        <f t="shared" si="70"/>
        <v>0.15175097276264599</v>
      </c>
      <c r="BF570">
        <f t="shared" si="70"/>
        <v>0.17898832684824903</v>
      </c>
      <c r="BG570">
        <f t="shared" si="70"/>
        <v>0.17898832684824903</v>
      </c>
      <c r="BH570">
        <f t="shared" si="70"/>
        <v>0.11673151750972774</v>
      </c>
      <c r="BI570">
        <f t="shared" si="70"/>
        <v>0.17120622568093385</v>
      </c>
      <c r="BJ570">
        <f t="shared" si="70"/>
        <v>0.17120622568093385</v>
      </c>
      <c r="BK570">
        <f t="shared" si="70"/>
        <v>0.10505836575875488</v>
      </c>
      <c r="BL570">
        <f t="shared" si="70"/>
        <v>0.10116731517509737</v>
      </c>
      <c r="BM570">
        <f t="shared" si="70"/>
        <v>0.11284046692607005</v>
      </c>
    </row>
    <row r="571" spans="2:65" x14ac:dyDescent="0.25">
      <c r="B571">
        <f t="shared" si="69"/>
        <v>-3.481409274474307E-3</v>
      </c>
      <c r="C571">
        <f t="shared" si="70"/>
        <v>-7.241331290906503E-3</v>
      </c>
      <c r="D571">
        <f t="shared" si="70"/>
        <v>-1.1140509678317545E-3</v>
      </c>
      <c r="E571">
        <f t="shared" si="70"/>
        <v>1.5178944436708027E-2</v>
      </c>
      <c r="F571">
        <f t="shared" si="70"/>
        <v>-5.8487675811168599E-3</v>
      </c>
      <c r="G571">
        <f t="shared" si="70"/>
        <v>-8.3553822587386533E-4</v>
      </c>
      <c r="H571">
        <f t="shared" si="70"/>
        <v>1.8103328227265763E-3</v>
      </c>
      <c r="I571">
        <f t="shared" si="70"/>
        <v>-1.0304971452444075E-2</v>
      </c>
      <c r="J571">
        <f t="shared" si="70"/>
        <v>4.7347166132851049E-3</v>
      </c>
      <c r="K571">
        <f t="shared" si="70"/>
        <v>-5.5563292020610069E-2</v>
      </c>
      <c r="L571">
        <f t="shared" si="70"/>
        <v>-3.3421529034953427E-2</v>
      </c>
      <c r="M571">
        <f t="shared" si="70"/>
        <v>-2.8408299679710432E-2</v>
      </c>
      <c r="N571">
        <f t="shared" si="70"/>
        <v>-1.7964071856287511E-2</v>
      </c>
      <c r="O571">
        <f t="shared" si="70"/>
        <v>-1.2811586130065474E-2</v>
      </c>
      <c r="P571">
        <f t="shared" si="70"/>
        <v>2.6458710486004415E-3</v>
      </c>
      <c r="Q571">
        <f t="shared" si="70"/>
        <v>3.3421529034952636E-3</v>
      </c>
      <c r="R571">
        <f t="shared" si="70"/>
        <v>1.1140509678317744E-2</v>
      </c>
      <c r="S571">
        <f t="shared" si="70"/>
        <v>1.434340621083416E-2</v>
      </c>
      <c r="T571">
        <f t="shared" si="70"/>
        <v>3.3421529034952636E-3</v>
      </c>
      <c r="U571">
        <f t="shared" si="70"/>
        <v>2.4091352179362261E-2</v>
      </c>
      <c r="V571">
        <f t="shared" si="70"/>
        <v>2.436986492132015E-2</v>
      </c>
      <c r="W571">
        <f t="shared" si="70"/>
        <v>2.2559532098593574E-2</v>
      </c>
      <c r="X571">
        <f t="shared" si="70"/>
        <v>1.8103328227266357E-2</v>
      </c>
      <c r="Y571">
        <f t="shared" si="70"/>
        <v>1.657150814649767E-2</v>
      </c>
      <c r="Z571">
        <f t="shared" si="70"/>
        <v>-1.7685559114329424E-2</v>
      </c>
      <c r="AA571">
        <f t="shared" si="70"/>
        <v>-2.2141762985656642E-2</v>
      </c>
      <c r="AB571">
        <f t="shared" si="70"/>
        <v>-9.190920484612123E-3</v>
      </c>
      <c r="AC571">
        <f t="shared" si="70"/>
        <v>-4.7347166132851049E-3</v>
      </c>
      <c r="AD571">
        <f t="shared" si="70"/>
        <v>2.228101935663509E-3</v>
      </c>
      <c r="AE571">
        <f t="shared" si="70"/>
        <v>1.0304971452443877E-2</v>
      </c>
      <c r="AF571">
        <f t="shared" si="70"/>
        <v>2.3534326695446285E-2</v>
      </c>
      <c r="AG571">
        <f t="shared" si="70"/>
        <v>3.3839298147890162E-2</v>
      </c>
      <c r="AH571">
        <f t="shared" si="70"/>
        <v>4.4979807826208106E-2</v>
      </c>
      <c r="AI571">
        <f t="shared" si="70"/>
        <v>5.1803370004177673E-2</v>
      </c>
      <c r="AJ571">
        <f t="shared" si="70"/>
        <v>4.9436011697535122E-2</v>
      </c>
      <c r="AK571">
        <f t="shared" si="70"/>
        <v>6.2247597827600594E-2</v>
      </c>
      <c r="AL571">
        <f t="shared" si="70"/>
        <v>7.310959476396045E-2</v>
      </c>
      <c r="AM571">
        <f t="shared" si="70"/>
        <v>8.7731513716752502E-2</v>
      </c>
      <c r="AN571">
        <f t="shared" si="70"/>
        <v>7.6173234925497824E-2</v>
      </c>
      <c r="AO571">
        <f t="shared" si="70"/>
        <v>7.9515387828993089E-2</v>
      </c>
      <c r="AP571">
        <f t="shared" si="70"/>
        <v>7.7844311377245554E-2</v>
      </c>
      <c r="AQ571">
        <f t="shared" si="70"/>
        <v>0.11251914775100959</v>
      </c>
      <c r="AR571">
        <f t="shared" si="70"/>
        <v>9.0098872023395046E-2</v>
      </c>
      <c r="AS571">
        <f t="shared" si="70"/>
        <v>9.4137306781785141E-2</v>
      </c>
      <c r="AT571">
        <f t="shared" si="70"/>
        <v>9.0098872023395046E-2</v>
      </c>
      <c r="AU571">
        <f t="shared" si="70"/>
        <v>9.1630692104163733E-2</v>
      </c>
      <c r="AV571">
        <f t="shared" si="70"/>
        <v>9.0098872023395046E-2</v>
      </c>
      <c r="AW571">
        <f t="shared" si="70"/>
        <v>0.10569558557304001</v>
      </c>
      <c r="AX571">
        <f t="shared" si="70"/>
        <v>4.5676089681102927E-2</v>
      </c>
      <c r="AY571">
        <f t="shared" si="70"/>
        <v>1.3647124355939339E-2</v>
      </c>
      <c r="AZ571">
        <f t="shared" si="70"/>
        <v>2.8129786937752345E-2</v>
      </c>
      <c r="BA571">
        <f t="shared" si="70"/>
        <v>2.0331430162929865E-2</v>
      </c>
      <c r="BB571">
        <f t="shared" si="70"/>
        <v>2.7712017824815412E-2</v>
      </c>
      <c r="BC571">
        <f t="shared" si="70"/>
        <v>9.3301768555911664E-3</v>
      </c>
      <c r="BD571">
        <f t="shared" si="70"/>
        <v>1.0861996936359855E-2</v>
      </c>
      <c r="BE571">
        <f t="shared" si="70"/>
        <v>9.4694332265700121E-3</v>
      </c>
      <c r="BF571">
        <f t="shared" si="70"/>
        <v>3.3421529034952636E-3</v>
      </c>
      <c r="BG571">
        <f t="shared" si="70"/>
        <v>-3.6067400083553872E-2</v>
      </c>
      <c r="BH571">
        <f t="shared" si="70"/>
        <v>-8.5224899039131094E-2</v>
      </c>
      <c r="BI571">
        <f t="shared" si="70"/>
        <v>-5.2778164601030582E-2</v>
      </c>
      <c r="BJ571">
        <f t="shared" si="70"/>
        <v>-4.6372371535997749E-2</v>
      </c>
      <c r="BK571">
        <f t="shared" si="70"/>
        <v>-6.2108341456621752E-2</v>
      </c>
      <c r="BL571">
        <f t="shared" si="70"/>
        <v>-3.1889708954184741E-2</v>
      </c>
      <c r="BM571">
        <f t="shared" si="70"/>
        <v>-2.6597966856983658E-2</v>
      </c>
    </row>
    <row r="572" spans="2:65" x14ac:dyDescent="0.25">
      <c r="B572">
        <f t="shared" si="69"/>
        <v>4.8065918974593523E-3</v>
      </c>
      <c r="C572">
        <f t="shared" si="70"/>
        <v>-1.5793087663080786E-2</v>
      </c>
      <c r="D572">
        <f t="shared" si="70"/>
        <v>-3.868162050812534E-2</v>
      </c>
      <c r="E572">
        <f t="shared" si="70"/>
        <v>-8.4458686198214644E-2</v>
      </c>
      <c r="F572">
        <f t="shared" si="70"/>
        <v>-6.1570153353170093E-2</v>
      </c>
      <c r="G572">
        <f t="shared" si="70"/>
        <v>-6.1570153353170093E-2</v>
      </c>
      <c r="H572">
        <f t="shared" si="70"/>
        <v>-9.590295262073692E-2</v>
      </c>
      <c r="I572">
        <f t="shared" si="70"/>
        <v>-8.4458686198214644E-2</v>
      </c>
      <c r="J572">
        <f t="shared" si="70"/>
        <v>-6.1570153353170093E-2</v>
      </c>
      <c r="K572">
        <f t="shared" si="70"/>
        <v>-0.13023575188830397</v>
      </c>
      <c r="L572">
        <f t="shared" si="70"/>
        <v>-0.10734721904325931</v>
      </c>
      <c r="M572">
        <f t="shared" si="70"/>
        <v>-0.10734721904325931</v>
      </c>
      <c r="N572">
        <f t="shared" si="70"/>
        <v>-8.4458686198214644E-2</v>
      </c>
      <c r="O572">
        <f t="shared" si="70"/>
        <v>-8.4458686198214644E-2</v>
      </c>
      <c r="P572">
        <f t="shared" si="70"/>
        <v>-8.4458686198214644E-2</v>
      </c>
      <c r="Q572">
        <f t="shared" si="70"/>
        <v>-9.590295262073692E-2</v>
      </c>
      <c r="R572">
        <f t="shared" si="70"/>
        <v>-6.1570153353170093E-2</v>
      </c>
      <c r="S572">
        <f t="shared" si="70"/>
        <v>-8.4458686198214644E-2</v>
      </c>
      <c r="T572">
        <f t="shared" si="70"/>
        <v>-0.10734721904325931</v>
      </c>
      <c r="U572">
        <f t="shared" si="70"/>
        <v>-0.10734721904325931</v>
      </c>
      <c r="V572">
        <f t="shared" si="70"/>
        <v>-8.4458686198214644E-2</v>
      </c>
      <c r="W572">
        <f t="shared" si="70"/>
        <v>-0.13023575188830397</v>
      </c>
      <c r="X572">
        <f t="shared" si="70"/>
        <v>-0.10734721904325931</v>
      </c>
      <c r="Y572">
        <f t="shared" si="70"/>
        <v>-6.1570153353170093E-2</v>
      </c>
      <c r="Z572">
        <f t="shared" si="70"/>
        <v>-0.10734721904325931</v>
      </c>
      <c r="AA572">
        <f t="shared" si="70"/>
        <v>-9.5353627832455906E-2</v>
      </c>
      <c r="AB572">
        <f t="shared" si="70"/>
        <v>-0.10734721904325931</v>
      </c>
      <c r="AC572">
        <f t="shared" si="70"/>
        <v>-0.10734721904325931</v>
      </c>
      <c r="AD572">
        <f t="shared" si="70"/>
        <v>-0.10734721904325931</v>
      </c>
      <c r="AE572">
        <f t="shared" si="70"/>
        <v>-0.13023575188830397</v>
      </c>
      <c r="AF572">
        <f t="shared" si="70"/>
        <v>-0.10734721904325931</v>
      </c>
      <c r="AG572">
        <f t="shared" si="70"/>
        <v>-0.13023575188830397</v>
      </c>
      <c r="AH572">
        <f t="shared" si="70"/>
        <v>-0.10734721904325931</v>
      </c>
      <c r="AI572">
        <f t="shared" si="70"/>
        <v>-0.13023575188830397</v>
      </c>
      <c r="AJ572">
        <f t="shared" si="70"/>
        <v>-0.13023575188830397</v>
      </c>
      <c r="AK572">
        <f t="shared" si="70"/>
        <v>-0.10734721904325931</v>
      </c>
      <c r="AL572">
        <f t="shared" si="70"/>
        <v>-0.17601281757839315</v>
      </c>
      <c r="AM572">
        <f t="shared" si="70"/>
        <v>-0.17601281757839315</v>
      </c>
      <c r="AN572">
        <f t="shared" si="70"/>
        <v>-0.19890135042343782</v>
      </c>
      <c r="AO572">
        <f t="shared" si="70"/>
        <v>-0.22178988326848248</v>
      </c>
      <c r="AP572">
        <f t="shared" si="70"/>
        <v>-0.24467841611352711</v>
      </c>
      <c r="AQ572">
        <f t="shared" si="70"/>
        <v>-0.11577019913023572</v>
      </c>
      <c r="AR572">
        <f t="shared" si="70"/>
        <v>-0.12108033875028609</v>
      </c>
      <c r="AS572">
        <f t="shared" si="70"/>
        <v>-9.5078965438315413E-2</v>
      </c>
      <c r="AT572">
        <f t="shared" si="70"/>
        <v>-0.14886701762417026</v>
      </c>
      <c r="AU572">
        <f t="shared" si="70"/>
        <v>-0.14396887159533064</v>
      </c>
      <c r="AV572">
        <f t="shared" si="70"/>
        <v>-0.16685740444037531</v>
      </c>
      <c r="AW572">
        <f t="shared" si="70"/>
        <v>-0.16685740444037531</v>
      </c>
      <c r="AX572">
        <f t="shared" si="70"/>
        <v>-0.15312428473334852</v>
      </c>
      <c r="AY572">
        <f t="shared" si="70"/>
        <v>-0.15770199130235743</v>
      </c>
      <c r="AZ572">
        <f t="shared" si="70"/>
        <v>-0.17601281757839315</v>
      </c>
      <c r="BA572">
        <f t="shared" si="70"/>
        <v>-0.19432364385442888</v>
      </c>
      <c r="BB572">
        <f t="shared" si="70"/>
        <v>-0.19203479056992448</v>
      </c>
      <c r="BC572">
        <f t="shared" si="70"/>
        <v>-0.19890135042343782</v>
      </c>
      <c r="BD572">
        <f t="shared" si="70"/>
        <v>-0.19890135042343782</v>
      </c>
      <c r="BE572">
        <f t="shared" si="70"/>
        <v>-0.19890135042343782</v>
      </c>
      <c r="BF572">
        <f t="shared" si="70"/>
        <v>-0.2401007095445182</v>
      </c>
      <c r="BG572">
        <f t="shared" si="70"/>
        <v>-0.22178988326848248</v>
      </c>
      <c r="BH572">
        <f t="shared" si="70"/>
        <v>-0.22178988326848248</v>
      </c>
      <c r="BI572">
        <f t="shared" si="70"/>
        <v>-0.22178988326848248</v>
      </c>
      <c r="BJ572">
        <f t="shared" si="70"/>
        <v>-0.22178988326848248</v>
      </c>
      <c r="BK572">
        <f t="shared" si="70"/>
        <v>-0.19661249713893339</v>
      </c>
      <c r="BL572">
        <f t="shared" si="70"/>
        <v>-0.21478599221789876</v>
      </c>
      <c r="BM572">
        <f t="shared" si="70"/>
        <v>-0.22178988326848248</v>
      </c>
    </row>
    <row r="573" spans="2:65" x14ac:dyDescent="0.25">
      <c r="B573">
        <f t="shared" si="69"/>
        <v>-1.7920825791610715E-5</v>
      </c>
      <c r="C573">
        <f t="shared" si="70"/>
        <v>3.7615813336678593E-2</v>
      </c>
      <c r="D573">
        <f t="shared" si="70"/>
        <v>2.7938567409186203E-2</v>
      </c>
      <c r="E573">
        <f t="shared" si="70"/>
        <v>-7.1504094908693876E-3</v>
      </c>
      <c r="F573">
        <f t="shared" si="70"/>
        <v>3.5662443325388087E-3</v>
      </c>
      <c r="G573">
        <f t="shared" si="70"/>
        <v>-4.9999103958710085E-3</v>
      </c>
      <c r="H573">
        <f t="shared" si="70"/>
        <v>-3.5859572409096603E-2</v>
      </c>
      <c r="I573">
        <f t="shared" si="70"/>
        <v>-7.17012239924016E-2</v>
      </c>
      <c r="J573">
        <f t="shared" si="70"/>
        <v>-8.9622049784054011E-2</v>
      </c>
      <c r="K573">
        <f t="shared" si="70"/>
        <v>-0.10575079299654122</v>
      </c>
      <c r="L573">
        <f t="shared" ref="C573:BM577" si="71">(L265-$A265)/$A265</f>
        <v>-9.4998297521549799E-2</v>
      </c>
      <c r="M573">
        <f t="shared" si="71"/>
        <v>-0.10037454525904559</v>
      </c>
      <c r="N573">
        <f t="shared" si="71"/>
        <v>-0.103958710417376</v>
      </c>
      <c r="O573">
        <f t="shared" si="71"/>
        <v>-5.5052776831956404E-2</v>
      </c>
      <c r="P573">
        <f t="shared" si="71"/>
        <v>-2.8207379796061E-2</v>
      </c>
      <c r="Q573">
        <f t="shared" si="71"/>
        <v>-6.4532893675740596E-2</v>
      </c>
      <c r="R573">
        <f t="shared" si="71"/>
        <v>-9.1414132363219214E-2</v>
      </c>
      <c r="S573">
        <f t="shared" si="71"/>
        <v>-8.4245802046558224E-2</v>
      </c>
      <c r="T573">
        <f t="shared" si="71"/>
        <v>-6.4532893675740596E-2</v>
      </c>
      <c r="U573">
        <f t="shared" si="71"/>
        <v>-8.4245802046558224E-2</v>
      </c>
      <c r="V573">
        <f t="shared" si="71"/>
        <v>-8.0661636888227806E-2</v>
      </c>
      <c r="W573">
        <f t="shared" si="71"/>
        <v>-9.4998297521549799E-2</v>
      </c>
      <c r="X573">
        <f t="shared" si="71"/>
        <v>-9.8582462679880217E-2</v>
      </c>
      <c r="Y573">
        <f t="shared" si="71"/>
        <v>-9.6790380100715015E-2</v>
      </c>
      <c r="Z573">
        <f t="shared" si="71"/>
        <v>-0.11471120589236743</v>
      </c>
      <c r="AA573">
        <f t="shared" si="71"/>
        <v>-0.11847457930861459</v>
      </c>
      <c r="AB573">
        <f t="shared" si="71"/>
        <v>-0.11291912331320221</v>
      </c>
      <c r="AC573">
        <f t="shared" si="71"/>
        <v>-0.12008745362986321</v>
      </c>
      <c r="AD573">
        <f t="shared" si="71"/>
        <v>-8.9622049784054011E-2</v>
      </c>
      <c r="AE573">
        <f t="shared" si="71"/>
        <v>-7.8869554309062589E-2</v>
      </c>
      <c r="AF573">
        <f t="shared" si="71"/>
        <v>-0.12367161878819379</v>
      </c>
      <c r="AG573">
        <f t="shared" si="71"/>
        <v>-0.13800827942151578</v>
      </c>
      <c r="AH573">
        <f t="shared" si="71"/>
        <v>-0.14338452715901143</v>
      </c>
      <c r="AI573">
        <f t="shared" si="71"/>
        <v>-0.13085786993064641</v>
      </c>
      <c r="AJ573">
        <f t="shared" si="71"/>
        <v>-0.12257844841490299</v>
      </c>
      <c r="AK573">
        <f t="shared" si="71"/>
        <v>-0.1165032884715328</v>
      </c>
      <c r="AL573">
        <f t="shared" si="71"/>
        <v>2.3279152703356593E-2</v>
      </c>
      <c r="AM573">
        <f t="shared" si="71"/>
        <v>-5.1988315621583805E-2</v>
      </c>
      <c r="AN573">
        <f t="shared" si="71"/>
        <v>-9.3206214942384583E-2</v>
      </c>
      <c r="AO573">
        <f t="shared" si="71"/>
        <v>-8.6037884625723593E-2</v>
      </c>
      <c r="AP573">
        <f t="shared" si="71"/>
        <v>3.5662443325388087E-3</v>
      </c>
      <c r="AQ573">
        <f t="shared" si="71"/>
        <v>-3.5841651583304194E-3</v>
      </c>
      <c r="AR573">
        <f t="shared" si="71"/>
        <v>2.8655400440852383E-2</v>
      </c>
      <c r="AS573">
        <f t="shared" si="71"/>
        <v>5.7328721707496373E-2</v>
      </c>
      <c r="AT573">
        <f t="shared" si="71"/>
        <v>-4.6612067884088018E-2</v>
      </c>
      <c r="AU573">
        <f t="shared" si="71"/>
        <v>-4.6612067884088018E-2</v>
      </c>
      <c r="AV573">
        <f t="shared" si="71"/>
        <v>-4.30279027257576E-2</v>
      </c>
      <c r="AW573">
        <f t="shared" si="71"/>
        <v>2.1487070124191383E-2</v>
      </c>
      <c r="AX573">
        <f t="shared" si="71"/>
        <v>-7.5285389150732018E-2</v>
      </c>
      <c r="AY573">
        <f t="shared" si="71"/>
        <v>-7.8869554309062589E-2</v>
      </c>
      <c r="AZ573">
        <f t="shared" si="71"/>
        <v>-8.0661636888227806E-2</v>
      </c>
      <c r="BA573">
        <f t="shared" si="71"/>
        <v>-8.2453719467393008E-2</v>
      </c>
      <c r="BB573">
        <f t="shared" si="71"/>
        <v>-8.2453719467393008E-2</v>
      </c>
      <c r="BC573">
        <f t="shared" si="71"/>
        <v>-9.4998297521549799E-2</v>
      </c>
      <c r="BD573">
        <f t="shared" si="71"/>
        <v>-0.10754287557570642</v>
      </c>
      <c r="BE573">
        <f t="shared" si="71"/>
        <v>-0.14338452715901143</v>
      </c>
      <c r="BF573">
        <f t="shared" si="71"/>
        <v>-0.1272557839465242</v>
      </c>
      <c r="BG573">
        <f t="shared" si="71"/>
        <v>-0.15234494005483762</v>
      </c>
      <c r="BH573">
        <f t="shared" si="71"/>
        <v>-0.1935628393756384</v>
      </c>
      <c r="BI573">
        <f t="shared" si="71"/>
        <v>-0.1935628393756384</v>
      </c>
      <c r="BJ573">
        <f t="shared" si="71"/>
        <v>-0.18997867421730799</v>
      </c>
      <c r="BK573">
        <f t="shared" si="71"/>
        <v>-0.18997867421730799</v>
      </c>
      <c r="BL573">
        <f t="shared" si="71"/>
        <v>-0.19893908711313418</v>
      </c>
      <c r="BM573">
        <f t="shared" si="71"/>
        <v>-0.2276124083797782</v>
      </c>
    </row>
    <row r="574" spans="2:65" x14ac:dyDescent="0.25">
      <c r="B574">
        <f t="shared" si="69"/>
        <v>1.2390670553935855E-2</v>
      </c>
      <c r="C574">
        <f t="shared" si="71"/>
        <v>1.9679300291545156E-2</v>
      </c>
      <c r="D574">
        <f t="shared" si="71"/>
        <v>2.5510204081632626E-2</v>
      </c>
      <c r="E574">
        <f t="shared" si="71"/>
        <v>3.4985422740524678E-2</v>
      </c>
      <c r="F574">
        <f t="shared" si="71"/>
        <v>1.093294460641389E-2</v>
      </c>
      <c r="G574">
        <f t="shared" si="71"/>
        <v>-2.3323615160349875E-2</v>
      </c>
      <c r="H574">
        <f t="shared" si="71"/>
        <v>-2.2594752186588955E-2</v>
      </c>
      <c r="I574">
        <f t="shared" si="71"/>
        <v>-2.1137026239067123E-2</v>
      </c>
      <c r="J574">
        <f t="shared" si="71"/>
        <v>-9.4752186588921844E-3</v>
      </c>
      <c r="K574">
        <f t="shared" si="71"/>
        <v>-1.4577259475218736E-2</v>
      </c>
      <c r="L574">
        <f t="shared" si="71"/>
        <v>3.0612244897959176E-2</v>
      </c>
      <c r="M574">
        <f t="shared" si="71"/>
        <v>5.6122448979591802E-2</v>
      </c>
      <c r="N574">
        <f t="shared" si="71"/>
        <v>6.1953352769679275E-2</v>
      </c>
      <c r="O574">
        <f t="shared" si="71"/>
        <v>7.434402332361513E-2</v>
      </c>
      <c r="P574">
        <f t="shared" si="71"/>
        <v>9.2565597667638444E-2</v>
      </c>
      <c r="Q574">
        <f t="shared" si="71"/>
        <v>9.9854227405247756E-2</v>
      </c>
      <c r="R574">
        <f t="shared" si="71"/>
        <v>0.10714285714285705</v>
      </c>
      <c r="S574">
        <f t="shared" si="71"/>
        <v>9.2565597667638444E-2</v>
      </c>
      <c r="T574">
        <f t="shared" si="71"/>
        <v>8.5276967930029146E-2</v>
      </c>
      <c r="U574">
        <f t="shared" si="71"/>
        <v>7.944606413994168E-2</v>
      </c>
      <c r="V574">
        <f t="shared" si="71"/>
        <v>7.944606413994168E-2</v>
      </c>
      <c r="W574">
        <f t="shared" si="71"/>
        <v>8.0903790087463512E-2</v>
      </c>
      <c r="X574">
        <f t="shared" si="71"/>
        <v>8.0903790087463512E-2</v>
      </c>
      <c r="Y574">
        <f t="shared" si="71"/>
        <v>0.11588921282798832</v>
      </c>
      <c r="Z574">
        <f t="shared" si="71"/>
        <v>0.12099125364431487</v>
      </c>
      <c r="AA574">
        <f t="shared" si="71"/>
        <v>8.0903790087463512E-2</v>
      </c>
      <c r="AB574">
        <f t="shared" si="71"/>
        <v>9.8396501457725924E-2</v>
      </c>
      <c r="AC574">
        <f t="shared" si="71"/>
        <v>0.10276967930029154</v>
      </c>
      <c r="AD574">
        <f t="shared" si="71"/>
        <v>0.1224489795918367</v>
      </c>
      <c r="AE574">
        <f t="shared" si="71"/>
        <v>0.1639941690962099</v>
      </c>
      <c r="AF574">
        <f t="shared" si="71"/>
        <v>0.15597667638483956</v>
      </c>
      <c r="AG574">
        <f t="shared" si="71"/>
        <v>0.30976676384839635</v>
      </c>
      <c r="AH574">
        <f t="shared" si="71"/>
        <v>0.2711370262390671</v>
      </c>
      <c r="AI574">
        <f t="shared" si="71"/>
        <v>0.2791545189504373</v>
      </c>
      <c r="AJ574">
        <f t="shared" si="71"/>
        <v>0.28717201166180756</v>
      </c>
      <c r="AK574">
        <f t="shared" si="71"/>
        <v>0.25947521865889217</v>
      </c>
      <c r="AL574">
        <f t="shared" si="71"/>
        <v>0.26166180758017477</v>
      </c>
      <c r="AM574">
        <f t="shared" si="71"/>
        <v>0.28862973760932936</v>
      </c>
      <c r="AN574">
        <f t="shared" si="71"/>
        <v>0.30320699708454796</v>
      </c>
      <c r="AO574">
        <f t="shared" si="71"/>
        <v>0.30102040816326536</v>
      </c>
      <c r="AP574">
        <f t="shared" si="71"/>
        <v>0.35131195335276955</v>
      </c>
      <c r="AQ574">
        <f t="shared" si="71"/>
        <v>0.34329446064139935</v>
      </c>
      <c r="AR574">
        <f t="shared" si="71"/>
        <v>0.30539358600583083</v>
      </c>
      <c r="AS574">
        <f t="shared" si="71"/>
        <v>0.30247813411078717</v>
      </c>
      <c r="AT574">
        <f t="shared" si="71"/>
        <v>0.27623906705539364</v>
      </c>
      <c r="AU574">
        <f t="shared" si="71"/>
        <v>0.2572886297376093</v>
      </c>
      <c r="AV574">
        <f t="shared" si="71"/>
        <v>0.28352769679300283</v>
      </c>
      <c r="AW574">
        <f t="shared" si="71"/>
        <v>0.22594752186588918</v>
      </c>
      <c r="AX574">
        <f t="shared" si="71"/>
        <v>0.20189504373177825</v>
      </c>
      <c r="AY574">
        <f t="shared" si="71"/>
        <v>0.21720116618075791</v>
      </c>
      <c r="AZ574">
        <f t="shared" si="71"/>
        <v>0.16180758017492702</v>
      </c>
      <c r="BA574">
        <f t="shared" si="71"/>
        <v>0.19460641399416909</v>
      </c>
      <c r="BB574">
        <f t="shared" si="71"/>
        <v>0.21428571428571425</v>
      </c>
      <c r="BC574">
        <f t="shared" si="71"/>
        <v>0.19387755102040805</v>
      </c>
      <c r="BD574">
        <f t="shared" si="71"/>
        <v>0.18002915451895046</v>
      </c>
      <c r="BE574">
        <f t="shared" si="71"/>
        <v>0.16982507288629736</v>
      </c>
      <c r="BF574">
        <f t="shared" si="71"/>
        <v>0.17711370262390655</v>
      </c>
      <c r="BG574">
        <f t="shared" si="71"/>
        <v>0.17346938775510209</v>
      </c>
      <c r="BH574">
        <f t="shared" si="71"/>
        <v>0.17274052478134105</v>
      </c>
      <c r="BI574">
        <f t="shared" si="71"/>
        <v>0.19752186588921275</v>
      </c>
      <c r="BJ574">
        <f t="shared" si="71"/>
        <v>0.19241982507288621</v>
      </c>
      <c r="BK574">
        <f t="shared" si="71"/>
        <v>0.16472303206997083</v>
      </c>
      <c r="BL574">
        <f t="shared" si="71"/>
        <v>0.20918367346938768</v>
      </c>
      <c r="BM574">
        <f t="shared" si="71"/>
        <v>0.19533527696792988</v>
      </c>
    </row>
    <row r="575" spans="2:65" x14ac:dyDescent="0.25">
      <c r="B575">
        <f t="shared" si="69"/>
        <v>3.4501061571125943E-3</v>
      </c>
      <c r="C575">
        <f t="shared" si="71"/>
        <v>6.9002123142250004E-3</v>
      </c>
      <c r="D575">
        <f t="shared" si="71"/>
        <v>2.6539278131629539E-4</v>
      </c>
      <c r="E575">
        <f t="shared" si="71"/>
        <v>4.7770700636942604E-3</v>
      </c>
      <c r="F575">
        <f t="shared" si="71"/>
        <v>-9.5541401273885208E-3</v>
      </c>
      <c r="G575">
        <f t="shared" si="71"/>
        <v>-9.2887473460722247E-3</v>
      </c>
      <c r="H575">
        <f t="shared" si="71"/>
        <v>-2.0700636942675189E-2</v>
      </c>
      <c r="I575">
        <f t="shared" si="71"/>
        <v>-2.7335456475583896E-2</v>
      </c>
      <c r="J575">
        <f t="shared" si="71"/>
        <v>-1.8312101910827966E-2</v>
      </c>
      <c r="K575">
        <f t="shared" si="71"/>
        <v>-3.4501061571125943E-3</v>
      </c>
      <c r="L575">
        <f t="shared" si="71"/>
        <v>-1.5923566878981495E-3</v>
      </c>
      <c r="M575">
        <f t="shared" si="71"/>
        <v>1.5127388535031854E-2</v>
      </c>
      <c r="N575">
        <f t="shared" si="71"/>
        <v>2.8131634819532968E-2</v>
      </c>
      <c r="O575">
        <f t="shared" si="71"/>
        <v>6.1836518046709088E-2</v>
      </c>
      <c r="P575">
        <f t="shared" si="71"/>
        <v>5.1220806794055197E-2</v>
      </c>
      <c r="Q575">
        <f t="shared" si="71"/>
        <v>3.8747346072186863E-2</v>
      </c>
      <c r="R575">
        <f t="shared" si="71"/>
        <v>4.0605095541401307E-2</v>
      </c>
      <c r="S575">
        <f t="shared" si="71"/>
        <v>5.4140127388535013E-2</v>
      </c>
      <c r="T575">
        <f t="shared" si="71"/>
        <v>3.3174097664543524E-2</v>
      </c>
      <c r="U575">
        <f t="shared" si="71"/>
        <v>1.9639065817409821E-2</v>
      </c>
      <c r="V575">
        <f t="shared" si="71"/>
        <v>-7.9617834394907477E-4</v>
      </c>
      <c r="W575">
        <f t="shared" si="71"/>
        <v>2.3885350318472243E-3</v>
      </c>
      <c r="X575">
        <f t="shared" si="71"/>
        <v>2.3885350318472243E-3</v>
      </c>
      <c r="Y575">
        <f t="shared" si="71"/>
        <v>1.5658174097664634E-2</v>
      </c>
      <c r="Z575">
        <f t="shared" si="71"/>
        <v>3.0520169851380004E-2</v>
      </c>
      <c r="AA575">
        <f t="shared" si="71"/>
        <v>1.6454352441613522E-2</v>
      </c>
      <c r="AB575">
        <f t="shared" si="71"/>
        <v>1.9108280254777042E-2</v>
      </c>
      <c r="AC575">
        <f t="shared" si="71"/>
        <v>-2.1231422505307404E-3</v>
      </c>
      <c r="AD575">
        <f t="shared" si="71"/>
        <v>-2.9193205944798152E-3</v>
      </c>
      <c r="AE575">
        <f t="shared" si="71"/>
        <v>6.9002123142250004E-3</v>
      </c>
      <c r="AF575">
        <f t="shared" si="71"/>
        <v>8.492569002123149E-3</v>
      </c>
      <c r="AG575">
        <f t="shared" si="71"/>
        <v>-1.1411889596602965E-2</v>
      </c>
      <c r="AH575">
        <f t="shared" si="71"/>
        <v>-1.5127388535031854E-2</v>
      </c>
      <c r="AI575">
        <f t="shared" si="71"/>
        <v>-1.804670912951167E-2</v>
      </c>
      <c r="AJ575">
        <f t="shared" si="71"/>
        <v>-8.2271762208068547E-3</v>
      </c>
      <c r="AK575">
        <f t="shared" si="71"/>
        <v>-1.9108280254777042E-2</v>
      </c>
      <c r="AL575">
        <f t="shared" si="71"/>
        <v>-3.8216560509554083E-2</v>
      </c>
      <c r="AM575">
        <f t="shared" si="71"/>
        <v>-5.0424628450106118E-2</v>
      </c>
      <c r="AN575">
        <f t="shared" si="71"/>
        <v>-5.3078556263269641E-2</v>
      </c>
      <c r="AO575">
        <f t="shared" si="71"/>
        <v>-5.6528662420382236E-2</v>
      </c>
      <c r="AP575">
        <f t="shared" si="71"/>
        <v>-7.1125265392781314E-2</v>
      </c>
      <c r="AQ575">
        <f t="shared" si="71"/>
        <v>-6.6348195329087048E-2</v>
      </c>
      <c r="AR575">
        <f t="shared" si="71"/>
        <v>-5.5997876857749457E-2</v>
      </c>
      <c r="AS575">
        <f t="shared" si="71"/>
        <v>-5.0159235668789826E-2</v>
      </c>
      <c r="AT575">
        <f t="shared" si="71"/>
        <v>-3.4766454352441675E-2</v>
      </c>
      <c r="AU575">
        <f t="shared" si="71"/>
        <v>-3.6358811040339632E-2</v>
      </c>
      <c r="AV575">
        <f t="shared" si="71"/>
        <v>-3.1050955414012784E-2</v>
      </c>
      <c r="AW575">
        <f t="shared" si="71"/>
        <v>-7.0859872611465008E-2</v>
      </c>
      <c r="AX575">
        <f t="shared" si="71"/>
        <v>-9.2091295116772789E-2</v>
      </c>
      <c r="AY575">
        <f t="shared" si="71"/>
        <v>-0.10483014861995761</v>
      </c>
      <c r="AZ575">
        <f t="shared" si="71"/>
        <v>-0.12526539278131632</v>
      </c>
      <c r="BA575">
        <f t="shared" si="71"/>
        <v>-0.12022292993630576</v>
      </c>
      <c r="BB575">
        <f t="shared" si="71"/>
        <v>-9.7929936305732421E-2</v>
      </c>
      <c r="BC575">
        <f t="shared" si="71"/>
        <v>-0.10138004246284502</v>
      </c>
      <c r="BD575">
        <f t="shared" si="71"/>
        <v>-0.1191613588110404</v>
      </c>
      <c r="BE575">
        <f t="shared" si="71"/>
        <v>-0.12606157112526539</v>
      </c>
      <c r="BF575">
        <f t="shared" si="71"/>
        <v>-0.13322717622080688</v>
      </c>
      <c r="BG575">
        <f t="shared" si="71"/>
        <v>-0.13535031847133761</v>
      </c>
      <c r="BH575">
        <f t="shared" si="71"/>
        <v>-0.16746284501061567</v>
      </c>
      <c r="BI575">
        <f t="shared" si="71"/>
        <v>-0.14808917197452226</v>
      </c>
      <c r="BJ575">
        <f t="shared" si="71"/>
        <v>-0.16878980891719744</v>
      </c>
      <c r="BK575">
        <f t="shared" si="71"/>
        <v>-0.16985138004246281</v>
      </c>
      <c r="BL575">
        <f t="shared" si="71"/>
        <v>-0.15578556263269641</v>
      </c>
      <c r="BM575">
        <f t="shared" si="71"/>
        <v>-0.15153927813163484</v>
      </c>
    </row>
    <row r="576" spans="2:65" x14ac:dyDescent="0.25">
      <c r="B576">
        <f t="shared" si="69"/>
        <v>-1.5555555555555619E-2</v>
      </c>
      <c r="C576">
        <f t="shared" si="71"/>
        <v>-4.8888888888888836E-2</v>
      </c>
      <c r="D576">
        <f t="shared" si="71"/>
        <v>-6.4444444444444457E-2</v>
      </c>
      <c r="E576">
        <f t="shared" si="71"/>
        <v>-4.4444444444444481E-2</v>
      </c>
      <c r="F576">
        <f t="shared" si="71"/>
        <v>-2.6666666666666689E-2</v>
      </c>
      <c r="G576">
        <f t="shared" si="71"/>
        <v>-3.1111111111111041E-2</v>
      </c>
      <c r="H576">
        <f t="shared" si="71"/>
        <v>-2.6666666666666689E-2</v>
      </c>
      <c r="I576">
        <f t="shared" si="71"/>
        <v>-4.6666666666666662E-2</v>
      </c>
      <c r="J576">
        <f t="shared" si="71"/>
        <v>-6.4444444444444457E-2</v>
      </c>
      <c r="K576">
        <f t="shared" si="71"/>
        <v>-0.1044444444444444</v>
      </c>
      <c r="L576">
        <f t="shared" si="71"/>
        <v>-7.7777777777777696E-2</v>
      </c>
      <c r="M576">
        <f t="shared" si="71"/>
        <v>-0.10000000000000003</v>
      </c>
      <c r="N576">
        <f t="shared" si="71"/>
        <v>-0.10222222222222221</v>
      </c>
      <c r="O576">
        <f t="shared" si="71"/>
        <v>-6.2222222222222276E-2</v>
      </c>
      <c r="P576">
        <f t="shared" si="71"/>
        <v>-6.8888888888888805E-2</v>
      </c>
      <c r="Q576">
        <f t="shared" si="71"/>
        <v>-7.5555555555555529E-2</v>
      </c>
      <c r="R576">
        <f t="shared" si="71"/>
        <v>-7.3333333333333348E-2</v>
      </c>
      <c r="S576">
        <f t="shared" si="71"/>
        <v>-7.3333333333333348E-2</v>
      </c>
      <c r="T576">
        <f t="shared" si="71"/>
        <v>-7.111111111111118E-2</v>
      </c>
      <c r="U576">
        <f t="shared" si="71"/>
        <v>-6.8888888888888805E-2</v>
      </c>
      <c r="V576">
        <f t="shared" si="71"/>
        <v>-7.7777777777777696E-2</v>
      </c>
      <c r="W576">
        <f t="shared" si="71"/>
        <v>-0.11333333333333329</v>
      </c>
      <c r="X576">
        <f t="shared" si="71"/>
        <v>-0.13333333333333336</v>
      </c>
      <c r="Y576">
        <f t="shared" si="71"/>
        <v>-0.11333333333333329</v>
      </c>
      <c r="Z576">
        <f t="shared" si="71"/>
        <v>-0.16777777777777775</v>
      </c>
      <c r="AA576">
        <f t="shared" si="71"/>
        <v>-0.13333333333333336</v>
      </c>
      <c r="AB576">
        <f t="shared" si="71"/>
        <v>-0.15111111111111114</v>
      </c>
      <c r="AC576">
        <f t="shared" si="71"/>
        <v>-0.13333333333333336</v>
      </c>
      <c r="AD576">
        <f t="shared" si="71"/>
        <v>-0.16666666666666666</v>
      </c>
      <c r="AE576">
        <f t="shared" si="71"/>
        <v>-0.20444444444444443</v>
      </c>
      <c r="AF576">
        <f t="shared" si="71"/>
        <v>-0.1711111111111111</v>
      </c>
      <c r="AG576">
        <f t="shared" si="71"/>
        <v>-0.17555555555555558</v>
      </c>
      <c r="AH576">
        <f t="shared" si="71"/>
        <v>-0.16000000000000003</v>
      </c>
      <c r="AI576">
        <f t="shared" si="71"/>
        <v>-0.15555555555555559</v>
      </c>
      <c r="AJ576">
        <f t="shared" si="71"/>
        <v>-0.13111111111111107</v>
      </c>
      <c r="AK576">
        <f t="shared" si="71"/>
        <v>-0.11777777777777773</v>
      </c>
      <c r="AL576">
        <f t="shared" si="71"/>
        <v>-0.1111111111111111</v>
      </c>
      <c r="AM576">
        <f t="shared" si="71"/>
        <v>-0.12444444444444445</v>
      </c>
      <c r="AN576">
        <f t="shared" si="71"/>
        <v>-0.13333333333333336</v>
      </c>
      <c r="AO576">
        <f t="shared" si="71"/>
        <v>-0.12444444444444445</v>
      </c>
      <c r="AP576">
        <f t="shared" si="71"/>
        <v>-0.13555555555555554</v>
      </c>
      <c r="AQ576">
        <f t="shared" si="71"/>
        <v>-0.16888888888888884</v>
      </c>
      <c r="AR576">
        <f t="shared" si="71"/>
        <v>-0.17333333333333328</v>
      </c>
      <c r="AS576">
        <f t="shared" si="71"/>
        <v>-0.1377777777777778</v>
      </c>
      <c r="AT576">
        <f t="shared" si="71"/>
        <v>-0.1377777777777778</v>
      </c>
      <c r="AU576">
        <f t="shared" si="71"/>
        <v>-0.13333333333333336</v>
      </c>
      <c r="AV576">
        <f t="shared" si="71"/>
        <v>-0.14888888888888888</v>
      </c>
      <c r="AW576">
        <f t="shared" si="71"/>
        <v>-0.13555555555555554</v>
      </c>
      <c r="AX576">
        <f t="shared" si="71"/>
        <v>-0.14888888888888888</v>
      </c>
      <c r="AY576">
        <f t="shared" si="71"/>
        <v>-0.19111111111111109</v>
      </c>
      <c r="AZ576">
        <f t="shared" si="71"/>
        <v>-0.20444444444444443</v>
      </c>
      <c r="BA576">
        <f t="shared" si="71"/>
        <v>-0.18000000000000002</v>
      </c>
      <c r="BB576">
        <f t="shared" si="71"/>
        <v>-0.1711111111111111</v>
      </c>
      <c r="BC576">
        <f t="shared" si="71"/>
        <v>-0.1977777777777778</v>
      </c>
      <c r="BD576">
        <f t="shared" si="71"/>
        <v>-0.18444444444444447</v>
      </c>
      <c r="BE576">
        <f t="shared" si="71"/>
        <v>-0.19999999999999998</v>
      </c>
      <c r="BF576">
        <f t="shared" si="71"/>
        <v>-0.21333333333333332</v>
      </c>
      <c r="BG576">
        <f t="shared" si="71"/>
        <v>-0.22666666666666668</v>
      </c>
      <c r="BH576">
        <f t="shared" si="71"/>
        <v>-0.28888888888888886</v>
      </c>
      <c r="BI576">
        <f t="shared" si="71"/>
        <v>-0.22000000000000006</v>
      </c>
      <c r="BJ576">
        <f t="shared" si="71"/>
        <v>-0.21555555555555561</v>
      </c>
      <c r="BK576">
        <f t="shared" si="71"/>
        <v>-0.23333333333333328</v>
      </c>
      <c r="BL576">
        <f t="shared" si="71"/>
        <v>-0.20444444444444443</v>
      </c>
      <c r="BM576">
        <f t="shared" si="71"/>
        <v>-0.22444444444444439</v>
      </c>
    </row>
    <row r="577" spans="2:65" x14ac:dyDescent="0.25">
      <c r="B577">
        <f t="shared" si="69"/>
        <v>-3.6697247706422048E-2</v>
      </c>
      <c r="C577">
        <f t="shared" si="71"/>
        <v>-3.6697247706422048E-2</v>
      </c>
      <c r="D577">
        <f t="shared" si="71"/>
        <v>-3.6697247706422048E-2</v>
      </c>
      <c r="E577">
        <f t="shared" si="71"/>
        <v>4.5871559633027359E-2</v>
      </c>
      <c r="F577">
        <f t="shared" si="71"/>
        <v>0</v>
      </c>
      <c r="G577">
        <f t="shared" si="71"/>
        <v>0.42201834862385312</v>
      </c>
      <c r="H577">
        <f t="shared" si="71"/>
        <v>0.38990825688073377</v>
      </c>
      <c r="I577">
        <f t="shared" si="71"/>
        <v>0.26605504587155943</v>
      </c>
      <c r="J577">
        <f t="shared" si="71"/>
        <v>0.26788990825688053</v>
      </c>
      <c r="K577">
        <f t="shared" ref="C577:BM581" si="72">(K269-$A269)/$A269</f>
        <v>0.3027522935779815</v>
      </c>
      <c r="L577">
        <f t="shared" si="72"/>
        <v>0.35779816513761459</v>
      </c>
      <c r="M577">
        <f t="shared" si="72"/>
        <v>0.33944954128440352</v>
      </c>
      <c r="N577">
        <f t="shared" si="72"/>
        <v>0.33027522935779802</v>
      </c>
      <c r="O577">
        <f t="shared" si="72"/>
        <v>0.57798165137614665</v>
      </c>
      <c r="P577">
        <f t="shared" si="72"/>
        <v>0.60550458715596323</v>
      </c>
      <c r="Q577">
        <f t="shared" si="72"/>
        <v>0.55963302752293564</v>
      </c>
      <c r="R577">
        <f t="shared" si="72"/>
        <v>0.55963302752293564</v>
      </c>
      <c r="S577">
        <f t="shared" si="72"/>
        <v>0.55963302752293564</v>
      </c>
      <c r="T577">
        <f t="shared" si="72"/>
        <v>0.62385321100917424</v>
      </c>
      <c r="U577">
        <f t="shared" si="72"/>
        <v>0.64220183486238525</v>
      </c>
      <c r="V577">
        <f t="shared" si="72"/>
        <v>0.52293577981651362</v>
      </c>
      <c r="W577">
        <f t="shared" si="72"/>
        <v>0.58715596330275222</v>
      </c>
      <c r="X577">
        <f t="shared" si="72"/>
        <v>0.58715596330275222</v>
      </c>
      <c r="Y577">
        <f t="shared" si="72"/>
        <v>0.53211009174311907</v>
      </c>
      <c r="Z577">
        <f t="shared" si="72"/>
        <v>0.54128440366972463</v>
      </c>
      <c r="AA577">
        <f t="shared" si="72"/>
        <v>0.55963302752293564</v>
      </c>
      <c r="AB577">
        <f t="shared" si="72"/>
        <v>0.47706422018348621</v>
      </c>
      <c r="AC577">
        <f t="shared" si="72"/>
        <v>0.55963302752293564</v>
      </c>
      <c r="AD577">
        <f t="shared" si="72"/>
        <v>0.53211009174311907</v>
      </c>
      <c r="AE577">
        <f t="shared" si="72"/>
        <v>0.58715596330275222</v>
      </c>
      <c r="AF577">
        <f t="shared" si="72"/>
        <v>0.52293577981651362</v>
      </c>
      <c r="AG577">
        <f t="shared" si="72"/>
        <v>0.48623853211009171</v>
      </c>
      <c r="AH577">
        <f t="shared" si="72"/>
        <v>0.43119266055045868</v>
      </c>
      <c r="AI577">
        <f t="shared" si="72"/>
        <v>0.48623853211009171</v>
      </c>
      <c r="AJ577">
        <f t="shared" si="72"/>
        <v>0.54128440366972463</v>
      </c>
      <c r="AK577">
        <f t="shared" si="72"/>
        <v>0.40366972477064211</v>
      </c>
      <c r="AL577">
        <f t="shared" si="72"/>
        <v>0.4678899082568807</v>
      </c>
      <c r="AM577">
        <f t="shared" si="72"/>
        <v>0.4678899082568807</v>
      </c>
      <c r="AN577">
        <f t="shared" si="72"/>
        <v>0.44036697247706419</v>
      </c>
      <c r="AO577">
        <f t="shared" si="72"/>
        <v>0.44036697247706419</v>
      </c>
      <c r="AP577">
        <f t="shared" si="72"/>
        <v>0.42201834862385312</v>
      </c>
      <c r="AQ577">
        <f t="shared" si="72"/>
        <v>0.3761467889908256</v>
      </c>
      <c r="AR577">
        <f t="shared" si="72"/>
        <v>0.41284403669724762</v>
      </c>
      <c r="AS577">
        <f t="shared" si="72"/>
        <v>0.33944954128440352</v>
      </c>
      <c r="AT577">
        <f t="shared" si="72"/>
        <v>0.31192660550458701</v>
      </c>
      <c r="AU577">
        <f t="shared" si="72"/>
        <v>0.32366972477064215</v>
      </c>
      <c r="AV577">
        <f t="shared" si="72"/>
        <v>0.33027522935779802</v>
      </c>
      <c r="AW577">
        <f t="shared" si="72"/>
        <v>0.36697247706422009</v>
      </c>
      <c r="AX577">
        <f t="shared" si="72"/>
        <v>0.35779816513761459</v>
      </c>
      <c r="AY577">
        <f t="shared" si="72"/>
        <v>0.28440366972477049</v>
      </c>
      <c r="AZ577">
        <f t="shared" si="72"/>
        <v>0.32110091743119251</v>
      </c>
      <c r="BA577">
        <f t="shared" si="72"/>
        <v>0.24770642201834861</v>
      </c>
      <c r="BB577">
        <f t="shared" si="72"/>
        <v>0.24770642201834861</v>
      </c>
      <c r="BC577">
        <f t="shared" si="72"/>
        <v>0.27522935779816493</v>
      </c>
      <c r="BD577">
        <f t="shared" si="72"/>
        <v>0.24770642201834861</v>
      </c>
      <c r="BE577">
        <f t="shared" si="72"/>
        <v>0.24311926605504577</v>
      </c>
      <c r="BF577">
        <f t="shared" si="72"/>
        <v>0.2293577981651376</v>
      </c>
      <c r="BG577">
        <f t="shared" si="72"/>
        <v>0.16513761467889901</v>
      </c>
      <c r="BH577">
        <f t="shared" si="72"/>
        <v>0.12844036697247696</v>
      </c>
      <c r="BI577">
        <f t="shared" si="72"/>
        <v>0.11009174311926594</v>
      </c>
      <c r="BJ577">
        <f t="shared" si="72"/>
        <v>0.22018348623853209</v>
      </c>
      <c r="BK577">
        <f t="shared" si="72"/>
        <v>0.22018348623853209</v>
      </c>
      <c r="BL577">
        <f t="shared" si="72"/>
        <v>0.20183486238532106</v>
      </c>
      <c r="BM577">
        <f t="shared" si="72"/>
        <v>0.11926605504587146</v>
      </c>
    </row>
    <row r="578" spans="2:65" x14ac:dyDescent="0.25">
      <c r="B578">
        <f t="shared" si="69"/>
        <v>1.3651877133105561E-3</v>
      </c>
      <c r="C578">
        <f t="shared" si="72"/>
        <v>-2.1615472127417538E-2</v>
      </c>
      <c r="D578">
        <f t="shared" si="72"/>
        <v>-1.774744027303761E-2</v>
      </c>
      <c r="E578">
        <f t="shared" si="72"/>
        <v>3.2992036405005719E-2</v>
      </c>
      <c r="F578">
        <f t="shared" si="72"/>
        <v>8.6461888509670029E-2</v>
      </c>
      <c r="G578">
        <f t="shared" si="72"/>
        <v>1.2969283276450473E-2</v>
      </c>
      <c r="H578">
        <f t="shared" si="72"/>
        <v>-3.2992036405005719E-2</v>
      </c>
      <c r="I578">
        <f t="shared" si="72"/>
        <v>-5.3014789533560834E-2</v>
      </c>
      <c r="J578">
        <f t="shared" si="72"/>
        <v>-1.6609783845278791E-2</v>
      </c>
      <c r="K578">
        <f t="shared" si="72"/>
        <v>-3.9817974971558624E-2</v>
      </c>
      <c r="L578">
        <f t="shared" si="72"/>
        <v>-3.3219567690557457E-2</v>
      </c>
      <c r="M578">
        <f t="shared" si="72"/>
        <v>-4.2775881683731476E-2</v>
      </c>
      <c r="N578">
        <f t="shared" si="72"/>
        <v>-4.8464163822525566E-2</v>
      </c>
      <c r="O578">
        <f t="shared" si="72"/>
        <v>2.2753128555173832E-4</v>
      </c>
      <c r="P578">
        <f t="shared" si="72"/>
        <v>0.13424345847554037</v>
      </c>
      <c r="Q578">
        <f t="shared" si="72"/>
        <v>7.1672354948805403E-2</v>
      </c>
      <c r="R578">
        <f t="shared" si="72"/>
        <v>7.0079635949943098E-2</v>
      </c>
      <c r="S578">
        <f t="shared" si="72"/>
        <v>0.119226393629124</v>
      </c>
      <c r="T578">
        <f t="shared" si="72"/>
        <v>0.12491467576791809</v>
      </c>
      <c r="U578">
        <f t="shared" si="72"/>
        <v>0.13742889647326509</v>
      </c>
      <c r="V578">
        <f t="shared" si="72"/>
        <v>0.13993174061433447</v>
      </c>
      <c r="W578">
        <f t="shared" si="72"/>
        <v>0.1422070534698521</v>
      </c>
      <c r="X578">
        <f t="shared" si="72"/>
        <v>7.1672354948805403E-2</v>
      </c>
      <c r="Y578">
        <f t="shared" si="72"/>
        <v>0.11717861205915811</v>
      </c>
      <c r="Z578">
        <f t="shared" si="72"/>
        <v>4.664391353811153E-2</v>
      </c>
      <c r="AA578">
        <f t="shared" si="72"/>
        <v>4.800910125142209E-2</v>
      </c>
      <c r="AB578">
        <f t="shared" si="72"/>
        <v>-2.1615472127417538E-2</v>
      </c>
      <c r="AC578">
        <f t="shared" si="72"/>
        <v>-4.4823663253697375E-2</v>
      </c>
      <c r="AD578">
        <f t="shared" si="72"/>
        <v>-4.8691695108077304E-2</v>
      </c>
      <c r="AE578">
        <f t="shared" si="72"/>
        <v>-6.1660978384527901E-2</v>
      </c>
      <c r="AF578">
        <f t="shared" si="72"/>
        <v>-4.4368600682593899E-2</v>
      </c>
      <c r="AG578">
        <f t="shared" si="72"/>
        <v>-3.9817974971558624E-2</v>
      </c>
      <c r="AH578">
        <f t="shared" si="72"/>
        <v>-5.0739476678043197E-2</v>
      </c>
      <c r="AI578">
        <f t="shared" si="72"/>
        <v>-5.3242320819112572E-2</v>
      </c>
      <c r="AJ578">
        <f t="shared" si="72"/>
        <v>-2.616609783845281E-2</v>
      </c>
      <c r="AK578">
        <f t="shared" si="72"/>
        <v>-3.3447098976109195E-2</v>
      </c>
      <c r="AL578">
        <f t="shared" si="72"/>
        <v>2.3890784982935176E-2</v>
      </c>
      <c r="AM578">
        <f t="shared" si="72"/>
        <v>7.4175199089874896E-2</v>
      </c>
      <c r="AN578">
        <f t="shared" si="72"/>
        <v>1.7519908987485743E-2</v>
      </c>
      <c r="AO578">
        <f t="shared" si="72"/>
        <v>3.3447098976109195E-2</v>
      </c>
      <c r="AP578">
        <f t="shared" si="72"/>
        <v>2.616609783845281E-2</v>
      </c>
      <c r="AQ578">
        <f t="shared" si="72"/>
        <v>1.1376564277588179E-3</v>
      </c>
      <c r="AR578">
        <f t="shared" si="72"/>
        <v>-1.04664391353811E-2</v>
      </c>
      <c r="AS578">
        <f t="shared" si="72"/>
        <v>7.9635949943117242E-3</v>
      </c>
      <c r="AT578">
        <f t="shared" si="72"/>
        <v>1.1376564277588179E-3</v>
      </c>
      <c r="AU578">
        <f t="shared" si="72"/>
        <v>1.7064846416382267E-2</v>
      </c>
      <c r="AV578">
        <f t="shared" si="72"/>
        <v>-1.5927189988623448E-2</v>
      </c>
      <c r="AW578">
        <f t="shared" si="72"/>
        <v>-1.4789533560864631E-2</v>
      </c>
      <c r="AX578">
        <f t="shared" si="72"/>
        <v>-4.7098976109215006E-2</v>
      </c>
      <c r="AY578">
        <f t="shared" si="72"/>
        <v>-9.8976109215017025E-2</v>
      </c>
      <c r="AZ578">
        <f t="shared" si="72"/>
        <v>-4.4368600682593899E-2</v>
      </c>
      <c r="BA578">
        <f t="shared" si="72"/>
        <v>-4.8919226393629167E-2</v>
      </c>
      <c r="BB578">
        <f t="shared" si="72"/>
        <v>3.4129692832764534E-2</v>
      </c>
      <c r="BC578">
        <f t="shared" si="72"/>
        <v>5.6882821387940893E-3</v>
      </c>
      <c r="BD578">
        <f t="shared" si="72"/>
        <v>-4.4141069397042154E-2</v>
      </c>
      <c r="BE578">
        <f t="shared" si="72"/>
        <v>-5.5745164960182073E-2</v>
      </c>
      <c r="BF578">
        <f t="shared" si="72"/>
        <v>-0.15585893060295791</v>
      </c>
      <c r="BG578">
        <f t="shared" si="72"/>
        <v>-0.1808873720136519</v>
      </c>
      <c r="BH578">
        <f t="shared" si="72"/>
        <v>-0.16541524459613194</v>
      </c>
      <c r="BI578">
        <f t="shared" si="72"/>
        <v>-0.17792946530147893</v>
      </c>
      <c r="BJ578">
        <f t="shared" si="72"/>
        <v>-0.20819112627986353</v>
      </c>
      <c r="BK578">
        <f t="shared" si="72"/>
        <v>-0.26734926052332192</v>
      </c>
      <c r="BL578">
        <f t="shared" si="72"/>
        <v>-0.28395904436860075</v>
      </c>
      <c r="BM578">
        <f t="shared" si="72"/>
        <v>-0.2844141069397042</v>
      </c>
    </row>
    <row r="579" spans="2:65" x14ac:dyDescent="0.25">
      <c r="B579">
        <f t="shared" si="69"/>
        <v>3.9603960396039639E-2</v>
      </c>
      <c r="C579">
        <f t="shared" si="72"/>
        <v>1.980198019801982E-2</v>
      </c>
      <c r="D579">
        <f t="shared" si="72"/>
        <v>-9.9999999999999985E-3</v>
      </c>
      <c r="E579">
        <f t="shared" si="72"/>
        <v>-1.980198019801982E-2</v>
      </c>
      <c r="F579">
        <f t="shared" si="72"/>
        <v>-4.4455445544554509E-2</v>
      </c>
      <c r="G579">
        <f t="shared" si="72"/>
        <v>-4.7371287128712899E-2</v>
      </c>
      <c r="H579">
        <f t="shared" si="72"/>
        <v>-4.9306930693069261E-2</v>
      </c>
      <c r="I579">
        <f t="shared" si="72"/>
        <v>-4.5544554455445585E-2</v>
      </c>
      <c r="J579">
        <f t="shared" si="72"/>
        <v>-0.10900990099009898</v>
      </c>
      <c r="K579">
        <f t="shared" si="72"/>
        <v>-0.12198019801980195</v>
      </c>
      <c r="L579">
        <f t="shared" si="72"/>
        <v>-0.14851485148514854</v>
      </c>
      <c r="M579">
        <f t="shared" si="72"/>
        <v>-0.11712871287128709</v>
      </c>
      <c r="N579">
        <f t="shared" si="72"/>
        <v>-0.12871287128712872</v>
      </c>
      <c r="O579">
        <f t="shared" si="72"/>
        <v>-0.13712871287128708</v>
      </c>
      <c r="P579">
        <f t="shared" si="72"/>
        <v>-0.11683168316831682</v>
      </c>
      <c r="Q579">
        <f t="shared" si="72"/>
        <v>-0.14851485148514854</v>
      </c>
      <c r="R579">
        <f t="shared" si="72"/>
        <v>-0.12999999999999998</v>
      </c>
      <c r="S579">
        <f t="shared" si="72"/>
        <v>-9.8811881188118816E-2</v>
      </c>
      <c r="T579">
        <f t="shared" si="72"/>
        <v>-9.9009900990099098E-3</v>
      </c>
      <c r="U579">
        <f t="shared" si="72"/>
        <v>-3.9594059405940567E-2</v>
      </c>
      <c r="V579">
        <f t="shared" si="72"/>
        <v>-8.3960396039603952E-2</v>
      </c>
      <c r="W579">
        <f t="shared" si="72"/>
        <v>-2.9702970297029729E-2</v>
      </c>
      <c r="X579">
        <f t="shared" si="72"/>
        <v>-9.9009900990099098E-3</v>
      </c>
      <c r="Y579">
        <f t="shared" si="72"/>
        <v>-9.9009900990098987E-2</v>
      </c>
      <c r="Z579">
        <f t="shared" si="72"/>
        <v>-0.1089108910891089</v>
      </c>
      <c r="AA579">
        <f t="shared" si="72"/>
        <v>-0.12623762376237629</v>
      </c>
      <c r="AB579">
        <f t="shared" si="72"/>
        <v>-0.11930693069306936</v>
      </c>
      <c r="AC579">
        <f t="shared" si="72"/>
        <v>-0.15445544554455448</v>
      </c>
      <c r="AD579">
        <f t="shared" si="72"/>
        <v>-0.1797029702970297</v>
      </c>
      <c r="AE579">
        <f t="shared" si="72"/>
        <v>-0.14851485148514854</v>
      </c>
      <c r="AF579">
        <f t="shared" si="72"/>
        <v>-0.16633663366336637</v>
      </c>
      <c r="AG579">
        <f t="shared" si="72"/>
        <v>-0.17821782178217827</v>
      </c>
      <c r="AH579">
        <f t="shared" si="72"/>
        <v>-0.14851485148514854</v>
      </c>
      <c r="AI579">
        <f t="shared" si="72"/>
        <v>-0.17821782178217827</v>
      </c>
      <c r="AJ579">
        <f t="shared" si="72"/>
        <v>-0.17821782178217827</v>
      </c>
      <c r="AK579">
        <f t="shared" si="72"/>
        <v>-0.18811881188118817</v>
      </c>
      <c r="AL579">
        <f t="shared" si="72"/>
        <v>-0.25188118811881183</v>
      </c>
      <c r="AM579">
        <f t="shared" si="72"/>
        <v>-0.27722772277227725</v>
      </c>
      <c r="AN579">
        <f t="shared" si="72"/>
        <v>-0.23306930693069311</v>
      </c>
      <c r="AO579">
        <f t="shared" si="72"/>
        <v>-0.23920792079207925</v>
      </c>
      <c r="AP579">
        <f t="shared" si="72"/>
        <v>-0.27772277227722769</v>
      </c>
      <c r="AQ579">
        <f t="shared" si="72"/>
        <v>-0.28722772277227726</v>
      </c>
      <c r="AR579">
        <f t="shared" si="72"/>
        <v>-0.31980198019801975</v>
      </c>
      <c r="AS579">
        <f t="shared" si="72"/>
        <v>-0.33683168316831691</v>
      </c>
      <c r="AT579">
        <f t="shared" si="72"/>
        <v>-0.30693069306930698</v>
      </c>
      <c r="AU579">
        <f t="shared" si="72"/>
        <v>-0.331980198019802</v>
      </c>
      <c r="AV579">
        <f t="shared" si="72"/>
        <v>-0.29702970297029707</v>
      </c>
      <c r="AW579">
        <f t="shared" si="72"/>
        <v>-0.3366336633663366</v>
      </c>
      <c r="AX579">
        <f t="shared" si="72"/>
        <v>-0.37623762376237624</v>
      </c>
      <c r="AY579">
        <f t="shared" si="72"/>
        <v>-0.42079207920792083</v>
      </c>
      <c r="AZ579">
        <f t="shared" si="72"/>
        <v>-0.39752475247524749</v>
      </c>
      <c r="BA579">
        <f t="shared" si="72"/>
        <v>-0.38534653465346536</v>
      </c>
      <c r="BB579">
        <f t="shared" si="72"/>
        <v>-0.35643564356435642</v>
      </c>
      <c r="BC579">
        <f t="shared" si="72"/>
        <v>-0.39562871287128709</v>
      </c>
      <c r="BD579">
        <f t="shared" si="72"/>
        <v>-0.3963366336633663</v>
      </c>
      <c r="BE579">
        <f t="shared" si="72"/>
        <v>-0.37613861386138614</v>
      </c>
      <c r="BF579">
        <f t="shared" si="72"/>
        <v>-0.35544554455445543</v>
      </c>
      <c r="BG579">
        <f t="shared" si="72"/>
        <v>-0.37158415841584153</v>
      </c>
      <c r="BH579">
        <f t="shared" si="72"/>
        <v>-0.38594059405940595</v>
      </c>
      <c r="BI579">
        <f t="shared" si="72"/>
        <v>-0.36613861386138613</v>
      </c>
      <c r="BJ579">
        <f t="shared" si="72"/>
        <v>-0.34257425742574255</v>
      </c>
      <c r="BK579">
        <f t="shared" si="72"/>
        <v>-0.42574257425742579</v>
      </c>
      <c r="BL579">
        <f t="shared" si="72"/>
        <v>-0.42069306930693073</v>
      </c>
      <c r="BM579">
        <f t="shared" si="72"/>
        <v>-0.41782178217821786</v>
      </c>
    </row>
    <row r="580" spans="2:65" x14ac:dyDescent="0.25">
      <c r="B580">
        <f t="shared" si="69"/>
        <v>1.8867924528301903E-2</v>
      </c>
      <c r="C580">
        <f t="shared" si="72"/>
        <v>1.8867924528301903E-2</v>
      </c>
      <c r="D580">
        <f t="shared" si="72"/>
        <v>9.4339622641508823E-3</v>
      </c>
      <c r="E580">
        <f t="shared" si="72"/>
        <v>-1.5723270440251656E-2</v>
      </c>
      <c r="F580">
        <f t="shared" si="72"/>
        <v>0</v>
      </c>
      <c r="G580">
        <f t="shared" si="72"/>
        <v>-3.1446540880503871E-3</v>
      </c>
      <c r="H580">
        <f t="shared" si="72"/>
        <v>3.1446540880502474E-3</v>
      </c>
      <c r="I580">
        <f t="shared" si="72"/>
        <v>-2.8301886792452925E-2</v>
      </c>
      <c r="J580">
        <f t="shared" si="72"/>
        <v>-5.0314465408805076E-2</v>
      </c>
      <c r="K580">
        <f t="shared" si="72"/>
        <v>-0.14779874213836483</v>
      </c>
      <c r="L580">
        <f t="shared" si="72"/>
        <v>-0.16666666666666674</v>
      </c>
      <c r="M580">
        <f t="shared" si="72"/>
        <v>-0.16666666666666674</v>
      </c>
      <c r="N580">
        <f t="shared" si="72"/>
        <v>-0.16981132075471697</v>
      </c>
      <c r="O580">
        <f t="shared" si="72"/>
        <v>-0.13836477987421381</v>
      </c>
      <c r="P580">
        <f t="shared" si="72"/>
        <v>-0.14779874213836483</v>
      </c>
      <c r="Q580">
        <f t="shared" si="72"/>
        <v>-0.16981132075471697</v>
      </c>
      <c r="R580">
        <f t="shared" si="72"/>
        <v>-0.20754716981132079</v>
      </c>
      <c r="S580">
        <f t="shared" si="72"/>
        <v>-0.18553459119496865</v>
      </c>
      <c r="T580">
        <f t="shared" si="72"/>
        <v>-0.19182389937106928</v>
      </c>
      <c r="U580">
        <f t="shared" si="72"/>
        <v>-0.18867924528301888</v>
      </c>
      <c r="V580">
        <f t="shared" si="72"/>
        <v>-0.18867924528301888</v>
      </c>
      <c r="W580">
        <f t="shared" si="72"/>
        <v>-0.17610062893081763</v>
      </c>
      <c r="X580">
        <f t="shared" si="72"/>
        <v>-0.18553459119496865</v>
      </c>
      <c r="Y580">
        <f t="shared" si="72"/>
        <v>-0.19811320754716991</v>
      </c>
      <c r="Z580">
        <f t="shared" si="72"/>
        <v>-0.18238993710691825</v>
      </c>
      <c r="AA580">
        <f t="shared" si="72"/>
        <v>-0.17295597484276737</v>
      </c>
      <c r="AB580">
        <f t="shared" si="72"/>
        <v>-0.16981132075471697</v>
      </c>
      <c r="AC580">
        <f t="shared" si="72"/>
        <v>-0.179245283018868</v>
      </c>
      <c r="AD580">
        <f t="shared" si="72"/>
        <v>-0.17610062893081763</v>
      </c>
      <c r="AE580">
        <f t="shared" si="72"/>
        <v>-0.19182389937106928</v>
      </c>
      <c r="AF580">
        <f t="shared" si="72"/>
        <v>-0.18553459119496865</v>
      </c>
      <c r="AG580">
        <f t="shared" si="72"/>
        <v>-0.18867924528301888</v>
      </c>
      <c r="AH580">
        <f t="shared" si="72"/>
        <v>-0.20440251572327053</v>
      </c>
      <c r="AI580">
        <f t="shared" si="72"/>
        <v>-0.15723270440251572</v>
      </c>
      <c r="AJ580">
        <f t="shared" si="72"/>
        <v>-0.15408805031446546</v>
      </c>
      <c r="AK580">
        <f t="shared" si="72"/>
        <v>-0.16037735849056611</v>
      </c>
      <c r="AL580">
        <f t="shared" si="72"/>
        <v>-0.19182389937106928</v>
      </c>
      <c r="AM580">
        <f t="shared" si="72"/>
        <v>-0.19811320754716991</v>
      </c>
      <c r="AN580">
        <f t="shared" si="72"/>
        <v>-0.20754716981132079</v>
      </c>
      <c r="AO580">
        <f t="shared" si="72"/>
        <v>-0.20754716981132079</v>
      </c>
      <c r="AP580">
        <f t="shared" si="72"/>
        <v>-0.2264150943396227</v>
      </c>
      <c r="AQ580">
        <f t="shared" si="72"/>
        <v>-0.23899371069182396</v>
      </c>
      <c r="AR580">
        <f t="shared" si="72"/>
        <v>-0.26415094339622652</v>
      </c>
      <c r="AS580">
        <f t="shared" si="72"/>
        <v>-0.20440251572327053</v>
      </c>
      <c r="AT580">
        <f t="shared" si="72"/>
        <v>-0.21069182389937119</v>
      </c>
      <c r="AU580">
        <f t="shared" si="72"/>
        <v>-0.25786163522012584</v>
      </c>
      <c r="AV580">
        <f t="shared" si="72"/>
        <v>-0.25157232704402521</v>
      </c>
      <c r="AW580">
        <f t="shared" si="72"/>
        <v>-0.23584905660377356</v>
      </c>
      <c r="AX580">
        <f t="shared" si="72"/>
        <v>-0.29874213836477992</v>
      </c>
      <c r="AY580">
        <f t="shared" si="72"/>
        <v>-0.32075471698113206</v>
      </c>
      <c r="AZ580">
        <f t="shared" si="72"/>
        <v>-0.38993710691823902</v>
      </c>
      <c r="BA580">
        <f t="shared" si="72"/>
        <v>-0.44654088050314467</v>
      </c>
      <c r="BB580">
        <f t="shared" si="72"/>
        <v>-0.41509433962264153</v>
      </c>
      <c r="BC580">
        <f t="shared" si="72"/>
        <v>-0.44654088050314467</v>
      </c>
      <c r="BD580">
        <f t="shared" si="72"/>
        <v>-0.45283018867924529</v>
      </c>
      <c r="BE580">
        <f t="shared" si="72"/>
        <v>-0.46855345911949692</v>
      </c>
      <c r="BF580">
        <f t="shared" si="72"/>
        <v>-0.49371069182389937</v>
      </c>
      <c r="BG580">
        <f t="shared" si="72"/>
        <v>-0.45597484276729561</v>
      </c>
      <c r="BH580">
        <f t="shared" si="72"/>
        <v>-0.49371069182389937</v>
      </c>
      <c r="BI580">
        <f t="shared" si="72"/>
        <v>-0.4874213836477988</v>
      </c>
      <c r="BJ580">
        <f t="shared" si="72"/>
        <v>-0.46855345911949692</v>
      </c>
      <c r="BK580">
        <f t="shared" si="72"/>
        <v>-0.42767295597484278</v>
      </c>
      <c r="BL580">
        <f t="shared" si="72"/>
        <v>-0.4308176100628931</v>
      </c>
      <c r="BM580">
        <f t="shared" si="72"/>
        <v>-0.44968553459119498</v>
      </c>
    </row>
    <row r="581" spans="2:65" x14ac:dyDescent="0.25">
      <c r="B581">
        <f t="shared" si="69"/>
        <v>-1.4745308310991882E-2</v>
      </c>
      <c r="C581">
        <f t="shared" si="72"/>
        <v>-1.6085790884718346E-2</v>
      </c>
      <c r="D581">
        <f t="shared" si="72"/>
        <v>1.2064343163538951E-2</v>
      </c>
      <c r="E581">
        <f t="shared" si="72"/>
        <v>1.3404825737265416E-2</v>
      </c>
      <c r="F581">
        <f t="shared" si="72"/>
        <v>-1.0723860589812294E-2</v>
      </c>
      <c r="G581">
        <f t="shared" si="72"/>
        <v>4.0214477211797774E-3</v>
      </c>
      <c r="H581">
        <f t="shared" si="72"/>
        <v>2.144772117962478E-2</v>
      </c>
      <c r="I581">
        <f t="shared" si="72"/>
        <v>1.3404825737265416E-2</v>
      </c>
      <c r="J581">
        <f t="shared" ref="C581:BM585" si="73">(J273-$A273)/$A273</f>
        <v>3.2171581769437074E-2</v>
      </c>
      <c r="K581">
        <f t="shared" si="73"/>
        <v>-3.7533512064343126E-2</v>
      </c>
      <c r="L581">
        <f t="shared" si="73"/>
        <v>-6.0321715817694375E-2</v>
      </c>
      <c r="M581">
        <f t="shared" si="73"/>
        <v>-3.7533512064343126E-2</v>
      </c>
      <c r="N581">
        <f t="shared" si="73"/>
        <v>-3.0831099195710421E-2</v>
      </c>
      <c r="O581">
        <f t="shared" si="73"/>
        <v>-9.3833780160856393E-3</v>
      </c>
      <c r="P581">
        <f t="shared" si="73"/>
        <v>1.8096514745308427E-2</v>
      </c>
      <c r="Q581">
        <f t="shared" si="73"/>
        <v>2.144772117962478E-2</v>
      </c>
      <c r="R581">
        <f t="shared" si="73"/>
        <v>8.042895442359364E-3</v>
      </c>
      <c r="S581">
        <f t="shared" si="73"/>
        <v>8.0428954423592505E-2</v>
      </c>
      <c r="T581">
        <f t="shared" si="73"/>
        <v>6.9705093833780207E-2</v>
      </c>
      <c r="U581">
        <f t="shared" si="73"/>
        <v>7.238605898123332E-2</v>
      </c>
      <c r="V581">
        <f t="shared" si="73"/>
        <v>8.4450402144772271E-2</v>
      </c>
      <c r="W581">
        <f t="shared" si="73"/>
        <v>9.7855227882037696E-2</v>
      </c>
      <c r="X581">
        <f t="shared" si="73"/>
        <v>6.8364611260053734E-2</v>
      </c>
      <c r="Y581">
        <f t="shared" si="73"/>
        <v>7.3726541554959793E-2</v>
      </c>
      <c r="Z581">
        <f t="shared" si="73"/>
        <v>2.9490616621983955E-2</v>
      </c>
      <c r="AA581">
        <f t="shared" si="73"/>
        <v>6.5683646112600622E-2</v>
      </c>
      <c r="AB581">
        <f t="shared" si="73"/>
        <v>6.5683646112600622E-2</v>
      </c>
      <c r="AC581">
        <f t="shared" si="73"/>
        <v>0.10053619302949063</v>
      </c>
      <c r="AD581">
        <f t="shared" si="73"/>
        <v>7.9088471849866032E-2</v>
      </c>
      <c r="AE581">
        <f t="shared" si="73"/>
        <v>9.2493297587131457E-2</v>
      </c>
      <c r="AF581">
        <f t="shared" si="73"/>
        <v>0.10187667560321728</v>
      </c>
      <c r="AG581">
        <f t="shared" si="73"/>
        <v>4.8257372654155611E-2</v>
      </c>
      <c r="AH581">
        <f t="shared" si="73"/>
        <v>6.4343163538874149E-2</v>
      </c>
      <c r="AI581">
        <f t="shared" si="73"/>
        <v>7.238605898123332E-2</v>
      </c>
      <c r="AJ581">
        <f t="shared" si="73"/>
        <v>9.3833780160857916E-2</v>
      </c>
      <c r="AK581">
        <f t="shared" si="73"/>
        <v>6.8364611260053734E-2</v>
      </c>
      <c r="AL581">
        <f t="shared" si="73"/>
        <v>9.1152815013404984E-2</v>
      </c>
      <c r="AM581">
        <f t="shared" si="73"/>
        <v>0.16621983914209124</v>
      </c>
      <c r="AN581">
        <f t="shared" si="73"/>
        <v>0.1286863270777481</v>
      </c>
      <c r="AO581">
        <f t="shared" si="73"/>
        <v>9.3833780160857916E-2</v>
      </c>
      <c r="AP581">
        <f t="shared" si="73"/>
        <v>0.10857908847184999</v>
      </c>
      <c r="AQ581">
        <f t="shared" si="73"/>
        <v>9.0348525469169036E-2</v>
      </c>
      <c r="AR581">
        <f t="shared" si="73"/>
        <v>6.6219839142091313E-2</v>
      </c>
      <c r="AS581">
        <f t="shared" si="73"/>
        <v>0.13029490616621983</v>
      </c>
      <c r="AT581">
        <f t="shared" si="73"/>
        <v>7.2922252010724026E-2</v>
      </c>
      <c r="AU581">
        <f t="shared" si="73"/>
        <v>8.6327077747989436E-2</v>
      </c>
      <c r="AV581">
        <f t="shared" si="73"/>
        <v>9.1152815013405743E-3</v>
      </c>
      <c r="AW581">
        <f t="shared" si="73"/>
        <v>-1.0187667560321594E-2</v>
      </c>
      <c r="AX581">
        <f t="shared" si="73"/>
        <v>-4.7453083109919469E-2</v>
      </c>
      <c r="AY581">
        <f t="shared" si="73"/>
        <v>-4.7184986595174214E-2</v>
      </c>
      <c r="AZ581">
        <f t="shared" si="73"/>
        <v>-2.359249329758701E-2</v>
      </c>
      <c r="BA581">
        <f t="shared" si="73"/>
        <v>-4.6380697050938259E-2</v>
      </c>
      <c r="BB581">
        <f t="shared" si="73"/>
        <v>2.8150134048257489E-2</v>
      </c>
      <c r="BC581">
        <f t="shared" si="73"/>
        <v>2.2788203753351246E-2</v>
      </c>
      <c r="BD581">
        <f t="shared" si="73"/>
        <v>-4.1018766756032013E-2</v>
      </c>
      <c r="BE581">
        <f t="shared" si="73"/>
        <v>-6.2466487935656796E-2</v>
      </c>
      <c r="BF581">
        <f t="shared" si="73"/>
        <v>-8.5254691689008039E-2</v>
      </c>
      <c r="BG581">
        <f t="shared" si="73"/>
        <v>-7.2654155495978395E-2</v>
      </c>
      <c r="BH581">
        <f t="shared" si="73"/>
        <v>-0.13726541554959779</v>
      </c>
      <c r="BI581">
        <f t="shared" si="73"/>
        <v>-8.6863270777479767E-2</v>
      </c>
      <c r="BJ581">
        <f t="shared" si="73"/>
        <v>-9.0080428954423586E-2</v>
      </c>
      <c r="BK581">
        <f t="shared" si="73"/>
        <v>-0.13967828418230546</v>
      </c>
      <c r="BL581">
        <f t="shared" si="73"/>
        <v>-0.15254691689008038</v>
      </c>
      <c r="BM581">
        <f t="shared" si="73"/>
        <v>-8.3914209115281385E-2</v>
      </c>
    </row>
    <row r="582" spans="2:65" x14ac:dyDescent="0.25">
      <c r="B582">
        <f t="shared" si="69"/>
        <v>6.896551724137937E-3</v>
      </c>
      <c r="C582">
        <f t="shared" si="73"/>
        <v>-6.896551724137937E-3</v>
      </c>
      <c r="D582">
        <f t="shared" si="73"/>
        <v>1.3793103448274345E-4</v>
      </c>
      <c r="E582">
        <f t="shared" si="73"/>
        <v>6.896551724137937E-3</v>
      </c>
      <c r="F582">
        <f t="shared" si="73"/>
        <v>1.3793103448275874E-2</v>
      </c>
      <c r="G582">
        <f t="shared" si="73"/>
        <v>-1.0827586206896585E-2</v>
      </c>
      <c r="H582">
        <f t="shared" si="73"/>
        <v>6.896551724137937E-3</v>
      </c>
      <c r="I582">
        <f t="shared" si="73"/>
        <v>6.8275862068965659E-3</v>
      </c>
      <c r="J582">
        <f t="shared" si="73"/>
        <v>0</v>
      </c>
      <c r="K582">
        <f t="shared" si="73"/>
        <v>6.896551724137937E-3</v>
      </c>
      <c r="L582">
        <f t="shared" si="73"/>
        <v>1.3793103448275874E-2</v>
      </c>
      <c r="M582">
        <f t="shared" si="73"/>
        <v>-6.896551724137937E-3</v>
      </c>
      <c r="N582">
        <f t="shared" si="73"/>
        <v>-6.896551724137937E-3</v>
      </c>
      <c r="O582">
        <f t="shared" si="73"/>
        <v>-6.896551724137937E-3</v>
      </c>
      <c r="P582">
        <f t="shared" si="73"/>
        <v>1.0344827586206983E-2</v>
      </c>
      <c r="Q582">
        <f t="shared" si="73"/>
        <v>6.896551724137937E-3</v>
      </c>
      <c r="R582">
        <f t="shared" si="73"/>
        <v>0</v>
      </c>
      <c r="S582">
        <f t="shared" si="73"/>
        <v>6.896551724137937E-3</v>
      </c>
      <c r="T582">
        <f t="shared" si="73"/>
        <v>6.896551724137937E-3</v>
      </c>
      <c r="U582">
        <f t="shared" si="73"/>
        <v>6.896551724137937E-3</v>
      </c>
      <c r="V582">
        <f t="shared" si="73"/>
        <v>1.3793103448275874E-2</v>
      </c>
      <c r="W582">
        <f t="shared" si="73"/>
        <v>6.896551724137937E-3</v>
      </c>
      <c r="X582">
        <f t="shared" si="73"/>
        <v>2.0689655172413814E-2</v>
      </c>
      <c r="Y582">
        <f t="shared" si="73"/>
        <v>2.7586206896551748E-2</v>
      </c>
      <c r="Z582">
        <f t="shared" si="73"/>
        <v>1.3793103448275874E-2</v>
      </c>
      <c r="AA582">
        <f t="shared" si="73"/>
        <v>2.7586206896551748E-2</v>
      </c>
      <c r="AB582">
        <f t="shared" si="73"/>
        <v>6.896551724137937E-3</v>
      </c>
      <c r="AC582">
        <f t="shared" si="73"/>
        <v>0</v>
      </c>
      <c r="AD582">
        <f t="shared" si="73"/>
        <v>0</v>
      </c>
      <c r="AE582">
        <f t="shared" si="73"/>
        <v>0</v>
      </c>
      <c r="AF582">
        <f t="shared" si="73"/>
        <v>-6.896551724137937E-3</v>
      </c>
      <c r="AG582">
        <f t="shared" si="73"/>
        <v>6.896551724137937E-3</v>
      </c>
      <c r="AH582">
        <f t="shared" si="73"/>
        <v>6.896551724137937E-3</v>
      </c>
      <c r="AI582">
        <f t="shared" si="73"/>
        <v>1.3793103448275874E-2</v>
      </c>
      <c r="AJ582">
        <f t="shared" si="73"/>
        <v>1.3793103448275874E-2</v>
      </c>
      <c r="AK582">
        <f t="shared" si="73"/>
        <v>4.1379310344827627E-2</v>
      </c>
      <c r="AL582">
        <f t="shared" si="73"/>
        <v>2.7586206896551748E-2</v>
      </c>
      <c r="AM582">
        <f t="shared" si="73"/>
        <v>2.7586206896551748E-2</v>
      </c>
      <c r="AN582">
        <f t="shared" si="73"/>
        <v>2.7586206896551748E-2</v>
      </c>
      <c r="AO582">
        <f t="shared" si="73"/>
        <v>2.7586206896551748E-2</v>
      </c>
      <c r="AP582">
        <f t="shared" si="73"/>
        <v>6.896551724137937E-3</v>
      </c>
      <c r="AQ582">
        <f t="shared" si="73"/>
        <v>2.7586206896551748E-2</v>
      </c>
      <c r="AR582">
        <f t="shared" si="73"/>
        <v>6.896551724137937E-3</v>
      </c>
      <c r="AS582">
        <f t="shared" si="73"/>
        <v>1.3793103448275874E-2</v>
      </c>
      <c r="AT582">
        <f t="shared" si="73"/>
        <v>0</v>
      </c>
      <c r="AU582">
        <f t="shared" si="73"/>
        <v>2.0689655172413814E-2</v>
      </c>
      <c r="AV582">
        <f t="shared" si="73"/>
        <v>-6.896551724137937E-3</v>
      </c>
      <c r="AW582">
        <f t="shared" si="73"/>
        <v>0</v>
      </c>
      <c r="AX582">
        <f t="shared" si="73"/>
        <v>-6.896551724137937E-3</v>
      </c>
      <c r="AY582">
        <f t="shared" si="73"/>
        <v>-6.896551724137937E-3</v>
      </c>
      <c r="AZ582">
        <f t="shared" si="73"/>
        <v>6.896551724137937E-3</v>
      </c>
      <c r="BA582">
        <f t="shared" si="73"/>
        <v>-1.3793103448275874E-2</v>
      </c>
      <c r="BB582">
        <f t="shared" si="73"/>
        <v>0</v>
      </c>
      <c r="BC582">
        <f t="shared" si="73"/>
        <v>-6.896551724137937E-3</v>
      </c>
      <c r="BD582">
        <f t="shared" si="73"/>
        <v>0</v>
      </c>
      <c r="BE582">
        <f t="shared" si="73"/>
        <v>6.896551724137937E-3</v>
      </c>
      <c r="BF582">
        <f t="shared" si="73"/>
        <v>-6.896551724137937E-3</v>
      </c>
      <c r="BG582">
        <f t="shared" si="73"/>
        <v>1.3793103448275874E-2</v>
      </c>
      <c r="BH582">
        <f t="shared" si="73"/>
        <v>2.0689655172413814E-2</v>
      </c>
      <c r="BI582">
        <f t="shared" si="73"/>
        <v>-6.896551724137937E-3</v>
      </c>
      <c r="BJ582">
        <f t="shared" si="73"/>
        <v>1.3793103448275874E-2</v>
      </c>
      <c r="BK582">
        <f t="shared" si="73"/>
        <v>6.896551724137937E-3</v>
      </c>
      <c r="BL582">
        <f t="shared" si="73"/>
        <v>0</v>
      </c>
      <c r="BM582">
        <f t="shared" si="73"/>
        <v>-6.896551724137937E-3</v>
      </c>
    </row>
    <row r="583" spans="2:65" x14ac:dyDescent="0.25">
      <c r="B583">
        <f t="shared" si="69"/>
        <v>0</v>
      </c>
      <c r="C583">
        <f t="shared" si="73"/>
        <v>2.247191011235947E-2</v>
      </c>
      <c r="D583">
        <f t="shared" si="73"/>
        <v>-1.1235955056179735E-2</v>
      </c>
      <c r="E583">
        <f t="shared" si="73"/>
        <v>1.1235955056179735E-2</v>
      </c>
      <c r="F583">
        <f t="shared" si="73"/>
        <v>0</v>
      </c>
      <c r="G583">
        <f t="shared" si="73"/>
        <v>1.1235955056179735E-2</v>
      </c>
      <c r="H583">
        <f t="shared" si="73"/>
        <v>0</v>
      </c>
      <c r="I583">
        <f t="shared" si="73"/>
        <v>-1.1235955056179735E-2</v>
      </c>
      <c r="J583">
        <f t="shared" si="73"/>
        <v>0</v>
      </c>
      <c r="K583">
        <f t="shared" si="73"/>
        <v>-2.2471910112359668E-2</v>
      </c>
      <c r="L583">
        <f t="shared" si="73"/>
        <v>1.1235955056179735E-2</v>
      </c>
      <c r="M583">
        <f t="shared" si="73"/>
        <v>4.4943820224719142E-2</v>
      </c>
      <c r="N583">
        <f t="shared" si="73"/>
        <v>5.6179775280898875E-2</v>
      </c>
      <c r="O583">
        <f t="shared" si="73"/>
        <v>4.4943820224719142E-2</v>
      </c>
      <c r="P583">
        <f t="shared" si="73"/>
        <v>5.6179775280898875E-2</v>
      </c>
      <c r="Q583">
        <f t="shared" si="73"/>
        <v>4.4943820224719142E-2</v>
      </c>
      <c r="R583">
        <f t="shared" si="73"/>
        <v>5.6179775280898875E-2</v>
      </c>
      <c r="S583">
        <f t="shared" si="73"/>
        <v>3.3707865168539207E-2</v>
      </c>
      <c r="T583">
        <f t="shared" si="73"/>
        <v>1.1235955056179735E-2</v>
      </c>
      <c r="U583">
        <f t="shared" si="73"/>
        <v>2.247191011235947E-2</v>
      </c>
      <c r="V583">
        <f t="shared" si="73"/>
        <v>2.247191011235947E-2</v>
      </c>
      <c r="W583">
        <f t="shared" si="73"/>
        <v>2.247191011235947E-2</v>
      </c>
      <c r="X583">
        <f t="shared" si="73"/>
        <v>2.247191011235947E-2</v>
      </c>
      <c r="Y583">
        <f t="shared" si="73"/>
        <v>0</v>
      </c>
      <c r="Z583">
        <f t="shared" si="73"/>
        <v>1.1235955056179735E-2</v>
      </c>
      <c r="AA583">
        <f t="shared" si="73"/>
        <v>0</v>
      </c>
      <c r="AB583">
        <f t="shared" si="73"/>
        <v>0.10112359550561802</v>
      </c>
      <c r="AC583">
        <f t="shared" si="73"/>
        <v>0.19101123595505609</v>
      </c>
      <c r="AD583">
        <f t="shared" si="73"/>
        <v>0.20224719101123584</v>
      </c>
      <c r="AE583">
        <f t="shared" si="73"/>
        <v>0.20224719101123584</v>
      </c>
      <c r="AF583">
        <f t="shared" si="73"/>
        <v>0.20224719101123584</v>
      </c>
      <c r="AG583">
        <f t="shared" si="73"/>
        <v>0.21348314606741575</v>
      </c>
      <c r="AH583">
        <f t="shared" si="73"/>
        <v>0.2247191011235955</v>
      </c>
      <c r="AI583">
        <f t="shared" si="73"/>
        <v>0.24719101123595497</v>
      </c>
      <c r="AJ583">
        <f t="shared" si="73"/>
        <v>0.23595505617977522</v>
      </c>
      <c r="AK583">
        <f t="shared" si="73"/>
        <v>0.31460674157303359</v>
      </c>
      <c r="AL583">
        <f t="shared" si="73"/>
        <v>0.30337078651685384</v>
      </c>
      <c r="AM583">
        <f t="shared" si="73"/>
        <v>0.33707865168539325</v>
      </c>
      <c r="AN583">
        <f t="shared" si="73"/>
        <v>0.29213483146067409</v>
      </c>
      <c r="AO583">
        <f t="shared" si="73"/>
        <v>0.30337078651685384</v>
      </c>
      <c r="AP583">
        <f t="shared" si="73"/>
        <v>0.33707865168539325</v>
      </c>
      <c r="AQ583">
        <f t="shared" si="73"/>
        <v>0.36629213483146061</v>
      </c>
      <c r="AR583">
        <f t="shared" si="73"/>
        <v>0.38426966292134829</v>
      </c>
      <c r="AS583">
        <f t="shared" si="73"/>
        <v>0.3820224719101124</v>
      </c>
      <c r="AT583">
        <f t="shared" si="73"/>
        <v>0.38426966292134829</v>
      </c>
      <c r="AU583">
        <f t="shared" si="73"/>
        <v>0.39101123595505621</v>
      </c>
      <c r="AV583">
        <f t="shared" si="73"/>
        <v>0.40449438202247184</v>
      </c>
      <c r="AW583">
        <f t="shared" si="73"/>
        <v>0.40224719101123596</v>
      </c>
      <c r="AX583">
        <f t="shared" si="73"/>
        <v>0.35280898876404482</v>
      </c>
      <c r="AY583">
        <f t="shared" si="73"/>
        <v>0.3258426966292135</v>
      </c>
      <c r="AZ583">
        <f t="shared" si="73"/>
        <v>0.31460674157303359</v>
      </c>
      <c r="BA583">
        <f t="shared" si="73"/>
        <v>0.32808988764044944</v>
      </c>
      <c r="BB583">
        <f t="shared" si="73"/>
        <v>0.36853932584269655</v>
      </c>
      <c r="BC583">
        <f t="shared" si="73"/>
        <v>0.38426966292134829</v>
      </c>
      <c r="BD583">
        <f t="shared" si="73"/>
        <v>0.3820224719101124</v>
      </c>
      <c r="BE583">
        <f t="shared" si="73"/>
        <v>0.38651685393258423</v>
      </c>
      <c r="BF583">
        <f t="shared" si="73"/>
        <v>0.3797752808988763</v>
      </c>
      <c r="BG583">
        <f t="shared" si="73"/>
        <v>0.33033707865168532</v>
      </c>
      <c r="BH583">
        <f t="shared" si="73"/>
        <v>0.27640449438202236</v>
      </c>
      <c r="BI583">
        <f t="shared" si="73"/>
        <v>0.30561797752808972</v>
      </c>
      <c r="BJ583">
        <f t="shared" si="73"/>
        <v>0.28314606741573028</v>
      </c>
      <c r="BK583">
        <f t="shared" si="73"/>
        <v>0.26067415730337079</v>
      </c>
      <c r="BL583">
        <f t="shared" si="73"/>
        <v>0.30337078651685384</v>
      </c>
      <c r="BM583">
        <f t="shared" si="73"/>
        <v>0.30786516853932583</v>
      </c>
    </row>
    <row r="584" spans="2:65" x14ac:dyDescent="0.25">
      <c r="B584">
        <f t="shared" si="69"/>
        <v>3.2923617208077259E-2</v>
      </c>
      <c r="C584">
        <f t="shared" si="73"/>
        <v>3.6654960491659228E-2</v>
      </c>
      <c r="D584">
        <f t="shared" si="73"/>
        <v>6.2554872695346667E-2</v>
      </c>
      <c r="E584">
        <f t="shared" si="73"/>
        <v>6.6505706760316086E-2</v>
      </c>
      <c r="F584">
        <f t="shared" si="73"/>
        <v>3.7093942054433664E-2</v>
      </c>
      <c r="G584">
        <f t="shared" si="73"/>
        <v>4.2361720807726065E-2</v>
      </c>
      <c r="H584">
        <f t="shared" si="73"/>
        <v>5.2677787532923584E-2</v>
      </c>
      <c r="I584">
        <f t="shared" si="73"/>
        <v>1.9534679543459187E-2</v>
      </c>
      <c r="J584">
        <f t="shared" si="73"/>
        <v>5.7287093942054418E-2</v>
      </c>
      <c r="K584">
        <f t="shared" si="73"/>
        <v>-3.7313432835820955E-2</v>
      </c>
      <c r="L584">
        <f t="shared" si="73"/>
        <v>-1.7559262510974633E-2</v>
      </c>
      <c r="M584">
        <f t="shared" si="73"/>
        <v>-5.0482879719052675E-3</v>
      </c>
      <c r="N584">
        <f t="shared" si="73"/>
        <v>4.1703248463564029E-3</v>
      </c>
      <c r="O584">
        <f t="shared" si="73"/>
        <v>2.8972783143107993E-2</v>
      </c>
      <c r="P584">
        <f t="shared" si="73"/>
        <v>6.057945566286211E-2</v>
      </c>
      <c r="Q584">
        <f t="shared" si="73"/>
        <v>4.7190517998244037E-2</v>
      </c>
      <c r="R584">
        <f t="shared" si="73"/>
        <v>5.7287093942054418E-2</v>
      </c>
      <c r="S584">
        <f t="shared" si="73"/>
        <v>7.2431957857769902E-2</v>
      </c>
      <c r="T584">
        <f t="shared" si="73"/>
        <v>5.7067603160667127E-2</v>
      </c>
      <c r="U584">
        <f t="shared" si="73"/>
        <v>9.2625109745390663E-2</v>
      </c>
      <c r="V584">
        <f t="shared" si="73"/>
        <v>0.10513608428446003</v>
      </c>
      <c r="W584">
        <f t="shared" si="73"/>
        <v>0.11742756804214211</v>
      </c>
      <c r="X584">
        <f t="shared" si="73"/>
        <v>0.10864793678665487</v>
      </c>
      <c r="Y584">
        <f t="shared" si="73"/>
        <v>0.11128182616330114</v>
      </c>
      <c r="Z584">
        <f t="shared" si="73"/>
        <v>4.499561018437219E-2</v>
      </c>
      <c r="AA584">
        <f t="shared" si="73"/>
        <v>3.6435469710272089E-2</v>
      </c>
      <c r="AB584">
        <f t="shared" si="73"/>
        <v>2.8094820017559287E-2</v>
      </c>
      <c r="AC584">
        <f t="shared" si="73"/>
        <v>5.2238805970149155E-2</v>
      </c>
      <c r="AD584">
        <f t="shared" si="73"/>
        <v>5.4872695346795432E-2</v>
      </c>
      <c r="AE584">
        <f t="shared" si="73"/>
        <v>4.6751536435469608E-2</v>
      </c>
      <c r="AF584">
        <f t="shared" si="73"/>
        <v>4.9385425812115892E-2</v>
      </c>
      <c r="AG584">
        <f t="shared" si="73"/>
        <v>3.5338015803336245E-2</v>
      </c>
      <c r="AH584">
        <f t="shared" si="73"/>
        <v>6.4749780509218521E-2</v>
      </c>
      <c r="AI584">
        <f t="shared" si="73"/>
        <v>7.3309920983318622E-2</v>
      </c>
      <c r="AJ584">
        <f t="shared" si="73"/>
        <v>4.6312554872695331E-2</v>
      </c>
      <c r="AK584">
        <f t="shared" si="73"/>
        <v>6.3213345039508234E-2</v>
      </c>
      <c r="AL584">
        <f t="shared" si="73"/>
        <v>0.11984196663740124</v>
      </c>
      <c r="AM584">
        <f t="shared" si="73"/>
        <v>0.14442493415276553</v>
      </c>
      <c r="AN584">
        <f t="shared" si="73"/>
        <v>0.12423178226514478</v>
      </c>
      <c r="AO584">
        <f t="shared" si="73"/>
        <v>0.14354697102721684</v>
      </c>
      <c r="AP584">
        <f t="shared" si="73"/>
        <v>0.16417910447761186</v>
      </c>
      <c r="AQ584">
        <f t="shared" si="73"/>
        <v>0.19644424934152754</v>
      </c>
      <c r="AR584">
        <f t="shared" si="73"/>
        <v>0.16637401229148371</v>
      </c>
      <c r="AS584">
        <f t="shared" si="73"/>
        <v>0.17208077260755039</v>
      </c>
      <c r="AT584">
        <f t="shared" si="73"/>
        <v>0.11194029850746255</v>
      </c>
      <c r="AU584">
        <f t="shared" si="73"/>
        <v>5.9262510974538975E-2</v>
      </c>
      <c r="AV584">
        <f t="shared" si="73"/>
        <v>5.4872695346795432E-3</v>
      </c>
      <c r="AW584">
        <f t="shared" si="73"/>
        <v>-1.5364354697102783E-3</v>
      </c>
      <c r="AX584">
        <f t="shared" si="73"/>
        <v>-5.9701492537313404E-2</v>
      </c>
      <c r="AY584">
        <f t="shared" si="73"/>
        <v>-7.1773485513608487E-2</v>
      </c>
      <c r="AZ584">
        <f t="shared" si="73"/>
        <v>-4.0386303775241515E-2</v>
      </c>
      <c r="BA584">
        <f t="shared" si="73"/>
        <v>-5.5970149253731435E-2</v>
      </c>
      <c r="BB584">
        <f t="shared" si="73"/>
        <v>-5.004389815627746E-2</v>
      </c>
      <c r="BC584">
        <f t="shared" si="73"/>
        <v>-8.0992098331870169E-2</v>
      </c>
      <c r="BD584">
        <f t="shared" si="73"/>
        <v>-9.8551360842844646E-2</v>
      </c>
      <c r="BE584">
        <f t="shared" si="73"/>
        <v>-9.8551360842844646E-2</v>
      </c>
      <c r="BF584">
        <f t="shared" si="73"/>
        <v>-0.12203687445127309</v>
      </c>
      <c r="BG584">
        <f t="shared" si="73"/>
        <v>-0.15715539947322218</v>
      </c>
      <c r="BH584">
        <f t="shared" si="73"/>
        <v>-0.20939420544337134</v>
      </c>
      <c r="BI584">
        <f t="shared" si="73"/>
        <v>-0.19798068481123798</v>
      </c>
      <c r="BJ584">
        <f t="shared" si="73"/>
        <v>-0.20785776997366107</v>
      </c>
      <c r="BK584">
        <f t="shared" si="73"/>
        <v>-0.248683055311677</v>
      </c>
      <c r="BL584">
        <f t="shared" si="73"/>
        <v>-0.22563652326602285</v>
      </c>
      <c r="BM584">
        <f t="shared" si="73"/>
        <v>-0.18129938542581223</v>
      </c>
    </row>
    <row r="585" spans="2:65" x14ac:dyDescent="0.25">
      <c r="B585">
        <f t="shared" si="69"/>
        <v>1.3793103448275813E-2</v>
      </c>
      <c r="C585">
        <f t="shared" si="73"/>
        <v>-4.1379310344827565E-2</v>
      </c>
      <c r="D585">
        <f t="shared" si="73"/>
        <v>-3.4482758620689655E-2</v>
      </c>
      <c r="E585">
        <f t="shared" si="73"/>
        <v>6.8965517241379067E-3</v>
      </c>
      <c r="F585">
        <f t="shared" si="73"/>
        <v>-3.4482758620689655E-2</v>
      </c>
      <c r="G585">
        <f t="shared" si="73"/>
        <v>0</v>
      </c>
      <c r="H585">
        <f t="shared" si="73"/>
        <v>6.8965517241379067E-3</v>
      </c>
      <c r="I585">
        <f t="shared" ref="C585:BM589" si="74">(I277-$A277)/$A277</f>
        <v>-2.7586206896551748E-2</v>
      </c>
      <c r="J585">
        <f t="shared" si="74"/>
        <v>6.8965517241379067E-3</v>
      </c>
      <c r="K585">
        <f t="shared" si="74"/>
        <v>-1.3793103448275813E-2</v>
      </c>
      <c r="L585">
        <f t="shared" si="74"/>
        <v>0</v>
      </c>
      <c r="M585">
        <f t="shared" si="74"/>
        <v>0</v>
      </c>
      <c r="N585">
        <f t="shared" si="74"/>
        <v>-2.0689655172413841E-2</v>
      </c>
      <c r="O585">
        <f t="shared" si="74"/>
        <v>-1.3793103448275813E-2</v>
      </c>
      <c r="P585">
        <f t="shared" si="74"/>
        <v>-6.8965517241379067E-3</v>
      </c>
      <c r="Q585">
        <f t="shared" si="74"/>
        <v>-6.8965517241379067E-3</v>
      </c>
      <c r="R585">
        <f t="shared" si="74"/>
        <v>0</v>
      </c>
      <c r="S585">
        <f t="shared" si="74"/>
        <v>1.3793103448275813E-2</v>
      </c>
      <c r="T585">
        <f t="shared" si="74"/>
        <v>0</v>
      </c>
      <c r="U585">
        <f t="shared" si="74"/>
        <v>6.8965517241379067E-3</v>
      </c>
      <c r="V585">
        <f t="shared" si="74"/>
        <v>-6.8965517241379067E-3</v>
      </c>
      <c r="W585">
        <f t="shared" si="74"/>
        <v>-6.8965517241379067E-3</v>
      </c>
      <c r="X585">
        <f t="shared" si="74"/>
        <v>0</v>
      </c>
      <c r="Y585">
        <f t="shared" si="74"/>
        <v>-2.7586206896551748E-2</v>
      </c>
      <c r="Z585">
        <f t="shared" si="74"/>
        <v>-2.0689655172413841E-2</v>
      </c>
      <c r="AA585">
        <f t="shared" si="74"/>
        <v>-6.2068965517241406E-2</v>
      </c>
      <c r="AB585">
        <f t="shared" si="74"/>
        <v>-8.9655172413793158E-2</v>
      </c>
      <c r="AC585">
        <f t="shared" si="74"/>
        <v>-0.10344827586206896</v>
      </c>
      <c r="AD585">
        <f t="shared" si="74"/>
        <v>-0.1310344827586207</v>
      </c>
      <c r="AE585">
        <f t="shared" si="74"/>
        <v>-0.13448275862068962</v>
      </c>
      <c r="AF585">
        <f t="shared" si="74"/>
        <v>-0.12413793103448281</v>
      </c>
      <c r="AG585">
        <f t="shared" si="74"/>
        <v>-0.13793103448275862</v>
      </c>
      <c r="AH585">
        <f t="shared" si="74"/>
        <v>-0.16551724137931037</v>
      </c>
      <c r="AI585">
        <f t="shared" si="74"/>
        <v>-0.16551724137931037</v>
      </c>
      <c r="AJ585">
        <f t="shared" si="74"/>
        <v>-0.14482758620689654</v>
      </c>
      <c r="AK585">
        <f t="shared" si="74"/>
        <v>-0.14482758620689654</v>
      </c>
      <c r="AL585">
        <f t="shared" si="74"/>
        <v>-0.17241379310344829</v>
      </c>
      <c r="AM585">
        <f t="shared" si="74"/>
        <v>-0.11724137931034478</v>
      </c>
      <c r="AN585">
        <f t="shared" si="74"/>
        <v>-0.11724137931034478</v>
      </c>
      <c r="AO585">
        <f t="shared" si="74"/>
        <v>-0.1310344827586207</v>
      </c>
      <c r="AP585">
        <f t="shared" si="74"/>
        <v>-0.12413793103448281</v>
      </c>
      <c r="AQ585">
        <f t="shared" si="74"/>
        <v>-0.18344827586206897</v>
      </c>
      <c r="AR585">
        <f t="shared" si="74"/>
        <v>-0.20275862068965514</v>
      </c>
      <c r="AS585">
        <f t="shared" si="74"/>
        <v>-0.21103448275862072</v>
      </c>
      <c r="AT585">
        <f t="shared" si="74"/>
        <v>-0.24275862068965515</v>
      </c>
      <c r="AU585">
        <f t="shared" si="74"/>
        <v>-0.2841379310344827</v>
      </c>
      <c r="AV585">
        <f t="shared" si="74"/>
        <v>-0.23862068965517247</v>
      </c>
      <c r="AW585">
        <f t="shared" si="74"/>
        <v>-0.24000000000000002</v>
      </c>
      <c r="AX585">
        <f t="shared" si="74"/>
        <v>-0.25103448275862073</v>
      </c>
      <c r="AY585">
        <f t="shared" si="74"/>
        <v>-0.23310344827586213</v>
      </c>
      <c r="AZ585">
        <f t="shared" si="74"/>
        <v>-0.2441379310344827</v>
      </c>
      <c r="BA585">
        <f t="shared" si="74"/>
        <v>-0.25103448275862073</v>
      </c>
      <c r="BB585">
        <f t="shared" si="74"/>
        <v>-0.23862068965517247</v>
      </c>
      <c r="BC585">
        <f t="shared" si="74"/>
        <v>-0.21379310344827585</v>
      </c>
      <c r="BD585">
        <f t="shared" si="74"/>
        <v>-0.2441379310344827</v>
      </c>
      <c r="BE585">
        <f t="shared" si="74"/>
        <v>-0.23862068965517247</v>
      </c>
      <c r="BF585">
        <f t="shared" si="74"/>
        <v>-0.23034482758620689</v>
      </c>
      <c r="BG585">
        <f t="shared" si="74"/>
        <v>-0.21931034482758618</v>
      </c>
      <c r="BH585">
        <f t="shared" si="74"/>
        <v>-0.23034482758620689</v>
      </c>
      <c r="BI585">
        <f t="shared" si="74"/>
        <v>-0.17655172413793108</v>
      </c>
      <c r="BJ585">
        <f t="shared" si="74"/>
        <v>-0.17241379310344829</v>
      </c>
      <c r="BK585">
        <f t="shared" si="74"/>
        <v>-0.17793103448275863</v>
      </c>
      <c r="BL585">
        <f t="shared" si="74"/>
        <v>-0.16137931034482758</v>
      </c>
      <c r="BM585">
        <f t="shared" si="74"/>
        <v>-0.18068965517241373</v>
      </c>
    </row>
    <row r="586" spans="2:65" x14ac:dyDescent="0.25">
      <c r="B586">
        <f t="shared" si="69"/>
        <v>7.8740157480314543E-3</v>
      </c>
      <c r="C586">
        <f t="shared" si="74"/>
        <v>-1.5748031496063037E-2</v>
      </c>
      <c r="D586">
        <f t="shared" si="74"/>
        <v>-7.1581961345739342E-4</v>
      </c>
      <c r="E586">
        <f t="shared" si="74"/>
        <v>7.1581961345740614E-3</v>
      </c>
      <c r="F586">
        <f t="shared" si="74"/>
        <v>-7.4445239799570573E-2</v>
      </c>
      <c r="G586">
        <f t="shared" si="74"/>
        <v>-9.3056549749463188E-2</v>
      </c>
      <c r="H586">
        <f t="shared" si="74"/>
        <v>-0.10307802433786695</v>
      </c>
      <c r="I586">
        <f t="shared" si="74"/>
        <v>-0.14674302075876883</v>
      </c>
      <c r="J586">
        <f t="shared" si="74"/>
        <v>-0.14674302075876883</v>
      </c>
      <c r="K586">
        <f t="shared" si="74"/>
        <v>-0.15891195418754478</v>
      </c>
      <c r="L586">
        <f t="shared" si="74"/>
        <v>-0.14960629921259841</v>
      </c>
      <c r="M586">
        <f t="shared" si="74"/>
        <v>-0.14745884037222623</v>
      </c>
      <c r="N586">
        <f t="shared" si="74"/>
        <v>-0.15175375805297073</v>
      </c>
      <c r="O586">
        <f t="shared" si="74"/>
        <v>-0.14602720114531145</v>
      </c>
      <c r="P586">
        <f t="shared" si="74"/>
        <v>-0.1524695776664281</v>
      </c>
      <c r="Q586">
        <f t="shared" si="74"/>
        <v>-0.12813171080887623</v>
      </c>
      <c r="R586">
        <f t="shared" si="74"/>
        <v>-0.10808876163206869</v>
      </c>
      <c r="S586">
        <f t="shared" si="74"/>
        <v>-0.10093056549749464</v>
      </c>
      <c r="T586">
        <f t="shared" si="74"/>
        <v>-0.129563350035791</v>
      </c>
      <c r="U586">
        <f t="shared" si="74"/>
        <v>-0.12240515390121695</v>
      </c>
      <c r="V586">
        <f t="shared" si="74"/>
        <v>-0.13743736578382246</v>
      </c>
      <c r="W586">
        <f t="shared" si="74"/>
        <v>-0.14531138153185405</v>
      </c>
      <c r="X586">
        <f t="shared" si="74"/>
        <v>-0.16535433070866146</v>
      </c>
      <c r="Y586">
        <f t="shared" si="74"/>
        <v>-0.15891195418754478</v>
      </c>
      <c r="Z586">
        <f t="shared" si="74"/>
        <v>-0.16177523264137436</v>
      </c>
      <c r="AA586">
        <f t="shared" si="74"/>
        <v>-0.15103793843951333</v>
      </c>
      <c r="AB586">
        <f t="shared" si="74"/>
        <v>-0.13027916964924841</v>
      </c>
      <c r="AC586">
        <f t="shared" si="74"/>
        <v>-0.13886900501073737</v>
      </c>
      <c r="AD586">
        <f t="shared" si="74"/>
        <v>-0.11882605583392986</v>
      </c>
      <c r="AE586">
        <f t="shared" si="74"/>
        <v>-0.1145311381531855</v>
      </c>
      <c r="AF586">
        <f t="shared" si="74"/>
        <v>-0.11524695776664289</v>
      </c>
      <c r="AG586">
        <f t="shared" si="74"/>
        <v>-0.10093056549749464</v>
      </c>
      <c r="AH586">
        <f t="shared" si="74"/>
        <v>-9.0909090909090995E-2</v>
      </c>
      <c r="AI586">
        <f t="shared" si="74"/>
        <v>-0.10307802433786695</v>
      </c>
      <c r="AJ586">
        <f t="shared" si="74"/>
        <v>-0.11381531853972797</v>
      </c>
      <c r="AK586">
        <f t="shared" si="74"/>
        <v>-9.5204008589835368E-2</v>
      </c>
      <c r="AL586">
        <f t="shared" si="74"/>
        <v>-9.5204008589835368E-2</v>
      </c>
      <c r="AM586">
        <f t="shared" si="74"/>
        <v>-9.4488188976377965E-2</v>
      </c>
      <c r="AN586">
        <f t="shared" si="74"/>
        <v>-0.11596277738010029</v>
      </c>
      <c r="AO586">
        <f t="shared" si="74"/>
        <v>-0.129563350035791</v>
      </c>
      <c r="AP586">
        <f t="shared" si="74"/>
        <v>-0.11596277738010029</v>
      </c>
      <c r="AQ586">
        <f t="shared" si="74"/>
        <v>-0.1331424481030781</v>
      </c>
      <c r="AR586">
        <f t="shared" si="74"/>
        <v>-0.129563350035791</v>
      </c>
      <c r="AS586">
        <f t="shared" si="74"/>
        <v>-0.11667859699355768</v>
      </c>
      <c r="AT586">
        <f t="shared" si="74"/>
        <v>-0.13099498926270581</v>
      </c>
      <c r="AU586">
        <f t="shared" si="74"/>
        <v>-0.12598425196850391</v>
      </c>
      <c r="AV586">
        <f t="shared" si="74"/>
        <v>-0.12455261274158913</v>
      </c>
      <c r="AW586">
        <f t="shared" si="74"/>
        <v>-0.10236220472440954</v>
      </c>
      <c r="AX586">
        <f t="shared" si="74"/>
        <v>-0.12741589119541882</v>
      </c>
      <c r="AY586">
        <f t="shared" si="74"/>
        <v>-0.15962777380100218</v>
      </c>
      <c r="AZ586">
        <f t="shared" si="74"/>
        <v>-0.15819613457408738</v>
      </c>
      <c r="BA586">
        <f t="shared" si="74"/>
        <v>-0.17967072297780956</v>
      </c>
      <c r="BB586">
        <f t="shared" si="74"/>
        <v>-0.16750178954903364</v>
      </c>
      <c r="BC586">
        <f t="shared" si="74"/>
        <v>-0.18181818181818188</v>
      </c>
      <c r="BD586">
        <f t="shared" si="74"/>
        <v>-0.21259842519685043</v>
      </c>
      <c r="BE586">
        <f t="shared" si="74"/>
        <v>-0.18897637795275593</v>
      </c>
      <c r="BF586">
        <f t="shared" si="74"/>
        <v>-0.18181818181818188</v>
      </c>
      <c r="BG586">
        <f t="shared" si="74"/>
        <v>-0.19398711524695783</v>
      </c>
      <c r="BH586">
        <f t="shared" si="74"/>
        <v>-0.23120973514674303</v>
      </c>
      <c r="BI586">
        <f t="shared" si="74"/>
        <v>-0.20400858983536158</v>
      </c>
      <c r="BJ586">
        <f t="shared" si="74"/>
        <v>-0.18826055833929856</v>
      </c>
      <c r="BK586">
        <f t="shared" si="74"/>
        <v>-0.19327129563350043</v>
      </c>
      <c r="BL586">
        <f t="shared" si="74"/>
        <v>-0.16034359341445956</v>
      </c>
      <c r="BM586">
        <f t="shared" si="74"/>
        <v>-0.18969219756621333</v>
      </c>
    </row>
    <row r="587" spans="2:65" x14ac:dyDescent="0.25">
      <c r="B587">
        <f t="shared" si="69"/>
        <v>-6.5616797900262232E-3</v>
      </c>
      <c r="C587">
        <f t="shared" si="74"/>
        <v>-1.0498687664042003E-2</v>
      </c>
      <c r="D587">
        <f t="shared" si="74"/>
        <v>-2.6246719160105594E-3</v>
      </c>
      <c r="E587">
        <f t="shared" si="74"/>
        <v>2.6246719160104427E-3</v>
      </c>
      <c r="F587">
        <f t="shared" si="74"/>
        <v>3.9370078740157809E-3</v>
      </c>
      <c r="G587">
        <f t="shared" si="74"/>
        <v>5.2493438320210016E-3</v>
      </c>
      <c r="H587">
        <f t="shared" si="74"/>
        <v>-7.8740157480315619E-3</v>
      </c>
      <c r="I587">
        <f t="shared" si="74"/>
        <v>1.8372703412073449E-2</v>
      </c>
      <c r="J587">
        <f t="shared" si="74"/>
        <v>2.0997375328084007E-2</v>
      </c>
      <c r="K587">
        <f t="shared" si="74"/>
        <v>2.6246719160104427E-3</v>
      </c>
      <c r="L587">
        <f t="shared" si="74"/>
        <v>7.8740157480314439E-3</v>
      </c>
      <c r="M587">
        <f t="shared" si="74"/>
        <v>-9.1863517060367834E-3</v>
      </c>
      <c r="N587">
        <f t="shared" si="74"/>
        <v>-1.8372703412073449E-2</v>
      </c>
      <c r="O587">
        <f t="shared" si="74"/>
        <v>-3.9370078740157809E-3</v>
      </c>
      <c r="P587">
        <f t="shared" si="74"/>
        <v>1.0498687664042003E-2</v>
      </c>
      <c r="Q587">
        <f t="shared" si="74"/>
        <v>-7.8740157480315619E-3</v>
      </c>
      <c r="R587">
        <f t="shared" si="74"/>
        <v>-1.3123359580052214E-3</v>
      </c>
      <c r="S587">
        <f t="shared" si="74"/>
        <v>-9.1863517060367834E-3</v>
      </c>
      <c r="T587">
        <f t="shared" si="74"/>
        <v>5.2493438320209904E-2</v>
      </c>
      <c r="U587">
        <f t="shared" si="74"/>
        <v>6.5616797900262355E-2</v>
      </c>
      <c r="V587">
        <f t="shared" si="74"/>
        <v>4.0682414698162681E-2</v>
      </c>
      <c r="W587">
        <f t="shared" si="74"/>
        <v>7.4803149606299135E-2</v>
      </c>
      <c r="X587">
        <f t="shared" si="74"/>
        <v>8.1364829396325472E-2</v>
      </c>
      <c r="Y587">
        <f t="shared" si="74"/>
        <v>7.4803149606299135E-2</v>
      </c>
      <c r="Z587">
        <f t="shared" si="74"/>
        <v>3.6745406824147016E-2</v>
      </c>
      <c r="AA587">
        <f t="shared" si="74"/>
        <v>2.6246719160104427E-3</v>
      </c>
      <c r="AB587">
        <f t="shared" si="74"/>
        <v>1.7060367454068227E-2</v>
      </c>
      <c r="AC587">
        <f t="shared" si="74"/>
        <v>1.0498687664042003E-2</v>
      </c>
      <c r="AD587">
        <f t="shared" si="74"/>
        <v>-2.8871391076115454E-2</v>
      </c>
      <c r="AE587">
        <f t="shared" si="74"/>
        <v>-3.4120734908136455E-2</v>
      </c>
      <c r="AF587">
        <f t="shared" si="74"/>
        <v>-2.2309711286089228E-2</v>
      </c>
      <c r="AG587">
        <f t="shared" si="74"/>
        <v>-3.4120734908136455E-2</v>
      </c>
      <c r="AH587">
        <f t="shared" si="74"/>
        <v>-6.5616797900262232E-3</v>
      </c>
      <c r="AI587">
        <f t="shared" si="74"/>
        <v>-7.8740157480315619E-3</v>
      </c>
      <c r="AJ587">
        <f t="shared" si="74"/>
        <v>1.1811023622047225E-2</v>
      </c>
      <c r="AK587">
        <f t="shared" si="74"/>
        <v>1.1811023622047225E-2</v>
      </c>
      <c r="AL587">
        <f t="shared" si="74"/>
        <v>1.3123359580052446E-2</v>
      </c>
      <c r="AM587">
        <f t="shared" si="74"/>
        <v>5.2493438320210016E-3</v>
      </c>
      <c r="AN587">
        <f t="shared" si="74"/>
        <v>6.5616797900262232E-3</v>
      </c>
      <c r="AO587">
        <f t="shared" si="74"/>
        <v>1.968503937007867E-2</v>
      </c>
      <c r="AP587">
        <f t="shared" si="74"/>
        <v>4.986876640419946E-2</v>
      </c>
      <c r="AQ587">
        <f t="shared" si="74"/>
        <v>5.1181102362204682E-2</v>
      </c>
      <c r="AR587">
        <f t="shared" si="74"/>
        <v>0.12204724409448826</v>
      </c>
      <c r="AS587">
        <f t="shared" si="74"/>
        <v>0.13123359580052482</v>
      </c>
      <c r="AT587">
        <f t="shared" si="74"/>
        <v>0.12467191601049871</v>
      </c>
      <c r="AU587">
        <f t="shared" si="74"/>
        <v>0.12729658792650916</v>
      </c>
      <c r="AV587">
        <f t="shared" si="74"/>
        <v>0.10498687664041992</v>
      </c>
      <c r="AW587">
        <f t="shared" si="74"/>
        <v>7.4803149606299135E-2</v>
      </c>
      <c r="AX587">
        <f t="shared" si="74"/>
        <v>3.5433070866141676E-2</v>
      </c>
      <c r="AY587">
        <f t="shared" si="74"/>
        <v>1.8372703412073449E-2</v>
      </c>
      <c r="AZ587">
        <f t="shared" si="74"/>
        <v>1.0498687664042003E-2</v>
      </c>
      <c r="BA587">
        <f t="shared" si="74"/>
        <v>2.0997375328084007E-2</v>
      </c>
      <c r="BB587">
        <f t="shared" si="74"/>
        <v>3.4120734908136455E-2</v>
      </c>
      <c r="BC587">
        <f t="shared" si="74"/>
        <v>4.8556430446194239E-2</v>
      </c>
      <c r="BD587">
        <f t="shared" si="74"/>
        <v>2.6246719160105011E-2</v>
      </c>
      <c r="BE587">
        <f t="shared" si="74"/>
        <v>3.9370078740157809E-3</v>
      </c>
      <c r="BF587">
        <f t="shared" si="74"/>
        <v>1.0498687664042003E-2</v>
      </c>
      <c r="BG587">
        <f t="shared" si="74"/>
        <v>2.362204724409445E-2</v>
      </c>
      <c r="BH587">
        <f t="shared" si="74"/>
        <v>-7.3490813648294032E-2</v>
      </c>
      <c r="BI587">
        <f t="shared" si="74"/>
        <v>-7.2178477690288692E-2</v>
      </c>
      <c r="BJ587">
        <f t="shared" si="74"/>
        <v>-0.192257217847769</v>
      </c>
      <c r="BK587">
        <f t="shared" si="74"/>
        <v>-0.24015748031496065</v>
      </c>
      <c r="BL587">
        <f t="shared" si="74"/>
        <v>-0.24278215223097119</v>
      </c>
      <c r="BM587">
        <f t="shared" si="74"/>
        <v>-0.21128608923884518</v>
      </c>
    </row>
    <row r="588" spans="2:65" x14ac:dyDescent="0.25">
      <c r="B588">
        <f t="shared" si="69"/>
        <v>-1.6464471403812783E-2</v>
      </c>
      <c r="C588">
        <f t="shared" si="74"/>
        <v>-7.1057192374349959E-2</v>
      </c>
      <c r="D588">
        <f t="shared" si="74"/>
        <v>-5.9792027729636009E-2</v>
      </c>
      <c r="E588">
        <f t="shared" si="74"/>
        <v>-7.3656845753899455E-2</v>
      </c>
      <c r="F588">
        <f t="shared" si="74"/>
        <v>-8.5788561525129856E-2</v>
      </c>
      <c r="G588">
        <f t="shared" si="74"/>
        <v>-4.4194107452339676E-2</v>
      </c>
      <c r="H588">
        <f t="shared" si="74"/>
        <v>-9.9653379549393295E-2</v>
      </c>
      <c r="I588">
        <f t="shared" si="74"/>
        <v>-0.15511265164644708</v>
      </c>
      <c r="J588">
        <f t="shared" si="74"/>
        <v>-0.13778162911611785</v>
      </c>
      <c r="K588">
        <f t="shared" si="74"/>
        <v>-0.15597920277296354</v>
      </c>
      <c r="L588">
        <f t="shared" si="74"/>
        <v>-0.15337954939341419</v>
      </c>
      <c r="M588">
        <f t="shared" si="74"/>
        <v>-0.12478336221837084</v>
      </c>
      <c r="N588">
        <f t="shared" si="74"/>
        <v>-0.22530329289428075</v>
      </c>
      <c r="O588">
        <f t="shared" si="74"/>
        <v>-0.21403812824956664</v>
      </c>
      <c r="P588">
        <f t="shared" si="74"/>
        <v>-0.18197573656845753</v>
      </c>
      <c r="Q588">
        <f t="shared" si="74"/>
        <v>-0.13084922010398611</v>
      </c>
      <c r="R588">
        <f t="shared" si="74"/>
        <v>-0.19324090121317147</v>
      </c>
      <c r="S588">
        <f t="shared" si="74"/>
        <v>-0.21837088388214904</v>
      </c>
      <c r="T588">
        <f t="shared" si="74"/>
        <v>-0.22703639514731364</v>
      </c>
      <c r="U588">
        <f t="shared" si="74"/>
        <v>-0.21230502599653375</v>
      </c>
      <c r="V588">
        <f t="shared" si="74"/>
        <v>-0.1733102253032929</v>
      </c>
      <c r="W588">
        <f t="shared" si="74"/>
        <v>-0.15944540727902945</v>
      </c>
      <c r="X588">
        <f t="shared" si="74"/>
        <v>-0.11525129982668963</v>
      </c>
      <c r="Y588">
        <f t="shared" si="74"/>
        <v>-8.4055459272096955E-2</v>
      </c>
      <c r="Z588">
        <f t="shared" si="74"/>
        <v>-0.15337954939341419</v>
      </c>
      <c r="AA588">
        <f t="shared" si="74"/>
        <v>-0.11178509532062385</v>
      </c>
      <c r="AB588">
        <f t="shared" si="74"/>
        <v>-0.15164644714038131</v>
      </c>
      <c r="AC588">
        <f t="shared" si="74"/>
        <v>-0.10831889081455806</v>
      </c>
      <c r="AD588">
        <f t="shared" si="74"/>
        <v>-9.2720970537261582E-2</v>
      </c>
      <c r="AE588">
        <f t="shared" si="74"/>
        <v>-8.4922010398613412E-2</v>
      </c>
      <c r="AF588">
        <f t="shared" si="74"/>
        <v>-8.1455805892547625E-2</v>
      </c>
      <c r="AG588">
        <f t="shared" si="74"/>
        <v>-0.11265164644714029</v>
      </c>
      <c r="AH588">
        <f t="shared" si="74"/>
        <v>-9.0121317157712238E-2</v>
      </c>
      <c r="AI588">
        <f t="shared" si="74"/>
        <v>2.599653379549492E-3</v>
      </c>
      <c r="AJ588">
        <f t="shared" si="74"/>
        <v>4.8526863084922059E-2</v>
      </c>
      <c r="AK588">
        <f t="shared" si="74"/>
        <v>4.0727902946273889E-2</v>
      </c>
      <c r="AL588">
        <f t="shared" si="74"/>
        <v>-9.7053726169843965E-2</v>
      </c>
      <c r="AM588">
        <f t="shared" si="74"/>
        <v>-8.1455805892547625E-2</v>
      </c>
      <c r="AN588">
        <f t="shared" si="74"/>
        <v>-0.11005199306759096</v>
      </c>
      <c r="AO588">
        <f t="shared" si="74"/>
        <v>-0.10571923743500858</v>
      </c>
      <c r="AP588">
        <f t="shared" si="74"/>
        <v>-5.1993067590987839E-2</v>
      </c>
      <c r="AQ588">
        <f t="shared" si="74"/>
        <v>-7.3656845753899455E-2</v>
      </c>
      <c r="AR588">
        <f t="shared" si="74"/>
        <v>-0.15597920277296354</v>
      </c>
      <c r="AS588">
        <f t="shared" si="74"/>
        <v>-0.12998266897746968</v>
      </c>
      <c r="AT588">
        <f t="shared" si="74"/>
        <v>-0.21230502599653375</v>
      </c>
      <c r="AU588">
        <f t="shared" si="74"/>
        <v>-0.19757365684575387</v>
      </c>
      <c r="AV588">
        <f t="shared" si="74"/>
        <v>-0.21317157712305018</v>
      </c>
      <c r="AW588">
        <f t="shared" si="74"/>
        <v>-0.24696707105719237</v>
      </c>
      <c r="AX588">
        <f t="shared" si="74"/>
        <v>-0.30242634315424599</v>
      </c>
      <c r="AY588">
        <f t="shared" si="74"/>
        <v>-0.27209705372616977</v>
      </c>
      <c r="AZ588">
        <f t="shared" si="74"/>
        <v>-0.25389948006932406</v>
      </c>
      <c r="BA588">
        <f t="shared" si="74"/>
        <v>-0.30632582322357005</v>
      </c>
      <c r="BB588">
        <f t="shared" si="74"/>
        <v>-0.27296360485268623</v>
      </c>
      <c r="BC588">
        <f t="shared" si="74"/>
        <v>-0.27729636048526857</v>
      </c>
      <c r="BD588">
        <f t="shared" si="74"/>
        <v>-0.27556325823223571</v>
      </c>
      <c r="BE588">
        <f t="shared" si="74"/>
        <v>-0.31109185441941067</v>
      </c>
      <c r="BF588">
        <f t="shared" si="74"/>
        <v>-0.27902946273830148</v>
      </c>
      <c r="BG588">
        <f t="shared" si="74"/>
        <v>-0.31022530329289422</v>
      </c>
      <c r="BH588">
        <f t="shared" si="74"/>
        <v>-0.36828422876949735</v>
      </c>
      <c r="BI588">
        <f t="shared" si="74"/>
        <v>-0.34575389948006929</v>
      </c>
      <c r="BJ588">
        <f t="shared" si="74"/>
        <v>-0.36828422876949735</v>
      </c>
      <c r="BK588">
        <f t="shared" si="74"/>
        <v>-0.3743500866551126</v>
      </c>
      <c r="BL588">
        <f t="shared" si="74"/>
        <v>-0.35008665511265158</v>
      </c>
      <c r="BM588">
        <f t="shared" si="74"/>
        <v>-0.32322357019064124</v>
      </c>
    </row>
    <row r="589" spans="2:65" x14ac:dyDescent="0.25">
      <c r="B589">
        <f t="shared" si="69"/>
        <v>0</v>
      </c>
      <c r="C589">
        <f t="shared" si="74"/>
        <v>-7.1428571428571175E-3</v>
      </c>
      <c r="D589">
        <f t="shared" si="74"/>
        <v>-1.4285714285714235E-2</v>
      </c>
      <c r="E589">
        <f t="shared" si="74"/>
        <v>-1.4285714285714235E-2</v>
      </c>
      <c r="F589">
        <f t="shared" si="74"/>
        <v>-4.285714285714283E-2</v>
      </c>
      <c r="G589">
        <f t="shared" si="74"/>
        <v>-2.1428571428571481E-2</v>
      </c>
      <c r="H589">
        <f t="shared" ref="C589:BM593" si="75">(H281-$A281)/$A281</f>
        <v>-2.1428571428571481E-2</v>
      </c>
      <c r="I589">
        <f t="shared" si="75"/>
        <v>-7.1428571428571175E-3</v>
      </c>
      <c r="J589">
        <f t="shared" si="75"/>
        <v>2.1428571428571481E-2</v>
      </c>
      <c r="K589">
        <f t="shared" si="75"/>
        <v>-7.1428571428571175E-3</v>
      </c>
      <c r="L589">
        <f t="shared" si="75"/>
        <v>-2.1428571428571481E-2</v>
      </c>
      <c r="M589">
        <f t="shared" si="75"/>
        <v>-1.4285714285714235E-2</v>
      </c>
      <c r="N589">
        <f t="shared" si="75"/>
        <v>0</v>
      </c>
      <c r="O589">
        <f t="shared" si="75"/>
        <v>4.9999999999999947E-2</v>
      </c>
      <c r="P589">
        <f t="shared" si="75"/>
        <v>7.8571428571428542E-2</v>
      </c>
      <c r="Q589">
        <f t="shared" si="75"/>
        <v>7.8571428571428542E-2</v>
      </c>
      <c r="R589">
        <f t="shared" si="75"/>
        <v>8.571428571428566E-2</v>
      </c>
      <c r="S589">
        <f t="shared" si="75"/>
        <v>8.571428571428566E-2</v>
      </c>
      <c r="T589">
        <f t="shared" si="75"/>
        <v>9.2857142857142902E-2</v>
      </c>
      <c r="U589">
        <f t="shared" si="75"/>
        <v>0.10000000000000002</v>
      </c>
      <c r="V589">
        <f t="shared" si="75"/>
        <v>0.10000000000000002</v>
      </c>
      <c r="W589">
        <f t="shared" si="75"/>
        <v>0.11428571428571425</v>
      </c>
      <c r="X589">
        <f t="shared" si="75"/>
        <v>0.13571428571428573</v>
      </c>
      <c r="Y589">
        <f t="shared" si="75"/>
        <v>0.13571428571428573</v>
      </c>
      <c r="Z589">
        <f t="shared" si="75"/>
        <v>0.13571428571428573</v>
      </c>
      <c r="AA589">
        <f t="shared" si="75"/>
        <v>0.17857142857142858</v>
      </c>
      <c r="AB589">
        <f t="shared" si="75"/>
        <v>0.17857142857142858</v>
      </c>
      <c r="AC589">
        <f t="shared" si="75"/>
        <v>0.21428571428571427</v>
      </c>
      <c r="AD589">
        <f t="shared" si="75"/>
        <v>0.27142857142857146</v>
      </c>
      <c r="AE589">
        <f t="shared" si="75"/>
        <v>0.27142857142857146</v>
      </c>
      <c r="AF589">
        <f t="shared" si="75"/>
        <v>0.20714285714285705</v>
      </c>
      <c r="AG589">
        <f t="shared" si="75"/>
        <v>0.20714285714285705</v>
      </c>
      <c r="AH589">
        <f t="shared" si="75"/>
        <v>0.1857142857142858</v>
      </c>
      <c r="AI589">
        <f t="shared" si="75"/>
        <v>0.17142857142857132</v>
      </c>
      <c r="AJ589">
        <f t="shared" si="75"/>
        <v>0.16428571428571434</v>
      </c>
      <c r="AK589">
        <f t="shared" si="75"/>
        <v>0.16428571428571434</v>
      </c>
      <c r="AL589">
        <f t="shared" si="75"/>
        <v>0.15714285714285708</v>
      </c>
      <c r="AM589">
        <f t="shared" si="75"/>
        <v>0.16428571428571434</v>
      </c>
      <c r="AN589">
        <f t="shared" si="75"/>
        <v>0.13571428571428573</v>
      </c>
      <c r="AO589">
        <f t="shared" si="75"/>
        <v>0.15000000000000011</v>
      </c>
      <c r="AP589">
        <f t="shared" si="75"/>
        <v>0.15714285714285708</v>
      </c>
      <c r="AQ589">
        <f t="shared" si="75"/>
        <v>0.14285714285714285</v>
      </c>
      <c r="AR589">
        <f t="shared" si="75"/>
        <v>0.11428571428571425</v>
      </c>
      <c r="AS589">
        <f t="shared" si="75"/>
        <v>0.11999999999999998</v>
      </c>
      <c r="AT589">
        <f t="shared" si="75"/>
        <v>9.2857142857142902E-2</v>
      </c>
      <c r="AU589">
        <f t="shared" si="75"/>
        <v>7.0000000000000034E-2</v>
      </c>
      <c r="AV589">
        <f t="shared" si="75"/>
        <v>6.1428571428571388E-2</v>
      </c>
      <c r="AW589">
        <f t="shared" si="75"/>
        <v>5.1428571428571476E-2</v>
      </c>
      <c r="AX589">
        <f t="shared" si="75"/>
        <v>3.2857142857142918E-2</v>
      </c>
      <c r="AY589">
        <f t="shared" si="75"/>
        <v>2.5714285714285672E-2</v>
      </c>
      <c r="AZ589">
        <f t="shared" si="75"/>
        <v>2.7142857142857198E-2</v>
      </c>
      <c r="BA589">
        <f t="shared" si="75"/>
        <v>3.7142857142857109E-2</v>
      </c>
      <c r="BB589">
        <f t="shared" si="75"/>
        <v>6.5714285714285711E-2</v>
      </c>
      <c r="BC589">
        <f t="shared" si="75"/>
        <v>6.4285714285714307E-2</v>
      </c>
      <c r="BD589">
        <f t="shared" si="75"/>
        <v>5.2857142857142873E-2</v>
      </c>
      <c r="BE589">
        <f t="shared" si="75"/>
        <v>4.285714285714283E-2</v>
      </c>
      <c r="BF589">
        <f t="shared" si="75"/>
        <v>4.4285714285714227E-2</v>
      </c>
      <c r="BG589">
        <f t="shared" si="75"/>
        <v>4.285714285714283E-2</v>
      </c>
      <c r="BH589">
        <f t="shared" si="75"/>
        <v>7.1428571428571175E-3</v>
      </c>
      <c r="BI589">
        <f t="shared" si="75"/>
        <v>2.9999999999999995E-2</v>
      </c>
      <c r="BJ589">
        <f t="shared" si="75"/>
        <v>1.2857142857142836E-2</v>
      </c>
      <c r="BK589">
        <f t="shared" si="75"/>
        <v>1.571428571428576E-2</v>
      </c>
      <c r="BL589">
        <f t="shared" si="75"/>
        <v>4.857142857142855E-2</v>
      </c>
      <c r="BM589">
        <f t="shared" si="75"/>
        <v>4.285714285714283E-2</v>
      </c>
    </row>
    <row r="590" spans="2:65" x14ac:dyDescent="0.25">
      <c r="B590">
        <f t="shared" si="69"/>
        <v>2.4875621890547261E-2</v>
      </c>
      <c r="C590">
        <f t="shared" si="75"/>
        <v>2.4875621890547261E-2</v>
      </c>
      <c r="D590">
        <f t="shared" si="75"/>
        <v>5.472636815920387E-2</v>
      </c>
      <c r="E590">
        <f t="shared" si="75"/>
        <v>8.4577114427860658E-2</v>
      </c>
      <c r="F590">
        <f t="shared" si="75"/>
        <v>9.2039800995024762E-2</v>
      </c>
      <c r="G590">
        <f t="shared" si="75"/>
        <v>0.10696517412935315</v>
      </c>
      <c r="H590">
        <f t="shared" si="75"/>
        <v>0.11442786069651727</v>
      </c>
      <c r="I590">
        <f t="shared" si="75"/>
        <v>9.4527363184079519E-2</v>
      </c>
      <c r="J590">
        <f t="shared" si="75"/>
        <v>0.11691542288557202</v>
      </c>
      <c r="K590">
        <f t="shared" si="75"/>
        <v>9.7014925373134289E-2</v>
      </c>
      <c r="L590">
        <f t="shared" si="75"/>
        <v>0.11194029850746268</v>
      </c>
      <c r="M590">
        <f t="shared" si="75"/>
        <v>0.11940298507462678</v>
      </c>
      <c r="N590">
        <f t="shared" si="75"/>
        <v>0.10945273631840792</v>
      </c>
      <c r="O590">
        <f t="shared" si="75"/>
        <v>0.11691542288557202</v>
      </c>
      <c r="P590">
        <f t="shared" si="75"/>
        <v>0.12189054726368155</v>
      </c>
      <c r="Q590">
        <f t="shared" si="75"/>
        <v>0.12437810945273631</v>
      </c>
      <c r="R590">
        <f t="shared" si="75"/>
        <v>0.12935323383084565</v>
      </c>
      <c r="S590">
        <f t="shared" si="75"/>
        <v>0.11691542288557202</v>
      </c>
      <c r="T590">
        <f t="shared" si="75"/>
        <v>0.11442786069651727</v>
      </c>
      <c r="U590">
        <f t="shared" si="75"/>
        <v>0.11940298507462678</v>
      </c>
      <c r="V590">
        <f t="shared" si="75"/>
        <v>0.11442786069651727</v>
      </c>
      <c r="W590">
        <f t="shared" si="75"/>
        <v>0.12935323383084565</v>
      </c>
      <c r="X590">
        <f t="shared" si="75"/>
        <v>0.15422885572139292</v>
      </c>
      <c r="Y590">
        <f t="shared" si="75"/>
        <v>0.12437810945273631</v>
      </c>
      <c r="Z590">
        <f t="shared" si="75"/>
        <v>0.12686567164179088</v>
      </c>
      <c r="AA590">
        <f t="shared" si="75"/>
        <v>0.12935323383084565</v>
      </c>
      <c r="AB590">
        <f t="shared" si="75"/>
        <v>0.12935323383084565</v>
      </c>
      <c r="AC590">
        <f t="shared" si="75"/>
        <v>0.14427860696517406</v>
      </c>
      <c r="AD590">
        <f t="shared" si="75"/>
        <v>0.15422885572139292</v>
      </c>
      <c r="AE590">
        <f t="shared" si="75"/>
        <v>0.13184079601990042</v>
      </c>
      <c r="AF590">
        <f t="shared" si="75"/>
        <v>0.13184079601990042</v>
      </c>
      <c r="AG590">
        <f t="shared" si="75"/>
        <v>8.7064676616915415E-2</v>
      </c>
      <c r="AH590">
        <f t="shared" si="75"/>
        <v>9.2039800995024762E-2</v>
      </c>
      <c r="AI590">
        <f t="shared" si="75"/>
        <v>6.9651741293532257E-2</v>
      </c>
      <c r="AJ590">
        <f t="shared" si="75"/>
        <v>8.2089552238805888E-2</v>
      </c>
      <c r="AK590">
        <f t="shared" si="75"/>
        <v>5.472636815920387E-2</v>
      </c>
      <c r="AL590">
        <f t="shared" si="75"/>
        <v>6.7164179104477501E-2</v>
      </c>
      <c r="AM590">
        <f t="shared" si="75"/>
        <v>7.9601990049751131E-2</v>
      </c>
      <c r="AN590">
        <f t="shared" si="75"/>
        <v>6.2189054726368154E-2</v>
      </c>
      <c r="AO590">
        <f t="shared" si="75"/>
        <v>6.7164179104477501E-2</v>
      </c>
      <c r="AP590">
        <f t="shared" si="75"/>
        <v>5.7213930348258633E-2</v>
      </c>
      <c r="AQ590">
        <f t="shared" si="75"/>
        <v>2.0398009950248763E-2</v>
      </c>
      <c r="AR590">
        <f t="shared" si="75"/>
        <v>-4.9751243781102298E-4</v>
      </c>
      <c r="AS590">
        <f t="shared" si="75"/>
        <v>1.9402985074626716E-2</v>
      </c>
      <c r="AT590">
        <f t="shared" si="75"/>
        <v>3.4825870646766309E-3</v>
      </c>
      <c r="AU590">
        <f t="shared" si="75"/>
        <v>9.4527363184078467E-3</v>
      </c>
      <c r="AV590">
        <f t="shared" si="75"/>
        <v>-3.1343283582089675E-2</v>
      </c>
      <c r="AW590">
        <f t="shared" si="75"/>
        <v>-5.8208955223880678E-2</v>
      </c>
      <c r="AX590">
        <f t="shared" si="75"/>
        <v>-0.1034825870646767</v>
      </c>
      <c r="AY590">
        <f t="shared" si="75"/>
        <v>-0.11492537313432846</v>
      </c>
      <c r="AZ590">
        <f t="shared" si="75"/>
        <v>-8.8557213930348308E-2</v>
      </c>
      <c r="BA590">
        <f t="shared" si="75"/>
        <v>-9.4527363184079699E-2</v>
      </c>
      <c r="BB590">
        <f t="shared" si="75"/>
        <v>-5.7213930348258807E-2</v>
      </c>
      <c r="BC590">
        <f t="shared" si="75"/>
        <v>-5.3731343283582179E-2</v>
      </c>
      <c r="BD590">
        <f t="shared" si="75"/>
        <v>-9.4527363184079699E-2</v>
      </c>
      <c r="BE590">
        <f t="shared" si="75"/>
        <v>-0.1139303482587066</v>
      </c>
      <c r="BF590">
        <f t="shared" si="75"/>
        <v>-8.0597014925373175E-2</v>
      </c>
      <c r="BG590">
        <f t="shared" si="75"/>
        <v>-8.8059701492537459E-2</v>
      </c>
      <c r="BH590">
        <f t="shared" si="75"/>
        <v>-0.16218905472636821</v>
      </c>
      <c r="BI590">
        <f t="shared" si="75"/>
        <v>-0.13930348258706471</v>
      </c>
      <c r="BJ590">
        <f t="shared" si="75"/>
        <v>-0.17412935323383083</v>
      </c>
      <c r="BK590">
        <f t="shared" si="75"/>
        <v>-0.18606965174129361</v>
      </c>
      <c r="BL590">
        <f t="shared" si="75"/>
        <v>-0.17960199004975139</v>
      </c>
      <c r="BM590">
        <f t="shared" si="75"/>
        <v>-0.14477611940298507</v>
      </c>
    </row>
    <row r="591" spans="2:65" x14ac:dyDescent="0.25">
      <c r="B591">
        <f t="shared" si="69"/>
        <v>-2.0066889632107041E-2</v>
      </c>
      <c r="C591">
        <f t="shared" si="75"/>
        <v>-2.0066889632107041E-2</v>
      </c>
      <c r="D591">
        <f t="shared" si="75"/>
        <v>-6.6889632107023462E-3</v>
      </c>
      <c r="E591">
        <f t="shared" si="75"/>
        <v>-1.0033444816053593E-2</v>
      </c>
      <c r="F591">
        <f t="shared" si="75"/>
        <v>6.6889632107023311E-2</v>
      </c>
      <c r="G591">
        <f t="shared" si="75"/>
        <v>-6.6889632107023462E-3</v>
      </c>
      <c r="H591">
        <f t="shared" si="75"/>
        <v>-3.0100334448160633E-2</v>
      </c>
      <c r="I591">
        <f t="shared" si="75"/>
        <v>-2.0066889632107041E-2</v>
      </c>
      <c r="J591">
        <f t="shared" si="75"/>
        <v>-2.0066889632107041E-2</v>
      </c>
      <c r="K591">
        <f t="shared" si="75"/>
        <v>-3.6789297658862984E-2</v>
      </c>
      <c r="L591">
        <f t="shared" si="75"/>
        <v>-1.6722408026755942E-2</v>
      </c>
      <c r="M591">
        <f t="shared" si="75"/>
        <v>-4.0133779264214083E-2</v>
      </c>
      <c r="N591">
        <f t="shared" si="75"/>
        <v>-1.1705685618729143E-2</v>
      </c>
      <c r="O591">
        <f t="shared" si="75"/>
        <v>-4.3478260869565327E-2</v>
      </c>
      <c r="P591">
        <f t="shared" si="75"/>
        <v>-4.0133779264214083E-2</v>
      </c>
      <c r="Q591">
        <f t="shared" si="75"/>
        <v>-3.0100334448160633E-2</v>
      </c>
      <c r="R591">
        <f t="shared" si="75"/>
        <v>-3.0100334448160633E-2</v>
      </c>
      <c r="S591">
        <f t="shared" si="75"/>
        <v>-3.3444816053511732E-2</v>
      </c>
      <c r="T591">
        <f t="shared" si="75"/>
        <v>-6.6889632107023462E-3</v>
      </c>
      <c r="U591">
        <f t="shared" si="75"/>
        <v>1.6722408026755793E-2</v>
      </c>
      <c r="V591">
        <f t="shared" si="75"/>
        <v>1.3377926421404545E-2</v>
      </c>
      <c r="W591">
        <f t="shared" si="75"/>
        <v>3.344481605351099E-3</v>
      </c>
      <c r="X591">
        <f t="shared" si="75"/>
        <v>1.0033444816053446E-2</v>
      </c>
      <c r="Y591">
        <f t="shared" si="75"/>
        <v>-3.3444816053512477E-3</v>
      </c>
      <c r="Z591">
        <f t="shared" si="75"/>
        <v>-1.3377926421404692E-2</v>
      </c>
      <c r="AA591">
        <f t="shared" si="75"/>
        <v>-1.3377926421404692E-2</v>
      </c>
      <c r="AB591">
        <f t="shared" si="75"/>
        <v>-1.0033444816053593E-2</v>
      </c>
      <c r="AC591">
        <f t="shared" si="75"/>
        <v>-3.3444816053511732E-2</v>
      </c>
      <c r="AD591">
        <f t="shared" si="75"/>
        <v>-3.3444816053511732E-2</v>
      </c>
      <c r="AE591">
        <f t="shared" si="75"/>
        <v>-4.6822742474916426E-2</v>
      </c>
      <c r="AF591">
        <f t="shared" si="75"/>
        <v>-2.3411371237458286E-2</v>
      </c>
      <c r="AG591">
        <f t="shared" si="75"/>
        <v>-2.6755852842809385E-2</v>
      </c>
      <c r="AH591">
        <f t="shared" si="75"/>
        <v>-2.3411371237458286E-2</v>
      </c>
      <c r="AI591">
        <f t="shared" si="75"/>
        <v>-3.6789297658862984E-2</v>
      </c>
      <c r="AJ591">
        <f t="shared" si="75"/>
        <v>-4.6822742474916426E-2</v>
      </c>
      <c r="AK591">
        <f t="shared" si="75"/>
        <v>0</v>
      </c>
      <c r="AL591">
        <f t="shared" si="75"/>
        <v>-2.0066889632107041E-2</v>
      </c>
      <c r="AM591">
        <f t="shared" si="75"/>
        <v>3.344481605351099E-3</v>
      </c>
      <c r="AN591">
        <f t="shared" si="75"/>
        <v>-2.3411371237458286E-2</v>
      </c>
      <c r="AO591">
        <f t="shared" si="75"/>
        <v>6.6889632107021979E-3</v>
      </c>
      <c r="AP591">
        <f t="shared" si="75"/>
        <v>-2.6755852842809385E-2</v>
      </c>
      <c r="AQ591">
        <f t="shared" si="75"/>
        <v>-3.0100334448160633E-2</v>
      </c>
      <c r="AR591">
        <f t="shared" si="75"/>
        <v>-6.6889632107023462E-3</v>
      </c>
      <c r="AS591">
        <f t="shared" si="75"/>
        <v>3.6789297658862831E-2</v>
      </c>
      <c r="AT591">
        <f t="shared" si="75"/>
        <v>1.7157190635451472E-2</v>
      </c>
      <c r="AU591">
        <f t="shared" si="75"/>
        <v>3.6789297658862831E-2</v>
      </c>
      <c r="AV591">
        <f t="shared" si="75"/>
        <v>3.3444816053511586E-2</v>
      </c>
      <c r="AW591">
        <f t="shared" si="75"/>
        <v>8.3612040133779264E-2</v>
      </c>
      <c r="AX591">
        <f t="shared" si="75"/>
        <v>6.6889632107021979E-3</v>
      </c>
      <c r="AY591">
        <f t="shared" si="75"/>
        <v>9.0301003344481462E-2</v>
      </c>
      <c r="AZ591">
        <f t="shared" si="75"/>
        <v>0.1084949832775919</v>
      </c>
      <c r="BA591">
        <f t="shared" si="75"/>
        <v>0.10033444816053505</v>
      </c>
      <c r="BB591">
        <f t="shared" si="75"/>
        <v>0.10033444816053505</v>
      </c>
      <c r="BC591">
        <f t="shared" si="75"/>
        <v>0.1070234113712374</v>
      </c>
      <c r="BD591">
        <f t="shared" si="75"/>
        <v>6.0200668896320968E-2</v>
      </c>
      <c r="BE591">
        <f t="shared" si="75"/>
        <v>3.6789297658862831E-2</v>
      </c>
      <c r="BF591">
        <f t="shared" si="75"/>
        <v>3.3444816053511586E-2</v>
      </c>
      <c r="BG591">
        <f t="shared" si="75"/>
        <v>3.6789297658862831E-2</v>
      </c>
      <c r="BH591">
        <f t="shared" si="75"/>
        <v>6.6889632107021979E-3</v>
      </c>
      <c r="BI591">
        <f t="shared" si="75"/>
        <v>4.013377926421393E-2</v>
      </c>
      <c r="BJ591">
        <f t="shared" si="75"/>
        <v>1.6722408026755793E-2</v>
      </c>
      <c r="BK591">
        <f t="shared" si="75"/>
        <v>-4.3478260869565327E-2</v>
      </c>
      <c r="BL591">
        <f t="shared" si="75"/>
        <v>-3.6789297658862984E-2</v>
      </c>
      <c r="BM591">
        <f t="shared" si="75"/>
        <v>-2.3411371237458286E-2</v>
      </c>
    </row>
    <row r="592" spans="2:65" x14ac:dyDescent="0.25">
      <c r="B592">
        <f t="shared" si="69"/>
        <v>6.4064171122994604E-2</v>
      </c>
      <c r="C592">
        <f t="shared" si="75"/>
        <v>6.8983957219251338E-2</v>
      </c>
      <c r="D592">
        <f t="shared" si="75"/>
        <v>2.1176470588235217E-2</v>
      </c>
      <c r="E592">
        <f t="shared" si="75"/>
        <v>-1.6363636363636462E-2</v>
      </c>
      <c r="F592">
        <f t="shared" si="75"/>
        <v>-4.8128342245989345E-2</v>
      </c>
      <c r="G592">
        <f t="shared" si="75"/>
        <v>-7.8074866310161323E-3</v>
      </c>
      <c r="H592">
        <f t="shared" si="75"/>
        <v>3.7433155080213817E-2</v>
      </c>
      <c r="I592">
        <f t="shared" si="75"/>
        <v>5.3475935828875866E-3</v>
      </c>
      <c r="J592">
        <f t="shared" si="75"/>
        <v>-5.3475935828877046E-3</v>
      </c>
      <c r="K592">
        <f t="shared" si="75"/>
        <v>-3.7433155080213935E-2</v>
      </c>
      <c r="L592">
        <f t="shared" si="75"/>
        <v>-3.2941176470588286E-2</v>
      </c>
      <c r="M592">
        <f t="shared" si="75"/>
        <v>-2.9304812834224696E-2</v>
      </c>
      <c r="N592">
        <f t="shared" si="75"/>
        <v>-1.6042780748663114E-2</v>
      </c>
      <c r="O592">
        <f t="shared" si="75"/>
        <v>2.6737967914438405E-2</v>
      </c>
      <c r="P592">
        <f t="shared" si="75"/>
        <v>0.10160427807486627</v>
      </c>
      <c r="Q592">
        <f t="shared" si="75"/>
        <v>9.090909090909087E-2</v>
      </c>
      <c r="R592">
        <f t="shared" si="75"/>
        <v>0.15508021390374332</v>
      </c>
      <c r="S592">
        <f t="shared" si="75"/>
        <v>0.16577540106951874</v>
      </c>
      <c r="T592">
        <f t="shared" si="75"/>
        <v>0.25133689839572176</v>
      </c>
      <c r="U592">
        <f t="shared" si="75"/>
        <v>0.32620320855614965</v>
      </c>
      <c r="V592">
        <f t="shared" si="75"/>
        <v>0.28342245989304798</v>
      </c>
      <c r="W592">
        <f t="shared" si="75"/>
        <v>0.30481283422459882</v>
      </c>
      <c r="X592">
        <f t="shared" si="75"/>
        <v>0.31550802139037426</v>
      </c>
      <c r="Y592">
        <f t="shared" si="75"/>
        <v>0.30481283422459882</v>
      </c>
      <c r="Z592">
        <f t="shared" si="75"/>
        <v>0.28342245989304798</v>
      </c>
      <c r="AA592">
        <f t="shared" si="75"/>
        <v>0.28342245989304798</v>
      </c>
      <c r="AB592">
        <f t="shared" si="75"/>
        <v>0.22994652406417096</v>
      </c>
      <c r="AC592">
        <f t="shared" si="75"/>
        <v>0.21925133689839554</v>
      </c>
      <c r="AD592">
        <f t="shared" si="75"/>
        <v>0.19786096256684496</v>
      </c>
      <c r="AE592">
        <f t="shared" si="75"/>
        <v>0.21925133689839554</v>
      </c>
      <c r="AF592">
        <f t="shared" si="75"/>
        <v>0.18716577540106955</v>
      </c>
      <c r="AG592">
        <f t="shared" si="75"/>
        <v>0.36898395721925131</v>
      </c>
      <c r="AH592">
        <f t="shared" si="75"/>
        <v>0.30481283422459882</v>
      </c>
      <c r="AI592">
        <f t="shared" si="75"/>
        <v>0.29411764705882343</v>
      </c>
      <c r="AJ592">
        <f t="shared" si="75"/>
        <v>0.32620320855614965</v>
      </c>
      <c r="AK592">
        <f t="shared" si="75"/>
        <v>0.26203208556149721</v>
      </c>
      <c r="AL592">
        <f t="shared" si="75"/>
        <v>0.29411764705882343</v>
      </c>
      <c r="AM592">
        <f t="shared" si="75"/>
        <v>0.22994652406417096</v>
      </c>
      <c r="AN592">
        <f t="shared" si="75"/>
        <v>0.18716577540106955</v>
      </c>
      <c r="AO592">
        <f t="shared" si="75"/>
        <v>0.16577540106951874</v>
      </c>
      <c r="AP592">
        <f t="shared" si="75"/>
        <v>0.13368983957219249</v>
      </c>
      <c r="AQ592">
        <f t="shared" si="75"/>
        <v>6.9518716577540052E-2</v>
      </c>
      <c r="AR592">
        <f t="shared" si="75"/>
        <v>4.7807486631016E-2</v>
      </c>
      <c r="AS592">
        <f t="shared" si="75"/>
        <v>3.7433155080213817E-2</v>
      </c>
      <c r="AT592">
        <f t="shared" si="75"/>
        <v>1.6042780748662996E-2</v>
      </c>
      <c r="AU592">
        <f t="shared" si="75"/>
        <v>5.3475935828875866E-3</v>
      </c>
      <c r="AV592">
        <f t="shared" si="75"/>
        <v>-5.3475935828877046E-3</v>
      </c>
      <c r="AW592">
        <f t="shared" si="75"/>
        <v>-2.2566844919786104E-2</v>
      </c>
      <c r="AX592">
        <f t="shared" si="75"/>
        <v>-3.7433155080213935E-2</v>
      </c>
      <c r="AY592">
        <f t="shared" si="75"/>
        <v>-3.7433155080213935E-2</v>
      </c>
      <c r="AZ592">
        <f t="shared" si="75"/>
        <v>-1.6042780748663114E-2</v>
      </c>
      <c r="BA592">
        <f t="shared" si="75"/>
        <v>-2.6737967914439117E-3</v>
      </c>
      <c r="BB592">
        <f t="shared" si="75"/>
        <v>1.6042780748662996E-2</v>
      </c>
      <c r="BC592">
        <f t="shared" si="75"/>
        <v>1.6149732620320739E-2</v>
      </c>
      <c r="BD592">
        <f t="shared" si="75"/>
        <v>1.6042780748662996E-2</v>
      </c>
      <c r="BE592">
        <f t="shared" si="75"/>
        <v>0</v>
      </c>
      <c r="BF592">
        <f t="shared" si="75"/>
        <v>-2.6631016042780783E-2</v>
      </c>
      <c r="BG592">
        <f t="shared" si="75"/>
        <v>-1.6042780748663114E-2</v>
      </c>
      <c r="BH592">
        <f t="shared" si="75"/>
        <v>-5.3475935828877046E-3</v>
      </c>
      <c r="BI592">
        <f t="shared" si="75"/>
        <v>-1.7754010695187228E-2</v>
      </c>
      <c r="BJ592">
        <f t="shared" si="75"/>
        <v>-3.7433155080213935E-2</v>
      </c>
      <c r="BK592">
        <f t="shared" si="75"/>
        <v>-4.8128342245989345E-2</v>
      </c>
      <c r="BL592">
        <f t="shared" si="75"/>
        <v>-5.7326203208556248E-2</v>
      </c>
      <c r="BM592">
        <f t="shared" si="75"/>
        <v>-8.6737967914438566E-2</v>
      </c>
    </row>
    <row r="593" spans="2:65" x14ac:dyDescent="0.25">
      <c r="B593">
        <f t="shared" si="69"/>
        <v>-3.2954545454545556E-2</v>
      </c>
      <c r="C593">
        <f t="shared" si="75"/>
        <v>-2.7272727272727296E-2</v>
      </c>
      <c r="D593">
        <f t="shared" si="75"/>
        <v>-3.5227272727272781E-2</v>
      </c>
      <c r="E593">
        <f t="shared" si="75"/>
        <v>-6.5909090909090917E-2</v>
      </c>
      <c r="F593">
        <f t="shared" si="75"/>
        <v>-5.1136363636363751E-2</v>
      </c>
      <c r="G593">
        <f t="shared" ref="C593:BM597" si="76">(G285-$A285)/$A285</f>
        <v>-6.8181818181818343E-2</v>
      </c>
      <c r="H593">
        <f t="shared" si="76"/>
        <v>-0.10227272727272731</v>
      </c>
      <c r="I593">
        <f t="shared" si="76"/>
        <v>-0.11590909090909095</v>
      </c>
      <c r="J593">
        <f t="shared" si="76"/>
        <v>-0.11022727272727278</v>
      </c>
      <c r="K593">
        <f t="shared" si="76"/>
        <v>-0.11931818181818189</v>
      </c>
      <c r="L593">
        <f t="shared" si="76"/>
        <v>-8.1818181818181887E-2</v>
      </c>
      <c r="M593">
        <f t="shared" si="76"/>
        <v>-7.5000000000000011E-2</v>
      </c>
      <c r="N593">
        <f t="shared" si="76"/>
        <v>-6.8181818181818343E-2</v>
      </c>
      <c r="O593">
        <f t="shared" si="76"/>
        <v>-3.8636363636363615E-2</v>
      </c>
      <c r="P593">
        <f t="shared" si="76"/>
        <v>-6.8181818181818742E-3</v>
      </c>
      <c r="Q593">
        <f t="shared" si="76"/>
        <v>1.7045454545454381E-2</v>
      </c>
      <c r="R593">
        <f t="shared" si="76"/>
        <v>2.1590909090909032E-2</v>
      </c>
      <c r="S593">
        <f t="shared" si="76"/>
        <v>6.1363636363636259E-2</v>
      </c>
      <c r="T593">
        <f t="shared" si="76"/>
        <v>9.0909090909090787E-2</v>
      </c>
      <c r="U593">
        <f t="shared" si="76"/>
        <v>0.10681818181818176</v>
      </c>
      <c r="V593">
        <f t="shared" si="76"/>
        <v>8.4090909090908911E-2</v>
      </c>
      <c r="W593">
        <f t="shared" si="76"/>
        <v>0.12727272727272718</v>
      </c>
      <c r="X593">
        <f t="shared" si="76"/>
        <v>9.8863636363636265E-2</v>
      </c>
      <c r="Y593">
        <f t="shared" si="76"/>
        <v>9.4318181818181815E-2</v>
      </c>
      <c r="Z593">
        <f t="shared" si="76"/>
        <v>0.1022727272727271</v>
      </c>
      <c r="AA593">
        <f t="shared" si="76"/>
        <v>0.11363636363636363</v>
      </c>
      <c r="AB593">
        <f t="shared" si="76"/>
        <v>6.7045454545454519E-2</v>
      </c>
      <c r="AC593">
        <f t="shared" si="76"/>
        <v>7.1590909090908969E-2</v>
      </c>
      <c r="AD593">
        <f t="shared" si="76"/>
        <v>9.8863636363636265E-2</v>
      </c>
      <c r="AE593">
        <f t="shared" si="76"/>
        <v>9.6590909090909047E-2</v>
      </c>
      <c r="AF593">
        <f t="shared" si="76"/>
        <v>6.5909090909090917E-2</v>
      </c>
      <c r="AG593">
        <f t="shared" si="76"/>
        <v>8.7499999999999939E-2</v>
      </c>
      <c r="AH593">
        <f t="shared" si="76"/>
        <v>7.1590909090908969E-2</v>
      </c>
      <c r="AI593">
        <f t="shared" si="76"/>
        <v>6.7045454545454519E-2</v>
      </c>
      <c r="AJ593">
        <f t="shared" si="76"/>
        <v>8.6363636363636337E-2</v>
      </c>
      <c r="AK593">
        <f t="shared" si="76"/>
        <v>0.1022727272727271</v>
      </c>
      <c r="AL593">
        <f t="shared" si="76"/>
        <v>6.8181818181818135E-2</v>
      </c>
      <c r="AM593">
        <f t="shared" si="76"/>
        <v>8.6363636363636337E-2</v>
      </c>
      <c r="AN593">
        <f t="shared" si="76"/>
        <v>7.0454545454545353E-2</v>
      </c>
      <c r="AO593">
        <f t="shared" si="76"/>
        <v>7.9545454545454461E-2</v>
      </c>
      <c r="AP593">
        <f t="shared" si="76"/>
        <v>0.11704545454545447</v>
      </c>
      <c r="AQ593">
        <f t="shared" si="76"/>
        <v>9.3181818181818005E-2</v>
      </c>
      <c r="AR593">
        <f t="shared" si="76"/>
        <v>6.2499999999999875E-2</v>
      </c>
      <c r="AS593">
        <f t="shared" si="76"/>
        <v>6.9318181818181751E-2</v>
      </c>
      <c r="AT593">
        <f t="shared" si="76"/>
        <v>3.409090909090897E-2</v>
      </c>
      <c r="AU593">
        <f t="shared" si="76"/>
        <v>2.499999999999987E-2</v>
      </c>
      <c r="AV593">
        <f t="shared" si="76"/>
        <v>4.7727272727272715E-2</v>
      </c>
      <c r="AW593">
        <f t="shared" si="76"/>
        <v>7.9545454545454461E-2</v>
      </c>
      <c r="AX593">
        <f t="shared" si="76"/>
        <v>3.1818181818181746E-2</v>
      </c>
      <c r="AY593">
        <f t="shared" si="76"/>
        <v>5.6818181818180605E-3</v>
      </c>
      <c r="AZ593">
        <f t="shared" si="76"/>
        <v>9.0909090909090974E-3</v>
      </c>
      <c r="BA593">
        <f t="shared" si="76"/>
        <v>-3.2954545454545556E-2</v>
      </c>
      <c r="BB593">
        <f t="shared" si="76"/>
        <v>-1.3636363636363748E-2</v>
      </c>
      <c r="BC593">
        <f t="shared" si="76"/>
        <v>-5.6818181818182618E-3</v>
      </c>
      <c r="BD593">
        <f t="shared" si="76"/>
        <v>2.1590909090909032E-2</v>
      </c>
      <c r="BE593">
        <f t="shared" si="76"/>
        <v>1.022727272727271E-2</v>
      </c>
      <c r="BF593">
        <f t="shared" si="76"/>
        <v>-4.4318181818181882E-2</v>
      </c>
      <c r="BG593">
        <f t="shared" si="76"/>
        <v>-2.9545454545454722E-2</v>
      </c>
      <c r="BH593">
        <f t="shared" si="76"/>
        <v>-6.4772727272727301E-2</v>
      </c>
      <c r="BI593">
        <f t="shared" si="76"/>
        <v>-5.0000000000000142E-2</v>
      </c>
      <c r="BJ593">
        <f t="shared" si="76"/>
        <v>-6.2500000000000069E-2</v>
      </c>
      <c r="BK593">
        <f t="shared" si="76"/>
        <v>-4.0909090909091041E-2</v>
      </c>
      <c r="BL593">
        <f t="shared" si="76"/>
        <v>9.0909090909090974E-3</v>
      </c>
      <c r="BM593">
        <f t="shared" si="76"/>
        <v>1.4772727272727158E-2</v>
      </c>
    </row>
    <row r="594" spans="2:65" x14ac:dyDescent="0.25">
      <c r="B594">
        <f t="shared" si="69"/>
        <v>3.057569668908835E-3</v>
      </c>
      <c r="C594">
        <f t="shared" si="76"/>
        <v>2.620774001921876E-3</v>
      </c>
      <c r="D594">
        <f t="shared" si="76"/>
        <v>-7.3381672053813522E-3</v>
      </c>
      <c r="E594">
        <f t="shared" si="76"/>
        <v>-7.16344893858647E-3</v>
      </c>
      <c r="F594">
        <f t="shared" si="76"/>
        <v>-2.6819253953000728E-2</v>
      </c>
      <c r="G594">
        <f t="shared" si="76"/>
        <v>-2.699397221979561E-2</v>
      </c>
      <c r="H594">
        <f t="shared" si="76"/>
        <v>-2.8741154887743443E-2</v>
      </c>
      <c r="I594">
        <f t="shared" si="76"/>
        <v>-3.2497597623831559E-2</v>
      </c>
      <c r="J594">
        <f t="shared" si="76"/>
        <v>-3.3021752424215962E-2</v>
      </c>
      <c r="K594">
        <f t="shared" si="76"/>
        <v>-4.498995369965935E-2</v>
      </c>
      <c r="L594">
        <f t="shared" si="76"/>
        <v>-3.5904603826330039E-2</v>
      </c>
      <c r="M594">
        <f t="shared" si="76"/>
        <v>-2.8479077487551369E-2</v>
      </c>
      <c r="N594">
        <f t="shared" si="76"/>
        <v>-2.3062811216912733E-2</v>
      </c>
      <c r="O594">
        <f t="shared" si="76"/>
        <v>-1.852013628024814E-2</v>
      </c>
      <c r="P594">
        <f t="shared" si="76"/>
        <v>-1.5462566611339181E-2</v>
      </c>
      <c r="Q594">
        <f t="shared" si="76"/>
        <v>-1.9044291080632415E-2</v>
      </c>
      <c r="R594">
        <f t="shared" si="76"/>
        <v>-1.7559185812876781E-2</v>
      </c>
      <c r="S594">
        <f t="shared" si="76"/>
        <v>-1.6510876212107981E-2</v>
      </c>
      <c r="T594">
        <f t="shared" si="76"/>
        <v>-1.9219009347427297E-2</v>
      </c>
      <c r="U594">
        <f t="shared" si="76"/>
        <v>-1.5025770944352222E-2</v>
      </c>
      <c r="V594">
        <f t="shared" si="76"/>
        <v>-1.9568445881016815E-2</v>
      </c>
      <c r="W594">
        <f t="shared" si="76"/>
        <v>-2.1402987682362217E-2</v>
      </c>
      <c r="X594">
        <f t="shared" si="76"/>
        <v>-2.594566261902681E-2</v>
      </c>
      <c r="Y594">
        <f t="shared" si="76"/>
        <v>-3.55551672927404E-2</v>
      </c>
      <c r="Z594">
        <f t="shared" si="76"/>
        <v>-4.7348650301389024E-2</v>
      </c>
      <c r="AA594">
        <f t="shared" si="76"/>
        <v>-6.9188433650738207E-2</v>
      </c>
      <c r="AB594">
        <f t="shared" si="76"/>
        <v>-4.5950904167030709E-2</v>
      </c>
      <c r="AC594">
        <f t="shared" si="76"/>
        <v>-4.8309600768760383E-2</v>
      </c>
      <c r="AD594">
        <f t="shared" si="76"/>
        <v>-4.1408229230365988E-2</v>
      </c>
      <c r="AE594">
        <f t="shared" si="76"/>
        <v>-2.1053551148772574E-2</v>
      </c>
      <c r="AF594">
        <f t="shared" si="76"/>
        <v>-2.3849043417489335E-2</v>
      </c>
      <c r="AG594">
        <f t="shared" si="76"/>
        <v>-3.8612736961649359E-2</v>
      </c>
      <c r="AH594">
        <f t="shared" si="76"/>
        <v>-2.6906613086398169E-2</v>
      </c>
      <c r="AI594">
        <f t="shared" si="76"/>
        <v>-3.9224250895431072E-2</v>
      </c>
      <c r="AJ594">
        <f t="shared" si="76"/>
        <v>-2.437319821787361E-2</v>
      </c>
      <c r="AK594">
        <f t="shared" si="76"/>
        <v>-1.7384467546081899E-2</v>
      </c>
      <c r="AL594">
        <f t="shared" si="76"/>
        <v>-1.6860312745697499E-2</v>
      </c>
      <c r="AM594">
        <f t="shared" si="76"/>
        <v>-1.6510876212107981E-2</v>
      </c>
      <c r="AN594">
        <f t="shared" si="76"/>
        <v>-1.9044291080632415E-2</v>
      </c>
      <c r="AO594">
        <f t="shared" si="76"/>
        <v>-1.5113130077749663E-2</v>
      </c>
      <c r="AP594">
        <f t="shared" si="76"/>
        <v>-2.2189219882938691E-2</v>
      </c>
      <c r="AQ594">
        <f t="shared" si="76"/>
        <v>-1.2404996942430345E-2</v>
      </c>
      <c r="AR594">
        <f t="shared" si="76"/>
        <v>-1.1793483008648504E-2</v>
      </c>
      <c r="AS594">
        <f t="shared" si="76"/>
        <v>-2.6731894819603409E-2</v>
      </c>
      <c r="AT594">
        <f t="shared" si="76"/>
        <v>-5.084301563728482E-2</v>
      </c>
      <c r="AU594">
        <f t="shared" si="76"/>
        <v>-5.5997204507731255E-2</v>
      </c>
      <c r="AV594">
        <f t="shared" si="76"/>
        <v>-5.9491569843627169E-2</v>
      </c>
      <c r="AW594">
        <f t="shared" si="76"/>
        <v>-5.7307591508692253E-2</v>
      </c>
      <c r="AX594">
        <f t="shared" si="76"/>
        <v>-8.5961387263038383E-2</v>
      </c>
      <c r="AY594">
        <f t="shared" si="76"/>
        <v>-9.1727090067266537E-2</v>
      </c>
      <c r="AZ594">
        <f t="shared" si="76"/>
        <v>-8.0195684458810104E-2</v>
      </c>
      <c r="BA594">
        <f t="shared" si="76"/>
        <v>-8.3165894994321629E-2</v>
      </c>
      <c r="BB594">
        <f t="shared" si="76"/>
        <v>-5.643400017471821E-2</v>
      </c>
      <c r="BC594">
        <f t="shared" si="76"/>
        <v>-5.084301563728482E-2</v>
      </c>
      <c r="BD594">
        <f t="shared" si="76"/>
        <v>-7.5303572988556E-2</v>
      </c>
      <c r="BE594">
        <f t="shared" si="76"/>
        <v>-8.9805189132523819E-2</v>
      </c>
      <c r="BF594">
        <f t="shared" si="76"/>
        <v>-8.7359133397396704E-2</v>
      </c>
      <c r="BG594">
        <f t="shared" si="76"/>
        <v>-8.8582161264960255E-2</v>
      </c>
      <c r="BH594">
        <f t="shared" si="76"/>
        <v>-1.8083340613261056E-2</v>
      </c>
      <c r="BI594">
        <f t="shared" si="76"/>
        <v>-8.0370402725605111E-3</v>
      </c>
      <c r="BJ594">
        <f t="shared" si="76"/>
        <v>-3.0837774089281046E-2</v>
      </c>
      <c r="BK594">
        <f t="shared" si="76"/>
        <v>-3.494365335895868E-2</v>
      </c>
      <c r="BL594">
        <f t="shared" si="76"/>
        <v>-1.9743164147811697E-2</v>
      </c>
      <c r="BM594">
        <f t="shared" si="76"/>
        <v>4.2805975364724434E-2</v>
      </c>
    </row>
    <row r="595" spans="2:65" x14ac:dyDescent="0.25">
      <c r="B595">
        <f t="shared" si="69"/>
        <v>-7.6433121019108347E-2</v>
      </c>
      <c r="C595">
        <f t="shared" si="76"/>
        <v>-0.1019108280254778</v>
      </c>
      <c r="D595">
        <f t="shared" si="76"/>
        <v>-5.0955414012738898E-2</v>
      </c>
      <c r="E595">
        <f t="shared" si="76"/>
        <v>-0.20382165605095545</v>
      </c>
      <c r="F595">
        <f t="shared" si="76"/>
        <v>-0.22292993630573255</v>
      </c>
      <c r="G595">
        <f t="shared" si="76"/>
        <v>-0.24840764331210197</v>
      </c>
      <c r="H595">
        <f t="shared" si="76"/>
        <v>-0.21656050955414016</v>
      </c>
      <c r="I595">
        <f t="shared" si="76"/>
        <v>-0.10828025477707015</v>
      </c>
      <c r="J595">
        <f t="shared" si="76"/>
        <v>-0.16560509554140126</v>
      </c>
      <c r="K595">
        <f t="shared" si="76"/>
        <v>-0.14012738853503182</v>
      </c>
      <c r="L595">
        <f t="shared" si="76"/>
        <v>-0.1464968152866242</v>
      </c>
      <c r="M595">
        <f t="shared" si="76"/>
        <v>-0.14012738853503182</v>
      </c>
      <c r="N595">
        <f t="shared" si="76"/>
        <v>-0.16560509554140126</v>
      </c>
      <c r="O595">
        <f t="shared" si="76"/>
        <v>-0.12738853503184711</v>
      </c>
      <c r="P595">
        <f t="shared" si="76"/>
        <v>-0.12738853503184711</v>
      </c>
      <c r="Q595">
        <f t="shared" si="76"/>
        <v>-0.12738853503184711</v>
      </c>
      <c r="R595">
        <f t="shared" si="76"/>
        <v>-0.10828025477707015</v>
      </c>
      <c r="S595">
        <f t="shared" si="76"/>
        <v>-0.13375796178343946</v>
      </c>
      <c r="T595">
        <f t="shared" si="76"/>
        <v>-0.12101910828025488</v>
      </c>
      <c r="U595">
        <f t="shared" si="76"/>
        <v>-0.17197452229299365</v>
      </c>
      <c r="V595">
        <f t="shared" si="76"/>
        <v>-0.15286624203821655</v>
      </c>
      <c r="W595">
        <f t="shared" si="76"/>
        <v>-0.14012738853503182</v>
      </c>
      <c r="X595">
        <f t="shared" si="76"/>
        <v>-0.178343949044586</v>
      </c>
      <c r="Y595">
        <f t="shared" si="76"/>
        <v>-0.1974522292993631</v>
      </c>
      <c r="Z595">
        <f t="shared" si="76"/>
        <v>-0.19108280254777071</v>
      </c>
      <c r="AA595">
        <f t="shared" si="76"/>
        <v>-0.12101910828025488</v>
      </c>
      <c r="AB595">
        <f t="shared" si="76"/>
        <v>-0.16560509554140126</v>
      </c>
      <c r="AC595">
        <f t="shared" si="76"/>
        <v>-0.20382165605095545</v>
      </c>
      <c r="AD595">
        <f t="shared" si="76"/>
        <v>-0.20382165605095545</v>
      </c>
      <c r="AE595">
        <f t="shared" si="76"/>
        <v>-0.18471337579617836</v>
      </c>
      <c r="AF595">
        <f t="shared" si="76"/>
        <v>-0.21656050955414016</v>
      </c>
      <c r="AG595">
        <f t="shared" si="76"/>
        <v>-0.23566878980891726</v>
      </c>
      <c r="AH595">
        <f t="shared" si="76"/>
        <v>-0.24203821656050961</v>
      </c>
      <c r="AI595">
        <f t="shared" si="76"/>
        <v>-0.25477707006369432</v>
      </c>
      <c r="AJ595">
        <f t="shared" si="76"/>
        <v>-0.24203821656050961</v>
      </c>
      <c r="AK595">
        <f t="shared" si="76"/>
        <v>-0.23566878980891726</v>
      </c>
      <c r="AL595">
        <f t="shared" si="76"/>
        <v>-0.23566878980891726</v>
      </c>
      <c r="AM595">
        <f t="shared" si="76"/>
        <v>-0.26114649681528668</v>
      </c>
      <c r="AN595">
        <f t="shared" si="76"/>
        <v>-0.30573248407643311</v>
      </c>
      <c r="AO595">
        <f t="shared" si="76"/>
        <v>-0.25477707006369432</v>
      </c>
      <c r="AP595">
        <f t="shared" si="76"/>
        <v>-0.25477707006369432</v>
      </c>
      <c r="AQ595">
        <f t="shared" si="76"/>
        <v>-0.21656050955414016</v>
      </c>
      <c r="AR595">
        <f t="shared" si="76"/>
        <v>-0.20382165605095545</v>
      </c>
      <c r="AS595">
        <f t="shared" si="76"/>
        <v>-0.21656050955414016</v>
      </c>
      <c r="AT595">
        <f t="shared" si="76"/>
        <v>-0.26114649681528668</v>
      </c>
      <c r="AU595">
        <f t="shared" si="76"/>
        <v>-0.21019108280254781</v>
      </c>
      <c r="AV595">
        <f t="shared" si="76"/>
        <v>-0.21656050955414016</v>
      </c>
      <c r="AW595">
        <f t="shared" si="76"/>
        <v>-0.24840764331210197</v>
      </c>
      <c r="AX595">
        <f t="shared" si="76"/>
        <v>-0.26751592356687909</v>
      </c>
      <c r="AY595">
        <f t="shared" si="76"/>
        <v>-0.24203821656050961</v>
      </c>
      <c r="AZ595">
        <f t="shared" si="76"/>
        <v>-0.24840764331210197</v>
      </c>
      <c r="BA595">
        <f t="shared" si="76"/>
        <v>-0.2802547770700638</v>
      </c>
      <c r="BB595">
        <f t="shared" si="76"/>
        <v>-0.31210191082802546</v>
      </c>
      <c r="BC595">
        <f t="shared" si="76"/>
        <v>-0.3439490445859873</v>
      </c>
      <c r="BD595">
        <f t="shared" si="76"/>
        <v>-0.3439490445859873</v>
      </c>
      <c r="BE595">
        <f t="shared" si="76"/>
        <v>-0.36312101910828026</v>
      </c>
      <c r="BF595">
        <f t="shared" si="76"/>
        <v>-0.41076433121019107</v>
      </c>
      <c r="BG595">
        <f t="shared" si="76"/>
        <v>-0.40184713375796177</v>
      </c>
      <c r="BH595">
        <f t="shared" si="76"/>
        <v>-0.37579617834394907</v>
      </c>
      <c r="BI595">
        <f t="shared" si="76"/>
        <v>-0.36942675159235672</v>
      </c>
      <c r="BJ595">
        <f t="shared" si="76"/>
        <v>-0.35031847133757965</v>
      </c>
      <c r="BK595">
        <f t="shared" si="76"/>
        <v>-0.38216560509554143</v>
      </c>
      <c r="BL595">
        <f t="shared" si="76"/>
        <v>-0.39496815286624209</v>
      </c>
      <c r="BM595">
        <f t="shared" si="76"/>
        <v>-0.39490445859872619</v>
      </c>
    </row>
    <row r="596" spans="2:65" x14ac:dyDescent="0.25">
      <c r="B596">
        <f t="shared" si="69"/>
        <v>1.025236593059943E-2</v>
      </c>
      <c r="C596">
        <f t="shared" si="76"/>
        <v>1.9716088328075709E-2</v>
      </c>
      <c r="D596">
        <f t="shared" si="76"/>
        <v>2.2082018927444887E-2</v>
      </c>
      <c r="E596">
        <f t="shared" si="76"/>
        <v>3.1545741324921162E-2</v>
      </c>
      <c r="F596">
        <f t="shared" si="76"/>
        <v>1.9716088328075709E-2</v>
      </c>
      <c r="G596">
        <f t="shared" si="76"/>
        <v>-2.1293375394321735E-2</v>
      </c>
      <c r="H596">
        <f t="shared" si="76"/>
        <v>-9.4637223974762801E-3</v>
      </c>
      <c r="I596">
        <f t="shared" si="76"/>
        <v>-9.2271293375394317E-2</v>
      </c>
      <c r="J596">
        <f t="shared" si="76"/>
        <v>-8.8328075709779116E-2</v>
      </c>
      <c r="K596">
        <f t="shared" si="76"/>
        <v>-0.15615141955835965</v>
      </c>
      <c r="L596">
        <f t="shared" si="76"/>
        <v>-0.16009463722397471</v>
      </c>
      <c r="M596">
        <f t="shared" si="76"/>
        <v>-0.15141955835962145</v>
      </c>
      <c r="N596">
        <f t="shared" si="76"/>
        <v>-0.11750788643533125</v>
      </c>
      <c r="O596">
        <f t="shared" si="76"/>
        <v>-0.10646687697160881</v>
      </c>
      <c r="P596">
        <f t="shared" si="76"/>
        <v>-8.2807570977917896E-2</v>
      </c>
      <c r="Q596">
        <f t="shared" si="76"/>
        <v>-7.4132492113564638E-2</v>
      </c>
      <c r="R596">
        <f t="shared" si="76"/>
        <v>-7.0977917981072586E-2</v>
      </c>
      <c r="S596">
        <f t="shared" si="76"/>
        <v>-6.3091482649842184E-2</v>
      </c>
      <c r="T596">
        <f t="shared" si="76"/>
        <v>-7.0189274447949576E-2</v>
      </c>
      <c r="U596">
        <f t="shared" si="76"/>
        <v>-3.7854889589905398E-2</v>
      </c>
      <c r="V596">
        <f t="shared" si="76"/>
        <v>-3.9432176656151417E-2</v>
      </c>
      <c r="W596">
        <f t="shared" si="76"/>
        <v>-4.4952681388012644E-2</v>
      </c>
      <c r="X596">
        <f t="shared" si="76"/>
        <v>-0.10883280757097784</v>
      </c>
      <c r="Y596">
        <f t="shared" si="76"/>
        <v>-0.11671924290220824</v>
      </c>
      <c r="Z596">
        <f t="shared" si="76"/>
        <v>-0.14589905362776023</v>
      </c>
      <c r="AA596">
        <f t="shared" si="76"/>
        <v>-0.14432176656151421</v>
      </c>
      <c r="AB596">
        <f t="shared" si="76"/>
        <v>-0.14195583596214503</v>
      </c>
      <c r="AC596">
        <f t="shared" si="76"/>
        <v>-0.12854889589905355</v>
      </c>
      <c r="AD596">
        <f t="shared" si="76"/>
        <v>-9.8580441640378547E-2</v>
      </c>
      <c r="AE596">
        <f t="shared" si="76"/>
        <v>-9.3059936908517327E-2</v>
      </c>
      <c r="AF596">
        <f t="shared" si="76"/>
        <v>-7.3343848580441615E-2</v>
      </c>
      <c r="AG596">
        <f t="shared" si="76"/>
        <v>-8.5962145110410088E-2</v>
      </c>
      <c r="AH596">
        <f t="shared" si="76"/>
        <v>-5.9148264984227129E-2</v>
      </c>
      <c r="AI596">
        <f t="shared" si="76"/>
        <v>-2.5236593059936932E-2</v>
      </c>
      <c r="AJ596">
        <f t="shared" si="76"/>
        <v>-3.9432176656150576E-3</v>
      </c>
      <c r="AK596">
        <f t="shared" si="76"/>
        <v>6.7823343848580395E-2</v>
      </c>
      <c r="AL596">
        <f t="shared" si="76"/>
        <v>8.6750788643533097E-2</v>
      </c>
      <c r="AM596">
        <f t="shared" si="76"/>
        <v>0.10173501577287074</v>
      </c>
      <c r="AN596">
        <f t="shared" si="76"/>
        <v>6.7034700315457385E-2</v>
      </c>
      <c r="AO596">
        <f t="shared" si="76"/>
        <v>8.8328075709779255E-2</v>
      </c>
      <c r="AP596">
        <f t="shared" si="76"/>
        <v>0.10015772870662458</v>
      </c>
      <c r="AQ596">
        <f t="shared" si="76"/>
        <v>0.11277602523659304</v>
      </c>
      <c r="AR596">
        <f t="shared" si="76"/>
        <v>0.10252365930599375</v>
      </c>
      <c r="AS596">
        <f t="shared" si="76"/>
        <v>0.11119873817034702</v>
      </c>
      <c r="AT596">
        <f t="shared" si="76"/>
        <v>8.2807570977918035E-2</v>
      </c>
      <c r="AU596">
        <f t="shared" si="76"/>
        <v>7.7287066246056815E-2</v>
      </c>
      <c r="AV596">
        <f t="shared" si="76"/>
        <v>0.10173501577287074</v>
      </c>
      <c r="AW596">
        <f t="shared" si="76"/>
        <v>0.11829652996845426</v>
      </c>
      <c r="AX596">
        <f t="shared" si="76"/>
        <v>3.5488958990536362E-2</v>
      </c>
      <c r="AY596">
        <f t="shared" si="76"/>
        <v>1.025236593059943E-2</v>
      </c>
      <c r="AZ596">
        <f t="shared" si="76"/>
        <v>4.0220820189274434E-2</v>
      </c>
      <c r="BA596">
        <f t="shared" si="76"/>
        <v>3.7854889589905398E-2</v>
      </c>
      <c r="BB596">
        <f t="shared" si="76"/>
        <v>1.5772870662460654E-2</v>
      </c>
      <c r="BC596">
        <f t="shared" si="76"/>
        <v>-5.5205047318612217E-3</v>
      </c>
      <c r="BD596">
        <f t="shared" si="76"/>
        <v>-3.2334384858044178E-2</v>
      </c>
      <c r="BE596">
        <f t="shared" si="76"/>
        <v>-3.8643533123028408E-2</v>
      </c>
      <c r="BF596">
        <f t="shared" si="76"/>
        <v>-4.810725552050469E-2</v>
      </c>
      <c r="BG596">
        <f t="shared" si="76"/>
        <v>-9.9369085173501556E-2</v>
      </c>
      <c r="BH596">
        <f t="shared" si="76"/>
        <v>-0.14511041009463721</v>
      </c>
      <c r="BI596">
        <f t="shared" si="76"/>
        <v>-0.12145110410094631</v>
      </c>
      <c r="BJ596">
        <f t="shared" si="76"/>
        <v>-0.13485804416403779</v>
      </c>
      <c r="BK596">
        <f t="shared" si="76"/>
        <v>-0.17981072555205044</v>
      </c>
      <c r="BL596">
        <f t="shared" si="76"/>
        <v>-0.14668769716088323</v>
      </c>
      <c r="BM596">
        <f t="shared" si="76"/>
        <v>-0.13170347003154573</v>
      </c>
    </row>
    <row r="597" spans="2:65" x14ac:dyDescent="0.25">
      <c r="B597">
        <f t="shared" si="69"/>
        <v>1.9736842105263174E-2</v>
      </c>
      <c r="C597">
        <f t="shared" si="76"/>
        <v>-3.2894736842105289E-2</v>
      </c>
      <c r="D597">
        <f t="shared" si="76"/>
        <v>0</v>
      </c>
      <c r="E597">
        <f t="shared" si="76"/>
        <v>0</v>
      </c>
      <c r="F597">
        <f t="shared" ref="C597:BM601" si="77">(F289-$A289)/$A289</f>
        <v>9.2105263157894676E-2</v>
      </c>
      <c r="G597">
        <f t="shared" si="77"/>
        <v>0.13815789473684209</v>
      </c>
      <c r="H597">
        <f t="shared" si="77"/>
        <v>7.2368421052631499E-2</v>
      </c>
      <c r="I597">
        <f t="shared" si="77"/>
        <v>5.9210526315789526E-2</v>
      </c>
      <c r="J597">
        <f t="shared" si="77"/>
        <v>6.5789473684210578E-2</v>
      </c>
      <c r="K597">
        <f t="shared" si="77"/>
        <v>-1.3157894736842117E-2</v>
      </c>
      <c r="L597">
        <f t="shared" si="77"/>
        <v>1.9736842105263174E-2</v>
      </c>
      <c r="M597">
        <f t="shared" si="77"/>
        <v>1.3157894736842117E-2</v>
      </c>
      <c r="N597">
        <f t="shared" si="77"/>
        <v>3.9473684210526348E-2</v>
      </c>
      <c r="O597">
        <f t="shared" si="77"/>
        <v>1.9736842105263174E-2</v>
      </c>
      <c r="P597">
        <f t="shared" si="77"/>
        <v>4.6052631578947407E-2</v>
      </c>
      <c r="Q597">
        <f t="shared" si="77"/>
        <v>0.11184210526315784</v>
      </c>
      <c r="R597">
        <f t="shared" si="77"/>
        <v>0.13157894736842102</v>
      </c>
      <c r="S597">
        <f t="shared" si="77"/>
        <v>0.1184210526315789</v>
      </c>
      <c r="T597">
        <f t="shared" si="77"/>
        <v>0.1184210526315789</v>
      </c>
      <c r="U597">
        <f t="shared" si="77"/>
        <v>0.15131578947368421</v>
      </c>
      <c r="V597">
        <f t="shared" si="77"/>
        <v>0.16447368421052633</v>
      </c>
      <c r="W597">
        <f t="shared" si="77"/>
        <v>0.16447368421052633</v>
      </c>
      <c r="X597">
        <f t="shared" si="77"/>
        <v>8.5526315789473617E-2</v>
      </c>
      <c r="Y597">
        <f t="shared" si="77"/>
        <v>-1.3157894736842117E-2</v>
      </c>
      <c r="Z597">
        <f t="shared" si="77"/>
        <v>-6.5789473684210583E-3</v>
      </c>
      <c r="AA597">
        <f t="shared" si="77"/>
        <v>-1.3157894736842117E-2</v>
      </c>
      <c r="AB597">
        <f t="shared" si="77"/>
        <v>-0.10526315789473679</v>
      </c>
      <c r="AC597">
        <f t="shared" si="77"/>
        <v>-7.8947368421052697E-2</v>
      </c>
      <c r="AD597">
        <f t="shared" si="77"/>
        <v>-9.2105263157894815E-2</v>
      </c>
      <c r="AE597">
        <f t="shared" si="77"/>
        <v>-0.1184210526315789</v>
      </c>
      <c r="AF597">
        <f t="shared" si="77"/>
        <v>-0.12499999999999996</v>
      </c>
      <c r="AG597">
        <f t="shared" si="77"/>
        <v>-7.2368421052631637E-2</v>
      </c>
      <c r="AH597">
        <f t="shared" si="77"/>
        <v>-8.5526315789473756E-2</v>
      </c>
      <c r="AI597">
        <f t="shared" si="77"/>
        <v>-9.8684210526315735E-2</v>
      </c>
      <c r="AJ597">
        <f t="shared" si="77"/>
        <v>-7.2368421052631637E-2</v>
      </c>
      <c r="AK597">
        <f t="shared" si="77"/>
        <v>-3.9473684210526348E-2</v>
      </c>
      <c r="AL597">
        <f t="shared" si="77"/>
        <v>-5.2631578947368467E-2</v>
      </c>
      <c r="AM597">
        <f t="shared" si="77"/>
        <v>-9.8684210526315735E-2</v>
      </c>
      <c r="AN597">
        <f t="shared" si="77"/>
        <v>-0.12499999999999996</v>
      </c>
      <c r="AO597">
        <f t="shared" si="77"/>
        <v>-0.16447368421052633</v>
      </c>
      <c r="AP597">
        <f t="shared" si="77"/>
        <v>-0.11184210526315784</v>
      </c>
      <c r="AQ597">
        <f t="shared" si="77"/>
        <v>-9.8684210526315735E-2</v>
      </c>
      <c r="AR597">
        <f t="shared" si="77"/>
        <v>-0.15789473684210525</v>
      </c>
      <c r="AS597">
        <f t="shared" si="77"/>
        <v>-0.16447368421052633</v>
      </c>
      <c r="AT597">
        <f t="shared" si="77"/>
        <v>-0.1184210526315789</v>
      </c>
      <c r="AU597">
        <f t="shared" si="77"/>
        <v>-9.2105263157894815E-2</v>
      </c>
      <c r="AV597">
        <f t="shared" si="77"/>
        <v>-5.2631578947368467E-2</v>
      </c>
      <c r="AW597">
        <f t="shared" si="77"/>
        <v>1.9736842105263174E-2</v>
      </c>
      <c r="AX597">
        <f t="shared" si="77"/>
        <v>2.6315789473684233E-2</v>
      </c>
      <c r="AY597">
        <f t="shared" si="77"/>
        <v>2.6315789473684233E-2</v>
      </c>
      <c r="AZ597">
        <f t="shared" si="77"/>
        <v>-5.2631578947368467E-2</v>
      </c>
      <c r="BA597">
        <f t="shared" si="77"/>
        <v>-3.9473684210526348E-2</v>
      </c>
      <c r="BB597">
        <f t="shared" si="77"/>
        <v>1.9736842105263174E-2</v>
      </c>
      <c r="BC597">
        <f t="shared" si="77"/>
        <v>2.6315789473684233E-2</v>
      </c>
      <c r="BD597">
        <f t="shared" si="77"/>
        <v>-3.2894736842105289E-2</v>
      </c>
      <c r="BE597">
        <f t="shared" si="77"/>
        <v>-5.9210526315789526E-2</v>
      </c>
      <c r="BF597">
        <f t="shared" si="77"/>
        <v>2.6315789473684233E-2</v>
      </c>
      <c r="BG597">
        <f t="shared" si="77"/>
        <v>-1.9736842105263174E-2</v>
      </c>
      <c r="BH597">
        <f t="shared" si="77"/>
        <v>-7.8947368421052697E-2</v>
      </c>
      <c r="BI597">
        <f t="shared" si="77"/>
        <v>-7.2368421052631637E-2</v>
      </c>
      <c r="BJ597">
        <f t="shared" si="77"/>
        <v>-5.2631578947368467E-2</v>
      </c>
      <c r="BK597">
        <f t="shared" si="77"/>
        <v>8.5526315789473617E-2</v>
      </c>
      <c r="BL597">
        <f t="shared" si="77"/>
        <v>3.2894736842105289E-2</v>
      </c>
      <c r="BM597">
        <f t="shared" si="77"/>
        <v>1.3157894736842117E-2</v>
      </c>
    </row>
    <row r="598" spans="2:65" x14ac:dyDescent="0.25">
      <c r="B598">
        <f t="shared" si="69"/>
        <v>-1.9771071800208134E-2</v>
      </c>
      <c r="C598">
        <f t="shared" si="77"/>
        <v>-3.2154006243496285E-2</v>
      </c>
      <c r="D598">
        <f t="shared" si="77"/>
        <v>-3.2258064516128948E-2</v>
      </c>
      <c r="E598">
        <f t="shared" si="77"/>
        <v>-1.1654526534859509E-2</v>
      </c>
      <c r="F598">
        <f t="shared" si="77"/>
        <v>-3.2258064516128948E-2</v>
      </c>
      <c r="G598">
        <f t="shared" si="77"/>
        <v>-3.2362122788761723E-2</v>
      </c>
      <c r="H598">
        <f t="shared" si="77"/>
        <v>-5.3069719042663825E-2</v>
      </c>
      <c r="I598">
        <f t="shared" si="77"/>
        <v>-6.347554630593126E-2</v>
      </c>
      <c r="J598">
        <f t="shared" si="77"/>
        <v>-0.11446409989594172</v>
      </c>
      <c r="K598">
        <f t="shared" si="77"/>
        <v>-7.2944849115504626E-2</v>
      </c>
      <c r="L598">
        <f t="shared" si="77"/>
        <v>-8.4287200832466144E-2</v>
      </c>
      <c r="M598">
        <f t="shared" si="77"/>
        <v>-0.10738813735691984</v>
      </c>
      <c r="N598">
        <f t="shared" si="77"/>
        <v>-9.4693028095733586E-2</v>
      </c>
      <c r="O598">
        <f t="shared" si="77"/>
        <v>-8.4287200832466144E-2</v>
      </c>
      <c r="P598">
        <f t="shared" si="77"/>
        <v>-9.8543184183142576E-2</v>
      </c>
      <c r="Q598">
        <f t="shared" si="77"/>
        <v>-9.4693028095733586E-2</v>
      </c>
      <c r="R598">
        <f t="shared" si="77"/>
        <v>-0.1259105098855359</v>
      </c>
      <c r="S598">
        <f t="shared" si="77"/>
        <v>-0.14672216441207078</v>
      </c>
      <c r="T598">
        <f t="shared" si="77"/>
        <v>-0.13631633714880334</v>
      </c>
      <c r="U598">
        <f t="shared" si="77"/>
        <v>-0.11550468262226846</v>
      </c>
      <c r="V598">
        <f t="shared" si="77"/>
        <v>-0.1154006243496358</v>
      </c>
      <c r="W598">
        <f t="shared" si="77"/>
        <v>-7.3881373569198702E-2</v>
      </c>
      <c r="X598">
        <f t="shared" si="77"/>
        <v>-0.11030176899063474</v>
      </c>
      <c r="Y598">
        <f t="shared" si="77"/>
        <v>-0.11446409989594172</v>
      </c>
      <c r="Z598">
        <f t="shared" si="77"/>
        <v>-0.11550468262226846</v>
      </c>
      <c r="AA598">
        <f t="shared" si="77"/>
        <v>-9.3860561914672166E-2</v>
      </c>
      <c r="AB598">
        <f t="shared" si="77"/>
        <v>-0.11873048907388135</v>
      </c>
      <c r="AC598">
        <f t="shared" si="77"/>
        <v>-0.14672216441207078</v>
      </c>
      <c r="AD598">
        <f t="shared" si="77"/>
        <v>-0.14880332986472428</v>
      </c>
      <c r="AE598">
        <f t="shared" si="77"/>
        <v>-0.17793964620187297</v>
      </c>
      <c r="AF598">
        <f t="shared" si="77"/>
        <v>-0.17481789802289274</v>
      </c>
      <c r="AG598">
        <f t="shared" si="77"/>
        <v>-0.20811654526534856</v>
      </c>
      <c r="AH598">
        <f t="shared" si="77"/>
        <v>-0.27148803329864729</v>
      </c>
      <c r="AI598">
        <f t="shared" si="77"/>
        <v>-0.25598335067637878</v>
      </c>
      <c r="AJ598">
        <f t="shared" si="77"/>
        <v>-0.24557752341311134</v>
      </c>
      <c r="AK598">
        <f t="shared" si="77"/>
        <v>-0.22996878251821018</v>
      </c>
      <c r="AL598">
        <f t="shared" si="77"/>
        <v>-0.19875130072840785</v>
      </c>
      <c r="AM598">
        <f t="shared" si="77"/>
        <v>-0.19875130072840785</v>
      </c>
      <c r="AN598">
        <f t="shared" si="77"/>
        <v>-0.21956295525494274</v>
      </c>
      <c r="AO598">
        <f t="shared" si="77"/>
        <v>-0.22996878251821018</v>
      </c>
      <c r="AP598">
        <f t="shared" si="77"/>
        <v>-0.14672216441207078</v>
      </c>
      <c r="AQ598">
        <f t="shared" si="77"/>
        <v>-5.046826222684702E-2</v>
      </c>
      <c r="AR598">
        <f t="shared" si="77"/>
        <v>-8.3766909469302833E-2</v>
      </c>
      <c r="AS598">
        <f t="shared" si="77"/>
        <v>2.4973985431841855E-2</v>
      </c>
      <c r="AT598">
        <f t="shared" si="77"/>
        <v>2.9968782518210248E-2</v>
      </c>
      <c r="AU598">
        <f t="shared" si="77"/>
        <v>0.13423517169614996</v>
      </c>
      <c r="AV598">
        <f t="shared" si="77"/>
        <v>0.10822060353798126</v>
      </c>
      <c r="AW598">
        <f t="shared" si="77"/>
        <v>4.0582726326743014E-2</v>
      </c>
      <c r="AX598">
        <f t="shared" si="77"/>
        <v>3.7460978147763244E-3</v>
      </c>
      <c r="AY598">
        <f t="shared" si="77"/>
        <v>-8.2206035379812879E-3</v>
      </c>
      <c r="AZ598">
        <f t="shared" si="77"/>
        <v>-6.5660770031217411E-2</v>
      </c>
      <c r="BA598">
        <f t="shared" si="77"/>
        <v>-0.11821019771071793</v>
      </c>
      <c r="BB598">
        <f t="shared" si="77"/>
        <v>-0.13309053069719046</v>
      </c>
      <c r="BC598">
        <f t="shared" si="77"/>
        <v>-0.1407908428720083</v>
      </c>
      <c r="BD598">
        <f t="shared" si="77"/>
        <v>-0.15379812695109255</v>
      </c>
      <c r="BE598">
        <f t="shared" si="77"/>
        <v>-0.18314255983350669</v>
      </c>
      <c r="BF598">
        <f t="shared" si="77"/>
        <v>-0.21956295525494274</v>
      </c>
      <c r="BG598">
        <f t="shared" si="77"/>
        <v>-0.21207075962539021</v>
      </c>
      <c r="BH598">
        <f t="shared" si="77"/>
        <v>-0.18824141519250776</v>
      </c>
      <c r="BI598">
        <f t="shared" si="77"/>
        <v>-0.20749219562955246</v>
      </c>
      <c r="BJ598">
        <f t="shared" si="77"/>
        <v>-0.22164412070759623</v>
      </c>
      <c r="BK598">
        <f t="shared" si="77"/>
        <v>-0.24869927159209157</v>
      </c>
      <c r="BL598">
        <f t="shared" si="77"/>
        <v>-0.23777315296566071</v>
      </c>
      <c r="BM598">
        <f t="shared" si="77"/>
        <v>-0.25078043704474506</v>
      </c>
    </row>
    <row r="599" spans="2:65" x14ac:dyDescent="0.25">
      <c r="B599">
        <f t="shared" si="69"/>
        <v>-2.6954177897575145E-3</v>
      </c>
      <c r="C599">
        <f t="shared" si="77"/>
        <v>-2.1563342318059318E-2</v>
      </c>
      <c r="D599">
        <f t="shared" si="77"/>
        <v>-1.0781671159029739E-2</v>
      </c>
      <c r="E599">
        <f t="shared" si="77"/>
        <v>8.0862533692722238E-3</v>
      </c>
      <c r="F599">
        <f t="shared" si="77"/>
        <v>1.7969451931715698E-3</v>
      </c>
      <c r="G599">
        <f t="shared" si="77"/>
        <v>-7.1877807726864387E-3</v>
      </c>
      <c r="H599">
        <f t="shared" si="77"/>
        <v>-1.2578616352201309E-2</v>
      </c>
      <c r="I599">
        <f t="shared" si="77"/>
        <v>-1.8867924528301962E-2</v>
      </c>
      <c r="J599">
        <f t="shared" si="77"/>
        <v>-2.0664869721473533E-2</v>
      </c>
      <c r="K599">
        <f t="shared" si="77"/>
        <v>-5.2111410601976639E-2</v>
      </c>
      <c r="L599">
        <f t="shared" si="77"/>
        <v>-6.1096136567834809E-2</v>
      </c>
      <c r="M599">
        <f t="shared" si="77"/>
        <v>-6.6486972147349527E-2</v>
      </c>
      <c r="N599">
        <f t="shared" si="77"/>
        <v>-7.2776280323450168E-2</v>
      </c>
      <c r="O599">
        <f t="shared" si="77"/>
        <v>-6.4690026954177957E-2</v>
      </c>
      <c r="P599">
        <f t="shared" si="77"/>
        <v>-4.1329739442947065E-2</v>
      </c>
      <c r="Q599">
        <f t="shared" si="77"/>
        <v>-6.3791554357592165E-2</v>
      </c>
      <c r="R599">
        <f t="shared" si="77"/>
        <v>-6.2893081761006386E-2</v>
      </c>
      <c r="S599">
        <f t="shared" si="77"/>
        <v>-4.402515723270442E-2</v>
      </c>
      <c r="T599">
        <f t="shared" si="77"/>
        <v>1.4375561545372718E-2</v>
      </c>
      <c r="U599">
        <f t="shared" si="77"/>
        <v>4.1329739442946906E-2</v>
      </c>
      <c r="V599">
        <f t="shared" si="77"/>
        <v>5.3908355795148209E-2</v>
      </c>
      <c r="W599">
        <f t="shared" si="77"/>
        <v>3.9532794249775335E-2</v>
      </c>
      <c r="X599">
        <f t="shared" si="77"/>
        <v>1.7969451931715698E-3</v>
      </c>
      <c r="Y599">
        <f t="shared" si="77"/>
        <v>2.0664869721473373E-2</v>
      </c>
      <c r="Z599">
        <f t="shared" si="77"/>
        <v>-8.9847259658581684E-3</v>
      </c>
      <c r="AA599">
        <f t="shared" si="77"/>
        <v>-6.2893081761006544E-3</v>
      </c>
      <c r="AB599">
        <f t="shared" si="77"/>
        <v>-2.3360287511231047E-2</v>
      </c>
      <c r="AC599">
        <f t="shared" si="77"/>
        <v>-4.043126684636128E-2</v>
      </c>
      <c r="AD599">
        <f t="shared" si="77"/>
        <v>-3.324348607367484E-2</v>
      </c>
      <c r="AE599">
        <f t="shared" si="77"/>
        <v>-2.6055705300988399E-2</v>
      </c>
      <c r="AF599">
        <f t="shared" si="77"/>
        <v>-3.144654088050327E-2</v>
      </c>
      <c r="AG599">
        <f t="shared" si="77"/>
        <v>-2.785265049415997E-2</v>
      </c>
      <c r="AH599">
        <f t="shared" si="77"/>
        <v>-1.3477088948787092E-2</v>
      </c>
      <c r="AI599">
        <f t="shared" si="77"/>
        <v>-3.4141958670260625E-2</v>
      </c>
      <c r="AJ599">
        <f t="shared" si="77"/>
        <v>-3.7735849056603765E-2</v>
      </c>
      <c r="AK599">
        <f t="shared" si="77"/>
        <v>-5.8400718778077294E-2</v>
      </c>
      <c r="AL599">
        <f t="shared" si="77"/>
        <v>-1.1680143755615524E-2</v>
      </c>
      <c r="AM599">
        <f t="shared" si="77"/>
        <v>1.5274034141958662E-2</v>
      </c>
      <c r="AN599">
        <f t="shared" si="77"/>
        <v>-4.4923629829290842E-3</v>
      </c>
      <c r="AO599">
        <f t="shared" si="77"/>
        <v>-2.964959568733154E-2</v>
      </c>
      <c r="AP599">
        <f t="shared" si="77"/>
        <v>-4.1329739442947065E-2</v>
      </c>
      <c r="AQ599">
        <f t="shared" si="77"/>
        <v>-5.5705300988319939E-2</v>
      </c>
      <c r="AR599">
        <f t="shared" si="77"/>
        <v>-0.10961365678346816</v>
      </c>
      <c r="AS599">
        <f t="shared" si="77"/>
        <v>-0.1033243486073675</v>
      </c>
      <c r="AT599">
        <f t="shared" si="77"/>
        <v>-0.12578616352201261</v>
      </c>
      <c r="AU599">
        <f t="shared" si="77"/>
        <v>-0.14824797843665771</v>
      </c>
      <c r="AV599">
        <f t="shared" si="77"/>
        <v>-0.16172506738544479</v>
      </c>
      <c r="AW599">
        <f t="shared" si="77"/>
        <v>-0.17699910152740345</v>
      </c>
      <c r="AX599">
        <f t="shared" si="77"/>
        <v>-0.21383647798742145</v>
      </c>
      <c r="AY599">
        <f t="shared" si="77"/>
        <v>-0.22551662174303697</v>
      </c>
      <c r="AZ599">
        <f t="shared" si="77"/>
        <v>-0.21203953279424986</v>
      </c>
      <c r="BA599">
        <f t="shared" si="77"/>
        <v>-0.23360287511230918</v>
      </c>
      <c r="BB599">
        <f t="shared" si="77"/>
        <v>-0.17610062893081768</v>
      </c>
      <c r="BC599">
        <f t="shared" si="77"/>
        <v>-0.20395327942497765</v>
      </c>
      <c r="BD599">
        <f t="shared" si="77"/>
        <v>-0.22282120395327945</v>
      </c>
      <c r="BE599">
        <f t="shared" si="77"/>
        <v>-0.21832884097035052</v>
      </c>
      <c r="BF599">
        <f t="shared" si="77"/>
        <v>-0.26415094339622652</v>
      </c>
      <c r="BG599">
        <f t="shared" si="77"/>
        <v>-0.25561545372866129</v>
      </c>
      <c r="BH599">
        <f t="shared" si="77"/>
        <v>-0.29739442946990119</v>
      </c>
      <c r="BI599">
        <f t="shared" si="77"/>
        <v>-0.23719676549865232</v>
      </c>
      <c r="BJ599">
        <f t="shared" si="77"/>
        <v>-0.23360287511230918</v>
      </c>
      <c r="BK599">
        <f t="shared" si="77"/>
        <v>-0.25516621743036849</v>
      </c>
      <c r="BL599">
        <f t="shared" si="77"/>
        <v>-0.26504941599281229</v>
      </c>
      <c r="BM599">
        <f t="shared" si="77"/>
        <v>-0.29649595687331542</v>
      </c>
    </row>
    <row r="600" spans="2:65" x14ac:dyDescent="0.25">
      <c r="B600">
        <f t="shared" si="69"/>
        <v>3.2644178454843457E-3</v>
      </c>
      <c r="C600">
        <f t="shared" si="77"/>
        <v>-2.8291621327529902E-2</v>
      </c>
      <c r="D600">
        <f t="shared" si="77"/>
        <v>-4.3525571273123002E-2</v>
      </c>
      <c r="E600">
        <f t="shared" si="77"/>
        <v>-2.2850924918389453E-2</v>
      </c>
      <c r="F600">
        <f t="shared" si="77"/>
        <v>-1.5233949945592906E-2</v>
      </c>
      <c r="G600">
        <f t="shared" si="77"/>
        <v>4.2437431991294947E-2</v>
      </c>
      <c r="H600">
        <f t="shared" si="77"/>
        <v>3.155603917301425E-2</v>
      </c>
      <c r="I600">
        <f t="shared" si="77"/>
        <v>4.4613710554951051E-2</v>
      </c>
      <c r="J600">
        <f t="shared" si="77"/>
        <v>-3.2644178454841527E-3</v>
      </c>
      <c r="K600">
        <f t="shared" si="77"/>
        <v>-6.5288356909683053E-3</v>
      </c>
      <c r="L600">
        <f t="shared" si="77"/>
        <v>3.2644178454843457E-3</v>
      </c>
      <c r="M600">
        <f t="shared" si="77"/>
        <v>1.0881392818280508E-3</v>
      </c>
      <c r="N600">
        <f t="shared" si="77"/>
        <v>-3.2644178454841527E-3</v>
      </c>
      <c r="O600">
        <f t="shared" si="77"/>
        <v>3.0467899891186197E-2</v>
      </c>
      <c r="P600">
        <f t="shared" si="77"/>
        <v>6.0935799782372201E-2</v>
      </c>
      <c r="Q600">
        <f t="shared" si="77"/>
        <v>0.11207834602829175</v>
      </c>
      <c r="R600">
        <f t="shared" si="77"/>
        <v>0.11860718171926006</v>
      </c>
      <c r="S600">
        <f t="shared" si="77"/>
        <v>0.14689880304678996</v>
      </c>
      <c r="T600">
        <f t="shared" si="77"/>
        <v>0.17845484221980421</v>
      </c>
      <c r="U600">
        <f t="shared" si="77"/>
        <v>0.17410228509249182</v>
      </c>
      <c r="V600">
        <f t="shared" si="77"/>
        <v>0.18607181719260077</v>
      </c>
      <c r="W600">
        <f t="shared" si="77"/>
        <v>0.18933623503808492</v>
      </c>
      <c r="X600">
        <f t="shared" si="77"/>
        <v>5.4406964091404473E-3</v>
      </c>
      <c r="Y600">
        <f t="shared" si="77"/>
        <v>-4.0261153427638655E-2</v>
      </c>
      <c r="Z600">
        <f t="shared" si="77"/>
        <v>-6.5288356909684403E-2</v>
      </c>
      <c r="AA600">
        <f t="shared" si="77"/>
        <v>-4.8966267682263254E-2</v>
      </c>
      <c r="AB600">
        <f t="shared" si="77"/>
        <v>-5.0054406964091303E-2</v>
      </c>
      <c r="AC600">
        <f t="shared" si="77"/>
        <v>-6.2023939064200249E-2</v>
      </c>
      <c r="AD600">
        <f t="shared" si="77"/>
        <v>-8.705114254624581E-2</v>
      </c>
      <c r="AE600">
        <f t="shared" si="77"/>
        <v>-7.943416757344926E-2</v>
      </c>
      <c r="AF600">
        <f t="shared" si="77"/>
        <v>-7.3993471164309002E-2</v>
      </c>
      <c r="AG600">
        <f t="shared" si="77"/>
        <v>-8.2698585418933601E-2</v>
      </c>
      <c r="AH600">
        <f t="shared" si="77"/>
        <v>-7.61697497279651E-2</v>
      </c>
      <c r="AI600">
        <f t="shared" si="77"/>
        <v>-7.61697497279651E-2</v>
      </c>
      <c r="AJ600">
        <f t="shared" si="77"/>
        <v>-5.0054406964091303E-2</v>
      </c>
      <c r="AK600">
        <f t="shared" si="77"/>
        <v>-3.2644178454841527E-3</v>
      </c>
      <c r="AL600">
        <f t="shared" si="77"/>
        <v>-2.9379760609357954E-2</v>
      </c>
      <c r="AM600">
        <f t="shared" si="77"/>
        <v>8.7051142546246008E-3</v>
      </c>
      <c r="AN600">
        <f t="shared" si="77"/>
        <v>8.7051142546246008E-3</v>
      </c>
      <c r="AO600">
        <f t="shared" si="77"/>
        <v>4.1349292709466898E-2</v>
      </c>
      <c r="AP600">
        <f t="shared" si="77"/>
        <v>4.1349292709466898E-2</v>
      </c>
      <c r="AQ600">
        <f t="shared" si="77"/>
        <v>2.8291621327529902E-2</v>
      </c>
      <c r="AR600">
        <f t="shared" si="77"/>
        <v>2.1762785636562951E-3</v>
      </c>
      <c r="AS600">
        <f t="shared" si="77"/>
        <v>0.1088139281828074</v>
      </c>
      <c r="AT600">
        <f t="shared" si="77"/>
        <v>5.9847660500544152E-2</v>
      </c>
      <c r="AU600">
        <f t="shared" si="77"/>
        <v>6.5288356909684403E-2</v>
      </c>
      <c r="AV600">
        <f t="shared" si="77"/>
        <v>4.8966267682263448E-2</v>
      </c>
      <c r="AW600">
        <f t="shared" si="77"/>
        <v>3.4820457018498403E-2</v>
      </c>
      <c r="AX600">
        <f t="shared" si="77"/>
        <v>-3.808487486398255E-2</v>
      </c>
      <c r="AY600">
        <f t="shared" si="77"/>
        <v>-1.3057671381936803E-2</v>
      </c>
      <c r="AZ600">
        <f t="shared" si="77"/>
        <v>-1.1969532100108753E-2</v>
      </c>
      <c r="BA600">
        <f t="shared" si="77"/>
        <v>2.39390642002177E-2</v>
      </c>
      <c r="BB600">
        <f t="shared" si="77"/>
        <v>9.0315560391730151E-2</v>
      </c>
      <c r="BC600">
        <f t="shared" si="77"/>
        <v>4.1349292709466898E-2</v>
      </c>
      <c r="BD600">
        <f t="shared" si="77"/>
        <v>7.7257889009793357E-2</v>
      </c>
      <c r="BE600">
        <f t="shared" si="77"/>
        <v>1.1969532100108945E-2</v>
      </c>
      <c r="BF600">
        <f t="shared" si="77"/>
        <v>-2.1762785636561404E-2</v>
      </c>
      <c r="BG600">
        <f t="shared" si="77"/>
        <v>-3.5908596300326452E-2</v>
      </c>
      <c r="BH600">
        <f t="shared" si="77"/>
        <v>-5.8759521218715909E-2</v>
      </c>
      <c r="BI600">
        <f t="shared" si="77"/>
        <v>-4.57018498367791E-2</v>
      </c>
      <c r="BJ600">
        <f t="shared" si="77"/>
        <v>-6.4200217627856354E-2</v>
      </c>
      <c r="BK600">
        <f t="shared" si="77"/>
        <v>-9.4668117519042361E-2</v>
      </c>
      <c r="BL600">
        <f t="shared" si="77"/>
        <v>-7.5081610446137051E-2</v>
      </c>
      <c r="BM600">
        <f t="shared" si="77"/>
        <v>-6.0935799782372006E-2</v>
      </c>
    </row>
    <row r="601" spans="2:65" x14ac:dyDescent="0.25">
      <c r="B601">
        <f t="shared" si="69"/>
        <v>3.0481809242871132E-2</v>
      </c>
      <c r="C601">
        <f t="shared" si="77"/>
        <v>3.1465093411996096E-2</v>
      </c>
      <c r="D601">
        <f t="shared" si="77"/>
        <v>5.4080629301868237E-2</v>
      </c>
      <c r="E601">
        <f t="shared" ref="C601:BM605" si="78">(E293-$A293)/$A293</f>
        <v>6.1946902654867228E-2</v>
      </c>
      <c r="F601">
        <f t="shared" si="78"/>
        <v>7.4729596853490607E-2</v>
      </c>
      <c r="G601">
        <f t="shared" si="78"/>
        <v>7.767944936086521E-2</v>
      </c>
      <c r="H601">
        <f t="shared" si="78"/>
        <v>7.5712881022615558E-2</v>
      </c>
      <c r="I601">
        <f t="shared" si="78"/>
        <v>6.4896755162241831E-2</v>
      </c>
      <c r="J601">
        <f t="shared" si="78"/>
        <v>7.9646017699114988E-2</v>
      </c>
      <c r="K601">
        <f t="shared" si="78"/>
        <v>7.2763028515240816E-2</v>
      </c>
      <c r="L601">
        <f t="shared" si="78"/>
        <v>8.3579154375614556E-2</v>
      </c>
      <c r="M601">
        <f t="shared" si="78"/>
        <v>9.4395280235988144E-2</v>
      </c>
      <c r="N601">
        <f t="shared" si="78"/>
        <v>0.10324483775811209</v>
      </c>
      <c r="O601">
        <f t="shared" si="78"/>
        <v>0.11406096361848568</v>
      </c>
      <c r="P601">
        <f t="shared" si="78"/>
        <v>9.7345132743362747E-2</v>
      </c>
      <c r="Q601">
        <f t="shared" si="78"/>
        <v>9.2428711897738366E-2</v>
      </c>
      <c r="R601">
        <f t="shared" si="78"/>
        <v>0.10226155358898713</v>
      </c>
      <c r="S601">
        <f t="shared" si="78"/>
        <v>9.9311701081612525E-2</v>
      </c>
      <c r="T601">
        <f t="shared" si="78"/>
        <v>0.10029498525073749</v>
      </c>
      <c r="U601">
        <f t="shared" si="78"/>
        <v>9.9311701081612525E-2</v>
      </c>
      <c r="V601">
        <f t="shared" si="78"/>
        <v>0.10521140609636187</v>
      </c>
      <c r="W601">
        <f t="shared" si="78"/>
        <v>0.10127826941986232</v>
      </c>
      <c r="X601">
        <f t="shared" si="78"/>
        <v>9.9311701081612525E-2</v>
      </c>
      <c r="Y601">
        <f t="shared" si="78"/>
        <v>0.1061946902654867</v>
      </c>
      <c r="Z601">
        <f t="shared" si="78"/>
        <v>0.10422812192723692</v>
      </c>
      <c r="AA601">
        <f t="shared" si="78"/>
        <v>0.10226155358898713</v>
      </c>
      <c r="AB601">
        <f t="shared" si="78"/>
        <v>0.10127826941986232</v>
      </c>
      <c r="AC601">
        <f t="shared" si="78"/>
        <v>9.7345132743362747E-2</v>
      </c>
      <c r="AD601">
        <f t="shared" si="78"/>
        <v>0.10127826941986232</v>
      </c>
      <c r="AE601">
        <f t="shared" si="78"/>
        <v>9.9311701081612525E-2</v>
      </c>
      <c r="AF601">
        <f t="shared" si="78"/>
        <v>9.8328416912487712E-2</v>
      </c>
      <c r="AG601">
        <f t="shared" si="78"/>
        <v>7.1779744346116003E-2</v>
      </c>
      <c r="AH601">
        <f t="shared" si="78"/>
        <v>5.6047197640118021E-2</v>
      </c>
      <c r="AI601">
        <f t="shared" si="78"/>
        <v>4.4247787610619468E-2</v>
      </c>
      <c r="AJ601">
        <f t="shared" si="78"/>
        <v>5.4080629301868237E-2</v>
      </c>
      <c r="AK601">
        <f t="shared" si="78"/>
        <v>6.5880039331366796E-2</v>
      </c>
      <c r="AL601">
        <f t="shared" si="78"/>
        <v>7.5712881022615558E-2</v>
      </c>
      <c r="AM601">
        <f t="shared" si="78"/>
        <v>6.5880039331366796E-2</v>
      </c>
      <c r="AN601">
        <f t="shared" si="78"/>
        <v>6.4896755162241831E-2</v>
      </c>
      <c r="AO601">
        <f t="shared" si="78"/>
        <v>6.2930186823992054E-2</v>
      </c>
      <c r="AP601">
        <f t="shared" si="78"/>
        <v>5.6047197640118021E-2</v>
      </c>
      <c r="AQ601">
        <f t="shared" si="78"/>
        <v>4.8574237954768902E-2</v>
      </c>
      <c r="AR601">
        <f t="shared" si="78"/>
        <v>3.4808259587020572E-2</v>
      </c>
      <c r="AS601">
        <f t="shared" si="78"/>
        <v>4.6411012782694189E-2</v>
      </c>
      <c r="AT601">
        <f t="shared" si="78"/>
        <v>3.4218289085545764E-2</v>
      </c>
      <c r="AU601">
        <f t="shared" si="78"/>
        <v>2.9498525073746312E-2</v>
      </c>
      <c r="AV601">
        <f t="shared" si="78"/>
        <v>2.7925270403146542E-2</v>
      </c>
      <c r="AW601">
        <f t="shared" si="78"/>
        <v>1.2782694198623374E-2</v>
      </c>
      <c r="AX601">
        <f t="shared" si="78"/>
        <v>-1.0619469026548655E-2</v>
      </c>
      <c r="AY601">
        <f t="shared" si="78"/>
        <v>-4.0707964601769918E-2</v>
      </c>
      <c r="AZ601">
        <f t="shared" si="78"/>
        <v>-5.9980334316617583E-2</v>
      </c>
      <c r="BA601">
        <f t="shared" si="78"/>
        <v>-6.0570304818092391E-2</v>
      </c>
      <c r="BB601">
        <f t="shared" si="78"/>
        <v>-4.3854473942969596E-2</v>
      </c>
      <c r="BC601">
        <f t="shared" si="78"/>
        <v>-6.0373647984267455E-2</v>
      </c>
      <c r="BD601">
        <f t="shared" si="78"/>
        <v>-8.2989183874139602E-2</v>
      </c>
      <c r="BE601">
        <f t="shared" si="78"/>
        <v>-9.3608652900688261E-2</v>
      </c>
      <c r="BF601">
        <f t="shared" si="78"/>
        <v>-9.2822025565388377E-2</v>
      </c>
      <c r="BG601">
        <f t="shared" si="78"/>
        <v>-9.5575221238938038E-2</v>
      </c>
      <c r="BH601">
        <f t="shared" si="78"/>
        <v>-0.1297935103244838</v>
      </c>
      <c r="BI601">
        <f t="shared" si="78"/>
        <v>-0.10796460176991154</v>
      </c>
      <c r="BJ601">
        <f t="shared" si="78"/>
        <v>-9.2428711897738505E-2</v>
      </c>
      <c r="BK601">
        <f t="shared" si="78"/>
        <v>-0.10245821042281221</v>
      </c>
      <c r="BL601">
        <f t="shared" si="78"/>
        <v>-9.0068829891838703E-2</v>
      </c>
      <c r="BM601">
        <f t="shared" si="78"/>
        <v>-9.4788593903638155E-2</v>
      </c>
    </row>
    <row r="602" spans="2:65" x14ac:dyDescent="0.25">
      <c r="B602">
        <f t="shared" si="69"/>
        <v>1.3737687921202725E-2</v>
      </c>
      <c r="C602">
        <f t="shared" si="78"/>
        <v>-5.2877138413685826E-2</v>
      </c>
      <c r="D602">
        <f t="shared" si="78"/>
        <v>-4.9248315189217177E-2</v>
      </c>
      <c r="E602">
        <f t="shared" si="78"/>
        <v>-2.7993779160186583E-2</v>
      </c>
      <c r="F602">
        <f t="shared" si="78"/>
        <v>-1.3478486262311976E-2</v>
      </c>
      <c r="G602">
        <f t="shared" si="78"/>
        <v>-8.3462934162778613E-2</v>
      </c>
      <c r="H602">
        <f t="shared" si="78"/>
        <v>-6.5318818040435364E-2</v>
      </c>
      <c r="I602">
        <f t="shared" si="78"/>
        <v>-4.7174701918092282E-2</v>
      </c>
      <c r="J602">
        <f t="shared" si="78"/>
        <v>-0.1041990668740279</v>
      </c>
      <c r="K602">
        <f t="shared" si="78"/>
        <v>-0.16070502851218238</v>
      </c>
      <c r="L602">
        <f t="shared" si="78"/>
        <v>-0.14463452566096419</v>
      </c>
      <c r="M602">
        <f t="shared" si="78"/>
        <v>-0.12700881285640225</v>
      </c>
      <c r="N602">
        <f t="shared" si="78"/>
        <v>-0.14204250907205798</v>
      </c>
      <c r="O602">
        <f t="shared" si="78"/>
        <v>-0.11975116640746494</v>
      </c>
      <c r="P602">
        <f t="shared" si="78"/>
        <v>-0.12545360290305849</v>
      </c>
      <c r="Q602">
        <f t="shared" si="78"/>
        <v>-0.15759460860549504</v>
      </c>
      <c r="R602">
        <f t="shared" si="78"/>
        <v>-0.1332296526697771</v>
      </c>
      <c r="S602">
        <f t="shared" si="78"/>
        <v>-0.13841368584758934</v>
      </c>
      <c r="T602">
        <f t="shared" si="78"/>
        <v>-0.11871435977190251</v>
      </c>
      <c r="U602">
        <f t="shared" si="78"/>
        <v>-0.11353032659409008</v>
      </c>
      <c r="V602">
        <f t="shared" si="78"/>
        <v>-0.1332296526697771</v>
      </c>
      <c r="W602">
        <f t="shared" si="78"/>
        <v>-0.11353032659409008</v>
      </c>
      <c r="X602">
        <f t="shared" si="78"/>
        <v>-0.14722654224987039</v>
      </c>
      <c r="Y602">
        <f t="shared" si="78"/>
        <v>-0.18558838776568162</v>
      </c>
      <c r="Z602">
        <f t="shared" si="78"/>
        <v>-0.20580611715914976</v>
      </c>
      <c r="AA602">
        <f t="shared" si="78"/>
        <v>-0.1804043545878693</v>
      </c>
      <c r="AB602">
        <f t="shared" si="78"/>
        <v>-0.17781233799896318</v>
      </c>
      <c r="AC602">
        <f t="shared" si="78"/>
        <v>-0.20114048729911868</v>
      </c>
      <c r="AD602">
        <f t="shared" si="78"/>
        <v>-0.18092275790565052</v>
      </c>
      <c r="AE602">
        <f t="shared" si="78"/>
        <v>-0.19388284085018137</v>
      </c>
      <c r="AF602">
        <f t="shared" si="78"/>
        <v>-0.20580611715914976</v>
      </c>
      <c r="AG602">
        <f t="shared" si="78"/>
        <v>-0.2659409020217729</v>
      </c>
      <c r="AH602">
        <f t="shared" si="78"/>
        <v>-0.26386728875064802</v>
      </c>
      <c r="AI602">
        <f t="shared" si="78"/>
        <v>-0.22861586314152404</v>
      </c>
      <c r="AJ602">
        <f t="shared" si="78"/>
        <v>-0.18714359771902539</v>
      </c>
      <c r="AK602">
        <f t="shared" si="78"/>
        <v>-0.20684292379471222</v>
      </c>
      <c r="AL602">
        <f t="shared" si="78"/>
        <v>-0.18247796785899428</v>
      </c>
      <c r="AM602">
        <f t="shared" si="78"/>
        <v>-0.20995334370139965</v>
      </c>
      <c r="AN602">
        <f t="shared" si="78"/>
        <v>-0.26231207879730423</v>
      </c>
      <c r="AO602">
        <f t="shared" si="78"/>
        <v>-0.23172628304821147</v>
      </c>
      <c r="AP602">
        <f t="shared" si="78"/>
        <v>-0.23587350959046133</v>
      </c>
      <c r="AQ602">
        <f t="shared" si="78"/>
        <v>-0.22602384655261792</v>
      </c>
      <c r="AR602">
        <f t="shared" si="78"/>
        <v>-0.20476931052358732</v>
      </c>
      <c r="AS602">
        <f t="shared" si="78"/>
        <v>-0.11508553654743385</v>
      </c>
      <c r="AT602">
        <f t="shared" si="78"/>
        <v>-0.13582166925868314</v>
      </c>
      <c r="AU602">
        <f t="shared" si="78"/>
        <v>-0.11456713322965272</v>
      </c>
      <c r="AV602">
        <f t="shared" si="78"/>
        <v>-0.11975116640746494</v>
      </c>
      <c r="AW602">
        <f t="shared" si="78"/>
        <v>-0.10834629341627786</v>
      </c>
      <c r="AX602">
        <f t="shared" si="78"/>
        <v>-0.10834629341627786</v>
      </c>
      <c r="AY602">
        <f t="shared" si="78"/>
        <v>-0.11767755313634005</v>
      </c>
      <c r="AZ602">
        <f t="shared" si="78"/>
        <v>-0.12130637636080871</v>
      </c>
      <c r="BA602">
        <f t="shared" si="78"/>
        <v>-0.12441679626749605</v>
      </c>
      <c r="BB602">
        <f t="shared" si="78"/>
        <v>-8.3981337480559748E-2</v>
      </c>
      <c r="BC602">
        <f t="shared" si="78"/>
        <v>-8.2944530844997297E-2</v>
      </c>
      <c r="BD602">
        <f t="shared" si="78"/>
        <v>-0.12389839294971491</v>
      </c>
      <c r="BE602">
        <f t="shared" si="78"/>
        <v>-0.14981855883877659</v>
      </c>
      <c r="BF602">
        <f t="shared" si="78"/>
        <v>-0.14515292897874552</v>
      </c>
      <c r="BG602">
        <f t="shared" si="78"/>
        <v>-0.12130637636080871</v>
      </c>
      <c r="BH602">
        <f t="shared" si="78"/>
        <v>-0.15603939865215127</v>
      </c>
      <c r="BI602">
        <f t="shared" si="78"/>
        <v>-0.1518921721099015</v>
      </c>
      <c r="BJ602">
        <f t="shared" si="78"/>
        <v>-0.1539657853810264</v>
      </c>
      <c r="BK602">
        <f t="shared" si="78"/>
        <v>-0.14048729911871441</v>
      </c>
      <c r="BL602">
        <f t="shared" si="78"/>
        <v>-0.14359771902540175</v>
      </c>
      <c r="BM602">
        <f t="shared" si="78"/>
        <v>-0.16796267496111969</v>
      </c>
    </row>
    <row r="603" spans="2:65" x14ac:dyDescent="0.25">
      <c r="B603">
        <f t="shared" si="69"/>
        <v>1.6005733397037786E-2</v>
      </c>
      <c r="C603">
        <f t="shared" si="78"/>
        <v>2.3172479694218796E-2</v>
      </c>
      <c r="D603">
        <f t="shared" si="78"/>
        <v>3.4400382226469128E-2</v>
      </c>
      <c r="E603">
        <f t="shared" si="78"/>
        <v>4.10893454371715E-2</v>
      </c>
      <c r="F603">
        <f t="shared" si="78"/>
        <v>4.7300525561395225E-2</v>
      </c>
      <c r="G603">
        <f t="shared" si="78"/>
        <v>4.5867176301958953E-2</v>
      </c>
      <c r="H603">
        <f t="shared" si="78"/>
        <v>4.5867176301958953E-2</v>
      </c>
      <c r="I603">
        <f t="shared" si="78"/>
        <v>4.5150501672240814E-2</v>
      </c>
      <c r="J603">
        <f t="shared" si="78"/>
        <v>5.1122790253225053E-2</v>
      </c>
      <c r="K603">
        <f t="shared" si="78"/>
        <v>4.7778308647873864E-2</v>
      </c>
      <c r="L603">
        <f t="shared" si="78"/>
        <v>7.8834209268991817E-2</v>
      </c>
      <c r="M603">
        <f t="shared" si="78"/>
        <v>9.5795508838987048E-2</v>
      </c>
      <c r="N603">
        <f t="shared" si="78"/>
        <v>0.10415671285236501</v>
      </c>
      <c r="O603">
        <f t="shared" si="78"/>
        <v>9.3645484949832825E-2</v>
      </c>
      <c r="P603">
        <f t="shared" si="78"/>
        <v>9.8662207357859591E-2</v>
      </c>
      <c r="Q603">
        <f t="shared" si="78"/>
        <v>9.937888198757773E-2</v>
      </c>
      <c r="R603">
        <f t="shared" si="78"/>
        <v>0.10654562828475875</v>
      </c>
      <c r="S603">
        <f t="shared" si="78"/>
        <v>0.11299569995222179</v>
      </c>
      <c r="T603">
        <f t="shared" si="78"/>
        <v>0.12159579550883907</v>
      </c>
      <c r="U603">
        <f t="shared" si="78"/>
        <v>0.13425704730052551</v>
      </c>
      <c r="V603">
        <f t="shared" si="78"/>
        <v>0.12637362637362637</v>
      </c>
      <c r="W603">
        <f t="shared" si="78"/>
        <v>0.14118490205446735</v>
      </c>
      <c r="X603">
        <f t="shared" si="78"/>
        <v>0.14022933588150974</v>
      </c>
      <c r="Y603">
        <f t="shared" si="78"/>
        <v>0.1292403248924989</v>
      </c>
      <c r="Z603">
        <f t="shared" si="78"/>
        <v>0.1294792164357382</v>
      </c>
      <c r="AA603">
        <f t="shared" si="78"/>
        <v>0.12398471094123263</v>
      </c>
      <c r="AB603">
        <f t="shared" si="78"/>
        <v>0.12446249402771144</v>
      </c>
      <c r="AC603">
        <f t="shared" si="78"/>
        <v>0.12350692785475398</v>
      </c>
      <c r="AD603">
        <f t="shared" si="78"/>
        <v>0.1201624462494028</v>
      </c>
      <c r="AE603">
        <f t="shared" si="78"/>
        <v>0.12852365026278076</v>
      </c>
      <c r="AF603">
        <f t="shared" si="78"/>
        <v>0.13234591495461059</v>
      </c>
      <c r="AG603">
        <f t="shared" si="78"/>
        <v>0.1254180602006689</v>
      </c>
      <c r="AH603">
        <f t="shared" si="78"/>
        <v>0.13377926421404684</v>
      </c>
      <c r="AI603">
        <f t="shared" si="78"/>
        <v>0.1294792164357382</v>
      </c>
      <c r="AJ603">
        <f t="shared" si="78"/>
        <v>0.14022933588150974</v>
      </c>
      <c r="AK603">
        <f t="shared" si="78"/>
        <v>0.16005733397037752</v>
      </c>
      <c r="AL603">
        <f t="shared" si="78"/>
        <v>0.15719063545150497</v>
      </c>
      <c r="AM603">
        <f t="shared" si="78"/>
        <v>0.15790731008122311</v>
      </c>
      <c r="AN603">
        <f t="shared" si="78"/>
        <v>0.15647396082178686</v>
      </c>
      <c r="AO603">
        <f t="shared" si="78"/>
        <v>0.15456282847587194</v>
      </c>
      <c r="AP603">
        <f t="shared" si="78"/>
        <v>0.16220735785953175</v>
      </c>
      <c r="AQ603">
        <f t="shared" si="78"/>
        <v>0.16746297181079786</v>
      </c>
      <c r="AR603">
        <f t="shared" si="78"/>
        <v>0.17080745341614903</v>
      </c>
      <c r="AS603">
        <f t="shared" si="78"/>
        <v>0.17391304347826089</v>
      </c>
      <c r="AT603">
        <f t="shared" si="78"/>
        <v>0.15575728619206888</v>
      </c>
      <c r="AU603">
        <f t="shared" si="78"/>
        <v>0.14978499761108466</v>
      </c>
      <c r="AV603">
        <f t="shared" si="78"/>
        <v>0.13521261347348312</v>
      </c>
      <c r="AW603">
        <f t="shared" si="78"/>
        <v>0.13449593884376498</v>
      </c>
      <c r="AX603">
        <f t="shared" si="78"/>
        <v>9.0062111801242309E-2</v>
      </c>
      <c r="AY603">
        <f t="shared" si="78"/>
        <v>5.3989488772097423E-2</v>
      </c>
      <c r="AZ603">
        <f t="shared" si="78"/>
        <v>9.1973244147157227E-2</v>
      </c>
      <c r="BA603">
        <f t="shared" si="78"/>
        <v>6.7128523650262839E-2</v>
      </c>
      <c r="BB603">
        <f t="shared" si="78"/>
        <v>9.460105112279027E-2</v>
      </c>
      <c r="BC603">
        <f t="shared" si="78"/>
        <v>9.7467749641662646E-2</v>
      </c>
      <c r="BD603">
        <f t="shared" si="78"/>
        <v>8.6000955566172987E-2</v>
      </c>
      <c r="BE603">
        <f t="shared" si="78"/>
        <v>8.3134257047300625E-2</v>
      </c>
      <c r="BF603">
        <f t="shared" si="78"/>
        <v>9.3167701863354005E-2</v>
      </c>
      <c r="BG603">
        <f t="shared" si="78"/>
        <v>8.5045389393215542E-2</v>
      </c>
      <c r="BH603">
        <f t="shared" si="78"/>
        <v>5.2795031055900644E-2</v>
      </c>
      <c r="BI603">
        <f t="shared" si="78"/>
        <v>8.6239847109412321E-2</v>
      </c>
      <c r="BJ603">
        <f t="shared" si="78"/>
        <v>5.7095078834209285E-2</v>
      </c>
      <c r="BK603">
        <f t="shared" si="78"/>
        <v>4.7300525561395225E-2</v>
      </c>
      <c r="BL603">
        <f t="shared" si="78"/>
        <v>6.4978499761108435E-2</v>
      </c>
      <c r="BM603">
        <f t="shared" si="78"/>
        <v>9.2928810320114685E-2</v>
      </c>
    </row>
    <row r="604" spans="2:65" x14ac:dyDescent="0.25">
      <c r="B604">
        <f t="shared" si="69"/>
        <v>-1.2739656912209954E-2</v>
      </c>
      <c r="C604">
        <f t="shared" si="78"/>
        <v>-7.1897073662967629E-3</v>
      </c>
      <c r="D604">
        <f t="shared" si="78"/>
        <v>-1.9929364278506539E-2</v>
      </c>
      <c r="E604">
        <f t="shared" si="78"/>
        <v>-9.2078708375378914E-3</v>
      </c>
      <c r="F604">
        <f t="shared" si="78"/>
        <v>-1.236125126135222E-2</v>
      </c>
      <c r="G604">
        <f t="shared" si="78"/>
        <v>-0.11667507568113017</v>
      </c>
      <c r="H604">
        <f t="shared" si="78"/>
        <v>-0.11831483350151356</v>
      </c>
      <c r="I604">
        <f t="shared" si="78"/>
        <v>-0.12159434914228053</v>
      </c>
      <c r="J604">
        <f t="shared" si="78"/>
        <v>-0.12399091826437939</v>
      </c>
      <c r="K604">
        <f t="shared" si="78"/>
        <v>-0.12411705348133203</v>
      </c>
      <c r="L604">
        <f t="shared" si="78"/>
        <v>-0.1120080726538849</v>
      </c>
      <c r="M604">
        <f t="shared" si="78"/>
        <v>-7.9717457114026322E-2</v>
      </c>
      <c r="N604">
        <f t="shared" si="78"/>
        <v>-4.7805247225025306E-2</v>
      </c>
      <c r="O604">
        <f t="shared" si="78"/>
        <v>-6.5716448032290709E-2</v>
      </c>
      <c r="P604">
        <f t="shared" si="78"/>
        <v>-6.1427850655903185E-2</v>
      </c>
      <c r="Q604">
        <f t="shared" si="78"/>
        <v>-6.7230070635721464E-2</v>
      </c>
      <c r="R604">
        <f t="shared" si="78"/>
        <v>-6.2941473259333941E-2</v>
      </c>
      <c r="S604">
        <f t="shared" si="78"/>
        <v>-5.8652875882946591E-2</v>
      </c>
      <c r="T604">
        <f t="shared" si="78"/>
        <v>-5.6886982845610556E-2</v>
      </c>
      <c r="U604">
        <f t="shared" si="78"/>
        <v>-5.4490413723511696E-2</v>
      </c>
      <c r="V604">
        <f t="shared" si="78"/>
        <v>-4.1750756811301741E-2</v>
      </c>
      <c r="W604">
        <f t="shared" si="78"/>
        <v>-3.4939455095862715E-2</v>
      </c>
      <c r="X604">
        <f t="shared" si="78"/>
        <v>-3.6074672048435917E-2</v>
      </c>
      <c r="Y604">
        <f t="shared" si="78"/>
        <v>-2.8128153380423866E-2</v>
      </c>
      <c r="Z604">
        <f t="shared" si="78"/>
        <v>-4.1372351160444007E-2</v>
      </c>
      <c r="AA604">
        <f t="shared" si="78"/>
        <v>-4.4525731584258342E-2</v>
      </c>
      <c r="AB604">
        <f t="shared" si="78"/>
        <v>-5.2724520686175669E-2</v>
      </c>
      <c r="AC604">
        <f t="shared" si="78"/>
        <v>-5.6004036326942452E-2</v>
      </c>
      <c r="AD604">
        <f t="shared" si="78"/>
        <v>-5.247225025227039E-2</v>
      </c>
      <c r="AE604">
        <f t="shared" si="78"/>
        <v>-4.7300706357214936E-2</v>
      </c>
      <c r="AF604">
        <f t="shared" si="78"/>
        <v>-7.0509586276488442E-2</v>
      </c>
      <c r="AG604">
        <f t="shared" si="78"/>
        <v>-8.4636730575176691E-2</v>
      </c>
      <c r="AH604">
        <f t="shared" si="78"/>
        <v>-7.9339051463168594E-2</v>
      </c>
      <c r="AI604">
        <f t="shared" si="78"/>
        <v>-7.5050454086781057E-2</v>
      </c>
      <c r="AJ604">
        <f t="shared" si="78"/>
        <v>-6.7860746720484297E-2</v>
      </c>
      <c r="AK604">
        <f t="shared" si="78"/>
        <v>-7.2149344096871834E-2</v>
      </c>
      <c r="AL604">
        <f t="shared" si="78"/>
        <v>-8.6402623612512539E-2</v>
      </c>
      <c r="AM604">
        <f t="shared" si="78"/>
        <v>-8.8420787083753852E-2</v>
      </c>
      <c r="AN604">
        <f t="shared" si="78"/>
        <v>-9.2330978809283648E-2</v>
      </c>
      <c r="AO604">
        <f t="shared" si="78"/>
        <v>-9.3466195761856663E-2</v>
      </c>
      <c r="AP604">
        <f t="shared" si="78"/>
        <v>-0.10696266397578209</v>
      </c>
      <c r="AQ604">
        <f t="shared" si="78"/>
        <v>-0.10393541876892022</v>
      </c>
      <c r="AR604">
        <f t="shared" si="78"/>
        <v>-9.7880928355196836E-2</v>
      </c>
      <c r="AS604">
        <f t="shared" si="78"/>
        <v>-9.2835519677093831E-2</v>
      </c>
      <c r="AT604">
        <f t="shared" si="78"/>
        <v>-9.7376387487386459E-2</v>
      </c>
      <c r="AU604">
        <f t="shared" si="78"/>
        <v>-9.296165489404648E-2</v>
      </c>
      <c r="AV604">
        <f t="shared" si="78"/>
        <v>-8.1735620585267454E-2</v>
      </c>
      <c r="AW604">
        <f t="shared" si="78"/>
        <v>-9.8259334006054563E-2</v>
      </c>
      <c r="AX604">
        <f t="shared" si="78"/>
        <v>-8.0726538849646895E-2</v>
      </c>
      <c r="AY604">
        <f t="shared" si="78"/>
        <v>-0.11970232088799186</v>
      </c>
      <c r="AZ604">
        <f t="shared" si="78"/>
        <v>-0.11503531786074678</v>
      </c>
      <c r="BA604">
        <f t="shared" si="78"/>
        <v>-9.4096871846619676E-2</v>
      </c>
      <c r="BB604">
        <f t="shared" si="78"/>
        <v>-8.2366296670030287E-2</v>
      </c>
      <c r="BC604">
        <f t="shared" si="78"/>
        <v>-6.8239152371342038E-2</v>
      </c>
      <c r="BD604">
        <f t="shared" si="78"/>
        <v>-8.8673057517658943E-2</v>
      </c>
      <c r="BE604">
        <f t="shared" si="78"/>
        <v>-9.3213925327951572E-2</v>
      </c>
      <c r="BF604">
        <f t="shared" si="78"/>
        <v>-0.10141271442986889</v>
      </c>
      <c r="BG604">
        <f t="shared" si="78"/>
        <v>-9.4727547931382508E-2</v>
      </c>
      <c r="BH604">
        <f t="shared" si="78"/>
        <v>-0.12462159434914222</v>
      </c>
      <c r="BI604">
        <f t="shared" si="78"/>
        <v>-0.12197275479313827</v>
      </c>
      <c r="BJ604">
        <f t="shared" si="78"/>
        <v>-0.14265893037336028</v>
      </c>
      <c r="BK604">
        <f t="shared" si="78"/>
        <v>-0.13887487386478312</v>
      </c>
      <c r="BL604">
        <f t="shared" si="78"/>
        <v>-0.11970232088799186</v>
      </c>
      <c r="BM604">
        <f t="shared" si="78"/>
        <v>-0.11326942482341075</v>
      </c>
    </row>
    <row r="605" spans="2:65" x14ac:dyDescent="0.25">
      <c r="B605">
        <f t="shared" si="69"/>
        <v>4.4274193548387054E-2</v>
      </c>
      <c r="C605">
        <f t="shared" si="78"/>
        <v>1.612903225806453E-2</v>
      </c>
      <c r="D605">
        <f t="shared" ref="C605:BM608" si="79">(D297-$A297)/$A297</f>
        <v>5.2419354838709638E-2</v>
      </c>
      <c r="E605">
        <f t="shared" si="79"/>
        <v>4.0322580645161324E-2</v>
      </c>
      <c r="F605">
        <f t="shared" si="79"/>
        <v>4.8387096774193589E-2</v>
      </c>
      <c r="G605">
        <f t="shared" si="79"/>
        <v>8.467741935483869E-2</v>
      </c>
      <c r="H605">
        <f t="shared" si="79"/>
        <v>5.8104838709677378E-2</v>
      </c>
      <c r="I605">
        <f t="shared" si="79"/>
        <v>6.854838709677416E-2</v>
      </c>
      <c r="J605">
        <f t="shared" si="79"/>
        <v>0.10080645161290323</v>
      </c>
      <c r="K605">
        <f t="shared" si="79"/>
        <v>7.6612903225806425E-2</v>
      </c>
      <c r="L605">
        <f t="shared" si="79"/>
        <v>6.0483870967741903E-2</v>
      </c>
      <c r="M605">
        <f t="shared" si="79"/>
        <v>0.13306451612903228</v>
      </c>
      <c r="N605">
        <f t="shared" si="79"/>
        <v>0.22983870967741929</v>
      </c>
      <c r="O605">
        <f t="shared" si="79"/>
        <v>0.64516129032258074</v>
      </c>
      <c r="P605">
        <f t="shared" si="79"/>
        <v>0.74193548387096786</v>
      </c>
      <c r="Q605">
        <f t="shared" si="79"/>
        <v>0.71370967741935487</v>
      </c>
      <c r="R605">
        <f t="shared" si="79"/>
        <v>0.60080645161290336</v>
      </c>
      <c r="S605">
        <f t="shared" si="79"/>
        <v>0.7217741935483869</v>
      </c>
      <c r="T605">
        <f t="shared" si="79"/>
        <v>0.703790322580645</v>
      </c>
      <c r="U605">
        <f t="shared" si="79"/>
        <v>0.58870967741935487</v>
      </c>
      <c r="V605">
        <f t="shared" si="79"/>
        <v>0.53629032258064524</v>
      </c>
      <c r="W605">
        <f t="shared" si="79"/>
        <v>0.46774193548387105</v>
      </c>
      <c r="X605">
        <f t="shared" si="79"/>
        <v>0.46370967741935482</v>
      </c>
      <c r="Y605">
        <f t="shared" si="79"/>
        <v>0.35693548387096785</v>
      </c>
      <c r="Z605">
        <f t="shared" si="79"/>
        <v>0.32056451612903225</v>
      </c>
      <c r="AA605">
        <f t="shared" si="79"/>
        <v>0.10080645161290323</v>
      </c>
      <c r="AB605">
        <f t="shared" si="79"/>
        <v>0.13415322580645161</v>
      </c>
      <c r="AC605">
        <f t="shared" si="79"/>
        <v>0.13306451612903228</v>
      </c>
      <c r="AD605">
        <f t="shared" si="79"/>
        <v>0.20161290322580647</v>
      </c>
      <c r="AE605">
        <f t="shared" si="79"/>
        <v>0.17741935483870966</v>
      </c>
      <c r="AF605">
        <f t="shared" si="79"/>
        <v>0.1088709677419355</v>
      </c>
      <c r="AG605">
        <f t="shared" si="79"/>
        <v>0.16088709677419355</v>
      </c>
      <c r="AH605">
        <f t="shared" si="79"/>
        <v>0.11290322580645154</v>
      </c>
      <c r="AI605">
        <f t="shared" si="79"/>
        <v>0.1088709677419355</v>
      </c>
      <c r="AJ605">
        <f t="shared" si="79"/>
        <v>0.11629032258064524</v>
      </c>
      <c r="AK605">
        <f t="shared" si="79"/>
        <v>5.645161290322586E-2</v>
      </c>
      <c r="AL605">
        <f t="shared" si="79"/>
        <v>9.2903225806451592E-2</v>
      </c>
      <c r="AM605">
        <f t="shared" si="79"/>
        <v>0.10080645161290323</v>
      </c>
      <c r="AN605">
        <f t="shared" si="79"/>
        <v>8.8709677419354913E-2</v>
      </c>
      <c r="AO605">
        <f t="shared" si="79"/>
        <v>7.6612903225806425E-2</v>
      </c>
      <c r="AP605">
        <f t="shared" si="79"/>
        <v>0.13891129032258065</v>
      </c>
      <c r="AQ605">
        <f t="shared" si="79"/>
        <v>0.20564516129032268</v>
      </c>
      <c r="AR605">
        <f t="shared" si="79"/>
        <v>0.10298387096774188</v>
      </c>
      <c r="AS605">
        <f t="shared" si="79"/>
        <v>0.15556451612903233</v>
      </c>
      <c r="AT605">
        <f t="shared" si="79"/>
        <v>0.11290322580645154</v>
      </c>
      <c r="AU605">
        <f t="shared" si="79"/>
        <v>0.14112903225806456</v>
      </c>
      <c r="AV605">
        <f t="shared" si="79"/>
        <v>7.2580645161290383E-2</v>
      </c>
      <c r="AW605">
        <f t="shared" si="79"/>
        <v>6.4516129032258118E-2</v>
      </c>
      <c r="AX605">
        <f t="shared" si="79"/>
        <v>6.0483870967741903E-2</v>
      </c>
      <c r="AY605">
        <f t="shared" si="79"/>
        <v>0.10685483870967748</v>
      </c>
      <c r="AZ605">
        <f t="shared" si="79"/>
        <v>0.10483870967741944</v>
      </c>
      <c r="BA605">
        <f t="shared" si="79"/>
        <v>0.14919354838709681</v>
      </c>
      <c r="BB605">
        <f t="shared" si="79"/>
        <v>0.12903225806451607</v>
      </c>
      <c r="BC605">
        <f t="shared" si="79"/>
        <v>8.467741935483869E-2</v>
      </c>
      <c r="BD605">
        <f t="shared" si="79"/>
        <v>5.645161290322586E-2</v>
      </c>
      <c r="BE605">
        <f t="shared" si="79"/>
        <v>0.10483870967741944</v>
      </c>
      <c r="BF605">
        <f t="shared" si="79"/>
        <v>0.1088709677419355</v>
      </c>
      <c r="BG605">
        <f t="shared" si="79"/>
        <v>0.12725806451612898</v>
      </c>
      <c r="BH605">
        <f t="shared" si="79"/>
        <v>0.10520161290322577</v>
      </c>
      <c r="BI605">
        <f t="shared" si="79"/>
        <v>8.8709677419354913E-2</v>
      </c>
      <c r="BJ605">
        <f t="shared" si="79"/>
        <v>6.854838709677416E-2</v>
      </c>
      <c r="BK605">
        <f t="shared" si="79"/>
        <v>8.0645161290322648E-2</v>
      </c>
      <c r="BL605">
        <f t="shared" si="79"/>
        <v>8.0645161290322648E-2</v>
      </c>
      <c r="BM605">
        <f t="shared" si="79"/>
        <v>8.0685483870967717E-2</v>
      </c>
    </row>
    <row r="606" spans="2:65" x14ac:dyDescent="0.25">
      <c r="B606">
        <f t="shared" si="69"/>
        <v>-1.9007391763463725E-2</v>
      </c>
      <c r="C606">
        <f t="shared" si="79"/>
        <v>-3.3790918690601926E-2</v>
      </c>
      <c r="D606">
        <f t="shared" si="79"/>
        <v>-1.2671594508975818E-2</v>
      </c>
      <c r="E606">
        <f t="shared" si="79"/>
        <v>-2.3231256599788874E-2</v>
      </c>
      <c r="F606">
        <f t="shared" si="79"/>
        <v>-2.2175290390707585E-2</v>
      </c>
      <c r="G606">
        <f t="shared" si="79"/>
        <v>-9.5036958817317687E-3</v>
      </c>
      <c r="H606">
        <f t="shared" si="79"/>
        <v>-3.2734952481520641E-2</v>
      </c>
      <c r="I606">
        <f t="shared" si="79"/>
        <v>-3.6958817317845977E-2</v>
      </c>
      <c r="J606">
        <f t="shared" si="79"/>
        <v>-5.0686378035902896E-2</v>
      </c>
      <c r="K606">
        <f t="shared" si="79"/>
        <v>-7.6029567053854344E-2</v>
      </c>
      <c r="L606">
        <f t="shared" si="79"/>
        <v>-7.8141499472016915E-2</v>
      </c>
      <c r="M606">
        <f t="shared" si="79"/>
        <v>-7.1805702217529188E-2</v>
      </c>
      <c r="N606">
        <f t="shared" si="79"/>
        <v>-6.6525871172122567E-2</v>
      </c>
      <c r="O606">
        <f t="shared" si="79"/>
        <v>-6.9693769799366437E-2</v>
      </c>
      <c r="P606">
        <f t="shared" si="79"/>
        <v>-7.0749736008447722E-2</v>
      </c>
      <c r="Q606">
        <f t="shared" si="79"/>
        <v>-7.91974656810982E-2</v>
      </c>
      <c r="R606">
        <f t="shared" si="79"/>
        <v>-6.9693769799366437E-2</v>
      </c>
      <c r="S606">
        <f t="shared" si="79"/>
        <v>-7.0749736008447722E-2</v>
      </c>
      <c r="T606">
        <f t="shared" si="79"/>
        <v>-5.9134107708553374E-2</v>
      </c>
      <c r="U606">
        <f t="shared" si="79"/>
        <v>-7.2861668426610474E-2</v>
      </c>
      <c r="V606">
        <f t="shared" si="79"/>
        <v>-0.22386483632523768</v>
      </c>
      <c r="W606">
        <f t="shared" si="79"/>
        <v>-0.23548046462513203</v>
      </c>
      <c r="X606">
        <f t="shared" si="79"/>
        <v>-0.29883843717001063</v>
      </c>
      <c r="Y606">
        <f t="shared" si="79"/>
        <v>-0.33790918690601912</v>
      </c>
      <c r="Z606">
        <f t="shared" si="79"/>
        <v>-0.34530095036958819</v>
      </c>
      <c r="AA606">
        <f t="shared" si="79"/>
        <v>-0.34530095036958819</v>
      </c>
      <c r="AB606">
        <f t="shared" si="79"/>
        <v>-0.36430834213305185</v>
      </c>
      <c r="AC606">
        <f t="shared" si="79"/>
        <v>-0.3664202745512144</v>
      </c>
      <c r="AD606">
        <f t="shared" si="79"/>
        <v>-0.36114044350580787</v>
      </c>
      <c r="AE606">
        <f t="shared" si="79"/>
        <v>-0.33474128827877514</v>
      </c>
      <c r="AF606">
        <f t="shared" si="79"/>
        <v>-0.32206969376979944</v>
      </c>
      <c r="AG606">
        <f t="shared" si="79"/>
        <v>-0.31678986272439291</v>
      </c>
      <c r="AH606">
        <f t="shared" si="79"/>
        <v>-0.30517423442449848</v>
      </c>
      <c r="AI606">
        <f t="shared" si="79"/>
        <v>-0.28827877507919747</v>
      </c>
      <c r="AJ606">
        <f t="shared" si="79"/>
        <v>-0.2365364308342133</v>
      </c>
      <c r="AK606">
        <f t="shared" si="79"/>
        <v>-0.19218585005279834</v>
      </c>
      <c r="AL606">
        <f t="shared" si="79"/>
        <v>-0.18901795142555447</v>
      </c>
      <c r="AM606">
        <f t="shared" si="79"/>
        <v>-0.16684266103484696</v>
      </c>
      <c r="AN606">
        <f t="shared" si="79"/>
        <v>-0.19957761351636752</v>
      </c>
      <c r="AO606">
        <f t="shared" si="79"/>
        <v>-0.17740232312566004</v>
      </c>
      <c r="AP606">
        <f t="shared" si="79"/>
        <v>-0.15522703273495253</v>
      </c>
      <c r="AQ606">
        <f t="shared" si="79"/>
        <v>-0.15311510031678996</v>
      </c>
      <c r="AR606">
        <f t="shared" si="79"/>
        <v>-0.15628299894403383</v>
      </c>
      <c r="AS606">
        <f t="shared" si="79"/>
        <v>-0.15417106652587126</v>
      </c>
      <c r="AT606">
        <f t="shared" si="79"/>
        <v>-0.18268215417106656</v>
      </c>
      <c r="AU606">
        <f t="shared" si="79"/>
        <v>-0.19218585005279834</v>
      </c>
      <c r="AV606">
        <f t="shared" si="79"/>
        <v>-0.19746568109820495</v>
      </c>
      <c r="AW606">
        <f t="shared" si="79"/>
        <v>-0.18057022175290399</v>
      </c>
      <c r="AX606">
        <f t="shared" si="79"/>
        <v>-0.23759239704329468</v>
      </c>
      <c r="AY606">
        <f t="shared" si="79"/>
        <v>-0.26082365364308346</v>
      </c>
      <c r="AZ606">
        <f t="shared" si="79"/>
        <v>-0.26821541710665264</v>
      </c>
      <c r="BA606">
        <f t="shared" si="79"/>
        <v>-0.25448785638859567</v>
      </c>
      <c r="BB606">
        <f t="shared" si="79"/>
        <v>-0.23970432946145726</v>
      </c>
      <c r="BC606">
        <f t="shared" si="79"/>
        <v>-0.24076029567053855</v>
      </c>
      <c r="BD606">
        <f t="shared" si="79"/>
        <v>-0.26399155227032745</v>
      </c>
      <c r="BE606">
        <f t="shared" si="79"/>
        <v>-0.27349524815205917</v>
      </c>
      <c r="BF606">
        <f t="shared" si="79"/>
        <v>-0.26927138331573397</v>
      </c>
      <c r="BG606">
        <f t="shared" si="79"/>
        <v>-0.27560718057022177</v>
      </c>
      <c r="BH606">
        <f t="shared" si="79"/>
        <v>-0.28405491024287227</v>
      </c>
      <c r="BI606">
        <f t="shared" si="79"/>
        <v>-0.24920802534318903</v>
      </c>
      <c r="BJ606">
        <f t="shared" si="79"/>
        <v>-0.27032734952481524</v>
      </c>
      <c r="BK606">
        <f t="shared" si="79"/>
        <v>-0.2998944033790919</v>
      </c>
      <c r="BL606">
        <f t="shared" si="79"/>
        <v>-0.30095036958817323</v>
      </c>
      <c r="BM606">
        <f t="shared" si="79"/>
        <v>-0.28511087645195365</v>
      </c>
    </row>
    <row r="607" spans="2:65" x14ac:dyDescent="0.25">
      <c r="B607">
        <f t="shared" si="69"/>
        <v>5.2110474205304899E-4</v>
      </c>
      <c r="C607">
        <f t="shared" si="79"/>
        <v>1.5633142261594433E-2</v>
      </c>
      <c r="D607">
        <f t="shared" si="79"/>
        <v>-9.3798853569567325E-3</v>
      </c>
      <c r="E607">
        <f t="shared" si="79"/>
        <v>5.2110474205314151E-3</v>
      </c>
      <c r="F607">
        <f t="shared" si="79"/>
        <v>-8.8587806149036837E-3</v>
      </c>
      <c r="G607">
        <f t="shared" si="79"/>
        <v>6.2532569046376985E-3</v>
      </c>
      <c r="H607">
        <f t="shared" si="79"/>
        <v>-1.094319958311625E-2</v>
      </c>
      <c r="I607">
        <f t="shared" si="79"/>
        <v>-7.8165711307972896E-2</v>
      </c>
      <c r="J607">
        <f t="shared" si="79"/>
        <v>-5.1068264721208984E-2</v>
      </c>
      <c r="K607">
        <f t="shared" si="79"/>
        <v>-5.4194893173528019E-2</v>
      </c>
      <c r="L607">
        <f t="shared" si="79"/>
        <v>-9.7967691505992827E-2</v>
      </c>
      <c r="M607">
        <f t="shared" si="79"/>
        <v>-0.10838978634705584</v>
      </c>
      <c r="N607">
        <f t="shared" si="79"/>
        <v>-9.5883272537780076E-2</v>
      </c>
      <c r="O607">
        <f t="shared" si="79"/>
        <v>-9.379885356956752E-2</v>
      </c>
      <c r="P607">
        <f t="shared" si="79"/>
        <v>-0.10161542470036491</v>
      </c>
      <c r="Q607">
        <f t="shared" si="79"/>
        <v>-9.5883272537780076E-2</v>
      </c>
      <c r="R607">
        <f t="shared" si="79"/>
        <v>-9.6925482021886541E-2</v>
      </c>
      <c r="S607">
        <f t="shared" si="79"/>
        <v>-9.9531005732152164E-2</v>
      </c>
      <c r="T607">
        <f t="shared" si="79"/>
        <v>-9.2756644085461235E-2</v>
      </c>
      <c r="U607">
        <f t="shared" si="79"/>
        <v>-6.2532569046378467E-2</v>
      </c>
      <c r="V607">
        <f t="shared" si="79"/>
        <v>-8.5461177696717058E-2</v>
      </c>
      <c r="W607">
        <f t="shared" si="79"/>
        <v>-9.1714434601354949E-2</v>
      </c>
      <c r="X607">
        <f t="shared" si="79"/>
        <v>-7.9729025534132414E-2</v>
      </c>
      <c r="Y607">
        <f t="shared" si="79"/>
        <v>-7.8165711307972896E-2</v>
      </c>
      <c r="Z607">
        <f t="shared" si="79"/>
        <v>-8.2855653986451269E-2</v>
      </c>
      <c r="AA607">
        <f t="shared" si="79"/>
        <v>-0.12454403335070351</v>
      </c>
      <c r="AB607">
        <f t="shared" si="79"/>
        <v>-0.10682647212089633</v>
      </c>
      <c r="AC607">
        <f t="shared" si="79"/>
        <v>-9.0672225117248664E-2</v>
      </c>
      <c r="AD607">
        <f t="shared" si="79"/>
        <v>-7.6602397081813559E-2</v>
      </c>
      <c r="AE607">
        <f t="shared" si="79"/>
        <v>-9.2756644085461235E-2</v>
      </c>
      <c r="AF607">
        <f t="shared" si="79"/>
        <v>-0.10213652944241797</v>
      </c>
      <c r="AG607">
        <f t="shared" si="79"/>
        <v>-8.2855653986451269E-2</v>
      </c>
      <c r="AH607">
        <f t="shared" si="79"/>
        <v>-8.5461177696717058E-2</v>
      </c>
      <c r="AI607">
        <f t="shared" si="79"/>
        <v>-7.9207920792079181E-2</v>
      </c>
      <c r="AJ607">
        <f t="shared" si="79"/>
        <v>-7.8165711307972896E-2</v>
      </c>
      <c r="AK607">
        <f t="shared" si="79"/>
        <v>-7.5560187597707287E-2</v>
      </c>
      <c r="AL607">
        <f t="shared" si="79"/>
        <v>-9.7446586763939594E-2</v>
      </c>
      <c r="AM607">
        <f t="shared" si="79"/>
        <v>-0.11620635747785306</v>
      </c>
      <c r="AN607">
        <f t="shared" si="79"/>
        <v>-0.12975508077123513</v>
      </c>
      <c r="AO607">
        <f t="shared" si="79"/>
        <v>-0.17978113600833773</v>
      </c>
      <c r="AP607">
        <f t="shared" si="79"/>
        <v>-0.19280875455966653</v>
      </c>
      <c r="AQ607">
        <f t="shared" si="79"/>
        <v>-0.19332985930171967</v>
      </c>
      <c r="AR607">
        <f t="shared" si="79"/>
        <v>-0.26472120896300166</v>
      </c>
      <c r="AS607">
        <f t="shared" si="79"/>
        <v>-0.2371026576341845</v>
      </c>
      <c r="AT607">
        <f t="shared" si="79"/>
        <v>-0.25429911412193851</v>
      </c>
      <c r="AU607">
        <f t="shared" si="79"/>
        <v>-0.27462219906201152</v>
      </c>
      <c r="AV607">
        <f t="shared" si="79"/>
        <v>-0.27983324648254304</v>
      </c>
      <c r="AW607">
        <f t="shared" si="79"/>
        <v>-0.28504429390307451</v>
      </c>
      <c r="AX607">
        <f t="shared" si="79"/>
        <v>-0.27670661803022406</v>
      </c>
      <c r="AY607">
        <f t="shared" si="79"/>
        <v>-0.2855653986451277</v>
      </c>
      <c r="AZ607">
        <f t="shared" si="79"/>
        <v>-0.31109953100573218</v>
      </c>
      <c r="BA607">
        <f t="shared" si="79"/>
        <v>-0.31526836894215737</v>
      </c>
      <c r="BB607">
        <f t="shared" si="79"/>
        <v>-0.30067743616466913</v>
      </c>
      <c r="BC607">
        <f t="shared" si="79"/>
        <v>-0.3267326732673268</v>
      </c>
      <c r="BD607">
        <f t="shared" si="79"/>
        <v>-0.34132360604481504</v>
      </c>
      <c r="BE607">
        <f t="shared" si="79"/>
        <v>-0.35799895779051594</v>
      </c>
      <c r="BF607">
        <f t="shared" si="79"/>
        <v>-0.36268890046899427</v>
      </c>
      <c r="BG607">
        <f t="shared" si="79"/>
        <v>-0.34601354872329337</v>
      </c>
      <c r="BH607">
        <f t="shared" si="79"/>
        <v>-0.3449713392391871</v>
      </c>
      <c r="BI607">
        <f t="shared" si="79"/>
        <v>-0.33454924439812411</v>
      </c>
      <c r="BJ607">
        <f t="shared" si="79"/>
        <v>-0.34132360604481504</v>
      </c>
      <c r="BK607">
        <f t="shared" si="79"/>
        <v>-0.3574778530484628</v>
      </c>
      <c r="BL607">
        <f t="shared" si="79"/>
        <v>-0.3986451276706619</v>
      </c>
      <c r="BM607">
        <f t="shared" si="79"/>
        <v>-0.37675872850442937</v>
      </c>
    </row>
    <row r="608" spans="2:65" x14ac:dyDescent="0.25">
      <c r="B608">
        <f t="shared" si="69"/>
        <v>-1.7593244194229415E-2</v>
      </c>
      <c r="C608">
        <f t="shared" si="79"/>
        <v>-3.8705137227304766E-2</v>
      </c>
      <c r="D608">
        <f t="shared" si="79"/>
        <v>-2.3223082336382834E-2</v>
      </c>
      <c r="E608">
        <f t="shared" si="79"/>
        <v>-2.2519352568613669E-2</v>
      </c>
      <c r="F608">
        <f t="shared" si="79"/>
        <v>-1.6889514426460254E-2</v>
      </c>
      <c r="G608">
        <f t="shared" si="79"/>
        <v>-1.548205489092193E-2</v>
      </c>
      <c r="H608">
        <f t="shared" si="79"/>
        <v>-4.9261083743842565E-3</v>
      </c>
      <c r="I608">
        <f t="shared" si="79"/>
        <v>3.3075299085151222E-2</v>
      </c>
      <c r="J608">
        <f t="shared" si="79"/>
        <v>9.9929627023223069E-2</v>
      </c>
      <c r="K608">
        <f t="shared" si="79"/>
        <v>0.13230119634060514</v>
      </c>
      <c r="L608">
        <f t="shared" si="79"/>
        <v>0.15130190007037286</v>
      </c>
      <c r="M608">
        <f t="shared" si="79"/>
        <v>0.12174524982406745</v>
      </c>
      <c r="N608">
        <f t="shared" si="79"/>
        <v>0.19071076706544693</v>
      </c>
      <c r="O608">
        <f t="shared" si="79"/>
        <v>0.20830401125967632</v>
      </c>
      <c r="P608">
        <f t="shared" si="79"/>
        <v>0.235749472202674</v>
      </c>
      <c r="Q608">
        <f t="shared" si="79"/>
        <v>0.19985925404644614</v>
      </c>
      <c r="R608">
        <f t="shared" si="79"/>
        <v>0.22871217452498238</v>
      </c>
      <c r="S608">
        <f t="shared" si="79"/>
        <v>0.29204785362420821</v>
      </c>
      <c r="T608">
        <f t="shared" si="79"/>
        <v>0.33708655876143551</v>
      </c>
      <c r="U608">
        <f t="shared" si="79"/>
        <v>0.51301900070372963</v>
      </c>
      <c r="V608">
        <f t="shared" si="79"/>
        <v>0.5263898662913441</v>
      </c>
      <c r="W608">
        <f t="shared" si="79"/>
        <v>0.55102040816326514</v>
      </c>
      <c r="X608">
        <f t="shared" si="79"/>
        <v>0.68121041520056291</v>
      </c>
      <c r="Y608">
        <f t="shared" si="79"/>
        <v>0.71287825475017585</v>
      </c>
      <c r="Z608">
        <f t="shared" si="79"/>
        <v>0.84799437016185786</v>
      </c>
      <c r="AA608">
        <f t="shared" si="79"/>
        <v>0.8986629134412385</v>
      </c>
      <c r="AB608">
        <f t="shared" si="79"/>
        <v>1.0316678395496128</v>
      </c>
      <c r="AC608">
        <f t="shared" si="79"/>
        <v>0.82969739619985916</v>
      </c>
      <c r="AD608">
        <f t="shared" si="79"/>
        <v>0.80084447572132289</v>
      </c>
      <c r="AE608">
        <f t="shared" si="79"/>
        <v>0.75791695988740315</v>
      </c>
      <c r="AF608">
        <f t="shared" si="79"/>
        <v>0.86347642505277966</v>
      </c>
      <c r="AG608">
        <f t="shared" si="79"/>
        <v>0.96973961998592517</v>
      </c>
      <c r="AH608">
        <f t="shared" si="79"/>
        <v>0.9408866995073889</v>
      </c>
      <c r="AI608">
        <f t="shared" si="79"/>
        <v>1.0640394088669949</v>
      </c>
      <c r="AJ608">
        <f t="shared" si="79"/>
        <v>1.1766361717100633</v>
      </c>
      <c r="AK608">
        <f t="shared" si="79"/>
        <v>1.0950035186488387</v>
      </c>
      <c r="AL608">
        <f t="shared" si="79"/>
        <v>1.0492610837438423</v>
      </c>
      <c r="AM608">
        <f t="shared" si="79"/>
        <v>1.0471498944405346</v>
      </c>
      <c r="AN608">
        <f t="shared" si="79"/>
        <v>0.86910626319493289</v>
      </c>
      <c r="AO608">
        <f t="shared" si="79"/>
        <v>0.85151301900070353</v>
      </c>
      <c r="AP608">
        <f t="shared" si="79"/>
        <v>0.79451090781140032</v>
      </c>
      <c r="AQ608">
        <f t="shared" si="79"/>
        <v>0.68332160450387058</v>
      </c>
      <c r="AR608">
        <f t="shared" si="79"/>
        <v>0.67558057705840935</v>
      </c>
      <c r="AS608">
        <f t="shared" si="79"/>
        <v>0.58268824771287808</v>
      </c>
      <c r="AT608">
        <f t="shared" si="79"/>
        <v>0.55453905700211104</v>
      </c>
      <c r="AU608">
        <f t="shared" si="79"/>
        <v>0.49472202674173099</v>
      </c>
      <c r="AV608">
        <f t="shared" si="79"/>
        <v>0.43771991555242779</v>
      </c>
      <c r="AW608">
        <f t="shared" si="79"/>
        <v>0.41590429275158336</v>
      </c>
      <c r="AX608">
        <f t="shared" si="79"/>
        <v>0.34764250527797308</v>
      </c>
      <c r="AY608">
        <f t="shared" si="79"/>
        <v>0.33145672061928222</v>
      </c>
      <c r="AZ608">
        <f t="shared" si="79"/>
        <v>0.3293455313159746</v>
      </c>
      <c r="BA608">
        <f t="shared" si="79"/>
        <v>0.3912737508796621</v>
      </c>
      <c r="BB608">
        <f t="shared" si="79"/>
        <v>0.50598170302603784</v>
      </c>
      <c r="BC608">
        <f t="shared" si="79"/>
        <v>0.52498240675580576</v>
      </c>
      <c r="BD608">
        <f t="shared" si="79"/>
        <v>0.46938775510204067</v>
      </c>
      <c r="BE608">
        <f t="shared" si="79"/>
        <v>0.56861365235749461</v>
      </c>
      <c r="BF608">
        <f t="shared" si="79"/>
        <v>0.60661505981703001</v>
      </c>
      <c r="BG608">
        <f t="shared" si="79"/>
        <v>0.46798029556650234</v>
      </c>
      <c r="BH608">
        <f t="shared" si="79"/>
        <v>0.34482758620689641</v>
      </c>
      <c r="BI608">
        <f t="shared" si="79"/>
        <v>0.41168191414496813</v>
      </c>
      <c r="BJ608">
        <f t="shared" si="79"/>
        <v>0.43771991555242779</v>
      </c>
      <c r="BK608">
        <f t="shared" si="79"/>
        <v>0.34130893736805051</v>
      </c>
      <c r="BL608">
        <f t="shared" si="79"/>
        <v>0.3293455313159746</v>
      </c>
      <c r="BM608">
        <f t="shared" si="79"/>
        <v>0.33990147783251218</v>
      </c>
    </row>
    <row r="609" spans="1:65" x14ac:dyDescent="0.25">
      <c r="B609">
        <f t="shared" si="69"/>
        <v>7.2727272727272793E-2</v>
      </c>
      <c r="C609">
        <f t="shared" ref="C609:BM612" si="80">(C301-$A301)/$A301</f>
        <v>2.7272727272727337E-2</v>
      </c>
      <c r="D609">
        <f t="shared" si="80"/>
        <v>-5.4545454545454515E-2</v>
      </c>
      <c r="E609">
        <f t="shared" si="80"/>
        <v>-5.4545454545454515E-2</v>
      </c>
      <c r="F609">
        <f t="shared" si="80"/>
        <v>2.7272727272727337E-2</v>
      </c>
      <c r="G609">
        <f t="shared" si="80"/>
        <v>0.10909090909090903</v>
      </c>
      <c r="H609">
        <f t="shared" si="80"/>
        <v>6.3636363636363574E-2</v>
      </c>
      <c r="I609">
        <f t="shared" si="80"/>
        <v>4.5454545454545456E-2</v>
      </c>
      <c r="J609">
        <f t="shared" si="80"/>
        <v>4.6454545454545387E-2</v>
      </c>
      <c r="K609">
        <f t="shared" si="80"/>
        <v>-2.4836363636363566E-2</v>
      </c>
      <c r="L609">
        <f t="shared" si="80"/>
        <v>1.8181818181818118E-2</v>
      </c>
      <c r="M609">
        <f t="shared" si="80"/>
        <v>-1.8181818181775807E-5</v>
      </c>
      <c r="N609">
        <f t="shared" si="80"/>
        <v>-6.3636363636363574E-2</v>
      </c>
      <c r="O609">
        <f t="shared" si="80"/>
        <v>-7.2727272727272793E-2</v>
      </c>
      <c r="P609">
        <f t="shared" si="80"/>
        <v>-0.10727272727272724</v>
      </c>
      <c r="Q609">
        <f t="shared" si="80"/>
        <v>-8.1818181818181845E-2</v>
      </c>
      <c r="R609">
        <f t="shared" si="80"/>
        <v>-0.18181818181818182</v>
      </c>
      <c r="S609">
        <f t="shared" si="80"/>
        <v>-0.20909090909090916</v>
      </c>
      <c r="T609">
        <f t="shared" si="80"/>
        <v>-0.19090909090909089</v>
      </c>
      <c r="U609">
        <f t="shared" si="80"/>
        <v>-0.23634545454545455</v>
      </c>
      <c r="V609">
        <f t="shared" si="80"/>
        <v>-0.3</v>
      </c>
      <c r="W609">
        <f t="shared" si="80"/>
        <v>-0.27272727272727271</v>
      </c>
      <c r="X609">
        <f t="shared" si="80"/>
        <v>-0.15000000000000002</v>
      </c>
      <c r="Y609">
        <f t="shared" si="80"/>
        <v>-0.19090909090909089</v>
      </c>
      <c r="Z609">
        <f t="shared" si="80"/>
        <v>-0.21818181818181823</v>
      </c>
      <c r="AA609">
        <f t="shared" si="80"/>
        <v>-0.27272727272727271</v>
      </c>
      <c r="AB609">
        <f t="shared" si="80"/>
        <v>-0.27272727272727271</v>
      </c>
      <c r="AC609">
        <f t="shared" si="80"/>
        <v>-0.28932727272727271</v>
      </c>
      <c r="AD609">
        <f t="shared" si="80"/>
        <v>-0.25454545454545463</v>
      </c>
      <c r="AE609">
        <f t="shared" si="80"/>
        <v>-0.19339999999999999</v>
      </c>
      <c r="AF609">
        <f t="shared" si="80"/>
        <v>-0.22727272727272727</v>
      </c>
      <c r="AG609">
        <f t="shared" si="80"/>
        <v>-0.23636363636363633</v>
      </c>
      <c r="AH609">
        <f t="shared" si="80"/>
        <v>-0.2454545454545454</v>
      </c>
      <c r="AI609">
        <f t="shared" si="80"/>
        <v>-0.26181818181818189</v>
      </c>
      <c r="AJ609">
        <f t="shared" si="80"/>
        <v>-0.24703636363636361</v>
      </c>
      <c r="AK609">
        <f t="shared" si="80"/>
        <v>-0.2818181818181818</v>
      </c>
      <c r="AL609">
        <f t="shared" si="80"/>
        <v>-0.25454545454545463</v>
      </c>
      <c r="AM609">
        <f t="shared" si="80"/>
        <v>-0.2454545454545454</v>
      </c>
      <c r="AN609">
        <f t="shared" si="80"/>
        <v>-0.29090909090909095</v>
      </c>
      <c r="AO609">
        <f t="shared" si="80"/>
        <v>-0.25603636363636362</v>
      </c>
      <c r="AP609">
        <f t="shared" si="80"/>
        <v>-0.2454545454545454</v>
      </c>
      <c r="AQ609">
        <f t="shared" si="80"/>
        <v>-0.26181818181818189</v>
      </c>
      <c r="AR609">
        <f t="shared" si="80"/>
        <v>-0.27090909090909093</v>
      </c>
      <c r="AS609">
        <f t="shared" si="80"/>
        <v>-0.2563636363636364</v>
      </c>
      <c r="AT609">
        <f t="shared" si="80"/>
        <v>-0.31090909090909091</v>
      </c>
      <c r="AU609">
        <f t="shared" si="80"/>
        <v>-0.3072545454545455</v>
      </c>
      <c r="AV609">
        <f t="shared" si="80"/>
        <v>-0.39090909090909087</v>
      </c>
      <c r="AW609">
        <f t="shared" si="80"/>
        <v>-0.49</v>
      </c>
      <c r="AX609">
        <f t="shared" si="80"/>
        <v>-0.56365454545454541</v>
      </c>
      <c r="AY609">
        <f t="shared" si="80"/>
        <v>-0.59090909090909094</v>
      </c>
      <c r="AZ609">
        <f t="shared" si="80"/>
        <v>-0.56779999999999997</v>
      </c>
      <c r="BA609">
        <f t="shared" si="80"/>
        <v>-0.58027272727272727</v>
      </c>
      <c r="BB609">
        <f t="shared" si="80"/>
        <v>-0.58545454545454545</v>
      </c>
      <c r="BC609">
        <f t="shared" si="80"/>
        <v>-0.32727272727272722</v>
      </c>
      <c r="BD609">
        <f t="shared" si="80"/>
        <v>-0.27272727272727271</v>
      </c>
      <c r="BE609">
        <f t="shared" si="80"/>
        <v>-0.5</v>
      </c>
      <c r="BF609">
        <f t="shared" si="80"/>
        <v>-0.46909090909090911</v>
      </c>
      <c r="BG609">
        <f t="shared" si="80"/>
        <v>-0.48181818181818181</v>
      </c>
      <c r="BH609">
        <f t="shared" si="80"/>
        <v>-0.55272727272727273</v>
      </c>
      <c r="BI609">
        <f t="shared" si="80"/>
        <v>-0.51636363636363636</v>
      </c>
      <c r="BJ609">
        <f t="shared" si="80"/>
        <v>-0.53454545454545455</v>
      </c>
      <c r="BK609">
        <f t="shared" si="80"/>
        <v>-0.52</v>
      </c>
      <c r="BL609">
        <f t="shared" si="80"/>
        <v>-0.53636363636363638</v>
      </c>
      <c r="BM609">
        <f t="shared" si="80"/>
        <v>-0.51090909090909087</v>
      </c>
    </row>
    <row r="610" spans="1:65" x14ac:dyDescent="0.25">
      <c r="B610">
        <f t="shared" si="69"/>
        <v>-5.6818181818182618E-3</v>
      </c>
      <c r="C610">
        <f t="shared" si="80"/>
        <v>-1.1363636363636524E-2</v>
      </c>
      <c r="D610">
        <f t="shared" si="80"/>
        <v>0</v>
      </c>
      <c r="E610">
        <f t="shared" si="80"/>
        <v>0</v>
      </c>
      <c r="F610">
        <f t="shared" si="80"/>
        <v>0</v>
      </c>
      <c r="G610">
        <f t="shared" si="80"/>
        <v>-1.1363636363636524E-2</v>
      </c>
      <c r="H610">
        <f t="shared" si="80"/>
        <v>5.6818181818180605E-3</v>
      </c>
      <c r="I610">
        <f t="shared" si="80"/>
        <v>5.6818181818180605E-3</v>
      </c>
      <c r="J610">
        <f t="shared" si="80"/>
        <v>1.7045454545454381E-2</v>
      </c>
      <c r="K610">
        <f t="shared" si="80"/>
        <v>2.8409090909090908E-2</v>
      </c>
      <c r="L610">
        <f t="shared" si="80"/>
        <v>1.1363636363636322E-2</v>
      </c>
      <c r="M610">
        <f t="shared" si="80"/>
        <v>1.1363636363636322E-2</v>
      </c>
      <c r="N610">
        <f t="shared" si="80"/>
        <v>3.409090909090897E-2</v>
      </c>
      <c r="O610">
        <f t="shared" si="80"/>
        <v>2.2727272727272645E-2</v>
      </c>
      <c r="P610">
        <f t="shared" si="80"/>
        <v>4.5454545454545289E-2</v>
      </c>
      <c r="Q610">
        <f t="shared" si="80"/>
        <v>2.2727272727272645E-2</v>
      </c>
      <c r="R610">
        <f t="shared" si="80"/>
        <v>2.2727272727272645E-2</v>
      </c>
      <c r="S610">
        <f t="shared" si="80"/>
        <v>1.1363636363636322E-2</v>
      </c>
      <c r="T610">
        <f t="shared" si="80"/>
        <v>1.1363636363636322E-2</v>
      </c>
      <c r="U610">
        <f t="shared" si="80"/>
        <v>0</v>
      </c>
      <c r="V610">
        <f t="shared" si="80"/>
        <v>-1.1363636363636524E-2</v>
      </c>
      <c r="W610">
        <f t="shared" si="80"/>
        <v>0</v>
      </c>
      <c r="X610">
        <f t="shared" si="80"/>
        <v>4.5454545454545289E-2</v>
      </c>
      <c r="Y610">
        <f t="shared" si="80"/>
        <v>2.2727272727272645E-2</v>
      </c>
      <c r="Z610">
        <f t="shared" si="80"/>
        <v>3.409090909090897E-2</v>
      </c>
      <c r="AA610">
        <f t="shared" si="80"/>
        <v>3.409090909090897E-2</v>
      </c>
      <c r="AB610">
        <f t="shared" si="80"/>
        <v>2.2727272727272645E-2</v>
      </c>
      <c r="AC610">
        <f t="shared" si="80"/>
        <v>2.2727272727272645E-2</v>
      </c>
      <c r="AD610">
        <f t="shared" si="80"/>
        <v>2.2727272727272645E-2</v>
      </c>
      <c r="AE610">
        <f t="shared" si="80"/>
        <v>3.409090909090897E-2</v>
      </c>
      <c r="AF610">
        <f t="shared" si="80"/>
        <v>2.2727272727272645E-2</v>
      </c>
      <c r="AG610">
        <f t="shared" si="80"/>
        <v>2.2727272727272645E-2</v>
      </c>
      <c r="AH610">
        <f t="shared" si="80"/>
        <v>3.409090909090897E-2</v>
      </c>
      <c r="AI610">
        <f t="shared" si="80"/>
        <v>2.2727272727272645E-2</v>
      </c>
      <c r="AJ610">
        <f t="shared" si="80"/>
        <v>0</v>
      </c>
      <c r="AK610">
        <f t="shared" si="80"/>
        <v>2.2727272727272645E-2</v>
      </c>
      <c r="AL610">
        <f t="shared" si="80"/>
        <v>2.2727272727272645E-2</v>
      </c>
      <c r="AM610">
        <f t="shared" si="80"/>
        <v>1.1363636363636322E-2</v>
      </c>
      <c r="AN610">
        <f t="shared" si="80"/>
        <v>1.1363636363636322E-2</v>
      </c>
      <c r="AO610">
        <f t="shared" si="80"/>
        <v>3.409090909090897E-2</v>
      </c>
      <c r="AP610">
        <f t="shared" si="80"/>
        <v>4.5454545454545289E-2</v>
      </c>
      <c r="AQ610">
        <f t="shared" si="80"/>
        <v>2.045454545454542E-2</v>
      </c>
      <c r="AR610">
        <f t="shared" si="80"/>
        <v>2.2727272727272645E-2</v>
      </c>
      <c r="AS610">
        <f t="shared" si="80"/>
        <v>2.2727272727272645E-2</v>
      </c>
      <c r="AT610">
        <f t="shared" si="80"/>
        <v>2.499999999999987E-2</v>
      </c>
      <c r="AU610">
        <f t="shared" si="80"/>
        <v>1.0454545454545311E-3</v>
      </c>
      <c r="AV610">
        <f t="shared" si="80"/>
        <v>1.8181818181818195E-2</v>
      </c>
      <c r="AW610">
        <f t="shared" si="80"/>
        <v>1.5909090909090772E-2</v>
      </c>
      <c r="AX610">
        <f t="shared" si="80"/>
        <v>2.272727272727224E-3</v>
      </c>
      <c r="AY610">
        <f t="shared" si="80"/>
        <v>0</v>
      </c>
      <c r="AZ610">
        <f t="shared" si="80"/>
        <v>2.2727272727272645E-2</v>
      </c>
      <c r="BA610">
        <f t="shared" si="80"/>
        <v>3.409090909090897E-2</v>
      </c>
      <c r="BB610">
        <f t="shared" si="80"/>
        <v>2.272727272727224E-3</v>
      </c>
      <c r="BC610">
        <f t="shared" si="80"/>
        <v>4.3181818181818064E-2</v>
      </c>
      <c r="BD610">
        <f t="shared" si="80"/>
        <v>7.9545454545454461E-2</v>
      </c>
      <c r="BE610">
        <f t="shared" si="80"/>
        <v>6.1363636363636259E-2</v>
      </c>
      <c r="BF610">
        <f t="shared" si="80"/>
        <v>6.5909090909090917E-2</v>
      </c>
      <c r="BG610">
        <f t="shared" si="80"/>
        <v>7.2727272727272585E-2</v>
      </c>
      <c r="BH610">
        <f t="shared" si="80"/>
        <v>5.454545454545439E-2</v>
      </c>
      <c r="BI610">
        <f t="shared" si="80"/>
        <v>5.6818181818181816E-2</v>
      </c>
      <c r="BJ610">
        <f t="shared" si="80"/>
        <v>1.1363636363636322E-2</v>
      </c>
      <c r="BK610">
        <f t="shared" si="80"/>
        <v>2.2727272727272645E-2</v>
      </c>
      <c r="BL610">
        <f t="shared" si="80"/>
        <v>5.2272727272727165E-2</v>
      </c>
      <c r="BM610">
        <f t="shared" si="80"/>
        <v>3.8636363636363615E-2</v>
      </c>
    </row>
    <row r="611" spans="1:65" x14ac:dyDescent="0.25">
      <c r="B611">
        <f t="shared" si="69"/>
        <v>-7.3873873873873896E-2</v>
      </c>
      <c r="C611">
        <f t="shared" si="80"/>
        <v>-9.9099099099099072E-2</v>
      </c>
      <c r="D611">
        <f t="shared" si="80"/>
        <v>-8.1081081081081113E-2</v>
      </c>
      <c r="E611">
        <f t="shared" si="80"/>
        <v>-9.9099099099099072E-2</v>
      </c>
      <c r="F611">
        <f t="shared" si="80"/>
        <v>-0.13513513513513514</v>
      </c>
      <c r="G611">
        <f t="shared" si="80"/>
        <v>-0.16756756756756752</v>
      </c>
      <c r="H611">
        <f t="shared" si="80"/>
        <v>-0.17837837837837842</v>
      </c>
      <c r="I611">
        <f t="shared" si="80"/>
        <v>-0.17318918918918916</v>
      </c>
      <c r="J611">
        <f t="shared" si="80"/>
        <v>-0.20720720720720712</v>
      </c>
      <c r="K611">
        <f t="shared" si="80"/>
        <v>-0.23963963963963966</v>
      </c>
      <c r="L611">
        <f t="shared" si="80"/>
        <v>-0.23603603603603598</v>
      </c>
      <c r="M611">
        <f t="shared" si="80"/>
        <v>-0.17816216216216207</v>
      </c>
      <c r="N611">
        <f t="shared" si="80"/>
        <v>-0.21012612612612611</v>
      </c>
      <c r="O611">
        <f t="shared" si="80"/>
        <v>-0.18663063063063065</v>
      </c>
      <c r="P611">
        <f t="shared" si="80"/>
        <v>-0.19639639639639639</v>
      </c>
      <c r="Q611">
        <f t="shared" si="80"/>
        <v>-0.20720720720720712</v>
      </c>
      <c r="R611">
        <f t="shared" si="80"/>
        <v>-0.23603603603603598</v>
      </c>
      <c r="S611">
        <f t="shared" si="80"/>
        <v>-0.20720720720720712</v>
      </c>
      <c r="T611">
        <f t="shared" si="80"/>
        <v>-0.21801801801801801</v>
      </c>
      <c r="U611">
        <f t="shared" si="80"/>
        <v>-0.22522522522522523</v>
      </c>
      <c r="V611">
        <f t="shared" si="80"/>
        <v>-0.24165765765765762</v>
      </c>
      <c r="W611">
        <f t="shared" si="80"/>
        <v>-0.24864864864864863</v>
      </c>
      <c r="X611">
        <f t="shared" si="80"/>
        <v>-0.25405405405405407</v>
      </c>
      <c r="Y611">
        <f t="shared" si="80"/>
        <v>-0.1994234234234234</v>
      </c>
      <c r="Z611">
        <f t="shared" si="80"/>
        <v>-0.18198198198198196</v>
      </c>
      <c r="AA611">
        <f t="shared" si="80"/>
        <v>-0.20663063063063061</v>
      </c>
      <c r="AB611">
        <f t="shared" si="80"/>
        <v>-0.17477477477477474</v>
      </c>
      <c r="AC611">
        <f t="shared" si="80"/>
        <v>-0.22327927927927918</v>
      </c>
      <c r="AD611">
        <f t="shared" si="80"/>
        <v>3.063063063063062E-2</v>
      </c>
      <c r="AE611">
        <f t="shared" si="80"/>
        <v>0.23603603603603612</v>
      </c>
      <c r="AF611">
        <f t="shared" si="80"/>
        <v>0.14954954954954958</v>
      </c>
      <c r="AG611">
        <f t="shared" si="80"/>
        <v>0.11351351351351349</v>
      </c>
      <c r="AH611">
        <f t="shared" si="80"/>
        <v>0.17837837837837842</v>
      </c>
      <c r="AI611">
        <f t="shared" si="80"/>
        <v>0.17477477477477474</v>
      </c>
      <c r="AJ611">
        <f t="shared" si="80"/>
        <v>0.11711711711711718</v>
      </c>
      <c r="AK611">
        <f t="shared" si="80"/>
        <v>9.5495495495495547E-2</v>
      </c>
      <c r="AL611">
        <f t="shared" si="80"/>
        <v>0.16036036036036047</v>
      </c>
      <c r="AM611">
        <f t="shared" si="80"/>
        <v>0.1243243243243244</v>
      </c>
      <c r="AN611">
        <f t="shared" si="80"/>
        <v>3.4234234234234308E-2</v>
      </c>
      <c r="AO611">
        <f t="shared" si="80"/>
        <v>-3.7837837837837833E-2</v>
      </c>
      <c r="AP611">
        <f t="shared" si="80"/>
        <v>-0.14234234234234236</v>
      </c>
      <c r="AQ611">
        <f t="shared" si="80"/>
        <v>-0.12432432432432423</v>
      </c>
      <c r="AR611">
        <f t="shared" si="80"/>
        <v>-0.1603603603603603</v>
      </c>
      <c r="AS611">
        <f t="shared" si="80"/>
        <v>-0.18918918918918917</v>
      </c>
      <c r="AT611">
        <f t="shared" si="80"/>
        <v>-0.19639639639639639</v>
      </c>
      <c r="AU611">
        <f t="shared" si="80"/>
        <v>-0.21441441441441433</v>
      </c>
      <c r="AV611">
        <f t="shared" si="80"/>
        <v>-0.23297297297297301</v>
      </c>
      <c r="AW611">
        <f t="shared" si="80"/>
        <v>-0.18918918918918917</v>
      </c>
      <c r="AX611">
        <f t="shared" si="80"/>
        <v>-0.22162162162162155</v>
      </c>
      <c r="AY611">
        <f t="shared" si="80"/>
        <v>-0.18918918918918917</v>
      </c>
      <c r="AZ611">
        <f t="shared" si="80"/>
        <v>-0.22522522522522523</v>
      </c>
      <c r="BA611">
        <f t="shared" si="80"/>
        <v>-0.25171171171171175</v>
      </c>
      <c r="BB611">
        <f t="shared" si="80"/>
        <v>-0.28648648648648645</v>
      </c>
      <c r="BC611">
        <f t="shared" si="80"/>
        <v>-0.24324324324324317</v>
      </c>
      <c r="BD611">
        <f t="shared" si="80"/>
        <v>-0.24684684684684688</v>
      </c>
      <c r="BE611">
        <f t="shared" si="80"/>
        <v>-0.23243243243243245</v>
      </c>
      <c r="BF611">
        <f t="shared" si="80"/>
        <v>-0.18558558558558563</v>
      </c>
      <c r="BG611">
        <f t="shared" si="80"/>
        <v>-0.19639639639639639</v>
      </c>
      <c r="BH611">
        <f t="shared" si="80"/>
        <v>-0.26126126126126131</v>
      </c>
      <c r="BI611">
        <f t="shared" si="80"/>
        <v>-0.27927927927927926</v>
      </c>
      <c r="BJ611">
        <f t="shared" si="80"/>
        <v>-0.24324324324324317</v>
      </c>
      <c r="BK611">
        <f t="shared" si="80"/>
        <v>-0.27207207207207207</v>
      </c>
      <c r="BL611">
        <f t="shared" si="80"/>
        <v>-0.28648648648648645</v>
      </c>
      <c r="BM611">
        <f t="shared" si="80"/>
        <v>-0.29729729729729731</v>
      </c>
    </row>
    <row r="612" spans="1:65" x14ac:dyDescent="0.25">
      <c r="B612">
        <f t="shared" si="69"/>
        <v>6.6484268125854964E-2</v>
      </c>
      <c r="C612">
        <f t="shared" si="80"/>
        <v>6.7031463748290068E-2</v>
      </c>
      <c r="D612">
        <f t="shared" si="80"/>
        <v>4.6413132694938533E-2</v>
      </c>
      <c r="E612">
        <f t="shared" si="80"/>
        <v>-1.3488372093023228E-2</v>
      </c>
      <c r="F612">
        <f t="shared" si="80"/>
        <v>-0.17920656634746923</v>
      </c>
      <c r="G612">
        <f t="shared" si="80"/>
        <v>-0.26577291381668949</v>
      </c>
      <c r="H612">
        <f t="shared" si="80"/>
        <v>-0.24873324213406292</v>
      </c>
      <c r="I612">
        <f t="shared" si="80"/>
        <v>-0.20656634746922029</v>
      </c>
      <c r="J612">
        <f t="shared" si="80"/>
        <v>-0.19288645690834474</v>
      </c>
      <c r="K612">
        <f t="shared" si="80"/>
        <v>-0.27261833105335159</v>
      </c>
      <c r="L612">
        <f t="shared" si="80"/>
        <v>-0.28864569083447328</v>
      </c>
      <c r="M612">
        <f t="shared" si="80"/>
        <v>-0.27496580027359774</v>
      </c>
      <c r="N612">
        <f t="shared" si="80"/>
        <v>-0.32968536251709984</v>
      </c>
      <c r="O612">
        <f t="shared" si="80"/>
        <v>-0.31354309165526673</v>
      </c>
      <c r="P612">
        <f t="shared" si="80"/>
        <v>-0.3173734610123119</v>
      </c>
      <c r="Q612">
        <f t="shared" si="80"/>
        <v>-0.35458276333789329</v>
      </c>
      <c r="R612">
        <f t="shared" si="80"/>
        <v>-0.39781121751025994</v>
      </c>
      <c r="S612">
        <f t="shared" si="80"/>
        <v>-0.40054719562243501</v>
      </c>
      <c r="T612">
        <f t="shared" si="80"/>
        <v>-0.38166894664842677</v>
      </c>
      <c r="U612">
        <f t="shared" si="80"/>
        <v>-0.35978112175102595</v>
      </c>
      <c r="V612">
        <f t="shared" si="80"/>
        <v>-0.3162790697674418</v>
      </c>
      <c r="W612">
        <f t="shared" si="80"/>
        <v>-0.34336525307797539</v>
      </c>
      <c r="X612">
        <f t="shared" si="80"/>
        <v>-0.33406292749658001</v>
      </c>
      <c r="Y612">
        <f t="shared" si="80"/>
        <v>-0.33242134062927498</v>
      </c>
      <c r="Z612">
        <f t="shared" si="80"/>
        <v>-0.35759233926128586</v>
      </c>
      <c r="AA612">
        <f t="shared" si="80"/>
        <v>-0.36060191518467855</v>
      </c>
      <c r="AB612">
        <f t="shared" si="80"/>
        <v>-0.40489192886456904</v>
      </c>
      <c r="AC612">
        <f t="shared" si="80"/>
        <v>-0.39808481532147744</v>
      </c>
      <c r="AD612">
        <f t="shared" si="80"/>
        <v>-0.34610123119015052</v>
      </c>
      <c r="AE612">
        <f t="shared" si="80"/>
        <v>-0.38467852257181945</v>
      </c>
      <c r="AF612">
        <f t="shared" si="80"/>
        <v>-0.39398084815321477</v>
      </c>
      <c r="AG612">
        <f t="shared" si="80"/>
        <v>-0.4322845417236662</v>
      </c>
      <c r="AH612">
        <f t="shared" si="80"/>
        <v>-0.43939808481532144</v>
      </c>
      <c r="AI612">
        <f t="shared" si="80"/>
        <v>-0.439124487004104</v>
      </c>
      <c r="AJ612">
        <f t="shared" si="80"/>
        <v>-0.45554035567715456</v>
      </c>
      <c r="AK612">
        <f t="shared" si="80"/>
        <v>-0.51792065663474696</v>
      </c>
      <c r="AL612">
        <f t="shared" si="80"/>
        <v>-0.52120383036935702</v>
      </c>
      <c r="AM612">
        <f t="shared" si="80"/>
        <v>-0.50755129958960321</v>
      </c>
      <c r="AN612">
        <f t="shared" si="80"/>
        <v>-0.48430642954856362</v>
      </c>
      <c r="AO612">
        <f t="shared" si="80"/>
        <v>-0.49974281805745552</v>
      </c>
      <c r="AP612">
        <f t="shared" si="80"/>
        <v>-0.50205198358413128</v>
      </c>
      <c r="AQ612">
        <f t="shared" si="80"/>
        <v>-0.53488372093023251</v>
      </c>
      <c r="AR612">
        <f t="shared" si="80"/>
        <v>-0.5491108071135431</v>
      </c>
      <c r="AS612">
        <f t="shared" si="80"/>
        <v>-0.39808481532147744</v>
      </c>
      <c r="AT612">
        <f t="shared" si="80"/>
        <v>-0.45991792065663478</v>
      </c>
      <c r="AU612">
        <f t="shared" si="80"/>
        <v>-0.51846785225718195</v>
      </c>
      <c r="AV612">
        <f t="shared" si="80"/>
        <v>-0.3543091655266758</v>
      </c>
      <c r="AW612">
        <f t="shared" si="80"/>
        <v>6.7031463748290068E-2</v>
      </c>
      <c r="AX612">
        <f t="shared" si="80"/>
        <v>-0.31600547195622436</v>
      </c>
      <c r="AY612">
        <f t="shared" si="80"/>
        <v>-0.2744186046511628</v>
      </c>
      <c r="AZ612">
        <f t="shared" si="80"/>
        <v>-0.26238030095759229</v>
      </c>
      <c r="BA612">
        <f t="shared" si="80"/>
        <v>-0.31983584131326953</v>
      </c>
      <c r="BB612">
        <f t="shared" si="80"/>
        <v>-0.37811217510259915</v>
      </c>
      <c r="BC612">
        <f t="shared" si="80"/>
        <v>-0.3228454172366621</v>
      </c>
      <c r="BD612">
        <f t="shared" si="80"/>
        <v>-0.34801641586867299</v>
      </c>
      <c r="BE612">
        <f t="shared" si="80"/>
        <v>-0.26128590971272225</v>
      </c>
      <c r="BF612">
        <f t="shared" si="80"/>
        <v>-7.797537619699034E-2</v>
      </c>
      <c r="BG612">
        <f t="shared" si="80"/>
        <v>-0.28372093023255818</v>
      </c>
      <c r="BH612">
        <f t="shared" si="80"/>
        <v>-0.31600547195622436</v>
      </c>
      <c r="BI612">
        <f t="shared" si="80"/>
        <v>-0.41997264021887826</v>
      </c>
      <c r="BJ612">
        <f t="shared" si="80"/>
        <v>-0.42407660738714092</v>
      </c>
      <c r="BK612">
        <f t="shared" si="80"/>
        <v>-0.43939808481532144</v>
      </c>
      <c r="BL612">
        <f t="shared" si="80"/>
        <v>-0.42790697674418599</v>
      </c>
      <c r="BM612">
        <f t="shared" si="80"/>
        <v>-0.45280437756497943</v>
      </c>
    </row>
    <row r="613" spans="1:65" x14ac:dyDescent="0.25">
      <c r="B613">
        <f t="shared" si="69"/>
        <v>2.1008403361344651E-2</v>
      </c>
      <c r="C613">
        <f t="shared" ref="C613:BM614" si="81">(C305-$A305)/$A305</f>
        <v>-1.2605042016806641E-2</v>
      </c>
      <c r="D613">
        <f t="shared" si="81"/>
        <v>1.2605042016806827E-2</v>
      </c>
      <c r="E613">
        <f t="shared" si="81"/>
        <v>1.2605042016806827E-2</v>
      </c>
      <c r="F613">
        <f t="shared" si="81"/>
        <v>8.4033613445378234E-3</v>
      </c>
      <c r="G613">
        <f t="shared" si="81"/>
        <v>1.2605042016806827E-2</v>
      </c>
      <c r="H613">
        <f t="shared" si="81"/>
        <v>-1.0000000000000019E-2</v>
      </c>
      <c r="I613">
        <f t="shared" si="81"/>
        <v>1.2605042016806827E-2</v>
      </c>
      <c r="J613">
        <f t="shared" si="81"/>
        <v>0.10504201680672269</v>
      </c>
      <c r="K613">
        <f t="shared" si="81"/>
        <v>5.3361344537815221E-2</v>
      </c>
      <c r="L613">
        <f t="shared" si="81"/>
        <v>-8.4033613445378234E-3</v>
      </c>
      <c r="M613">
        <f t="shared" si="81"/>
        <v>-1.0504201680672045E-3</v>
      </c>
      <c r="N613">
        <f t="shared" si="81"/>
        <v>2.2436974789915923E-2</v>
      </c>
      <c r="O613">
        <f t="shared" si="81"/>
        <v>-8.4033613445378234E-3</v>
      </c>
      <c r="P613">
        <f t="shared" si="81"/>
        <v>-8.4033613445378234E-3</v>
      </c>
      <c r="Q613">
        <f t="shared" si="81"/>
        <v>1.2605042016806827E-2</v>
      </c>
      <c r="R613">
        <f t="shared" si="81"/>
        <v>2.521008403361347E-2</v>
      </c>
      <c r="S613">
        <f t="shared" si="81"/>
        <v>-4.201680672268818E-3</v>
      </c>
      <c r="T613">
        <f t="shared" si="81"/>
        <v>-1.2605042016806641E-2</v>
      </c>
      <c r="U613">
        <f t="shared" si="81"/>
        <v>-2.521008403361347E-2</v>
      </c>
      <c r="V613">
        <f t="shared" si="81"/>
        <v>2.9411764705882474E-2</v>
      </c>
      <c r="W613">
        <f t="shared" si="81"/>
        <v>4.2016806722690045E-3</v>
      </c>
      <c r="X613">
        <f t="shared" si="81"/>
        <v>-1.2605042016806641E-2</v>
      </c>
      <c r="Y613">
        <f t="shared" si="81"/>
        <v>-2.6890756302521034E-2</v>
      </c>
      <c r="Z613">
        <f t="shared" si="81"/>
        <v>-5.9243697478991608E-2</v>
      </c>
      <c r="AA613">
        <f t="shared" si="81"/>
        <v>-5.6722689075630169E-2</v>
      </c>
      <c r="AB613">
        <f t="shared" si="81"/>
        <v>-6.8487394957983116E-2</v>
      </c>
      <c r="AC613">
        <f t="shared" si="81"/>
        <v>-4.0126050420168036E-2</v>
      </c>
      <c r="AD613">
        <f t="shared" si="81"/>
        <v>-4.2016806722689114E-2</v>
      </c>
      <c r="AE613">
        <f t="shared" si="81"/>
        <v>0</v>
      </c>
      <c r="AF613">
        <f t="shared" si="81"/>
        <v>-5.0420168067226941E-2</v>
      </c>
      <c r="AG613">
        <f t="shared" si="81"/>
        <v>-4.4117647058823525E-2</v>
      </c>
      <c r="AH613">
        <f t="shared" si="81"/>
        <v>-5.2268907563025241E-2</v>
      </c>
      <c r="AI613">
        <f t="shared" si="81"/>
        <v>-8.2142857142857156E-2</v>
      </c>
      <c r="AJ613">
        <f t="shared" si="81"/>
        <v>-3.2100840336134466E-2</v>
      </c>
      <c r="AK613">
        <f t="shared" si="81"/>
        <v>-2.521008403361347E-2</v>
      </c>
      <c r="AL613">
        <f t="shared" si="81"/>
        <v>-1.8949579831932645E-2</v>
      </c>
      <c r="AM613">
        <f t="shared" si="81"/>
        <v>-5.0420168067226941E-2</v>
      </c>
      <c r="AN613">
        <f t="shared" si="81"/>
        <v>-7.563025210084022E-2</v>
      </c>
      <c r="AO613">
        <f t="shared" si="81"/>
        <v>-3.6764705882352908E-2</v>
      </c>
      <c r="AP613">
        <f t="shared" si="81"/>
        <v>-7.563025210084022E-2</v>
      </c>
      <c r="AQ613">
        <f t="shared" si="81"/>
        <v>-5.8823529411764573E-2</v>
      </c>
      <c r="AR613">
        <f t="shared" si="81"/>
        <v>-7.3781512605041913E-2</v>
      </c>
      <c r="AS613">
        <f t="shared" si="81"/>
        <v>-4.621848739495793E-2</v>
      </c>
      <c r="AT613">
        <f t="shared" si="81"/>
        <v>-6.3025210084033584E-2</v>
      </c>
      <c r="AU613">
        <f t="shared" si="81"/>
        <v>-8.2352941176470476E-2</v>
      </c>
      <c r="AV613">
        <f t="shared" si="81"/>
        <v>-0.13021008403361339</v>
      </c>
      <c r="AW613">
        <f t="shared" si="81"/>
        <v>-0.10924369747899151</v>
      </c>
      <c r="AX613">
        <f t="shared" si="81"/>
        <v>-8.8235294117647051E-2</v>
      </c>
      <c r="AY613">
        <f t="shared" si="81"/>
        <v>-0.13865546218487398</v>
      </c>
      <c r="AZ613">
        <f t="shared" si="81"/>
        <v>-0.13865546218487398</v>
      </c>
      <c r="BA613">
        <f t="shared" si="81"/>
        <v>-0.13025210084033617</v>
      </c>
      <c r="BB613">
        <f t="shared" si="81"/>
        <v>-0.12184873949579834</v>
      </c>
      <c r="BC613">
        <f t="shared" si="81"/>
        <v>-0.15126050420168063</v>
      </c>
      <c r="BD613">
        <f t="shared" si="81"/>
        <v>-0.13025210084033617</v>
      </c>
      <c r="BE613">
        <f t="shared" si="81"/>
        <v>-0.15546218487394964</v>
      </c>
      <c r="BF613">
        <f t="shared" si="81"/>
        <v>-0.1470588235294118</v>
      </c>
      <c r="BG613">
        <f t="shared" si="81"/>
        <v>-0.12605042016806717</v>
      </c>
      <c r="BH613">
        <f t="shared" si="81"/>
        <v>-0.15836134453781514</v>
      </c>
      <c r="BI613">
        <f t="shared" si="81"/>
        <v>-0.18907563025210083</v>
      </c>
      <c r="BJ613">
        <f t="shared" si="81"/>
        <v>-0.15197478991596636</v>
      </c>
      <c r="BK613">
        <f t="shared" si="81"/>
        <v>-0.19327731092436976</v>
      </c>
      <c r="BL613">
        <f t="shared" si="81"/>
        <v>-0.16046218487394956</v>
      </c>
      <c r="BM613">
        <f t="shared" si="81"/>
        <v>-9.243697478991586E-2</v>
      </c>
    </row>
    <row r="614" spans="1:65" x14ac:dyDescent="0.25">
      <c r="B614">
        <f t="shared" si="69"/>
        <v>4.2752867570385836E-2</v>
      </c>
      <c r="C614">
        <f t="shared" si="81"/>
        <v>1.0427528675703821E-2</v>
      </c>
      <c r="D614">
        <f t="shared" si="81"/>
        <v>9.3847758081334574E-3</v>
      </c>
      <c r="E614">
        <f t="shared" si="81"/>
        <v>2.9197080291970736E-2</v>
      </c>
      <c r="F614">
        <f t="shared" si="81"/>
        <v>1.5641293013555824E-2</v>
      </c>
      <c r="G614">
        <f t="shared" si="81"/>
        <v>2.9197080291970736E-2</v>
      </c>
      <c r="H614">
        <f t="shared" si="81"/>
        <v>1.5641293013555824E-2</v>
      </c>
      <c r="I614">
        <f t="shared" si="81"/>
        <v>-5.4223149113660017E-2</v>
      </c>
      <c r="J614">
        <f t="shared" si="81"/>
        <v>-2.3983315954118917E-2</v>
      </c>
      <c r="K614">
        <f t="shared" si="81"/>
        <v>-5.0052137643378562E-2</v>
      </c>
      <c r="L614">
        <f t="shared" si="81"/>
        <v>-4.7966631908237654E-2</v>
      </c>
      <c r="M614">
        <f t="shared" si="81"/>
        <v>-2.6068821689259645E-2</v>
      </c>
      <c r="N614">
        <f t="shared" si="81"/>
        <v>-2.3983315954118917E-2</v>
      </c>
      <c r="O614">
        <f t="shared" si="81"/>
        <v>-5.5265901981230381E-2</v>
      </c>
      <c r="P614">
        <f t="shared" si="81"/>
        <v>-5.1094890510948926E-2</v>
      </c>
      <c r="Q614">
        <f t="shared" si="81"/>
        <v>-5.1094890510948926E-2</v>
      </c>
      <c r="R614">
        <f t="shared" si="81"/>
        <v>-5.4223149113660017E-2</v>
      </c>
      <c r="S614">
        <f t="shared" si="81"/>
        <v>-6.1522419186652751E-2</v>
      </c>
      <c r="T614">
        <f t="shared" si="81"/>
        <v>-6.0479666319082387E-2</v>
      </c>
      <c r="U614">
        <f t="shared" si="81"/>
        <v>-6.1522419186652751E-2</v>
      </c>
      <c r="V614">
        <f t="shared" si="81"/>
        <v>-7.1949947862356575E-2</v>
      </c>
      <c r="W614">
        <f t="shared" si="81"/>
        <v>-6.1522419186652751E-2</v>
      </c>
      <c r="X614">
        <f t="shared" si="81"/>
        <v>-8.1334723670490022E-2</v>
      </c>
      <c r="Y614">
        <f t="shared" si="81"/>
        <v>-7.7163712200208567E-2</v>
      </c>
      <c r="Z614">
        <f t="shared" si="81"/>
        <v>-6.5307612095933318E-2</v>
      </c>
      <c r="AA614">
        <f t="shared" si="81"/>
        <v>-7.954118873826907E-2</v>
      </c>
      <c r="AB614">
        <f t="shared" si="81"/>
        <v>-8.1668404588112517E-2</v>
      </c>
      <c r="AC614">
        <f t="shared" si="81"/>
        <v>-8.2377476538060393E-2</v>
      </c>
      <c r="AD614">
        <f t="shared" si="81"/>
        <v>-7.7163712200208567E-2</v>
      </c>
      <c r="AE614">
        <f t="shared" si="81"/>
        <v>-6.673618352450475E-2</v>
      </c>
      <c r="AF614">
        <f t="shared" si="81"/>
        <v>-8.7591240875912399E-2</v>
      </c>
      <c r="AG614">
        <f t="shared" si="81"/>
        <v>-0.11366006256517204</v>
      </c>
      <c r="AH614">
        <f t="shared" si="81"/>
        <v>-0.11366006256517204</v>
      </c>
      <c r="AI614">
        <f t="shared" si="81"/>
        <v>-0.11366006256517204</v>
      </c>
      <c r="AJ614">
        <f t="shared" si="81"/>
        <v>-0.10740354535974968</v>
      </c>
      <c r="AK614">
        <f t="shared" si="81"/>
        <v>-8.2377476538060393E-2</v>
      </c>
      <c r="AL614">
        <f t="shared" si="81"/>
        <v>-0.1230448383733055</v>
      </c>
      <c r="AM614">
        <f t="shared" si="81"/>
        <v>-0.12200208550573513</v>
      </c>
      <c r="AN614">
        <f t="shared" si="81"/>
        <v>-0.13451511991657969</v>
      </c>
      <c r="AO614">
        <f t="shared" si="81"/>
        <v>-0.13868613138686131</v>
      </c>
      <c r="AP614">
        <f t="shared" si="81"/>
        <v>-0.11261730969760168</v>
      </c>
      <c r="AQ614">
        <f t="shared" si="81"/>
        <v>-8.8633993743482756E-2</v>
      </c>
      <c r="AR614">
        <f t="shared" si="81"/>
        <v>-0.11470281543274241</v>
      </c>
      <c r="AS614">
        <f t="shared" si="81"/>
        <v>-0.13868613138686131</v>
      </c>
      <c r="AT614">
        <f t="shared" si="81"/>
        <v>-0.13712200208550568</v>
      </c>
      <c r="AU614">
        <f t="shared" si="81"/>
        <v>-0.1397288842544317</v>
      </c>
      <c r="AV614">
        <f t="shared" si="81"/>
        <v>-0.10844629822732003</v>
      </c>
      <c r="AW614">
        <f t="shared" si="81"/>
        <v>-0.14077163712200205</v>
      </c>
      <c r="AX614">
        <f t="shared" si="81"/>
        <v>-0.11053180396246096</v>
      </c>
      <c r="AY614">
        <f t="shared" si="81"/>
        <v>-0.1449426485922837</v>
      </c>
      <c r="AZ614">
        <f t="shared" si="81"/>
        <v>-0.15537017726798752</v>
      </c>
      <c r="BA614">
        <f t="shared" si="81"/>
        <v>-0.15537017726798752</v>
      </c>
      <c r="BB614">
        <f t="shared" si="81"/>
        <v>-0.1637122002085506</v>
      </c>
      <c r="BC614">
        <f t="shared" si="81"/>
        <v>-0.13868613138686131</v>
      </c>
      <c r="BD614">
        <f t="shared" si="81"/>
        <v>-0.16579770594369134</v>
      </c>
      <c r="BE614">
        <f t="shared" si="81"/>
        <v>-0.16579770594369134</v>
      </c>
      <c r="BF614">
        <f t="shared" si="81"/>
        <v>-0.17622523461939515</v>
      </c>
      <c r="BG614">
        <f t="shared" si="81"/>
        <v>-0.16378519290928054</v>
      </c>
      <c r="BH614">
        <f t="shared" si="81"/>
        <v>-0.165808133472367</v>
      </c>
      <c r="BI614">
        <f t="shared" si="81"/>
        <v>-0.18769551616266944</v>
      </c>
      <c r="BJ614">
        <f t="shared" si="81"/>
        <v>-0.18769551616266944</v>
      </c>
      <c r="BK614">
        <f t="shared" si="81"/>
        <v>-0.21525547445255477</v>
      </c>
      <c r="BL614">
        <f t="shared" si="81"/>
        <v>-0.21688216892596449</v>
      </c>
      <c r="BM614">
        <f t="shared" si="81"/>
        <v>-0.19871741397288839</v>
      </c>
    </row>
    <row r="616" spans="1:65" x14ac:dyDescent="0.25">
      <c r="B616" t="s">
        <v>9260</v>
      </c>
    </row>
    <row r="617" spans="1:65" x14ac:dyDescent="0.25">
      <c r="B617">
        <f>AVERAGE(B309:B614)</f>
        <v>3.7053190411466991E-4</v>
      </c>
      <c r="C617">
        <f t="shared" ref="C617:BM617" si="82">AVERAGE(C309:C614)</f>
        <v>-8.1735141245869464E-3</v>
      </c>
      <c r="D617">
        <f t="shared" si="82"/>
        <v>-2.7169014372848215E-3</v>
      </c>
      <c r="E617">
        <f t="shared" si="82"/>
        <v>-2.5074997600635948E-3</v>
      </c>
      <c r="F617">
        <f t="shared" si="82"/>
        <v>-1.8996503263378631E-3</v>
      </c>
      <c r="G617">
        <f t="shared" si="82"/>
        <v>4.2330152650047054E-3</v>
      </c>
      <c r="H617">
        <f t="shared" si="82"/>
        <v>-6.5524336362138289E-3</v>
      </c>
      <c r="I617">
        <f t="shared" si="82"/>
        <v>-1.7396363224444961E-2</v>
      </c>
      <c r="J617">
        <f t="shared" si="82"/>
        <v>-1.7234860769432005E-2</v>
      </c>
      <c r="K617">
        <f t="shared" si="82"/>
        <v>-4.0542297348835986E-2</v>
      </c>
      <c r="L617">
        <f t="shared" si="82"/>
        <v>-3.5622885075839807E-2</v>
      </c>
      <c r="M617">
        <f t="shared" si="82"/>
        <v>-3.6782138662278627E-2</v>
      </c>
      <c r="N617">
        <f t="shared" si="82"/>
        <v>-3.3096803639123158E-2</v>
      </c>
      <c r="O617">
        <f t="shared" si="82"/>
        <v>-2.4768377076574939E-2</v>
      </c>
      <c r="P617">
        <f t="shared" si="82"/>
        <v>-1.3092243442933629E-2</v>
      </c>
      <c r="Q617">
        <f t="shared" si="82"/>
        <v>-1.6407575378411764E-2</v>
      </c>
      <c r="R617">
        <f t="shared" si="82"/>
        <v>-8.5129131705337386E-3</v>
      </c>
      <c r="S617">
        <f t="shared" si="82"/>
        <v>-5.2258719289721214E-3</v>
      </c>
      <c r="T617">
        <f t="shared" si="82"/>
        <v>-1.7823000589230282E-3</v>
      </c>
      <c r="U617">
        <f t="shared" si="82"/>
        <v>9.9226968388912359E-3</v>
      </c>
      <c r="V617">
        <f t="shared" si="82"/>
        <v>1.3455798849719784E-2</v>
      </c>
      <c r="W617">
        <f t="shared" si="82"/>
        <v>2.4521081172213788E-2</v>
      </c>
      <c r="X617">
        <f t="shared" si="82"/>
        <v>2.3633882589285584E-2</v>
      </c>
      <c r="Y617">
        <f t="shared" si="82"/>
        <v>1.1458161463596662E-2</v>
      </c>
      <c r="Z617">
        <f t="shared" si="82"/>
        <v>-2.1681737340429239E-3</v>
      </c>
      <c r="AA617">
        <f t="shared" si="82"/>
        <v>-3.1009546438220763E-3</v>
      </c>
      <c r="AB617">
        <f t="shared" si="82"/>
        <v>-9.4314970654675312E-3</v>
      </c>
      <c r="AC617">
        <f t="shared" si="82"/>
        <v>-2.1508563555397019E-3</v>
      </c>
      <c r="AD617">
        <f t="shared" si="82"/>
        <v>-9.4688624660898819E-4</v>
      </c>
      <c r="AE617">
        <f t="shared" si="82"/>
        <v>-6.0694211826157465E-3</v>
      </c>
      <c r="AF617">
        <f t="shared" si="82"/>
        <v>-1.9205894464607735E-2</v>
      </c>
      <c r="AG617">
        <f t="shared" si="82"/>
        <v>-2.802064347614848E-2</v>
      </c>
      <c r="AH617">
        <f t="shared" si="82"/>
        <v>-2.0566860555698833E-2</v>
      </c>
      <c r="AI617">
        <f t="shared" si="82"/>
        <v>-1.8499804527417778E-2</v>
      </c>
      <c r="AJ617">
        <f t="shared" si="82"/>
        <v>-6.7536911976522167E-3</v>
      </c>
      <c r="AK617">
        <f t="shared" si="82"/>
        <v>-5.0134665805562917E-3</v>
      </c>
      <c r="AL617">
        <f t="shared" si="82"/>
        <v>6.7977887561786621E-3</v>
      </c>
      <c r="AM617">
        <f t="shared" si="82"/>
        <v>1.0191160160363692E-2</v>
      </c>
      <c r="AN617">
        <f t="shared" si="82"/>
        <v>3.122967283621594E-3</v>
      </c>
      <c r="AO617">
        <f t="shared" si="82"/>
        <v>8.1496927476919154E-3</v>
      </c>
      <c r="AP617">
        <f t="shared" si="82"/>
        <v>4.5949127354400808E-3</v>
      </c>
      <c r="AQ617">
        <f t="shared" si="82"/>
        <v>3.3853506595885154E-3</v>
      </c>
      <c r="AR617">
        <f t="shared" si="82"/>
        <v>-2.884545008503981E-3</v>
      </c>
      <c r="AS617">
        <f t="shared" si="82"/>
        <v>2.310694110909501E-2</v>
      </c>
      <c r="AT617">
        <f t="shared" si="82"/>
        <v>9.2694440735485413E-4</v>
      </c>
      <c r="AU617">
        <f t="shared" si="82"/>
        <v>-3.389516475626578E-3</v>
      </c>
      <c r="AV617">
        <f t="shared" si="82"/>
        <v>-1.3289862276564559E-2</v>
      </c>
      <c r="AW617">
        <f t="shared" si="82"/>
        <v>-2.1277620846638898E-2</v>
      </c>
      <c r="AX617">
        <f t="shared" si="82"/>
        <v>-5.2833422584809824E-2</v>
      </c>
      <c r="AY617">
        <f t="shared" si="82"/>
        <v>-6.0781528026819909E-2</v>
      </c>
      <c r="AZ617">
        <f t="shared" si="82"/>
        <v>-4.633120276754446E-2</v>
      </c>
      <c r="BA617">
        <f t="shared" si="82"/>
        <v>-4.2884851358670179E-2</v>
      </c>
      <c r="BB617">
        <f t="shared" si="82"/>
        <v>-3.1155190314634793E-2</v>
      </c>
      <c r="BC617">
        <f t="shared" si="82"/>
        <v>-3.4319487269926459E-2</v>
      </c>
      <c r="BD617">
        <f t="shared" si="82"/>
        <v>-4.8599624541384764E-2</v>
      </c>
      <c r="BE617">
        <f t="shared" si="82"/>
        <v>-5.1626530189814585E-2</v>
      </c>
      <c r="BF617">
        <f t="shared" si="82"/>
        <v>-7.2496825104996207E-2</v>
      </c>
      <c r="BG617">
        <f t="shared" si="82"/>
        <v>-8.0522533295726395E-2</v>
      </c>
      <c r="BH617">
        <f t="shared" si="82"/>
        <v>-0.11705415926373396</v>
      </c>
      <c r="BI617">
        <f t="shared" si="82"/>
        <v>-0.11045398644862796</v>
      </c>
      <c r="BJ617">
        <f t="shared" si="82"/>
        <v>-0.1169319690455578</v>
      </c>
      <c r="BK617">
        <f t="shared" si="82"/>
        <v>-0.13566766043063219</v>
      </c>
      <c r="BL617">
        <f t="shared" si="82"/>
        <v>-0.13552262945711019</v>
      </c>
      <c r="BM617">
        <f t="shared" si="82"/>
        <v>-0.12325015169916798</v>
      </c>
    </row>
    <row r="621" spans="1:65" x14ac:dyDescent="0.25">
      <c r="A621" t="s">
        <v>9261</v>
      </c>
      <c r="B621" t="s">
        <v>9262</v>
      </c>
    </row>
    <row r="622" spans="1:65" x14ac:dyDescent="0.25">
      <c r="A622">
        <v>1</v>
      </c>
      <c r="B622">
        <f>$A$622*(1+B617)</f>
        <v>1.0003705319041147</v>
      </c>
      <c r="C622">
        <f t="shared" ref="C622:BM622" si="83">$A$622*(1+C617)</f>
        <v>0.991826485875413</v>
      </c>
      <c r="D622">
        <f t="shared" si="83"/>
        <v>0.99728309856271513</v>
      </c>
      <c r="E622">
        <f t="shared" si="83"/>
        <v>0.99749250023993641</v>
      </c>
      <c r="F622">
        <f t="shared" si="83"/>
        <v>0.99810034967366212</v>
      </c>
      <c r="G622">
        <f t="shared" si="83"/>
        <v>1.0042330152650047</v>
      </c>
      <c r="H622">
        <f t="shared" si="83"/>
        <v>0.99344756636378617</v>
      </c>
      <c r="I622">
        <f t="shared" si="83"/>
        <v>0.98260363677555507</v>
      </c>
      <c r="J622">
        <f t="shared" si="83"/>
        <v>0.98276513923056796</v>
      </c>
      <c r="K622">
        <f t="shared" si="83"/>
        <v>0.95945770265116403</v>
      </c>
      <c r="L622">
        <f t="shared" si="83"/>
        <v>0.96437711492416023</v>
      </c>
      <c r="M622">
        <f t="shared" si="83"/>
        <v>0.96321786133772136</v>
      </c>
      <c r="N622">
        <f t="shared" si="83"/>
        <v>0.96690319636087685</v>
      </c>
      <c r="O622">
        <f t="shared" si="83"/>
        <v>0.97523162292342502</v>
      </c>
      <c r="P622">
        <f t="shared" si="83"/>
        <v>0.98690775655706642</v>
      </c>
      <c r="Q622">
        <f t="shared" si="83"/>
        <v>0.98359242462158825</v>
      </c>
      <c r="R622">
        <f t="shared" si="83"/>
        <v>0.99148708682946629</v>
      </c>
      <c r="S622">
        <f t="shared" si="83"/>
        <v>0.99477412807102783</v>
      </c>
      <c r="T622">
        <f t="shared" si="83"/>
        <v>0.99821769994107701</v>
      </c>
      <c r="U622">
        <f t="shared" si="83"/>
        <v>1.0099226968388912</v>
      </c>
      <c r="V622">
        <f t="shared" si="83"/>
        <v>1.0134557988497197</v>
      </c>
      <c r="W622">
        <f t="shared" si="83"/>
        <v>1.0245210811722139</v>
      </c>
      <c r="X622">
        <f t="shared" si="83"/>
        <v>1.0236338825892857</v>
      </c>
      <c r="Y622">
        <f t="shared" si="83"/>
        <v>1.0114581614635967</v>
      </c>
      <c r="Z622">
        <f t="shared" si="83"/>
        <v>0.99783182626595712</v>
      </c>
      <c r="AA622">
        <f t="shared" si="83"/>
        <v>0.9968990453561779</v>
      </c>
      <c r="AB622">
        <f t="shared" si="83"/>
        <v>0.99056850293453247</v>
      </c>
      <c r="AC622">
        <f t="shared" si="83"/>
        <v>0.99784914364446031</v>
      </c>
      <c r="AD622">
        <f t="shared" si="83"/>
        <v>0.99905311375339101</v>
      </c>
      <c r="AE622">
        <f t="shared" si="83"/>
        <v>0.99393057881738422</v>
      </c>
      <c r="AF622">
        <f t="shared" si="83"/>
        <v>0.98079410553539226</v>
      </c>
      <c r="AG622">
        <f t="shared" si="83"/>
        <v>0.97197935652385148</v>
      </c>
      <c r="AH622">
        <f t="shared" si="83"/>
        <v>0.97943313944430122</v>
      </c>
      <c r="AI622">
        <f t="shared" si="83"/>
        <v>0.98150019547258227</v>
      </c>
      <c r="AJ622">
        <f t="shared" si="83"/>
        <v>0.99324630880234777</v>
      </c>
      <c r="AK622">
        <f t="shared" si="83"/>
        <v>0.99498653341944365</v>
      </c>
      <c r="AL622">
        <f t="shared" si="83"/>
        <v>1.0067977887561788</v>
      </c>
      <c r="AM622">
        <f t="shared" si="83"/>
        <v>1.0101911601603637</v>
      </c>
      <c r="AN622">
        <f t="shared" si="83"/>
        <v>1.0031229672836215</v>
      </c>
      <c r="AO622">
        <f t="shared" si="83"/>
        <v>1.0081496927476918</v>
      </c>
      <c r="AP622">
        <f t="shared" si="83"/>
        <v>1.0045949127354401</v>
      </c>
      <c r="AQ622">
        <f t="shared" si="83"/>
        <v>1.0033853506595884</v>
      </c>
      <c r="AR622">
        <f t="shared" si="83"/>
        <v>0.99711545499149601</v>
      </c>
      <c r="AS622">
        <f t="shared" si="83"/>
        <v>1.0231069411090949</v>
      </c>
      <c r="AT622">
        <f t="shared" si="83"/>
        <v>1.0009269444073547</v>
      </c>
      <c r="AU622">
        <f t="shared" si="83"/>
        <v>0.99661048352437343</v>
      </c>
      <c r="AV622">
        <f t="shared" si="83"/>
        <v>0.98671013772343541</v>
      </c>
      <c r="AW622">
        <f t="shared" si="83"/>
        <v>0.97872237915336113</v>
      </c>
      <c r="AX622">
        <f t="shared" si="83"/>
        <v>0.94716657741519017</v>
      </c>
      <c r="AY622">
        <f t="shared" si="83"/>
        <v>0.93921847197318009</v>
      </c>
      <c r="AZ622">
        <f t="shared" si="83"/>
        <v>0.95366879723245557</v>
      </c>
      <c r="BA622">
        <f t="shared" si="83"/>
        <v>0.95711514864132985</v>
      </c>
      <c r="BB622">
        <f t="shared" si="83"/>
        <v>0.96884480968536524</v>
      </c>
      <c r="BC622">
        <f t="shared" si="83"/>
        <v>0.96568051273007349</v>
      </c>
      <c r="BD622">
        <f t="shared" si="83"/>
        <v>0.95140037545861522</v>
      </c>
      <c r="BE622">
        <f t="shared" si="83"/>
        <v>0.94837346981018544</v>
      </c>
      <c r="BF622">
        <f t="shared" si="83"/>
        <v>0.92750317489500378</v>
      </c>
      <c r="BG622">
        <f t="shared" si="83"/>
        <v>0.91947746670427355</v>
      </c>
      <c r="BH622">
        <f t="shared" si="83"/>
        <v>0.88294584073626603</v>
      </c>
      <c r="BI622">
        <f t="shared" si="83"/>
        <v>0.88954601355137208</v>
      </c>
      <c r="BJ622">
        <f t="shared" si="83"/>
        <v>0.8830680309544422</v>
      </c>
      <c r="BK622">
        <f t="shared" si="83"/>
        <v>0.86433233956936784</v>
      </c>
      <c r="BL622">
        <f t="shared" si="83"/>
        <v>0.86447737054288987</v>
      </c>
      <c r="BM622">
        <f t="shared" si="83"/>
        <v>0.87674984830083202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20"/>
  <sheetViews>
    <sheetView topLeftCell="A610" workbookViewId="0">
      <selection activeCell="M626" sqref="M626"/>
    </sheetView>
  </sheetViews>
  <sheetFormatPr defaultRowHeight="14.4" x14ac:dyDescent="0.25"/>
  <sheetData>
    <row r="1" spans="1:65" x14ac:dyDescent="0.25">
      <c r="A1">
        <v>56.2</v>
      </c>
      <c r="B1">
        <v>56.15</v>
      </c>
      <c r="C1">
        <v>56.35</v>
      </c>
      <c r="D1">
        <v>56.2</v>
      </c>
      <c r="E1">
        <v>52.4</v>
      </c>
      <c r="F1">
        <v>51.45</v>
      </c>
      <c r="G1">
        <v>50.1</v>
      </c>
      <c r="H1">
        <v>50.15</v>
      </c>
      <c r="I1">
        <v>49.7</v>
      </c>
      <c r="J1">
        <v>48.6</v>
      </c>
      <c r="K1">
        <v>46.65</v>
      </c>
      <c r="L1">
        <v>48.05</v>
      </c>
      <c r="M1">
        <v>48.6</v>
      </c>
      <c r="N1">
        <v>46.5</v>
      </c>
      <c r="O1">
        <v>46.9</v>
      </c>
      <c r="P1">
        <v>48.6</v>
      </c>
      <c r="Q1">
        <v>48.25</v>
      </c>
      <c r="R1">
        <v>48.55</v>
      </c>
      <c r="S1">
        <v>48.65</v>
      </c>
      <c r="T1">
        <v>47.75</v>
      </c>
      <c r="U1">
        <v>46.95</v>
      </c>
      <c r="V1">
        <v>46.6</v>
      </c>
      <c r="W1">
        <v>48.3</v>
      </c>
      <c r="X1">
        <v>49.5</v>
      </c>
      <c r="Y1">
        <v>48.65</v>
      </c>
      <c r="Z1">
        <v>45.65</v>
      </c>
      <c r="AA1">
        <v>47.25</v>
      </c>
      <c r="AB1">
        <v>47.65</v>
      </c>
      <c r="AC1">
        <v>48.25</v>
      </c>
      <c r="AD1">
        <v>48.25</v>
      </c>
      <c r="AE1">
        <v>48.75</v>
      </c>
      <c r="AF1">
        <v>48.8</v>
      </c>
      <c r="AG1">
        <v>48.5</v>
      </c>
      <c r="AH1">
        <v>48.65</v>
      </c>
      <c r="AI1">
        <v>47.05</v>
      </c>
      <c r="AJ1">
        <v>49.3</v>
      </c>
      <c r="AK1">
        <v>49.15</v>
      </c>
      <c r="AL1">
        <v>49.35</v>
      </c>
      <c r="AM1">
        <v>50.65</v>
      </c>
      <c r="AN1">
        <v>49.65</v>
      </c>
      <c r="AO1">
        <v>49.5</v>
      </c>
      <c r="AP1">
        <v>49.6</v>
      </c>
      <c r="AQ1">
        <v>46.74</v>
      </c>
      <c r="AR1">
        <v>43.37</v>
      </c>
      <c r="AS1">
        <v>44.66</v>
      </c>
      <c r="AT1">
        <v>43.12</v>
      </c>
      <c r="AU1">
        <v>43.69</v>
      </c>
      <c r="AV1">
        <v>42.49</v>
      </c>
      <c r="AW1">
        <v>40.950000000000003</v>
      </c>
      <c r="AX1">
        <v>38.94</v>
      </c>
      <c r="AY1">
        <v>39.36</v>
      </c>
      <c r="AZ1">
        <v>41.53</v>
      </c>
      <c r="BA1">
        <v>41.53</v>
      </c>
      <c r="BB1">
        <v>41.93</v>
      </c>
      <c r="BC1">
        <v>41.63</v>
      </c>
      <c r="BD1">
        <v>41.35</v>
      </c>
      <c r="BE1">
        <v>41.52</v>
      </c>
      <c r="BF1">
        <v>41.76</v>
      </c>
      <c r="BG1">
        <v>41.46</v>
      </c>
      <c r="BH1">
        <v>38.799999999999997</v>
      </c>
      <c r="BI1">
        <v>39.47</v>
      </c>
      <c r="BJ1">
        <v>39.68</v>
      </c>
      <c r="BK1">
        <v>39.39</v>
      </c>
      <c r="BL1">
        <v>40.630000000000003</v>
      </c>
      <c r="BM1">
        <v>41.76</v>
      </c>
    </row>
    <row r="2" spans="1:65" x14ac:dyDescent="0.25">
      <c r="A2">
        <v>66.86</v>
      </c>
      <c r="B2">
        <v>72.650000000000006</v>
      </c>
      <c r="C2">
        <v>68.36</v>
      </c>
      <c r="D2">
        <v>70.92</v>
      </c>
      <c r="E2">
        <v>71</v>
      </c>
      <c r="F2">
        <v>70.819999999999993</v>
      </c>
      <c r="G2">
        <v>69.38</v>
      </c>
      <c r="H2">
        <v>70.599999999999994</v>
      </c>
      <c r="I2">
        <v>72.37</v>
      </c>
      <c r="J2">
        <v>74.97</v>
      </c>
      <c r="K2">
        <v>72.239999999999995</v>
      </c>
      <c r="L2">
        <v>72.760000000000005</v>
      </c>
      <c r="M2">
        <v>72.900000000000006</v>
      </c>
      <c r="N2">
        <v>74.260000000000005</v>
      </c>
      <c r="O2">
        <v>75.19</v>
      </c>
      <c r="P2">
        <v>76.44</v>
      </c>
      <c r="Q2">
        <v>77.12</v>
      </c>
      <c r="R2">
        <v>78.180000000000007</v>
      </c>
      <c r="S2">
        <v>78.25</v>
      </c>
      <c r="T2">
        <v>80.8</v>
      </c>
      <c r="U2">
        <v>85.7</v>
      </c>
      <c r="V2">
        <v>87.76</v>
      </c>
      <c r="W2">
        <v>88.64</v>
      </c>
      <c r="X2">
        <v>91.25</v>
      </c>
      <c r="Y2">
        <v>87.2</v>
      </c>
      <c r="Z2">
        <v>88.54</v>
      </c>
      <c r="AA2">
        <v>89.97</v>
      </c>
      <c r="AB2">
        <v>89.39</v>
      </c>
      <c r="AC2">
        <v>92.28</v>
      </c>
      <c r="AD2">
        <v>90.44</v>
      </c>
      <c r="AE2">
        <v>90.22</v>
      </c>
      <c r="AF2">
        <v>90.82</v>
      </c>
      <c r="AG2">
        <v>86.86</v>
      </c>
      <c r="AH2">
        <v>87.99</v>
      </c>
      <c r="AI2">
        <v>84.8</v>
      </c>
      <c r="AJ2">
        <v>86.51</v>
      </c>
      <c r="AK2">
        <v>85.3</v>
      </c>
      <c r="AL2">
        <v>86.04</v>
      </c>
      <c r="AM2">
        <v>95.35</v>
      </c>
      <c r="AN2">
        <v>94.65</v>
      </c>
      <c r="AO2">
        <v>97.96</v>
      </c>
      <c r="AP2">
        <v>99.01</v>
      </c>
      <c r="AQ2">
        <v>97.28</v>
      </c>
      <c r="AR2">
        <v>97.83</v>
      </c>
      <c r="AS2">
        <v>96.96</v>
      </c>
      <c r="AT2">
        <v>94.49</v>
      </c>
      <c r="AU2">
        <v>94.11</v>
      </c>
      <c r="AV2">
        <v>86.06</v>
      </c>
      <c r="AW2">
        <v>86.17</v>
      </c>
      <c r="AX2">
        <v>77.45</v>
      </c>
      <c r="AY2">
        <v>69.03</v>
      </c>
      <c r="AZ2">
        <v>73.97</v>
      </c>
      <c r="BA2">
        <v>73.77</v>
      </c>
      <c r="BB2">
        <v>78.72</v>
      </c>
      <c r="BC2">
        <v>78.05</v>
      </c>
      <c r="BD2">
        <v>74.959999999999994</v>
      </c>
      <c r="BE2">
        <v>74.069999999999993</v>
      </c>
      <c r="BF2">
        <v>75.72</v>
      </c>
      <c r="BG2">
        <v>74.150000000000006</v>
      </c>
      <c r="BH2">
        <v>69.34</v>
      </c>
      <c r="BI2">
        <v>73.489999999999995</v>
      </c>
      <c r="BJ2">
        <v>71.12</v>
      </c>
      <c r="BK2">
        <v>67.28</v>
      </c>
      <c r="BL2">
        <v>68.760000000000005</v>
      </c>
      <c r="BM2">
        <v>73.45</v>
      </c>
    </row>
    <row r="3" spans="1:65" x14ac:dyDescent="0.25">
      <c r="A3">
        <v>0.85499999999999998</v>
      </c>
      <c r="B3">
        <v>0.88090000000000002</v>
      </c>
      <c r="C3">
        <v>0.85499999999999998</v>
      </c>
      <c r="D3">
        <v>0.9</v>
      </c>
      <c r="E3">
        <v>0.85099999999999998</v>
      </c>
      <c r="F3">
        <v>0.85</v>
      </c>
      <c r="G3">
        <v>0.874</v>
      </c>
      <c r="H3">
        <v>0.88100000000000001</v>
      </c>
      <c r="I3">
        <v>0.89494700000000005</v>
      </c>
      <c r="J3">
        <v>0.92</v>
      </c>
      <c r="K3">
        <v>0.85129999999999995</v>
      </c>
      <c r="L3">
        <v>0.90125100000000002</v>
      </c>
      <c r="M3">
        <v>0.99</v>
      </c>
      <c r="N3">
        <v>0.98499999999999999</v>
      </c>
      <c r="O3">
        <v>0.98</v>
      </c>
      <c r="P3">
        <v>1.02</v>
      </c>
      <c r="Q3">
        <v>1.03</v>
      </c>
      <c r="R3">
        <v>1.02</v>
      </c>
      <c r="S3">
        <v>1.01</v>
      </c>
      <c r="T3">
        <v>1.03</v>
      </c>
      <c r="U3">
        <v>1.01</v>
      </c>
      <c r="V3">
        <v>1.01</v>
      </c>
      <c r="W3">
        <v>1.05</v>
      </c>
      <c r="X3">
        <v>1.02</v>
      </c>
      <c r="Y3">
        <v>1.05</v>
      </c>
      <c r="Z3">
        <v>1.02</v>
      </c>
      <c r="AA3">
        <v>1.05</v>
      </c>
      <c r="AB3">
        <v>1.03</v>
      </c>
      <c r="AC3">
        <v>1.03</v>
      </c>
      <c r="AD3">
        <v>0.99</v>
      </c>
      <c r="AE3">
        <v>1</v>
      </c>
      <c r="AF3">
        <v>1</v>
      </c>
      <c r="AG3">
        <v>1.01</v>
      </c>
      <c r="AH3">
        <v>1.0201</v>
      </c>
      <c r="AI3">
        <v>1</v>
      </c>
      <c r="AJ3">
        <v>1.01</v>
      </c>
      <c r="AK3">
        <v>1.08</v>
      </c>
      <c r="AL3">
        <v>1.08</v>
      </c>
      <c r="AM3">
        <v>0.97</v>
      </c>
      <c r="AN3">
        <v>1.02</v>
      </c>
      <c r="AO3">
        <v>1.07</v>
      </c>
      <c r="AP3">
        <v>1.1499999999999999</v>
      </c>
      <c r="AQ3">
        <v>1.2</v>
      </c>
      <c r="AR3">
        <v>1.2181999999999999</v>
      </c>
      <c r="AS3">
        <v>1.2</v>
      </c>
      <c r="AT3">
        <v>1.17</v>
      </c>
      <c r="AU3">
        <v>1.2809999999999999</v>
      </c>
      <c r="AV3">
        <v>1.33</v>
      </c>
      <c r="AW3">
        <v>1.26</v>
      </c>
      <c r="AX3">
        <v>1.27</v>
      </c>
      <c r="AY3">
        <v>1.23</v>
      </c>
      <c r="AZ3">
        <v>1.1499999999999999</v>
      </c>
      <c r="BA3">
        <v>1.1399999999999999</v>
      </c>
      <c r="BB3">
        <v>1.22</v>
      </c>
      <c r="BC3">
        <v>1.23</v>
      </c>
      <c r="BD3">
        <v>1.206</v>
      </c>
      <c r="BE3">
        <v>1.27</v>
      </c>
      <c r="BF3">
        <v>1.23</v>
      </c>
      <c r="BG3">
        <v>1.35</v>
      </c>
      <c r="BH3">
        <v>1.35</v>
      </c>
      <c r="BI3">
        <v>1.44</v>
      </c>
      <c r="BJ3">
        <v>1.52</v>
      </c>
      <c r="BK3">
        <v>1.7</v>
      </c>
      <c r="BL3">
        <v>1.92</v>
      </c>
      <c r="BM3">
        <v>1.97</v>
      </c>
    </row>
    <row r="4" spans="1:65" x14ac:dyDescent="0.25">
      <c r="A4">
        <v>13.75</v>
      </c>
      <c r="B4">
        <v>13.75</v>
      </c>
      <c r="C4">
        <v>13.5</v>
      </c>
      <c r="D4">
        <v>13.85</v>
      </c>
      <c r="E4">
        <v>14.05</v>
      </c>
      <c r="F4">
        <v>13.8</v>
      </c>
      <c r="G4">
        <v>15.3</v>
      </c>
      <c r="H4">
        <v>15.65</v>
      </c>
      <c r="I4">
        <v>15.9</v>
      </c>
      <c r="J4">
        <v>16.25</v>
      </c>
      <c r="K4">
        <v>15.35</v>
      </c>
      <c r="L4">
        <v>15.45</v>
      </c>
      <c r="M4">
        <v>15.35</v>
      </c>
      <c r="N4">
        <v>15.45</v>
      </c>
      <c r="O4">
        <v>15.9</v>
      </c>
      <c r="P4">
        <v>15.9</v>
      </c>
      <c r="Q4">
        <v>15.5</v>
      </c>
      <c r="R4">
        <v>15.3</v>
      </c>
      <c r="S4">
        <v>15.6</v>
      </c>
      <c r="T4">
        <v>15.85</v>
      </c>
      <c r="U4">
        <v>16.8</v>
      </c>
      <c r="V4">
        <v>18.149999999999999</v>
      </c>
      <c r="W4">
        <v>18.25</v>
      </c>
      <c r="X4">
        <v>19.05</v>
      </c>
      <c r="Y4">
        <v>14.55</v>
      </c>
      <c r="Z4">
        <v>13.05</v>
      </c>
      <c r="AA4">
        <v>13.75</v>
      </c>
      <c r="AB4">
        <v>14.65</v>
      </c>
      <c r="AC4">
        <v>14.7</v>
      </c>
      <c r="AD4">
        <v>14.45</v>
      </c>
      <c r="AE4">
        <v>14.75</v>
      </c>
      <c r="AF4">
        <v>14.85</v>
      </c>
      <c r="AG4">
        <v>14.7</v>
      </c>
      <c r="AH4">
        <v>15.2</v>
      </c>
      <c r="AI4">
        <v>15.35</v>
      </c>
      <c r="AJ4">
        <v>15.95</v>
      </c>
      <c r="AK4">
        <v>15.75</v>
      </c>
      <c r="AL4">
        <v>16.05</v>
      </c>
      <c r="AM4">
        <v>16.649999999999999</v>
      </c>
      <c r="AN4">
        <v>16.2</v>
      </c>
      <c r="AO4">
        <v>16.899999999999999</v>
      </c>
      <c r="AP4">
        <v>16.95</v>
      </c>
      <c r="AQ4">
        <v>16.600000000000001</v>
      </c>
      <c r="AR4">
        <v>15.01</v>
      </c>
      <c r="AS4">
        <v>15.324999999999999</v>
      </c>
      <c r="AT4">
        <v>14.81</v>
      </c>
      <c r="AU4">
        <v>14.8</v>
      </c>
      <c r="AV4">
        <v>14.22</v>
      </c>
      <c r="AW4">
        <v>14.01</v>
      </c>
      <c r="AX4">
        <v>13.82</v>
      </c>
      <c r="AY4">
        <v>13.74</v>
      </c>
      <c r="AZ4">
        <v>14</v>
      </c>
      <c r="BA4">
        <v>13.88</v>
      </c>
      <c r="BB4">
        <v>14.79</v>
      </c>
      <c r="BC4">
        <v>14.64</v>
      </c>
      <c r="BD4">
        <v>14.19</v>
      </c>
      <c r="BE4">
        <v>13.89</v>
      </c>
      <c r="BF4">
        <v>13.06</v>
      </c>
      <c r="BG4">
        <v>13.4</v>
      </c>
      <c r="BH4">
        <v>12.35</v>
      </c>
      <c r="BI4">
        <v>12.72</v>
      </c>
      <c r="BJ4">
        <v>13.15</v>
      </c>
      <c r="BK4">
        <v>12.57</v>
      </c>
      <c r="BL4">
        <v>12.35</v>
      </c>
      <c r="BM4">
        <v>12.67</v>
      </c>
    </row>
    <row r="5" spans="1:65" x14ac:dyDescent="0.25">
      <c r="A5">
        <v>7.9</v>
      </c>
      <c r="B5">
        <v>8</v>
      </c>
      <c r="C5">
        <v>8.09</v>
      </c>
      <c r="D5">
        <v>8.1950000000000003</v>
      </c>
      <c r="E5">
        <v>8.2652000000000001</v>
      </c>
      <c r="F5">
        <v>8.2824000000000009</v>
      </c>
      <c r="G5">
        <v>8.44</v>
      </c>
      <c r="H5">
        <v>8</v>
      </c>
      <c r="I5">
        <v>8.16</v>
      </c>
      <c r="J5">
        <v>8.26</v>
      </c>
      <c r="K5">
        <v>8.17</v>
      </c>
      <c r="L5">
        <v>8</v>
      </c>
      <c r="M5">
        <v>7.87</v>
      </c>
      <c r="N5">
        <v>7.77</v>
      </c>
      <c r="O5">
        <v>7.85</v>
      </c>
      <c r="P5">
        <v>7.88</v>
      </c>
      <c r="Q5">
        <v>7.75</v>
      </c>
      <c r="R5">
        <v>7.8</v>
      </c>
      <c r="S5">
        <v>8</v>
      </c>
      <c r="T5">
        <v>8.1</v>
      </c>
      <c r="U5">
        <v>8.15</v>
      </c>
      <c r="V5">
        <v>8.07</v>
      </c>
      <c r="W5">
        <v>8.1</v>
      </c>
      <c r="X5">
        <v>8.0907</v>
      </c>
      <c r="Y5">
        <v>7.8571999999999997</v>
      </c>
      <c r="Z5">
        <v>8</v>
      </c>
      <c r="AA5">
        <v>7.95</v>
      </c>
      <c r="AB5">
        <v>8.08</v>
      </c>
      <c r="AC5">
        <v>8.0297000000000001</v>
      </c>
      <c r="AD5">
        <v>8.0322999999999993</v>
      </c>
      <c r="AE5">
        <v>8.0109999999999992</v>
      </c>
      <c r="AF5">
        <v>8.1198999999999995</v>
      </c>
      <c r="AG5">
        <v>7.95</v>
      </c>
      <c r="AH5">
        <v>7.8842999999999996</v>
      </c>
      <c r="AI5">
        <v>7.5900999999999996</v>
      </c>
      <c r="AJ5">
        <v>7.69</v>
      </c>
      <c r="AK5">
        <v>7.5899000000000001</v>
      </c>
      <c r="AL5">
        <v>7.7</v>
      </c>
      <c r="AM5">
        <v>7.6619000000000002</v>
      </c>
      <c r="AN5">
        <v>7.5</v>
      </c>
      <c r="AO5">
        <v>7.6372999999999998</v>
      </c>
      <c r="AP5">
        <v>7.72</v>
      </c>
      <c r="AQ5">
        <v>7.26</v>
      </c>
      <c r="AR5">
        <v>7.25</v>
      </c>
      <c r="AS5">
        <v>7.3</v>
      </c>
      <c r="AT5">
        <v>7.5</v>
      </c>
      <c r="AU5">
        <v>7.4782000000000002</v>
      </c>
      <c r="AV5">
        <v>7.19</v>
      </c>
      <c r="AW5">
        <v>7.25</v>
      </c>
      <c r="AX5">
        <v>7.1417000000000002</v>
      </c>
      <c r="AY5">
        <v>7.0727000000000002</v>
      </c>
      <c r="AZ5">
        <v>7.0689000000000002</v>
      </c>
      <c r="BA5">
        <v>7.14</v>
      </c>
      <c r="BB5">
        <v>7.08</v>
      </c>
      <c r="BC5">
        <v>7.01</v>
      </c>
      <c r="BD5">
        <v>7.04</v>
      </c>
      <c r="BE5">
        <v>7.11</v>
      </c>
      <c r="BF5">
        <v>6.97</v>
      </c>
      <c r="BG5">
        <v>6.83</v>
      </c>
      <c r="BH5">
        <v>6.83</v>
      </c>
      <c r="BI5">
        <v>6.7</v>
      </c>
      <c r="BJ5">
        <v>7.2</v>
      </c>
      <c r="BK5">
        <v>7.27</v>
      </c>
      <c r="BL5">
        <v>7.38</v>
      </c>
      <c r="BM5">
        <v>7.19</v>
      </c>
    </row>
    <row r="6" spans="1:65" x14ac:dyDescent="0.25">
      <c r="A6">
        <v>14.75</v>
      </c>
      <c r="B6">
        <v>11.875</v>
      </c>
      <c r="C6">
        <v>11.6</v>
      </c>
      <c r="D6">
        <v>11.6</v>
      </c>
      <c r="E6">
        <v>11.7</v>
      </c>
      <c r="F6">
        <v>11.8</v>
      </c>
      <c r="G6">
        <v>11.55</v>
      </c>
      <c r="H6">
        <v>11.4</v>
      </c>
      <c r="I6">
        <v>11.45</v>
      </c>
      <c r="J6">
        <v>11.15</v>
      </c>
      <c r="K6">
        <v>10.6</v>
      </c>
      <c r="L6">
        <v>11.1</v>
      </c>
      <c r="M6">
        <v>10.85</v>
      </c>
      <c r="N6">
        <v>10.95</v>
      </c>
      <c r="O6">
        <v>11</v>
      </c>
      <c r="P6">
        <v>10.65</v>
      </c>
      <c r="Q6">
        <v>10.050000000000001</v>
      </c>
      <c r="R6">
        <v>10.85</v>
      </c>
      <c r="S6">
        <v>11.35</v>
      </c>
      <c r="T6">
        <v>11.25</v>
      </c>
      <c r="U6">
        <v>11.4</v>
      </c>
      <c r="V6">
        <v>11.6</v>
      </c>
      <c r="W6">
        <v>12</v>
      </c>
      <c r="X6">
        <v>11.85</v>
      </c>
      <c r="Y6">
        <v>11.85</v>
      </c>
      <c r="Z6">
        <v>11.65</v>
      </c>
      <c r="AA6">
        <v>11.8</v>
      </c>
      <c r="AB6">
        <v>10.824999999999999</v>
      </c>
      <c r="AC6">
        <v>10.85</v>
      </c>
      <c r="AD6">
        <v>10.55</v>
      </c>
      <c r="AE6">
        <v>10.95</v>
      </c>
      <c r="AF6">
        <v>11.05</v>
      </c>
      <c r="AG6">
        <v>10.55</v>
      </c>
      <c r="AH6">
        <v>10.55</v>
      </c>
      <c r="AI6">
        <v>10.85</v>
      </c>
      <c r="AJ6">
        <v>11.1</v>
      </c>
      <c r="AK6">
        <v>10.65</v>
      </c>
      <c r="AL6">
        <v>10.7</v>
      </c>
      <c r="AM6">
        <v>10.5</v>
      </c>
      <c r="AN6">
        <v>10.3</v>
      </c>
      <c r="AO6">
        <v>10.25</v>
      </c>
      <c r="AP6">
        <v>10.25</v>
      </c>
      <c r="AQ6">
        <v>10.5</v>
      </c>
      <c r="AR6">
        <v>10.49</v>
      </c>
      <c r="AS6">
        <v>10.61</v>
      </c>
      <c r="AT6">
        <v>10.36</v>
      </c>
      <c r="AU6">
        <v>10.16</v>
      </c>
      <c r="AV6">
        <v>10.07</v>
      </c>
      <c r="AW6">
        <v>9.85</v>
      </c>
      <c r="AX6">
        <v>9.14</v>
      </c>
      <c r="AY6">
        <v>9.06</v>
      </c>
      <c r="AZ6">
        <v>9.3000000000000007</v>
      </c>
      <c r="BA6">
        <v>9.17</v>
      </c>
      <c r="BB6">
        <v>9.85</v>
      </c>
      <c r="BC6">
        <v>10.039999999999999</v>
      </c>
      <c r="BD6">
        <v>9.6300000000000008</v>
      </c>
      <c r="BE6">
        <v>9.32</v>
      </c>
      <c r="BF6">
        <v>9.2100000000000009</v>
      </c>
      <c r="BG6">
        <v>9.23</v>
      </c>
      <c r="BH6">
        <v>8.51</v>
      </c>
      <c r="BI6">
        <v>8.65</v>
      </c>
      <c r="BJ6">
        <v>8.58</v>
      </c>
      <c r="BK6">
        <v>8.98</v>
      </c>
      <c r="BL6">
        <v>9.31</v>
      </c>
      <c r="BM6">
        <v>9.51</v>
      </c>
    </row>
    <row r="7" spans="1:65" x14ac:dyDescent="0.25">
      <c r="A7">
        <v>6.49</v>
      </c>
      <c r="B7">
        <v>6.5</v>
      </c>
      <c r="C7">
        <v>6.29</v>
      </c>
      <c r="D7">
        <v>6.45</v>
      </c>
      <c r="E7">
        <v>6.31</v>
      </c>
      <c r="F7">
        <v>6.29</v>
      </c>
      <c r="G7">
        <v>6.415</v>
      </c>
      <c r="H7">
        <v>6.3</v>
      </c>
      <c r="I7">
        <v>6.32</v>
      </c>
      <c r="J7">
        <v>6.21</v>
      </c>
      <c r="K7">
        <v>6.17</v>
      </c>
      <c r="L7">
        <v>6.1001000000000003</v>
      </c>
      <c r="M7">
        <v>5.8746999999999998</v>
      </c>
      <c r="N7">
        <v>5.33</v>
      </c>
      <c r="O7">
        <v>5.59</v>
      </c>
      <c r="P7">
        <v>5.62</v>
      </c>
      <c r="Q7">
        <v>5.47</v>
      </c>
      <c r="R7">
        <v>5.57</v>
      </c>
      <c r="S7">
        <v>5.86</v>
      </c>
      <c r="T7">
        <v>5.93</v>
      </c>
      <c r="U7">
        <v>5.9</v>
      </c>
      <c r="V7">
        <v>5.95</v>
      </c>
      <c r="W7">
        <v>5.97</v>
      </c>
      <c r="X7">
        <v>5.91</v>
      </c>
      <c r="Y7">
        <v>5.73</v>
      </c>
      <c r="Z7">
        <v>5.69</v>
      </c>
      <c r="AA7">
        <v>5.76</v>
      </c>
      <c r="AB7">
        <v>5.74</v>
      </c>
      <c r="AC7">
        <v>5.76</v>
      </c>
      <c r="AD7">
        <v>5.85</v>
      </c>
      <c r="AE7">
        <v>5.88</v>
      </c>
      <c r="AF7">
        <v>6</v>
      </c>
      <c r="AG7">
        <v>5.9</v>
      </c>
      <c r="AH7">
        <v>5.9</v>
      </c>
      <c r="AI7">
        <v>5.98</v>
      </c>
      <c r="AJ7">
        <v>5.9</v>
      </c>
      <c r="AK7">
        <v>5.89</v>
      </c>
      <c r="AL7">
        <v>5.875</v>
      </c>
      <c r="AM7">
        <v>5.9</v>
      </c>
      <c r="AN7">
        <v>5.8</v>
      </c>
      <c r="AO7">
        <v>6.05</v>
      </c>
      <c r="AP7">
        <v>6.42</v>
      </c>
      <c r="AQ7">
        <v>6.48</v>
      </c>
      <c r="AR7">
        <v>6.35</v>
      </c>
      <c r="AS7">
        <v>6.48</v>
      </c>
      <c r="AT7">
        <v>6.2</v>
      </c>
      <c r="AU7">
        <v>6.17</v>
      </c>
      <c r="AV7">
        <v>6.17</v>
      </c>
      <c r="AW7">
        <v>5.66</v>
      </c>
      <c r="AX7">
        <v>5.6</v>
      </c>
      <c r="AY7">
        <v>5.6</v>
      </c>
      <c r="AZ7">
        <v>5.57</v>
      </c>
      <c r="BA7">
        <v>5.49</v>
      </c>
      <c r="BB7">
        <v>5.52</v>
      </c>
      <c r="BC7">
        <v>5.75</v>
      </c>
      <c r="BD7">
        <v>5.51</v>
      </c>
      <c r="BE7">
        <v>5.33</v>
      </c>
      <c r="BF7">
        <v>5.44</v>
      </c>
      <c r="BG7">
        <v>5.52</v>
      </c>
      <c r="BH7">
        <v>5.6</v>
      </c>
      <c r="BI7">
        <v>5.71</v>
      </c>
      <c r="BJ7">
        <v>5.99</v>
      </c>
      <c r="BK7">
        <v>5.96</v>
      </c>
      <c r="BL7">
        <v>5.52</v>
      </c>
      <c r="BM7">
        <v>5.37</v>
      </c>
    </row>
    <row r="8" spans="1:65" x14ac:dyDescent="0.25">
      <c r="A8">
        <v>0.28889999999999999</v>
      </c>
      <c r="B8">
        <v>0.27910000000000001</v>
      </c>
      <c r="C8">
        <v>0.27589999999999998</v>
      </c>
      <c r="D8">
        <v>0.25490000000000002</v>
      </c>
      <c r="E8">
        <v>0.25069999999999998</v>
      </c>
      <c r="F8">
        <v>0.2132</v>
      </c>
      <c r="G8">
        <v>0.23649999999999999</v>
      </c>
      <c r="H8">
        <v>0.27200000000000002</v>
      </c>
      <c r="I8">
        <v>0.27</v>
      </c>
      <c r="J8">
        <v>0.302375</v>
      </c>
      <c r="K8">
        <v>0.26500000000000001</v>
      </c>
      <c r="L8">
        <v>0.27400000000000002</v>
      </c>
      <c r="M8">
        <v>0.26090000000000002</v>
      </c>
      <c r="N8">
        <v>0.25040000000000001</v>
      </c>
      <c r="O8">
        <v>0.24</v>
      </c>
      <c r="P8">
        <v>0.27</v>
      </c>
      <c r="Q8">
        <v>0.27079999999999999</v>
      </c>
      <c r="R8">
        <v>0.251</v>
      </c>
      <c r="S8">
        <v>0.25159999999999999</v>
      </c>
      <c r="T8">
        <v>0.2485</v>
      </c>
      <c r="U8">
        <v>0.24790000000000001</v>
      </c>
      <c r="V8">
        <v>0.25530000000000003</v>
      </c>
      <c r="W8">
        <v>0.27329999999999999</v>
      </c>
      <c r="X8">
        <v>0.25790000000000002</v>
      </c>
      <c r="Y8">
        <v>0.25369999999999998</v>
      </c>
      <c r="Z8">
        <v>0.25309999999999999</v>
      </c>
      <c r="AA8">
        <v>0.26</v>
      </c>
      <c r="AB8">
        <v>0.25519999999999998</v>
      </c>
      <c r="AC8">
        <v>0.253</v>
      </c>
      <c r="AD8">
        <v>0.31</v>
      </c>
      <c r="AE8">
        <v>0.2651</v>
      </c>
      <c r="AF8">
        <v>0.26</v>
      </c>
      <c r="AG8">
        <v>0.25640000000000002</v>
      </c>
      <c r="AH8">
        <v>0.25240000000000001</v>
      </c>
      <c r="AI8">
        <v>0.2455</v>
      </c>
      <c r="AJ8">
        <v>0.24959999999999999</v>
      </c>
      <c r="AK8">
        <v>0.25009999999999999</v>
      </c>
      <c r="AL8">
        <v>0.2475</v>
      </c>
      <c r="AM8">
        <v>0.26400000000000001</v>
      </c>
      <c r="AN8">
        <v>0.28499999999999998</v>
      </c>
      <c r="AO8">
        <v>0.27</v>
      </c>
      <c r="AP8">
        <v>0.28399999999999997</v>
      </c>
      <c r="AQ8">
        <v>0.378</v>
      </c>
      <c r="AR8">
        <v>0.41</v>
      </c>
      <c r="AS8">
        <v>0.3387</v>
      </c>
      <c r="AT8">
        <v>0.40799999999999997</v>
      </c>
      <c r="AU8">
        <v>0.39974300000000001</v>
      </c>
      <c r="AV8">
        <v>0.36149999999999999</v>
      </c>
      <c r="AW8">
        <v>0.35399999999999998</v>
      </c>
      <c r="AX8">
        <v>0.32119999999999999</v>
      </c>
      <c r="AY8">
        <v>0.29899999999999999</v>
      </c>
      <c r="AZ8">
        <v>0.3538</v>
      </c>
      <c r="BA8">
        <v>0.37</v>
      </c>
      <c r="BB8">
        <v>0.35199999999999998</v>
      </c>
      <c r="BC8">
        <v>0.33829999999999999</v>
      </c>
      <c r="BD8">
        <v>0.33100000000000002</v>
      </c>
      <c r="BE8">
        <v>0.36</v>
      </c>
      <c r="BF8">
        <v>0.3695</v>
      </c>
      <c r="BG8">
        <v>0.37509999999999999</v>
      </c>
      <c r="BH8">
        <v>0.40489999999999998</v>
      </c>
      <c r="BI8">
        <v>0.42</v>
      </c>
      <c r="BJ8">
        <v>0.38400000000000001</v>
      </c>
      <c r="BK8">
        <v>0.44</v>
      </c>
      <c r="BL8">
        <v>0.47</v>
      </c>
      <c r="BM8">
        <v>0.36809999999999998</v>
      </c>
    </row>
    <row r="9" spans="1:65" x14ac:dyDescent="0.25">
      <c r="A9">
        <v>24.44</v>
      </c>
      <c r="B9">
        <v>24.71</v>
      </c>
      <c r="C9">
        <v>24.48</v>
      </c>
      <c r="D9">
        <v>24.05</v>
      </c>
      <c r="E9">
        <v>23.61</v>
      </c>
      <c r="F9">
        <v>22.56</v>
      </c>
      <c r="G9">
        <v>22.67</v>
      </c>
      <c r="H9">
        <v>21.08</v>
      </c>
      <c r="I9">
        <v>20.91</v>
      </c>
      <c r="J9">
        <v>20.48</v>
      </c>
      <c r="K9">
        <v>20.12</v>
      </c>
      <c r="L9">
        <v>20.21</v>
      </c>
      <c r="M9">
        <v>20.09</v>
      </c>
      <c r="N9">
        <v>20.49</v>
      </c>
      <c r="O9">
        <v>20.86</v>
      </c>
      <c r="P9">
        <v>21.95</v>
      </c>
      <c r="Q9">
        <v>22.23</v>
      </c>
      <c r="R9">
        <v>21.84</v>
      </c>
      <c r="S9">
        <v>22.58</v>
      </c>
      <c r="T9">
        <v>22.55</v>
      </c>
      <c r="U9">
        <v>23.25</v>
      </c>
      <c r="V9">
        <v>23.04</v>
      </c>
      <c r="W9">
        <v>23.71</v>
      </c>
      <c r="X9">
        <v>22.06</v>
      </c>
      <c r="Y9">
        <v>21.38</v>
      </c>
      <c r="Z9">
        <v>21.44</v>
      </c>
      <c r="AA9">
        <v>21.36</v>
      </c>
      <c r="AB9">
        <v>21.18</v>
      </c>
      <c r="AC9">
        <v>20.350000000000001</v>
      </c>
      <c r="AD9">
        <v>21.24</v>
      </c>
      <c r="AE9">
        <v>22.89</v>
      </c>
      <c r="AF9">
        <v>22.38</v>
      </c>
      <c r="AG9">
        <v>22.3</v>
      </c>
      <c r="AH9">
        <v>22.59</v>
      </c>
      <c r="AI9">
        <v>23.71</v>
      </c>
      <c r="AJ9">
        <v>23.89</v>
      </c>
      <c r="AK9">
        <v>23.62</v>
      </c>
      <c r="AL9">
        <v>22.3</v>
      </c>
      <c r="AM9">
        <v>22.36</v>
      </c>
      <c r="AN9">
        <v>22.9</v>
      </c>
      <c r="AO9">
        <v>22.9</v>
      </c>
      <c r="AP9">
        <v>23</v>
      </c>
      <c r="AQ9">
        <v>23.03</v>
      </c>
      <c r="AR9">
        <v>22.42</v>
      </c>
      <c r="AS9">
        <v>22.57</v>
      </c>
      <c r="AT9">
        <v>21.82</v>
      </c>
      <c r="AU9">
        <v>20.87</v>
      </c>
      <c r="AV9">
        <v>20.5</v>
      </c>
      <c r="AW9">
        <v>19.66</v>
      </c>
      <c r="AX9">
        <v>18.75</v>
      </c>
      <c r="AY9">
        <v>18.07</v>
      </c>
      <c r="AZ9">
        <v>20.5</v>
      </c>
      <c r="BA9">
        <v>20.46</v>
      </c>
      <c r="BB9">
        <v>20.57</v>
      </c>
      <c r="BC9">
        <v>20.05</v>
      </c>
      <c r="BD9">
        <v>19.600000000000001</v>
      </c>
      <c r="BE9">
        <v>19.09</v>
      </c>
      <c r="BF9">
        <v>20.49</v>
      </c>
      <c r="BG9">
        <v>20.25</v>
      </c>
      <c r="BH9">
        <v>19.190000000000001</v>
      </c>
      <c r="BI9">
        <v>20.260000000000002</v>
      </c>
      <c r="BJ9">
        <v>20.03</v>
      </c>
      <c r="BK9">
        <v>18.82</v>
      </c>
      <c r="BL9">
        <v>17.62</v>
      </c>
      <c r="BM9">
        <v>19.100000000000001</v>
      </c>
    </row>
    <row r="10" spans="1:65" x14ac:dyDescent="0.25">
      <c r="A10">
        <v>2.09</v>
      </c>
      <c r="B10">
        <v>2.09</v>
      </c>
      <c r="C10">
        <v>2.0699999999999998</v>
      </c>
      <c r="D10">
        <v>2.0299999999999998</v>
      </c>
      <c r="E10">
        <v>2.15</v>
      </c>
      <c r="F10">
        <v>2.2349999999999999</v>
      </c>
      <c r="G10">
        <v>2.2400000000000002</v>
      </c>
      <c r="H10">
        <v>2.29</v>
      </c>
      <c r="I10">
        <v>2.38</v>
      </c>
      <c r="J10">
        <v>2.3199999999999998</v>
      </c>
      <c r="K10">
        <v>2.1800000000000002</v>
      </c>
      <c r="L10">
        <v>2.2599999999999998</v>
      </c>
      <c r="M10">
        <v>2.33</v>
      </c>
      <c r="N10">
        <v>2.27</v>
      </c>
      <c r="O10">
        <v>2.37</v>
      </c>
      <c r="P10">
        <v>2.37</v>
      </c>
      <c r="Q10">
        <v>2.5</v>
      </c>
      <c r="R10">
        <v>2.62</v>
      </c>
      <c r="S10">
        <v>2.67</v>
      </c>
      <c r="T10">
        <v>2.77</v>
      </c>
      <c r="U10">
        <v>2.9</v>
      </c>
      <c r="V10">
        <v>2.92</v>
      </c>
      <c r="W10">
        <v>2.99</v>
      </c>
      <c r="X10">
        <v>3</v>
      </c>
      <c r="Y10">
        <v>2.8</v>
      </c>
      <c r="Z10">
        <v>2.84</v>
      </c>
      <c r="AA10">
        <v>2.86</v>
      </c>
      <c r="AB10">
        <v>2.96</v>
      </c>
      <c r="AC10">
        <v>2.88</v>
      </c>
      <c r="AD10">
        <v>2.83</v>
      </c>
      <c r="AE10">
        <v>2.73</v>
      </c>
      <c r="AF10">
        <v>2.68</v>
      </c>
      <c r="AG10">
        <v>2.88</v>
      </c>
      <c r="AH10">
        <v>2.87</v>
      </c>
      <c r="AI10">
        <v>2.87</v>
      </c>
      <c r="AJ10">
        <v>2.89</v>
      </c>
      <c r="AK10">
        <v>2.86</v>
      </c>
      <c r="AL10">
        <v>2.83</v>
      </c>
      <c r="AM10">
        <v>3.15</v>
      </c>
      <c r="AN10">
        <v>3.35</v>
      </c>
      <c r="AO10">
        <v>3.48</v>
      </c>
      <c r="AP10">
        <v>3.31</v>
      </c>
      <c r="AQ10">
        <v>2.97</v>
      </c>
      <c r="AR10">
        <v>2.97</v>
      </c>
      <c r="AS10">
        <v>2.9</v>
      </c>
      <c r="AT10">
        <v>2.96</v>
      </c>
      <c r="AU10">
        <v>2.98</v>
      </c>
      <c r="AV10">
        <v>2.89</v>
      </c>
      <c r="AW10">
        <v>2.86</v>
      </c>
      <c r="AX10">
        <v>2.74</v>
      </c>
      <c r="AY10">
        <v>2.6</v>
      </c>
      <c r="AZ10">
        <v>2.7</v>
      </c>
      <c r="BA10">
        <v>2.59</v>
      </c>
      <c r="BB10">
        <v>2.74</v>
      </c>
      <c r="BC10">
        <v>2.67</v>
      </c>
      <c r="BD10">
        <v>2.5299999999999998</v>
      </c>
      <c r="BE10">
        <v>2.4900000000000002</v>
      </c>
      <c r="BF10">
        <v>2.15</v>
      </c>
      <c r="BG10">
        <v>2.27</v>
      </c>
      <c r="BH10">
        <v>2.17</v>
      </c>
      <c r="BI10">
        <v>2.19</v>
      </c>
      <c r="BJ10">
        <v>2.35</v>
      </c>
      <c r="BK10">
        <v>2.4500000000000002</v>
      </c>
      <c r="BL10">
        <v>2.4300000000000002</v>
      </c>
      <c r="BM10">
        <v>2.4500000000000002</v>
      </c>
    </row>
    <row r="11" spans="1:65" x14ac:dyDescent="0.25">
      <c r="A11">
        <v>0.62009999999999998</v>
      </c>
      <c r="B11">
        <v>0.60499999999999998</v>
      </c>
      <c r="C11">
        <v>0.58099999999999996</v>
      </c>
      <c r="D11">
        <v>0.59529699999999997</v>
      </c>
      <c r="E11">
        <v>0.61019999999999996</v>
      </c>
      <c r="F11">
        <v>0.6</v>
      </c>
      <c r="G11">
        <v>0.58509999999999995</v>
      </c>
      <c r="H11">
        <v>0.57050000000000001</v>
      </c>
      <c r="I11">
        <v>0.63263899999999995</v>
      </c>
      <c r="J11">
        <v>0.60509999999999997</v>
      </c>
      <c r="K11">
        <v>0.499</v>
      </c>
      <c r="L11">
        <v>0.42159999999999997</v>
      </c>
      <c r="M11">
        <v>0.47</v>
      </c>
      <c r="N11">
        <v>0.48</v>
      </c>
      <c r="O11">
        <v>0.45100000000000001</v>
      </c>
      <c r="P11">
        <v>0.45950000000000002</v>
      </c>
      <c r="Q11">
        <v>0.45078000000000001</v>
      </c>
      <c r="R11">
        <v>0.44990000000000002</v>
      </c>
      <c r="S11">
        <v>0.42</v>
      </c>
      <c r="T11">
        <v>0.42</v>
      </c>
      <c r="U11">
        <v>0.4299</v>
      </c>
      <c r="V11">
        <v>0.42043399999999997</v>
      </c>
      <c r="W11">
        <v>0.43</v>
      </c>
      <c r="X11">
        <v>0.42909999999999998</v>
      </c>
      <c r="Y11">
        <v>0.4103</v>
      </c>
      <c r="Z11">
        <v>0.47939999999999999</v>
      </c>
      <c r="AA11">
        <v>0.45329999999999998</v>
      </c>
      <c r="AB11">
        <v>0.43</v>
      </c>
      <c r="AC11">
        <v>0.45500000000000002</v>
      </c>
      <c r="AD11">
        <v>0.43109999999999998</v>
      </c>
      <c r="AE11">
        <v>0.44800000000000001</v>
      </c>
      <c r="AF11">
        <v>0.43090000000000001</v>
      </c>
      <c r="AG11">
        <v>0.46</v>
      </c>
      <c r="AH11">
        <v>0.47499999999999998</v>
      </c>
      <c r="AI11">
        <v>0.46</v>
      </c>
      <c r="AJ11">
        <v>0.45</v>
      </c>
      <c r="AK11">
        <v>0.41610000000000003</v>
      </c>
      <c r="AL11">
        <v>0.41489999999999999</v>
      </c>
      <c r="AM11">
        <v>0.45929999999999999</v>
      </c>
      <c r="AN11">
        <v>0.43</v>
      </c>
      <c r="AO11">
        <v>0.42599999999999999</v>
      </c>
      <c r="AP11">
        <v>0.4219</v>
      </c>
      <c r="AQ11">
        <v>0.43</v>
      </c>
      <c r="AR11">
        <v>0.4108</v>
      </c>
      <c r="AS11">
        <v>0.41909999999999997</v>
      </c>
      <c r="AT11">
        <v>0.6</v>
      </c>
      <c r="AU11">
        <v>0.55000000000000004</v>
      </c>
      <c r="AV11">
        <v>0.54</v>
      </c>
      <c r="AW11">
        <v>0.52010000000000001</v>
      </c>
      <c r="AX11">
        <v>0.49</v>
      </c>
      <c r="AY11">
        <v>0.47920000000000001</v>
      </c>
      <c r="AZ11">
        <v>0.48020000000000002</v>
      </c>
      <c r="BA11">
        <v>0.49099999999999999</v>
      </c>
      <c r="BB11">
        <v>0.49009999999999998</v>
      </c>
      <c r="BC11">
        <v>0.49709999999999999</v>
      </c>
      <c r="BD11">
        <v>0.51170000000000004</v>
      </c>
      <c r="BE11">
        <v>0.52</v>
      </c>
      <c r="BF11">
        <v>0.51</v>
      </c>
      <c r="BG11">
        <v>0.53</v>
      </c>
      <c r="BH11">
        <v>0.56999999999999995</v>
      </c>
      <c r="BI11">
        <v>0.47499999999999998</v>
      </c>
      <c r="BJ11">
        <v>0.48633599999999999</v>
      </c>
      <c r="BK11">
        <v>0.45550000000000002</v>
      </c>
      <c r="BL11">
        <v>0.43009999999999998</v>
      </c>
      <c r="BM11">
        <v>0.439</v>
      </c>
    </row>
    <row r="12" spans="1:65" x14ac:dyDescent="0.25">
      <c r="A12">
        <v>44.7</v>
      </c>
      <c r="B12">
        <v>46.95</v>
      </c>
      <c r="C12">
        <v>40.4</v>
      </c>
      <c r="D12">
        <v>37.9</v>
      </c>
      <c r="E12">
        <v>35.9</v>
      </c>
      <c r="F12">
        <v>34.049999999999997</v>
      </c>
      <c r="G12">
        <v>34.799999999999997</v>
      </c>
      <c r="H12">
        <v>32.799999999999997</v>
      </c>
      <c r="I12">
        <v>35.15</v>
      </c>
      <c r="J12">
        <v>36.35</v>
      </c>
      <c r="K12">
        <v>36.799999999999997</v>
      </c>
      <c r="L12">
        <v>40</v>
      </c>
      <c r="M12">
        <v>38.950000000000003</v>
      </c>
      <c r="N12">
        <v>38.35</v>
      </c>
      <c r="O12">
        <v>40.049999999999997</v>
      </c>
      <c r="P12">
        <v>41.25</v>
      </c>
      <c r="Q12">
        <v>40.200000000000003</v>
      </c>
      <c r="R12">
        <v>40.049999999999997</v>
      </c>
      <c r="S12">
        <v>43.15</v>
      </c>
      <c r="T12">
        <v>41.65</v>
      </c>
      <c r="U12">
        <v>41.65</v>
      </c>
      <c r="V12">
        <v>41.75</v>
      </c>
      <c r="W12">
        <v>43.05</v>
      </c>
      <c r="X12">
        <v>41.95</v>
      </c>
      <c r="Y12">
        <v>39.5</v>
      </c>
      <c r="Z12">
        <v>40.200000000000003</v>
      </c>
      <c r="AA12">
        <v>42.3</v>
      </c>
      <c r="AB12">
        <v>43.7</v>
      </c>
      <c r="AC12">
        <v>43.35</v>
      </c>
      <c r="AD12">
        <v>43.3</v>
      </c>
      <c r="AE12">
        <v>43.45</v>
      </c>
      <c r="AF12">
        <v>42.95</v>
      </c>
      <c r="AG12">
        <v>41.5</v>
      </c>
      <c r="AH12">
        <v>43.3</v>
      </c>
      <c r="AI12">
        <v>44.6</v>
      </c>
      <c r="AJ12">
        <v>45.15</v>
      </c>
      <c r="AK12">
        <v>46.35</v>
      </c>
      <c r="AL12">
        <v>43.35</v>
      </c>
      <c r="AM12">
        <v>44.35</v>
      </c>
      <c r="AN12">
        <v>45.9</v>
      </c>
      <c r="AO12">
        <v>43.9</v>
      </c>
      <c r="AP12">
        <v>43.4</v>
      </c>
      <c r="AQ12">
        <v>43.34</v>
      </c>
      <c r="AR12">
        <v>44.61</v>
      </c>
      <c r="AS12">
        <v>45.27</v>
      </c>
      <c r="AT12">
        <v>44.31</v>
      </c>
      <c r="AU12">
        <v>43.15</v>
      </c>
      <c r="AV12">
        <v>43.13</v>
      </c>
      <c r="AW12">
        <v>40.799999999999997</v>
      </c>
      <c r="AX12">
        <v>37.85</v>
      </c>
      <c r="AY12">
        <v>36.590000000000003</v>
      </c>
      <c r="AZ12">
        <v>36.71</v>
      </c>
      <c r="BA12">
        <v>37.65</v>
      </c>
      <c r="BB12">
        <v>39.79</v>
      </c>
      <c r="BC12">
        <v>38.479999999999997</v>
      </c>
      <c r="BD12">
        <v>35.979999999999997</v>
      </c>
      <c r="BE12">
        <v>34.74</v>
      </c>
      <c r="BF12">
        <v>33.65</v>
      </c>
      <c r="BG12">
        <v>33.119999999999997</v>
      </c>
      <c r="BH12">
        <v>33.26</v>
      </c>
      <c r="BI12">
        <v>34.9</v>
      </c>
      <c r="BJ12">
        <v>34.5</v>
      </c>
      <c r="BK12">
        <v>33.729999999999997</v>
      </c>
      <c r="BL12">
        <v>35.33</v>
      </c>
      <c r="BM12">
        <v>35.9</v>
      </c>
    </row>
    <row r="13" spans="1:65" x14ac:dyDescent="0.25">
      <c r="A13">
        <v>9.52</v>
      </c>
      <c r="B13">
        <v>9.2899999999999991</v>
      </c>
      <c r="C13">
        <v>8.99</v>
      </c>
      <c r="D13">
        <v>8.8800000000000008</v>
      </c>
      <c r="E13">
        <v>9.3000000000000007</v>
      </c>
      <c r="F13">
        <v>8.81</v>
      </c>
      <c r="G13">
        <v>9.01</v>
      </c>
      <c r="H13">
        <v>8.67</v>
      </c>
      <c r="I13">
        <v>8.76</v>
      </c>
      <c r="J13">
        <v>8.52</v>
      </c>
      <c r="K13">
        <v>7.81</v>
      </c>
      <c r="L13">
        <v>7.94</v>
      </c>
      <c r="M13">
        <v>7.65</v>
      </c>
      <c r="N13">
        <v>7.7</v>
      </c>
      <c r="O13">
        <v>7.61</v>
      </c>
      <c r="P13">
        <v>7.62</v>
      </c>
      <c r="Q13">
        <v>7.67</v>
      </c>
      <c r="R13">
        <v>7.9</v>
      </c>
      <c r="S13">
        <v>8.17</v>
      </c>
      <c r="T13">
        <v>7.84</v>
      </c>
      <c r="U13">
        <v>7.91</v>
      </c>
      <c r="V13">
        <v>7.4</v>
      </c>
      <c r="W13">
        <v>7.44</v>
      </c>
      <c r="X13">
        <v>7.31</v>
      </c>
      <c r="Y13">
        <v>6.82</v>
      </c>
      <c r="Z13">
        <v>6.91</v>
      </c>
      <c r="AA13">
        <v>6.81</v>
      </c>
      <c r="AB13">
        <v>6.5</v>
      </c>
      <c r="AC13">
        <v>6.35</v>
      </c>
      <c r="AD13">
        <v>6.54</v>
      </c>
      <c r="AE13">
        <v>6.73</v>
      </c>
      <c r="AF13">
        <v>6.35</v>
      </c>
      <c r="AG13">
        <v>5.94</v>
      </c>
      <c r="AH13">
        <v>6.1</v>
      </c>
      <c r="AI13">
        <v>6.38</v>
      </c>
      <c r="AJ13">
        <v>6.5</v>
      </c>
      <c r="AK13">
        <v>6.64</v>
      </c>
      <c r="AL13">
        <v>6.06</v>
      </c>
      <c r="AM13">
        <v>5.94</v>
      </c>
      <c r="AN13">
        <v>6.02</v>
      </c>
      <c r="AO13">
        <v>5.96</v>
      </c>
      <c r="AP13">
        <v>5.92</v>
      </c>
      <c r="AQ13">
        <v>5.9</v>
      </c>
      <c r="AR13">
        <v>5.93</v>
      </c>
      <c r="AS13">
        <v>5.96</v>
      </c>
      <c r="AT13">
        <v>5.8</v>
      </c>
      <c r="AU13">
        <v>5.42</v>
      </c>
      <c r="AV13">
        <v>5.26</v>
      </c>
      <c r="AW13">
        <v>5.07</v>
      </c>
      <c r="AX13">
        <v>4.74</v>
      </c>
      <c r="AY13">
        <v>4.84</v>
      </c>
      <c r="AZ13">
        <v>5.2</v>
      </c>
      <c r="BA13">
        <v>4.99</v>
      </c>
      <c r="BB13">
        <v>5.46</v>
      </c>
      <c r="BC13">
        <v>5.33</v>
      </c>
      <c r="BD13">
        <v>5.0199999999999996</v>
      </c>
      <c r="BE13">
        <v>5.16</v>
      </c>
      <c r="BF13">
        <v>5.28</v>
      </c>
      <c r="BG13">
        <v>5.3</v>
      </c>
      <c r="BH13">
        <v>5.28</v>
      </c>
      <c r="BI13">
        <v>5.47</v>
      </c>
      <c r="BJ13">
        <v>5.55</v>
      </c>
      <c r="BK13">
        <v>5.64</v>
      </c>
      <c r="BL13">
        <v>5.99</v>
      </c>
      <c r="BM13">
        <v>6.29</v>
      </c>
    </row>
    <row r="14" spans="1:65" x14ac:dyDescent="0.25">
      <c r="A14">
        <v>24.67</v>
      </c>
      <c r="B14">
        <v>24.8</v>
      </c>
      <c r="C14">
        <v>25.08</v>
      </c>
      <c r="D14">
        <v>25.67</v>
      </c>
      <c r="E14">
        <v>26.08</v>
      </c>
      <c r="F14">
        <v>25.78</v>
      </c>
      <c r="G14">
        <v>26.22</v>
      </c>
      <c r="H14">
        <v>26.09</v>
      </c>
      <c r="I14">
        <v>26.31</v>
      </c>
      <c r="J14">
        <v>26.48</v>
      </c>
      <c r="K14">
        <v>26.51</v>
      </c>
      <c r="L14">
        <v>26.6</v>
      </c>
      <c r="M14">
        <v>26.64</v>
      </c>
      <c r="N14">
        <v>26.56</v>
      </c>
      <c r="O14">
        <v>26.53</v>
      </c>
      <c r="P14">
        <v>26.58</v>
      </c>
      <c r="Q14">
        <v>26.71</v>
      </c>
      <c r="R14">
        <v>26.23</v>
      </c>
      <c r="S14">
        <v>26.27</v>
      </c>
      <c r="T14">
        <v>26.03</v>
      </c>
      <c r="U14">
        <v>26</v>
      </c>
      <c r="V14">
        <v>26.14</v>
      </c>
      <c r="W14">
        <v>26.2</v>
      </c>
      <c r="X14">
        <v>25.97</v>
      </c>
      <c r="Y14">
        <v>25.97</v>
      </c>
      <c r="Z14">
        <v>26.02</v>
      </c>
      <c r="AA14">
        <v>26.18</v>
      </c>
      <c r="AB14">
        <v>26.57</v>
      </c>
      <c r="AC14">
        <v>26.44</v>
      </c>
      <c r="AD14">
        <v>26.37</v>
      </c>
      <c r="AE14">
        <v>26.29</v>
      </c>
      <c r="AF14">
        <v>26.08</v>
      </c>
      <c r="AG14">
        <v>25.84</v>
      </c>
      <c r="AH14">
        <v>25.76</v>
      </c>
      <c r="AI14">
        <v>25.71</v>
      </c>
      <c r="AJ14">
        <v>25.41</v>
      </c>
      <c r="AK14">
        <v>25.23</v>
      </c>
      <c r="AL14">
        <v>25.62</v>
      </c>
      <c r="AM14">
        <v>25.57</v>
      </c>
      <c r="AN14">
        <v>25.3</v>
      </c>
      <c r="AO14">
        <v>25.63</v>
      </c>
      <c r="AP14">
        <v>26.68</v>
      </c>
      <c r="AQ14">
        <v>26.26</v>
      </c>
      <c r="AR14">
        <v>25.98</v>
      </c>
      <c r="AS14">
        <v>25.56</v>
      </c>
      <c r="AT14">
        <v>25.32</v>
      </c>
      <c r="AU14">
        <v>26.06</v>
      </c>
      <c r="AV14">
        <v>26.32</v>
      </c>
      <c r="AW14">
        <v>26.28</v>
      </c>
      <c r="AX14">
        <v>25.71</v>
      </c>
      <c r="AY14">
        <v>26.17</v>
      </c>
      <c r="AZ14">
        <v>25.59</v>
      </c>
      <c r="BA14">
        <v>26.17</v>
      </c>
      <c r="BB14">
        <v>26.38</v>
      </c>
      <c r="BC14">
        <v>25.85</v>
      </c>
      <c r="BD14">
        <v>25.42</v>
      </c>
      <c r="BE14">
        <v>24.75</v>
      </c>
      <c r="BF14">
        <v>24.21</v>
      </c>
      <c r="BG14">
        <v>24.71</v>
      </c>
      <c r="BH14">
        <v>23.44</v>
      </c>
      <c r="BI14">
        <v>23.25</v>
      </c>
      <c r="BJ14">
        <v>23.49</v>
      </c>
      <c r="BK14">
        <v>23.4</v>
      </c>
      <c r="BL14">
        <v>23.59</v>
      </c>
      <c r="BM14">
        <v>24.19</v>
      </c>
    </row>
    <row r="15" spans="1:65" x14ac:dyDescent="0.25">
      <c r="A15">
        <v>87.56</v>
      </c>
      <c r="B15">
        <v>88.7</v>
      </c>
      <c r="C15">
        <v>89.05</v>
      </c>
      <c r="D15">
        <v>90.99</v>
      </c>
      <c r="E15">
        <v>92.4</v>
      </c>
      <c r="F15">
        <v>93.74</v>
      </c>
      <c r="G15">
        <v>94.4</v>
      </c>
      <c r="H15">
        <v>96.06</v>
      </c>
      <c r="I15">
        <v>95.26</v>
      </c>
      <c r="J15">
        <v>97.03</v>
      </c>
      <c r="K15">
        <v>95.78</v>
      </c>
      <c r="L15">
        <v>96.82</v>
      </c>
      <c r="M15">
        <v>95.25</v>
      </c>
      <c r="N15">
        <v>95.19</v>
      </c>
      <c r="O15">
        <v>95.76</v>
      </c>
      <c r="P15">
        <v>96.7</v>
      </c>
      <c r="Q15">
        <v>97.26</v>
      </c>
      <c r="R15">
        <v>99.38</v>
      </c>
      <c r="S15">
        <v>100.46</v>
      </c>
      <c r="T15">
        <v>98.49</v>
      </c>
      <c r="U15">
        <v>99.22</v>
      </c>
      <c r="V15">
        <v>99.54</v>
      </c>
      <c r="W15">
        <v>100.57</v>
      </c>
      <c r="X15">
        <v>101.26</v>
      </c>
      <c r="Y15">
        <v>96.93</v>
      </c>
      <c r="Z15">
        <v>98.91</v>
      </c>
      <c r="AA15">
        <v>96.3</v>
      </c>
      <c r="AB15">
        <v>98.22</v>
      </c>
      <c r="AC15">
        <v>101.16</v>
      </c>
      <c r="AD15">
        <v>102.83</v>
      </c>
      <c r="AE15">
        <v>105.63</v>
      </c>
      <c r="AF15">
        <v>107.31</v>
      </c>
      <c r="AG15">
        <v>104.8</v>
      </c>
      <c r="AH15">
        <v>104.62</v>
      </c>
      <c r="AI15">
        <v>101.53</v>
      </c>
      <c r="AJ15">
        <v>101.74</v>
      </c>
      <c r="AK15">
        <v>98.7</v>
      </c>
      <c r="AL15">
        <v>99.4</v>
      </c>
      <c r="AM15">
        <v>101.38</v>
      </c>
      <c r="AN15">
        <v>100.6</v>
      </c>
      <c r="AO15">
        <v>100.84</v>
      </c>
      <c r="AP15">
        <v>101.01</v>
      </c>
      <c r="AQ15">
        <v>99.68</v>
      </c>
      <c r="AR15">
        <v>98.07</v>
      </c>
      <c r="AS15">
        <v>99.34</v>
      </c>
      <c r="AT15">
        <v>97.3</v>
      </c>
      <c r="AU15">
        <v>96.74</v>
      </c>
      <c r="AV15">
        <v>95.1</v>
      </c>
      <c r="AW15">
        <v>94.05</v>
      </c>
      <c r="AX15">
        <v>89.49</v>
      </c>
      <c r="AY15">
        <v>87.03</v>
      </c>
      <c r="AZ15">
        <v>88.78</v>
      </c>
      <c r="BA15">
        <v>88.67</v>
      </c>
      <c r="BB15">
        <v>92.56</v>
      </c>
      <c r="BC15">
        <v>93.99</v>
      </c>
      <c r="BD15">
        <v>91</v>
      </c>
      <c r="BE15">
        <v>89.43</v>
      </c>
      <c r="BF15">
        <v>90.7</v>
      </c>
      <c r="BG15">
        <v>90.88</v>
      </c>
      <c r="BH15">
        <v>86.84</v>
      </c>
      <c r="BI15">
        <v>87.88</v>
      </c>
      <c r="BJ15">
        <v>84.06</v>
      </c>
      <c r="BK15">
        <v>82.33</v>
      </c>
      <c r="BL15">
        <v>85.62</v>
      </c>
      <c r="BM15">
        <v>88.97</v>
      </c>
    </row>
    <row r="16" spans="1:65" x14ac:dyDescent="0.25">
      <c r="A16">
        <v>1.7</v>
      </c>
      <c r="B16">
        <v>1.63</v>
      </c>
      <c r="C16">
        <v>1.59</v>
      </c>
      <c r="D16">
        <v>1.6</v>
      </c>
      <c r="E16">
        <v>1.63</v>
      </c>
      <c r="F16">
        <v>1.86</v>
      </c>
      <c r="G16">
        <v>1.8</v>
      </c>
      <c r="H16">
        <v>1.75</v>
      </c>
      <c r="I16">
        <v>1.76</v>
      </c>
      <c r="J16">
        <v>1.77</v>
      </c>
      <c r="K16">
        <v>1.75</v>
      </c>
      <c r="L16">
        <v>1.82</v>
      </c>
      <c r="M16">
        <v>1.83</v>
      </c>
      <c r="N16">
        <v>1.85</v>
      </c>
      <c r="O16">
        <v>1.92</v>
      </c>
      <c r="P16">
        <v>1.95</v>
      </c>
      <c r="Q16">
        <v>1.96</v>
      </c>
      <c r="R16">
        <v>1.99</v>
      </c>
      <c r="S16">
        <v>1.99</v>
      </c>
      <c r="T16">
        <v>1.95</v>
      </c>
      <c r="U16">
        <v>1.96</v>
      </c>
      <c r="V16">
        <v>1.94</v>
      </c>
      <c r="W16">
        <v>1.95</v>
      </c>
      <c r="X16">
        <v>1.82</v>
      </c>
      <c r="Y16">
        <v>1.86</v>
      </c>
      <c r="Z16">
        <v>1.74</v>
      </c>
      <c r="AA16">
        <v>1.71</v>
      </c>
      <c r="AB16">
        <v>1.68</v>
      </c>
      <c r="AC16">
        <v>1.67</v>
      </c>
      <c r="AD16">
        <v>1.69</v>
      </c>
      <c r="AE16">
        <v>1.66</v>
      </c>
      <c r="AF16">
        <v>1.69</v>
      </c>
      <c r="AG16">
        <v>1.68</v>
      </c>
      <c r="AH16">
        <v>1.69</v>
      </c>
      <c r="AI16">
        <v>1.71</v>
      </c>
      <c r="AJ16">
        <v>1.72</v>
      </c>
      <c r="AK16">
        <v>1.69</v>
      </c>
      <c r="AL16">
        <v>1.7</v>
      </c>
      <c r="AM16">
        <v>1.7</v>
      </c>
      <c r="AN16">
        <v>1.68</v>
      </c>
      <c r="AO16">
        <v>1.7</v>
      </c>
      <c r="AP16">
        <v>1.7</v>
      </c>
      <c r="AQ16">
        <v>1.68</v>
      </c>
      <c r="AR16">
        <v>1.58</v>
      </c>
      <c r="AS16">
        <v>1.6</v>
      </c>
      <c r="AT16">
        <v>1.51</v>
      </c>
      <c r="AU16">
        <v>1.5</v>
      </c>
      <c r="AV16">
        <v>1.47</v>
      </c>
      <c r="AW16">
        <v>1.45</v>
      </c>
      <c r="AX16">
        <v>1.33</v>
      </c>
      <c r="AY16">
        <v>1.38</v>
      </c>
      <c r="AZ16">
        <v>1.4</v>
      </c>
      <c r="BA16">
        <v>1.38</v>
      </c>
      <c r="BB16">
        <v>1.48</v>
      </c>
      <c r="BC16">
        <v>1.46</v>
      </c>
      <c r="BD16">
        <v>1.47</v>
      </c>
      <c r="BE16">
        <v>1.42</v>
      </c>
      <c r="BF16">
        <v>1.44</v>
      </c>
      <c r="BG16">
        <v>1.4</v>
      </c>
      <c r="BH16">
        <v>1.28</v>
      </c>
      <c r="BI16">
        <v>1.4</v>
      </c>
      <c r="BJ16">
        <v>0.43</v>
      </c>
      <c r="BK16">
        <v>0.48309999999999997</v>
      </c>
      <c r="BL16">
        <v>0.37340000000000001</v>
      </c>
      <c r="BM16">
        <v>0.41670000000000001</v>
      </c>
    </row>
    <row r="17" spans="1:65" x14ac:dyDescent="0.25">
      <c r="A17">
        <v>55.9</v>
      </c>
      <c r="B17">
        <v>57.95</v>
      </c>
      <c r="C17">
        <v>56.65</v>
      </c>
      <c r="D17">
        <v>56.5</v>
      </c>
      <c r="E17">
        <v>57.2</v>
      </c>
      <c r="F17">
        <v>58.65</v>
      </c>
      <c r="G17">
        <v>59.15</v>
      </c>
      <c r="H17">
        <v>59.5</v>
      </c>
      <c r="I17">
        <v>58.95</v>
      </c>
      <c r="J17">
        <v>59.55</v>
      </c>
      <c r="K17">
        <v>58.8</v>
      </c>
      <c r="L17">
        <v>58.45</v>
      </c>
      <c r="M17">
        <v>58.05</v>
      </c>
      <c r="N17">
        <v>57.65</v>
      </c>
      <c r="O17">
        <v>58</v>
      </c>
      <c r="P17">
        <v>58.3</v>
      </c>
      <c r="Q17">
        <v>59.45</v>
      </c>
      <c r="R17">
        <v>60.85</v>
      </c>
      <c r="S17">
        <v>60.7</v>
      </c>
      <c r="T17">
        <v>61.05</v>
      </c>
      <c r="U17">
        <v>61.65</v>
      </c>
      <c r="V17">
        <v>61.4</v>
      </c>
      <c r="W17">
        <v>62.4</v>
      </c>
      <c r="X17">
        <v>63.35</v>
      </c>
      <c r="Y17">
        <v>59.85</v>
      </c>
      <c r="Z17">
        <v>60.95</v>
      </c>
      <c r="AA17">
        <v>61.1</v>
      </c>
      <c r="AB17">
        <v>61.55</v>
      </c>
      <c r="AC17">
        <v>62</v>
      </c>
      <c r="AD17">
        <v>62.2</v>
      </c>
      <c r="AE17">
        <v>62.5</v>
      </c>
      <c r="AF17">
        <v>63.65</v>
      </c>
      <c r="AG17">
        <v>62.5</v>
      </c>
      <c r="AH17">
        <v>63.1</v>
      </c>
      <c r="AI17">
        <v>61.25</v>
      </c>
      <c r="AJ17">
        <v>62.65</v>
      </c>
      <c r="AK17">
        <v>62.3</v>
      </c>
      <c r="AL17">
        <v>63.65</v>
      </c>
      <c r="AM17">
        <v>64.8</v>
      </c>
      <c r="AN17">
        <v>64.45</v>
      </c>
      <c r="AO17">
        <v>65.099999999999994</v>
      </c>
      <c r="AP17">
        <v>65.900000000000006</v>
      </c>
      <c r="AQ17">
        <v>61.74</v>
      </c>
      <c r="AR17">
        <v>61.06</v>
      </c>
      <c r="AS17">
        <v>61.61</v>
      </c>
      <c r="AT17">
        <v>61.57</v>
      </c>
      <c r="AU17">
        <v>61.03</v>
      </c>
      <c r="AV17">
        <v>58.14</v>
      </c>
      <c r="AW17">
        <v>57.91</v>
      </c>
      <c r="AX17">
        <v>55.26</v>
      </c>
      <c r="AY17">
        <v>54.96</v>
      </c>
      <c r="AZ17">
        <v>56.96</v>
      </c>
      <c r="BA17">
        <v>56.25</v>
      </c>
      <c r="BB17">
        <v>58.88</v>
      </c>
      <c r="BC17">
        <v>59.28</v>
      </c>
      <c r="BD17">
        <v>57.58</v>
      </c>
      <c r="BE17">
        <v>55.72</v>
      </c>
      <c r="BF17">
        <v>56.56</v>
      </c>
      <c r="BG17">
        <v>56.36</v>
      </c>
      <c r="BH17">
        <v>53.66</v>
      </c>
      <c r="BI17">
        <v>55.33</v>
      </c>
      <c r="BJ17">
        <v>53</v>
      </c>
      <c r="BK17">
        <v>53.24</v>
      </c>
      <c r="BL17">
        <v>51.68</v>
      </c>
      <c r="BM17">
        <v>53</v>
      </c>
    </row>
    <row r="18" spans="1:65" x14ac:dyDescent="0.25">
      <c r="A18">
        <v>17.72</v>
      </c>
      <c r="B18">
        <v>17.91</v>
      </c>
      <c r="C18">
        <v>19.739999999999998</v>
      </c>
      <c r="D18">
        <v>20.41</v>
      </c>
      <c r="E18">
        <v>20.309999999999999</v>
      </c>
      <c r="F18">
        <v>20.48</v>
      </c>
      <c r="G18">
        <v>20.25</v>
      </c>
      <c r="H18">
        <v>20.3</v>
      </c>
      <c r="I18">
        <v>20.21</v>
      </c>
      <c r="J18">
        <v>20.420000000000002</v>
      </c>
      <c r="K18">
        <v>20.190000000000001</v>
      </c>
      <c r="L18">
        <v>20.3</v>
      </c>
      <c r="M18">
        <v>20.89</v>
      </c>
      <c r="N18">
        <v>21.14</v>
      </c>
      <c r="O18">
        <v>21.37</v>
      </c>
      <c r="P18">
        <v>21.09</v>
      </c>
      <c r="Q18">
        <v>20.91</v>
      </c>
      <c r="R18">
        <v>21.03</v>
      </c>
      <c r="S18">
        <v>21.34</v>
      </c>
      <c r="T18">
        <v>21.24</v>
      </c>
      <c r="U18">
        <v>21.12</v>
      </c>
      <c r="V18">
        <v>20.81</v>
      </c>
      <c r="W18">
        <v>20.9</v>
      </c>
      <c r="X18">
        <v>20.53</v>
      </c>
      <c r="Y18">
        <v>21.17</v>
      </c>
      <c r="Z18">
        <v>21.35</v>
      </c>
      <c r="AA18">
        <v>20.74</v>
      </c>
      <c r="AB18">
        <v>21.16</v>
      </c>
      <c r="AC18">
        <v>21.38</v>
      </c>
      <c r="AD18">
        <v>21.54</v>
      </c>
      <c r="AE18">
        <v>21.67</v>
      </c>
      <c r="AF18">
        <v>21.55</v>
      </c>
      <c r="AG18">
        <v>21.44</v>
      </c>
      <c r="AH18">
        <v>21.23</v>
      </c>
      <c r="AI18">
        <v>21.38</v>
      </c>
      <c r="AJ18">
        <v>21.06</v>
      </c>
      <c r="AK18">
        <v>20.72</v>
      </c>
      <c r="AL18">
        <v>20.74</v>
      </c>
      <c r="AM18">
        <v>20.79</v>
      </c>
      <c r="AN18">
        <v>20.64</v>
      </c>
      <c r="AO18">
        <v>19.68</v>
      </c>
      <c r="AP18">
        <v>18.43</v>
      </c>
      <c r="AQ18">
        <v>18.02</v>
      </c>
      <c r="AR18">
        <v>18.260000000000002</v>
      </c>
      <c r="AS18">
        <v>18.05</v>
      </c>
      <c r="AT18">
        <v>17.89</v>
      </c>
      <c r="AU18">
        <v>17.63</v>
      </c>
      <c r="AV18">
        <v>17.559999999999999</v>
      </c>
      <c r="AW18">
        <v>16.850000000000001</v>
      </c>
      <c r="AX18">
        <v>16.100000000000001</v>
      </c>
      <c r="AY18">
        <v>15.47</v>
      </c>
      <c r="AZ18">
        <v>14.63</v>
      </c>
      <c r="BA18">
        <v>14.24</v>
      </c>
      <c r="BB18">
        <v>14.65</v>
      </c>
      <c r="BC18">
        <v>13.99</v>
      </c>
      <c r="BD18">
        <v>13.42</v>
      </c>
      <c r="BE18">
        <v>13.26</v>
      </c>
      <c r="BF18">
        <v>12.93</v>
      </c>
      <c r="BG18">
        <v>12.92</v>
      </c>
      <c r="BH18">
        <v>11.98</v>
      </c>
      <c r="BI18">
        <v>12.29</v>
      </c>
      <c r="BJ18">
        <v>12.21</v>
      </c>
      <c r="BK18">
        <v>11.96</v>
      </c>
      <c r="BL18">
        <v>12.1</v>
      </c>
      <c r="BM18">
        <v>12.38</v>
      </c>
    </row>
    <row r="19" spans="1:65" x14ac:dyDescent="0.25">
      <c r="A19">
        <v>38.78</v>
      </c>
      <c r="B19">
        <v>34.76</v>
      </c>
      <c r="C19">
        <v>33.1</v>
      </c>
      <c r="D19">
        <v>33.08</v>
      </c>
      <c r="E19">
        <v>34.020000000000003</v>
      </c>
      <c r="F19">
        <v>34.03</v>
      </c>
      <c r="G19">
        <v>34.86</v>
      </c>
      <c r="H19">
        <v>33.880000000000003</v>
      </c>
      <c r="I19">
        <v>32.94</v>
      </c>
      <c r="J19">
        <v>32.270000000000003</v>
      </c>
      <c r="K19">
        <v>31.28</v>
      </c>
      <c r="L19">
        <v>32.6</v>
      </c>
      <c r="M19">
        <v>32.83</v>
      </c>
      <c r="N19">
        <v>33.18</v>
      </c>
      <c r="O19">
        <v>32.85</v>
      </c>
      <c r="P19">
        <v>33.08</v>
      </c>
      <c r="Q19">
        <v>33</v>
      </c>
      <c r="R19">
        <v>34.590000000000003</v>
      </c>
      <c r="S19">
        <v>35.53</v>
      </c>
      <c r="T19">
        <v>33.979999999999997</v>
      </c>
      <c r="U19">
        <v>34.83</v>
      </c>
      <c r="V19">
        <v>33.74</v>
      </c>
      <c r="W19">
        <v>34.42</v>
      </c>
      <c r="X19">
        <v>33.75</v>
      </c>
      <c r="Y19">
        <v>31.29</v>
      </c>
      <c r="Z19">
        <v>31.03</v>
      </c>
      <c r="AA19">
        <v>31.36</v>
      </c>
      <c r="AB19">
        <v>28.41</v>
      </c>
      <c r="AC19">
        <v>28.14</v>
      </c>
      <c r="AD19">
        <v>28.93</v>
      </c>
      <c r="AE19">
        <v>29.08</v>
      </c>
      <c r="AF19">
        <v>27.97</v>
      </c>
      <c r="AG19">
        <v>27.57</v>
      </c>
      <c r="AH19">
        <v>27.07</v>
      </c>
      <c r="AI19">
        <v>31.07</v>
      </c>
      <c r="AJ19">
        <v>30.99</v>
      </c>
      <c r="AK19">
        <v>31.62</v>
      </c>
      <c r="AL19">
        <v>30.97</v>
      </c>
      <c r="AM19">
        <v>31.6</v>
      </c>
      <c r="AN19">
        <v>32.479999999999997</v>
      </c>
      <c r="AO19">
        <v>32.65</v>
      </c>
      <c r="AP19">
        <v>32.299999999999997</v>
      </c>
      <c r="AQ19">
        <v>32.24</v>
      </c>
      <c r="AR19">
        <v>30.31</v>
      </c>
      <c r="AS19">
        <v>31.74</v>
      </c>
      <c r="AT19">
        <v>30.75</v>
      </c>
      <c r="AU19">
        <v>29.98</v>
      </c>
      <c r="AV19">
        <v>27.07</v>
      </c>
      <c r="AW19">
        <v>27.74</v>
      </c>
      <c r="AX19">
        <v>26.13</v>
      </c>
      <c r="AY19">
        <v>26.68</v>
      </c>
      <c r="AZ19">
        <v>28.34</v>
      </c>
      <c r="BA19">
        <v>27.71</v>
      </c>
      <c r="BB19">
        <v>29.03</v>
      </c>
      <c r="BC19">
        <v>28.87</v>
      </c>
      <c r="BD19">
        <v>27.77</v>
      </c>
      <c r="BE19">
        <v>28.16</v>
      </c>
      <c r="BF19">
        <v>29.04</v>
      </c>
      <c r="BG19">
        <v>26.05</v>
      </c>
      <c r="BH19">
        <v>25.024999999999999</v>
      </c>
      <c r="BI19">
        <v>26.66</v>
      </c>
      <c r="BJ19">
        <v>26.11</v>
      </c>
      <c r="BK19">
        <v>25.6</v>
      </c>
      <c r="BL19">
        <v>25.24</v>
      </c>
      <c r="BM19">
        <v>26.16</v>
      </c>
    </row>
    <row r="20" spans="1:65" x14ac:dyDescent="0.25">
      <c r="A20">
        <v>29.85</v>
      </c>
      <c r="B20">
        <v>30</v>
      </c>
      <c r="C20">
        <v>29.85</v>
      </c>
      <c r="D20">
        <v>29.6</v>
      </c>
      <c r="E20">
        <v>32.65</v>
      </c>
      <c r="F20">
        <v>32</v>
      </c>
      <c r="G20">
        <v>33.15</v>
      </c>
      <c r="H20">
        <v>32.85</v>
      </c>
      <c r="I20">
        <v>32.1</v>
      </c>
      <c r="J20">
        <v>32.1</v>
      </c>
      <c r="K20">
        <v>32.049999999999997</v>
      </c>
      <c r="L20">
        <v>32.049999999999997</v>
      </c>
      <c r="M20">
        <v>32.25</v>
      </c>
      <c r="N20">
        <v>32.049999999999997</v>
      </c>
      <c r="O20">
        <v>32.700000000000003</v>
      </c>
      <c r="P20">
        <v>34.200000000000003</v>
      </c>
      <c r="Q20">
        <v>34.5</v>
      </c>
      <c r="R20">
        <v>34.049999999999997</v>
      </c>
      <c r="S20">
        <v>34.25</v>
      </c>
      <c r="T20">
        <v>33.799999999999997</v>
      </c>
      <c r="U20">
        <v>34.200000000000003</v>
      </c>
      <c r="V20">
        <v>34.200000000000003</v>
      </c>
      <c r="W20">
        <v>34.700000000000003</v>
      </c>
      <c r="X20">
        <v>34.6</v>
      </c>
      <c r="Y20">
        <v>34.6</v>
      </c>
      <c r="Z20">
        <v>34.549999999999997</v>
      </c>
      <c r="AA20">
        <v>34.4</v>
      </c>
      <c r="AB20">
        <v>34</v>
      </c>
      <c r="AC20">
        <v>34.65</v>
      </c>
      <c r="AD20">
        <v>34.299999999999997</v>
      </c>
      <c r="AE20">
        <v>34.35</v>
      </c>
      <c r="AF20">
        <v>34.799999999999997</v>
      </c>
      <c r="AG20">
        <v>33.700000000000003</v>
      </c>
      <c r="AH20">
        <v>34.5</v>
      </c>
      <c r="AI20">
        <v>33.700000000000003</v>
      </c>
      <c r="AJ20">
        <v>34</v>
      </c>
      <c r="AK20">
        <v>34.6</v>
      </c>
      <c r="AL20">
        <v>35.35</v>
      </c>
      <c r="AM20">
        <v>35.75</v>
      </c>
      <c r="AN20">
        <v>35.1</v>
      </c>
      <c r="AO20">
        <v>35.200000000000003</v>
      </c>
      <c r="AP20">
        <v>35.200000000000003</v>
      </c>
      <c r="AQ20">
        <v>34.03</v>
      </c>
      <c r="AR20">
        <v>33.36</v>
      </c>
      <c r="AS20">
        <v>33.25</v>
      </c>
      <c r="AT20">
        <v>32.08</v>
      </c>
      <c r="AU20">
        <v>31.85</v>
      </c>
      <c r="AV20">
        <v>30.48</v>
      </c>
      <c r="AW20">
        <v>30.41</v>
      </c>
      <c r="AX20">
        <v>29.47</v>
      </c>
      <c r="AY20">
        <v>29.58</v>
      </c>
      <c r="AZ20">
        <v>30.13</v>
      </c>
      <c r="BA20">
        <v>30.57</v>
      </c>
      <c r="BB20">
        <v>33.549999999999997</v>
      </c>
      <c r="BC20">
        <v>33.1</v>
      </c>
      <c r="BD20">
        <v>32.99</v>
      </c>
      <c r="BE20">
        <v>31.99</v>
      </c>
      <c r="BF20">
        <v>31.62</v>
      </c>
      <c r="BG20">
        <v>33.06</v>
      </c>
      <c r="BH20">
        <v>32.200000000000003</v>
      </c>
      <c r="BI20">
        <v>31.75</v>
      </c>
      <c r="BJ20">
        <v>31.39</v>
      </c>
      <c r="BK20">
        <v>31.34</v>
      </c>
      <c r="BL20">
        <v>31.34</v>
      </c>
      <c r="BM20">
        <v>30.98</v>
      </c>
    </row>
    <row r="21" spans="1:65" x14ac:dyDescent="0.25">
      <c r="A21">
        <v>31.36</v>
      </c>
      <c r="B21">
        <v>31.48</v>
      </c>
      <c r="C21">
        <v>32.11</v>
      </c>
      <c r="D21">
        <v>33.39</v>
      </c>
      <c r="E21">
        <v>33.78</v>
      </c>
      <c r="F21">
        <v>33.979999999999997</v>
      </c>
      <c r="G21">
        <v>34.54</v>
      </c>
      <c r="H21">
        <v>34.619999999999997</v>
      </c>
      <c r="I21">
        <v>34.57</v>
      </c>
      <c r="J21">
        <v>34.17</v>
      </c>
      <c r="K21">
        <v>34.5</v>
      </c>
      <c r="L21">
        <v>34.9</v>
      </c>
      <c r="M21">
        <v>34.58</v>
      </c>
      <c r="N21">
        <v>34.29</v>
      </c>
      <c r="O21">
        <v>34.43</v>
      </c>
      <c r="P21">
        <v>34.6</v>
      </c>
      <c r="Q21">
        <v>34.880000000000003</v>
      </c>
      <c r="R21">
        <v>35.049999999999997</v>
      </c>
      <c r="S21">
        <v>36.15</v>
      </c>
      <c r="T21">
        <v>36.909999999999997</v>
      </c>
      <c r="U21">
        <v>37.94</v>
      </c>
      <c r="V21">
        <v>37.85</v>
      </c>
      <c r="W21">
        <v>37.22</v>
      </c>
      <c r="X21">
        <v>36</v>
      </c>
      <c r="Y21">
        <v>35.65</v>
      </c>
      <c r="Z21">
        <v>35.47</v>
      </c>
      <c r="AA21">
        <v>35.049999999999997</v>
      </c>
      <c r="AB21">
        <v>35.950000000000003</v>
      </c>
      <c r="AC21">
        <v>35.71</v>
      </c>
      <c r="AD21">
        <v>35.4</v>
      </c>
      <c r="AE21">
        <v>35.130000000000003</v>
      </c>
      <c r="AF21">
        <v>34.814999999999998</v>
      </c>
      <c r="AG21">
        <v>33.54</v>
      </c>
      <c r="AH21">
        <v>34.06</v>
      </c>
      <c r="AI21">
        <v>33.5</v>
      </c>
      <c r="AJ21">
        <v>34.049999999999997</v>
      </c>
      <c r="AK21">
        <v>33.450000000000003</v>
      </c>
      <c r="AL21">
        <v>32.86</v>
      </c>
      <c r="AM21">
        <v>32.67</v>
      </c>
      <c r="AN21">
        <v>32.090000000000003</v>
      </c>
      <c r="AO21">
        <v>31.46</v>
      </c>
      <c r="AP21">
        <v>32.31</v>
      </c>
      <c r="AQ21">
        <v>32.43</v>
      </c>
      <c r="AR21">
        <v>30.91</v>
      </c>
      <c r="AS21">
        <v>34.32</v>
      </c>
      <c r="AT21">
        <v>35.26</v>
      </c>
      <c r="AU21">
        <v>36.67</v>
      </c>
      <c r="AV21">
        <v>35.21</v>
      </c>
      <c r="AW21">
        <v>35.020000000000003</v>
      </c>
      <c r="AX21">
        <v>32.58</v>
      </c>
      <c r="AY21">
        <v>31.65</v>
      </c>
      <c r="AZ21">
        <v>32.200000000000003</v>
      </c>
      <c r="BA21">
        <v>32.82</v>
      </c>
      <c r="BB21">
        <v>34.450000000000003</v>
      </c>
      <c r="BC21">
        <v>34.270000000000003</v>
      </c>
      <c r="BD21">
        <v>33.03</v>
      </c>
      <c r="BE21">
        <v>31.28</v>
      </c>
      <c r="BF21">
        <v>31.5</v>
      </c>
      <c r="BG21">
        <v>31.74</v>
      </c>
      <c r="BH21">
        <v>29.14</v>
      </c>
      <c r="BI21">
        <v>30.55</v>
      </c>
      <c r="BJ21">
        <v>29.99</v>
      </c>
      <c r="BK21">
        <v>29.14</v>
      </c>
      <c r="BL21">
        <v>30.31</v>
      </c>
      <c r="BM21">
        <v>31.54</v>
      </c>
    </row>
    <row r="22" spans="1:65" x14ac:dyDescent="0.25">
      <c r="A22">
        <v>40.549999999999997</v>
      </c>
      <c r="B22">
        <v>40.159999999999997</v>
      </c>
      <c r="C22">
        <v>38.47</v>
      </c>
      <c r="D22">
        <v>37.619999999999997</v>
      </c>
      <c r="E22">
        <v>37.950000000000003</v>
      </c>
      <c r="F22">
        <v>38.99</v>
      </c>
      <c r="G22">
        <v>38.92</v>
      </c>
      <c r="H22">
        <v>38.11</v>
      </c>
      <c r="I22">
        <v>38.47</v>
      </c>
      <c r="J22">
        <v>39.020000000000003</v>
      </c>
      <c r="K22">
        <v>38.479999999999997</v>
      </c>
      <c r="L22">
        <v>38.81</v>
      </c>
      <c r="M22">
        <v>39.590000000000003</v>
      </c>
      <c r="N22">
        <v>38.229999999999997</v>
      </c>
      <c r="O22">
        <v>38.409999999999997</v>
      </c>
      <c r="P22">
        <v>38.479999999999997</v>
      </c>
      <c r="Q22">
        <v>37.44</v>
      </c>
      <c r="R22">
        <v>38.340000000000003</v>
      </c>
      <c r="S22">
        <v>38.97</v>
      </c>
      <c r="T22">
        <v>38.270000000000003</v>
      </c>
      <c r="U22">
        <v>38.119999999999997</v>
      </c>
      <c r="V22">
        <v>40.049999999999997</v>
      </c>
      <c r="W22">
        <v>42.67</v>
      </c>
      <c r="X22">
        <v>44.82</v>
      </c>
      <c r="Y22">
        <v>43.97</v>
      </c>
      <c r="Z22">
        <v>39.65</v>
      </c>
      <c r="AA22">
        <v>39.9</v>
      </c>
      <c r="AB22">
        <v>40.92</v>
      </c>
      <c r="AC22">
        <v>43.42</v>
      </c>
      <c r="AD22">
        <v>50.65</v>
      </c>
      <c r="AE22">
        <v>47.95</v>
      </c>
      <c r="AF22">
        <v>49.42</v>
      </c>
      <c r="AG22">
        <v>44.75</v>
      </c>
      <c r="AH22">
        <v>49.47</v>
      </c>
      <c r="AI22">
        <v>49.06</v>
      </c>
      <c r="AJ22">
        <v>51.7</v>
      </c>
      <c r="AK22">
        <v>51.22</v>
      </c>
      <c r="AL22">
        <v>49.62</v>
      </c>
      <c r="AM22">
        <v>48.01</v>
      </c>
      <c r="AN22">
        <v>49.21</v>
      </c>
      <c r="AO22">
        <v>49.06</v>
      </c>
      <c r="AP22">
        <v>47.18</v>
      </c>
      <c r="AQ22">
        <v>46.34</v>
      </c>
      <c r="AR22">
        <v>42.57</v>
      </c>
      <c r="AS22">
        <v>42.56</v>
      </c>
      <c r="AT22">
        <v>38.96</v>
      </c>
      <c r="AU22">
        <v>38.15</v>
      </c>
      <c r="AV22">
        <v>37.35</v>
      </c>
      <c r="AW22">
        <v>35.31</v>
      </c>
      <c r="AX22">
        <v>34.6</v>
      </c>
      <c r="AY22">
        <v>34.21</v>
      </c>
      <c r="AZ22">
        <v>34.270000000000003</v>
      </c>
      <c r="BA22">
        <v>32.42</v>
      </c>
      <c r="BB22">
        <v>35.729999999999997</v>
      </c>
      <c r="BC22">
        <v>35.42</v>
      </c>
      <c r="BD22">
        <v>35.5</v>
      </c>
      <c r="BE22">
        <v>34.549999999999997</v>
      </c>
      <c r="BF22">
        <v>35.25</v>
      </c>
      <c r="BG22">
        <v>34.24</v>
      </c>
      <c r="BH22">
        <v>31.31</v>
      </c>
      <c r="BI22">
        <v>32.76</v>
      </c>
      <c r="BJ22">
        <v>33.11</v>
      </c>
      <c r="BK22">
        <v>30.53</v>
      </c>
      <c r="BL22">
        <v>31.85</v>
      </c>
      <c r="BM22">
        <v>32</v>
      </c>
    </row>
    <row r="23" spans="1:65" x14ac:dyDescent="0.25">
      <c r="A23">
        <v>3.8</v>
      </c>
      <c r="B23">
        <v>3.83</v>
      </c>
      <c r="C23">
        <v>3.75</v>
      </c>
      <c r="D23">
        <v>3.56</v>
      </c>
      <c r="E23">
        <v>3.64</v>
      </c>
      <c r="F23">
        <v>3.64</v>
      </c>
      <c r="G23">
        <v>3.64</v>
      </c>
      <c r="H23">
        <v>3.64</v>
      </c>
      <c r="I23">
        <v>3.56</v>
      </c>
      <c r="J23">
        <v>3.63</v>
      </c>
      <c r="K23">
        <v>3.67</v>
      </c>
      <c r="L23">
        <v>3.67</v>
      </c>
      <c r="M23">
        <v>3.67</v>
      </c>
      <c r="N23">
        <v>3.79</v>
      </c>
      <c r="O23">
        <v>3.8</v>
      </c>
      <c r="P23">
        <v>4.3</v>
      </c>
      <c r="Q23">
        <v>4.24</v>
      </c>
      <c r="R23">
        <v>4.3499999999999996</v>
      </c>
      <c r="S23">
        <v>4.3499999999999996</v>
      </c>
      <c r="T23">
        <v>4.16</v>
      </c>
      <c r="U23">
        <v>4.25</v>
      </c>
      <c r="V23">
        <v>4.49</v>
      </c>
      <c r="W23">
        <v>4.18</v>
      </c>
      <c r="X23">
        <v>4.49</v>
      </c>
      <c r="Y23">
        <v>4.3550000000000004</v>
      </c>
      <c r="Z23">
        <v>4.32</v>
      </c>
      <c r="AA23">
        <v>4.3</v>
      </c>
      <c r="AB23">
        <v>4.38</v>
      </c>
      <c r="AC23">
        <v>4.3</v>
      </c>
      <c r="AD23">
        <v>4.37</v>
      </c>
      <c r="AE23">
        <v>4.3600000000000003</v>
      </c>
      <c r="AF23">
        <v>4.57</v>
      </c>
      <c r="AG23">
        <v>4.6100000000000003</v>
      </c>
      <c r="AH23">
        <v>4.55</v>
      </c>
      <c r="AI23">
        <v>4.55</v>
      </c>
      <c r="AJ23">
        <v>4.51</v>
      </c>
      <c r="AK23">
        <v>4.41</v>
      </c>
      <c r="AL23">
        <v>4.3899999999999997</v>
      </c>
      <c r="AM23">
        <v>4.47</v>
      </c>
      <c r="AN23">
        <v>4.38</v>
      </c>
      <c r="AO23">
        <v>4.4000000000000004</v>
      </c>
      <c r="AP23">
        <v>4.3099999999999996</v>
      </c>
      <c r="AQ23">
        <v>4.0999999999999996</v>
      </c>
      <c r="AR23">
        <v>3.95</v>
      </c>
      <c r="AS23">
        <v>3.95</v>
      </c>
      <c r="AT23">
        <v>3.87</v>
      </c>
      <c r="AU23">
        <v>3.81</v>
      </c>
      <c r="AV23">
        <v>3.75</v>
      </c>
      <c r="AW23">
        <v>3.85</v>
      </c>
      <c r="AX23">
        <v>3.56</v>
      </c>
      <c r="AY23">
        <v>3.87</v>
      </c>
      <c r="AZ23">
        <v>4.0199999999999996</v>
      </c>
      <c r="BA23">
        <v>4.08</v>
      </c>
      <c r="BB23">
        <v>4.01</v>
      </c>
      <c r="BC23">
        <v>4.05</v>
      </c>
      <c r="BD23">
        <v>4.0199999999999996</v>
      </c>
      <c r="BE23">
        <v>3.75</v>
      </c>
      <c r="BF23">
        <v>3.59</v>
      </c>
      <c r="BG23">
        <v>3.64</v>
      </c>
      <c r="BH23">
        <v>3.38</v>
      </c>
      <c r="BI23">
        <v>3.35</v>
      </c>
      <c r="BJ23">
        <v>3.3</v>
      </c>
      <c r="BK23">
        <v>3.34</v>
      </c>
      <c r="BL23">
        <v>3.2</v>
      </c>
      <c r="BM23">
        <v>3.34</v>
      </c>
    </row>
    <row r="24" spans="1:65" x14ac:dyDescent="0.25">
      <c r="A24">
        <v>16.64</v>
      </c>
      <c r="B24">
        <v>15.65</v>
      </c>
      <c r="C24">
        <v>15.3</v>
      </c>
      <c r="D24">
        <v>15.15</v>
      </c>
      <c r="E24">
        <v>15.2</v>
      </c>
      <c r="F24">
        <v>15.48</v>
      </c>
      <c r="G24">
        <v>14.18</v>
      </c>
      <c r="H24">
        <v>14.38</v>
      </c>
      <c r="I24">
        <v>13.39</v>
      </c>
      <c r="J24">
        <v>13.9</v>
      </c>
      <c r="K24">
        <v>14.02</v>
      </c>
      <c r="L24">
        <v>14.85</v>
      </c>
      <c r="M24">
        <v>15.03</v>
      </c>
      <c r="N24">
        <v>16.149999999999999</v>
      </c>
      <c r="O24">
        <v>17.88</v>
      </c>
      <c r="P24">
        <v>19.850000000000001</v>
      </c>
      <c r="Q24">
        <v>19.87</v>
      </c>
      <c r="R24">
        <v>19.690000000000001</v>
      </c>
      <c r="S24">
        <v>18.8</v>
      </c>
      <c r="T24">
        <v>19.920000000000002</v>
      </c>
      <c r="U24">
        <v>18.84</v>
      </c>
      <c r="V24">
        <v>17.149999999999999</v>
      </c>
      <c r="W24">
        <v>17.010000000000002</v>
      </c>
      <c r="X24">
        <v>20</v>
      </c>
      <c r="Y24">
        <v>19.91</v>
      </c>
      <c r="Z24">
        <v>20.16</v>
      </c>
      <c r="AA24">
        <v>22.95</v>
      </c>
      <c r="AB24">
        <v>25.39</v>
      </c>
      <c r="AC24">
        <v>25.44</v>
      </c>
      <c r="AD24">
        <v>25.63</v>
      </c>
      <c r="AE24">
        <v>26.25</v>
      </c>
      <c r="AF24">
        <v>24.94</v>
      </c>
      <c r="AG24">
        <v>25.28</v>
      </c>
      <c r="AH24">
        <v>25.61</v>
      </c>
      <c r="AI24">
        <v>25.28</v>
      </c>
      <c r="AJ24">
        <v>24.29</v>
      </c>
      <c r="AK24">
        <v>24.19</v>
      </c>
      <c r="AL24">
        <v>24.14</v>
      </c>
      <c r="AM24">
        <v>24.6</v>
      </c>
      <c r="AN24">
        <v>24.22</v>
      </c>
      <c r="AO24">
        <v>22.98</v>
      </c>
      <c r="AP24">
        <v>25.75</v>
      </c>
      <c r="AQ24">
        <v>24.64</v>
      </c>
      <c r="AR24">
        <v>24.57</v>
      </c>
      <c r="AS24">
        <v>24.32</v>
      </c>
      <c r="AT24">
        <v>24.02</v>
      </c>
      <c r="AU24">
        <v>23.03</v>
      </c>
      <c r="AV24">
        <v>21.98</v>
      </c>
      <c r="AW24">
        <v>19.8</v>
      </c>
      <c r="AX24">
        <v>18.5</v>
      </c>
      <c r="AY24">
        <v>17.86</v>
      </c>
      <c r="AZ24">
        <v>18.36</v>
      </c>
      <c r="BA24">
        <v>18.059999999999999</v>
      </c>
      <c r="BB24">
        <v>18.3</v>
      </c>
      <c r="BC24">
        <v>19.149999999999999</v>
      </c>
      <c r="BD24">
        <v>19.309999999999999</v>
      </c>
      <c r="BE24">
        <v>20.86</v>
      </c>
      <c r="BF24">
        <v>22.83</v>
      </c>
      <c r="BG24">
        <v>22.56</v>
      </c>
      <c r="BH24">
        <v>21.1</v>
      </c>
      <c r="BI24">
        <v>23.86</v>
      </c>
      <c r="BJ24">
        <v>23.83</v>
      </c>
      <c r="BK24">
        <v>24.22</v>
      </c>
      <c r="BL24">
        <v>22.11</v>
      </c>
      <c r="BM24">
        <v>23.49</v>
      </c>
    </row>
    <row r="25" spans="1:65" x14ac:dyDescent="0.25">
      <c r="A25">
        <v>41.43</v>
      </c>
      <c r="B25">
        <v>41.71</v>
      </c>
      <c r="C25">
        <v>42.76</v>
      </c>
      <c r="D25">
        <v>42.68</v>
      </c>
      <c r="E25">
        <v>41.77</v>
      </c>
      <c r="F25">
        <v>41.98</v>
      </c>
      <c r="G25">
        <v>42.28</v>
      </c>
      <c r="H25">
        <v>41.35</v>
      </c>
      <c r="I25">
        <v>41.51</v>
      </c>
      <c r="J25">
        <v>41.75</v>
      </c>
      <c r="K25">
        <v>42.35</v>
      </c>
      <c r="L25">
        <v>42.03</v>
      </c>
      <c r="M25">
        <v>42.04</v>
      </c>
      <c r="N25">
        <v>42.18</v>
      </c>
      <c r="O25">
        <v>41.87</v>
      </c>
      <c r="P25">
        <v>41.21</v>
      </c>
      <c r="Q25">
        <v>40.61</v>
      </c>
      <c r="R25">
        <v>40.68</v>
      </c>
      <c r="S25">
        <v>40.700000000000003</v>
      </c>
      <c r="T25">
        <v>39.83</v>
      </c>
      <c r="U25">
        <v>39.99</v>
      </c>
      <c r="V25">
        <v>39.15</v>
      </c>
      <c r="W25">
        <v>39.450000000000003</v>
      </c>
      <c r="X25">
        <v>39.69</v>
      </c>
      <c r="Y25">
        <v>39.86</v>
      </c>
      <c r="Z25">
        <v>40.049999999999997</v>
      </c>
      <c r="AA25">
        <v>40.22</v>
      </c>
      <c r="AB25">
        <v>40.53</v>
      </c>
      <c r="AC25">
        <v>40.020000000000003</v>
      </c>
      <c r="AD25">
        <v>40.270000000000003</v>
      </c>
      <c r="AE25">
        <v>41.13</v>
      </c>
      <c r="AF25">
        <v>41.29</v>
      </c>
      <c r="AG25">
        <v>40.96</v>
      </c>
      <c r="AH25">
        <v>40.06</v>
      </c>
      <c r="AI25">
        <v>40.14</v>
      </c>
      <c r="AJ25">
        <v>40.32</v>
      </c>
      <c r="AK25">
        <v>40.049999999999997</v>
      </c>
      <c r="AL25">
        <v>39.83</v>
      </c>
      <c r="AM25">
        <v>39.06</v>
      </c>
      <c r="AN25">
        <v>38.979999999999997</v>
      </c>
      <c r="AO25">
        <v>36.86</v>
      </c>
      <c r="AP25">
        <v>36.630000000000003</v>
      </c>
      <c r="AQ25">
        <v>36.340000000000003</v>
      </c>
      <c r="AR25">
        <v>36.700000000000003</v>
      </c>
      <c r="AS25">
        <v>36.51</v>
      </c>
      <c r="AT25">
        <v>37.19</v>
      </c>
      <c r="AU25">
        <v>37.229999999999997</v>
      </c>
      <c r="AV25">
        <v>38.25</v>
      </c>
      <c r="AW25">
        <v>37.520000000000003</v>
      </c>
      <c r="AX25">
        <v>37.72</v>
      </c>
      <c r="AY25">
        <v>37.14</v>
      </c>
      <c r="AZ25">
        <v>37.1</v>
      </c>
      <c r="BA25">
        <v>37.799999999999997</v>
      </c>
      <c r="BB25">
        <v>38.4</v>
      </c>
      <c r="BC25">
        <v>36.32</v>
      </c>
      <c r="BD25">
        <v>36.67</v>
      </c>
      <c r="BE25">
        <v>37.93</v>
      </c>
      <c r="BF25">
        <v>37.950000000000003</v>
      </c>
      <c r="BG25">
        <v>38.020000000000003</v>
      </c>
      <c r="BH25">
        <v>38.4</v>
      </c>
      <c r="BI25">
        <v>37.950000000000003</v>
      </c>
      <c r="BJ25">
        <v>36.729999999999997</v>
      </c>
      <c r="BK25">
        <v>37.590000000000003</v>
      </c>
      <c r="BL25">
        <v>38.24</v>
      </c>
      <c r="BM25">
        <v>37.409999999999997</v>
      </c>
    </row>
    <row r="26" spans="1:65" x14ac:dyDescent="0.25">
      <c r="A26">
        <v>1.55</v>
      </c>
      <c r="B26">
        <v>1.54</v>
      </c>
      <c r="C26">
        <v>1.49</v>
      </c>
      <c r="D26">
        <v>1.46</v>
      </c>
      <c r="E26">
        <v>1.43</v>
      </c>
      <c r="F26">
        <v>1.41</v>
      </c>
      <c r="G26">
        <v>1.44</v>
      </c>
      <c r="H26">
        <v>1.44</v>
      </c>
      <c r="I26">
        <v>1.41</v>
      </c>
      <c r="J26">
        <v>1.41</v>
      </c>
      <c r="K26">
        <v>1.4</v>
      </c>
      <c r="L26">
        <v>1.44</v>
      </c>
      <c r="M26">
        <v>1.44</v>
      </c>
      <c r="N26">
        <v>1.41</v>
      </c>
      <c r="O26">
        <v>1.34</v>
      </c>
      <c r="P26">
        <v>1.38</v>
      </c>
      <c r="Q26">
        <v>1.1100000000000001</v>
      </c>
      <c r="R26">
        <v>1.1299999999999999</v>
      </c>
      <c r="S26">
        <v>1.17</v>
      </c>
      <c r="T26">
        <v>1.23</v>
      </c>
      <c r="U26">
        <v>1.28</v>
      </c>
      <c r="V26">
        <v>1.2875000000000001</v>
      </c>
      <c r="W26">
        <v>1.3</v>
      </c>
      <c r="X26">
        <v>1.31</v>
      </c>
      <c r="Y26">
        <v>1.36</v>
      </c>
      <c r="Z26">
        <v>1.4</v>
      </c>
      <c r="AA26">
        <v>1.39</v>
      </c>
      <c r="AB26">
        <v>1.41</v>
      </c>
      <c r="AC26">
        <v>1.36</v>
      </c>
      <c r="AD26">
        <v>1.39</v>
      </c>
      <c r="AE26">
        <v>1.36</v>
      </c>
      <c r="AF26">
        <v>1.34</v>
      </c>
      <c r="AG26">
        <v>1.3</v>
      </c>
      <c r="AH26">
        <v>1.28</v>
      </c>
      <c r="AI26">
        <v>1.24</v>
      </c>
      <c r="AJ26">
        <v>1.25</v>
      </c>
      <c r="AK26">
        <v>1.31</v>
      </c>
      <c r="AL26">
        <v>1.28</v>
      </c>
      <c r="AM26">
        <v>1.35</v>
      </c>
      <c r="AN26">
        <v>1.37</v>
      </c>
      <c r="AO26">
        <v>1.35</v>
      </c>
      <c r="AP26">
        <v>1.3</v>
      </c>
      <c r="AQ26">
        <v>1.31</v>
      </c>
      <c r="AR26">
        <v>1.28</v>
      </c>
      <c r="AS26">
        <v>1.2873000000000001</v>
      </c>
      <c r="AT26">
        <v>1.28</v>
      </c>
      <c r="AU26">
        <v>1.27</v>
      </c>
      <c r="AV26">
        <v>1.21</v>
      </c>
      <c r="AW26">
        <v>1.17</v>
      </c>
      <c r="AX26">
        <v>1.1499999999999999</v>
      </c>
      <c r="AY26">
        <v>1.1299999999999999</v>
      </c>
      <c r="AZ26">
        <v>1.1000000000000001</v>
      </c>
      <c r="BA26">
        <v>1.1399999999999999</v>
      </c>
      <c r="BB26">
        <v>1.1399999999999999</v>
      </c>
      <c r="BC26">
        <v>1.21</v>
      </c>
      <c r="BD26">
        <v>1.19</v>
      </c>
      <c r="BE26">
        <v>1.18</v>
      </c>
      <c r="BF26">
        <v>1.1299999999999999</v>
      </c>
      <c r="BG26">
        <v>1.1762999999999999</v>
      </c>
      <c r="BH26">
        <v>1.17</v>
      </c>
      <c r="BI26">
        <v>1.1599999999999999</v>
      </c>
      <c r="BJ26">
        <v>1.1599999999999999</v>
      </c>
      <c r="BK26">
        <v>1.17</v>
      </c>
      <c r="BL26">
        <v>1.1599999999999999</v>
      </c>
      <c r="BM26">
        <v>1.1399999999999999</v>
      </c>
    </row>
    <row r="27" spans="1:65" x14ac:dyDescent="0.25">
      <c r="A27">
        <v>19.399999999999999</v>
      </c>
      <c r="B27">
        <v>19.8</v>
      </c>
      <c r="C27">
        <v>19.739999999999998</v>
      </c>
      <c r="D27">
        <v>19.53</v>
      </c>
      <c r="E27">
        <v>18.8</v>
      </c>
      <c r="F27">
        <v>19.22</v>
      </c>
      <c r="G27">
        <v>19.420000000000002</v>
      </c>
      <c r="H27">
        <v>20.309999999999999</v>
      </c>
      <c r="I27">
        <v>19.98</v>
      </c>
      <c r="J27">
        <v>20</v>
      </c>
      <c r="K27">
        <v>19.04</v>
      </c>
      <c r="L27">
        <v>19.45</v>
      </c>
      <c r="M27">
        <v>20.13</v>
      </c>
      <c r="N27">
        <v>20.5</v>
      </c>
      <c r="O27">
        <v>20.16</v>
      </c>
      <c r="P27">
        <v>20.6</v>
      </c>
      <c r="Q27">
        <v>20.43</v>
      </c>
      <c r="R27">
        <v>20.76</v>
      </c>
      <c r="S27">
        <v>21.57</v>
      </c>
      <c r="T27">
        <v>21.16</v>
      </c>
      <c r="U27">
        <v>20.57</v>
      </c>
      <c r="V27">
        <v>19.45</v>
      </c>
      <c r="W27">
        <v>19.64</v>
      </c>
      <c r="X27">
        <v>19.03</v>
      </c>
      <c r="Y27">
        <v>18.329999999999998</v>
      </c>
      <c r="Z27">
        <v>17.010000000000002</v>
      </c>
      <c r="AA27">
        <v>16.38</v>
      </c>
      <c r="AB27">
        <v>17.170000000000002</v>
      </c>
      <c r="AC27">
        <v>17.95</v>
      </c>
      <c r="AD27">
        <v>19.22</v>
      </c>
      <c r="AE27">
        <v>19.05</v>
      </c>
      <c r="AF27">
        <v>19.97</v>
      </c>
      <c r="AG27">
        <v>20</v>
      </c>
      <c r="AH27">
        <v>21</v>
      </c>
      <c r="AI27">
        <v>21.43</v>
      </c>
      <c r="AJ27">
        <v>21.78</v>
      </c>
      <c r="AK27">
        <v>21.67</v>
      </c>
      <c r="AL27">
        <v>21.61</v>
      </c>
      <c r="AM27">
        <v>21.68</v>
      </c>
      <c r="AN27">
        <v>21.15</v>
      </c>
      <c r="AO27">
        <v>21.51</v>
      </c>
      <c r="AP27">
        <v>21.57</v>
      </c>
      <c r="AQ27">
        <v>22.64</v>
      </c>
      <c r="AR27">
        <v>22.6</v>
      </c>
      <c r="AS27">
        <v>22.96</v>
      </c>
      <c r="AT27">
        <v>22.2</v>
      </c>
      <c r="AU27">
        <v>22.3</v>
      </c>
      <c r="AV27">
        <v>22.11</v>
      </c>
      <c r="AW27">
        <v>21.95</v>
      </c>
      <c r="AX27">
        <v>20.88</v>
      </c>
      <c r="AY27">
        <v>20.399999999999999</v>
      </c>
      <c r="AZ27">
        <v>20.079999999999998</v>
      </c>
      <c r="BA27">
        <v>20.45</v>
      </c>
      <c r="BB27">
        <v>21.14</v>
      </c>
      <c r="BC27">
        <v>20.97</v>
      </c>
      <c r="BD27">
        <v>20.28</v>
      </c>
      <c r="BE27">
        <v>18.91</v>
      </c>
      <c r="BF27">
        <v>18.32</v>
      </c>
      <c r="BG27">
        <v>17.36</v>
      </c>
      <c r="BH27">
        <v>16.510000000000002</v>
      </c>
      <c r="BI27">
        <v>16.71</v>
      </c>
      <c r="BJ27">
        <v>17.18</v>
      </c>
      <c r="BK27">
        <v>16.97</v>
      </c>
      <c r="BL27">
        <v>18.04</v>
      </c>
      <c r="BM27">
        <v>18.98</v>
      </c>
    </row>
    <row r="28" spans="1:65" x14ac:dyDescent="0.25">
      <c r="A28">
        <v>17.079999999999998</v>
      </c>
      <c r="B28">
        <v>17.39</v>
      </c>
      <c r="C28">
        <v>16.55</v>
      </c>
      <c r="D28">
        <v>16.59</v>
      </c>
      <c r="E28">
        <v>17.14</v>
      </c>
      <c r="F28">
        <v>17.07</v>
      </c>
      <c r="G28">
        <v>17.78</v>
      </c>
      <c r="H28">
        <v>17.87</v>
      </c>
      <c r="I28">
        <v>17.78</v>
      </c>
      <c r="J28">
        <v>18.079999999999998</v>
      </c>
      <c r="K28">
        <v>18.22</v>
      </c>
      <c r="L28">
        <v>18.36</v>
      </c>
      <c r="M28">
        <v>18.34</v>
      </c>
      <c r="N28">
        <v>18.510000000000002</v>
      </c>
      <c r="O28">
        <v>19.02</v>
      </c>
      <c r="P28">
        <v>19.18</v>
      </c>
      <c r="Q28">
        <v>19.809999999999999</v>
      </c>
      <c r="R28">
        <v>19.38</v>
      </c>
      <c r="S28">
        <v>19.89</v>
      </c>
      <c r="T28">
        <v>20.23</v>
      </c>
      <c r="U28">
        <v>20.39</v>
      </c>
      <c r="V28">
        <v>23.41</v>
      </c>
      <c r="W28">
        <v>23.92</v>
      </c>
      <c r="X28">
        <v>23.12</v>
      </c>
      <c r="Y28">
        <v>22.93</v>
      </c>
      <c r="Z28">
        <v>22.16</v>
      </c>
      <c r="AA28">
        <v>22.19</v>
      </c>
      <c r="AB28">
        <v>22</v>
      </c>
      <c r="AC28">
        <v>24.8</v>
      </c>
      <c r="AD28">
        <v>24.65</v>
      </c>
      <c r="AE28">
        <v>25.24</v>
      </c>
      <c r="AF28">
        <v>24.12</v>
      </c>
      <c r="AG28">
        <v>22.13</v>
      </c>
      <c r="AH28">
        <v>22.45</v>
      </c>
      <c r="AI28">
        <v>21.9</v>
      </c>
      <c r="AJ28">
        <v>23.29</v>
      </c>
      <c r="AK28">
        <v>1.8</v>
      </c>
      <c r="AL28">
        <v>1.86</v>
      </c>
      <c r="AM28">
        <v>1.66</v>
      </c>
      <c r="AN28">
        <v>1.52</v>
      </c>
      <c r="AO28">
        <v>1.57</v>
      </c>
      <c r="AP28">
        <v>1.57</v>
      </c>
      <c r="AQ28">
        <v>1.52</v>
      </c>
      <c r="AR28">
        <v>1.42</v>
      </c>
      <c r="AS28">
        <v>1.37</v>
      </c>
      <c r="AT28">
        <v>1.41</v>
      </c>
      <c r="AU28">
        <v>1.91</v>
      </c>
      <c r="AV28">
        <v>1.79</v>
      </c>
      <c r="AW28">
        <v>1.68</v>
      </c>
      <c r="AX28">
        <v>1.56</v>
      </c>
      <c r="AY28">
        <v>1.5</v>
      </c>
      <c r="AZ28">
        <v>1.72</v>
      </c>
      <c r="BA28">
        <v>1.61</v>
      </c>
      <c r="BB28">
        <v>1.88</v>
      </c>
      <c r="BC28">
        <v>1.77</v>
      </c>
      <c r="BD28">
        <v>1.87</v>
      </c>
      <c r="BE28">
        <v>1.79</v>
      </c>
      <c r="BF28">
        <v>1.74</v>
      </c>
      <c r="BG28">
        <v>1.72</v>
      </c>
      <c r="BH28">
        <v>1.59</v>
      </c>
      <c r="BI28">
        <v>1.64</v>
      </c>
      <c r="BJ28">
        <v>1.64</v>
      </c>
      <c r="BK28">
        <v>1.53</v>
      </c>
      <c r="BL28">
        <v>1.51</v>
      </c>
      <c r="BM28">
        <v>1.59</v>
      </c>
    </row>
    <row r="29" spans="1:65" x14ac:dyDescent="0.25">
      <c r="A29">
        <v>1.1100000000000001</v>
      </c>
      <c r="B29">
        <v>1.05</v>
      </c>
      <c r="C29">
        <v>1.05</v>
      </c>
      <c r="D29">
        <v>1.1000000000000001</v>
      </c>
      <c r="E29">
        <v>1.05</v>
      </c>
      <c r="F29">
        <v>0.97650000000000003</v>
      </c>
      <c r="G29">
        <v>0.94</v>
      </c>
      <c r="H29">
        <v>0.91990000000000005</v>
      </c>
      <c r="I29">
        <v>0.94979999999999998</v>
      </c>
      <c r="J29">
        <v>0.90390000000000004</v>
      </c>
      <c r="K29">
        <v>0.88</v>
      </c>
      <c r="L29">
        <v>0.91490000000000005</v>
      </c>
      <c r="M29">
        <v>0.92</v>
      </c>
      <c r="N29">
        <v>0.95509999999999995</v>
      </c>
      <c r="O29">
        <v>0.96919999999999995</v>
      </c>
      <c r="P29">
        <v>1.02</v>
      </c>
      <c r="Q29">
        <v>1.02</v>
      </c>
      <c r="R29">
        <v>1.03</v>
      </c>
      <c r="S29">
        <v>1.02</v>
      </c>
      <c r="T29">
        <v>1.05</v>
      </c>
      <c r="U29">
        <v>1.05</v>
      </c>
      <c r="V29">
        <v>1.08</v>
      </c>
      <c r="W29">
        <v>1.0900000000000001</v>
      </c>
      <c r="X29">
        <v>1.01</v>
      </c>
      <c r="Y29">
        <v>1.02</v>
      </c>
      <c r="Z29">
        <v>1.04</v>
      </c>
      <c r="AA29">
        <v>1.0900000000000001</v>
      </c>
      <c r="AB29">
        <v>1.1000000000000001</v>
      </c>
      <c r="AC29">
        <v>1.1399999999999999</v>
      </c>
      <c r="AD29">
        <v>1.18</v>
      </c>
      <c r="AE29">
        <v>1.21</v>
      </c>
      <c r="AF29">
        <v>1.27</v>
      </c>
      <c r="AG29">
        <v>1.32</v>
      </c>
      <c r="AH29">
        <v>1.39</v>
      </c>
      <c r="AI29">
        <v>1.43</v>
      </c>
      <c r="AJ29">
        <v>1.37</v>
      </c>
      <c r="AK29">
        <v>1.39</v>
      </c>
      <c r="AL29">
        <v>1.37</v>
      </c>
      <c r="AM29">
        <v>1.4</v>
      </c>
      <c r="AN29">
        <v>1.35</v>
      </c>
      <c r="AO29">
        <v>1.37</v>
      </c>
      <c r="AP29">
        <v>1.42</v>
      </c>
      <c r="AQ29">
        <v>1.35</v>
      </c>
      <c r="AR29">
        <v>1.21</v>
      </c>
      <c r="AS29">
        <v>1.32</v>
      </c>
      <c r="AT29">
        <v>1.37</v>
      </c>
      <c r="AU29">
        <v>1.25</v>
      </c>
      <c r="AV29">
        <v>1.23</v>
      </c>
      <c r="AW29">
        <v>1.32</v>
      </c>
      <c r="AX29">
        <v>1.25</v>
      </c>
      <c r="AY29">
        <v>1.28</v>
      </c>
      <c r="AZ29">
        <v>1.31</v>
      </c>
      <c r="BA29">
        <v>1.3</v>
      </c>
      <c r="BB29">
        <v>1.36</v>
      </c>
      <c r="BC29">
        <v>1.35</v>
      </c>
      <c r="BD29">
        <v>1.32</v>
      </c>
      <c r="BE29">
        <v>1.36</v>
      </c>
      <c r="BF29">
        <v>1.32</v>
      </c>
      <c r="BG29">
        <v>1.3</v>
      </c>
      <c r="BH29">
        <v>1.17</v>
      </c>
      <c r="BI29">
        <v>1.23</v>
      </c>
      <c r="BJ29">
        <v>1.08</v>
      </c>
      <c r="BK29">
        <v>1.07</v>
      </c>
      <c r="BL29">
        <v>0.95750000000000002</v>
      </c>
      <c r="BM29">
        <v>1.1599999999999999</v>
      </c>
    </row>
    <row r="30" spans="1:65" x14ac:dyDescent="0.25">
      <c r="A30">
        <v>73.290000000000006</v>
      </c>
      <c r="B30">
        <v>74.92</v>
      </c>
      <c r="C30">
        <v>74.12</v>
      </c>
      <c r="D30">
        <v>75.55</v>
      </c>
      <c r="E30">
        <v>75.98</v>
      </c>
      <c r="F30">
        <v>76.17</v>
      </c>
      <c r="G30">
        <v>78.31</v>
      </c>
      <c r="H30">
        <v>78.069999999999993</v>
      </c>
      <c r="I30">
        <v>78.23</v>
      </c>
      <c r="J30">
        <v>78.709999999999994</v>
      </c>
      <c r="K30">
        <v>77.64</v>
      </c>
      <c r="L30">
        <v>78.099999999999994</v>
      </c>
      <c r="M30">
        <v>78.02</v>
      </c>
      <c r="N30">
        <v>78.25</v>
      </c>
      <c r="O30">
        <v>79.260000000000005</v>
      </c>
      <c r="P30">
        <v>80.06</v>
      </c>
      <c r="Q30">
        <v>82.63</v>
      </c>
      <c r="R30">
        <v>86.11</v>
      </c>
      <c r="S30">
        <v>86.54</v>
      </c>
      <c r="T30">
        <v>87.66</v>
      </c>
      <c r="U30">
        <v>89.47</v>
      </c>
      <c r="V30">
        <v>89.29</v>
      </c>
      <c r="W30">
        <v>90.01</v>
      </c>
      <c r="X30">
        <v>91.9</v>
      </c>
      <c r="Y30">
        <v>87.61</v>
      </c>
      <c r="Z30">
        <v>86.68</v>
      </c>
      <c r="AA30">
        <v>87.01</v>
      </c>
      <c r="AB30">
        <v>87.96</v>
      </c>
      <c r="AC30">
        <v>90.49</v>
      </c>
      <c r="AD30">
        <v>89.58</v>
      </c>
      <c r="AE30">
        <v>93.42</v>
      </c>
      <c r="AF30">
        <v>94.18</v>
      </c>
      <c r="AG30">
        <v>91.11</v>
      </c>
      <c r="AH30">
        <v>92.4</v>
      </c>
      <c r="AI30">
        <v>89.93</v>
      </c>
      <c r="AJ30">
        <v>91.32</v>
      </c>
      <c r="AK30">
        <v>90.69</v>
      </c>
      <c r="AL30">
        <v>92.47</v>
      </c>
      <c r="AM30">
        <v>94.28</v>
      </c>
      <c r="AN30">
        <v>94.36</v>
      </c>
      <c r="AO30">
        <v>95.89</v>
      </c>
      <c r="AP30">
        <v>96.14</v>
      </c>
      <c r="AQ30">
        <v>95.72</v>
      </c>
      <c r="AR30">
        <v>93.6</v>
      </c>
      <c r="AS30">
        <v>92.9</v>
      </c>
      <c r="AT30">
        <v>85.67</v>
      </c>
      <c r="AU30">
        <v>85.36</v>
      </c>
      <c r="AV30">
        <v>81.09</v>
      </c>
      <c r="AW30">
        <v>81.290000000000006</v>
      </c>
      <c r="AX30">
        <v>78.650000000000006</v>
      </c>
      <c r="AY30">
        <v>78.34</v>
      </c>
      <c r="AZ30">
        <v>81.709999999999994</v>
      </c>
      <c r="BA30">
        <v>79.78</v>
      </c>
      <c r="BB30">
        <v>82.84</v>
      </c>
      <c r="BC30">
        <v>83.63</v>
      </c>
      <c r="BD30">
        <v>81.89</v>
      </c>
      <c r="BE30">
        <v>70.180000000000007</v>
      </c>
      <c r="BF30">
        <v>72.64</v>
      </c>
      <c r="BG30">
        <v>72.459999999999994</v>
      </c>
      <c r="BH30">
        <v>67.12</v>
      </c>
      <c r="BI30">
        <v>70.430000000000007</v>
      </c>
      <c r="BJ30">
        <v>68.92</v>
      </c>
      <c r="BK30">
        <v>68.930000000000007</v>
      </c>
      <c r="BL30">
        <v>71.34</v>
      </c>
      <c r="BM30">
        <v>75.91</v>
      </c>
    </row>
    <row r="31" spans="1:65" x14ac:dyDescent="0.25">
      <c r="A31">
        <v>6.42</v>
      </c>
      <c r="B31">
        <v>5.73</v>
      </c>
      <c r="C31">
        <v>5.59</v>
      </c>
      <c r="D31">
        <v>6.13</v>
      </c>
      <c r="E31">
        <v>6.16</v>
      </c>
      <c r="F31">
        <v>6.57</v>
      </c>
      <c r="G31">
        <v>6.43</v>
      </c>
      <c r="H31">
        <v>6.5</v>
      </c>
      <c r="I31">
        <v>6.57</v>
      </c>
      <c r="J31">
        <v>6.48</v>
      </c>
      <c r="K31">
        <v>6.27</v>
      </c>
      <c r="L31">
        <v>6.57</v>
      </c>
      <c r="M31">
        <v>6.28</v>
      </c>
      <c r="N31">
        <v>6.13</v>
      </c>
      <c r="O31">
        <v>6.31</v>
      </c>
      <c r="P31">
        <v>6.26</v>
      </c>
      <c r="Q31">
        <v>6.3</v>
      </c>
      <c r="R31">
        <v>6.3</v>
      </c>
      <c r="S31">
        <v>6.47</v>
      </c>
      <c r="T31">
        <v>6.8</v>
      </c>
      <c r="U31">
        <v>8</v>
      </c>
      <c r="V31">
        <v>8.0299999999999994</v>
      </c>
      <c r="W31">
        <v>8.0299999999999994</v>
      </c>
      <c r="X31">
        <v>8.1199999999999992</v>
      </c>
      <c r="Y31">
        <v>7.78</v>
      </c>
      <c r="Z31">
        <v>7.36</v>
      </c>
      <c r="AA31">
        <v>7.33</v>
      </c>
      <c r="AB31">
        <v>6.88</v>
      </c>
      <c r="AC31">
        <v>6.93</v>
      </c>
      <c r="AD31">
        <v>6.98</v>
      </c>
      <c r="AE31">
        <v>6.79</v>
      </c>
      <c r="AF31">
        <v>6.89</v>
      </c>
      <c r="AG31">
        <v>6.65</v>
      </c>
      <c r="AH31">
        <v>7.29</v>
      </c>
      <c r="AI31">
        <v>7.86</v>
      </c>
      <c r="AJ31">
        <v>8.01</v>
      </c>
      <c r="AK31">
        <v>8.4700000000000006</v>
      </c>
      <c r="AL31">
        <v>8.26</v>
      </c>
      <c r="AM31">
        <v>8.33</v>
      </c>
      <c r="AN31">
        <v>8.26</v>
      </c>
      <c r="AO31">
        <v>7.84</v>
      </c>
      <c r="AP31">
        <v>8.16</v>
      </c>
      <c r="AQ31">
        <v>7.86</v>
      </c>
      <c r="AR31">
        <v>7.81</v>
      </c>
      <c r="AS31">
        <v>7.91</v>
      </c>
      <c r="AT31">
        <v>7.5350000000000001</v>
      </c>
      <c r="AU31">
        <v>7.7</v>
      </c>
      <c r="AV31">
        <v>7.35</v>
      </c>
      <c r="AW31">
        <v>7.59</v>
      </c>
      <c r="AX31">
        <v>7</v>
      </c>
      <c r="AY31">
        <v>7.14</v>
      </c>
      <c r="AZ31">
        <v>7.25</v>
      </c>
      <c r="BA31">
        <v>7.19</v>
      </c>
      <c r="BB31">
        <v>7.57</v>
      </c>
      <c r="BC31">
        <v>7.43</v>
      </c>
      <c r="BD31">
        <v>7.29</v>
      </c>
      <c r="BE31">
        <v>6.79</v>
      </c>
      <c r="BF31">
        <v>6.27</v>
      </c>
      <c r="BG31">
        <v>6.17</v>
      </c>
      <c r="BH31">
        <v>5.75</v>
      </c>
      <c r="BI31">
        <v>5.99</v>
      </c>
      <c r="BJ31">
        <v>6.1</v>
      </c>
      <c r="BK31">
        <v>5.24</v>
      </c>
      <c r="BL31">
        <v>5.2</v>
      </c>
      <c r="BM31">
        <v>5.26</v>
      </c>
    </row>
    <row r="32" spans="1:65" x14ac:dyDescent="0.25">
      <c r="A32">
        <v>13.63</v>
      </c>
      <c r="B32">
        <v>13.1</v>
      </c>
      <c r="C32">
        <v>12.83</v>
      </c>
      <c r="D32">
        <v>13.24</v>
      </c>
      <c r="E32">
        <v>13.47</v>
      </c>
      <c r="F32">
        <v>14.65</v>
      </c>
      <c r="G32">
        <v>14.82</v>
      </c>
      <c r="H32">
        <v>15.03</v>
      </c>
      <c r="I32">
        <v>14.9</v>
      </c>
      <c r="J32">
        <v>14.54</v>
      </c>
      <c r="K32">
        <v>14.54</v>
      </c>
      <c r="L32">
        <v>15.17</v>
      </c>
      <c r="M32">
        <v>14.95</v>
      </c>
      <c r="N32">
        <v>13.45</v>
      </c>
      <c r="O32">
        <v>13.84</v>
      </c>
      <c r="P32">
        <v>14.35</v>
      </c>
      <c r="Q32">
        <v>14.21</v>
      </c>
      <c r="R32">
        <v>13.89</v>
      </c>
      <c r="S32">
        <v>13.62</v>
      </c>
      <c r="T32">
        <v>14.09</v>
      </c>
      <c r="U32">
        <v>14.08</v>
      </c>
      <c r="V32">
        <v>14.31</v>
      </c>
      <c r="W32">
        <v>14.36</v>
      </c>
      <c r="X32">
        <v>14.04</v>
      </c>
      <c r="Y32">
        <v>13.8</v>
      </c>
      <c r="Z32">
        <v>13.74</v>
      </c>
      <c r="AA32">
        <v>13.13</v>
      </c>
      <c r="AB32">
        <v>13.13</v>
      </c>
      <c r="AC32">
        <v>13.01</v>
      </c>
      <c r="AD32">
        <v>14.13</v>
      </c>
      <c r="AE32">
        <v>13.69</v>
      </c>
      <c r="AF32">
        <v>14.15</v>
      </c>
      <c r="AG32">
        <v>14.59</v>
      </c>
      <c r="AH32">
        <v>14.43</v>
      </c>
      <c r="AI32">
        <v>14.23</v>
      </c>
      <c r="AJ32">
        <v>14.37</v>
      </c>
      <c r="AK32">
        <v>13.85</v>
      </c>
      <c r="AL32">
        <v>14.16</v>
      </c>
      <c r="AM32">
        <v>14</v>
      </c>
      <c r="AN32">
        <v>14.46</v>
      </c>
      <c r="AO32">
        <v>14.17</v>
      </c>
      <c r="AP32">
        <v>14.19</v>
      </c>
      <c r="AQ32">
        <v>14.24</v>
      </c>
      <c r="AR32">
        <v>14.34</v>
      </c>
      <c r="AS32">
        <v>14.22</v>
      </c>
      <c r="AT32">
        <v>13.6</v>
      </c>
      <c r="AU32">
        <v>13.06</v>
      </c>
      <c r="AV32">
        <v>12.84</v>
      </c>
      <c r="AW32">
        <v>12.16</v>
      </c>
      <c r="AX32">
        <v>11.72</v>
      </c>
      <c r="AY32">
        <v>11.16</v>
      </c>
      <c r="AZ32">
        <v>10.71</v>
      </c>
      <c r="BA32">
        <v>11</v>
      </c>
      <c r="BB32">
        <v>11.43</v>
      </c>
      <c r="BC32">
        <v>10.81</v>
      </c>
      <c r="BD32">
        <v>10.4</v>
      </c>
      <c r="BE32">
        <v>9.68</v>
      </c>
      <c r="BF32">
        <v>9.27</v>
      </c>
      <c r="BG32">
        <v>9.56</v>
      </c>
      <c r="BH32">
        <v>9.08</v>
      </c>
      <c r="BI32">
        <v>10.68</v>
      </c>
      <c r="BJ32">
        <v>10.88</v>
      </c>
      <c r="BK32">
        <v>10.44</v>
      </c>
      <c r="BL32">
        <v>11.8</v>
      </c>
      <c r="BM32">
        <v>12.81</v>
      </c>
    </row>
    <row r="33" spans="1:65" x14ac:dyDescent="0.25">
      <c r="A33">
        <v>49.2</v>
      </c>
      <c r="B33">
        <v>49.49</v>
      </c>
      <c r="C33">
        <v>50.36</v>
      </c>
      <c r="D33">
        <v>50.5</v>
      </c>
      <c r="E33">
        <v>51.05</v>
      </c>
      <c r="F33">
        <v>50.56</v>
      </c>
      <c r="G33">
        <v>49.95</v>
      </c>
      <c r="H33">
        <v>49.81</v>
      </c>
      <c r="I33">
        <v>49.35</v>
      </c>
      <c r="J33">
        <v>50.36</v>
      </c>
      <c r="K33">
        <v>49.24</v>
      </c>
      <c r="L33">
        <v>49.85</v>
      </c>
      <c r="M33">
        <v>49.53</v>
      </c>
      <c r="N33">
        <v>50</v>
      </c>
      <c r="O33">
        <v>51.22</v>
      </c>
      <c r="P33">
        <v>51.67</v>
      </c>
      <c r="Q33">
        <v>51.47</v>
      </c>
      <c r="R33">
        <v>51.15</v>
      </c>
      <c r="S33">
        <v>50</v>
      </c>
      <c r="T33">
        <v>50.03</v>
      </c>
      <c r="U33">
        <v>50.69</v>
      </c>
      <c r="V33">
        <v>51.3</v>
      </c>
      <c r="W33">
        <v>51.02</v>
      </c>
      <c r="X33">
        <v>49.3</v>
      </c>
      <c r="Y33">
        <v>48.77</v>
      </c>
      <c r="Z33">
        <v>46.91</v>
      </c>
      <c r="AA33">
        <v>46.56</v>
      </c>
      <c r="AB33">
        <v>45.97</v>
      </c>
      <c r="AC33">
        <v>46.86</v>
      </c>
      <c r="AD33">
        <v>47.17</v>
      </c>
      <c r="AE33">
        <v>47.79</v>
      </c>
      <c r="AF33">
        <v>47.55</v>
      </c>
      <c r="AG33">
        <v>47.04</v>
      </c>
      <c r="AH33">
        <v>46.53</v>
      </c>
      <c r="AI33">
        <v>47.58</v>
      </c>
      <c r="AJ33">
        <v>48.49</v>
      </c>
      <c r="AK33">
        <v>48.24</v>
      </c>
      <c r="AL33">
        <v>46.78</v>
      </c>
      <c r="AM33">
        <v>46.93</v>
      </c>
      <c r="AN33">
        <v>44.44</v>
      </c>
      <c r="AO33">
        <v>44.71</v>
      </c>
      <c r="AP33">
        <v>44.23</v>
      </c>
      <c r="AQ33">
        <v>44.05</v>
      </c>
      <c r="AR33">
        <v>44.18</v>
      </c>
      <c r="AS33">
        <v>44.19</v>
      </c>
      <c r="AT33">
        <v>44.23</v>
      </c>
      <c r="AU33">
        <v>44.84</v>
      </c>
      <c r="AV33">
        <v>45.7</v>
      </c>
      <c r="AW33">
        <v>46.39</v>
      </c>
      <c r="AX33">
        <v>45.65</v>
      </c>
      <c r="AY33">
        <v>45.35</v>
      </c>
      <c r="AZ33">
        <v>45.4</v>
      </c>
      <c r="BA33">
        <v>46.95</v>
      </c>
      <c r="BB33">
        <v>47.56</v>
      </c>
      <c r="BC33">
        <v>47.36</v>
      </c>
      <c r="BD33">
        <v>46.68</v>
      </c>
      <c r="BE33">
        <v>46.38</v>
      </c>
      <c r="BF33">
        <v>44.43</v>
      </c>
      <c r="BG33">
        <v>42.46</v>
      </c>
      <c r="BH33">
        <v>40.46</v>
      </c>
      <c r="BI33">
        <v>35.340000000000003</v>
      </c>
      <c r="BJ33">
        <v>32.549999999999997</v>
      </c>
      <c r="BK33">
        <v>31</v>
      </c>
      <c r="BL33">
        <v>32.869999999999997</v>
      </c>
      <c r="BM33">
        <v>33.97</v>
      </c>
    </row>
    <row r="34" spans="1:65" x14ac:dyDescent="0.25">
      <c r="A34">
        <v>45.45</v>
      </c>
      <c r="B34">
        <v>45.99</v>
      </c>
      <c r="C34">
        <v>46.46</v>
      </c>
      <c r="D34">
        <v>46.39</v>
      </c>
      <c r="E34">
        <v>46.4</v>
      </c>
      <c r="F34">
        <v>45.54</v>
      </c>
      <c r="G34">
        <v>46.78</v>
      </c>
      <c r="H34">
        <v>46.33</v>
      </c>
      <c r="I34">
        <v>48.06</v>
      </c>
      <c r="J34">
        <v>48.15</v>
      </c>
      <c r="K34">
        <v>49.62</v>
      </c>
      <c r="L34">
        <v>54.01</v>
      </c>
      <c r="M34">
        <v>52.14</v>
      </c>
      <c r="N34">
        <v>49.79</v>
      </c>
      <c r="O34">
        <v>51.37</v>
      </c>
      <c r="P34">
        <v>53.04</v>
      </c>
      <c r="Q34">
        <v>52.99</v>
      </c>
      <c r="R34">
        <v>52.96</v>
      </c>
      <c r="S34">
        <v>53.89</v>
      </c>
      <c r="T34">
        <v>53.87</v>
      </c>
      <c r="U34">
        <v>54.24</v>
      </c>
      <c r="V34">
        <v>53.99</v>
      </c>
      <c r="W34">
        <v>54.99</v>
      </c>
      <c r="X34">
        <v>56.99</v>
      </c>
      <c r="Y34">
        <v>55.17</v>
      </c>
      <c r="Z34">
        <v>53.61</v>
      </c>
      <c r="AA34">
        <v>54.34</v>
      </c>
      <c r="AB34">
        <v>53.41</v>
      </c>
      <c r="AC34">
        <v>53.34</v>
      </c>
      <c r="AD34">
        <v>51.24</v>
      </c>
      <c r="AE34">
        <v>54.21</v>
      </c>
      <c r="AF34">
        <v>51.13</v>
      </c>
      <c r="AG34">
        <v>48.22</v>
      </c>
      <c r="AH34">
        <v>47.22</v>
      </c>
      <c r="AI34">
        <v>44.19</v>
      </c>
      <c r="AJ34">
        <v>45.08</v>
      </c>
      <c r="AK34">
        <v>44.5</v>
      </c>
      <c r="AL34">
        <v>43.95</v>
      </c>
      <c r="AM34">
        <v>42.73</v>
      </c>
      <c r="AN34">
        <v>43.12</v>
      </c>
      <c r="AO34">
        <v>42.88</v>
      </c>
      <c r="AP34">
        <v>42.08</v>
      </c>
      <c r="AQ34">
        <v>42.39</v>
      </c>
      <c r="AR34">
        <v>40.35</v>
      </c>
      <c r="AS34">
        <v>40.909999999999997</v>
      </c>
      <c r="AT34">
        <v>39.06</v>
      </c>
      <c r="AU34">
        <v>40.18</v>
      </c>
      <c r="AV34">
        <v>40.74</v>
      </c>
      <c r="AW34">
        <v>41.12</v>
      </c>
      <c r="AX34">
        <v>40.6</v>
      </c>
      <c r="AY34">
        <v>41.69</v>
      </c>
      <c r="AZ34">
        <v>40.76</v>
      </c>
      <c r="BA34">
        <v>41.43</v>
      </c>
      <c r="BB34">
        <v>43.36</v>
      </c>
      <c r="BC34">
        <v>44.79</v>
      </c>
      <c r="BD34">
        <v>43.57</v>
      </c>
      <c r="BE34">
        <v>40.57</v>
      </c>
      <c r="BF34">
        <v>41.2</v>
      </c>
      <c r="BG34">
        <v>41.61</v>
      </c>
      <c r="BH34">
        <v>37.76</v>
      </c>
      <c r="BI34">
        <v>40.14</v>
      </c>
      <c r="BJ34">
        <v>40</v>
      </c>
      <c r="BK34">
        <v>37.35</v>
      </c>
      <c r="BL34">
        <v>39.1</v>
      </c>
      <c r="BM34">
        <v>40.08</v>
      </c>
    </row>
    <row r="35" spans="1:65" x14ac:dyDescent="0.25">
      <c r="A35">
        <v>9.49</v>
      </c>
      <c r="B35">
        <v>9.4600000000000009</v>
      </c>
      <c r="C35">
        <v>9.3000000000000007</v>
      </c>
      <c r="D35">
        <v>9.36</v>
      </c>
      <c r="E35">
        <v>9.2799999999999994</v>
      </c>
      <c r="F35">
        <v>8.7200000000000006</v>
      </c>
      <c r="G35">
        <v>9</v>
      </c>
      <c r="H35">
        <v>9</v>
      </c>
      <c r="I35">
        <v>9.09</v>
      </c>
      <c r="J35">
        <v>8.81</v>
      </c>
      <c r="K35">
        <v>8.6199999999999992</v>
      </c>
      <c r="L35">
        <v>8.6050000000000004</v>
      </c>
      <c r="M35">
        <v>8.8000000000000007</v>
      </c>
      <c r="N35">
        <v>8.7850000000000001</v>
      </c>
      <c r="O35">
        <v>8.6199999999999992</v>
      </c>
      <c r="P35">
        <v>8.64</v>
      </c>
      <c r="Q35">
        <v>8.5500000000000007</v>
      </c>
      <c r="R35">
        <v>8.1999999999999993</v>
      </c>
      <c r="S35">
        <v>8.18</v>
      </c>
      <c r="T35">
        <v>8.08</v>
      </c>
      <c r="U35">
        <v>8.09</v>
      </c>
      <c r="V35">
        <v>8.42</v>
      </c>
      <c r="W35">
        <v>8.35</v>
      </c>
      <c r="X35">
        <v>8.5</v>
      </c>
      <c r="Y35">
        <v>8.5</v>
      </c>
      <c r="Z35">
        <v>8.4</v>
      </c>
      <c r="AA35">
        <v>8.49</v>
      </c>
      <c r="AB35">
        <v>8.34</v>
      </c>
      <c r="AC35">
        <v>8.44</v>
      </c>
      <c r="AD35">
        <v>8.3000000000000007</v>
      </c>
      <c r="AE35">
        <v>8.2200000000000006</v>
      </c>
      <c r="AF35">
        <v>8.26</v>
      </c>
      <c r="AG35">
        <v>8.18</v>
      </c>
      <c r="AH35">
        <v>8.36</v>
      </c>
      <c r="AI35">
        <v>8.35</v>
      </c>
      <c r="AJ35">
        <v>8.5</v>
      </c>
      <c r="AK35">
        <v>8.52</v>
      </c>
      <c r="AL35">
        <v>8.4700000000000006</v>
      </c>
      <c r="AM35">
        <v>8.4600000000000009</v>
      </c>
      <c r="AN35">
        <v>8.3699999999999992</v>
      </c>
      <c r="AO35">
        <v>8.39</v>
      </c>
      <c r="AP35">
        <v>8.3800000000000008</v>
      </c>
      <c r="AQ35">
        <v>8.48</v>
      </c>
      <c r="AR35">
        <v>8.4</v>
      </c>
      <c r="AS35">
        <v>8</v>
      </c>
      <c r="AT35">
        <v>7.94</v>
      </c>
      <c r="AU35">
        <v>8</v>
      </c>
      <c r="AV35">
        <v>8</v>
      </c>
      <c r="AW35">
        <v>8.25</v>
      </c>
      <c r="AX35">
        <v>7.5</v>
      </c>
      <c r="AY35">
        <v>7.6</v>
      </c>
      <c r="AZ35">
        <v>7.64</v>
      </c>
      <c r="BA35">
        <v>7.65</v>
      </c>
      <c r="BB35">
        <v>7.86</v>
      </c>
      <c r="BC35">
        <v>7.97</v>
      </c>
      <c r="BD35">
        <v>7.5</v>
      </c>
      <c r="BE35">
        <v>7.4</v>
      </c>
      <c r="BF35">
        <v>7.43</v>
      </c>
      <c r="BG35">
        <v>7.15</v>
      </c>
      <c r="BH35">
        <v>6.95</v>
      </c>
      <c r="BI35">
        <v>6.7</v>
      </c>
      <c r="BJ35">
        <v>6.8</v>
      </c>
      <c r="BK35">
        <v>6.7</v>
      </c>
      <c r="BL35">
        <v>6.4</v>
      </c>
      <c r="BM35">
        <v>6.5</v>
      </c>
    </row>
    <row r="36" spans="1:65" x14ac:dyDescent="0.25">
      <c r="A36">
        <v>63.55</v>
      </c>
      <c r="B36">
        <v>62.95</v>
      </c>
      <c r="C36">
        <v>61.2</v>
      </c>
      <c r="D36">
        <v>62.35</v>
      </c>
      <c r="E36">
        <v>62.95</v>
      </c>
      <c r="F36">
        <v>61.75</v>
      </c>
      <c r="G36">
        <v>59.55</v>
      </c>
      <c r="H36">
        <v>59.95</v>
      </c>
      <c r="I36">
        <v>60.15</v>
      </c>
      <c r="J36">
        <v>60.6</v>
      </c>
      <c r="K36">
        <v>60.25</v>
      </c>
      <c r="L36">
        <v>60.55</v>
      </c>
      <c r="M36">
        <v>60.7</v>
      </c>
      <c r="N36">
        <v>59.3</v>
      </c>
      <c r="O36">
        <v>60.95</v>
      </c>
      <c r="P36">
        <v>61.8</v>
      </c>
      <c r="Q36">
        <v>59.75</v>
      </c>
      <c r="R36">
        <v>59.55</v>
      </c>
      <c r="S36">
        <v>61.45</v>
      </c>
      <c r="T36">
        <v>60.45</v>
      </c>
      <c r="U36">
        <v>60.9</v>
      </c>
      <c r="V36">
        <v>60.8</v>
      </c>
      <c r="W36">
        <v>61.15</v>
      </c>
      <c r="X36">
        <v>61.05</v>
      </c>
      <c r="Y36">
        <v>60.45</v>
      </c>
      <c r="Z36">
        <v>57.3</v>
      </c>
      <c r="AA36">
        <v>56.95</v>
      </c>
      <c r="AB36">
        <v>58.6</v>
      </c>
      <c r="AC36">
        <v>59</v>
      </c>
      <c r="AD36">
        <v>59.6</v>
      </c>
      <c r="AE36">
        <v>59.55</v>
      </c>
      <c r="AF36">
        <v>59.75</v>
      </c>
      <c r="AG36">
        <v>56.8</v>
      </c>
      <c r="AH36">
        <v>57.35</v>
      </c>
      <c r="AI36">
        <v>56.3</v>
      </c>
      <c r="AJ36">
        <v>59</v>
      </c>
      <c r="AK36">
        <v>57.8</v>
      </c>
      <c r="AL36">
        <v>60.1</v>
      </c>
      <c r="AM36">
        <v>60.4</v>
      </c>
      <c r="AN36">
        <v>60.25</v>
      </c>
      <c r="AO36">
        <v>61.3</v>
      </c>
      <c r="AP36">
        <v>60.75</v>
      </c>
      <c r="AQ36">
        <v>58.86</v>
      </c>
      <c r="AR36">
        <v>59.07</v>
      </c>
      <c r="AS36">
        <v>60.16</v>
      </c>
      <c r="AT36">
        <v>57.93</v>
      </c>
      <c r="AU36">
        <v>54.2</v>
      </c>
      <c r="AV36">
        <v>52.4</v>
      </c>
      <c r="AW36">
        <v>52.76</v>
      </c>
      <c r="AX36">
        <v>49.75</v>
      </c>
      <c r="AY36">
        <v>49.16</v>
      </c>
      <c r="AZ36">
        <v>49.79</v>
      </c>
      <c r="BA36">
        <v>49.67</v>
      </c>
      <c r="BB36">
        <v>53.52</v>
      </c>
      <c r="BC36">
        <v>55.72</v>
      </c>
      <c r="BD36">
        <v>54.63</v>
      </c>
      <c r="BE36">
        <v>52.9</v>
      </c>
      <c r="BF36">
        <v>50.6</v>
      </c>
      <c r="BG36">
        <v>51.12</v>
      </c>
      <c r="BH36">
        <v>45.58</v>
      </c>
      <c r="BI36">
        <v>47.36</v>
      </c>
      <c r="BJ36">
        <v>46.82</v>
      </c>
      <c r="BK36">
        <v>41.62</v>
      </c>
      <c r="BL36">
        <v>39.64</v>
      </c>
      <c r="BM36">
        <v>42.87</v>
      </c>
    </row>
    <row r="37" spans="1:65" x14ac:dyDescent="0.25">
      <c r="A37">
        <v>3.17</v>
      </c>
      <c r="B37">
        <v>3.17</v>
      </c>
      <c r="C37">
        <v>3.21</v>
      </c>
      <c r="D37">
        <v>3.24</v>
      </c>
      <c r="E37">
        <v>3.24</v>
      </c>
      <c r="F37">
        <v>3.2</v>
      </c>
      <c r="G37">
        <v>3.26</v>
      </c>
      <c r="H37">
        <v>3.14</v>
      </c>
      <c r="I37">
        <v>3.18</v>
      </c>
      <c r="J37">
        <v>3.22</v>
      </c>
      <c r="K37">
        <v>3.23</v>
      </c>
      <c r="L37">
        <v>3.21</v>
      </c>
      <c r="M37">
        <v>3.26</v>
      </c>
      <c r="N37">
        <v>3.3050000000000002</v>
      </c>
      <c r="O37">
        <v>3.31</v>
      </c>
      <c r="P37">
        <v>3.27</v>
      </c>
      <c r="Q37">
        <v>3.24</v>
      </c>
      <c r="R37">
        <v>3.2650000000000001</v>
      </c>
      <c r="S37">
        <v>3.31</v>
      </c>
      <c r="T37">
        <v>3.37</v>
      </c>
      <c r="U37">
        <v>3.46</v>
      </c>
      <c r="V37">
        <v>3.33</v>
      </c>
      <c r="W37">
        <v>3.32</v>
      </c>
      <c r="X37">
        <v>3.33</v>
      </c>
      <c r="Y37">
        <v>3.29</v>
      </c>
      <c r="Z37">
        <v>3.4</v>
      </c>
      <c r="AA37">
        <v>3.23</v>
      </c>
      <c r="AB37">
        <v>3.18</v>
      </c>
      <c r="AC37">
        <v>3.06</v>
      </c>
      <c r="AD37">
        <v>3</v>
      </c>
      <c r="AE37">
        <v>3.08</v>
      </c>
      <c r="AF37">
        <v>2.88</v>
      </c>
      <c r="AG37">
        <v>2.93</v>
      </c>
      <c r="AH37">
        <v>2.9</v>
      </c>
      <c r="AI37">
        <v>2.92</v>
      </c>
      <c r="AJ37">
        <v>2.99</v>
      </c>
      <c r="AK37">
        <v>3.04</v>
      </c>
      <c r="AL37">
        <v>2.92</v>
      </c>
      <c r="AM37">
        <v>2.83</v>
      </c>
      <c r="AN37">
        <v>2.39</v>
      </c>
      <c r="AO37">
        <v>2.39</v>
      </c>
      <c r="AP37">
        <v>2.2599999999999998</v>
      </c>
      <c r="AQ37">
        <v>2.23</v>
      </c>
      <c r="AR37">
        <v>2.37</v>
      </c>
      <c r="AS37">
        <v>2.33</v>
      </c>
      <c r="AT37">
        <v>2.2999999999999998</v>
      </c>
      <c r="AU37">
        <v>2.25</v>
      </c>
      <c r="AV37">
        <v>2.37</v>
      </c>
      <c r="AW37">
        <v>2.23</v>
      </c>
      <c r="AX37">
        <v>2.27</v>
      </c>
      <c r="AY37">
        <v>2.23</v>
      </c>
      <c r="AZ37">
        <v>2.21</v>
      </c>
      <c r="BA37">
        <v>2.15</v>
      </c>
      <c r="BB37">
        <v>2.19</v>
      </c>
      <c r="BC37">
        <v>2.23</v>
      </c>
      <c r="BD37">
        <v>2.16</v>
      </c>
      <c r="BE37">
        <v>2.15</v>
      </c>
      <c r="BF37">
        <v>2.12</v>
      </c>
      <c r="BG37">
        <v>2.12</v>
      </c>
      <c r="BH37">
        <v>2.12</v>
      </c>
      <c r="BI37">
        <v>2.0699999999999998</v>
      </c>
      <c r="BJ37">
        <v>2.06</v>
      </c>
      <c r="BK37">
        <v>2.0299999999999998</v>
      </c>
      <c r="BL37">
        <v>2.04</v>
      </c>
      <c r="BM37">
        <v>2.0499999999999998</v>
      </c>
    </row>
    <row r="38" spans="1:65" x14ac:dyDescent="0.25">
      <c r="A38">
        <v>4.42</v>
      </c>
      <c r="B38">
        <v>4.5199999999999996</v>
      </c>
      <c r="C38">
        <v>4.4000000000000004</v>
      </c>
      <c r="D38">
        <v>4.57</v>
      </c>
      <c r="E38">
        <v>3.31</v>
      </c>
      <c r="F38">
        <v>3.08</v>
      </c>
      <c r="G38">
        <v>3.05</v>
      </c>
      <c r="H38">
        <v>2.9</v>
      </c>
      <c r="I38">
        <v>2.79</v>
      </c>
      <c r="J38">
        <v>2.82</v>
      </c>
      <c r="K38">
        <v>2.66</v>
      </c>
      <c r="L38">
        <v>2.42</v>
      </c>
      <c r="M38">
        <v>2.4500000000000002</v>
      </c>
      <c r="N38">
        <v>2.73</v>
      </c>
      <c r="O38">
        <v>2.72</v>
      </c>
      <c r="P38">
        <v>2.91</v>
      </c>
      <c r="Q38">
        <v>2.88</v>
      </c>
      <c r="R38">
        <v>2.75</v>
      </c>
      <c r="S38">
        <v>2.72</v>
      </c>
      <c r="T38">
        <v>2.71</v>
      </c>
      <c r="U38">
        <v>2.71</v>
      </c>
      <c r="V38">
        <v>2.67</v>
      </c>
      <c r="W38">
        <v>2.63</v>
      </c>
      <c r="X38">
        <v>2.64</v>
      </c>
      <c r="Y38">
        <v>2.68</v>
      </c>
      <c r="Z38">
        <v>2.5499999999999998</v>
      </c>
      <c r="AA38">
        <v>2.4500000000000002</v>
      </c>
      <c r="AB38">
        <v>2.4500000000000002</v>
      </c>
      <c r="AC38">
        <v>2.54</v>
      </c>
      <c r="AD38">
        <v>2.59</v>
      </c>
      <c r="AE38">
        <v>2.56</v>
      </c>
      <c r="AF38">
        <v>2.5</v>
      </c>
      <c r="AG38">
        <v>2.65</v>
      </c>
      <c r="AH38">
        <v>2.65</v>
      </c>
      <c r="AI38">
        <v>2.7</v>
      </c>
      <c r="AJ38">
        <v>2.68</v>
      </c>
      <c r="AK38">
        <v>2.58</v>
      </c>
      <c r="AL38">
        <v>2.64</v>
      </c>
      <c r="AM38">
        <v>2.61</v>
      </c>
      <c r="AN38">
        <v>2.4700000000000002</v>
      </c>
      <c r="AO38">
        <v>2.3199999999999998</v>
      </c>
      <c r="AP38">
        <v>2.2999999999999998</v>
      </c>
      <c r="AQ38">
        <v>2.34</v>
      </c>
      <c r="AR38">
        <v>2.34</v>
      </c>
      <c r="AS38">
        <v>2.52</v>
      </c>
      <c r="AT38">
        <v>2.4300000000000002</v>
      </c>
      <c r="AU38">
        <v>2.4</v>
      </c>
      <c r="AV38">
        <v>2.46</v>
      </c>
      <c r="AW38">
        <v>2.52</v>
      </c>
      <c r="AX38">
        <v>2.4</v>
      </c>
      <c r="AY38">
        <v>2.38</v>
      </c>
      <c r="AZ38">
        <v>2.5</v>
      </c>
      <c r="BA38">
        <v>2.4500000000000002</v>
      </c>
      <c r="BB38">
        <v>2.5</v>
      </c>
      <c r="BC38">
        <v>2.34</v>
      </c>
      <c r="BD38">
        <v>2.21</v>
      </c>
      <c r="BE38">
        <v>2.23</v>
      </c>
      <c r="BF38">
        <v>2.2000000000000002</v>
      </c>
      <c r="BG38">
        <v>2.04</v>
      </c>
      <c r="BH38">
        <v>1.74</v>
      </c>
      <c r="BI38">
        <v>1.96</v>
      </c>
      <c r="BJ38">
        <v>1.84</v>
      </c>
      <c r="BK38">
        <v>1.76</v>
      </c>
      <c r="BL38">
        <v>1.55</v>
      </c>
      <c r="BM38">
        <v>1.66</v>
      </c>
    </row>
    <row r="39" spans="1:65" x14ac:dyDescent="0.25">
      <c r="A39">
        <v>27.13</v>
      </c>
      <c r="B39">
        <v>27.77</v>
      </c>
      <c r="C39">
        <v>27.68</v>
      </c>
      <c r="D39">
        <v>27.36</v>
      </c>
      <c r="E39">
        <v>27.31</v>
      </c>
      <c r="F39">
        <v>26.48</v>
      </c>
      <c r="G39">
        <v>26.01</v>
      </c>
      <c r="H39">
        <v>27.25</v>
      </c>
      <c r="I39">
        <v>26.43</v>
      </c>
      <c r="J39">
        <v>26.24</v>
      </c>
      <c r="K39">
        <v>27.17</v>
      </c>
      <c r="L39">
        <v>26.85</v>
      </c>
      <c r="M39">
        <v>26.61</v>
      </c>
      <c r="N39">
        <v>27.1</v>
      </c>
      <c r="O39">
        <v>27.1</v>
      </c>
      <c r="P39">
        <v>26.68</v>
      </c>
      <c r="Q39">
        <v>26.7</v>
      </c>
      <c r="R39">
        <v>26.46</v>
      </c>
      <c r="S39">
        <v>26.59</v>
      </c>
      <c r="T39">
        <v>27.3</v>
      </c>
      <c r="U39">
        <v>29.92</v>
      </c>
      <c r="V39">
        <v>28.82</v>
      </c>
      <c r="W39">
        <v>31.02</v>
      </c>
      <c r="X39">
        <v>33.75</v>
      </c>
      <c r="Y39">
        <v>32.14</v>
      </c>
      <c r="Z39">
        <v>30.31</v>
      </c>
      <c r="AA39">
        <v>31.57</v>
      </c>
      <c r="AB39">
        <v>33.6</v>
      </c>
      <c r="AC39">
        <v>35.36</v>
      </c>
      <c r="AD39">
        <v>35.44</v>
      </c>
      <c r="AE39">
        <v>35.82</v>
      </c>
      <c r="AF39">
        <v>36.43</v>
      </c>
      <c r="AG39">
        <v>35.68</v>
      </c>
      <c r="AH39">
        <v>35.6</v>
      </c>
      <c r="AI39">
        <v>35.25</v>
      </c>
      <c r="AJ39">
        <v>35.01</v>
      </c>
      <c r="AK39">
        <v>35.5</v>
      </c>
      <c r="AL39">
        <v>33.840000000000003</v>
      </c>
      <c r="AM39">
        <v>32.130000000000003</v>
      </c>
      <c r="AN39">
        <v>30.77</v>
      </c>
      <c r="AO39">
        <v>33.08</v>
      </c>
      <c r="AP39">
        <v>33.869999999999997</v>
      </c>
      <c r="AQ39">
        <v>31.92</v>
      </c>
      <c r="AR39">
        <v>30.92</v>
      </c>
      <c r="AS39">
        <v>28.61</v>
      </c>
      <c r="AT39">
        <v>28.94</v>
      </c>
      <c r="AU39">
        <v>29.54</v>
      </c>
      <c r="AV39">
        <v>29.09</v>
      </c>
      <c r="AW39">
        <v>28.98</v>
      </c>
      <c r="AX39">
        <v>28.53</v>
      </c>
      <c r="AY39">
        <v>28.31</v>
      </c>
      <c r="AZ39">
        <v>27.54</v>
      </c>
      <c r="BA39">
        <v>26.35</v>
      </c>
      <c r="BB39">
        <v>26.41</v>
      </c>
      <c r="BC39">
        <v>28.3</v>
      </c>
      <c r="BD39">
        <v>28.16</v>
      </c>
      <c r="BE39">
        <v>28.64</v>
      </c>
      <c r="BF39">
        <v>28.68</v>
      </c>
      <c r="BG39">
        <v>29.38</v>
      </c>
      <c r="BH39">
        <v>30.58</v>
      </c>
      <c r="BI39">
        <v>33.229999999999997</v>
      </c>
      <c r="BJ39">
        <v>31.09</v>
      </c>
      <c r="BK39">
        <v>31.88</v>
      </c>
      <c r="BL39">
        <v>35.25</v>
      </c>
      <c r="BM39">
        <v>34.28</v>
      </c>
    </row>
    <row r="40" spans="1:65" x14ac:dyDescent="0.25">
      <c r="A40">
        <v>7.03</v>
      </c>
      <c r="B40">
        <v>6.1150000000000002</v>
      </c>
      <c r="C40">
        <v>5.66</v>
      </c>
      <c r="D40">
        <v>5.62</v>
      </c>
      <c r="E40">
        <v>5.86</v>
      </c>
      <c r="F40">
        <v>6.03</v>
      </c>
      <c r="G40">
        <v>5.92</v>
      </c>
      <c r="H40">
        <v>5.86</v>
      </c>
      <c r="I40">
        <v>5.98</v>
      </c>
      <c r="J40">
        <v>5.83</v>
      </c>
      <c r="K40">
        <v>5.49</v>
      </c>
      <c r="L40">
        <v>5.7</v>
      </c>
      <c r="M40">
        <v>5.57</v>
      </c>
      <c r="N40">
        <v>5.62</v>
      </c>
      <c r="O40">
        <v>5.81</v>
      </c>
      <c r="P40">
        <v>5.76</v>
      </c>
      <c r="Q40">
        <v>5.81</v>
      </c>
      <c r="R40">
        <v>5.8</v>
      </c>
      <c r="S40">
        <v>6.19</v>
      </c>
      <c r="T40">
        <v>6.33</v>
      </c>
      <c r="U40">
        <v>6.56</v>
      </c>
      <c r="V40">
        <v>6.75</v>
      </c>
      <c r="W40">
        <v>7.14</v>
      </c>
      <c r="X40">
        <v>7.29</v>
      </c>
      <c r="Y40">
        <v>7.21</v>
      </c>
      <c r="Z40">
        <v>6.87</v>
      </c>
      <c r="AA40">
        <v>6.86</v>
      </c>
      <c r="AB40">
        <v>6.69</v>
      </c>
      <c r="AC40">
        <v>6.4</v>
      </c>
      <c r="AD40">
        <v>6.61</v>
      </c>
      <c r="AE40">
        <v>6.79</v>
      </c>
      <c r="AF40">
        <v>6.83</v>
      </c>
      <c r="AG40">
        <v>7</v>
      </c>
      <c r="AH40">
        <v>7.56</v>
      </c>
      <c r="AI40">
        <v>7.94</v>
      </c>
      <c r="AJ40">
        <v>8.06</v>
      </c>
      <c r="AK40">
        <v>8.7799999999999994</v>
      </c>
      <c r="AL40">
        <v>8.99</v>
      </c>
      <c r="AM40">
        <v>9.36</v>
      </c>
      <c r="AN40">
        <v>9.4</v>
      </c>
      <c r="AO40">
        <v>9.6199999999999992</v>
      </c>
      <c r="AP40">
        <v>10</v>
      </c>
      <c r="AQ40">
        <v>8.65</v>
      </c>
      <c r="AR40">
        <v>8.52</v>
      </c>
      <c r="AS40">
        <v>8.86</v>
      </c>
      <c r="AT40">
        <v>8.7799999999999994</v>
      </c>
      <c r="AU40">
        <v>7.83</v>
      </c>
      <c r="AV40">
        <v>7.37</v>
      </c>
      <c r="AW40">
        <v>7.28</v>
      </c>
      <c r="AX40">
        <v>6.31</v>
      </c>
      <c r="AY40">
        <v>6.54</v>
      </c>
      <c r="AZ40">
        <v>6.28</v>
      </c>
      <c r="BA40">
        <v>6.34</v>
      </c>
      <c r="BB40">
        <v>6.47</v>
      </c>
      <c r="BC40">
        <v>6.14</v>
      </c>
      <c r="BD40">
        <v>5.9</v>
      </c>
      <c r="BE40">
        <v>5.72</v>
      </c>
      <c r="BF40">
        <v>5.74</v>
      </c>
      <c r="BG40">
        <v>5.66</v>
      </c>
      <c r="BH40">
        <v>5.25</v>
      </c>
      <c r="BI40">
        <v>5.14</v>
      </c>
      <c r="BJ40">
        <v>5.03</v>
      </c>
      <c r="BK40">
        <v>4.87</v>
      </c>
      <c r="BL40">
        <v>4.7300000000000004</v>
      </c>
      <c r="BM40">
        <v>4.68</v>
      </c>
    </row>
    <row r="41" spans="1:65" x14ac:dyDescent="0.25">
      <c r="A41">
        <v>4.97</v>
      </c>
      <c r="B41">
        <v>4.95</v>
      </c>
      <c r="C41">
        <v>5.03</v>
      </c>
      <c r="D41">
        <v>4.9336000000000002</v>
      </c>
      <c r="E41">
        <v>5.0599999999999996</v>
      </c>
      <c r="F41">
        <v>5.14</v>
      </c>
      <c r="G41">
        <v>5.07</v>
      </c>
      <c r="H41">
        <v>5.23</v>
      </c>
      <c r="I41">
        <v>5.42</v>
      </c>
      <c r="J41">
        <v>5.26</v>
      </c>
      <c r="K41">
        <v>5.0999999999999996</v>
      </c>
      <c r="L41">
        <v>5.23</v>
      </c>
      <c r="M41">
        <v>5.05</v>
      </c>
      <c r="N41">
        <v>4.9800000000000004</v>
      </c>
      <c r="O41">
        <v>4.7699999999999996</v>
      </c>
      <c r="P41">
        <v>4.66</v>
      </c>
      <c r="Q41">
        <v>4.74</v>
      </c>
      <c r="R41">
        <v>4.66</v>
      </c>
      <c r="S41">
        <v>4.67</v>
      </c>
      <c r="T41">
        <v>4.68</v>
      </c>
      <c r="U41">
        <v>4.6399999999999997</v>
      </c>
      <c r="V41">
        <v>4.5999999999999996</v>
      </c>
      <c r="W41">
        <v>4.6399999999999997</v>
      </c>
      <c r="X41">
        <v>4.57</v>
      </c>
      <c r="Y41">
        <v>4.55</v>
      </c>
      <c r="Z41">
        <v>4.4099000000000004</v>
      </c>
      <c r="AA41">
        <v>4.46</v>
      </c>
      <c r="AB41">
        <v>4.4400000000000004</v>
      </c>
      <c r="AC41">
        <v>4.2</v>
      </c>
      <c r="AD41">
        <v>4.09</v>
      </c>
      <c r="AE41">
        <v>4.08</v>
      </c>
      <c r="AF41">
        <v>4.16</v>
      </c>
      <c r="AG41">
        <v>4.2300000000000004</v>
      </c>
      <c r="AH41">
        <v>4.12</v>
      </c>
      <c r="AI41">
        <v>4.25</v>
      </c>
      <c r="AJ41">
        <v>4.3499999999999996</v>
      </c>
      <c r="AK41">
        <v>4.38</v>
      </c>
      <c r="AL41">
        <v>4.21</v>
      </c>
      <c r="AM41">
        <v>4.28</v>
      </c>
      <c r="AN41">
        <v>4.21</v>
      </c>
      <c r="AO41">
        <v>4.24</v>
      </c>
      <c r="AP41">
        <v>4.17</v>
      </c>
      <c r="AQ41">
        <v>4.1500000000000004</v>
      </c>
      <c r="AR41">
        <v>3.82</v>
      </c>
      <c r="AS41">
        <v>4.0999999999999996</v>
      </c>
      <c r="AT41">
        <v>3.9</v>
      </c>
      <c r="AU41">
        <v>4.05</v>
      </c>
      <c r="AV41">
        <v>3.91</v>
      </c>
      <c r="AW41">
        <v>3.86</v>
      </c>
      <c r="AX41">
        <v>3.64</v>
      </c>
      <c r="AY41">
        <v>3.61</v>
      </c>
      <c r="AZ41">
        <v>3.77</v>
      </c>
      <c r="BA41">
        <v>3.9</v>
      </c>
      <c r="BB41">
        <v>3.88</v>
      </c>
      <c r="BC41">
        <v>3.84</v>
      </c>
      <c r="BD41">
        <v>4.04</v>
      </c>
      <c r="BE41">
        <v>3.96</v>
      </c>
      <c r="BF41">
        <v>3.83</v>
      </c>
      <c r="BG41">
        <v>3.89</v>
      </c>
      <c r="BH41">
        <v>3.8</v>
      </c>
      <c r="BI41">
        <v>3.8</v>
      </c>
      <c r="BJ41">
        <v>3.87</v>
      </c>
      <c r="BK41">
        <v>3.72</v>
      </c>
      <c r="BL41">
        <v>3.82</v>
      </c>
      <c r="BM41">
        <v>3.84</v>
      </c>
    </row>
    <row r="42" spans="1:65" x14ac:dyDescent="0.25">
      <c r="A42">
        <v>24.77</v>
      </c>
      <c r="B42">
        <v>28.08</v>
      </c>
      <c r="C42">
        <v>26.15</v>
      </c>
      <c r="D42">
        <v>24.37</v>
      </c>
      <c r="E42">
        <v>24.37</v>
      </c>
      <c r="F42">
        <v>22.19</v>
      </c>
      <c r="G42">
        <v>21.75</v>
      </c>
      <c r="H42">
        <v>22.22</v>
      </c>
      <c r="I42">
        <v>21.87</v>
      </c>
      <c r="J42">
        <v>21.02</v>
      </c>
      <c r="K42">
        <v>21</v>
      </c>
      <c r="L42">
        <v>20.92</v>
      </c>
      <c r="M42">
        <v>20.99</v>
      </c>
      <c r="N42">
        <v>20.11</v>
      </c>
      <c r="O42">
        <v>20.85</v>
      </c>
      <c r="P42">
        <v>21.73</v>
      </c>
      <c r="Q42">
        <v>21.38</v>
      </c>
      <c r="R42">
        <v>21.34</v>
      </c>
      <c r="S42">
        <v>21.64</v>
      </c>
      <c r="T42">
        <v>21.55</v>
      </c>
      <c r="U42">
        <v>21.59</v>
      </c>
      <c r="V42">
        <v>21.81</v>
      </c>
      <c r="W42">
        <v>19.93</v>
      </c>
      <c r="X42">
        <v>20.2</v>
      </c>
      <c r="Y42">
        <v>20.39</v>
      </c>
      <c r="Z42">
        <v>20.11</v>
      </c>
      <c r="AA42">
        <v>19.89</v>
      </c>
      <c r="AB42">
        <v>20.309999999999999</v>
      </c>
      <c r="AC42">
        <v>19.72</v>
      </c>
      <c r="AD42">
        <v>19.690000000000001</v>
      </c>
      <c r="AE42">
        <v>19.88</v>
      </c>
      <c r="AF42">
        <v>19.100000000000001</v>
      </c>
      <c r="AG42">
        <v>18.95</v>
      </c>
      <c r="AH42">
        <v>19.45</v>
      </c>
      <c r="AI42">
        <v>20.309999999999999</v>
      </c>
      <c r="AJ42">
        <v>21.73</v>
      </c>
      <c r="AK42">
        <v>21.31</v>
      </c>
      <c r="AL42">
        <v>22.49</v>
      </c>
      <c r="AM42">
        <v>21.21</v>
      </c>
      <c r="AN42">
        <v>21.22</v>
      </c>
      <c r="AO42">
        <v>21.34</v>
      </c>
      <c r="AP42">
        <v>20.22</v>
      </c>
      <c r="AQ42">
        <v>15.74</v>
      </c>
      <c r="AR42">
        <v>16</v>
      </c>
      <c r="AS42">
        <v>17.59</v>
      </c>
      <c r="AT42">
        <v>18.2</v>
      </c>
      <c r="AU42">
        <v>17.260000000000002</v>
      </c>
      <c r="AV42">
        <v>16.920000000000002</v>
      </c>
      <c r="AW42">
        <v>16.309999999999999</v>
      </c>
      <c r="AX42">
        <v>15.72</v>
      </c>
      <c r="AY42">
        <v>16.260000000000002</v>
      </c>
      <c r="AZ42">
        <v>16.84</v>
      </c>
      <c r="BA42">
        <v>16.420000000000002</v>
      </c>
      <c r="BB42">
        <v>17.510000000000002</v>
      </c>
      <c r="BC42">
        <v>17.57</v>
      </c>
      <c r="BD42">
        <v>17.03</v>
      </c>
      <c r="BE42">
        <v>16.41</v>
      </c>
      <c r="BF42">
        <v>16.190000000000001</v>
      </c>
      <c r="BG42">
        <v>15.48</v>
      </c>
      <c r="BH42">
        <v>14.51</v>
      </c>
      <c r="BI42">
        <v>15.61</v>
      </c>
      <c r="BJ42">
        <v>15.85</v>
      </c>
      <c r="BK42">
        <v>15.24</v>
      </c>
      <c r="BL42">
        <v>14.01</v>
      </c>
      <c r="BM42">
        <v>14.6</v>
      </c>
    </row>
    <row r="43" spans="1:65" x14ac:dyDescent="0.25">
      <c r="A43">
        <v>22.2</v>
      </c>
      <c r="B43">
        <v>22.93</v>
      </c>
      <c r="C43">
        <v>22.93</v>
      </c>
      <c r="D43">
        <v>23.28</v>
      </c>
      <c r="E43">
        <v>23.17</v>
      </c>
      <c r="F43">
        <v>20.07</v>
      </c>
      <c r="G43">
        <v>19.47</v>
      </c>
      <c r="H43">
        <v>19.71</v>
      </c>
      <c r="I43">
        <v>18.66</v>
      </c>
      <c r="J43">
        <v>18.98</v>
      </c>
      <c r="K43">
        <v>18.16</v>
      </c>
      <c r="L43">
        <v>18.41</v>
      </c>
      <c r="M43">
        <v>18.829999999999998</v>
      </c>
      <c r="N43">
        <v>19.02</v>
      </c>
      <c r="O43">
        <v>19.510000000000002</v>
      </c>
      <c r="P43">
        <v>20.5</v>
      </c>
      <c r="Q43">
        <v>20.53</v>
      </c>
      <c r="R43">
        <v>21.01</v>
      </c>
      <c r="S43">
        <v>20.78</v>
      </c>
      <c r="T43">
        <v>20.81</v>
      </c>
      <c r="U43">
        <v>21.48</v>
      </c>
      <c r="V43">
        <v>21.37</v>
      </c>
      <c r="W43">
        <v>21.74</v>
      </c>
      <c r="X43">
        <v>21.64</v>
      </c>
      <c r="Y43">
        <v>20.54</v>
      </c>
      <c r="Z43">
        <v>19.82</v>
      </c>
      <c r="AA43">
        <v>19.2</v>
      </c>
      <c r="AB43">
        <v>19.14</v>
      </c>
      <c r="AC43">
        <v>19.84</v>
      </c>
      <c r="AD43">
        <v>20.46</v>
      </c>
      <c r="AE43">
        <v>20.75</v>
      </c>
      <c r="AF43">
        <v>20.5</v>
      </c>
      <c r="AG43">
        <v>20.02</v>
      </c>
      <c r="AH43">
        <v>20.58</v>
      </c>
      <c r="AI43">
        <v>21.43</v>
      </c>
      <c r="AJ43">
        <v>21.31</v>
      </c>
      <c r="AK43">
        <v>21.7</v>
      </c>
      <c r="AL43">
        <v>22.55</v>
      </c>
      <c r="AM43">
        <v>23.18</v>
      </c>
      <c r="AN43">
        <v>23.06</v>
      </c>
      <c r="AO43">
        <v>23.47</v>
      </c>
      <c r="AP43">
        <v>23.64</v>
      </c>
      <c r="AQ43">
        <v>23.27</v>
      </c>
      <c r="AR43">
        <v>23.23</v>
      </c>
      <c r="AS43">
        <v>24.27</v>
      </c>
      <c r="AT43">
        <v>23.26</v>
      </c>
      <c r="AU43">
        <v>23.72</v>
      </c>
      <c r="AV43">
        <v>23.49</v>
      </c>
      <c r="AW43">
        <v>24.25</v>
      </c>
      <c r="AX43">
        <v>23.06</v>
      </c>
      <c r="AY43">
        <v>22.84</v>
      </c>
      <c r="AZ43">
        <v>23.59</v>
      </c>
      <c r="BA43">
        <v>23.78</v>
      </c>
      <c r="BB43">
        <v>24.06</v>
      </c>
      <c r="BC43">
        <v>22.17</v>
      </c>
      <c r="BD43">
        <v>22.19</v>
      </c>
      <c r="BE43">
        <v>22</v>
      </c>
      <c r="BF43">
        <v>21.15</v>
      </c>
      <c r="BG43">
        <v>19.98</v>
      </c>
      <c r="BH43">
        <v>19.05</v>
      </c>
      <c r="BI43">
        <v>19.61</v>
      </c>
      <c r="BJ43">
        <v>19.559999999999999</v>
      </c>
      <c r="BK43">
        <v>18.420000000000002</v>
      </c>
      <c r="BL43">
        <v>19.600000000000001</v>
      </c>
      <c r="BM43">
        <v>21.21</v>
      </c>
    </row>
    <row r="44" spans="1:65" x14ac:dyDescent="0.25">
      <c r="A44">
        <v>13.98</v>
      </c>
      <c r="B44">
        <v>14.11</v>
      </c>
      <c r="C44">
        <v>14.07</v>
      </c>
      <c r="D44">
        <v>14.17</v>
      </c>
      <c r="E44">
        <v>14.02</v>
      </c>
      <c r="F44">
        <v>14.03</v>
      </c>
      <c r="G44">
        <v>13.96</v>
      </c>
      <c r="H44">
        <v>14.43</v>
      </c>
      <c r="I44">
        <v>14.08</v>
      </c>
      <c r="J44">
        <v>14.1</v>
      </c>
      <c r="K44">
        <v>12.81</v>
      </c>
      <c r="L44">
        <v>13.02</v>
      </c>
      <c r="M44">
        <v>13.23</v>
      </c>
      <c r="N44">
        <v>13.5</v>
      </c>
      <c r="O44">
        <v>13.67</v>
      </c>
      <c r="P44">
        <v>13.83</v>
      </c>
      <c r="Q44">
        <v>13.29</v>
      </c>
      <c r="R44">
        <v>13.3</v>
      </c>
      <c r="S44">
        <v>13.3</v>
      </c>
      <c r="T44">
        <v>13.15</v>
      </c>
      <c r="U44">
        <v>13.17</v>
      </c>
      <c r="V44">
        <v>12.19</v>
      </c>
      <c r="W44">
        <v>12.28</v>
      </c>
      <c r="X44">
        <v>12.23</v>
      </c>
      <c r="Y44">
        <v>11.09</v>
      </c>
      <c r="Z44">
        <v>10.3</v>
      </c>
      <c r="AA44">
        <v>10.67</v>
      </c>
      <c r="AB44">
        <v>11.2</v>
      </c>
      <c r="AC44">
        <v>11.62</v>
      </c>
      <c r="AD44">
        <v>12.54</v>
      </c>
      <c r="AE44">
        <v>12.35</v>
      </c>
      <c r="AF44">
        <v>12.95</v>
      </c>
      <c r="AG44">
        <v>12.53</v>
      </c>
      <c r="AH44">
        <v>12.88</v>
      </c>
      <c r="AI44">
        <v>12.71</v>
      </c>
      <c r="AJ44">
        <v>12.53</v>
      </c>
      <c r="AK44">
        <v>12.56</v>
      </c>
      <c r="AL44">
        <v>12.6</v>
      </c>
      <c r="AM44">
        <v>12.86</v>
      </c>
      <c r="AN44">
        <v>12.47</v>
      </c>
      <c r="AO44">
        <v>12.48</v>
      </c>
      <c r="AP44">
        <v>12.37</v>
      </c>
      <c r="AQ44">
        <v>12.84</v>
      </c>
      <c r="AR44">
        <v>12.96</v>
      </c>
      <c r="AS44">
        <v>13.03</v>
      </c>
      <c r="AT44">
        <v>13.03</v>
      </c>
      <c r="AU44">
        <v>13.2</v>
      </c>
      <c r="AV44">
        <v>13.22</v>
      </c>
      <c r="AW44">
        <v>13.51</v>
      </c>
      <c r="AX44">
        <v>12.32</v>
      </c>
      <c r="AY44">
        <v>12.05</v>
      </c>
      <c r="AZ44">
        <v>12.15</v>
      </c>
      <c r="BA44">
        <v>12.39</v>
      </c>
      <c r="BB44">
        <v>12.63</v>
      </c>
      <c r="BC44">
        <v>12.5</v>
      </c>
      <c r="BD44">
        <v>12.21</v>
      </c>
      <c r="BE44">
        <v>12.18</v>
      </c>
      <c r="BF44">
        <v>11.83</v>
      </c>
      <c r="BG44">
        <v>11.03</v>
      </c>
      <c r="BH44">
        <v>10.46</v>
      </c>
      <c r="BI44">
        <v>10.9</v>
      </c>
      <c r="BJ44">
        <v>11.41</v>
      </c>
      <c r="BK44">
        <v>11.29</v>
      </c>
      <c r="BL44">
        <v>12.09</v>
      </c>
      <c r="BM44">
        <v>12.57</v>
      </c>
    </row>
    <row r="45" spans="1:65" x14ac:dyDescent="0.25">
      <c r="A45">
        <v>10.49</v>
      </c>
      <c r="B45">
        <v>10.95</v>
      </c>
      <c r="C45">
        <v>10.3</v>
      </c>
      <c r="D45">
        <v>10.18</v>
      </c>
      <c r="E45">
        <v>9.56</v>
      </c>
      <c r="F45">
        <v>11.7</v>
      </c>
      <c r="G45">
        <v>10.69</v>
      </c>
      <c r="H45">
        <v>10.79</v>
      </c>
      <c r="I45">
        <v>10.85</v>
      </c>
      <c r="J45">
        <v>11.02</v>
      </c>
      <c r="K45">
        <v>10.88</v>
      </c>
      <c r="L45">
        <v>10.7</v>
      </c>
      <c r="M45">
        <v>10.63</v>
      </c>
      <c r="N45">
        <v>10.53</v>
      </c>
      <c r="O45">
        <v>11.21</v>
      </c>
      <c r="P45">
        <v>11.33</v>
      </c>
      <c r="Q45">
        <v>11.45</v>
      </c>
      <c r="R45">
        <v>10.75</v>
      </c>
      <c r="S45">
        <v>10.66</v>
      </c>
      <c r="T45">
        <v>10.73</v>
      </c>
      <c r="U45">
        <v>10.96</v>
      </c>
      <c r="V45">
        <v>10.75</v>
      </c>
      <c r="W45">
        <v>10.9</v>
      </c>
      <c r="X45">
        <v>10.88</v>
      </c>
      <c r="Y45">
        <v>10.59</v>
      </c>
      <c r="Z45">
        <v>10.47</v>
      </c>
      <c r="AA45">
        <v>10.4</v>
      </c>
      <c r="AB45">
        <v>10.78</v>
      </c>
      <c r="AC45">
        <v>10.44</v>
      </c>
      <c r="AD45">
        <v>10.59</v>
      </c>
      <c r="AE45">
        <v>11.12</v>
      </c>
      <c r="AF45">
        <v>10.77</v>
      </c>
      <c r="AG45">
        <v>10.39</v>
      </c>
      <c r="AH45">
        <v>10.42</v>
      </c>
      <c r="AI45">
        <v>11.09</v>
      </c>
      <c r="AJ45">
        <v>11.42</v>
      </c>
      <c r="AK45">
        <v>10.35</v>
      </c>
      <c r="AL45">
        <v>10.51</v>
      </c>
      <c r="AM45">
        <v>10.24</v>
      </c>
      <c r="AN45">
        <v>10.59</v>
      </c>
      <c r="AO45">
        <v>10.56</v>
      </c>
      <c r="AP45">
        <v>10.74</v>
      </c>
      <c r="AQ45">
        <v>10.87</v>
      </c>
      <c r="AR45">
        <v>10.8</v>
      </c>
      <c r="AS45">
        <v>10.77</v>
      </c>
      <c r="AT45">
        <v>10.44</v>
      </c>
      <c r="AU45">
        <v>10.210000000000001</v>
      </c>
      <c r="AV45">
        <v>10.210000000000001</v>
      </c>
      <c r="AW45">
        <v>10.39</v>
      </c>
      <c r="AX45">
        <v>10.14</v>
      </c>
      <c r="AY45">
        <v>11.03</v>
      </c>
      <c r="AZ45">
        <v>10.94</v>
      </c>
      <c r="BA45">
        <v>11.25</v>
      </c>
      <c r="BB45">
        <v>10.71</v>
      </c>
      <c r="BC45">
        <v>10.58</v>
      </c>
      <c r="BD45">
        <v>10.5</v>
      </c>
      <c r="BE45">
        <v>10.31</v>
      </c>
      <c r="BF45">
        <v>10.210000000000001</v>
      </c>
      <c r="BG45">
        <v>9.59</v>
      </c>
      <c r="BH45">
        <v>9.2799999999999994</v>
      </c>
      <c r="BI45">
        <v>8.8000000000000007</v>
      </c>
      <c r="BJ45">
        <v>8.52</v>
      </c>
      <c r="BK45">
        <v>8.2899999999999991</v>
      </c>
      <c r="BL45">
        <v>8.2100000000000009</v>
      </c>
      <c r="BM45">
        <v>8.23</v>
      </c>
    </row>
    <row r="46" spans="1:65" x14ac:dyDescent="0.25">
      <c r="A46">
        <v>12.64</v>
      </c>
      <c r="B46">
        <v>14.05</v>
      </c>
      <c r="C46">
        <v>14.12</v>
      </c>
      <c r="D46">
        <v>14.2</v>
      </c>
      <c r="E46">
        <v>14.4</v>
      </c>
      <c r="F46">
        <v>14.1</v>
      </c>
      <c r="G46">
        <v>12.3</v>
      </c>
      <c r="H46">
        <v>12.03</v>
      </c>
      <c r="I46">
        <v>11.8</v>
      </c>
      <c r="J46">
        <v>11.9</v>
      </c>
      <c r="K46">
        <v>11.34</v>
      </c>
      <c r="L46">
        <v>11.54</v>
      </c>
      <c r="M46">
        <v>11.5</v>
      </c>
      <c r="N46">
        <v>11.51</v>
      </c>
      <c r="O46">
        <v>11.79</v>
      </c>
      <c r="P46">
        <v>11.95</v>
      </c>
      <c r="Q46">
        <v>12.51</v>
      </c>
      <c r="R46">
        <v>12.8</v>
      </c>
      <c r="S46">
        <v>13.83</v>
      </c>
      <c r="T46">
        <v>13.94</v>
      </c>
      <c r="U46">
        <v>13.98</v>
      </c>
      <c r="V46">
        <v>14.41</v>
      </c>
      <c r="W46">
        <v>14.19</v>
      </c>
      <c r="X46">
        <v>13.7</v>
      </c>
      <c r="Y46">
        <v>13.68</v>
      </c>
      <c r="Z46">
        <v>13.69</v>
      </c>
      <c r="AA46">
        <v>13.32</v>
      </c>
      <c r="AB46">
        <v>12.74</v>
      </c>
      <c r="AC46">
        <v>12.45</v>
      </c>
      <c r="AD46">
        <v>12.23</v>
      </c>
      <c r="AE46">
        <v>12.15</v>
      </c>
      <c r="AF46">
        <v>12.15</v>
      </c>
      <c r="AG46">
        <v>11.46</v>
      </c>
      <c r="AH46">
        <v>11.54</v>
      </c>
      <c r="AI46">
        <v>11.96</v>
      </c>
      <c r="AJ46">
        <v>11.9</v>
      </c>
      <c r="AK46">
        <v>11.69</v>
      </c>
      <c r="AL46">
        <v>11.96</v>
      </c>
      <c r="AM46">
        <v>11.07</v>
      </c>
      <c r="AN46">
        <v>11.72</v>
      </c>
      <c r="AO46">
        <v>11.87</v>
      </c>
      <c r="AP46">
        <v>12.05</v>
      </c>
      <c r="AQ46">
        <v>11.88</v>
      </c>
      <c r="AR46">
        <v>11.73</v>
      </c>
      <c r="AS46">
        <v>12.05</v>
      </c>
      <c r="AT46">
        <v>12.5</v>
      </c>
      <c r="AU46">
        <v>13.12</v>
      </c>
      <c r="AV46">
        <v>13.9</v>
      </c>
      <c r="AW46">
        <v>14.61</v>
      </c>
      <c r="AX46">
        <v>13.7</v>
      </c>
      <c r="AY46">
        <v>13.85</v>
      </c>
      <c r="AZ46">
        <v>14.2</v>
      </c>
      <c r="BA46">
        <v>14.28</v>
      </c>
      <c r="BB46">
        <v>14.61</v>
      </c>
      <c r="BC46">
        <v>14.39</v>
      </c>
      <c r="BD46">
        <v>13.99</v>
      </c>
      <c r="BE46">
        <v>13.22</v>
      </c>
      <c r="BF46">
        <v>12.71</v>
      </c>
      <c r="BG46">
        <v>11.62</v>
      </c>
      <c r="BH46">
        <v>11.46</v>
      </c>
      <c r="BI46">
        <v>10.84</v>
      </c>
      <c r="BJ46">
        <v>9.5</v>
      </c>
      <c r="BK46">
        <v>9.0299999999999994</v>
      </c>
      <c r="BL46">
        <v>9.49</v>
      </c>
      <c r="BM46">
        <v>10.050000000000001</v>
      </c>
    </row>
    <row r="47" spans="1:65" x14ac:dyDescent="0.25">
      <c r="A47">
        <v>23.23</v>
      </c>
      <c r="B47">
        <v>23.03</v>
      </c>
      <c r="C47">
        <v>23.03</v>
      </c>
      <c r="D47">
        <v>22.57</v>
      </c>
      <c r="E47">
        <v>22.82</v>
      </c>
      <c r="F47">
        <v>23.47</v>
      </c>
      <c r="G47">
        <v>22.1</v>
      </c>
      <c r="H47">
        <v>22.96</v>
      </c>
      <c r="I47">
        <v>23.96</v>
      </c>
      <c r="J47">
        <v>22.83</v>
      </c>
      <c r="K47">
        <v>21.35</v>
      </c>
      <c r="L47">
        <v>21.91</v>
      </c>
      <c r="M47">
        <v>21.93</v>
      </c>
      <c r="N47">
        <v>21.15</v>
      </c>
      <c r="O47">
        <v>21.19</v>
      </c>
      <c r="P47">
        <v>21.62</v>
      </c>
      <c r="Q47">
        <v>21.24</v>
      </c>
      <c r="R47">
        <v>21.47</v>
      </c>
      <c r="S47">
        <v>21.04</v>
      </c>
      <c r="T47">
        <v>22.1</v>
      </c>
      <c r="U47">
        <v>22.12</v>
      </c>
      <c r="V47">
        <v>22.44</v>
      </c>
      <c r="W47">
        <v>22.9</v>
      </c>
      <c r="X47">
        <v>22.67</v>
      </c>
      <c r="Y47">
        <v>22.9</v>
      </c>
      <c r="Z47">
        <v>22.44</v>
      </c>
      <c r="AA47">
        <v>21.9</v>
      </c>
      <c r="AB47">
        <v>21.71</v>
      </c>
      <c r="AC47">
        <v>22.09</v>
      </c>
      <c r="AD47">
        <v>21.64</v>
      </c>
      <c r="AE47">
        <v>21.25</v>
      </c>
      <c r="AF47">
        <v>20.72</v>
      </c>
      <c r="AG47">
        <v>19.73</v>
      </c>
      <c r="AH47">
        <v>19.8</v>
      </c>
      <c r="AI47">
        <v>19.62</v>
      </c>
      <c r="AJ47">
        <v>18.87</v>
      </c>
      <c r="AK47">
        <v>18.43</v>
      </c>
      <c r="AL47">
        <v>18.2</v>
      </c>
      <c r="AM47">
        <v>17.989999999999998</v>
      </c>
      <c r="AN47">
        <v>18.07</v>
      </c>
      <c r="AO47">
        <v>19.059999999999999</v>
      </c>
      <c r="AP47">
        <v>18.71</v>
      </c>
      <c r="AQ47">
        <v>18.14</v>
      </c>
      <c r="AR47">
        <v>18.09</v>
      </c>
      <c r="AS47">
        <v>18.809999999999999</v>
      </c>
      <c r="AT47">
        <v>18.239999999999998</v>
      </c>
      <c r="AU47">
        <v>18.600000000000001</v>
      </c>
      <c r="AV47">
        <v>18.600000000000001</v>
      </c>
      <c r="AW47">
        <v>18.78</v>
      </c>
      <c r="AX47">
        <v>18.47</v>
      </c>
      <c r="AY47">
        <v>18.57</v>
      </c>
      <c r="AZ47">
        <v>18.38</v>
      </c>
      <c r="BA47">
        <v>18.45</v>
      </c>
      <c r="BB47">
        <v>19.600000000000001</v>
      </c>
      <c r="BC47">
        <v>18.54</v>
      </c>
      <c r="BD47">
        <v>18.63</v>
      </c>
      <c r="BE47">
        <v>18.940000000000001</v>
      </c>
      <c r="BF47">
        <v>17.22</v>
      </c>
      <c r="BG47">
        <v>16.670000000000002</v>
      </c>
      <c r="BH47">
        <v>15.68</v>
      </c>
      <c r="BI47">
        <v>15.43</v>
      </c>
      <c r="BJ47">
        <v>15.09</v>
      </c>
      <c r="BK47">
        <v>14.36</v>
      </c>
      <c r="BL47">
        <v>14.32</v>
      </c>
      <c r="BM47">
        <v>13.54</v>
      </c>
    </row>
    <row r="48" spans="1:65" x14ac:dyDescent="0.25">
      <c r="A48">
        <v>30.5</v>
      </c>
      <c r="B48">
        <v>30.454999999999998</v>
      </c>
      <c r="C48">
        <v>30.364000000000001</v>
      </c>
      <c r="D48">
        <v>30.35</v>
      </c>
      <c r="E48">
        <v>30.35</v>
      </c>
      <c r="F48">
        <v>30.15</v>
      </c>
      <c r="G48">
        <v>30.08</v>
      </c>
      <c r="H48">
        <v>30.08</v>
      </c>
      <c r="I48">
        <v>30.16</v>
      </c>
      <c r="J48">
        <v>30.02</v>
      </c>
      <c r="K48">
        <v>30.35</v>
      </c>
      <c r="L48">
        <v>30.35</v>
      </c>
      <c r="M48">
        <v>30.4</v>
      </c>
      <c r="N48">
        <v>30.4</v>
      </c>
      <c r="O48">
        <v>30.08</v>
      </c>
      <c r="P48">
        <v>30.25</v>
      </c>
      <c r="Q48">
        <v>30.32</v>
      </c>
      <c r="R48">
        <v>30.35</v>
      </c>
      <c r="S48">
        <v>31.15</v>
      </c>
      <c r="T48">
        <v>31.15</v>
      </c>
      <c r="U48">
        <v>31.15</v>
      </c>
      <c r="V48">
        <v>31.15</v>
      </c>
      <c r="W48">
        <v>30.88</v>
      </c>
      <c r="X48">
        <v>30.7</v>
      </c>
      <c r="Y48">
        <v>31.15</v>
      </c>
      <c r="Z48">
        <v>30.65</v>
      </c>
      <c r="AA48">
        <v>31</v>
      </c>
      <c r="AB48">
        <v>34.89</v>
      </c>
      <c r="AC48">
        <v>32.81</v>
      </c>
      <c r="AD48">
        <v>34.5</v>
      </c>
      <c r="AE48">
        <v>34</v>
      </c>
      <c r="AF48">
        <v>32.72</v>
      </c>
      <c r="AG48">
        <v>34.33</v>
      </c>
      <c r="AH48">
        <v>35.15</v>
      </c>
      <c r="AI48">
        <v>34.83</v>
      </c>
      <c r="AJ48">
        <v>34.61</v>
      </c>
      <c r="AK48">
        <v>31</v>
      </c>
      <c r="AL48">
        <v>31.41</v>
      </c>
      <c r="AM48">
        <v>31.12</v>
      </c>
      <c r="AN48">
        <v>30.99</v>
      </c>
      <c r="AO48">
        <v>31.03</v>
      </c>
      <c r="AP48">
        <v>31.1</v>
      </c>
      <c r="AQ48">
        <v>31.28</v>
      </c>
      <c r="AR48">
        <v>31.2</v>
      </c>
      <c r="AS48">
        <v>31.48</v>
      </c>
      <c r="AT48">
        <v>31.4</v>
      </c>
      <c r="AU48">
        <v>31</v>
      </c>
      <c r="AV48">
        <v>31.3</v>
      </c>
      <c r="AW48">
        <v>30.61</v>
      </c>
      <c r="AX48">
        <v>30.61</v>
      </c>
      <c r="AY48">
        <v>30.68</v>
      </c>
      <c r="AZ48">
        <v>30.29</v>
      </c>
      <c r="BA48">
        <v>31</v>
      </c>
      <c r="BB48">
        <v>30.45</v>
      </c>
      <c r="BC48">
        <v>29.92</v>
      </c>
      <c r="BD48">
        <v>30.02</v>
      </c>
      <c r="BE48">
        <v>30.25</v>
      </c>
      <c r="BF48">
        <v>30.25</v>
      </c>
      <c r="BG48">
        <v>29.27</v>
      </c>
      <c r="BH48">
        <v>29.18</v>
      </c>
      <c r="BI48">
        <v>29.015000000000001</v>
      </c>
      <c r="BJ48">
        <v>29.195</v>
      </c>
      <c r="BK48">
        <v>30.117000000000001</v>
      </c>
      <c r="BL48">
        <v>29.6</v>
      </c>
      <c r="BM48">
        <v>29.84</v>
      </c>
    </row>
    <row r="49" spans="1:65" x14ac:dyDescent="0.25">
      <c r="A49">
        <v>18.989999999999998</v>
      </c>
      <c r="B49">
        <v>18.73</v>
      </c>
      <c r="C49">
        <v>20.13</v>
      </c>
      <c r="D49">
        <v>20.28</v>
      </c>
      <c r="E49">
        <v>20.54</v>
      </c>
      <c r="F49">
        <v>20.36</v>
      </c>
      <c r="G49">
        <v>20.2</v>
      </c>
      <c r="H49">
        <v>20.76</v>
      </c>
      <c r="I49">
        <v>20</v>
      </c>
      <c r="J49">
        <v>19.88</v>
      </c>
      <c r="K49">
        <v>19.149999999999999</v>
      </c>
      <c r="L49">
        <v>18.77</v>
      </c>
      <c r="M49">
        <v>19.75</v>
      </c>
      <c r="N49">
        <v>20.170000000000002</v>
      </c>
      <c r="O49">
        <v>19.989999999999998</v>
      </c>
      <c r="P49">
        <v>20.03</v>
      </c>
      <c r="Q49">
        <v>19.399999999999999</v>
      </c>
      <c r="R49">
        <v>20.100000000000001</v>
      </c>
      <c r="S49">
        <v>20.010000000000002</v>
      </c>
      <c r="T49">
        <v>20.23</v>
      </c>
      <c r="U49">
        <v>23.8</v>
      </c>
      <c r="V49">
        <v>26.79</v>
      </c>
      <c r="W49">
        <v>25.59</v>
      </c>
      <c r="X49">
        <v>26.07</v>
      </c>
      <c r="Y49">
        <v>26.25</v>
      </c>
      <c r="Z49">
        <v>25.86</v>
      </c>
      <c r="AA49">
        <v>24.72</v>
      </c>
      <c r="AB49">
        <v>24.16</v>
      </c>
      <c r="AC49">
        <v>24.47</v>
      </c>
      <c r="AD49">
        <v>22.31</v>
      </c>
      <c r="AE49">
        <v>21.31</v>
      </c>
      <c r="AF49">
        <v>21.17</v>
      </c>
      <c r="AG49">
        <v>18.7</v>
      </c>
      <c r="AH49">
        <v>18.87</v>
      </c>
      <c r="AI49">
        <v>18.899999999999999</v>
      </c>
      <c r="AJ49">
        <v>19.010000000000002</v>
      </c>
      <c r="AK49">
        <v>18.82</v>
      </c>
      <c r="AL49">
        <v>18.059999999999999</v>
      </c>
      <c r="AM49">
        <v>17.940000000000001</v>
      </c>
      <c r="AN49">
        <v>17.309999999999999</v>
      </c>
      <c r="AO49">
        <v>17.84</v>
      </c>
      <c r="AP49">
        <v>18.62</v>
      </c>
      <c r="AQ49">
        <v>19.05</v>
      </c>
      <c r="AR49">
        <v>19.29</v>
      </c>
      <c r="AS49">
        <v>18.93</v>
      </c>
      <c r="AT49">
        <v>17.7</v>
      </c>
      <c r="AU49">
        <v>17.22</v>
      </c>
      <c r="AV49">
        <v>16.45</v>
      </c>
      <c r="AW49">
        <v>16.43</v>
      </c>
      <c r="AX49">
        <v>14.71</v>
      </c>
      <c r="AY49">
        <v>13.9</v>
      </c>
      <c r="AZ49">
        <v>14.05</v>
      </c>
      <c r="BA49">
        <v>13.15</v>
      </c>
      <c r="BB49">
        <v>14.01</v>
      </c>
      <c r="BC49">
        <v>14.42</v>
      </c>
      <c r="BD49">
        <v>13.77</v>
      </c>
      <c r="BE49">
        <v>13.27</v>
      </c>
      <c r="BF49">
        <v>13.47</v>
      </c>
      <c r="BG49">
        <v>13.87</v>
      </c>
      <c r="BH49">
        <v>13.3</v>
      </c>
      <c r="BI49">
        <v>14.06</v>
      </c>
      <c r="BJ49">
        <v>13.75</v>
      </c>
      <c r="BK49">
        <v>13.48</v>
      </c>
      <c r="BL49">
        <v>14.1</v>
      </c>
      <c r="BM49">
        <v>14.82</v>
      </c>
    </row>
    <row r="50" spans="1:65" x14ac:dyDescent="0.25">
      <c r="A50">
        <v>1.18</v>
      </c>
      <c r="B50">
        <v>1.1599999999999999</v>
      </c>
      <c r="C50">
        <v>1.1552</v>
      </c>
      <c r="D50">
        <v>1.1400999999999999</v>
      </c>
      <c r="E50">
        <v>1.2</v>
      </c>
      <c r="F50">
        <v>1.19</v>
      </c>
      <c r="G50">
        <v>1.2</v>
      </c>
      <c r="H50">
        <v>1.18</v>
      </c>
      <c r="I50">
        <v>1.1499999999999999</v>
      </c>
      <c r="J50">
        <v>1.1499999999999999</v>
      </c>
      <c r="K50">
        <v>1.1499999999999999</v>
      </c>
      <c r="L50">
        <v>1.1000000000000001</v>
      </c>
      <c r="M50">
        <v>1.1599999999999999</v>
      </c>
      <c r="N50">
        <v>1.1299999999999999</v>
      </c>
      <c r="O50">
        <v>1.1200000000000001</v>
      </c>
      <c r="P50">
        <v>1.1499999999999999</v>
      </c>
      <c r="Q50">
        <v>1.07</v>
      </c>
      <c r="R50">
        <v>1.0900000000000001</v>
      </c>
      <c r="S50">
        <v>1.0869</v>
      </c>
      <c r="T50">
        <v>1.08</v>
      </c>
      <c r="U50">
        <v>1.0831</v>
      </c>
      <c r="V50">
        <v>1.1000000000000001</v>
      </c>
      <c r="W50">
        <v>1.08</v>
      </c>
      <c r="X50">
        <v>1.1000000000000001</v>
      </c>
      <c r="Y50">
        <v>1.1001000000000001</v>
      </c>
      <c r="Z50">
        <v>1.08</v>
      </c>
      <c r="AA50">
        <v>1.0900000000000001</v>
      </c>
      <c r="AB50">
        <v>1.08</v>
      </c>
      <c r="AC50">
        <v>1.1000000000000001</v>
      </c>
      <c r="AD50">
        <v>1.1000000000000001</v>
      </c>
      <c r="AE50">
        <v>1.08</v>
      </c>
      <c r="AF50">
        <v>1.071</v>
      </c>
      <c r="AG50">
        <v>1.1000000000000001</v>
      </c>
      <c r="AH50">
        <v>1.08</v>
      </c>
      <c r="AI50">
        <v>1.1016999999999999</v>
      </c>
      <c r="AJ50">
        <v>1.08</v>
      </c>
      <c r="AK50">
        <v>1.1000000000000001</v>
      </c>
      <c r="AL50">
        <v>1.0900000000000001</v>
      </c>
      <c r="AM50">
        <v>1.1913</v>
      </c>
      <c r="AN50">
        <v>1.1399999999999999</v>
      </c>
      <c r="AO50">
        <v>1.21</v>
      </c>
      <c r="AP50">
        <v>1.17</v>
      </c>
      <c r="AQ50">
        <v>1.1200000000000001</v>
      </c>
      <c r="AR50">
        <v>1.1100000000000001</v>
      </c>
      <c r="AS50">
        <v>1.0900000000000001</v>
      </c>
      <c r="AT50">
        <v>1.0900000000000001</v>
      </c>
      <c r="AU50">
        <v>1.08</v>
      </c>
      <c r="AV50">
        <v>1.0396000000000001</v>
      </c>
      <c r="AW50">
        <v>1.0199</v>
      </c>
      <c r="AX50">
        <v>0.93</v>
      </c>
      <c r="AY50">
        <v>0.92500000000000004</v>
      </c>
      <c r="AZ50">
        <v>0.93</v>
      </c>
      <c r="BA50">
        <v>1.01</v>
      </c>
      <c r="BB50">
        <v>0.98019999999999996</v>
      </c>
      <c r="BC50">
        <v>0.97989999999999999</v>
      </c>
      <c r="BD50">
        <v>0.99</v>
      </c>
      <c r="BE50">
        <v>1.0177</v>
      </c>
      <c r="BF50">
        <v>1.26</v>
      </c>
      <c r="BG50">
        <v>1.2</v>
      </c>
      <c r="BH50">
        <v>1.1100000000000001</v>
      </c>
      <c r="BI50">
        <v>1.1599999999999999</v>
      </c>
      <c r="BJ50">
        <v>1.1499999999999999</v>
      </c>
      <c r="BK50">
        <v>1.26</v>
      </c>
      <c r="BL50">
        <v>1.3</v>
      </c>
      <c r="BM50">
        <v>1.45</v>
      </c>
    </row>
    <row r="51" spans="1:65" x14ac:dyDescent="0.25">
      <c r="A51">
        <v>2.37</v>
      </c>
      <c r="B51">
        <v>2.3199999999999998</v>
      </c>
      <c r="C51">
        <v>2.48</v>
      </c>
      <c r="D51">
        <v>2.4500000000000002</v>
      </c>
      <c r="E51">
        <v>2.38</v>
      </c>
      <c r="F51">
        <v>2.3199999999999998</v>
      </c>
      <c r="G51">
        <v>2.29</v>
      </c>
      <c r="H51">
        <v>2.2799999999999998</v>
      </c>
      <c r="I51">
        <v>2.2599999999999998</v>
      </c>
      <c r="J51">
        <v>2.23</v>
      </c>
      <c r="K51">
        <v>2.17</v>
      </c>
      <c r="L51">
        <v>2.31</v>
      </c>
      <c r="M51">
        <v>2.23</v>
      </c>
      <c r="N51">
        <v>2.1800000000000002</v>
      </c>
      <c r="O51">
        <v>2.21</v>
      </c>
      <c r="P51">
        <v>2.19</v>
      </c>
      <c r="Q51">
        <v>2.21</v>
      </c>
      <c r="R51">
        <v>2.17</v>
      </c>
      <c r="S51">
        <v>2.1800000000000002</v>
      </c>
      <c r="T51">
        <v>2.2000000000000002</v>
      </c>
      <c r="U51">
        <v>2.19</v>
      </c>
      <c r="V51">
        <v>2.15</v>
      </c>
      <c r="W51">
        <v>2.14</v>
      </c>
      <c r="X51">
        <v>2.17</v>
      </c>
      <c r="Y51">
        <v>2.1</v>
      </c>
      <c r="Z51">
        <v>2.08</v>
      </c>
      <c r="AA51">
        <v>2.1</v>
      </c>
      <c r="AB51">
        <v>2.0499999999999998</v>
      </c>
      <c r="AC51">
        <v>2.04</v>
      </c>
      <c r="AD51">
        <v>1.82</v>
      </c>
      <c r="AE51">
        <v>1.8</v>
      </c>
      <c r="AF51">
        <v>1.63</v>
      </c>
      <c r="AG51">
        <v>1.56</v>
      </c>
      <c r="AH51">
        <v>1.47</v>
      </c>
      <c r="AI51">
        <v>1.5</v>
      </c>
      <c r="AJ51">
        <v>1.56</v>
      </c>
      <c r="AK51">
        <v>1.56</v>
      </c>
      <c r="AL51">
        <v>1.7</v>
      </c>
      <c r="AM51">
        <v>1.63</v>
      </c>
      <c r="AN51">
        <v>1.6298999999999999</v>
      </c>
      <c r="AO51">
        <v>1.81</v>
      </c>
      <c r="AP51">
        <v>1.75</v>
      </c>
      <c r="AQ51">
        <v>1.64</v>
      </c>
      <c r="AR51">
        <v>1.59</v>
      </c>
      <c r="AS51">
        <v>1.58</v>
      </c>
      <c r="AT51">
        <v>1.58</v>
      </c>
      <c r="AU51">
        <v>1.66</v>
      </c>
      <c r="AV51">
        <v>1.63</v>
      </c>
      <c r="AW51">
        <v>1.67</v>
      </c>
      <c r="AX51">
        <v>1.59</v>
      </c>
      <c r="AY51">
        <v>1.53</v>
      </c>
      <c r="AZ51">
        <v>1.47</v>
      </c>
      <c r="BA51">
        <v>1.5401</v>
      </c>
      <c r="BB51">
        <v>1.61</v>
      </c>
      <c r="BC51">
        <v>1.61</v>
      </c>
      <c r="BD51">
        <v>1.59</v>
      </c>
      <c r="BE51">
        <v>1.5</v>
      </c>
      <c r="BF51">
        <v>1.49</v>
      </c>
      <c r="BG51">
        <v>1.51</v>
      </c>
      <c r="BH51">
        <v>1.54</v>
      </c>
      <c r="BI51">
        <v>1.46</v>
      </c>
      <c r="BJ51">
        <v>1.35</v>
      </c>
      <c r="BK51">
        <v>1.36</v>
      </c>
      <c r="BL51">
        <v>1.3149999999999999</v>
      </c>
      <c r="BM51">
        <v>1.31</v>
      </c>
    </row>
    <row r="52" spans="1:65" x14ac:dyDescent="0.25">
      <c r="A52">
        <v>21.58</v>
      </c>
      <c r="B52">
        <v>21.46</v>
      </c>
      <c r="C52">
        <v>21.95</v>
      </c>
      <c r="D52">
        <v>22.17</v>
      </c>
      <c r="E52">
        <v>21.8</v>
      </c>
      <c r="F52">
        <v>23.88</v>
      </c>
      <c r="G52">
        <v>22.78</v>
      </c>
      <c r="H52">
        <v>22.7</v>
      </c>
      <c r="I52">
        <v>22.49</v>
      </c>
      <c r="J52">
        <v>22.72</v>
      </c>
      <c r="K52">
        <v>21.47</v>
      </c>
      <c r="L52">
        <v>21.91</v>
      </c>
      <c r="M52">
        <v>21.31</v>
      </c>
      <c r="N52">
        <v>22.18</v>
      </c>
      <c r="O52">
        <v>22.77</v>
      </c>
      <c r="P52">
        <v>22.34</v>
      </c>
      <c r="Q52">
        <v>22.11</v>
      </c>
      <c r="R52">
        <v>24.16</v>
      </c>
      <c r="S52">
        <v>24.25</v>
      </c>
      <c r="T52">
        <v>25.25</v>
      </c>
      <c r="U52">
        <v>25.8</v>
      </c>
      <c r="V52">
        <v>25.75</v>
      </c>
      <c r="W52">
        <v>25.93</v>
      </c>
      <c r="X52">
        <v>25.19</v>
      </c>
      <c r="Y52">
        <v>25.08</v>
      </c>
      <c r="Z52">
        <v>22.2</v>
      </c>
      <c r="AA52">
        <v>22</v>
      </c>
      <c r="AB52">
        <v>22.4</v>
      </c>
      <c r="AC52">
        <v>22.38</v>
      </c>
      <c r="AD52">
        <v>21.74</v>
      </c>
      <c r="AE52">
        <v>22.26</v>
      </c>
      <c r="AF52">
        <v>22.31</v>
      </c>
      <c r="AG52">
        <v>21.87</v>
      </c>
      <c r="AH52">
        <v>22.2</v>
      </c>
      <c r="AI52">
        <v>21.72</v>
      </c>
      <c r="AJ52">
        <v>21.51</v>
      </c>
      <c r="AK52">
        <v>21.31</v>
      </c>
      <c r="AL52">
        <v>21.04</v>
      </c>
      <c r="AM52">
        <v>20.25</v>
      </c>
      <c r="AN52">
        <v>19.98</v>
      </c>
      <c r="AO52">
        <v>20.059999999999999</v>
      </c>
      <c r="AP52">
        <v>20.420000000000002</v>
      </c>
      <c r="AQ52">
        <v>20.61</v>
      </c>
      <c r="AR52">
        <v>20.74</v>
      </c>
      <c r="AS52">
        <v>20.89</v>
      </c>
      <c r="AT52">
        <v>20.25</v>
      </c>
      <c r="AU52">
        <v>19.78</v>
      </c>
      <c r="AV52">
        <v>19.829999999999998</v>
      </c>
      <c r="AW52">
        <v>18.77</v>
      </c>
      <c r="AX52">
        <v>18.239999999999998</v>
      </c>
      <c r="AY52">
        <v>18.25</v>
      </c>
      <c r="AZ52">
        <v>18.239999999999998</v>
      </c>
      <c r="BA52">
        <v>17.71</v>
      </c>
      <c r="BB52">
        <v>18.309999999999999</v>
      </c>
      <c r="BC52">
        <v>18.68</v>
      </c>
      <c r="BD52">
        <v>17.66</v>
      </c>
      <c r="BE52">
        <v>17.010000000000002</v>
      </c>
      <c r="BF52">
        <v>16.760000000000002</v>
      </c>
      <c r="BG52">
        <v>16.82</v>
      </c>
      <c r="BH52">
        <v>15.75</v>
      </c>
      <c r="BI52">
        <v>16.309999999999999</v>
      </c>
      <c r="BJ52">
        <v>16.239999999999998</v>
      </c>
      <c r="BK52">
        <v>15.55</v>
      </c>
      <c r="BL52">
        <v>17</v>
      </c>
      <c r="BM52">
        <v>17.75</v>
      </c>
    </row>
    <row r="53" spans="1:65" x14ac:dyDescent="0.25">
      <c r="A53">
        <v>20.149999999999999</v>
      </c>
      <c r="B53">
        <v>20.65</v>
      </c>
      <c r="C53">
        <v>20.100000000000001</v>
      </c>
      <c r="D53">
        <v>19.899999999999999</v>
      </c>
      <c r="E53">
        <v>20.399999999999999</v>
      </c>
      <c r="F53">
        <v>20.45</v>
      </c>
      <c r="G53">
        <v>20.85</v>
      </c>
      <c r="H53">
        <v>21.1</v>
      </c>
      <c r="I53">
        <v>20.75</v>
      </c>
      <c r="J53">
        <v>21.1</v>
      </c>
      <c r="K53">
        <v>21.55</v>
      </c>
      <c r="L53">
        <v>21.45</v>
      </c>
      <c r="M53">
        <v>21.85</v>
      </c>
      <c r="N53">
        <v>21.95</v>
      </c>
      <c r="O53">
        <v>21.75</v>
      </c>
      <c r="P53">
        <v>22.25</v>
      </c>
      <c r="Q53">
        <v>22.2</v>
      </c>
      <c r="R53">
        <v>22.35</v>
      </c>
      <c r="S53">
        <v>22.55</v>
      </c>
      <c r="T53">
        <v>22.15</v>
      </c>
      <c r="U53">
        <v>21.8</v>
      </c>
      <c r="V53">
        <v>22.05</v>
      </c>
      <c r="W53">
        <v>21.8</v>
      </c>
      <c r="X53">
        <v>21.6</v>
      </c>
      <c r="Y53">
        <v>21.7</v>
      </c>
      <c r="Z53">
        <v>21.45</v>
      </c>
      <c r="AA53">
        <v>21.85</v>
      </c>
      <c r="AB53">
        <v>21.8</v>
      </c>
      <c r="AC53">
        <v>21.55</v>
      </c>
      <c r="AD53">
        <v>20.95</v>
      </c>
      <c r="AE53">
        <v>21.4</v>
      </c>
      <c r="AF53">
        <v>21.85</v>
      </c>
      <c r="AG53">
        <v>21.8</v>
      </c>
      <c r="AH53">
        <v>22</v>
      </c>
      <c r="AI53">
        <v>22.25</v>
      </c>
      <c r="AJ53">
        <v>22.35</v>
      </c>
      <c r="AK53">
        <v>21.95</v>
      </c>
      <c r="AL53">
        <v>21.45</v>
      </c>
      <c r="AM53">
        <v>21.2</v>
      </c>
      <c r="AN53">
        <v>21</v>
      </c>
      <c r="AO53">
        <v>21</v>
      </c>
      <c r="AP53">
        <v>20.45</v>
      </c>
      <c r="AQ53">
        <v>20.13</v>
      </c>
      <c r="AR53">
        <v>20.29</v>
      </c>
      <c r="AS53">
        <v>20.65</v>
      </c>
      <c r="AT53">
        <v>22.75</v>
      </c>
      <c r="AU53">
        <v>22.46</v>
      </c>
      <c r="AV53">
        <v>22.42</v>
      </c>
      <c r="AW53">
        <v>21.7</v>
      </c>
      <c r="AX53">
        <v>22.5</v>
      </c>
      <c r="AY53">
        <v>22.89</v>
      </c>
      <c r="AZ53">
        <v>23.02</v>
      </c>
      <c r="BA53">
        <v>22.57</v>
      </c>
      <c r="BB53">
        <v>21.83</v>
      </c>
      <c r="BC53">
        <v>21.85</v>
      </c>
      <c r="BD53">
        <v>22.45</v>
      </c>
      <c r="BE53">
        <v>22.75</v>
      </c>
      <c r="BF53">
        <v>22.19</v>
      </c>
      <c r="BG53">
        <v>22.83</v>
      </c>
      <c r="BH53">
        <v>22.4</v>
      </c>
      <c r="BI53">
        <v>22.76</v>
      </c>
      <c r="BJ53">
        <v>22.8</v>
      </c>
      <c r="BK53">
        <v>22.91</v>
      </c>
      <c r="BL53">
        <v>23.73</v>
      </c>
      <c r="BM53">
        <v>23.72</v>
      </c>
    </row>
    <row r="54" spans="1:65" x14ac:dyDescent="0.25">
      <c r="A54">
        <v>5.52</v>
      </c>
      <c r="B54">
        <v>6.07</v>
      </c>
      <c r="C54">
        <v>5.8</v>
      </c>
      <c r="D54">
        <v>5.85</v>
      </c>
      <c r="E54">
        <v>6.06</v>
      </c>
      <c r="F54">
        <v>6.39</v>
      </c>
      <c r="G54">
        <v>7.2</v>
      </c>
      <c r="H54">
        <v>7.3</v>
      </c>
      <c r="I54">
        <v>7.14</v>
      </c>
      <c r="J54">
        <v>7.04</v>
      </c>
      <c r="K54">
        <v>6.88</v>
      </c>
      <c r="L54">
        <v>7.05</v>
      </c>
      <c r="M54">
        <v>7.1</v>
      </c>
      <c r="N54">
        <v>7.01</v>
      </c>
      <c r="O54">
        <v>7.04</v>
      </c>
      <c r="P54">
        <v>7.31</v>
      </c>
      <c r="Q54">
        <v>7.22</v>
      </c>
      <c r="R54">
        <v>7.22</v>
      </c>
      <c r="S54">
        <v>7.25</v>
      </c>
      <c r="T54">
        <v>7.23</v>
      </c>
      <c r="U54">
        <v>7.27</v>
      </c>
      <c r="V54">
        <v>7.16</v>
      </c>
      <c r="W54">
        <v>7.16</v>
      </c>
      <c r="X54">
        <v>7.59</v>
      </c>
      <c r="Y54">
        <v>7.99</v>
      </c>
      <c r="Z54">
        <v>7.67</v>
      </c>
      <c r="AA54">
        <v>7.49</v>
      </c>
      <c r="AB54">
        <v>7.45</v>
      </c>
      <c r="AC54">
        <v>7.35</v>
      </c>
      <c r="AD54">
        <v>7.05</v>
      </c>
      <c r="AE54">
        <v>7.13</v>
      </c>
      <c r="AF54">
        <v>7.04</v>
      </c>
      <c r="AG54">
        <v>6.98</v>
      </c>
      <c r="AH54">
        <v>7.15</v>
      </c>
      <c r="AI54">
        <v>7.33</v>
      </c>
      <c r="AJ54">
        <v>7.31</v>
      </c>
      <c r="AK54">
        <v>7.28</v>
      </c>
      <c r="AL54">
        <v>7.32</v>
      </c>
      <c r="AM54">
        <v>7.45</v>
      </c>
      <c r="AN54">
        <v>7.62</v>
      </c>
      <c r="AO54">
        <v>7.6</v>
      </c>
      <c r="AP54">
        <v>7.63</v>
      </c>
      <c r="AQ54">
        <v>7.29</v>
      </c>
      <c r="AR54">
        <v>7.25</v>
      </c>
      <c r="AS54">
        <v>7.3</v>
      </c>
      <c r="AT54">
        <v>6.88</v>
      </c>
      <c r="AU54">
        <v>6.77</v>
      </c>
      <c r="AV54">
        <v>6.77</v>
      </c>
      <c r="AW54">
        <v>6.8</v>
      </c>
      <c r="AX54">
        <v>6.61</v>
      </c>
      <c r="AY54">
        <v>6.63</v>
      </c>
      <c r="AZ54">
        <v>7.01</v>
      </c>
      <c r="BA54">
        <v>6.87</v>
      </c>
      <c r="BB54">
        <v>7.2</v>
      </c>
      <c r="BC54">
        <v>7.15</v>
      </c>
      <c r="BD54">
        <v>7.19</v>
      </c>
      <c r="BE54">
        <v>7.16</v>
      </c>
      <c r="BF54">
        <v>7.13</v>
      </c>
      <c r="BG54">
        <v>7.03</v>
      </c>
      <c r="BH54">
        <v>6.51</v>
      </c>
      <c r="BI54">
        <v>6.85</v>
      </c>
      <c r="BJ54">
        <v>7.17</v>
      </c>
      <c r="BK54">
        <v>6.84</v>
      </c>
      <c r="BL54">
        <v>6.93</v>
      </c>
      <c r="BM54">
        <v>7.32</v>
      </c>
    </row>
    <row r="55" spans="1:65" x14ac:dyDescent="0.25">
      <c r="A55">
        <v>12.38</v>
      </c>
      <c r="B55">
        <v>12.7</v>
      </c>
      <c r="C55">
        <v>12.73</v>
      </c>
      <c r="D55">
        <v>13.05</v>
      </c>
      <c r="E55">
        <v>13.12</v>
      </c>
      <c r="F55">
        <v>12.23</v>
      </c>
      <c r="G55">
        <v>12.31</v>
      </c>
      <c r="H55">
        <v>12.31</v>
      </c>
      <c r="I55">
        <v>12.57</v>
      </c>
      <c r="J55">
        <v>12.34</v>
      </c>
      <c r="K55">
        <v>12.18</v>
      </c>
      <c r="L55">
        <v>12.17</v>
      </c>
      <c r="M55">
        <v>11.89</v>
      </c>
      <c r="N55">
        <v>11.73</v>
      </c>
      <c r="O55">
        <v>11.44</v>
      </c>
      <c r="P55">
        <v>11.44</v>
      </c>
      <c r="Q55">
        <v>11.4</v>
      </c>
      <c r="R55">
        <v>11.63</v>
      </c>
      <c r="S55">
        <v>11.81</v>
      </c>
      <c r="T55">
        <v>11.29</v>
      </c>
      <c r="U55">
        <v>11.17</v>
      </c>
      <c r="V55">
        <v>11.08</v>
      </c>
      <c r="W55">
        <v>10.9</v>
      </c>
      <c r="X55">
        <v>10.59</v>
      </c>
      <c r="Y55">
        <v>10.11</v>
      </c>
      <c r="Z55">
        <v>9.8000000000000007</v>
      </c>
      <c r="AA55">
        <v>9.93</v>
      </c>
      <c r="AB55">
        <v>9.74</v>
      </c>
      <c r="AC55">
        <v>9.89</v>
      </c>
      <c r="AD55">
        <v>9.1999999999999993</v>
      </c>
      <c r="AE55">
        <v>9.35</v>
      </c>
      <c r="AF55">
        <v>9.2899999999999991</v>
      </c>
      <c r="AG55">
        <v>9.18</v>
      </c>
      <c r="AH55">
        <v>9.1300000000000008</v>
      </c>
      <c r="AI55">
        <v>9.16</v>
      </c>
      <c r="AJ55">
        <v>9.2100000000000009</v>
      </c>
      <c r="AK55">
        <v>9.14</v>
      </c>
      <c r="AL55">
        <v>8.9499999999999993</v>
      </c>
      <c r="AM55">
        <v>9.0500000000000007</v>
      </c>
      <c r="AN55">
        <v>8.99</v>
      </c>
      <c r="AO55">
        <v>8.8000000000000007</v>
      </c>
      <c r="AP55">
        <v>8.48</v>
      </c>
      <c r="AQ55">
        <v>8.36</v>
      </c>
      <c r="AR55">
        <v>8.18</v>
      </c>
      <c r="AS55">
        <v>8.23</v>
      </c>
      <c r="AT55">
        <v>7.8</v>
      </c>
      <c r="AU55">
        <v>7.77</v>
      </c>
      <c r="AV55">
        <v>7.48</v>
      </c>
      <c r="AW55">
        <v>7</v>
      </c>
      <c r="AX55">
        <v>6.59</v>
      </c>
      <c r="AY55">
        <v>6.81</v>
      </c>
      <c r="AZ55">
        <v>7.18</v>
      </c>
      <c r="BA55">
        <v>7.4</v>
      </c>
      <c r="BB55">
        <v>7.25</v>
      </c>
      <c r="BC55">
        <v>7.06</v>
      </c>
      <c r="BD55">
        <v>6.81</v>
      </c>
      <c r="BE55">
        <v>6.81</v>
      </c>
      <c r="BF55">
        <v>6.84</v>
      </c>
      <c r="BG55">
        <v>6.82</v>
      </c>
      <c r="BH55">
        <v>6.59</v>
      </c>
      <c r="BI55">
        <v>6.99</v>
      </c>
      <c r="BJ55">
        <v>6.28</v>
      </c>
      <c r="BK55">
        <v>5.99</v>
      </c>
      <c r="BL55">
        <v>6.43</v>
      </c>
      <c r="BM55">
        <v>6.61</v>
      </c>
    </row>
    <row r="56" spans="1:65" x14ac:dyDescent="0.25">
      <c r="A56">
        <v>17.57</v>
      </c>
      <c r="B56">
        <v>17.170000000000002</v>
      </c>
      <c r="C56">
        <v>17.12</v>
      </c>
      <c r="D56">
        <v>17.440000000000001</v>
      </c>
      <c r="E56">
        <v>17.62</v>
      </c>
      <c r="F56">
        <v>17.489999999999998</v>
      </c>
      <c r="G56">
        <v>17.350000000000001</v>
      </c>
      <c r="H56">
        <v>16.989999999999998</v>
      </c>
      <c r="I56">
        <v>17.25</v>
      </c>
      <c r="J56">
        <v>17.440000000000001</v>
      </c>
      <c r="K56">
        <v>17.18</v>
      </c>
      <c r="L56">
        <v>17.100000000000001</v>
      </c>
      <c r="M56">
        <v>17.170000000000002</v>
      </c>
      <c r="N56">
        <v>17.05</v>
      </c>
      <c r="O56">
        <v>17.22</v>
      </c>
      <c r="P56">
        <v>17.649999999999999</v>
      </c>
      <c r="Q56">
        <v>18.3</v>
      </c>
      <c r="R56">
        <v>17.97</v>
      </c>
      <c r="S56">
        <v>18.149999999999999</v>
      </c>
      <c r="T56">
        <v>18.059999999999999</v>
      </c>
      <c r="U56">
        <v>18.329999999999998</v>
      </c>
      <c r="V56">
        <v>18.27</v>
      </c>
      <c r="W56">
        <v>18.41</v>
      </c>
      <c r="X56">
        <v>18.16</v>
      </c>
      <c r="Y56">
        <v>18.260000000000002</v>
      </c>
      <c r="Z56">
        <v>17.88</v>
      </c>
      <c r="AA56">
        <v>17.3</v>
      </c>
      <c r="AB56">
        <v>17.350000000000001</v>
      </c>
      <c r="AC56">
        <v>17.27</v>
      </c>
      <c r="AD56">
        <v>17.27</v>
      </c>
      <c r="AE56">
        <v>17.21</v>
      </c>
      <c r="AF56">
        <v>17.14</v>
      </c>
      <c r="AG56">
        <v>16.68</v>
      </c>
      <c r="AH56">
        <v>17.18</v>
      </c>
      <c r="AI56">
        <v>17.05</v>
      </c>
      <c r="AJ56">
        <v>17.260000000000002</v>
      </c>
      <c r="AK56">
        <v>17.53</v>
      </c>
      <c r="AL56">
        <v>17.899999999999999</v>
      </c>
      <c r="AM56">
        <v>17.850000000000001</v>
      </c>
      <c r="AN56">
        <v>17.920000000000002</v>
      </c>
      <c r="AO56">
        <v>17.98</v>
      </c>
      <c r="AP56">
        <v>18.170000000000002</v>
      </c>
      <c r="AQ56">
        <v>18.55</v>
      </c>
      <c r="AR56">
        <v>18.260000000000002</v>
      </c>
      <c r="AS56">
        <v>18.66</v>
      </c>
      <c r="AT56">
        <v>18.350000000000001</v>
      </c>
      <c r="AU56">
        <v>18.32</v>
      </c>
      <c r="AV56">
        <v>17.54</v>
      </c>
      <c r="AW56">
        <v>17.73</v>
      </c>
      <c r="AX56">
        <v>17.100000000000001</v>
      </c>
      <c r="AY56">
        <v>16.809999999999999</v>
      </c>
      <c r="AZ56">
        <v>17.100000000000001</v>
      </c>
      <c r="BA56">
        <v>17.21</v>
      </c>
      <c r="BB56">
        <v>18.05</v>
      </c>
      <c r="BC56">
        <v>17.93</v>
      </c>
      <c r="BD56">
        <v>17.59</v>
      </c>
      <c r="BE56">
        <v>16.36</v>
      </c>
      <c r="BF56">
        <v>15.68</v>
      </c>
      <c r="BG56">
        <v>15.78</v>
      </c>
      <c r="BH56">
        <v>14.33</v>
      </c>
      <c r="BI56">
        <v>15.2</v>
      </c>
      <c r="BJ56">
        <v>15.73</v>
      </c>
      <c r="BK56">
        <v>15.2</v>
      </c>
      <c r="BL56">
        <v>15.4</v>
      </c>
      <c r="BM56">
        <v>15.53</v>
      </c>
    </row>
    <row r="57" spans="1:65" x14ac:dyDescent="0.25">
      <c r="A57">
        <v>51.06</v>
      </c>
      <c r="B57">
        <v>51.11</v>
      </c>
      <c r="C57">
        <v>50.35</v>
      </c>
      <c r="D57">
        <v>51.39</v>
      </c>
      <c r="E57">
        <v>51.86</v>
      </c>
      <c r="F57">
        <v>53.32</v>
      </c>
      <c r="G57">
        <v>52.46</v>
      </c>
      <c r="H57">
        <v>51.95</v>
      </c>
      <c r="I57">
        <v>50</v>
      </c>
      <c r="J57">
        <v>50.12</v>
      </c>
      <c r="K57">
        <v>48.13</v>
      </c>
      <c r="L57">
        <v>48.88</v>
      </c>
      <c r="M57">
        <v>49.43</v>
      </c>
      <c r="N57">
        <v>50.11</v>
      </c>
      <c r="O57">
        <v>51.03</v>
      </c>
      <c r="P57">
        <v>51.57</v>
      </c>
      <c r="Q57">
        <v>53.5</v>
      </c>
      <c r="R57">
        <v>54.4</v>
      </c>
      <c r="S57">
        <v>53.92</v>
      </c>
      <c r="T57">
        <v>54.12</v>
      </c>
      <c r="U57">
        <v>54.72</v>
      </c>
      <c r="V57">
        <v>54.73</v>
      </c>
      <c r="W57">
        <v>54.5</v>
      </c>
      <c r="X57">
        <v>55.42</v>
      </c>
      <c r="Y57">
        <v>51.75</v>
      </c>
      <c r="Z57">
        <v>49.32</v>
      </c>
      <c r="AA57">
        <v>48.15</v>
      </c>
      <c r="AB57">
        <v>48.68</v>
      </c>
      <c r="AC57">
        <v>47.98</v>
      </c>
      <c r="AD57">
        <v>46.56</v>
      </c>
      <c r="AE57">
        <v>46.72</v>
      </c>
      <c r="AF57">
        <v>46.66</v>
      </c>
      <c r="AG57">
        <v>46.01</v>
      </c>
      <c r="AH57">
        <v>45.31</v>
      </c>
      <c r="AI57">
        <v>43.39</v>
      </c>
      <c r="AJ57">
        <v>44.21</v>
      </c>
      <c r="AK57">
        <v>43.94</v>
      </c>
      <c r="AL57">
        <v>44.76</v>
      </c>
      <c r="AM57">
        <v>44.46</v>
      </c>
      <c r="AN57">
        <v>43.63</v>
      </c>
      <c r="AO57">
        <v>42.36</v>
      </c>
      <c r="AP57">
        <v>42.43</v>
      </c>
      <c r="AQ57">
        <v>43.12</v>
      </c>
      <c r="AR57">
        <v>42.51</v>
      </c>
      <c r="AS57">
        <v>43.25</v>
      </c>
      <c r="AT57">
        <v>43.34</v>
      </c>
      <c r="AU57">
        <v>42.92</v>
      </c>
      <c r="AV57">
        <v>41.28</v>
      </c>
      <c r="AW57">
        <v>40.71</v>
      </c>
      <c r="AX57">
        <v>39.64</v>
      </c>
      <c r="AY57">
        <v>38.81</v>
      </c>
      <c r="AZ57">
        <v>38.76</v>
      </c>
      <c r="BA57">
        <v>37.159999999999997</v>
      </c>
      <c r="BB57">
        <v>38.590000000000003</v>
      </c>
      <c r="BC57">
        <v>38.409999999999997</v>
      </c>
      <c r="BD57">
        <v>38.53</v>
      </c>
      <c r="BE57">
        <v>37.67</v>
      </c>
      <c r="BF57">
        <v>37.619999999999997</v>
      </c>
      <c r="BG57">
        <v>37.35</v>
      </c>
      <c r="BH57">
        <v>35.67</v>
      </c>
      <c r="BI57">
        <v>36.090000000000003</v>
      </c>
      <c r="BJ57">
        <v>35.33</v>
      </c>
      <c r="BK57">
        <v>35.380000000000003</v>
      </c>
      <c r="BL57">
        <v>36</v>
      </c>
      <c r="BM57">
        <v>36.72</v>
      </c>
    </row>
    <row r="58" spans="1:65" x14ac:dyDescent="0.25">
      <c r="A58">
        <v>3.75</v>
      </c>
      <c r="B58">
        <v>3.7002000000000002</v>
      </c>
      <c r="C58">
        <v>3.75</v>
      </c>
      <c r="D58">
        <v>3.75</v>
      </c>
      <c r="E58">
        <v>3.9</v>
      </c>
      <c r="F58">
        <v>3.75</v>
      </c>
      <c r="G58">
        <v>3.75</v>
      </c>
      <c r="H58">
        <v>3.61</v>
      </c>
      <c r="I58">
        <v>3.64</v>
      </c>
      <c r="J58">
        <v>3.85</v>
      </c>
      <c r="K58">
        <v>3.85</v>
      </c>
      <c r="L58">
        <v>3.76</v>
      </c>
      <c r="M58">
        <v>3.64</v>
      </c>
      <c r="N58">
        <v>3.5</v>
      </c>
      <c r="O58">
        <v>3.67</v>
      </c>
      <c r="P58">
        <v>3.62</v>
      </c>
      <c r="Q58">
        <v>3.36</v>
      </c>
      <c r="R58">
        <v>3.41</v>
      </c>
      <c r="S58">
        <v>3.36</v>
      </c>
      <c r="T58">
        <v>3.48</v>
      </c>
      <c r="U58">
        <v>3.34</v>
      </c>
      <c r="V58">
        <v>3.7</v>
      </c>
      <c r="W58">
        <v>3.81</v>
      </c>
      <c r="X58">
        <v>3.8</v>
      </c>
      <c r="Y58">
        <v>3.84</v>
      </c>
      <c r="Z58">
        <v>3.85</v>
      </c>
      <c r="AA58">
        <v>3.76</v>
      </c>
      <c r="AB58">
        <v>3.85</v>
      </c>
      <c r="AC58">
        <v>3.8</v>
      </c>
      <c r="AD58">
        <v>3.85</v>
      </c>
      <c r="AE58">
        <v>3.83</v>
      </c>
      <c r="AF58">
        <v>3.62</v>
      </c>
      <c r="AG58">
        <v>3.65</v>
      </c>
      <c r="AH58">
        <v>3.66</v>
      </c>
      <c r="AI58">
        <v>3.65</v>
      </c>
      <c r="AJ58">
        <v>3.8</v>
      </c>
      <c r="AK58">
        <v>3.81</v>
      </c>
      <c r="AL58">
        <v>3.75</v>
      </c>
      <c r="AM58">
        <v>3.85</v>
      </c>
      <c r="AN58">
        <v>3.8</v>
      </c>
      <c r="AO58">
        <v>3.85</v>
      </c>
      <c r="AP58">
        <v>3.85</v>
      </c>
      <c r="AQ58">
        <v>3.85</v>
      </c>
      <c r="AR58">
        <v>3.85</v>
      </c>
      <c r="AS58">
        <v>3.86</v>
      </c>
      <c r="AT58">
        <v>4.09</v>
      </c>
      <c r="AU58">
        <v>4.17</v>
      </c>
      <c r="AV58">
        <v>3.98</v>
      </c>
      <c r="AW58">
        <v>3.98</v>
      </c>
      <c r="AX58">
        <v>3.95</v>
      </c>
      <c r="AY58">
        <v>3.93</v>
      </c>
      <c r="AZ58">
        <v>3.93</v>
      </c>
      <c r="BA58">
        <v>4</v>
      </c>
      <c r="BB58">
        <v>4</v>
      </c>
      <c r="BC58">
        <v>3.94</v>
      </c>
      <c r="BD58">
        <v>3.9</v>
      </c>
      <c r="BE58">
        <v>3.97</v>
      </c>
      <c r="BF58">
        <v>3.95</v>
      </c>
      <c r="BG58">
        <v>3.97</v>
      </c>
      <c r="BH58">
        <v>3.97</v>
      </c>
      <c r="BI58">
        <v>3.95</v>
      </c>
      <c r="BJ58">
        <v>3.97</v>
      </c>
      <c r="BK58">
        <v>3.97</v>
      </c>
      <c r="BL58">
        <v>3.97</v>
      </c>
      <c r="BM58">
        <v>4</v>
      </c>
    </row>
    <row r="59" spans="1:65" x14ac:dyDescent="0.25">
      <c r="A59">
        <v>13.45</v>
      </c>
      <c r="B59">
        <v>13.45</v>
      </c>
      <c r="C59">
        <v>12.95</v>
      </c>
      <c r="D59">
        <v>12.9</v>
      </c>
      <c r="E59">
        <v>13.7</v>
      </c>
      <c r="F59">
        <v>13.3</v>
      </c>
      <c r="G59">
        <v>13.4</v>
      </c>
      <c r="H59">
        <v>13.3</v>
      </c>
      <c r="I59">
        <v>13.225</v>
      </c>
      <c r="J59">
        <v>13.3</v>
      </c>
      <c r="K59">
        <v>12.75</v>
      </c>
      <c r="L59">
        <v>12.6</v>
      </c>
      <c r="M59">
        <v>12.6</v>
      </c>
      <c r="N59">
        <v>12.2</v>
      </c>
      <c r="O59">
        <v>12.8</v>
      </c>
      <c r="P59">
        <v>13.45</v>
      </c>
      <c r="Q59">
        <v>13.2</v>
      </c>
      <c r="R59">
        <v>13.2</v>
      </c>
      <c r="S59">
        <v>13.4</v>
      </c>
      <c r="T59">
        <v>13.45</v>
      </c>
      <c r="U59">
        <v>13.2</v>
      </c>
      <c r="V59">
        <v>13.55</v>
      </c>
      <c r="W59">
        <v>13.85</v>
      </c>
      <c r="X59">
        <v>13.7</v>
      </c>
      <c r="Y59">
        <v>13.1</v>
      </c>
      <c r="Z59">
        <v>12.6</v>
      </c>
      <c r="AA59">
        <v>12.75</v>
      </c>
      <c r="AB59">
        <v>12.65</v>
      </c>
      <c r="AC59">
        <v>12.35</v>
      </c>
      <c r="AD59">
        <v>12</v>
      </c>
      <c r="AE59">
        <v>12.05</v>
      </c>
      <c r="AF59">
        <v>11.95</v>
      </c>
      <c r="AG59">
        <v>11.85</v>
      </c>
      <c r="AH59">
        <v>12.2</v>
      </c>
      <c r="AI59">
        <v>11.95</v>
      </c>
      <c r="AJ59">
        <v>12.2</v>
      </c>
      <c r="AK59">
        <v>12</v>
      </c>
      <c r="AL59">
        <v>12.4</v>
      </c>
      <c r="AM59">
        <v>12.4</v>
      </c>
      <c r="AN59">
        <v>12.4</v>
      </c>
      <c r="AO59">
        <v>12.1</v>
      </c>
      <c r="AP59">
        <v>12.4</v>
      </c>
      <c r="AQ59">
        <v>11.74</v>
      </c>
      <c r="AR59">
        <v>11.35</v>
      </c>
      <c r="AS59">
        <v>11.58</v>
      </c>
      <c r="AT59">
        <v>11</v>
      </c>
      <c r="AU59">
        <v>10.61</v>
      </c>
      <c r="AV59">
        <v>11.05</v>
      </c>
      <c r="AW59">
        <v>11.19</v>
      </c>
      <c r="AX59">
        <v>11.25</v>
      </c>
      <c r="AY59">
        <v>11.17</v>
      </c>
      <c r="AZ59">
        <v>11.29</v>
      </c>
      <c r="BA59">
        <v>10.89</v>
      </c>
      <c r="BB59">
        <v>11.54</v>
      </c>
      <c r="BC59">
        <v>11.76</v>
      </c>
      <c r="BD59">
        <v>11.37</v>
      </c>
      <c r="BE59">
        <v>10.89</v>
      </c>
      <c r="BF59">
        <v>12.09</v>
      </c>
      <c r="BG59">
        <v>13.28</v>
      </c>
      <c r="BH59">
        <v>12.44</v>
      </c>
      <c r="BI59">
        <v>12.1</v>
      </c>
      <c r="BJ59">
        <v>11.98</v>
      </c>
      <c r="BK59">
        <v>11.03</v>
      </c>
      <c r="BL59">
        <v>10.1</v>
      </c>
      <c r="BM59">
        <v>9.89</v>
      </c>
    </row>
    <row r="60" spans="1:65" x14ac:dyDescent="0.25">
      <c r="A60">
        <v>26.41</v>
      </c>
      <c r="B60">
        <v>25.65</v>
      </c>
      <c r="C60">
        <v>24.34</v>
      </c>
      <c r="D60">
        <v>24.48</v>
      </c>
      <c r="E60">
        <v>24.99</v>
      </c>
      <c r="F60">
        <v>25.4</v>
      </c>
      <c r="G60">
        <v>24.89</v>
      </c>
      <c r="H60">
        <v>24.34</v>
      </c>
      <c r="I60">
        <v>23.94</v>
      </c>
      <c r="J60">
        <v>22.56</v>
      </c>
      <c r="K60">
        <v>22.63</v>
      </c>
      <c r="L60">
        <v>22.84</v>
      </c>
      <c r="M60">
        <v>22.49</v>
      </c>
      <c r="N60">
        <v>22.56</v>
      </c>
      <c r="O60">
        <v>22.85</v>
      </c>
      <c r="P60">
        <v>23.24</v>
      </c>
      <c r="Q60">
        <v>23.09</v>
      </c>
      <c r="R60">
        <v>23.1</v>
      </c>
      <c r="S60">
        <v>23.94</v>
      </c>
      <c r="T60">
        <v>24.07</v>
      </c>
      <c r="U60">
        <v>23.31</v>
      </c>
      <c r="V60">
        <v>22.72</v>
      </c>
      <c r="W60">
        <v>22.49</v>
      </c>
      <c r="X60">
        <v>22.23</v>
      </c>
      <c r="Y60">
        <v>21.33</v>
      </c>
      <c r="Z60">
        <v>20.170000000000002</v>
      </c>
      <c r="AA60">
        <v>20.14</v>
      </c>
      <c r="AB60">
        <v>20.05</v>
      </c>
      <c r="AC60">
        <v>20.010000000000002</v>
      </c>
      <c r="AD60">
        <v>18.98</v>
      </c>
      <c r="AE60">
        <v>19.510000000000002</v>
      </c>
      <c r="AF60">
        <v>18.82</v>
      </c>
      <c r="AG60">
        <v>18.5</v>
      </c>
      <c r="AH60">
        <v>18.87</v>
      </c>
      <c r="AI60">
        <v>18.71</v>
      </c>
      <c r="AJ60">
        <v>18.84</v>
      </c>
      <c r="AK60">
        <v>18.07</v>
      </c>
      <c r="AL60">
        <v>18.510000000000002</v>
      </c>
      <c r="AM60">
        <v>18.489999999999998</v>
      </c>
      <c r="AN60">
        <v>18.04</v>
      </c>
      <c r="AO60">
        <v>18.21</v>
      </c>
      <c r="AP60">
        <v>18.5</v>
      </c>
      <c r="AQ60">
        <v>18.61</v>
      </c>
      <c r="AR60">
        <v>18</v>
      </c>
      <c r="AS60">
        <v>18.5</v>
      </c>
      <c r="AT60">
        <v>17.46</v>
      </c>
      <c r="AU60">
        <v>17.079999999999998</v>
      </c>
      <c r="AV60">
        <v>16.46</v>
      </c>
      <c r="AW60">
        <v>16.79</v>
      </c>
      <c r="AX60">
        <v>15.62</v>
      </c>
      <c r="AY60">
        <v>15.32</v>
      </c>
      <c r="AZ60">
        <v>15.79</v>
      </c>
      <c r="BA60">
        <v>15.92</v>
      </c>
      <c r="BB60">
        <v>16.98</v>
      </c>
      <c r="BC60">
        <v>16.96</v>
      </c>
      <c r="BD60">
        <v>16.46</v>
      </c>
      <c r="BE60">
        <v>15.39</v>
      </c>
      <c r="BF60">
        <v>14.87</v>
      </c>
      <c r="BG60">
        <v>14.91</v>
      </c>
      <c r="BH60">
        <v>13.48</v>
      </c>
      <c r="BI60">
        <v>14.4</v>
      </c>
      <c r="BJ60">
        <v>14.87</v>
      </c>
      <c r="BK60">
        <v>13.97</v>
      </c>
      <c r="BL60">
        <v>13.84</v>
      </c>
      <c r="BM60">
        <v>14.26</v>
      </c>
    </row>
    <row r="61" spans="1:65" x14ac:dyDescent="0.25">
      <c r="A61">
        <v>20.2</v>
      </c>
      <c r="B61">
        <v>20.05</v>
      </c>
      <c r="C61">
        <v>20</v>
      </c>
      <c r="D61">
        <v>20.059999999999999</v>
      </c>
      <c r="E61">
        <v>20.34</v>
      </c>
      <c r="F61">
        <v>20.75</v>
      </c>
      <c r="G61">
        <v>20</v>
      </c>
      <c r="H61">
        <v>20.75</v>
      </c>
      <c r="I61">
        <v>20.11</v>
      </c>
      <c r="J61">
        <v>20</v>
      </c>
      <c r="K61">
        <v>20.25</v>
      </c>
      <c r="L61">
        <v>20.52</v>
      </c>
      <c r="M61">
        <v>20.149999999999999</v>
      </c>
      <c r="N61">
        <v>20.12</v>
      </c>
      <c r="O61">
        <v>20.23</v>
      </c>
      <c r="P61">
        <v>20.39</v>
      </c>
      <c r="Q61">
        <v>20.48</v>
      </c>
      <c r="R61">
        <v>20.420000000000002</v>
      </c>
      <c r="S61">
        <v>20.420000000000002</v>
      </c>
      <c r="T61">
        <v>20.260000000000002</v>
      </c>
      <c r="U61">
        <v>20.25</v>
      </c>
      <c r="V61">
        <v>19.79</v>
      </c>
      <c r="W61">
        <v>20.64</v>
      </c>
      <c r="X61">
        <v>20.55</v>
      </c>
      <c r="Y61">
        <v>21</v>
      </c>
      <c r="Z61">
        <v>20.94</v>
      </c>
      <c r="AA61">
        <v>21.15</v>
      </c>
      <c r="AB61">
        <v>20.8</v>
      </c>
      <c r="AC61">
        <v>20.85</v>
      </c>
      <c r="AD61">
        <v>21.02</v>
      </c>
      <c r="AE61">
        <v>20</v>
      </c>
      <c r="AF61">
        <v>20.11</v>
      </c>
      <c r="AG61">
        <v>19.920000000000002</v>
      </c>
      <c r="AH61">
        <v>20</v>
      </c>
      <c r="AI61">
        <v>20.55</v>
      </c>
      <c r="AJ61">
        <v>21.99</v>
      </c>
      <c r="AK61">
        <v>24.35</v>
      </c>
      <c r="AL61">
        <v>24.47</v>
      </c>
      <c r="AM61">
        <v>26.6</v>
      </c>
      <c r="AN61">
        <v>27.4</v>
      </c>
      <c r="AO61">
        <v>26.5</v>
      </c>
      <c r="AP61">
        <v>24.98</v>
      </c>
      <c r="AQ61">
        <v>24.24</v>
      </c>
      <c r="AR61">
        <v>24.24</v>
      </c>
      <c r="AS61">
        <v>24.46</v>
      </c>
      <c r="AT61">
        <v>23.6</v>
      </c>
      <c r="AU61">
        <v>24.04</v>
      </c>
      <c r="AV61">
        <v>22.87</v>
      </c>
      <c r="AW61">
        <v>23.25</v>
      </c>
      <c r="AX61">
        <v>22.37</v>
      </c>
      <c r="AY61">
        <v>21.21</v>
      </c>
      <c r="AZ61">
        <v>21.63</v>
      </c>
      <c r="BA61">
        <v>20.99</v>
      </c>
      <c r="BB61">
        <v>20.76</v>
      </c>
      <c r="BC61">
        <v>21.87</v>
      </c>
      <c r="BD61">
        <v>21.61</v>
      </c>
      <c r="BE61">
        <v>21.42</v>
      </c>
      <c r="BF61">
        <v>21.1</v>
      </c>
      <c r="BG61">
        <v>20.8</v>
      </c>
      <c r="BH61">
        <v>17.23</v>
      </c>
      <c r="BI61">
        <v>17.86</v>
      </c>
      <c r="BJ61">
        <v>19</v>
      </c>
      <c r="BK61">
        <v>19</v>
      </c>
      <c r="BL61">
        <v>19.11</v>
      </c>
      <c r="BM61">
        <v>19.04</v>
      </c>
    </row>
    <row r="62" spans="1:65" x14ac:dyDescent="0.25">
      <c r="A62">
        <v>39.17</v>
      </c>
      <c r="B62">
        <v>38.950000000000003</v>
      </c>
      <c r="C62">
        <v>37.82</v>
      </c>
      <c r="D62">
        <v>37.85</v>
      </c>
      <c r="E62">
        <v>36.4</v>
      </c>
      <c r="F62">
        <v>37.65</v>
      </c>
      <c r="G62">
        <v>37.409999999999997</v>
      </c>
      <c r="H62">
        <v>36.700000000000003</v>
      </c>
      <c r="I62">
        <v>36.93</v>
      </c>
      <c r="J62">
        <v>36.89</v>
      </c>
      <c r="K62">
        <v>35.799999999999997</v>
      </c>
      <c r="L62">
        <v>35.94</v>
      </c>
      <c r="M62">
        <v>35.74</v>
      </c>
      <c r="N62">
        <v>36.1</v>
      </c>
      <c r="O62">
        <v>36.450000000000003</v>
      </c>
      <c r="P62">
        <v>37.270000000000003</v>
      </c>
      <c r="Q62">
        <v>37.090000000000003</v>
      </c>
      <c r="R62">
        <v>36.97</v>
      </c>
      <c r="S62">
        <v>37.03</v>
      </c>
      <c r="T62">
        <v>37.840000000000003</v>
      </c>
      <c r="U62">
        <v>38</v>
      </c>
      <c r="V62">
        <v>38.869999999999997</v>
      </c>
      <c r="W62">
        <v>38.840000000000003</v>
      </c>
      <c r="X62">
        <v>39.1</v>
      </c>
      <c r="Y62">
        <v>40.42</v>
      </c>
      <c r="Z62">
        <v>39.99</v>
      </c>
      <c r="AA62">
        <v>40.04</v>
      </c>
      <c r="AB62">
        <v>39.83</v>
      </c>
      <c r="AC62">
        <v>40.619999999999997</v>
      </c>
      <c r="AD62">
        <v>40.29</v>
      </c>
      <c r="AE62">
        <v>40.82</v>
      </c>
      <c r="AF62">
        <v>42.18</v>
      </c>
      <c r="AG62">
        <v>41.58</v>
      </c>
      <c r="AH62">
        <v>42.04</v>
      </c>
      <c r="AI62">
        <v>42.05</v>
      </c>
      <c r="AJ62">
        <v>43.08</v>
      </c>
      <c r="AK62">
        <v>43.75</v>
      </c>
      <c r="AL62">
        <v>42.85</v>
      </c>
      <c r="AM62">
        <v>43.2</v>
      </c>
      <c r="AN62">
        <v>43.19</v>
      </c>
      <c r="AO62">
        <v>43.32</v>
      </c>
      <c r="AP62">
        <v>46.02</v>
      </c>
      <c r="AQ62">
        <v>46.14</v>
      </c>
      <c r="AR62">
        <v>45.69</v>
      </c>
      <c r="AS62">
        <v>47.59</v>
      </c>
      <c r="AT62">
        <v>43.17</v>
      </c>
      <c r="AU62">
        <v>40.14</v>
      </c>
      <c r="AV62">
        <v>39.69</v>
      </c>
      <c r="AW62">
        <v>39.76</v>
      </c>
      <c r="AX62">
        <v>38.99</v>
      </c>
      <c r="AY62">
        <v>39.61</v>
      </c>
      <c r="AZ62">
        <v>39.880000000000003</v>
      </c>
      <c r="BA62">
        <v>39.32</v>
      </c>
      <c r="BB62">
        <v>41.52</v>
      </c>
      <c r="BC62">
        <v>41.15</v>
      </c>
      <c r="BD62">
        <v>40.53</v>
      </c>
      <c r="BE62">
        <v>39.994999999999997</v>
      </c>
      <c r="BF62">
        <v>39.130000000000003</v>
      </c>
      <c r="BG62">
        <v>39.58</v>
      </c>
      <c r="BH62">
        <v>35.21</v>
      </c>
      <c r="BI62">
        <v>37.82</v>
      </c>
      <c r="BJ62">
        <v>37.26</v>
      </c>
      <c r="BK62">
        <v>34.479999999999997</v>
      </c>
      <c r="BL62">
        <v>34.479999999999997</v>
      </c>
      <c r="BM62">
        <v>35.659999999999997</v>
      </c>
    </row>
    <row r="63" spans="1:65" x14ac:dyDescent="0.25">
      <c r="A63">
        <v>179.25</v>
      </c>
      <c r="B63">
        <v>183.58</v>
      </c>
      <c r="C63">
        <v>182.1</v>
      </c>
      <c r="D63">
        <v>187.23</v>
      </c>
      <c r="E63">
        <v>187.86</v>
      </c>
      <c r="F63">
        <v>177.08</v>
      </c>
      <c r="G63">
        <v>175.34</v>
      </c>
      <c r="H63">
        <v>180.2</v>
      </c>
      <c r="I63">
        <v>179.31</v>
      </c>
      <c r="J63">
        <v>181.77</v>
      </c>
      <c r="K63">
        <v>180.45</v>
      </c>
      <c r="L63">
        <v>181.02</v>
      </c>
      <c r="M63">
        <v>181.18</v>
      </c>
      <c r="N63">
        <v>179.14</v>
      </c>
      <c r="O63">
        <v>179.7</v>
      </c>
      <c r="P63">
        <v>181.35</v>
      </c>
      <c r="Q63">
        <v>183.84</v>
      </c>
      <c r="R63">
        <v>183.4</v>
      </c>
      <c r="S63">
        <v>183.55</v>
      </c>
      <c r="T63">
        <v>187.74</v>
      </c>
      <c r="U63">
        <v>189.97</v>
      </c>
      <c r="V63">
        <v>188.98</v>
      </c>
      <c r="W63">
        <v>190.6</v>
      </c>
      <c r="X63">
        <v>191.03</v>
      </c>
      <c r="Y63">
        <v>183.27</v>
      </c>
      <c r="Z63">
        <v>173.73</v>
      </c>
      <c r="AA63">
        <v>173.24</v>
      </c>
      <c r="AB63">
        <v>178.08</v>
      </c>
      <c r="AC63">
        <v>177.9</v>
      </c>
      <c r="AD63">
        <v>177.88</v>
      </c>
      <c r="AE63">
        <v>179.36</v>
      </c>
      <c r="AF63">
        <v>183.2</v>
      </c>
      <c r="AG63">
        <v>180.01</v>
      </c>
      <c r="AH63">
        <v>180.27</v>
      </c>
      <c r="AI63">
        <v>181.36</v>
      </c>
      <c r="AJ63">
        <v>185.8</v>
      </c>
      <c r="AK63">
        <v>186.6</v>
      </c>
      <c r="AL63">
        <v>189.03</v>
      </c>
      <c r="AM63">
        <v>189</v>
      </c>
      <c r="AN63">
        <v>174.23</v>
      </c>
      <c r="AO63">
        <v>172.14</v>
      </c>
      <c r="AP63">
        <v>172.19</v>
      </c>
      <c r="AQ63">
        <v>172.59</v>
      </c>
      <c r="AR63">
        <v>173.1</v>
      </c>
      <c r="AS63">
        <v>179.03</v>
      </c>
      <c r="AT63">
        <v>172.83</v>
      </c>
      <c r="AU63">
        <v>157.69999999999999</v>
      </c>
      <c r="AV63">
        <v>153.52000000000001</v>
      </c>
      <c r="AW63">
        <v>145.54</v>
      </c>
      <c r="AX63">
        <v>135.81</v>
      </c>
      <c r="AY63">
        <v>131.75</v>
      </c>
      <c r="AZ63">
        <v>132.57</v>
      </c>
      <c r="BA63">
        <v>133.16</v>
      </c>
      <c r="BB63">
        <v>143.31</v>
      </c>
      <c r="BC63">
        <v>142.63</v>
      </c>
      <c r="BD63">
        <v>139.63999999999999</v>
      </c>
      <c r="BE63">
        <v>132.25</v>
      </c>
      <c r="BF63">
        <v>123.57</v>
      </c>
      <c r="BG63">
        <v>124.21</v>
      </c>
      <c r="BH63">
        <v>120.64</v>
      </c>
      <c r="BI63">
        <v>121.58</v>
      </c>
      <c r="BJ63">
        <v>123.58</v>
      </c>
      <c r="BK63">
        <v>120.14</v>
      </c>
      <c r="BL63">
        <v>123.63</v>
      </c>
      <c r="BM63">
        <v>123.14</v>
      </c>
    </row>
    <row r="64" spans="1:65" x14ac:dyDescent="0.25">
      <c r="A64">
        <v>62.11</v>
      </c>
      <c r="B64">
        <v>62.9</v>
      </c>
      <c r="C64">
        <v>62.1</v>
      </c>
      <c r="D64">
        <v>62.52</v>
      </c>
      <c r="E64">
        <v>63.69</v>
      </c>
      <c r="F64">
        <v>63.93</v>
      </c>
      <c r="G64">
        <v>66.52</v>
      </c>
      <c r="H64">
        <v>68.42</v>
      </c>
      <c r="I64">
        <v>65.56</v>
      </c>
      <c r="J64">
        <v>67.650000000000006</v>
      </c>
      <c r="K64">
        <v>66.239999999999995</v>
      </c>
      <c r="L64">
        <v>66.97</v>
      </c>
      <c r="M64">
        <v>67.17</v>
      </c>
      <c r="N64">
        <v>66.5</v>
      </c>
      <c r="O64">
        <v>68.19</v>
      </c>
      <c r="P64">
        <v>69.14</v>
      </c>
      <c r="Q64">
        <v>69.36</v>
      </c>
      <c r="R64">
        <v>71</v>
      </c>
      <c r="S64">
        <v>70.62</v>
      </c>
      <c r="T64">
        <v>70.2</v>
      </c>
      <c r="U64">
        <v>71.3</v>
      </c>
      <c r="V64">
        <v>71.03</v>
      </c>
      <c r="W64">
        <v>71.709999999999994</v>
      </c>
      <c r="X64">
        <v>72</v>
      </c>
      <c r="Y64">
        <v>76.88</v>
      </c>
      <c r="Z64">
        <v>76.78</v>
      </c>
      <c r="AA64">
        <v>78.010000000000005</v>
      </c>
      <c r="AB64">
        <v>78.02</v>
      </c>
      <c r="AC64">
        <v>78.28</v>
      </c>
      <c r="AD64">
        <v>78.8</v>
      </c>
      <c r="AE64">
        <v>80.73</v>
      </c>
      <c r="AF64">
        <v>79.099999999999994</v>
      </c>
      <c r="AG64">
        <v>76.58</v>
      </c>
      <c r="AH64">
        <v>77.13</v>
      </c>
      <c r="AI64">
        <v>75.94</v>
      </c>
      <c r="AJ64">
        <v>78.08</v>
      </c>
      <c r="AK64">
        <v>76.78</v>
      </c>
      <c r="AL64">
        <v>76.86</v>
      </c>
      <c r="AM64">
        <v>79.09</v>
      </c>
      <c r="AN64">
        <v>79.13</v>
      </c>
      <c r="AO64">
        <v>79.48</v>
      </c>
      <c r="AP64">
        <v>79.099999999999994</v>
      </c>
      <c r="AQ64">
        <v>76.73</v>
      </c>
      <c r="AR64">
        <v>73.87</v>
      </c>
      <c r="AS64">
        <v>73.88</v>
      </c>
      <c r="AT64">
        <v>71.459999999999994</v>
      </c>
      <c r="AU64">
        <v>69.040000000000006</v>
      </c>
      <c r="AV64">
        <v>67.37</v>
      </c>
      <c r="AW64">
        <v>66.61</v>
      </c>
      <c r="AX64">
        <v>62.16</v>
      </c>
      <c r="AY64">
        <v>60.88</v>
      </c>
      <c r="AZ64">
        <v>63.05</v>
      </c>
      <c r="BA64">
        <v>62.73</v>
      </c>
      <c r="BB64">
        <v>67.48</v>
      </c>
      <c r="BC64">
        <v>67.099999999999994</v>
      </c>
      <c r="BD64">
        <v>64.540000000000006</v>
      </c>
      <c r="BE64">
        <v>62.02</v>
      </c>
      <c r="BF64">
        <v>64.95</v>
      </c>
      <c r="BG64">
        <v>64.25</v>
      </c>
      <c r="BH64">
        <v>59.6</v>
      </c>
      <c r="BI64">
        <v>61.82</v>
      </c>
      <c r="BJ64">
        <v>59.08</v>
      </c>
      <c r="BK64">
        <v>58.12</v>
      </c>
      <c r="BL64">
        <v>61.56</v>
      </c>
      <c r="BM64">
        <v>64.83</v>
      </c>
    </row>
    <row r="65" spans="1:65" x14ac:dyDescent="0.25">
      <c r="A65">
        <v>46.01</v>
      </c>
      <c r="B65">
        <v>41.11</v>
      </c>
      <c r="C65">
        <v>37.68</v>
      </c>
      <c r="D65">
        <v>36.19</v>
      </c>
      <c r="E65">
        <v>36.880000000000003</v>
      </c>
      <c r="F65">
        <v>35.049999999999997</v>
      </c>
      <c r="G65">
        <v>34.68</v>
      </c>
      <c r="H65">
        <v>34.770000000000003</v>
      </c>
      <c r="I65">
        <v>34.67</v>
      </c>
      <c r="J65">
        <v>34.549999999999997</v>
      </c>
      <c r="K65">
        <v>34.880000000000003</v>
      </c>
      <c r="L65">
        <v>35.369999999999997</v>
      </c>
      <c r="M65">
        <v>35.25</v>
      </c>
      <c r="N65">
        <v>34.75</v>
      </c>
      <c r="O65">
        <v>36.28</v>
      </c>
      <c r="P65">
        <v>37.03</v>
      </c>
      <c r="Q65">
        <v>35.950000000000003</v>
      </c>
      <c r="R65">
        <v>35.15</v>
      </c>
      <c r="S65">
        <v>36</v>
      </c>
      <c r="T65">
        <v>36.22</v>
      </c>
      <c r="U65">
        <v>36.549999999999997</v>
      </c>
      <c r="V65">
        <v>35.81</v>
      </c>
      <c r="W65">
        <v>35.75</v>
      </c>
      <c r="X65">
        <v>35.08</v>
      </c>
      <c r="Y65">
        <v>35.69</v>
      </c>
      <c r="Z65">
        <v>35.24</v>
      </c>
      <c r="AA65">
        <v>35.19</v>
      </c>
      <c r="AB65">
        <v>35.31</v>
      </c>
      <c r="AC65">
        <v>33.909999999999997</v>
      </c>
      <c r="AD65">
        <v>32.81</v>
      </c>
      <c r="AE65">
        <v>32.299999999999997</v>
      </c>
      <c r="AF65">
        <v>31.77</v>
      </c>
      <c r="AG65">
        <v>32.229999999999997</v>
      </c>
      <c r="AH65">
        <v>32.19</v>
      </c>
      <c r="AI65">
        <v>32.21</v>
      </c>
      <c r="AJ65">
        <v>32.479999999999997</v>
      </c>
      <c r="AK65">
        <v>32.380000000000003</v>
      </c>
      <c r="AL65">
        <v>32.64</v>
      </c>
      <c r="AM65">
        <v>31.43</v>
      </c>
      <c r="AN65">
        <v>31.34</v>
      </c>
      <c r="AO65">
        <v>29.69</v>
      </c>
      <c r="AP65">
        <v>29.37</v>
      </c>
      <c r="AQ65">
        <v>29.14</v>
      </c>
      <c r="AR65">
        <v>31.39</v>
      </c>
      <c r="AS65">
        <v>32.67</v>
      </c>
      <c r="AT65">
        <v>31.81</v>
      </c>
      <c r="AU65">
        <v>30.69</v>
      </c>
      <c r="AV65">
        <v>30.3</v>
      </c>
      <c r="AW65">
        <v>29.08</v>
      </c>
      <c r="AX65">
        <v>28.39</v>
      </c>
      <c r="AY65">
        <v>27.92</v>
      </c>
      <c r="AZ65">
        <v>26.73</v>
      </c>
      <c r="BA65">
        <v>27.84</v>
      </c>
      <c r="BB65">
        <v>30.53</v>
      </c>
      <c r="BC65">
        <v>31.45</v>
      </c>
      <c r="BD65">
        <v>29.96</v>
      </c>
      <c r="BE65">
        <v>26.36</v>
      </c>
      <c r="BF65">
        <v>21.12</v>
      </c>
      <c r="BG65">
        <v>20.11</v>
      </c>
      <c r="BH65">
        <v>18.004999999999999</v>
      </c>
      <c r="BI65">
        <v>18.78</v>
      </c>
      <c r="BJ65">
        <v>17.98</v>
      </c>
      <c r="BK65">
        <v>16.7</v>
      </c>
      <c r="BL65">
        <v>16.61</v>
      </c>
      <c r="BM65">
        <v>11.63</v>
      </c>
    </row>
    <row r="66" spans="1:65" x14ac:dyDescent="0.25">
      <c r="A66">
        <v>15.3</v>
      </c>
      <c r="B66">
        <v>15.75</v>
      </c>
      <c r="C66">
        <v>15.85</v>
      </c>
      <c r="D66">
        <v>15.35</v>
      </c>
      <c r="E66">
        <v>15.15</v>
      </c>
      <c r="F66">
        <v>15.75</v>
      </c>
      <c r="G66">
        <v>17</v>
      </c>
      <c r="H66">
        <v>17.8</v>
      </c>
      <c r="I66">
        <v>17.95</v>
      </c>
      <c r="J66">
        <v>17.45</v>
      </c>
      <c r="K66">
        <v>17.2</v>
      </c>
      <c r="L66">
        <v>17.5</v>
      </c>
      <c r="M66">
        <v>17.3</v>
      </c>
      <c r="N66">
        <v>17.45</v>
      </c>
      <c r="O66">
        <v>17.600000000000001</v>
      </c>
      <c r="P66">
        <v>17.7</v>
      </c>
      <c r="Q66">
        <v>17.95</v>
      </c>
      <c r="R66">
        <v>17.8</v>
      </c>
      <c r="S66">
        <v>18.149999999999999</v>
      </c>
      <c r="T66">
        <v>18.05</v>
      </c>
      <c r="U66">
        <v>17.95</v>
      </c>
      <c r="V66">
        <v>17.55</v>
      </c>
      <c r="W66">
        <v>17.350000000000001</v>
      </c>
      <c r="X66">
        <v>16.55</v>
      </c>
      <c r="Y66">
        <v>16.2</v>
      </c>
      <c r="Z66">
        <v>15.9</v>
      </c>
      <c r="AA66">
        <v>15.4</v>
      </c>
      <c r="AB66">
        <v>15.4</v>
      </c>
      <c r="AC66">
        <v>15.55</v>
      </c>
      <c r="AD66">
        <v>15.45</v>
      </c>
      <c r="AE66">
        <v>15.6</v>
      </c>
      <c r="AF66">
        <v>15.05</v>
      </c>
      <c r="AG66">
        <v>14.7</v>
      </c>
      <c r="AH66">
        <v>15.6</v>
      </c>
      <c r="AI66">
        <v>15.7</v>
      </c>
      <c r="AJ66">
        <v>16.149999999999999</v>
      </c>
      <c r="AK66">
        <v>15.4</v>
      </c>
      <c r="AL66">
        <v>15.45</v>
      </c>
      <c r="AM66">
        <v>15.85</v>
      </c>
      <c r="AN66">
        <v>15.65</v>
      </c>
      <c r="AO66">
        <v>15.85</v>
      </c>
      <c r="AP66">
        <v>16.5</v>
      </c>
      <c r="AQ66">
        <v>15.99</v>
      </c>
      <c r="AR66">
        <v>15.73</v>
      </c>
      <c r="AS66">
        <v>16.07</v>
      </c>
      <c r="AT66">
        <v>15.54</v>
      </c>
      <c r="AU66">
        <v>15.1</v>
      </c>
      <c r="AV66">
        <v>15.06</v>
      </c>
      <c r="AW66">
        <v>15.22</v>
      </c>
      <c r="AX66">
        <v>14.51</v>
      </c>
      <c r="AY66">
        <v>14.46</v>
      </c>
      <c r="AZ66">
        <v>13.7</v>
      </c>
      <c r="BA66">
        <v>14.2</v>
      </c>
      <c r="BB66">
        <v>15.15</v>
      </c>
      <c r="BC66">
        <v>15.3</v>
      </c>
      <c r="BD66">
        <v>15.07</v>
      </c>
      <c r="BE66">
        <v>14.81</v>
      </c>
      <c r="BF66">
        <v>13.95</v>
      </c>
      <c r="BG66">
        <v>13.91</v>
      </c>
      <c r="BH66">
        <v>13.03</v>
      </c>
      <c r="BI66">
        <v>12.89</v>
      </c>
      <c r="BJ66">
        <v>12.77</v>
      </c>
      <c r="BK66">
        <v>13.14</v>
      </c>
      <c r="BL66">
        <v>13.61</v>
      </c>
      <c r="BM66">
        <v>13.59</v>
      </c>
    </row>
    <row r="67" spans="1:65" x14ac:dyDescent="0.25">
      <c r="A67">
        <v>24.67</v>
      </c>
      <c r="B67">
        <v>24.7</v>
      </c>
      <c r="C67">
        <v>24.61</v>
      </c>
      <c r="D67">
        <v>24.64</v>
      </c>
      <c r="E67">
        <v>24.96</v>
      </c>
      <c r="F67">
        <v>25.01</v>
      </c>
      <c r="G67">
        <v>25.78</v>
      </c>
      <c r="H67">
        <v>25.82</v>
      </c>
      <c r="I67">
        <v>25.27</v>
      </c>
      <c r="J67">
        <v>25.28</v>
      </c>
      <c r="K67">
        <v>25.11</v>
      </c>
      <c r="L67">
        <v>25.36</v>
      </c>
      <c r="M67">
        <v>25.55</v>
      </c>
      <c r="N67">
        <v>25.91</v>
      </c>
      <c r="O67">
        <v>25.77</v>
      </c>
      <c r="P67">
        <v>26.22</v>
      </c>
      <c r="Q67">
        <v>27.18</v>
      </c>
      <c r="R67">
        <v>26.87</v>
      </c>
      <c r="S67">
        <v>26.78</v>
      </c>
      <c r="T67">
        <v>26.47</v>
      </c>
      <c r="U67">
        <v>26.77</v>
      </c>
      <c r="V67">
        <v>27.14</v>
      </c>
      <c r="W67">
        <v>27.57</v>
      </c>
      <c r="X67">
        <v>27.92</v>
      </c>
      <c r="Y67">
        <v>28.05</v>
      </c>
      <c r="Z67">
        <v>29.71</v>
      </c>
      <c r="AA67">
        <v>34.57</v>
      </c>
      <c r="AB67">
        <v>36.35</v>
      </c>
      <c r="AC67">
        <v>37.14</v>
      </c>
      <c r="AD67">
        <v>36.76</v>
      </c>
      <c r="AE67">
        <v>36.22</v>
      </c>
      <c r="AF67">
        <v>36.31</v>
      </c>
      <c r="AG67">
        <v>36.880000000000003</v>
      </c>
      <c r="AH67">
        <v>37.82</v>
      </c>
      <c r="AI67">
        <v>36.26</v>
      </c>
      <c r="AJ67">
        <v>37.21</v>
      </c>
      <c r="AK67">
        <v>36.9</v>
      </c>
      <c r="AL67">
        <v>37.200000000000003</v>
      </c>
      <c r="AM67">
        <v>37.1</v>
      </c>
      <c r="AN67">
        <v>37.07</v>
      </c>
      <c r="AO67">
        <v>36.409999999999997</v>
      </c>
      <c r="AP67">
        <v>35.880000000000003</v>
      </c>
      <c r="AQ67">
        <v>36.1</v>
      </c>
      <c r="AR67">
        <v>34.51</v>
      </c>
      <c r="AS67">
        <v>34.5</v>
      </c>
      <c r="AT67">
        <v>34.25</v>
      </c>
      <c r="AU67">
        <v>34.14</v>
      </c>
      <c r="AV67">
        <v>34.25</v>
      </c>
      <c r="AW67">
        <v>33.92</v>
      </c>
      <c r="AX67">
        <v>32.835000000000001</v>
      </c>
      <c r="AY67">
        <v>32.72</v>
      </c>
      <c r="AZ67">
        <v>32.799999999999997</v>
      </c>
      <c r="BA67">
        <v>33.47</v>
      </c>
      <c r="BB67">
        <v>35.68</v>
      </c>
      <c r="BC67">
        <v>36.479999999999997</v>
      </c>
      <c r="BD67">
        <v>35.979999999999997</v>
      </c>
      <c r="BE67">
        <v>34.26</v>
      </c>
      <c r="BF67">
        <v>33.89</v>
      </c>
      <c r="BG67">
        <v>33.22</v>
      </c>
      <c r="BH67">
        <v>31.4</v>
      </c>
      <c r="BI67">
        <v>30.65</v>
      </c>
      <c r="BJ67">
        <v>29.58</v>
      </c>
      <c r="BK67">
        <v>29.4</v>
      </c>
      <c r="BL67">
        <v>30.55</v>
      </c>
      <c r="BM67">
        <v>29.68</v>
      </c>
    </row>
    <row r="68" spans="1:65" x14ac:dyDescent="0.25">
      <c r="A68">
        <v>11.31</v>
      </c>
      <c r="B68">
        <v>11.6</v>
      </c>
      <c r="C68">
        <v>11.39</v>
      </c>
      <c r="D68">
        <v>10.97</v>
      </c>
      <c r="E68">
        <v>9.9499999999999993</v>
      </c>
      <c r="F68">
        <v>9.94</v>
      </c>
      <c r="G68">
        <v>9.92</v>
      </c>
      <c r="H68">
        <v>10.06</v>
      </c>
      <c r="I68">
        <v>9.9</v>
      </c>
      <c r="J68">
        <v>9.27</v>
      </c>
      <c r="K68">
        <v>8.9499999999999993</v>
      </c>
      <c r="L68">
        <v>9.19</v>
      </c>
      <c r="M68">
        <v>9.2799999999999994</v>
      </c>
      <c r="N68">
        <v>9.42</v>
      </c>
      <c r="O68">
        <v>9.7200000000000006</v>
      </c>
      <c r="P68">
        <v>9.83</v>
      </c>
      <c r="Q68">
        <v>9.6999999999999993</v>
      </c>
      <c r="R68">
        <v>9.6999999999999993</v>
      </c>
      <c r="S68">
        <v>9.65</v>
      </c>
      <c r="T68">
        <v>9.66</v>
      </c>
      <c r="U68">
        <v>9.77</v>
      </c>
      <c r="V68">
        <v>9.24</v>
      </c>
      <c r="W68">
        <v>9.31</v>
      </c>
      <c r="X68">
        <v>9.4</v>
      </c>
      <c r="Y68">
        <v>9.3800000000000008</v>
      </c>
      <c r="Z68">
        <v>9.2100000000000009</v>
      </c>
      <c r="AA68">
        <v>9.02</v>
      </c>
      <c r="AB68">
        <v>8.7899999999999991</v>
      </c>
      <c r="AC68">
        <v>8.8699999999999992</v>
      </c>
      <c r="AD68">
        <v>8.5299999999999994</v>
      </c>
      <c r="AE68">
        <v>8.67</v>
      </c>
      <c r="AF68">
        <v>8.6300000000000008</v>
      </c>
      <c r="AG68">
        <v>8.6999999999999993</v>
      </c>
      <c r="AH68">
        <v>8.75</v>
      </c>
      <c r="AI68">
        <v>8.77</v>
      </c>
      <c r="AJ68">
        <v>8.8800000000000008</v>
      </c>
      <c r="AK68">
        <v>8.92</v>
      </c>
      <c r="AL68">
        <v>8.85</v>
      </c>
      <c r="AM68">
        <v>8.56</v>
      </c>
      <c r="AN68">
        <v>8.56</v>
      </c>
      <c r="AO68">
        <v>8.7200000000000006</v>
      </c>
      <c r="AP68">
        <v>8.89</v>
      </c>
      <c r="AQ68">
        <v>8.8699999999999992</v>
      </c>
      <c r="AR68">
        <v>8.76</v>
      </c>
      <c r="AS68">
        <v>9.06</v>
      </c>
      <c r="AT68">
        <v>8.65</v>
      </c>
      <c r="AU68">
        <v>8.82</v>
      </c>
      <c r="AV68">
        <v>9.0299999999999994</v>
      </c>
      <c r="AW68">
        <v>9.16</v>
      </c>
      <c r="AX68">
        <v>8.81</v>
      </c>
      <c r="AY68">
        <v>8.41</v>
      </c>
      <c r="AZ68">
        <v>8.57</v>
      </c>
      <c r="BA68">
        <v>8.65</v>
      </c>
      <c r="BB68">
        <v>8.73</v>
      </c>
      <c r="BC68">
        <v>8.7100000000000009</v>
      </c>
      <c r="BD68">
        <v>8.6300000000000008</v>
      </c>
      <c r="BE68">
        <v>8.33</v>
      </c>
      <c r="BF68">
        <v>8.27</v>
      </c>
      <c r="BG68">
        <v>7.85</v>
      </c>
      <c r="BH68">
        <v>7.38</v>
      </c>
      <c r="BI68">
        <v>7.46</v>
      </c>
      <c r="BJ68">
        <v>7.19</v>
      </c>
      <c r="BK68">
        <v>6.83</v>
      </c>
      <c r="BL68">
        <v>6.99</v>
      </c>
      <c r="BM68">
        <v>7.08</v>
      </c>
    </row>
    <row r="69" spans="1:65" x14ac:dyDescent="0.25">
      <c r="A69">
        <v>37.549999999999997</v>
      </c>
      <c r="B69">
        <v>38.21</v>
      </c>
      <c r="C69">
        <v>36.53</v>
      </c>
      <c r="D69">
        <v>36.840000000000003</v>
      </c>
      <c r="E69">
        <v>37.869999999999997</v>
      </c>
      <c r="F69">
        <v>39.82</v>
      </c>
      <c r="G69">
        <v>37.950000000000003</v>
      </c>
      <c r="H69">
        <v>38.229999999999997</v>
      </c>
      <c r="I69">
        <v>36.42</v>
      </c>
      <c r="J69">
        <v>35.270000000000003</v>
      </c>
      <c r="K69">
        <v>32.26</v>
      </c>
      <c r="L69">
        <v>32.51</v>
      </c>
      <c r="M69">
        <v>32.47</v>
      </c>
      <c r="N69">
        <v>32.57</v>
      </c>
      <c r="O69">
        <v>32.950000000000003</v>
      </c>
      <c r="P69">
        <v>34.18</v>
      </c>
      <c r="Q69">
        <v>34.119999999999997</v>
      </c>
      <c r="R69">
        <v>29</v>
      </c>
      <c r="S69">
        <v>29.44</v>
      </c>
      <c r="T69">
        <v>29.68</v>
      </c>
      <c r="U69">
        <v>28.89</v>
      </c>
      <c r="V69">
        <v>27.76</v>
      </c>
      <c r="W69">
        <v>27.48</v>
      </c>
      <c r="X69">
        <v>27.12</v>
      </c>
      <c r="Y69">
        <v>26.43</v>
      </c>
      <c r="Z69">
        <v>25.9</v>
      </c>
      <c r="AA69">
        <v>26.48</v>
      </c>
      <c r="AB69">
        <v>27.09</v>
      </c>
      <c r="AC69">
        <v>27.93</v>
      </c>
      <c r="AD69">
        <v>28.18</v>
      </c>
      <c r="AE69">
        <v>28.25</v>
      </c>
      <c r="AF69">
        <v>28.54</v>
      </c>
      <c r="AG69">
        <v>27.77</v>
      </c>
      <c r="AH69">
        <v>28.33</v>
      </c>
      <c r="AI69">
        <v>28.48</v>
      </c>
      <c r="AJ69">
        <v>28.78</v>
      </c>
      <c r="AK69">
        <v>29.18</v>
      </c>
      <c r="AL69">
        <v>29.26</v>
      </c>
      <c r="AM69">
        <v>29.38</v>
      </c>
      <c r="AN69">
        <v>28.37</v>
      </c>
      <c r="AO69">
        <v>28.68</v>
      </c>
      <c r="AP69">
        <v>29.1</v>
      </c>
      <c r="AQ69">
        <v>30.03</v>
      </c>
      <c r="AR69">
        <v>29.92</v>
      </c>
      <c r="AS69">
        <v>29.48</v>
      </c>
      <c r="AT69">
        <v>29.24</v>
      </c>
      <c r="AU69">
        <v>29.4</v>
      </c>
      <c r="AV69">
        <v>29.62</v>
      </c>
      <c r="AW69">
        <v>29</v>
      </c>
      <c r="AX69">
        <v>28.25</v>
      </c>
      <c r="AY69">
        <v>27.43</v>
      </c>
      <c r="AZ69">
        <v>27.8</v>
      </c>
      <c r="BA69">
        <v>27.8</v>
      </c>
      <c r="BB69">
        <v>29.11</v>
      </c>
      <c r="BC69">
        <v>28.71</v>
      </c>
      <c r="BD69">
        <v>26.36</v>
      </c>
      <c r="BE69">
        <v>27.11</v>
      </c>
      <c r="BF69">
        <v>26.77</v>
      </c>
      <c r="BG69">
        <v>25.9</v>
      </c>
      <c r="BH69">
        <v>24.17</v>
      </c>
      <c r="BI69">
        <v>24.98</v>
      </c>
      <c r="BJ69">
        <v>25.8</v>
      </c>
      <c r="BK69">
        <v>24.73</v>
      </c>
      <c r="BL69">
        <v>25.98</v>
      </c>
      <c r="BM69">
        <v>24.96</v>
      </c>
    </row>
    <row r="70" spans="1:65" x14ac:dyDescent="0.25">
      <c r="A70">
        <v>20.78</v>
      </c>
      <c r="B70">
        <v>21.11</v>
      </c>
      <c r="C70">
        <v>21.27</v>
      </c>
      <c r="D70">
        <v>20.78</v>
      </c>
      <c r="E70">
        <v>20.92</v>
      </c>
      <c r="F70">
        <v>20.89</v>
      </c>
      <c r="G70">
        <v>20.91</v>
      </c>
      <c r="H70">
        <v>20.83</v>
      </c>
      <c r="I70">
        <v>21.2</v>
      </c>
      <c r="J70">
        <v>21.2</v>
      </c>
      <c r="K70">
        <v>21.07</v>
      </c>
      <c r="L70">
        <v>21.18</v>
      </c>
      <c r="M70">
        <v>21.04</v>
      </c>
      <c r="N70">
        <v>21.04</v>
      </c>
      <c r="O70">
        <v>21.22</v>
      </c>
      <c r="P70">
        <v>20.95</v>
      </c>
      <c r="Q70">
        <v>20.78</v>
      </c>
      <c r="R70">
        <v>20.72</v>
      </c>
      <c r="S70">
        <v>20.6</v>
      </c>
      <c r="T70">
        <v>20.75</v>
      </c>
      <c r="U70">
        <v>20.9</v>
      </c>
      <c r="V70">
        <v>20.82</v>
      </c>
      <c r="W70">
        <v>20.83</v>
      </c>
      <c r="X70">
        <v>20.95</v>
      </c>
      <c r="Y70">
        <v>20.74</v>
      </c>
      <c r="Z70">
        <v>20.75</v>
      </c>
      <c r="AA70">
        <v>20.86</v>
      </c>
      <c r="AB70">
        <v>20.440000000000001</v>
      </c>
      <c r="AC70">
        <v>20</v>
      </c>
      <c r="AD70">
        <v>20.02</v>
      </c>
      <c r="AE70">
        <v>20.58</v>
      </c>
      <c r="AF70">
        <v>20.89</v>
      </c>
      <c r="AG70">
        <v>20.149999999999999</v>
      </c>
      <c r="AH70">
        <v>20.440000000000001</v>
      </c>
      <c r="AI70">
        <v>20.82</v>
      </c>
      <c r="AJ70">
        <v>20.84</v>
      </c>
      <c r="AK70">
        <v>21.39</v>
      </c>
      <c r="AL70">
        <v>20.81</v>
      </c>
      <c r="AM70">
        <v>21.58</v>
      </c>
      <c r="AN70">
        <v>21.68</v>
      </c>
      <c r="AO70">
        <v>21.66</v>
      </c>
      <c r="AP70">
        <v>22.38</v>
      </c>
      <c r="AQ70">
        <v>21.73</v>
      </c>
      <c r="AR70">
        <v>20.82</v>
      </c>
      <c r="AS70">
        <v>21.07</v>
      </c>
      <c r="AT70">
        <v>20.79</v>
      </c>
      <c r="AU70">
        <v>21.13</v>
      </c>
      <c r="AV70">
        <v>20.38</v>
      </c>
      <c r="AW70">
        <v>20.84</v>
      </c>
      <c r="AX70">
        <v>20.23</v>
      </c>
      <c r="AY70">
        <v>19.89</v>
      </c>
      <c r="AZ70">
        <v>20.09</v>
      </c>
      <c r="BA70">
        <v>20.100000000000001</v>
      </c>
      <c r="BB70">
        <v>20.28</v>
      </c>
      <c r="BC70">
        <v>20.420000000000002</v>
      </c>
      <c r="BD70">
        <v>20.399999999999999</v>
      </c>
      <c r="BE70">
        <v>20.16</v>
      </c>
      <c r="BF70">
        <v>20.2</v>
      </c>
      <c r="BG70">
        <v>20.18</v>
      </c>
      <c r="BH70">
        <v>20.13</v>
      </c>
      <c r="BI70">
        <v>20.37</v>
      </c>
      <c r="BJ70">
        <v>20.36</v>
      </c>
      <c r="BK70">
        <v>20.41</v>
      </c>
      <c r="BL70">
        <v>20.21</v>
      </c>
      <c r="BM70">
        <v>19.72</v>
      </c>
    </row>
    <row r="71" spans="1:65" x14ac:dyDescent="0.25">
      <c r="A71">
        <v>17.14</v>
      </c>
      <c r="B71">
        <v>17.510000000000002</v>
      </c>
      <c r="C71">
        <v>17.02</v>
      </c>
      <c r="D71">
        <v>17.309999999999999</v>
      </c>
      <c r="E71">
        <v>17.899999999999999</v>
      </c>
      <c r="F71">
        <v>17.670000000000002</v>
      </c>
      <c r="G71">
        <v>18.3</v>
      </c>
      <c r="H71">
        <v>18.399999999999999</v>
      </c>
      <c r="I71">
        <v>19.14</v>
      </c>
      <c r="J71">
        <v>19.27</v>
      </c>
      <c r="K71">
        <v>18.91</v>
      </c>
      <c r="L71">
        <v>19.48</v>
      </c>
      <c r="M71">
        <v>19.04</v>
      </c>
      <c r="N71">
        <v>18.79</v>
      </c>
      <c r="O71">
        <v>18.89</v>
      </c>
      <c r="P71">
        <v>18.78</v>
      </c>
      <c r="Q71">
        <v>18.77</v>
      </c>
      <c r="R71">
        <v>18.920000000000002</v>
      </c>
      <c r="S71">
        <v>18.91</v>
      </c>
      <c r="T71">
        <v>19.02</v>
      </c>
      <c r="U71">
        <v>19.100000000000001</v>
      </c>
      <c r="V71">
        <v>19.2</v>
      </c>
      <c r="W71">
        <v>19.28</v>
      </c>
      <c r="X71">
        <v>18.88</v>
      </c>
      <c r="Y71">
        <v>18.8</v>
      </c>
      <c r="Z71">
        <v>18.489999999999998</v>
      </c>
      <c r="AA71">
        <v>18.41</v>
      </c>
      <c r="AB71">
        <v>18.510000000000002</v>
      </c>
      <c r="AC71">
        <v>18.350000000000001</v>
      </c>
      <c r="AD71">
        <v>18.28</v>
      </c>
      <c r="AE71">
        <v>18.43</v>
      </c>
      <c r="AF71">
        <v>18.649999999999999</v>
      </c>
      <c r="AG71">
        <v>18.66</v>
      </c>
      <c r="AH71">
        <v>19.22</v>
      </c>
      <c r="AI71">
        <v>19.36</v>
      </c>
      <c r="AJ71">
        <v>19.52</v>
      </c>
      <c r="AK71">
        <v>20.03</v>
      </c>
      <c r="AL71">
        <v>20.190000000000001</v>
      </c>
      <c r="AM71">
        <v>20.03</v>
      </c>
      <c r="AN71">
        <v>19.510000000000002</v>
      </c>
      <c r="AO71">
        <v>19.55</v>
      </c>
      <c r="AP71">
        <v>19.88</v>
      </c>
      <c r="AQ71">
        <v>19.95</v>
      </c>
      <c r="AR71">
        <v>19.760000000000002</v>
      </c>
      <c r="AS71">
        <v>19.84</v>
      </c>
      <c r="AT71">
        <v>19.13</v>
      </c>
      <c r="AU71">
        <v>17.899999999999999</v>
      </c>
      <c r="AV71">
        <v>17.45</v>
      </c>
      <c r="AW71">
        <v>17.09</v>
      </c>
      <c r="AX71">
        <v>16.53</v>
      </c>
      <c r="AY71">
        <v>16.690000000000001</v>
      </c>
      <c r="AZ71">
        <v>16.41</v>
      </c>
      <c r="BA71">
        <v>16.97</v>
      </c>
      <c r="BB71">
        <v>17.68</v>
      </c>
      <c r="BC71">
        <v>17.77</v>
      </c>
      <c r="BD71">
        <v>17</v>
      </c>
      <c r="BE71">
        <v>16.690000000000001</v>
      </c>
      <c r="BF71">
        <v>16.89</v>
      </c>
      <c r="BG71">
        <v>16.95</v>
      </c>
      <c r="BH71">
        <v>16.14</v>
      </c>
      <c r="BI71">
        <v>15.39</v>
      </c>
      <c r="BJ71">
        <v>15.42</v>
      </c>
      <c r="BK71">
        <v>15.94</v>
      </c>
      <c r="BL71">
        <v>17.010000000000002</v>
      </c>
      <c r="BM71">
        <v>19.41</v>
      </c>
    </row>
    <row r="72" spans="1:65" x14ac:dyDescent="0.25">
      <c r="A72">
        <v>2.81</v>
      </c>
      <c r="B72">
        <v>2.94</v>
      </c>
      <c r="C72">
        <v>2.89</v>
      </c>
      <c r="D72">
        <v>2.86</v>
      </c>
      <c r="E72">
        <v>2.98</v>
      </c>
      <c r="F72">
        <v>2.93</v>
      </c>
      <c r="G72">
        <v>3</v>
      </c>
      <c r="H72">
        <v>2.97</v>
      </c>
      <c r="I72">
        <v>2.94</v>
      </c>
      <c r="J72">
        <v>2.89</v>
      </c>
      <c r="K72">
        <v>2.87</v>
      </c>
      <c r="L72">
        <v>2.9</v>
      </c>
      <c r="M72">
        <v>2.9</v>
      </c>
      <c r="N72">
        <v>2.81</v>
      </c>
      <c r="O72">
        <v>2.93</v>
      </c>
      <c r="P72">
        <v>2.97</v>
      </c>
      <c r="Q72">
        <v>3.04</v>
      </c>
      <c r="R72">
        <v>3.17</v>
      </c>
      <c r="S72">
        <v>3.09</v>
      </c>
      <c r="T72">
        <v>3.05</v>
      </c>
      <c r="U72">
        <v>3.04</v>
      </c>
      <c r="V72">
        <v>3.01</v>
      </c>
      <c r="W72">
        <v>3.37</v>
      </c>
      <c r="X72">
        <v>3.44</v>
      </c>
      <c r="Y72">
        <v>3.4</v>
      </c>
      <c r="Z72">
        <v>3.32</v>
      </c>
      <c r="AA72">
        <v>3.24</v>
      </c>
      <c r="AB72">
        <v>3.3</v>
      </c>
      <c r="AC72">
        <v>3.2</v>
      </c>
      <c r="AD72">
        <v>3.24</v>
      </c>
      <c r="AE72">
        <v>3.2</v>
      </c>
      <c r="AF72">
        <v>3.18</v>
      </c>
      <c r="AG72">
        <v>3.19</v>
      </c>
      <c r="AH72">
        <v>3.1</v>
      </c>
      <c r="AI72">
        <v>3.07</v>
      </c>
      <c r="AJ72">
        <v>3.14</v>
      </c>
      <c r="AK72">
        <v>3.15</v>
      </c>
      <c r="AL72">
        <v>3.44</v>
      </c>
      <c r="AM72">
        <v>3.49</v>
      </c>
      <c r="AN72">
        <v>3.71</v>
      </c>
      <c r="AO72">
        <v>3.76</v>
      </c>
      <c r="AP72">
        <v>3.78</v>
      </c>
      <c r="AQ72">
        <v>3.62</v>
      </c>
      <c r="AR72">
        <v>3.58</v>
      </c>
      <c r="AS72">
        <v>3.54</v>
      </c>
      <c r="AT72">
        <v>3.54</v>
      </c>
      <c r="AU72">
        <v>3.43</v>
      </c>
      <c r="AV72">
        <v>3.39</v>
      </c>
      <c r="AW72">
        <v>3.37</v>
      </c>
      <c r="AX72">
        <v>3.32</v>
      </c>
      <c r="AY72">
        <v>3.09</v>
      </c>
      <c r="AZ72">
        <v>3.14</v>
      </c>
      <c r="BA72">
        <v>3.31</v>
      </c>
      <c r="BB72">
        <v>3.47</v>
      </c>
      <c r="BC72">
        <v>3.48</v>
      </c>
      <c r="BD72">
        <v>3.35</v>
      </c>
      <c r="BE72">
        <v>3.31</v>
      </c>
      <c r="BF72">
        <v>3.3</v>
      </c>
      <c r="BG72">
        <v>3.39</v>
      </c>
      <c r="BH72">
        <v>3.11</v>
      </c>
      <c r="BI72">
        <v>3.18</v>
      </c>
      <c r="BJ72">
        <v>3.12</v>
      </c>
      <c r="BK72">
        <v>3.01</v>
      </c>
      <c r="BL72">
        <v>2.95</v>
      </c>
      <c r="BM72">
        <v>2.98</v>
      </c>
    </row>
    <row r="73" spans="1:65" x14ac:dyDescent="0.25">
      <c r="A73">
        <v>76.81</v>
      </c>
      <c r="B73">
        <v>80.209999999999994</v>
      </c>
      <c r="C73">
        <v>75.67</v>
      </c>
      <c r="D73">
        <v>78.03</v>
      </c>
      <c r="E73">
        <v>73.489999999999995</v>
      </c>
      <c r="F73">
        <v>72.569999999999993</v>
      </c>
      <c r="G73">
        <v>72.11</v>
      </c>
      <c r="H73">
        <v>72.180000000000007</v>
      </c>
      <c r="I73">
        <v>72.13</v>
      </c>
      <c r="J73">
        <v>74.400000000000006</v>
      </c>
      <c r="K73">
        <v>75.34</v>
      </c>
      <c r="L73">
        <v>77.92</v>
      </c>
      <c r="M73">
        <v>79.06</v>
      </c>
      <c r="N73">
        <v>80.58</v>
      </c>
      <c r="O73">
        <v>80.94</v>
      </c>
      <c r="P73">
        <v>82.04</v>
      </c>
      <c r="Q73">
        <v>82.06</v>
      </c>
      <c r="R73">
        <v>83.2</v>
      </c>
      <c r="S73">
        <v>84.57</v>
      </c>
      <c r="T73">
        <v>85.94</v>
      </c>
      <c r="U73">
        <v>87.3</v>
      </c>
      <c r="V73">
        <v>88.25</v>
      </c>
      <c r="W73">
        <v>89.36</v>
      </c>
      <c r="X73">
        <v>90.03</v>
      </c>
      <c r="Y73">
        <v>85.51</v>
      </c>
      <c r="Z73">
        <v>83.28</v>
      </c>
      <c r="AA73">
        <v>84.03</v>
      </c>
      <c r="AB73">
        <v>85.12</v>
      </c>
      <c r="AC73">
        <v>86.15</v>
      </c>
      <c r="AD73">
        <v>84</v>
      </c>
      <c r="AE73">
        <v>83.6</v>
      </c>
      <c r="AF73">
        <v>83.54</v>
      </c>
      <c r="AG73">
        <v>78.95</v>
      </c>
      <c r="AH73">
        <v>79.2</v>
      </c>
      <c r="AI73">
        <v>77.92</v>
      </c>
      <c r="AJ73">
        <v>79.13</v>
      </c>
      <c r="AK73">
        <v>76.34</v>
      </c>
      <c r="AL73">
        <v>77.010000000000005</v>
      </c>
      <c r="AM73">
        <v>78.040000000000006</v>
      </c>
      <c r="AN73">
        <v>75.87</v>
      </c>
      <c r="AO73">
        <v>75.489999999999995</v>
      </c>
      <c r="AP73">
        <v>75.19</v>
      </c>
      <c r="AQ73">
        <v>74.28</v>
      </c>
      <c r="AR73">
        <v>72.41</v>
      </c>
      <c r="AS73">
        <v>73.33</v>
      </c>
      <c r="AT73">
        <v>73.150000000000006</v>
      </c>
      <c r="AU73">
        <v>72.790000000000006</v>
      </c>
      <c r="AV73">
        <v>70.11</v>
      </c>
      <c r="AW73">
        <v>70.010000000000005</v>
      </c>
      <c r="AX73">
        <v>66.59</v>
      </c>
      <c r="AY73">
        <v>62.85</v>
      </c>
      <c r="AZ73">
        <v>64.31</v>
      </c>
      <c r="BA73">
        <v>64.819999999999993</v>
      </c>
      <c r="BB73">
        <v>68.290000000000006</v>
      </c>
      <c r="BC73">
        <v>66.930000000000007</v>
      </c>
      <c r="BD73">
        <v>65.180000000000007</v>
      </c>
      <c r="BE73">
        <v>63.5</v>
      </c>
      <c r="BF73">
        <v>64.569999999999993</v>
      </c>
      <c r="BG73">
        <v>63.54</v>
      </c>
      <c r="BH73">
        <v>61.56</v>
      </c>
      <c r="BI73">
        <v>62.3</v>
      </c>
      <c r="BJ73">
        <v>58.5</v>
      </c>
      <c r="BK73">
        <v>59.07</v>
      </c>
      <c r="BL73">
        <v>60.28</v>
      </c>
      <c r="BM73">
        <v>62.91</v>
      </c>
    </row>
    <row r="74" spans="1:65" x14ac:dyDescent="0.25">
      <c r="A74">
        <v>791</v>
      </c>
      <c r="B74">
        <v>803.39</v>
      </c>
      <c r="C74">
        <v>798.82</v>
      </c>
      <c r="D74">
        <v>804.1</v>
      </c>
      <c r="E74">
        <v>811.34</v>
      </c>
      <c r="F74">
        <v>805.96</v>
      </c>
      <c r="G74">
        <v>807.96</v>
      </c>
      <c r="H74">
        <v>805</v>
      </c>
      <c r="I74">
        <v>799.2</v>
      </c>
      <c r="J74">
        <v>780.29650000000004</v>
      </c>
      <c r="K74">
        <v>782.1</v>
      </c>
      <c r="L74">
        <v>789</v>
      </c>
      <c r="M74">
        <v>793.66</v>
      </c>
      <c r="N74">
        <v>805</v>
      </c>
      <c r="O74">
        <v>800</v>
      </c>
      <c r="P74">
        <v>801</v>
      </c>
      <c r="Q74">
        <v>815.36</v>
      </c>
      <c r="R74">
        <v>847</v>
      </c>
      <c r="S74">
        <v>856.58</v>
      </c>
      <c r="T74">
        <v>824.07</v>
      </c>
      <c r="U74">
        <v>815</v>
      </c>
      <c r="V74">
        <v>828.89</v>
      </c>
      <c r="W74">
        <v>834.61</v>
      </c>
      <c r="X74">
        <v>856.9</v>
      </c>
      <c r="Y74">
        <v>849.26</v>
      </c>
      <c r="Z74">
        <v>839.74</v>
      </c>
      <c r="AA74">
        <v>836</v>
      </c>
      <c r="AB74">
        <v>824.48360000000002</v>
      </c>
      <c r="AC74">
        <v>842.7</v>
      </c>
      <c r="AD74">
        <v>835</v>
      </c>
      <c r="AE74">
        <v>841.16</v>
      </c>
      <c r="AF74">
        <v>824.25</v>
      </c>
      <c r="AG74">
        <v>829.21500000000003</v>
      </c>
      <c r="AH74">
        <v>832.19</v>
      </c>
      <c r="AI74">
        <v>836</v>
      </c>
      <c r="AJ74">
        <v>838.94</v>
      </c>
      <c r="AK74">
        <v>840.04</v>
      </c>
      <c r="AL74">
        <v>834.68</v>
      </c>
      <c r="AM74">
        <v>854.99</v>
      </c>
      <c r="AN74">
        <v>868</v>
      </c>
      <c r="AO74">
        <v>865.06</v>
      </c>
      <c r="AP74">
        <v>862.56</v>
      </c>
      <c r="AQ74">
        <v>866.83</v>
      </c>
      <c r="AR74">
        <v>863.94</v>
      </c>
      <c r="AS74">
        <v>871.99</v>
      </c>
      <c r="AT74">
        <v>862.12</v>
      </c>
      <c r="AU74">
        <v>857.01</v>
      </c>
      <c r="AV74">
        <v>842.06</v>
      </c>
      <c r="AW74">
        <v>839.1</v>
      </c>
      <c r="AX74">
        <v>804.89</v>
      </c>
      <c r="AY74">
        <v>785</v>
      </c>
      <c r="AZ74">
        <v>798.7</v>
      </c>
      <c r="BA74">
        <v>777.68</v>
      </c>
      <c r="BB74">
        <v>799</v>
      </c>
      <c r="BC74">
        <v>795.71</v>
      </c>
      <c r="BD74">
        <v>784.41</v>
      </c>
      <c r="BE74">
        <v>774.36</v>
      </c>
      <c r="BF74">
        <v>740.11</v>
      </c>
      <c r="BG74">
        <v>735.65</v>
      </c>
      <c r="BH74">
        <v>707.42</v>
      </c>
      <c r="BI74">
        <v>721.79</v>
      </c>
      <c r="BJ74">
        <v>712</v>
      </c>
      <c r="BK74">
        <v>690.86</v>
      </c>
      <c r="BL74">
        <v>710.1</v>
      </c>
      <c r="BM74">
        <v>760.12</v>
      </c>
    </row>
    <row r="75" spans="1:65" x14ac:dyDescent="0.25">
      <c r="A75">
        <v>3.86</v>
      </c>
      <c r="B75">
        <v>3.99</v>
      </c>
      <c r="C75">
        <v>3.92</v>
      </c>
      <c r="D75">
        <v>4.0199999999999996</v>
      </c>
      <c r="E75">
        <v>4.21</v>
      </c>
      <c r="F75">
        <v>4.1500000000000004</v>
      </c>
      <c r="G75">
        <v>4.1399999999999997</v>
      </c>
      <c r="H75">
        <v>4.08</v>
      </c>
      <c r="I75">
        <v>4.0599999999999996</v>
      </c>
      <c r="J75">
        <v>3.86</v>
      </c>
      <c r="K75">
        <v>3.7</v>
      </c>
      <c r="L75">
        <v>3.72</v>
      </c>
      <c r="M75">
        <v>3.76</v>
      </c>
      <c r="N75">
        <v>3.61</v>
      </c>
      <c r="O75">
        <v>3.7</v>
      </c>
      <c r="P75">
        <v>3.72</v>
      </c>
      <c r="Q75">
        <v>3.44</v>
      </c>
      <c r="R75">
        <v>3.4</v>
      </c>
      <c r="S75">
        <v>3.58</v>
      </c>
      <c r="T75">
        <v>3.64</v>
      </c>
      <c r="U75">
        <v>3.85</v>
      </c>
      <c r="V75">
        <v>3.88</v>
      </c>
      <c r="W75">
        <v>4.08</v>
      </c>
      <c r="X75">
        <v>4.28</v>
      </c>
      <c r="Y75">
        <v>4.3499999999999996</v>
      </c>
      <c r="Z75">
        <v>4.25</v>
      </c>
      <c r="AA75">
        <v>4.41</v>
      </c>
      <c r="AB75">
        <v>4.62</v>
      </c>
      <c r="AC75">
        <v>4.51</v>
      </c>
      <c r="AD75">
        <v>4.51</v>
      </c>
      <c r="AE75">
        <v>4.5</v>
      </c>
      <c r="AF75">
        <v>4.3899999999999997</v>
      </c>
      <c r="AG75">
        <v>4.1399999999999997</v>
      </c>
      <c r="AH75">
        <v>4.21</v>
      </c>
      <c r="AI75">
        <v>4.18</v>
      </c>
      <c r="AJ75">
        <v>4.3899999999999997</v>
      </c>
      <c r="AK75">
        <v>4.34</v>
      </c>
      <c r="AL75">
        <v>4.7</v>
      </c>
      <c r="AM75">
        <v>4.59</v>
      </c>
      <c r="AN75">
        <v>4.72</v>
      </c>
      <c r="AO75">
        <v>4.84</v>
      </c>
      <c r="AP75">
        <v>4.7699999999999996</v>
      </c>
      <c r="AQ75">
        <v>4.54</v>
      </c>
      <c r="AR75">
        <v>4.38</v>
      </c>
      <c r="AS75">
        <v>4.2300000000000004</v>
      </c>
      <c r="AT75">
        <v>3.95</v>
      </c>
      <c r="AU75">
        <v>3.86</v>
      </c>
      <c r="AV75">
        <v>3.69</v>
      </c>
      <c r="AW75">
        <v>3.65</v>
      </c>
      <c r="AX75">
        <v>3.5</v>
      </c>
      <c r="AY75">
        <v>3.44</v>
      </c>
      <c r="AZ75">
        <v>3.48</v>
      </c>
      <c r="BA75">
        <v>3.5</v>
      </c>
      <c r="BB75">
        <v>3.79</v>
      </c>
      <c r="BC75">
        <v>3.83</v>
      </c>
      <c r="BD75">
        <v>3.69</v>
      </c>
      <c r="BE75">
        <v>3.61</v>
      </c>
      <c r="BF75">
        <v>3.46</v>
      </c>
      <c r="BG75">
        <v>4.0599999999999996</v>
      </c>
      <c r="BH75">
        <v>3.84</v>
      </c>
      <c r="BI75">
        <v>3.78</v>
      </c>
      <c r="BJ75">
        <v>3.75</v>
      </c>
      <c r="BK75">
        <v>3.67</v>
      </c>
      <c r="BL75">
        <v>3.65</v>
      </c>
      <c r="BM75">
        <v>3.71</v>
      </c>
    </row>
    <row r="76" spans="1:65" x14ac:dyDescent="0.25">
      <c r="A76">
        <v>21.09</v>
      </c>
      <c r="B76">
        <v>23.4</v>
      </c>
      <c r="C76">
        <v>23.55</v>
      </c>
      <c r="D76">
        <v>24.5</v>
      </c>
      <c r="E76">
        <v>25</v>
      </c>
      <c r="F76">
        <v>24.33</v>
      </c>
      <c r="G76">
        <v>26.22</v>
      </c>
      <c r="H76">
        <v>25.87</v>
      </c>
      <c r="I76">
        <v>27</v>
      </c>
      <c r="J76">
        <v>26.93</v>
      </c>
      <c r="K76">
        <v>25.56</v>
      </c>
      <c r="L76">
        <v>26</v>
      </c>
      <c r="M76">
        <v>25.21</v>
      </c>
      <c r="N76">
        <v>26.49</v>
      </c>
      <c r="O76">
        <v>28.05</v>
      </c>
      <c r="P76">
        <v>28.69</v>
      </c>
      <c r="Q76">
        <v>28.95</v>
      </c>
      <c r="R76">
        <v>29.43</v>
      </c>
      <c r="S76">
        <v>29.92</v>
      </c>
      <c r="T76">
        <v>29.27</v>
      </c>
      <c r="U76">
        <v>29.59</v>
      </c>
      <c r="V76">
        <v>29.5</v>
      </c>
      <c r="W76">
        <v>29.73</v>
      </c>
      <c r="X76">
        <v>31.7</v>
      </c>
      <c r="Y76">
        <v>29.05</v>
      </c>
      <c r="Z76">
        <v>27.22</v>
      </c>
      <c r="AA76">
        <v>28.67</v>
      </c>
      <c r="AB76">
        <v>28.67</v>
      </c>
      <c r="AC76">
        <v>29.22</v>
      </c>
      <c r="AD76">
        <v>28.56</v>
      </c>
      <c r="AE76">
        <v>29.87</v>
      </c>
      <c r="AF76">
        <v>29.88</v>
      </c>
      <c r="AG76">
        <v>29.05</v>
      </c>
      <c r="AH76">
        <v>31.75</v>
      </c>
      <c r="AI76">
        <v>31.85</v>
      </c>
      <c r="AJ76">
        <v>31.87</v>
      </c>
      <c r="AK76">
        <v>31.64</v>
      </c>
      <c r="AL76">
        <v>30.56</v>
      </c>
      <c r="AM76">
        <v>29.88</v>
      </c>
      <c r="AN76">
        <v>30.14</v>
      </c>
      <c r="AO76">
        <v>30.71</v>
      </c>
      <c r="AP76">
        <v>31.26</v>
      </c>
      <c r="AQ76">
        <v>30.32</v>
      </c>
      <c r="AR76">
        <v>27.23</v>
      </c>
      <c r="AS76">
        <v>28.26</v>
      </c>
      <c r="AT76">
        <v>26.75</v>
      </c>
      <c r="AU76">
        <v>25.72</v>
      </c>
      <c r="AV76">
        <v>25.6</v>
      </c>
      <c r="AW76">
        <v>24.88</v>
      </c>
      <c r="AX76">
        <v>23.76</v>
      </c>
      <c r="AY76">
        <v>23.2</v>
      </c>
      <c r="AZ76">
        <v>26.54</v>
      </c>
      <c r="BA76">
        <v>25.28</v>
      </c>
      <c r="BB76">
        <v>27.29</v>
      </c>
      <c r="BC76">
        <v>26.26</v>
      </c>
      <c r="BD76">
        <v>25.66</v>
      </c>
      <c r="BE76">
        <v>24.41</v>
      </c>
      <c r="BF76">
        <v>24.23</v>
      </c>
      <c r="BG76">
        <v>24.08</v>
      </c>
      <c r="BH76">
        <v>23.72</v>
      </c>
      <c r="BI76">
        <v>23.97</v>
      </c>
      <c r="BJ76">
        <v>23.45</v>
      </c>
      <c r="BK76">
        <v>22.59</v>
      </c>
      <c r="BL76">
        <v>23.5</v>
      </c>
      <c r="BM76">
        <v>23.66</v>
      </c>
    </row>
    <row r="77" spans="1:65" x14ac:dyDescent="0.25">
      <c r="A77">
        <v>45.65</v>
      </c>
      <c r="B77">
        <v>46.46</v>
      </c>
      <c r="C77">
        <v>46.47</v>
      </c>
      <c r="D77">
        <v>47.85</v>
      </c>
      <c r="E77">
        <v>47.42</v>
      </c>
      <c r="F77">
        <v>47.25</v>
      </c>
      <c r="G77">
        <v>57.32</v>
      </c>
      <c r="H77">
        <v>58.05</v>
      </c>
      <c r="I77">
        <v>55.38</v>
      </c>
      <c r="J77">
        <v>55.79</v>
      </c>
      <c r="K77">
        <v>54.51</v>
      </c>
      <c r="L77">
        <v>57.05</v>
      </c>
      <c r="M77">
        <v>56.07</v>
      </c>
      <c r="N77">
        <v>57.03</v>
      </c>
      <c r="O77">
        <v>58.75</v>
      </c>
      <c r="P77">
        <v>59.69</v>
      </c>
      <c r="Q77">
        <v>60.09</v>
      </c>
      <c r="R77">
        <v>63.26</v>
      </c>
      <c r="S77">
        <v>64.099999999999994</v>
      </c>
      <c r="T77">
        <v>62.99</v>
      </c>
      <c r="U77">
        <v>59.92</v>
      </c>
      <c r="V77">
        <v>60.68</v>
      </c>
      <c r="W77">
        <v>59.49</v>
      </c>
      <c r="X77">
        <v>63.2</v>
      </c>
      <c r="Y77">
        <v>61.35</v>
      </c>
      <c r="Z77">
        <v>63.6</v>
      </c>
      <c r="AA77">
        <v>65.23</v>
      </c>
      <c r="AB77">
        <v>68.709999999999994</v>
      </c>
      <c r="AC77">
        <v>70.98</v>
      </c>
      <c r="AD77">
        <v>70.94</v>
      </c>
      <c r="AE77">
        <v>70.61</v>
      </c>
      <c r="AF77">
        <v>71.12</v>
      </c>
      <c r="AG77">
        <v>69.75</v>
      </c>
      <c r="AH77">
        <v>72.069999999999993</v>
      </c>
      <c r="AI77">
        <v>70.61</v>
      </c>
      <c r="AJ77">
        <v>72.86</v>
      </c>
      <c r="AK77">
        <v>72.45</v>
      </c>
      <c r="AL77">
        <v>73.069999999999993</v>
      </c>
      <c r="AM77">
        <v>73.03</v>
      </c>
      <c r="AN77">
        <v>73.34</v>
      </c>
      <c r="AO77">
        <v>74.739999999999995</v>
      </c>
      <c r="AP77">
        <v>73.03</v>
      </c>
      <c r="AQ77">
        <v>76.48</v>
      </c>
      <c r="AR77">
        <v>71.64</v>
      </c>
      <c r="AS77">
        <v>72.569999999999993</v>
      </c>
      <c r="AT77">
        <v>66.819999999999993</v>
      </c>
      <c r="AU77">
        <v>66.94</v>
      </c>
      <c r="AV77">
        <v>65.64</v>
      </c>
      <c r="AW77">
        <v>64.5</v>
      </c>
      <c r="AX77">
        <v>56.45</v>
      </c>
      <c r="AY77">
        <v>56.08</v>
      </c>
      <c r="AZ77">
        <v>60.41</v>
      </c>
      <c r="BA77">
        <v>61.69</v>
      </c>
      <c r="BB77">
        <v>63.66</v>
      </c>
      <c r="BC77">
        <v>60.84</v>
      </c>
      <c r="BD77">
        <v>57.01</v>
      </c>
      <c r="BE77">
        <v>54.09</v>
      </c>
      <c r="BF77">
        <v>53.91</v>
      </c>
      <c r="BG77">
        <v>54.09</v>
      </c>
      <c r="BH77">
        <v>50.74</v>
      </c>
      <c r="BI77">
        <v>52.05</v>
      </c>
      <c r="BJ77">
        <v>51.82</v>
      </c>
      <c r="BK77">
        <v>50.47</v>
      </c>
      <c r="BL77">
        <v>52.26</v>
      </c>
      <c r="BM77">
        <v>55.6</v>
      </c>
    </row>
    <row r="78" spans="1:65" x14ac:dyDescent="0.25">
      <c r="A78">
        <v>8.43</v>
      </c>
      <c r="B78">
        <v>8.4700000000000006</v>
      </c>
      <c r="C78">
        <v>8.57</v>
      </c>
      <c r="D78">
        <v>8.5299999999999994</v>
      </c>
      <c r="E78">
        <v>8.5299999999999994</v>
      </c>
      <c r="F78">
        <v>8.9</v>
      </c>
      <c r="G78">
        <v>8.9600000000000009</v>
      </c>
      <c r="H78">
        <v>9.1</v>
      </c>
      <c r="I78">
        <v>9.2200000000000006</v>
      </c>
      <c r="J78">
        <v>9.2899999999999991</v>
      </c>
      <c r="K78">
        <v>9.19</v>
      </c>
      <c r="L78">
        <v>9.25</v>
      </c>
      <c r="M78">
        <v>9.4</v>
      </c>
      <c r="N78">
        <v>9.35</v>
      </c>
      <c r="O78">
        <v>9.5</v>
      </c>
      <c r="P78">
        <v>9.58</v>
      </c>
      <c r="Q78">
        <v>9.68</v>
      </c>
      <c r="R78">
        <v>9.49</v>
      </c>
      <c r="S78">
        <v>9.39</v>
      </c>
      <c r="T78">
        <v>9.4499999999999993</v>
      </c>
      <c r="U78">
        <v>9.44</v>
      </c>
      <c r="V78">
        <v>9.4600000000000009</v>
      </c>
      <c r="W78">
        <v>9.57</v>
      </c>
      <c r="X78">
        <v>9.4</v>
      </c>
      <c r="Y78">
        <v>9.6199999999999992</v>
      </c>
      <c r="Z78">
        <v>9.57</v>
      </c>
      <c r="AA78">
        <v>9.35</v>
      </c>
      <c r="AB78">
        <v>9.3699999999999992</v>
      </c>
      <c r="AC78">
        <v>9.44</v>
      </c>
      <c r="AD78">
        <v>9.4700000000000006</v>
      </c>
      <c r="AE78">
        <v>9.6300000000000008</v>
      </c>
      <c r="AF78">
        <v>9.66</v>
      </c>
      <c r="AG78">
        <v>9.8699999999999992</v>
      </c>
      <c r="AH78">
        <v>9.92</v>
      </c>
      <c r="AI78">
        <v>9.49</v>
      </c>
      <c r="AJ78">
        <v>9.42</v>
      </c>
      <c r="AK78">
        <v>9.26</v>
      </c>
      <c r="AL78">
        <v>9.11</v>
      </c>
      <c r="AM78">
        <v>9.0500000000000007</v>
      </c>
      <c r="AN78">
        <v>8.91</v>
      </c>
      <c r="AO78">
        <v>9.18</v>
      </c>
      <c r="AP78">
        <v>9.42</v>
      </c>
      <c r="AQ78">
        <v>9.27</v>
      </c>
      <c r="AR78">
        <v>9.07</v>
      </c>
      <c r="AS78">
        <v>9.09</v>
      </c>
      <c r="AT78">
        <v>9.0299999999999994</v>
      </c>
      <c r="AU78">
        <v>9.0399999999999991</v>
      </c>
      <c r="AV78">
        <v>9.2100000000000009</v>
      </c>
      <c r="AW78">
        <v>9.23</v>
      </c>
      <c r="AX78">
        <v>9.07</v>
      </c>
      <c r="AY78">
        <v>8.94</v>
      </c>
      <c r="AZ78">
        <v>8.85</v>
      </c>
      <c r="BA78">
        <v>8.99</v>
      </c>
      <c r="BB78">
        <v>9.24</v>
      </c>
      <c r="BC78">
        <v>9.19</v>
      </c>
      <c r="BD78">
        <v>9.14</v>
      </c>
      <c r="BE78">
        <v>9.1199999999999992</v>
      </c>
      <c r="BF78">
        <v>9.14</v>
      </c>
      <c r="BG78">
        <v>9.17</v>
      </c>
      <c r="BH78">
        <v>9.11</v>
      </c>
      <c r="BI78">
        <v>9.2100000000000009</v>
      </c>
      <c r="BJ78">
        <v>9</v>
      </c>
      <c r="BK78">
        <v>9.11</v>
      </c>
      <c r="BL78">
        <v>9.1</v>
      </c>
      <c r="BM78">
        <v>9.16</v>
      </c>
    </row>
    <row r="79" spans="1:65" x14ac:dyDescent="0.25">
      <c r="A79">
        <v>31.18</v>
      </c>
      <c r="B79">
        <v>31.42</v>
      </c>
      <c r="C79">
        <v>30.88</v>
      </c>
      <c r="D79">
        <v>30.73</v>
      </c>
      <c r="E79">
        <v>30.56</v>
      </c>
      <c r="F79">
        <v>30.9</v>
      </c>
      <c r="G79">
        <v>30.76</v>
      </c>
      <c r="H79">
        <v>30.5</v>
      </c>
      <c r="I79">
        <v>30.29</v>
      </c>
      <c r="J79">
        <v>30.83</v>
      </c>
      <c r="K79">
        <v>30.35</v>
      </c>
      <c r="L79">
        <v>30.754999999999999</v>
      </c>
      <c r="M79">
        <v>30.63</v>
      </c>
      <c r="N79">
        <v>30.68</v>
      </c>
      <c r="O79">
        <v>30.87</v>
      </c>
      <c r="P79">
        <v>31.14</v>
      </c>
      <c r="Q79">
        <v>31.04</v>
      </c>
      <c r="R79">
        <v>31.09</v>
      </c>
      <c r="S79">
        <v>30.71</v>
      </c>
      <c r="T79">
        <v>30.44</v>
      </c>
      <c r="U79">
        <v>30.36</v>
      </c>
      <c r="V79">
        <v>30.29</v>
      </c>
      <c r="W79">
        <v>30.62</v>
      </c>
      <c r="X79">
        <v>30.7</v>
      </c>
      <c r="Y79">
        <v>30.33</v>
      </c>
      <c r="Z79">
        <v>30.11</v>
      </c>
      <c r="AA79">
        <v>30.27</v>
      </c>
      <c r="AB79">
        <v>30.16</v>
      </c>
      <c r="AC79">
        <v>30.52</v>
      </c>
      <c r="AD79">
        <v>29.74</v>
      </c>
      <c r="AE79">
        <v>29.43</v>
      </c>
      <c r="AF79">
        <v>29.91</v>
      </c>
      <c r="AG79">
        <v>29.54</v>
      </c>
      <c r="AH79">
        <v>29.42</v>
      </c>
      <c r="AI79">
        <v>29.79</v>
      </c>
      <c r="AJ79">
        <v>30.38</v>
      </c>
      <c r="AK79">
        <v>29.64</v>
      </c>
      <c r="AL79">
        <v>28.9</v>
      </c>
      <c r="AM79">
        <v>28.83</v>
      </c>
      <c r="AN79">
        <v>28.23</v>
      </c>
      <c r="AO79">
        <v>28.35</v>
      </c>
      <c r="AP79">
        <v>28.26</v>
      </c>
      <c r="AQ79">
        <v>27.91</v>
      </c>
      <c r="AR79">
        <v>27.72</v>
      </c>
      <c r="AS79">
        <v>29.12</v>
      </c>
      <c r="AT79">
        <v>28.81</v>
      </c>
      <c r="AU79">
        <v>30.47</v>
      </c>
      <c r="AV79">
        <v>30.78</v>
      </c>
      <c r="AW79">
        <v>29.99</v>
      </c>
      <c r="AX79">
        <v>29.4</v>
      </c>
      <c r="AY79">
        <v>28.09</v>
      </c>
      <c r="AZ79">
        <v>27.3</v>
      </c>
      <c r="BA79">
        <v>27.54</v>
      </c>
      <c r="BB79">
        <v>27.65</v>
      </c>
      <c r="BC79">
        <v>27.4</v>
      </c>
      <c r="BD79">
        <v>26.53</v>
      </c>
      <c r="BE79">
        <v>25.5</v>
      </c>
      <c r="BF79">
        <v>24.49</v>
      </c>
      <c r="BG79">
        <v>23.61</v>
      </c>
      <c r="BH79">
        <v>21.77</v>
      </c>
      <c r="BI79">
        <v>22.17</v>
      </c>
      <c r="BJ79">
        <v>22.12</v>
      </c>
      <c r="BK79">
        <v>22.79</v>
      </c>
      <c r="BL79">
        <v>23.05</v>
      </c>
      <c r="BM79">
        <v>23.56</v>
      </c>
    </row>
    <row r="80" spans="1:65" x14ac:dyDescent="0.25">
      <c r="A80">
        <v>35</v>
      </c>
      <c r="B80">
        <v>35.5</v>
      </c>
      <c r="C80">
        <v>35.049999999999997</v>
      </c>
      <c r="D80">
        <v>36.450000000000003</v>
      </c>
      <c r="E80">
        <v>36.700000000000003</v>
      </c>
      <c r="F80">
        <v>36.4</v>
      </c>
      <c r="G80">
        <v>36.4</v>
      </c>
      <c r="H80">
        <v>36.15</v>
      </c>
      <c r="I80">
        <v>36</v>
      </c>
      <c r="J80">
        <v>35.200000000000003</v>
      </c>
      <c r="K80">
        <v>34.75</v>
      </c>
      <c r="L80">
        <v>35.75</v>
      </c>
      <c r="M80">
        <v>36.299999999999997</v>
      </c>
      <c r="N80">
        <v>34.799999999999997</v>
      </c>
      <c r="O80">
        <v>35.15</v>
      </c>
      <c r="P80">
        <v>35.65</v>
      </c>
      <c r="Q80">
        <v>35.700000000000003</v>
      </c>
      <c r="R80">
        <v>36.6</v>
      </c>
      <c r="S80">
        <v>37.1</v>
      </c>
      <c r="T80">
        <v>37.024999999999999</v>
      </c>
      <c r="U80">
        <v>37.4</v>
      </c>
      <c r="V80">
        <v>36.700000000000003</v>
      </c>
      <c r="W80">
        <v>37.1</v>
      </c>
      <c r="X80">
        <v>37.1</v>
      </c>
      <c r="Y80">
        <v>37.15</v>
      </c>
      <c r="Z80">
        <v>37.6</v>
      </c>
      <c r="AA80">
        <v>38.65</v>
      </c>
      <c r="AB80">
        <v>39.1</v>
      </c>
      <c r="AC80">
        <v>39.35</v>
      </c>
      <c r="AD80">
        <v>39</v>
      </c>
      <c r="AE80">
        <v>39.049999999999997</v>
      </c>
      <c r="AF80">
        <v>39.549999999999997</v>
      </c>
      <c r="AG80">
        <v>40</v>
      </c>
      <c r="AH80">
        <v>41.05</v>
      </c>
      <c r="AI80">
        <v>41.35</v>
      </c>
      <c r="AJ80">
        <v>42.7</v>
      </c>
      <c r="AK80">
        <v>41.85</v>
      </c>
      <c r="AL80">
        <v>42.5</v>
      </c>
      <c r="AM80">
        <v>43.85</v>
      </c>
      <c r="AN80">
        <v>40.450000000000003</v>
      </c>
      <c r="AO80">
        <v>40.35</v>
      </c>
      <c r="AP80">
        <v>40.65</v>
      </c>
      <c r="AQ80">
        <v>40.6</v>
      </c>
      <c r="AR80">
        <v>40.06</v>
      </c>
      <c r="AS80">
        <v>41.25</v>
      </c>
      <c r="AT80">
        <v>41.12</v>
      </c>
      <c r="AU80">
        <v>41.25</v>
      </c>
      <c r="AV80">
        <v>38.049999999999997</v>
      </c>
      <c r="AW80">
        <v>37.229999999999997</v>
      </c>
      <c r="AX80">
        <v>34.369999999999997</v>
      </c>
      <c r="AY80">
        <v>31.86</v>
      </c>
      <c r="AZ80">
        <v>33</v>
      </c>
      <c r="BA80">
        <v>33.270000000000003</v>
      </c>
      <c r="BB80">
        <v>34.590000000000003</v>
      </c>
      <c r="BC80">
        <v>34.549999999999997</v>
      </c>
      <c r="BD80">
        <v>33.270000000000003</v>
      </c>
      <c r="BE80">
        <v>31.87</v>
      </c>
      <c r="BF80">
        <v>33.19</v>
      </c>
      <c r="BG80">
        <v>33.04</v>
      </c>
      <c r="BH80">
        <v>31.14</v>
      </c>
      <c r="BI80">
        <v>32.119999999999997</v>
      </c>
      <c r="BJ80">
        <v>32.17</v>
      </c>
      <c r="BK80">
        <v>31.37</v>
      </c>
      <c r="BL80">
        <v>32.130000000000003</v>
      </c>
      <c r="BM80">
        <v>31.84</v>
      </c>
    </row>
    <row r="81" spans="1:65" x14ac:dyDescent="0.25">
      <c r="A81">
        <v>16.11</v>
      </c>
      <c r="B81">
        <v>17.52</v>
      </c>
      <c r="C81">
        <v>16.5</v>
      </c>
      <c r="D81">
        <v>16.93</v>
      </c>
      <c r="E81">
        <v>16.72</v>
      </c>
      <c r="F81">
        <v>16.62</v>
      </c>
      <c r="G81">
        <v>16.600000000000001</v>
      </c>
      <c r="H81">
        <v>16.41</v>
      </c>
      <c r="I81">
        <v>16.39</v>
      </c>
      <c r="J81">
        <v>16.75</v>
      </c>
      <c r="K81">
        <v>16.34</v>
      </c>
      <c r="L81">
        <v>16.14</v>
      </c>
      <c r="M81">
        <v>15.93</v>
      </c>
      <c r="N81">
        <v>15.58</v>
      </c>
      <c r="O81">
        <v>15.81</v>
      </c>
      <c r="P81">
        <v>15.74</v>
      </c>
      <c r="Q81">
        <v>15.47</v>
      </c>
      <c r="R81">
        <v>15.66</v>
      </c>
      <c r="S81">
        <v>15.55</v>
      </c>
      <c r="T81">
        <v>15.44</v>
      </c>
      <c r="U81">
        <v>15.74</v>
      </c>
      <c r="V81">
        <v>15.87</v>
      </c>
      <c r="W81">
        <v>15.77</v>
      </c>
      <c r="X81">
        <v>15.7</v>
      </c>
      <c r="Y81">
        <v>14.97</v>
      </c>
      <c r="Z81">
        <v>14.2</v>
      </c>
      <c r="AA81">
        <v>14.32</v>
      </c>
      <c r="AB81">
        <v>14.36</v>
      </c>
      <c r="AC81">
        <v>14.1</v>
      </c>
      <c r="AD81">
        <v>14.07</v>
      </c>
      <c r="AE81">
        <v>13.28</v>
      </c>
      <c r="AF81">
        <v>12.82</v>
      </c>
      <c r="AG81">
        <v>12.91</v>
      </c>
      <c r="AH81">
        <v>13.42</v>
      </c>
      <c r="AI81">
        <v>13.75</v>
      </c>
      <c r="AJ81">
        <v>13.75</v>
      </c>
      <c r="AK81">
        <v>13.52</v>
      </c>
      <c r="AL81">
        <v>13.84</v>
      </c>
      <c r="AM81">
        <v>13.81</v>
      </c>
      <c r="AN81">
        <v>14.52</v>
      </c>
      <c r="AO81">
        <v>15.14</v>
      </c>
      <c r="AP81">
        <v>14.84</v>
      </c>
      <c r="AQ81">
        <v>14.44</v>
      </c>
      <c r="AR81">
        <v>14.76</v>
      </c>
      <c r="AS81">
        <v>15.14</v>
      </c>
      <c r="AT81">
        <v>14.3</v>
      </c>
      <c r="AU81">
        <v>14.42</v>
      </c>
      <c r="AV81">
        <v>15.44</v>
      </c>
      <c r="AW81">
        <v>14.4</v>
      </c>
      <c r="AX81">
        <v>14</v>
      </c>
      <c r="AY81">
        <v>13.94</v>
      </c>
      <c r="AZ81">
        <v>14.39</v>
      </c>
      <c r="BA81">
        <v>14.92</v>
      </c>
      <c r="BB81">
        <v>15.56</v>
      </c>
      <c r="BC81">
        <v>15.3</v>
      </c>
      <c r="BD81">
        <v>15.23</v>
      </c>
      <c r="BE81">
        <v>14.84</v>
      </c>
      <c r="BF81">
        <v>14.8</v>
      </c>
      <c r="BG81">
        <v>14.99</v>
      </c>
      <c r="BH81">
        <v>14.25</v>
      </c>
      <c r="BI81">
        <v>15.13</v>
      </c>
      <c r="BJ81">
        <v>15.01</v>
      </c>
      <c r="BK81">
        <v>15.09</v>
      </c>
      <c r="BL81">
        <v>14.95</v>
      </c>
      <c r="BM81">
        <v>14.92</v>
      </c>
    </row>
    <row r="82" spans="1:65" x14ac:dyDescent="0.25">
      <c r="A82">
        <v>5.7960000000000003</v>
      </c>
      <c r="B82">
        <v>5.0796000000000001</v>
      </c>
      <c r="C82">
        <v>5.58</v>
      </c>
      <c r="D82">
        <v>5.05</v>
      </c>
      <c r="E82">
        <v>5.47</v>
      </c>
      <c r="F82">
        <v>5.05</v>
      </c>
      <c r="G82">
        <v>4.95</v>
      </c>
      <c r="H82">
        <v>5.45</v>
      </c>
      <c r="I82">
        <v>5.24</v>
      </c>
      <c r="J82">
        <v>5</v>
      </c>
      <c r="K82">
        <v>5.04</v>
      </c>
      <c r="L82">
        <v>5.3</v>
      </c>
      <c r="M82">
        <v>5.0999999999999996</v>
      </c>
      <c r="N82">
        <v>4.95</v>
      </c>
      <c r="O82">
        <v>4.9800000000000004</v>
      </c>
      <c r="P82">
        <v>4.59</v>
      </c>
      <c r="Q82">
        <v>4.5</v>
      </c>
      <c r="R82">
        <v>4.7</v>
      </c>
      <c r="S82">
        <v>4.6500000000000004</v>
      </c>
      <c r="T82">
        <v>4.5</v>
      </c>
      <c r="U82">
        <v>4.6900000000000004</v>
      </c>
      <c r="V82">
        <v>4.7</v>
      </c>
      <c r="W82">
        <v>5.4</v>
      </c>
      <c r="X82">
        <v>5.4</v>
      </c>
      <c r="Y82">
        <v>5.22</v>
      </c>
      <c r="Z82">
        <v>5.9</v>
      </c>
      <c r="AA82">
        <v>5.6409000000000002</v>
      </c>
      <c r="AB82">
        <v>4.74</v>
      </c>
      <c r="AC82">
        <v>5</v>
      </c>
      <c r="AD82">
        <v>4.9000000000000004</v>
      </c>
      <c r="AE82">
        <v>5.01</v>
      </c>
      <c r="AF82">
        <v>5.1295999999999999</v>
      </c>
      <c r="AG82">
        <v>5.1300999999999997</v>
      </c>
      <c r="AH82">
        <v>5.15</v>
      </c>
      <c r="AI82">
        <v>4.95</v>
      </c>
      <c r="AJ82">
        <v>5.25</v>
      </c>
      <c r="AK82">
        <v>5.24</v>
      </c>
      <c r="AL82">
        <v>5.0999999999999996</v>
      </c>
      <c r="AM82">
        <v>5.45</v>
      </c>
      <c r="AN82">
        <v>5.48</v>
      </c>
      <c r="AO82">
        <v>5.4</v>
      </c>
      <c r="AP82">
        <v>5.81</v>
      </c>
      <c r="AQ82">
        <v>5.0599999999999996</v>
      </c>
      <c r="AR82">
        <v>5.7</v>
      </c>
      <c r="AS82">
        <v>5.83</v>
      </c>
      <c r="AT82">
        <v>5.83</v>
      </c>
      <c r="AU82">
        <v>5.85</v>
      </c>
      <c r="AV82">
        <v>5.5250000000000004</v>
      </c>
      <c r="AW82">
        <v>5.26</v>
      </c>
      <c r="AX82">
        <v>5.05</v>
      </c>
      <c r="AY82">
        <v>5.45</v>
      </c>
      <c r="AZ82">
        <v>5.4260000000000002</v>
      </c>
      <c r="BA82">
        <v>5.65</v>
      </c>
      <c r="BB82">
        <v>5.62</v>
      </c>
      <c r="BC82">
        <v>5.27</v>
      </c>
      <c r="BD82">
        <v>5.6740000000000004</v>
      </c>
      <c r="BE82">
        <v>5.7239000000000004</v>
      </c>
      <c r="BF82">
        <v>5.72</v>
      </c>
      <c r="BG82">
        <v>5.29</v>
      </c>
      <c r="BH82">
        <v>5.65</v>
      </c>
      <c r="BI82">
        <v>5.5754000000000001</v>
      </c>
      <c r="BJ82">
        <v>5.61</v>
      </c>
      <c r="BK82">
        <v>5.75</v>
      </c>
      <c r="BL82">
        <v>5.23</v>
      </c>
      <c r="BM82">
        <v>5.7</v>
      </c>
    </row>
    <row r="83" spans="1:65" x14ac:dyDescent="0.25">
      <c r="A83">
        <v>24.67</v>
      </c>
      <c r="B83">
        <v>24.02</v>
      </c>
      <c r="C83">
        <v>23.54</v>
      </c>
      <c r="D83">
        <v>23.24</v>
      </c>
      <c r="E83">
        <v>22.39</v>
      </c>
      <c r="F83">
        <v>22.67</v>
      </c>
      <c r="G83">
        <v>23.14</v>
      </c>
      <c r="H83">
        <v>17.96</v>
      </c>
      <c r="I83">
        <v>18.475000000000001</v>
      </c>
      <c r="J83">
        <v>18.170000000000002</v>
      </c>
      <c r="K83">
        <v>17.86</v>
      </c>
      <c r="L83">
        <v>17.32</v>
      </c>
      <c r="M83">
        <v>17.190000000000001</v>
      </c>
      <c r="N83">
        <v>18.07</v>
      </c>
      <c r="O83">
        <v>18.850000000000001</v>
      </c>
      <c r="P83">
        <v>19.21</v>
      </c>
      <c r="Q83">
        <v>19.47</v>
      </c>
      <c r="R83">
        <v>19.72</v>
      </c>
      <c r="S83">
        <v>19.71</v>
      </c>
      <c r="T83">
        <v>19.920000000000002</v>
      </c>
      <c r="U83">
        <v>19.7</v>
      </c>
      <c r="V83">
        <v>19.82</v>
      </c>
      <c r="W83">
        <v>19.809999999999999</v>
      </c>
      <c r="X83">
        <v>19.809999999999999</v>
      </c>
      <c r="Y83">
        <v>19.93</v>
      </c>
      <c r="Z83">
        <v>19.72</v>
      </c>
      <c r="AA83">
        <v>19.73</v>
      </c>
      <c r="AB83">
        <v>19.809999999999999</v>
      </c>
      <c r="AC83">
        <v>19.93</v>
      </c>
      <c r="AD83">
        <v>19.78</v>
      </c>
      <c r="AE83">
        <v>18.77</v>
      </c>
      <c r="AF83">
        <v>19.3</v>
      </c>
      <c r="AG83">
        <v>19.21</v>
      </c>
      <c r="AH83">
        <v>19.38</v>
      </c>
      <c r="AI83">
        <v>19.059999999999999</v>
      </c>
      <c r="AJ83">
        <v>18.63</v>
      </c>
      <c r="AK83">
        <v>17.91</v>
      </c>
      <c r="AL83">
        <v>18.25</v>
      </c>
      <c r="AM83">
        <v>18.43</v>
      </c>
      <c r="AN83">
        <v>18.43</v>
      </c>
      <c r="AO83">
        <v>18.079999999999998</v>
      </c>
      <c r="AP83">
        <v>18.7</v>
      </c>
      <c r="AQ83">
        <v>18.11</v>
      </c>
      <c r="AR83">
        <v>17.53</v>
      </c>
      <c r="AS83">
        <v>17.36</v>
      </c>
      <c r="AT83">
        <v>17.079999999999998</v>
      </c>
      <c r="AU83">
        <v>16.62</v>
      </c>
      <c r="AV83">
        <v>16.46</v>
      </c>
      <c r="AW83">
        <v>16.21</v>
      </c>
      <c r="AX83">
        <v>15.44</v>
      </c>
      <c r="AY83">
        <v>15.97</v>
      </c>
      <c r="AZ83">
        <v>15.66</v>
      </c>
      <c r="BA83">
        <v>16.11</v>
      </c>
      <c r="BB83">
        <v>17.079999999999998</v>
      </c>
      <c r="BC83">
        <v>17.170000000000002</v>
      </c>
      <c r="BD83">
        <v>16.48</v>
      </c>
      <c r="BE83">
        <v>15.42</v>
      </c>
      <c r="BF83">
        <v>15.97</v>
      </c>
      <c r="BG83">
        <v>16.440000000000001</v>
      </c>
      <c r="BH83">
        <v>16.13</v>
      </c>
      <c r="BI83">
        <v>16.829999999999998</v>
      </c>
      <c r="BJ83">
        <v>15.72</v>
      </c>
      <c r="BK83">
        <v>14.79</v>
      </c>
      <c r="BL83">
        <v>15.46</v>
      </c>
      <c r="BM83">
        <v>15.45</v>
      </c>
    </row>
    <row r="84" spans="1:65" x14ac:dyDescent="0.25">
      <c r="A84">
        <v>80.400000000000006</v>
      </c>
      <c r="B84">
        <v>81.8</v>
      </c>
      <c r="C84">
        <v>80.5</v>
      </c>
      <c r="D84">
        <v>80.849999999999994</v>
      </c>
      <c r="E84">
        <v>80.599999999999994</v>
      </c>
      <c r="F84">
        <v>79.150000000000006</v>
      </c>
      <c r="G84">
        <v>78.3</v>
      </c>
      <c r="H84">
        <v>77.900000000000006</v>
      </c>
      <c r="I84">
        <v>77.5</v>
      </c>
      <c r="J84">
        <v>76.599999999999994</v>
      </c>
      <c r="K84">
        <v>75.8</v>
      </c>
      <c r="L84">
        <v>75.900000000000006</v>
      </c>
      <c r="M84">
        <v>76.599999999999994</v>
      </c>
      <c r="N84">
        <v>76.05</v>
      </c>
      <c r="O84">
        <v>76.650000000000006</v>
      </c>
      <c r="P84">
        <v>78.650000000000006</v>
      </c>
      <c r="Q84">
        <v>76</v>
      </c>
      <c r="R84">
        <v>75</v>
      </c>
      <c r="S84">
        <v>74.95</v>
      </c>
      <c r="T84">
        <v>74.45</v>
      </c>
      <c r="U84">
        <v>75.900000000000006</v>
      </c>
      <c r="V84">
        <v>76.05</v>
      </c>
      <c r="W84">
        <v>76.55</v>
      </c>
      <c r="X84">
        <v>75.3</v>
      </c>
      <c r="Y84">
        <v>75.349999999999994</v>
      </c>
      <c r="Z84">
        <v>75.099999999999994</v>
      </c>
      <c r="AA84">
        <v>75.400000000000006</v>
      </c>
      <c r="AB84">
        <v>75.900000000000006</v>
      </c>
      <c r="AC84">
        <v>76.95</v>
      </c>
      <c r="AD84">
        <v>76.8</v>
      </c>
      <c r="AE84">
        <v>77.2</v>
      </c>
      <c r="AF84">
        <v>76.95</v>
      </c>
      <c r="AG84">
        <v>75.3</v>
      </c>
      <c r="AH84">
        <v>74.8</v>
      </c>
      <c r="AI84">
        <v>75.2</v>
      </c>
      <c r="AJ84">
        <v>75.099999999999994</v>
      </c>
      <c r="AK84">
        <v>74</v>
      </c>
      <c r="AL84">
        <v>73.05</v>
      </c>
      <c r="AM84">
        <v>76.55</v>
      </c>
      <c r="AN84">
        <v>75.55</v>
      </c>
      <c r="AO84">
        <v>75.900000000000006</v>
      </c>
      <c r="AP84">
        <v>75.95</v>
      </c>
      <c r="AQ84">
        <v>74.97</v>
      </c>
      <c r="AR84">
        <v>74.8</v>
      </c>
      <c r="AS84">
        <v>75.11</v>
      </c>
      <c r="AT84">
        <v>73.59</v>
      </c>
      <c r="AU84">
        <v>72.33</v>
      </c>
      <c r="AV84">
        <v>71.209999999999994</v>
      </c>
      <c r="AW84">
        <v>71.78</v>
      </c>
      <c r="AX84">
        <v>69.569999999999993</v>
      </c>
      <c r="AY84">
        <v>66.52</v>
      </c>
      <c r="AZ84">
        <v>64.88</v>
      </c>
      <c r="BA84">
        <v>66.17</v>
      </c>
      <c r="BB84">
        <v>68.36</v>
      </c>
      <c r="BC84">
        <v>68.02</v>
      </c>
      <c r="BD84">
        <v>65.709999999999994</v>
      </c>
      <c r="BE84">
        <v>64.02</v>
      </c>
      <c r="BF84">
        <v>64.680000000000007</v>
      </c>
      <c r="BG84">
        <v>64.760000000000005</v>
      </c>
      <c r="BH84">
        <v>61.58</v>
      </c>
      <c r="BI84">
        <v>62.26</v>
      </c>
      <c r="BJ84">
        <v>61.14</v>
      </c>
      <c r="BK84">
        <v>59.79</v>
      </c>
      <c r="BL84">
        <v>60.73</v>
      </c>
      <c r="BM84">
        <v>61.12</v>
      </c>
    </row>
    <row r="85" spans="1:65" x14ac:dyDescent="0.25">
      <c r="A85">
        <v>56.23</v>
      </c>
      <c r="B85">
        <v>56.66</v>
      </c>
      <c r="C85">
        <v>56.81</v>
      </c>
      <c r="D85">
        <v>57.12</v>
      </c>
      <c r="E85">
        <v>57.21</v>
      </c>
      <c r="F85">
        <v>57.1</v>
      </c>
      <c r="G85">
        <v>57.74</v>
      </c>
      <c r="H85">
        <v>56.71</v>
      </c>
      <c r="I85">
        <v>56.15</v>
      </c>
      <c r="J85">
        <v>56.61</v>
      </c>
      <c r="K85">
        <v>56.03</v>
      </c>
      <c r="L85">
        <v>57.22</v>
      </c>
      <c r="M85">
        <v>57.58</v>
      </c>
      <c r="N85">
        <v>57.84</v>
      </c>
      <c r="O85">
        <v>58.32</v>
      </c>
      <c r="P85">
        <v>58.69</v>
      </c>
      <c r="Q85">
        <v>58.49</v>
      </c>
      <c r="R85">
        <v>58.97</v>
      </c>
      <c r="S85">
        <v>58.87</v>
      </c>
      <c r="T85">
        <v>58.2</v>
      </c>
      <c r="U85">
        <v>57.96</v>
      </c>
      <c r="V85">
        <v>56.99</v>
      </c>
      <c r="W85">
        <v>56.99</v>
      </c>
      <c r="X85">
        <v>56.34</v>
      </c>
      <c r="Y85">
        <v>56.31</v>
      </c>
      <c r="Z85">
        <v>55.77</v>
      </c>
      <c r="AA85">
        <v>55.49</v>
      </c>
      <c r="AB85">
        <v>55.69</v>
      </c>
      <c r="AC85">
        <v>55.94</v>
      </c>
      <c r="AD85">
        <v>55.87</v>
      </c>
      <c r="AE85">
        <v>56.45</v>
      </c>
      <c r="AF85">
        <v>56.79</v>
      </c>
      <c r="AG85">
        <v>57.19</v>
      </c>
      <c r="AH85">
        <v>57.2</v>
      </c>
      <c r="AI85">
        <v>57.46</v>
      </c>
      <c r="AJ85">
        <v>58.46</v>
      </c>
      <c r="AK85">
        <v>58.31</v>
      </c>
      <c r="AL85">
        <v>58.2</v>
      </c>
      <c r="AM85">
        <v>57.23</v>
      </c>
      <c r="AN85">
        <v>56.94</v>
      </c>
      <c r="AO85">
        <v>52.89</v>
      </c>
      <c r="AP85">
        <v>51.67</v>
      </c>
      <c r="AQ85">
        <v>52.64</v>
      </c>
      <c r="AR85">
        <v>51.05</v>
      </c>
      <c r="AS85">
        <v>50.99</v>
      </c>
      <c r="AT85">
        <v>50.9</v>
      </c>
      <c r="AU85">
        <v>50.98</v>
      </c>
      <c r="AV85">
        <v>51.24</v>
      </c>
      <c r="AW85">
        <v>48.79</v>
      </c>
      <c r="AX85">
        <v>47.24</v>
      </c>
      <c r="AY85">
        <v>46.32</v>
      </c>
      <c r="AZ85">
        <v>45.5</v>
      </c>
      <c r="BA85">
        <v>46.23</v>
      </c>
      <c r="BB85">
        <v>47.05</v>
      </c>
      <c r="BC85">
        <v>46.78</v>
      </c>
      <c r="BD85">
        <v>46.04</v>
      </c>
      <c r="BE85">
        <v>45.05</v>
      </c>
      <c r="BF85">
        <v>44.82</v>
      </c>
      <c r="BG85">
        <v>44.53</v>
      </c>
      <c r="BH85">
        <v>42.17</v>
      </c>
      <c r="BI85">
        <v>42.69</v>
      </c>
      <c r="BJ85">
        <v>42.29</v>
      </c>
      <c r="BK85">
        <v>42.07</v>
      </c>
      <c r="BL85">
        <v>43.33</v>
      </c>
      <c r="BM85">
        <v>44.46</v>
      </c>
    </row>
    <row r="86" spans="1:65" x14ac:dyDescent="0.25">
      <c r="A86">
        <v>15</v>
      </c>
      <c r="B86">
        <v>14.25</v>
      </c>
      <c r="C86">
        <v>13.25</v>
      </c>
      <c r="D86">
        <v>13.1</v>
      </c>
      <c r="E86">
        <v>13.05</v>
      </c>
      <c r="F86">
        <v>12.95</v>
      </c>
      <c r="G86">
        <v>13.1</v>
      </c>
      <c r="H86">
        <v>13.75</v>
      </c>
      <c r="I86">
        <v>13</v>
      </c>
      <c r="J86">
        <v>12.8</v>
      </c>
      <c r="K86">
        <v>12.35</v>
      </c>
      <c r="L86">
        <v>12.6</v>
      </c>
      <c r="M86">
        <v>12.9</v>
      </c>
      <c r="N86">
        <v>12.25</v>
      </c>
      <c r="O86">
        <v>12.25</v>
      </c>
      <c r="P86">
        <v>12.4</v>
      </c>
      <c r="Q86">
        <v>12.1</v>
      </c>
      <c r="R86">
        <v>12.25</v>
      </c>
      <c r="S86">
        <v>12.15</v>
      </c>
      <c r="T86">
        <v>12.15</v>
      </c>
      <c r="U86">
        <v>11.95</v>
      </c>
      <c r="V86">
        <v>11.25</v>
      </c>
      <c r="W86">
        <v>11.9</v>
      </c>
      <c r="X86">
        <v>12.3</v>
      </c>
      <c r="Y86">
        <v>12.2</v>
      </c>
      <c r="Z86">
        <v>12.1</v>
      </c>
      <c r="AA86">
        <v>12.1</v>
      </c>
      <c r="AB86">
        <v>12.2</v>
      </c>
      <c r="AC86">
        <v>12.35</v>
      </c>
      <c r="AD86">
        <v>12.3</v>
      </c>
      <c r="AE86">
        <v>12.1</v>
      </c>
      <c r="AF86">
        <v>12.5</v>
      </c>
      <c r="AG86">
        <v>12.35</v>
      </c>
      <c r="AH86">
        <v>12.3</v>
      </c>
      <c r="AI86">
        <v>12.15</v>
      </c>
      <c r="AJ86">
        <v>12.15</v>
      </c>
      <c r="AK86">
        <v>12.55</v>
      </c>
      <c r="AL86">
        <v>12.45</v>
      </c>
      <c r="AM86">
        <v>12.15</v>
      </c>
      <c r="AN86">
        <v>11.2</v>
      </c>
      <c r="AO86">
        <v>10.7</v>
      </c>
      <c r="AP86">
        <v>10.8</v>
      </c>
      <c r="AQ86">
        <v>11.29</v>
      </c>
      <c r="AR86">
        <v>11.36</v>
      </c>
      <c r="AS86">
        <v>11.07</v>
      </c>
      <c r="AT86">
        <v>10.79</v>
      </c>
      <c r="AU86">
        <v>10.56</v>
      </c>
      <c r="AV86">
        <v>11.02</v>
      </c>
      <c r="AW86">
        <v>11.28</v>
      </c>
      <c r="AX86">
        <v>10.52</v>
      </c>
      <c r="AY86">
        <v>10.47</v>
      </c>
      <c r="AZ86">
        <v>10.24</v>
      </c>
      <c r="BA86">
        <v>9.64</v>
      </c>
      <c r="BB86">
        <v>9.49</v>
      </c>
      <c r="BC86">
        <v>9.1999999999999993</v>
      </c>
      <c r="BD86">
        <v>8.86</v>
      </c>
      <c r="BE86">
        <v>8.75</v>
      </c>
      <c r="BF86">
        <v>8.3000000000000007</v>
      </c>
      <c r="BG86">
        <v>7.5</v>
      </c>
      <c r="BH86">
        <v>7.71</v>
      </c>
      <c r="BI86">
        <v>7.73</v>
      </c>
      <c r="BJ86">
        <v>8.4</v>
      </c>
      <c r="BK86">
        <v>7.93</v>
      </c>
      <c r="BL86">
        <v>8.0299999999999994</v>
      </c>
      <c r="BM86">
        <v>7.53</v>
      </c>
    </row>
    <row r="87" spans="1:65" x14ac:dyDescent="0.25">
      <c r="A87">
        <v>292.89999999999998</v>
      </c>
      <c r="B87">
        <v>295.8</v>
      </c>
      <c r="C87">
        <v>293.35000000000002</v>
      </c>
      <c r="D87">
        <v>297.45</v>
      </c>
      <c r="E87">
        <v>286.10000000000002</v>
      </c>
      <c r="F87">
        <v>286.2</v>
      </c>
      <c r="G87">
        <v>295.55</v>
      </c>
      <c r="H87">
        <v>292.39999999999998</v>
      </c>
      <c r="I87">
        <v>293.14999999999998</v>
      </c>
      <c r="J87">
        <v>293.2</v>
      </c>
      <c r="K87">
        <v>296.45</v>
      </c>
      <c r="L87">
        <v>293.75</v>
      </c>
      <c r="M87">
        <v>294.39999999999998</v>
      </c>
      <c r="N87">
        <v>297.39999999999998</v>
      </c>
      <c r="O87">
        <v>302.39999999999998</v>
      </c>
      <c r="P87">
        <v>300.5</v>
      </c>
      <c r="Q87">
        <v>299</v>
      </c>
      <c r="R87">
        <v>304</v>
      </c>
      <c r="S87">
        <v>305.5</v>
      </c>
      <c r="T87">
        <v>304.25</v>
      </c>
      <c r="U87">
        <v>306.10000000000002</v>
      </c>
      <c r="V87">
        <v>303.64999999999998</v>
      </c>
      <c r="W87">
        <v>306</v>
      </c>
      <c r="X87">
        <v>307.625</v>
      </c>
      <c r="Y87">
        <v>301.64999999999998</v>
      </c>
      <c r="Z87">
        <v>300.89999999999998</v>
      </c>
      <c r="AA87">
        <v>296.8</v>
      </c>
      <c r="AB87">
        <v>297.5</v>
      </c>
      <c r="AC87">
        <v>306.39999999999998</v>
      </c>
      <c r="AD87">
        <v>302.3</v>
      </c>
      <c r="AE87">
        <v>282.85000000000002</v>
      </c>
      <c r="AF87">
        <v>282.85000000000002</v>
      </c>
      <c r="AG87">
        <v>272.14999999999998</v>
      </c>
      <c r="AH87">
        <v>270</v>
      </c>
      <c r="AI87">
        <v>266.85000000000002</v>
      </c>
      <c r="AJ87">
        <v>265.75</v>
      </c>
      <c r="AK87">
        <v>265.5</v>
      </c>
      <c r="AL87">
        <v>271.14999999999998</v>
      </c>
      <c r="AM87">
        <v>278.25</v>
      </c>
      <c r="AN87">
        <v>279.8</v>
      </c>
      <c r="AO87">
        <v>280.7</v>
      </c>
      <c r="AP87">
        <v>282.75</v>
      </c>
      <c r="AQ87">
        <v>281.01</v>
      </c>
      <c r="AR87">
        <v>277.83999999999997</v>
      </c>
      <c r="AS87">
        <v>278.29000000000002</v>
      </c>
      <c r="AT87">
        <v>272.64</v>
      </c>
      <c r="AU87">
        <v>273.64999999999998</v>
      </c>
      <c r="AV87">
        <v>267.60000000000002</v>
      </c>
      <c r="AW87">
        <v>268.14999999999998</v>
      </c>
      <c r="AX87">
        <v>260.2</v>
      </c>
      <c r="AY87">
        <v>260.85000000000002</v>
      </c>
      <c r="AZ87">
        <v>265.8</v>
      </c>
      <c r="BA87">
        <v>263.55</v>
      </c>
      <c r="BB87">
        <v>274.33</v>
      </c>
      <c r="BC87">
        <v>276.35000000000002</v>
      </c>
      <c r="BD87">
        <v>271.08</v>
      </c>
      <c r="BE87">
        <v>264.7</v>
      </c>
      <c r="BF87">
        <v>265.97000000000003</v>
      </c>
      <c r="BG87">
        <v>265.94</v>
      </c>
      <c r="BH87">
        <v>254.84</v>
      </c>
      <c r="BI87">
        <v>257.74</v>
      </c>
      <c r="BJ87">
        <v>253.36</v>
      </c>
      <c r="BK87">
        <v>252.81</v>
      </c>
      <c r="BL87">
        <v>257.88</v>
      </c>
      <c r="BM87">
        <v>254.73</v>
      </c>
    </row>
    <row r="88" spans="1:65" x14ac:dyDescent="0.25">
      <c r="A88">
        <v>6.92</v>
      </c>
      <c r="B88">
        <v>6.89</v>
      </c>
      <c r="C88">
        <v>6.61</v>
      </c>
      <c r="D88">
        <v>6.61</v>
      </c>
      <c r="E88">
        <v>6.78</v>
      </c>
      <c r="F88">
        <v>6.8</v>
      </c>
      <c r="G88">
        <v>7.88</v>
      </c>
      <c r="H88">
        <v>7.88</v>
      </c>
      <c r="I88">
        <v>8</v>
      </c>
      <c r="J88">
        <v>8.6150000000000002</v>
      </c>
      <c r="K88">
        <v>8.1549999999999994</v>
      </c>
      <c r="L88">
        <v>8.19</v>
      </c>
      <c r="M88">
        <v>8.2200000000000006</v>
      </c>
      <c r="N88">
        <v>8.59</v>
      </c>
      <c r="O88">
        <v>8.5</v>
      </c>
      <c r="P88">
        <v>8.92</v>
      </c>
      <c r="Q88">
        <v>8.91</v>
      </c>
      <c r="R88">
        <v>9.32</v>
      </c>
      <c r="S88">
        <v>8.9499999999999993</v>
      </c>
      <c r="T88">
        <v>9.26</v>
      </c>
      <c r="U88">
        <v>8.89</v>
      </c>
      <c r="V88">
        <v>9.15</v>
      </c>
      <c r="W88">
        <v>9.08</v>
      </c>
      <c r="X88">
        <v>9.33</v>
      </c>
      <c r="Y88">
        <v>9.16</v>
      </c>
      <c r="Z88">
        <v>9.19</v>
      </c>
      <c r="AA88">
        <v>9.6300000000000008</v>
      </c>
      <c r="AB88">
        <v>9.8000000000000007</v>
      </c>
      <c r="AC88">
        <v>10.29</v>
      </c>
      <c r="AD88">
        <v>10.36</v>
      </c>
      <c r="AE88">
        <v>10.19</v>
      </c>
      <c r="AF88">
        <v>10.51</v>
      </c>
      <c r="AG88">
        <v>12.44</v>
      </c>
      <c r="AH88">
        <v>13.22</v>
      </c>
      <c r="AI88">
        <v>12.96</v>
      </c>
      <c r="AJ88">
        <v>13.04</v>
      </c>
      <c r="AK88">
        <v>11.75</v>
      </c>
      <c r="AL88">
        <v>13.05</v>
      </c>
      <c r="AM88">
        <v>12.74</v>
      </c>
      <c r="AN88">
        <v>13.27</v>
      </c>
      <c r="AO88">
        <v>12.86</v>
      </c>
      <c r="AP88">
        <v>12.85</v>
      </c>
      <c r="AQ88">
        <v>11.26</v>
      </c>
      <c r="AR88">
        <v>11.7</v>
      </c>
      <c r="AS88">
        <v>11.44</v>
      </c>
      <c r="AT88">
        <v>11.11</v>
      </c>
      <c r="AU88">
        <v>10.64</v>
      </c>
      <c r="AV88">
        <v>10.050000000000001</v>
      </c>
      <c r="AW88">
        <v>10</v>
      </c>
      <c r="AX88">
        <v>9.5</v>
      </c>
      <c r="AY88">
        <v>9.1199999999999992</v>
      </c>
      <c r="AZ88">
        <v>9.75</v>
      </c>
      <c r="BA88">
        <v>10.06</v>
      </c>
      <c r="BB88">
        <v>9.9</v>
      </c>
      <c r="BC88">
        <v>9.66</v>
      </c>
      <c r="BD88">
        <v>8.98</v>
      </c>
      <c r="BE88">
        <v>8.7200000000000006</v>
      </c>
      <c r="BF88">
        <v>8.5299999999999994</v>
      </c>
      <c r="BG88">
        <v>8.9350000000000005</v>
      </c>
      <c r="BH88">
        <v>8.1300000000000008</v>
      </c>
      <c r="BI88">
        <v>8.44</v>
      </c>
      <c r="BJ88">
        <v>7.98</v>
      </c>
      <c r="BK88">
        <v>8</v>
      </c>
      <c r="BL88">
        <v>8.57</v>
      </c>
      <c r="BM88">
        <v>9.48</v>
      </c>
    </row>
    <row r="89" spans="1:65" x14ac:dyDescent="0.25">
      <c r="A89">
        <v>13.98</v>
      </c>
      <c r="B89">
        <v>14.25</v>
      </c>
      <c r="C89">
        <v>13.75</v>
      </c>
      <c r="D89">
        <v>13.8</v>
      </c>
      <c r="E89">
        <v>13.89</v>
      </c>
      <c r="F89">
        <v>13.74</v>
      </c>
      <c r="G89">
        <v>13.73</v>
      </c>
      <c r="H89">
        <v>14.35</v>
      </c>
      <c r="I89">
        <v>13.57</v>
      </c>
      <c r="J89">
        <v>13.83</v>
      </c>
      <c r="K89">
        <v>12.74</v>
      </c>
      <c r="L89">
        <v>12.93</v>
      </c>
      <c r="M89">
        <v>12.96</v>
      </c>
      <c r="N89">
        <v>12.86</v>
      </c>
      <c r="O89">
        <v>13.13</v>
      </c>
      <c r="P89">
        <v>13.1</v>
      </c>
      <c r="Q89">
        <v>12.93</v>
      </c>
      <c r="R89">
        <v>12.77</v>
      </c>
      <c r="S89">
        <v>12.88</v>
      </c>
      <c r="T89">
        <v>12.84</v>
      </c>
      <c r="U89">
        <v>13.07</v>
      </c>
      <c r="V89">
        <v>13.38</v>
      </c>
      <c r="W89">
        <v>13.21</v>
      </c>
      <c r="X89">
        <v>13.1</v>
      </c>
      <c r="Y89">
        <v>13.23</v>
      </c>
      <c r="Z89">
        <v>12.83</v>
      </c>
      <c r="AA89">
        <v>12.46</v>
      </c>
      <c r="AB89">
        <v>12.31</v>
      </c>
      <c r="AC89">
        <v>12.72</v>
      </c>
      <c r="AD89">
        <v>13.15</v>
      </c>
      <c r="AE89">
        <v>13.15</v>
      </c>
      <c r="AF89">
        <v>13.27</v>
      </c>
      <c r="AG89">
        <v>13.48</v>
      </c>
      <c r="AH89">
        <v>13.68</v>
      </c>
      <c r="AI89">
        <v>14.14</v>
      </c>
      <c r="AJ89">
        <v>13.78</v>
      </c>
      <c r="AK89">
        <v>13.91</v>
      </c>
      <c r="AL89">
        <v>14.01</v>
      </c>
      <c r="AM89">
        <v>14.06</v>
      </c>
      <c r="AN89">
        <v>13.47</v>
      </c>
      <c r="AO89">
        <v>13.65</v>
      </c>
      <c r="AP89">
        <v>13.83</v>
      </c>
      <c r="AQ89">
        <v>13.93</v>
      </c>
      <c r="AR89">
        <v>14.07</v>
      </c>
      <c r="AS89">
        <v>14.48</v>
      </c>
      <c r="AT89">
        <v>13.74</v>
      </c>
      <c r="AU89">
        <v>14</v>
      </c>
      <c r="AV89">
        <v>13.88</v>
      </c>
      <c r="AW89">
        <v>14.62</v>
      </c>
      <c r="AX89">
        <v>14.1</v>
      </c>
      <c r="AY89">
        <v>13.31</v>
      </c>
      <c r="AZ89">
        <v>13.53</v>
      </c>
      <c r="BA89">
        <v>13.97</v>
      </c>
      <c r="BB89">
        <v>14.18</v>
      </c>
      <c r="BC89">
        <v>14.09</v>
      </c>
      <c r="BD89">
        <v>13.81</v>
      </c>
      <c r="BE89">
        <v>13.67</v>
      </c>
      <c r="BF89">
        <v>13.37</v>
      </c>
      <c r="BG89">
        <v>12.78</v>
      </c>
      <c r="BH89">
        <v>11.87</v>
      </c>
      <c r="BI89">
        <v>12.23</v>
      </c>
      <c r="BJ89">
        <v>12.15</v>
      </c>
      <c r="BK89">
        <v>11.93</v>
      </c>
      <c r="BL89">
        <v>12.1</v>
      </c>
      <c r="BM89">
        <v>12.32</v>
      </c>
    </row>
    <row r="90" spans="1:65" x14ac:dyDescent="0.25">
      <c r="A90">
        <v>17.64</v>
      </c>
      <c r="B90">
        <v>17.53</v>
      </c>
      <c r="C90">
        <v>18.2</v>
      </c>
      <c r="D90">
        <v>18.03</v>
      </c>
      <c r="E90">
        <v>18.12</v>
      </c>
      <c r="F90">
        <v>17.43</v>
      </c>
      <c r="G90">
        <v>17.45</v>
      </c>
      <c r="H90">
        <v>17.7</v>
      </c>
      <c r="I90">
        <v>17.61</v>
      </c>
      <c r="J90">
        <v>17.579999999999998</v>
      </c>
      <c r="K90">
        <v>17.73</v>
      </c>
      <c r="L90">
        <v>18.09</v>
      </c>
      <c r="M90">
        <v>18.489999999999998</v>
      </c>
      <c r="N90">
        <v>18.5</v>
      </c>
      <c r="O90">
        <v>18.23</v>
      </c>
      <c r="P90">
        <v>18.350000000000001</v>
      </c>
      <c r="Q90">
        <v>18.12</v>
      </c>
      <c r="R90">
        <v>18.45</v>
      </c>
      <c r="S90">
        <v>18.25</v>
      </c>
      <c r="T90">
        <v>18.399999999999999</v>
      </c>
      <c r="U90">
        <v>18.7</v>
      </c>
      <c r="V90">
        <v>18.420000000000002</v>
      </c>
      <c r="W90">
        <v>18.489999999999998</v>
      </c>
      <c r="X90">
        <v>18.61</v>
      </c>
      <c r="Y90">
        <v>18.649999999999999</v>
      </c>
      <c r="Z90">
        <v>18.89</v>
      </c>
      <c r="AA90">
        <v>18.78</v>
      </c>
      <c r="AB90">
        <v>18.87</v>
      </c>
      <c r="AC90">
        <v>18.739999999999998</v>
      </c>
      <c r="AD90">
        <v>19.059999999999999</v>
      </c>
      <c r="AE90">
        <v>18.73</v>
      </c>
      <c r="AF90">
        <v>18.940000000000001</v>
      </c>
      <c r="AG90">
        <v>19.02</v>
      </c>
      <c r="AH90">
        <v>18.82</v>
      </c>
      <c r="AI90">
        <v>18.559999999999999</v>
      </c>
      <c r="AJ90">
        <v>18.87</v>
      </c>
      <c r="AK90">
        <v>18.61</v>
      </c>
      <c r="AL90">
        <v>18.760000000000002</v>
      </c>
      <c r="AM90">
        <v>18.059999999999999</v>
      </c>
      <c r="AN90">
        <v>17.809999999999999</v>
      </c>
      <c r="AO90">
        <v>17.93</v>
      </c>
      <c r="AP90">
        <v>18.09</v>
      </c>
      <c r="AQ90">
        <v>17.39</v>
      </c>
      <c r="AR90">
        <v>17.86</v>
      </c>
      <c r="AS90">
        <v>17.97</v>
      </c>
      <c r="AT90">
        <v>17.66</v>
      </c>
      <c r="AU90">
        <v>17.77</v>
      </c>
      <c r="AV90">
        <v>17.989999999999998</v>
      </c>
      <c r="AW90">
        <v>17.38</v>
      </c>
      <c r="AX90">
        <v>17.22</v>
      </c>
      <c r="AY90">
        <v>16.89</v>
      </c>
      <c r="AZ90">
        <v>16.96</v>
      </c>
      <c r="BA90">
        <v>17.52</v>
      </c>
      <c r="BB90">
        <v>17.96</v>
      </c>
      <c r="BC90">
        <v>17.98</v>
      </c>
      <c r="BD90">
        <v>17.46</v>
      </c>
      <c r="BE90">
        <v>17.78</v>
      </c>
      <c r="BF90">
        <v>17.66</v>
      </c>
      <c r="BG90">
        <v>17.68</v>
      </c>
      <c r="BH90">
        <v>17.52</v>
      </c>
      <c r="BI90">
        <v>17.48</v>
      </c>
      <c r="BJ90">
        <v>17.34</v>
      </c>
      <c r="BK90">
        <v>17.38</v>
      </c>
      <c r="BL90">
        <v>17.96</v>
      </c>
      <c r="BM90">
        <v>17.66</v>
      </c>
    </row>
    <row r="91" spans="1:65" x14ac:dyDescent="0.25">
      <c r="A91">
        <v>3.36</v>
      </c>
      <c r="B91">
        <v>3.32</v>
      </c>
      <c r="C91">
        <v>3.25</v>
      </c>
      <c r="D91">
        <v>3.25</v>
      </c>
      <c r="E91">
        <v>3.38</v>
      </c>
      <c r="F91">
        <v>3.24</v>
      </c>
      <c r="G91">
        <v>3.33</v>
      </c>
      <c r="H91">
        <v>3.5</v>
      </c>
      <c r="I91">
        <v>3.32</v>
      </c>
      <c r="J91">
        <v>3.4</v>
      </c>
      <c r="K91">
        <v>3.4</v>
      </c>
      <c r="L91">
        <v>3.28</v>
      </c>
      <c r="M91">
        <v>3.25</v>
      </c>
      <c r="N91">
        <v>3.33</v>
      </c>
      <c r="O91">
        <v>3.26</v>
      </c>
      <c r="P91">
        <v>3.25</v>
      </c>
      <c r="Q91">
        <v>3.29</v>
      </c>
      <c r="R91">
        <v>3.25</v>
      </c>
      <c r="S91">
        <v>3.26</v>
      </c>
      <c r="T91">
        <v>3.18</v>
      </c>
      <c r="U91">
        <v>3.2</v>
      </c>
      <c r="V91">
        <v>3.1</v>
      </c>
      <c r="W91">
        <v>3.09</v>
      </c>
      <c r="X91">
        <v>3.09</v>
      </c>
      <c r="Y91">
        <v>3.09</v>
      </c>
      <c r="Z91">
        <v>3.09</v>
      </c>
      <c r="AA91">
        <v>3.08</v>
      </c>
      <c r="AB91">
        <v>3.11</v>
      </c>
      <c r="AC91">
        <v>3.09</v>
      </c>
      <c r="AD91">
        <v>3.25</v>
      </c>
      <c r="AE91">
        <v>3.25</v>
      </c>
      <c r="AF91">
        <v>3.17</v>
      </c>
      <c r="AG91">
        <v>3.17</v>
      </c>
      <c r="AH91">
        <v>3.06</v>
      </c>
      <c r="AI91">
        <v>3.2</v>
      </c>
      <c r="AJ91">
        <v>3.22</v>
      </c>
      <c r="AK91">
        <v>3.04</v>
      </c>
      <c r="AL91">
        <v>3.03</v>
      </c>
      <c r="AM91">
        <v>3.06</v>
      </c>
      <c r="AN91">
        <v>3.01</v>
      </c>
      <c r="AO91">
        <v>3.1749999999999998</v>
      </c>
      <c r="AP91">
        <v>3.15</v>
      </c>
      <c r="AQ91">
        <v>3.12</v>
      </c>
      <c r="AR91">
        <v>3.2</v>
      </c>
      <c r="AS91">
        <v>3.24</v>
      </c>
      <c r="AT91">
        <v>3.05</v>
      </c>
      <c r="AU91">
        <v>3.15</v>
      </c>
      <c r="AV91">
        <v>3.06</v>
      </c>
      <c r="AW91">
        <v>3.1</v>
      </c>
      <c r="AX91">
        <v>3.07</v>
      </c>
      <c r="AY91">
        <v>3.03</v>
      </c>
      <c r="AZ91">
        <v>3.03</v>
      </c>
      <c r="BA91">
        <v>3.11</v>
      </c>
      <c r="BB91">
        <v>3.28</v>
      </c>
      <c r="BC91">
        <v>3.34</v>
      </c>
      <c r="BD91">
        <v>3.39</v>
      </c>
      <c r="BE91">
        <v>3.37</v>
      </c>
      <c r="BF91">
        <v>3.7</v>
      </c>
      <c r="BG91">
        <v>3.66</v>
      </c>
      <c r="BH91">
        <v>3.65</v>
      </c>
      <c r="BI91">
        <v>3.61</v>
      </c>
      <c r="BJ91">
        <v>3.61</v>
      </c>
      <c r="BK91">
        <v>3.6147999999999998</v>
      </c>
      <c r="BL91">
        <v>3.5649999999999999</v>
      </c>
      <c r="BM91">
        <v>3.55</v>
      </c>
    </row>
    <row r="92" spans="1:65" x14ac:dyDescent="0.25">
      <c r="A92">
        <v>238.3</v>
      </c>
      <c r="B92">
        <v>250.35</v>
      </c>
      <c r="C92">
        <v>244.1</v>
      </c>
      <c r="D92">
        <v>244.15</v>
      </c>
      <c r="E92">
        <v>241.1</v>
      </c>
      <c r="F92">
        <v>244.25</v>
      </c>
      <c r="G92">
        <v>248.15</v>
      </c>
      <c r="H92">
        <v>245.8</v>
      </c>
      <c r="I92">
        <v>237.1</v>
      </c>
      <c r="J92">
        <v>238.9</v>
      </c>
      <c r="K92">
        <v>232.45</v>
      </c>
      <c r="L92">
        <v>226.9</v>
      </c>
      <c r="M92">
        <v>230.25</v>
      </c>
      <c r="N92">
        <v>229.2</v>
      </c>
      <c r="O92">
        <v>233.5</v>
      </c>
      <c r="P92">
        <v>238</v>
      </c>
      <c r="Q92">
        <v>233.95</v>
      </c>
      <c r="R92">
        <v>240.2</v>
      </c>
      <c r="S92">
        <v>243.6</v>
      </c>
      <c r="T92">
        <v>244.25</v>
      </c>
      <c r="U92">
        <v>245.2</v>
      </c>
      <c r="V92">
        <v>249.35</v>
      </c>
      <c r="W92">
        <v>253.35</v>
      </c>
      <c r="X92">
        <v>257.55</v>
      </c>
      <c r="Y92">
        <v>253.55</v>
      </c>
      <c r="Z92">
        <v>248.85</v>
      </c>
      <c r="AA92">
        <v>248.65</v>
      </c>
      <c r="AB92">
        <v>248.35</v>
      </c>
      <c r="AC92">
        <v>242.9</v>
      </c>
      <c r="AD92">
        <v>240.6</v>
      </c>
      <c r="AE92">
        <v>231.3</v>
      </c>
      <c r="AF92">
        <v>235.9</v>
      </c>
      <c r="AG92">
        <v>226.6</v>
      </c>
      <c r="AH92">
        <v>232.25</v>
      </c>
      <c r="AI92">
        <v>230.9</v>
      </c>
      <c r="AJ92">
        <v>230.8</v>
      </c>
      <c r="AK92">
        <v>227.5</v>
      </c>
      <c r="AL92">
        <v>226.05</v>
      </c>
      <c r="AM92">
        <v>228.25</v>
      </c>
      <c r="AN92">
        <v>223.05</v>
      </c>
      <c r="AO92">
        <v>226.85</v>
      </c>
      <c r="AP92">
        <v>230.1</v>
      </c>
      <c r="AQ92">
        <v>218.33</v>
      </c>
      <c r="AR92">
        <v>216.03</v>
      </c>
      <c r="AS92">
        <v>219.78</v>
      </c>
      <c r="AT92">
        <v>210.63</v>
      </c>
      <c r="AU92">
        <v>218.39</v>
      </c>
      <c r="AV92">
        <v>217.44</v>
      </c>
      <c r="AW92">
        <v>217.03</v>
      </c>
      <c r="AX92">
        <v>210.18</v>
      </c>
      <c r="AY92">
        <v>206.6</v>
      </c>
      <c r="AZ92">
        <v>199.29</v>
      </c>
      <c r="BA92">
        <v>208.22</v>
      </c>
      <c r="BB92">
        <v>219.99</v>
      </c>
      <c r="BC92">
        <v>218.64</v>
      </c>
      <c r="BD92">
        <v>214.09</v>
      </c>
      <c r="BE92">
        <v>206.75</v>
      </c>
      <c r="BF92">
        <v>203.79</v>
      </c>
      <c r="BG92">
        <v>207.75</v>
      </c>
      <c r="BH92">
        <v>200.59</v>
      </c>
      <c r="BI92">
        <v>211.93</v>
      </c>
      <c r="BJ92">
        <v>197.19</v>
      </c>
      <c r="BK92">
        <v>186.15</v>
      </c>
      <c r="BL92">
        <v>194.33</v>
      </c>
      <c r="BM92">
        <v>201.69</v>
      </c>
    </row>
    <row r="93" spans="1:65" x14ac:dyDescent="0.25">
      <c r="A93">
        <v>84.35</v>
      </c>
      <c r="B93">
        <v>84.8</v>
      </c>
      <c r="C93">
        <v>84.81</v>
      </c>
      <c r="D93">
        <v>85.49</v>
      </c>
      <c r="E93">
        <v>81.03</v>
      </c>
      <c r="F93">
        <v>80.87</v>
      </c>
      <c r="G93">
        <v>78.56</v>
      </c>
      <c r="H93">
        <v>79.44</v>
      </c>
      <c r="I93">
        <v>78.599999999999994</v>
      </c>
      <c r="J93">
        <v>80.37</v>
      </c>
      <c r="K93">
        <v>75.099999999999994</v>
      </c>
      <c r="L93">
        <v>77.650000000000006</v>
      </c>
      <c r="M93">
        <v>78.31</v>
      </c>
      <c r="N93">
        <v>80.44</v>
      </c>
      <c r="O93">
        <v>81.33</v>
      </c>
      <c r="P93">
        <v>82.14</v>
      </c>
      <c r="Q93">
        <v>82.25</v>
      </c>
      <c r="R93">
        <v>83.43</v>
      </c>
      <c r="S93">
        <v>83.45</v>
      </c>
      <c r="T93">
        <v>82.27</v>
      </c>
      <c r="U93">
        <v>85.83</v>
      </c>
      <c r="V93">
        <v>86.29</v>
      </c>
      <c r="W93">
        <v>88.94</v>
      </c>
      <c r="X93">
        <v>82.48</v>
      </c>
      <c r="Y93">
        <v>79.67</v>
      </c>
      <c r="Z93">
        <v>78.23</v>
      </c>
      <c r="AA93">
        <v>74.400000000000006</v>
      </c>
      <c r="AB93">
        <v>73.44</v>
      </c>
      <c r="AC93">
        <v>75.83</v>
      </c>
      <c r="AD93">
        <v>74.89</v>
      </c>
      <c r="AE93">
        <v>74.91</v>
      </c>
      <c r="AF93">
        <v>74.680000000000007</v>
      </c>
      <c r="AG93">
        <v>75.36</v>
      </c>
      <c r="AH93">
        <v>78.89</v>
      </c>
      <c r="AI93">
        <v>77.87</v>
      </c>
      <c r="AJ93">
        <v>77.8</v>
      </c>
      <c r="AK93">
        <v>77</v>
      </c>
      <c r="AL93">
        <v>78.16</v>
      </c>
      <c r="AM93">
        <v>75.98</v>
      </c>
      <c r="AN93">
        <v>77.540000000000006</v>
      </c>
      <c r="AO93">
        <v>79.13</v>
      </c>
      <c r="AP93">
        <v>80.540000000000006</v>
      </c>
      <c r="AQ93">
        <v>80.599999999999994</v>
      </c>
      <c r="AR93">
        <v>81.459999999999994</v>
      </c>
      <c r="AS93">
        <v>84.82</v>
      </c>
      <c r="AT93">
        <v>82.45</v>
      </c>
      <c r="AU93">
        <v>82.87</v>
      </c>
      <c r="AV93">
        <v>85.24</v>
      </c>
      <c r="AW93">
        <v>85.57</v>
      </c>
      <c r="AX93">
        <v>77.25</v>
      </c>
      <c r="AY93">
        <v>73.709999999999994</v>
      </c>
      <c r="AZ93">
        <v>74.61</v>
      </c>
      <c r="BA93">
        <v>74.42</v>
      </c>
      <c r="BB93">
        <v>77.02</v>
      </c>
      <c r="BC93">
        <v>74.349999999999994</v>
      </c>
      <c r="BD93">
        <v>75.540000000000006</v>
      </c>
      <c r="BE93">
        <v>75.84</v>
      </c>
      <c r="BF93">
        <v>75.2</v>
      </c>
      <c r="BG93">
        <v>73.040000000000006</v>
      </c>
      <c r="BH93">
        <v>66.03</v>
      </c>
      <c r="BI93">
        <v>66.959999999999994</v>
      </c>
      <c r="BJ93">
        <v>67.39</v>
      </c>
      <c r="BK93">
        <v>65.95</v>
      </c>
      <c r="BL93">
        <v>66.45</v>
      </c>
      <c r="BM93">
        <v>68.78</v>
      </c>
    </row>
    <row r="94" spans="1:65" x14ac:dyDescent="0.25">
      <c r="A94">
        <v>34.6</v>
      </c>
      <c r="B94">
        <v>35.200000000000003</v>
      </c>
      <c r="C94">
        <v>34.9</v>
      </c>
      <c r="D94">
        <v>36.9</v>
      </c>
      <c r="E94">
        <v>37.549999999999997</v>
      </c>
      <c r="F94">
        <v>36.950000000000003</v>
      </c>
      <c r="G94">
        <v>37.65</v>
      </c>
      <c r="H94">
        <v>38.049999999999997</v>
      </c>
      <c r="I94">
        <v>37.5</v>
      </c>
      <c r="J94">
        <v>37.65</v>
      </c>
      <c r="K94">
        <v>37.75</v>
      </c>
      <c r="L94">
        <v>39.4</v>
      </c>
      <c r="M94">
        <v>39.4</v>
      </c>
      <c r="N94">
        <v>39.549999999999997</v>
      </c>
      <c r="O94">
        <v>40.65</v>
      </c>
      <c r="P94">
        <v>41.15</v>
      </c>
      <c r="Q94">
        <v>40.5</v>
      </c>
      <c r="R94">
        <v>41.35</v>
      </c>
      <c r="S94">
        <v>41.45</v>
      </c>
      <c r="T94">
        <v>41.8</v>
      </c>
      <c r="U94">
        <v>41.85</v>
      </c>
      <c r="V94">
        <v>41.95</v>
      </c>
      <c r="W94">
        <v>41.55</v>
      </c>
      <c r="X94">
        <v>41.8</v>
      </c>
      <c r="Y94">
        <v>42.75</v>
      </c>
      <c r="Z94">
        <v>42.8</v>
      </c>
      <c r="AA94">
        <v>42.8</v>
      </c>
      <c r="AB94">
        <v>41.35</v>
      </c>
      <c r="AC94">
        <v>41</v>
      </c>
      <c r="AD94">
        <v>41.05</v>
      </c>
      <c r="AE94">
        <v>41.15</v>
      </c>
      <c r="AF94">
        <v>41.3</v>
      </c>
      <c r="AG94">
        <v>40.299999999999997</v>
      </c>
      <c r="AH94">
        <v>40.85</v>
      </c>
      <c r="AI94">
        <v>39.049999999999997</v>
      </c>
      <c r="AJ94">
        <v>39.25</v>
      </c>
      <c r="AK94">
        <v>36.950000000000003</v>
      </c>
      <c r="AL94">
        <v>36.9</v>
      </c>
      <c r="AM94">
        <v>38</v>
      </c>
      <c r="AN94">
        <v>36.200000000000003</v>
      </c>
      <c r="AO94">
        <v>35.15</v>
      </c>
      <c r="AP94">
        <v>35.65</v>
      </c>
      <c r="AQ94">
        <v>35.299999999999997</v>
      </c>
      <c r="AR94">
        <v>34.72</v>
      </c>
      <c r="AS94">
        <v>34.729999999999997</v>
      </c>
      <c r="AT94">
        <v>33.950000000000003</v>
      </c>
      <c r="AU94">
        <v>35.200000000000003</v>
      </c>
      <c r="AV94">
        <v>33.950000000000003</v>
      </c>
      <c r="AW94">
        <v>33.909999999999997</v>
      </c>
      <c r="AX94">
        <v>32.36</v>
      </c>
      <c r="AY94">
        <v>32.69</v>
      </c>
      <c r="AZ94">
        <v>33.700000000000003</v>
      </c>
      <c r="BA94">
        <v>33.909999999999997</v>
      </c>
      <c r="BB94">
        <v>35.94</v>
      </c>
      <c r="BC94">
        <v>35.950000000000003</v>
      </c>
      <c r="BD94">
        <v>35.97</v>
      </c>
      <c r="BE94">
        <v>35.03</v>
      </c>
      <c r="BF94">
        <v>35.03</v>
      </c>
      <c r="BG94">
        <v>34.39</v>
      </c>
      <c r="BH94">
        <v>32.36</v>
      </c>
      <c r="BI94">
        <v>33.39</v>
      </c>
      <c r="BJ94">
        <v>33.159999999999997</v>
      </c>
      <c r="BK94">
        <v>32.19</v>
      </c>
      <c r="BL94">
        <v>32.9</v>
      </c>
      <c r="BM94">
        <v>34.21</v>
      </c>
    </row>
    <row r="95" spans="1:65" x14ac:dyDescent="0.25">
      <c r="A95">
        <v>54.02</v>
      </c>
      <c r="B95">
        <v>51.07</v>
      </c>
      <c r="C95">
        <v>51.38</v>
      </c>
      <c r="D95">
        <v>51.83</v>
      </c>
      <c r="E95">
        <v>52.92</v>
      </c>
      <c r="F95">
        <v>51.52</v>
      </c>
      <c r="G95">
        <v>56.14</v>
      </c>
      <c r="H95">
        <v>56.69</v>
      </c>
      <c r="I95">
        <v>56.32</v>
      </c>
      <c r="J95">
        <v>57.06</v>
      </c>
      <c r="K95">
        <v>56.42</v>
      </c>
      <c r="L95">
        <v>57.75</v>
      </c>
      <c r="M95">
        <v>57.42</v>
      </c>
      <c r="N95">
        <v>53.66</v>
      </c>
      <c r="O95">
        <v>57.58</v>
      </c>
      <c r="P95">
        <v>58.08</v>
      </c>
      <c r="Q95">
        <v>57.95</v>
      </c>
      <c r="R95">
        <v>58.06</v>
      </c>
      <c r="S95">
        <v>57.65</v>
      </c>
      <c r="T95">
        <v>58.1</v>
      </c>
      <c r="U95">
        <v>59.02</v>
      </c>
      <c r="V95">
        <v>60.09</v>
      </c>
      <c r="W95">
        <v>60.68</v>
      </c>
      <c r="X95">
        <v>59.44</v>
      </c>
      <c r="Y95">
        <v>60.54</v>
      </c>
      <c r="Z95">
        <v>60.85</v>
      </c>
      <c r="AA95">
        <v>61.05</v>
      </c>
      <c r="AB95">
        <v>64.5</v>
      </c>
      <c r="AC95">
        <v>65.91</v>
      </c>
      <c r="AD95">
        <v>65.75</v>
      </c>
      <c r="AE95">
        <v>67.97</v>
      </c>
      <c r="AF95">
        <v>67.849999999999994</v>
      </c>
      <c r="AG95">
        <v>66.400000000000006</v>
      </c>
      <c r="AH95">
        <v>62.94</v>
      </c>
      <c r="AI95">
        <v>60</v>
      </c>
      <c r="AJ95">
        <v>58.8</v>
      </c>
      <c r="AK95">
        <v>56.62</v>
      </c>
      <c r="AL95">
        <v>57.62</v>
      </c>
      <c r="AM95">
        <v>58.55</v>
      </c>
      <c r="AN95">
        <v>56.47</v>
      </c>
      <c r="AO95">
        <v>54.66</v>
      </c>
      <c r="AP95">
        <v>52.29</v>
      </c>
      <c r="AQ95">
        <v>51.33</v>
      </c>
      <c r="AR95">
        <v>49.5</v>
      </c>
      <c r="AS95">
        <v>50.95</v>
      </c>
      <c r="AT95">
        <v>45.58</v>
      </c>
      <c r="AU95">
        <v>44.69</v>
      </c>
      <c r="AV95">
        <v>43.92</v>
      </c>
      <c r="AW95">
        <v>43.52</v>
      </c>
      <c r="AX95">
        <v>42.61</v>
      </c>
      <c r="AY95">
        <v>43</v>
      </c>
      <c r="AZ95">
        <v>42.98</v>
      </c>
      <c r="BA95">
        <v>41.24</v>
      </c>
      <c r="BB95">
        <v>45.77</v>
      </c>
      <c r="BC95">
        <v>46.81</v>
      </c>
      <c r="BD95">
        <v>46.9</v>
      </c>
      <c r="BE95">
        <v>46.81</v>
      </c>
      <c r="BF95">
        <v>39.54</v>
      </c>
      <c r="BG95">
        <v>39.32</v>
      </c>
      <c r="BH95">
        <v>36.14</v>
      </c>
      <c r="BI95">
        <v>38.26</v>
      </c>
      <c r="BJ95">
        <v>37.130000000000003</v>
      </c>
      <c r="BK95">
        <v>36.090000000000003</v>
      </c>
      <c r="BL95">
        <v>37.72</v>
      </c>
      <c r="BM95">
        <v>40.01</v>
      </c>
    </row>
    <row r="96" spans="1:65" x14ac:dyDescent="0.25">
      <c r="A96">
        <v>46.94</v>
      </c>
      <c r="B96">
        <v>48.22</v>
      </c>
      <c r="C96">
        <v>47.43</v>
      </c>
      <c r="D96">
        <v>47.48</v>
      </c>
      <c r="E96">
        <v>49.51</v>
      </c>
      <c r="F96">
        <v>49</v>
      </c>
      <c r="G96">
        <v>50.35</v>
      </c>
      <c r="H96">
        <v>51.55</v>
      </c>
      <c r="I96">
        <v>51.71</v>
      </c>
      <c r="J96">
        <v>54.5</v>
      </c>
      <c r="K96">
        <v>54.25</v>
      </c>
      <c r="L96">
        <v>55.04</v>
      </c>
      <c r="M96">
        <v>54.86</v>
      </c>
      <c r="N96">
        <v>55.42</v>
      </c>
      <c r="O96">
        <v>57.25</v>
      </c>
      <c r="P96">
        <v>58.75</v>
      </c>
      <c r="Q96">
        <v>60.05</v>
      </c>
      <c r="R96">
        <v>60.08</v>
      </c>
      <c r="S96">
        <v>58.22</v>
      </c>
      <c r="T96">
        <v>58</v>
      </c>
      <c r="U96">
        <v>58.26</v>
      </c>
      <c r="V96">
        <v>59.56</v>
      </c>
      <c r="W96">
        <v>60.21</v>
      </c>
      <c r="X96">
        <v>61.51</v>
      </c>
      <c r="Y96">
        <v>59.97</v>
      </c>
      <c r="Z96">
        <v>60.15</v>
      </c>
      <c r="AA96">
        <v>59.64</v>
      </c>
      <c r="AB96">
        <v>59.8</v>
      </c>
      <c r="AC96">
        <v>61.74</v>
      </c>
      <c r="AD96">
        <v>61.22</v>
      </c>
      <c r="AE96">
        <v>61.17</v>
      </c>
      <c r="AF96">
        <v>62.26</v>
      </c>
      <c r="AG96">
        <v>59.04</v>
      </c>
      <c r="AH96">
        <v>59.53</v>
      </c>
      <c r="AI96">
        <v>57.51</v>
      </c>
      <c r="AJ96">
        <v>57.88</v>
      </c>
      <c r="AK96">
        <v>56.03</v>
      </c>
      <c r="AL96">
        <v>56.93</v>
      </c>
      <c r="AM96">
        <v>58.69</v>
      </c>
      <c r="AN96">
        <v>57.13</v>
      </c>
      <c r="AO96">
        <v>57.18</v>
      </c>
      <c r="AP96">
        <v>57.64</v>
      </c>
      <c r="AQ96">
        <v>56.68</v>
      </c>
      <c r="AR96">
        <v>55.11</v>
      </c>
      <c r="AS96">
        <v>56.54</v>
      </c>
      <c r="AT96">
        <v>54.96</v>
      </c>
      <c r="AU96">
        <v>56</v>
      </c>
      <c r="AV96">
        <v>53.11</v>
      </c>
      <c r="AW96">
        <v>52.76</v>
      </c>
      <c r="AX96">
        <v>47.5</v>
      </c>
      <c r="AY96">
        <v>46.21</v>
      </c>
      <c r="AZ96">
        <v>49.12</v>
      </c>
      <c r="BA96">
        <v>48.29</v>
      </c>
      <c r="BB96">
        <v>51.99</v>
      </c>
      <c r="BC96">
        <v>52.66</v>
      </c>
      <c r="BD96">
        <v>51.25</v>
      </c>
      <c r="BE96">
        <v>48.74</v>
      </c>
      <c r="BF96">
        <v>51.45</v>
      </c>
      <c r="BG96">
        <v>51.41</v>
      </c>
      <c r="BH96">
        <v>48.96</v>
      </c>
      <c r="BI96">
        <v>51.01</v>
      </c>
      <c r="BJ96">
        <v>50.53</v>
      </c>
      <c r="BK96">
        <v>48.86</v>
      </c>
      <c r="BL96">
        <v>49.71</v>
      </c>
      <c r="BM96">
        <v>50.83</v>
      </c>
    </row>
    <row r="97" spans="1:65" x14ac:dyDescent="0.25">
      <c r="A97">
        <v>3.23</v>
      </c>
      <c r="B97">
        <v>3.26</v>
      </c>
      <c r="C97">
        <v>4.2050000000000001</v>
      </c>
      <c r="D97">
        <v>4.26</v>
      </c>
      <c r="E97">
        <v>4.17</v>
      </c>
      <c r="F97">
        <v>4.24</v>
      </c>
      <c r="G97">
        <v>4.3</v>
      </c>
      <c r="H97">
        <v>4.2300000000000004</v>
      </c>
      <c r="I97">
        <v>4.1500000000000004</v>
      </c>
      <c r="J97">
        <v>4.0199999999999996</v>
      </c>
      <c r="K97">
        <v>3.99</v>
      </c>
      <c r="L97">
        <v>3.9</v>
      </c>
      <c r="M97">
        <v>4.07</v>
      </c>
      <c r="N97">
        <v>4.03</v>
      </c>
      <c r="O97">
        <v>4.07</v>
      </c>
      <c r="P97">
        <v>4.1500000000000004</v>
      </c>
      <c r="Q97">
        <v>4.17</v>
      </c>
      <c r="R97">
        <v>4.2750000000000004</v>
      </c>
      <c r="S97">
        <v>4.29</v>
      </c>
      <c r="T97">
        <v>4.99</v>
      </c>
      <c r="U97">
        <v>5.01</v>
      </c>
      <c r="V97">
        <v>5.2</v>
      </c>
      <c r="W97">
        <v>5.51</v>
      </c>
      <c r="X97">
        <v>5.28</v>
      </c>
      <c r="Y97">
        <v>5.38</v>
      </c>
      <c r="Z97">
        <v>5.21</v>
      </c>
      <c r="AA97">
        <v>5.22</v>
      </c>
      <c r="AB97">
        <v>4.92</v>
      </c>
      <c r="AC97">
        <v>4.9400000000000004</v>
      </c>
      <c r="AD97">
        <v>4.84</v>
      </c>
      <c r="AE97">
        <v>4.8899999999999997</v>
      </c>
      <c r="AF97">
        <v>4.76</v>
      </c>
      <c r="AG97">
        <v>4.68</v>
      </c>
      <c r="AH97">
        <v>4.68</v>
      </c>
      <c r="AI97">
        <v>4.75</v>
      </c>
      <c r="AJ97">
        <v>4.8099999999999996</v>
      </c>
      <c r="AK97">
        <v>4.92</v>
      </c>
      <c r="AL97">
        <v>4.78</v>
      </c>
      <c r="AM97">
        <v>4.8</v>
      </c>
      <c r="AN97">
        <v>4.6900000000000004</v>
      </c>
      <c r="AO97">
        <v>4.62</v>
      </c>
      <c r="AP97">
        <v>4.51</v>
      </c>
      <c r="AQ97">
        <v>4.5</v>
      </c>
      <c r="AR97">
        <v>4.45</v>
      </c>
      <c r="AS97">
        <v>4.53</v>
      </c>
      <c r="AT97">
        <v>4.32</v>
      </c>
      <c r="AU97">
        <v>4.4800000000000004</v>
      </c>
      <c r="AV97">
        <v>4.4000000000000004</v>
      </c>
      <c r="AW97">
        <v>4.3600000000000003</v>
      </c>
      <c r="AX97">
        <v>4.18</v>
      </c>
      <c r="AY97">
        <v>4.17</v>
      </c>
      <c r="AZ97">
        <v>4.22</v>
      </c>
      <c r="BA97">
        <v>4.17</v>
      </c>
      <c r="BB97">
        <v>4.53</v>
      </c>
      <c r="BC97">
        <v>4.5199999999999996</v>
      </c>
      <c r="BD97">
        <v>4.3499999999999996</v>
      </c>
      <c r="BE97">
        <v>4.25</v>
      </c>
      <c r="BF97">
        <v>4.2699999999999996</v>
      </c>
      <c r="BG97">
        <v>4.21</v>
      </c>
      <c r="BH97">
        <v>3.95</v>
      </c>
      <c r="BI97">
        <v>4.13</v>
      </c>
      <c r="BJ97">
        <v>4.05</v>
      </c>
      <c r="BK97">
        <v>4.09</v>
      </c>
      <c r="BL97">
        <v>4</v>
      </c>
      <c r="BM97">
        <v>4.18</v>
      </c>
    </row>
    <row r="98" spans="1:65" x14ac:dyDescent="0.25">
      <c r="A98">
        <v>0.69499999999999995</v>
      </c>
      <c r="B98">
        <v>0.69499999999999995</v>
      </c>
      <c r="C98">
        <v>0.66500000000000004</v>
      </c>
      <c r="D98">
        <v>0.69450000000000001</v>
      </c>
      <c r="E98">
        <v>0.66500000000000004</v>
      </c>
      <c r="F98">
        <v>0.67600000000000005</v>
      </c>
      <c r="G98">
        <v>0.63009999999999999</v>
      </c>
      <c r="H98">
        <v>0.56499999999999995</v>
      </c>
      <c r="I98">
        <v>0.61509999999999998</v>
      </c>
      <c r="J98">
        <v>0.62</v>
      </c>
      <c r="K98">
        <v>0.6</v>
      </c>
      <c r="L98">
        <v>0.44</v>
      </c>
      <c r="M98">
        <v>0.48</v>
      </c>
      <c r="N98">
        <v>0.46886</v>
      </c>
      <c r="O98">
        <v>0.46800000000000003</v>
      </c>
      <c r="P98">
        <v>0.45</v>
      </c>
      <c r="Q98">
        <v>0.43</v>
      </c>
      <c r="R98">
        <v>0.39800000000000002</v>
      </c>
      <c r="S98">
        <v>0.37830000000000003</v>
      </c>
      <c r="T98">
        <v>0.37</v>
      </c>
      <c r="U98">
        <v>0.37390000000000001</v>
      </c>
      <c r="V98">
        <v>0.37</v>
      </c>
      <c r="W98">
        <v>0.41710000000000003</v>
      </c>
      <c r="X98">
        <v>0.46</v>
      </c>
      <c r="Y98">
        <v>0.41899999999999998</v>
      </c>
      <c r="Z98">
        <v>0.37519999999999998</v>
      </c>
      <c r="AA98">
        <v>0.39</v>
      </c>
      <c r="AB98">
        <v>0.39300000000000002</v>
      </c>
      <c r="AC98">
        <v>0.38600000000000001</v>
      </c>
      <c r="AD98">
        <v>0.38400000000000001</v>
      </c>
      <c r="AE98">
        <v>0.42099999999999999</v>
      </c>
      <c r="AF98">
        <v>0.4</v>
      </c>
      <c r="AG98">
        <v>0.42399999999999999</v>
      </c>
      <c r="AH98">
        <v>0.40350000000000003</v>
      </c>
      <c r="AI98">
        <v>0.44</v>
      </c>
      <c r="AJ98">
        <v>0.40200000000000002</v>
      </c>
      <c r="AK98">
        <v>0.39</v>
      </c>
      <c r="AL98">
        <v>0.33</v>
      </c>
      <c r="AM98">
        <v>0.35</v>
      </c>
      <c r="AN98">
        <v>0.29899999999999999</v>
      </c>
      <c r="AO98">
        <v>0.28699999999999998</v>
      </c>
      <c r="AP98">
        <v>0.28100000000000003</v>
      </c>
      <c r="AQ98">
        <v>0.27500000000000002</v>
      </c>
      <c r="AR98">
        <v>0.26490000000000002</v>
      </c>
      <c r="AS98">
        <v>0.27</v>
      </c>
      <c r="AT98">
        <v>0.26850000000000002</v>
      </c>
      <c r="AU98">
        <v>0.28000000000000003</v>
      </c>
      <c r="AV98">
        <v>0.26</v>
      </c>
      <c r="AW98">
        <v>0.28000000000000003</v>
      </c>
      <c r="AX98">
        <v>0.25</v>
      </c>
      <c r="AY98">
        <v>0.22789999999999999</v>
      </c>
      <c r="AZ98">
        <v>0.22989999999999999</v>
      </c>
      <c r="BA98">
        <v>0.19950000000000001</v>
      </c>
      <c r="BB98">
        <v>0.17</v>
      </c>
      <c r="BC98">
        <v>0.1658</v>
      </c>
      <c r="BD98">
        <v>0.15</v>
      </c>
      <c r="BE98">
        <v>0.1671</v>
      </c>
      <c r="BF98">
        <v>0.23699999999999999</v>
      </c>
      <c r="BG98">
        <v>0.1956</v>
      </c>
      <c r="BH98">
        <v>0.184888</v>
      </c>
      <c r="BI98">
        <v>0.18429999999999999</v>
      </c>
      <c r="BJ98">
        <v>0.19500000000000001</v>
      </c>
      <c r="BK98">
        <v>0.20077600000000001</v>
      </c>
      <c r="BL98">
        <v>0.20780000000000001</v>
      </c>
      <c r="BM98">
        <v>0.21690000000000001</v>
      </c>
    </row>
    <row r="99" spans="1:65" x14ac:dyDescent="0.25">
      <c r="A99">
        <v>15.15</v>
      </c>
      <c r="B99">
        <v>15.27</v>
      </c>
      <c r="C99">
        <v>15.13</v>
      </c>
      <c r="D99">
        <v>15.62</v>
      </c>
      <c r="E99">
        <v>15.31</v>
      </c>
      <c r="F99">
        <v>15.04</v>
      </c>
      <c r="G99">
        <v>14.79</v>
      </c>
      <c r="H99">
        <v>15.01</v>
      </c>
      <c r="I99">
        <v>14.96</v>
      </c>
      <c r="J99">
        <v>15.12</v>
      </c>
      <c r="K99">
        <v>15</v>
      </c>
      <c r="L99">
        <v>14.84</v>
      </c>
      <c r="M99">
        <v>15.18</v>
      </c>
      <c r="N99">
        <v>15.24</v>
      </c>
      <c r="O99">
        <v>15.79</v>
      </c>
      <c r="P99">
        <v>15.63</v>
      </c>
      <c r="Q99">
        <v>16</v>
      </c>
      <c r="R99">
        <v>15.93</v>
      </c>
      <c r="S99">
        <v>16.12</v>
      </c>
      <c r="T99">
        <v>17.68</v>
      </c>
      <c r="U99">
        <v>16.97</v>
      </c>
      <c r="V99">
        <v>16.940000000000001</v>
      </c>
      <c r="W99">
        <v>16.66</v>
      </c>
      <c r="X99">
        <v>16.440000000000001</v>
      </c>
      <c r="Y99">
        <v>16.399999999999999</v>
      </c>
      <c r="Z99">
        <v>16.2</v>
      </c>
      <c r="AA99">
        <v>16.440000000000001</v>
      </c>
      <c r="AB99">
        <v>16.46</v>
      </c>
      <c r="AC99">
        <v>16.13</v>
      </c>
      <c r="AD99">
        <v>16.23</v>
      </c>
      <c r="AE99">
        <v>16.47</v>
      </c>
      <c r="AF99">
        <v>16.11</v>
      </c>
      <c r="AG99">
        <v>15.93</v>
      </c>
      <c r="AH99">
        <v>16.100000000000001</v>
      </c>
      <c r="AI99">
        <v>15.77</v>
      </c>
      <c r="AJ99">
        <v>16</v>
      </c>
      <c r="AK99">
        <v>15.42</v>
      </c>
      <c r="AL99">
        <v>15.01</v>
      </c>
      <c r="AM99">
        <v>14.88</v>
      </c>
      <c r="AN99">
        <v>15.3</v>
      </c>
      <c r="AO99">
        <v>14.58</v>
      </c>
      <c r="AP99">
        <v>14.82</v>
      </c>
      <c r="AQ99">
        <v>14.41</v>
      </c>
      <c r="AR99">
        <v>14.63</v>
      </c>
      <c r="AS99">
        <v>14.64</v>
      </c>
      <c r="AT99">
        <v>13.75</v>
      </c>
      <c r="AU99">
        <v>13.72</v>
      </c>
      <c r="AV99">
        <v>14.07</v>
      </c>
      <c r="AW99">
        <v>14.84</v>
      </c>
      <c r="AX99">
        <v>13.42</v>
      </c>
      <c r="AY99">
        <v>11.77</v>
      </c>
      <c r="AZ99">
        <v>10.71</v>
      </c>
      <c r="BA99">
        <v>10.34</v>
      </c>
      <c r="BB99">
        <v>11.71</v>
      </c>
      <c r="BC99">
        <v>11.79</v>
      </c>
      <c r="BD99">
        <v>11.03</v>
      </c>
      <c r="BE99">
        <v>11.25</v>
      </c>
      <c r="BF99">
        <v>12.14</v>
      </c>
      <c r="BG99">
        <v>11.07</v>
      </c>
      <c r="BH99">
        <v>9.86</v>
      </c>
      <c r="BI99">
        <v>9.74</v>
      </c>
      <c r="BJ99">
        <v>9.6300000000000008</v>
      </c>
      <c r="BK99">
        <v>9.73</v>
      </c>
      <c r="BL99">
        <v>9.65</v>
      </c>
      <c r="BM99">
        <v>9.23</v>
      </c>
    </row>
    <row r="100" spans="1:65" x14ac:dyDescent="0.25">
      <c r="A100">
        <v>14.68</v>
      </c>
      <c r="B100">
        <v>15.32</v>
      </c>
      <c r="C100">
        <v>15.27</v>
      </c>
      <c r="D100">
        <v>14.57</v>
      </c>
      <c r="E100">
        <v>14.25</v>
      </c>
      <c r="F100">
        <v>14.12</v>
      </c>
      <c r="G100">
        <v>14.66</v>
      </c>
      <c r="H100">
        <v>14.57</v>
      </c>
      <c r="I100">
        <v>11.3</v>
      </c>
      <c r="J100">
        <v>12.01</v>
      </c>
      <c r="K100">
        <v>12.36</v>
      </c>
      <c r="L100">
        <v>12.87</v>
      </c>
      <c r="M100">
        <v>12.03</v>
      </c>
      <c r="N100">
        <v>13.28</v>
      </c>
      <c r="O100">
        <v>13.05</v>
      </c>
      <c r="P100">
        <v>13.19</v>
      </c>
      <c r="Q100">
        <v>12.75</v>
      </c>
      <c r="R100">
        <v>12.38</v>
      </c>
      <c r="S100">
        <v>12.7</v>
      </c>
      <c r="T100">
        <v>12.4</v>
      </c>
      <c r="U100">
        <v>12.45</v>
      </c>
      <c r="V100">
        <v>11.88</v>
      </c>
      <c r="W100">
        <v>12.04</v>
      </c>
      <c r="X100">
        <v>11.89</v>
      </c>
      <c r="Y100">
        <v>11.58</v>
      </c>
      <c r="Z100">
        <v>11.31</v>
      </c>
      <c r="AA100">
        <v>11.4</v>
      </c>
      <c r="AB100">
        <v>11.22</v>
      </c>
      <c r="AC100">
        <v>11.3</v>
      </c>
      <c r="AD100">
        <v>11.58</v>
      </c>
      <c r="AE100">
        <v>11.86</v>
      </c>
      <c r="AF100">
        <v>11.85</v>
      </c>
      <c r="AG100">
        <v>11.6</v>
      </c>
      <c r="AH100">
        <v>11.64</v>
      </c>
      <c r="AI100">
        <v>11.79</v>
      </c>
      <c r="AJ100">
        <v>12.23</v>
      </c>
      <c r="AK100">
        <v>13.01</v>
      </c>
      <c r="AL100">
        <v>11.99</v>
      </c>
      <c r="AM100">
        <v>12.12</v>
      </c>
      <c r="AN100">
        <v>12.17</v>
      </c>
      <c r="AO100">
        <v>12.19</v>
      </c>
      <c r="AP100">
        <v>12.39</v>
      </c>
      <c r="AQ100">
        <v>12.4</v>
      </c>
      <c r="AR100">
        <v>11.17</v>
      </c>
      <c r="AS100">
        <v>11.08</v>
      </c>
      <c r="AT100">
        <v>10.36</v>
      </c>
      <c r="AU100">
        <v>10.15</v>
      </c>
      <c r="AV100">
        <v>9.66</v>
      </c>
      <c r="AW100">
        <v>9.91</v>
      </c>
      <c r="AX100">
        <v>9.65</v>
      </c>
      <c r="AY100">
        <v>9.6999999999999993</v>
      </c>
      <c r="AZ100">
        <v>10.68</v>
      </c>
      <c r="BA100">
        <v>10.46</v>
      </c>
      <c r="BB100">
        <v>11.06</v>
      </c>
      <c r="BC100">
        <v>11.16</v>
      </c>
      <c r="BD100">
        <v>10.39</v>
      </c>
      <c r="BE100">
        <v>10.17</v>
      </c>
      <c r="BF100">
        <v>10.54</v>
      </c>
      <c r="BG100">
        <v>10.210000000000001</v>
      </c>
      <c r="BH100">
        <v>10.5</v>
      </c>
      <c r="BI100">
        <v>11.23</v>
      </c>
      <c r="BJ100">
        <v>11.46</v>
      </c>
      <c r="BK100">
        <v>11.24</v>
      </c>
      <c r="BL100">
        <v>11.87</v>
      </c>
      <c r="BM100">
        <v>12.37</v>
      </c>
    </row>
    <row r="101" spans="1:65" x14ac:dyDescent="0.25">
      <c r="A101">
        <v>20.97</v>
      </c>
      <c r="B101">
        <v>20.95</v>
      </c>
      <c r="C101">
        <v>20.79</v>
      </c>
      <c r="D101">
        <v>21.1</v>
      </c>
      <c r="E101">
        <v>21.55</v>
      </c>
      <c r="F101">
        <v>21.5</v>
      </c>
      <c r="G101">
        <v>21.8</v>
      </c>
      <c r="H101">
        <v>21.55</v>
      </c>
      <c r="I101">
        <v>20.94</v>
      </c>
      <c r="J101">
        <v>21.36</v>
      </c>
      <c r="K101">
        <v>19.559999999999999</v>
      </c>
      <c r="L101">
        <v>20.57</v>
      </c>
      <c r="M101">
        <v>19.98</v>
      </c>
      <c r="N101">
        <v>19.77</v>
      </c>
      <c r="O101">
        <v>19.38</v>
      </c>
      <c r="P101">
        <v>19.399999999999999</v>
      </c>
      <c r="Q101">
        <v>19.22</v>
      </c>
      <c r="R101">
        <v>19.47</v>
      </c>
      <c r="S101">
        <v>20.52</v>
      </c>
      <c r="T101">
        <v>20.57</v>
      </c>
      <c r="U101">
        <v>20.38</v>
      </c>
      <c r="V101">
        <v>19.37</v>
      </c>
      <c r="W101">
        <v>19.66</v>
      </c>
      <c r="X101">
        <v>19.899999999999999</v>
      </c>
      <c r="Y101">
        <v>19.8</v>
      </c>
      <c r="Z101">
        <v>19.5</v>
      </c>
      <c r="AA101">
        <v>19.899999999999999</v>
      </c>
      <c r="AB101">
        <v>19.899999999999999</v>
      </c>
      <c r="AC101">
        <v>20.05</v>
      </c>
      <c r="AD101">
        <v>20</v>
      </c>
      <c r="AE101">
        <v>20.52</v>
      </c>
      <c r="AF101">
        <v>21.07</v>
      </c>
      <c r="AG101">
        <v>20.98</v>
      </c>
      <c r="AH101">
        <v>20.95</v>
      </c>
      <c r="AI101">
        <v>20.440000000000001</v>
      </c>
      <c r="AJ101">
        <v>20.8</v>
      </c>
      <c r="AK101">
        <v>21.2</v>
      </c>
      <c r="AL101">
        <v>20.170000000000002</v>
      </c>
      <c r="AM101">
        <v>19.89</v>
      </c>
      <c r="AN101">
        <v>20.55</v>
      </c>
      <c r="AO101">
        <v>20.3</v>
      </c>
      <c r="AP101">
        <v>21.06</v>
      </c>
      <c r="AQ101">
        <v>20.3</v>
      </c>
      <c r="AR101">
        <v>20.14</v>
      </c>
      <c r="AS101">
        <v>20.399999999999999</v>
      </c>
      <c r="AT101">
        <v>20.59</v>
      </c>
      <c r="AU101">
        <v>20.56</v>
      </c>
      <c r="AV101">
        <v>20.350000000000001</v>
      </c>
      <c r="AW101">
        <v>20.399999999999999</v>
      </c>
      <c r="AX101">
        <v>19.18</v>
      </c>
      <c r="AY101">
        <v>18.22</v>
      </c>
      <c r="AZ101">
        <v>18.8</v>
      </c>
      <c r="BA101">
        <v>19.03</v>
      </c>
      <c r="BB101">
        <v>19.690000000000001</v>
      </c>
      <c r="BC101">
        <v>19.57</v>
      </c>
      <c r="BD101">
        <v>18.600000000000001</v>
      </c>
      <c r="BE101">
        <v>18</v>
      </c>
      <c r="BF101">
        <v>18.18</v>
      </c>
      <c r="BG101">
        <v>17</v>
      </c>
      <c r="BH101">
        <v>17.11</v>
      </c>
      <c r="BI101">
        <v>17.440000000000001</v>
      </c>
      <c r="BJ101">
        <v>17.75</v>
      </c>
      <c r="BK101">
        <v>17.3</v>
      </c>
      <c r="BL101">
        <v>17.54</v>
      </c>
      <c r="BM101">
        <v>18.23</v>
      </c>
    </row>
    <row r="102" spans="1:65" x14ac:dyDescent="0.25">
      <c r="A102">
        <v>24.5</v>
      </c>
      <c r="B102">
        <v>24.87</v>
      </c>
      <c r="C102">
        <v>24.889900000000001</v>
      </c>
      <c r="D102">
        <v>24.98</v>
      </c>
      <c r="E102">
        <v>24.35</v>
      </c>
      <c r="F102">
        <v>24.379000000000001</v>
      </c>
      <c r="G102">
        <v>24.469899999999999</v>
      </c>
      <c r="H102">
        <v>23.6</v>
      </c>
      <c r="I102">
        <v>22.9</v>
      </c>
      <c r="J102">
        <v>20.6</v>
      </c>
      <c r="K102">
        <v>19.309999999999999</v>
      </c>
      <c r="L102">
        <v>19.309999999999999</v>
      </c>
      <c r="M102">
        <v>19.524999999999999</v>
      </c>
      <c r="N102">
        <v>20.079999999999998</v>
      </c>
      <c r="O102">
        <v>22.09</v>
      </c>
      <c r="P102">
        <v>22.45</v>
      </c>
      <c r="Q102">
        <v>23.23</v>
      </c>
      <c r="R102">
        <v>23</v>
      </c>
      <c r="S102">
        <v>23</v>
      </c>
      <c r="T102">
        <v>23</v>
      </c>
      <c r="U102">
        <v>22.8</v>
      </c>
      <c r="V102">
        <v>22.899000000000001</v>
      </c>
      <c r="W102">
        <v>22.97</v>
      </c>
      <c r="X102">
        <v>21.8</v>
      </c>
      <c r="Y102">
        <v>21.8</v>
      </c>
      <c r="Z102">
        <v>21.5</v>
      </c>
      <c r="AA102">
        <v>22</v>
      </c>
      <c r="AB102">
        <v>24.35</v>
      </c>
      <c r="AC102">
        <v>26.3538</v>
      </c>
      <c r="AD102">
        <v>26.0365</v>
      </c>
      <c r="AE102">
        <v>26</v>
      </c>
      <c r="AF102">
        <v>25.9</v>
      </c>
      <c r="AG102">
        <v>26.013200000000001</v>
      </c>
      <c r="AH102">
        <v>25.4</v>
      </c>
      <c r="AI102">
        <v>25.32</v>
      </c>
      <c r="AJ102">
        <v>25</v>
      </c>
      <c r="AK102">
        <v>25</v>
      </c>
      <c r="AL102">
        <v>25.475000000000001</v>
      </c>
      <c r="AM102">
        <v>26.1</v>
      </c>
      <c r="AN102">
        <v>26.4</v>
      </c>
      <c r="AO102">
        <v>25</v>
      </c>
      <c r="AP102">
        <v>25.01</v>
      </c>
      <c r="AQ102">
        <v>26.078499999999998</v>
      </c>
      <c r="AR102">
        <v>24.93</v>
      </c>
      <c r="AS102">
        <v>24.8</v>
      </c>
      <c r="AT102">
        <v>24.59</v>
      </c>
      <c r="AU102">
        <v>24.766100000000002</v>
      </c>
      <c r="AV102">
        <v>23.534500000000001</v>
      </c>
      <c r="AW102">
        <v>23.6</v>
      </c>
      <c r="AX102">
        <v>20.79</v>
      </c>
      <c r="AY102">
        <v>20.745000000000001</v>
      </c>
      <c r="AZ102">
        <v>20.52</v>
      </c>
      <c r="BA102">
        <v>20.5</v>
      </c>
      <c r="BB102">
        <v>19.34</v>
      </c>
      <c r="BC102">
        <v>19.2</v>
      </c>
      <c r="BD102">
        <v>19.850000000000001</v>
      </c>
      <c r="BE102">
        <v>19.89</v>
      </c>
      <c r="BF102">
        <v>18.399999999999999</v>
      </c>
      <c r="BG102">
        <v>18.7438</v>
      </c>
      <c r="BH102">
        <v>19.05</v>
      </c>
      <c r="BI102">
        <v>18.5</v>
      </c>
      <c r="BJ102">
        <v>18.835000000000001</v>
      </c>
      <c r="BK102">
        <v>19.16</v>
      </c>
      <c r="BL102">
        <v>18.600000000000001</v>
      </c>
      <c r="BM102">
        <v>18.8</v>
      </c>
    </row>
    <row r="103" spans="1:65" x14ac:dyDescent="0.25">
      <c r="A103">
        <v>49.34</v>
      </c>
      <c r="B103">
        <v>50.78</v>
      </c>
      <c r="C103">
        <v>50.68</v>
      </c>
      <c r="D103">
        <v>51.6</v>
      </c>
      <c r="E103">
        <v>52.13</v>
      </c>
      <c r="F103">
        <v>51.92</v>
      </c>
      <c r="G103">
        <v>53.96</v>
      </c>
      <c r="H103">
        <v>54.33</v>
      </c>
      <c r="I103">
        <v>53.77</v>
      </c>
      <c r="J103">
        <v>56</v>
      </c>
      <c r="K103">
        <v>55.42</v>
      </c>
      <c r="L103">
        <v>55.66</v>
      </c>
      <c r="M103">
        <v>53.59</v>
      </c>
      <c r="N103">
        <v>52.93</v>
      </c>
      <c r="O103">
        <v>53.56</v>
      </c>
      <c r="P103">
        <v>55.26</v>
      </c>
      <c r="Q103">
        <v>56.21</v>
      </c>
      <c r="R103">
        <v>56.97</v>
      </c>
      <c r="S103">
        <v>59.6</v>
      </c>
      <c r="T103">
        <v>60.55</v>
      </c>
      <c r="U103">
        <v>61.13</v>
      </c>
      <c r="V103">
        <v>60.82</v>
      </c>
      <c r="W103">
        <v>56.32</v>
      </c>
      <c r="X103">
        <v>56.38</v>
      </c>
      <c r="Y103">
        <v>53.09</v>
      </c>
      <c r="Z103">
        <v>51.41</v>
      </c>
      <c r="AA103">
        <v>51.33</v>
      </c>
      <c r="AB103">
        <v>51.82</v>
      </c>
      <c r="AC103">
        <v>52.29</v>
      </c>
      <c r="AD103">
        <v>51.48</v>
      </c>
      <c r="AE103">
        <v>52.3</v>
      </c>
      <c r="AF103">
        <v>52.5</v>
      </c>
      <c r="AG103">
        <v>46.43</v>
      </c>
      <c r="AH103">
        <v>49.65</v>
      </c>
      <c r="AI103">
        <v>46.67</v>
      </c>
      <c r="AJ103">
        <v>48.01</v>
      </c>
      <c r="AK103">
        <v>46.45</v>
      </c>
      <c r="AL103">
        <v>42.4</v>
      </c>
      <c r="AM103">
        <v>43.12</v>
      </c>
      <c r="AN103">
        <v>42.24</v>
      </c>
      <c r="AO103">
        <v>42.59</v>
      </c>
      <c r="AP103">
        <v>42.72</v>
      </c>
      <c r="AQ103">
        <v>43.43</v>
      </c>
      <c r="AR103">
        <v>41.81</v>
      </c>
      <c r="AS103">
        <v>43.25</v>
      </c>
      <c r="AT103">
        <v>42.32</v>
      </c>
      <c r="AU103">
        <v>42.58</v>
      </c>
      <c r="AV103">
        <v>40.28</v>
      </c>
      <c r="AW103">
        <v>40.54</v>
      </c>
      <c r="AX103">
        <v>38.93</v>
      </c>
      <c r="AY103">
        <v>38.590000000000003</v>
      </c>
      <c r="AZ103">
        <v>41.46</v>
      </c>
      <c r="BA103">
        <v>40.29</v>
      </c>
      <c r="BB103">
        <v>42.31</v>
      </c>
      <c r="BC103">
        <v>42.29</v>
      </c>
      <c r="BD103">
        <v>40.97</v>
      </c>
      <c r="BE103">
        <v>38.76</v>
      </c>
      <c r="BF103">
        <v>39.71</v>
      </c>
      <c r="BG103">
        <v>39.44</v>
      </c>
      <c r="BH103">
        <v>37.44</v>
      </c>
      <c r="BI103">
        <v>38.26</v>
      </c>
      <c r="BJ103">
        <v>35.950000000000003</v>
      </c>
      <c r="BK103">
        <v>37.07</v>
      </c>
      <c r="BL103">
        <v>39.35</v>
      </c>
      <c r="BM103">
        <v>41.51</v>
      </c>
    </row>
    <row r="104" spans="1:65" x14ac:dyDescent="0.25">
      <c r="A104">
        <v>31.14</v>
      </c>
      <c r="B104">
        <v>31.61</v>
      </c>
      <c r="C104">
        <v>30.92</v>
      </c>
      <c r="D104">
        <v>31.37</v>
      </c>
      <c r="E104">
        <v>31.74</v>
      </c>
      <c r="F104">
        <v>30.27</v>
      </c>
      <c r="G104">
        <v>29.96</v>
      </c>
      <c r="H104">
        <v>30.28</v>
      </c>
      <c r="I104">
        <v>29.1</v>
      </c>
      <c r="J104">
        <v>29.43</v>
      </c>
      <c r="K104">
        <v>27.82</v>
      </c>
      <c r="L104">
        <v>27.93</v>
      </c>
      <c r="M104">
        <v>28.37</v>
      </c>
      <c r="N104">
        <v>28.11</v>
      </c>
      <c r="O104">
        <v>28.21</v>
      </c>
      <c r="P104">
        <v>28.55</v>
      </c>
      <c r="Q104">
        <v>28.31</v>
      </c>
      <c r="R104">
        <v>28.63</v>
      </c>
      <c r="S104">
        <v>28.83</v>
      </c>
      <c r="T104">
        <v>28.45</v>
      </c>
      <c r="U104">
        <v>28.87</v>
      </c>
      <c r="V104">
        <v>28.86</v>
      </c>
      <c r="W104">
        <v>27.77</v>
      </c>
      <c r="X104">
        <v>27.15</v>
      </c>
      <c r="Y104">
        <v>26.7</v>
      </c>
      <c r="Z104">
        <v>26.44</v>
      </c>
      <c r="AA104">
        <v>26.37</v>
      </c>
      <c r="AB104">
        <v>26.4</v>
      </c>
      <c r="AC104">
        <v>27.3</v>
      </c>
      <c r="AD104">
        <v>28.28</v>
      </c>
      <c r="AE104">
        <v>28.13</v>
      </c>
      <c r="AF104">
        <v>28.26</v>
      </c>
      <c r="AG104">
        <v>27.75</v>
      </c>
      <c r="AH104">
        <v>27.97</v>
      </c>
      <c r="AI104">
        <v>28.79</v>
      </c>
      <c r="AJ104">
        <v>28.55</v>
      </c>
      <c r="AK104">
        <v>28.79</v>
      </c>
      <c r="AL104">
        <v>29.66</v>
      </c>
      <c r="AM104">
        <v>29.34</v>
      </c>
      <c r="AN104">
        <v>28.6</v>
      </c>
      <c r="AO104">
        <v>29.25</v>
      </c>
      <c r="AP104">
        <v>29.25</v>
      </c>
      <c r="AQ104">
        <v>29.95</v>
      </c>
      <c r="AR104">
        <v>30.13</v>
      </c>
      <c r="AS104">
        <v>30.38</v>
      </c>
      <c r="AT104">
        <v>29.93</v>
      </c>
      <c r="AU104">
        <v>30.26</v>
      </c>
      <c r="AV104">
        <v>30</v>
      </c>
      <c r="AW104">
        <v>30.7</v>
      </c>
      <c r="AX104">
        <v>29.63</v>
      </c>
      <c r="AY104">
        <v>28.54</v>
      </c>
      <c r="AZ104">
        <v>29</v>
      </c>
      <c r="BA104">
        <v>29.01</v>
      </c>
      <c r="BB104">
        <v>29.71</v>
      </c>
      <c r="BC104">
        <v>28.81</v>
      </c>
      <c r="BD104">
        <v>28.15</v>
      </c>
      <c r="BE104">
        <v>28.09</v>
      </c>
      <c r="BF104">
        <v>27.71</v>
      </c>
      <c r="BG104">
        <v>26.27</v>
      </c>
      <c r="BH104">
        <v>24.39</v>
      </c>
      <c r="BI104">
        <v>24.82</v>
      </c>
      <c r="BJ104">
        <v>24.43</v>
      </c>
      <c r="BK104">
        <v>23.09</v>
      </c>
      <c r="BL104">
        <v>23.58</v>
      </c>
      <c r="BM104">
        <v>23.42</v>
      </c>
    </row>
    <row r="105" spans="1:65" x14ac:dyDescent="0.25">
      <c r="A105">
        <v>113.55</v>
      </c>
      <c r="B105">
        <v>115.69</v>
      </c>
      <c r="C105">
        <v>116.01</v>
      </c>
      <c r="D105">
        <v>115.89</v>
      </c>
      <c r="E105">
        <v>117.29</v>
      </c>
      <c r="F105">
        <v>116.86</v>
      </c>
      <c r="G105">
        <v>119.36</v>
      </c>
      <c r="H105">
        <v>118.46</v>
      </c>
      <c r="I105">
        <v>115.84</v>
      </c>
      <c r="J105">
        <v>116.22</v>
      </c>
      <c r="K105">
        <v>113.99</v>
      </c>
      <c r="L105">
        <v>113.6</v>
      </c>
      <c r="M105">
        <v>114.62</v>
      </c>
      <c r="N105">
        <v>113.6</v>
      </c>
      <c r="O105">
        <v>114.43</v>
      </c>
      <c r="P105">
        <v>116.61</v>
      </c>
      <c r="Q105">
        <v>117.49</v>
      </c>
      <c r="R105">
        <v>118.71</v>
      </c>
      <c r="S105">
        <v>121.11</v>
      </c>
      <c r="T105">
        <v>120.58</v>
      </c>
      <c r="U105">
        <v>121.66</v>
      </c>
      <c r="V105">
        <v>122.1</v>
      </c>
      <c r="W105">
        <v>122.95</v>
      </c>
      <c r="X105">
        <v>125.85</v>
      </c>
      <c r="Y105">
        <v>121.16</v>
      </c>
      <c r="Z105">
        <v>121.3</v>
      </c>
      <c r="AA105">
        <v>116.93</v>
      </c>
      <c r="AB105">
        <v>118.54</v>
      </c>
      <c r="AC105">
        <v>121.84</v>
      </c>
      <c r="AD105">
        <v>121.67</v>
      </c>
      <c r="AE105">
        <v>120.88</v>
      </c>
      <c r="AF105">
        <v>118.48</v>
      </c>
      <c r="AG105">
        <v>117.36</v>
      </c>
      <c r="AH105">
        <v>120.26</v>
      </c>
      <c r="AI105">
        <v>117.41</v>
      </c>
      <c r="AJ105">
        <v>120.23</v>
      </c>
      <c r="AK105">
        <v>119.62</v>
      </c>
      <c r="AL105">
        <v>121.05</v>
      </c>
      <c r="AM105">
        <v>122.64</v>
      </c>
      <c r="AN105">
        <v>121.54</v>
      </c>
      <c r="AO105">
        <v>120.48</v>
      </c>
      <c r="AP105">
        <v>122.95</v>
      </c>
      <c r="AQ105">
        <v>124.36</v>
      </c>
      <c r="AR105">
        <v>119.1</v>
      </c>
      <c r="AS105">
        <v>119.09</v>
      </c>
      <c r="AT105">
        <v>114.58</v>
      </c>
      <c r="AU105">
        <v>115.55</v>
      </c>
      <c r="AV105">
        <v>112.27</v>
      </c>
      <c r="AW105">
        <v>109.12</v>
      </c>
      <c r="AX105">
        <v>106.3</v>
      </c>
      <c r="AY105">
        <v>108.06</v>
      </c>
      <c r="AZ105">
        <v>111.48</v>
      </c>
      <c r="BA105">
        <v>110.05</v>
      </c>
      <c r="BB105">
        <v>114.29</v>
      </c>
      <c r="BC105">
        <v>114.69</v>
      </c>
      <c r="BD105">
        <v>114.58</v>
      </c>
      <c r="BE105">
        <v>112.01</v>
      </c>
      <c r="BF105">
        <v>109.17</v>
      </c>
      <c r="BG105">
        <v>108.56</v>
      </c>
      <c r="BH105">
        <v>101.85</v>
      </c>
      <c r="BI105">
        <v>106.14</v>
      </c>
      <c r="BJ105">
        <v>107.22</v>
      </c>
      <c r="BK105">
        <v>104.87</v>
      </c>
      <c r="BL105">
        <v>106.29</v>
      </c>
      <c r="BM105">
        <v>107.15</v>
      </c>
    </row>
    <row r="106" spans="1:65" x14ac:dyDescent="0.25">
      <c r="A106">
        <v>117.46</v>
      </c>
      <c r="B106">
        <v>119.63</v>
      </c>
      <c r="C106">
        <v>121.52</v>
      </c>
      <c r="D106">
        <v>121.86</v>
      </c>
      <c r="E106">
        <v>120.97</v>
      </c>
      <c r="F106">
        <v>121.34</v>
      </c>
      <c r="G106">
        <v>120.82</v>
      </c>
      <c r="H106">
        <v>121</v>
      </c>
      <c r="I106">
        <v>121.08</v>
      </c>
      <c r="J106">
        <v>122.07</v>
      </c>
      <c r="K106">
        <v>124.13</v>
      </c>
      <c r="L106">
        <v>125.39</v>
      </c>
      <c r="M106">
        <v>126.4</v>
      </c>
      <c r="N106">
        <v>126.53</v>
      </c>
      <c r="O106">
        <v>123.86</v>
      </c>
      <c r="P106">
        <v>123.57</v>
      </c>
      <c r="Q106">
        <v>123.94</v>
      </c>
      <c r="R106">
        <v>124.26</v>
      </c>
      <c r="S106">
        <v>123.74</v>
      </c>
      <c r="T106">
        <v>123.13</v>
      </c>
      <c r="U106">
        <v>124.23</v>
      </c>
      <c r="V106">
        <v>123.66</v>
      </c>
      <c r="W106">
        <v>124.88</v>
      </c>
      <c r="X106">
        <v>126.24</v>
      </c>
      <c r="Y106">
        <v>127.73</v>
      </c>
      <c r="Z106">
        <v>129.56</v>
      </c>
      <c r="AA106">
        <v>130.6</v>
      </c>
      <c r="AB106">
        <v>131.51</v>
      </c>
      <c r="AC106">
        <v>130.19999999999999</v>
      </c>
      <c r="AD106">
        <v>131.16999999999999</v>
      </c>
      <c r="AE106">
        <v>131.28</v>
      </c>
      <c r="AF106">
        <v>132.29</v>
      </c>
      <c r="AG106">
        <v>132.66999999999999</v>
      </c>
      <c r="AH106">
        <v>131.24</v>
      </c>
      <c r="AI106">
        <v>129.88999999999999</v>
      </c>
      <c r="AJ106">
        <v>130.1</v>
      </c>
      <c r="AK106">
        <v>130.22</v>
      </c>
      <c r="AL106">
        <v>129.62</v>
      </c>
      <c r="AM106">
        <v>129.27000000000001</v>
      </c>
      <c r="AN106">
        <v>129.88999999999999</v>
      </c>
      <c r="AO106">
        <v>128.29</v>
      </c>
      <c r="AP106">
        <v>131.75</v>
      </c>
      <c r="AQ106">
        <v>132.62</v>
      </c>
      <c r="AR106">
        <v>133.4</v>
      </c>
      <c r="AS106">
        <v>134.02000000000001</v>
      </c>
      <c r="AT106">
        <v>135.71</v>
      </c>
      <c r="AU106">
        <v>135.75</v>
      </c>
      <c r="AV106">
        <v>136.07</v>
      </c>
      <c r="AW106">
        <v>135.82</v>
      </c>
      <c r="AX106">
        <v>134.30000000000001</v>
      </c>
      <c r="AY106">
        <v>131.66999999999999</v>
      </c>
      <c r="AZ106">
        <v>132.82</v>
      </c>
      <c r="BA106">
        <v>134.27000000000001</v>
      </c>
      <c r="BB106">
        <v>137.04</v>
      </c>
      <c r="BC106">
        <v>137.69</v>
      </c>
      <c r="BD106">
        <v>137.47</v>
      </c>
      <c r="BE106">
        <v>140.65</v>
      </c>
      <c r="BF106">
        <v>141.41</v>
      </c>
      <c r="BG106">
        <v>141.03</v>
      </c>
      <c r="BH106">
        <v>141.29</v>
      </c>
      <c r="BI106">
        <v>139.66999999999999</v>
      </c>
      <c r="BJ106">
        <v>138.38999999999999</v>
      </c>
      <c r="BK106">
        <v>140.43</v>
      </c>
      <c r="BL106">
        <v>144.75</v>
      </c>
      <c r="BM106">
        <v>144</v>
      </c>
    </row>
    <row r="107" spans="1:65" x14ac:dyDescent="0.25">
      <c r="A107">
        <v>95.44</v>
      </c>
      <c r="B107">
        <v>124.69</v>
      </c>
      <c r="C107">
        <v>123.33</v>
      </c>
      <c r="D107">
        <v>121.84</v>
      </c>
      <c r="E107">
        <v>124.76</v>
      </c>
      <c r="F107">
        <v>124.35</v>
      </c>
      <c r="G107">
        <v>123.19</v>
      </c>
      <c r="H107">
        <v>123.35</v>
      </c>
      <c r="I107">
        <v>123.86</v>
      </c>
      <c r="J107">
        <v>127.43</v>
      </c>
      <c r="K107">
        <v>123.9</v>
      </c>
      <c r="L107">
        <v>128.31</v>
      </c>
      <c r="M107">
        <v>130.96</v>
      </c>
      <c r="N107">
        <v>132.15</v>
      </c>
      <c r="O107">
        <v>136.03</v>
      </c>
      <c r="P107">
        <v>138.09</v>
      </c>
      <c r="Q107">
        <v>142.19999999999999</v>
      </c>
      <c r="R107">
        <v>136.33000000000001</v>
      </c>
      <c r="S107">
        <v>140.63</v>
      </c>
      <c r="T107">
        <v>141.59</v>
      </c>
      <c r="U107">
        <v>142.22</v>
      </c>
      <c r="V107">
        <v>144.4</v>
      </c>
      <c r="W107">
        <v>144.38</v>
      </c>
      <c r="X107">
        <v>146.06</v>
      </c>
      <c r="Y107">
        <v>141.99</v>
      </c>
      <c r="Z107">
        <v>142.80000000000001</v>
      </c>
      <c r="AA107">
        <v>143.47999999999999</v>
      </c>
      <c r="AB107">
        <v>145.15</v>
      </c>
      <c r="AC107">
        <v>146.87</v>
      </c>
      <c r="AD107">
        <v>146.24</v>
      </c>
      <c r="AE107">
        <v>145</v>
      </c>
      <c r="AF107">
        <v>143.03</v>
      </c>
      <c r="AG107">
        <v>137.93</v>
      </c>
      <c r="AH107">
        <v>139.31</v>
      </c>
      <c r="AI107">
        <v>139.08000000000001</v>
      </c>
      <c r="AJ107">
        <v>139.41</v>
      </c>
      <c r="AK107">
        <v>139.5</v>
      </c>
      <c r="AL107">
        <v>142.1</v>
      </c>
      <c r="AM107">
        <v>144.79</v>
      </c>
      <c r="AN107">
        <v>142.82</v>
      </c>
      <c r="AO107">
        <v>143.96</v>
      </c>
      <c r="AP107">
        <v>143.04</v>
      </c>
      <c r="AQ107">
        <v>133.77000000000001</v>
      </c>
      <c r="AR107">
        <v>130.30000000000001</v>
      </c>
      <c r="AS107">
        <v>126.14</v>
      </c>
      <c r="AT107">
        <v>125.07</v>
      </c>
      <c r="AU107">
        <v>126.44</v>
      </c>
      <c r="AV107">
        <v>123.41</v>
      </c>
      <c r="AW107">
        <v>122.5</v>
      </c>
      <c r="AX107">
        <v>118.08</v>
      </c>
      <c r="AY107">
        <v>122.4</v>
      </c>
      <c r="AZ107">
        <v>127.07</v>
      </c>
      <c r="BA107">
        <v>125.17</v>
      </c>
      <c r="BB107">
        <v>133.19999999999999</v>
      </c>
      <c r="BC107">
        <v>132.63999999999999</v>
      </c>
      <c r="BD107">
        <v>132.85</v>
      </c>
      <c r="BE107">
        <v>129</v>
      </c>
      <c r="BF107">
        <v>131.44</v>
      </c>
      <c r="BG107">
        <v>131.15</v>
      </c>
      <c r="BH107">
        <v>124.84</v>
      </c>
      <c r="BI107">
        <v>125.66</v>
      </c>
      <c r="BJ107">
        <v>125.37</v>
      </c>
      <c r="BK107">
        <v>124.64</v>
      </c>
      <c r="BL107">
        <v>125.41</v>
      </c>
      <c r="BM107">
        <v>132.77000000000001</v>
      </c>
    </row>
    <row r="108" spans="1:65" x14ac:dyDescent="0.25">
      <c r="A108">
        <v>43.93</v>
      </c>
      <c r="B108">
        <v>44.8</v>
      </c>
      <c r="C108">
        <v>42.97</v>
      </c>
      <c r="D108">
        <v>44.09</v>
      </c>
      <c r="E108">
        <v>47.39</v>
      </c>
      <c r="F108">
        <v>48.71</v>
      </c>
      <c r="G108">
        <v>46.1</v>
      </c>
      <c r="H108">
        <v>45.27</v>
      </c>
      <c r="I108">
        <v>43.13</v>
      </c>
      <c r="J108">
        <v>40.81</v>
      </c>
      <c r="K108">
        <v>39.94</v>
      </c>
      <c r="L108">
        <v>39.14</v>
      </c>
      <c r="M108">
        <v>40.590000000000003</v>
      </c>
      <c r="N108">
        <v>41.7</v>
      </c>
      <c r="O108">
        <v>43.05</v>
      </c>
      <c r="P108">
        <v>44.49</v>
      </c>
      <c r="Q108">
        <v>44.9</v>
      </c>
      <c r="R108">
        <v>46.7</v>
      </c>
      <c r="S108">
        <v>48.28</v>
      </c>
      <c r="T108">
        <v>47.59</v>
      </c>
      <c r="U108">
        <v>50.23</v>
      </c>
      <c r="V108">
        <v>55.08</v>
      </c>
      <c r="W108">
        <v>57.04</v>
      </c>
      <c r="X108">
        <v>58.72</v>
      </c>
      <c r="Y108">
        <v>58.09</v>
      </c>
      <c r="Z108">
        <v>58.06</v>
      </c>
      <c r="AA108">
        <v>58.08</v>
      </c>
      <c r="AB108">
        <v>60.54</v>
      </c>
      <c r="AC108">
        <v>59.8</v>
      </c>
      <c r="AD108">
        <v>59.61</v>
      </c>
      <c r="AE108">
        <v>61.44</v>
      </c>
      <c r="AF108">
        <v>62.81</v>
      </c>
      <c r="AG108">
        <v>59.59</v>
      </c>
      <c r="AH108">
        <v>59.82</v>
      </c>
      <c r="AI108">
        <v>58.71</v>
      </c>
      <c r="AJ108">
        <v>60.64</v>
      </c>
      <c r="AK108">
        <v>61.83</v>
      </c>
      <c r="AL108">
        <v>62.53</v>
      </c>
      <c r="AM108">
        <v>61.96</v>
      </c>
      <c r="AN108">
        <v>62.6</v>
      </c>
      <c r="AO108">
        <v>63.12</v>
      </c>
      <c r="AP108">
        <v>61.29</v>
      </c>
      <c r="AQ108">
        <v>55.68</v>
      </c>
      <c r="AR108">
        <v>53.11</v>
      </c>
      <c r="AS108">
        <v>52.44</v>
      </c>
      <c r="AT108">
        <v>53.33</v>
      </c>
      <c r="AU108">
        <v>45.53</v>
      </c>
      <c r="AV108">
        <v>42.62</v>
      </c>
      <c r="AW108">
        <v>41.94</v>
      </c>
      <c r="AX108">
        <v>40</v>
      </c>
      <c r="AY108">
        <v>39.97</v>
      </c>
      <c r="AZ108">
        <v>40.99</v>
      </c>
      <c r="BA108">
        <v>40.270000000000003</v>
      </c>
      <c r="BB108">
        <v>42.9</v>
      </c>
      <c r="BC108">
        <v>42.53</v>
      </c>
      <c r="BD108">
        <v>41.22</v>
      </c>
      <c r="BE108">
        <v>40</v>
      </c>
      <c r="BF108">
        <v>40.630000000000003</v>
      </c>
      <c r="BG108">
        <v>38.97</v>
      </c>
      <c r="BH108">
        <v>36.299999999999997</v>
      </c>
      <c r="BI108">
        <v>38.15</v>
      </c>
      <c r="BJ108">
        <v>36.25</v>
      </c>
      <c r="BK108">
        <v>35.979999999999997</v>
      </c>
      <c r="BL108">
        <v>36.99</v>
      </c>
      <c r="BM108">
        <v>38.68</v>
      </c>
    </row>
    <row r="109" spans="1:65" x14ac:dyDescent="0.25">
      <c r="A109">
        <v>2.5299999999999998</v>
      </c>
      <c r="B109">
        <v>2.67</v>
      </c>
      <c r="C109">
        <v>2.31</v>
      </c>
      <c r="D109">
        <v>2.4300000000000002</v>
      </c>
      <c r="E109">
        <v>2.13</v>
      </c>
      <c r="F109">
        <v>2.2999999999999998</v>
      </c>
      <c r="G109">
        <v>2.1798999999999999</v>
      </c>
      <c r="H109">
        <v>2.09</v>
      </c>
      <c r="I109">
        <v>2</v>
      </c>
      <c r="J109">
        <v>2.2286999999999999</v>
      </c>
      <c r="K109">
        <v>2.06</v>
      </c>
      <c r="L109">
        <v>2.0600999999999998</v>
      </c>
      <c r="M109">
        <v>2.19</v>
      </c>
      <c r="N109">
        <v>2.1665999999999999</v>
      </c>
      <c r="O109">
        <v>2.1</v>
      </c>
      <c r="P109">
        <v>2.1882000000000001</v>
      </c>
      <c r="Q109">
        <v>2.2483</v>
      </c>
      <c r="R109">
        <v>2.2599999999999998</v>
      </c>
      <c r="S109">
        <v>2.2400000000000002</v>
      </c>
      <c r="T109">
        <v>2.38</v>
      </c>
      <c r="U109">
        <v>2.2877999999999998</v>
      </c>
      <c r="V109">
        <v>2.19</v>
      </c>
      <c r="W109">
        <v>2.0973999999999999</v>
      </c>
      <c r="X109">
        <v>2.1</v>
      </c>
      <c r="Y109">
        <v>2.27</v>
      </c>
      <c r="Z109">
        <v>2.1800000000000002</v>
      </c>
      <c r="AA109">
        <v>2.2400000000000002</v>
      </c>
      <c r="AB109">
        <v>2.21</v>
      </c>
      <c r="AC109">
        <v>2.1800000000000002</v>
      </c>
      <c r="AD109">
        <v>2.3199999999999998</v>
      </c>
      <c r="AE109">
        <v>2.2999999999999998</v>
      </c>
      <c r="AF109">
        <v>2.17</v>
      </c>
      <c r="AG109">
        <v>2.25</v>
      </c>
      <c r="AH109">
        <v>2.1821999999999999</v>
      </c>
      <c r="AI109">
        <v>2.2867999999999999</v>
      </c>
      <c r="AJ109">
        <v>2.62</v>
      </c>
      <c r="AK109">
        <v>2.81</v>
      </c>
      <c r="AL109">
        <v>2.83</v>
      </c>
      <c r="AM109">
        <v>2.9796</v>
      </c>
      <c r="AN109">
        <v>2.77</v>
      </c>
      <c r="AO109">
        <v>2.85</v>
      </c>
      <c r="AP109">
        <v>2.1501000000000001</v>
      </c>
      <c r="AQ109">
        <v>2.1</v>
      </c>
      <c r="AR109">
        <v>1.95</v>
      </c>
      <c r="AS109">
        <v>1.95</v>
      </c>
      <c r="AT109">
        <v>1.94</v>
      </c>
      <c r="AU109">
        <v>1.86</v>
      </c>
      <c r="AV109">
        <v>1.7191000000000001</v>
      </c>
      <c r="AW109">
        <v>1.69</v>
      </c>
      <c r="AX109">
        <v>1.58</v>
      </c>
      <c r="AY109">
        <v>1.7</v>
      </c>
      <c r="AZ109">
        <v>1.71</v>
      </c>
      <c r="BA109">
        <v>1.73</v>
      </c>
      <c r="BB109">
        <v>1.75</v>
      </c>
      <c r="BC109">
        <v>1.75</v>
      </c>
      <c r="BD109">
        <v>1.72</v>
      </c>
      <c r="BE109">
        <v>1.75</v>
      </c>
      <c r="BF109">
        <v>1.6</v>
      </c>
      <c r="BG109">
        <v>1.57</v>
      </c>
      <c r="BH109">
        <v>1.61</v>
      </c>
      <c r="BI109">
        <v>1.59</v>
      </c>
      <c r="BJ109">
        <v>1.51</v>
      </c>
      <c r="BK109">
        <v>1.37</v>
      </c>
      <c r="BL109">
        <v>1.35</v>
      </c>
      <c r="BM109">
        <v>1.44</v>
      </c>
    </row>
    <row r="110" spans="1:65" x14ac:dyDescent="0.25">
      <c r="A110">
        <v>2.06</v>
      </c>
      <c r="B110">
        <v>2.04</v>
      </c>
      <c r="C110">
        <v>2.06</v>
      </c>
      <c r="D110">
        <v>2.09</v>
      </c>
      <c r="E110">
        <v>2.1800000000000002</v>
      </c>
      <c r="F110">
        <v>2.08</v>
      </c>
      <c r="G110">
        <v>2.0699999999999998</v>
      </c>
      <c r="H110">
        <v>2.06</v>
      </c>
      <c r="I110">
        <v>2.02</v>
      </c>
      <c r="J110">
        <v>2.0099999999999998</v>
      </c>
      <c r="K110">
        <v>1.92</v>
      </c>
      <c r="L110">
        <v>1.84</v>
      </c>
      <c r="M110">
        <v>1.89</v>
      </c>
      <c r="N110">
        <v>1.84</v>
      </c>
      <c r="O110">
        <v>1.86</v>
      </c>
      <c r="P110">
        <v>1.93</v>
      </c>
      <c r="Q110">
        <v>1.95</v>
      </c>
      <c r="R110">
        <v>1.95</v>
      </c>
      <c r="S110">
        <v>1.9</v>
      </c>
      <c r="T110">
        <v>1.88</v>
      </c>
      <c r="U110">
        <v>1.93</v>
      </c>
      <c r="V110">
        <v>2.0299999999999998</v>
      </c>
      <c r="W110">
        <v>2.06</v>
      </c>
      <c r="X110">
        <v>2.1</v>
      </c>
      <c r="Y110">
        <v>2.1</v>
      </c>
      <c r="Z110">
        <v>1.98</v>
      </c>
      <c r="AA110">
        <v>1.962</v>
      </c>
      <c r="AB110">
        <v>1.9</v>
      </c>
      <c r="AC110">
        <v>1.85</v>
      </c>
      <c r="AD110">
        <v>1.9</v>
      </c>
      <c r="AE110">
        <v>1.87</v>
      </c>
      <c r="AF110">
        <v>1.86</v>
      </c>
      <c r="AG110">
        <v>1.87</v>
      </c>
      <c r="AH110">
        <v>1.89</v>
      </c>
      <c r="AI110">
        <v>1.87</v>
      </c>
      <c r="AJ110">
        <v>1.89</v>
      </c>
      <c r="AK110">
        <v>1.96</v>
      </c>
      <c r="AL110">
        <v>1.91</v>
      </c>
      <c r="AM110">
        <v>1.93</v>
      </c>
      <c r="AN110">
        <v>2.02</v>
      </c>
      <c r="AO110">
        <v>2.16</v>
      </c>
      <c r="AP110">
        <v>2</v>
      </c>
      <c r="AQ110">
        <v>2</v>
      </c>
      <c r="AR110">
        <v>2</v>
      </c>
      <c r="AS110">
        <v>1.94</v>
      </c>
      <c r="AT110">
        <v>1.95</v>
      </c>
      <c r="AU110">
        <v>1.96</v>
      </c>
      <c r="AV110">
        <v>1.88</v>
      </c>
      <c r="AW110">
        <v>1.93</v>
      </c>
      <c r="AX110">
        <v>1.82</v>
      </c>
      <c r="AY110">
        <v>1.67</v>
      </c>
      <c r="AZ110">
        <v>1.72</v>
      </c>
      <c r="BA110">
        <v>1.64</v>
      </c>
      <c r="BB110">
        <v>1.74</v>
      </c>
      <c r="BC110">
        <v>1.78</v>
      </c>
      <c r="BD110">
        <v>1.78</v>
      </c>
      <c r="BE110">
        <v>1.73</v>
      </c>
      <c r="BF110">
        <v>1.6850000000000001</v>
      </c>
      <c r="BG110">
        <v>1.62</v>
      </c>
      <c r="BH110">
        <v>1.5</v>
      </c>
      <c r="BI110">
        <v>1.54</v>
      </c>
      <c r="BJ110">
        <v>1.47</v>
      </c>
      <c r="BK110">
        <v>1.4</v>
      </c>
      <c r="BL110">
        <v>1.32</v>
      </c>
      <c r="BM110">
        <v>1.42</v>
      </c>
    </row>
    <row r="111" spans="1:65" x14ac:dyDescent="0.25">
      <c r="A111">
        <v>57.55</v>
      </c>
      <c r="B111">
        <v>57.95</v>
      </c>
      <c r="C111">
        <v>57.85</v>
      </c>
      <c r="D111">
        <v>57.4</v>
      </c>
      <c r="E111">
        <v>57.2</v>
      </c>
      <c r="F111">
        <v>57</v>
      </c>
      <c r="G111">
        <v>54.85</v>
      </c>
      <c r="H111">
        <v>56.2</v>
      </c>
      <c r="I111">
        <v>55.9</v>
      </c>
      <c r="J111">
        <v>55.65</v>
      </c>
      <c r="K111">
        <v>55.35</v>
      </c>
      <c r="L111">
        <v>55</v>
      </c>
      <c r="M111">
        <v>55.05</v>
      </c>
      <c r="N111">
        <v>55</v>
      </c>
      <c r="O111">
        <v>55.05</v>
      </c>
      <c r="P111">
        <v>55</v>
      </c>
      <c r="Q111">
        <v>54.95</v>
      </c>
      <c r="R111">
        <v>54.8</v>
      </c>
      <c r="S111">
        <v>55</v>
      </c>
      <c r="T111">
        <v>54.85</v>
      </c>
      <c r="U111">
        <v>54.75</v>
      </c>
      <c r="V111">
        <v>55.35</v>
      </c>
      <c r="W111">
        <v>58.55</v>
      </c>
      <c r="X111">
        <v>57.95</v>
      </c>
      <c r="Y111">
        <v>57.05</v>
      </c>
      <c r="Z111">
        <v>56.75</v>
      </c>
      <c r="AA111">
        <v>56.2</v>
      </c>
      <c r="AB111">
        <v>56</v>
      </c>
      <c r="AC111">
        <v>55.85</v>
      </c>
      <c r="AD111">
        <v>55.8</v>
      </c>
      <c r="AE111">
        <v>55.55</v>
      </c>
      <c r="AF111">
        <v>55.65</v>
      </c>
      <c r="AG111">
        <v>55.55</v>
      </c>
      <c r="AH111">
        <v>55.55</v>
      </c>
      <c r="AI111">
        <v>55.65</v>
      </c>
      <c r="AJ111">
        <v>55.8</v>
      </c>
      <c r="AK111">
        <v>55.75</v>
      </c>
      <c r="AL111">
        <v>55.6</v>
      </c>
      <c r="AM111">
        <v>55.6</v>
      </c>
      <c r="AN111">
        <v>55.55</v>
      </c>
      <c r="AO111">
        <v>55.8</v>
      </c>
      <c r="AP111">
        <v>55.75</v>
      </c>
      <c r="AQ111">
        <v>55.64</v>
      </c>
      <c r="AR111">
        <v>55.05</v>
      </c>
      <c r="AS111">
        <v>55.03</v>
      </c>
      <c r="AT111">
        <v>54.9</v>
      </c>
      <c r="AU111">
        <v>55.02</v>
      </c>
      <c r="AV111">
        <v>55.02</v>
      </c>
      <c r="AW111">
        <v>54.95</v>
      </c>
      <c r="AX111">
        <v>52.97</v>
      </c>
      <c r="AY111">
        <v>52.94</v>
      </c>
      <c r="AZ111">
        <v>54</v>
      </c>
      <c r="BA111">
        <v>53.69</v>
      </c>
      <c r="BB111">
        <v>54.4</v>
      </c>
      <c r="BC111">
        <v>54.12</v>
      </c>
      <c r="BD111">
        <v>53.7</v>
      </c>
      <c r="BE111">
        <v>53.55</v>
      </c>
      <c r="BF111">
        <v>53.57</v>
      </c>
      <c r="BG111">
        <v>52.91</v>
      </c>
      <c r="BH111">
        <v>52.67</v>
      </c>
      <c r="BI111">
        <v>52.42</v>
      </c>
      <c r="BJ111">
        <v>51.87</v>
      </c>
      <c r="BK111">
        <v>51.42</v>
      </c>
      <c r="BL111">
        <v>50.37</v>
      </c>
      <c r="BM111">
        <v>50.18</v>
      </c>
    </row>
    <row r="112" spans="1:65" x14ac:dyDescent="0.25">
      <c r="A112">
        <v>136.36000000000001</v>
      </c>
      <c r="B112">
        <v>143.91999999999999</v>
      </c>
      <c r="C112">
        <v>141.87</v>
      </c>
      <c r="D112">
        <v>142.04</v>
      </c>
      <c r="E112">
        <v>141.68</v>
      </c>
      <c r="F112">
        <v>142.69999999999999</v>
      </c>
      <c r="G112">
        <v>146.44</v>
      </c>
      <c r="H112">
        <v>149.22</v>
      </c>
      <c r="I112">
        <v>142.87</v>
      </c>
      <c r="J112">
        <v>144.38</v>
      </c>
      <c r="K112">
        <v>138.91999999999999</v>
      </c>
      <c r="L112">
        <v>139.16</v>
      </c>
      <c r="M112">
        <v>137.19</v>
      </c>
      <c r="N112">
        <v>135.97</v>
      </c>
      <c r="O112">
        <v>133.44</v>
      </c>
      <c r="P112">
        <v>137.63</v>
      </c>
      <c r="Q112">
        <v>137.49</v>
      </c>
      <c r="R112">
        <v>140.58000000000001</v>
      </c>
      <c r="S112">
        <v>144.04</v>
      </c>
      <c r="T112">
        <v>145</v>
      </c>
      <c r="U112">
        <v>145.15</v>
      </c>
      <c r="V112">
        <v>144.81</v>
      </c>
      <c r="W112">
        <v>145.66999999999999</v>
      </c>
      <c r="X112">
        <v>146.34</v>
      </c>
      <c r="Y112">
        <v>139.97</v>
      </c>
      <c r="Z112">
        <v>134.13</v>
      </c>
      <c r="AA112">
        <v>140.63999999999999</v>
      </c>
      <c r="AB112">
        <v>142.13</v>
      </c>
      <c r="AC112">
        <v>147.76</v>
      </c>
      <c r="AD112">
        <v>153.13</v>
      </c>
      <c r="AE112">
        <v>155.5</v>
      </c>
      <c r="AF112">
        <v>154.77000000000001</v>
      </c>
      <c r="AG112">
        <v>153.63</v>
      </c>
      <c r="AH112">
        <v>162.28</v>
      </c>
      <c r="AI112">
        <v>164.6</v>
      </c>
      <c r="AJ112">
        <v>167.17</v>
      </c>
      <c r="AK112">
        <v>161.52000000000001</v>
      </c>
      <c r="AL112">
        <v>162.18</v>
      </c>
      <c r="AM112">
        <v>161.11000000000001</v>
      </c>
      <c r="AN112">
        <v>162</v>
      </c>
      <c r="AO112">
        <v>164.45</v>
      </c>
      <c r="AP112">
        <v>164.46</v>
      </c>
      <c r="AQ112">
        <v>163.41999999999999</v>
      </c>
      <c r="AR112">
        <v>156.6</v>
      </c>
      <c r="AS112">
        <v>160.19999999999999</v>
      </c>
      <c r="AT112">
        <v>148.91</v>
      </c>
      <c r="AU112">
        <v>145.6</v>
      </c>
      <c r="AV112">
        <v>140.49</v>
      </c>
      <c r="AW112">
        <v>140.22</v>
      </c>
      <c r="AX112">
        <v>130.1</v>
      </c>
      <c r="AY112">
        <v>128.38999999999999</v>
      </c>
      <c r="AZ112">
        <v>135.19999999999999</v>
      </c>
      <c r="BA112">
        <v>135.69999999999999</v>
      </c>
      <c r="BB112">
        <v>145.83000000000001</v>
      </c>
      <c r="BC112">
        <v>137.37</v>
      </c>
      <c r="BD112">
        <v>134.78</v>
      </c>
      <c r="BE112">
        <v>127.07</v>
      </c>
      <c r="BF112">
        <v>134.37</v>
      </c>
      <c r="BG112">
        <v>132.16</v>
      </c>
      <c r="BH112">
        <v>122.27</v>
      </c>
      <c r="BI112">
        <v>136.99</v>
      </c>
      <c r="BJ112">
        <v>132.94999999999999</v>
      </c>
      <c r="BK112">
        <v>128.5</v>
      </c>
      <c r="BL112">
        <v>129.13999999999999</v>
      </c>
      <c r="BM112">
        <v>138.15</v>
      </c>
    </row>
    <row r="113" spans="1:65" x14ac:dyDescent="0.25">
      <c r="A113">
        <v>16.54</v>
      </c>
      <c r="B113">
        <v>16.03</v>
      </c>
      <c r="C113">
        <v>17.02</v>
      </c>
      <c r="D113">
        <v>17.05</v>
      </c>
      <c r="E113">
        <v>17.3</v>
      </c>
      <c r="F113">
        <v>17.46</v>
      </c>
      <c r="G113">
        <v>17.07</v>
      </c>
      <c r="H113">
        <v>16.53</v>
      </c>
      <c r="I113">
        <v>16.239999999999998</v>
      </c>
      <c r="J113">
        <v>16.63</v>
      </c>
      <c r="K113">
        <v>16.34</v>
      </c>
      <c r="L113">
        <v>16.690000000000001</v>
      </c>
      <c r="M113">
        <v>17.350000000000001</v>
      </c>
      <c r="N113">
        <v>17.7</v>
      </c>
      <c r="O113">
        <v>17.96</v>
      </c>
      <c r="P113">
        <v>17.75</v>
      </c>
      <c r="Q113">
        <v>17.72</v>
      </c>
      <c r="R113">
        <v>17.96</v>
      </c>
      <c r="S113">
        <v>18.59</v>
      </c>
      <c r="T113">
        <v>18.350000000000001</v>
      </c>
      <c r="U113">
        <v>18.399999999999999</v>
      </c>
      <c r="V113">
        <v>17.96</v>
      </c>
      <c r="W113">
        <v>17.71</v>
      </c>
      <c r="X113">
        <v>17.309999999999999</v>
      </c>
      <c r="Y113">
        <v>17.260000000000002</v>
      </c>
      <c r="Z113">
        <v>17.45</v>
      </c>
      <c r="AA113">
        <v>17.690000000000001</v>
      </c>
      <c r="AB113">
        <v>18.149999999999999</v>
      </c>
      <c r="AC113">
        <v>18.010000000000002</v>
      </c>
      <c r="AD113">
        <v>17.989999999999998</v>
      </c>
      <c r="AE113">
        <v>18.3</v>
      </c>
      <c r="AF113">
        <v>18.48</v>
      </c>
      <c r="AG113">
        <v>18.22</v>
      </c>
      <c r="AH113">
        <v>17.86</v>
      </c>
      <c r="AI113">
        <v>18.239999999999998</v>
      </c>
      <c r="AJ113">
        <v>18.940000000000001</v>
      </c>
      <c r="AK113">
        <v>18.54</v>
      </c>
      <c r="AL113">
        <v>18.36</v>
      </c>
      <c r="AM113">
        <v>17.690000000000001</v>
      </c>
      <c r="AN113">
        <v>17.760000000000002</v>
      </c>
      <c r="AO113">
        <v>17.64</v>
      </c>
      <c r="AP113">
        <v>17.440000000000001</v>
      </c>
      <c r="AQ113">
        <v>17.41</v>
      </c>
      <c r="AR113">
        <v>17.649999999999999</v>
      </c>
      <c r="AS113">
        <v>18.14</v>
      </c>
      <c r="AT113">
        <v>17.98</v>
      </c>
      <c r="AU113">
        <v>17.260000000000002</v>
      </c>
      <c r="AV113">
        <v>17.77</v>
      </c>
      <c r="AW113">
        <v>17.12</v>
      </c>
      <c r="AX113">
        <v>16.14</v>
      </c>
      <c r="AY113">
        <v>15.93</v>
      </c>
      <c r="AZ113">
        <v>15.86</v>
      </c>
      <c r="BA113">
        <v>15.83</v>
      </c>
      <c r="BB113">
        <v>16.25</v>
      </c>
      <c r="BC113">
        <v>16.3</v>
      </c>
      <c r="BD113">
        <v>15.58</v>
      </c>
      <c r="BE113">
        <v>15.59</v>
      </c>
      <c r="BF113">
        <v>15.5</v>
      </c>
      <c r="BG113">
        <v>15.55</v>
      </c>
      <c r="BH113">
        <v>14.46</v>
      </c>
      <c r="BI113">
        <v>15.08</v>
      </c>
      <c r="BJ113">
        <v>15.09</v>
      </c>
      <c r="BK113">
        <v>14.59</v>
      </c>
      <c r="BL113">
        <v>14.73</v>
      </c>
      <c r="BM113">
        <v>15.17</v>
      </c>
    </row>
    <row r="114" spans="1:65" x14ac:dyDescent="0.25">
      <c r="A114">
        <v>6.62</v>
      </c>
      <c r="B114">
        <v>6.63</v>
      </c>
      <c r="C114">
        <v>6.2</v>
      </c>
      <c r="D114">
        <v>6.27</v>
      </c>
      <c r="E114">
        <v>6.4</v>
      </c>
      <c r="F114">
        <v>6.67</v>
      </c>
      <c r="G114">
        <v>6.56</v>
      </c>
      <c r="H114">
        <v>6.41</v>
      </c>
      <c r="I114">
        <v>6.27</v>
      </c>
      <c r="J114">
        <v>5.99</v>
      </c>
      <c r="K114">
        <v>6.2</v>
      </c>
      <c r="L114">
        <v>6.49</v>
      </c>
      <c r="M114">
        <v>6.18</v>
      </c>
      <c r="N114">
        <v>6.28</v>
      </c>
      <c r="O114">
        <v>6.47</v>
      </c>
      <c r="P114">
        <v>6.52</v>
      </c>
      <c r="Q114">
        <v>6.46</v>
      </c>
      <c r="R114">
        <v>6.3949999999999996</v>
      </c>
      <c r="S114">
        <v>6.74</v>
      </c>
      <c r="T114">
        <v>6.7</v>
      </c>
      <c r="U114">
        <v>6.9</v>
      </c>
      <c r="V114">
        <v>7.01</v>
      </c>
      <c r="W114">
        <v>6.92</v>
      </c>
      <c r="X114">
        <v>6.8</v>
      </c>
      <c r="Y114">
        <v>6.44</v>
      </c>
      <c r="Z114">
        <v>6.36</v>
      </c>
      <c r="AA114">
        <v>6.54</v>
      </c>
      <c r="AB114">
        <v>6.46</v>
      </c>
      <c r="AC114">
        <v>6.6</v>
      </c>
      <c r="AD114">
        <v>6.61</v>
      </c>
      <c r="AE114">
        <v>6.13</v>
      </c>
      <c r="AF114">
        <v>6.09</v>
      </c>
      <c r="AG114">
        <v>6.12</v>
      </c>
      <c r="AH114">
        <v>6.36</v>
      </c>
      <c r="AI114">
        <v>6.38</v>
      </c>
      <c r="AJ114">
        <v>6.08</v>
      </c>
      <c r="AK114">
        <v>6.14</v>
      </c>
      <c r="AL114">
        <v>5.89</v>
      </c>
      <c r="AM114">
        <v>5.71</v>
      </c>
      <c r="AN114">
        <v>6.19</v>
      </c>
      <c r="AO114">
        <v>5.97</v>
      </c>
      <c r="AP114">
        <v>5.95</v>
      </c>
      <c r="AQ114">
        <v>5.61</v>
      </c>
      <c r="AR114">
        <v>5.65</v>
      </c>
      <c r="AS114">
        <v>5.35</v>
      </c>
      <c r="AT114">
        <v>5.39</v>
      </c>
      <c r="AU114">
        <v>5.18</v>
      </c>
      <c r="AV114">
        <v>5.21</v>
      </c>
      <c r="AW114">
        <v>4.96</v>
      </c>
      <c r="AX114">
        <v>4.71</v>
      </c>
      <c r="AY114">
        <v>4.63</v>
      </c>
      <c r="AZ114">
        <v>4.54</v>
      </c>
      <c r="BA114">
        <v>4.8499999999999996</v>
      </c>
      <c r="BB114">
        <v>5.14</v>
      </c>
      <c r="BC114">
        <v>4.76</v>
      </c>
      <c r="BD114">
        <v>4.84</v>
      </c>
      <c r="BE114">
        <v>4.99</v>
      </c>
      <c r="BF114">
        <v>4.47</v>
      </c>
      <c r="BG114">
        <v>4.29</v>
      </c>
      <c r="BH114">
        <v>4.28</v>
      </c>
      <c r="BI114">
        <v>4.16</v>
      </c>
      <c r="BJ114">
        <v>4</v>
      </c>
      <c r="BK114">
        <v>3.98</v>
      </c>
      <c r="BL114">
        <v>3.88</v>
      </c>
      <c r="BM114">
        <v>3.98</v>
      </c>
    </row>
    <row r="115" spans="1:65" x14ac:dyDescent="0.25">
      <c r="A115">
        <v>1.1499999999999999</v>
      </c>
      <c r="B115">
        <v>1.1599999999999999</v>
      </c>
      <c r="C115">
        <v>1.17</v>
      </c>
      <c r="D115">
        <v>1.19</v>
      </c>
      <c r="E115">
        <v>1.1666000000000001</v>
      </c>
      <c r="F115">
        <v>1.18</v>
      </c>
      <c r="G115">
        <v>1.22</v>
      </c>
      <c r="H115">
        <v>1.2</v>
      </c>
      <c r="I115">
        <v>1.18</v>
      </c>
      <c r="J115">
        <v>1.17</v>
      </c>
      <c r="K115">
        <v>1.1000000000000001</v>
      </c>
      <c r="L115">
        <v>1.1599999999999999</v>
      </c>
      <c r="M115">
        <v>1.1499999999999999</v>
      </c>
      <c r="N115">
        <v>1.1469</v>
      </c>
      <c r="O115">
        <v>1.1200000000000001</v>
      </c>
      <c r="P115">
        <v>1.1200000000000001</v>
      </c>
      <c r="Q115">
        <v>1.1100000000000001</v>
      </c>
      <c r="R115">
        <v>1.1299999999999999</v>
      </c>
      <c r="S115">
        <v>1.1000000000000001</v>
      </c>
      <c r="T115">
        <v>1.1100000000000001</v>
      </c>
      <c r="U115">
        <v>1.1399999999999999</v>
      </c>
      <c r="V115">
        <v>1.1200000000000001</v>
      </c>
      <c r="W115">
        <v>1.17</v>
      </c>
      <c r="X115">
        <v>1.1100000000000001</v>
      </c>
      <c r="Y115">
        <v>1.1100000000000001</v>
      </c>
      <c r="Z115">
        <v>1.105</v>
      </c>
      <c r="AA115">
        <v>1.0900000000000001</v>
      </c>
      <c r="AB115">
        <v>0.99739999999999995</v>
      </c>
      <c r="AC115">
        <v>0.99</v>
      </c>
      <c r="AD115">
        <v>0.95</v>
      </c>
      <c r="AE115">
        <v>0.96</v>
      </c>
      <c r="AF115">
        <v>0.92149999999999999</v>
      </c>
      <c r="AG115">
        <v>0.9</v>
      </c>
      <c r="AH115">
        <v>0.9</v>
      </c>
      <c r="AI115">
        <v>0.95</v>
      </c>
      <c r="AJ115">
        <v>1.02</v>
      </c>
      <c r="AK115">
        <v>1.08</v>
      </c>
      <c r="AL115">
        <v>1</v>
      </c>
      <c r="AM115">
        <v>1.03</v>
      </c>
      <c r="AN115">
        <v>0.97</v>
      </c>
      <c r="AO115">
        <v>0.99</v>
      </c>
      <c r="AP115">
        <v>0.96</v>
      </c>
      <c r="AQ115">
        <v>0.97350000000000003</v>
      </c>
      <c r="AR115">
        <v>0.98</v>
      </c>
      <c r="AS115">
        <v>0.97</v>
      </c>
      <c r="AT115">
        <v>0.94</v>
      </c>
      <c r="AU115">
        <v>0.94979999999999998</v>
      </c>
      <c r="AV115">
        <v>0.94</v>
      </c>
      <c r="AW115">
        <v>0.92010000000000003</v>
      </c>
      <c r="AX115">
        <v>0.91</v>
      </c>
      <c r="AY115">
        <v>0.93</v>
      </c>
      <c r="AZ115">
        <v>0.94</v>
      </c>
      <c r="BA115">
        <v>0.93200000000000005</v>
      </c>
      <c r="BB115">
        <v>0.91</v>
      </c>
      <c r="BC115">
        <v>0.90200000000000002</v>
      </c>
      <c r="BD115">
        <v>0.91</v>
      </c>
      <c r="BE115">
        <v>0.88009999999999999</v>
      </c>
      <c r="BF115">
        <v>0.81499999999999995</v>
      </c>
      <c r="BG115">
        <v>0.81</v>
      </c>
      <c r="BH115">
        <v>0.77900000000000003</v>
      </c>
      <c r="BI115">
        <v>0.75</v>
      </c>
      <c r="BJ115">
        <v>0.76</v>
      </c>
      <c r="BK115">
        <v>0.79</v>
      </c>
      <c r="BL115">
        <v>0.79900000000000004</v>
      </c>
      <c r="BM115">
        <v>0.8</v>
      </c>
    </row>
    <row r="116" spans="1:65" x14ac:dyDescent="0.25">
      <c r="A116">
        <v>69.19</v>
      </c>
      <c r="B116">
        <v>69.569999999999993</v>
      </c>
      <c r="C116">
        <v>70.87</v>
      </c>
      <c r="D116">
        <v>72.25</v>
      </c>
      <c r="E116">
        <v>71.69</v>
      </c>
      <c r="F116">
        <v>64.510000000000005</v>
      </c>
      <c r="G116">
        <v>68.75</v>
      </c>
      <c r="H116">
        <v>69.7</v>
      </c>
      <c r="I116">
        <v>70</v>
      </c>
      <c r="J116">
        <v>70.959999999999994</v>
      </c>
      <c r="K116">
        <v>70.180000000000007</v>
      </c>
      <c r="L116">
        <v>70.290000000000006</v>
      </c>
      <c r="M116">
        <v>70.92</v>
      </c>
      <c r="N116">
        <v>70.84</v>
      </c>
      <c r="O116">
        <v>70.900000000000006</v>
      </c>
      <c r="P116">
        <v>70.55</v>
      </c>
      <c r="Q116">
        <v>69.94</v>
      </c>
      <c r="R116">
        <v>70</v>
      </c>
      <c r="S116">
        <v>71.59</v>
      </c>
      <c r="T116">
        <v>71.34</v>
      </c>
      <c r="U116">
        <v>73.069999999999993</v>
      </c>
      <c r="V116">
        <v>76</v>
      </c>
      <c r="W116">
        <v>76.88</v>
      </c>
      <c r="X116">
        <v>74.97</v>
      </c>
      <c r="Y116">
        <v>73.66</v>
      </c>
      <c r="Z116">
        <v>72.349999999999994</v>
      </c>
      <c r="AA116">
        <v>71.849999999999994</v>
      </c>
      <c r="AB116">
        <v>71.739999999999995</v>
      </c>
      <c r="AC116">
        <v>71.5</v>
      </c>
      <c r="AD116">
        <v>73.19</v>
      </c>
      <c r="AE116">
        <v>73.86</v>
      </c>
      <c r="AF116">
        <v>73.38</v>
      </c>
      <c r="AG116">
        <v>71.58</v>
      </c>
      <c r="AH116">
        <v>72.36</v>
      </c>
      <c r="AI116">
        <v>68.459999999999994</v>
      </c>
      <c r="AJ116">
        <v>68.39</v>
      </c>
      <c r="AK116">
        <v>64.84</v>
      </c>
      <c r="AL116">
        <v>64.17</v>
      </c>
      <c r="AM116">
        <v>64.3</v>
      </c>
      <c r="AN116">
        <v>63.1</v>
      </c>
      <c r="AO116">
        <v>64.58</v>
      </c>
      <c r="AP116">
        <v>65.17</v>
      </c>
      <c r="AQ116">
        <v>63.88</v>
      </c>
      <c r="AR116">
        <v>64.38</v>
      </c>
      <c r="AS116">
        <v>64.819999999999993</v>
      </c>
      <c r="AT116">
        <v>62.75</v>
      </c>
      <c r="AU116">
        <v>63.85</v>
      </c>
      <c r="AV116">
        <v>63.91</v>
      </c>
      <c r="AW116">
        <v>64.37</v>
      </c>
      <c r="AX116">
        <v>63.42</v>
      </c>
      <c r="AY116">
        <v>63.07</v>
      </c>
      <c r="AZ116">
        <v>63.7</v>
      </c>
      <c r="BA116">
        <v>63.74</v>
      </c>
      <c r="BB116">
        <v>67.775000000000006</v>
      </c>
      <c r="BC116">
        <v>68.03</v>
      </c>
      <c r="BD116">
        <v>67.5</v>
      </c>
      <c r="BE116">
        <v>64.66</v>
      </c>
      <c r="BF116">
        <v>64.44</v>
      </c>
      <c r="BG116">
        <v>65.099999999999994</v>
      </c>
      <c r="BH116">
        <v>62.93</v>
      </c>
      <c r="BI116">
        <v>63.61</v>
      </c>
      <c r="BJ116">
        <v>62.38</v>
      </c>
      <c r="BK116">
        <v>62.03</v>
      </c>
      <c r="BL116">
        <v>64.48</v>
      </c>
      <c r="BM116">
        <v>64.36</v>
      </c>
    </row>
    <row r="117" spans="1:65" x14ac:dyDescent="0.25">
      <c r="A117">
        <v>37.700000000000003</v>
      </c>
      <c r="B117">
        <v>38.950000000000003</v>
      </c>
      <c r="C117">
        <v>40.4</v>
      </c>
      <c r="D117">
        <v>40.1</v>
      </c>
      <c r="E117">
        <v>39.950000000000003</v>
      </c>
      <c r="F117">
        <v>39.950000000000003</v>
      </c>
      <c r="G117">
        <v>39.450000000000003</v>
      </c>
      <c r="H117">
        <v>38.75</v>
      </c>
      <c r="I117">
        <v>37.950000000000003</v>
      </c>
      <c r="J117">
        <v>38.65</v>
      </c>
      <c r="K117">
        <v>38</v>
      </c>
      <c r="L117">
        <v>38.9</v>
      </c>
      <c r="M117">
        <v>37.35</v>
      </c>
      <c r="N117">
        <v>37</v>
      </c>
      <c r="O117">
        <v>37.549999999999997</v>
      </c>
      <c r="P117">
        <v>37.5</v>
      </c>
      <c r="Q117">
        <v>36.950000000000003</v>
      </c>
      <c r="R117">
        <v>37.299999999999997</v>
      </c>
      <c r="S117">
        <v>38.450000000000003</v>
      </c>
      <c r="T117">
        <v>38.6</v>
      </c>
      <c r="U117">
        <v>38.049999999999997</v>
      </c>
      <c r="V117">
        <v>36.85</v>
      </c>
      <c r="W117">
        <v>36.950000000000003</v>
      </c>
      <c r="X117">
        <v>36.25</v>
      </c>
      <c r="Y117">
        <v>37.200000000000003</v>
      </c>
      <c r="Z117">
        <v>36.6</v>
      </c>
      <c r="AA117">
        <v>37.75</v>
      </c>
      <c r="AB117">
        <v>39.25</v>
      </c>
      <c r="AC117">
        <v>37.6</v>
      </c>
      <c r="AD117">
        <v>36.799999999999997</v>
      </c>
      <c r="AE117">
        <v>36.6</v>
      </c>
      <c r="AF117">
        <v>37.299999999999997</v>
      </c>
      <c r="AG117">
        <v>36.5</v>
      </c>
      <c r="AH117">
        <v>36.15</v>
      </c>
      <c r="AI117">
        <v>37.299999999999997</v>
      </c>
      <c r="AJ117">
        <v>36.5</v>
      </c>
      <c r="AK117">
        <v>36.450000000000003</v>
      </c>
      <c r="AL117">
        <v>35.35</v>
      </c>
      <c r="AM117">
        <v>34.6</v>
      </c>
      <c r="AN117">
        <v>35.799999999999997</v>
      </c>
      <c r="AO117">
        <v>34.85</v>
      </c>
      <c r="AP117">
        <v>33.15</v>
      </c>
      <c r="AQ117">
        <v>31.95</v>
      </c>
      <c r="AR117">
        <v>31.72</v>
      </c>
      <c r="AS117">
        <v>32.64</v>
      </c>
      <c r="AT117">
        <v>32.61</v>
      </c>
      <c r="AU117">
        <v>32.33</v>
      </c>
      <c r="AV117">
        <v>32.159999999999997</v>
      </c>
      <c r="AW117">
        <v>30.53</v>
      </c>
      <c r="AX117">
        <v>30.23</v>
      </c>
      <c r="AY117">
        <v>30.56</v>
      </c>
      <c r="AZ117">
        <v>31.24</v>
      </c>
      <c r="BA117">
        <v>31.7</v>
      </c>
      <c r="BB117">
        <v>31.75</v>
      </c>
      <c r="BC117">
        <v>33.200000000000003</v>
      </c>
      <c r="BD117">
        <v>29.12</v>
      </c>
      <c r="BE117">
        <v>28.26</v>
      </c>
      <c r="BF117">
        <v>28</v>
      </c>
      <c r="BG117">
        <v>27.59</v>
      </c>
      <c r="BH117">
        <v>26.92</v>
      </c>
      <c r="BI117">
        <v>26.7</v>
      </c>
      <c r="BJ117">
        <v>26</v>
      </c>
      <c r="BK117">
        <v>25.56</v>
      </c>
      <c r="BL117">
        <v>26.75</v>
      </c>
      <c r="BM117">
        <v>27.56</v>
      </c>
    </row>
    <row r="118" spans="1:65" x14ac:dyDescent="0.25">
      <c r="A118">
        <v>43.69</v>
      </c>
      <c r="B118">
        <v>43.43</v>
      </c>
      <c r="C118">
        <v>43.63</v>
      </c>
      <c r="D118">
        <v>44.31</v>
      </c>
      <c r="E118">
        <v>44.73</v>
      </c>
      <c r="F118">
        <v>44.17</v>
      </c>
      <c r="G118">
        <v>44.2</v>
      </c>
      <c r="H118">
        <v>44.27</v>
      </c>
      <c r="I118">
        <v>43.82</v>
      </c>
      <c r="J118">
        <v>44.52</v>
      </c>
      <c r="K118">
        <v>43.58</v>
      </c>
      <c r="L118">
        <v>44.36</v>
      </c>
      <c r="M118">
        <v>44.89</v>
      </c>
      <c r="N118">
        <v>44.48</v>
      </c>
      <c r="O118">
        <v>44.99</v>
      </c>
      <c r="P118">
        <v>43.57</v>
      </c>
      <c r="Q118">
        <v>42.81</v>
      </c>
      <c r="R118">
        <v>43.43</v>
      </c>
      <c r="S118">
        <v>44.46</v>
      </c>
      <c r="T118">
        <v>44.5</v>
      </c>
      <c r="U118">
        <v>45.3</v>
      </c>
      <c r="V118">
        <v>45.18</v>
      </c>
      <c r="W118">
        <v>45.36</v>
      </c>
      <c r="X118">
        <v>44.8</v>
      </c>
      <c r="Y118">
        <v>45.03</v>
      </c>
      <c r="Z118">
        <v>43.2</v>
      </c>
      <c r="AA118">
        <v>43.38</v>
      </c>
      <c r="AB118">
        <v>43.89</v>
      </c>
      <c r="AC118">
        <v>43.98</v>
      </c>
      <c r="AD118">
        <v>44.68</v>
      </c>
      <c r="AE118">
        <v>45.65</v>
      </c>
      <c r="AF118">
        <v>46.63</v>
      </c>
      <c r="AG118">
        <v>46.54</v>
      </c>
      <c r="AH118">
        <v>46.73</v>
      </c>
      <c r="AI118">
        <v>47.1</v>
      </c>
      <c r="AJ118">
        <v>47.57</v>
      </c>
      <c r="AK118">
        <v>47.5</v>
      </c>
      <c r="AL118">
        <v>47.95</v>
      </c>
      <c r="AM118">
        <v>48.06</v>
      </c>
      <c r="AN118">
        <v>47.75</v>
      </c>
      <c r="AO118">
        <v>48.08</v>
      </c>
      <c r="AP118">
        <v>47.5</v>
      </c>
      <c r="AQ118">
        <v>47.31</v>
      </c>
      <c r="AR118">
        <v>47.05</v>
      </c>
      <c r="AS118">
        <v>47.69</v>
      </c>
      <c r="AT118">
        <v>47.26</v>
      </c>
      <c r="AU118">
        <v>46.62</v>
      </c>
      <c r="AV118">
        <v>45.91</v>
      </c>
      <c r="AW118">
        <v>44.92</v>
      </c>
      <c r="AX118">
        <v>42.01</v>
      </c>
      <c r="AY118">
        <v>40.299999999999997</v>
      </c>
      <c r="AZ118">
        <v>39.22</v>
      </c>
      <c r="BA118">
        <v>38.5</v>
      </c>
      <c r="BB118">
        <v>38.97</v>
      </c>
      <c r="BC118">
        <v>38.58</v>
      </c>
      <c r="BD118">
        <v>37.9</v>
      </c>
      <c r="BE118">
        <v>35.78</v>
      </c>
      <c r="BF118">
        <v>35.520000000000003</v>
      </c>
      <c r="BG118">
        <v>34.56</v>
      </c>
      <c r="BH118">
        <v>33.43</v>
      </c>
      <c r="BI118">
        <v>33.93</v>
      </c>
      <c r="BJ118">
        <v>33.03</v>
      </c>
      <c r="BK118">
        <v>31.41</v>
      </c>
      <c r="BL118">
        <v>31.53</v>
      </c>
      <c r="BM118">
        <v>32.51</v>
      </c>
    </row>
    <row r="119" spans="1:65" x14ac:dyDescent="0.25">
      <c r="A119">
        <v>138.12</v>
      </c>
      <c r="B119">
        <v>137.38</v>
      </c>
      <c r="C119">
        <v>136.94</v>
      </c>
      <c r="D119">
        <v>137.4</v>
      </c>
      <c r="E119">
        <v>137.68</v>
      </c>
      <c r="F119">
        <v>137.4</v>
      </c>
      <c r="G119">
        <v>136.88999999999999</v>
      </c>
      <c r="H119">
        <v>136.09</v>
      </c>
      <c r="I119">
        <v>135.76</v>
      </c>
      <c r="J119">
        <v>135.51</v>
      </c>
      <c r="K119">
        <v>135.38</v>
      </c>
      <c r="L119">
        <v>136.13</v>
      </c>
      <c r="M119">
        <v>137.51</v>
      </c>
      <c r="N119">
        <v>137.63</v>
      </c>
      <c r="O119">
        <v>137.72</v>
      </c>
      <c r="P119">
        <v>136.41</v>
      </c>
      <c r="Q119">
        <v>136.13999999999999</v>
      </c>
      <c r="R119">
        <v>136.13</v>
      </c>
      <c r="S119">
        <v>137.01</v>
      </c>
      <c r="T119">
        <v>136.83000000000001</v>
      </c>
      <c r="U119">
        <v>136.53</v>
      </c>
      <c r="V119">
        <v>136.37</v>
      </c>
      <c r="W119">
        <v>135.94999999999999</v>
      </c>
      <c r="X119">
        <v>136.05000000000001</v>
      </c>
      <c r="Y119">
        <v>136.96</v>
      </c>
      <c r="Z119">
        <v>139</v>
      </c>
      <c r="AA119">
        <v>138.26</v>
      </c>
      <c r="AB119">
        <v>138.59</v>
      </c>
      <c r="AC119">
        <v>139.24</v>
      </c>
      <c r="AD119">
        <v>139.06</v>
      </c>
      <c r="AE119">
        <v>139.66</v>
      </c>
      <c r="AF119">
        <v>141.49</v>
      </c>
      <c r="AG119">
        <v>139.6</v>
      </c>
      <c r="AH119">
        <v>140.87</v>
      </c>
      <c r="AI119">
        <v>141.08000000000001</v>
      </c>
      <c r="AJ119">
        <v>141.84</v>
      </c>
      <c r="AK119">
        <v>141.97999999999999</v>
      </c>
      <c r="AL119">
        <v>140.44</v>
      </c>
      <c r="AM119">
        <v>140.72999999999999</v>
      </c>
      <c r="AN119">
        <v>140.30000000000001</v>
      </c>
      <c r="AO119">
        <v>139.91</v>
      </c>
      <c r="AP119">
        <v>140.47</v>
      </c>
      <c r="AQ119">
        <v>141.27000000000001</v>
      </c>
      <c r="AR119">
        <v>141.07</v>
      </c>
      <c r="AS119">
        <v>141.54</v>
      </c>
      <c r="AT119">
        <v>140.94</v>
      </c>
      <c r="AU119">
        <v>140.27000000000001</v>
      </c>
      <c r="AV119">
        <v>138.65</v>
      </c>
      <c r="AW119">
        <v>135.13999999999999</v>
      </c>
      <c r="AX119">
        <v>133.54</v>
      </c>
      <c r="AY119">
        <v>134.34</v>
      </c>
      <c r="AZ119">
        <v>134.31</v>
      </c>
      <c r="BA119">
        <v>134.72999999999999</v>
      </c>
      <c r="BB119">
        <v>135.06</v>
      </c>
      <c r="BC119">
        <v>133.59</v>
      </c>
      <c r="BD119">
        <v>131.99</v>
      </c>
      <c r="BE119">
        <v>131.5</v>
      </c>
      <c r="BF119">
        <v>130.5</v>
      </c>
      <c r="BG119">
        <v>132.27000000000001</v>
      </c>
      <c r="BH119">
        <v>128.13</v>
      </c>
      <c r="BI119">
        <v>129.28</v>
      </c>
      <c r="BJ119">
        <v>128.27000000000001</v>
      </c>
      <c r="BK119">
        <v>126.41</v>
      </c>
      <c r="BL119">
        <v>128.19999999999999</v>
      </c>
      <c r="BM119">
        <v>128.02000000000001</v>
      </c>
    </row>
    <row r="120" spans="1:65" x14ac:dyDescent="0.25">
      <c r="A120">
        <v>20.190000000000001</v>
      </c>
      <c r="B120">
        <v>20.420000000000002</v>
      </c>
      <c r="C120">
        <v>20.5</v>
      </c>
      <c r="D120">
        <v>21.05</v>
      </c>
      <c r="E120">
        <v>21.08</v>
      </c>
      <c r="F120">
        <v>21.46</v>
      </c>
      <c r="G120">
        <v>22.49</v>
      </c>
      <c r="H120">
        <v>21.98</v>
      </c>
      <c r="I120">
        <v>20.52</v>
      </c>
      <c r="J120">
        <v>20.67</v>
      </c>
      <c r="K120">
        <v>19.899999999999999</v>
      </c>
      <c r="L120">
        <v>20.12</v>
      </c>
      <c r="M120">
        <v>20.399999999999999</v>
      </c>
      <c r="N120">
        <v>20.149999999999999</v>
      </c>
      <c r="O120">
        <v>20.04</v>
      </c>
      <c r="P120">
        <v>20.65</v>
      </c>
      <c r="Q120">
        <v>22.42</v>
      </c>
      <c r="R120">
        <v>22.52</v>
      </c>
      <c r="S120">
        <v>22.01</v>
      </c>
      <c r="T120">
        <v>22.07</v>
      </c>
      <c r="U120">
        <v>22.86</v>
      </c>
      <c r="V120">
        <v>22.9</v>
      </c>
      <c r="W120">
        <v>25.96</v>
      </c>
      <c r="X120">
        <v>25.67</v>
      </c>
      <c r="Y120">
        <v>27.19</v>
      </c>
      <c r="Z120">
        <v>27.33</v>
      </c>
      <c r="AA120">
        <v>28.07</v>
      </c>
      <c r="AB120">
        <v>29.43</v>
      </c>
      <c r="AC120">
        <v>30.2</v>
      </c>
      <c r="AD120">
        <v>29.6</v>
      </c>
      <c r="AE120">
        <v>29.6</v>
      </c>
      <c r="AF120">
        <v>30.24</v>
      </c>
      <c r="AG120">
        <v>30</v>
      </c>
      <c r="AH120">
        <v>29.95</v>
      </c>
      <c r="AI120">
        <v>29.97</v>
      </c>
      <c r="AJ120">
        <v>30.53</v>
      </c>
      <c r="AK120">
        <v>28.28</v>
      </c>
      <c r="AL120">
        <v>29.11</v>
      </c>
      <c r="AM120">
        <v>28.79</v>
      </c>
      <c r="AN120">
        <v>29.6</v>
      </c>
      <c r="AO120">
        <v>29.28</v>
      </c>
      <c r="AP120">
        <v>29.9</v>
      </c>
      <c r="AQ120">
        <v>29</v>
      </c>
      <c r="AR120">
        <v>29.08</v>
      </c>
      <c r="AS120">
        <v>29.21</v>
      </c>
      <c r="AT120">
        <v>29.3</v>
      </c>
      <c r="AU120">
        <v>29.95</v>
      </c>
      <c r="AV120">
        <v>29.82</v>
      </c>
      <c r="AW120">
        <v>29.36</v>
      </c>
      <c r="AX120">
        <v>27.95</v>
      </c>
      <c r="AY120">
        <v>26.69</v>
      </c>
      <c r="AZ120">
        <v>26.82</v>
      </c>
      <c r="BA120">
        <v>27.09</v>
      </c>
      <c r="BB120">
        <v>28.69</v>
      </c>
      <c r="BC120">
        <v>29.6</v>
      </c>
      <c r="BD120">
        <v>28.88</v>
      </c>
      <c r="BE120">
        <v>28.65</v>
      </c>
      <c r="BF120">
        <v>29.41</v>
      </c>
      <c r="BG120">
        <v>27.19</v>
      </c>
      <c r="BH120">
        <v>25.67</v>
      </c>
      <c r="BI120">
        <v>27.1</v>
      </c>
      <c r="BJ120">
        <v>27.4</v>
      </c>
      <c r="BK120">
        <v>27.03</v>
      </c>
      <c r="BL120">
        <v>27.38</v>
      </c>
      <c r="BM120">
        <v>27.68</v>
      </c>
    </row>
    <row r="121" spans="1:65" x14ac:dyDescent="0.25">
      <c r="A121">
        <v>21.8</v>
      </c>
      <c r="B121">
        <v>22.68</v>
      </c>
      <c r="C121">
        <v>21.49</v>
      </c>
      <c r="D121">
        <v>21.75</v>
      </c>
      <c r="E121">
        <v>21.45</v>
      </c>
      <c r="F121">
        <v>21.33</v>
      </c>
      <c r="G121">
        <v>22.29</v>
      </c>
      <c r="H121">
        <v>22.75</v>
      </c>
      <c r="I121">
        <v>22.57</v>
      </c>
      <c r="J121">
        <v>23.93</v>
      </c>
      <c r="K121">
        <v>23.53</v>
      </c>
      <c r="L121">
        <v>23.7</v>
      </c>
      <c r="M121">
        <v>23.78</v>
      </c>
      <c r="N121">
        <v>24.17</v>
      </c>
      <c r="O121">
        <v>24.5</v>
      </c>
      <c r="P121">
        <v>25.06</v>
      </c>
      <c r="Q121">
        <v>24.61</v>
      </c>
      <c r="R121">
        <v>25.33</v>
      </c>
      <c r="S121">
        <v>26.12</v>
      </c>
      <c r="T121">
        <v>26.49</v>
      </c>
      <c r="U121">
        <v>26.75</v>
      </c>
      <c r="V121">
        <v>25.3</v>
      </c>
      <c r="W121">
        <v>24.86</v>
      </c>
      <c r="X121">
        <v>25.21</v>
      </c>
      <c r="Y121">
        <v>25.09</v>
      </c>
      <c r="Z121">
        <v>25.22</v>
      </c>
      <c r="AA121">
        <v>26.85</v>
      </c>
      <c r="AB121">
        <v>26.04</v>
      </c>
      <c r="AC121">
        <v>25.97</v>
      </c>
      <c r="AD121">
        <v>25.89</v>
      </c>
      <c r="AE121">
        <v>25.88</v>
      </c>
      <c r="AF121">
        <v>25.78</v>
      </c>
      <c r="AG121">
        <v>24.95</v>
      </c>
      <c r="AH121">
        <v>25.49</v>
      </c>
      <c r="AI121">
        <v>25.26</v>
      </c>
      <c r="AJ121">
        <v>25.44</v>
      </c>
      <c r="AK121">
        <v>24.77</v>
      </c>
      <c r="AL121">
        <v>24.72</v>
      </c>
      <c r="AM121">
        <v>25.07</v>
      </c>
      <c r="AN121">
        <v>24.46</v>
      </c>
      <c r="AO121">
        <v>24.06</v>
      </c>
      <c r="AP121">
        <v>23.7</v>
      </c>
      <c r="AQ121">
        <v>22.95</v>
      </c>
      <c r="AR121">
        <v>22.72</v>
      </c>
      <c r="AS121">
        <v>22.42</v>
      </c>
      <c r="AT121">
        <v>21.31</v>
      </c>
      <c r="AU121">
        <v>21</v>
      </c>
      <c r="AV121">
        <v>20.3</v>
      </c>
      <c r="AW121">
        <v>20.05</v>
      </c>
      <c r="AX121">
        <v>19.05</v>
      </c>
      <c r="AY121">
        <v>18.399999999999999</v>
      </c>
      <c r="AZ121">
        <v>18.97</v>
      </c>
      <c r="BA121">
        <v>19.02</v>
      </c>
      <c r="BB121">
        <v>19.93</v>
      </c>
      <c r="BC121">
        <v>19.899999999999999</v>
      </c>
      <c r="BD121">
        <v>19.14</v>
      </c>
      <c r="BE121">
        <v>18.600000000000001</v>
      </c>
      <c r="BF121">
        <v>18.37</v>
      </c>
      <c r="BG121">
        <v>18.829999999999998</v>
      </c>
      <c r="BH121">
        <v>19.47</v>
      </c>
      <c r="BI121">
        <v>19.73</v>
      </c>
      <c r="BJ121">
        <v>18.18</v>
      </c>
      <c r="BK121">
        <v>18.350000000000001</v>
      </c>
      <c r="BL121">
        <v>18.46</v>
      </c>
      <c r="BM121">
        <v>19.22</v>
      </c>
    </row>
    <row r="122" spans="1:65" x14ac:dyDescent="0.25">
      <c r="A122">
        <v>36.06</v>
      </c>
      <c r="B122">
        <v>37.03</v>
      </c>
      <c r="C122">
        <v>37.33</v>
      </c>
      <c r="D122">
        <v>36.590000000000003</v>
      </c>
      <c r="E122">
        <v>37.25</v>
      </c>
      <c r="F122">
        <v>37.04</v>
      </c>
      <c r="G122">
        <v>38.29</v>
      </c>
      <c r="H122">
        <v>38.19</v>
      </c>
      <c r="I122">
        <v>38.06</v>
      </c>
      <c r="J122">
        <v>37.520000000000003</v>
      </c>
      <c r="K122">
        <v>36.35</v>
      </c>
      <c r="L122">
        <v>39.1</v>
      </c>
      <c r="M122">
        <v>40.29</v>
      </c>
      <c r="N122">
        <v>39.82</v>
      </c>
      <c r="O122">
        <v>39.43</v>
      </c>
      <c r="P122">
        <v>41.72</v>
      </c>
      <c r="Q122">
        <v>42.55</v>
      </c>
      <c r="R122">
        <v>44.43</v>
      </c>
      <c r="S122">
        <v>47.26</v>
      </c>
      <c r="T122">
        <v>47</v>
      </c>
      <c r="U122">
        <v>47.16</v>
      </c>
      <c r="V122">
        <v>43.9</v>
      </c>
      <c r="W122">
        <v>42.79</v>
      </c>
      <c r="X122">
        <v>44.26</v>
      </c>
      <c r="Y122">
        <v>44.07</v>
      </c>
      <c r="Z122">
        <v>41.87</v>
      </c>
      <c r="AA122">
        <v>46.05</v>
      </c>
      <c r="AB122">
        <v>45.76</v>
      </c>
      <c r="AC122">
        <v>42.95</v>
      </c>
      <c r="AD122">
        <v>42.68</v>
      </c>
      <c r="AE122">
        <v>42.44</v>
      </c>
      <c r="AF122">
        <v>42.64</v>
      </c>
      <c r="AG122">
        <v>40.26</v>
      </c>
      <c r="AH122">
        <v>39.75</v>
      </c>
      <c r="AI122">
        <v>37.83</v>
      </c>
      <c r="AJ122">
        <v>38.82</v>
      </c>
      <c r="AK122">
        <v>40.130000000000003</v>
      </c>
      <c r="AL122">
        <v>41.43</v>
      </c>
      <c r="AM122">
        <v>42.64</v>
      </c>
      <c r="AN122">
        <v>41.97</v>
      </c>
      <c r="AO122">
        <v>41.61</v>
      </c>
      <c r="AP122">
        <v>40.78</v>
      </c>
      <c r="AQ122">
        <v>39.93</v>
      </c>
      <c r="AR122">
        <v>37.03</v>
      </c>
      <c r="AS122">
        <v>38.21</v>
      </c>
      <c r="AT122">
        <v>37.81</v>
      </c>
      <c r="AU122">
        <v>37.04</v>
      </c>
      <c r="AV122">
        <v>36.35</v>
      </c>
      <c r="AW122">
        <v>35.729999999999997</v>
      </c>
      <c r="AX122">
        <v>33.54</v>
      </c>
      <c r="AY122">
        <v>34.549999999999997</v>
      </c>
      <c r="AZ122">
        <v>36.299999999999997</v>
      </c>
      <c r="BA122">
        <v>36.86</v>
      </c>
      <c r="BB122">
        <v>38.96</v>
      </c>
      <c r="BC122">
        <v>37.909999999999997</v>
      </c>
      <c r="BD122">
        <v>36.78</v>
      </c>
      <c r="BE122">
        <v>35.68</v>
      </c>
      <c r="BF122">
        <v>36.299999999999997</v>
      </c>
      <c r="BG122">
        <v>35.53</v>
      </c>
      <c r="BH122">
        <v>34.020000000000003</v>
      </c>
      <c r="BI122">
        <v>35.75</v>
      </c>
      <c r="BJ122">
        <v>33.75</v>
      </c>
      <c r="BK122">
        <v>34.17</v>
      </c>
      <c r="BL122">
        <v>35.49</v>
      </c>
      <c r="BM122">
        <v>36.29</v>
      </c>
    </row>
    <row r="123" spans="1:65" x14ac:dyDescent="0.25">
      <c r="A123">
        <v>13.13</v>
      </c>
      <c r="B123">
        <v>13.59</v>
      </c>
      <c r="C123">
        <v>12.69</v>
      </c>
      <c r="D123">
        <v>12.59</v>
      </c>
      <c r="E123">
        <v>12.35</v>
      </c>
      <c r="F123">
        <v>12.88</v>
      </c>
      <c r="G123">
        <v>12.85</v>
      </c>
      <c r="H123">
        <v>13.13</v>
      </c>
      <c r="I123">
        <v>13.22</v>
      </c>
      <c r="J123">
        <v>13.09</v>
      </c>
      <c r="K123">
        <v>13.22</v>
      </c>
      <c r="L123">
        <v>13.37</v>
      </c>
      <c r="M123">
        <v>12.45</v>
      </c>
      <c r="N123">
        <v>12.84</v>
      </c>
      <c r="O123">
        <v>13.2</v>
      </c>
      <c r="P123">
        <v>12.37</v>
      </c>
      <c r="Q123">
        <v>12.64</v>
      </c>
      <c r="R123">
        <v>13.74</v>
      </c>
      <c r="S123">
        <v>13.75</v>
      </c>
      <c r="T123">
        <v>13.68</v>
      </c>
      <c r="U123">
        <v>13.65</v>
      </c>
      <c r="V123">
        <v>13.45</v>
      </c>
      <c r="W123">
        <v>13.47</v>
      </c>
      <c r="X123">
        <v>13.24</v>
      </c>
      <c r="Y123">
        <v>13.38</v>
      </c>
      <c r="Z123">
        <v>13.1</v>
      </c>
      <c r="AA123">
        <v>12.96</v>
      </c>
      <c r="AB123">
        <v>13.04</v>
      </c>
      <c r="AC123">
        <v>12.81</v>
      </c>
      <c r="AD123">
        <v>12.95</v>
      </c>
      <c r="AE123">
        <v>13.29</v>
      </c>
      <c r="AF123">
        <v>13.15</v>
      </c>
      <c r="AG123">
        <v>13.21</v>
      </c>
      <c r="AH123">
        <v>13.57</v>
      </c>
      <c r="AI123">
        <v>13.56</v>
      </c>
      <c r="AJ123">
        <v>13.49</v>
      </c>
      <c r="AK123">
        <v>12.67</v>
      </c>
      <c r="AL123">
        <v>12.25</v>
      </c>
      <c r="AM123">
        <v>12.2</v>
      </c>
      <c r="AN123">
        <v>11.93</v>
      </c>
      <c r="AO123">
        <v>12.23</v>
      </c>
      <c r="AP123">
        <v>12.18</v>
      </c>
      <c r="AQ123">
        <v>11.73</v>
      </c>
      <c r="AR123">
        <v>11.54</v>
      </c>
      <c r="AS123">
        <v>11.13</v>
      </c>
      <c r="AT123">
        <v>12.3</v>
      </c>
      <c r="AU123">
        <v>11.71</v>
      </c>
      <c r="AV123">
        <v>11.51</v>
      </c>
      <c r="AW123">
        <v>11.35</v>
      </c>
      <c r="AX123">
        <v>10.06</v>
      </c>
      <c r="AY123">
        <v>10.77</v>
      </c>
      <c r="AZ123">
        <v>10.56</v>
      </c>
      <c r="BA123">
        <v>9.6999999999999993</v>
      </c>
      <c r="BB123">
        <v>9.65</v>
      </c>
      <c r="BC123">
        <v>9.81</v>
      </c>
      <c r="BD123">
        <v>9.99</v>
      </c>
      <c r="BE123">
        <v>9.61</v>
      </c>
      <c r="BF123">
        <v>9.6999999999999993</v>
      </c>
      <c r="BG123">
        <v>9.11</v>
      </c>
      <c r="BH123">
        <v>9.0500000000000007</v>
      </c>
      <c r="BI123">
        <v>8.6300000000000008</v>
      </c>
      <c r="BJ123">
        <v>8.5</v>
      </c>
      <c r="BK123">
        <v>8.98</v>
      </c>
      <c r="BL123">
        <v>9.33</v>
      </c>
      <c r="BM123">
        <v>9.11</v>
      </c>
    </row>
    <row r="124" spans="1:65" x14ac:dyDescent="0.25">
      <c r="A124">
        <v>13.09</v>
      </c>
      <c r="B124">
        <v>13.36</v>
      </c>
      <c r="C124">
        <v>13.1</v>
      </c>
      <c r="D124">
        <v>13.31</v>
      </c>
      <c r="E124">
        <v>14.08</v>
      </c>
      <c r="F124">
        <v>14.32</v>
      </c>
      <c r="G124">
        <v>14.54</v>
      </c>
      <c r="H124">
        <v>14.6</v>
      </c>
      <c r="I124">
        <v>14.76</v>
      </c>
      <c r="J124">
        <v>14.82</v>
      </c>
      <c r="K124">
        <v>14.53</v>
      </c>
      <c r="L124">
        <v>15.07</v>
      </c>
      <c r="M124">
        <v>14.92</v>
      </c>
      <c r="N124">
        <v>15.52</v>
      </c>
      <c r="O124">
        <v>15.9</v>
      </c>
      <c r="P124">
        <v>15.89</v>
      </c>
      <c r="Q124">
        <v>15.46</v>
      </c>
      <c r="R124">
        <v>15.34</v>
      </c>
      <c r="S124">
        <v>15.49</v>
      </c>
      <c r="T124">
        <v>15.55</v>
      </c>
      <c r="U124">
        <v>15.68</v>
      </c>
      <c r="V124">
        <v>15.74</v>
      </c>
      <c r="W124">
        <v>15.85</v>
      </c>
      <c r="X124">
        <v>15.74</v>
      </c>
      <c r="Y124">
        <v>15.9</v>
      </c>
      <c r="Z124">
        <v>13.02</v>
      </c>
      <c r="AA124">
        <v>14.81</v>
      </c>
      <c r="AB124">
        <v>15.99</v>
      </c>
      <c r="AC124">
        <v>16.149999999999999</v>
      </c>
      <c r="AD124">
        <v>15.43</v>
      </c>
      <c r="AE124">
        <v>16.62</v>
      </c>
      <c r="AF124">
        <v>17.690000000000001</v>
      </c>
      <c r="AG124">
        <v>17.09</v>
      </c>
      <c r="AH124">
        <v>16.93</v>
      </c>
      <c r="AI124">
        <v>16.32</v>
      </c>
      <c r="AJ124">
        <v>16.8</v>
      </c>
      <c r="AK124">
        <v>15.99</v>
      </c>
      <c r="AL124">
        <v>16.87</v>
      </c>
      <c r="AM124">
        <v>16.75</v>
      </c>
      <c r="AN124">
        <v>15.45</v>
      </c>
      <c r="AO124">
        <v>15.38</v>
      </c>
      <c r="AP124">
        <v>15.26</v>
      </c>
      <c r="AQ124">
        <v>15.23</v>
      </c>
      <c r="AR124">
        <v>14.91</v>
      </c>
      <c r="AS124">
        <v>14.11</v>
      </c>
      <c r="AT124">
        <v>15.03</v>
      </c>
      <c r="AU124">
        <v>14.52</v>
      </c>
      <c r="AV124">
        <v>14.2</v>
      </c>
      <c r="AW124">
        <v>13.8</v>
      </c>
      <c r="AX124">
        <v>13.31</v>
      </c>
      <c r="AY124">
        <v>13.2</v>
      </c>
      <c r="AZ124">
        <v>13.23</v>
      </c>
      <c r="BA124">
        <v>13.17</v>
      </c>
      <c r="BB124">
        <v>13.4</v>
      </c>
      <c r="BC124">
        <v>12.8</v>
      </c>
      <c r="BD124">
        <v>13.08</v>
      </c>
      <c r="BE124">
        <v>11.76</v>
      </c>
      <c r="BF124">
        <v>12.33</v>
      </c>
      <c r="BG124">
        <v>12.22</v>
      </c>
      <c r="BH124">
        <v>12.03</v>
      </c>
      <c r="BI124">
        <v>12.98</v>
      </c>
      <c r="BJ124">
        <v>13</v>
      </c>
      <c r="BK124">
        <v>13.62</v>
      </c>
      <c r="BL124">
        <v>13.66</v>
      </c>
      <c r="BM124">
        <v>13.16</v>
      </c>
    </row>
    <row r="125" spans="1:65" x14ac:dyDescent="0.25">
      <c r="A125">
        <v>2.9</v>
      </c>
      <c r="B125">
        <v>2.9</v>
      </c>
      <c r="C125">
        <v>3.08</v>
      </c>
      <c r="D125">
        <v>2.95</v>
      </c>
      <c r="E125">
        <v>3</v>
      </c>
      <c r="F125">
        <v>2.8</v>
      </c>
      <c r="G125">
        <v>2.85</v>
      </c>
      <c r="H125">
        <v>2.93</v>
      </c>
      <c r="I125">
        <v>2.85</v>
      </c>
      <c r="J125">
        <v>2.87</v>
      </c>
      <c r="K125">
        <v>2.8519999999999999</v>
      </c>
      <c r="L125">
        <v>2.85</v>
      </c>
      <c r="M125">
        <v>2.95</v>
      </c>
      <c r="N125">
        <v>2.8</v>
      </c>
      <c r="O125">
        <v>2.78</v>
      </c>
      <c r="P125">
        <v>2.7</v>
      </c>
      <c r="Q125">
        <v>2.61</v>
      </c>
      <c r="R125">
        <v>2.65</v>
      </c>
      <c r="S125">
        <v>2.6</v>
      </c>
      <c r="T125">
        <v>2.61</v>
      </c>
      <c r="U125">
        <v>2.8999000000000001</v>
      </c>
      <c r="V125">
        <v>2.61</v>
      </c>
      <c r="W125">
        <v>2.67</v>
      </c>
      <c r="X125">
        <v>2.61</v>
      </c>
      <c r="Y125">
        <v>2.6</v>
      </c>
      <c r="Z125">
        <v>2.6</v>
      </c>
      <c r="AA125">
        <v>2.6</v>
      </c>
      <c r="AB125">
        <v>2.6</v>
      </c>
      <c r="AC125">
        <v>2.6</v>
      </c>
      <c r="AD125">
        <v>2.74</v>
      </c>
      <c r="AE125">
        <v>2.75</v>
      </c>
      <c r="AF125">
        <v>2.69</v>
      </c>
      <c r="AG125">
        <v>2.42</v>
      </c>
      <c r="AH125">
        <v>2.5950000000000002</v>
      </c>
      <c r="AI125">
        <v>2.2913999999999999</v>
      </c>
      <c r="AJ125">
        <v>2.56</v>
      </c>
      <c r="AK125">
        <v>2.79</v>
      </c>
      <c r="AL125">
        <v>2.6</v>
      </c>
      <c r="AM125">
        <v>2.67</v>
      </c>
      <c r="AN125">
        <v>2.5379999999999998</v>
      </c>
      <c r="AO125">
        <v>2.41</v>
      </c>
      <c r="AP125">
        <v>2.21</v>
      </c>
      <c r="AQ125">
        <v>2.2999999999999998</v>
      </c>
      <c r="AR125">
        <v>2.69</v>
      </c>
      <c r="AS125">
        <v>2.5</v>
      </c>
      <c r="AT125">
        <v>2.48</v>
      </c>
      <c r="AU125">
        <v>2.4500000000000002</v>
      </c>
      <c r="AV125">
        <v>2.31</v>
      </c>
      <c r="AW125">
        <v>2.3199999999999998</v>
      </c>
      <c r="AX125">
        <v>2.56</v>
      </c>
      <c r="AY125">
        <v>2.2799999999999998</v>
      </c>
      <c r="AZ125">
        <v>2.4249999999999998</v>
      </c>
      <c r="BA125">
        <v>2.2000000000000002</v>
      </c>
      <c r="BB125">
        <v>2.33</v>
      </c>
      <c r="BC125">
        <v>2.2000000000000002</v>
      </c>
      <c r="BD125">
        <v>2.11</v>
      </c>
      <c r="BE125">
        <v>2.1</v>
      </c>
      <c r="BF125">
        <v>2.1</v>
      </c>
      <c r="BG125">
        <v>2.09</v>
      </c>
      <c r="BH125">
        <v>1.891</v>
      </c>
      <c r="BI125">
        <v>2</v>
      </c>
      <c r="BJ125">
        <v>1.55</v>
      </c>
      <c r="BK125">
        <v>1.99</v>
      </c>
      <c r="BL125">
        <v>1.98</v>
      </c>
      <c r="BM125">
        <v>1.9642999999999999</v>
      </c>
    </row>
    <row r="126" spans="1:65" x14ac:dyDescent="0.25">
      <c r="A126">
        <v>22.59</v>
      </c>
      <c r="B126">
        <v>24.06</v>
      </c>
      <c r="C126">
        <v>24.844999999999999</v>
      </c>
      <c r="D126">
        <v>26.93</v>
      </c>
      <c r="E126">
        <v>26</v>
      </c>
      <c r="F126">
        <v>26</v>
      </c>
      <c r="G126">
        <v>26.25</v>
      </c>
      <c r="H126">
        <v>25.54</v>
      </c>
      <c r="I126">
        <v>23.864999999999998</v>
      </c>
      <c r="J126">
        <v>21.934999999999999</v>
      </c>
      <c r="K126">
        <v>18.774999999999999</v>
      </c>
      <c r="L126">
        <v>20.895</v>
      </c>
      <c r="M126">
        <v>20.280550000000002</v>
      </c>
      <c r="N126">
        <v>19.905000000000001</v>
      </c>
      <c r="O126">
        <v>20.48</v>
      </c>
      <c r="P126">
        <v>19.605</v>
      </c>
      <c r="Q126">
        <v>20.5</v>
      </c>
      <c r="R126">
        <v>20.5</v>
      </c>
      <c r="S126">
        <v>19.855</v>
      </c>
      <c r="T126">
        <v>18.899999999999999</v>
      </c>
      <c r="U126">
        <v>18.260000000000002</v>
      </c>
      <c r="V126">
        <v>18.41</v>
      </c>
      <c r="W126">
        <v>17.3</v>
      </c>
      <c r="X126">
        <v>17.25</v>
      </c>
      <c r="Y126">
        <v>17.25</v>
      </c>
      <c r="Z126">
        <v>17.61</v>
      </c>
      <c r="AA126">
        <v>18.329999999999998</v>
      </c>
      <c r="AB126">
        <v>17.329999999999998</v>
      </c>
      <c r="AC126">
        <v>16.73</v>
      </c>
      <c r="AD126">
        <v>17.649999999999999</v>
      </c>
      <c r="AE126">
        <v>18.93</v>
      </c>
      <c r="AF126">
        <v>20.100000000000001</v>
      </c>
      <c r="AG126">
        <v>19.61</v>
      </c>
      <c r="AH126">
        <v>19.100000000000001</v>
      </c>
      <c r="AI126">
        <v>18.3</v>
      </c>
      <c r="AJ126">
        <v>18.010000000000002</v>
      </c>
      <c r="AK126">
        <v>18.5</v>
      </c>
      <c r="AL126">
        <v>18.38</v>
      </c>
      <c r="AM126">
        <v>18.079999999999998</v>
      </c>
      <c r="AN126">
        <v>18.3</v>
      </c>
      <c r="AO126">
        <v>17.72</v>
      </c>
      <c r="AP126">
        <v>17.899999999999999</v>
      </c>
      <c r="AQ126">
        <v>18</v>
      </c>
      <c r="AR126">
        <v>17.5</v>
      </c>
      <c r="AS126">
        <v>17.55</v>
      </c>
      <c r="AT126">
        <v>17.010000000000002</v>
      </c>
      <c r="AU126">
        <v>16.95</v>
      </c>
      <c r="AV126">
        <v>16.36</v>
      </c>
      <c r="AW126">
        <v>17.170000000000002</v>
      </c>
      <c r="AX126">
        <v>16.8</v>
      </c>
      <c r="AY126">
        <v>16</v>
      </c>
      <c r="AZ126">
        <v>17.625299999999999</v>
      </c>
      <c r="BA126">
        <v>17.920000000000002</v>
      </c>
      <c r="BB126">
        <v>19.690000000000001</v>
      </c>
      <c r="BC126">
        <v>18.75</v>
      </c>
      <c r="BD126">
        <v>19.66</v>
      </c>
      <c r="BE126">
        <v>22.4</v>
      </c>
      <c r="BF126">
        <v>26.8</v>
      </c>
      <c r="BG126">
        <v>26.91</v>
      </c>
      <c r="BH126">
        <v>24.93</v>
      </c>
      <c r="BI126">
        <v>25.5</v>
      </c>
      <c r="BJ126">
        <v>23.12</v>
      </c>
      <c r="BK126">
        <v>23.6</v>
      </c>
      <c r="BL126">
        <v>24.1</v>
      </c>
      <c r="BM126">
        <v>29.31</v>
      </c>
    </row>
    <row r="127" spans="1:65" x14ac:dyDescent="0.25">
      <c r="A127">
        <v>14.06</v>
      </c>
      <c r="B127">
        <v>14.33</v>
      </c>
      <c r="C127">
        <v>14.1</v>
      </c>
      <c r="D127">
        <v>14.59</v>
      </c>
      <c r="E127">
        <v>14.59</v>
      </c>
      <c r="F127">
        <v>14.73</v>
      </c>
      <c r="G127">
        <v>15.79</v>
      </c>
      <c r="H127">
        <v>14.71</v>
      </c>
      <c r="I127">
        <v>13.98</v>
      </c>
      <c r="J127">
        <v>14.01</v>
      </c>
      <c r="K127">
        <v>13.69</v>
      </c>
      <c r="L127">
        <v>13.19</v>
      </c>
      <c r="M127">
        <v>13.27</v>
      </c>
      <c r="N127">
        <v>13.27</v>
      </c>
      <c r="O127">
        <v>14.01</v>
      </c>
      <c r="P127">
        <v>14.1</v>
      </c>
      <c r="Q127">
        <v>14.18</v>
      </c>
      <c r="R127">
        <v>14.32</v>
      </c>
      <c r="S127">
        <v>14.14</v>
      </c>
      <c r="T127">
        <v>14.44</v>
      </c>
      <c r="U127">
        <v>15.03</v>
      </c>
      <c r="V127">
        <v>15.15</v>
      </c>
      <c r="W127">
        <v>15.03</v>
      </c>
      <c r="X127">
        <v>14.88</v>
      </c>
      <c r="Y127">
        <v>14.7</v>
      </c>
      <c r="Z127">
        <v>14.11</v>
      </c>
      <c r="AA127">
        <v>14.27</v>
      </c>
      <c r="AB127">
        <v>14.4</v>
      </c>
      <c r="AC127">
        <v>14.25</v>
      </c>
      <c r="AD127">
        <v>14.18</v>
      </c>
      <c r="AE127">
        <v>13.8</v>
      </c>
      <c r="AF127">
        <v>13.76</v>
      </c>
      <c r="AG127">
        <v>13.09</v>
      </c>
      <c r="AH127">
        <v>13.16</v>
      </c>
      <c r="AI127">
        <v>12.99</v>
      </c>
      <c r="AJ127">
        <v>13.13</v>
      </c>
      <c r="AK127">
        <v>12.78</v>
      </c>
      <c r="AL127">
        <v>12.29</v>
      </c>
      <c r="AM127">
        <v>12.52</v>
      </c>
      <c r="AN127">
        <v>12.86</v>
      </c>
      <c r="AO127">
        <v>12.64</v>
      </c>
      <c r="AP127">
        <v>12.42</v>
      </c>
      <c r="AQ127">
        <v>12.27</v>
      </c>
      <c r="AR127">
        <v>11.46</v>
      </c>
      <c r="AS127">
        <v>11.63</v>
      </c>
      <c r="AT127">
        <v>11.24</v>
      </c>
      <c r="AU127">
        <v>11.27</v>
      </c>
      <c r="AV127">
        <v>10.81</v>
      </c>
      <c r="AW127">
        <v>11.33</v>
      </c>
      <c r="AX127">
        <v>10.79</v>
      </c>
      <c r="AY127">
        <v>10.95</v>
      </c>
      <c r="AZ127">
        <v>11.18</v>
      </c>
      <c r="BA127">
        <v>11.28</v>
      </c>
      <c r="BB127">
        <v>12</v>
      </c>
      <c r="BC127">
        <v>12</v>
      </c>
      <c r="BD127">
        <v>11.59</v>
      </c>
      <c r="BE127">
        <v>11.3</v>
      </c>
      <c r="BF127">
        <v>11.29</v>
      </c>
      <c r="BG127">
        <v>10.98</v>
      </c>
      <c r="BH127">
        <v>10.55</v>
      </c>
      <c r="BI127">
        <v>10.25</v>
      </c>
      <c r="BJ127">
        <v>9.92</v>
      </c>
      <c r="BK127">
        <v>10.14</v>
      </c>
      <c r="BL127">
        <v>10.68</v>
      </c>
      <c r="BM127">
        <v>11.14</v>
      </c>
    </row>
    <row r="128" spans="1:65" x14ac:dyDescent="0.25">
      <c r="A128">
        <v>54.09</v>
      </c>
      <c r="B128">
        <v>58.21</v>
      </c>
      <c r="C128">
        <v>57.89</v>
      </c>
      <c r="D128">
        <v>58.87</v>
      </c>
      <c r="E128">
        <v>60.17</v>
      </c>
      <c r="F128">
        <v>60.03</v>
      </c>
      <c r="G128">
        <v>61.58</v>
      </c>
      <c r="H128">
        <v>63.1</v>
      </c>
      <c r="I128">
        <v>62.99</v>
      </c>
      <c r="J128">
        <v>64.22</v>
      </c>
      <c r="K128">
        <v>63.68</v>
      </c>
      <c r="L128">
        <v>64.069999999999993</v>
      </c>
      <c r="M128">
        <v>64.75</v>
      </c>
      <c r="N128">
        <v>65</v>
      </c>
      <c r="O128">
        <v>64.989999999999995</v>
      </c>
      <c r="P128">
        <v>66.45</v>
      </c>
      <c r="Q128">
        <v>68.25</v>
      </c>
      <c r="R128">
        <v>70.23</v>
      </c>
      <c r="S128">
        <v>70.819999999999993</v>
      </c>
      <c r="T128">
        <v>71.86</v>
      </c>
      <c r="U128">
        <v>71.91</v>
      </c>
      <c r="V128">
        <v>70.19</v>
      </c>
      <c r="W128">
        <v>71.959999999999994</v>
      </c>
      <c r="X128">
        <v>73.650000000000006</v>
      </c>
      <c r="Y128">
        <v>72.040000000000006</v>
      </c>
      <c r="Z128">
        <v>78.650000000000006</v>
      </c>
      <c r="AA128">
        <v>79.94</v>
      </c>
      <c r="AB128">
        <v>83.3</v>
      </c>
      <c r="AC128">
        <v>84.77</v>
      </c>
      <c r="AD128">
        <v>81.94</v>
      </c>
      <c r="AE128">
        <v>81.2</v>
      </c>
      <c r="AF128">
        <v>81.99</v>
      </c>
      <c r="AG128">
        <v>81.58</v>
      </c>
      <c r="AH128">
        <v>83.56</v>
      </c>
      <c r="AI128">
        <v>83</v>
      </c>
      <c r="AJ128">
        <v>82.18</v>
      </c>
      <c r="AK128">
        <v>81.3</v>
      </c>
      <c r="AL128">
        <v>82.25</v>
      </c>
      <c r="AM128">
        <v>84.01</v>
      </c>
      <c r="AN128">
        <v>83.35</v>
      </c>
      <c r="AO128">
        <v>80.37</v>
      </c>
      <c r="AP128">
        <v>81.55</v>
      </c>
      <c r="AQ128">
        <v>78.86</v>
      </c>
      <c r="AR128">
        <v>76.11</v>
      </c>
      <c r="AS128">
        <v>76.2</v>
      </c>
      <c r="AT128">
        <v>73.95</v>
      </c>
      <c r="AU128">
        <v>72.75</v>
      </c>
      <c r="AV128">
        <v>70.86</v>
      </c>
      <c r="AW128">
        <v>68.17</v>
      </c>
      <c r="AX128">
        <v>64.2</v>
      </c>
      <c r="AY128">
        <v>63.1</v>
      </c>
      <c r="AZ128">
        <v>64.69</v>
      </c>
      <c r="BA128">
        <v>65.14</v>
      </c>
      <c r="BB128">
        <v>70.3</v>
      </c>
      <c r="BC128">
        <v>70.53</v>
      </c>
      <c r="BD128">
        <v>68.790000000000006</v>
      </c>
      <c r="BE128">
        <v>65.040000000000006</v>
      </c>
      <c r="BF128">
        <v>69.14</v>
      </c>
      <c r="BG128">
        <v>71.260000000000005</v>
      </c>
      <c r="BH128">
        <v>66.989999999999995</v>
      </c>
      <c r="BI128">
        <v>72.52</v>
      </c>
      <c r="BJ128">
        <v>71.260000000000005</v>
      </c>
      <c r="BK128">
        <v>73.599999999999994</v>
      </c>
      <c r="BL128">
        <v>77.290000000000006</v>
      </c>
      <c r="BM128">
        <v>81.5</v>
      </c>
    </row>
    <row r="129" spans="1:65" x14ac:dyDescent="0.25">
      <c r="A129">
        <v>12.24</v>
      </c>
      <c r="B129">
        <v>13.56</v>
      </c>
      <c r="C129">
        <v>13.94</v>
      </c>
      <c r="D129">
        <v>13.76</v>
      </c>
      <c r="E129">
        <v>13.39</v>
      </c>
      <c r="F129">
        <v>13.88</v>
      </c>
      <c r="G129">
        <v>14.65</v>
      </c>
      <c r="H129">
        <v>13.97</v>
      </c>
      <c r="I129">
        <v>14.3</v>
      </c>
      <c r="J129">
        <v>13.72</v>
      </c>
      <c r="K129">
        <v>13.26</v>
      </c>
      <c r="L129">
        <v>14.25</v>
      </c>
      <c r="M129">
        <v>14.46</v>
      </c>
      <c r="N129">
        <v>14.07</v>
      </c>
      <c r="O129">
        <v>14.46</v>
      </c>
      <c r="P129">
        <v>14.18</v>
      </c>
      <c r="Q129">
        <v>13.87</v>
      </c>
      <c r="R129">
        <v>14</v>
      </c>
      <c r="S129">
        <v>14.56</v>
      </c>
      <c r="T129">
        <v>13.62</v>
      </c>
      <c r="U129">
        <v>13.16</v>
      </c>
      <c r="V129">
        <v>12.95</v>
      </c>
      <c r="W129">
        <v>13.05</v>
      </c>
      <c r="X129">
        <v>13.19</v>
      </c>
      <c r="Y129">
        <v>13</v>
      </c>
      <c r="Z129">
        <v>11.84</v>
      </c>
      <c r="AA129">
        <v>12.63</v>
      </c>
      <c r="AB129">
        <v>12.61</v>
      </c>
      <c r="AC129">
        <v>12.81</v>
      </c>
      <c r="AD129">
        <v>13.5</v>
      </c>
      <c r="AE129">
        <v>13.53</v>
      </c>
      <c r="AF129">
        <v>13.92</v>
      </c>
      <c r="AG129">
        <v>13.62</v>
      </c>
      <c r="AH129">
        <v>13.81</v>
      </c>
      <c r="AI129">
        <v>13.59</v>
      </c>
      <c r="AJ129">
        <v>12.75</v>
      </c>
      <c r="AK129">
        <v>12.5</v>
      </c>
      <c r="AL129">
        <v>12.85</v>
      </c>
      <c r="AM129">
        <v>12.98</v>
      </c>
      <c r="AN129">
        <v>13</v>
      </c>
      <c r="AO129">
        <v>12.77</v>
      </c>
      <c r="AP129">
        <v>12.7</v>
      </c>
      <c r="AQ129">
        <v>12.67</v>
      </c>
      <c r="AR129">
        <v>12.89</v>
      </c>
      <c r="AS129">
        <v>12.73</v>
      </c>
      <c r="AT129">
        <v>11.6</v>
      </c>
      <c r="AU129">
        <v>11.99</v>
      </c>
      <c r="AV129">
        <v>11.54</v>
      </c>
      <c r="AW129">
        <v>11.05</v>
      </c>
      <c r="AX129">
        <v>11.04</v>
      </c>
      <c r="AY129">
        <v>11</v>
      </c>
      <c r="AZ129">
        <v>11.67</v>
      </c>
      <c r="BA129">
        <v>11.17</v>
      </c>
      <c r="BB129">
        <v>11.22</v>
      </c>
      <c r="BC129">
        <v>10.99</v>
      </c>
      <c r="BD129">
        <v>9.8000000000000007</v>
      </c>
      <c r="BE129">
        <v>9.76</v>
      </c>
      <c r="BF129">
        <v>10.29</v>
      </c>
      <c r="BG129">
        <v>9.41</v>
      </c>
      <c r="BH129">
        <v>8.7899999999999991</v>
      </c>
      <c r="BI129">
        <v>8.9600000000000009</v>
      </c>
      <c r="BJ129">
        <v>8.5399999999999991</v>
      </c>
      <c r="BK129">
        <v>8.77</v>
      </c>
      <c r="BL129">
        <v>8.75</v>
      </c>
      <c r="BM129">
        <v>9</v>
      </c>
    </row>
    <row r="130" spans="1:65" x14ac:dyDescent="0.25">
      <c r="A130">
        <v>3.22</v>
      </c>
      <c r="B130">
        <v>3.33</v>
      </c>
      <c r="C130">
        <v>3.06</v>
      </c>
      <c r="D130">
        <v>3</v>
      </c>
      <c r="E130">
        <v>2.92</v>
      </c>
      <c r="F130">
        <v>2.6</v>
      </c>
      <c r="G130">
        <v>2.44</v>
      </c>
      <c r="H130">
        <v>2.44</v>
      </c>
      <c r="I130">
        <v>2.25</v>
      </c>
      <c r="J130">
        <v>2.2400000000000002</v>
      </c>
      <c r="K130">
        <v>2.13</v>
      </c>
      <c r="L130">
        <v>2.0299999999999998</v>
      </c>
      <c r="M130">
        <v>2</v>
      </c>
      <c r="N130">
        <v>2.6</v>
      </c>
      <c r="O130">
        <v>2.36</v>
      </c>
      <c r="P130">
        <v>2.1</v>
      </c>
      <c r="Q130">
        <v>2.33</v>
      </c>
      <c r="R130">
        <v>2.15</v>
      </c>
      <c r="S130">
        <v>2.25</v>
      </c>
      <c r="T130">
        <v>2.33</v>
      </c>
      <c r="U130">
        <v>2.89</v>
      </c>
      <c r="V130">
        <v>3.06</v>
      </c>
      <c r="W130">
        <v>2.92</v>
      </c>
      <c r="X130">
        <v>3.46</v>
      </c>
      <c r="Y130">
        <v>3.82</v>
      </c>
      <c r="Z130">
        <v>3.39</v>
      </c>
      <c r="AA130">
        <v>3.5392000000000001</v>
      </c>
      <c r="AB130">
        <v>3.07</v>
      </c>
      <c r="AC130">
        <v>2.85</v>
      </c>
      <c r="AD130">
        <v>2.83</v>
      </c>
      <c r="AE130">
        <v>3</v>
      </c>
      <c r="AF130">
        <v>2.79</v>
      </c>
      <c r="AG130">
        <v>2.79</v>
      </c>
      <c r="AH130">
        <v>3.33</v>
      </c>
      <c r="AI130">
        <v>3.39</v>
      </c>
      <c r="AJ130">
        <v>3.2</v>
      </c>
      <c r="AK130">
        <v>2.87</v>
      </c>
      <c r="AL130">
        <v>2.75</v>
      </c>
      <c r="AM130">
        <v>3.05</v>
      </c>
      <c r="AN130">
        <v>2.99</v>
      </c>
      <c r="AO130">
        <v>2.9</v>
      </c>
      <c r="AP130">
        <v>2.75</v>
      </c>
      <c r="AQ130">
        <v>2.8</v>
      </c>
      <c r="AR130">
        <v>2.57</v>
      </c>
      <c r="AS130">
        <v>2.86</v>
      </c>
      <c r="AT130">
        <v>2.82</v>
      </c>
      <c r="AU130">
        <v>2.7</v>
      </c>
      <c r="AV130">
        <v>2.68</v>
      </c>
      <c r="AW130">
        <v>2.6</v>
      </c>
      <c r="AX130">
        <v>2.6</v>
      </c>
      <c r="AY130">
        <v>2.5499999999999998</v>
      </c>
      <c r="AZ130">
        <v>2.4900000000000002</v>
      </c>
      <c r="BA130">
        <v>2.36</v>
      </c>
      <c r="BB130">
        <v>2.8</v>
      </c>
      <c r="BC130">
        <v>2.56</v>
      </c>
      <c r="BD130">
        <v>2.39</v>
      </c>
      <c r="BE130">
        <v>2.35</v>
      </c>
      <c r="BF130">
        <v>2.25</v>
      </c>
      <c r="BG130">
        <v>2.4300000000000002</v>
      </c>
      <c r="BH130">
        <v>2.39</v>
      </c>
      <c r="BI130">
        <v>2.27</v>
      </c>
      <c r="BJ130">
        <v>2.29</v>
      </c>
      <c r="BK130">
        <v>2.36</v>
      </c>
      <c r="BL130">
        <v>2.35</v>
      </c>
      <c r="BM130">
        <v>2.35</v>
      </c>
    </row>
    <row r="131" spans="1:65" x14ac:dyDescent="0.25">
      <c r="A131">
        <v>14.3</v>
      </c>
      <c r="B131">
        <v>14.35</v>
      </c>
      <c r="C131">
        <v>14.44</v>
      </c>
      <c r="D131">
        <v>15</v>
      </c>
      <c r="E131">
        <v>15.9</v>
      </c>
      <c r="F131">
        <v>16.13</v>
      </c>
      <c r="G131">
        <v>16.649999999999999</v>
      </c>
      <c r="H131">
        <v>17.059999999999999</v>
      </c>
      <c r="I131">
        <v>17.07</v>
      </c>
      <c r="J131">
        <v>17</v>
      </c>
      <c r="K131">
        <v>16.05</v>
      </c>
      <c r="L131">
        <v>16.29</v>
      </c>
      <c r="M131">
        <v>15.9</v>
      </c>
      <c r="N131">
        <v>15.8</v>
      </c>
      <c r="O131">
        <v>15.65</v>
      </c>
      <c r="P131">
        <v>15.95</v>
      </c>
      <c r="Q131">
        <v>15.98</v>
      </c>
      <c r="R131">
        <v>15.85</v>
      </c>
      <c r="S131">
        <v>16.079999999999998</v>
      </c>
      <c r="T131">
        <v>15.58</v>
      </c>
      <c r="U131">
        <v>15.48</v>
      </c>
      <c r="V131">
        <v>15.96</v>
      </c>
      <c r="W131">
        <v>16.22</v>
      </c>
      <c r="X131">
        <v>15.61</v>
      </c>
      <c r="Y131">
        <v>15.93</v>
      </c>
      <c r="Z131">
        <v>15.51</v>
      </c>
      <c r="AA131">
        <v>15.41</v>
      </c>
      <c r="AB131">
        <v>16.149999999999999</v>
      </c>
      <c r="AC131">
        <v>16.16</v>
      </c>
      <c r="AD131">
        <v>16.420000000000002</v>
      </c>
      <c r="AE131">
        <v>17.079999999999998</v>
      </c>
      <c r="AF131">
        <v>17.37</v>
      </c>
      <c r="AG131">
        <v>17.77</v>
      </c>
      <c r="AH131">
        <v>17.97</v>
      </c>
      <c r="AI131">
        <v>18.52</v>
      </c>
      <c r="AJ131">
        <v>19.059999999999999</v>
      </c>
      <c r="AK131">
        <v>19.11</v>
      </c>
      <c r="AL131">
        <v>18.39</v>
      </c>
      <c r="AM131">
        <v>18.39</v>
      </c>
      <c r="AN131">
        <v>18.14</v>
      </c>
      <c r="AO131">
        <v>18.39</v>
      </c>
      <c r="AP131">
        <v>18.39</v>
      </c>
      <c r="AQ131">
        <v>15.87</v>
      </c>
      <c r="AR131">
        <v>16.850000000000001</v>
      </c>
      <c r="AS131">
        <v>16</v>
      </c>
      <c r="AT131">
        <v>16.100000000000001</v>
      </c>
      <c r="AU131">
        <v>15.39</v>
      </c>
      <c r="AV131">
        <v>15.31</v>
      </c>
      <c r="AW131">
        <v>14.75</v>
      </c>
      <c r="AX131">
        <v>14.1</v>
      </c>
      <c r="AY131">
        <v>13.28</v>
      </c>
      <c r="AZ131">
        <v>12.77</v>
      </c>
      <c r="BA131">
        <v>12.1</v>
      </c>
      <c r="BB131">
        <v>13.46</v>
      </c>
      <c r="BC131">
        <v>12.83</v>
      </c>
      <c r="BD131">
        <v>12.12</v>
      </c>
      <c r="BE131">
        <v>12.16</v>
      </c>
      <c r="BF131">
        <v>12.5</v>
      </c>
      <c r="BG131">
        <v>12.1</v>
      </c>
      <c r="BH131">
        <v>11.91</v>
      </c>
      <c r="BI131">
        <v>11.2</v>
      </c>
      <c r="BJ131">
        <v>10.65</v>
      </c>
      <c r="BK131">
        <v>10</v>
      </c>
      <c r="BL131">
        <v>10</v>
      </c>
      <c r="BM131">
        <v>10.4</v>
      </c>
    </row>
    <row r="132" spans="1:65" x14ac:dyDescent="0.25">
      <c r="A132">
        <v>11.82</v>
      </c>
      <c r="B132">
        <v>11.850099999999999</v>
      </c>
      <c r="C132">
        <v>11.5</v>
      </c>
      <c r="D132">
        <v>11.31</v>
      </c>
      <c r="E132">
        <v>10.98</v>
      </c>
      <c r="F132">
        <v>10.54</v>
      </c>
      <c r="G132">
        <v>10.85</v>
      </c>
      <c r="H132">
        <v>11.08</v>
      </c>
      <c r="I132">
        <v>11.385</v>
      </c>
      <c r="J132">
        <v>11.35</v>
      </c>
      <c r="K132">
        <v>10.02</v>
      </c>
      <c r="L132">
        <v>10.34</v>
      </c>
      <c r="M132">
        <v>10.130000000000001</v>
      </c>
      <c r="N132">
        <v>9.9185999999999996</v>
      </c>
      <c r="O132">
        <v>11.09</v>
      </c>
      <c r="P132">
        <v>10.71</v>
      </c>
      <c r="Q132">
        <v>10.93</v>
      </c>
      <c r="R132">
        <v>10.35</v>
      </c>
      <c r="S132">
        <v>10.301</v>
      </c>
      <c r="T132">
        <v>10.49</v>
      </c>
      <c r="U132">
        <v>10.56</v>
      </c>
      <c r="V132">
        <v>10.37</v>
      </c>
      <c r="W132">
        <v>10.37</v>
      </c>
      <c r="X132">
        <v>10.1</v>
      </c>
      <c r="Y132">
        <v>9.9</v>
      </c>
      <c r="Z132">
        <v>9.8000000000000007</v>
      </c>
      <c r="AA132">
        <v>9.5870999999999995</v>
      </c>
      <c r="AB132">
        <v>9.68</v>
      </c>
      <c r="AC132">
        <v>9.81</v>
      </c>
      <c r="AD132">
        <v>9.9</v>
      </c>
      <c r="AE132">
        <v>10.07</v>
      </c>
      <c r="AF132">
        <v>10.44</v>
      </c>
      <c r="AG132">
        <v>9.94</v>
      </c>
      <c r="AH132">
        <v>9.92</v>
      </c>
      <c r="AI132">
        <v>9.68</v>
      </c>
      <c r="AJ132">
        <v>9.77</v>
      </c>
      <c r="AK132">
        <v>9.51</v>
      </c>
      <c r="AL132">
        <v>9.86</v>
      </c>
      <c r="AM132">
        <v>9.19</v>
      </c>
      <c r="AN132">
        <v>9.3000000000000007</v>
      </c>
      <c r="AO132">
        <v>8.99</v>
      </c>
      <c r="AP132">
        <v>9</v>
      </c>
      <c r="AQ132">
        <v>8.9</v>
      </c>
      <c r="AR132">
        <v>8.1199999999999992</v>
      </c>
      <c r="AS132">
        <v>8.0299999999999994</v>
      </c>
      <c r="AT132">
        <v>8.01</v>
      </c>
      <c r="AU132">
        <v>7.58</v>
      </c>
      <c r="AV132">
        <v>7.45</v>
      </c>
      <c r="AW132">
        <v>6.97</v>
      </c>
      <c r="AX132">
        <v>6.82</v>
      </c>
      <c r="AY132">
        <v>6.99</v>
      </c>
      <c r="AZ132">
        <v>6.94</v>
      </c>
      <c r="BA132">
        <v>7</v>
      </c>
      <c r="BB132">
        <v>7.05</v>
      </c>
      <c r="BC132">
        <v>7.22</v>
      </c>
      <c r="BD132">
        <v>8.1</v>
      </c>
      <c r="BE132">
        <v>7.8906999999999998</v>
      </c>
      <c r="BF132">
        <v>7.4279000000000002</v>
      </c>
      <c r="BG132">
        <v>7.14</v>
      </c>
      <c r="BH132">
        <v>7.12</v>
      </c>
      <c r="BI132">
        <v>7.14</v>
      </c>
      <c r="BJ132">
        <v>7.15</v>
      </c>
      <c r="BK132">
        <v>7.1680000000000001</v>
      </c>
      <c r="BL132">
        <v>6.75</v>
      </c>
      <c r="BM132">
        <v>6.87</v>
      </c>
    </row>
    <row r="133" spans="1:65" x14ac:dyDescent="0.25">
      <c r="A133">
        <v>67.959999999999994</v>
      </c>
      <c r="B133">
        <v>66.44</v>
      </c>
      <c r="C133">
        <v>66.819999999999993</v>
      </c>
      <c r="D133">
        <v>67.760000000000005</v>
      </c>
      <c r="E133">
        <v>68.14</v>
      </c>
      <c r="F133">
        <v>67.66</v>
      </c>
      <c r="G133">
        <v>69.02</v>
      </c>
      <c r="H133">
        <v>67.739999999999995</v>
      </c>
      <c r="I133">
        <v>66.59</v>
      </c>
      <c r="J133">
        <v>67.56</v>
      </c>
      <c r="K133">
        <v>66.459999999999994</v>
      </c>
      <c r="L133">
        <v>67.08</v>
      </c>
      <c r="M133">
        <v>67.790000000000006</v>
      </c>
      <c r="N133">
        <v>68.48</v>
      </c>
      <c r="O133">
        <v>68.83</v>
      </c>
      <c r="P133">
        <v>68.760000000000005</v>
      </c>
      <c r="Q133">
        <v>68.11</v>
      </c>
      <c r="R133">
        <v>69.209999999999994</v>
      </c>
      <c r="S133">
        <v>70.81</v>
      </c>
      <c r="T133">
        <v>70.739999999999995</v>
      </c>
      <c r="U133">
        <v>71.44</v>
      </c>
      <c r="V133">
        <v>70.2</v>
      </c>
      <c r="W133">
        <v>70.13</v>
      </c>
      <c r="X133">
        <v>69.72</v>
      </c>
      <c r="Y133">
        <v>70.05</v>
      </c>
      <c r="Z133">
        <v>70.08</v>
      </c>
      <c r="AA133">
        <v>70</v>
      </c>
      <c r="AB133">
        <v>70.06</v>
      </c>
      <c r="AC133">
        <v>70.08</v>
      </c>
      <c r="AD133">
        <v>69.239999999999995</v>
      </c>
      <c r="AE133">
        <v>68.92</v>
      </c>
      <c r="AF133">
        <v>68.58</v>
      </c>
      <c r="AG133">
        <v>68.819999999999993</v>
      </c>
      <c r="AH133">
        <v>68.03</v>
      </c>
      <c r="AI133">
        <v>68.73</v>
      </c>
      <c r="AJ133">
        <v>70.03</v>
      </c>
      <c r="AK133">
        <v>69.69</v>
      </c>
      <c r="AL133">
        <v>68.2</v>
      </c>
      <c r="AM133">
        <v>67.95</v>
      </c>
      <c r="AN133">
        <v>66.89</v>
      </c>
      <c r="AO133">
        <v>65.33</v>
      </c>
      <c r="AP133">
        <v>64.31</v>
      </c>
      <c r="AQ133">
        <v>64.819999999999993</v>
      </c>
      <c r="AR133">
        <v>64.819999999999993</v>
      </c>
      <c r="AS133">
        <v>64.39</v>
      </c>
      <c r="AT133">
        <v>64.010000000000005</v>
      </c>
      <c r="AU133">
        <v>63.19</v>
      </c>
      <c r="AV133">
        <v>63.16</v>
      </c>
      <c r="AW133">
        <v>60.84</v>
      </c>
      <c r="AX133">
        <v>59.32</v>
      </c>
      <c r="AY133">
        <v>58.98</v>
      </c>
      <c r="AZ133">
        <v>59.66</v>
      </c>
      <c r="BA133">
        <v>58.94</v>
      </c>
      <c r="BB133">
        <v>60.26</v>
      </c>
      <c r="BC133">
        <v>59.57</v>
      </c>
      <c r="BD133">
        <v>58.58</v>
      </c>
      <c r="BE133">
        <v>57.49</v>
      </c>
      <c r="BF133">
        <v>56.07</v>
      </c>
      <c r="BG133">
        <v>54.68</v>
      </c>
      <c r="BH133">
        <v>52.68</v>
      </c>
      <c r="BI133">
        <v>52.92</v>
      </c>
      <c r="BJ133">
        <v>52</v>
      </c>
      <c r="BK133">
        <v>52.07</v>
      </c>
      <c r="BL133">
        <v>52.63</v>
      </c>
      <c r="BM133">
        <v>53.92</v>
      </c>
    </row>
    <row r="134" spans="1:65" x14ac:dyDescent="0.25">
      <c r="A134">
        <v>6.16</v>
      </c>
      <c r="B134">
        <v>6.75</v>
      </c>
      <c r="C134">
        <v>6.88</v>
      </c>
      <c r="D134">
        <v>6.51</v>
      </c>
      <c r="E134">
        <v>6.73</v>
      </c>
      <c r="F134">
        <v>6.62</v>
      </c>
      <c r="G134">
        <v>6.71</v>
      </c>
      <c r="H134">
        <v>6.57</v>
      </c>
      <c r="I134">
        <v>6.14</v>
      </c>
      <c r="J134">
        <v>5.67</v>
      </c>
      <c r="K134">
        <v>5.26</v>
      </c>
      <c r="L134">
        <v>5.57</v>
      </c>
      <c r="M134">
        <v>5.26</v>
      </c>
      <c r="N134">
        <v>5.2</v>
      </c>
      <c r="O134">
        <v>6.24</v>
      </c>
      <c r="P134">
        <v>6.63</v>
      </c>
      <c r="Q134">
        <v>6.64</v>
      </c>
      <c r="R134">
        <v>6.19</v>
      </c>
      <c r="S134">
        <v>6.21</v>
      </c>
      <c r="T134">
        <v>6.27</v>
      </c>
      <c r="U134">
        <v>6.17</v>
      </c>
      <c r="V134">
        <v>5.93</v>
      </c>
      <c r="W134">
        <v>5.93</v>
      </c>
      <c r="X134">
        <v>5.92</v>
      </c>
      <c r="Y134">
        <v>5.44</v>
      </c>
      <c r="Z134">
        <v>5.34</v>
      </c>
      <c r="AA134">
        <v>5.38</v>
      </c>
      <c r="AB134">
        <v>5.33</v>
      </c>
      <c r="AC134">
        <v>5.2</v>
      </c>
      <c r="AD134">
        <v>5.04</v>
      </c>
      <c r="AE134">
        <v>5.14</v>
      </c>
      <c r="AF134">
        <v>5.22</v>
      </c>
      <c r="AG134">
        <v>5.0599999999999996</v>
      </c>
      <c r="AH134">
        <v>5.03</v>
      </c>
      <c r="AI134">
        <v>5.15</v>
      </c>
      <c r="AJ134">
        <v>5.3</v>
      </c>
      <c r="AK134">
        <v>5.45</v>
      </c>
      <c r="AL134">
        <v>5.86</v>
      </c>
      <c r="AM134">
        <v>6.4</v>
      </c>
      <c r="AN134">
        <v>6.71</v>
      </c>
      <c r="AO134">
        <v>6.5</v>
      </c>
      <c r="AP134">
        <v>6.79</v>
      </c>
      <c r="AQ134">
        <v>6.51</v>
      </c>
      <c r="AR134">
        <v>6.14</v>
      </c>
      <c r="AS134">
        <v>6.35</v>
      </c>
      <c r="AT134">
        <v>6.53</v>
      </c>
      <c r="AU134">
        <v>6.5</v>
      </c>
      <c r="AV134">
        <v>6.3</v>
      </c>
      <c r="AW134">
        <v>5.82</v>
      </c>
      <c r="AX134">
        <v>5.87</v>
      </c>
      <c r="AY134">
        <v>6.2</v>
      </c>
      <c r="AZ134">
        <v>6.16</v>
      </c>
      <c r="BA134">
        <v>6.31</v>
      </c>
      <c r="BB134">
        <v>6.5</v>
      </c>
      <c r="BC134">
        <v>6.32</v>
      </c>
      <c r="BD134">
        <v>5.94</v>
      </c>
      <c r="BE134">
        <v>5.6</v>
      </c>
      <c r="BF134">
        <v>5.61</v>
      </c>
      <c r="BG134">
        <v>5.4</v>
      </c>
      <c r="BH134">
        <v>5.0599999999999996</v>
      </c>
      <c r="BI134">
        <v>5.15</v>
      </c>
      <c r="BJ134">
        <v>5.13</v>
      </c>
      <c r="BK134">
        <v>5.13</v>
      </c>
      <c r="BL134">
        <v>5.14</v>
      </c>
      <c r="BM134">
        <v>5.44</v>
      </c>
    </row>
    <row r="135" spans="1:65" x14ac:dyDescent="0.25">
      <c r="A135">
        <v>13.25</v>
      </c>
      <c r="B135">
        <v>12.6</v>
      </c>
      <c r="C135">
        <v>12.35</v>
      </c>
      <c r="D135">
        <v>12.8246</v>
      </c>
      <c r="E135">
        <v>12.65</v>
      </c>
      <c r="F135">
        <v>12.8</v>
      </c>
      <c r="G135">
        <v>12.6</v>
      </c>
      <c r="H135">
        <v>12.6</v>
      </c>
      <c r="I135">
        <v>11.95</v>
      </c>
      <c r="J135">
        <v>12.6</v>
      </c>
      <c r="K135">
        <v>12.25</v>
      </c>
      <c r="L135">
        <v>12.324999999999999</v>
      </c>
      <c r="M135">
        <v>13</v>
      </c>
      <c r="N135">
        <v>12.9</v>
      </c>
      <c r="O135">
        <v>12.35</v>
      </c>
      <c r="P135">
        <v>12.75</v>
      </c>
      <c r="Q135">
        <v>13.1</v>
      </c>
      <c r="R135">
        <v>13</v>
      </c>
      <c r="S135">
        <v>12.15</v>
      </c>
      <c r="T135">
        <v>12.35</v>
      </c>
      <c r="U135">
        <v>12.45</v>
      </c>
      <c r="V135">
        <v>12.25</v>
      </c>
      <c r="W135">
        <v>12.45</v>
      </c>
      <c r="X135">
        <v>10.9</v>
      </c>
      <c r="Y135">
        <v>10.95</v>
      </c>
      <c r="Z135">
        <v>10.3</v>
      </c>
      <c r="AA135">
        <v>9.9</v>
      </c>
      <c r="AB135">
        <v>9.25</v>
      </c>
      <c r="AC135">
        <v>9.3000000000000007</v>
      </c>
      <c r="AD135">
        <v>9.15</v>
      </c>
      <c r="AE135">
        <v>9.4499999999999993</v>
      </c>
      <c r="AF135">
        <v>9.5500000000000007</v>
      </c>
      <c r="AG135">
        <v>9.25</v>
      </c>
      <c r="AH135">
        <v>9.5500000000000007</v>
      </c>
      <c r="AI135">
        <v>9.4499999999999993</v>
      </c>
      <c r="AJ135">
        <v>9.625</v>
      </c>
      <c r="AK135">
        <v>9.3000000000000007</v>
      </c>
      <c r="AL135">
        <v>8.9499999999999993</v>
      </c>
      <c r="AM135">
        <v>8.65</v>
      </c>
      <c r="AN135">
        <v>8.65</v>
      </c>
      <c r="AO135">
        <v>8.8000000000000007</v>
      </c>
      <c r="AP135">
        <v>9.3000000000000007</v>
      </c>
      <c r="AQ135">
        <v>8.98</v>
      </c>
      <c r="AR135">
        <v>8.6199999999999992</v>
      </c>
      <c r="AS135">
        <v>9.75</v>
      </c>
      <c r="AT135">
        <v>8.7100000000000009</v>
      </c>
      <c r="AU135">
        <v>8.59</v>
      </c>
      <c r="AV135">
        <v>8.36</v>
      </c>
      <c r="AW135">
        <v>8.31</v>
      </c>
      <c r="AX135">
        <v>8.14</v>
      </c>
      <c r="AY135">
        <v>7.61</v>
      </c>
      <c r="AZ135">
        <v>7.17</v>
      </c>
      <c r="BA135">
        <v>7.51</v>
      </c>
      <c r="BB135">
        <v>8.25</v>
      </c>
      <c r="BC135">
        <v>7.8</v>
      </c>
      <c r="BD135">
        <v>8.08</v>
      </c>
      <c r="BE135">
        <v>7.67</v>
      </c>
      <c r="BF135">
        <v>7.94</v>
      </c>
      <c r="BG135">
        <v>7.75</v>
      </c>
      <c r="BH135">
        <v>7.75</v>
      </c>
      <c r="BI135">
        <v>7.95</v>
      </c>
      <c r="BJ135">
        <v>7.67</v>
      </c>
      <c r="BK135">
        <v>7.4450000000000003</v>
      </c>
      <c r="BL135">
        <v>6.72</v>
      </c>
      <c r="BM135">
        <v>6.42</v>
      </c>
    </row>
    <row r="136" spans="1:65" x14ac:dyDescent="0.25">
      <c r="A136">
        <v>4.3499999999999996</v>
      </c>
      <c r="B136">
        <v>5.0350000000000001</v>
      </c>
      <c r="C136">
        <v>4.3499999999999996</v>
      </c>
      <c r="D136">
        <v>4.3499999999999996</v>
      </c>
      <c r="E136">
        <v>5.1100000000000003</v>
      </c>
      <c r="F136">
        <v>4.5</v>
      </c>
      <c r="G136">
        <v>4.45</v>
      </c>
      <c r="H136">
        <v>4.95</v>
      </c>
      <c r="I136">
        <v>4.45</v>
      </c>
      <c r="J136">
        <v>4.45</v>
      </c>
      <c r="K136">
        <v>4.75</v>
      </c>
      <c r="L136">
        <v>4.7838000000000003</v>
      </c>
      <c r="M136">
        <v>4.5</v>
      </c>
      <c r="N136">
        <v>4.9249999999999998</v>
      </c>
      <c r="O136">
        <v>4.5</v>
      </c>
      <c r="P136">
        <v>4.875</v>
      </c>
      <c r="Q136">
        <v>4.5</v>
      </c>
      <c r="R136">
        <v>4.5999999999999996</v>
      </c>
      <c r="S136">
        <v>4.5</v>
      </c>
      <c r="T136">
        <v>4.5</v>
      </c>
      <c r="U136">
        <v>4.5</v>
      </c>
      <c r="V136">
        <v>4.5</v>
      </c>
      <c r="W136">
        <v>4.5049999999999999</v>
      </c>
      <c r="X136">
        <v>4.55</v>
      </c>
      <c r="Y136">
        <v>4.5</v>
      </c>
      <c r="Z136">
        <v>4.9749999999999996</v>
      </c>
      <c r="AA136">
        <v>5.0250000000000004</v>
      </c>
      <c r="AB136">
        <v>4.75</v>
      </c>
      <c r="AC136">
        <v>4.7249999999999996</v>
      </c>
      <c r="AD136">
        <v>4.55</v>
      </c>
      <c r="AE136">
        <v>4.7249999999999996</v>
      </c>
      <c r="AF136">
        <v>4.55</v>
      </c>
      <c r="AG136">
        <v>4.55</v>
      </c>
      <c r="AH136">
        <v>4.55</v>
      </c>
      <c r="AI136">
        <v>4.55</v>
      </c>
      <c r="AJ136">
        <v>4.55</v>
      </c>
      <c r="AK136">
        <v>4.5999999999999996</v>
      </c>
      <c r="AL136">
        <v>4.5999999999999996</v>
      </c>
      <c r="AM136">
        <v>4.75</v>
      </c>
      <c r="AN136">
        <v>4.75</v>
      </c>
      <c r="AO136">
        <v>4.75</v>
      </c>
      <c r="AP136">
        <v>4.75</v>
      </c>
      <c r="AQ136">
        <v>4.8</v>
      </c>
      <c r="AR136">
        <v>4.5999999999999996</v>
      </c>
      <c r="AS136">
        <v>4.74</v>
      </c>
      <c r="AT136">
        <v>4.32</v>
      </c>
      <c r="AU136">
        <v>4.5</v>
      </c>
      <c r="AV136">
        <v>4.53</v>
      </c>
      <c r="AW136">
        <v>4.25</v>
      </c>
      <c r="AX136">
        <v>4.4000000000000004</v>
      </c>
      <c r="AY136">
        <v>4.4000000000000004</v>
      </c>
      <c r="AZ136">
        <v>4.4000000000000004</v>
      </c>
      <c r="BA136">
        <v>4.4000000000000004</v>
      </c>
      <c r="BB136">
        <v>4.4000000000000004</v>
      </c>
      <c r="BC136">
        <v>4.4000000000000004</v>
      </c>
      <c r="BD136">
        <v>4.5</v>
      </c>
      <c r="BE136">
        <v>4.2300000000000004</v>
      </c>
      <c r="BF136">
        <v>4.25</v>
      </c>
      <c r="BG136">
        <v>4.25</v>
      </c>
      <c r="BH136">
        <v>4.25</v>
      </c>
      <c r="BI136">
        <v>3.25</v>
      </c>
      <c r="BJ136">
        <v>3.5</v>
      </c>
      <c r="BK136">
        <v>3.56</v>
      </c>
      <c r="BL136">
        <v>4</v>
      </c>
      <c r="BM136">
        <v>4</v>
      </c>
    </row>
    <row r="137" spans="1:65" x14ac:dyDescent="0.25">
      <c r="A137">
        <v>52.1</v>
      </c>
      <c r="B137">
        <v>52.5</v>
      </c>
      <c r="C137">
        <v>53.6</v>
      </c>
      <c r="D137">
        <v>53.8</v>
      </c>
      <c r="E137">
        <v>53.2</v>
      </c>
      <c r="F137">
        <v>52.85</v>
      </c>
      <c r="G137">
        <v>53.25</v>
      </c>
      <c r="H137">
        <v>49.7</v>
      </c>
      <c r="I137">
        <v>49.05</v>
      </c>
      <c r="J137">
        <v>49.25</v>
      </c>
      <c r="K137">
        <v>49.7</v>
      </c>
      <c r="L137">
        <v>51.1</v>
      </c>
      <c r="M137">
        <v>50.7</v>
      </c>
      <c r="N137">
        <v>51.6</v>
      </c>
      <c r="O137">
        <v>52.45</v>
      </c>
      <c r="P137">
        <v>52.75</v>
      </c>
      <c r="Q137">
        <v>51.9</v>
      </c>
      <c r="R137">
        <v>52.9</v>
      </c>
      <c r="S137">
        <v>51.3</v>
      </c>
      <c r="T137">
        <v>51.85</v>
      </c>
      <c r="U137">
        <v>50.95</v>
      </c>
      <c r="V137">
        <v>51.45</v>
      </c>
      <c r="W137">
        <v>51.65</v>
      </c>
      <c r="X137">
        <v>51.3</v>
      </c>
      <c r="Y137">
        <v>52.1</v>
      </c>
      <c r="Z137">
        <v>49.6</v>
      </c>
      <c r="AA137">
        <v>50.9</v>
      </c>
      <c r="AB137">
        <v>51.4</v>
      </c>
      <c r="AC137">
        <v>50.55</v>
      </c>
      <c r="AD137">
        <v>52.1</v>
      </c>
      <c r="AE137">
        <v>52.7</v>
      </c>
      <c r="AF137">
        <v>52.4</v>
      </c>
      <c r="AG137">
        <v>52.7</v>
      </c>
      <c r="AH137">
        <v>53.2</v>
      </c>
      <c r="AI137">
        <v>53.2</v>
      </c>
      <c r="AJ137">
        <v>53.6</v>
      </c>
      <c r="AK137">
        <v>53.55</v>
      </c>
      <c r="AL137">
        <v>52.45</v>
      </c>
      <c r="AM137">
        <v>52</v>
      </c>
      <c r="AN137">
        <v>51.7</v>
      </c>
      <c r="AO137">
        <v>51.45</v>
      </c>
      <c r="AP137">
        <v>51.05</v>
      </c>
      <c r="AQ137">
        <v>51.65</v>
      </c>
      <c r="AR137">
        <v>51.65</v>
      </c>
      <c r="AS137">
        <v>53.07</v>
      </c>
      <c r="AT137">
        <v>52.07</v>
      </c>
      <c r="AU137">
        <v>52.21</v>
      </c>
      <c r="AV137">
        <v>52.9</v>
      </c>
      <c r="AW137">
        <v>53.06</v>
      </c>
      <c r="AX137">
        <v>51.76</v>
      </c>
      <c r="AY137">
        <v>51.31</v>
      </c>
      <c r="AZ137">
        <v>51.96</v>
      </c>
      <c r="BA137">
        <v>53.27</v>
      </c>
      <c r="BB137">
        <v>55.02</v>
      </c>
      <c r="BC137">
        <v>54.99</v>
      </c>
      <c r="BD137">
        <v>54.76</v>
      </c>
      <c r="BE137">
        <v>55.78</v>
      </c>
      <c r="BF137">
        <v>55.77</v>
      </c>
      <c r="BG137">
        <v>55.25</v>
      </c>
      <c r="BH137">
        <v>52.2</v>
      </c>
      <c r="BI137">
        <v>52.46</v>
      </c>
      <c r="BJ137">
        <v>50.36</v>
      </c>
      <c r="BK137">
        <v>51.05</v>
      </c>
      <c r="BL137">
        <v>53.13</v>
      </c>
      <c r="BM137">
        <v>51.56</v>
      </c>
    </row>
    <row r="138" spans="1:65" x14ac:dyDescent="0.25">
      <c r="A138">
        <v>81.97</v>
      </c>
      <c r="B138">
        <v>79.989999999999995</v>
      </c>
      <c r="C138">
        <v>80.790000000000006</v>
      </c>
      <c r="D138">
        <v>83.1</v>
      </c>
      <c r="E138">
        <v>83.47</v>
      </c>
      <c r="F138">
        <v>80.09</v>
      </c>
      <c r="G138">
        <v>80.12</v>
      </c>
      <c r="H138">
        <v>80.55</v>
      </c>
      <c r="I138">
        <v>76.84</v>
      </c>
      <c r="J138">
        <v>75.59</v>
      </c>
      <c r="K138">
        <v>72.790000000000006</v>
      </c>
      <c r="L138">
        <v>73.959999999999994</v>
      </c>
      <c r="M138">
        <v>74.900000000000006</v>
      </c>
      <c r="N138">
        <v>76.760000000000005</v>
      </c>
      <c r="O138">
        <v>78.150000000000006</v>
      </c>
      <c r="P138">
        <v>79.23</v>
      </c>
      <c r="Q138">
        <v>78.06</v>
      </c>
      <c r="R138">
        <v>78.569999999999993</v>
      </c>
      <c r="S138">
        <v>80.77</v>
      </c>
      <c r="T138">
        <v>80.099999999999994</v>
      </c>
      <c r="U138">
        <v>79.86</v>
      </c>
      <c r="V138">
        <v>76.44</v>
      </c>
      <c r="W138">
        <v>76.739999999999995</v>
      </c>
      <c r="X138">
        <v>76.010000000000005</v>
      </c>
      <c r="Y138">
        <v>72.3</v>
      </c>
      <c r="Z138">
        <v>72.260000000000005</v>
      </c>
      <c r="AA138">
        <v>72.989999999999995</v>
      </c>
      <c r="AB138">
        <v>70.66</v>
      </c>
      <c r="AC138">
        <v>68.72</v>
      </c>
      <c r="AD138">
        <v>69.319999999999993</v>
      </c>
      <c r="AE138">
        <v>73.349999999999994</v>
      </c>
      <c r="AF138">
        <v>72.86</v>
      </c>
      <c r="AG138">
        <v>72.41</v>
      </c>
      <c r="AH138">
        <v>72.05</v>
      </c>
      <c r="AI138">
        <v>75.91</v>
      </c>
      <c r="AJ138">
        <v>77.41</v>
      </c>
      <c r="AK138">
        <v>77.69</v>
      </c>
      <c r="AL138">
        <v>75.680000000000007</v>
      </c>
      <c r="AM138">
        <v>75.7</v>
      </c>
      <c r="AN138">
        <v>76.08</v>
      </c>
      <c r="AO138">
        <v>76.2</v>
      </c>
      <c r="AP138">
        <v>73.13</v>
      </c>
      <c r="AQ138">
        <v>72.52</v>
      </c>
      <c r="AR138">
        <v>68.400000000000006</v>
      </c>
      <c r="AS138">
        <v>69.37</v>
      </c>
      <c r="AT138">
        <v>65.540000000000006</v>
      </c>
      <c r="AU138">
        <v>64.25</v>
      </c>
      <c r="AV138">
        <v>64.069999999999993</v>
      </c>
      <c r="AW138">
        <v>61.08</v>
      </c>
      <c r="AX138">
        <v>56.5</v>
      </c>
      <c r="AY138">
        <v>55.82</v>
      </c>
      <c r="AZ138">
        <v>59.64</v>
      </c>
      <c r="BA138">
        <v>60.37</v>
      </c>
      <c r="BB138">
        <v>63.14</v>
      </c>
      <c r="BC138">
        <v>60.66</v>
      </c>
      <c r="BD138">
        <v>58.49</v>
      </c>
      <c r="BE138">
        <v>56.99</v>
      </c>
      <c r="BF138">
        <v>60.87</v>
      </c>
      <c r="BG138">
        <v>58.81</v>
      </c>
      <c r="BH138">
        <v>54.97</v>
      </c>
      <c r="BI138">
        <v>56.33</v>
      </c>
      <c r="BJ138">
        <v>57.13</v>
      </c>
      <c r="BK138">
        <v>54.65</v>
      </c>
      <c r="BL138">
        <v>55.07</v>
      </c>
      <c r="BM138">
        <v>59.01</v>
      </c>
    </row>
    <row r="139" spans="1:65" x14ac:dyDescent="0.25">
      <c r="A139">
        <v>1.68</v>
      </c>
      <c r="B139">
        <v>1.64</v>
      </c>
      <c r="C139">
        <v>1.68</v>
      </c>
      <c r="D139">
        <v>1.63</v>
      </c>
      <c r="E139">
        <v>1.36</v>
      </c>
      <c r="F139">
        <v>1.2</v>
      </c>
      <c r="G139">
        <v>1.1100000000000001</v>
      </c>
      <c r="H139">
        <v>1.02</v>
      </c>
      <c r="I139">
        <v>1.06</v>
      </c>
      <c r="J139">
        <v>1.06</v>
      </c>
      <c r="K139">
        <v>1</v>
      </c>
      <c r="L139">
        <v>1.06</v>
      </c>
      <c r="M139">
        <v>1.07</v>
      </c>
      <c r="N139">
        <v>1.06</v>
      </c>
      <c r="O139">
        <v>1.05</v>
      </c>
      <c r="P139">
        <v>1.1000000000000001</v>
      </c>
      <c r="Q139">
        <v>1.2509999999999999</v>
      </c>
      <c r="R139">
        <v>1.17</v>
      </c>
      <c r="S139">
        <v>1.18</v>
      </c>
      <c r="T139">
        <v>1.28</v>
      </c>
      <c r="U139">
        <v>1.23</v>
      </c>
      <c r="V139">
        <v>1.23</v>
      </c>
      <c r="W139">
        <v>1.23</v>
      </c>
      <c r="X139">
        <v>1.19</v>
      </c>
      <c r="Y139">
        <v>1.29</v>
      </c>
      <c r="Z139">
        <v>1.24</v>
      </c>
      <c r="AA139">
        <v>1.27</v>
      </c>
      <c r="AB139">
        <v>1.26</v>
      </c>
      <c r="AC139">
        <v>1.24</v>
      </c>
      <c r="AD139">
        <v>1.2</v>
      </c>
      <c r="AE139">
        <v>1.2</v>
      </c>
      <c r="AF139">
        <v>1.18</v>
      </c>
      <c r="AG139">
        <v>1.1299999999999999</v>
      </c>
      <c r="AH139">
        <v>1.1200000000000001</v>
      </c>
      <c r="AI139">
        <v>1.1499999999999999</v>
      </c>
      <c r="AJ139">
        <v>1.2</v>
      </c>
      <c r="AK139">
        <v>1.2</v>
      </c>
      <c r="AL139">
        <v>1.18</v>
      </c>
      <c r="AM139">
        <v>1.18</v>
      </c>
      <c r="AN139">
        <v>1.1434</v>
      </c>
      <c r="AO139">
        <v>1.2</v>
      </c>
      <c r="AP139">
        <v>1.18</v>
      </c>
      <c r="AQ139">
        <v>1.2</v>
      </c>
      <c r="AR139">
        <v>1.19</v>
      </c>
      <c r="AS139">
        <v>1.2569999999999999</v>
      </c>
      <c r="AT139">
        <v>1.24</v>
      </c>
      <c r="AU139">
        <v>1.18</v>
      </c>
      <c r="AV139">
        <v>1.2023999999999999</v>
      </c>
      <c r="AW139">
        <v>1.23</v>
      </c>
      <c r="AX139">
        <v>1.2</v>
      </c>
      <c r="AY139">
        <v>1.1100000000000001</v>
      </c>
      <c r="AZ139">
        <v>1.08</v>
      </c>
      <c r="BA139">
        <v>1.1000000000000001</v>
      </c>
      <c r="BB139">
        <v>1.1100000000000001</v>
      </c>
      <c r="BC139">
        <v>1.0900000000000001</v>
      </c>
      <c r="BD139">
        <v>1.1100000000000001</v>
      </c>
      <c r="BE139">
        <v>1.1599999999999999</v>
      </c>
      <c r="BF139">
        <v>1.08</v>
      </c>
      <c r="BG139">
        <v>1.07</v>
      </c>
      <c r="BH139">
        <v>0.98</v>
      </c>
      <c r="BI139">
        <v>0.97109999999999996</v>
      </c>
      <c r="BJ139">
        <v>0.95</v>
      </c>
      <c r="BK139">
        <v>0.86250000000000004</v>
      </c>
      <c r="BL139">
        <v>0.85909999999999997</v>
      </c>
      <c r="BM139">
        <v>0.99819999999999998</v>
      </c>
    </row>
    <row r="140" spans="1:65" x14ac:dyDescent="0.25">
      <c r="A140">
        <v>14.99</v>
      </c>
      <c r="B140">
        <v>15</v>
      </c>
      <c r="C140">
        <v>14.49</v>
      </c>
      <c r="D140">
        <v>14.66</v>
      </c>
      <c r="E140">
        <v>14.8</v>
      </c>
      <c r="F140">
        <v>14.93</v>
      </c>
      <c r="G140">
        <v>14.61</v>
      </c>
      <c r="H140">
        <v>14.71</v>
      </c>
      <c r="I140">
        <v>14.73</v>
      </c>
      <c r="J140">
        <v>14.27</v>
      </c>
      <c r="K140">
        <v>13.39</v>
      </c>
      <c r="L140">
        <v>14.36</v>
      </c>
      <c r="M140">
        <v>14.65</v>
      </c>
      <c r="N140">
        <v>14.61</v>
      </c>
      <c r="O140">
        <v>14.83</v>
      </c>
      <c r="P140">
        <v>14.83</v>
      </c>
      <c r="Q140">
        <v>14.98</v>
      </c>
      <c r="R140">
        <v>14.99</v>
      </c>
      <c r="S140">
        <v>14.95</v>
      </c>
      <c r="T140">
        <v>15</v>
      </c>
      <c r="U140">
        <v>14.99</v>
      </c>
      <c r="V140">
        <v>15.35</v>
      </c>
      <c r="W140">
        <v>16.73</v>
      </c>
      <c r="X140">
        <v>15.5</v>
      </c>
      <c r="Y140">
        <v>14.82</v>
      </c>
      <c r="Z140">
        <v>14.57</v>
      </c>
      <c r="AA140">
        <v>14.66</v>
      </c>
      <c r="AB140">
        <v>15.52</v>
      </c>
      <c r="AC140">
        <v>15.85</v>
      </c>
      <c r="AD140">
        <v>15.75</v>
      </c>
      <c r="AE140">
        <v>15.94</v>
      </c>
      <c r="AF140">
        <v>16.43</v>
      </c>
      <c r="AG140">
        <v>16.53</v>
      </c>
      <c r="AH140">
        <v>18.57</v>
      </c>
      <c r="AI140">
        <v>18.649999999999999</v>
      </c>
      <c r="AJ140">
        <v>20.149999999999999</v>
      </c>
      <c r="AK140">
        <v>19.32</v>
      </c>
      <c r="AL140">
        <v>19.510000000000002</v>
      </c>
      <c r="AM140">
        <v>20.18</v>
      </c>
      <c r="AN140">
        <v>21.64</v>
      </c>
      <c r="AO140">
        <v>22.35</v>
      </c>
      <c r="AP140">
        <v>21.42</v>
      </c>
      <c r="AQ140">
        <v>20.8</v>
      </c>
      <c r="AR140">
        <v>20.239999999999998</v>
      </c>
      <c r="AS140">
        <v>20</v>
      </c>
      <c r="AT140">
        <v>18.38</v>
      </c>
      <c r="AU140">
        <v>18.170000000000002</v>
      </c>
      <c r="AV140">
        <v>17.989999999999998</v>
      </c>
      <c r="AW140">
        <v>18.37</v>
      </c>
      <c r="AX140">
        <v>18.34</v>
      </c>
      <c r="AY140">
        <v>17.89</v>
      </c>
      <c r="AZ140">
        <v>17.579999999999998</v>
      </c>
      <c r="BA140">
        <v>17.899999999999999</v>
      </c>
      <c r="BB140">
        <v>18.03</v>
      </c>
      <c r="BC140">
        <v>19.07</v>
      </c>
      <c r="BD140">
        <v>18.48</v>
      </c>
      <c r="BE140">
        <v>18.02</v>
      </c>
      <c r="BF140">
        <v>18.329999999999998</v>
      </c>
      <c r="BG140">
        <v>17.309999999999999</v>
      </c>
      <c r="BH140">
        <v>16.350000000000001</v>
      </c>
      <c r="BI140">
        <v>16.54</v>
      </c>
      <c r="BJ140">
        <v>16.84</v>
      </c>
      <c r="BK140">
        <v>16.670000000000002</v>
      </c>
      <c r="BL140">
        <v>16.920000000000002</v>
      </c>
      <c r="BM140">
        <v>17.510000000000002</v>
      </c>
    </row>
    <row r="141" spans="1:65" x14ac:dyDescent="0.25">
      <c r="A141">
        <v>59.7</v>
      </c>
      <c r="B141">
        <v>61.05</v>
      </c>
      <c r="C141">
        <v>57.6</v>
      </c>
      <c r="D141">
        <v>58.25</v>
      </c>
      <c r="E141">
        <v>59.1</v>
      </c>
      <c r="F141">
        <v>58.75</v>
      </c>
      <c r="G141">
        <v>58.65</v>
      </c>
      <c r="H141">
        <v>58.5</v>
      </c>
      <c r="I141">
        <v>57.95</v>
      </c>
      <c r="J141">
        <v>58.35</v>
      </c>
      <c r="K141">
        <v>58.25</v>
      </c>
      <c r="L141">
        <v>58.85</v>
      </c>
      <c r="M141">
        <v>59.95</v>
      </c>
      <c r="N141">
        <v>56.95</v>
      </c>
      <c r="O141">
        <v>56.9</v>
      </c>
      <c r="P141">
        <v>58.25</v>
      </c>
      <c r="Q141">
        <v>58.25</v>
      </c>
      <c r="R141">
        <v>58.6</v>
      </c>
      <c r="S141">
        <v>55.9</v>
      </c>
      <c r="T141">
        <v>56.7</v>
      </c>
      <c r="U141">
        <v>57.1</v>
      </c>
      <c r="V141">
        <v>56.95</v>
      </c>
      <c r="W141">
        <v>56.55</v>
      </c>
      <c r="X141">
        <v>57.25</v>
      </c>
      <c r="Y141">
        <v>56.65</v>
      </c>
      <c r="Z141">
        <v>52.65</v>
      </c>
      <c r="AA141">
        <v>54.6</v>
      </c>
      <c r="AB141">
        <v>55</v>
      </c>
      <c r="AC141">
        <v>56.8</v>
      </c>
      <c r="AD141">
        <v>55.1</v>
      </c>
      <c r="AE141">
        <v>55.3</v>
      </c>
      <c r="AF141">
        <v>55.3</v>
      </c>
      <c r="AG141">
        <v>54.7</v>
      </c>
      <c r="AH141">
        <v>54.5</v>
      </c>
      <c r="AI141">
        <v>57.3</v>
      </c>
      <c r="AJ141">
        <v>60.25</v>
      </c>
      <c r="AK141">
        <v>59.3</v>
      </c>
      <c r="AL141">
        <v>59.5</v>
      </c>
      <c r="AM141">
        <v>57.5</v>
      </c>
      <c r="AN141">
        <v>50.1</v>
      </c>
      <c r="AO141">
        <v>49.3</v>
      </c>
      <c r="AP141">
        <v>47.1</v>
      </c>
      <c r="AQ141">
        <v>47.43</v>
      </c>
      <c r="AR141">
        <v>46.59</v>
      </c>
      <c r="AS141">
        <v>46.84</v>
      </c>
      <c r="AT141">
        <v>46.43</v>
      </c>
      <c r="AU141">
        <v>45.45</v>
      </c>
      <c r="AV141">
        <v>44.37</v>
      </c>
      <c r="AW141">
        <v>43.15</v>
      </c>
      <c r="AX141">
        <v>41.28</v>
      </c>
      <c r="AY141">
        <v>40.520000000000003</v>
      </c>
      <c r="AZ141">
        <v>42.58</v>
      </c>
      <c r="BA141">
        <v>41.14</v>
      </c>
      <c r="BB141">
        <v>43.98</v>
      </c>
      <c r="BC141">
        <v>42.18</v>
      </c>
      <c r="BD141">
        <v>41.86</v>
      </c>
      <c r="BE141">
        <v>40.01</v>
      </c>
      <c r="BF141">
        <v>34.01</v>
      </c>
      <c r="BG141">
        <v>37.58</v>
      </c>
      <c r="BH141">
        <v>32</v>
      </c>
      <c r="BI141">
        <v>33.76</v>
      </c>
      <c r="BJ141">
        <v>34.67</v>
      </c>
      <c r="BK141">
        <v>34.86</v>
      </c>
      <c r="BL141">
        <v>36.99</v>
      </c>
      <c r="BM141">
        <v>37.369999999999997</v>
      </c>
    </row>
    <row r="142" spans="1:65" x14ac:dyDescent="0.25">
      <c r="A142">
        <v>2.36</v>
      </c>
      <c r="B142">
        <v>2.56</v>
      </c>
      <c r="C142">
        <v>2.58</v>
      </c>
      <c r="D142">
        <v>2.34</v>
      </c>
      <c r="E142">
        <v>2.35</v>
      </c>
      <c r="F142">
        <v>2.36</v>
      </c>
      <c r="G142">
        <v>2.4700000000000002</v>
      </c>
      <c r="H142">
        <v>2.6</v>
      </c>
      <c r="I142">
        <v>2.8</v>
      </c>
      <c r="J142">
        <v>3.01</v>
      </c>
      <c r="K142">
        <v>3.13</v>
      </c>
      <c r="L142">
        <v>3.34</v>
      </c>
      <c r="M142">
        <v>3.14</v>
      </c>
      <c r="N142">
        <v>3.11</v>
      </c>
      <c r="O142">
        <v>3.03</v>
      </c>
      <c r="P142">
        <v>3.19</v>
      </c>
      <c r="Q142">
        <v>3.08</v>
      </c>
      <c r="R142">
        <v>3.09</v>
      </c>
      <c r="S142">
        <v>3.04</v>
      </c>
      <c r="T142">
        <v>3.19</v>
      </c>
      <c r="U142">
        <v>3.27</v>
      </c>
      <c r="V142">
        <v>3.25</v>
      </c>
      <c r="W142">
        <v>3.15</v>
      </c>
      <c r="X142">
        <v>3.42</v>
      </c>
      <c r="Y142">
        <v>3.51</v>
      </c>
      <c r="Z142">
        <v>3.14</v>
      </c>
      <c r="AA142">
        <v>3.11</v>
      </c>
      <c r="AB142">
        <v>3</v>
      </c>
      <c r="AC142">
        <v>3.19</v>
      </c>
      <c r="AD142">
        <v>3.24</v>
      </c>
      <c r="AE142">
        <v>3.45</v>
      </c>
      <c r="AF142">
        <v>3.33</v>
      </c>
      <c r="AG142">
        <v>3.1</v>
      </c>
      <c r="AH142">
        <v>3.07</v>
      </c>
      <c r="AI142">
        <v>2.88</v>
      </c>
      <c r="AJ142">
        <v>2.94</v>
      </c>
      <c r="AK142">
        <v>3</v>
      </c>
      <c r="AL142">
        <v>2.87</v>
      </c>
      <c r="AM142">
        <v>2.81</v>
      </c>
      <c r="AN142">
        <v>2.69</v>
      </c>
      <c r="AO142">
        <v>2.63</v>
      </c>
      <c r="AP142">
        <v>2.68</v>
      </c>
      <c r="AQ142">
        <v>2.48</v>
      </c>
      <c r="AR142">
        <v>2.4700000000000002</v>
      </c>
      <c r="AS142">
        <v>2.86</v>
      </c>
      <c r="AT142">
        <v>2.99</v>
      </c>
      <c r="AU142">
        <v>2.97</v>
      </c>
      <c r="AV142">
        <v>3.03</v>
      </c>
      <c r="AW142">
        <v>3.15</v>
      </c>
      <c r="AX142">
        <v>3.17</v>
      </c>
      <c r="AY142">
        <v>3.12</v>
      </c>
      <c r="AZ142">
        <v>3.23</v>
      </c>
      <c r="BA142">
        <v>3.26</v>
      </c>
      <c r="BB142">
        <v>3.45</v>
      </c>
      <c r="BC142">
        <v>3.64</v>
      </c>
      <c r="BD142">
        <v>3.64</v>
      </c>
      <c r="BE142">
        <v>3.5</v>
      </c>
      <c r="BF142">
        <v>3.44</v>
      </c>
      <c r="BG142">
        <v>3.47</v>
      </c>
      <c r="BH142">
        <v>3.47</v>
      </c>
      <c r="BI142">
        <v>3.33</v>
      </c>
      <c r="BJ142">
        <v>3.16</v>
      </c>
      <c r="BK142">
        <v>3.21</v>
      </c>
      <c r="BL142">
        <v>2.96</v>
      </c>
      <c r="BM142">
        <v>3.03</v>
      </c>
    </row>
    <row r="143" spans="1:65" x14ac:dyDescent="0.25">
      <c r="A143">
        <v>12.3</v>
      </c>
      <c r="B143">
        <v>12.9</v>
      </c>
      <c r="C143">
        <v>11.625</v>
      </c>
      <c r="D143">
        <v>11.574999999999999</v>
      </c>
      <c r="E143">
        <v>11.2</v>
      </c>
      <c r="F143">
        <v>10.95</v>
      </c>
      <c r="G143">
        <v>11</v>
      </c>
      <c r="H143">
        <v>11.55</v>
      </c>
      <c r="I143">
        <v>11.4</v>
      </c>
      <c r="J143">
        <v>11</v>
      </c>
      <c r="K143">
        <v>11</v>
      </c>
      <c r="L143">
        <v>11.4</v>
      </c>
      <c r="M143">
        <v>11.55</v>
      </c>
      <c r="N143">
        <v>11.725</v>
      </c>
      <c r="O143">
        <v>11.9</v>
      </c>
      <c r="P143">
        <v>12</v>
      </c>
      <c r="Q143">
        <v>12</v>
      </c>
      <c r="R143">
        <v>12.25</v>
      </c>
      <c r="S143">
        <v>12.75</v>
      </c>
      <c r="T143">
        <v>13.6</v>
      </c>
      <c r="U143">
        <v>14.55</v>
      </c>
      <c r="V143">
        <v>14.5</v>
      </c>
      <c r="W143">
        <v>14.65</v>
      </c>
      <c r="X143">
        <v>14.8</v>
      </c>
      <c r="Y143">
        <v>14.8</v>
      </c>
      <c r="Z143">
        <v>14.2</v>
      </c>
      <c r="AA143">
        <v>14.1</v>
      </c>
      <c r="AB143">
        <v>14.35</v>
      </c>
      <c r="AC143">
        <v>13.75</v>
      </c>
      <c r="AD143">
        <v>13.425000000000001</v>
      </c>
      <c r="AE143">
        <v>13.25</v>
      </c>
      <c r="AF143">
        <v>12.85</v>
      </c>
      <c r="AG143">
        <v>12.9</v>
      </c>
      <c r="AH143">
        <v>13.05</v>
      </c>
      <c r="AI143">
        <v>12.95</v>
      </c>
      <c r="AJ143">
        <v>13.2</v>
      </c>
      <c r="AK143">
        <v>13.45</v>
      </c>
      <c r="AL143">
        <v>13.55</v>
      </c>
      <c r="AM143">
        <v>13.8</v>
      </c>
      <c r="AN143">
        <v>13.5</v>
      </c>
      <c r="AO143">
        <v>12.9</v>
      </c>
      <c r="AP143">
        <v>12.9</v>
      </c>
      <c r="AQ143">
        <v>12.64</v>
      </c>
      <c r="AR143">
        <v>12.33</v>
      </c>
      <c r="AS143">
        <v>12.5</v>
      </c>
      <c r="AT143">
        <v>12.2</v>
      </c>
      <c r="AU143">
        <v>11.85</v>
      </c>
      <c r="AV143">
        <v>11.61</v>
      </c>
      <c r="AW143">
        <v>11.47</v>
      </c>
      <c r="AX143">
        <v>10.76</v>
      </c>
      <c r="AY143">
        <v>10.51</v>
      </c>
      <c r="AZ143">
        <v>10.72</v>
      </c>
      <c r="BA143">
        <v>10.75</v>
      </c>
      <c r="BB143">
        <v>10.88</v>
      </c>
      <c r="BC143">
        <v>11</v>
      </c>
      <c r="BD143">
        <v>10.86</v>
      </c>
      <c r="BE143">
        <v>10.19</v>
      </c>
      <c r="BF143">
        <v>10.41</v>
      </c>
      <c r="BG143">
        <v>10.33</v>
      </c>
      <c r="BH143">
        <v>9.61</v>
      </c>
      <c r="BI143">
        <v>9.93</v>
      </c>
      <c r="BJ143">
        <v>10.039999999999999</v>
      </c>
      <c r="BK143">
        <v>9.4</v>
      </c>
      <c r="BL143">
        <v>9.58</v>
      </c>
      <c r="BM143">
        <v>10</v>
      </c>
    </row>
    <row r="144" spans="1:65" x14ac:dyDescent="0.25">
      <c r="A144">
        <v>14.93</v>
      </c>
      <c r="B144">
        <v>15.28</v>
      </c>
      <c r="C144">
        <v>15.31</v>
      </c>
      <c r="D144">
        <v>15.59</v>
      </c>
      <c r="E144">
        <v>15.29</v>
      </c>
      <c r="F144">
        <v>15.51</v>
      </c>
      <c r="G144">
        <v>16.07</v>
      </c>
      <c r="H144">
        <v>15.26</v>
      </c>
      <c r="I144">
        <v>14.5</v>
      </c>
      <c r="J144">
        <v>13.23</v>
      </c>
      <c r="K144">
        <v>12.9</v>
      </c>
      <c r="L144">
        <v>12.42</v>
      </c>
      <c r="M144">
        <v>13.05</v>
      </c>
      <c r="N144">
        <v>12.87</v>
      </c>
      <c r="O144">
        <v>13.4</v>
      </c>
      <c r="P144">
        <v>13.35</v>
      </c>
      <c r="Q144">
        <v>13.48</v>
      </c>
      <c r="R144">
        <v>14.01</v>
      </c>
      <c r="S144">
        <v>14.05</v>
      </c>
      <c r="T144">
        <v>14.14</v>
      </c>
      <c r="U144">
        <v>14.11</v>
      </c>
      <c r="V144">
        <v>14.19</v>
      </c>
      <c r="W144">
        <v>14.2</v>
      </c>
      <c r="X144">
        <v>14.03</v>
      </c>
      <c r="Y144">
        <v>14.09</v>
      </c>
      <c r="Z144">
        <v>14.09</v>
      </c>
      <c r="AA144">
        <v>14.5</v>
      </c>
      <c r="AB144">
        <v>14.39</v>
      </c>
      <c r="AC144">
        <v>13.38</v>
      </c>
      <c r="AD144">
        <v>12.99</v>
      </c>
      <c r="AE144">
        <v>12.56</v>
      </c>
      <c r="AF144">
        <v>12.57</v>
      </c>
      <c r="AG144">
        <v>12.23</v>
      </c>
      <c r="AH144">
        <v>12.51</v>
      </c>
      <c r="AI144">
        <v>12.27</v>
      </c>
      <c r="AJ144">
        <v>12.39</v>
      </c>
      <c r="AK144">
        <v>12.39</v>
      </c>
      <c r="AL144">
        <v>12.48</v>
      </c>
      <c r="AM144">
        <v>12.51</v>
      </c>
      <c r="AN144">
        <v>12.17</v>
      </c>
      <c r="AO144">
        <v>12.5</v>
      </c>
      <c r="AP144">
        <v>12.81</v>
      </c>
      <c r="AQ144">
        <v>12.61</v>
      </c>
      <c r="AR144">
        <v>12.52</v>
      </c>
      <c r="AS144">
        <v>13.16</v>
      </c>
      <c r="AT144">
        <v>12.42</v>
      </c>
      <c r="AU144">
        <v>11.35</v>
      </c>
      <c r="AV144">
        <v>10.744999999999999</v>
      </c>
      <c r="AW144">
        <v>11.13</v>
      </c>
      <c r="AX144">
        <v>11.61</v>
      </c>
      <c r="AY144">
        <v>11.61</v>
      </c>
      <c r="AZ144">
        <v>11.52</v>
      </c>
      <c r="BA144">
        <v>11.2</v>
      </c>
      <c r="BB144">
        <v>11.72</v>
      </c>
      <c r="BC144">
        <v>11.8</v>
      </c>
      <c r="BD144">
        <v>11.34</v>
      </c>
      <c r="BE144">
        <v>11</v>
      </c>
      <c r="BF144">
        <v>11.02</v>
      </c>
      <c r="BG144">
        <v>11.3</v>
      </c>
      <c r="BH144">
        <v>11</v>
      </c>
      <c r="BI144">
        <v>11.17</v>
      </c>
      <c r="BJ144">
        <v>10.42</v>
      </c>
      <c r="BK144">
        <v>10.51</v>
      </c>
      <c r="BL144">
        <v>10.11</v>
      </c>
      <c r="BM144">
        <v>11.1</v>
      </c>
    </row>
    <row r="145" spans="1:65" x14ac:dyDescent="0.25">
      <c r="A145">
        <v>12.65</v>
      </c>
      <c r="B145">
        <v>12.83</v>
      </c>
      <c r="C145">
        <v>12.62</v>
      </c>
      <c r="D145">
        <v>12.56</v>
      </c>
      <c r="E145">
        <v>12.48</v>
      </c>
      <c r="F145">
        <v>12.4</v>
      </c>
      <c r="G145">
        <v>12.84</v>
      </c>
      <c r="H145">
        <v>12.6</v>
      </c>
      <c r="I145">
        <v>12.4</v>
      </c>
      <c r="J145">
        <v>11.92</v>
      </c>
      <c r="K145">
        <v>11.7</v>
      </c>
      <c r="L145">
        <v>12.46</v>
      </c>
      <c r="M145">
        <v>12.14</v>
      </c>
      <c r="N145">
        <v>12.73</v>
      </c>
      <c r="O145">
        <v>13.87</v>
      </c>
      <c r="P145">
        <v>13.48</v>
      </c>
      <c r="Q145">
        <v>12.51</v>
      </c>
      <c r="R145">
        <v>12.83</v>
      </c>
      <c r="S145">
        <v>12.92</v>
      </c>
      <c r="T145">
        <v>12.9</v>
      </c>
      <c r="U145">
        <v>12.93</v>
      </c>
      <c r="V145">
        <v>13.4</v>
      </c>
      <c r="W145">
        <v>13.51</v>
      </c>
      <c r="X145">
        <v>13.18</v>
      </c>
      <c r="Y145">
        <v>12.64</v>
      </c>
      <c r="Z145">
        <v>11.31</v>
      </c>
      <c r="AA145">
        <v>11.34</v>
      </c>
      <c r="AB145">
        <v>11.27</v>
      </c>
      <c r="AC145">
        <v>10.98</v>
      </c>
      <c r="AD145">
        <v>10.85</v>
      </c>
      <c r="AE145">
        <v>11.29</v>
      </c>
      <c r="AF145">
        <v>11.12</v>
      </c>
      <c r="AG145">
        <v>10.68</v>
      </c>
      <c r="AH145">
        <v>10.72</v>
      </c>
      <c r="AI145">
        <v>10.7</v>
      </c>
      <c r="AJ145">
        <v>10.96</v>
      </c>
      <c r="AK145">
        <v>10.75</v>
      </c>
      <c r="AL145">
        <v>10.85</v>
      </c>
      <c r="AM145">
        <v>10.38</v>
      </c>
      <c r="AN145">
        <v>9.5399999999999991</v>
      </c>
      <c r="AO145">
        <v>9.9499999999999993</v>
      </c>
      <c r="AP145">
        <v>9.8699999999999992</v>
      </c>
      <c r="AQ145">
        <v>9.6300000000000008</v>
      </c>
      <c r="AR145">
        <v>9.2799999999999994</v>
      </c>
      <c r="AS145">
        <v>7.84</v>
      </c>
      <c r="AT145">
        <v>7.9050000000000002</v>
      </c>
      <c r="AU145">
        <v>7.73</v>
      </c>
      <c r="AV145">
        <v>8.3000000000000007</v>
      </c>
      <c r="AW145">
        <v>8.35</v>
      </c>
      <c r="AX145">
        <v>8.25</v>
      </c>
      <c r="AY145">
        <v>8.06</v>
      </c>
      <c r="AZ145">
        <v>8.56</v>
      </c>
      <c r="BA145">
        <v>8.9600000000000009</v>
      </c>
      <c r="BB145">
        <v>9.94</v>
      </c>
      <c r="BC145">
        <v>9.86</v>
      </c>
      <c r="BD145">
        <v>9.5399999999999991</v>
      </c>
      <c r="BE145">
        <v>9.23</v>
      </c>
      <c r="BF145">
        <v>8.98</v>
      </c>
      <c r="BG145">
        <v>9.1300000000000008</v>
      </c>
      <c r="BH145">
        <v>8.1999999999999993</v>
      </c>
      <c r="BI145">
        <v>8.4499999999999993</v>
      </c>
      <c r="BJ145">
        <v>7.93</v>
      </c>
      <c r="BK145">
        <v>7.65</v>
      </c>
      <c r="BL145">
        <v>7.45</v>
      </c>
      <c r="BM145">
        <v>7.25</v>
      </c>
    </row>
    <row r="146" spans="1:65" x14ac:dyDescent="0.25">
      <c r="A146">
        <v>10.220000000000001</v>
      </c>
      <c r="B146">
        <v>10.19</v>
      </c>
      <c r="C146">
        <v>10.31</v>
      </c>
      <c r="D146">
        <v>10.5</v>
      </c>
      <c r="E146">
        <v>10.375</v>
      </c>
      <c r="F146">
        <v>10.75</v>
      </c>
      <c r="G146">
        <v>10.785</v>
      </c>
      <c r="H146">
        <v>9.9350000000000005</v>
      </c>
      <c r="I146">
        <v>10.28</v>
      </c>
      <c r="J146">
        <v>9.875</v>
      </c>
      <c r="K146">
        <v>10.119999999999999</v>
      </c>
      <c r="L146">
        <v>10.25</v>
      </c>
      <c r="M146">
        <v>10.3225</v>
      </c>
      <c r="N146">
        <v>9.625</v>
      </c>
      <c r="O146">
        <v>9.75</v>
      </c>
      <c r="P146">
        <v>10.050000000000001</v>
      </c>
      <c r="Q146">
        <v>10.02</v>
      </c>
      <c r="R146">
        <v>10.15</v>
      </c>
      <c r="S146">
        <v>10.16</v>
      </c>
      <c r="T146">
        <v>10.234999999999999</v>
      </c>
      <c r="U146">
        <v>10.5</v>
      </c>
      <c r="V146">
        <v>10.83</v>
      </c>
      <c r="W146">
        <v>10.5</v>
      </c>
      <c r="X146">
        <v>10.77</v>
      </c>
      <c r="Y146">
        <v>11.43</v>
      </c>
      <c r="Z146">
        <v>11.2</v>
      </c>
      <c r="AA146">
        <v>10.77</v>
      </c>
      <c r="AB146">
        <v>9.86</v>
      </c>
      <c r="AC146">
        <v>10.01</v>
      </c>
      <c r="AD146">
        <v>10.34</v>
      </c>
      <c r="AE146">
        <v>9.92</v>
      </c>
      <c r="AF146">
        <v>9.6999999999999993</v>
      </c>
      <c r="AG146">
        <v>10.27</v>
      </c>
      <c r="AH146">
        <v>9.99</v>
      </c>
      <c r="AI146">
        <v>9.69</v>
      </c>
      <c r="AJ146">
        <v>9.8450000000000006</v>
      </c>
      <c r="AK146">
        <v>11.12</v>
      </c>
      <c r="AL146">
        <v>10.25</v>
      </c>
      <c r="AM146">
        <v>10.11</v>
      </c>
      <c r="AN146">
        <v>9.77</v>
      </c>
      <c r="AO146">
        <v>9.1199999999999992</v>
      </c>
      <c r="AP146">
        <v>9.57</v>
      </c>
      <c r="AQ146">
        <v>8.5</v>
      </c>
      <c r="AR146">
        <v>8.6999999999999993</v>
      </c>
      <c r="AS146">
        <v>8.43</v>
      </c>
      <c r="AT146">
        <v>8.3000000000000007</v>
      </c>
      <c r="AU146">
        <v>7.76</v>
      </c>
      <c r="AV146">
        <v>7.37</v>
      </c>
      <c r="AW146">
        <v>7.57</v>
      </c>
      <c r="AX146">
        <v>7.49</v>
      </c>
      <c r="AY146">
        <v>7.3</v>
      </c>
      <c r="AZ146">
        <v>7.5</v>
      </c>
      <c r="BA146">
        <v>6.92</v>
      </c>
      <c r="BB146">
        <v>7.02</v>
      </c>
      <c r="BC146">
        <v>6.98</v>
      </c>
      <c r="BD146">
        <v>6.9</v>
      </c>
      <c r="BE146">
        <v>6.92</v>
      </c>
      <c r="BF146">
        <v>6.83</v>
      </c>
      <c r="BG146">
        <v>6.71</v>
      </c>
      <c r="BH146">
        <v>6.65</v>
      </c>
      <c r="BI146">
        <v>6.57</v>
      </c>
      <c r="BJ146">
        <v>6.6</v>
      </c>
      <c r="BK146">
        <v>6.3</v>
      </c>
      <c r="BL146">
        <v>6.95</v>
      </c>
      <c r="BM146">
        <v>6.55</v>
      </c>
    </row>
    <row r="147" spans="1:65" x14ac:dyDescent="0.25">
      <c r="A147">
        <v>9.4499999999999993</v>
      </c>
      <c r="B147">
        <v>9.09</v>
      </c>
      <c r="C147">
        <v>9.3699999999999992</v>
      </c>
      <c r="D147">
        <v>9.24</v>
      </c>
      <c r="E147">
        <v>9.3000000000000007</v>
      </c>
      <c r="F147">
        <v>9</v>
      </c>
      <c r="G147">
        <v>9.02</v>
      </c>
      <c r="H147">
        <v>8.9600000000000009</v>
      </c>
      <c r="I147">
        <v>8.8000000000000007</v>
      </c>
      <c r="J147">
        <v>8.56</v>
      </c>
      <c r="K147">
        <v>8.36</v>
      </c>
      <c r="L147">
        <v>9.02</v>
      </c>
      <c r="M147">
        <v>9.09</v>
      </c>
      <c r="N147">
        <v>8.68</v>
      </c>
      <c r="O147">
        <v>8.9</v>
      </c>
      <c r="P147">
        <v>8.83</v>
      </c>
      <c r="Q147">
        <v>8.5</v>
      </c>
      <c r="R147">
        <v>8.59</v>
      </c>
      <c r="S147">
        <v>8.9499999999999993</v>
      </c>
      <c r="T147">
        <v>8.75</v>
      </c>
      <c r="U147">
        <v>8.6999999999999993</v>
      </c>
      <c r="V147">
        <v>8.34</v>
      </c>
      <c r="W147">
        <v>8.23</v>
      </c>
      <c r="X147">
        <v>7.97</v>
      </c>
      <c r="Y147">
        <v>7.72</v>
      </c>
      <c r="Z147">
        <v>7.86</v>
      </c>
      <c r="AA147">
        <v>7.76</v>
      </c>
      <c r="AB147">
        <v>7.57</v>
      </c>
      <c r="AC147">
        <v>7.47</v>
      </c>
      <c r="AD147">
        <v>7.53</v>
      </c>
      <c r="AE147">
        <v>7.72</v>
      </c>
      <c r="AF147">
        <v>7.55</v>
      </c>
      <c r="AG147">
        <v>7.4</v>
      </c>
      <c r="AH147">
        <v>7.54</v>
      </c>
      <c r="AI147">
        <v>7.75</v>
      </c>
      <c r="AJ147">
        <v>8</v>
      </c>
      <c r="AK147">
        <v>7.93</v>
      </c>
      <c r="AL147">
        <v>7.79</v>
      </c>
      <c r="AM147">
        <v>7.62</v>
      </c>
      <c r="AN147">
        <v>7.61</v>
      </c>
      <c r="AO147">
        <v>7.7</v>
      </c>
      <c r="AP147">
        <v>7.43</v>
      </c>
      <c r="AQ147">
        <v>7.5</v>
      </c>
      <c r="AR147">
        <v>7.19</v>
      </c>
      <c r="AS147">
        <v>7.23</v>
      </c>
      <c r="AT147">
        <v>6.99</v>
      </c>
      <c r="AU147">
        <v>6.72</v>
      </c>
      <c r="AV147">
        <v>6.82</v>
      </c>
      <c r="AW147">
        <v>6.36</v>
      </c>
      <c r="AX147">
        <v>6.1</v>
      </c>
      <c r="AY147">
        <v>6.24</v>
      </c>
      <c r="AZ147">
        <v>6.4</v>
      </c>
      <c r="BA147">
        <v>6.4</v>
      </c>
      <c r="BB147">
        <v>6.53</v>
      </c>
      <c r="BC147">
        <v>6.35</v>
      </c>
      <c r="BD147">
        <v>6.07</v>
      </c>
      <c r="BE147">
        <v>5.81</v>
      </c>
      <c r="BF147">
        <v>5.96</v>
      </c>
      <c r="BG147">
        <v>5.93</v>
      </c>
      <c r="BH147">
        <v>5.69</v>
      </c>
      <c r="BI147">
        <v>5.75</v>
      </c>
      <c r="BJ147">
        <v>5.74</v>
      </c>
      <c r="BK147">
        <v>5.58</v>
      </c>
      <c r="BL147">
        <v>5.5</v>
      </c>
      <c r="BM147">
        <v>5.81</v>
      </c>
    </row>
    <row r="148" spans="1:65" x14ac:dyDescent="0.25">
      <c r="A148">
        <v>66.790000000000006</v>
      </c>
      <c r="B148">
        <v>70.2</v>
      </c>
      <c r="C148">
        <v>68.25</v>
      </c>
      <c r="D148">
        <v>70.72</v>
      </c>
      <c r="E148">
        <v>71.56</v>
      </c>
      <c r="F148">
        <v>69.819999999999993</v>
      </c>
      <c r="G148">
        <v>68.44</v>
      </c>
      <c r="H148">
        <v>68.86</v>
      </c>
      <c r="I148">
        <v>69.069999999999993</v>
      </c>
      <c r="J148">
        <v>71.180000000000007</v>
      </c>
      <c r="K148">
        <v>70.23</v>
      </c>
      <c r="L148">
        <v>70.73</v>
      </c>
      <c r="M148">
        <v>69.69</v>
      </c>
      <c r="N148">
        <v>68.44</v>
      </c>
      <c r="O148">
        <v>71.33</v>
      </c>
      <c r="P148">
        <v>71.25</v>
      </c>
      <c r="Q148">
        <v>69.7</v>
      </c>
      <c r="R148">
        <v>69.08</v>
      </c>
      <c r="S148">
        <v>72.91</v>
      </c>
      <c r="T148">
        <v>72.760000000000005</v>
      </c>
      <c r="U148">
        <v>74.13</v>
      </c>
      <c r="V148">
        <v>74.44</v>
      </c>
      <c r="W148">
        <v>76.67</v>
      </c>
      <c r="X148">
        <v>75.44</v>
      </c>
      <c r="Y148">
        <v>75.06</v>
      </c>
      <c r="Z148">
        <v>73.38</v>
      </c>
      <c r="AA148">
        <v>74.61</v>
      </c>
      <c r="AB148">
        <v>75.709999999999994</v>
      </c>
      <c r="AC148">
        <v>76.67</v>
      </c>
      <c r="AD148">
        <v>74.8</v>
      </c>
      <c r="AE148">
        <v>74.739999999999995</v>
      </c>
      <c r="AF148">
        <v>73.989999999999995</v>
      </c>
      <c r="AG148">
        <v>68.67</v>
      </c>
      <c r="AH148">
        <v>70.959999999999994</v>
      </c>
      <c r="AI148">
        <v>71.62</v>
      </c>
      <c r="AJ148">
        <v>71.62</v>
      </c>
      <c r="AK148">
        <v>69.61</v>
      </c>
      <c r="AL148">
        <v>71.59</v>
      </c>
      <c r="AM148">
        <v>75.2</v>
      </c>
      <c r="AN148">
        <v>77.959999999999994</v>
      </c>
      <c r="AO148">
        <v>78.319999999999993</v>
      </c>
      <c r="AP148">
        <v>78.06</v>
      </c>
      <c r="AQ148">
        <v>73.89</v>
      </c>
      <c r="AR148">
        <v>72.02</v>
      </c>
      <c r="AS148">
        <v>74.260000000000005</v>
      </c>
      <c r="AT148">
        <v>71.2</v>
      </c>
      <c r="AU148">
        <v>69.540000000000006</v>
      </c>
      <c r="AV148">
        <v>69.39</v>
      </c>
      <c r="AW148">
        <v>68.61</v>
      </c>
      <c r="AX148">
        <v>66.86</v>
      </c>
      <c r="AY148">
        <v>67.180000000000007</v>
      </c>
      <c r="AZ148">
        <v>69.11</v>
      </c>
      <c r="BA148">
        <v>67.930000000000007</v>
      </c>
      <c r="BB148">
        <v>72.069999999999993</v>
      </c>
      <c r="BC148">
        <v>70.62</v>
      </c>
      <c r="BD148">
        <v>69.69</v>
      </c>
      <c r="BE148">
        <v>67.92</v>
      </c>
      <c r="BF148">
        <v>69.25</v>
      </c>
      <c r="BG148">
        <v>69.84</v>
      </c>
      <c r="BH148">
        <v>62.45</v>
      </c>
      <c r="BI148">
        <v>64.42</v>
      </c>
      <c r="BJ148">
        <v>65.44</v>
      </c>
      <c r="BK148">
        <v>61.63</v>
      </c>
      <c r="BL148">
        <v>60.8</v>
      </c>
      <c r="BM148">
        <v>60.77</v>
      </c>
    </row>
    <row r="149" spans="1:65" x14ac:dyDescent="0.25">
      <c r="A149">
        <v>2.0299999999999998</v>
      </c>
      <c r="B149">
        <v>1.97</v>
      </c>
      <c r="C149">
        <v>1.89</v>
      </c>
      <c r="D149">
        <v>1.82</v>
      </c>
      <c r="E149">
        <v>1.78</v>
      </c>
      <c r="F149">
        <v>1.8</v>
      </c>
      <c r="G149">
        <v>1.85</v>
      </c>
      <c r="H149">
        <v>1.8</v>
      </c>
      <c r="I149">
        <v>1.72</v>
      </c>
      <c r="J149">
        <v>1.91</v>
      </c>
      <c r="K149">
        <v>1.86</v>
      </c>
      <c r="L149">
        <v>1.78</v>
      </c>
      <c r="M149">
        <v>1.66</v>
      </c>
      <c r="N149">
        <v>1.54</v>
      </c>
      <c r="O149">
        <v>1.585</v>
      </c>
      <c r="P149">
        <v>1.32</v>
      </c>
      <c r="Q149">
        <v>1.33</v>
      </c>
      <c r="R149">
        <v>1.32</v>
      </c>
      <c r="S149">
        <v>1.47</v>
      </c>
      <c r="T149">
        <v>1.42</v>
      </c>
      <c r="U149">
        <v>1.52</v>
      </c>
      <c r="V149">
        <v>1.5049999999999999</v>
      </c>
      <c r="W149">
        <v>1.48</v>
      </c>
      <c r="X149">
        <v>1.65</v>
      </c>
      <c r="Y149">
        <v>1.95</v>
      </c>
      <c r="Z149">
        <v>2.04</v>
      </c>
      <c r="AA149">
        <v>1.7</v>
      </c>
      <c r="AB149">
        <v>1.83</v>
      </c>
      <c r="AC149">
        <v>1.7</v>
      </c>
      <c r="AD149">
        <v>1.67</v>
      </c>
      <c r="AE149">
        <v>1.57</v>
      </c>
      <c r="AF149">
        <v>1.59</v>
      </c>
      <c r="AG149">
        <v>2.2999999999999998</v>
      </c>
      <c r="AH149">
        <v>2.82</v>
      </c>
      <c r="AI149">
        <v>4.37</v>
      </c>
      <c r="AJ149">
        <v>7.85</v>
      </c>
      <c r="AK149">
        <v>6.15</v>
      </c>
      <c r="AL149">
        <v>3.96</v>
      </c>
      <c r="AM149">
        <v>4.46</v>
      </c>
      <c r="AN149">
        <v>4.4400000000000004</v>
      </c>
      <c r="AO149">
        <v>4.09</v>
      </c>
      <c r="AP149">
        <v>5.35</v>
      </c>
      <c r="AQ149">
        <v>8.9499999999999993</v>
      </c>
      <c r="AR149">
        <v>7.3</v>
      </c>
      <c r="AS149">
        <v>8.11</v>
      </c>
      <c r="AT149">
        <v>8.5500000000000007</v>
      </c>
      <c r="AU149">
        <v>8.4700000000000006</v>
      </c>
      <c r="AV149">
        <v>7.39</v>
      </c>
      <c r="AW149">
        <v>5.73</v>
      </c>
      <c r="AX149">
        <v>6.02</v>
      </c>
      <c r="AY149">
        <v>5.94</v>
      </c>
      <c r="AZ149">
        <v>6.19</v>
      </c>
      <c r="BA149">
        <v>7.39</v>
      </c>
      <c r="BB149">
        <v>6.99</v>
      </c>
      <c r="BC149">
        <v>6.38</v>
      </c>
      <c r="BD149">
        <v>6.56</v>
      </c>
      <c r="BE149">
        <v>5.84</v>
      </c>
      <c r="BF149">
        <v>4.8899999999999997</v>
      </c>
      <c r="BG149">
        <v>5.16</v>
      </c>
      <c r="BH149">
        <v>4.5</v>
      </c>
      <c r="BI149">
        <v>4.42</v>
      </c>
      <c r="BJ149">
        <v>4.2</v>
      </c>
      <c r="BK149">
        <v>3.72</v>
      </c>
      <c r="BL149">
        <v>3.89</v>
      </c>
      <c r="BM149">
        <v>4.53</v>
      </c>
    </row>
    <row r="150" spans="1:65" x14ac:dyDescent="0.25">
      <c r="A150">
        <v>32.049999999999997</v>
      </c>
      <c r="B150">
        <v>32.25</v>
      </c>
      <c r="C150">
        <v>32.35</v>
      </c>
      <c r="D150">
        <v>31.54</v>
      </c>
      <c r="E150">
        <v>29.29</v>
      </c>
      <c r="F150">
        <v>29.47</v>
      </c>
      <c r="G150">
        <v>31.79</v>
      </c>
      <c r="H150">
        <v>31.2</v>
      </c>
      <c r="I150">
        <v>31.71</v>
      </c>
      <c r="J150">
        <v>31.69</v>
      </c>
      <c r="K150">
        <v>29.83</v>
      </c>
      <c r="L150">
        <v>29.73</v>
      </c>
      <c r="M150">
        <v>30.17</v>
      </c>
      <c r="N150">
        <v>30.37</v>
      </c>
      <c r="O150">
        <v>31.2</v>
      </c>
      <c r="P150">
        <v>32.35</v>
      </c>
      <c r="Q150">
        <v>32.26</v>
      </c>
      <c r="R150">
        <v>31.93</v>
      </c>
      <c r="S150">
        <v>32.020000000000003</v>
      </c>
      <c r="T150">
        <v>31.87</v>
      </c>
      <c r="U150">
        <v>32.200000000000003</v>
      </c>
      <c r="V150">
        <v>33.51</v>
      </c>
      <c r="W150">
        <v>34.58</v>
      </c>
      <c r="X150">
        <v>33.61</v>
      </c>
      <c r="Y150">
        <v>33.67</v>
      </c>
      <c r="Z150">
        <v>33.619999999999997</v>
      </c>
      <c r="AA150">
        <v>33.130000000000003</v>
      </c>
      <c r="AB150">
        <v>33.08</v>
      </c>
      <c r="AC150">
        <v>32.82</v>
      </c>
      <c r="AD150">
        <v>33.22</v>
      </c>
      <c r="AE150">
        <v>32.799999999999997</v>
      </c>
      <c r="AF150">
        <v>32.01</v>
      </c>
      <c r="AG150">
        <v>32.07</v>
      </c>
      <c r="AH150">
        <v>32.86</v>
      </c>
      <c r="AI150">
        <v>33.39</v>
      </c>
      <c r="AJ150">
        <v>32.700000000000003</v>
      </c>
      <c r="AK150">
        <v>31.44</v>
      </c>
      <c r="AL150">
        <v>31.77</v>
      </c>
      <c r="AM150">
        <v>32.26</v>
      </c>
      <c r="AN150">
        <v>32.26</v>
      </c>
      <c r="AO150">
        <v>33.29</v>
      </c>
      <c r="AP150">
        <v>32.96</v>
      </c>
      <c r="AQ150">
        <v>32.36</v>
      </c>
      <c r="AR150">
        <v>31.85</v>
      </c>
      <c r="AS150">
        <v>32.57</v>
      </c>
      <c r="AT150">
        <v>30.71</v>
      </c>
      <c r="AU150">
        <v>30.32</v>
      </c>
      <c r="AV150">
        <v>30</v>
      </c>
      <c r="AW150">
        <v>30.7</v>
      </c>
      <c r="AX150">
        <v>27.98</v>
      </c>
      <c r="AY150">
        <v>25.59</v>
      </c>
      <c r="AZ150">
        <v>26.01</v>
      </c>
      <c r="BA150">
        <v>28.18</v>
      </c>
      <c r="BB150">
        <v>28.38</v>
      </c>
      <c r="BC150">
        <v>28.93</v>
      </c>
      <c r="BD150">
        <v>28.36</v>
      </c>
      <c r="BE150">
        <v>27.62</v>
      </c>
      <c r="BF150">
        <v>28.34</v>
      </c>
      <c r="BG150">
        <v>27.85</v>
      </c>
      <c r="BH150">
        <v>26.63</v>
      </c>
      <c r="BI150">
        <v>28.44</v>
      </c>
      <c r="BJ150">
        <v>27.06</v>
      </c>
      <c r="BK150">
        <v>26.43</v>
      </c>
      <c r="BL150">
        <v>26</v>
      </c>
      <c r="BM150">
        <v>26.71</v>
      </c>
    </row>
    <row r="151" spans="1:65" x14ac:dyDescent="0.25">
      <c r="A151">
        <v>22.97</v>
      </c>
      <c r="B151">
        <v>22.5</v>
      </c>
      <c r="C151">
        <v>23.55</v>
      </c>
      <c r="D151">
        <v>23.87</v>
      </c>
      <c r="E151">
        <v>23.82</v>
      </c>
      <c r="F151">
        <v>24</v>
      </c>
      <c r="G151">
        <v>23.84</v>
      </c>
      <c r="H151">
        <v>23.72</v>
      </c>
      <c r="I151">
        <v>23.5</v>
      </c>
      <c r="J151">
        <v>23.77</v>
      </c>
      <c r="K151">
        <v>23.46</v>
      </c>
      <c r="L151">
        <v>23.68</v>
      </c>
      <c r="M151">
        <v>23.75</v>
      </c>
      <c r="N151">
        <v>23.5</v>
      </c>
      <c r="O151">
        <v>23.56</v>
      </c>
      <c r="P151">
        <v>24.32</v>
      </c>
      <c r="Q151">
        <v>25.38</v>
      </c>
      <c r="R151">
        <v>27</v>
      </c>
      <c r="S151">
        <v>25.81</v>
      </c>
      <c r="T151">
        <v>27.46</v>
      </c>
      <c r="U151">
        <v>29.37</v>
      </c>
      <c r="V151">
        <v>31.15</v>
      </c>
      <c r="W151">
        <v>30.83</v>
      </c>
      <c r="X151">
        <v>32.29</v>
      </c>
      <c r="Y151">
        <v>37.520000000000003</v>
      </c>
      <c r="Z151">
        <v>36.28</v>
      </c>
      <c r="AA151">
        <v>36.44</v>
      </c>
      <c r="AB151">
        <v>39.35</v>
      </c>
      <c r="AC151">
        <v>34.89</v>
      </c>
      <c r="AD151">
        <v>35.04</v>
      </c>
      <c r="AE151">
        <v>35.479999999999997</v>
      </c>
      <c r="AF151">
        <v>35.6</v>
      </c>
      <c r="AG151">
        <v>34.46</v>
      </c>
      <c r="AH151">
        <v>35.54</v>
      </c>
      <c r="AI151">
        <v>35.6</v>
      </c>
      <c r="AJ151">
        <v>36.78</v>
      </c>
      <c r="AK151">
        <v>36.44</v>
      </c>
      <c r="AL151">
        <v>33.81</v>
      </c>
      <c r="AM151">
        <v>33.64</v>
      </c>
      <c r="AN151">
        <v>32.67</v>
      </c>
      <c r="AO151">
        <v>31.85</v>
      </c>
      <c r="AP151">
        <v>30.55</v>
      </c>
      <c r="AQ151">
        <v>30.13</v>
      </c>
      <c r="AR151">
        <v>29.92</v>
      </c>
      <c r="AS151">
        <v>28.68</v>
      </c>
      <c r="AT151">
        <v>27.75</v>
      </c>
      <c r="AU151">
        <v>27.9</v>
      </c>
      <c r="AV151">
        <v>27.55</v>
      </c>
      <c r="AW151">
        <v>27.67</v>
      </c>
      <c r="AX151">
        <v>28.12</v>
      </c>
      <c r="AY151">
        <v>29.06</v>
      </c>
      <c r="AZ151">
        <v>28.63</v>
      </c>
      <c r="BA151">
        <v>29.08</v>
      </c>
      <c r="BB151">
        <v>30.42</v>
      </c>
      <c r="BC151">
        <v>30.73</v>
      </c>
      <c r="BD151">
        <v>30.05</v>
      </c>
      <c r="BE151">
        <v>30.04</v>
      </c>
      <c r="BF151">
        <v>30.12</v>
      </c>
      <c r="BG151">
        <v>30.46</v>
      </c>
      <c r="BH151">
        <v>25.86</v>
      </c>
      <c r="BI151">
        <v>27.61</v>
      </c>
      <c r="BJ151">
        <v>27.95</v>
      </c>
      <c r="BK151">
        <v>27.11</v>
      </c>
      <c r="BL151">
        <v>26.5</v>
      </c>
      <c r="BM151">
        <v>27</v>
      </c>
    </row>
    <row r="152" spans="1:65" x14ac:dyDescent="0.25">
      <c r="A152">
        <v>58.47</v>
      </c>
      <c r="B152">
        <v>59.3</v>
      </c>
      <c r="C152">
        <v>60.33</v>
      </c>
      <c r="D152">
        <v>61.85</v>
      </c>
      <c r="E152">
        <v>61.01</v>
      </c>
      <c r="F152">
        <v>64.430000000000007</v>
      </c>
      <c r="G152">
        <v>65.790000000000006</v>
      </c>
      <c r="H152">
        <v>66.25</v>
      </c>
      <c r="I152">
        <v>68.819999999999993</v>
      </c>
      <c r="J152">
        <v>71.52</v>
      </c>
      <c r="K152">
        <v>71.11</v>
      </c>
      <c r="L152">
        <v>72.709999999999994</v>
      </c>
      <c r="M152">
        <v>72.91</v>
      </c>
      <c r="N152">
        <v>74.95</v>
      </c>
      <c r="O152">
        <v>78.33</v>
      </c>
      <c r="P152">
        <v>79.040000000000006</v>
      </c>
      <c r="Q152">
        <v>81.56</v>
      </c>
      <c r="R152">
        <v>83.34</v>
      </c>
      <c r="S152">
        <v>84.25</v>
      </c>
      <c r="T152">
        <v>82.69</v>
      </c>
      <c r="U152">
        <v>84.2</v>
      </c>
      <c r="V152">
        <v>86.79</v>
      </c>
      <c r="W152">
        <v>87.67</v>
      </c>
      <c r="X152">
        <v>90.65</v>
      </c>
      <c r="Y152">
        <v>82.19</v>
      </c>
      <c r="Z152">
        <v>83.95</v>
      </c>
      <c r="AA152">
        <v>83.95</v>
      </c>
      <c r="AB152">
        <v>88.38</v>
      </c>
      <c r="AC152">
        <v>89.37</v>
      </c>
      <c r="AD152">
        <v>86.89</v>
      </c>
      <c r="AE152">
        <v>84.74</v>
      </c>
      <c r="AF152">
        <v>82.97</v>
      </c>
      <c r="AG152">
        <v>78.180000000000007</v>
      </c>
      <c r="AH152">
        <v>79.94</v>
      </c>
      <c r="AI152">
        <v>77.510000000000005</v>
      </c>
      <c r="AJ152">
        <v>78.180000000000007</v>
      </c>
      <c r="AK152">
        <v>77.83</v>
      </c>
      <c r="AL152">
        <v>80.41</v>
      </c>
      <c r="AM152">
        <v>80.97</v>
      </c>
      <c r="AN152">
        <v>79.459999999999994</v>
      </c>
      <c r="AO152">
        <v>79</v>
      </c>
      <c r="AP152">
        <v>81.19</v>
      </c>
      <c r="AQ152">
        <v>78.14</v>
      </c>
      <c r="AR152">
        <v>76.06</v>
      </c>
      <c r="AS152">
        <v>76.97</v>
      </c>
      <c r="AT152">
        <v>74.319999999999993</v>
      </c>
      <c r="AU152">
        <v>75.540000000000006</v>
      </c>
      <c r="AV152">
        <v>72.47</v>
      </c>
      <c r="AW152">
        <v>76.22</v>
      </c>
      <c r="AX152">
        <v>75.8</v>
      </c>
      <c r="AY152">
        <v>73.39</v>
      </c>
      <c r="AZ152">
        <v>74.38</v>
      </c>
      <c r="BA152">
        <v>76.38</v>
      </c>
      <c r="BB152">
        <v>81.05</v>
      </c>
      <c r="BC152">
        <v>81.459999999999994</v>
      </c>
      <c r="BD152">
        <v>79.900000000000006</v>
      </c>
      <c r="BE152">
        <v>76.16</v>
      </c>
      <c r="BF152">
        <v>79.97</v>
      </c>
      <c r="BG152">
        <v>80.64</v>
      </c>
      <c r="BH152">
        <v>70.400000000000006</v>
      </c>
      <c r="BI152">
        <v>68.67</v>
      </c>
      <c r="BJ152">
        <v>67.08</v>
      </c>
      <c r="BK152">
        <v>68.739999999999995</v>
      </c>
      <c r="BL152">
        <v>71.77</v>
      </c>
      <c r="BM152">
        <v>73.88</v>
      </c>
    </row>
    <row r="153" spans="1:65" x14ac:dyDescent="0.25">
      <c r="A153">
        <v>0.24490000000000001</v>
      </c>
      <c r="B153">
        <v>0.23599999999999999</v>
      </c>
      <c r="C153">
        <v>0.23630000000000001</v>
      </c>
      <c r="D153">
        <v>0.23799999999999999</v>
      </c>
      <c r="E153">
        <v>0.2394</v>
      </c>
      <c r="F153">
        <v>0.2397</v>
      </c>
      <c r="G153">
        <v>0.23760000000000001</v>
      </c>
      <c r="H153">
        <v>0.23677300000000001</v>
      </c>
      <c r="I153">
        <v>0.2397</v>
      </c>
      <c r="J153">
        <v>0.2361</v>
      </c>
      <c r="K153">
        <v>0.23180000000000001</v>
      </c>
      <c r="L153">
        <v>0.22589999999999999</v>
      </c>
      <c r="M153">
        <v>0.22589999999999999</v>
      </c>
      <c r="N153">
        <v>0.21060000000000001</v>
      </c>
      <c r="O153">
        <v>0.21299999999999999</v>
      </c>
      <c r="P153">
        <v>0.22789999999999999</v>
      </c>
      <c r="Q153">
        <v>0.2278</v>
      </c>
      <c r="R153">
        <v>0.224</v>
      </c>
      <c r="S153">
        <v>0.22</v>
      </c>
      <c r="T153">
        <v>0.22</v>
      </c>
      <c r="U153">
        <v>0.22239999999999999</v>
      </c>
      <c r="V153">
        <v>0.224</v>
      </c>
      <c r="W153">
        <v>0.22500000000000001</v>
      </c>
      <c r="X153">
        <v>0.22794700000000001</v>
      </c>
      <c r="Y153">
        <v>0.22</v>
      </c>
      <c r="Z153">
        <v>0.21199999999999999</v>
      </c>
      <c r="AA153">
        <v>0.2117</v>
      </c>
      <c r="AB153">
        <v>0.2122</v>
      </c>
      <c r="AC153">
        <v>0.214</v>
      </c>
      <c r="AD153">
        <v>0.22600000000000001</v>
      </c>
      <c r="AE153">
        <v>0.22500000000000001</v>
      </c>
      <c r="AF153">
        <v>0.22520000000000001</v>
      </c>
      <c r="AG153">
        <v>0.22</v>
      </c>
      <c r="AH153">
        <v>0.22689999999999999</v>
      </c>
      <c r="AI153">
        <v>0.22689999999999999</v>
      </c>
      <c r="AJ153">
        <v>0.22359999999999999</v>
      </c>
      <c r="AK153">
        <v>0.22209999999999999</v>
      </c>
      <c r="AL153">
        <v>0.27600000000000002</v>
      </c>
      <c r="AM153">
        <v>0.23649999999999999</v>
      </c>
      <c r="AN153">
        <v>0.23180000000000001</v>
      </c>
      <c r="AO153">
        <v>0.2283</v>
      </c>
      <c r="AP153">
        <v>0.22</v>
      </c>
      <c r="AQ153">
        <v>0.23410900000000001</v>
      </c>
      <c r="AR153">
        <v>0.23449999999999999</v>
      </c>
      <c r="AS153">
        <v>0.27789999999999998</v>
      </c>
      <c r="AT153">
        <v>0.25159999999999999</v>
      </c>
      <c r="AU153">
        <v>0.25</v>
      </c>
      <c r="AV153">
        <v>0.23300000000000001</v>
      </c>
      <c r="AW153">
        <v>0.23899999999999999</v>
      </c>
      <c r="AX153">
        <v>0.23219999999999999</v>
      </c>
      <c r="AY153">
        <v>0.22500000000000001</v>
      </c>
      <c r="AZ153">
        <v>0.2288</v>
      </c>
      <c r="BA153">
        <v>0.22800000000000001</v>
      </c>
      <c r="BB153">
        <v>0.219</v>
      </c>
      <c r="BC153">
        <v>0.21629999999999999</v>
      </c>
      <c r="BD153">
        <v>0.21510000000000001</v>
      </c>
      <c r="BE153">
        <v>0.217</v>
      </c>
      <c r="BF153">
        <v>0.2175</v>
      </c>
      <c r="BG153">
        <v>0.21590000000000001</v>
      </c>
      <c r="BH153">
        <v>0.2051</v>
      </c>
      <c r="BI153">
        <v>0.20499999999999999</v>
      </c>
      <c r="BJ153">
        <v>0.2029</v>
      </c>
      <c r="BK153">
        <v>0.20382400000000001</v>
      </c>
      <c r="BL153">
        <v>0.2069</v>
      </c>
      <c r="BM153">
        <v>0.2089</v>
      </c>
    </row>
    <row r="154" spans="1:65" x14ac:dyDescent="0.25">
      <c r="A154">
        <v>48.05</v>
      </c>
      <c r="B154">
        <v>47.28</v>
      </c>
      <c r="C154">
        <v>47.57</v>
      </c>
      <c r="D154">
        <v>48.93</v>
      </c>
      <c r="E154">
        <v>49.01</v>
      </c>
      <c r="F154">
        <v>48.76</v>
      </c>
      <c r="G154">
        <v>49.5</v>
      </c>
      <c r="H154">
        <v>49.27</v>
      </c>
      <c r="I154">
        <v>49.31</v>
      </c>
      <c r="J154">
        <v>49.5</v>
      </c>
      <c r="K154">
        <v>49.08</v>
      </c>
      <c r="L154">
        <v>48.9</v>
      </c>
      <c r="M154">
        <v>49.52</v>
      </c>
      <c r="N154">
        <v>49.63</v>
      </c>
      <c r="O154">
        <v>51.25</v>
      </c>
      <c r="P154">
        <v>51.61</v>
      </c>
      <c r="Q154">
        <v>52.2</v>
      </c>
      <c r="R154">
        <v>52.95</v>
      </c>
      <c r="S154">
        <v>53.03</v>
      </c>
      <c r="T154">
        <v>53.31</v>
      </c>
      <c r="U154">
        <v>54.34</v>
      </c>
      <c r="V154">
        <v>54.41</v>
      </c>
      <c r="W154">
        <v>54.88</v>
      </c>
      <c r="X154">
        <v>55.36</v>
      </c>
      <c r="Y154">
        <v>57.02</v>
      </c>
      <c r="Z154">
        <v>57.72</v>
      </c>
      <c r="AA154">
        <v>57.55</v>
      </c>
      <c r="AB154">
        <v>57.9</v>
      </c>
      <c r="AC154">
        <v>57.32</v>
      </c>
      <c r="AD154">
        <v>57</v>
      </c>
      <c r="AE154">
        <v>57.46</v>
      </c>
      <c r="AF154">
        <v>58.97</v>
      </c>
      <c r="AG154">
        <v>57.29</v>
      </c>
      <c r="AH154">
        <v>57.42</v>
      </c>
      <c r="AI154">
        <v>57.68</v>
      </c>
      <c r="AJ154">
        <v>56.83</v>
      </c>
      <c r="AK154">
        <v>55.24</v>
      </c>
      <c r="AL154">
        <v>55.07</v>
      </c>
      <c r="AM154">
        <v>54.38</v>
      </c>
      <c r="AN154">
        <v>53.65</v>
      </c>
      <c r="AO154">
        <v>54.2</v>
      </c>
      <c r="AP154">
        <v>55.46</v>
      </c>
      <c r="AQ154">
        <v>55.53</v>
      </c>
      <c r="AR154">
        <v>55.69</v>
      </c>
      <c r="AS154">
        <v>55.95</v>
      </c>
      <c r="AT154">
        <v>53.42</v>
      </c>
      <c r="AU154">
        <v>54.48</v>
      </c>
      <c r="AV154">
        <v>54.69</v>
      </c>
      <c r="AW154">
        <v>54.03</v>
      </c>
      <c r="AX154">
        <v>53.57</v>
      </c>
      <c r="AY154">
        <v>53.16</v>
      </c>
      <c r="AZ154">
        <v>54.01</v>
      </c>
      <c r="BA154">
        <v>53.84</v>
      </c>
      <c r="BB154">
        <v>56.59</v>
      </c>
      <c r="BC154">
        <v>57.48</v>
      </c>
      <c r="BD154">
        <v>56.51</v>
      </c>
      <c r="BE154">
        <v>55.15</v>
      </c>
      <c r="BF154">
        <v>56.08</v>
      </c>
      <c r="BG154">
        <v>56.14</v>
      </c>
      <c r="BH154">
        <v>52.66</v>
      </c>
      <c r="BI154">
        <v>53.34</v>
      </c>
      <c r="BJ154">
        <v>54.62</v>
      </c>
      <c r="BK154">
        <v>54.88</v>
      </c>
      <c r="BL154">
        <v>54.58</v>
      </c>
      <c r="BM154">
        <v>54.22</v>
      </c>
    </row>
    <row r="155" spans="1:65" x14ac:dyDescent="0.25">
      <c r="A155">
        <v>17.16</v>
      </c>
      <c r="B155">
        <v>17.399999999999999</v>
      </c>
      <c r="C155">
        <v>17.170000000000002</v>
      </c>
      <c r="D155">
        <v>17.91</v>
      </c>
      <c r="E155">
        <v>17.62</v>
      </c>
      <c r="F155">
        <v>21.03</v>
      </c>
      <c r="G155">
        <v>21.62</v>
      </c>
      <c r="H155">
        <v>22.04</v>
      </c>
      <c r="I155">
        <v>21.51</v>
      </c>
      <c r="J155">
        <v>22.36</v>
      </c>
      <c r="K155">
        <v>23.78</v>
      </c>
      <c r="L155">
        <v>25.06</v>
      </c>
      <c r="M155">
        <v>27.5</v>
      </c>
      <c r="N155">
        <v>28.86</v>
      </c>
      <c r="O155">
        <v>9.26</v>
      </c>
      <c r="P155">
        <v>11.83</v>
      </c>
      <c r="Q155">
        <v>11.8</v>
      </c>
      <c r="R155">
        <v>11.15</v>
      </c>
      <c r="S155">
        <v>10.7</v>
      </c>
      <c r="T155">
        <v>11.31</v>
      </c>
      <c r="U155">
        <v>11.05</v>
      </c>
      <c r="V155">
        <v>10.53</v>
      </c>
      <c r="W155">
        <v>10.59</v>
      </c>
      <c r="X155">
        <v>11.08</v>
      </c>
      <c r="Y155">
        <v>10.84</v>
      </c>
      <c r="Z155">
        <v>10.58</v>
      </c>
      <c r="AA155">
        <v>10.68</v>
      </c>
      <c r="AB155">
        <v>11.37</v>
      </c>
      <c r="AC155">
        <v>11.11</v>
      </c>
      <c r="AD155">
        <v>11.09</v>
      </c>
      <c r="AE155">
        <v>11.31</v>
      </c>
      <c r="AF155">
        <v>11.57</v>
      </c>
      <c r="AG155">
        <v>10.220000000000001</v>
      </c>
      <c r="AH155">
        <v>10.65</v>
      </c>
      <c r="AI155">
        <v>10.25</v>
      </c>
      <c r="AJ155">
        <v>10.130000000000001</v>
      </c>
      <c r="AK155">
        <v>10.01</v>
      </c>
      <c r="AL155">
        <v>9.9600000000000009</v>
      </c>
      <c r="AM155">
        <v>9.7799999999999994</v>
      </c>
      <c r="AN155">
        <v>9.4600000000000009</v>
      </c>
      <c r="AO155">
        <v>9.4600000000000009</v>
      </c>
      <c r="AP155">
        <v>9.1</v>
      </c>
      <c r="AQ155">
        <v>9.4499999999999993</v>
      </c>
      <c r="AR155">
        <v>9.66</v>
      </c>
      <c r="AS155">
        <v>10.07</v>
      </c>
      <c r="AT155">
        <v>10.01</v>
      </c>
      <c r="AU155">
        <v>9.66</v>
      </c>
      <c r="AV155">
        <v>9.2799999999999994</v>
      </c>
      <c r="AW155">
        <v>8.59</v>
      </c>
      <c r="AX155">
        <v>7.9</v>
      </c>
      <c r="AY155">
        <v>7.98</v>
      </c>
      <c r="AZ155">
        <v>8.07</v>
      </c>
      <c r="BA155">
        <v>8.35</v>
      </c>
      <c r="BB155">
        <v>8.84</v>
      </c>
      <c r="BC155">
        <v>8.6731999999999996</v>
      </c>
      <c r="BD155">
        <v>8.3699999999999992</v>
      </c>
      <c r="BE155">
        <v>8.7420000000000009</v>
      </c>
      <c r="BF155">
        <v>8.5500000000000007</v>
      </c>
      <c r="BG155">
        <v>8.4141999999999992</v>
      </c>
      <c r="BH155">
        <v>8.75</v>
      </c>
      <c r="BI155">
        <v>8.73</v>
      </c>
      <c r="BJ155">
        <v>8.3800000000000008</v>
      </c>
      <c r="BK155">
        <v>8.34</v>
      </c>
      <c r="BL155">
        <v>8.0299999999999994</v>
      </c>
      <c r="BM155">
        <v>7.87</v>
      </c>
    </row>
    <row r="156" spans="1:65" x14ac:dyDescent="0.25">
      <c r="A156">
        <v>181.74</v>
      </c>
      <c r="B156">
        <v>178.14</v>
      </c>
      <c r="C156">
        <v>175.02</v>
      </c>
      <c r="D156">
        <v>176.74</v>
      </c>
      <c r="E156">
        <v>179.44</v>
      </c>
      <c r="F156">
        <v>171.56</v>
      </c>
      <c r="G156">
        <v>172.2</v>
      </c>
      <c r="H156">
        <v>165.28</v>
      </c>
      <c r="I156">
        <v>159.03</v>
      </c>
      <c r="J156">
        <v>164</v>
      </c>
      <c r="K156">
        <v>157.68</v>
      </c>
      <c r="L156">
        <v>157.13</v>
      </c>
      <c r="M156">
        <v>157.32</v>
      </c>
      <c r="N156">
        <v>160.31</v>
      </c>
      <c r="O156">
        <v>163.33000000000001</v>
      </c>
      <c r="P156">
        <v>167.97</v>
      </c>
      <c r="Q156">
        <v>167.2</v>
      </c>
      <c r="R156">
        <v>171.63</v>
      </c>
      <c r="S156">
        <v>178.29</v>
      </c>
      <c r="T156">
        <v>177.76</v>
      </c>
      <c r="U156">
        <v>178.9</v>
      </c>
      <c r="V156">
        <v>177.7</v>
      </c>
      <c r="W156">
        <v>177.53</v>
      </c>
      <c r="X156">
        <v>175.45</v>
      </c>
      <c r="Y156">
        <v>169.21</v>
      </c>
      <c r="Z156">
        <v>163.30000000000001</v>
      </c>
      <c r="AA156">
        <v>163.51</v>
      </c>
      <c r="AB156">
        <v>165.34</v>
      </c>
      <c r="AC156">
        <v>166.85</v>
      </c>
      <c r="AD156">
        <v>164.09</v>
      </c>
      <c r="AE156">
        <v>163.81</v>
      </c>
      <c r="AF156">
        <v>161.68</v>
      </c>
      <c r="AG156">
        <v>160</v>
      </c>
      <c r="AH156">
        <v>160.75</v>
      </c>
      <c r="AI156">
        <v>163.5</v>
      </c>
      <c r="AJ156">
        <v>162.9</v>
      </c>
      <c r="AK156">
        <v>163.97</v>
      </c>
      <c r="AL156">
        <v>166.06</v>
      </c>
      <c r="AM156">
        <v>169.44</v>
      </c>
      <c r="AN156">
        <v>172.03</v>
      </c>
      <c r="AO156">
        <v>172.67</v>
      </c>
      <c r="AP156">
        <v>172.22</v>
      </c>
      <c r="AQ156">
        <v>175.15</v>
      </c>
      <c r="AR156">
        <v>170.68</v>
      </c>
      <c r="AS156">
        <v>169</v>
      </c>
      <c r="AT156">
        <v>160.59</v>
      </c>
      <c r="AU156">
        <v>149.94999999999999</v>
      </c>
      <c r="AV156">
        <v>146.61000000000001</v>
      </c>
      <c r="AW156">
        <v>142.25</v>
      </c>
      <c r="AX156">
        <v>130.22999999999999</v>
      </c>
      <c r="AY156">
        <v>126.33</v>
      </c>
      <c r="AZ156">
        <v>126.84</v>
      </c>
      <c r="BA156">
        <v>126.28</v>
      </c>
      <c r="BB156">
        <v>126.69</v>
      </c>
      <c r="BC156">
        <v>126.28</v>
      </c>
      <c r="BD156">
        <v>124.11</v>
      </c>
      <c r="BE156">
        <v>124.74</v>
      </c>
      <c r="BF156">
        <v>117.43</v>
      </c>
      <c r="BG156">
        <v>116.85</v>
      </c>
      <c r="BH156">
        <v>110.05</v>
      </c>
      <c r="BI156">
        <v>113.79</v>
      </c>
      <c r="BJ156">
        <v>113.69</v>
      </c>
      <c r="BK156">
        <v>107.01</v>
      </c>
      <c r="BL156">
        <v>110.69</v>
      </c>
      <c r="BM156">
        <v>125.94</v>
      </c>
    </row>
    <row r="157" spans="1:65" x14ac:dyDescent="0.25">
      <c r="A157">
        <v>12.24</v>
      </c>
      <c r="B157">
        <v>12.46</v>
      </c>
      <c r="C157">
        <v>12.44</v>
      </c>
      <c r="D157">
        <v>12.2339</v>
      </c>
      <c r="E157">
        <v>12.25</v>
      </c>
      <c r="F157">
        <v>12.3</v>
      </c>
      <c r="G157">
        <v>12.5</v>
      </c>
      <c r="H157">
        <v>12.96</v>
      </c>
      <c r="I157">
        <v>12.73</v>
      </c>
      <c r="J157">
        <v>12.88</v>
      </c>
      <c r="K157">
        <v>12.5</v>
      </c>
      <c r="L157">
        <v>13</v>
      </c>
      <c r="M157">
        <v>13.18</v>
      </c>
      <c r="N157">
        <v>12.95</v>
      </c>
      <c r="O157">
        <v>13</v>
      </c>
      <c r="P157">
        <v>12.9</v>
      </c>
      <c r="Q157">
        <v>12.75</v>
      </c>
      <c r="R157">
        <v>12.75</v>
      </c>
      <c r="S157">
        <v>12.75</v>
      </c>
      <c r="T157">
        <v>12.75</v>
      </c>
      <c r="U157">
        <v>12.73</v>
      </c>
      <c r="V157">
        <v>12.36</v>
      </c>
      <c r="W157">
        <v>12.39</v>
      </c>
      <c r="X157">
        <v>12.18</v>
      </c>
      <c r="Y157">
        <v>12</v>
      </c>
      <c r="Z157">
        <v>11.95</v>
      </c>
      <c r="AA157">
        <v>11.2</v>
      </c>
      <c r="AB157">
        <v>11.5299</v>
      </c>
      <c r="AC157">
        <v>11.3001</v>
      </c>
      <c r="AD157">
        <v>11.64</v>
      </c>
      <c r="AE157">
        <v>10.756</v>
      </c>
      <c r="AF157">
        <v>11.78</v>
      </c>
      <c r="AG157">
        <v>12.02</v>
      </c>
      <c r="AH157">
        <v>11.9</v>
      </c>
      <c r="AI157">
        <v>11.581300000000001</v>
      </c>
      <c r="AJ157">
        <v>11.876799999999999</v>
      </c>
      <c r="AK157">
        <v>11.75</v>
      </c>
      <c r="AL157">
        <v>11.65</v>
      </c>
      <c r="AM157">
        <v>11.3531</v>
      </c>
      <c r="AN157">
        <v>11.61</v>
      </c>
      <c r="AO157">
        <v>11.3293</v>
      </c>
      <c r="AP157">
        <v>11.4</v>
      </c>
      <c r="AQ157">
        <v>10.9</v>
      </c>
      <c r="AR157">
        <v>11.21</v>
      </c>
      <c r="AS157">
        <v>11.178100000000001</v>
      </c>
      <c r="AT157">
        <v>11.13</v>
      </c>
      <c r="AU157">
        <v>11.6</v>
      </c>
      <c r="AV157">
        <v>11.47</v>
      </c>
      <c r="AW157">
        <v>11.6</v>
      </c>
      <c r="AX157">
        <v>11.6</v>
      </c>
      <c r="AY157">
        <v>11.441000000000001</v>
      </c>
      <c r="AZ157">
        <v>11.345000000000001</v>
      </c>
      <c r="BA157">
        <v>10.9</v>
      </c>
      <c r="BB157">
        <v>10.9</v>
      </c>
      <c r="BC157">
        <v>10.77</v>
      </c>
      <c r="BD157">
        <v>10.7</v>
      </c>
      <c r="BE157">
        <v>10.7027</v>
      </c>
      <c r="BF157">
        <v>10.25</v>
      </c>
      <c r="BG157">
        <v>9.9</v>
      </c>
      <c r="BH157">
        <v>10.23</v>
      </c>
      <c r="BI157">
        <v>9.9</v>
      </c>
      <c r="BJ157">
        <v>9.8699999999999992</v>
      </c>
      <c r="BK157">
        <v>9.6</v>
      </c>
      <c r="BL157">
        <v>9.59</v>
      </c>
      <c r="BM157">
        <v>9.73</v>
      </c>
    </row>
    <row r="158" spans="1:65" x14ac:dyDescent="0.25">
      <c r="A158">
        <v>9.09</v>
      </c>
      <c r="B158">
        <v>8.93</v>
      </c>
      <c r="C158">
        <v>8.84</v>
      </c>
      <c r="D158">
        <v>8.77</v>
      </c>
      <c r="E158">
        <v>8.51</v>
      </c>
      <c r="F158">
        <v>8.81</v>
      </c>
      <c r="G158">
        <v>9.09</v>
      </c>
      <c r="H158">
        <v>9.06</v>
      </c>
      <c r="I158">
        <v>8.98</v>
      </c>
      <c r="J158">
        <v>9.1199999999999992</v>
      </c>
      <c r="K158">
        <v>8.6199999999999992</v>
      </c>
      <c r="L158">
        <v>8.5299999999999994</v>
      </c>
      <c r="M158">
        <v>8.11</v>
      </c>
      <c r="N158">
        <v>8.4499999999999993</v>
      </c>
      <c r="O158">
        <v>8.66</v>
      </c>
      <c r="P158">
        <v>8.9600000000000009</v>
      </c>
      <c r="Q158">
        <v>8.84</v>
      </c>
      <c r="R158">
        <v>9</v>
      </c>
      <c r="S158">
        <v>8.31</v>
      </c>
      <c r="T158">
        <v>8.5299999999999994</v>
      </c>
      <c r="U158">
        <v>8.39</v>
      </c>
      <c r="V158">
        <v>9.2899999999999991</v>
      </c>
      <c r="W158">
        <v>9.75</v>
      </c>
      <c r="X158">
        <v>10.93</v>
      </c>
      <c r="Y158">
        <v>11.15</v>
      </c>
      <c r="Z158">
        <v>11.38</v>
      </c>
      <c r="AA158">
        <v>11.05</v>
      </c>
      <c r="AB158">
        <v>12.25</v>
      </c>
      <c r="AC158">
        <v>12.02</v>
      </c>
      <c r="AD158">
        <v>12.25</v>
      </c>
      <c r="AE158">
        <v>12.08</v>
      </c>
      <c r="AF158">
        <v>11.94</v>
      </c>
      <c r="AG158">
        <v>11</v>
      </c>
      <c r="AH158">
        <v>11.43</v>
      </c>
      <c r="AI158">
        <v>12.17</v>
      </c>
      <c r="AJ158">
        <v>13.53</v>
      </c>
      <c r="AK158">
        <v>13.62</v>
      </c>
      <c r="AL158">
        <v>13.76</v>
      </c>
      <c r="AM158">
        <v>13.68</v>
      </c>
      <c r="AN158">
        <v>14.29</v>
      </c>
      <c r="AO158">
        <v>15</v>
      </c>
      <c r="AP158">
        <v>15.59</v>
      </c>
      <c r="AQ158">
        <v>15.76</v>
      </c>
      <c r="AR158">
        <v>15.39</v>
      </c>
      <c r="AS158">
        <v>13.28</v>
      </c>
      <c r="AT158">
        <v>12.79</v>
      </c>
      <c r="AU158">
        <v>12.74</v>
      </c>
      <c r="AV158">
        <v>12.7</v>
      </c>
      <c r="AW158">
        <v>14.08</v>
      </c>
      <c r="AX158">
        <v>12.92</v>
      </c>
      <c r="AY158">
        <v>12.7</v>
      </c>
      <c r="AZ158">
        <v>12.81</v>
      </c>
      <c r="BA158">
        <v>12.77</v>
      </c>
      <c r="BB158">
        <v>13.44</v>
      </c>
      <c r="BC158">
        <v>13.2</v>
      </c>
      <c r="BD158">
        <v>12.67</v>
      </c>
      <c r="BE158">
        <v>11.83</v>
      </c>
      <c r="BF158">
        <v>11.69</v>
      </c>
      <c r="BG158">
        <v>11.38</v>
      </c>
      <c r="BH158">
        <v>10.02</v>
      </c>
      <c r="BI158">
        <v>10.59</v>
      </c>
      <c r="BJ158">
        <v>10.71</v>
      </c>
      <c r="BK158">
        <v>10.35</v>
      </c>
      <c r="BL158">
        <v>10.63</v>
      </c>
      <c r="BM158">
        <v>10.46</v>
      </c>
    </row>
    <row r="159" spans="1:65" x14ac:dyDescent="0.25">
      <c r="A159">
        <v>41.23</v>
      </c>
      <c r="B159">
        <v>43.23</v>
      </c>
      <c r="C159">
        <v>42.87</v>
      </c>
      <c r="D159">
        <v>44.72</v>
      </c>
      <c r="E159">
        <v>46.05</v>
      </c>
      <c r="F159">
        <v>47.8</v>
      </c>
      <c r="G159">
        <v>55.33</v>
      </c>
      <c r="H159">
        <v>55.03</v>
      </c>
      <c r="I159">
        <v>54.86</v>
      </c>
      <c r="J159">
        <v>55.09</v>
      </c>
      <c r="K159">
        <v>53.17</v>
      </c>
      <c r="L159">
        <v>54.44</v>
      </c>
      <c r="M159">
        <v>54.64</v>
      </c>
      <c r="N159">
        <v>54.82</v>
      </c>
      <c r="O159">
        <v>54.53</v>
      </c>
      <c r="P159">
        <v>54.26</v>
      </c>
      <c r="Q159">
        <v>54.93</v>
      </c>
      <c r="R159">
        <v>56.42</v>
      </c>
      <c r="S159">
        <v>56.03</v>
      </c>
      <c r="T159">
        <v>56.26</v>
      </c>
      <c r="U159">
        <v>56.64</v>
      </c>
      <c r="V159">
        <v>56.65</v>
      </c>
      <c r="W159">
        <v>58.05</v>
      </c>
      <c r="X159">
        <v>59.57</v>
      </c>
      <c r="Y159">
        <v>57.58</v>
      </c>
      <c r="Z159">
        <v>59.22</v>
      </c>
      <c r="AA159">
        <v>60</v>
      </c>
      <c r="AB159">
        <v>61.33</v>
      </c>
      <c r="AC159">
        <v>61.97</v>
      </c>
      <c r="AD159">
        <v>61.74</v>
      </c>
      <c r="AE159">
        <v>60.65</v>
      </c>
      <c r="AF159">
        <v>60.55</v>
      </c>
      <c r="AG159">
        <v>56.8</v>
      </c>
      <c r="AH159">
        <v>58.75</v>
      </c>
      <c r="AI159">
        <v>57.43</v>
      </c>
      <c r="AJ159">
        <v>58.21</v>
      </c>
      <c r="AK159">
        <v>58.98</v>
      </c>
      <c r="AL159">
        <v>60.52</v>
      </c>
      <c r="AM159">
        <v>61.76</v>
      </c>
      <c r="AN159">
        <v>60.65</v>
      </c>
      <c r="AO159">
        <v>59.31</v>
      </c>
      <c r="AP159">
        <v>57.21</v>
      </c>
      <c r="AQ159">
        <v>56.77</v>
      </c>
      <c r="AR159">
        <v>54.94</v>
      </c>
      <c r="AS159">
        <v>55.62</v>
      </c>
      <c r="AT159">
        <v>55</v>
      </c>
      <c r="AU159">
        <v>53.4</v>
      </c>
      <c r="AV159">
        <v>52.08</v>
      </c>
      <c r="AW159">
        <v>51.86</v>
      </c>
      <c r="AX159">
        <v>49.05</v>
      </c>
      <c r="AY159">
        <v>45.34</v>
      </c>
      <c r="AZ159">
        <v>46.93</v>
      </c>
      <c r="BA159">
        <v>46.55</v>
      </c>
      <c r="BB159">
        <v>50.22</v>
      </c>
      <c r="BC159">
        <v>49.93</v>
      </c>
      <c r="BD159">
        <v>47.35</v>
      </c>
      <c r="BE159">
        <v>43.17</v>
      </c>
      <c r="BF159">
        <v>44.36</v>
      </c>
      <c r="BG159">
        <v>44.79</v>
      </c>
      <c r="BH159">
        <v>42.81</v>
      </c>
      <c r="BI159">
        <v>46.51</v>
      </c>
      <c r="BJ159">
        <v>44.88</v>
      </c>
      <c r="BK159">
        <v>44.23</v>
      </c>
      <c r="BL159">
        <v>48.48</v>
      </c>
      <c r="BM159">
        <v>52.99</v>
      </c>
    </row>
    <row r="160" spans="1:65" x14ac:dyDescent="0.25">
      <c r="A160">
        <v>1.89</v>
      </c>
      <c r="B160">
        <v>1.89</v>
      </c>
      <c r="C160">
        <v>1.88</v>
      </c>
      <c r="D160">
        <v>1.91</v>
      </c>
      <c r="E160">
        <v>1.84</v>
      </c>
      <c r="F160">
        <v>1.77</v>
      </c>
      <c r="G160">
        <v>1.87</v>
      </c>
      <c r="H160">
        <v>1.83</v>
      </c>
      <c r="I160">
        <v>1.87</v>
      </c>
      <c r="J160">
        <v>1.88</v>
      </c>
      <c r="K160">
        <v>1.83</v>
      </c>
      <c r="L160">
        <v>1.75</v>
      </c>
      <c r="M160">
        <v>1.76</v>
      </c>
      <c r="N160">
        <v>1.73</v>
      </c>
      <c r="O160">
        <v>1.78</v>
      </c>
      <c r="P160">
        <v>1.72</v>
      </c>
      <c r="Q160">
        <v>1.76</v>
      </c>
      <c r="R160">
        <v>1.79</v>
      </c>
      <c r="S160">
        <v>1.71</v>
      </c>
      <c r="T160">
        <v>1.74</v>
      </c>
      <c r="U160">
        <v>1.75</v>
      </c>
      <c r="V160">
        <v>1.81</v>
      </c>
      <c r="W160">
        <v>1.87</v>
      </c>
      <c r="X160">
        <v>1.84</v>
      </c>
      <c r="Y160">
        <v>1.84</v>
      </c>
      <c r="Z160">
        <v>1.78</v>
      </c>
      <c r="AA160">
        <v>1.78</v>
      </c>
      <c r="AB160">
        <v>1.71</v>
      </c>
      <c r="AC160">
        <v>1.53</v>
      </c>
      <c r="AD160">
        <v>1.54</v>
      </c>
      <c r="AE160">
        <v>1.4</v>
      </c>
      <c r="AF160">
        <v>1.39</v>
      </c>
      <c r="AG160">
        <v>1.32</v>
      </c>
      <c r="AH160">
        <v>1.3</v>
      </c>
      <c r="AI160">
        <v>1.42</v>
      </c>
      <c r="AJ160">
        <v>1.31</v>
      </c>
      <c r="AK160">
        <v>1.34</v>
      </c>
      <c r="AL160">
        <v>1.4</v>
      </c>
      <c r="AM160">
        <v>1.38</v>
      </c>
      <c r="AN160">
        <v>1.3</v>
      </c>
      <c r="AO160">
        <v>1.29</v>
      </c>
      <c r="AP160">
        <v>1.28</v>
      </c>
      <c r="AQ160">
        <v>1.27</v>
      </c>
      <c r="AR160">
        <v>1.1599999999999999</v>
      </c>
      <c r="AS160">
        <v>1.1499999999999999</v>
      </c>
      <c r="AT160">
        <v>1.2</v>
      </c>
      <c r="AU160">
        <v>1.17</v>
      </c>
      <c r="AV160">
        <v>1.27</v>
      </c>
      <c r="AW160">
        <v>1.1499999999999999</v>
      </c>
      <c r="AX160">
        <v>1.1200000000000001</v>
      </c>
      <c r="AY160">
        <v>1.02</v>
      </c>
      <c r="AZ160">
        <v>1.05</v>
      </c>
      <c r="BA160">
        <v>1.23</v>
      </c>
      <c r="BB160">
        <v>0.84189999999999998</v>
      </c>
      <c r="BC160">
        <v>0.84109999999999996</v>
      </c>
      <c r="BD160">
        <v>0.80300000000000005</v>
      </c>
      <c r="BE160">
        <v>0.83630000000000004</v>
      </c>
      <c r="BF160">
        <v>0.82820000000000005</v>
      </c>
      <c r="BG160">
        <v>0.93</v>
      </c>
      <c r="BH160">
        <v>0.84009999999999996</v>
      </c>
      <c r="BI160">
        <v>0.79049999999999998</v>
      </c>
      <c r="BJ160">
        <v>0.76280000000000003</v>
      </c>
      <c r="BK160">
        <v>0.83589999999999998</v>
      </c>
      <c r="BL160">
        <v>0.83919999999999995</v>
      </c>
      <c r="BM160">
        <v>0.82869999999999999</v>
      </c>
    </row>
    <row r="161" spans="1:65" x14ac:dyDescent="0.25">
      <c r="A161">
        <v>3.05</v>
      </c>
      <c r="B161">
        <v>2.9647999999999999</v>
      </c>
      <c r="C161">
        <v>2.94</v>
      </c>
      <c r="D161">
        <v>2.94</v>
      </c>
      <c r="E161">
        <v>2.98</v>
      </c>
      <c r="F161">
        <v>3</v>
      </c>
      <c r="G161">
        <v>3.0891999999999999</v>
      </c>
      <c r="H161">
        <v>3.0552000000000001</v>
      </c>
      <c r="I161">
        <v>3.0485000000000002</v>
      </c>
      <c r="J161">
        <v>3.02</v>
      </c>
      <c r="K161">
        <v>2.96</v>
      </c>
      <c r="L161">
        <v>2.98</v>
      </c>
      <c r="M161">
        <v>2.94</v>
      </c>
      <c r="N161">
        <v>2.97</v>
      </c>
      <c r="O161">
        <v>2.94</v>
      </c>
      <c r="P161">
        <v>3.0001000000000002</v>
      </c>
      <c r="Q161">
        <v>3.0066000000000002</v>
      </c>
      <c r="R161">
        <v>3.09</v>
      </c>
      <c r="S161">
        <v>3</v>
      </c>
      <c r="T161">
        <v>2.99</v>
      </c>
      <c r="U161">
        <v>3.1</v>
      </c>
      <c r="V161">
        <v>3.06</v>
      </c>
      <c r="W161">
        <v>3.03</v>
      </c>
      <c r="X161">
        <v>3.0127000000000002</v>
      </c>
      <c r="Y161">
        <v>2.9647999999999999</v>
      </c>
      <c r="Z161">
        <v>3.07</v>
      </c>
      <c r="AA161">
        <v>3.01</v>
      </c>
      <c r="AB161">
        <v>2.99</v>
      </c>
      <c r="AC161">
        <v>2.99</v>
      </c>
      <c r="AD161">
        <v>2.9950000000000001</v>
      </c>
      <c r="AE161">
        <v>2.94</v>
      </c>
      <c r="AF161">
        <v>3</v>
      </c>
      <c r="AG161">
        <v>3</v>
      </c>
      <c r="AH161">
        <v>3.0049999999999999</v>
      </c>
      <c r="AI161">
        <v>3</v>
      </c>
      <c r="AJ161">
        <v>3</v>
      </c>
      <c r="AK161">
        <v>3.06</v>
      </c>
      <c r="AL161">
        <v>3.06</v>
      </c>
      <c r="AM161">
        <v>3</v>
      </c>
      <c r="AN161">
        <v>3.0649999999999999</v>
      </c>
      <c r="AO161">
        <v>2.9780000000000002</v>
      </c>
      <c r="AP161">
        <v>3</v>
      </c>
      <c r="AQ161">
        <v>2.97</v>
      </c>
      <c r="AR161">
        <v>3.0003000000000002</v>
      </c>
      <c r="AS161">
        <v>2.98</v>
      </c>
      <c r="AT161">
        <v>2.99</v>
      </c>
      <c r="AU161">
        <v>3.0150000000000001</v>
      </c>
      <c r="AV161">
        <v>2.9792000000000001</v>
      </c>
      <c r="AW161">
        <v>2.96</v>
      </c>
      <c r="AX161">
        <v>2.96</v>
      </c>
      <c r="AY161">
        <v>3.03</v>
      </c>
      <c r="AZ161">
        <v>2.98</v>
      </c>
      <c r="BA161">
        <v>3.03</v>
      </c>
      <c r="BB161">
        <v>3</v>
      </c>
      <c r="BC161">
        <v>3</v>
      </c>
      <c r="BD161">
        <v>3</v>
      </c>
      <c r="BE161">
        <v>2.96</v>
      </c>
      <c r="BF161">
        <v>2.96</v>
      </c>
      <c r="BG161">
        <v>2.96</v>
      </c>
      <c r="BH161">
        <v>2.97</v>
      </c>
      <c r="BI161">
        <v>2.97</v>
      </c>
      <c r="BJ161">
        <v>2.98</v>
      </c>
      <c r="BK161">
        <v>3.01</v>
      </c>
      <c r="BL161">
        <v>2.96</v>
      </c>
      <c r="BM161">
        <v>2.99</v>
      </c>
    </row>
    <row r="162" spans="1:65" x14ac:dyDescent="0.25">
      <c r="A162">
        <v>52.95</v>
      </c>
      <c r="B162">
        <v>55.65</v>
      </c>
      <c r="C162">
        <v>55.15</v>
      </c>
      <c r="D162">
        <v>57.15</v>
      </c>
      <c r="E162">
        <v>57.5</v>
      </c>
      <c r="F162">
        <v>57.85</v>
      </c>
      <c r="G162">
        <v>57.15</v>
      </c>
      <c r="H162">
        <v>56.95</v>
      </c>
      <c r="I162">
        <v>55.2</v>
      </c>
      <c r="J162">
        <v>54.9</v>
      </c>
      <c r="K162">
        <v>53.45</v>
      </c>
      <c r="L162">
        <v>55.4</v>
      </c>
      <c r="M162">
        <v>56.95</v>
      </c>
      <c r="N162">
        <v>56.2</v>
      </c>
      <c r="O162">
        <v>57.25</v>
      </c>
      <c r="P162">
        <v>58.85</v>
      </c>
      <c r="Q162">
        <v>59.2</v>
      </c>
      <c r="R162">
        <v>59.05</v>
      </c>
      <c r="S162">
        <v>59.75</v>
      </c>
      <c r="T162">
        <v>59.3</v>
      </c>
      <c r="U162">
        <v>59.15</v>
      </c>
      <c r="V162">
        <v>58.4</v>
      </c>
      <c r="W162">
        <v>61.8</v>
      </c>
      <c r="X162">
        <v>62.4</v>
      </c>
      <c r="Y162">
        <v>59.55</v>
      </c>
      <c r="Z162">
        <v>60.2</v>
      </c>
      <c r="AA162">
        <v>60.15</v>
      </c>
      <c r="AB162">
        <v>61.35</v>
      </c>
      <c r="AC162">
        <v>61.45</v>
      </c>
      <c r="AD162">
        <v>58.75</v>
      </c>
      <c r="AE162">
        <v>60.25</v>
      </c>
      <c r="AF162">
        <v>62.05</v>
      </c>
      <c r="AG162">
        <v>59.9</v>
      </c>
      <c r="AH162">
        <v>61.65</v>
      </c>
      <c r="AI162">
        <v>60.25</v>
      </c>
      <c r="AJ162">
        <v>61.45</v>
      </c>
      <c r="AK162">
        <v>60.65</v>
      </c>
      <c r="AL162">
        <v>61.35</v>
      </c>
      <c r="AM162">
        <v>61.5</v>
      </c>
      <c r="AN162">
        <v>61.4</v>
      </c>
      <c r="AO162">
        <v>63.3</v>
      </c>
      <c r="AP162">
        <v>64.45</v>
      </c>
      <c r="AQ162">
        <v>63.87</v>
      </c>
      <c r="AR162">
        <v>61.56</v>
      </c>
      <c r="AS162">
        <v>60.26</v>
      </c>
      <c r="AT162">
        <v>57.2</v>
      </c>
      <c r="AU162">
        <v>55.92</v>
      </c>
      <c r="AV162">
        <v>53.97</v>
      </c>
      <c r="AW162">
        <v>53.6</v>
      </c>
      <c r="AX162">
        <v>52.41</v>
      </c>
      <c r="AY162">
        <v>51.77</v>
      </c>
      <c r="AZ162">
        <v>53.31</v>
      </c>
      <c r="BA162">
        <v>52.73</v>
      </c>
      <c r="BB162">
        <v>56.62</v>
      </c>
      <c r="BC162">
        <v>56.25</v>
      </c>
      <c r="BD162">
        <v>55.06</v>
      </c>
      <c r="BE162">
        <v>53.63</v>
      </c>
      <c r="BF162">
        <v>54.2</v>
      </c>
      <c r="BG162">
        <v>54.1</v>
      </c>
      <c r="BH162">
        <v>50.1</v>
      </c>
      <c r="BI162">
        <v>50.56</v>
      </c>
      <c r="BJ162">
        <v>49.76</v>
      </c>
      <c r="BK162">
        <v>49.75</v>
      </c>
      <c r="BL162">
        <v>50.97</v>
      </c>
      <c r="BM162">
        <v>58.1</v>
      </c>
    </row>
    <row r="163" spans="1:65" x14ac:dyDescent="0.25">
      <c r="A163">
        <v>9.6999999999999993</v>
      </c>
      <c r="B163">
        <v>9.92</v>
      </c>
      <c r="C163">
        <v>9.6</v>
      </c>
      <c r="D163">
        <v>9.73</v>
      </c>
      <c r="E163">
        <v>8.35</v>
      </c>
      <c r="F163">
        <v>8.4499999999999993</v>
      </c>
      <c r="G163">
        <v>8.4499999999999993</v>
      </c>
      <c r="H163">
        <v>8.4</v>
      </c>
      <c r="I163">
        <v>7.75</v>
      </c>
      <c r="J163">
        <v>7.97</v>
      </c>
      <c r="K163">
        <v>7.8</v>
      </c>
      <c r="L163">
        <v>8</v>
      </c>
      <c r="M163">
        <v>8.11</v>
      </c>
      <c r="N163">
        <v>8.09</v>
      </c>
      <c r="O163">
        <v>8.49</v>
      </c>
      <c r="P163">
        <v>8.59</v>
      </c>
      <c r="Q163">
        <v>8.5500000000000007</v>
      </c>
      <c r="R163">
        <v>8.6199999999999992</v>
      </c>
      <c r="S163">
        <v>8.5399999999999991</v>
      </c>
      <c r="T163">
        <v>8.17</v>
      </c>
      <c r="U163">
        <v>8.2799999999999994</v>
      </c>
      <c r="V163">
        <v>8.4700000000000006</v>
      </c>
      <c r="W163">
        <v>8.3800000000000008</v>
      </c>
      <c r="X163">
        <v>8.44</v>
      </c>
      <c r="Y163">
        <v>8.6199999999999992</v>
      </c>
      <c r="Z163">
        <v>8.2799999999999994</v>
      </c>
      <c r="AA163">
        <v>8.2200000000000006</v>
      </c>
      <c r="AB163">
        <v>8.3000000000000007</v>
      </c>
      <c r="AC163">
        <v>8.5</v>
      </c>
      <c r="AD163">
        <v>9</v>
      </c>
      <c r="AE163">
        <v>8.86</v>
      </c>
      <c r="AF163">
        <v>8.82</v>
      </c>
      <c r="AG163">
        <v>8.7899999999999991</v>
      </c>
      <c r="AH163">
        <v>9.1</v>
      </c>
      <c r="AI163">
        <v>9.32</v>
      </c>
      <c r="AJ163">
        <v>9.42</v>
      </c>
      <c r="AK163">
        <v>9.7100000000000009</v>
      </c>
      <c r="AL163">
        <v>9.6999999999999993</v>
      </c>
      <c r="AM163">
        <v>9.6199999999999992</v>
      </c>
      <c r="AN163">
        <v>8.66</v>
      </c>
      <c r="AO163">
        <v>9.1300000000000008</v>
      </c>
      <c r="AP163">
        <v>9.3800000000000008</v>
      </c>
      <c r="AQ163">
        <v>9.3699999999999992</v>
      </c>
      <c r="AR163">
        <v>9.11</v>
      </c>
      <c r="AS163">
        <v>9.5</v>
      </c>
      <c r="AT163">
        <v>9.08</v>
      </c>
      <c r="AU163">
        <v>9.0299999999999994</v>
      </c>
      <c r="AV163">
        <v>9.35</v>
      </c>
      <c r="AW163">
        <v>9.98</v>
      </c>
      <c r="AX163">
        <v>9.19</v>
      </c>
      <c r="AY163">
        <v>8.83</v>
      </c>
      <c r="AZ163">
        <v>8.9600000000000009</v>
      </c>
      <c r="BA163">
        <v>9.3000000000000007</v>
      </c>
      <c r="BB163">
        <v>9.75</v>
      </c>
      <c r="BC163">
        <v>9.3800000000000008</v>
      </c>
      <c r="BD163">
        <v>9.43</v>
      </c>
      <c r="BE163">
        <v>9.41</v>
      </c>
      <c r="BF163">
        <v>9.6300000000000008</v>
      </c>
      <c r="BG163">
        <v>9.49</v>
      </c>
      <c r="BH163">
        <v>8.59</v>
      </c>
      <c r="BI163">
        <v>8.81</v>
      </c>
      <c r="BJ163">
        <v>8.68</v>
      </c>
      <c r="BK163">
        <v>8.58</v>
      </c>
      <c r="BL163">
        <v>8.35</v>
      </c>
      <c r="BM163">
        <v>8.23</v>
      </c>
    </row>
    <row r="164" spans="1:65" x14ac:dyDescent="0.25">
      <c r="A164">
        <v>96.04</v>
      </c>
      <c r="B164">
        <v>96.19</v>
      </c>
      <c r="C164">
        <v>96.56</v>
      </c>
      <c r="D164">
        <v>97.38</v>
      </c>
      <c r="E164">
        <v>98.59</v>
      </c>
      <c r="F164">
        <v>98.49</v>
      </c>
      <c r="G164">
        <v>97.74</v>
      </c>
      <c r="H164">
        <v>94.94</v>
      </c>
      <c r="I164">
        <v>95.13</v>
      </c>
      <c r="J164">
        <v>94.85</v>
      </c>
      <c r="K164">
        <v>93.76</v>
      </c>
      <c r="L164">
        <v>94.26</v>
      </c>
      <c r="M164">
        <v>94.58</v>
      </c>
      <c r="N164">
        <v>93.74</v>
      </c>
      <c r="O164">
        <v>95.92</v>
      </c>
      <c r="P164">
        <v>97.92</v>
      </c>
      <c r="Q164">
        <v>97.39</v>
      </c>
      <c r="R164">
        <v>98.78</v>
      </c>
      <c r="S164">
        <v>100.07</v>
      </c>
      <c r="T164">
        <v>100.42</v>
      </c>
      <c r="U164">
        <v>100.17</v>
      </c>
      <c r="V164">
        <v>98.57</v>
      </c>
      <c r="W164">
        <v>98.85</v>
      </c>
      <c r="X164">
        <v>98.11</v>
      </c>
      <c r="Y164">
        <v>97.87</v>
      </c>
      <c r="Z164">
        <v>97.09</v>
      </c>
      <c r="AA164">
        <v>93.96</v>
      </c>
      <c r="AB164">
        <v>94.59</v>
      </c>
      <c r="AC164">
        <v>93.25</v>
      </c>
      <c r="AD164">
        <v>91.02</v>
      </c>
      <c r="AE164">
        <v>92.4</v>
      </c>
      <c r="AF164">
        <v>92.53</v>
      </c>
      <c r="AG164">
        <v>91.31</v>
      </c>
      <c r="AH164">
        <v>91.86</v>
      </c>
      <c r="AI164">
        <v>92.58</v>
      </c>
      <c r="AJ164">
        <v>95.1</v>
      </c>
      <c r="AK164">
        <v>94.56</v>
      </c>
      <c r="AL164">
        <v>95</v>
      </c>
      <c r="AM164">
        <v>92.56</v>
      </c>
      <c r="AN164">
        <v>92.32</v>
      </c>
      <c r="AO164">
        <v>92.18</v>
      </c>
      <c r="AP164">
        <v>92.46</v>
      </c>
      <c r="AQ164">
        <v>92.39</v>
      </c>
      <c r="AR164">
        <v>92.29</v>
      </c>
      <c r="AS164">
        <v>91.83</v>
      </c>
      <c r="AT164">
        <v>89.99</v>
      </c>
      <c r="AU164">
        <v>87.15</v>
      </c>
      <c r="AV164">
        <v>86.48</v>
      </c>
      <c r="AW164">
        <v>86.76</v>
      </c>
      <c r="AX164">
        <v>83.9</v>
      </c>
      <c r="AY164">
        <v>83.67</v>
      </c>
      <c r="AZ164">
        <v>84.17</v>
      </c>
      <c r="BA164">
        <v>83.9</v>
      </c>
      <c r="BB164">
        <v>85.76</v>
      </c>
      <c r="BC164">
        <v>85.25</v>
      </c>
      <c r="BD164">
        <v>83.17</v>
      </c>
      <c r="BE164">
        <v>82.334999999999994</v>
      </c>
      <c r="BF164">
        <v>82.55</v>
      </c>
      <c r="BG164">
        <v>82.65</v>
      </c>
      <c r="BH164">
        <v>77.819999999999993</v>
      </c>
      <c r="BI164">
        <v>79.08</v>
      </c>
      <c r="BJ164">
        <v>79.03</v>
      </c>
      <c r="BK164">
        <v>80.41</v>
      </c>
      <c r="BL164">
        <v>82.8</v>
      </c>
      <c r="BM164">
        <v>83.71</v>
      </c>
    </row>
    <row r="165" spans="1:65" x14ac:dyDescent="0.25">
      <c r="A165">
        <v>66.900000000000006</v>
      </c>
      <c r="B165">
        <v>64.900000000000006</v>
      </c>
      <c r="C165">
        <v>64.7</v>
      </c>
      <c r="D165">
        <v>65.5</v>
      </c>
      <c r="E165">
        <v>64</v>
      </c>
      <c r="F165">
        <v>63.6</v>
      </c>
      <c r="G165">
        <v>65.150000000000006</v>
      </c>
      <c r="H165">
        <v>67.400000000000006</v>
      </c>
      <c r="I165">
        <v>65.349999999999994</v>
      </c>
      <c r="J165">
        <v>65.099999999999994</v>
      </c>
      <c r="K165">
        <v>63.85</v>
      </c>
      <c r="L165">
        <v>59.05</v>
      </c>
      <c r="M165">
        <v>60.5</v>
      </c>
      <c r="N165">
        <v>61.4</v>
      </c>
      <c r="O165">
        <v>62.9</v>
      </c>
      <c r="P165">
        <v>61.25</v>
      </c>
      <c r="Q165">
        <v>61</v>
      </c>
      <c r="R165">
        <v>61.1</v>
      </c>
      <c r="S165">
        <v>61.15</v>
      </c>
      <c r="T165">
        <v>60.35</v>
      </c>
      <c r="U165">
        <v>60.35</v>
      </c>
      <c r="V165">
        <v>61.35</v>
      </c>
      <c r="W165">
        <v>61.75</v>
      </c>
      <c r="X165">
        <v>59.35</v>
      </c>
      <c r="Y165">
        <v>59.2</v>
      </c>
      <c r="Z165">
        <v>61.4</v>
      </c>
      <c r="AA165">
        <v>62.25</v>
      </c>
      <c r="AB165">
        <v>63.75</v>
      </c>
      <c r="AC165">
        <v>61.9</v>
      </c>
      <c r="AD165">
        <v>61.95</v>
      </c>
      <c r="AE165">
        <v>63.2</v>
      </c>
      <c r="AF165">
        <v>63.55</v>
      </c>
      <c r="AG165">
        <v>62.8</v>
      </c>
      <c r="AH165">
        <v>64.2</v>
      </c>
      <c r="AI165">
        <v>64.75</v>
      </c>
      <c r="AJ165">
        <v>65.650000000000006</v>
      </c>
      <c r="AK165">
        <v>65.349999999999994</v>
      </c>
      <c r="AL165">
        <v>64.2</v>
      </c>
      <c r="AM165">
        <v>62.7</v>
      </c>
      <c r="AN165">
        <v>61.95</v>
      </c>
      <c r="AO165">
        <v>61.8</v>
      </c>
      <c r="AP165">
        <v>62.25</v>
      </c>
      <c r="AQ165">
        <v>61.2</v>
      </c>
      <c r="AR165">
        <v>61.63</v>
      </c>
      <c r="AS165">
        <v>62.58</v>
      </c>
      <c r="AT165">
        <v>61.56</v>
      </c>
      <c r="AU165">
        <v>61.15</v>
      </c>
      <c r="AV165">
        <v>62.05</v>
      </c>
      <c r="AW165">
        <v>60.8</v>
      </c>
      <c r="AX165">
        <v>59.61</v>
      </c>
      <c r="AY165">
        <v>56.98</v>
      </c>
      <c r="AZ165">
        <v>55.75</v>
      </c>
      <c r="BA165">
        <v>55.7</v>
      </c>
      <c r="BB165">
        <v>57.5</v>
      </c>
      <c r="BC165">
        <v>56.35</v>
      </c>
      <c r="BD165">
        <v>54.49</v>
      </c>
      <c r="BE165">
        <v>54.29</v>
      </c>
      <c r="BF165">
        <v>55.72</v>
      </c>
      <c r="BG165">
        <v>55.34</v>
      </c>
      <c r="BH165">
        <v>51.32</v>
      </c>
      <c r="BI165">
        <v>51.24</v>
      </c>
      <c r="BJ165">
        <v>51.28</v>
      </c>
      <c r="BK165">
        <v>51.35</v>
      </c>
      <c r="BL165">
        <v>53.18</v>
      </c>
      <c r="BM165">
        <v>53.16</v>
      </c>
    </row>
    <row r="166" spans="1:65" x14ac:dyDescent="0.25">
      <c r="A166">
        <v>29.01</v>
      </c>
      <c r="B166">
        <v>28.57</v>
      </c>
      <c r="C166">
        <v>27.53</v>
      </c>
      <c r="D166">
        <v>27.67</v>
      </c>
      <c r="E166">
        <v>27.09</v>
      </c>
      <c r="F166">
        <v>26.5</v>
      </c>
      <c r="G166">
        <v>27.83</v>
      </c>
      <c r="H166">
        <v>27.59</v>
      </c>
      <c r="I166">
        <v>27.82</v>
      </c>
      <c r="J166">
        <v>28.59</v>
      </c>
      <c r="K166">
        <v>29</v>
      </c>
      <c r="L166">
        <v>29.52</v>
      </c>
      <c r="M166">
        <v>30.56</v>
      </c>
      <c r="N166">
        <v>30.09</v>
      </c>
      <c r="O166">
        <v>30.26</v>
      </c>
      <c r="P166">
        <v>30.86</v>
      </c>
      <c r="Q166">
        <v>31.5</v>
      </c>
      <c r="R166">
        <v>32.18</v>
      </c>
      <c r="S166">
        <v>31.75</v>
      </c>
      <c r="T166">
        <v>32.08</v>
      </c>
      <c r="U166">
        <v>32.49</v>
      </c>
      <c r="V166">
        <v>34.06</v>
      </c>
      <c r="W166">
        <v>34.82</v>
      </c>
      <c r="X166">
        <v>34.6</v>
      </c>
      <c r="Y166">
        <v>33.92</v>
      </c>
      <c r="Z166">
        <v>33.81</v>
      </c>
      <c r="AA166">
        <v>33.5</v>
      </c>
      <c r="AB166">
        <v>33.54</v>
      </c>
      <c r="AC166">
        <v>33.68</v>
      </c>
      <c r="AD166">
        <v>33.630000000000003</v>
      </c>
      <c r="AE166">
        <v>33.49</v>
      </c>
      <c r="AF166">
        <v>33.159999999999997</v>
      </c>
      <c r="AG166">
        <v>32.36</v>
      </c>
      <c r="AH166">
        <v>32.5</v>
      </c>
      <c r="AI166">
        <v>32.04</v>
      </c>
      <c r="AJ166">
        <v>31.25</v>
      </c>
      <c r="AK166">
        <v>32.65</v>
      </c>
      <c r="AL166">
        <v>34.1</v>
      </c>
      <c r="AM166">
        <v>35.19</v>
      </c>
      <c r="AN166">
        <v>35</v>
      </c>
      <c r="AO166">
        <v>35.520000000000003</v>
      </c>
      <c r="AP166">
        <v>36.64</v>
      </c>
      <c r="AQ166">
        <v>37.229999999999997</v>
      </c>
      <c r="AR166">
        <v>36.630000000000003</v>
      </c>
      <c r="AS166">
        <v>36.729999999999997</v>
      </c>
      <c r="AT166">
        <v>37.380000000000003</v>
      </c>
      <c r="AU166">
        <v>37</v>
      </c>
      <c r="AV166">
        <v>36.01</v>
      </c>
      <c r="AW166">
        <v>35.56</v>
      </c>
      <c r="AX166">
        <v>33.19</v>
      </c>
      <c r="AY166">
        <v>31.98</v>
      </c>
      <c r="AZ166">
        <v>31.49</v>
      </c>
      <c r="BA166">
        <v>31.65</v>
      </c>
      <c r="BB166">
        <v>33.369999999999997</v>
      </c>
      <c r="BC166">
        <v>33.44</v>
      </c>
      <c r="BD166">
        <v>32.76</v>
      </c>
      <c r="BE166">
        <v>32.869999999999997</v>
      </c>
      <c r="BF166">
        <v>33.28</v>
      </c>
      <c r="BG166">
        <v>32.93</v>
      </c>
      <c r="BH166">
        <v>32.26</v>
      </c>
      <c r="BI166">
        <v>33.25</v>
      </c>
      <c r="BJ166">
        <v>33.58</v>
      </c>
      <c r="BK166">
        <v>34.03</v>
      </c>
      <c r="BL166">
        <v>35.299999999999997</v>
      </c>
      <c r="BM166">
        <v>34.729999999999997</v>
      </c>
    </row>
    <row r="167" spans="1:65" x14ac:dyDescent="0.25">
      <c r="A167">
        <v>14.58</v>
      </c>
      <c r="B167">
        <v>14.01</v>
      </c>
      <c r="C167">
        <v>13.67</v>
      </c>
      <c r="D167">
        <v>13.4</v>
      </c>
      <c r="E167">
        <v>13.15</v>
      </c>
      <c r="F167">
        <v>14.21</v>
      </c>
      <c r="G167">
        <v>14.43</v>
      </c>
      <c r="H167">
        <v>15</v>
      </c>
      <c r="I167">
        <v>15.53</v>
      </c>
      <c r="J167">
        <v>15.12</v>
      </c>
      <c r="K167">
        <v>14.31</v>
      </c>
      <c r="L167">
        <v>13.78</v>
      </c>
      <c r="M167">
        <v>11.95</v>
      </c>
      <c r="N167">
        <v>12.52</v>
      </c>
      <c r="O167">
        <v>13.17</v>
      </c>
      <c r="P167">
        <v>13.35</v>
      </c>
      <c r="Q167">
        <v>14.23</v>
      </c>
      <c r="R167">
        <v>15.06</v>
      </c>
      <c r="S167">
        <v>17.25</v>
      </c>
      <c r="T167">
        <v>17.579999999999998</v>
      </c>
      <c r="U167">
        <v>17.170000000000002</v>
      </c>
      <c r="V167">
        <v>17.989999999999998</v>
      </c>
      <c r="W167">
        <v>18.32</v>
      </c>
      <c r="X167">
        <v>17.23</v>
      </c>
      <c r="Y167">
        <v>17.16</v>
      </c>
      <c r="Z167">
        <v>17.07</v>
      </c>
      <c r="AA167">
        <v>16.98</v>
      </c>
      <c r="AB167">
        <v>17.13</v>
      </c>
      <c r="AC167">
        <v>15.59</v>
      </c>
      <c r="AD167">
        <v>15.02</v>
      </c>
      <c r="AE167">
        <v>14.97</v>
      </c>
      <c r="AF167">
        <v>14.52</v>
      </c>
      <c r="AG167">
        <v>14.16</v>
      </c>
      <c r="AH167">
        <v>13.35</v>
      </c>
      <c r="AI167">
        <v>14.79</v>
      </c>
      <c r="AJ167">
        <v>15.3</v>
      </c>
      <c r="AK167">
        <v>16.04</v>
      </c>
      <c r="AL167">
        <v>15.91</v>
      </c>
      <c r="AM167">
        <v>16.47</v>
      </c>
      <c r="AN167">
        <v>17.05</v>
      </c>
      <c r="AO167">
        <v>17</v>
      </c>
      <c r="AP167">
        <v>17.04</v>
      </c>
      <c r="AQ167">
        <v>16.670000000000002</v>
      </c>
      <c r="AR167">
        <v>16.14</v>
      </c>
      <c r="AS167">
        <v>16.100000000000001</v>
      </c>
      <c r="AT167">
        <v>15.28</v>
      </c>
      <c r="AU167">
        <v>15.03</v>
      </c>
      <c r="AV167">
        <v>14.88</v>
      </c>
      <c r="AW167">
        <v>14.99</v>
      </c>
      <c r="AX167">
        <v>13.52</v>
      </c>
      <c r="AY167">
        <v>13.77</v>
      </c>
      <c r="AZ167">
        <v>13.83</v>
      </c>
      <c r="BA167">
        <v>13.45</v>
      </c>
      <c r="BB167">
        <v>13.99</v>
      </c>
      <c r="BC167">
        <v>13.85</v>
      </c>
      <c r="BD167">
        <v>13.5</v>
      </c>
      <c r="BE167">
        <v>13.16</v>
      </c>
      <c r="BF167">
        <v>12.38</v>
      </c>
      <c r="BG167">
        <v>11.77</v>
      </c>
      <c r="BH167">
        <v>11.21</v>
      </c>
      <c r="BI167">
        <v>10.83</v>
      </c>
      <c r="BJ167">
        <v>10.43</v>
      </c>
      <c r="BK167">
        <v>10.71</v>
      </c>
      <c r="BL167">
        <v>11.43</v>
      </c>
      <c r="BM167">
        <v>12.03</v>
      </c>
    </row>
    <row r="168" spans="1:65" x14ac:dyDescent="0.25">
      <c r="A168">
        <v>1.2801</v>
      </c>
      <c r="B168">
        <v>1.27</v>
      </c>
      <c r="C168">
        <v>1.26</v>
      </c>
      <c r="D168">
        <v>1.27</v>
      </c>
      <c r="E168">
        <v>1.27</v>
      </c>
      <c r="F168">
        <v>1.26</v>
      </c>
      <c r="G168">
        <v>1.22</v>
      </c>
      <c r="H168">
        <v>1.2490000000000001</v>
      </c>
      <c r="I168">
        <v>1.22</v>
      </c>
      <c r="J168">
        <v>1.2226999999999999</v>
      </c>
      <c r="K168">
        <v>1.2259</v>
      </c>
      <c r="L168">
        <v>1.19</v>
      </c>
      <c r="M168">
        <v>1.18</v>
      </c>
      <c r="N168">
        <v>1.2101</v>
      </c>
      <c r="O168">
        <v>1.18</v>
      </c>
      <c r="P168">
        <v>1.1999</v>
      </c>
      <c r="Q168">
        <v>1.139</v>
      </c>
      <c r="R168">
        <v>1.1200000000000001</v>
      </c>
      <c r="S168">
        <v>1.1100000000000001</v>
      </c>
      <c r="T168">
        <v>1.1000000000000001</v>
      </c>
      <c r="U168">
        <v>1.07</v>
      </c>
      <c r="V168">
        <v>1</v>
      </c>
      <c r="W168">
        <v>1.1399999999999999</v>
      </c>
      <c r="X168">
        <v>1.05</v>
      </c>
      <c r="Y168">
        <v>1.08</v>
      </c>
      <c r="Z168">
        <v>1.08</v>
      </c>
      <c r="AA168">
        <v>1.02</v>
      </c>
      <c r="AB168">
        <v>1.03</v>
      </c>
      <c r="AC168">
        <v>0.99</v>
      </c>
      <c r="AD168">
        <v>1.02</v>
      </c>
      <c r="AE168">
        <v>1</v>
      </c>
      <c r="AF168">
        <v>0.97</v>
      </c>
      <c r="AG168">
        <v>1.01</v>
      </c>
      <c r="AH168">
        <v>1.0900000000000001</v>
      </c>
      <c r="AI168">
        <v>1.04</v>
      </c>
      <c r="AJ168">
        <v>1.07</v>
      </c>
      <c r="AK168">
        <v>1.02</v>
      </c>
      <c r="AL168">
        <v>1.05</v>
      </c>
      <c r="AM168">
        <v>1.0900000000000001</v>
      </c>
      <c r="AN168">
        <v>1.0900000000000001</v>
      </c>
      <c r="AO168">
        <v>1.04</v>
      </c>
      <c r="AP168">
        <v>1.06</v>
      </c>
      <c r="AQ168">
        <v>1.05</v>
      </c>
      <c r="AR168">
        <v>1.05</v>
      </c>
      <c r="AS168">
        <v>1.05</v>
      </c>
      <c r="AT168">
        <v>1.05</v>
      </c>
      <c r="AU168">
        <v>1.04</v>
      </c>
      <c r="AV168">
        <v>1.1100000000000001</v>
      </c>
      <c r="AW168">
        <v>1.1200000000000001</v>
      </c>
      <c r="AX168">
        <v>1.1299999999999999</v>
      </c>
      <c r="AY168">
        <v>1.28</v>
      </c>
      <c r="AZ168">
        <v>1.18</v>
      </c>
      <c r="BA168">
        <v>1.18</v>
      </c>
      <c r="BB168">
        <v>1.17</v>
      </c>
      <c r="BC168">
        <v>1.1000000000000001</v>
      </c>
      <c r="BD168">
        <v>1.06</v>
      </c>
      <c r="BE168">
        <v>1.02</v>
      </c>
      <c r="BF168">
        <v>1.02</v>
      </c>
      <c r="BG168">
        <v>1.07</v>
      </c>
      <c r="BH168">
        <v>1.0552999999999999</v>
      </c>
      <c r="BI168">
        <v>1.01</v>
      </c>
      <c r="BJ168">
        <v>1.03</v>
      </c>
      <c r="BK168">
        <v>1.02</v>
      </c>
      <c r="BL168">
        <v>0.98</v>
      </c>
      <c r="BM168">
        <v>1.04</v>
      </c>
    </row>
    <row r="169" spans="1:65" x14ac:dyDescent="0.25">
      <c r="A169">
        <v>41.45</v>
      </c>
      <c r="B169">
        <v>41.4</v>
      </c>
      <c r="C169">
        <v>43.7</v>
      </c>
      <c r="D169">
        <v>42.55</v>
      </c>
      <c r="E169">
        <v>42.5</v>
      </c>
      <c r="F169">
        <v>43.05</v>
      </c>
      <c r="G169">
        <v>43.55</v>
      </c>
      <c r="H169">
        <v>43.5</v>
      </c>
      <c r="I169">
        <v>43.3</v>
      </c>
      <c r="J169">
        <v>43.8</v>
      </c>
      <c r="K169">
        <v>45.7</v>
      </c>
      <c r="L169">
        <v>46.55</v>
      </c>
      <c r="M169">
        <v>45.95</v>
      </c>
      <c r="N169">
        <v>46.4</v>
      </c>
      <c r="O169">
        <v>47.5</v>
      </c>
      <c r="P169">
        <v>48.95</v>
      </c>
      <c r="Q169">
        <v>48.75</v>
      </c>
      <c r="R169">
        <v>49.75</v>
      </c>
      <c r="S169">
        <v>48.6</v>
      </c>
      <c r="T169">
        <v>48.35</v>
      </c>
      <c r="U169">
        <v>48.95</v>
      </c>
      <c r="V169">
        <v>48</v>
      </c>
      <c r="W169">
        <v>48.05</v>
      </c>
      <c r="X169">
        <v>46.9</v>
      </c>
      <c r="Y169">
        <v>47.35</v>
      </c>
      <c r="Z169">
        <v>45.8</v>
      </c>
      <c r="AA169">
        <v>45.35</v>
      </c>
      <c r="AB169">
        <v>45.95</v>
      </c>
      <c r="AC169">
        <v>46.7</v>
      </c>
      <c r="AD169">
        <v>47.95</v>
      </c>
      <c r="AE169">
        <v>49</v>
      </c>
      <c r="AF169">
        <v>48.85</v>
      </c>
      <c r="AG169">
        <v>47.85</v>
      </c>
      <c r="AH169">
        <v>48.3</v>
      </c>
      <c r="AI169">
        <v>47.3</v>
      </c>
      <c r="AJ169">
        <v>48.45</v>
      </c>
      <c r="AK169">
        <v>48.2</v>
      </c>
      <c r="AL169">
        <v>48.35</v>
      </c>
      <c r="AM169">
        <v>47.85</v>
      </c>
      <c r="AN169">
        <v>47.9</v>
      </c>
      <c r="AO169">
        <v>48.6</v>
      </c>
      <c r="AP169">
        <v>48.6</v>
      </c>
      <c r="AQ169">
        <v>48.61</v>
      </c>
      <c r="AR169">
        <v>49.5</v>
      </c>
      <c r="AS169">
        <v>49.7</v>
      </c>
      <c r="AT169">
        <v>48.7</v>
      </c>
      <c r="AU169">
        <v>44.55</v>
      </c>
      <c r="AV169">
        <v>44.64</v>
      </c>
      <c r="AW169">
        <v>46.77</v>
      </c>
      <c r="AX169">
        <v>45.72</v>
      </c>
      <c r="AY169">
        <v>45.43</v>
      </c>
      <c r="AZ169">
        <v>45.74</v>
      </c>
      <c r="BA169">
        <v>45.7</v>
      </c>
      <c r="BB169">
        <v>47.67</v>
      </c>
      <c r="BC169">
        <v>47.44</v>
      </c>
      <c r="BD169">
        <v>47.26</v>
      </c>
      <c r="BE169">
        <v>44.33</v>
      </c>
      <c r="BF169">
        <v>41.73</v>
      </c>
      <c r="BG169">
        <v>40.04</v>
      </c>
      <c r="BH169">
        <v>37.94</v>
      </c>
      <c r="BI169">
        <v>39.369999999999997</v>
      </c>
      <c r="BJ169">
        <v>36.51</v>
      </c>
      <c r="BK169">
        <v>32.82</v>
      </c>
      <c r="BL169">
        <v>34.89</v>
      </c>
      <c r="BM169">
        <v>36.5</v>
      </c>
    </row>
    <row r="170" spans="1:65" x14ac:dyDescent="0.25">
      <c r="A170">
        <v>128.6</v>
      </c>
      <c r="B170">
        <v>122.8</v>
      </c>
      <c r="C170">
        <v>120.7</v>
      </c>
      <c r="D170">
        <v>125.45</v>
      </c>
      <c r="E170">
        <v>127.9</v>
      </c>
      <c r="F170">
        <v>128.30000000000001</v>
      </c>
      <c r="G170">
        <v>129.25</v>
      </c>
      <c r="H170">
        <v>130.65</v>
      </c>
      <c r="I170">
        <v>130.94999999999999</v>
      </c>
      <c r="J170">
        <v>130.80000000000001</v>
      </c>
      <c r="K170">
        <v>125.85</v>
      </c>
      <c r="L170">
        <v>125</v>
      </c>
      <c r="M170">
        <v>125.7</v>
      </c>
      <c r="N170">
        <v>126.5</v>
      </c>
      <c r="O170">
        <v>131.85</v>
      </c>
      <c r="P170">
        <v>134.65</v>
      </c>
      <c r="Q170">
        <v>137.1</v>
      </c>
      <c r="R170">
        <v>140.35</v>
      </c>
      <c r="S170">
        <v>142.75</v>
      </c>
      <c r="T170">
        <v>142.94999999999999</v>
      </c>
      <c r="U170">
        <v>142.9</v>
      </c>
      <c r="V170">
        <v>142.80000000000001</v>
      </c>
      <c r="W170">
        <v>143.69999999999999</v>
      </c>
      <c r="X170">
        <v>145.6</v>
      </c>
      <c r="Y170">
        <v>139.4</v>
      </c>
      <c r="Z170">
        <v>147.25</v>
      </c>
      <c r="AA170">
        <v>151.9</v>
      </c>
      <c r="AB170">
        <v>154.44999999999999</v>
      </c>
      <c r="AC170">
        <v>159.15</v>
      </c>
      <c r="AD170">
        <v>159.15</v>
      </c>
      <c r="AE170">
        <v>159.6</v>
      </c>
      <c r="AF170">
        <v>160.35</v>
      </c>
      <c r="AG170">
        <v>153.19999999999999</v>
      </c>
      <c r="AH170">
        <v>152.6</v>
      </c>
      <c r="AI170">
        <v>148.55000000000001</v>
      </c>
      <c r="AJ170">
        <v>148.65</v>
      </c>
      <c r="AK170">
        <v>145.35</v>
      </c>
      <c r="AL170">
        <v>149.1</v>
      </c>
      <c r="AM170">
        <v>152.1</v>
      </c>
      <c r="AN170">
        <v>151.19999999999999</v>
      </c>
      <c r="AO170">
        <v>149.94999999999999</v>
      </c>
      <c r="AP170">
        <v>150.94999999999999</v>
      </c>
      <c r="AQ170">
        <v>149.27000000000001</v>
      </c>
      <c r="AR170">
        <v>145.88</v>
      </c>
      <c r="AS170">
        <v>150.05000000000001</v>
      </c>
      <c r="AT170">
        <v>145.75</v>
      </c>
      <c r="AU170">
        <v>145.83000000000001</v>
      </c>
      <c r="AV170">
        <v>139.28</v>
      </c>
      <c r="AW170">
        <v>135.69</v>
      </c>
      <c r="AX170">
        <v>126.61</v>
      </c>
      <c r="AY170">
        <v>124.25</v>
      </c>
      <c r="AZ170">
        <v>129.72999999999999</v>
      </c>
      <c r="BA170">
        <v>129.52000000000001</v>
      </c>
      <c r="BB170">
        <v>134.97999999999999</v>
      </c>
      <c r="BC170">
        <v>137.11000000000001</v>
      </c>
      <c r="BD170">
        <v>134.80000000000001</v>
      </c>
      <c r="BE170">
        <v>129.94</v>
      </c>
      <c r="BF170">
        <v>131.75</v>
      </c>
      <c r="BG170">
        <v>133.13</v>
      </c>
      <c r="BH170">
        <v>126.13</v>
      </c>
      <c r="BI170">
        <v>131</v>
      </c>
      <c r="BJ170">
        <v>126.44</v>
      </c>
      <c r="BK170">
        <v>124.58</v>
      </c>
      <c r="BL170">
        <v>128.76</v>
      </c>
      <c r="BM170">
        <v>135.65</v>
      </c>
    </row>
    <row r="171" spans="1:65" x14ac:dyDescent="0.25">
      <c r="A171">
        <v>11.92</v>
      </c>
      <c r="B171">
        <v>12.19</v>
      </c>
      <c r="C171">
        <v>11.045</v>
      </c>
      <c r="D171">
        <v>10.44</v>
      </c>
      <c r="E171">
        <v>9.9499999999999993</v>
      </c>
      <c r="F171">
        <v>9.98</v>
      </c>
      <c r="G171">
        <v>9.7899999999999991</v>
      </c>
      <c r="H171">
        <v>9.89</v>
      </c>
      <c r="I171">
        <v>9.9</v>
      </c>
      <c r="J171">
        <v>9.8800000000000008</v>
      </c>
      <c r="K171">
        <v>9.66</v>
      </c>
      <c r="L171">
        <v>9.9700000000000006</v>
      </c>
      <c r="M171">
        <v>9.98</v>
      </c>
      <c r="N171">
        <v>9.99</v>
      </c>
      <c r="O171">
        <v>9.9700000000000006</v>
      </c>
      <c r="P171">
        <v>10.01</v>
      </c>
      <c r="Q171">
        <v>9.99</v>
      </c>
      <c r="R171">
        <v>9.8699999999999992</v>
      </c>
      <c r="S171">
        <v>9.99</v>
      </c>
      <c r="T171">
        <v>10.06</v>
      </c>
      <c r="U171">
        <v>10.52</v>
      </c>
      <c r="V171">
        <v>10.37</v>
      </c>
      <c r="W171">
        <v>10.08</v>
      </c>
      <c r="X171">
        <v>9.91</v>
      </c>
      <c r="Y171">
        <v>9.9499999999999993</v>
      </c>
      <c r="Z171">
        <v>9.7799999999999994</v>
      </c>
      <c r="AA171">
        <v>9.82</v>
      </c>
      <c r="AB171">
        <v>9.93</v>
      </c>
      <c r="AC171">
        <v>9.92</v>
      </c>
      <c r="AD171">
        <v>9.8699999999999992</v>
      </c>
      <c r="AE171">
        <v>9.83</v>
      </c>
      <c r="AF171">
        <v>10.050000000000001</v>
      </c>
      <c r="AG171">
        <v>9.18</v>
      </c>
      <c r="AH171">
        <v>9.35</v>
      </c>
      <c r="AI171">
        <v>9.4600000000000009</v>
      </c>
      <c r="AJ171">
        <v>9.81</v>
      </c>
      <c r="AK171">
        <v>9.74</v>
      </c>
      <c r="AL171">
        <v>9.4499999999999993</v>
      </c>
      <c r="AM171">
        <v>9.39</v>
      </c>
      <c r="AN171">
        <v>9.34</v>
      </c>
      <c r="AO171">
        <v>9.7200000000000006</v>
      </c>
      <c r="AP171">
        <v>9.36</v>
      </c>
      <c r="AQ171">
        <v>9.7799999999999994</v>
      </c>
      <c r="AR171">
        <v>9.5</v>
      </c>
      <c r="AS171">
        <v>10.28</v>
      </c>
      <c r="AT171">
        <v>9.84</v>
      </c>
      <c r="AU171">
        <v>9.48</v>
      </c>
      <c r="AV171">
        <v>9.2200000000000006</v>
      </c>
      <c r="AW171">
        <v>8.7100000000000009</v>
      </c>
      <c r="AX171">
        <v>8.56</v>
      </c>
      <c r="AY171">
        <v>8.4600000000000009</v>
      </c>
      <c r="AZ171">
        <v>8.74</v>
      </c>
      <c r="BA171">
        <v>9.09</v>
      </c>
      <c r="BB171">
        <v>9.43</v>
      </c>
      <c r="BC171">
        <v>9.48</v>
      </c>
      <c r="BD171">
        <v>9.42</v>
      </c>
      <c r="BE171">
        <v>9.5</v>
      </c>
      <c r="BF171">
        <v>8.5850000000000009</v>
      </c>
      <c r="BG171">
        <v>8.3699999999999992</v>
      </c>
      <c r="BH171">
        <v>7.92</v>
      </c>
      <c r="BI171">
        <v>8.2100000000000009</v>
      </c>
      <c r="BJ171">
        <v>7.85</v>
      </c>
      <c r="BK171">
        <v>7.73</v>
      </c>
      <c r="BL171">
        <v>8.17</v>
      </c>
      <c r="BM171">
        <v>8.65</v>
      </c>
    </row>
    <row r="172" spans="1:65" x14ac:dyDescent="0.25">
      <c r="A172">
        <v>21.79</v>
      </c>
      <c r="B172">
        <v>21.31</v>
      </c>
      <c r="C172">
        <v>20.13</v>
      </c>
      <c r="D172">
        <v>22</v>
      </c>
      <c r="E172">
        <v>21</v>
      </c>
      <c r="F172">
        <v>22.16</v>
      </c>
      <c r="G172">
        <v>21.71</v>
      </c>
      <c r="H172">
        <v>22</v>
      </c>
      <c r="I172">
        <v>22.07</v>
      </c>
      <c r="J172">
        <v>21.93</v>
      </c>
      <c r="K172">
        <v>21.45</v>
      </c>
      <c r="L172">
        <v>22.14</v>
      </c>
      <c r="M172">
        <v>22.19</v>
      </c>
      <c r="N172">
        <v>22.75</v>
      </c>
      <c r="O172">
        <v>23.36</v>
      </c>
      <c r="P172">
        <v>22.52</v>
      </c>
      <c r="Q172">
        <v>23.24</v>
      </c>
      <c r="R172">
        <v>22.99</v>
      </c>
      <c r="S172">
        <v>23.88</v>
      </c>
      <c r="T172">
        <v>25.35</v>
      </c>
      <c r="U172">
        <v>22.73</v>
      </c>
      <c r="V172">
        <v>23.45</v>
      </c>
      <c r="W172">
        <v>22.73</v>
      </c>
      <c r="X172">
        <v>21.12</v>
      </c>
      <c r="Y172">
        <v>20.22</v>
      </c>
      <c r="Z172">
        <v>18</v>
      </c>
      <c r="AA172">
        <v>17.809999999999999</v>
      </c>
      <c r="AB172">
        <v>17.8</v>
      </c>
      <c r="AC172">
        <v>18.3</v>
      </c>
      <c r="AD172">
        <v>18.04</v>
      </c>
      <c r="AE172">
        <v>17.88</v>
      </c>
      <c r="AF172">
        <v>18.399999999999999</v>
      </c>
      <c r="AG172">
        <v>18.59</v>
      </c>
      <c r="AH172">
        <v>18.71</v>
      </c>
      <c r="AI172">
        <v>19.18</v>
      </c>
      <c r="AJ172">
        <v>19.54</v>
      </c>
      <c r="AK172">
        <v>19.18</v>
      </c>
      <c r="AL172">
        <v>18.920000000000002</v>
      </c>
      <c r="AM172">
        <v>19.149999999999999</v>
      </c>
      <c r="AN172">
        <v>19.440000000000001</v>
      </c>
      <c r="AO172">
        <v>19.399999999999999</v>
      </c>
      <c r="AP172">
        <v>19.48</v>
      </c>
      <c r="AQ172">
        <v>19.649999999999999</v>
      </c>
      <c r="AR172">
        <v>19.420000000000002</v>
      </c>
      <c r="AS172">
        <v>20.010000000000002</v>
      </c>
      <c r="AT172">
        <v>19.22</v>
      </c>
      <c r="AU172">
        <v>18.25</v>
      </c>
      <c r="AV172">
        <v>17.48</v>
      </c>
      <c r="AW172">
        <v>17.45</v>
      </c>
      <c r="AX172">
        <v>15.88</v>
      </c>
      <c r="AY172">
        <v>14.95</v>
      </c>
      <c r="AZ172">
        <v>15.7</v>
      </c>
      <c r="BA172">
        <v>15.95</v>
      </c>
      <c r="BB172">
        <v>16.47</v>
      </c>
      <c r="BC172">
        <v>16.989999999999998</v>
      </c>
      <c r="BD172">
        <v>16.47</v>
      </c>
      <c r="BE172">
        <v>16.37</v>
      </c>
      <c r="BF172">
        <v>16.43</v>
      </c>
      <c r="BG172">
        <v>15.41</v>
      </c>
      <c r="BH172">
        <v>15.2</v>
      </c>
      <c r="BI172">
        <v>15.68</v>
      </c>
      <c r="BJ172">
        <v>16.600000000000001</v>
      </c>
      <c r="BK172">
        <v>16.07</v>
      </c>
      <c r="BL172">
        <v>16.45</v>
      </c>
      <c r="BM172">
        <v>16.36</v>
      </c>
    </row>
    <row r="173" spans="1:65" x14ac:dyDescent="0.25">
      <c r="A173">
        <v>52.01</v>
      </c>
      <c r="B173">
        <v>54.59</v>
      </c>
      <c r="C173">
        <v>52.93</v>
      </c>
      <c r="D173">
        <v>55.38</v>
      </c>
      <c r="E173">
        <v>54.87</v>
      </c>
      <c r="F173">
        <v>54.91</v>
      </c>
      <c r="G173">
        <v>56.71</v>
      </c>
      <c r="H173">
        <v>56.11</v>
      </c>
      <c r="I173">
        <v>54.92</v>
      </c>
      <c r="J173">
        <v>55.56</v>
      </c>
      <c r="K173">
        <v>54.45</v>
      </c>
      <c r="L173">
        <v>54.86</v>
      </c>
      <c r="M173">
        <v>55.23</v>
      </c>
      <c r="N173">
        <v>56.03</v>
      </c>
      <c r="O173">
        <v>56.08</v>
      </c>
      <c r="P173">
        <v>57.26</v>
      </c>
      <c r="Q173">
        <v>58.51</v>
      </c>
      <c r="R173">
        <v>59.95</v>
      </c>
      <c r="S173">
        <v>59.51</v>
      </c>
      <c r="T173">
        <v>60.47</v>
      </c>
      <c r="U173">
        <v>61.94</v>
      </c>
      <c r="V173">
        <v>61.69</v>
      </c>
      <c r="W173">
        <v>61.83</v>
      </c>
      <c r="X173">
        <v>63.12</v>
      </c>
      <c r="Y173">
        <v>59.88</v>
      </c>
      <c r="Z173">
        <v>60.2</v>
      </c>
      <c r="AA173">
        <v>71.92</v>
      </c>
      <c r="AB173">
        <v>72.08</v>
      </c>
      <c r="AC173">
        <v>72.900000000000006</v>
      </c>
      <c r="AD173">
        <v>74.17</v>
      </c>
      <c r="AE173">
        <v>72.489999999999995</v>
      </c>
      <c r="AF173">
        <v>72.13</v>
      </c>
      <c r="AG173">
        <v>69.510000000000005</v>
      </c>
      <c r="AH173">
        <v>69.87</v>
      </c>
      <c r="AI173">
        <v>69.84</v>
      </c>
      <c r="AJ173">
        <v>71</v>
      </c>
      <c r="AK173">
        <v>68.5</v>
      </c>
      <c r="AL173">
        <v>68.52</v>
      </c>
      <c r="AM173">
        <v>69.42</v>
      </c>
      <c r="AN173">
        <v>69.59</v>
      </c>
      <c r="AO173">
        <v>70.41</v>
      </c>
      <c r="AP173">
        <v>70.36</v>
      </c>
      <c r="AQ173">
        <v>71.819999999999993</v>
      </c>
      <c r="AR173">
        <v>68.099999999999994</v>
      </c>
      <c r="AS173">
        <v>68.27</v>
      </c>
      <c r="AT173">
        <v>65.08</v>
      </c>
      <c r="AU173">
        <v>65.11</v>
      </c>
      <c r="AV173">
        <v>61.31</v>
      </c>
      <c r="AW173">
        <v>59.69</v>
      </c>
      <c r="AX173">
        <v>55.42</v>
      </c>
      <c r="AY173">
        <v>54.64</v>
      </c>
      <c r="AZ173">
        <v>57.59</v>
      </c>
      <c r="BA173">
        <v>58.22</v>
      </c>
      <c r="BB173">
        <v>61.91</v>
      </c>
      <c r="BC173">
        <v>62.26</v>
      </c>
      <c r="BD173">
        <v>59.39</v>
      </c>
      <c r="BE173">
        <v>55.76</v>
      </c>
      <c r="BF173">
        <v>57.42</v>
      </c>
      <c r="BG173">
        <v>57.27</v>
      </c>
      <c r="BH173">
        <v>52.78</v>
      </c>
      <c r="BI173">
        <v>54.94</v>
      </c>
      <c r="BJ173">
        <v>51.94</v>
      </c>
      <c r="BK173">
        <v>52.48</v>
      </c>
      <c r="BL173">
        <v>53.53</v>
      </c>
      <c r="BM173">
        <v>58.36</v>
      </c>
    </row>
    <row r="174" spans="1:65" x14ac:dyDescent="0.25">
      <c r="A174">
        <v>16.45</v>
      </c>
      <c r="B174">
        <v>16.2</v>
      </c>
      <c r="C174">
        <v>16.55</v>
      </c>
      <c r="D174">
        <v>16.45</v>
      </c>
      <c r="E174">
        <v>16.45</v>
      </c>
      <c r="F174">
        <v>16</v>
      </c>
      <c r="G174">
        <v>16.350000000000001</v>
      </c>
      <c r="H174">
        <v>16.2</v>
      </c>
      <c r="I174">
        <v>15.9</v>
      </c>
      <c r="J174">
        <v>15.95</v>
      </c>
      <c r="K174">
        <v>15.775</v>
      </c>
      <c r="L174">
        <v>15.9</v>
      </c>
      <c r="M174">
        <v>16</v>
      </c>
      <c r="N174">
        <v>15.95</v>
      </c>
      <c r="O174">
        <v>16.05</v>
      </c>
      <c r="P174">
        <v>16.149999999999999</v>
      </c>
      <c r="Q174">
        <v>16.350000000000001</v>
      </c>
      <c r="R174">
        <v>16.649999999999999</v>
      </c>
      <c r="S174">
        <v>16.899999999999999</v>
      </c>
      <c r="T174">
        <v>16.8</v>
      </c>
      <c r="U174">
        <v>17</v>
      </c>
      <c r="V174">
        <v>17.149999999999999</v>
      </c>
      <c r="W174">
        <v>17.45</v>
      </c>
      <c r="X174">
        <v>17.350000000000001</v>
      </c>
      <c r="Y174">
        <v>17.3</v>
      </c>
      <c r="Z174">
        <v>17.25</v>
      </c>
      <c r="AA174">
        <v>17.25</v>
      </c>
      <c r="AB174">
        <v>17.100000000000001</v>
      </c>
      <c r="AC174">
        <v>17.149999999999999</v>
      </c>
      <c r="AD174">
        <v>17.2</v>
      </c>
      <c r="AE174">
        <v>17.100000000000001</v>
      </c>
      <c r="AF174">
        <v>17.2</v>
      </c>
      <c r="AG174">
        <v>16.95</v>
      </c>
      <c r="AH174">
        <v>17.05</v>
      </c>
      <c r="AI174">
        <v>16.899999999999999</v>
      </c>
      <c r="AJ174">
        <v>17.100000000000001</v>
      </c>
      <c r="AK174">
        <v>17.149999999999999</v>
      </c>
      <c r="AL174">
        <v>16.850000000000001</v>
      </c>
      <c r="AM174">
        <v>17.05</v>
      </c>
      <c r="AN174">
        <v>17.149999999999999</v>
      </c>
      <c r="AO174">
        <v>17.149999999999999</v>
      </c>
      <c r="AP174">
        <v>17.149999999999999</v>
      </c>
      <c r="AQ174">
        <v>17.940000000000001</v>
      </c>
      <c r="AR174">
        <v>17.8</v>
      </c>
      <c r="AS174">
        <v>17.8</v>
      </c>
      <c r="AT174">
        <v>17.7</v>
      </c>
      <c r="AU174">
        <v>17.82</v>
      </c>
      <c r="AV174">
        <v>17.75</v>
      </c>
      <c r="AW174">
        <v>17.61</v>
      </c>
      <c r="AX174">
        <v>17.190000000000001</v>
      </c>
      <c r="AY174">
        <v>17</v>
      </c>
      <c r="AZ174">
        <v>16.59</v>
      </c>
      <c r="BA174">
        <v>16.28</v>
      </c>
      <c r="BB174">
        <v>16.62</v>
      </c>
      <c r="BC174">
        <v>16.440000000000001</v>
      </c>
      <c r="BD174">
        <v>16</v>
      </c>
      <c r="BE174">
        <v>15.52</v>
      </c>
      <c r="BF174">
        <v>15.2</v>
      </c>
      <c r="BG174">
        <v>15.08</v>
      </c>
      <c r="BH174">
        <v>14.4</v>
      </c>
      <c r="BI174">
        <v>14.83</v>
      </c>
      <c r="BJ174">
        <v>14.66</v>
      </c>
      <c r="BK174">
        <v>14.21</v>
      </c>
      <c r="BL174">
        <v>14.2</v>
      </c>
      <c r="BM174">
        <v>14.84</v>
      </c>
    </row>
    <row r="175" spans="1:65" x14ac:dyDescent="0.25">
      <c r="A175">
        <v>61.85</v>
      </c>
      <c r="B175">
        <v>65.25</v>
      </c>
      <c r="C175">
        <v>62.5</v>
      </c>
      <c r="D175">
        <v>66</v>
      </c>
      <c r="E175">
        <v>66.7</v>
      </c>
      <c r="F175">
        <v>69.349999999999994</v>
      </c>
      <c r="G175">
        <v>69</v>
      </c>
      <c r="H175">
        <v>71.849999999999994</v>
      </c>
      <c r="I175">
        <v>69.5</v>
      </c>
      <c r="J175">
        <v>71.7</v>
      </c>
      <c r="K175">
        <v>70.75</v>
      </c>
      <c r="L175">
        <v>72.599999999999994</v>
      </c>
      <c r="M175">
        <v>73.95</v>
      </c>
      <c r="N175">
        <v>75.3</v>
      </c>
      <c r="O175">
        <v>74.849999999999994</v>
      </c>
      <c r="P175">
        <v>75.7</v>
      </c>
      <c r="Q175">
        <v>75.8</v>
      </c>
      <c r="R175">
        <v>75.75</v>
      </c>
      <c r="S175">
        <v>74.05</v>
      </c>
      <c r="T175">
        <v>74.5</v>
      </c>
      <c r="U175">
        <v>74.05</v>
      </c>
      <c r="V175">
        <v>75.95</v>
      </c>
      <c r="W175">
        <v>77.55</v>
      </c>
      <c r="X175">
        <v>79.150000000000006</v>
      </c>
      <c r="Y175">
        <v>77.3</v>
      </c>
      <c r="Z175">
        <v>76.45</v>
      </c>
      <c r="AA175">
        <v>77.05</v>
      </c>
      <c r="AB175">
        <v>77.150000000000006</v>
      </c>
      <c r="AC175">
        <v>78.150000000000006</v>
      </c>
      <c r="AD175">
        <v>76.95</v>
      </c>
      <c r="AE175">
        <v>77.75</v>
      </c>
      <c r="AF175">
        <v>77.3</v>
      </c>
      <c r="AG175">
        <v>74.599999999999994</v>
      </c>
      <c r="AH175">
        <v>76.95</v>
      </c>
      <c r="AI175">
        <v>75.45</v>
      </c>
      <c r="AJ175">
        <v>75.400000000000006</v>
      </c>
      <c r="AK175">
        <v>78.099999999999994</v>
      </c>
      <c r="AL175">
        <v>78.5</v>
      </c>
      <c r="AM175">
        <v>80.75</v>
      </c>
      <c r="AN175">
        <v>78.55</v>
      </c>
      <c r="AO175">
        <v>82.5</v>
      </c>
      <c r="AP175">
        <v>86.35</v>
      </c>
      <c r="AQ175">
        <v>83.72</v>
      </c>
      <c r="AR175">
        <v>80.37</v>
      </c>
      <c r="AS175">
        <v>79.900000000000006</v>
      </c>
      <c r="AT175">
        <v>78.069999999999993</v>
      </c>
      <c r="AU175">
        <v>75.83</v>
      </c>
      <c r="AV175">
        <v>71</v>
      </c>
      <c r="AW175">
        <v>69.25</v>
      </c>
      <c r="AX175">
        <v>63.43</v>
      </c>
      <c r="AY175">
        <v>62.43</v>
      </c>
      <c r="AZ175">
        <v>65.94</v>
      </c>
      <c r="BA175">
        <v>66.37</v>
      </c>
      <c r="BB175">
        <v>70.87</v>
      </c>
      <c r="BC175">
        <v>69.95</v>
      </c>
      <c r="BD175">
        <v>68.23</v>
      </c>
      <c r="BE175">
        <v>67.09</v>
      </c>
      <c r="BF175">
        <v>69.14</v>
      </c>
      <c r="BG175">
        <v>67.180000000000007</v>
      </c>
      <c r="BH175">
        <v>62.15</v>
      </c>
      <c r="BI175">
        <v>65.959999999999994</v>
      </c>
      <c r="BJ175">
        <v>62.51</v>
      </c>
      <c r="BK175">
        <v>63.22</v>
      </c>
      <c r="BL175">
        <v>67.19</v>
      </c>
      <c r="BM175">
        <v>69.34</v>
      </c>
    </row>
    <row r="176" spans="1:65" x14ac:dyDescent="0.25">
      <c r="A176">
        <v>2.87</v>
      </c>
      <c r="B176">
        <v>2.83</v>
      </c>
      <c r="C176">
        <v>2.79</v>
      </c>
      <c r="D176">
        <v>2.71</v>
      </c>
      <c r="E176">
        <v>2.6</v>
      </c>
      <c r="F176">
        <v>2.5099999999999998</v>
      </c>
      <c r="G176">
        <v>2.4500000000000002</v>
      </c>
      <c r="H176">
        <v>2.4</v>
      </c>
      <c r="I176">
        <v>2.3199999999999998</v>
      </c>
      <c r="J176">
        <v>2.29</v>
      </c>
      <c r="K176">
        <v>2.25</v>
      </c>
      <c r="L176">
        <v>2.36</v>
      </c>
      <c r="M176">
        <v>2.34</v>
      </c>
      <c r="N176">
        <v>2.23</v>
      </c>
      <c r="O176">
        <v>2.2799999999999998</v>
      </c>
      <c r="P176">
        <v>2.33</v>
      </c>
      <c r="Q176">
        <v>2.31</v>
      </c>
      <c r="R176">
        <v>2.33</v>
      </c>
      <c r="S176">
        <v>2.2799999999999998</v>
      </c>
      <c r="T176">
        <v>2.2400000000000002</v>
      </c>
      <c r="U176">
        <v>2.2200000000000002</v>
      </c>
      <c r="V176">
        <v>2.2200000000000002</v>
      </c>
      <c r="W176">
        <v>2.23</v>
      </c>
      <c r="X176">
        <v>2.19</v>
      </c>
      <c r="Y176">
        <v>2.21</v>
      </c>
      <c r="Z176">
        <v>2.23</v>
      </c>
      <c r="AA176">
        <v>2.21</v>
      </c>
      <c r="AB176">
        <v>2.33</v>
      </c>
      <c r="AC176">
        <v>2.3199999999999998</v>
      </c>
      <c r="AD176">
        <v>2.29</v>
      </c>
      <c r="AE176">
        <v>2.42</v>
      </c>
      <c r="AF176">
        <v>2.21</v>
      </c>
      <c r="AG176">
        <v>2.1800000000000002</v>
      </c>
      <c r="AH176">
        <v>2.25</v>
      </c>
      <c r="AI176">
        <v>2.68</v>
      </c>
      <c r="AJ176">
        <v>2.65</v>
      </c>
      <c r="AK176">
        <v>2.39</v>
      </c>
      <c r="AL176">
        <v>2.4700000000000002</v>
      </c>
      <c r="AM176">
        <v>2.63</v>
      </c>
      <c r="AN176">
        <v>2.69</v>
      </c>
      <c r="AO176">
        <v>2.72</v>
      </c>
      <c r="AP176">
        <v>2.78</v>
      </c>
      <c r="AQ176">
        <v>2.71</v>
      </c>
      <c r="AR176">
        <v>2.5499999999999998</v>
      </c>
      <c r="AS176">
        <v>2.56</v>
      </c>
      <c r="AT176">
        <v>2.4900000000000002</v>
      </c>
      <c r="AU176">
        <v>2.39</v>
      </c>
      <c r="AV176">
        <v>2.35</v>
      </c>
      <c r="AW176">
        <v>2.33</v>
      </c>
      <c r="AX176">
        <v>2.57</v>
      </c>
      <c r="AY176">
        <v>2.63</v>
      </c>
      <c r="AZ176">
        <v>2.5299999999999998</v>
      </c>
      <c r="BA176">
        <v>2.6</v>
      </c>
      <c r="BB176">
        <v>2.63</v>
      </c>
      <c r="BC176">
        <v>2.61</v>
      </c>
      <c r="BD176">
        <v>2.5</v>
      </c>
      <c r="BE176">
        <v>2.38</v>
      </c>
      <c r="BF176">
        <v>2.33</v>
      </c>
      <c r="BG176">
        <v>2.29</v>
      </c>
      <c r="BH176">
        <v>2.2000000000000002</v>
      </c>
      <c r="BI176">
        <v>2.1800000000000002</v>
      </c>
      <c r="BJ176">
        <v>2.23</v>
      </c>
      <c r="BK176">
        <v>2.16</v>
      </c>
      <c r="BL176">
        <v>2.14</v>
      </c>
      <c r="BM176">
        <v>2.2400000000000002</v>
      </c>
    </row>
    <row r="177" spans="1:65" x14ac:dyDescent="0.25">
      <c r="A177">
        <v>18.350000000000001</v>
      </c>
      <c r="B177">
        <v>18.850000000000001</v>
      </c>
      <c r="C177">
        <v>18.600000000000001</v>
      </c>
      <c r="D177">
        <v>19.45</v>
      </c>
      <c r="E177">
        <v>19.5</v>
      </c>
      <c r="F177">
        <v>22.3</v>
      </c>
      <c r="G177">
        <v>21.9</v>
      </c>
      <c r="H177">
        <v>21.95</v>
      </c>
      <c r="I177">
        <v>21.45</v>
      </c>
      <c r="J177">
        <v>21.95</v>
      </c>
      <c r="K177">
        <v>22.25</v>
      </c>
      <c r="L177">
        <v>22.45</v>
      </c>
      <c r="M177">
        <v>22.65</v>
      </c>
      <c r="N177">
        <v>22.65</v>
      </c>
      <c r="O177">
        <v>22.7</v>
      </c>
      <c r="P177">
        <v>22.05</v>
      </c>
      <c r="Q177">
        <v>21.75</v>
      </c>
      <c r="R177">
        <v>21.9</v>
      </c>
      <c r="S177">
        <v>22.3</v>
      </c>
      <c r="T177">
        <v>22.45</v>
      </c>
      <c r="U177">
        <v>22.3</v>
      </c>
      <c r="V177">
        <v>21.6</v>
      </c>
      <c r="W177">
        <v>21.7</v>
      </c>
      <c r="X177">
        <v>20.65</v>
      </c>
      <c r="Y177">
        <v>19.8</v>
      </c>
      <c r="Z177">
        <v>19.350000000000001</v>
      </c>
      <c r="AA177">
        <v>18.899999999999999</v>
      </c>
      <c r="AB177">
        <v>18.5</v>
      </c>
      <c r="AC177">
        <v>18.850000000000001</v>
      </c>
      <c r="AD177">
        <v>18.350000000000001</v>
      </c>
      <c r="AE177">
        <v>18.350000000000001</v>
      </c>
      <c r="AF177">
        <v>18.399999999999999</v>
      </c>
      <c r="AG177">
        <v>18.05</v>
      </c>
      <c r="AH177">
        <v>18.149999999999999</v>
      </c>
      <c r="AI177">
        <v>18</v>
      </c>
      <c r="AJ177">
        <v>18.399999999999999</v>
      </c>
      <c r="AK177">
        <v>18.149999999999999</v>
      </c>
      <c r="AL177">
        <v>17.8</v>
      </c>
      <c r="AM177">
        <v>16.850000000000001</v>
      </c>
      <c r="AN177">
        <v>17.05</v>
      </c>
      <c r="AO177">
        <v>17</v>
      </c>
      <c r="AP177">
        <v>17.05</v>
      </c>
      <c r="AQ177">
        <v>16.84</v>
      </c>
      <c r="AR177">
        <v>16.93</v>
      </c>
      <c r="AS177">
        <v>16.809999999999999</v>
      </c>
      <c r="AT177">
        <v>15.89</v>
      </c>
      <c r="AU177">
        <v>15.47</v>
      </c>
      <c r="AV177">
        <v>14.71</v>
      </c>
      <c r="AW177">
        <v>13.94</v>
      </c>
      <c r="AX177">
        <v>13.23</v>
      </c>
      <c r="AY177">
        <v>13.15</v>
      </c>
      <c r="AZ177">
        <v>13.07</v>
      </c>
      <c r="BA177">
        <v>13.1</v>
      </c>
      <c r="BB177">
        <v>13.38</v>
      </c>
      <c r="BC177">
        <v>13.04</v>
      </c>
      <c r="BD177">
        <v>12.77</v>
      </c>
      <c r="BE177">
        <v>12.45</v>
      </c>
      <c r="BF177">
        <v>12.2</v>
      </c>
      <c r="BG177">
        <v>12.43</v>
      </c>
      <c r="BH177">
        <v>11.47</v>
      </c>
      <c r="BI177">
        <v>10.34</v>
      </c>
      <c r="BJ177">
        <v>10.06</v>
      </c>
      <c r="BK177">
        <v>10.4</v>
      </c>
      <c r="BL177">
        <v>10.220000000000001</v>
      </c>
      <c r="BM177">
        <v>9.83</v>
      </c>
    </row>
    <row r="178" spans="1:65" x14ac:dyDescent="0.25">
      <c r="A178">
        <v>3.02</v>
      </c>
      <c r="B178">
        <v>2.9</v>
      </c>
      <c r="C178">
        <v>2.77</v>
      </c>
      <c r="D178">
        <v>2.79</v>
      </c>
      <c r="E178">
        <v>2.7</v>
      </c>
      <c r="F178">
        <v>2.74</v>
      </c>
      <c r="G178">
        <v>2.79</v>
      </c>
      <c r="H178">
        <v>2.64</v>
      </c>
      <c r="I178">
        <v>2.62</v>
      </c>
      <c r="J178">
        <v>2.63</v>
      </c>
      <c r="K178">
        <v>2.37</v>
      </c>
      <c r="L178">
        <v>2.5249999999999999</v>
      </c>
      <c r="M178">
        <v>1.84</v>
      </c>
      <c r="N178">
        <v>1.53</v>
      </c>
      <c r="O178">
        <v>1.63</v>
      </c>
      <c r="P178">
        <v>1.62</v>
      </c>
      <c r="Q178">
        <v>1.63</v>
      </c>
      <c r="R178">
        <v>1.57</v>
      </c>
      <c r="S178">
        <v>1.54</v>
      </c>
      <c r="T178">
        <v>1.54</v>
      </c>
      <c r="U178">
        <v>1.57</v>
      </c>
      <c r="V178">
        <v>1.65</v>
      </c>
      <c r="W178">
        <v>1.85</v>
      </c>
      <c r="X178">
        <v>1.78</v>
      </c>
      <c r="Y178">
        <v>1.68</v>
      </c>
      <c r="Z178">
        <v>1.56</v>
      </c>
      <c r="AA178">
        <v>1.54</v>
      </c>
      <c r="AB178">
        <v>1.32</v>
      </c>
      <c r="AC178">
        <v>1.23</v>
      </c>
      <c r="AD178">
        <v>1.0900000000000001</v>
      </c>
      <c r="AE178">
        <v>1.06</v>
      </c>
      <c r="AF178">
        <v>1.1100000000000001</v>
      </c>
      <c r="AG178">
        <v>1.1200000000000001</v>
      </c>
      <c r="AH178">
        <v>1.0900000000000001</v>
      </c>
      <c r="AI178">
        <v>1.03</v>
      </c>
      <c r="AJ178">
        <v>1.02</v>
      </c>
      <c r="AK178">
        <v>1.04</v>
      </c>
      <c r="AL178">
        <v>1</v>
      </c>
      <c r="AM178">
        <v>0.91310000000000002</v>
      </c>
      <c r="AN178">
        <v>0.91959999999999997</v>
      </c>
      <c r="AO178">
        <v>1.04</v>
      </c>
      <c r="AP178">
        <v>1.28</v>
      </c>
      <c r="AQ178">
        <v>1.3</v>
      </c>
      <c r="AR178">
        <v>1.19</v>
      </c>
      <c r="AS178">
        <v>1.05</v>
      </c>
      <c r="AT178">
        <v>1.1000000000000001</v>
      </c>
      <c r="AU178">
        <v>1.06</v>
      </c>
      <c r="AV178">
        <v>1.1200000000000001</v>
      </c>
      <c r="AW178">
        <v>1.1299999999999999</v>
      </c>
      <c r="AX178">
        <v>1.07</v>
      </c>
      <c r="AY178">
        <v>1.04</v>
      </c>
      <c r="AZ178">
        <v>1.1000000000000001</v>
      </c>
      <c r="BA178">
        <v>1.1100000000000001</v>
      </c>
      <c r="BB178">
        <v>1.2</v>
      </c>
      <c r="BC178">
        <v>1.1299999999999999</v>
      </c>
      <c r="BD178">
        <v>1.17</v>
      </c>
      <c r="BE178">
        <v>1.1000000000000001</v>
      </c>
      <c r="BF178">
        <v>1.1299999999999999</v>
      </c>
      <c r="BG178">
        <v>1.0900000000000001</v>
      </c>
      <c r="BH178">
        <v>1.06</v>
      </c>
      <c r="BI178">
        <v>1.21</v>
      </c>
      <c r="BJ178">
        <v>1.1599999999999999</v>
      </c>
      <c r="BK178">
        <v>1.1200000000000001</v>
      </c>
      <c r="BL178">
        <v>1.1299999999999999</v>
      </c>
      <c r="BM178">
        <v>1.1200000000000001</v>
      </c>
    </row>
    <row r="179" spans="1:65" x14ac:dyDescent="0.25">
      <c r="A179">
        <v>2.48</v>
      </c>
      <c r="B179">
        <v>2.4500000000000002</v>
      </c>
      <c r="C179">
        <v>2.5099999999999998</v>
      </c>
      <c r="D179">
        <v>2.52</v>
      </c>
      <c r="E179">
        <v>2.4700000000000002</v>
      </c>
      <c r="F179">
        <v>2.48</v>
      </c>
      <c r="G179">
        <v>2.68</v>
      </c>
      <c r="H179">
        <v>2.59</v>
      </c>
      <c r="I179">
        <v>2.41</v>
      </c>
      <c r="J179">
        <v>2.5299999999999998</v>
      </c>
      <c r="K179">
        <v>2.41</v>
      </c>
      <c r="L179">
        <v>2.3199999999999998</v>
      </c>
      <c r="M179">
        <v>2.33</v>
      </c>
      <c r="N179">
        <v>2.2799999999999998</v>
      </c>
      <c r="O179">
        <v>2.39</v>
      </c>
      <c r="P179">
        <v>2.4500000000000002</v>
      </c>
      <c r="Q179">
        <v>2.4</v>
      </c>
      <c r="R179">
        <v>2.5</v>
      </c>
      <c r="S179">
        <v>2.4500000000000002</v>
      </c>
      <c r="T179">
        <v>2.4700000000000002</v>
      </c>
      <c r="U179">
        <v>2.4900000000000002</v>
      </c>
      <c r="V179">
        <v>2.6</v>
      </c>
      <c r="W179">
        <v>2.71</v>
      </c>
      <c r="X179">
        <v>2.74</v>
      </c>
      <c r="Y179">
        <v>2.76</v>
      </c>
      <c r="Z179">
        <v>2.58</v>
      </c>
      <c r="AA179">
        <v>2.67</v>
      </c>
      <c r="AB179">
        <v>2.77</v>
      </c>
      <c r="AC179">
        <v>2.83</v>
      </c>
      <c r="AD179">
        <v>2.71</v>
      </c>
      <c r="AE179">
        <v>2.54</v>
      </c>
      <c r="AF179">
        <v>2.56</v>
      </c>
      <c r="AG179">
        <v>2.62</v>
      </c>
      <c r="AH179">
        <v>2.72</v>
      </c>
      <c r="AI179">
        <v>2.81</v>
      </c>
      <c r="AJ179">
        <v>2.79</v>
      </c>
      <c r="AK179">
        <v>2.81</v>
      </c>
      <c r="AL179">
        <v>2.73</v>
      </c>
      <c r="AM179">
        <v>2.73</v>
      </c>
      <c r="AN179">
        <v>2.74</v>
      </c>
      <c r="AO179">
        <v>2.84</v>
      </c>
      <c r="AP179">
        <v>2.81</v>
      </c>
      <c r="AQ179">
        <v>2.78</v>
      </c>
      <c r="AR179">
        <v>2.73</v>
      </c>
      <c r="AS179">
        <v>2.68</v>
      </c>
      <c r="AT179">
        <v>2.64</v>
      </c>
      <c r="AU179">
        <v>2.66</v>
      </c>
      <c r="AV179">
        <v>2.83</v>
      </c>
      <c r="AW179">
        <v>3.11</v>
      </c>
      <c r="AX179">
        <v>3.04</v>
      </c>
      <c r="AY179">
        <v>2.76</v>
      </c>
      <c r="AZ179">
        <v>2.81</v>
      </c>
      <c r="BA179">
        <v>2.84</v>
      </c>
      <c r="BB179">
        <v>3.02</v>
      </c>
      <c r="BC179">
        <v>3.04</v>
      </c>
      <c r="BD179">
        <v>2.93</v>
      </c>
      <c r="BE179">
        <v>2.88</v>
      </c>
      <c r="BF179">
        <v>2.68</v>
      </c>
      <c r="BG179">
        <v>2.74</v>
      </c>
      <c r="BH179">
        <v>2.56</v>
      </c>
      <c r="BI179">
        <v>2.4500000000000002</v>
      </c>
      <c r="BJ179">
        <v>2.4900000000000002</v>
      </c>
      <c r="BK179">
        <v>2.36</v>
      </c>
      <c r="BL179">
        <v>2.3199999999999998</v>
      </c>
      <c r="BM179">
        <v>2.42</v>
      </c>
    </row>
    <row r="180" spans="1:65" x14ac:dyDescent="0.25">
      <c r="A180">
        <v>2.71</v>
      </c>
      <c r="B180">
        <v>2.62</v>
      </c>
      <c r="C180">
        <v>2.64</v>
      </c>
      <c r="D180">
        <v>2.7</v>
      </c>
      <c r="E180">
        <v>2.78</v>
      </c>
      <c r="F180">
        <v>2.9</v>
      </c>
      <c r="G180">
        <v>2.83</v>
      </c>
      <c r="H180">
        <v>2.74</v>
      </c>
      <c r="I180">
        <v>2.75</v>
      </c>
      <c r="J180">
        <v>2.79</v>
      </c>
      <c r="K180">
        <v>2.66</v>
      </c>
      <c r="L180">
        <v>2.7</v>
      </c>
      <c r="M180">
        <v>2.71</v>
      </c>
      <c r="N180">
        <v>2.66</v>
      </c>
      <c r="O180">
        <v>2.79</v>
      </c>
      <c r="P180">
        <v>2.85</v>
      </c>
      <c r="Q180">
        <v>2.83</v>
      </c>
      <c r="R180">
        <v>2.76</v>
      </c>
      <c r="S180">
        <v>2.78</v>
      </c>
      <c r="T180">
        <v>2.73</v>
      </c>
      <c r="U180">
        <v>2.62</v>
      </c>
      <c r="V180">
        <v>2.5299999999999998</v>
      </c>
      <c r="W180">
        <v>2.67</v>
      </c>
      <c r="X180">
        <v>2.72</v>
      </c>
      <c r="Y180">
        <v>2.67</v>
      </c>
      <c r="Z180">
        <v>2.7</v>
      </c>
      <c r="AA180">
        <v>2.68</v>
      </c>
      <c r="AB180">
        <v>2.6</v>
      </c>
      <c r="AC180">
        <v>2.58</v>
      </c>
      <c r="AD180">
        <v>2.44</v>
      </c>
      <c r="AE180">
        <v>2.4500000000000002</v>
      </c>
      <c r="AF180">
        <v>2.33</v>
      </c>
      <c r="AG180">
        <v>2.23</v>
      </c>
      <c r="AH180">
        <v>2.27</v>
      </c>
      <c r="AI180">
        <v>2.48</v>
      </c>
      <c r="AJ180">
        <v>2.57</v>
      </c>
      <c r="AK180">
        <v>2.4900000000000002</v>
      </c>
      <c r="AL180">
        <v>2.56</v>
      </c>
      <c r="AM180">
        <v>2.73</v>
      </c>
      <c r="AN180">
        <v>2.96</v>
      </c>
      <c r="AO180">
        <v>2.9</v>
      </c>
      <c r="AP180">
        <v>2.73</v>
      </c>
      <c r="AQ180">
        <v>2.58</v>
      </c>
      <c r="AR180">
        <v>2.65</v>
      </c>
      <c r="AS180">
        <v>2.67</v>
      </c>
      <c r="AT180">
        <v>2.4900000000000002</v>
      </c>
      <c r="AU180">
        <v>2.44</v>
      </c>
      <c r="AV180">
        <v>2.48</v>
      </c>
      <c r="AW180">
        <v>2.59</v>
      </c>
      <c r="AX180">
        <v>2.4500000000000002</v>
      </c>
      <c r="AY180">
        <v>2.4700000000000002</v>
      </c>
      <c r="AZ180">
        <v>2.4700000000000002</v>
      </c>
      <c r="BA180">
        <v>2.58</v>
      </c>
      <c r="BB180">
        <v>2.52</v>
      </c>
      <c r="BC180">
        <v>2.46</v>
      </c>
      <c r="BD180">
        <v>2.4700000000000002</v>
      </c>
      <c r="BE180">
        <v>2.75</v>
      </c>
      <c r="BF180">
        <v>2.54</v>
      </c>
      <c r="BG180">
        <v>2.56</v>
      </c>
      <c r="BH180">
        <v>2.35</v>
      </c>
      <c r="BI180">
        <v>2.42</v>
      </c>
      <c r="BJ180">
        <v>2.52</v>
      </c>
      <c r="BK180">
        <v>2.48</v>
      </c>
      <c r="BL180">
        <v>2.39</v>
      </c>
      <c r="BM180">
        <v>2.41</v>
      </c>
    </row>
    <row r="181" spans="1:65" x14ac:dyDescent="0.25">
      <c r="A181">
        <v>438.25</v>
      </c>
      <c r="B181">
        <v>438.37</v>
      </c>
      <c r="C181">
        <v>442.88</v>
      </c>
      <c r="D181">
        <v>444.43</v>
      </c>
      <c r="E181">
        <v>444.09</v>
      </c>
      <c r="F181">
        <v>443.66</v>
      </c>
      <c r="G181">
        <v>444.05</v>
      </c>
      <c r="H181">
        <v>442.99</v>
      </c>
      <c r="I181">
        <v>435.15</v>
      </c>
      <c r="J181">
        <v>436.34</v>
      </c>
      <c r="K181">
        <v>438.62</v>
      </c>
      <c r="L181">
        <v>442.35</v>
      </c>
      <c r="M181">
        <v>443.39</v>
      </c>
      <c r="N181">
        <v>444.06</v>
      </c>
      <c r="O181">
        <v>444.8</v>
      </c>
      <c r="P181">
        <v>439.08</v>
      </c>
      <c r="Q181">
        <v>439.82</v>
      </c>
      <c r="R181">
        <v>447.39</v>
      </c>
      <c r="S181">
        <v>455.04</v>
      </c>
      <c r="T181">
        <v>452.62</v>
      </c>
      <c r="U181">
        <v>456.43</v>
      </c>
      <c r="V181">
        <v>456.22</v>
      </c>
      <c r="W181">
        <v>455.58</v>
      </c>
      <c r="X181">
        <v>459.35</v>
      </c>
      <c r="Y181">
        <v>461.66</v>
      </c>
      <c r="Z181">
        <v>462.39</v>
      </c>
      <c r="AA181">
        <v>462.52</v>
      </c>
      <c r="AB181">
        <v>467.01</v>
      </c>
      <c r="AC181">
        <v>469.43</v>
      </c>
      <c r="AD181">
        <v>468.15</v>
      </c>
      <c r="AE181">
        <v>469.87</v>
      </c>
      <c r="AF181">
        <v>467.98</v>
      </c>
      <c r="AG181">
        <v>469.47</v>
      </c>
      <c r="AH181">
        <v>472.98</v>
      </c>
      <c r="AI181">
        <v>475.04</v>
      </c>
      <c r="AJ181">
        <v>477.98</v>
      </c>
      <c r="AK181">
        <v>469.96</v>
      </c>
      <c r="AL181">
        <v>466.6</v>
      </c>
      <c r="AM181">
        <v>461.6</v>
      </c>
      <c r="AN181">
        <v>458.11</v>
      </c>
      <c r="AO181">
        <v>455.52</v>
      </c>
      <c r="AP181">
        <v>455.21</v>
      </c>
      <c r="AQ181">
        <v>457</v>
      </c>
      <c r="AR181">
        <v>454</v>
      </c>
      <c r="AS181">
        <v>442.21</v>
      </c>
      <c r="AT181">
        <v>439.28</v>
      </c>
      <c r="AU181">
        <v>441.95</v>
      </c>
      <c r="AV181">
        <v>442.56</v>
      </c>
      <c r="AW181">
        <v>424.73</v>
      </c>
      <c r="AX181">
        <v>414.79</v>
      </c>
      <c r="AY181">
        <v>407.22</v>
      </c>
      <c r="AZ181">
        <v>406.97</v>
      </c>
      <c r="BA181">
        <v>402.3</v>
      </c>
      <c r="BB181">
        <v>414.93</v>
      </c>
      <c r="BC181">
        <v>410.67</v>
      </c>
      <c r="BD181">
        <v>406.82</v>
      </c>
      <c r="BE181">
        <v>403.38</v>
      </c>
      <c r="BF181">
        <v>403.76</v>
      </c>
      <c r="BG181">
        <v>401.95</v>
      </c>
      <c r="BH181">
        <v>387.9</v>
      </c>
      <c r="BI181">
        <v>368</v>
      </c>
      <c r="BJ181">
        <v>370.44</v>
      </c>
      <c r="BK181">
        <v>366.72</v>
      </c>
      <c r="BL181">
        <v>384.8</v>
      </c>
      <c r="BM181">
        <v>393.47</v>
      </c>
    </row>
    <row r="182" spans="1:65" x14ac:dyDescent="0.25">
      <c r="A182">
        <v>6.9550000000000001</v>
      </c>
      <c r="B182">
        <v>7.04</v>
      </c>
      <c r="C182">
        <v>6.93</v>
      </c>
      <c r="D182">
        <v>6.95</v>
      </c>
      <c r="E182">
        <v>6.84</v>
      </c>
      <c r="F182">
        <v>6.95</v>
      </c>
      <c r="G182">
        <v>6.97</v>
      </c>
      <c r="H182">
        <v>6.99</v>
      </c>
      <c r="I182">
        <v>7.24</v>
      </c>
      <c r="J182">
        <v>7.57</v>
      </c>
      <c r="K182">
        <v>7.52</v>
      </c>
      <c r="L182">
        <v>7.59</v>
      </c>
      <c r="M182">
        <v>7.49</v>
      </c>
      <c r="N182">
        <v>7.66</v>
      </c>
      <c r="O182">
        <v>7.78</v>
      </c>
      <c r="P182">
        <v>7.59</v>
      </c>
      <c r="Q182">
        <v>7.7</v>
      </c>
      <c r="R182">
        <v>7.63</v>
      </c>
      <c r="S182">
        <v>7.14</v>
      </c>
      <c r="T182">
        <v>7.13</v>
      </c>
      <c r="U182">
        <v>7.07</v>
      </c>
      <c r="V182">
        <v>6.91</v>
      </c>
      <c r="W182">
        <v>6.92</v>
      </c>
      <c r="X182">
        <v>6.75</v>
      </c>
      <c r="Y182">
        <v>6.96</v>
      </c>
      <c r="Z182">
        <v>6.91</v>
      </c>
      <c r="AA182">
        <v>6.84</v>
      </c>
      <c r="AB182">
        <v>6.78</v>
      </c>
      <c r="AC182">
        <v>6.77</v>
      </c>
      <c r="AD182">
        <v>6.67</v>
      </c>
      <c r="AE182">
        <v>6.72</v>
      </c>
      <c r="AF182">
        <v>6.67</v>
      </c>
      <c r="AG182">
        <v>6.79</v>
      </c>
      <c r="AH182">
        <v>6.81</v>
      </c>
      <c r="AI182">
        <v>6.79</v>
      </c>
      <c r="AJ182">
        <v>6.87</v>
      </c>
      <c r="AK182">
        <v>7.04</v>
      </c>
      <c r="AL182">
        <v>7.03</v>
      </c>
      <c r="AM182">
        <v>6.97</v>
      </c>
      <c r="AN182">
        <v>6.8</v>
      </c>
      <c r="AO182">
        <v>6.78</v>
      </c>
      <c r="AP182">
        <v>6.83</v>
      </c>
      <c r="AQ182">
        <v>6.79</v>
      </c>
      <c r="AR182">
        <v>6.68</v>
      </c>
      <c r="AS182">
        <v>6.78</v>
      </c>
      <c r="AT182">
        <v>6.7</v>
      </c>
      <c r="AU182">
        <v>6.51</v>
      </c>
      <c r="AV182">
        <v>6.35</v>
      </c>
      <c r="AW182">
        <v>6.23</v>
      </c>
      <c r="AX182">
        <v>5.95</v>
      </c>
      <c r="AY182">
        <v>5.85</v>
      </c>
      <c r="AZ182">
        <v>5.82</v>
      </c>
      <c r="BA182">
        <v>5.73</v>
      </c>
      <c r="BB182">
        <v>5.99</v>
      </c>
      <c r="BC182">
        <v>5.88</v>
      </c>
      <c r="BD182">
        <v>5.72</v>
      </c>
      <c r="BE182">
        <v>5.65</v>
      </c>
      <c r="BF182">
        <v>5.86</v>
      </c>
      <c r="BG182">
        <v>5.86</v>
      </c>
      <c r="BH182">
        <v>5.61</v>
      </c>
      <c r="BI182">
        <v>5.63</v>
      </c>
      <c r="BJ182">
        <v>5.53</v>
      </c>
      <c r="BK182">
        <v>5.49</v>
      </c>
      <c r="BL182">
        <v>5.65</v>
      </c>
      <c r="BM182">
        <v>6.8</v>
      </c>
    </row>
    <row r="183" spans="1:65" x14ac:dyDescent="0.25">
      <c r="A183">
        <v>5.5</v>
      </c>
      <c r="B183">
        <v>5.45</v>
      </c>
      <c r="C183">
        <v>5.28</v>
      </c>
      <c r="D183">
        <v>5.41</v>
      </c>
      <c r="E183">
        <v>5.48</v>
      </c>
      <c r="F183">
        <v>5.3</v>
      </c>
      <c r="G183">
        <v>5.42</v>
      </c>
      <c r="H183">
        <v>5.68</v>
      </c>
      <c r="I183">
        <v>5.44</v>
      </c>
      <c r="J183">
        <v>5.56</v>
      </c>
      <c r="K183">
        <v>5.18</v>
      </c>
      <c r="L183">
        <v>5.36</v>
      </c>
      <c r="M183">
        <v>5.09</v>
      </c>
      <c r="N183">
        <v>5.07</v>
      </c>
      <c r="O183">
        <v>5.24</v>
      </c>
      <c r="P183">
        <v>5.39</v>
      </c>
      <c r="Q183">
        <v>5.25</v>
      </c>
      <c r="R183">
        <v>5.26</v>
      </c>
      <c r="S183">
        <v>5.24</v>
      </c>
      <c r="T183">
        <v>5.24</v>
      </c>
      <c r="U183">
        <v>5.53</v>
      </c>
      <c r="V183">
        <v>5.57</v>
      </c>
      <c r="W183">
        <v>5.54</v>
      </c>
      <c r="X183">
        <v>5.66</v>
      </c>
      <c r="Y183">
        <v>5.48</v>
      </c>
      <c r="Z183">
        <v>5.33</v>
      </c>
      <c r="AA183">
        <v>5.27</v>
      </c>
      <c r="AB183">
        <v>5.3</v>
      </c>
      <c r="AC183">
        <v>5.26</v>
      </c>
      <c r="AD183">
        <v>5.1100000000000003</v>
      </c>
      <c r="AE183">
        <v>5.09</v>
      </c>
      <c r="AF183">
        <v>4.99</v>
      </c>
      <c r="AG183">
        <v>5.08</v>
      </c>
      <c r="AH183">
        <v>5.28</v>
      </c>
      <c r="AI183">
        <v>5.41</v>
      </c>
      <c r="AJ183">
        <v>5.28</v>
      </c>
      <c r="AK183">
        <v>5.35</v>
      </c>
      <c r="AL183">
        <v>5.33</v>
      </c>
      <c r="AM183">
        <v>5.69</v>
      </c>
      <c r="AN183">
        <v>5.59</v>
      </c>
      <c r="AO183">
        <v>5.67</v>
      </c>
      <c r="AP183">
        <v>5.6</v>
      </c>
      <c r="AQ183">
        <v>5.36</v>
      </c>
      <c r="AR183">
        <v>5.23</v>
      </c>
      <c r="AS183">
        <v>5.35</v>
      </c>
      <c r="AT183">
        <v>5.07</v>
      </c>
      <c r="AU183">
        <v>5.16</v>
      </c>
      <c r="AV183">
        <v>5.05</v>
      </c>
      <c r="AW183">
        <v>4.97</v>
      </c>
      <c r="AX183">
        <v>4.7300000000000004</v>
      </c>
      <c r="AY183">
        <v>4.76</v>
      </c>
      <c r="AZ183">
        <v>5.05</v>
      </c>
      <c r="BA183">
        <v>5.08</v>
      </c>
      <c r="BB183">
        <v>5.23</v>
      </c>
      <c r="BC183">
        <v>5.42</v>
      </c>
      <c r="BD183">
        <v>5.3</v>
      </c>
      <c r="BE183">
        <v>5.2</v>
      </c>
      <c r="BF183">
        <v>4.83</v>
      </c>
      <c r="BG183">
        <v>4.78</v>
      </c>
      <c r="BH183">
        <v>4.46</v>
      </c>
      <c r="BI183">
        <v>4.3600000000000003</v>
      </c>
      <c r="BJ183">
        <v>4.28</v>
      </c>
      <c r="BK183">
        <v>4.16</v>
      </c>
      <c r="BL183">
        <v>4</v>
      </c>
      <c r="BM183">
        <v>4.12</v>
      </c>
    </row>
    <row r="184" spans="1:65" x14ac:dyDescent="0.25">
      <c r="A184">
        <v>13.29</v>
      </c>
      <c r="B184">
        <v>14.45</v>
      </c>
      <c r="C184">
        <v>13.84</v>
      </c>
      <c r="D184">
        <v>14.32</v>
      </c>
      <c r="E184">
        <v>14.76</v>
      </c>
      <c r="F184">
        <v>14.7</v>
      </c>
      <c r="G184">
        <v>15.06</v>
      </c>
      <c r="H184">
        <v>15.01</v>
      </c>
      <c r="I184">
        <v>13.97</v>
      </c>
      <c r="J184">
        <v>13</v>
      </c>
      <c r="K184">
        <v>12.98</v>
      </c>
      <c r="L184">
        <v>12.52</v>
      </c>
      <c r="M184">
        <v>11.97</v>
      </c>
      <c r="N184">
        <v>10.92</v>
      </c>
      <c r="O184">
        <v>11.75</v>
      </c>
      <c r="P184">
        <v>11.62</v>
      </c>
      <c r="Q184">
        <v>12.08</v>
      </c>
      <c r="R184">
        <v>12.14</v>
      </c>
      <c r="S184">
        <v>12.27</v>
      </c>
      <c r="T184">
        <v>12.49</v>
      </c>
      <c r="U184">
        <v>12.91</v>
      </c>
      <c r="V184">
        <v>12.65</v>
      </c>
      <c r="W184">
        <v>13.05</v>
      </c>
      <c r="X184">
        <v>13.44</v>
      </c>
      <c r="Y184">
        <v>13.39</v>
      </c>
      <c r="Z184">
        <v>13.244999999999999</v>
      </c>
      <c r="AA184">
        <v>13.59</v>
      </c>
      <c r="AB184">
        <v>14.34</v>
      </c>
      <c r="AC184">
        <v>14.49</v>
      </c>
      <c r="AD184">
        <v>14.4</v>
      </c>
      <c r="AE184">
        <v>14.86</v>
      </c>
      <c r="AF184">
        <v>14.67</v>
      </c>
      <c r="AG184">
        <v>16.489999999999998</v>
      </c>
      <c r="AH184">
        <v>16.89</v>
      </c>
      <c r="AI184">
        <v>17.48</v>
      </c>
      <c r="AJ184">
        <v>18.13</v>
      </c>
      <c r="AK184">
        <v>18.18</v>
      </c>
      <c r="AL184">
        <v>18.07</v>
      </c>
      <c r="AM184">
        <v>18.03</v>
      </c>
      <c r="AN184">
        <v>17.95</v>
      </c>
      <c r="AO184">
        <v>18.07</v>
      </c>
      <c r="AP184">
        <v>18.03</v>
      </c>
      <c r="AQ184">
        <v>17.79</v>
      </c>
      <c r="AR184">
        <v>17.940000000000001</v>
      </c>
      <c r="AS184">
        <v>17.43</v>
      </c>
      <c r="AT184">
        <v>17.559999999999999</v>
      </c>
      <c r="AU184">
        <v>17.12</v>
      </c>
      <c r="AV184">
        <v>16.91</v>
      </c>
      <c r="AW184">
        <v>16.87</v>
      </c>
      <c r="AX184">
        <v>16.23</v>
      </c>
      <c r="AY184">
        <v>16</v>
      </c>
      <c r="AZ184">
        <v>16.3</v>
      </c>
      <c r="BA184">
        <v>17.05</v>
      </c>
      <c r="BB184">
        <v>17.27</v>
      </c>
      <c r="BC184">
        <v>17.489999999999998</v>
      </c>
      <c r="BD184">
        <v>16.829999999999998</v>
      </c>
      <c r="BE184">
        <v>16.47</v>
      </c>
      <c r="BF184">
        <v>17.14</v>
      </c>
      <c r="BG184">
        <v>15.79</v>
      </c>
      <c r="BH184">
        <v>15.1</v>
      </c>
      <c r="BI184">
        <v>14.94</v>
      </c>
      <c r="BJ184">
        <v>15.02</v>
      </c>
      <c r="BK184">
        <v>14.77</v>
      </c>
      <c r="BL184">
        <v>15.43</v>
      </c>
      <c r="BM184">
        <v>15.71</v>
      </c>
    </row>
    <row r="185" spans="1:65" x14ac:dyDescent="0.25">
      <c r="A185">
        <v>22.89</v>
      </c>
      <c r="B185">
        <v>22.63</v>
      </c>
      <c r="C185">
        <v>20.91</v>
      </c>
      <c r="D185">
        <v>20.47</v>
      </c>
      <c r="E185">
        <v>21.42</v>
      </c>
      <c r="F185">
        <v>22.46</v>
      </c>
      <c r="G185">
        <v>23.46</v>
      </c>
      <c r="H185">
        <v>23.78</v>
      </c>
      <c r="I185">
        <v>24.3</v>
      </c>
      <c r="J185">
        <v>23.86</v>
      </c>
      <c r="K185">
        <v>25.85</v>
      </c>
      <c r="L185">
        <v>26.38</v>
      </c>
      <c r="M185">
        <v>25.56</v>
      </c>
      <c r="N185">
        <v>25.59</v>
      </c>
      <c r="O185">
        <v>25.95</v>
      </c>
      <c r="P185">
        <v>26.3</v>
      </c>
      <c r="Q185">
        <v>26.78</v>
      </c>
      <c r="R185">
        <v>26.96</v>
      </c>
      <c r="S185">
        <v>28.37</v>
      </c>
      <c r="T185">
        <v>28.74</v>
      </c>
      <c r="U185">
        <v>30.29</v>
      </c>
      <c r="V185">
        <v>29.54</v>
      </c>
      <c r="W185">
        <v>28.58</v>
      </c>
      <c r="X185">
        <v>26.18</v>
      </c>
      <c r="Y185">
        <v>25.14</v>
      </c>
      <c r="Z185">
        <v>24.46</v>
      </c>
      <c r="AA185">
        <v>20.54</v>
      </c>
      <c r="AB185">
        <v>19.190000000000001</v>
      </c>
      <c r="AC185">
        <v>20.45</v>
      </c>
      <c r="AD185">
        <v>17.899999999999999</v>
      </c>
      <c r="AE185">
        <v>18.510000000000002</v>
      </c>
      <c r="AF185">
        <v>17.45</v>
      </c>
      <c r="AG185">
        <v>17.329999999999998</v>
      </c>
      <c r="AH185">
        <v>17.21</v>
      </c>
      <c r="AI185">
        <v>20.12</v>
      </c>
      <c r="AJ185">
        <v>22.81</v>
      </c>
      <c r="AK185">
        <v>21.65</v>
      </c>
      <c r="AL185">
        <v>21.75</v>
      </c>
      <c r="AM185">
        <v>21.12</v>
      </c>
      <c r="AN185">
        <v>18.95</v>
      </c>
      <c r="AO185">
        <v>19.03</v>
      </c>
      <c r="AP185">
        <v>19.100000000000001</v>
      </c>
      <c r="AQ185">
        <v>19.63</v>
      </c>
      <c r="AR185">
        <v>17.98</v>
      </c>
      <c r="AS185">
        <v>17.899999999999999</v>
      </c>
      <c r="AT185">
        <v>16.93</v>
      </c>
      <c r="AU185">
        <v>16.55</v>
      </c>
      <c r="AV185">
        <v>16.13</v>
      </c>
      <c r="AW185">
        <v>16.12</v>
      </c>
      <c r="AX185">
        <v>15.8</v>
      </c>
      <c r="AY185">
        <v>15.7</v>
      </c>
      <c r="AZ185">
        <v>14.16</v>
      </c>
      <c r="BA185">
        <v>15.4</v>
      </c>
      <c r="BB185">
        <v>15.35</v>
      </c>
      <c r="BC185">
        <v>14.6</v>
      </c>
      <c r="BD185">
        <v>12.11</v>
      </c>
      <c r="BE185">
        <v>12.79</v>
      </c>
      <c r="BF185">
        <v>12.46</v>
      </c>
      <c r="BG185">
        <v>12.92</v>
      </c>
      <c r="BH185">
        <v>12.35</v>
      </c>
      <c r="BI185">
        <v>13.17</v>
      </c>
      <c r="BJ185">
        <v>14.22</v>
      </c>
      <c r="BK185">
        <v>13.8</v>
      </c>
      <c r="BL185">
        <v>14.1</v>
      </c>
      <c r="BM185">
        <v>15.24</v>
      </c>
    </row>
    <row r="186" spans="1:65" x14ac:dyDescent="0.25">
      <c r="A186">
        <v>34.270000000000003</v>
      </c>
      <c r="B186">
        <v>33.94</v>
      </c>
      <c r="C186">
        <v>33.880000000000003</v>
      </c>
      <c r="D186">
        <v>34.9</v>
      </c>
      <c r="E186">
        <v>35.18</v>
      </c>
      <c r="F186">
        <v>35.049999999999997</v>
      </c>
      <c r="G186">
        <v>34.67</v>
      </c>
      <c r="H186">
        <v>34.75</v>
      </c>
      <c r="I186">
        <v>34.119999999999997</v>
      </c>
      <c r="J186">
        <v>33.93</v>
      </c>
      <c r="K186">
        <v>31.81</v>
      </c>
      <c r="L186">
        <v>31.58</v>
      </c>
      <c r="M186">
        <v>31.01</v>
      </c>
      <c r="N186">
        <v>32.01</v>
      </c>
      <c r="O186">
        <v>32.29</v>
      </c>
      <c r="P186">
        <v>32.520000000000003</v>
      </c>
      <c r="Q186">
        <v>32.31</v>
      </c>
      <c r="R186">
        <v>32.78</v>
      </c>
      <c r="S186">
        <v>33.28</v>
      </c>
      <c r="T186">
        <v>33.409999999999997</v>
      </c>
      <c r="U186">
        <v>34</v>
      </c>
      <c r="V186">
        <v>33.979999999999997</v>
      </c>
      <c r="W186">
        <v>32.97</v>
      </c>
      <c r="X186">
        <v>32.380000000000003</v>
      </c>
      <c r="Y186">
        <v>31.67</v>
      </c>
      <c r="Z186">
        <v>30.99</v>
      </c>
      <c r="AA186">
        <v>31.42</v>
      </c>
      <c r="AB186">
        <v>31.93</v>
      </c>
      <c r="AC186">
        <v>32.590000000000003</v>
      </c>
      <c r="AD186">
        <v>32.4</v>
      </c>
      <c r="AE186">
        <v>32.28</v>
      </c>
      <c r="AF186">
        <v>31.56</v>
      </c>
      <c r="AG186">
        <v>31.61</v>
      </c>
      <c r="AH186">
        <v>32.25</v>
      </c>
      <c r="AI186">
        <v>32.869999999999997</v>
      </c>
      <c r="AJ186">
        <v>32.46</v>
      </c>
      <c r="AK186">
        <v>32.9</v>
      </c>
      <c r="AL186">
        <v>32.840000000000003</v>
      </c>
      <c r="AM186">
        <v>33.47</v>
      </c>
      <c r="AN186">
        <v>33.82</v>
      </c>
      <c r="AO186">
        <v>33.83</v>
      </c>
      <c r="AP186">
        <v>33.83</v>
      </c>
      <c r="AQ186">
        <v>32.979999999999997</v>
      </c>
      <c r="AR186">
        <v>32.25</v>
      </c>
      <c r="AS186">
        <v>32.03</v>
      </c>
      <c r="AT186">
        <v>32.35</v>
      </c>
      <c r="AU186">
        <v>31.9</v>
      </c>
      <c r="AV186">
        <v>31.89</v>
      </c>
      <c r="AW186">
        <v>32.630000000000003</v>
      </c>
      <c r="AX186">
        <v>31.92</v>
      </c>
      <c r="AY186">
        <v>30.66</v>
      </c>
      <c r="AZ186">
        <v>30.85</v>
      </c>
      <c r="BA186">
        <v>30.69</v>
      </c>
      <c r="BB186">
        <v>30.84</v>
      </c>
      <c r="BC186">
        <v>30.79</v>
      </c>
      <c r="BD186">
        <v>30.46</v>
      </c>
      <c r="BE186">
        <v>29.94</v>
      </c>
      <c r="BF186">
        <v>29.99</v>
      </c>
      <c r="BG186">
        <v>28.88</v>
      </c>
      <c r="BH186">
        <v>27.39</v>
      </c>
      <c r="BI186">
        <v>27.55</v>
      </c>
      <c r="BJ186">
        <v>27.36</v>
      </c>
      <c r="BK186">
        <v>26.59</v>
      </c>
      <c r="BL186">
        <v>27.26</v>
      </c>
      <c r="BM186">
        <v>26.69</v>
      </c>
    </row>
    <row r="187" spans="1:65" x14ac:dyDescent="0.25">
      <c r="A187">
        <v>4.8499999999999996</v>
      </c>
      <c r="B187">
        <v>4.8</v>
      </c>
      <c r="C187">
        <v>4.79</v>
      </c>
      <c r="D187">
        <v>4.78</v>
      </c>
      <c r="E187">
        <v>4.79</v>
      </c>
      <c r="F187">
        <v>4.71</v>
      </c>
      <c r="G187">
        <v>4.58</v>
      </c>
      <c r="H187">
        <v>4.59</v>
      </c>
      <c r="I187">
        <v>4.55</v>
      </c>
      <c r="J187">
        <v>4.2249999999999996</v>
      </c>
      <c r="K187">
        <v>4.68</v>
      </c>
      <c r="L187">
        <v>5.14</v>
      </c>
      <c r="M187">
        <v>5.37</v>
      </c>
      <c r="N187">
        <v>4.9400000000000004</v>
      </c>
      <c r="O187">
        <v>5.23</v>
      </c>
      <c r="P187">
        <v>5.27</v>
      </c>
      <c r="Q187">
        <v>5.25</v>
      </c>
      <c r="R187">
        <v>5.29</v>
      </c>
      <c r="S187">
        <v>5.19</v>
      </c>
      <c r="T187">
        <v>5.14</v>
      </c>
      <c r="U187">
        <v>5.12</v>
      </c>
      <c r="V187">
        <v>5.0199999999999996</v>
      </c>
      <c r="W187">
        <v>5.12</v>
      </c>
      <c r="X187">
        <v>5.0999999999999996</v>
      </c>
      <c r="Y187">
        <v>5.07</v>
      </c>
      <c r="Z187">
        <v>5.0599999999999996</v>
      </c>
      <c r="AA187">
        <v>5.1100000000000003</v>
      </c>
      <c r="AB187">
        <v>5.0999999999999996</v>
      </c>
      <c r="AC187">
        <v>5</v>
      </c>
      <c r="AD187">
        <v>5.0199999999999996</v>
      </c>
      <c r="AE187">
        <v>5.14</v>
      </c>
      <c r="AF187">
        <v>5.14</v>
      </c>
      <c r="AG187">
        <v>5.18</v>
      </c>
      <c r="AH187">
        <v>5.1100000000000003</v>
      </c>
      <c r="AI187">
        <v>5.18</v>
      </c>
      <c r="AJ187">
        <v>5.16</v>
      </c>
      <c r="AK187">
        <v>5.0999999999999996</v>
      </c>
      <c r="AL187">
        <v>5.25</v>
      </c>
      <c r="AM187">
        <v>5.42</v>
      </c>
      <c r="AN187">
        <v>5.62</v>
      </c>
      <c r="AO187">
        <v>6.03</v>
      </c>
      <c r="AP187">
        <v>5.87</v>
      </c>
      <c r="AQ187">
        <v>5.0999999999999996</v>
      </c>
      <c r="AR187">
        <v>4.8600000000000003</v>
      </c>
      <c r="AS187">
        <v>5.16</v>
      </c>
      <c r="AT187">
        <v>5.37</v>
      </c>
      <c r="AU187">
        <v>5.15</v>
      </c>
      <c r="AV187">
        <v>5.43</v>
      </c>
      <c r="AW187">
        <v>5.61</v>
      </c>
      <c r="AX187">
        <v>5.55</v>
      </c>
      <c r="AY187">
        <v>5.47</v>
      </c>
      <c r="AZ187">
        <v>5.4</v>
      </c>
      <c r="BA187">
        <v>5.2</v>
      </c>
      <c r="BB187">
        <v>5.29</v>
      </c>
      <c r="BC187">
        <v>5.1100000000000003</v>
      </c>
      <c r="BD187">
        <v>4.99</v>
      </c>
      <c r="BE187">
        <v>4.42</v>
      </c>
      <c r="BF187">
        <v>4.4800000000000004</v>
      </c>
      <c r="BG187">
        <v>4.24</v>
      </c>
      <c r="BH187">
        <v>4.0999999999999996</v>
      </c>
      <c r="BI187">
        <v>4.05</v>
      </c>
      <c r="BJ187">
        <v>3.91</v>
      </c>
      <c r="BK187">
        <v>3.87</v>
      </c>
      <c r="BL187">
        <v>4.13</v>
      </c>
      <c r="BM187">
        <v>4.28</v>
      </c>
    </row>
    <row r="188" spans="1:65" x14ac:dyDescent="0.25">
      <c r="A188">
        <v>14.7</v>
      </c>
      <c r="B188">
        <v>14.69</v>
      </c>
      <c r="C188">
        <v>14.54</v>
      </c>
      <c r="D188">
        <v>14.75</v>
      </c>
      <c r="E188">
        <v>15.05</v>
      </c>
      <c r="F188">
        <v>15</v>
      </c>
      <c r="G188">
        <v>14.93</v>
      </c>
      <c r="H188">
        <v>14.45</v>
      </c>
      <c r="I188">
        <v>14.62</v>
      </c>
      <c r="J188">
        <v>14.95</v>
      </c>
      <c r="K188">
        <v>14.72</v>
      </c>
      <c r="L188">
        <v>14.34</v>
      </c>
      <c r="M188">
        <v>14.51</v>
      </c>
      <c r="N188">
        <v>15.38</v>
      </c>
      <c r="O188">
        <v>15.82</v>
      </c>
      <c r="P188">
        <v>15.74</v>
      </c>
      <c r="Q188">
        <v>15.32</v>
      </c>
      <c r="R188">
        <v>15.08</v>
      </c>
      <c r="S188">
        <v>15.37</v>
      </c>
      <c r="T188">
        <v>15.31</v>
      </c>
      <c r="U188">
        <v>15.04</v>
      </c>
      <c r="V188">
        <v>14.94</v>
      </c>
      <c r="W188">
        <v>14.72</v>
      </c>
      <c r="X188">
        <v>15.11</v>
      </c>
      <c r="Y188">
        <v>15.18</v>
      </c>
      <c r="Z188">
        <v>14.77</v>
      </c>
      <c r="AA188">
        <v>14.32</v>
      </c>
      <c r="AB188">
        <v>14.12</v>
      </c>
      <c r="AC188">
        <v>14.79</v>
      </c>
      <c r="AD188">
        <v>14.14</v>
      </c>
      <c r="AE188">
        <v>14.23</v>
      </c>
      <c r="AF188">
        <v>13.86</v>
      </c>
      <c r="AG188">
        <v>13.91</v>
      </c>
      <c r="AH188">
        <v>14.58</v>
      </c>
      <c r="AI188">
        <v>14.55</v>
      </c>
      <c r="AJ188">
        <v>14.46</v>
      </c>
      <c r="AK188">
        <v>14.18</v>
      </c>
      <c r="AL188">
        <v>14.43</v>
      </c>
      <c r="AM188">
        <v>14.5</v>
      </c>
      <c r="AN188">
        <v>14.17</v>
      </c>
      <c r="AO188">
        <v>14.51</v>
      </c>
      <c r="AP188">
        <v>14.4</v>
      </c>
      <c r="AQ188">
        <v>14.29</v>
      </c>
      <c r="AR188">
        <v>14.41</v>
      </c>
      <c r="AS188">
        <v>14.71</v>
      </c>
      <c r="AT188">
        <v>14.08</v>
      </c>
      <c r="AU188">
        <v>13.94</v>
      </c>
      <c r="AV188">
        <v>13.61</v>
      </c>
      <c r="AW188">
        <v>13.34</v>
      </c>
      <c r="AX188">
        <v>13.06</v>
      </c>
      <c r="AY188">
        <v>13.29</v>
      </c>
      <c r="AZ188">
        <v>13.69</v>
      </c>
      <c r="BA188">
        <v>13.51</v>
      </c>
      <c r="BB188">
        <v>14.02</v>
      </c>
      <c r="BC188">
        <v>13.96</v>
      </c>
      <c r="BD188">
        <v>14.25</v>
      </c>
      <c r="BE188">
        <v>14.15</v>
      </c>
      <c r="BF188">
        <v>13.33</v>
      </c>
      <c r="BG188">
        <v>13.21</v>
      </c>
      <c r="BH188">
        <v>11.43</v>
      </c>
      <c r="BI188">
        <v>11.93</v>
      </c>
      <c r="BJ188">
        <v>12.04</v>
      </c>
      <c r="BK188">
        <v>12.09</v>
      </c>
      <c r="BL188">
        <v>12.63</v>
      </c>
      <c r="BM188">
        <v>12.58</v>
      </c>
    </row>
    <row r="189" spans="1:65" x14ac:dyDescent="0.25">
      <c r="A189">
        <v>1.29</v>
      </c>
      <c r="B189">
        <v>1.28</v>
      </c>
      <c r="C189">
        <v>1.27</v>
      </c>
      <c r="D189">
        <v>1.27</v>
      </c>
      <c r="E189">
        <v>1.28</v>
      </c>
      <c r="F189">
        <v>1.25</v>
      </c>
      <c r="G189">
        <v>1.28</v>
      </c>
      <c r="H189">
        <v>1.28</v>
      </c>
      <c r="I189">
        <v>1.28</v>
      </c>
      <c r="J189">
        <v>1.23</v>
      </c>
      <c r="K189">
        <v>1.24</v>
      </c>
      <c r="L189">
        <v>1.3069</v>
      </c>
      <c r="M189">
        <v>1.31</v>
      </c>
      <c r="N189">
        <v>1.35</v>
      </c>
      <c r="O189">
        <v>1.34</v>
      </c>
      <c r="P189">
        <v>1.34</v>
      </c>
      <c r="Q189">
        <v>1.33</v>
      </c>
      <c r="R189">
        <v>1.35</v>
      </c>
      <c r="S189">
        <v>1.39</v>
      </c>
      <c r="T189">
        <v>1.44</v>
      </c>
      <c r="U189">
        <v>1.49</v>
      </c>
      <c r="V189">
        <v>1.49</v>
      </c>
      <c r="W189">
        <v>1.47</v>
      </c>
      <c r="X189">
        <v>1.4</v>
      </c>
      <c r="Y189">
        <v>1.38</v>
      </c>
      <c r="Z189">
        <v>1.31</v>
      </c>
      <c r="AA189">
        <v>1.35</v>
      </c>
      <c r="AB189">
        <v>1.38</v>
      </c>
      <c r="AC189">
        <v>1.34</v>
      </c>
      <c r="AD189">
        <v>1.35</v>
      </c>
      <c r="AE189">
        <v>1.39</v>
      </c>
      <c r="AF189">
        <v>1.36</v>
      </c>
      <c r="AG189">
        <v>1.31</v>
      </c>
      <c r="AH189">
        <v>1.33</v>
      </c>
      <c r="AI189">
        <v>1.34</v>
      </c>
      <c r="AJ189">
        <v>1.34</v>
      </c>
      <c r="AK189">
        <v>1.35</v>
      </c>
      <c r="AL189">
        <v>1.37</v>
      </c>
      <c r="AM189">
        <v>1.3734999999999999</v>
      </c>
      <c r="AN189">
        <v>1.38</v>
      </c>
      <c r="AO189">
        <v>1.4</v>
      </c>
      <c r="AP189">
        <v>1.45</v>
      </c>
      <c r="AQ189">
        <v>1.48</v>
      </c>
      <c r="AR189">
        <v>1.52</v>
      </c>
      <c r="AS189">
        <v>2.09</v>
      </c>
      <c r="AT189">
        <v>1.9</v>
      </c>
      <c r="AU189">
        <v>1.7</v>
      </c>
      <c r="AV189">
        <v>1.82</v>
      </c>
      <c r="AW189">
        <v>1.74</v>
      </c>
      <c r="AX189">
        <v>1.8</v>
      </c>
      <c r="AY189">
        <v>1.85</v>
      </c>
      <c r="AZ189">
        <v>1.99</v>
      </c>
      <c r="BA189">
        <v>2.0699999999999998</v>
      </c>
      <c r="BB189">
        <v>2.2400000000000002</v>
      </c>
      <c r="BC189">
        <v>1.99</v>
      </c>
      <c r="BD189">
        <v>2.11</v>
      </c>
      <c r="BE189">
        <v>2.2000000000000002</v>
      </c>
      <c r="BF189">
        <v>2.1800000000000002</v>
      </c>
      <c r="BG189">
        <v>2.16</v>
      </c>
      <c r="BH189">
        <v>1.97</v>
      </c>
      <c r="BI189">
        <v>2.04</v>
      </c>
      <c r="BJ189">
        <v>2.12</v>
      </c>
      <c r="BK189">
        <v>2.0299999999999998</v>
      </c>
      <c r="BL189">
        <v>2.0499999999999998</v>
      </c>
      <c r="BM189">
        <v>2.02</v>
      </c>
    </row>
    <row r="190" spans="1:65" x14ac:dyDescent="0.25">
      <c r="A190">
        <v>6.43</v>
      </c>
      <c r="B190">
        <v>6.79</v>
      </c>
      <c r="C190">
        <v>6.83</v>
      </c>
      <c r="D190">
        <v>6.8</v>
      </c>
      <c r="E190">
        <v>6.93</v>
      </c>
      <c r="F190">
        <v>6.73</v>
      </c>
      <c r="G190">
        <v>6.8</v>
      </c>
      <c r="H190">
        <v>6.96</v>
      </c>
      <c r="I190">
        <v>6.71</v>
      </c>
      <c r="J190">
        <v>6.65</v>
      </c>
      <c r="K190">
        <v>5.35</v>
      </c>
      <c r="L190">
        <v>5.39</v>
      </c>
      <c r="M190">
        <v>5.37</v>
      </c>
      <c r="N190">
        <v>5.31</v>
      </c>
      <c r="O190">
        <v>5.31</v>
      </c>
      <c r="P190">
        <v>5.63</v>
      </c>
      <c r="Q190">
        <v>5.47</v>
      </c>
      <c r="R190">
        <v>5.5</v>
      </c>
      <c r="S190">
        <v>5.76</v>
      </c>
      <c r="T190">
        <v>6.31</v>
      </c>
      <c r="U190">
        <v>6.22</v>
      </c>
      <c r="V190">
        <v>6.1</v>
      </c>
      <c r="W190">
        <v>6.3</v>
      </c>
      <c r="X190">
        <v>6.19</v>
      </c>
      <c r="Y190">
        <v>5.71</v>
      </c>
      <c r="Z190">
        <v>5.68</v>
      </c>
      <c r="AA190">
        <v>4.3</v>
      </c>
      <c r="AB190">
        <v>4.5</v>
      </c>
      <c r="AC190">
        <v>4.29</v>
      </c>
      <c r="AD190">
        <v>3.74</v>
      </c>
      <c r="AE190">
        <v>3.8</v>
      </c>
      <c r="AF190">
        <v>3.94</v>
      </c>
      <c r="AG190">
        <v>3.81</v>
      </c>
      <c r="AH190">
        <v>3.89</v>
      </c>
      <c r="AI190">
        <v>4.12</v>
      </c>
      <c r="AJ190">
        <v>4.09</v>
      </c>
      <c r="AK190">
        <v>3.99</v>
      </c>
      <c r="AL190">
        <v>4.08</v>
      </c>
      <c r="AM190">
        <v>3.95</v>
      </c>
      <c r="AN190">
        <v>3.82</v>
      </c>
      <c r="AO190">
        <v>3.78</v>
      </c>
      <c r="AP190">
        <v>3.65</v>
      </c>
      <c r="AQ190">
        <v>3.45</v>
      </c>
      <c r="AR190">
        <v>3.42</v>
      </c>
      <c r="AS190">
        <v>3.4321000000000002</v>
      </c>
      <c r="AT190">
        <v>3.36</v>
      </c>
      <c r="AU190">
        <v>3.02</v>
      </c>
      <c r="AV190">
        <v>2.85</v>
      </c>
      <c r="AW190">
        <v>2.71</v>
      </c>
      <c r="AX190">
        <v>2.17</v>
      </c>
      <c r="AY190">
        <v>2.16</v>
      </c>
      <c r="AZ190">
        <v>2.57</v>
      </c>
      <c r="BA190">
        <v>2.7</v>
      </c>
      <c r="BB190">
        <v>2.96</v>
      </c>
      <c r="BC190">
        <v>2.72</v>
      </c>
      <c r="BD190">
        <v>2.5299999999999998</v>
      </c>
      <c r="BE190">
        <v>2.48</v>
      </c>
      <c r="BF190">
        <v>2.39</v>
      </c>
      <c r="BG190">
        <v>2.4</v>
      </c>
      <c r="BH190">
        <v>2.37</v>
      </c>
      <c r="BI190">
        <v>2.42</v>
      </c>
      <c r="BJ190">
        <v>2.52</v>
      </c>
      <c r="BK190">
        <v>2.41</v>
      </c>
      <c r="BL190">
        <v>2.2799999999999998</v>
      </c>
      <c r="BM190">
        <v>2.36</v>
      </c>
    </row>
    <row r="191" spans="1:65" x14ac:dyDescent="0.25">
      <c r="A191">
        <v>130.88999999999999</v>
      </c>
      <c r="B191">
        <v>134.81</v>
      </c>
      <c r="C191">
        <v>138.19999999999999</v>
      </c>
      <c r="D191">
        <v>140.03</v>
      </c>
      <c r="E191">
        <v>138.76</v>
      </c>
      <c r="F191">
        <v>138.27000000000001</v>
      </c>
      <c r="G191">
        <v>139.66</v>
      </c>
      <c r="H191">
        <v>140.32</v>
      </c>
      <c r="I191">
        <v>139.13</v>
      </c>
      <c r="J191">
        <v>140.93</v>
      </c>
      <c r="K191">
        <v>139.72</v>
      </c>
      <c r="L191">
        <v>141.35</v>
      </c>
      <c r="M191">
        <v>143.12</v>
      </c>
      <c r="N191">
        <v>144.91999999999999</v>
      </c>
      <c r="O191">
        <v>144.13</v>
      </c>
      <c r="P191">
        <v>145.15</v>
      </c>
      <c r="Q191">
        <v>145.26</v>
      </c>
      <c r="R191">
        <v>145.37</v>
      </c>
      <c r="S191">
        <v>147.38</v>
      </c>
      <c r="T191">
        <v>148.22</v>
      </c>
      <c r="U191">
        <v>148.63999999999999</v>
      </c>
      <c r="V191">
        <v>147.62</v>
      </c>
      <c r="W191">
        <v>149.76</v>
      </c>
      <c r="X191">
        <v>152.32</v>
      </c>
      <c r="Y191">
        <v>153.49</v>
      </c>
      <c r="Z191">
        <v>153.6</v>
      </c>
      <c r="AA191">
        <v>152.38999999999999</v>
      </c>
      <c r="AB191">
        <v>152.69999999999999</v>
      </c>
      <c r="AC191">
        <v>155.03</v>
      </c>
      <c r="AD191">
        <v>156.27000000000001</v>
      </c>
      <c r="AE191">
        <v>157.94</v>
      </c>
      <c r="AF191">
        <v>156.22</v>
      </c>
      <c r="AG191">
        <v>153.44</v>
      </c>
      <c r="AH191">
        <v>153.19</v>
      </c>
      <c r="AI191">
        <v>154.05000000000001</v>
      </c>
      <c r="AJ191">
        <v>156.91</v>
      </c>
      <c r="AK191">
        <v>158.44999999999999</v>
      </c>
      <c r="AL191">
        <v>157.01</v>
      </c>
      <c r="AM191">
        <v>160</v>
      </c>
      <c r="AN191">
        <v>158.94999999999999</v>
      </c>
      <c r="AO191">
        <v>159.31</v>
      </c>
      <c r="AP191">
        <v>158.5</v>
      </c>
      <c r="AQ191">
        <v>158.27000000000001</v>
      </c>
      <c r="AR191">
        <v>158.41</v>
      </c>
      <c r="AS191">
        <v>158.63999999999999</v>
      </c>
      <c r="AT191">
        <v>156.19999999999999</v>
      </c>
      <c r="AU191">
        <v>154.74</v>
      </c>
      <c r="AV191">
        <v>153.21</v>
      </c>
      <c r="AW191">
        <v>152.54</v>
      </c>
      <c r="AX191">
        <v>146.66999999999999</v>
      </c>
      <c r="AY191">
        <v>145.05000000000001</v>
      </c>
      <c r="AZ191">
        <v>148.79</v>
      </c>
      <c r="BA191">
        <v>147.05000000000001</v>
      </c>
      <c r="BB191">
        <v>151.13999999999999</v>
      </c>
      <c r="BC191">
        <v>149.31</v>
      </c>
      <c r="BD191">
        <v>145.05000000000001</v>
      </c>
      <c r="BE191">
        <v>146.24</v>
      </c>
      <c r="BF191">
        <v>147.84</v>
      </c>
      <c r="BG191">
        <v>146.38</v>
      </c>
      <c r="BH191">
        <v>141.91999999999999</v>
      </c>
      <c r="BI191">
        <v>144.34</v>
      </c>
      <c r="BJ191">
        <v>142.63999999999999</v>
      </c>
      <c r="BK191">
        <v>140.86000000000001</v>
      </c>
      <c r="BL191">
        <v>142.22999999999999</v>
      </c>
      <c r="BM191">
        <v>147.52000000000001</v>
      </c>
    </row>
    <row r="192" spans="1:65" x14ac:dyDescent="0.25">
      <c r="A192">
        <v>120.27</v>
      </c>
      <c r="B192">
        <v>124.19</v>
      </c>
      <c r="C192">
        <v>120.87</v>
      </c>
      <c r="D192">
        <v>122.58</v>
      </c>
      <c r="E192">
        <v>121.47</v>
      </c>
      <c r="F192">
        <v>121.02</v>
      </c>
      <c r="G192">
        <v>132.96</v>
      </c>
      <c r="H192">
        <v>129.53</v>
      </c>
      <c r="I192">
        <v>127.2</v>
      </c>
      <c r="J192">
        <v>124.87</v>
      </c>
      <c r="K192">
        <v>125.72</v>
      </c>
      <c r="L192">
        <v>129.58000000000001</v>
      </c>
      <c r="M192">
        <v>130.25</v>
      </c>
      <c r="N192">
        <v>127.63</v>
      </c>
      <c r="O192">
        <v>129.13999999999999</v>
      </c>
      <c r="P192">
        <v>134.44</v>
      </c>
      <c r="Q192">
        <v>134.66999999999999</v>
      </c>
      <c r="R192">
        <v>133.24</v>
      </c>
      <c r="S192">
        <v>134.44</v>
      </c>
      <c r="T192">
        <v>134.72999999999999</v>
      </c>
      <c r="U192">
        <v>139.49</v>
      </c>
      <c r="V192">
        <v>139.87</v>
      </c>
      <c r="W192">
        <v>138.04</v>
      </c>
      <c r="X192">
        <v>143.44999999999999</v>
      </c>
      <c r="Y192">
        <v>140.76</v>
      </c>
      <c r="Z192">
        <v>141.44999999999999</v>
      </c>
      <c r="AA192">
        <v>142.71</v>
      </c>
      <c r="AB192">
        <v>140.19999999999999</v>
      </c>
      <c r="AC192">
        <v>143.49</v>
      </c>
      <c r="AD192">
        <v>150.77000000000001</v>
      </c>
      <c r="AE192">
        <v>150.21</v>
      </c>
      <c r="AF192">
        <v>152.76</v>
      </c>
      <c r="AG192">
        <v>152.35</v>
      </c>
      <c r="AH192">
        <v>153.58000000000001</v>
      </c>
      <c r="AI192">
        <v>151.94999999999999</v>
      </c>
      <c r="AJ192">
        <v>152.83000000000001</v>
      </c>
      <c r="AK192">
        <v>147.59</v>
      </c>
      <c r="AL192">
        <v>153.1</v>
      </c>
      <c r="AM192">
        <v>154.56</v>
      </c>
      <c r="AN192">
        <v>158.80000000000001</v>
      </c>
      <c r="AO192">
        <v>159.25</v>
      </c>
      <c r="AP192">
        <v>161.51</v>
      </c>
      <c r="AQ192">
        <v>148.76</v>
      </c>
      <c r="AR192">
        <v>142.41999999999999</v>
      </c>
      <c r="AS192">
        <v>147.38</v>
      </c>
      <c r="AT192">
        <v>142.84</v>
      </c>
      <c r="AU192">
        <v>135.03</v>
      </c>
      <c r="AV192">
        <v>131.08000000000001</v>
      </c>
      <c r="AW192">
        <v>129.16999999999999</v>
      </c>
      <c r="AX192">
        <v>122.3</v>
      </c>
      <c r="AY192">
        <v>122.01</v>
      </c>
      <c r="AZ192">
        <v>130.5</v>
      </c>
      <c r="BA192">
        <v>131.34</v>
      </c>
      <c r="BB192">
        <v>138.58000000000001</v>
      </c>
      <c r="BC192">
        <v>141.99</v>
      </c>
      <c r="BD192">
        <v>138.80000000000001</v>
      </c>
      <c r="BE192">
        <v>134.22</v>
      </c>
      <c r="BF192">
        <v>132.56</v>
      </c>
      <c r="BG192">
        <v>134.32</v>
      </c>
      <c r="BH192">
        <v>123.04</v>
      </c>
      <c r="BI192">
        <v>125.49</v>
      </c>
      <c r="BJ192">
        <v>122.37</v>
      </c>
      <c r="BK192">
        <v>116.88</v>
      </c>
      <c r="BL192">
        <v>124.43</v>
      </c>
      <c r="BM192">
        <v>133.76</v>
      </c>
    </row>
    <row r="193" spans="1:65" x14ac:dyDescent="0.25">
      <c r="A193">
        <v>2.78</v>
      </c>
      <c r="B193">
        <v>2.7</v>
      </c>
      <c r="C193">
        <v>2.456</v>
      </c>
      <c r="D193">
        <v>2.4</v>
      </c>
      <c r="E193">
        <v>2.1</v>
      </c>
      <c r="F193">
        <v>2.2999999999999998</v>
      </c>
      <c r="G193">
        <v>2.2799999999999998</v>
      </c>
      <c r="H193">
        <v>2.2799999999999998</v>
      </c>
      <c r="I193">
        <v>2.12</v>
      </c>
      <c r="J193">
        <v>2.5</v>
      </c>
      <c r="K193">
        <v>2.35</v>
      </c>
      <c r="L193">
        <v>2.4</v>
      </c>
      <c r="M193">
        <v>2.4</v>
      </c>
      <c r="N193">
        <v>2.4900000000000002</v>
      </c>
      <c r="O193">
        <v>2.54</v>
      </c>
      <c r="P193">
        <v>2.5</v>
      </c>
      <c r="Q193">
        <v>2.4500000000000002</v>
      </c>
      <c r="R193">
        <v>2.4702000000000002</v>
      </c>
      <c r="S193">
        <v>2.3641999999999999</v>
      </c>
      <c r="T193">
        <v>2.2183000000000002</v>
      </c>
      <c r="U193">
        <v>2.2027000000000001</v>
      </c>
      <c r="V193">
        <v>2.2664</v>
      </c>
      <c r="W193">
        <v>2.0499999999999998</v>
      </c>
      <c r="X193">
        <v>2.2400000000000002</v>
      </c>
      <c r="Y193">
        <v>2.17</v>
      </c>
      <c r="Z193">
        <v>2.23</v>
      </c>
      <c r="AA193">
        <v>1.9419999999999999</v>
      </c>
      <c r="AB193">
        <v>2.0009999999999999</v>
      </c>
      <c r="AC193">
        <v>2.0158999999999998</v>
      </c>
      <c r="AD193">
        <v>2</v>
      </c>
      <c r="AE193">
        <v>1.42</v>
      </c>
      <c r="AF193">
        <v>1.51</v>
      </c>
      <c r="AG193">
        <v>1.6677</v>
      </c>
      <c r="AH193">
        <v>1.69</v>
      </c>
      <c r="AI193">
        <v>1.65</v>
      </c>
      <c r="AJ193">
        <v>1.49</v>
      </c>
      <c r="AK193">
        <v>1.45</v>
      </c>
      <c r="AL193">
        <v>1.4</v>
      </c>
      <c r="AM193">
        <v>1.45</v>
      </c>
      <c r="AN193">
        <v>1.6398999999999999</v>
      </c>
      <c r="AO193">
        <v>1.5</v>
      </c>
      <c r="AP193">
        <v>1.32</v>
      </c>
      <c r="AQ193">
        <v>1.43</v>
      </c>
      <c r="AR193">
        <v>1.52</v>
      </c>
      <c r="AS193">
        <v>2.6</v>
      </c>
      <c r="AT193">
        <v>2.0931999999999999</v>
      </c>
      <c r="AU193">
        <v>2.5581999999999998</v>
      </c>
      <c r="AV193">
        <v>2.4900000000000002</v>
      </c>
      <c r="AW193">
        <v>1.96</v>
      </c>
      <c r="AX193">
        <v>2.1800000000000002</v>
      </c>
      <c r="AY193">
        <v>1.8142</v>
      </c>
      <c r="AZ193">
        <v>2.04</v>
      </c>
      <c r="BA193">
        <v>1.9094</v>
      </c>
      <c r="BB193">
        <v>1.8801000000000001</v>
      </c>
      <c r="BC193">
        <v>1.7930999999999999</v>
      </c>
      <c r="BD193">
        <v>2.0914999999999999</v>
      </c>
      <c r="BE193">
        <v>2.5</v>
      </c>
      <c r="BF193">
        <v>2.06</v>
      </c>
      <c r="BG193">
        <v>2.13</v>
      </c>
      <c r="BH193">
        <v>2.02</v>
      </c>
      <c r="BI193">
        <v>1.9790000000000001</v>
      </c>
      <c r="BJ193">
        <v>2.17</v>
      </c>
      <c r="BK193">
        <v>1.91</v>
      </c>
      <c r="BL193">
        <v>1.95</v>
      </c>
      <c r="BM193">
        <v>1.9601</v>
      </c>
    </row>
    <row r="194" spans="1:65" x14ac:dyDescent="0.25">
      <c r="A194">
        <v>22.3</v>
      </c>
      <c r="B194">
        <v>19.68</v>
      </c>
      <c r="C194">
        <v>20.010000000000002</v>
      </c>
      <c r="D194">
        <v>20.41</v>
      </c>
      <c r="E194">
        <v>20.62</v>
      </c>
      <c r="F194">
        <v>19.93</v>
      </c>
      <c r="G194">
        <v>19.23</v>
      </c>
      <c r="H194">
        <v>18.809999999999999</v>
      </c>
      <c r="I194">
        <v>18.7</v>
      </c>
      <c r="J194">
        <v>18.47</v>
      </c>
      <c r="K194">
        <v>18.73</v>
      </c>
      <c r="L194">
        <v>20.260000000000002</v>
      </c>
      <c r="M194">
        <v>19.100000000000001</v>
      </c>
      <c r="N194">
        <v>19.12</v>
      </c>
      <c r="O194">
        <v>19.3</v>
      </c>
      <c r="P194">
        <v>21.4</v>
      </c>
      <c r="Q194">
        <v>22.17</v>
      </c>
      <c r="R194">
        <v>19.86</v>
      </c>
      <c r="S194">
        <v>18.920000000000002</v>
      </c>
      <c r="T194">
        <v>19.86</v>
      </c>
      <c r="U194">
        <v>19.91</v>
      </c>
      <c r="V194">
        <v>20.34</v>
      </c>
      <c r="W194">
        <v>21.43</v>
      </c>
      <c r="X194">
        <v>21</v>
      </c>
      <c r="Y194">
        <v>20.54</v>
      </c>
      <c r="Z194">
        <v>19.579999999999998</v>
      </c>
      <c r="AA194">
        <v>19.28</v>
      </c>
      <c r="AB194">
        <v>19.46</v>
      </c>
      <c r="AC194">
        <v>20.05</v>
      </c>
      <c r="AD194">
        <v>20.41</v>
      </c>
      <c r="AE194">
        <v>19.989999999999998</v>
      </c>
      <c r="AF194">
        <v>21</v>
      </c>
      <c r="AG194">
        <v>19.829999999999998</v>
      </c>
      <c r="AH194">
        <v>19.22</v>
      </c>
      <c r="AI194">
        <v>19.73</v>
      </c>
      <c r="AJ194">
        <v>19.36</v>
      </c>
      <c r="AK194">
        <v>19</v>
      </c>
      <c r="AL194">
        <v>19</v>
      </c>
      <c r="AM194">
        <v>19.2</v>
      </c>
      <c r="AN194">
        <v>18.940000000000001</v>
      </c>
      <c r="AO194">
        <v>18.899999999999999</v>
      </c>
      <c r="AP194">
        <v>19.739999999999998</v>
      </c>
      <c r="AQ194">
        <v>20.04</v>
      </c>
      <c r="AR194">
        <v>19.809999999999999</v>
      </c>
      <c r="AS194">
        <v>20.81</v>
      </c>
      <c r="AT194">
        <v>19.59</v>
      </c>
      <c r="AU194">
        <v>19</v>
      </c>
      <c r="AV194">
        <v>18.190000000000001</v>
      </c>
      <c r="AW194">
        <v>17.13</v>
      </c>
      <c r="AX194">
        <v>16</v>
      </c>
      <c r="AY194">
        <v>16.03</v>
      </c>
      <c r="AZ194">
        <v>15.71</v>
      </c>
      <c r="BA194">
        <v>15.84</v>
      </c>
      <c r="BB194">
        <v>16.39</v>
      </c>
      <c r="BC194">
        <v>16.899999999999999</v>
      </c>
      <c r="BD194">
        <v>17.100000000000001</v>
      </c>
      <c r="BE194">
        <v>16.2</v>
      </c>
      <c r="BF194">
        <v>15.29</v>
      </c>
      <c r="BG194">
        <v>14.96</v>
      </c>
      <c r="BH194">
        <v>14.01</v>
      </c>
      <c r="BI194">
        <v>14.62</v>
      </c>
      <c r="BJ194">
        <v>13.72</v>
      </c>
      <c r="BK194">
        <v>13.48</v>
      </c>
      <c r="BL194">
        <v>12.76</v>
      </c>
      <c r="BM194">
        <v>15</v>
      </c>
    </row>
    <row r="195" spans="1:65" x14ac:dyDescent="0.25">
      <c r="A195">
        <v>21.71</v>
      </c>
      <c r="B195">
        <v>21.63</v>
      </c>
      <c r="C195">
        <v>22.24</v>
      </c>
      <c r="D195">
        <v>22.07</v>
      </c>
      <c r="E195">
        <v>22.36</v>
      </c>
      <c r="F195">
        <v>22.16</v>
      </c>
      <c r="G195">
        <v>22.29</v>
      </c>
      <c r="H195">
        <v>22.08</v>
      </c>
      <c r="I195">
        <v>22.29</v>
      </c>
      <c r="J195">
        <v>22.88</v>
      </c>
      <c r="K195">
        <v>23.11</v>
      </c>
      <c r="L195">
        <v>22.87</v>
      </c>
      <c r="M195">
        <v>23.26</v>
      </c>
      <c r="N195">
        <v>23.18</v>
      </c>
      <c r="O195">
        <v>23.27</v>
      </c>
      <c r="P195">
        <v>23.3</v>
      </c>
      <c r="Q195">
        <v>23.23</v>
      </c>
      <c r="R195">
        <v>23.14</v>
      </c>
      <c r="S195">
        <v>23.01</v>
      </c>
      <c r="T195">
        <v>23.48</v>
      </c>
      <c r="U195">
        <v>23.64</v>
      </c>
      <c r="V195">
        <v>23.42</v>
      </c>
      <c r="W195">
        <v>23.58</v>
      </c>
      <c r="X195">
        <v>23.36</v>
      </c>
      <c r="Y195">
        <v>23.65</v>
      </c>
      <c r="Z195">
        <v>23.56</v>
      </c>
      <c r="AA195">
        <v>23.13</v>
      </c>
      <c r="AB195">
        <v>23.25</v>
      </c>
      <c r="AC195">
        <v>23.24</v>
      </c>
      <c r="AD195">
        <v>23.28</v>
      </c>
      <c r="AE195">
        <v>23.54</v>
      </c>
      <c r="AF195">
        <v>23.16</v>
      </c>
      <c r="AG195">
        <v>23.37</v>
      </c>
      <c r="AH195">
        <v>23.31</v>
      </c>
      <c r="AI195">
        <v>22.93</v>
      </c>
      <c r="AJ195">
        <v>23.39</v>
      </c>
      <c r="AK195">
        <v>23.3</v>
      </c>
      <c r="AL195">
        <v>22.85</v>
      </c>
      <c r="AM195">
        <v>22.99</v>
      </c>
      <c r="AN195">
        <v>22.51</v>
      </c>
      <c r="AO195">
        <v>22.66</v>
      </c>
      <c r="AP195">
        <v>23.12</v>
      </c>
      <c r="AQ195">
        <v>22.53</v>
      </c>
      <c r="AR195">
        <v>22.5</v>
      </c>
      <c r="AS195">
        <v>22.2</v>
      </c>
      <c r="AT195">
        <v>21.89</v>
      </c>
      <c r="AU195">
        <v>21.92</v>
      </c>
      <c r="AV195">
        <v>22.45</v>
      </c>
      <c r="AW195">
        <v>22.7</v>
      </c>
      <c r="AX195">
        <v>22.49</v>
      </c>
      <c r="AY195">
        <v>21.81</v>
      </c>
      <c r="AZ195">
        <v>21.19</v>
      </c>
      <c r="BA195">
        <v>21.48</v>
      </c>
      <c r="BB195">
        <v>22.26</v>
      </c>
      <c r="BC195">
        <v>22.03</v>
      </c>
      <c r="BD195">
        <v>21.87</v>
      </c>
      <c r="BE195">
        <v>21.8</v>
      </c>
      <c r="BF195">
        <v>21.53</v>
      </c>
      <c r="BG195">
        <v>21.38</v>
      </c>
      <c r="BH195">
        <v>21.65</v>
      </c>
      <c r="BI195">
        <v>21.94</v>
      </c>
      <c r="BJ195">
        <v>21.45</v>
      </c>
      <c r="BK195">
        <v>21.76</v>
      </c>
      <c r="BL195">
        <v>22.03</v>
      </c>
      <c r="BM195">
        <v>21.65</v>
      </c>
    </row>
    <row r="196" spans="1:65" x14ac:dyDescent="0.25">
      <c r="A196">
        <v>127.95</v>
      </c>
      <c r="B196">
        <v>127.6</v>
      </c>
      <c r="C196">
        <v>127.5</v>
      </c>
      <c r="D196">
        <v>130.05000000000001</v>
      </c>
      <c r="E196">
        <v>131.9</v>
      </c>
      <c r="F196">
        <v>132.80000000000001</v>
      </c>
      <c r="G196">
        <v>131.15</v>
      </c>
      <c r="H196">
        <v>129.55000000000001</v>
      </c>
      <c r="I196">
        <v>129.30000000000001</v>
      </c>
      <c r="J196">
        <v>131.35</v>
      </c>
      <c r="K196">
        <v>129.55000000000001</v>
      </c>
      <c r="L196">
        <v>130.9</v>
      </c>
      <c r="M196">
        <v>130.69999999999999</v>
      </c>
      <c r="N196">
        <v>130.15</v>
      </c>
      <c r="O196">
        <v>131.5</v>
      </c>
      <c r="P196">
        <v>130.15</v>
      </c>
      <c r="Q196">
        <v>129.35</v>
      </c>
      <c r="R196">
        <v>128.55000000000001</v>
      </c>
      <c r="S196">
        <v>128.94999999999999</v>
      </c>
      <c r="T196">
        <v>128.05000000000001</v>
      </c>
      <c r="U196">
        <v>128.35</v>
      </c>
      <c r="V196">
        <v>128.4</v>
      </c>
      <c r="W196">
        <v>129</v>
      </c>
      <c r="X196">
        <v>128</v>
      </c>
      <c r="Y196">
        <v>125.4</v>
      </c>
      <c r="Z196">
        <v>122.55</v>
      </c>
      <c r="AA196">
        <v>119.8</v>
      </c>
      <c r="AB196">
        <v>121.5</v>
      </c>
      <c r="AC196">
        <v>122.6</v>
      </c>
      <c r="AD196">
        <v>121.85</v>
      </c>
      <c r="AE196">
        <v>120.75</v>
      </c>
      <c r="AF196">
        <v>121.45</v>
      </c>
      <c r="AG196">
        <v>119.25</v>
      </c>
      <c r="AH196">
        <v>118.85</v>
      </c>
      <c r="AI196">
        <v>121.45</v>
      </c>
      <c r="AJ196">
        <v>122.25</v>
      </c>
      <c r="AK196">
        <v>121.7</v>
      </c>
      <c r="AL196">
        <v>119.9</v>
      </c>
      <c r="AM196">
        <v>118.9</v>
      </c>
      <c r="AN196">
        <v>114.05</v>
      </c>
      <c r="AO196">
        <v>114.35</v>
      </c>
      <c r="AP196">
        <v>113.75</v>
      </c>
      <c r="AQ196">
        <v>114.05</v>
      </c>
      <c r="AR196">
        <v>115.34</v>
      </c>
      <c r="AS196">
        <v>115.55</v>
      </c>
      <c r="AT196">
        <v>115.07</v>
      </c>
      <c r="AU196">
        <v>113.87</v>
      </c>
      <c r="AV196">
        <v>113.5</v>
      </c>
      <c r="AW196">
        <v>113.06</v>
      </c>
      <c r="AX196">
        <v>112.19</v>
      </c>
      <c r="AY196">
        <v>109.49</v>
      </c>
      <c r="AZ196">
        <v>109.46</v>
      </c>
      <c r="BA196">
        <v>111.53</v>
      </c>
      <c r="BB196">
        <v>112.14</v>
      </c>
      <c r="BC196">
        <v>111.7</v>
      </c>
      <c r="BD196">
        <v>108.69</v>
      </c>
      <c r="BE196">
        <v>108.51</v>
      </c>
      <c r="BF196">
        <v>108.23</v>
      </c>
      <c r="BG196">
        <v>105.34</v>
      </c>
      <c r="BH196">
        <v>100.14</v>
      </c>
      <c r="BI196">
        <v>101.61</v>
      </c>
      <c r="BJ196">
        <v>102.27</v>
      </c>
      <c r="BK196">
        <v>99.2</v>
      </c>
      <c r="BL196">
        <v>98.67</v>
      </c>
      <c r="BM196">
        <v>99.34</v>
      </c>
    </row>
    <row r="197" spans="1:65" x14ac:dyDescent="0.25">
      <c r="A197">
        <v>2.19</v>
      </c>
      <c r="B197">
        <v>2.13</v>
      </c>
      <c r="C197">
        <v>2.16</v>
      </c>
      <c r="D197">
        <v>2.35</v>
      </c>
      <c r="E197">
        <v>2.35</v>
      </c>
      <c r="F197">
        <v>2.16</v>
      </c>
      <c r="G197">
        <v>2.2599999999999998</v>
      </c>
      <c r="H197">
        <v>2.12</v>
      </c>
      <c r="I197">
        <v>2.0499999999999998</v>
      </c>
      <c r="J197">
        <v>2.0099999999999998</v>
      </c>
      <c r="K197">
        <v>2</v>
      </c>
      <c r="L197">
        <v>1.97</v>
      </c>
      <c r="M197">
        <v>1.93</v>
      </c>
      <c r="N197">
        <v>1.85</v>
      </c>
      <c r="O197">
        <v>1.95</v>
      </c>
      <c r="P197">
        <v>1.94</v>
      </c>
      <c r="Q197">
        <v>1.85</v>
      </c>
      <c r="R197">
        <v>1.93</v>
      </c>
      <c r="S197">
        <v>1.91</v>
      </c>
      <c r="T197">
        <v>2.1</v>
      </c>
      <c r="U197">
        <v>2.09</v>
      </c>
      <c r="V197">
        <v>2.06</v>
      </c>
      <c r="W197">
        <v>2</v>
      </c>
      <c r="X197">
        <v>2.1</v>
      </c>
      <c r="Y197">
        <v>2.14</v>
      </c>
      <c r="Z197">
        <v>1.85</v>
      </c>
      <c r="AA197">
        <v>1.8</v>
      </c>
      <c r="AB197">
        <v>1.74</v>
      </c>
      <c r="AC197">
        <v>1.79</v>
      </c>
      <c r="AD197">
        <v>1.78</v>
      </c>
      <c r="AE197">
        <v>1.67</v>
      </c>
      <c r="AF197">
        <v>1.67</v>
      </c>
      <c r="AG197">
        <v>1.71</v>
      </c>
      <c r="AH197">
        <v>1.69</v>
      </c>
      <c r="AI197">
        <v>1.74</v>
      </c>
      <c r="AJ197">
        <v>1.8</v>
      </c>
      <c r="AK197">
        <v>1.94</v>
      </c>
      <c r="AL197">
        <v>1.87</v>
      </c>
      <c r="AM197">
        <v>1.91</v>
      </c>
      <c r="AN197">
        <v>1.79</v>
      </c>
      <c r="AO197">
        <v>1.95</v>
      </c>
      <c r="AP197">
        <v>1.86</v>
      </c>
      <c r="AQ197">
        <v>1.855</v>
      </c>
      <c r="AR197">
        <v>1.97</v>
      </c>
      <c r="AS197">
        <v>2.09</v>
      </c>
      <c r="AT197">
        <v>2.02</v>
      </c>
      <c r="AU197">
        <v>2.12</v>
      </c>
      <c r="AV197">
        <v>1.94</v>
      </c>
      <c r="AW197">
        <v>1.92</v>
      </c>
      <c r="AX197">
        <v>1.85</v>
      </c>
      <c r="AY197">
        <v>1.73</v>
      </c>
      <c r="AZ197">
        <v>1.74</v>
      </c>
      <c r="BA197">
        <v>1.64</v>
      </c>
      <c r="BB197">
        <v>1.74</v>
      </c>
      <c r="BC197">
        <v>1.67</v>
      </c>
      <c r="BD197">
        <v>1.72</v>
      </c>
      <c r="BE197">
        <v>1.68</v>
      </c>
      <c r="BF197">
        <v>1.78</v>
      </c>
      <c r="BG197">
        <v>1.835</v>
      </c>
      <c r="BH197">
        <v>1.75</v>
      </c>
      <c r="BI197">
        <v>1.48</v>
      </c>
      <c r="BJ197">
        <v>1.45</v>
      </c>
      <c r="BK197">
        <v>1.28</v>
      </c>
      <c r="BL197">
        <v>1.23</v>
      </c>
      <c r="BM197">
        <v>1.1499999999999999</v>
      </c>
    </row>
    <row r="198" spans="1:65" x14ac:dyDescent="0.25">
      <c r="A198">
        <v>4.43</v>
      </c>
      <c r="B198">
        <v>4.21</v>
      </c>
      <c r="C198">
        <v>4.18</v>
      </c>
      <c r="D198">
        <v>4.3600000000000003</v>
      </c>
      <c r="E198">
        <v>4.67</v>
      </c>
      <c r="F198">
        <v>4.8</v>
      </c>
      <c r="G198">
        <v>4.91</v>
      </c>
      <c r="H198">
        <v>4.5199999999999996</v>
      </c>
      <c r="I198">
        <v>4.43</v>
      </c>
      <c r="J198">
        <v>4.8</v>
      </c>
      <c r="K198">
        <v>4.6100000000000003</v>
      </c>
      <c r="L198">
        <v>4.67</v>
      </c>
      <c r="M198">
        <v>4.6100000000000003</v>
      </c>
      <c r="N198">
        <v>4.62</v>
      </c>
      <c r="O198">
        <v>4.5999999999999996</v>
      </c>
      <c r="P198">
        <v>4.4800000000000004</v>
      </c>
      <c r="Q198">
        <v>4.43</v>
      </c>
      <c r="R198">
        <v>4.55</v>
      </c>
      <c r="S198">
        <v>4.42</v>
      </c>
      <c r="T198">
        <v>4.49</v>
      </c>
      <c r="U198">
        <v>4.53</v>
      </c>
      <c r="V198">
        <v>4.54</v>
      </c>
      <c r="W198">
        <v>4.53</v>
      </c>
      <c r="X198">
        <v>4.49</v>
      </c>
      <c r="Y198">
        <v>4.45</v>
      </c>
      <c r="Z198">
        <v>4.3099999999999996</v>
      </c>
      <c r="AA198">
        <v>3.92</v>
      </c>
      <c r="AB198">
        <v>3.83</v>
      </c>
      <c r="AC198">
        <v>3.5</v>
      </c>
      <c r="AD198">
        <v>4.04</v>
      </c>
      <c r="AE198">
        <v>4</v>
      </c>
      <c r="AF198">
        <v>3.9</v>
      </c>
      <c r="AG198">
        <v>3.76</v>
      </c>
      <c r="AH198">
        <v>3.75</v>
      </c>
      <c r="AI198">
        <v>3.65</v>
      </c>
      <c r="AJ198">
        <v>3.93</v>
      </c>
      <c r="AK198">
        <v>3.79</v>
      </c>
      <c r="AL198">
        <v>3.7</v>
      </c>
      <c r="AM198">
        <v>3.65</v>
      </c>
      <c r="AN198">
        <v>3.95</v>
      </c>
      <c r="AO198">
        <v>4.16</v>
      </c>
      <c r="AP198">
        <v>4.29</v>
      </c>
      <c r="AQ198">
        <v>4.03</v>
      </c>
      <c r="AR198">
        <v>3.91</v>
      </c>
      <c r="AS198">
        <v>4.22</v>
      </c>
      <c r="AT198">
        <v>4.08</v>
      </c>
      <c r="AU198">
        <v>4.0199999999999996</v>
      </c>
      <c r="AV198">
        <v>3.95</v>
      </c>
      <c r="AW198">
        <v>3.88</v>
      </c>
      <c r="AX198">
        <v>3.53</v>
      </c>
      <c r="AY198">
        <v>3.54</v>
      </c>
      <c r="AZ198">
        <v>3.65</v>
      </c>
      <c r="BA198">
        <v>3.61</v>
      </c>
      <c r="BB198">
        <v>3.76</v>
      </c>
      <c r="BC198">
        <v>3.75</v>
      </c>
      <c r="BD198">
        <v>3.69</v>
      </c>
      <c r="BE198">
        <v>3.65</v>
      </c>
      <c r="BF198">
        <v>3.58</v>
      </c>
      <c r="BG198">
        <v>3.57</v>
      </c>
      <c r="BH198">
        <v>3.36</v>
      </c>
      <c r="BI198">
        <v>3.54</v>
      </c>
      <c r="BJ198">
        <v>3.48</v>
      </c>
      <c r="BK198">
        <v>3.46</v>
      </c>
      <c r="BL198">
        <v>3.49</v>
      </c>
      <c r="BM198">
        <v>3.48</v>
      </c>
    </row>
    <row r="199" spans="1:65" x14ac:dyDescent="0.25">
      <c r="A199">
        <v>13.17</v>
      </c>
      <c r="B199">
        <v>13.47</v>
      </c>
      <c r="C199">
        <v>13.85</v>
      </c>
      <c r="D199">
        <v>13.91</v>
      </c>
      <c r="E199">
        <v>14.06</v>
      </c>
      <c r="F199">
        <v>14.08</v>
      </c>
      <c r="G199">
        <v>13.98</v>
      </c>
      <c r="H199">
        <v>13.26</v>
      </c>
      <c r="I199">
        <v>12.27</v>
      </c>
      <c r="J199">
        <v>12.47</v>
      </c>
      <c r="K199">
        <v>12.5</v>
      </c>
      <c r="L199">
        <v>12.5</v>
      </c>
      <c r="M199">
        <v>12.92</v>
      </c>
      <c r="N199">
        <v>13.04</v>
      </c>
      <c r="O199">
        <v>13.65</v>
      </c>
      <c r="P199">
        <v>13.81</v>
      </c>
      <c r="Q199">
        <v>13.39</v>
      </c>
      <c r="R199">
        <v>13.58</v>
      </c>
      <c r="S199">
        <v>13.64</v>
      </c>
      <c r="T199">
        <v>13.79</v>
      </c>
      <c r="U199">
        <v>14.81</v>
      </c>
      <c r="V199">
        <v>15</v>
      </c>
      <c r="W199">
        <v>15.02</v>
      </c>
      <c r="X199">
        <v>15</v>
      </c>
      <c r="Y199">
        <v>14.8</v>
      </c>
      <c r="Z199">
        <v>14.19</v>
      </c>
      <c r="AA199">
        <v>14.8</v>
      </c>
      <c r="AB199">
        <v>14.48</v>
      </c>
      <c r="AC199">
        <v>14.57</v>
      </c>
      <c r="AD199">
        <v>14.16</v>
      </c>
      <c r="AE199">
        <v>14.44</v>
      </c>
      <c r="AF199">
        <v>14.39</v>
      </c>
      <c r="AG199">
        <v>14.74</v>
      </c>
      <c r="AH199">
        <v>14.26</v>
      </c>
      <c r="AI199">
        <v>14.22</v>
      </c>
      <c r="AJ199">
        <v>14.68</v>
      </c>
      <c r="AK199">
        <v>14.35</v>
      </c>
      <c r="AL199">
        <v>14.32</v>
      </c>
      <c r="AM199">
        <v>14.23</v>
      </c>
      <c r="AN199">
        <v>13.58</v>
      </c>
      <c r="AO199">
        <v>13.73</v>
      </c>
      <c r="AP199">
        <v>14.02</v>
      </c>
      <c r="AQ199">
        <v>13.75</v>
      </c>
      <c r="AR199">
        <v>14</v>
      </c>
      <c r="AS199">
        <v>14.51</v>
      </c>
      <c r="AT199">
        <v>13.65</v>
      </c>
      <c r="AU199">
        <v>13.29</v>
      </c>
      <c r="AV199">
        <v>13.3</v>
      </c>
      <c r="AW199">
        <v>13.71</v>
      </c>
      <c r="AX199">
        <v>13.59</v>
      </c>
      <c r="AY199">
        <v>12.92</v>
      </c>
      <c r="AZ199">
        <v>12.24</v>
      </c>
      <c r="BA199">
        <v>12.53</v>
      </c>
      <c r="BB199">
        <v>13.14</v>
      </c>
      <c r="BC199">
        <v>12.86</v>
      </c>
      <c r="BD199">
        <v>12.54</v>
      </c>
      <c r="BE199">
        <v>12.17</v>
      </c>
      <c r="BF199">
        <v>12.07</v>
      </c>
      <c r="BG199">
        <v>12.27</v>
      </c>
      <c r="BH199">
        <v>11.29</v>
      </c>
      <c r="BI199">
        <v>11.76</v>
      </c>
      <c r="BJ199">
        <v>11.63</v>
      </c>
      <c r="BK199">
        <v>11.49</v>
      </c>
      <c r="BL199">
        <v>11.37</v>
      </c>
      <c r="BM199">
        <v>11.75</v>
      </c>
    </row>
    <row r="200" spans="1:65" x14ac:dyDescent="0.25">
      <c r="A200">
        <v>15.94</v>
      </c>
      <c r="B200">
        <v>16.940000000000001</v>
      </c>
      <c r="C200">
        <v>16.04</v>
      </c>
      <c r="D200">
        <v>15.2</v>
      </c>
      <c r="E200">
        <v>15.18</v>
      </c>
      <c r="F200">
        <v>15.3</v>
      </c>
      <c r="G200">
        <v>16.61</v>
      </c>
      <c r="H200">
        <v>16.46</v>
      </c>
      <c r="I200">
        <v>17.190000000000001</v>
      </c>
      <c r="J200">
        <v>18.12</v>
      </c>
      <c r="K200">
        <v>18.03</v>
      </c>
      <c r="L200">
        <v>17.05</v>
      </c>
      <c r="M200">
        <v>18.149999999999999</v>
      </c>
      <c r="N200">
        <v>18.690000000000001</v>
      </c>
      <c r="O200">
        <v>18.98</v>
      </c>
      <c r="P200">
        <v>18.79</v>
      </c>
      <c r="Q200">
        <v>20.64</v>
      </c>
      <c r="R200">
        <v>20.23</v>
      </c>
      <c r="S200">
        <v>13.94</v>
      </c>
      <c r="T200">
        <v>14.48</v>
      </c>
      <c r="U200">
        <v>13.91</v>
      </c>
      <c r="V200">
        <v>12.9</v>
      </c>
      <c r="W200">
        <v>12.4</v>
      </c>
      <c r="X200">
        <v>12.17</v>
      </c>
      <c r="Y200">
        <v>11.94</v>
      </c>
      <c r="Z200">
        <v>12.09</v>
      </c>
      <c r="AA200">
        <v>11.67</v>
      </c>
      <c r="AB200">
        <v>12.38</v>
      </c>
      <c r="AC200">
        <v>12.4</v>
      </c>
      <c r="AD200">
        <v>13.28</v>
      </c>
      <c r="AE200">
        <v>12.32</v>
      </c>
      <c r="AF200">
        <v>13.07</v>
      </c>
      <c r="AG200">
        <v>12.68</v>
      </c>
      <c r="AH200">
        <v>12.43</v>
      </c>
      <c r="AI200">
        <v>11.44</v>
      </c>
      <c r="AJ200">
        <v>11.07</v>
      </c>
      <c r="AK200">
        <v>11.53</v>
      </c>
      <c r="AL200">
        <v>11.1</v>
      </c>
      <c r="AM200">
        <v>10.51</v>
      </c>
      <c r="AN200">
        <v>9.92</v>
      </c>
      <c r="AO200">
        <v>9.9600000000000009</v>
      </c>
      <c r="AP200">
        <v>9.98</v>
      </c>
      <c r="AQ200">
        <v>9.92</v>
      </c>
      <c r="AR200">
        <v>9.7899999999999991</v>
      </c>
      <c r="AS200">
        <v>9.51</v>
      </c>
      <c r="AT200">
        <v>9.31</v>
      </c>
      <c r="AU200">
        <v>10.199999999999999</v>
      </c>
      <c r="AV200">
        <v>10.029999999999999</v>
      </c>
      <c r="AW200">
        <v>9.75</v>
      </c>
      <c r="AX200">
        <v>9.6300000000000008</v>
      </c>
      <c r="AY200">
        <v>9.1999999999999993</v>
      </c>
      <c r="AZ200">
        <v>9.35</v>
      </c>
      <c r="BA200">
        <v>9.33</v>
      </c>
      <c r="BB200">
        <v>9.3800000000000008</v>
      </c>
      <c r="BC200">
        <v>9.24</v>
      </c>
      <c r="BD200">
        <v>9.4600000000000009</v>
      </c>
      <c r="BE200">
        <v>9.51</v>
      </c>
      <c r="BF200">
        <v>9.7200000000000006</v>
      </c>
      <c r="BG200">
        <v>9.64</v>
      </c>
      <c r="BH200">
        <v>10.71</v>
      </c>
      <c r="BI200">
        <v>11.93</v>
      </c>
      <c r="BJ200">
        <v>12.41</v>
      </c>
      <c r="BK200">
        <v>11.81</v>
      </c>
      <c r="BL200">
        <v>11.15</v>
      </c>
      <c r="BM200">
        <v>12.23</v>
      </c>
    </row>
    <row r="201" spans="1:65" x14ac:dyDescent="0.25">
      <c r="A201">
        <v>29.8</v>
      </c>
      <c r="B201">
        <v>28.89</v>
      </c>
      <c r="C201">
        <v>29</v>
      </c>
      <c r="D201">
        <v>29.15</v>
      </c>
      <c r="E201">
        <v>28.58</v>
      </c>
      <c r="F201">
        <v>28.51</v>
      </c>
      <c r="G201">
        <v>25.69</v>
      </c>
      <c r="H201">
        <v>25.97</v>
      </c>
      <c r="I201">
        <v>25.95</v>
      </c>
      <c r="J201">
        <v>26.44</v>
      </c>
      <c r="K201">
        <v>26.43</v>
      </c>
      <c r="L201">
        <v>27.33</v>
      </c>
      <c r="M201">
        <v>26.61</v>
      </c>
      <c r="N201">
        <v>27.48</v>
      </c>
      <c r="O201">
        <v>27.8</v>
      </c>
      <c r="P201">
        <v>27.83</v>
      </c>
      <c r="Q201">
        <v>29.09</v>
      </c>
      <c r="R201">
        <v>29.11</v>
      </c>
      <c r="S201">
        <v>28.5</v>
      </c>
      <c r="T201">
        <v>28.85</v>
      </c>
      <c r="U201">
        <v>29.01</v>
      </c>
      <c r="V201">
        <v>28.47</v>
      </c>
      <c r="W201">
        <v>29.01</v>
      </c>
      <c r="X201">
        <v>27.56</v>
      </c>
      <c r="Y201">
        <v>26.99</v>
      </c>
      <c r="Z201">
        <v>24.83</v>
      </c>
      <c r="AA201">
        <v>24.21</v>
      </c>
      <c r="AB201">
        <v>23.59</v>
      </c>
      <c r="AC201">
        <v>25.29</v>
      </c>
      <c r="AD201">
        <v>26.49</v>
      </c>
      <c r="AE201">
        <v>26.29</v>
      </c>
      <c r="AF201">
        <v>26.5</v>
      </c>
      <c r="AG201">
        <v>26.43</v>
      </c>
      <c r="AH201">
        <v>26.97</v>
      </c>
      <c r="AI201">
        <v>26.81</v>
      </c>
      <c r="AJ201">
        <v>24.73</v>
      </c>
      <c r="AK201">
        <v>23.3</v>
      </c>
      <c r="AL201">
        <v>23.02</v>
      </c>
      <c r="AM201">
        <v>23.4</v>
      </c>
      <c r="AN201">
        <v>22.9</v>
      </c>
      <c r="AO201">
        <v>23.7</v>
      </c>
      <c r="AP201">
        <v>24.01</v>
      </c>
      <c r="AQ201">
        <v>24.74</v>
      </c>
      <c r="AR201">
        <v>24.69</v>
      </c>
      <c r="AS201">
        <v>25.5</v>
      </c>
      <c r="AT201">
        <v>25.53</v>
      </c>
      <c r="AU201">
        <v>24.02</v>
      </c>
      <c r="AV201">
        <v>23.08</v>
      </c>
      <c r="AW201">
        <v>23.19</v>
      </c>
      <c r="AX201">
        <v>22.27</v>
      </c>
      <c r="AY201">
        <v>22.21</v>
      </c>
      <c r="AZ201">
        <v>22.08</v>
      </c>
      <c r="BA201">
        <v>21.28</v>
      </c>
      <c r="BB201">
        <v>21.67</v>
      </c>
      <c r="BC201">
        <v>22.11</v>
      </c>
      <c r="BD201">
        <v>21.6</v>
      </c>
      <c r="BE201">
        <v>20.91</v>
      </c>
      <c r="BF201">
        <v>18.829999999999998</v>
      </c>
      <c r="BG201">
        <v>17.79</v>
      </c>
      <c r="BH201">
        <v>18.02</v>
      </c>
      <c r="BI201">
        <v>18.97</v>
      </c>
      <c r="BJ201">
        <v>18.55</v>
      </c>
      <c r="BK201">
        <v>17.059999999999999</v>
      </c>
      <c r="BL201">
        <v>17.82</v>
      </c>
      <c r="BM201">
        <v>18.170000000000002</v>
      </c>
    </row>
    <row r="202" spans="1:65" x14ac:dyDescent="0.25">
      <c r="A202">
        <v>44.8</v>
      </c>
      <c r="B202">
        <v>45.58</v>
      </c>
      <c r="C202">
        <v>45.01</v>
      </c>
      <c r="D202">
        <v>45.27</v>
      </c>
      <c r="E202">
        <v>45.7</v>
      </c>
      <c r="F202">
        <v>45.01</v>
      </c>
      <c r="G202">
        <v>45.3</v>
      </c>
      <c r="H202">
        <v>46.88</v>
      </c>
      <c r="I202">
        <v>46.3</v>
      </c>
      <c r="J202">
        <v>44.56</v>
      </c>
      <c r="K202">
        <v>41.65</v>
      </c>
      <c r="L202">
        <v>42.53</v>
      </c>
      <c r="M202">
        <v>42.99</v>
      </c>
      <c r="N202">
        <v>42.23</v>
      </c>
      <c r="O202">
        <v>44.15</v>
      </c>
      <c r="P202">
        <v>43.95</v>
      </c>
      <c r="Q202">
        <v>43.01</v>
      </c>
      <c r="R202">
        <v>44.29</v>
      </c>
      <c r="S202">
        <v>46.47</v>
      </c>
      <c r="T202">
        <v>48.14</v>
      </c>
      <c r="U202">
        <v>47.77</v>
      </c>
      <c r="V202">
        <v>47.83</v>
      </c>
      <c r="W202">
        <v>48.33</v>
      </c>
      <c r="X202">
        <v>47.97</v>
      </c>
      <c r="Y202">
        <v>45.84</v>
      </c>
      <c r="Z202">
        <v>44.6</v>
      </c>
      <c r="AA202">
        <v>43.75</v>
      </c>
      <c r="AB202">
        <v>42.5</v>
      </c>
      <c r="AC202">
        <v>45.15</v>
      </c>
      <c r="AD202">
        <v>43.9</v>
      </c>
      <c r="AE202">
        <v>44.57</v>
      </c>
      <c r="AF202">
        <v>46.16</v>
      </c>
      <c r="AG202">
        <v>45.01</v>
      </c>
      <c r="AH202">
        <v>45.04</v>
      </c>
      <c r="AI202">
        <v>47.55</v>
      </c>
      <c r="AJ202">
        <v>48.75</v>
      </c>
      <c r="AK202">
        <v>49.53</v>
      </c>
      <c r="AL202">
        <v>49.02</v>
      </c>
      <c r="AM202">
        <v>48.9</v>
      </c>
      <c r="AN202">
        <v>48.83</v>
      </c>
      <c r="AO202">
        <v>47.59</v>
      </c>
      <c r="AP202">
        <v>47.23</v>
      </c>
      <c r="AQ202">
        <v>47.82</v>
      </c>
      <c r="AR202">
        <v>48.25</v>
      </c>
      <c r="AS202">
        <v>48.48</v>
      </c>
      <c r="AT202">
        <v>47.15</v>
      </c>
      <c r="AU202">
        <v>45.36</v>
      </c>
      <c r="AV202">
        <v>45.16</v>
      </c>
      <c r="AW202">
        <v>44.25</v>
      </c>
      <c r="AX202">
        <v>43.06</v>
      </c>
      <c r="AY202">
        <v>41.77</v>
      </c>
      <c r="AZ202">
        <v>44.76</v>
      </c>
      <c r="BA202">
        <v>43.59</v>
      </c>
      <c r="BB202">
        <v>43.36</v>
      </c>
      <c r="BC202">
        <v>44.71</v>
      </c>
      <c r="BD202">
        <v>42.26</v>
      </c>
      <c r="BE202">
        <v>41.93</v>
      </c>
      <c r="BF202">
        <v>41.23</v>
      </c>
      <c r="BG202">
        <v>40.72</v>
      </c>
      <c r="BH202">
        <v>38.35</v>
      </c>
      <c r="BI202">
        <v>39.47</v>
      </c>
      <c r="BJ202">
        <v>39.1</v>
      </c>
      <c r="BK202">
        <v>38.44</v>
      </c>
      <c r="BL202">
        <v>39.950000000000003</v>
      </c>
      <c r="BM202">
        <v>39.909999999999997</v>
      </c>
    </row>
    <row r="203" spans="1:65" x14ac:dyDescent="0.25">
      <c r="A203">
        <v>83.6</v>
      </c>
      <c r="B203">
        <v>83.55</v>
      </c>
      <c r="C203">
        <v>86.5</v>
      </c>
      <c r="D203">
        <v>84.8</v>
      </c>
      <c r="E203">
        <v>85.4</v>
      </c>
      <c r="F203">
        <v>84.95</v>
      </c>
      <c r="G203">
        <v>85.65</v>
      </c>
      <c r="H203">
        <v>84.1</v>
      </c>
      <c r="I203">
        <v>81.599999999999994</v>
      </c>
      <c r="J203">
        <v>83.4</v>
      </c>
      <c r="K203">
        <v>81.45</v>
      </c>
      <c r="L203">
        <v>82.55</v>
      </c>
      <c r="M203">
        <v>83.35</v>
      </c>
      <c r="N203">
        <v>83.5</v>
      </c>
      <c r="O203">
        <v>86.6</v>
      </c>
      <c r="P203">
        <v>84.85</v>
      </c>
      <c r="Q203">
        <v>81.95</v>
      </c>
      <c r="R203">
        <v>84.95</v>
      </c>
      <c r="S203">
        <v>89.6</v>
      </c>
      <c r="T203">
        <v>85.95</v>
      </c>
      <c r="U203">
        <v>89</v>
      </c>
      <c r="V203">
        <v>88.05</v>
      </c>
      <c r="W203">
        <v>84.95</v>
      </c>
      <c r="X203">
        <v>86.55</v>
      </c>
      <c r="Y203">
        <v>86.9</v>
      </c>
      <c r="Z203">
        <v>85.3</v>
      </c>
      <c r="AA203">
        <v>84.05</v>
      </c>
      <c r="AB203">
        <v>85.1</v>
      </c>
      <c r="AC203">
        <v>84.35</v>
      </c>
      <c r="AD203">
        <v>84.6</v>
      </c>
      <c r="AE203">
        <v>83.55</v>
      </c>
      <c r="AF203">
        <v>84.2</v>
      </c>
      <c r="AG203">
        <v>82.2</v>
      </c>
      <c r="AH203">
        <v>83.05</v>
      </c>
      <c r="AI203">
        <v>83.6</v>
      </c>
      <c r="AJ203">
        <v>83.55</v>
      </c>
      <c r="AK203">
        <v>83</v>
      </c>
      <c r="AL203">
        <v>82.95</v>
      </c>
      <c r="AM203">
        <v>81.900000000000006</v>
      </c>
      <c r="AN203">
        <v>79.95</v>
      </c>
      <c r="AO203">
        <v>80.8</v>
      </c>
      <c r="AP203">
        <v>78.45</v>
      </c>
      <c r="AQ203">
        <v>75.790000000000006</v>
      </c>
      <c r="AR203">
        <v>76.709999999999994</v>
      </c>
      <c r="AS203">
        <v>76.94</v>
      </c>
      <c r="AT203">
        <v>76.06</v>
      </c>
      <c r="AU203">
        <v>75</v>
      </c>
      <c r="AV203">
        <v>74.69</v>
      </c>
      <c r="AW203">
        <v>71.86</v>
      </c>
      <c r="AX203">
        <v>70.91</v>
      </c>
      <c r="AY203">
        <v>68.790000000000006</v>
      </c>
      <c r="AZ203">
        <v>66.709999999999994</v>
      </c>
      <c r="BA203">
        <v>67.47</v>
      </c>
      <c r="BB203">
        <v>68.89</v>
      </c>
      <c r="BC203">
        <v>66.41</v>
      </c>
      <c r="BD203">
        <v>64.06</v>
      </c>
      <c r="BE203">
        <v>62.92</v>
      </c>
      <c r="BF203">
        <v>62.19</v>
      </c>
      <c r="BG203">
        <v>62.39</v>
      </c>
      <c r="BH203">
        <v>60.01</v>
      </c>
      <c r="BI203">
        <v>60.76</v>
      </c>
      <c r="BJ203">
        <v>58.43</v>
      </c>
      <c r="BK203">
        <v>57.03</v>
      </c>
      <c r="BL203">
        <v>60.03</v>
      </c>
      <c r="BM203">
        <v>60.44</v>
      </c>
    </row>
    <row r="204" spans="1:65" x14ac:dyDescent="0.25">
      <c r="A204">
        <v>2.48</v>
      </c>
      <c r="B204">
        <v>2.3650000000000002</v>
      </c>
      <c r="C204">
        <v>2.5</v>
      </c>
      <c r="D204">
        <v>2.5792999999999999</v>
      </c>
      <c r="E204">
        <v>2.7</v>
      </c>
      <c r="F204">
        <v>2.7</v>
      </c>
      <c r="G204">
        <v>2.5505</v>
      </c>
      <c r="H204">
        <v>2.6139999999999999</v>
      </c>
      <c r="I204">
        <v>2.64</v>
      </c>
      <c r="J204">
        <v>2.6</v>
      </c>
      <c r="K204">
        <v>2.5499999999999998</v>
      </c>
      <c r="L204">
        <v>2.64</v>
      </c>
      <c r="M204">
        <v>2.5299999999999998</v>
      </c>
      <c r="N204">
        <v>2.4201000000000001</v>
      </c>
      <c r="O204">
        <v>2.5</v>
      </c>
      <c r="P204">
        <v>2.5</v>
      </c>
      <c r="Q204">
        <v>2.4500000000000002</v>
      </c>
      <c r="R204">
        <v>2.63</v>
      </c>
      <c r="S204">
        <v>2.57</v>
      </c>
      <c r="T204">
        <v>2.4500000000000002</v>
      </c>
      <c r="U204">
        <v>2.6</v>
      </c>
      <c r="V204">
        <v>2.64</v>
      </c>
      <c r="W204">
        <v>2.4824000000000002</v>
      </c>
      <c r="X204">
        <v>2.54</v>
      </c>
      <c r="Y204">
        <v>2.5499999999999998</v>
      </c>
      <c r="Z204">
        <v>2.4700000000000002</v>
      </c>
      <c r="AA204">
        <v>2.4750000000000001</v>
      </c>
      <c r="AB204">
        <v>2.5299999999999998</v>
      </c>
      <c r="AC204">
        <v>2.59</v>
      </c>
      <c r="AD204">
        <v>2.61</v>
      </c>
      <c r="AE204">
        <v>2.57</v>
      </c>
      <c r="AF204">
        <v>2.5299999999999998</v>
      </c>
      <c r="AG204">
        <v>2.5</v>
      </c>
      <c r="AH204">
        <v>2.5049999999999999</v>
      </c>
      <c r="AI204">
        <v>2.5299999999999998</v>
      </c>
      <c r="AJ204">
        <v>2.59</v>
      </c>
      <c r="AK204">
        <v>2.42</v>
      </c>
      <c r="AL204">
        <v>2.5099999999999998</v>
      </c>
      <c r="AM204">
        <v>2.5</v>
      </c>
      <c r="AN204">
        <v>2.5</v>
      </c>
      <c r="AO204">
        <v>2.4300000000000002</v>
      </c>
      <c r="AP204">
        <v>2.5</v>
      </c>
      <c r="AQ204">
        <v>2.58</v>
      </c>
      <c r="AR204">
        <v>2.6</v>
      </c>
      <c r="AS204">
        <v>2.6</v>
      </c>
      <c r="AT204">
        <v>2.5099999999999998</v>
      </c>
      <c r="AU204">
        <v>2.69</v>
      </c>
      <c r="AV204">
        <v>2.65</v>
      </c>
      <c r="AW204">
        <v>2.65</v>
      </c>
      <c r="AX204">
        <v>2.5499999999999998</v>
      </c>
      <c r="AY204">
        <v>2.52</v>
      </c>
      <c r="AZ204">
        <v>2.6194000000000002</v>
      </c>
      <c r="BA204">
        <v>2.42</v>
      </c>
      <c r="BB204">
        <v>2.42</v>
      </c>
      <c r="BC204">
        <v>2.4</v>
      </c>
      <c r="BD204">
        <v>2.36</v>
      </c>
      <c r="BE204">
        <v>2.46</v>
      </c>
      <c r="BF204">
        <v>2.2200000000000002</v>
      </c>
      <c r="BG204">
        <v>2.23</v>
      </c>
      <c r="BH204">
        <v>2.35</v>
      </c>
      <c r="BI204">
        <v>2.4900000000000002</v>
      </c>
      <c r="BJ204">
        <v>2.31</v>
      </c>
      <c r="BK204">
        <v>2.2999999999999998</v>
      </c>
      <c r="BL204">
        <v>2.36</v>
      </c>
      <c r="BM204">
        <v>2.2099000000000002</v>
      </c>
    </row>
    <row r="205" spans="1:65" x14ac:dyDescent="0.25">
      <c r="A205">
        <v>71.489999999999995</v>
      </c>
      <c r="B205">
        <v>70.47</v>
      </c>
      <c r="C205">
        <v>69.86</v>
      </c>
      <c r="D205">
        <v>69.16</v>
      </c>
      <c r="E205">
        <v>69.739999999999995</v>
      </c>
      <c r="F205">
        <v>68.63</v>
      </c>
      <c r="G205">
        <v>68.52</v>
      </c>
      <c r="H205">
        <v>67.180000000000007</v>
      </c>
      <c r="I205">
        <v>66.650000000000006</v>
      </c>
      <c r="J205">
        <v>66.84</v>
      </c>
      <c r="K205">
        <v>76.97</v>
      </c>
      <c r="L205">
        <v>76.61</v>
      </c>
      <c r="M205">
        <v>76.900000000000006</v>
      </c>
      <c r="N205">
        <v>76.45</v>
      </c>
      <c r="O205">
        <v>76.7</v>
      </c>
      <c r="P205">
        <v>77.010000000000005</v>
      </c>
      <c r="Q205">
        <v>77.099999999999994</v>
      </c>
      <c r="R205">
        <v>77.2</v>
      </c>
      <c r="S205">
        <v>77.84</v>
      </c>
      <c r="T205">
        <v>77.38</v>
      </c>
      <c r="U205">
        <v>77.400000000000006</v>
      </c>
      <c r="V205">
        <v>77.23</v>
      </c>
      <c r="W205">
        <v>77.48</v>
      </c>
      <c r="X205">
        <v>77.05</v>
      </c>
      <c r="Y205">
        <v>77.31</v>
      </c>
      <c r="Z205">
        <v>76.87</v>
      </c>
      <c r="AA205">
        <v>76.53</v>
      </c>
      <c r="AB205">
        <v>76.489999999999995</v>
      </c>
      <c r="AC205">
        <v>76.42</v>
      </c>
      <c r="AD205">
        <v>75.88</v>
      </c>
      <c r="AE205">
        <v>76.510000000000005</v>
      </c>
      <c r="AF205">
        <v>76.41</v>
      </c>
      <c r="AG205">
        <v>75.989999999999995</v>
      </c>
      <c r="AH205">
        <v>75.89</v>
      </c>
      <c r="AI205">
        <v>76</v>
      </c>
      <c r="AJ205">
        <v>76.12</v>
      </c>
      <c r="AK205">
        <v>75.709999999999994</v>
      </c>
      <c r="AL205">
        <v>75.75</v>
      </c>
      <c r="AM205">
        <v>75.75</v>
      </c>
      <c r="AN205">
        <v>75.319999999999993</v>
      </c>
      <c r="AO205">
        <v>75.23</v>
      </c>
      <c r="AP205">
        <v>75.56</v>
      </c>
      <c r="AQ205">
        <v>75.67</v>
      </c>
      <c r="AR205">
        <v>75.62</v>
      </c>
      <c r="AS205">
        <v>75.819999999999993</v>
      </c>
      <c r="AT205">
        <v>75.48</v>
      </c>
      <c r="AU205">
        <v>75.28</v>
      </c>
      <c r="AV205">
        <v>75.03</v>
      </c>
      <c r="AW205">
        <v>74.739999999999995</v>
      </c>
      <c r="AX205">
        <v>73.930000000000007</v>
      </c>
      <c r="AY205">
        <v>74.010000000000005</v>
      </c>
      <c r="AZ205">
        <v>74.180000000000007</v>
      </c>
      <c r="BA205">
        <v>74.260000000000005</v>
      </c>
      <c r="BB205">
        <v>74.989999999999995</v>
      </c>
      <c r="BC205">
        <v>75.099999999999994</v>
      </c>
      <c r="BD205">
        <v>74.569999999999993</v>
      </c>
      <c r="BE205">
        <v>74.23</v>
      </c>
      <c r="BF205">
        <v>74.239999999999995</v>
      </c>
      <c r="BG205">
        <v>74.33</v>
      </c>
      <c r="BH205">
        <v>73.25</v>
      </c>
      <c r="BI205">
        <v>75.25</v>
      </c>
      <c r="BJ205">
        <v>74.75</v>
      </c>
      <c r="BK205">
        <v>74.489999999999995</v>
      </c>
      <c r="BL205">
        <v>74.87</v>
      </c>
      <c r="BM205">
        <v>75.02</v>
      </c>
    </row>
    <row r="206" spans="1:65" x14ac:dyDescent="0.25">
      <c r="A206">
        <v>14.95</v>
      </c>
      <c r="B206">
        <v>14.97</v>
      </c>
      <c r="C206">
        <v>14.86</v>
      </c>
      <c r="D206">
        <v>15.06</v>
      </c>
      <c r="E206">
        <v>15.19</v>
      </c>
      <c r="F206">
        <v>15.47</v>
      </c>
      <c r="G206">
        <v>15.6</v>
      </c>
      <c r="H206">
        <v>14.7</v>
      </c>
      <c r="I206">
        <v>13.73</v>
      </c>
      <c r="J206">
        <v>13.17</v>
      </c>
      <c r="K206">
        <v>12.39</v>
      </c>
      <c r="L206">
        <v>13.01</v>
      </c>
      <c r="M206">
        <v>12.95</v>
      </c>
      <c r="N206">
        <v>13.15</v>
      </c>
      <c r="O206">
        <v>13.14</v>
      </c>
      <c r="P206">
        <v>13.24</v>
      </c>
      <c r="Q206">
        <v>13.07</v>
      </c>
      <c r="R206">
        <v>12.83</v>
      </c>
      <c r="S206">
        <v>13.54</v>
      </c>
      <c r="T206">
        <v>13.34</v>
      </c>
      <c r="U206">
        <v>13.77</v>
      </c>
      <c r="V206">
        <v>13.5</v>
      </c>
      <c r="W206">
        <v>13.65</v>
      </c>
      <c r="X206">
        <v>13.14</v>
      </c>
      <c r="Y206">
        <v>12.84</v>
      </c>
      <c r="Z206">
        <v>11.86</v>
      </c>
      <c r="AA206">
        <v>11.83</v>
      </c>
      <c r="AB206">
        <v>11.77</v>
      </c>
      <c r="AC206">
        <v>12.16</v>
      </c>
      <c r="AD206">
        <v>12.71</v>
      </c>
      <c r="AE206">
        <v>12.36</v>
      </c>
      <c r="AF206">
        <v>12.25</v>
      </c>
      <c r="AG206">
        <v>11.99</v>
      </c>
      <c r="AH206">
        <v>12.12</v>
      </c>
      <c r="AI206">
        <v>12.17</v>
      </c>
      <c r="AJ206">
        <v>12.2</v>
      </c>
      <c r="AK206">
        <v>12.29</v>
      </c>
      <c r="AL206">
        <v>12.23</v>
      </c>
      <c r="AM206">
        <v>12.18</v>
      </c>
      <c r="AN206">
        <v>12.02</v>
      </c>
      <c r="AO206">
        <v>12.09</v>
      </c>
      <c r="AP206">
        <v>11.84</v>
      </c>
      <c r="AQ206">
        <v>11.7</v>
      </c>
      <c r="AR206">
        <v>12.08</v>
      </c>
      <c r="AS206">
        <v>12.41</v>
      </c>
      <c r="AT206">
        <v>12.5</v>
      </c>
      <c r="AU206">
        <v>12.75</v>
      </c>
      <c r="AV206">
        <v>12.44</v>
      </c>
      <c r="AW206">
        <v>12.86</v>
      </c>
      <c r="AX206">
        <v>12.28</v>
      </c>
      <c r="AY206">
        <v>12.02</v>
      </c>
      <c r="AZ206">
        <v>11.99</v>
      </c>
      <c r="BA206">
        <v>11.7</v>
      </c>
      <c r="BB206">
        <v>11.94</v>
      </c>
      <c r="BC206">
        <v>11.6</v>
      </c>
      <c r="BD206">
        <v>10.94</v>
      </c>
      <c r="BE206">
        <v>10.9</v>
      </c>
      <c r="BF206">
        <v>10.72</v>
      </c>
      <c r="BG206">
        <v>10.25</v>
      </c>
      <c r="BH206">
        <v>9.77</v>
      </c>
      <c r="BI206">
        <v>10.130000000000001</v>
      </c>
      <c r="BJ206">
        <v>10.119999999999999</v>
      </c>
      <c r="BK206">
        <v>9.4499999999999993</v>
      </c>
      <c r="BL206">
        <v>9.58</v>
      </c>
      <c r="BM206">
        <v>9.56</v>
      </c>
    </row>
    <row r="207" spans="1:65" x14ac:dyDescent="0.25">
      <c r="A207">
        <v>28.42</v>
      </c>
      <c r="B207">
        <v>29.95</v>
      </c>
      <c r="C207">
        <v>28.48</v>
      </c>
      <c r="D207">
        <v>29.42</v>
      </c>
      <c r="E207">
        <v>29.55</v>
      </c>
      <c r="F207">
        <v>30.3</v>
      </c>
      <c r="G207">
        <v>31.04</v>
      </c>
      <c r="H207">
        <v>31.84</v>
      </c>
      <c r="I207">
        <v>32.42</v>
      </c>
      <c r="J207">
        <v>32.299999999999997</v>
      </c>
      <c r="K207">
        <v>30.93</v>
      </c>
      <c r="L207">
        <v>31.45</v>
      </c>
      <c r="M207">
        <v>31.25</v>
      </c>
      <c r="N207">
        <v>31.49</v>
      </c>
      <c r="O207">
        <v>32</v>
      </c>
      <c r="P207">
        <v>33.08</v>
      </c>
      <c r="Q207">
        <v>33.69</v>
      </c>
      <c r="R207">
        <v>34.630000000000003</v>
      </c>
      <c r="S207">
        <v>34.57</v>
      </c>
      <c r="T207">
        <v>35.25</v>
      </c>
      <c r="U207">
        <v>36.28</v>
      </c>
      <c r="V207">
        <v>34.71</v>
      </c>
      <c r="W207">
        <v>36.270000000000003</v>
      </c>
      <c r="X207">
        <v>36.840000000000003</v>
      </c>
      <c r="Y207">
        <v>35.94</v>
      </c>
      <c r="Z207">
        <v>35.89</v>
      </c>
      <c r="AA207">
        <v>36.81</v>
      </c>
      <c r="AB207">
        <v>37.65</v>
      </c>
      <c r="AC207">
        <v>38.01</v>
      </c>
      <c r="AD207">
        <v>37.04</v>
      </c>
      <c r="AE207">
        <v>37.26</v>
      </c>
      <c r="AF207">
        <v>36.21</v>
      </c>
      <c r="AG207">
        <v>35.49</v>
      </c>
      <c r="AH207">
        <v>36.85</v>
      </c>
      <c r="AI207">
        <v>35.869999999999997</v>
      </c>
      <c r="AJ207">
        <v>36.97</v>
      </c>
      <c r="AK207">
        <v>35.479999999999997</v>
      </c>
      <c r="AL207">
        <v>35.43</v>
      </c>
      <c r="AM207">
        <v>37.28</v>
      </c>
      <c r="AN207">
        <v>36.590000000000003</v>
      </c>
      <c r="AO207">
        <v>36.68</v>
      </c>
      <c r="AP207">
        <v>36.79</v>
      </c>
      <c r="AQ207">
        <v>35.619999999999997</v>
      </c>
      <c r="AR207">
        <v>34.340000000000003</v>
      </c>
      <c r="AS207">
        <v>35.51</v>
      </c>
      <c r="AT207">
        <v>34.159999999999997</v>
      </c>
      <c r="AU207">
        <v>33.92</v>
      </c>
      <c r="AV207">
        <v>32.46</v>
      </c>
      <c r="AW207">
        <v>31.73</v>
      </c>
      <c r="AX207">
        <v>29.7</v>
      </c>
      <c r="AY207">
        <v>29.36</v>
      </c>
      <c r="AZ207">
        <v>31</v>
      </c>
      <c r="BA207">
        <v>30.93</v>
      </c>
      <c r="BB207">
        <v>36.46</v>
      </c>
      <c r="BC207">
        <v>35.57</v>
      </c>
      <c r="BD207">
        <v>34.68</v>
      </c>
      <c r="BE207">
        <v>32.24</v>
      </c>
      <c r="BF207">
        <v>33.61</v>
      </c>
      <c r="BG207">
        <v>33.49</v>
      </c>
      <c r="BH207">
        <v>31.06</v>
      </c>
      <c r="BI207">
        <v>32.520000000000003</v>
      </c>
      <c r="BJ207">
        <v>31.95</v>
      </c>
      <c r="BK207">
        <v>31.93</v>
      </c>
      <c r="BL207">
        <v>33.6</v>
      </c>
      <c r="BM207">
        <v>36.32</v>
      </c>
    </row>
    <row r="208" spans="1:65" x14ac:dyDescent="0.25">
      <c r="A208">
        <v>21.31</v>
      </c>
      <c r="B208">
        <v>21.7</v>
      </c>
      <c r="C208">
        <v>21.9</v>
      </c>
      <c r="D208">
        <v>22.23</v>
      </c>
      <c r="E208">
        <v>22.29</v>
      </c>
      <c r="F208">
        <v>22.87</v>
      </c>
      <c r="G208">
        <v>22.56</v>
      </c>
      <c r="H208">
        <v>21.49</v>
      </c>
      <c r="I208">
        <v>23.21</v>
      </c>
      <c r="J208">
        <v>22.74</v>
      </c>
      <c r="K208">
        <v>21.72</v>
      </c>
      <c r="L208">
        <v>23</v>
      </c>
      <c r="M208">
        <v>23.44</v>
      </c>
      <c r="N208">
        <v>22.97</v>
      </c>
      <c r="O208">
        <v>23.12</v>
      </c>
      <c r="P208">
        <v>23.97</v>
      </c>
      <c r="Q208">
        <v>24.42</v>
      </c>
      <c r="R208">
        <v>25.07</v>
      </c>
      <c r="S208">
        <v>25.42</v>
      </c>
      <c r="T208">
        <v>24.57</v>
      </c>
      <c r="U208">
        <v>25.46</v>
      </c>
      <c r="V208">
        <v>25.28</v>
      </c>
      <c r="W208">
        <v>25.45</v>
      </c>
      <c r="X208">
        <v>23.17</v>
      </c>
      <c r="Y208">
        <v>23.91</v>
      </c>
      <c r="Z208">
        <v>23.45</v>
      </c>
      <c r="AA208">
        <v>23.79</v>
      </c>
      <c r="AB208">
        <v>23.39</v>
      </c>
      <c r="AC208">
        <v>23.89</v>
      </c>
      <c r="AD208">
        <v>23.96</v>
      </c>
      <c r="AE208">
        <v>24.17</v>
      </c>
      <c r="AF208">
        <v>24.24</v>
      </c>
      <c r="AG208">
        <v>24.48</v>
      </c>
      <c r="AH208">
        <v>24.74</v>
      </c>
      <c r="AI208">
        <v>24.62</v>
      </c>
      <c r="AJ208">
        <v>24.63</v>
      </c>
      <c r="AK208">
        <v>23.95</v>
      </c>
      <c r="AL208">
        <v>24.02</v>
      </c>
      <c r="AM208">
        <v>23.04</v>
      </c>
      <c r="AN208">
        <v>22.24</v>
      </c>
      <c r="AO208">
        <v>21.84</v>
      </c>
      <c r="AP208">
        <v>20.97</v>
      </c>
      <c r="AQ208">
        <v>20.83</v>
      </c>
      <c r="AR208">
        <v>20.45</v>
      </c>
      <c r="AS208">
        <v>21</v>
      </c>
      <c r="AT208">
        <v>20.48</v>
      </c>
      <c r="AU208">
        <v>20.38</v>
      </c>
      <c r="AV208">
        <v>20.420000000000002</v>
      </c>
      <c r="AW208">
        <v>20.07</v>
      </c>
      <c r="AX208">
        <v>20</v>
      </c>
      <c r="AY208">
        <v>19.82</v>
      </c>
      <c r="AZ208">
        <v>20.27</v>
      </c>
      <c r="BA208">
        <v>19.420000000000002</v>
      </c>
      <c r="BB208">
        <v>21.18</v>
      </c>
      <c r="BC208">
        <v>20.81</v>
      </c>
      <c r="BD208">
        <v>20.81</v>
      </c>
      <c r="BE208">
        <v>20.63</v>
      </c>
      <c r="BF208">
        <v>20.190000000000001</v>
      </c>
      <c r="BG208">
        <v>20.05</v>
      </c>
      <c r="BH208">
        <v>18.89</v>
      </c>
      <c r="BI208">
        <v>19.88</v>
      </c>
      <c r="BJ208">
        <v>19.440000000000001</v>
      </c>
      <c r="BK208">
        <v>19</v>
      </c>
      <c r="BL208">
        <v>18.57</v>
      </c>
      <c r="BM208">
        <v>18.559999999999999</v>
      </c>
    </row>
    <row r="209" spans="1:65" x14ac:dyDescent="0.25">
      <c r="A209">
        <v>3.9</v>
      </c>
      <c r="B209">
        <v>3.94</v>
      </c>
      <c r="C209">
        <v>3.83</v>
      </c>
      <c r="D209">
        <v>3.86</v>
      </c>
      <c r="E209">
        <v>3.88</v>
      </c>
      <c r="F209">
        <v>3.77</v>
      </c>
      <c r="G209">
        <v>3.75</v>
      </c>
      <c r="H209">
        <v>3.67</v>
      </c>
      <c r="I209">
        <v>3.72</v>
      </c>
      <c r="J209">
        <v>3.77</v>
      </c>
      <c r="K209">
        <v>3.68</v>
      </c>
      <c r="L209">
        <v>3.77</v>
      </c>
      <c r="M209">
        <v>3.75</v>
      </c>
      <c r="N209">
        <v>3.89</v>
      </c>
      <c r="O209">
        <v>4.09</v>
      </c>
      <c r="P209">
        <v>4.18</v>
      </c>
      <c r="Q209">
        <v>4.1100000000000003</v>
      </c>
      <c r="R209">
        <v>4.34</v>
      </c>
      <c r="S209">
        <v>4.57</v>
      </c>
      <c r="T209">
        <v>4.5599999999999996</v>
      </c>
      <c r="U209">
        <v>4.6900000000000004</v>
      </c>
      <c r="V209">
        <v>4.59</v>
      </c>
      <c r="W209">
        <v>4.3899999999999997</v>
      </c>
      <c r="X209">
        <v>4.38</v>
      </c>
      <c r="Y209">
        <v>4.3899999999999997</v>
      </c>
      <c r="Z209">
        <v>4.2300000000000004</v>
      </c>
      <c r="AA209">
        <v>4.26</v>
      </c>
      <c r="AB209">
        <v>4.1399999999999997</v>
      </c>
      <c r="AC209">
        <v>4.13</v>
      </c>
      <c r="AD209">
        <v>4.05</v>
      </c>
      <c r="AE209">
        <v>4.08</v>
      </c>
      <c r="AF209">
        <v>4.1100000000000003</v>
      </c>
      <c r="AG209">
        <v>4.25</v>
      </c>
      <c r="AH209">
        <v>4.16</v>
      </c>
      <c r="AI209">
        <v>4.25</v>
      </c>
      <c r="AJ209">
        <v>4.53</v>
      </c>
      <c r="AK209">
        <v>4.42</v>
      </c>
      <c r="AL209">
        <v>4.42</v>
      </c>
      <c r="AM209">
        <v>4.41</v>
      </c>
      <c r="AN209">
        <v>4.45</v>
      </c>
      <c r="AO209">
        <v>4.38</v>
      </c>
      <c r="AP209">
        <v>4.3099999999999996</v>
      </c>
      <c r="AQ209">
        <v>4.4000000000000004</v>
      </c>
      <c r="AR209">
        <v>4.3499999999999996</v>
      </c>
      <c r="AS209">
        <v>4.5</v>
      </c>
      <c r="AT209">
        <v>4.55</v>
      </c>
      <c r="AU209">
        <v>4.6100000000000003</v>
      </c>
      <c r="AV209">
        <v>5.08</v>
      </c>
      <c r="AW209">
        <v>5.05</v>
      </c>
      <c r="AX209">
        <v>5</v>
      </c>
      <c r="AY209">
        <v>4.1100000000000003</v>
      </c>
      <c r="AZ209">
        <v>4.09</v>
      </c>
      <c r="BA209">
        <v>4.1100000000000003</v>
      </c>
      <c r="BB209">
        <v>4.2</v>
      </c>
      <c r="BC209">
        <v>4.17</v>
      </c>
      <c r="BD209">
        <v>4.0199999999999996</v>
      </c>
      <c r="BE209">
        <v>3.95</v>
      </c>
      <c r="BF209">
        <v>3.83</v>
      </c>
      <c r="BG209">
        <v>3.82</v>
      </c>
      <c r="BH209">
        <v>3.7</v>
      </c>
      <c r="BI209">
        <v>3.63</v>
      </c>
      <c r="BJ209">
        <v>3.5</v>
      </c>
      <c r="BK209">
        <v>3.33</v>
      </c>
      <c r="BL209">
        <v>3.38</v>
      </c>
      <c r="BM209">
        <v>3.64</v>
      </c>
    </row>
    <row r="210" spans="1:65" x14ac:dyDescent="0.25">
      <c r="A210">
        <v>35.49</v>
      </c>
      <c r="B210">
        <v>36.25</v>
      </c>
      <c r="C210">
        <v>35.69</v>
      </c>
      <c r="D210">
        <v>35.96</v>
      </c>
      <c r="E210">
        <v>36</v>
      </c>
      <c r="F210">
        <v>34.880000000000003</v>
      </c>
      <c r="G210">
        <v>36.58</v>
      </c>
      <c r="H210">
        <v>35.590000000000003</v>
      </c>
      <c r="I210">
        <v>35.380000000000003</v>
      </c>
      <c r="J210">
        <v>34.49</v>
      </c>
      <c r="K210">
        <v>33.71</v>
      </c>
      <c r="L210">
        <v>35.520000000000003</v>
      </c>
      <c r="M210">
        <v>34.96</v>
      </c>
      <c r="N210">
        <v>34.25</v>
      </c>
      <c r="O210">
        <v>34.68</v>
      </c>
      <c r="P210">
        <v>36.25</v>
      </c>
      <c r="Q210">
        <v>35.770000000000003</v>
      </c>
      <c r="R210">
        <v>35.47</v>
      </c>
      <c r="S210">
        <v>38.549999999999997</v>
      </c>
      <c r="T210">
        <v>38.31</v>
      </c>
      <c r="U210">
        <v>37.65</v>
      </c>
      <c r="V210">
        <v>37.31</v>
      </c>
      <c r="W210">
        <v>36.99</v>
      </c>
      <c r="X210">
        <v>36.21</v>
      </c>
      <c r="Y210">
        <v>35.67</v>
      </c>
      <c r="Z210">
        <v>36.9</v>
      </c>
      <c r="AA210">
        <v>37.96</v>
      </c>
      <c r="AB210">
        <v>38.21</v>
      </c>
      <c r="AC210">
        <v>38.409999999999997</v>
      </c>
      <c r="AD210">
        <v>36.56</v>
      </c>
      <c r="AE210">
        <v>36.450000000000003</v>
      </c>
      <c r="AF210">
        <v>35.5</v>
      </c>
      <c r="AG210">
        <v>34.74</v>
      </c>
      <c r="AH210">
        <v>36.1</v>
      </c>
      <c r="AI210">
        <v>36.380000000000003</v>
      </c>
      <c r="AJ210">
        <v>39.31</v>
      </c>
      <c r="AK210">
        <v>38.97</v>
      </c>
      <c r="AL210">
        <v>39.92</v>
      </c>
      <c r="AM210">
        <v>38.26</v>
      </c>
      <c r="AN210">
        <v>38.5</v>
      </c>
      <c r="AO210">
        <v>38.49</v>
      </c>
      <c r="AP210">
        <v>38.72</v>
      </c>
      <c r="AQ210">
        <v>35.54</v>
      </c>
      <c r="AR210">
        <v>35.1</v>
      </c>
      <c r="AS210">
        <v>36.14</v>
      </c>
      <c r="AT210">
        <v>32.200000000000003</v>
      </c>
      <c r="AU210">
        <v>31.16</v>
      </c>
      <c r="AV210">
        <v>30.81</v>
      </c>
      <c r="AW210">
        <v>31.39</v>
      </c>
      <c r="AX210">
        <v>29.28</v>
      </c>
      <c r="AY210">
        <v>28.08</v>
      </c>
      <c r="AZ210">
        <v>28.15</v>
      </c>
      <c r="BA210">
        <v>27.98</v>
      </c>
      <c r="BB210">
        <v>28.75</v>
      </c>
      <c r="BC210">
        <v>28.65</v>
      </c>
      <c r="BD210">
        <v>27.23</v>
      </c>
      <c r="BE210">
        <v>22.26</v>
      </c>
      <c r="BF210">
        <v>22.65</v>
      </c>
      <c r="BG210">
        <v>22.54</v>
      </c>
      <c r="BH210">
        <v>20.81</v>
      </c>
      <c r="BI210">
        <v>21.14</v>
      </c>
      <c r="BJ210">
        <v>20.48</v>
      </c>
      <c r="BK210">
        <v>19.079999999999998</v>
      </c>
      <c r="BL210">
        <v>19.940000000000001</v>
      </c>
      <c r="BM210">
        <v>20.190000000000001</v>
      </c>
    </row>
    <row r="211" spans="1:65" x14ac:dyDescent="0.25">
      <c r="A211">
        <v>37.4</v>
      </c>
      <c r="B211">
        <v>36.700000000000003</v>
      </c>
      <c r="C211">
        <v>36.6</v>
      </c>
      <c r="D211">
        <v>38.1</v>
      </c>
      <c r="E211">
        <v>38.049999999999997</v>
      </c>
      <c r="F211">
        <v>39.549999999999997</v>
      </c>
      <c r="G211">
        <v>39</v>
      </c>
      <c r="H211">
        <v>38.700000000000003</v>
      </c>
      <c r="I211">
        <v>38.75</v>
      </c>
      <c r="J211">
        <v>39.6</v>
      </c>
      <c r="K211">
        <v>38.5</v>
      </c>
      <c r="L211">
        <v>37.950000000000003</v>
      </c>
      <c r="M211">
        <v>38.1</v>
      </c>
      <c r="N211">
        <v>38.200000000000003</v>
      </c>
      <c r="O211">
        <v>38.9</v>
      </c>
      <c r="P211">
        <v>39.75</v>
      </c>
      <c r="Q211">
        <v>39.700000000000003</v>
      </c>
      <c r="R211">
        <v>39.25</v>
      </c>
      <c r="S211">
        <v>38.450000000000003</v>
      </c>
      <c r="T211">
        <v>38.5</v>
      </c>
      <c r="U211">
        <v>39.549999999999997</v>
      </c>
      <c r="V211">
        <v>38.6</v>
      </c>
      <c r="W211">
        <v>38.549999999999997</v>
      </c>
      <c r="X211">
        <v>39.25</v>
      </c>
      <c r="Y211">
        <v>39</v>
      </c>
      <c r="Z211">
        <v>37.6</v>
      </c>
      <c r="AA211">
        <v>37.049999999999997</v>
      </c>
      <c r="AB211">
        <v>37.450000000000003</v>
      </c>
      <c r="AC211">
        <v>37.950000000000003</v>
      </c>
      <c r="AD211">
        <v>34.950000000000003</v>
      </c>
      <c r="AE211">
        <v>34.475000000000001</v>
      </c>
      <c r="AF211">
        <v>34.65</v>
      </c>
      <c r="AG211">
        <v>33.799999999999997</v>
      </c>
      <c r="AH211">
        <v>34.200000000000003</v>
      </c>
      <c r="AI211">
        <v>33.700000000000003</v>
      </c>
      <c r="AJ211">
        <v>33.1</v>
      </c>
      <c r="AK211">
        <v>31.4</v>
      </c>
      <c r="AL211">
        <v>31.65</v>
      </c>
      <c r="AM211">
        <v>32.700000000000003</v>
      </c>
      <c r="AN211">
        <v>30</v>
      </c>
      <c r="AO211">
        <v>31.35</v>
      </c>
      <c r="AP211">
        <v>31.65</v>
      </c>
      <c r="AQ211">
        <v>31.17</v>
      </c>
      <c r="AR211">
        <v>30.79</v>
      </c>
      <c r="AS211">
        <v>32.01</v>
      </c>
      <c r="AT211">
        <v>30.59</v>
      </c>
      <c r="AU211">
        <v>30.89</v>
      </c>
      <c r="AV211">
        <v>31</v>
      </c>
      <c r="AW211">
        <v>30.6</v>
      </c>
      <c r="AX211">
        <v>29.33</v>
      </c>
      <c r="AY211">
        <v>29</v>
      </c>
      <c r="AZ211">
        <v>29.41</v>
      </c>
      <c r="BA211">
        <v>29.14</v>
      </c>
      <c r="BB211">
        <v>30.47</v>
      </c>
      <c r="BC211">
        <v>30.32</v>
      </c>
      <c r="BD211">
        <v>29.33</v>
      </c>
      <c r="BE211">
        <v>29.13</v>
      </c>
      <c r="BF211">
        <v>27.71</v>
      </c>
      <c r="BG211">
        <v>27.71</v>
      </c>
      <c r="BH211">
        <v>25.53</v>
      </c>
      <c r="BI211">
        <v>27.13</v>
      </c>
      <c r="BJ211">
        <v>27.59</v>
      </c>
      <c r="BK211">
        <v>27.27</v>
      </c>
      <c r="BL211">
        <v>26.87</v>
      </c>
      <c r="BM211">
        <v>27.76</v>
      </c>
    </row>
    <row r="212" spans="1:65" x14ac:dyDescent="0.25">
      <c r="A212">
        <v>4.2750000000000004</v>
      </c>
      <c r="B212">
        <v>4.25</v>
      </c>
      <c r="C212">
        <v>4.4000000000000004</v>
      </c>
      <c r="D212">
        <v>4.2</v>
      </c>
      <c r="E212">
        <v>4.45</v>
      </c>
      <c r="F212">
        <v>5.0999999999999996</v>
      </c>
      <c r="G212">
        <v>4.5250000000000004</v>
      </c>
      <c r="H212">
        <v>4.45</v>
      </c>
      <c r="I212">
        <v>4.625</v>
      </c>
      <c r="J212">
        <v>4.75</v>
      </c>
      <c r="K212">
        <v>4.6500000000000004</v>
      </c>
      <c r="L212">
        <v>4.7</v>
      </c>
      <c r="M212">
        <v>4.5</v>
      </c>
      <c r="N212">
        <v>4.6500000000000004</v>
      </c>
      <c r="O212">
        <v>4.5999999999999996</v>
      </c>
      <c r="P212">
        <v>4.75</v>
      </c>
      <c r="Q212">
        <v>4.7</v>
      </c>
      <c r="R212">
        <v>4.75</v>
      </c>
      <c r="S212">
        <v>4.95</v>
      </c>
      <c r="T212">
        <v>5.05</v>
      </c>
      <c r="U212">
        <v>5.2</v>
      </c>
      <c r="V212">
        <v>5.3</v>
      </c>
      <c r="W212">
        <v>5.45</v>
      </c>
      <c r="X212">
        <v>5.35</v>
      </c>
      <c r="Y212">
        <v>5.35</v>
      </c>
      <c r="Z212">
        <v>5.05</v>
      </c>
      <c r="AA212">
        <v>5.05</v>
      </c>
      <c r="AB212">
        <v>4.8</v>
      </c>
      <c r="AC212">
        <v>4.9000000000000004</v>
      </c>
      <c r="AD212">
        <v>4.8</v>
      </c>
      <c r="AE212">
        <v>4.8</v>
      </c>
      <c r="AF212">
        <v>4.6749999999999998</v>
      </c>
      <c r="AG212">
        <v>4.8</v>
      </c>
      <c r="AH212">
        <v>4.75</v>
      </c>
      <c r="AI212">
        <v>4.7</v>
      </c>
      <c r="AJ212">
        <v>4.8</v>
      </c>
      <c r="AK212">
        <v>4.95</v>
      </c>
      <c r="AL212">
        <v>5</v>
      </c>
      <c r="AM212">
        <v>5</v>
      </c>
      <c r="AN212">
        <v>5.25</v>
      </c>
      <c r="AO212">
        <v>5.4</v>
      </c>
      <c r="AP212">
        <v>5.25</v>
      </c>
      <c r="AQ212">
        <v>5.38</v>
      </c>
      <c r="AR212">
        <v>5.28</v>
      </c>
      <c r="AS212">
        <v>5.29</v>
      </c>
      <c r="AT212">
        <v>5.09</v>
      </c>
      <c r="AU212">
        <v>5.4</v>
      </c>
      <c r="AV212">
        <v>5.47</v>
      </c>
      <c r="AW212">
        <v>5.61</v>
      </c>
      <c r="AX212">
        <v>5.8</v>
      </c>
      <c r="AY212">
        <v>6.24</v>
      </c>
      <c r="AZ212">
        <v>6.05</v>
      </c>
      <c r="BA212">
        <v>5.88</v>
      </c>
      <c r="BB212">
        <v>5.86</v>
      </c>
      <c r="BC212">
        <v>5.82</v>
      </c>
      <c r="BD212">
        <v>5.49</v>
      </c>
      <c r="BE212">
        <v>5.21</v>
      </c>
      <c r="BF212">
        <v>5.21</v>
      </c>
      <c r="BG212">
        <v>5.1100000000000003</v>
      </c>
      <c r="BH212">
        <v>4.8899999999999997</v>
      </c>
      <c r="BI212">
        <v>5.16</v>
      </c>
      <c r="BJ212">
        <v>5.1100000000000003</v>
      </c>
      <c r="BK212">
        <v>5</v>
      </c>
      <c r="BL212">
        <v>4.8099999999999996</v>
      </c>
      <c r="BM212">
        <v>4.72</v>
      </c>
    </row>
    <row r="213" spans="1:65" x14ac:dyDescent="0.25">
      <c r="A213">
        <v>8</v>
      </c>
      <c r="B213">
        <v>8</v>
      </c>
      <c r="C213">
        <v>7.47</v>
      </c>
      <c r="D213">
        <v>7.47</v>
      </c>
      <c r="E213">
        <v>7.1</v>
      </c>
      <c r="F213">
        <v>7.15</v>
      </c>
      <c r="G213">
        <v>7.47</v>
      </c>
      <c r="H213">
        <v>7.9</v>
      </c>
      <c r="I213">
        <v>8</v>
      </c>
      <c r="J213">
        <v>7.65</v>
      </c>
      <c r="K213">
        <v>7.4</v>
      </c>
      <c r="L213">
        <v>7.5</v>
      </c>
      <c r="M213">
        <v>7.69</v>
      </c>
      <c r="N213">
        <v>7.69</v>
      </c>
      <c r="O213">
        <v>7.32</v>
      </c>
      <c r="P213">
        <v>7.35</v>
      </c>
      <c r="Q213">
        <v>7.5</v>
      </c>
      <c r="R213">
        <v>7.64</v>
      </c>
      <c r="S213">
        <v>7.7</v>
      </c>
      <c r="T213">
        <v>7.48</v>
      </c>
      <c r="U213">
        <v>7.51</v>
      </c>
      <c r="V213">
        <v>7.55</v>
      </c>
      <c r="W213">
        <v>7.3</v>
      </c>
      <c r="X213">
        <v>7.6</v>
      </c>
      <c r="Y213">
        <v>7.54</v>
      </c>
      <c r="Z213">
        <v>7.59</v>
      </c>
      <c r="AA213">
        <v>7.68</v>
      </c>
      <c r="AB213">
        <v>7.55</v>
      </c>
      <c r="AC213">
        <v>7.75</v>
      </c>
      <c r="AD213">
        <v>7.75</v>
      </c>
      <c r="AE213">
        <v>7.75</v>
      </c>
      <c r="AF213">
        <v>7.82</v>
      </c>
      <c r="AG213">
        <v>7.7</v>
      </c>
      <c r="AH213">
        <v>7.7</v>
      </c>
      <c r="AI213">
        <v>7.8</v>
      </c>
      <c r="AJ213">
        <v>7.85</v>
      </c>
      <c r="AK213">
        <v>8.39</v>
      </c>
      <c r="AL213">
        <v>8.59</v>
      </c>
      <c r="AM213">
        <v>8.4600000000000009</v>
      </c>
      <c r="AN213">
        <v>8.4</v>
      </c>
      <c r="AO213">
        <v>8.23</v>
      </c>
      <c r="AP213">
        <v>8.1999999999999993</v>
      </c>
      <c r="AQ213">
        <v>7.99</v>
      </c>
      <c r="AR213">
        <v>7.98</v>
      </c>
      <c r="AS213">
        <v>7.94</v>
      </c>
      <c r="AT213">
        <v>7.94</v>
      </c>
      <c r="AU213">
        <v>7.95</v>
      </c>
      <c r="AV213">
        <v>7.92</v>
      </c>
      <c r="AW213">
        <v>7.9</v>
      </c>
      <c r="AX213">
        <v>7.9</v>
      </c>
      <c r="AY213">
        <v>7.59</v>
      </c>
      <c r="AZ213">
        <v>7.79</v>
      </c>
      <c r="BA213">
        <v>7.87</v>
      </c>
      <c r="BB213">
        <v>8.1999999999999993</v>
      </c>
      <c r="BC213">
        <v>8</v>
      </c>
      <c r="BD213">
        <v>7.83</v>
      </c>
      <c r="BE213">
        <v>8.1999999999999993</v>
      </c>
      <c r="BF213">
        <v>8.0399999999999991</v>
      </c>
      <c r="BG213">
        <v>7.8</v>
      </c>
      <c r="BH213">
        <v>7.72</v>
      </c>
      <c r="BI213">
        <v>7.65</v>
      </c>
      <c r="BJ213">
        <v>7.65</v>
      </c>
      <c r="BK213">
        <v>7.85</v>
      </c>
      <c r="BL213">
        <v>7.7</v>
      </c>
      <c r="BM213">
        <v>7.8</v>
      </c>
    </row>
    <row r="214" spans="1:65" x14ac:dyDescent="0.25">
      <c r="A214">
        <v>3.6</v>
      </c>
      <c r="B214">
        <v>3.7498999999999998</v>
      </c>
      <c r="C214">
        <v>3.6888000000000001</v>
      </c>
      <c r="D214">
        <v>3.5903999999999998</v>
      </c>
      <c r="E214">
        <v>3.59</v>
      </c>
      <c r="F214">
        <v>3.6463999999999999</v>
      </c>
      <c r="G214">
        <v>3.53</v>
      </c>
      <c r="H214">
        <v>3.5</v>
      </c>
      <c r="I214">
        <v>3.4790000000000001</v>
      </c>
      <c r="J214">
        <v>3.3626999999999998</v>
      </c>
      <c r="K214">
        <v>3.37</v>
      </c>
      <c r="L214">
        <v>3.36</v>
      </c>
      <c r="M214">
        <v>3.27</v>
      </c>
      <c r="N214">
        <v>3.25</v>
      </c>
      <c r="O214">
        <v>3.2</v>
      </c>
      <c r="P214">
        <v>3.17</v>
      </c>
      <c r="Q214">
        <v>3.1</v>
      </c>
      <c r="R214">
        <v>3.13</v>
      </c>
      <c r="S214">
        <v>3.18</v>
      </c>
      <c r="T214">
        <v>3.1932999999999998</v>
      </c>
      <c r="U214">
        <v>3.32</v>
      </c>
      <c r="V214">
        <v>3.24</v>
      </c>
      <c r="W214">
        <v>3.27</v>
      </c>
      <c r="X214">
        <v>3.24</v>
      </c>
      <c r="Y214">
        <v>3.13</v>
      </c>
      <c r="Z214">
        <v>3.15</v>
      </c>
      <c r="AA214">
        <v>3.15</v>
      </c>
      <c r="AB214">
        <v>3.21</v>
      </c>
      <c r="AC214">
        <v>3.12</v>
      </c>
      <c r="AD214">
        <v>3.06</v>
      </c>
      <c r="AE214">
        <v>2.91</v>
      </c>
      <c r="AF214">
        <v>2.63</v>
      </c>
      <c r="AG214">
        <v>2.66</v>
      </c>
      <c r="AH214">
        <v>2.7</v>
      </c>
      <c r="AI214">
        <v>2.64</v>
      </c>
      <c r="AJ214">
        <v>2.75</v>
      </c>
      <c r="AK214">
        <v>2.63</v>
      </c>
      <c r="AL214">
        <v>2.67</v>
      </c>
      <c r="AM214">
        <v>2.63</v>
      </c>
      <c r="AN214">
        <v>2.64</v>
      </c>
      <c r="AO214">
        <v>2.63</v>
      </c>
      <c r="AP214">
        <v>2.63</v>
      </c>
      <c r="AQ214">
        <v>2.4899</v>
      </c>
      <c r="AR214">
        <v>2.41</v>
      </c>
      <c r="AS214">
        <v>2.39</v>
      </c>
      <c r="AT214">
        <v>2.4496000000000002</v>
      </c>
      <c r="AU214">
        <v>2.37</v>
      </c>
      <c r="AV214">
        <v>2.3054000000000001</v>
      </c>
      <c r="AW214">
        <v>2.25</v>
      </c>
      <c r="AX214">
        <v>2.31</v>
      </c>
      <c r="AY214">
        <v>2.42</v>
      </c>
      <c r="AZ214">
        <v>2.5</v>
      </c>
      <c r="BA214">
        <v>2.4315000000000002</v>
      </c>
      <c r="BB214">
        <v>2.61</v>
      </c>
      <c r="BC214">
        <v>2.5099999999999998</v>
      </c>
      <c r="BD214">
        <v>2.6</v>
      </c>
      <c r="BE214">
        <v>2.5</v>
      </c>
      <c r="BF214">
        <v>2.42</v>
      </c>
      <c r="BG214">
        <v>2.4359000000000002</v>
      </c>
      <c r="BH214">
        <v>2.4420000000000002</v>
      </c>
      <c r="BI214">
        <v>2.4</v>
      </c>
      <c r="BJ214">
        <v>2.37</v>
      </c>
      <c r="BK214">
        <v>2.41</v>
      </c>
      <c r="BL214">
        <v>2.4119000000000002</v>
      </c>
      <c r="BM214">
        <v>2.31</v>
      </c>
    </row>
    <row r="215" spans="1:65" x14ac:dyDescent="0.25">
      <c r="A215">
        <v>17</v>
      </c>
      <c r="B215">
        <v>16.43</v>
      </c>
      <c r="C215">
        <v>16.03</v>
      </c>
      <c r="D215">
        <v>15.8</v>
      </c>
      <c r="E215">
        <v>16.239999999999998</v>
      </c>
      <c r="F215">
        <v>15.76</v>
      </c>
      <c r="G215">
        <v>15.7</v>
      </c>
      <c r="H215">
        <v>15.48</v>
      </c>
      <c r="I215">
        <v>15.25</v>
      </c>
      <c r="J215">
        <v>14.67</v>
      </c>
      <c r="K215">
        <v>13.86</v>
      </c>
      <c r="L215">
        <v>14.18</v>
      </c>
      <c r="M215">
        <v>14.15</v>
      </c>
      <c r="N215">
        <v>14.07</v>
      </c>
      <c r="O215">
        <v>13</v>
      </c>
      <c r="P215">
        <v>15.9</v>
      </c>
      <c r="Q215">
        <v>14.5</v>
      </c>
      <c r="R215">
        <v>14.5</v>
      </c>
      <c r="S215">
        <v>13.92</v>
      </c>
      <c r="T215">
        <v>14</v>
      </c>
      <c r="U215">
        <v>13.2</v>
      </c>
      <c r="V215">
        <v>13.01</v>
      </c>
      <c r="W215">
        <v>13.05</v>
      </c>
      <c r="X215">
        <v>12.48</v>
      </c>
      <c r="Y215">
        <v>12.21</v>
      </c>
      <c r="Z215">
        <v>11.75</v>
      </c>
      <c r="AA215">
        <v>11.6</v>
      </c>
      <c r="AB215">
        <v>11.02</v>
      </c>
      <c r="AC215">
        <v>10.34</v>
      </c>
      <c r="AD215">
        <v>10.199999999999999</v>
      </c>
      <c r="AE215">
        <v>9.99</v>
      </c>
      <c r="AF215">
        <v>9.75</v>
      </c>
      <c r="AG215">
        <v>9.0299999999999994</v>
      </c>
      <c r="AH215">
        <v>8.3000000000000007</v>
      </c>
      <c r="AI215">
        <v>7.53</v>
      </c>
      <c r="AJ215">
        <v>8.31</v>
      </c>
      <c r="AK215">
        <v>9.1</v>
      </c>
      <c r="AL215">
        <v>9.36</v>
      </c>
      <c r="AM215">
        <v>8.59</v>
      </c>
      <c r="AN215">
        <v>8.25</v>
      </c>
      <c r="AO215">
        <v>8.7200000000000006</v>
      </c>
      <c r="AP215">
        <v>8.74</v>
      </c>
      <c r="AQ215">
        <v>8.83</v>
      </c>
      <c r="AR215">
        <v>8.86</v>
      </c>
      <c r="AS215">
        <v>9</v>
      </c>
      <c r="AT215">
        <v>9</v>
      </c>
      <c r="AU215">
        <v>9.09</v>
      </c>
      <c r="AV215">
        <v>8.6</v>
      </c>
      <c r="AW215">
        <v>8.8000000000000007</v>
      </c>
      <c r="AX215">
        <v>8</v>
      </c>
      <c r="AY215">
        <v>7.15</v>
      </c>
      <c r="AZ215">
        <v>7.74</v>
      </c>
      <c r="BA215">
        <v>7.8</v>
      </c>
      <c r="BB215">
        <v>8.42</v>
      </c>
      <c r="BC215">
        <v>8.43</v>
      </c>
      <c r="BD215">
        <v>8.36</v>
      </c>
      <c r="BE215">
        <v>9.1</v>
      </c>
      <c r="BF215">
        <v>9.25</v>
      </c>
      <c r="BG215">
        <v>8.9499999999999993</v>
      </c>
      <c r="BH215">
        <v>8.5500000000000007</v>
      </c>
      <c r="BI215">
        <v>8.82</v>
      </c>
      <c r="BJ215">
        <v>8.6999999999999993</v>
      </c>
      <c r="BK215">
        <v>8.32</v>
      </c>
      <c r="BL215">
        <v>7.38</v>
      </c>
      <c r="BM215">
        <v>7.36</v>
      </c>
    </row>
    <row r="216" spans="1:65" x14ac:dyDescent="0.25">
      <c r="A216">
        <v>4.78</v>
      </c>
      <c r="B216">
        <v>4.7</v>
      </c>
      <c r="C216">
        <v>4.5199999999999996</v>
      </c>
      <c r="D216">
        <v>4.37</v>
      </c>
      <c r="E216">
        <v>4.2300000000000004</v>
      </c>
      <c r="F216">
        <v>4.21</v>
      </c>
      <c r="G216">
        <v>4.2699999999999996</v>
      </c>
      <c r="H216">
        <v>4.12</v>
      </c>
      <c r="I216">
        <v>3.97</v>
      </c>
      <c r="J216">
        <v>3.96</v>
      </c>
      <c r="K216">
        <v>3.93</v>
      </c>
      <c r="L216">
        <v>4.1500000000000004</v>
      </c>
      <c r="M216">
        <v>4.05</v>
      </c>
      <c r="N216">
        <v>4.1500000000000004</v>
      </c>
      <c r="O216">
        <v>4.97</v>
      </c>
      <c r="P216">
        <v>5.25</v>
      </c>
      <c r="Q216">
        <v>5.21</v>
      </c>
      <c r="R216">
        <v>5.13</v>
      </c>
      <c r="S216">
        <v>5.07</v>
      </c>
      <c r="T216">
        <v>5.05</v>
      </c>
      <c r="U216">
        <v>5.12</v>
      </c>
      <c r="V216">
        <v>5.36</v>
      </c>
      <c r="W216">
        <v>5.32</v>
      </c>
      <c r="X216">
        <v>5.56</v>
      </c>
      <c r="Y216">
        <v>5.44</v>
      </c>
      <c r="Z216">
        <v>5.0999999999999996</v>
      </c>
      <c r="AA216">
        <v>5.04</v>
      </c>
      <c r="AB216">
        <v>5.15</v>
      </c>
      <c r="AC216">
        <v>5.37</v>
      </c>
      <c r="AD216">
        <v>5.52</v>
      </c>
      <c r="AE216">
        <v>5.51</v>
      </c>
      <c r="AF216">
        <v>5.37</v>
      </c>
      <c r="AG216">
        <v>5.35</v>
      </c>
      <c r="AH216">
        <v>5.24</v>
      </c>
      <c r="AI216">
        <v>5.13</v>
      </c>
      <c r="AJ216">
        <v>4.99</v>
      </c>
      <c r="AK216">
        <v>5.09</v>
      </c>
      <c r="AL216">
        <v>5.05</v>
      </c>
      <c r="AM216">
        <v>4.9000000000000004</v>
      </c>
      <c r="AN216">
        <v>4.76</v>
      </c>
      <c r="AO216">
        <v>4.83</v>
      </c>
      <c r="AP216">
        <v>4.9000000000000004</v>
      </c>
      <c r="AQ216">
        <v>4.8899999999999997</v>
      </c>
      <c r="AR216">
        <v>4.7699999999999996</v>
      </c>
      <c r="AS216">
        <v>5</v>
      </c>
      <c r="AT216">
        <v>4.6900000000000004</v>
      </c>
      <c r="AU216">
        <v>4.57</v>
      </c>
      <c r="AV216">
        <v>4.51</v>
      </c>
      <c r="AW216">
        <v>4.41</v>
      </c>
      <c r="AX216">
        <v>4.13</v>
      </c>
      <c r="AY216">
        <v>4.09</v>
      </c>
      <c r="AZ216">
        <v>4.04</v>
      </c>
      <c r="BA216">
        <v>3.92</v>
      </c>
      <c r="BB216">
        <v>4.07</v>
      </c>
      <c r="BC216">
        <v>3.73</v>
      </c>
      <c r="BD216">
        <v>3.44</v>
      </c>
      <c r="BE216">
        <v>3.28</v>
      </c>
      <c r="BF216">
        <v>3.11</v>
      </c>
      <c r="BG216">
        <v>2.97</v>
      </c>
      <c r="BH216">
        <v>3.06</v>
      </c>
      <c r="BI216">
        <v>3.01</v>
      </c>
      <c r="BJ216">
        <v>2.86</v>
      </c>
      <c r="BK216">
        <v>2.63</v>
      </c>
      <c r="BL216">
        <v>2.7</v>
      </c>
      <c r="BM216">
        <v>2.7</v>
      </c>
    </row>
    <row r="217" spans="1:65" x14ac:dyDescent="0.25">
      <c r="A217">
        <v>15.16</v>
      </c>
      <c r="B217">
        <v>16.11</v>
      </c>
      <c r="C217">
        <v>16.739999999999998</v>
      </c>
      <c r="D217">
        <v>16.59</v>
      </c>
      <c r="E217">
        <v>16.78</v>
      </c>
      <c r="F217">
        <v>16.989999999999998</v>
      </c>
      <c r="G217">
        <v>17.22</v>
      </c>
      <c r="H217">
        <v>17.57</v>
      </c>
      <c r="I217">
        <v>17.2</v>
      </c>
      <c r="J217">
        <v>17.16</v>
      </c>
      <c r="K217">
        <v>16.21</v>
      </c>
      <c r="L217">
        <v>16.149999999999999</v>
      </c>
      <c r="M217">
        <v>16.579999999999998</v>
      </c>
      <c r="N217">
        <v>16.66</v>
      </c>
      <c r="O217">
        <v>16.649999999999999</v>
      </c>
      <c r="P217">
        <v>17.03</v>
      </c>
      <c r="Q217">
        <v>16.920000000000002</v>
      </c>
      <c r="R217">
        <v>16.899999999999999</v>
      </c>
      <c r="S217">
        <v>16.75</v>
      </c>
      <c r="T217">
        <v>16.95</v>
      </c>
      <c r="U217">
        <v>17.27</v>
      </c>
      <c r="V217">
        <v>16.84</v>
      </c>
      <c r="W217">
        <v>17.22</v>
      </c>
      <c r="X217">
        <v>16.98</v>
      </c>
      <c r="Y217">
        <v>16.670000000000002</v>
      </c>
      <c r="Z217">
        <v>16.09</v>
      </c>
      <c r="AA217">
        <v>15.29</v>
      </c>
      <c r="AB217">
        <v>15.72</v>
      </c>
      <c r="AC217">
        <v>16.7</v>
      </c>
      <c r="AD217">
        <v>16.850000000000001</v>
      </c>
      <c r="AE217">
        <v>17.05</v>
      </c>
      <c r="AF217">
        <v>17.03</v>
      </c>
      <c r="AG217">
        <v>16.670000000000002</v>
      </c>
      <c r="AH217">
        <v>17.37</v>
      </c>
      <c r="AI217">
        <v>17.47</v>
      </c>
      <c r="AJ217">
        <v>17.25</v>
      </c>
      <c r="AK217">
        <v>17.3</v>
      </c>
      <c r="AL217">
        <v>18.47</v>
      </c>
      <c r="AM217">
        <v>18.96</v>
      </c>
      <c r="AN217">
        <v>18.399999999999999</v>
      </c>
      <c r="AO217">
        <v>18.27</v>
      </c>
      <c r="AP217">
        <v>18.89</v>
      </c>
      <c r="AQ217">
        <v>18.87</v>
      </c>
      <c r="AR217">
        <v>18.07</v>
      </c>
      <c r="AS217">
        <v>18.690000000000001</v>
      </c>
      <c r="AT217">
        <v>18.670000000000002</v>
      </c>
      <c r="AU217">
        <v>18.36</v>
      </c>
      <c r="AV217">
        <v>18.649999999999999</v>
      </c>
      <c r="AW217">
        <v>18.86</v>
      </c>
      <c r="AX217">
        <v>17.399999999999999</v>
      </c>
      <c r="AY217">
        <v>17.39</v>
      </c>
      <c r="AZ217">
        <v>17.420000000000002</v>
      </c>
      <c r="BA217">
        <v>17.440000000000001</v>
      </c>
      <c r="BB217">
        <v>17.75</v>
      </c>
      <c r="BC217">
        <v>17.21</v>
      </c>
      <c r="BD217">
        <v>15.98</v>
      </c>
      <c r="BE217">
        <v>15.6</v>
      </c>
      <c r="BF217">
        <v>15.32</v>
      </c>
      <c r="BG217">
        <v>14.54</v>
      </c>
      <c r="BH217">
        <v>13.69</v>
      </c>
      <c r="BI217">
        <v>13.71</v>
      </c>
      <c r="BJ217">
        <v>13.66</v>
      </c>
      <c r="BK217">
        <v>13.08</v>
      </c>
      <c r="BL217">
        <v>13.28</v>
      </c>
      <c r="BM217">
        <v>13.2</v>
      </c>
    </row>
    <row r="218" spans="1:65" x14ac:dyDescent="0.25">
      <c r="A218">
        <v>5.21</v>
      </c>
      <c r="B218">
        <v>5.5</v>
      </c>
      <c r="C218">
        <v>5.35</v>
      </c>
      <c r="D218">
        <v>5.08</v>
      </c>
      <c r="E218">
        <v>5.05</v>
      </c>
      <c r="F218">
        <v>5.19</v>
      </c>
      <c r="G218">
        <v>5.3</v>
      </c>
      <c r="H218">
        <v>5.33</v>
      </c>
      <c r="I218">
        <v>4.87</v>
      </c>
      <c r="J218">
        <v>5.21</v>
      </c>
      <c r="K218">
        <v>4.97</v>
      </c>
      <c r="L218">
        <v>4.99</v>
      </c>
      <c r="M218">
        <v>5.2</v>
      </c>
      <c r="N218">
        <v>5.08</v>
      </c>
      <c r="O218">
        <v>5.1100000000000003</v>
      </c>
      <c r="P218">
        <v>5.25</v>
      </c>
      <c r="Q218">
        <v>5.07</v>
      </c>
      <c r="R218">
        <v>5.0999999999999996</v>
      </c>
      <c r="S218">
        <v>4.9800000000000004</v>
      </c>
      <c r="T218">
        <v>5.26</v>
      </c>
      <c r="U218">
        <v>5.5</v>
      </c>
      <c r="V218">
        <v>5.98</v>
      </c>
      <c r="W218">
        <v>5.76</v>
      </c>
      <c r="X218">
        <v>5.29</v>
      </c>
      <c r="Y218">
        <v>5.22</v>
      </c>
      <c r="Z218">
        <v>4.95</v>
      </c>
      <c r="AA218">
        <v>4.84</v>
      </c>
      <c r="AB218">
        <v>4.5199999999999996</v>
      </c>
      <c r="AC218">
        <v>4.2699999999999996</v>
      </c>
      <c r="AD218">
        <v>4.12</v>
      </c>
      <c r="AE218">
        <v>4.17</v>
      </c>
      <c r="AF218">
        <v>4.07</v>
      </c>
      <c r="AG218">
        <v>4.07</v>
      </c>
      <c r="AH218">
        <v>4.0999999999999996</v>
      </c>
      <c r="AI218">
        <v>6.25</v>
      </c>
      <c r="AJ218">
        <v>5.79</v>
      </c>
      <c r="AK218">
        <v>5.52</v>
      </c>
      <c r="AL218">
        <v>5.5</v>
      </c>
      <c r="AM218">
        <v>5.21</v>
      </c>
      <c r="AN218">
        <v>5.3</v>
      </c>
      <c r="AO218">
        <v>5.34</v>
      </c>
      <c r="AP218">
        <v>5.39</v>
      </c>
      <c r="AQ218">
        <v>5.68</v>
      </c>
      <c r="AR218">
        <v>5.56</v>
      </c>
      <c r="AS218">
        <v>5.59</v>
      </c>
      <c r="AT218">
        <v>5.42</v>
      </c>
      <c r="AU218">
        <v>5.48</v>
      </c>
      <c r="AV218">
        <v>5.5</v>
      </c>
      <c r="AW218">
        <v>5.59</v>
      </c>
      <c r="AX218">
        <v>5.51</v>
      </c>
      <c r="AY218">
        <v>5.3</v>
      </c>
      <c r="AZ218">
        <v>5.36</v>
      </c>
      <c r="BA218">
        <v>5.44</v>
      </c>
      <c r="BB218">
        <v>5.41</v>
      </c>
      <c r="BC218">
        <v>5.35</v>
      </c>
      <c r="BD218">
        <v>5.0999999999999996</v>
      </c>
      <c r="BE218">
        <v>4.8499999999999996</v>
      </c>
      <c r="BF218">
        <v>4.8099999999999996</v>
      </c>
      <c r="BG218">
        <v>4.5199999999999996</v>
      </c>
      <c r="BH218">
        <v>4.18</v>
      </c>
      <c r="BI218">
        <v>4.1900000000000004</v>
      </c>
      <c r="BJ218">
        <v>4.1100000000000003</v>
      </c>
      <c r="BK218">
        <v>4</v>
      </c>
      <c r="BL218">
        <v>4.0999999999999996</v>
      </c>
      <c r="BM218">
        <v>4.28</v>
      </c>
    </row>
    <row r="219" spans="1:65" x14ac:dyDescent="0.25">
      <c r="A219">
        <v>4.9000000000000004</v>
      </c>
      <c r="B219">
        <v>4.9000000000000004</v>
      </c>
      <c r="C219">
        <v>4.7</v>
      </c>
      <c r="D219">
        <v>4.75</v>
      </c>
      <c r="E219">
        <v>4.8</v>
      </c>
      <c r="F219">
        <v>4.6500000000000004</v>
      </c>
      <c r="G219">
        <v>4.8</v>
      </c>
      <c r="H219">
        <v>5</v>
      </c>
      <c r="I219">
        <v>4.9249999999999998</v>
      </c>
      <c r="J219">
        <v>4.8499999999999996</v>
      </c>
      <c r="K219">
        <v>4.7</v>
      </c>
      <c r="L219">
        <v>4.8</v>
      </c>
      <c r="M219">
        <v>4.8499999999999996</v>
      </c>
      <c r="N219">
        <v>4.8</v>
      </c>
      <c r="O219">
        <v>5.0999999999999996</v>
      </c>
      <c r="P219">
        <v>5</v>
      </c>
      <c r="Q219">
        <v>4.95</v>
      </c>
      <c r="R219">
        <v>5</v>
      </c>
      <c r="S219">
        <v>5.45</v>
      </c>
      <c r="T219">
        <v>5.4</v>
      </c>
      <c r="U219">
        <v>5.5</v>
      </c>
      <c r="V219">
        <v>5.65</v>
      </c>
      <c r="W219">
        <v>5.85</v>
      </c>
      <c r="X219">
        <v>5.45</v>
      </c>
      <c r="Y219">
        <v>5.65</v>
      </c>
      <c r="Z219">
        <v>5.25</v>
      </c>
      <c r="AA219">
        <v>5.4</v>
      </c>
      <c r="AB219">
        <v>5.4</v>
      </c>
      <c r="AC219">
        <v>5.4</v>
      </c>
      <c r="AD219">
        <v>5.2</v>
      </c>
      <c r="AE219">
        <v>5.05</v>
      </c>
      <c r="AF219">
        <v>4.95</v>
      </c>
      <c r="AG219">
        <v>4.8499999999999996</v>
      </c>
      <c r="AH219">
        <v>5.0999999999999996</v>
      </c>
      <c r="AI219">
        <v>5.1749999999999998</v>
      </c>
      <c r="AJ219">
        <v>7.95</v>
      </c>
      <c r="AK219">
        <v>6.95</v>
      </c>
      <c r="AL219">
        <v>7.25</v>
      </c>
      <c r="AM219">
        <v>6.65</v>
      </c>
      <c r="AN219">
        <v>7.05</v>
      </c>
      <c r="AO219">
        <v>7.2</v>
      </c>
      <c r="AP219">
        <v>7.55</v>
      </c>
      <c r="AQ219">
        <v>7.5</v>
      </c>
      <c r="AR219">
        <v>7.97</v>
      </c>
      <c r="AS219">
        <v>7.71</v>
      </c>
      <c r="AT219">
        <v>7.15</v>
      </c>
      <c r="AU219">
        <v>6.84</v>
      </c>
      <c r="AV219">
        <v>6.79</v>
      </c>
      <c r="AW219">
        <v>6.93</v>
      </c>
      <c r="AX219">
        <v>6.6</v>
      </c>
      <c r="AY219">
        <v>6.56</v>
      </c>
      <c r="AZ219">
        <v>6.74</v>
      </c>
      <c r="BA219">
        <v>6.92</v>
      </c>
      <c r="BB219">
        <v>7.27</v>
      </c>
      <c r="BC219">
        <v>7.52</v>
      </c>
      <c r="BD219">
        <v>7.8</v>
      </c>
      <c r="BE219">
        <v>7.25</v>
      </c>
      <c r="BF219">
        <v>7.18</v>
      </c>
      <c r="BG219">
        <v>7.14</v>
      </c>
      <c r="BH219">
        <v>6.86</v>
      </c>
      <c r="BI219">
        <v>6.86</v>
      </c>
      <c r="BJ219">
        <v>6.77</v>
      </c>
      <c r="BK219">
        <v>6.53</v>
      </c>
      <c r="BL219">
        <v>6.6</v>
      </c>
      <c r="BM219">
        <v>6.66</v>
      </c>
    </row>
    <row r="220" spans="1:65" x14ac:dyDescent="0.25">
      <c r="A220">
        <v>2.2200000000000002</v>
      </c>
      <c r="B220">
        <v>2.21</v>
      </c>
      <c r="C220">
        <v>2.13</v>
      </c>
      <c r="D220">
        <v>2.11</v>
      </c>
      <c r="E220">
        <v>2.14</v>
      </c>
      <c r="F220">
        <v>2.15</v>
      </c>
      <c r="G220">
        <v>2.15</v>
      </c>
      <c r="H220">
        <v>2.2000000000000002</v>
      </c>
      <c r="I220">
        <v>2.14</v>
      </c>
      <c r="J220">
        <v>2.1</v>
      </c>
      <c r="K220">
        <v>2.0499999999999998</v>
      </c>
      <c r="L220">
        <v>2.06</v>
      </c>
      <c r="M220">
        <v>1.99</v>
      </c>
      <c r="N220">
        <v>1.95</v>
      </c>
      <c r="O220">
        <v>2.0299999999999998</v>
      </c>
      <c r="P220">
        <v>2.0499999999999998</v>
      </c>
      <c r="Q220">
        <v>2.02</v>
      </c>
      <c r="R220">
        <v>2.0699999999999998</v>
      </c>
      <c r="S220">
        <v>2.08</v>
      </c>
      <c r="T220">
        <v>2.09</v>
      </c>
      <c r="U220">
        <v>2.12</v>
      </c>
      <c r="V220">
        <v>2.1800000000000002</v>
      </c>
      <c r="W220">
        <v>2.19</v>
      </c>
      <c r="X220">
        <v>2.21</v>
      </c>
      <c r="Y220">
        <v>2.12</v>
      </c>
      <c r="Z220">
        <v>2.3199999999999998</v>
      </c>
      <c r="AA220">
        <v>2.2200000000000002</v>
      </c>
      <c r="AB220">
        <v>2.2200000000000002</v>
      </c>
      <c r="AC220">
        <v>2.29</v>
      </c>
      <c r="AD220">
        <v>2.2799999999999998</v>
      </c>
      <c r="AE220">
        <v>2.21</v>
      </c>
      <c r="AF220">
        <v>2.2000000000000002</v>
      </c>
      <c r="AG220">
        <v>2.34</v>
      </c>
      <c r="AH220">
        <v>2.4</v>
      </c>
      <c r="AI220">
        <v>2.5</v>
      </c>
      <c r="AJ220">
        <v>2.5</v>
      </c>
      <c r="AK220">
        <v>2.6</v>
      </c>
      <c r="AL220">
        <v>2.69</v>
      </c>
      <c r="AM220">
        <v>3.12</v>
      </c>
      <c r="AN220">
        <v>3.35</v>
      </c>
      <c r="AO220">
        <v>3.76</v>
      </c>
      <c r="AP220">
        <v>3.57</v>
      </c>
      <c r="AQ220">
        <v>3.53</v>
      </c>
      <c r="AR220">
        <v>3.51</v>
      </c>
      <c r="AS220">
        <v>3.77</v>
      </c>
      <c r="AT220">
        <v>3.7</v>
      </c>
      <c r="AU220">
        <v>3.37</v>
      </c>
      <c r="AV220">
        <v>3.28</v>
      </c>
      <c r="AW220">
        <v>3.36</v>
      </c>
      <c r="AX220">
        <v>3.22</v>
      </c>
      <c r="AY220">
        <v>3.06</v>
      </c>
      <c r="AZ220">
        <v>3.23</v>
      </c>
      <c r="BA220">
        <v>3.45</v>
      </c>
      <c r="BB220">
        <v>3.18</v>
      </c>
      <c r="BC220">
        <v>2.99</v>
      </c>
      <c r="BD220">
        <v>2.95</v>
      </c>
      <c r="BE220">
        <v>2.65</v>
      </c>
      <c r="BF220">
        <v>2.44</v>
      </c>
      <c r="BG220">
        <v>2.39</v>
      </c>
      <c r="BH220">
        <v>2.23</v>
      </c>
      <c r="BI220">
        <v>2.27</v>
      </c>
      <c r="BJ220">
        <v>2.2200000000000002</v>
      </c>
      <c r="BK220">
        <v>2</v>
      </c>
      <c r="BL220">
        <v>2.14</v>
      </c>
      <c r="BM220">
        <v>2.14</v>
      </c>
    </row>
    <row r="221" spans="1:65" x14ac:dyDescent="0.25">
      <c r="A221">
        <v>22.48</v>
      </c>
      <c r="B221">
        <v>22.31</v>
      </c>
      <c r="C221">
        <v>22.3</v>
      </c>
      <c r="D221">
        <v>21.83</v>
      </c>
      <c r="E221">
        <v>22.83</v>
      </c>
      <c r="F221">
        <v>22.51</v>
      </c>
      <c r="G221">
        <v>23.08</v>
      </c>
      <c r="H221">
        <v>23</v>
      </c>
      <c r="I221">
        <v>23.07</v>
      </c>
      <c r="J221">
        <v>23.02</v>
      </c>
      <c r="K221">
        <v>24.23</v>
      </c>
      <c r="L221">
        <v>24.13</v>
      </c>
      <c r="M221">
        <v>24.94</v>
      </c>
      <c r="N221">
        <v>25</v>
      </c>
      <c r="O221">
        <v>25</v>
      </c>
      <c r="P221">
        <v>25.83</v>
      </c>
      <c r="Q221">
        <v>26.86</v>
      </c>
      <c r="R221">
        <v>26.06</v>
      </c>
      <c r="S221">
        <v>26.03</v>
      </c>
      <c r="T221">
        <v>25.26</v>
      </c>
      <c r="U221">
        <v>23.88</v>
      </c>
      <c r="V221">
        <v>23.85</v>
      </c>
      <c r="W221">
        <v>24.86</v>
      </c>
      <c r="X221">
        <v>24.99</v>
      </c>
      <c r="Y221">
        <v>24.2</v>
      </c>
      <c r="Z221">
        <v>22.51</v>
      </c>
      <c r="AA221">
        <v>24.09</v>
      </c>
      <c r="AB221">
        <v>23.45</v>
      </c>
      <c r="AC221">
        <v>23.305</v>
      </c>
      <c r="AD221">
        <v>23.62</v>
      </c>
      <c r="AE221">
        <v>22.99</v>
      </c>
      <c r="AF221">
        <v>23.23</v>
      </c>
      <c r="AG221">
        <v>23.92</v>
      </c>
      <c r="AH221">
        <v>23.92</v>
      </c>
      <c r="AI221">
        <v>23.36</v>
      </c>
      <c r="AJ221">
        <v>23.78</v>
      </c>
      <c r="AK221">
        <v>22.41</v>
      </c>
      <c r="AL221">
        <v>22.65</v>
      </c>
      <c r="AM221">
        <v>23.4</v>
      </c>
      <c r="AN221">
        <v>23.5</v>
      </c>
      <c r="AO221">
        <v>25.7</v>
      </c>
      <c r="AP221">
        <v>24.92</v>
      </c>
      <c r="AQ221">
        <v>22.57</v>
      </c>
      <c r="AR221">
        <v>22.4</v>
      </c>
      <c r="AS221">
        <v>21.23</v>
      </c>
      <c r="AT221">
        <v>19.78</v>
      </c>
      <c r="AU221">
        <v>19.510000000000002</v>
      </c>
      <c r="AV221">
        <v>20.89</v>
      </c>
      <c r="AW221">
        <v>20.41</v>
      </c>
      <c r="AX221">
        <v>18.3</v>
      </c>
      <c r="AY221">
        <v>18.329999999999998</v>
      </c>
      <c r="AZ221">
        <v>17.53</v>
      </c>
      <c r="BA221">
        <v>18.350000000000001</v>
      </c>
      <c r="BB221">
        <v>18.45</v>
      </c>
      <c r="BC221">
        <v>17.8</v>
      </c>
      <c r="BD221">
        <v>17.190000000000001</v>
      </c>
      <c r="BE221">
        <v>20.3</v>
      </c>
      <c r="BF221">
        <v>18.100000000000001</v>
      </c>
      <c r="BG221">
        <v>16.87</v>
      </c>
      <c r="BH221">
        <v>17.579999999999998</v>
      </c>
      <c r="BI221">
        <v>16.329999999999998</v>
      </c>
      <c r="BJ221">
        <v>17.79</v>
      </c>
      <c r="BK221">
        <v>19.48</v>
      </c>
      <c r="BL221">
        <v>17.12</v>
      </c>
      <c r="BM221">
        <v>17.72</v>
      </c>
    </row>
    <row r="222" spans="1:65" x14ac:dyDescent="0.25">
      <c r="A222">
        <v>6.99</v>
      </c>
      <c r="B222">
        <v>6.83</v>
      </c>
      <c r="C222">
        <v>6.86</v>
      </c>
      <c r="D222">
        <v>6.85</v>
      </c>
      <c r="E222">
        <v>6.98</v>
      </c>
      <c r="F222">
        <v>7.05</v>
      </c>
      <c r="G222">
        <v>7.14</v>
      </c>
      <c r="H222">
        <v>7.21</v>
      </c>
      <c r="I222">
        <v>7.42</v>
      </c>
      <c r="J222">
        <v>7.3949999999999996</v>
      </c>
      <c r="K222">
        <v>7.43</v>
      </c>
      <c r="L222">
        <v>7.29</v>
      </c>
      <c r="M222">
        <v>7.39</v>
      </c>
      <c r="N222">
        <v>7.84</v>
      </c>
      <c r="O222">
        <v>7.81</v>
      </c>
      <c r="P222">
        <v>7.85</v>
      </c>
      <c r="Q222">
        <v>7.61</v>
      </c>
      <c r="R222">
        <v>7.69</v>
      </c>
      <c r="S222">
        <v>7.9</v>
      </c>
      <c r="T222">
        <v>7.99</v>
      </c>
      <c r="U222">
        <v>8.08</v>
      </c>
      <c r="V222">
        <v>8</v>
      </c>
      <c r="W222">
        <v>7.68</v>
      </c>
      <c r="X222">
        <v>7.43</v>
      </c>
      <c r="Y222">
        <v>7.15</v>
      </c>
      <c r="Z222">
        <v>7.05</v>
      </c>
      <c r="AA222">
        <v>7.35</v>
      </c>
      <c r="AB222">
        <v>7.17</v>
      </c>
      <c r="AC222">
        <v>7.19</v>
      </c>
      <c r="AD222">
        <v>7.26</v>
      </c>
      <c r="AE222">
        <v>7.1</v>
      </c>
      <c r="AF222">
        <v>6.89</v>
      </c>
      <c r="AG222">
        <v>7</v>
      </c>
      <c r="AH222">
        <v>6.64</v>
      </c>
      <c r="AI222">
        <v>6.96</v>
      </c>
      <c r="AJ222">
        <v>6.79</v>
      </c>
      <c r="AK222">
        <v>7.17</v>
      </c>
      <c r="AL222">
        <v>7.08</v>
      </c>
      <c r="AM222">
        <v>7.07</v>
      </c>
      <c r="AN222">
        <v>7.03</v>
      </c>
      <c r="AO222">
        <v>6.7</v>
      </c>
      <c r="AP222">
        <v>6.8</v>
      </c>
      <c r="AQ222">
        <v>7.02</v>
      </c>
      <c r="AR222">
        <v>6.89</v>
      </c>
      <c r="AS222">
        <v>6.7</v>
      </c>
      <c r="AT222">
        <v>6.59</v>
      </c>
      <c r="AU222">
        <v>6.53</v>
      </c>
      <c r="AV222">
        <v>6.91</v>
      </c>
      <c r="AW222">
        <v>6.66</v>
      </c>
      <c r="AX222">
        <v>6.5</v>
      </c>
      <c r="AY222">
        <v>6.43</v>
      </c>
      <c r="AZ222">
        <v>6.5449999999999999</v>
      </c>
      <c r="BA222">
        <v>6.68</v>
      </c>
      <c r="BB222">
        <v>6.6</v>
      </c>
      <c r="BC222">
        <v>6.5</v>
      </c>
      <c r="BD222">
        <v>6.3</v>
      </c>
      <c r="BE222">
        <v>6.25</v>
      </c>
      <c r="BF222">
        <v>5.98</v>
      </c>
      <c r="BG222">
        <v>6.22</v>
      </c>
      <c r="BH222">
        <v>5.77</v>
      </c>
      <c r="BI222">
        <v>5.82</v>
      </c>
      <c r="BJ222">
        <v>5.94</v>
      </c>
      <c r="BK222">
        <v>5.77</v>
      </c>
      <c r="BL222">
        <v>5.72</v>
      </c>
      <c r="BM222">
        <v>5.7</v>
      </c>
    </row>
    <row r="223" spans="1:65" x14ac:dyDescent="0.25">
      <c r="A223">
        <v>85.89</v>
      </c>
      <c r="B223">
        <v>86.1</v>
      </c>
      <c r="C223">
        <v>86.4</v>
      </c>
      <c r="D223">
        <v>86.9</v>
      </c>
      <c r="E223">
        <v>87.08</v>
      </c>
      <c r="F223">
        <v>88.99</v>
      </c>
      <c r="G223">
        <v>87.25</v>
      </c>
      <c r="H223">
        <v>86.1</v>
      </c>
      <c r="I223">
        <v>84.59</v>
      </c>
      <c r="J223">
        <v>86.56</v>
      </c>
      <c r="K223">
        <v>86.52</v>
      </c>
      <c r="L223">
        <v>86.75</v>
      </c>
      <c r="M223">
        <v>87.37</v>
      </c>
      <c r="N223">
        <v>87.68</v>
      </c>
      <c r="O223">
        <v>88.2</v>
      </c>
      <c r="P223">
        <v>88.43</v>
      </c>
      <c r="Q223">
        <v>88.61</v>
      </c>
      <c r="R223">
        <v>89.64</v>
      </c>
      <c r="S223">
        <v>89.77</v>
      </c>
      <c r="T223">
        <v>90.06</v>
      </c>
      <c r="U223">
        <v>91.14</v>
      </c>
      <c r="V223">
        <v>90.66</v>
      </c>
      <c r="W223">
        <v>91.09</v>
      </c>
      <c r="X223">
        <v>90.71</v>
      </c>
      <c r="Y223">
        <v>90.07</v>
      </c>
      <c r="Z223">
        <v>90.83</v>
      </c>
      <c r="AA223">
        <v>90.2</v>
      </c>
      <c r="AB223">
        <v>89.77</v>
      </c>
      <c r="AC223">
        <v>90.04</v>
      </c>
      <c r="AD223">
        <v>91.42</v>
      </c>
      <c r="AE223">
        <v>92.54</v>
      </c>
      <c r="AF223">
        <v>92.46</v>
      </c>
      <c r="AG223">
        <v>92.74</v>
      </c>
      <c r="AH223">
        <v>92.85</v>
      </c>
      <c r="AI223">
        <v>93.32</v>
      </c>
      <c r="AJ223">
        <v>94.82</v>
      </c>
      <c r="AK223">
        <v>96.38</v>
      </c>
      <c r="AL223">
        <v>94.34</v>
      </c>
      <c r="AM223">
        <v>94.84</v>
      </c>
      <c r="AN223">
        <v>94.24</v>
      </c>
      <c r="AO223">
        <v>93.73</v>
      </c>
      <c r="AP223">
        <v>93.52</v>
      </c>
      <c r="AQ223">
        <v>93.89</v>
      </c>
      <c r="AR223">
        <v>93.43</v>
      </c>
      <c r="AS223">
        <v>93.67</v>
      </c>
      <c r="AT223">
        <v>92.91</v>
      </c>
      <c r="AU223">
        <v>90.99</v>
      </c>
      <c r="AV223">
        <v>90.08</v>
      </c>
      <c r="AW223">
        <v>89.65</v>
      </c>
      <c r="AX223">
        <v>86.9</v>
      </c>
      <c r="AY223">
        <v>85.87</v>
      </c>
      <c r="AZ223">
        <v>87.66</v>
      </c>
      <c r="BA223">
        <v>87.41</v>
      </c>
      <c r="BB223">
        <v>90.06</v>
      </c>
      <c r="BC223">
        <v>89.47</v>
      </c>
      <c r="BD223">
        <v>88.41</v>
      </c>
      <c r="BE223">
        <v>88.3</v>
      </c>
      <c r="BF223">
        <v>88.67</v>
      </c>
      <c r="BG223">
        <v>87.56</v>
      </c>
      <c r="BH223">
        <v>73.25</v>
      </c>
      <c r="BI223">
        <v>75.94</v>
      </c>
      <c r="BJ223">
        <v>73.12</v>
      </c>
      <c r="BK223">
        <v>69.540000000000006</v>
      </c>
      <c r="BL223">
        <v>71.06</v>
      </c>
      <c r="BM223">
        <v>72.83</v>
      </c>
    </row>
    <row r="224" spans="1:65" x14ac:dyDescent="0.25">
      <c r="A224">
        <v>14.82</v>
      </c>
      <c r="B224">
        <v>14.49</v>
      </c>
      <c r="C224">
        <v>13.94</v>
      </c>
      <c r="D224">
        <v>14.07</v>
      </c>
      <c r="E224">
        <v>14.57</v>
      </c>
      <c r="F224">
        <v>14.41</v>
      </c>
      <c r="G224">
        <v>14.75</v>
      </c>
      <c r="H224">
        <v>14.68</v>
      </c>
      <c r="I224">
        <v>15.8</v>
      </c>
      <c r="J224">
        <v>12.3</v>
      </c>
      <c r="K224">
        <v>10.79</v>
      </c>
      <c r="L224">
        <v>11.31</v>
      </c>
      <c r="M224">
        <v>11.38</v>
      </c>
      <c r="N224">
        <v>11.22</v>
      </c>
      <c r="O224">
        <v>11.28</v>
      </c>
      <c r="P224">
        <v>11.01</v>
      </c>
      <c r="Q224">
        <v>10.72</v>
      </c>
      <c r="R224">
        <v>10.49</v>
      </c>
      <c r="S224">
        <v>10.28</v>
      </c>
      <c r="T224">
        <v>10.51</v>
      </c>
      <c r="U224">
        <v>10.31</v>
      </c>
      <c r="V224">
        <v>10.32</v>
      </c>
      <c r="W224">
        <v>10.44</v>
      </c>
      <c r="X224">
        <v>10.35</v>
      </c>
      <c r="Y224">
        <v>10.32</v>
      </c>
      <c r="Z224">
        <v>10.47</v>
      </c>
      <c r="AA224">
        <v>10.32</v>
      </c>
      <c r="AB224">
        <v>10.37</v>
      </c>
      <c r="AC224">
        <v>10.27</v>
      </c>
      <c r="AD224">
        <v>10.16</v>
      </c>
      <c r="AE224">
        <v>10.52</v>
      </c>
      <c r="AF224">
        <v>10.41</v>
      </c>
      <c r="AG224">
        <v>10.130000000000001</v>
      </c>
      <c r="AH224">
        <v>10.27</v>
      </c>
      <c r="AI224">
        <v>10.45</v>
      </c>
      <c r="AJ224">
        <v>10.65</v>
      </c>
      <c r="AK224">
        <v>10.7</v>
      </c>
      <c r="AL224">
        <v>10.62</v>
      </c>
      <c r="AM224">
        <v>10.69</v>
      </c>
      <c r="AN224">
        <v>10.5</v>
      </c>
      <c r="AO224">
        <v>10.33</v>
      </c>
      <c r="AP224">
        <v>10.43</v>
      </c>
      <c r="AQ224">
        <v>9.5500000000000007</v>
      </c>
      <c r="AR224">
        <v>9.2200000000000006</v>
      </c>
      <c r="AS224">
        <v>9.4600000000000009</v>
      </c>
      <c r="AT224">
        <v>8.93</v>
      </c>
      <c r="AU224">
        <v>8.91</v>
      </c>
      <c r="AV224">
        <v>9.11</v>
      </c>
      <c r="AW224">
        <v>9.11</v>
      </c>
      <c r="AX224">
        <v>8.1300000000000008</v>
      </c>
      <c r="AY224">
        <v>8.5299999999999994</v>
      </c>
      <c r="AZ224">
        <v>8.6</v>
      </c>
      <c r="BA224">
        <v>8.34</v>
      </c>
      <c r="BB224">
        <v>8.6199999999999992</v>
      </c>
      <c r="BC224">
        <v>8.4499999999999993</v>
      </c>
      <c r="BD224">
        <v>8.1199999999999992</v>
      </c>
      <c r="BE224">
        <v>7.81</v>
      </c>
      <c r="BF224">
        <v>7.61</v>
      </c>
      <c r="BG224">
        <v>7.6</v>
      </c>
      <c r="BH224">
        <v>7.23</v>
      </c>
      <c r="BI224">
        <v>7.2</v>
      </c>
      <c r="BJ224">
        <v>6.96</v>
      </c>
      <c r="BK224">
        <v>6.68</v>
      </c>
      <c r="BL224">
        <v>6.92</v>
      </c>
      <c r="BM224">
        <v>6.9</v>
      </c>
    </row>
    <row r="225" spans="1:65" x14ac:dyDescent="0.25">
      <c r="A225">
        <v>33.35</v>
      </c>
      <c r="B225">
        <v>33.020000000000003</v>
      </c>
      <c r="C225">
        <v>33.299999999999997</v>
      </c>
      <c r="D225">
        <v>33.31</v>
      </c>
      <c r="E225">
        <v>33.47</v>
      </c>
      <c r="F225">
        <v>32.19</v>
      </c>
      <c r="G225">
        <v>33</v>
      </c>
      <c r="H225">
        <v>33.67</v>
      </c>
      <c r="I225">
        <v>33.25</v>
      </c>
      <c r="J225">
        <v>34.17</v>
      </c>
      <c r="K225">
        <v>33.67</v>
      </c>
      <c r="L225">
        <v>32.93</v>
      </c>
      <c r="M225">
        <v>33.1</v>
      </c>
      <c r="N225">
        <v>33.42</v>
      </c>
      <c r="O225">
        <v>33.82</v>
      </c>
      <c r="P225">
        <v>33.96</v>
      </c>
      <c r="Q225">
        <v>34.24</v>
      </c>
      <c r="R225">
        <v>34.65</v>
      </c>
      <c r="S225">
        <v>34.96</v>
      </c>
      <c r="T225">
        <v>35.020000000000003</v>
      </c>
      <c r="U225">
        <v>35.08</v>
      </c>
      <c r="V225">
        <v>35.07</v>
      </c>
      <c r="W225">
        <v>34.979999999999997</v>
      </c>
      <c r="X225">
        <v>35.19</v>
      </c>
      <c r="Y225">
        <v>35.08</v>
      </c>
      <c r="Z225">
        <v>34.159999999999997</v>
      </c>
      <c r="AA225">
        <v>33.33</v>
      </c>
      <c r="AB225">
        <v>33.25</v>
      </c>
      <c r="AC225">
        <v>33.47</v>
      </c>
      <c r="AD225">
        <v>33.799999999999997</v>
      </c>
      <c r="AE225">
        <v>34.19</v>
      </c>
      <c r="AF225">
        <v>34.32</v>
      </c>
      <c r="AG225">
        <v>34.49</v>
      </c>
      <c r="AH225">
        <v>37.08</v>
      </c>
      <c r="AI225">
        <v>35.99</v>
      </c>
      <c r="AJ225">
        <v>35.81</v>
      </c>
      <c r="AK225">
        <v>35.61</v>
      </c>
      <c r="AL225">
        <v>34.950000000000003</v>
      </c>
      <c r="AM225">
        <v>35.130000000000003</v>
      </c>
      <c r="AN225">
        <v>35.18</v>
      </c>
      <c r="AO225">
        <v>35.31</v>
      </c>
      <c r="AP225">
        <v>35.58</v>
      </c>
      <c r="AQ225">
        <v>35.159999999999997</v>
      </c>
      <c r="AR225">
        <v>35.14</v>
      </c>
      <c r="AS225">
        <v>34.9</v>
      </c>
      <c r="AT225">
        <v>34</v>
      </c>
      <c r="AU225">
        <v>33.68</v>
      </c>
      <c r="AV225">
        <v>33.520000000000003</v>
      </c>
      <c r="AW225">
        <v>33.479999999999997</v>
      </c>
      <c r="AX225">
        <v>31.75</v>
      </c>
      <c r="AY225">
        <v>31.26</v>
      </c>
      <c r="AZ225">
        <v>31.38</v>
      </c>
      <c r="BA225">
        <v>31.4</v>
      </c>
      <c r="BB225">
        <v>32.43</v>
      </c>
      <c r="BC225">
        <v>32.79</v>
      </c>
      <c r="BD225">
        <v>32.11</v>
      </c>
      <c r="BE225">
        <v>32.090000000000003</v>
      </c>
      <c r="BF225">
        <v>32.08</v>
      </c>
      <c r="BG225">
        <v>31.52</v>
      </c>
      <c r="BH225">
        <v>30.69</v>
      </c>
      <c r="BI225">
        <v>31.18</v>
      </c>
      <c r="BJ225">
        <v>30.18</v>
      </c>
      <c r="BK225">
        <v>29.88</v>
      </c>
      <c r="BL225">
        <v>30.91</v>
      </c>
      <c r="BM225">
        <v>31.69</v>
      </c>
    </row>
    <row r="226" spans="1:65" x14ac:dyDescent="0.25">
      <c r="A226">
        <v>14.62</v>
      </c>
      <c r="B226">
        <v>14.87</v>
      </c>
      <c r="C226">
        <v>14.51</v>
      </c>
      <c r="D226">
        <v>14.75</v>
      </c>
      <c r="E226">
        <v>14.46</v>
      </c>
      <c r="F226">
        <v>14.34</v>
      </c>
      <c r="G226">
        <v>14.3</v>
      </c>
      <c r="H226">
        <v>13.84</v>
      </c>
      <c r="I226">
        <v>14.19</v>
      </c>
      <c r="J226">
        <v>13.95</v>
      </c>
      <c r="K226">
        <v>13.42</v>
      </c>
      <c r="L226">
        <v>13.47</v>
      </c>
      <c r="M226">
        <v>13.58</v>
      </c>
      <c r="N226">
        <v>13.84</v>
      </c>
      <c r="O226">
        <v>14.26</v>
      </c>
      <c r="P226">
        <v>13.57</v>
      </c>
      <c r="Q226">
        <v>14.35</v>
      </c>
      <c r="R226">
        <v>14.74</v>
      </c>
      <c r="S226">
        <v>15.16</v>
      </c>
      <c r="T226">
        <v>15.1</v>
      </c>
      <c r="U226">
        <v>14.91</v>
      </c>
      <c r="V226">
        <v>13.88</v>
      </c>
      <c r="W226">
        <v>14.25</v>
      </c>
      <c r="X226">
        <v>13.84</v>
      </c>
      <c r="Y226">
        <v>13.49</v>
      </c>
      <c r="Z226">
        <v>13.65</v>
      </c>
      <c r="AA226">
        <v>13.49</v>
      </c>
      <c r="AB226">
        <v>12.77</v>
      </c>
      <c r="AC226">
        <v>12.41</v>
      </c>
      <c r="AD226">
        <v>13.24</v>
      </c>
      <c r="AE226">
        <v>13.92</v>
      </c>
      <c r="AF226">
        <v>13.63</v>
      </c>
      <c r="AG226">
        <v>13.66</v>
      </c>
      <c r="AH226">
        <v>13.66</v>
      </c>
      <c r="AI226">
        <v>13.44</v>
      </c>
      <c r="AJ226">
        <v>13.92</v>
      </c>
      <c r="AK226">
        <v>14.6</v>
      </c>
      <c r="AL226">
        <v>14.24</v>
      </c>
      <c r="AM226">
        <v>14.47</v>
      </c>
      <c r="AN226">
        <v>14.22</v>
      </c>
      <c r="AO226">
        <v>14.16</v>
      </c>
      <c r="AP226">
        <v>13.83</v>
      </c>
      <c r="AQ226">
        <v>14.49</v>
      </c>
      <c r="AR226">
        <v>13.9</v>
      </c>
      <c r="AS226">
        <v>13.89</v>
      </c>
      <c r="AT226">
        <v>12.82</v>
      </c>
      <c r="AU226">
        <v>12.92</v>
      </c>
      <c r="AV226">
        <v>12.67</v>
      </c>
      <c r="AW226">
        <v>12.69</v>
      </c>
      <c r="AX226">
        <v>11.91</v>
      </c>
      <c r="AY226">
        <v>11.9</v>
      </c>
      <c r="AZ226">
        <v>12.77</v>
      </c>
      <c r="BA226">
        <v>13.09</v>
      </c>
      <c r="BB226">
        <v>13.67</v>
      </c>
      <c r="BC226">
        <v>13.69</v>
      </c>
      <c r="BD226">
        <v>13.19</v>
      </c>
      <c r="BE226">
        <v>12.94</v>
      </c>
      <c r="BF226">
        <v>13.1</v>
      </c>
      <c r="BG226">
        <v>13.04</v>
      </c>
      <c r="BH226">
        <v>12.51</v>
      </c>
      <c r="BI226">
        <v>12.75</v>
      </c>
      <c r="BJ226">
        <v>12.62</v>
      </c>
      <c r="BK226">
        <v>12.1</v>
      </c>
      <c r="BL226">
        <v>12.39</v>
      </c>
      <c r="BM226">
        <v>13.05</v>
      </c>
    </row>
    <row r="227" spans="1:65" x14ac:dyDescent="0.25">
      <c r="A227">
        <v>23.65</v>
      </c>
      <c r="B227">
        <v>23.61</v>
      </c>
      <c r="C227">
        <v>23.33</v>
      </c>
      <c r="D227">
        <v>23.5</v>
      </c>
      <c r="E227">
        <v>23.82</v>
      </c>
      <c r="F227">
        <v>23.48</v>
      </c>
      <c r="G227">
        <v>23.29</v>
      </c>
      <c r="H227">
        <v>23.61</v>
      </c>
      <c r="I227">
        <v>22.74</v>
      </c>
      <c r="J227">
        <v>22.47</v>
      </c>
      <c r="K227">
        <v>21.7</v>
      </c>
      <c r="L227">
        <v>21.54</v>
      </c>
      <c r="M227">
        <v>21</v>
      </c>
      <c r="N227">
        <v>21.3</v>
      </c>
      <c r="O227">
        <v>21.63</v>
      </c>
      <c r="P227">
        <v>22.83</v>
      </c>
      <c r="Q227">
        <v>22.09</v>
      </c>
      <c r="R227">
        <v>22.28</v>
      </c>
      <c r="S227">
        <v>23.57</v>
      </c>
      <c r="T227">
        <v>25.22</v>
      </c>
      <c r="U227">
        <v>25.76</v>
      </c>
      <c r="V227">
        <v>26.01</v>
      </c>
      <c r="W227">
        <v>26.76</v>
      </c>
      <c r="X227">
        <v>26.7</v>
      </c>
      <c r="Y227">
        <v>25.67</v>
      </c>
      <c r="Z227">
        <v>24.78</v>
      </c>
      <c r="AA227">
        <v>24.78</v>
      </c>
      <c r="AB227">
        <v>24.72</v>
      </c>
      <c r="AC227">
        <v>24.4</v>
      </c>
      <c r="AD227">
        <v>24.11</v>
      </c>
      <c r="AE227">
        <v>22.61</v>
      </c>
      <c r="AF227">
        <v>22.27</v>
      </c>
      <c r="AG227">
        <v>22.54</v>
      </c>
      <c r="AH227">
        <v>22.39</v>
      </c>
      <c r="AI227">
        <v>22.07</v>
      </c>
      <c r="AJ227">
        <v>22.53</v>
      </c>
      <c r="AK227">
        <v>21.52</v>
      </c>
      <c r="AL227">
        <v>21.72</v>
      </c>
      <c r="AM227">
        <v>21.78</v>
      </c>
      <c r="AN227">
        <v>21.47</v>
      </c>
      <c r="AO227">
        <v>20.69</v>
      </c>
      <c r="AP227">
        <v>20.83</v>
      </c>
      <c r="AQ227">
        <v>20.3</v>
      </c>
      <c r="AR227">
        <v>20.34</v>
      </c>
      <c r="AS227">
        <v>20.6</v>
      </c>
      <c r="AT227">
        <v>20.329999999999998</v>
      </c>
      <c r="AU227">
        <v>19.940000000000001</v>
      </c>
      <c r="AV227">
        <v>20</v>
      </c>
      <c r="AW227">
        <v>20.309999999999999</v>
      </c>
      <c r="AX227">
        <v>19.760000000000002</v>
      </c>
      <c r="AY227">
        <v>20.61</v>
      </c>
      <c r="AZ227">
        <v>21.35</v>
      </c>
      <c r="BA227">
        <v>20.21</v>
      </c>
      <c r="BB227">
        <v>21.35</v>
      </c>
      <c r="BC227">
        <v>22.35</v>
      </c>
      <c r="BD227">
        <v>22.7</v>
      </c>
      <c r="BE227">
        <v>23.95</v>
      </c>
      <c r="BF227">
        <v>23.7</v>
      </c>
      <c r="BG227">
        <v>22.94</v>
      </c>
      <c r="BH227">
        <v>21.14</v>
      </c>
      <c r="BI227">
        <v>22.05</v>
      </c>
      <c r="BJ227">
        <v>22.49</v>
      </c>
      <c r="BK227">
        <v>21.88</v>
      </c>
      <c r="BL227">
        <v>22.05</v>
      </c>
      <c r="BM227">
        <v>22.53</v>
      </c>
    </row>
    <row r="228" spans="1:65" x14ac:dyDescent="0.25">
      <c r="A228">
        <v>9.5399999999999991</v>
      </c>
      <c r="B228">
        <v>8.67</v>
      </c>
      <c r="C228">
        <v>8.6</v>
      </c>
      <c r="D228">
        <v>8.66</v>
      </c>
      <c r="E228">
        <v>8.33</v>
      </c>
      <c r="F228">
        <v>8.41</v>
      </c>
      <c r="G228">
        <v>8.36</v>
      </c>
      <c r="H228">
        <v>8.32</v>
      </c>
      <c r="I228">
        <v>8.16</v>
      </c>
      <c r="J228">
        <v>8.26</v>
      </c>
      <c r="K228">
        <v>7.92</v>
      </c>
      <c r="L228">
        <v>8.14</v>
      </c>
      <c r="M228">
        <v>7.91</v>
      </c>
      <c r="N228">
        <v>8.09</v>
      </c>
      <c r="O228">
        <v>9.0299999999999994</v>
      </c>
      <c r="P228">
        <v>9.1999999999999993</v>
      </c>
      <c r="Q228">
        <v>8.35</v>
      </c>
      <c r="R228">
        <v>8.58</v>
      </c>
      <c r="S228">
        <v>8.64</v>
      </c>
      <c r="T228">
        <v>8.61</v>
      </c>
      <c r="U228">
        <v>8.5500000000000007</v>
      </c>
      <c r="V228">
        <v>9.0299999999999994</v>
      </c>
      <c r="W228">
        <v>9.6199999999999992</v>
      </c>
      <c r="X228">
        <v>9.34</v>
      </c>
      <c r="Y228">
        <v>9.5299999999999994</v>
      </c>
      <c r="Z228">
        <v>9.24</v>
      </c>
      <c r="AA228">
        <v>9.24</v>
      </c>
      <c r="AB228">
        <v>9.39</v>
      </c>
      <c r="AC228">
        <v>9.4</v>
      </c>
      <c r="AD228">
        <v>9.26</v>
      </c>
      <c r="AE228">
        <v>9.0500000000000007</v>
      </c>
      <c r="AF228">
        <v>9.0500000000000007</v>
      </c>
      <c r="AG228">
        <v>9.09</v>
      </c>
      <c r="AH228">
        <v>9.16</v>
      </c>
      <c r="AI228">
        <v>9.25</v>
      </c>
      <c r="AJ228">
        <v>9.19</v>
      </c>
      <c r="AK228">
        <v>9.19</v>
      </c>
      <c r="AL228">
        <v>9.15</v>
      </c>
      <c r="AM228">
        <v>9.0299999999999994</v>
      </c>
      <c r="AN228">
        <v>8.94</v>
      </c>
      <c r="AO228">
        <v>8.93</v>
      </c>
      <c r="AP228">
        <v>9.0500000000000007</v>
      </c>
      <c r="AQ228">
        <v>8.73</v>
      </c>
      <c r="AR228">
        <v>8.4600000000000009</v>
      </c>
      <c r="AS228">
        <v>8.14</v>
      </c>
      <c r="AT228">
        <v>7.91</v>
      </c>
      <c r="AU228">
        <v>7.79</v>
      </c>
      <c r="AV228">
        <v>7.24</v>
      </c>
      <c r="AW228">
        <v>7.01</v>
      </c>
      <c r="AX228">
        <v>7.61</v>
      </c>
      <c r="AY228">
        <v>7.19</v>
      </c>
      <c r="AZ228">
        <v>6.87</v>
      </c>
      <c r="BA228">
        <v>6.76</v>
      </c>
      <c r="BB228">
        <v>7.5</v>
      </c>
      <c r="BC228">
        <v>7.11</v>
      </c>
      <c r="BD228">
        <v>6.98</v>
      </c>
      <c r="BE228">
        <v>6.76</v>
      </c>
      <c r="BF228">
        <v>6.76</v>
      </c>
      <c r="BG228">
        <v>6.72</v>
      </c>
      <c r="BH228">
        <v>6.29</v>
      </c>
      <c r="BI228">
        <v>6.13</v>
      </c>
      <c r="BJ228">
        <v>6.16</v>
      </c>
      <c r="BK228">
        <v>6.2</v>
      </c>
      <c r="BL228">
        <v>6.19</v>
      </c>
      <c r="BM228">
        <v>6.34</v>
      </c>
    </row>
    <row r="229" spans="1:65" x14ac:dyDescent="0.25">
      <c r="A229">
        <v>3.61</v>
      </c>
      <c r="B229">
        <v>3.62</v>
      </c>
      <c r="C229">
        <v>3.73</v>
      </c>
      <c r="D229">
        <v>3.63</v>
      </c>
      <c r="E229">
        <v>3.77</v>
      </c>
      <c r="F229">
        <v>4.04</v>
      </c>
      <c r="G229">
        <v>4</v>
      </c>
      <c r="H229">
        <v>4.22</v>
      </c>
      <c r="I229">
        <v>4.05</v>
      </c>
      <c r="J229">
        <v>4.3899999999999997</v>
      </c>
      <c r="K229">
        <v>4.3049999999999997</v>
      </c>
      <c r="L229">
        <v>4.0999999999999996</v>
      </c>
      <c r="M229">
        <v>4.16</v>
      </c>
      <c r="N229">
        <v>4.085</v>
      </c>
      <c r="O229">
        <v>3.95</v>
      </c>
      <c r="P229">
        <v>4.0159000000000002</v>
      </c>
      <c r="Q229">
        <v>4.0250000000000004</v>
      </c>
      <c r="R229">
        <v>3.99</v>
      </c>
      <c r="S229">
        <v>3.8</v>
      </c>
      <c r="T229">
        <v>3.64</v>
      </c>
      <c r="U229">
        <v>3.4</v>
      </c>
      <c r="V229">
        <v>3.45</v>
      </c>
      <c r="W229">
        <v>3.41</v>
      </c>
      <c r="X229">
        <v>3.5</v>
      </c>
      <c r="Y229">
        <v>3.45</v>
      </c>
      <c r="Z229">
        <v>3.49</v>
      </c>
      <c r="AA229">
        <v>3.6200999999999999</v>
      </c>
      <c r="AB229">
        <v>3.5</v>
      </c>
      <c r="AC229">
        <v>3.42</v>
      </c>
      <c r="AD229">
        <v>3.4910000000000001</v>
      </c>
      <c r="AE229">
        <v>3.5</v>
      </c>
      <c r="AF229">
        <v>3.45</v>
      </c>
      <c r="AG229">
        <v>3.1</v>
      </c>
      <c r="AH229">
        <v>3.62</v>
      </c>
      <c r="AI229">
        <v>3.67</v>
      </c>
      <c r="AJ229">
        <v>3.53</v>
      </c>
      <c r="AK229">
        <v>4.4000000000000004</v>
      </c>
      <c r="AL229">
        <v>3.99</v>
      </c>
      <c r="AM229">
        <v>4.09</v>
      </c>
      <c r="AN229">
        <v>3.79</v>
      </c>
      <c r="AO229">
        <v>3.8</v>
      </c>
      <c r="AP229">
        <v>3.39</v>
      </c>
      <c r="AQ229">
        <v>3.42</v>
      </c>
      <c r="AR229">
        <v>3.25</v>
      </c>
      <c r="AS229">
        <v>3.29</v>
      </c>
      <c r="AT229">
        <v>3.2446000000000002</v>
      </c>
      <c r="AU229">
        <v>3.25</v>
      </c>
      <c r="AV229">
        <v>3.2</v>
      </c>
      <c r="AW229">
        <v>3.11</v>
      </c>
      <c r="AX229">
        <v>3.1</v>
      </c>
      <c r="AY229">
        <v>3.11</v>
      </c>
      <c r="AZ229">
        <v>3.19</v>
      </c>
      <c r="BA229">
        <v>3.01</v>
      </c>
      <c r="BB229">
        <v>3.0579999999999998</v>
      </c>
      <c r="BC229">
        <v>3.05</v>
      </c>
      <c r="BD229">
        <v>3.05</v>
      </c>
      <c r="BE229">
        <v>3</v>
      </c>
      <c r="BF229">
        <v>2.8</v>
      </c>
      <c r="BG229">
        <v>2.9098999999999999</v>
      </c>
      <c r="BH229">
        <v>2.8643000000000001</v>
      </c>
      <c r="BI229">
        <v>3</v>
      </c>
      <c r="BJ229">
        <v>2.9</v>
      </c>
      <c r="BK229">
        <v>2.9620000000000002</v>
      </c>
      <c r="BL229">
        <v>2.7</v>
      </c>
      <c r="BM229">
        <v>2.8917999999999999</v>
      </c>
    </row>
    <row r="230" spans="1:65" x14ac:dyDescent="0.25">
      <c r="A230">
        <v>2.82</v>
      </c>
      <c r="B230">
        <v>2.79</v>
      </c>
      <c r="C230">
        <v>2.73</v>
      </c>
      <c r="D230">
        <v>2.69</v>
      </c>
      <c r="E230">
        <v>2.621</v>
      </c>
      <c r="F230">
        <v>2.5099999999999998</v>
      </c>
      <c r="G230">
        <v>2.56</v>
      </c>
      <c r="H230">
        <v>2.57</v>
      </c>
      <c r="I230">
        <v>2.5099999999999998</v>
      </c>
      <c r="J230">
        <v>2.46</v>
      </c>
      <c r="K230">
        <v>2.4700000000000002</v>
      </c>
      <c r="L230">
        <v>2.44</v>
      </c>
      <c r="M230">
        <v>2.42</v>
      </c>
      <c r="N230">
        <v>2.59</v>
      </c>
      <c r="O230">
        <v>2.6</v>
      </c>
      <c r="P230">
        <v>2.8</v>
      </c>
      <c r="Q230">
        <v>2.86</v>
      </c>
      <c r="R230">
        <v>2.84</v>
      </c>
      <c r="S230">
        <v>2.76</v>
      </c>
      <c r="T230">
        <v>2.81</v>
      </c>
      <c r="U230">
        <v>2.96</v>
      </c>
      <c r="V230">
        <v>3.06</v>
      </c>
      <c r="W230">
        <v>2.9125999999999999</v>
      </c>
      <c r="X230">
        <v>2.92</v>
      </c>
      <c r="Y230">
        <v>2.89</v>
      </c>
      <c r="Z230">
        <v>3</v>
      </c>
      <c r="AA230">
        <v>2.97</v>
      </c>
      <c r="AB230">
        <v>2.95</v>
      </c>
      <c r="AC230">
        <v>3.25</v>
      </c>
      <c r="AD230">
        <v>3.125</v>
      </c>
      <c r="AE230">
        <v>3.03</v>
      </c>
      <c r="AF230">
        <v>2.82</v>
      </c>
      <c r="AG230">
        <v>2.61</v>
      </c>
      <c r="AH230">
        <v>2.68</v>
      </c>
      <c r="AI230">
        <v>2.62</v>
      </c>
      <c r="AJ230">
        <v>2.69</v>
      </c>
      <c r="AK230">
        <v>2.95</v>
      </c>
      <c r="AL230">
        <v>2.8</v>
      </c>
      <c r="AM230">
        <v>3</v>
      </c>
      <c r="AN230">
        <v>2.95</v>
      </c>
      <c r="AO230">
        <v>2.96</v>
      </c>
      <c r="AP230">
        <v>3.21</v>
      </c>
      <c r="AQ230">
        <v>3.06</v>
      </c>
      <c r="AR230">
        <v>3</v>
      </c>
      <c r="AS230">
        <v>3.1299000000000001</v>
      </c>
      <c r="AT230">
        <v>3.06</v>
      </c>
      <c r="AU230">
        <v>3.1</v>
      </c>
      <c r="AV230">
        <v>3.0649999999999999</v>
      </c>
      <c r="AW230">
        <v>3.05</v>
      </c>
      <c r="AX230">
        <v>3</v>
      </c>
      <c r="AY230">
        <v>2.9</v>
      </c>
      <c r="AZ230">
        <v>2.87</v>
      </c>
      <c r="BA230">
        <v>2.98</v>
      </c>
      <c r="BB230">
        <v>2.95</v>
      </c>
      <c r="BC230">
        <v>3.08</v>
      </c>
      <c r="BD230">
        <v>3.34</v>
      </c>
      <c r="BE230">
        <v>3.32</v>
      </c>
      <c r="BF230">
        <v>3.33</v>
      </c>
      <c r="BG230">
        <v>3.15</v>
      </c>
      <c r="BH230">
        <v>3.44</v>
      </c>
      <c r="BI230">
        <v>2.81</v>
      </c>
      <c r="BJ230">
        <v>2.64</v>
      </c>
      <c r="BK230">
        <v>2.5299999999999998</v>
      </c>
      <c r="BL230">
        <v>2.5499999999999998</v>
      </c>
      <c r="BM230">
        <v>2.59</v>
      </c>
    </row>
    <row r="231" spans="1:65" x14ac:dyDescent="0.25">
      <c r="A231">
        <v>1.2229000000000001</v>
      </c>
      <c r="B231">
        <v>1.22</v>
      </c>
      <c r="C231">
        <v>1.1981999999999999</v>
      </c>
      <c r="D231">
        <v>1.22</v>
      </c>
      <c r="E231">
        <v>1.23</v>
      </c>
      <c r="F231">
        <v>1.25</v>
      </c>
      <c r="G231">
        <v>1.1999</v>
      </c>
      <c r="H231">
        <v>1.1473</v>
      </c>
      <c r="I231">
        <v>1.1499999999999999</v>
      </c>
      <c r="J231">
        <v>1.1599999999999999</v>
      </c>
      <c r="K231">
        <v>1.1200000000000001</v>
      </c>
      <c r="L231">
        <v>1.1036999999999999</v>
      </c>
      <c r="M231">
        <v>1.1000000000000001</v>
      </c>
      <c r="N231">
        <v>1.1000000000000001</v>
      </c>
      <c r="O231">
        <v>1.0900000000000001</v>
      </c>
      <c r="P231">
        <v>1.1000000000000001</v>
      </c>
      <c r="Q231">
        <v>1.0753999999999999</v>
      </c>
      <c r="R231">
        <v>1.07</v>
      </c>
      <c r="S231">
        <v>1.06</v>
      </c>
      <c r="T231">
        <v>1.05</v>
      </c>
      <c r="U231">
        <v>1</v>
      </c>
      <c r="V231">
        <v>0.9335</v>
      </c>
      <c r="W231">
        <v>0.97009999999999996</v>
      </c>
      <c r="X231">
        <v>1.02</v>
      </c>
      <c r="Y231">
        <v>1.0190999999999999</v>
      </c>
      <c r="Z231">
        <v>1.05</v>
      </c>
      <c r="AA231">
        <v>1.0167999999999999</v>
      </c>
      <c r="AB231">
        <v>1.01</v>
      </c>
      <c r="AC231">
        <v>1.01</v>
      </c>
      <c r="AD231">
        <v>1.0071000000000001</v>
      </c>
      <c r="AE231">
        <v>1</v>
      </c>
      <c r="AF231">
        <v>1.01</v>
      </c>
      <c r="AG231">
        <v>1.03</v>
      </c>
      <c r="AH231">
        <v>1.0365</v>
      </c>
      <c r="AI231">
        <v>1.06</v>
      </c>
      <c r="AJ231">
        <v>1.19</v>
      </c>
      <c r="AK231">
        <v>1.18</v>
      </c>
      <c r="AL231">
        <v>1.18</v>
      </c>
      <c r="AM231">
        <v>1.1938</v>
      </c>
      <c r="AN231">
        <v>1.2</v>
      </c>
      <c r="AO231">
        <v>1.17</v>
      </c>
      <c r="AP231">
        <v>1.18</v>
      </c>
      <c r="AQ231">
        <v>1.17</v>
      </c>
      <c r="AR231">
        <v>1.19</v>
      </c>
      <c r="AS231">
        <v>1.18</v>
      </c>
      <c r="AT231">
        <v>1.1599999999999999</v>
      </c>
      <c r="AU231">
        <v>1.1399999999999999</v>
      </c>
      <c r="AV231">
        <v>1.08</v>
      </c>
      <c r="AW231">
        <v>1.1100000000000001</v>
      </c>
      <c r="AX231">
        <v>1.1100000000000001</v>
      </c>
      <c r="AY231">
        <v>1.1212</v>
      </c>
      <c r="AZ231">
        <v>1.1599999999999999</v>
      </c>
      <c r="BA231">
        <v>1.1399999999999999</v>
      </c>
      <c r="BB231">
        <v>1.1499999999999999</v>
      </c>
      <c r="BC231">
        <v>1.0900000000000001</v>
      </c>
      <c r="BD231">
        <v>1.1000000000000001</v>
      </c>
      <c r="BE231">
        <v>1.06</v>
      </c>
      <c r="BF231">
        <v>1.03</v>
      </c>
      <c r="BG231">
        <v>1.03</v>
      </c>
      <c r="BH231">
        <v>1.0154000000000001</v>
      </c>
      <c r="BI231">
        <v>1.03</v>
      </c>
      <c r="BJ231">
        <v>1.03</v>
      </c>
      <c r="BK231">
        <v>1.01</v>
      </c>
      <c r="BL231">
        <v>1.06</v>
      </c>
      <c r="BM231">
        <v>1.04</v>
      </c>
    </row>
    <row r="232" spans="1:65" x14ac:dyDescent="0.25">
      <c r="A232">
        <v>4.01</v>
      </c>
      <c r="B232">
        <v>4.13</v>
      </c>
      <c r="C232">
        <v>4.2</v>
      </c>
      <c r="D232">
        <v>4.18</v>
      </c>
      <c r="E232">
        <v>4.3499999999999996</v>
      </c>
      <c r="F232">
        <v>4.32</v>
      </c>
      <c r="G232">
        <v>4.4000000000000004</v>
      </c>
      <c r="H232">
        <v>4.03</v>
      </c>
      <c r="I232">
        <v>4.0999999999999996</v>
      </c>
      <c r="J232">
        <v>4.3099999999999996</v>
      </c>
      <c r="K232">
        <v>4.1900000000000004</v>
      </c>
      <c r="L232">
        <v>4.2699999999999996</v>
      </c>
      <c r="M232">
        <v>4.8499999999999996</v>
      </c>
      <c r="N232">
        <v>5.12</v>
      </c>
      <c r="O232">
        <v>5.19</v>
      </c>
      <c r="P232">
        <v>5.5</v>
      </c>
      <c r="Q232">
        <v>5.5</v>
      </c>
      <c r="R232">
        <v>5.95</v>
      </c>
      <c r="S232">
        <v>5.71</v>
      </c>
      <c r="T232">
        <v>5.82</v>
      </c>
      <c r="U232">
        <v>5.99</v>
      </c>
      <c r="V232">
        <v>6.11</v>
      </c>
      <c r="W232">
        <v>6.5</v>
      </c>
      <c r="X232">
        <v>6.82</v>
      </c>
      <c r="Y232">
        <v>6.75</v>
      </c>
      <c r="Z232">
        <v>6.22</v>
      </c>
      <c r="AA232">
        <v>6.23</v>
      </c>
      <c r="AB232">
        <v>5.79</v>
      </c>
      <c r="AC232">
        <v>5.88</v>
      </c>
      <c r="AD232">
        <v>5.97</v>
      </c>
      <c r="AE232">
        <v>5.93</v>
      </c>
      <c r="AF232">
        <v>6.06</v>
      </c>
      <c r="AG232">
        <v>6.04</v>
      </c>
      <c r="AH232">
        <v>5.87</v>
      </c>
      <c r="AI232">
        <v>5.86</v>
      </c>
      <c r="AJ232">
        <v>5.89</v>
      </c>
      <c r="AK232">
        <v>6.6</v>
      </c>
      <c r="AL232">
        <v>5.99</v>
      </c>
      <c r="AM232">
        <v>5.76</v>
      </c>
      <c r="AN232">
        <v>5.37</v>
      </c>
      <c r="AO232">
        <v>5.35</v>
      </c>
      <c r="AP232">
        <v>5.38</v>
      </c>
      <c r="AQ232">
        <v>5.3</v>
      </c>
      <c r="AR232">
        <v>5.26</v>
      </c>
      <c r="AS232">
        <v>5.6</v>
      </c>
      <c r="AT232">
        <v>5.75</v>
      </c>
      <c r="AU232">
        <v>5.98</v>
      </c>
      <c r="AV232">
        <v>6.03</v>
      </c>
      <c r="AW232">
        <v>5.99</v>
      </c>
      <c r="AX232">
        <v>5.9</v>
      </c>
      <c r="AY232">
        <v>5.86</v>
      </c>
      <c r="AZ232">
        <v>5.9</v>
      </c>
      <c r="BA232">
        <v>5.99</v>
      </c>
      <c r="BB232">
        <v>5.99</v>
      </c>
      <c r="BC232">
        <v>6.04</v>
      </c>
      <c r="BD232">
        <v>5.9</v>
      </c>
      <c r="BE232">
        <v>5.83</v>
      </c>
      <c r="BF232">
        <v>5.72</v>
      </c>
      <c r="BG232">
        <v>5.5</v>
      </c>
      <c r="BH232">
        <v>5.43</v>
      </c>
      <c r="BI232">
        <v>5.75</v>
      </c>
      <c r="BJ232">
        <v>5.63</v>
      </c>
      <c r="BK232">
        <v>5.58</v>
      </c>
      <c r="BL232">
        <v>5.46</v>
      </c>
      <c r="BM232">
        <v>5.71</v>
      </c>
    </row>
    <row r="233" spans="1:65" x14ac:dyDescent="0.25">
      <c r="A233">
        <v>17.55</v>
      </c>
      <c r="B233">
        <v>17.3</v>
      </c>
      <c r="C233">
        <v>17.72</v>
      </c>
      <c r="D233">
        <v>18.260000000000002</v>
      </c>
      <c r="E233">
        <v>17.66</v>
      </c>
      <c r="F233">
        <v>17.62</v>
      </c>
      <c r="G233">
        <v>17.46</v>
      </c>
      <c r="H233">
        <v>17.510000000000002</v>
      </c>
      <c r="I233">
        <v>17.2</v>
      </c>
      <c r="J233">
        <v>17.600000000000001</v>
      </c>
      <c r="K233">
        <v>17.37</v>
      </c>
      <c r="L233">
        <v>17.38</v>
      </c>
      <c r="M233">
        <v>17.670000000000002</v>
      </c>
      <c r="N233">
        <v>17.100000000000001</v>
      </c>
      <c r="O233">
        <v>17.61</v>
      </c>
      <c r="P233">
        <v>17.149999999999999</v>
      </c>
      <c r="Q233">
        <v>17.32</v>
      </c>
      <c r="R233">
        <v>17.32</v>
      </c>
      <c r="S233">
        <v>17.43</v>
      </c>
      <c r="T233">
        <v>17.25</v>
      </c>
      <c r="U233">
        <v>17.09</v>
      </c>
      <c r="V233">
        <v>17.04</v>
      </c>
      <c r="W233">
        <v>16.93</v>
      </c>
      <c r="X233">
        <v>17.18</v>
      </c>
      <c r="Y233">
        <v>18.04</v>
      </c>
      <c r="Z233">
        <v>17.37</v>
      </c>
      <c r="AA233">
        <v>16.41</v>
      </c>
      <c r="AB233">
        <v>16.03</v>
      </c>
      <c r="AC233">
        <v>15.98</v>
      </c>
      <c r="AD233">
        <v>15.97</v>
      </c>
      <c r="AE233">
        <v>16.05</v>
      </c>
      <c r="AF233">
        <v>16.36</v>
      </c>
      <c r="AG233">
        <v>15.89</v>
      </c>
      <c r="AH233">
        <v>16</v>
      </c>
      <c r="AI233">
        <v>15.95</v>
      </c>
      <c r="AJ233">
        <v>16.66</v>
      </c>
      <c r="AK233">
        <v>16.48</v>
      </c>
      <c r="AL233">
        <v>16.91</v>
      </c>
      <c r="AM233">
        <v>15.75</v>
      </c>
      <c r="AN233">
        <v>15.64</v>
      </c>
      <c r="AO233">
        <v>15.19</v>
      </c>
      <c r="AP233">
        <v>15.27</v>
      </c>
      <c r="AQ233">
        <v>14.83</v>
      </c>
      <c r="AR233">
        <v>14.94</v>
      </c>
      <c r="AS233">
        <v>14.99</v>
      </c>
      <c r="AT233">
        <v>14.71</v>
      </c>
      <c r="AU233">
        <v>14.52</v>
      </c>
      <c r="AV233">
        <v>14.24</v>
      </c>
      <c r="AW233">
        <v>14.65</v>
      </c>
      <c r="AX233">
        <v>13.54</v>
      </c>
      <c r="AY233">
        <v>13.29</v>
      </c>
      <c r="AZ233">
        <v>13.8</v>
      </c>
      <c r="BA233">
        <v>12.93</v>
      </c>
      <c r="BB233">
        <v>13.98</v>
      </c>
      <c r="BC233">
        <v>13.57</v>
      </c>
      <c r="BD233">
        <v>12.76</v>
      </c>
      <c r="BE233">
        <v>12.42</v>
      </c>
      <c r="BF233">
        <v>12.46</v>
      </c>
      <c r="BG233">
        <v>12.5</v>
      </c>
      <c r="BH233">
        <v>11.56</v>
      </c>
      <c r="BI233">
        <v>12.04</v>
      </c>
      <c r="BJ233">
        <v>12.2</v>
      </c>
      <c r="BK233">
        <v>11.94</v>
      </c>
      <c r="BL233">
        <v>11.9</v>
      </c>
      <c r="BM233">
        <v>12.04</v>
      </c>
    </row>
    <row r="234" spans="1:65" x14ac:dyDescent="0.25">
      <c r="A234">
        <v>23.36</v>
      </c>
      <c r="B234">
        <v>23.85</v>
      </c>
      <c r="C234">
        <v>23.6</v>
      </c>
      <c r="D234">
        <v>24.39</v>
      </c>
      <c r="E234">
        <v>25.23</v>
      </c>
      <c r="F234">
        <v>25.28</v>
      </c>
      <c r="G234">
        <v>24.84</v>
      </c>
      <c r="H234">
        <v>26.9</v>
      </c>
      <c r="I234">
        <v>27.9</v>
      </c>
      <c r="J234">
        <v>27.67</v>
      </c>
      <c r="K234">
        <v>28.5</v>
      </c>
      <c r="L234">
        <v>30.4</v>
      </c>
      <c r="M234">
        <v>30.63</v>
      </c>
      <c r="N234">
        <v>29.75</v>
      </c>
      <c r="O234">
        <v>29.15</v>
      </c>
      <c r="P234">
        <v>29.6</v>
      </c>
      <c r="Q234">
        <v>28.9</v>
      </c>
      <c r="R234">
        <v>29.04</v>
      </c>
      <c r="S234">
        <v>29.5</v>
      </c>
      <c r="T234">
        <v>29.23</v>
      </c>
      <c r="U234">
        <v>29.75</v>
      </c>
      <c r="V234">
        <v>29.92</v>
      </c>
      <c r="W234">
        <v>29.7</v>
      </c>
      <c r="X234">
        <v>29.26</v>
      </c>
      <c r="Y234">
        <v>29.94</v>
      </c>
      <c r="Z234">
        <v>29.64</v>
      </c>
      <c r="AA234">
        <v>31</v>
      </c>
      <c r="AB234">
        <v>33.33</v>
      </c>
      <c r="AC234">
        <v>31.25</v>
      </c>
      <c r="AD234">
        <v>29.73</v>
      </c>
      <c r="AE234">
        <v>28.7</v>
      </c>
      <c r="AF234">
        <v>30</v>
      </c>
      <c r="AG234">
        <v>29.84</v>
      </c>
      <c r="AH234">
        <v>29.05</v>
      </c>
      <c r="AI234">
        <v>29.44</v>
      </c>
      <c r="AJ234">
        <v>28.5</v>
      </c>
      <c r="AK234">
        <v>29.64</v>
      </c>
      <c r="AL234">
        <v>27.2</v>
      </c>
      <c r="AM234">
        <v>27.25</v>
      </c>
      <c r="AN234">
        <v>27.1</v>
      </c>
      <c r="AO234">
        <v>29.03</v>
      </c>
      <c r="AP234">
        <v>30.67</v>
      </c>
      <c r="AQ234">
        <v>30.64</v>
      </c>
      <c r="AR234">
        <v>29.81</v>
      </c>
      <c r="AS234">
        <v>28.66</v>
      </c>
      <c r="AT234">
        <v>24.71</v>
      </c>
      <c r="AU234">
        <v>27.5</v>
      </c>
      <c r="AV234">
        <v>28.64</v>
      </c>
      <c r="AW234">
        <v>27.12</v>
      </c>
      <c r="AX234">
        <v>24.65</v>
      </c>
      <c r="AY234">
        <v>24.21</v>
      </c>
      <c r="AZ234">
        <v>25.5</v>
      </c>
      <c r="BA234">
        <v>24.89</v>
      </c>
      <c r="BB234">
        <v>28.3</v>
      </c>
      <c r="BC234">
        <v>28.1</v>
      </c>
      <c r="BD234">
        <v>31</v>
      </c>
      <c r="BE234">
        <v>31.25</v>
      </c>
      <c r="BF234">
        <v>32.799999999999997</v>
      </c>
      <c r="BG234">
        <v>30.64</v>
      </c>
      <c r="BH234">
        <v>29.96</v>
      </c>
      <c r="BI234">
        <v>31.1</v>
      </c>
      <c r="BJ234">
        <v>29</v>
      </c>
      <c r="BK234">
        <v>27.65</v>
      </c>
      <c r="BL234">
        <v>27.6</v>
      </c>
      <c r="BM234">
        <v>28.5</v>
      </c>
    </row>
    <row r="235" spans="1:65" x14ac:dyDescent="0.25">
      <c r="A235">
        <v>10.4</v>
      </c>
      <c r="B235">
        <v>9.66</v>
      </c>
      <c r="C235">
        <v>9.66</v>
      </c>
      <c r="D235">
        <v>9.4600000000000009</v>
      </c>
      <c r="E235">
        <v>9.2799999999999994</v>
      </c>
      <c r="F235">
        <v>9.44</v>
      </c>
      <c r="G235">
        <v>9.24</v>
      </c>
      <c r="H235">
        <v>9.2149999999999999</v>
      </c>
      <c r="I235">
        <v>8.9451999999999998</v>
      </c>
      <c r="J235">
        <v>9.1</v>
      </c>
      <c r="K235">
        <v>9.15</v>
      </c>
      <c r="L235">
        <v>9.5299999999999994</v>
      </c>
      <c r="M235">
        <v>9.5</v>
      </c>
      <c r="N235">
        <v>9.48</v>
      </c>
      <c r="O235">
        <v>8.7200000000000006</v>
      </c>
      <c r="P235">
        <v>8.5299999999999994</v>
      </c>
      <c r="Q235">
        <v>8.89</v>
      </c>
      <c r="R235">
        <v>9.3699999999999992</v>
      </c>
      <c r="S235">
        <v>9.48</v>
      </c>
      <c r="T235">
        <v>9.5</v>
      </c>
      <c r="U235">
        <v>9.75</v>
      </c>
      <c r="V235">
        <v>9.65</v>
      </c>
      <c r="W235">
        <v>9.8800000000000008</v>
      </c>
      <c r="X235">
        <v>9.91</v>
      </c>
      <c r="Y235">
        <v>9.77</v>
      </c>
      <c r="Z235">
        <v>10.0299</v>
      </c>
      <c r="AA235">
        <v>9.65</v>
      </c>
      <c r="AB235">
        <v>9.5</v>
      </c>
      <c r="AC235">
        <v>9.1</v>
      </c>
      <c r="AD235">
        <v>9.23</v>
      </c>
      <c r="AE235">
        <v>9.1199999999999992</v>
      </c>
      <c r="AF235">
        <v>9.4600000000000009</v>
      </c>
      <c r="AG235">
        <v>9</v>
      </c>
      <c r="AH235">
        <v>8.9457000000000004</v>
      </c>
      <c r="AI235">
        <v>8.7200000000000006</v>
      </c>
      <c r="AJ235">
        <v>8.6672999999999991</v>
      </c>
      <c r="AK235">
        <v>9.73</v>
      </c>
      <c r="AL235">
        <v>9.5500000000000007</v>
      </c>
      <c r="AM235">
        <v>10.24</v>
      </c>
      <c r="AN235">
        <v>10.09</v>
      </c>
      <c r="AO235">
        <v>10.15</v>
      </c>
      <c r="AP235">
        <v>10.050000000000001</v>
      </c>
      <c r="AQ235">
        <v>10.49</v>
      </c>
      <c r="AR235">
        <v>10.18</v>
      </c>
      <c r="AS235">
        <v>10.119999999999999</v>
      </c>
      <c r="AT235">
        <v>9.5</v>
      </c>
      <c r="AU235">
        <v>9.0500000000000007</v>
      </c>
      <c r="AV235">
        <v>8.61</v>
      </c>
      <c r="AW235">
        <v>8.85</v>
      </c>
      <c r="AX235">
        <v>10.3</v>
      </c>
      <c r="AY235">
        <v>9.8699999999999992</v>
      </c>
      <c r="AZ235">
        <v>10.029999999999999</v>
      </c>
      <c r="BA235">
        <v>10.210000000000001</v>
      </c>
      <c r="BB235">
        <v>10.23</v>
      </c>
      <c r="BC235">
        <v>9.91</v>
      </c>
      <c r="BD235">
        <v>9.9499999999999993</v>
      </c>
      <c r="BE235">
        <v>9.5</v>
      </c>
      <c r="BF235">
        <v>9.5399999999999991</v>
      </c>
      <c r="BG235">
        <v>9.58</v>
      </c>
      <c r="BH235">
        <v>9.4499999999999993</v>
      </c>
      <c r="BI235">
        <v>9.52</v>
      </c>
      <c r="BJ235">
        <v>9.75</v>
      </c>
      <c r="BK235">
        <v>9.5</v>
      </c>
      <c r="BL235">
        <v>8.7100000000000009</v>
      </c>
      <c r="BM235">
        <v>9.19</v>
      </c>
    </row>
    <row r="236" spans="1:65" x14ac:dyDescent="0.25">
      <c r="A236">
        <v>7.04</v>
      </c>
      <c r="B236">
        <v>7.38</v>
      </c>
      <c r="C236">
        <v>7.19</v>
      </c>
      <c r="D236">
        <v>6.8</v>
      </c>
      <c r="E236">
        <v>6.52</v>
      </c>
      <c r="F236">
        <v>6.59</v>
      </c>
      <c r="G236">
        <v>6.66</v>
      </c>
      <c r="H236">
        <v>7.31</v>
      </c>
      <c r="I236">
        <v>6.92</v>
      </c>
      <c r="J236">
        <v>7.26</v>
      </c>
      <c r="K236">
        <v>7.12</v>
      </c>
      <c r="L236">
        <v>6.93</v>
      </c>
      <c r="M236">
        <v>6.83</v>
      </c>
      <c r="N236">
        <v>6.71</v>
      </c>
      <c r="O236">
        <v>6.84</v>
      </c>
      <c r="P236">
        <v>6.98</v>
      </c>
      <c r="Q236">
        <v>6.96</v>
      </c>
      <c r="R236">
        <v>7</v>
      </c>
      <c r="S236">
        <v>6.64</v>
      </c>
      <c r="T236">
        <v>7.05</v>
      </c>
      <c r="U236">
        <v>7.08</v>
      </c>
      <c r="V236">
        <v>7.26</v>
      </c>
      <c r="W236">
        <v>7.37</v>
      </c>
      <c r="X236">
        <v>7.17</v>
      </c>
      <c r="Y236">
        <v>7.15</v>
      </c>
      <c r="Z236">
        <v>7.47</v>
      </c>
      <c r="AA236">
        <v>7.09</v>
      </c>
      <c r="AB236">
        <v>6.82</v>
      </c>
      <c r="AC236">
        <v>7.3</v>
      </c>
      <c r="AD236">
        <v>7.0149999999999997</v>
      </c>
      <c r="AE236">
        <v>6.75</v>
      </c>
      <c r="AF236">
        <v>6.77</v>
      </c>
      <c r="AG236">
        <v>6.6</v>
      </c>
      <c r="AH236">
        <v>6.7</v>
      </c>
      <c r="AI236">
        <v>6.97</v>
      </c>
      <c r="AJ236">
        <v>6.87</v>
      </c>
      <c r="AK236">
        <v>6.59</v>
      </c>
      <c r="AL236">
        <v>6.79</v>
      </c>
      <c r="AM236">
        <v>6.84</v>
      </c>
      <c r="AN236">
        <v>7.01</v>
      </c>
      <c r="AO236">
        <v>8.0399999999999991</v>
      </c>
      <c r="AP236">
        <v>7.79</v>
      </c>
      <c r="AQ236">
        <v>7.94</v>
      </c>
      <c r="AR236">
        <v>7.67</v>
      </c>
      <c r="AS236">
        <v>7.64</v>
      </c>
      <c r="AT236">
        <v>7.45</v>
      </c>
      <c r="AU236">
        <v>6.91</v>
      </c>
      <c r="AV236">
        <v>6.54</v>
      </c>
      <c r="AW236">
        <v>6.4</v>
      </c>
      <c r="AX236">
        <v>6.33</v>
      </c>
      <c r="AY236">
        <v>6.1150000000000002</v>
      </c>
      <c r="AZ236">
        <v>6.25</v>
      </c>
      <c r="BA236">
        <v>6.15</v>
      </c>
      <c r="BB236">
        <v>6.6071</v>
      </c>
      <c r="BC236">
        <v>6.36</v>
      </c>
      <c r="BD236">
        <v>6.74</v>
      </c>
      <c r="BE236">
        <v>6.53</v>
      </c>
      <c r="BF236">
        <v>5.75</v>
      </c>
      <c r="BG236">
        <v>5.65</v>
      </c>
      <c r="BH236">
        <v>4.8899999999999997</v>
      </c>
      <c r="BI236">
        <v>5.05</v>
      </c>
      <c r="BJ236">
        <v>5.1100000000000003</v>
      </c>
      <c r="BK236">
        <v>4.9000000000000004</v>
      </c>
      <c r="BL236">
        <v>4.5</v>
      </c>
      <c r="BM236">
        <v>4.51</v>
      </c>
    </row>
    <row r="237" spans="1:65" x14ac:dyDescent="0.25">
      <c r="A237">
        <v>6.4</v>
      </c>
      <c r="B237">
        <v>6.25</v>
      </c>
      <c r="C237">
        <v>6.23</v>
      </c>
      <c r="D237">
        <v>6.28</v>
      </c>
      <c r="E237">
        <v>6.25</v>
      </c>
      <c r="F237">
        <v>6.11</v>
      </c>
      <c r="G237">
        <v>6.28</v>
      </c>
      <c r="H237">
        <v>6.17</v>
      </c>
      <c r="I237">
        <v>6.02</v>
      </c>
      <c r="J237">
        <v>5.99</v>
      </c>
      <c r="K237">
        <v>5.87</v>
      </c>
      <c r="L237">
        <v>5.52</v>
      </c>
      <c r="M237">
        <v>5.6</v>
      </c>
      <c r="N237">
        <v>5.43</v>
      </c>
      <c r="O237">
        <v>5.65</v>
      </c>
      <c r="P237">
        <v>5.59</v>
      </c>
      <c r="Q237">
        <v>5.5149999999999997</v>
      </c>
      <c r="R237">
        <v>5.72</v>
      </c>
      <c r="S237">
        <v>5.74</v>
      </c>
      <c r="T237">
        <v>6.04</v>
      </c>
      <c r="U237">
        <v>6.2</v>
      </c>
      <c r="V237">
        <v>6.38</v>
      </c>
      <c r="W237">
        <v>6.39</v>
      </c>
      <c r="X237">
        <v>6.46</v>
      </c>
      <c r="Y237">
        <v>6.85</v>
      </c>
      <c r="Z237">
        <v>6.61</v>
      </c>
      <c r="AA237">
        <v>6.3</v>
      </c>
      <c r="AB237">
        <v>6.48</v>
      </c>
      <c r="AC237">
        <v>6.25</v>
      </c>
      <c r="AD237">
        <v>6.26</v>
      </c>
      <c r="AE237">
        <v>6.34</v>
      </c>
      <c r="AF237">
        <v>6.26</v>
      </c>
      <c r="AG237">
        <v>6.46</v>
      </c>
      <c r="AH237">
        <v>6.47</v>
      </c>
      <c r="AI237">
        <v>6.49</v>
      </c>
      <c r="AJ237">
        <v>6.57</v>
      </c>
      <c r="AK237">
        <v>6.15</v>
      </c>
      <c r="AL237">
        <v>6.29</v>
      </c>
      <c r="AM237">
        <v>6.42</v>
      </c>
      <c r="AN237">
        <v>6.2</v>
      </c>
      <c r="AO237">
        <v>6.2</v>
      </c>
      <c r="AP237">
        <v>6.21</v>
      </c>
      <c r="AQ237">
        <v>5.85</v>
      </c>
      <c r="AR237">
        <v>5.9</v>
      </c>
      <c r="AS237">
        <v>6.12</v>
      </c>
      <c r="AT237">
        <v>6</v>
      </c>
      <c r="AU237">
        <v>5.91</v>
      </c>
      <c r="AV237">
        <v>5.77</v>
      </c>
      <c r="AW237">
        <v>5.94</v>
      </c>
      <c r="AX237">
        <v>5.7</v>
      </c>
      <c r="AY237">
        <v>5.5549999999999997</v>
      </c>
      <c r="AZ237">
        <v>5.23</v>
      </c>
      <c r="BA237">
        <v>5.36</v>
      </c>
      <c r="BB237">
        <v>5.29</v>
      </c>
      <c r="BC237">
        <v>5.37</v>
      </c>
      <c r="BD237">
        <v>5.58</v>
      </c>
      <c r="BE237">
        <v>5.53</v>
      </c>
      <c r="BF237">
        <v>5.5</v>
      </c>
      <c r="BG237">
        <v>5.48</v>
      </c>
      <c r="BH237">
        <v>5.49</v>
      </c>
      <c r="BI237">
        <v>5.61</v>
      </c>
      <c r="BJ237">
        <v>5.33</v>
      </c>
      <c r="BK237">
        <v>5.03</v>
      </c>
      <c r="BL237">
        <v>5.36</v>
      </c>
      <c r="BM237">
        <v>5.37</v>
      </c>
    </row>
    <row r="238" spans="1:65" x14ac:dyDescent="0.25">
      <c r="A238">
        <v>1.37</v>
      </c>
      <c r="B238">
        <v>1.4</v>
      </c>
      <c r="C238">
        <v>1.35</v>
      </c>
      <c r="D238">
        <v>1.25</v>
      </c>
      <c r="E238">
        <v>1.21</v>
      </c>
      <c r="F238">
        <v>1.25</v>
      </c>
      <c r="G238">
        <v>1.4</v>
      </c>
      <c r="H238">
        <v>1.31</v>
      </c>
      <c r="I238">
        <v>1.36</v>
      </c>
      <c r="J238">
        <v>1.31</v>
      </c>
      <c r="K238">
        <v>1.3</v>
      </c>
      <c r="L238">
        <v>1.31</v>
      </c>
      <c r="M238">
        <v>1.35</v>
      </c>
      <c r="N238">
        <v>1.38</v>
      </c>
      <c r="O238">
        <v>1.3</v>
      </c>
      <c r="P238">
        <v>1.58</v>
      </c>
      <c r="Q238">
        <v>1.6113</v>
      </c>
      <c r="R238">
        <v>1.53</v>
      </c>
      <c r="S238">
        <v>1.56</v>
      </c>
      <c r="T238">
        <v>1.64</v>
      </c>
      <c r="U238">
        <v>1.77</v>
      </c>
      <c r="V238">
        <v>1.85</v>
      </c>
      <c r="W238">
        <v>1.89</v>
      </c>
      <c r="X238">
        <v>2.25</v>
      </c>
      <c r="Y238">
        <v>2.2810000000000001</v>
      </c>
      <c r="Z238">
        <v>2.25</v>
      </c>
      <c r="AA238">
        <v>1.93</v>
      </c>
      <c r="AB238">
        <v>1.9439</v>
      </c>
      <c r="AC238">
        <v>1.83</v>
      </c>
      <c r="AD238">
        <v>1.871</v>
      </c>
      <c r="AE238">
        <v>1.85</v>
      </c>
      <c r="AF238">
        <v>1.8</v>
      </c>
      <c r="AG238">
        <v>2.1</v>
      </c>
      <c r="AH238">
        <v>1.92</v>
      </c>
      <c r="AI238">
        <v>1.89</v>
      </c>
      <c r="AJ238">
        <v>1.72</v>
      </c>
      <c r="AK238">
        <v>1.76</v>
      </c>
      <c r="AL238">
        <v>1.75</v>
      </c>
      <c r="AM238">
        <v>1.73</v>
      </c>
      <c r="AN238">
        <v>1.65</v>
      </c>
      <c r="AO238">
        <v>1.5599000000000001</v>
      </c>
      <c r="AP238">
        <v>1.58</v>
      </c>
      <c r="AQ238">
        <v>1.59</v>
      </c>
      <c r="AR238">
        <v>1.56</v>
      </c>
      <c r="AS238">
        <v>1.62</v>
      </c>
      <c r="AT238">
        <v>1.54</v>
      </c>
      <c r="AU238">
        <v>1.51</v>
      </c>
      <c r="AV238">
        <v>1.38</v>
      </c>
      <c r="AW238">
        <v>1.46</v>
      </c>
      <c r="AX238">
        <v>1.3832</v>
      </c>
      <c r="AY238">
        <v>1.4332</v>
      </c>
      <c r="AZ238">
        <v>1.4399</v>
      </c>
      <c r="BA238">
        <v>1.38</v>
      </c>
      <c r="BB238">
        <v>1.5801000000000001</v>
      </c>
      <c r="BC238">
        <v>1.54</v>
      </c>
      <c r="BD238">
        <v>1.6080000000000001</v>
      </c>
      <c r="BE238">
        <v>1.42</v>
      </c>
      <c r="BF238">
        <v>1.39</v>
      </c>
      <c r="BG238">
        <v>1.3908</v>
      </c>
      <c r="BH238">
        <v>1.37</v>
      </c>
      <c r="BI238">
        <v>1.37</v>
      </c>
      <c r="BJ238">
        <v>1.7</v>
      </c>
      <c r="BK238">
        <v>1.42</v>
      </c>
      <c r="BL238">
        <v>1.4</v>
      </c>
      <c r="BM238">
        <v>1.405</v>
      </c>
    </row>
    <row r="239" spans="1:65" x14ac:dyDescent="0.25">
      <c r="A239">
        <v>252.54</v>
      </c>
      <c r="B239">
        <v>251.34</v>
      </c>
      <c r="C239">
        <v>250.93</v>
      </c>
      <c r="D239">
        <v>247.16</v>
      </c>
      <c r="E239">
        <v>245.51</v>
      </c>
      <c r="F239">
        <v>244.61</v>
      </c>
      <c r="G239">
        <v>236.1</v>
      </c>
      <c r="H239">
        <v>232.63</v>
      </c>
      <c r="I239">
        <v>226.41</v>
      </c>
      <c r="J239">
        <v>236.88</v>
      </c>
      <c r="K239">
        <v>233.78</v>
      </c>
      <c r="L239">
        <v>238.25</v>
      </c>
      <c r="M239">
        <v>237.82</v>
      </c>
      <c r="N239">
        <v>234.2</v>
      </c>
      <c r="O239">
        <v>245.4</v>
      </c>
      <c r="P239">
        <v>253.29</v>
      </c>
      <c r="Q239">
        <v>249.21</v>
      </c>
      <c r="R239">
        <v>243.44</v>
      </c>
      <c r="S239">
        <v>244.85</v>
      </c>
      <c r="T239">
        <v>242.8</v>
      </c>
      <c r="U239">
        <v>240.65</v>
      </c>
      <c r="V239">
        <v>238.49</v>
      </c>
      <c r="W239">
        <v>239.21</v>
      </c>
      <c r="X239">
        <v>229.99</v>
      </c>
      <c r="Y239">
        <v>231.07</v>
      </c>
      <c r="Z239">
        <v>220.03</v>
      </c>
      <c r="AA239">
        <v>223</v>
      </c>
      <c r="AB239">
        <v>231.92</v>
      </c>
      <c r="AC239">
        <v>232.91</v>
      </c>
      <c r="AD239">
        <v>235.67</v>
      </c>
      <c r="AE239">
        <v>237.28</v>
      </c>
      <c r="AF239">
        <v>226.17</v>
      </c>
      <c r="AG239">
        <v>228.43</v>
      </c>
      <c r="AH239">
        <v>207.3</v>
      </c>
      <c r="AI239">
        <v>215.76</v>
      </c>
      <c r="AJ239">
        <v>216.7</v>
      </c>
      <c r="AK239">
        <v>211.38</v>
      </c>
      <c r="AL239">
        <v>227.14</v>
      </c>
      <c r="AM239">
        <v>222.23</v>
      </c>
      <c r="AN239">
        <v>215</v>
      </c>
      <c r="AO239">
        <v>212.28</v>
      </c>
      <c r="AP239">
        <v>214.13</v>
      </c>
      <c r="AQ239">
        <v>212.26</v>
      </c>
      <c r="AR239">
        <v>210.08</v>
      </c>
      <c r="AS239">
        <v>215.54</v>
      </c>
      <c r="AT239">
        <v>206.65</v>
      </c>
      <c r="AU239">
        <v>204.09</v>
      </c>
      <c r="AV239">
        <v>199.03</v>
      </c>
      <c r="AW239">
        <v>194.85</v>
      </c>
      <c r="AX239">
        <v>189.56</v>
      </c>
      <c r="AY239">
        <v>187.66</v>
      </c>
      <c r="AZ239">
        <v>191.64</v>
      </c>
      <c r="BA239">
        <v>189.18</v>
      </c>
      <c r="BB239">
        <v>204.8</v>
      </c>
      <c r="BC239">
        <v>206.63</v>
      </c>
      <c r="BD239">
        <v>198.97</v>
      </c>
      <c r="BE239">
        <v>192.48</v>
      </c>
      <c r="BF239">
        <v>197.7</v>
      </c>
      <c r="BG239">
        <v>200.19</v>
      </c>
      <c r="BH239">
        <v>170.03</v>
      </c>
      <c r="BI239">
        <v>188.29</v>
      </c>
      <c r="BJ239">
        <v>189.17</v>
      </c>
      <c r="BK239">
        <v>182.01</v>
      </c>
      <c r="BL239">
        <v>185.69</v>
      </c>
      <c r="BM239">
        <v>190.86</v>
      </c>
    </row>
    <row r="240" spans="1:65" x14ac:dyDescent="0.25">
      <c r="A240">
        <v>15.62</v>
      </c>
      <c r="B240">
        <v>16.22</v>
      </c>
      <c r="C240">
        <v>16.3</v>
      </c>
      <c r="D240">
        <v>16.29</v>
      </c>
      <c r="E240">
        <v>15.99</v>
      </c>
      <c r="F240">
        <v>16.489999999999998</v>
      </c>
      <c r="G240">
        <v>16.399999999999999</v>
      </c>
      <c r="H240">
        <v>16.7</v>
      </c>
      <c r="I240">
        <v>16.11</v>
      </c>
      <c r="J240">
        <v>16.7</v>
      </c>
      <c r="K240">
        <v>16.545000000000002</v>
      </c>
      <c r="L240">
        <v>16.7</v>
      </c>
      <c r="M240">
        <v>16.8</v>
      </c>
      <c r="N240">
        <v>16.5</v>
      </c>
      <c r="O240">
        <v>16.850000000000001</v>
      </c>
      <c r="P240">
        <v>16.27</v>
      </c>
      <c r="Q240">
        <v>16.7</v>
      </c>
      <c r="R240">
        <v>17.3</v>
      </c>
      <c r="S240">
        <v>17.2</v>
      </c>
      <c r="T240">
        <v>17.149999999999999</v>
      </c>
      <c r="U240">
        <v>17.18</v>
      </c>
      <c r="V240">
        <v>17.55</v>
      </c>
      <c r="W240">
        <v>17.27</v>
      </c>
      <c r="X240">
        <v>17.04</v>
      </c>
      <c r="Y240">
        <v>17</v>
      </c>
      <c r="Z240">
        <v>18.3</v>
      </c>
      <c r="AA240">
        <v>18.760000000000002</v>
      </c>
      <c r="AB240">
        <v>18.41</v>
      </c>
      <c r="AC240">
        <v>19.25</v>
      </c>
      <c r="AD240">
        <v>20.66</v>
      </c>
      <c r="AE240">
        <v>19.8</v>
      </c>
      <c r="AF240">
        <v>20.49</v>
      </c>
      <c r="AG240">
        <v>19.84</v>
      </c>
      <c r="AH240">
        <v>20.03</v>
      </c>
      <c r="AI240">
        <v>19.34</v>
      </c>
      <c r="AJ240">
        <v>20.03</v>
      </c>
      <c r="AK240">
        <v>19.64</v>
      </c>
      <c r="AL240">
        <v>20.41</v>
      </c>
      <c r="AM240">
        <v>20.48</v>
      </c>
      <c r="AN240">
        <v>19.920000000000002</v>
      </c>
      <c r="AO240">
        <v>20.65</v>
      </c>
      <c r="AP240">
        <v>21.41</v>
      </c>
      <c r="AQ240">
        <v>21.18</v>
      </c>
      <c r="AR240">
        <v>20.55</v>
      </c>
      <c r="AS240">
        <v>20.21</v>
      </c>
      <c r="AT240">
        <v>20.6</v>
      </c>
      <c r="AU240">
        <v>20.9</v>
      </c>
      <c r="AV240">
        <v>21.74</v>
      </c>
      <c r="AW240">
        <v>22.83</v>
      </c>
      <c r="AX240">
        <v>23.26</v>
      </c>
      <c r="AY240">
        <v>21.9</v>
      </c>
      <c r="AZ240">
        <v>22.37</v>
      </c>
      <c r="BA240">
        <v>23.48</v>
      </c>
      <c r="BB240">
        <v>22.71</v>
      </c>
      <c r="BC240">
        <v>23.38</v>
      </c>
      <c r="BD240">
        <v>25.13</v>
      </c>
      <c r="BE240">
        <v>25.5</v>
      </c>
      <c r="BF240">
        <v>25.76</v>
      </c>
      <c r="BG240">
        <v>24.67</v>
      </c>
      <c r="BH240">
        <v>23.38</v>
      </c>
      <c r="BI240">
        <v>24.24</v>
      </c>
      <c r="BJ240">
        <v>25.08</v>
      </c>
      <c r="BK240">
        <v>24.11</v>
      </c>
      <c r="BL240">
        <v>25.44</v>
      </c>
      <c r="BM240">
        <v>24.73</v>
      </c>
    </row>
    <row r="241" spans="1:65" x14ac:dyDescent="0.25">
      <c r="A241">
        <v>31.28</v>
      </c>
      <c r="B241">
        <v>33.5</v>
      </c>
      <c r="C241">
        <v>31.52</v>
      </c>
      <c r="D241">
        <v>31.82</v>
      </c>
      <c r="E241">
        <v>32.11</v>
      </c>
      <c r="F241">
        <v>30.96</v>
      </c>
      <c r="G241">
        <v>30.63</v>
      </c>
      <c r="H241">
        <v>31.05</v>
      </c>
      <c r="I241">
        <v>30.02</v>
      </c>
      <c r="J241">
        <v>31.38</v>
      </c>
      <c r="K241">
        <v>29.34</v>
      </c>
      <c r="L241">
        <v>30.29</v>
      </c>
      <c r="M241">
        <v>30.15</v>
      </c>
      <c r="N241">
        <v>29.5</v>
      </c>
      <c r="O241">
        <v>30.69</v>
      </c>
      <c r="P241">
        <v>30.61</v>
      </c>
      <c r="Q241">
        <v>31.38</v>
      </c>
      <c r="R241">
        <v>31.49</v>
      </c>
      <c r="S241">
        <v>31.27</v>
      </c>
      <c r="T241">
        <v>32.840000000000003</v>
      </c>
      <c r="U241">
        <v>33.4</v>
      </c>
      <c r="V241">
        <v>34.99</v>
      </c>
      <c r="W241">
        <v>33.99</v>
      </c>
      <c r="X241">
        <v>33.21</v>
      </c>
      <c r="Y241">
        <v>33.17</v>
      </c>
      <c r="Z241">
        <v>32.74</v>
      </c>
      <c r="AA241">
        <v>33.049999999999997</v>
      </c>
      <c r="AB241">
        <v>33.4</v>
      </c>
      <c r="AC241">
        <v>33.130000000000003</v>
      </c>
      <c r="AD241">
        <v>32.869999999999997</v>
      </c>
      <c r="AE241">
        <v>33</v>
      </c>
      <c r="AF241">
        <v>33.03</v>
      </c>
      <c r="AG241">
        <v>32.869999999999997</v>
      </c>
      <c r="AH241">
        <v>34.770000000000003</v>
      </c>
      <c r="AI241">
        <v>34</v>
      </c>
      <c r="AJ241">
        <v>34.395000000000003</v>
      </c>
      <c r="AK241">
        <v>33.06</v>
      </c>
      <c r="AL241">
        <v>33.630000000000003</v>
      </c>
      <c r="AM241">
        <v>34.42</v>
      </c>
      <c r="AN241">
        <v>34.734999999999999</v>
      </c>
      <c r="AO241">
        <v>34.47</v>
      </c>
      <c r="AP241">
        <v>34.32</v>
      </c>
      <c r="AQ241">
        <v>34.729999999999997</v>
      </c>
      <c r="AR241">
        <v>34.89</v>
      </c>
      <c r="AS241">
        <v>35</v>
      </c>
      <c r="AT241">
        <v>34.950000000000003</v>
      </c>
      <c r="AU241">
        <v>34.799999999999997</v>
      </c>
      <c r="AV241">
        <v>34.299999999999997</v>
      </c>
      <c r="AW241">
        <v>34.1</v>
      </c>
      <c r="AX241">
        <v>32.76</v>
      </c>
      <c r="AY241">
        <v>33.75</v>
      </c>
      <c r="AZ241">
        <v>33.11</v>
      </c>
      <c r="BA241">
        <v>32.51</v>
      </c>
      <c r="BB241">
        <v>34.85</v>
      </c>
      <c r="BC241">
        <v>33.6</v>
      </c>
      <c r="BD241">
        <v>33.1</v>
      </c>
      <c r="BE241">
        <v>33.18</v>
      </c>
      <c r="BF241">
        <v>33.479999999999997</v>
      </c>
      <c r="BG241">
        <v>33.409999999999997</v>
      </c>
      <c r="BH241">
        <v>34.590000000000003</v>
      </c>
      <c r="BI241">
        <v>31.99</v>
      </c>
      <c r="BJ241">
        <v>32.25</v>
      </c>
      <c r="BK241">
        <v>31.1</v>
      </c>
      <c r="BL241">
        <v>30.52</v>
      </c>
      <c r="BM241">
        <v>32.200000000000003</v>
      </c>
    </row>
    <row r="242" spans="1:65" x14ac:dyDescent="0.25">
      <c r="A242">
        <v>13.07</v>
      </c>
      <c r="B242">
        <v>13.3</v>
      </c>
      <c r="C242">
        <v>13.19</v>
      </c>
      <c r="D242">
        <v>12.78</v>
      </c>
      <c r="E242">
        <v>12.83</v>
      </c>
      <c r="F242">
        <v>13.23</v>
      </c>
      <c r="G242">
        <v>13.39</v>
      </c>
      <c r="H242">
        <v>13</v>
      </c>
      <c r="I242">
        <v>12.89</v>
      </c>
      <c r="J242">
        <v>12.67</v>
      </c>
      <c r="K242">
        <v>12.89</v>
      </c>
      <c r="L242">
        <v>12.69</v>
      </c>
      <c r="M242">
        <v>13.82</v>
      </c>
      <c r="N242">
        <v>13.22</v>
      </c>
      <c r="O242">
        <v>13.865</v>
      </c>
      <c r="P242">
        <v>14.25</v>
      </c>
      <c r="Q242">
        <v>14.2</v>
      </c>
      <c r="R242">
        <v>14.19</v>
      </c>
      <c r="S242">
        <v>14.14</v>
      </c>
      <c r="T242">
        <v>14.47</v>
      </c>
      <c r="U242">
        <v>14.45</v>
      </c>
      <c r="V242">
        <v>15.7</v>
      </c>
      <c r="W242">
        <v>14.6</v>
      </c>
      <c r="X242">
        <v>14.33</v>
      </c>
      <c r="Y242">
        <v>13.3</v>
      </c>
      <c r="Z242">
        <v>13.11</v>
      </c>
      <c r="AA242">
        <v>12.61</v>
      </c>
      <c r="AB242">
        <v>12.65</v>
      </c>
      <c r="AC242">
        <v>12.42</v>
      </c>
      <c r="AD242">
        <v>12.14</v>
      </c>
      <c r="AE242">
        <v>12</v>
      </c>
      <c r="AF242">
        <v>12.07</v>
      </c>
      <c r="AG242">
        <v>11.82</v>
      </c>
      <c r="AH242">
        <v>11.87</v>
      </c>
      <c r="AI242">
        <v>11.6</v>
      </c>
      <c r="AJ242">
        <v>11.62</v>
      </c>
      <c r="AK242">
        <v>11.32</v>
      </c>
      <c r="AL242">
        <v>11.99</v>
      </c>
      <c r="AM242">
        <v>11.67</v>
      </c>
      <c r="AN242">
        <v>12</v>
      </c>
      <c r="AO242">
        <v>12.21</v>
      </c>
      <c r="AP242">
        <v>12.01</v>
      </c>
      <c r="AQ242">
        <v>11.65</v>
      </c>
      <c r="AR242">
        <v>11.23</v>
      </c>
      <c r="AS242">
        <v>11.09</v>
      </c>
      <c r="AT242">
        <v>11.09</v>
      </c>
      <c r="AU242">
        <v>11.05</v>
      </c>
      <c r="AV242">
        <v>10.37</v>
      </c>
      <c r="AW242">
        <v>10.45</v>
      </c>
      <c r="AX242">
        <v>9.5399999999999991</v>
      </c>
      <c r="AY242">
        <v>9.06</v>
      </c>
      <c r="AZ242">
        <v>9.98</v>
      </c>
      <c r="BA242">
        <v>9.57</v>
      </c>
      <c r="BB242">
        <v>9.8800000000000008</v>
      </c>
      <c r="BC242">
        <v>9.9700000000000006</v>
      </c>
      <c r="BD242">
        <v>9.8699999999999992</v>
      </c>
      <c r="BE242">
        <v>10.07</v>
      </c>
      <c r="BF242">
        <v>9.92</v>
      </c>
      <c r="BG242">
        <v>9.3000000000000007</v>
      </c>
      <c r="BH242">
        <v>9.23</v>
      </c>
      <c r="BI242">
        <v>9.1999999999999993</v>
      </c>
      <c r="BJ242">
        <v>9.17</v>
      </c>
      <c r="BK242">
        <v>9.15</v>
      </c>
      <c r="BL242">
        <v>9.1</v>
      </c>
      <c r="BM242">
        <v>8.77</v>
      </c>
    </row>
    <row r="243" spans="1:65" x14ac:dyDescent="0.25">
      <c r="A243">
        <v>4.99</v>
      </c>
      <c r="B243">
        <v>4.95</v>
      </c>
      <c r="C243">
        <v>4.87</v>
      </c>
      <c r="D243">
        <v>4.71</v>
      </c>
      <c r="E243">
        <v>4.8099999999999996</v>
      </c>
      <c r="F243">
        <v>4.8</v>
      </c>
      <c r="G243">
        <v>4.95</v>
      </c>
      <c r="H243">
        <v>5.26</v>
      </c>
      <c r="I243">
        <v>5.01</v>
      </c>
      <c r="J243">
        <v>5.05</v>
      </c>
      <c r="K243">
        <v>5.05</v>
      </c>
      <c r="L243">
        <v>5.41</v>
      </c>
      <c r="M243">
        <v>5.52</v>
      </c>
      <c r="N243">
        <v>5.57</v>
      </c>
      <c r="O243">
        <v>5.66</v>
      </c>
      <c r="P243">
        <v>5.62</v>
      </c>
      <c r="Q243">
        <v>5.62</v>
      </c>
      <c r="R243">
        <v>5.88</v>
      </c>
      <c r="S243">
        <v>5.93</v>
      </c>
      <c r="T243">
        <v>5.92</v>
      </c>
      <c r="U243">
        <v>6.04</v>
      </c>
      <c r="V243">
        <v>5.99</v>
      </c>
      <c r="W243">
        <v>5.98</v>
      </c>
      <c r="X243">
        <v>5.88</v>
      </c>
      <c r="Y243">
        <v>5.76</v>
      </c>
      <c r="Z243">
        <v>5.91</v>
      </c>
      <c r="AA243">
        <v>5.92</v>
      </c>
      <c r="AB243">
        <v>6.31</v>
      </c>
      <c r="AC243">
        <v>6.57</v>
      </c>
      <c r="AD243">
        <v>6.54</v>
      </c>
      <c r="AE243">
        <v>6.87</v>
      </c>
      <c r="AF243">
        <v>6.8</v>
      </c>
      <c r="AG243">
        <v>6.94</v>
      </c>
      <c r="AH243">
        <v>7.05</v>
      </c>
      <c r="AI243">
        <v>7.3</v>
      </c>
      <c r="AJ243">
        <v>7.28</v>
      </c>
      <c r="AK243">
        <v>6.96</v>
      </c>
      <c r="AL243">
        <v>6.99</v>
      </c>
      <c r="AM243">
        <v>7.1</v>
      </c>
      <c r="AN243">
        <v>7.03</v>
      </c>
      <c r="AO243">
        <v>7</v>
      </c>
      <c r="AP243">
        <v>7.13</v>
      </c>
      <c r="AQ243">
        <v>7</v>
      </c>
      <c r="AR243">
        <v>6.59</v>
      </c>
      <c r="AS243">
        <v>6.84</v>
      </c>
      <c r="AT243">
        <v>6.76</v>
      </c>
      <c r="AU243">
        <v>6.67</v>
      </c>
      <c r="AV243">
        <v>6.77</v>
      </c>
      <c r="AW243">
        <v>6.92</v>
      </c>
      <c r="AX243">
        <v>6.22</v>
      </c>
      <c r="AY243">
        <v>6.04</v>
      </c>
      <c r="AZ243">
        <v>6</v>
      </c>
      <c r="BA243">
        <v>6.33</v>
      </c>
      <c r="BB243">
        <v>6.44</v>
      </c>
      <c r="BC243">
        <v>6.42</v>
      </c>
      <c r="BD243">
        <v>6.4</v>
      </c>
      <c r="BE243">
        <v>6.34</v>
      </c>
      <c r="BF243">
        <v>6.7</v>
      </c>
      <c r="BG243">
        <v>6.4</v>
      </c>
      <c r="BH243">
        <v>6.08</v>
      </c>
      <c r="BI243">
        <v>6.07</v>
      </c>
      <c r="BJ243">
        <v>6.02</v>
      </c>
      <c r="BK243">
        <v>5.98</v>
      </c>
      <c r="BL243">
        <v>6.08</v>
      </c>
      <c r="BM243">
        <v>6.1</v>
      </c>
    </row>
    <row r="244" spans="1:65" x14ac:dyDescent="0.25">
      <c r="A244">
        <v>10.85</v>
      </c>
      <c r="B244">
        <v>10.8</v>
      </c>
      <c r="C244">
        <v>10.57</v>
      </c>
      <c r="D244">
        <v>9.4700000000000006</v>
      </c>
      <c r="E244">
        <v>10.130000000000001</v>
      </c>
      <c r="F244">
        <v>9.35</v>
      </c>
      <c r="G244">
        <v>9.11</v>
      </c>
      <c r="H244">
        <v>9.1300000000000008</v>
      </c>
      <c r="I244">
        <v>8.86</v>
      </c>
      <c r="J244">
        <v>9.17</v>
      </c>
      <c r="K244">
        <v>9.2200000000000006</v>
      </c>
      <c r="L244">
        <v>9.27</v>
      </c>
      <c r="M244">
        <v>9.07</v>
      </c>
      <c r="N244">
        <v>9.41</v>
      </c>
      <c r="O244">
        <v>9.75</v>
      </c>
      <c r="P244">
        <v>9.86</v>
      </c>
      <c r="Q244">
        <v>9.77</v>
      </c>
      <c r="R244">
        <v>9.8000000000000007</v>
      </c>
      <c r="S244">
        <v>10.039999999999999</v>
      </c>
      <c r="T244">
        <v>10.23</v>
      </c>
      <c r="U244">
        <v>10.29</v>
      </c>
      <c r="V244">
        <v>10.29</v>
      </c>
      <c r="W244">
        <v>10.25</v>
      </c>
      <c r="X244">
        <v>10.35</v>
      </c>
      <c r="Y244">
        <v>10.35</v>
      </c>
      <c r="Z244">
        <v>10.25</v>
      </c>
      <c r="AA244">
        <v>10.29</v>
      </c>
      <c r="AB244">
        <v>9.8699999999999992</v>
      </c>
      <c r="AC244">
        <v>10.24</v>
      </c>
      <c r="AD244">
        <v>10.3</v>
      </c>
      <c r="AE244">
        <v>10.77</v>
      </c>
      <c r="AF244">
        <v>10.74</v>
      </c>
      <c r="AG244">
        <v>10.8</v>
      </c>
      <c r="AH244">
        <v>10.45</v>
      </c>
      <c r="AI244">
        <v>10.68</v>
      </c>
      <c r="AJ244">
        <v>10.01</v>
      </c>
      <c r="AK244">
        <v>9.77</v>
      </c>
      <c r="AL244">
        <v>9.73</v>
      </c>
      <c r="AM244">
        <v>9.6199999999999992</v>
      </c>
      <c r="AN244">
        <v>9.8699999999999992</v>
      </c>
      <c r="AO244">
        <v>10.74</v>
      </c>
      <c r="AP244">
        <v>10.199999999999999</v>
      </c>
      <c r="AQ244">
        <v>10.25</v>
      </c>
      <c r="AR244">
        <v>10.1</v>
      </c>
      <c r="AS244">
        <v>10.23</v>
      </c>
      <c r="AT244">
        <v>9.7200000000000006</v>
      </c>
      <c r="AU244">
        <v>9.5500000000000007</v>
      </c>
      <c r="AV244">
        <v>9.93</v>
      </c>
      <c r="AW244">
        <v>9.2799999999999994</v>
      </c>
      <c r="AX244">
        <v>9.1999999999999993</v>
      </c>
      <c r="AY244">
        <v>9.24</v>
      </c>
      <c r="AZ244">
        <v>9.15</v>
      </c>
      <c r="BA244">
        <v>8.8800000000000008</v>
      </c>
      <c r="BB244">
        <v>8.85</v>
      </c>
      <c r="BC244">
        <v>9</v>
      </c>
      <c r="BD244">
        <v>9</v>
      </c>
      <c r="BE244">
        <v>9.16</v>
      </c>
      <c r="BF244">
        <v>8.93</v>
      </c>
      <c r="BG244">
        <v>8.8684999999999992</v>
      </c>
      <c r="BH244">
        <v>8.31</v>
      </c>
      <c r="BI244">
        <v>8.3000000000000007</v>
      </c>
      <c r="BJ244">
        <v>8.36</v>
      </c>
      <c r="BK244">
        <v>8.68</v>
      </c>
      <c r="BL244">
        <v>9.3000000000000007</v>
      </c>
      <c r="BM244">
        <v>9.11</v>
      </c>
    </row>
    <row r="245" spans="1:65" x14ac:dyDescent="0.25">
      <c r="A245">
        <v>22.35</v>
      </c>
      <c r="B245">
        <v>22.05</v>
      </c>
      <c r="C245">
        <v>22.05</v>
      </c>
      <c r="D245">
        <v>22.18</v>
      </c>
      <c r="E245">
        <v>21.99</v>
      </c>
      <c r="F245">
        <v>22.38</v>
      </c>
      <c r="G245">
        <v>22.08</v>
      </c>
      <c r="H245">
        <v>21.95</v>
      </c>
      <c r="I245">
        <v>22.5</v>
      </c>
      <c r="J245">
        <v>22.13</v>
      </c>
      <c r="K245">
        <v>22.95</v>
      </c>
      <c r="L245">
        <v>23.64</v>
      </c>
      <c r="M245">
        <v>22.81</v>
      </c>
      <c r="N245">
        <v>23.16</v>
      </c>
      <c r="O245">
        <v>23.2</v>
      </c>
      <c r="P245">
        <v>23.3</v>
      </c>
      <c r="Q245">
        <v>23.29</v>
      </c>
      <c r="R245">
        <v>23.34</v>
      </c>
      <c r="S245">
        <v>23.15</v>
      </c>
      <c r="T245">
        <v>23.2</v>
      </c>
      <c r="U245">
        <v>23.21</v>
      </c>
      <c r="V245">
        <v>23.72</v>
      </c>
      <c r="W245">
        <v>23.98</v>
      </c>
      <c r="X245">
        <v>25.61</v>
      </c>
      <c r="Y245">
        <v>29.29</v>
      </c>
      <c r="Z245">
        <v>27.7</v>
      </c>
      <c r="AA245">
        <v>28</v>
      </c>
      <c r="AB245">
        <v>31.85</v>
      </c>
      <c r="AC245">
        <v>29.94</v>
      </c>
      <c r="AD245">
        <v>30.15</v>
      </c>
      <c r="AE245">
        <v>30.08</v>
      </c>
      <c r="AF245">
        <v>30.03</v>
      </c>
      <c r="AG245">
        <v>28.11</v>
      </c>
      <c r="AH245">
        <v>28.78</v>
      </c>
      <c r="AI245">
        <v>27.71</v>
      </c>
      <c r="AJ245">
        <v>27.43</v>
      </c>
      <c r="AK245">
        <v>26.69</v>
      </c>
      <c r="AL245">
        <v>26.39</v>
      </c>
      <c r="AM245">
        <v>28.46</v>
      </c>
      <c r="AN245">
        <v>28.19</v>
      </c>
      <c r="AO245">
        <v>28.71</v>
      </c>
      <c r="AP245">
        <v>28.96</v>
      </c>
      <c r="AQ245">
        <v>28.71</v>
      </c>
      <c r="AR245">
        <v>28.88</v>
      </c>
      <c r="AS245">
        <v>28.93</v>
      </c>
      <c r="AT245">
        <v>27.99</v>
      </c>
      <c r="AU245">
        <v>27.13</v>
      </c>
      <c r="AV245">
        <v>26.33</v>
      </c>
      <c r="AW245">
        <v>27.39</v>
      </c>
      <c r="AX245">
        <v>27.81</v>
      </c>
      <c r="AY245">
        <v>25.39</v>
      </c>
      <c r="AZ245">
        <v>26.36</v>
      </c>
      <c r="BA245">
        <v>25.76</v>
      </c>
      <c r="BB245">
        <v>26.69</v>
      </c>
      <c r="BC245">
        <v>27.12</v>
      </c>
      <c r="BD245">
        <v>26.35</v>
      </c>
      <c r="BE245">
        <v>26.09</v>
      </c>
      <c r="BF245">
        <v>26.13</v>
      </c>
      <c r="BG245">
        <v>26.33</v>
      </c>
      <c r="BH245">
        <v>25.59</v>
      </c>
      <c r="BI245">
        <v>26.45</v>
      </c>
      <c r="BJ245">
        <v>25.93</v>
      </c>
      <c r="BK245">
        <v>24.76</v>
      </c>
      <c r="BL245">
        <v>25.72</v>
      </c>
      <c r="BM245">
        <v>26.04</v>
      </c>
    </row>
    <row r="246" spans="1:65" x14ac:dyDescent="0.25">
      <c r="A246">
        <v>21.85</v>
      </c>
      <c r="B246">
        <v>22.3</v>
      </c>
      <c r="C246">
        <v>21.95</v>
      </c>
      <c r="D246">
        <v>21.7</v>
      </c>
      <c r="E246">
        <v>21.9</v>
      </c>
      <c r="F246">
        <v>22.25</v>
      </c>
      <c r="G246">
        <v>22.8</v>
      </c>
      <c r="H246">
        <v>22.95</v>
      </c>
      <c r="I246">
        <v>23</v>
      </c>
      <c r="J246">
        <v>22.75</v>
      </c>
      <c r="K246">
        <v>21.45</v>
      </c>
      <c r="L246">
        <v>21.6</v>
      </c>
      <c r="M246">
        <v>21.45</v>
      </c>
      <c r="N246">
        <v>21.75</v>
      </c>
      <c r="O246">
        <v>22.1</v>
      </c>
      <c r="P246">
        <v>22.2</v>
      </c>
      <c r="Q246">
        <v>22.25</v>
      </c>
      <c r="R246">
        <v>22.7</v>
      </c>
      <c r="S246">
        <v>22.75</v>
      </c>
      <c r="T246">
        <v>22.75</v>
      </c>
      <c r="U246">
        <v>22.85</v>
      </c>
      <c r="V246">
        <v>22.85</v>
      </c>
      <c r="W246">
        <v>22.9</v>
      </c>
      <c r="X246">
        <v>22.85</v>
      </c>
      <c r="Y246">
        <v>23</v>
      </c>
      <c r="Z246">
        <v>22.55</v>
      </c>
      <c r="AA246">
        <v>22.1</v>
      </c>
      <c r="AB246">
        <v>21.85</v>
      </c>
      <c r="AC246">
        <v>21.7</v>
      </c>
      <c r="AD246">
        <v>21.45</v>
      </c>
      <c r="AE246">
        <v>21.65</v>
      </c>
      <c r="AF246">
        <v>21.55</v>
      </c>
      <c r="AG246">
        <v>21.6</v>
      </c>
      <c r="AH246">
        <v>22.05</v>
      </c>
      <c r="AI246">
        <v>22.3</v>
      </c>
      <c r="AJ246">
        <v>22.3</v>
      </c>
      <c r="AK246">
        <v>22.45</v>
      </c>
      <c r="AL246">
        <v>22.65</v>
      </c>
      <c r="AM246">
        <v>22.6</v>
      </c>
      <c r="AN246">
        <v>22.55</v>
      </c>
      <c r="AO246">
        <v>22.45</v>
      </c>
      <c r="AP246">
        <v>22.65</v>
      </c>
      <c r="AQ246">
        <v>22.01</v>
      </c>
      <c r="AR246">
        <v>22.01</v>
      </c>
      <c r="AS246">
        <v>22.45</v>
      </c>
      <c r="AT246">
        <v>22.05</v>
      </c>
      <c r="AU246">
        <v>21.81</v>
      </c>
      <c r="AV246">
        <v>21.47</v>
      </c>
      <c r="AW246">
        <v>21.43</v>
      </c>
      <c r="AX246">
        <v>20.7</v>
      </c>
      <c r="AY246">
        <v>20</v>
      </c>
      <c r="AZ246">
        <v>19.7</v>
      </c>
      <c r="BA246">
        <v>19.89</v>
      </c>
      <c r="BB246">
        <v>20.260000000000002</v>
      </c>
      <c r="BC246">
        <v>20.149999999999999</v>
      </c>
      <c r="BD246">
        <v>19.690000000000001</v>
      </c>
      <c r="BE246">
        <v>19.440000000000001</v>
      </c>
      <c r="BF246">
        <v>19.010000000000002</v>
      </c>
      <c r="BG246">
        <v>18.96</v>
      </c>
      <c r="BH246">
        <v>18.440000000000001</v>
      </c>
      <c r="BI246">
        <v>18.670000000000002</v>
      </c>
      <c r="BJ246">
        <v>18.07</v>
      </c>
      <c r="BK246">
        <v>17.850000000000001</v>
      </c>
      <c r="BL246">
        <v>19.16</v>
      </c>
      <c r="BM246">
        <v>19.25</v>
      </c>
    </row>
    <row r="247" spans="1:65" x14ac:dyDescent="0.25">
      <c r="A247">
        <v>3.04</v>
      </c>
      <c r="B247">
        <v>2.97</v>
      </c>
      <c r="C247">
        <v>2.99</v>
      </c>
      <c r="D247">
        <v>2.9</v>
      </c>
      <c r="E247">
        <v>2.9</v>
      </c>
      <c r="F247">
        <v>2.9142000000000001</v>
      </c>
      <c r="G247">
        <v>3.05</v>
      </c>
      <c r="H247">
        <v>2.95</v>
      </c>
      <c r="I247">
        <v>3.01</v>
      </c>
      <c r="J247">
        <v>3.04</v>
      </c>
      <c r="K247">
        <v>3.01</v>
      </c>
      <c r="L247">
        <v>3</v>
      </c>
      <c r="M247">
        <v>2.95</v>
      </c>
      <c r="N247">
        <v>2.92</v>
      </c>
      <c r="O247">
        <v>2.93</v>
      </c>
      <c r="P247">
        <v>3.02</v>
      </c>
      <c r="Q247">
        <v>3</v>
      </c>
      <c r="R247">
        <v>3.0253000000000001</v>
      </c>
      <c r="S247">
        <v>3.27</v>
      </c>
      <c r="T247">
        <v>3.21</v>
      </c>
      <c r="U247">
        <v>3.35</v>
      </c>
      <c r="V247">
        <v>3.35</v>
      </c>
      <c r="W247">
        <v>3.34</v>
      </c>
      <c r="X247">
        <v>3.69</v>
      </c>
      <c r="Y247">
        <v>3.47</v>
      </c>
      <c r="Z247">
        <v>3.62</v>
      </c>
      <c r="AA247">
        <v>3.56</v>
      </c>
      <c r="AB247">
        <v>3.6749999999999998</v>
      </c>
      <c r="AC247">
        <v>3.79</v>
      </c>
      <c r="AD247">
        <v>4</v>
      </c>
      <c r="AE247">
        <v>3.76</v>
      </c>
      <c r="AF247">
        <v>3.83</v>
      </c>
      <c r="AG247">
        <v>3.84</v>
      </c>
      <c r="AH247">
        <v>3.82</v>
      </c>
      <c r="AI247">
        <v>3.62</v>
      </c>
      <c r="AJ247">
        <v>3.9</v>
      </c>
      <c r="AK247">
        <v>3.86</v>
      </c>
      <c r="AL247">
        <v>3.84</v>
      </c>
      <c r="AM247">
        <v>3.92</v>
      </c>
      <c r="AN247">
        <v>3.91</v>
      </c>
      <c r="AO247">
        <v>3.8919000000000001</v>
      </c>
      <c r="AP247">
        <v>3.88</v>
      </c>
      <c r="AQ247">
        <v>3.98</v>
      </c>
      <c r="AR247">
        <v>3.97</v>
      </c>
      <c r="AS247">
        <v>3.98</v>
      </c>
      <c r="AT247">
        <v>4.0199999999999996</v>
      </c>
      <c r="AU247">
        <v>4.0103999999999997</v>
      </c>
      <c r="AV247">
        <v>4.01</v>
      </c>
      <c r="AW247">
        <v>3.98</v>
      </c>
      <c r="AX247">
        <v>3.95</v>
      </c>
      <c r="AY247">
        <v>3.72</v>
      </c>
      <c r="AZ247">
        <v>3.6093999999999999</v>
      </c>
      <c r="BA247">
        <v>3.72</v>
      </c>
      <c r="BB247">
        <v>3.62</v>
      </c>
      <c r="BC247">
        <v>3.58</v>
      </c>
      <c r="BD247">
        <v>3.47</v>
      </c>
      <c r="BE247">
        <v>3.57</v>
      </c>
      <c r="BF247">
        <v>3.79</v>
      </c>
      <c r="BG247">
        <v>3.65</v>
      </c>
      <c r="BH247">
        <v>3.71</v>
      </c>
      <c r="BI247">
        <v>3.7</v>
      </c>
      <c r="BJ247">
        <v>3.69</v>
      </c>
      <c r="BK247">
        <v>3.59</v>
      </c>
      <c r="BL247">
        <v>3.5</v>
      </c>
      <c r="BM247">
        <v>3.36</v>
      </c>
    </row>
    <row r="248" spans="1:65" x14ac:dyDescent="0.25">
      <c r="A248">
        <v>24.23</v>
      </c>
      <c r="B248">
        <v>24.65</v>
      </c>
      <c r="C248">
        <v>25.37</v>
      </c>
      <c r="D248">
        <v>25.1</v>
      </c>
      <c r="E248">
        <v>25.17</v>
      </c>
      <c r="F248">
        <v>25.29</v>
      </c>
      <c r="G248">
        <v>25.97</v>
      </c>
      <c r="H248">
        <v>25.01</v>
      </c>
      <c r="I248">
        <v>26</v>
      </c>
      <c r="J248">
        <v>26</v>
      </c>
      <c r="K248">
        <v>26.03</v>
      </c>
      <c r="L248">
        <v>26.14</v>
      </c>
      <c r="M248">
        <v>26.18</v>
      </c>
      <c r="N248">
        <v>25.9</v>
      </c>
      <c r="O248">
        <v>25.9</v>
      </c>
      <c r="P248">
        <v>26.29</v>
      </c>
      <c r="Q248">
        <v>26.42</v>
      </c>
      <c r="R248">
        <v>26.11</v>
      </c>
      <c r="S248">
        <v>25.94</v>
      </c>
      <c r="T248">
        <v>25.28</v>
      </c>
      <c r="U248">
        <v>25.32</v>
      </c>
      <c r="V248">
        <v>25.21</v>
      </c>
      <c r="W248">
        <v>24.72</v>
      </c>
      <c r="X248">
        <v>23.98</v>
      </c>
      <c r="Y248">
        <v>21.85</v>
      </c>
      <c r="Z248">
        <v>20.96</v>
      </c>
      <c r="AA248">
        <v>21.5</v>
      </c>
      <c r="AB248">
        <v>21.5</v>
      </c>
      <c r="AC248">
        <v>23.8</v>
      </c>
      <c r="AD248">
        <v>24.87</v>
      </c>
      <c r="AE248">
        <v>25.35</v>
      </c>
      <c r="AF248">
        <v>28.4</v>
      </c>
      <c r="AG248">
        <v>29.31</v>
      </c>
      <c r="AH248">
        <v>29.25</v>
      </c>
      <c r="AI248">
        <v>29.83</v>
      </c>
      <c r="AJ248">
        <v>30.77</v>
      </c>
      <c r="AK248">
        <v>29.79</v>
      </c>
      <c r="AL248">
        <v>28.86</v>
      </c>
      <c r="AM248">
        <v>28.99</v>
      </c>
      <c r="AN248">
        <v>28.88</v>
      </c>
      <c r="AO248">
        <v>28.85</v>
      </c>
      <c r="AP248">
        <v>28.76</v>
      </c>
      <c r="AQ248">
        <v>28.95</v>
      </c>
      <c r="AR248">
        <v>28.88</v>
      </c>
      <c r="AS248">
        <v>28.82</v>
      </c>
      <c r="AT248">
        <v>28.75</v>
      </c>
      <c r="AU248">
        <v>28</v>
      </c>
      <c r="AV248">
        <v>26.8</v>
      </c>
      <c r="AW248">
        <v>25.8</v>
      </c>
      <c r="AX248">
        <v>24.27</v>
      </c>
      <c r="AY248">
        <v>25.21</v>
      </c>
      <c r="AZ248">
        <v>26.05</v>
      </c>
      <c r="BA248">
        <v>26.84</v>
      </c>
      <c r="BB248">
        <v>26.98</v>
      </c>
      <c r="BC248">
        <v>25.77</v>
      </c>
      <c r="BD248">
        <v>28.66</v>
      </c>
      <c r="BE248">
        <v>28.28</v>
      </c>
      <c r="BF248">
        <v>29.05</v>
      </c>
      <c r="BG248">
        <v>28.62</v>
      </c>
      <c r="BH248">
        <v>28.09</v>
      </c>
      <c r="BI248">
        <v>28.69</v>
      </c>
      <c r="BJ248">
        <v>28.1</v>
      </c>
      <c r="BK248">
        <v>28.42</v>
      </c>
      <c r="BL248">
        <v>28.62</v>
      </c>
      <c r="BM248">
        <v>28.05</v>
      </c>
    </row>
    <row r="249" spans="1:65" x14ac:dyDescent="0.25">
      <c r="A249">
        <v>80.489999999999995</v>
      </c>
      <c r="B249">
        <v>80.400000000000006</v>
      </c>
      <c r="C249">
        <v>75.11</v>
      </c>
      <c r="D249">
        <v>78.180000000000007</v>
      </c>
      <c r="E249">
        <v>81.900000000000006</v>
      </c>
      <c r="F249">
        <v>81.81</v>
      </c>
      <c r="G249">
        <v>82.12</v>
      </c>
      <c r="H249">
        <v>83.46</v>
      </c>
      <c r="I249">
        <v>81.459999999999994</v>
      </c>
      <c r="J249">
        <v>83.04</v>
      </c>
      <c r="K249">
        <v>82.62</v>
      </c>
      <c r="L249">
        <v>85.58</v>
      </c>
      <c r="M249">
        <v>86.12</v>
      </c>
      <c r="N249">
        <v>81.08</v>
      </c>
      <c r="O249">
        <v>83.01</v>
      </c>
      <c r="P249">
        <v>85.21</v>
      </c>
      <c r="Q249">
        <v>85.65</v>
      </c>
      <c r="R249">
        <v>85.94</v>
      </c>
      <c r="S249">
        <v>86.64</v>
      </c>
      <c r="T249">
        <v>87.55</v>
      </c>
      <c r="U249">
        <v>87.75</v>
      </c>
      <c r="V249">
        <v>88.71</v>
      </c>
      <c r="W249">
        <v>88.64</v>
      </c>
      <c r="X249">
        <v>89.6</v>
      </c>
      <c r="Y249">
        <v>90.07</v>
      </c>
      <c r="Z249">
        <v>86.14</v>
      </c>
      <c r="AA249">
        <v>87.77</v>
      </c>
      <c r="AB249">
        <v>87</v>
      </c>
      <c r="AC249">
        <v>85.41</v>
      </c>
      <c r="AD249">
        <v>85.31</v>
      </c>
      <c r="AE249">
        <v>85.62</v>
      </c>
      <c r="AF249">
        <v>86.11</v>
      </c>
      <c r="AG249">
        <v>88.35</v>
      </c>
      <c r="AH249">
        <v>88.08</v>
      </c>
      <c r="AI249">
        <v>90.21</v>
      </c>
      <c r="AJ249">
        <v>92.3</v>
      </c>
      <c r="AK249">
        <v>92.8</v>
      </c>
      <c r="AL249">
        <v>101.95</v>
      </c>
      <c r="AM249">
        <v>94.46</v>
      </c>
      <c r="AN249">
        <v>100.14</v>
      </c>
      <c r="AO249">
        <v>97.15</v>
      </c>
      <c r="AP249">
        <v>99.77</v>
      </c>
      <c r="AQ249">
        <v>99.24</v>
      </c>
      <c r="AR249">
        <v>93.51</v>
      </c>
      <c r="AS249">
        <v>96.68</v>
      </c>
      <c r="AT249">
        <v>94.32</v>
      </c>
      <c r="AU249">
        <v>92.93</v>
      </c>
      <c r="AV249">
        <v>90.44</v>
      </c>
      <c r="AW249">
        <v>87.1</v>
      </c>
      <c r="AX249">
        <v>82.99</v>
      </c>
      <c r="AY249">
        <v>79.64</v>
      </c>
      <c r="AZ249">
        <v>78.64</v>
      </c>
      <c r="BA249">
        <v>75.95</v>
      </c>
      <c r="BB249">
        <v>81.239999999999995</v>
      </c>
      <c r="BC249">
        <v>81.36</v>
      </c>
      <c r="BD249">
        <v>81.25</v>
      </c>
      <c r="BE249">
        <v>78.75</v>
      </c>
      <c r="BF249">
        <v>76.38</v>
      </c>
      <c r="BG249">
        <v>76.5</v>
      </c>
      <c r="BH249">
        <v>71.42</v>
      </c>
      <c r="BI249">
        <v>75.63</v>
      </c>
      <c r="BJ249">
        <v>73.05</v>
      </c>
      <c r="BK249">
        <v>69.61</v>
      </c>
      <c r="BL249">
        <v>70.959999999999994</v>
      </c>
      <c r="BM249">
        <v>74.72</v>
      </c>
    </row>
    <row r="250" spans="1:65" x14ac:dyDescent="0.25">
      <c r="A250">
        <v>11.41</v>
      </c>
      <c r="B250">
        <v>11.31</v>
      </c>
      <c r="C250">
        <v>11.1</v>
      </c>
      <c r="D250">
        <v>11.51</v>
      </c>
      <c r="E250">
        <v>11.4</v>
      </c>
      <c r="F250">
        <v>11.65</v>
      </c>
      <c r="G250">
        <v>11.64</v>
      </c>
      <c r="H250">
        <v>12.09</v>
      </c>
      <c r="I250">
        <v>12.16</v>
      </c>
      <c r="J250">
        <v>12.44</v>
      </c>
      <c r="K250">
        <v>11.95</v>
      </c>
      <c r="L250">
        <v>12.19</v>
      </c>
      <c r="M250">
        <v>12.25</v>
      </c>
      <c r="N250">
        <v>11.97</v>
      </c>
      <c r="O250">
        <v>12.11</v>
      </c>
      <c r="P250">
        <v>12.42</v>
      </c>
      <c r="Q250">
        <v>12.26</v>
      </c>
      <c r="R250">
        <v>12.6</v>
      </c>
      <c r="S250">
        <v>12.45</v>
      </c>
      <c r="T250">
        <v>12.5</v>
      </c>
      <c r="U250">
        <v>12.88</v>
      </c>
      <c r="V250">
        <v>13.33</v>
      </c>
      <c r="W250">
        <v>13.63</v>
      </c>
      <c r="X250">
        <v>13.03</v>
      </c>
      <c r="Y250">
        <v>13.1</v>
      </c>
      <c r="Z250">
        <v>12.95</v>
      </c>
      <c r="AA250">
        <v>12.8</v>
      </c>
      <c r="AB250">
        <v>13</v>
      </c>
      <c r="AC250">
        <v>13.03</v>
      </c>
      <c r="AD250">
        <v>13.06</v>
      </c>
      <c r="AE250">
        <v>12.69</v>
      </c>
      <c r="AF250">
        <v>12.31</v>
      </c>
      <c r="AG250">
        <v>12.23</v>
      </c>
      <c r="AH250">
        <v>12.8</v>
      </c>
      <c r="AI250">
        <v>12.09</v>
      </c>
      <c r="AJ250">
        <v>12.07</v>
      </c>
      <c r="AK250">
        <v>11.39</v>
      </c>
      <c r="AL250">
        <v>11.08</v>
      </c>
      <c r="AM250">
        <v>11.41</v>
      </c>
      <c r="AN250">
        <v>11.26</v>
      </c>
      <c r="AO250">
        <v>11.13</v>
      </c>
      <c r="AP250">
        <v>11.08</v>
      </c>
      <c r="AQ250">
        <v>10.94</v>
      </c>
      <c r="AR250">
        <v>10.49</v>
      </c>
      <c r="AS250">
        <v>11.31</v>
      </c>
      <c r="AT250">
        <v>10.75</v>
      </c>
      <c r="AU250">
        <v>10.6</v>
      </c>
      <c r="AV250">
        <v>10.5</v>
      </c>
      <c r="AW250">
        <v>10.58</v>
      </c>
      <c r="AX250">
        <v>10.15</v>
      </c>
      <c r="AY250">
        <v>9.99</v>
      </c>
      <c r="AZ250">
        <v>10.18</v>
      </c>
      <c r="BA250">
        <v>10.119999999999999</v>
      </c>
      <c r="BB250">
        <v>11.07</v>
      </c>
      <c r="BC250">
        <v>10.99</v>
      </c>
      <c r="BD250">
        <v>10.81</v>
      </c>
      <c r="BE250">
        <v>10.42</v>
      </c>
      <c r="BF250">
        <v>10.25</v>
      </c>
      <c r="BG250">
        <v>10.24</v>
      </c>
      <c r="BH250">
        <v>9.9600000000000009</v>
      </c>
      <c r="BI250">
        <v>10.130000000000001</v>
      </c>
      <c r="BJ250">
        <v>10.17</v>
      </c>
      <c r="BK250">
        <v>9.35</v>
      </c>
      <c r="BL250">
        <v>9.9499999999999993</v>
      </c>
      <c r="BM250">
        <v>10.55</v>
      </c>
    </row>
    <row r="251" spans="1:65" x14ac:dyDescent="0.25">
      <c r="A251">
        <v>169.53</v>
      </c>
      <c r="B251">
        <v>169.03</v>
      </c>
      <c r="C251">
        <v>166.64</v>
      </c>
      <c r="D251">
        <v>169.47</v>
      </c>
      <c r="E251">
        <v>173.74</v>
      </c>
      <c r="F251">
        <v>171.69</v>
      </c>
      <c r="G251">
        <v>159.37</v>
      </c>
      <c r="H251">
        <v>159.30000000000001</v>
      </c>
      <c r="I251">
        <v>158.96</v>
      </c>
      <c r="J251">
        <v>159.66</v>
      </c>
      <c r="K251">
        <v>157.24</v>
      </c>
      <c r="L251">
        <v>158.55000000000001</v>
      </c>
      <c r="M251">
        <v>158.34</v>
      </c>
      <c r="N251">
        <v>159.57</v>
      </c>
      <c r="O251">
        <v>159</v>
      </c>
      <c r="P251">
        <v>160.1</v>
      </c>
      <c r="Q251">
        <v>159.11000000000001</v>
      </c>
      <c r="R251">
        <v>160.65</v>
      </c>
      <c r="S251">
        <v>164.97</v>
      </c>
      <c r="T251">
        <v>168.91</v>
      </c>
      <c r="U251">
        <v>164.7</v>
      </c>
      <c r="V251">
        <v>166.01</v>
      </c>
      <c r="W251">
        <v>168.98</v>
      </c>
      <c r="X251">
        <v>167.38</v>
      </c>
      <c r="Y251">
        <v>168.56</v>
      </c>
      <c r="Z251">
        <v>161.61000000000001</v>
      </c>
      <c r="AA251">
        <v>160.97</v>
      </c>
      <c r="AB251">
        <v>165.24</v>
      </c>
      <c r="AC251">
        <v>170.56</v>
      </c>
      <c r="AD251">
        <v>164.72</v>
      </c>
      <c r="AE251">
        <v>165.38</v>
      </c>
      <c r="AF251">
        <v>164</v>
      </c>
      <c r="AG251">
        <v>155.46</v>
      </c>
      <c r="AH251">
        <v>157.59</v>
      </c>
      <c r="AI251">
        <v>155.75</v>
      </c>
      <c r="AJ251">
        <v>159.26</v>
      </c>
      <c r="AK251">
        <v>159.27000000000001</v>
      </c>
      <c r="AL251">
        <v>163.1</v>
      </c>
      <c r="AM251">
        <v>166.75</v>
      </c>
      <c r="AN251">
        <v>171.75</v>
      </c>
      <c r="AO251">
        <v>174.37</v>
      </c>
      <c r="AP251">
        <v>170.83</v>
      </c>
      <c r="AQ251">
        <v>167.16</v>
      </c>
      <c r="AR251">
        <v>166.17</v>
      </c>
      <c r="AS251">
        <v>168.5</v>
      </c>
      <c r="AT251">
        <v>162.6</v>
      </c>
      <c r="AU251">
        <v>159.6</v>
      </c>
      <c r="AV251">
        <v>163.5</v>
      </c>
      <c r="AW251">
        <v>168.16</v>
      </c>
      <c r="AX251">
        <v>162.82</v>
      </c>
      <c r="AY251">
        <v>159.52000000000001</v>
      </c>
      <c r="AZ251">
        <v>164.06</v>
      </c>
      <c r="BA251">
        <v>158.66</v>
      </c>
      <c r="BB251">
        <v>169.67</v>
      </c>
      <c r="BC251">
        <v>168.24</v>
      </c>
      <c r="BD251">
        <v>167.52</v>
      </c>
      <c r="BE251">
        <v>159.97999999999999</v>
      </c>
      <c r="BF251">
        <v>161.80000000000001</v>
      </c>
      <c r="BG251">
        <v>159.58000000000001</v>
      </c>
      <c r="BH251">
        <v>146.97</v>
      </c>
      <c r="BI251">
        <v>152.80000000000001</v>
      </c>
      <c r="BJ251">
        <v>152.91</v>
      </c>
      <c r="BK251">
        <v>148.05000000000001</v>
      </c>
      <c r="BL251">
        <v>150.51</v>
      </c>
      <c r="BM251">
        <v>152.66</v>
      </c>
    </row>
    <row r="252" spans="1:65" x14ac:dyDescent="0.25">
      <c r="A252">
        <v>35.450000000000003</v>
      </c>
      <c r="B252">
        <v>35.03</v>
      </c>
      <c r="C252">
        <v>35.01</v>
      </c>
      <c r="D252">
        <v>35.630000000000003</v>
      </c>
      <c r="E252">
        <v>34.869999999999997</v>
      </c>
      <c r="F252">
        <v>34.880000000000003</v>
      </c>
      <c r="G252">
        <v>34.29</v>
      </c>
      <c r="H252">
        <v>33.64</v>
      </c>
      <c r="I252">
        <v>33.51</v>
      </c>
      <c r="J252">
        <v>32.79</v>
      </c>
      <c r="K252">
        <v>33.130000000000003</v>
      </c>
      <c r="L252">
        <v>35.1</v>
      </c>
      <c r="M252">
        <v>34.86</v>
      </c>
      <c r="N252">
        <v>33.840000000000003</v>
      </c>
      <c r="O252">
        <v>34.72</v>
      </c>
      <c r="P252">
        <v>35.619999999999997</v>
      </c>
      <c r="Q252">
        <v>35.81</v>
      </c>
      <c r="R252">
        <v>35.619999999999997</v>
      </c>
      <c r="S252">
        <v>35.909999999999997</v>
      </c>
      <c r="T252">
        <v>37.82</v>
      </c>
      <c r="U252">
        <v>36.92</v>
      </c>
      <c r="V252">
        <v>37.880000000000003</v>
      </c>
      <c r="W252">
        <v>37.86</v>
      </c>
      <c r="X252">
        <v>37.06</v>
      </c>
      <c r="Y252">
        <v>37.06</v>
      </c>
      <c r="Z252">
        <v>35.44</v>
      </c>
      <c r="AA252">
        <v>35.5</v>
      </c>
      <c r="AB252">
        <v>35.79</v>
      </c>
      <c r="AC252">
        <v>36.24</v>
      </c>
      <c r="AD252">
        <v>38.56</v>
      </c>
      <c r="AE252">
        <v>37.369999999999997</v>
      </c>
      <c r="AF252">
        <v>36.78</v>
      </c>
      <c r="AG252">
        <v>35.86</v>
      </c>
      <c r="AH252">
        <v>36.909999999999997</v>
      </c>
      <c r="AI252">
        <v>37.25</v>
      </c>
      <c r="AJ252">
        <v>38.950000000000003</v>
      </c>
      <c r="AK252">
        <v>37.67</v>
      </c>
      <c r="AL252">
        <v>36.33</v>
      </c>
      <c r="AM252">
        <v>37.47</v>
      </c>
      <c r="AN252">
        <v>37.69</v>
      </c>
      <c r="AO252">
        <v>37.82</v>
      </c>
      <c r="AP252">
        <v>37.549999999999997</v>
      </c>
      <c r="AQ252">
        <v>37.229999999999997</v>
      </c>
      <c r="AR252">
        <v>37.56</v>
      </c>
      <c r="AS252">
        <v>39.270000000000003</v>
      </c>
      <c r="AT252">
        <v>36.26</v>
      </c>
      <c r="AU252">
        <v>36.4</v>
      </c>
      <c r="AV252">
        <v>36.26</v>
      </c>
      <c r="AW252">
        <v>35.85</v>
      </c>
      <c r="AX252">
        <v>35</v>
      </c>
      <c r="AY252">
        <v>36.049999999999997</v>
      </c>
      <c r="AZ252">
        <v>37.17</v>
      </c>
      <c r="BA252">
        <v>36.53</v>
      </c>
      <c r="BB252">
        <v>35.86</v>
      </c>
      <c r="BC252">
        <v>36.049999999999997</v>
      </c>
      <c r="BD252">
        <v>35.74</v>
      </c>
      <c r="BE252">
        <v>34.979999999999997</v>
      </c>
      <c r="BF252">
        <v>36.229999999999997</v>
      </c>
      <c r="BG252">
        <v>34.9</v>
      </c>
      <c r="BH252">
        <v>33.25</v>
      </c>
      <c r="BI252">
        <v>35.36</v>
      </c>
      <c r="BJ252">
        <v>35.369999999999997</v>
      </c>
      <c r="BK252">
        <v>35</v>
      </c>
      <c r="BL252">
        <v>34.92</v>
      </c>
      <c r="BM252">
        <v>36.049999999999997</v>
      </c>
    </row>
    <row r="253" spans="1:65" x14ac:dyDescent="0.25">
      <c r="A253">
        <v>8.5399999999999991</v>
      </c>
      <c r="B253">
        <v>8.52</v>
      </c>
      <c r="C253">
        <v>8.36</v>
      </c>
      <c r="D253">
        <v>8.01</v>
      </c>
      <c r="E253">
        <v>7.88</v>
      </c>
      <c r="F253">
        <v>8.64</v>
      </c>
      <c r="G253">
        <v>8.6</v>
      </c>
      <c r="H253">
        <v>8.49</v>
      </c>
      <c r="I253">
        <v>8.5</v>
      </c>
      <c r="J253">
        <v>8.15</v>
      </c>
      <c r="K253">
        <v>7.63</v>
      </c>
      <c r="L253">
        <v>7.09</v>
      </c>
      <c r="M253">
        <v>6.68</v>
      </c>
      <c r="N253">
        <v>6.66</v>
      </c>
      <c r="O253">
        <v>7.14</v>
      </c>
      <c r="P253">
        <v>7.34</v>
      </c>
      <c r="Q253">
        <v>7.28</v>
      </c>
      <c r="R253">
        <v>8.1999999999999993</v>
      </c>
      <c r="S253">
        <v>8.33</v>
      </c>
      <c r="T253">
        <v>8.2200000000000006</v>
      </c>
      <c r="U253">
        <v>8.09</v>
      </c>
      <c r="V253">
        <v>8.0299999999999994</v>
      </c>
      <c r="W253">
        <v>7.98</v>
      </c>
      <c r="X253">
        <v>7.98</v>
      </c>
      <c r="Y253">
        <v>7.55</v>
      </c>
      <c r="Z253">
        <v>6.97</v>
      </c>
      <c r="AA253">
        <v>6.81</v>
      </c>
      <c r="AB253">
        <v>7.47</v>
      </c>
      <c r="AC253">
        <v>7.9</v>
      </c>
      <c r="AD253">
        <v>8.16</v>
      </c>
      <c r="AE253">
        <v>8.34</v>
      </c>
      <c r="AF253">
        <v>8.25</v>
      </c>
      <c r="AG253">
        <v>8.1300000000000008</v>
      </c>
      <c r="AH253">
        <v>8.35</v>
      </c>
      <c r="AI253">
        <v>8.4499999999999993</v>
      </c>
      <c r="AJ253">
        <v>8.56</v>
      </c>
      <c r="AK253">
        <v>8.0500000000000007</v>
      </c>
      <c r="AL253">
        <v>7.2</v>
      </c>
      <c r="AM253">
        <v>7.25</v>
      </c>
      <c r="AN253">
        <v>7.06</v>
      </c>
      <c r="AO253">
        <v>6.85</v>
      </c>
      <c r="AP253">
        <v>6.1</v>
      </c>
      <c r="AQ253">
        <v>6</v>
      </c>
      <c r="AR253">
        <v>5.97</v>
      </c>
      <c r="AS253">
        <v>6.19</v>
      </c>
      <c r="AT253">
        <v>6.12</v>
      </c>
      <c r="AU253">
        <v>6.19</v>
      </c>
      <c r="AV253">
        <v>6.28</v>
      </c>
      <c r="AW253">
        <v>6.44</v>
      </c>
      <c r="AX253">
        <v>6.18</v>
      </c>
      <c r="AY253">
        <v>5.8</v>
      </c>
      <c r="AZ253">
        <v>5.57</v>
      </c>
      <c r="BA253">
        <v>5.56</v>
      </c>
      <c r="BB253">
        <v>5.73</v>
      </c>
      <c r="BC253">
        <v>5.65</v>
      </c>
      <c r="BD253">
        <v>5.65</v>
      </c>
      <c r="BE253">
        <v>5.82</v>
      </c>
      <c r="BF253">
        <v>5.51</v>
      </c>
      <c r="BG253">
        <v>5.34</v>
      </c>
      <c r="BH253">
        <v>4.8899999999999997</v>
      </c>
      <c r="BI253">
        <v>4.91</v>
      </c>
      <c r="BJ253">
        <v>5</v>
      </c>
      <c r="BK253">
        <v>4.82</v>
      </c>
      <c r="BL253">
        <v>4.75</v>
      </c>
      <c r="BM253">
        <v>5.26</v>
      </c>
    </row>
    <row r="254" spans="1:65" x14ac:dyDescent="0.25">
      <c r="A254">
        <v>0.45779999999999998</v>
      </c>
      <c r="B254">
        <v>0.44819999999999999</v>
      </c>
      <c r="C254">
        <v>0.46700000000000003</v>
      </c>
      <c r="D254">
        <v>0.46500000000000002</v>
      </c>
      <c r="E254">
        <v>0.4501</v>
      </c>
      <c r="F254">
        <v>0.44919999999999999</v>
      </c>
      <c r="G254">
        <v>0.46260000000000001</v>
      </c>
      <c r="H254">
        <v>0.45400000000000001</v>
      </c>
      <c r="I254">
        <v>0.48</v>
      </c>
      <c r="J254">
        <v>0.48</v>
      </c>
      <c r="K254">
        <v>0.41</v>
      </c>
      <c r="L254">
        <v>0.39500000000000002</v>
      </c>
      <c r="M254">
        <v>0.40649999999999997</v>
      </c>
      <c r="N254">
        <v>0.4239</v>
      </c>
      <c r="O254">
        <v>0.39500000000000002</v>
      </c>
      <c r="P254">
        <v>0.40289999999999998</v>
      </c>
      <c r="Q254">
        <v>0.40400000000000003</v>
      </c>
      <c r="R254">
        <v>0.40620000000000001</v>
      </c>
      <c r="S254">
        <v>0.41599999999999998</v>
      </c>
      <c r="T254">
        <v>0.47499999999999998</v>
      </c>
      <c r="U254">
        <v>0.48970000000000002</v>
      </c>
      <c r="V254">
        <v>0.48770000000000002</v>
      </c>
      <c r="W254">
        <v>0.49009999999999998</v>
      </c>
      <c r="X254">
        <v>0.55900000000000005</v>
      </c>
      <c r="Y254">
        <v>0.51980000000000004</v>
      </c>
      <c r="Z254">
        <v>0.48499999999999999</v>
      </c>
      <c r="AA254">
        <v>0.49380000000000002</v>
      </c>
      <c r="AB254">
        <v>0.46850000000000003</v>
      </c>
      <c r="AC254">
        <v>0.44330000000000003</v>
      </c>
      <c r="AD254">
        <v>0.43890000000000001</v>
      </c>
      <c r="AE254">
        <v>0.46750000000000003</v>
      </c>
      <c r="AF254">
        <v>0.45500000000000002</v>
      </c>
      <c r="AG254">
        <v>0.42420000000000002</v>
      </c>
      <c r="AH254">
        <v>0.43380000000000002</v>
      </c>
      <c r="AI254">
        <v>0.435</v>
      </c>
      <c r="AJ254">
        <v>0.42380000000000001</v>
      </c>
      <c r="AK254">
        <v>0.42630000000000001</v>
      </c>
      <c r="AL254">
        <v>0.42159999999999997</v>
      </c>
      <c r="AM254">
        <v>0.4244</v>
      </c>
      <c r="AN254">
        <v>0.42199999999999999</v>
      </c>
      <c r="AO254">
        <v>0.42299999999999999</v>
      </c>
      <c r="AP254">
        <v>0.41849999999999998</v>
      </c>
      <c r="AQ254">
        <v>0.41499999999999998</v>
      </c>
      <c r="AR254">
        <v>0.39200000000000002</v>
      </c>
      <c r="AS254">
        <v>0.41</v>
      </c>
      <c r="AT254">
        <v>0.40239999999999998</v>
      </c>
      <c r="AU254">
        <v>0.37319999999999998</v>
      </c>
      <c r="AV254">
        <v>0.3836</v>
      </c>
      <c r="AW254">
        <v>0.37019999999999997</v>
      </c>
      <c r="AX254">
        <v>0.32290000000000002</v>
      </c>
      <c r="AY254">
        <v>0.33</v>
      </c>
      <c r="AZ254">
        <v>0.34620000000000001</v>
      </c>
      <c r="BA254">
        <v>0.35410000000000003</v>
      </c>
      <c r="BB254">
        <v>0.32019999999999998</v>
      </c>
      <c r="BC254">
        <v>0.318</v>
      </c>
      <c r="BD254">
        <v>0.3115</v>
      </c>
      <c r="BE254">
        <v>0.31</v>
      </c>
      <c r="BF254">
        <v>0.29930000000000001</v>
      </c>
      <c r="BG254">
        <v>0.26700000000000002</v>
      </c>
      <c r="BH254">
        <v>0.26900000000000002</v>
      </c>
      <c r="BI254">
        <v>0.26200000000000001</v>
      </c>
      <c r="BJ254">
        <v>0.25109999999999999</v>
      </c>
      <c r="BK254">
        <v>0.2555</v>
      </c>
      <c r="BL254">
        <v>0.26600000000000001</v>
      </c>
      <c r="BM254">
        <v>0.255</v>
      </c>
    </row>
    <row r="255" spans="1:65" x14ac:dyDescent="0.25">
      <c r="A255">
        <v>8.51</v>
      </c>
      <c r="B255">
        <v>8.6</v>
      </c>
      <c r="C255">
        <v>8.44</v>
      </c>
      <c r="D255">
        <v>8.48</v>
      </c>
      <c r="E255">
        <v>8.41</v>
      </c>
      <c r="F255">
        <v>8.5299999999999994</v>
      </c>
      <c r="G255">
        <v>8.99</v>
      </c>
      <c r="H255">
        <v>9.01</v>
      </c>
      <c r="I255">
        <v>8.86</v>
      </c>
      <c r="J255">
        <v>8.7899999999999991</v>
      </c>
      <c r="K255">
        <v>8.69</v>
      </c>
      <c r="L255">
        <v>8.69</v>
      </c>
      <c r="M255">
        <v>8.7799999999999994</v>
      </c>
      <c r="N255">
        <v>9</v>
      </c>
      <c r="O255">
        <v>9.26</v>
      </c>
      <c r="P255">
        <v>9.44</v>
      </c>
      <c r="Q255">
        <v>8.99</v>
      </c>
      <c r="R255">
        <v>8.91</v>
      </c>
      <c r="S255">
        <v>9.15</v>
      </c>
      <c r="T255">
        <v>8.9</v>
      </c>
      <c r="U255">
        <v>8.89</v>
      </c>
      <c r="V255">
        <v>9.02</v>
      </c>
      <c r="W255">
        <v>8.99</v>
      </c>
      <c r="X255">
        <v>8.59</v>
      </c>
      <c r="Y255">
        <v>8.74</v>
      </c>
      <c r="Z255">
        <v>8.5399999999999991</v>
      </c>
      <c r="AA255">
        <v>8.65</v>
      </c>
      <c r="AB255">
        <v>8.9700000000000006</v>
      </c>
      <c r="AC255">
        <v>8.8800000000000008</v>
      </c>
      <c r="AD255">
        <v>8.85</v>
      </c>
      <c r="AE255">
        <v>8.82</v>
      </c>
      <c r="AF255">
        <v>8.89</v>
      </c>
      <c r="AG255">
        <v>8.7799999999999994</v>
      </c>
      <c r="AH255">
        <v>8.8000000000000007</v>
      </c>
      <c r="AI255">
        <v>8.85</v>
      </c>
      <c r="AJ255">
        <v>8.67</v>
      </c>
      <c r="AK255">
        <v>8.5</v>
      </c>
      <c r="AL255">
        <v>8.25</v>
      </c>
      <c r="AM255">
        <v>8.23</v>
      </c>
      <c r="AN255">
        <v>8.07</v>
      </c>
      <c r="AO255">
        <v>8.06</v>
      </c>
      <c r="AP255">
        <v>8.02</v>
      </c>
      <c r="AQ255">
        <v>8.1999999999999993</v>
      </c>
      <c r="AR255">
        <v>7.82</v>
      </c>
      <c r="AS255">
        <v>7.97</v>
      </c>
      <c r="AT255">
        <v>7.82</v>
      </c>
      <c r="AU255">
        <v>7.73</v>
      </c>
      <c r="AV255">
        <v>7.98</v>
      </c>
      <c r="AW255">
        <v>7.86</v>
      </c>
      <c r="AX255">
        <v>7.41</v>
      </c>
      <c r="AY255">
        <v>7.24</v>
      </c>
      <c r="AZ255">
        <v>7.35</v>
      </c>
      <c r="BA255">
        <v>7.45</v>
      </c>
      <c r="BB255">
        <v>7.63</v>
      </c>
      <c r="BC255">
        <v>7.66</v>
      </c>
      <c r="BD255">
        <v>7.33</v>
      </c>
      <c r="BE255">
        <v>7.12</v>
      </c>
      <c r="BF255">
        <v>6.86</v>
      </c>
      <c r="BG255">
        <v>6.67</v>
      </c>
      <c r="BH255">
        <v>6.05</v>
      </c>
      <c r="BI255">
        <v>6.31</v>
      </c>
      <c r="BJ255">
        <v>6.22</v>
      </c>
      <c r="BK255">
        <v>5.93</v>
      </c>
      <c r="BL255">
        <v>6.1</v>
      </c>
      <c r="BM255">
        <v>6.08</v>
      </c>
    </row>
    <row r="256" spans="1:65" x14ac:dyDescent="0.25">
      <c r="A256">
        <v>16.059999999999999</v>
      </c>
      <c r="B256">
        <v>15.75</v>
      </c>
      <c r="C256">
        <v>15.46</v>
      </c>
      <c r="D256">
        <v>14.85</v>
      </c>
      <c r="E256">
        <v>14.72</v>
      </c>
      <c r="F256">
        <v>15.11</v>
      </c>
      <c r="G256">
        <v>14.85</v>
      </c>
      <c r="H256">
        <v>15.17</v>
      </c>
      <c r="I256">
        <v>14.78</v>
      </c>
      <c r="J256">
        <v>14.5</v>
      </c>
      <c r="K256">
        <v>14.96</v>
      </c>
      <c r="L256">
        <v>15.11</v>
      </c>
      <c r="M256">
        <v>14.93</v>
      </c>
      <c r="N256">
        <v>14.34</v>
      </c>
      <c r="O256">
        <v>14.23</v>
      </c>
      <c r="P256">
        <v>15</v>
      </c>
      <c r="Q256">
        <v>15.33</v>
      </c>
      <c r="R256">
        <v>14.92</v>
      </c>
      <c r="S256">
        <v>15.27</v>
      </c>
      <c r="T256">
        <v>15.08</v>
      </c>
      <c r="U256">
        <v>15.39</v>
      </c>
      <c r="V256">
        <v>15</v>
      </c>
      <c r="W256">
        <v>14.82</v>
      </c>
      <c r="X256">
        <v>14.01</v>
      </c>
      <c r="Y256">
        <v>13.97</v>
      </c>
      <c r="Z256">
        <v>13.87</v>
      </c>
      <c r="AA256">
        <v>13.69</v>
      </c>
      <c r="AB256">
        <v>13.79</v>
      </c>
      <c r="AC256">
        <v>14.34</v>
      </c>
      <c r="AD256">
        <v>14.43</v>
      </c>
      <c r="AE256">
        <v>13.46</v>
      </c>
      <c r="AF256">
        <v>13.18</v>
      </c>
      <c r="AG256">
        <v>14.24</v>
      </c>
      <c r="AH256">
        <v>13.46</v>
      </c>
      <c r="AI256">
        <v>13.15</v>
      </c>
      <c r="AJ256">
        <v>12.87</v>
      </c>
      <c r="AK256">
        <v>13.23</v>
      </c>
      <c r="AL256">
        <v>13.3</v>
      </c>
      <c r="AM256">
        <v>13</v>
      </c>
      <c r="AN256">
        <v>14.55</v>
      </c>
      <c r="AO256">
        <v>14.27</v>
      </c>
      <c r="AP256">
        <v>14.92</v>
      </c>
      <c r="AQ256">
        <v>15.05</v>
      </c>
      <c r="AR256">
        <v>15.69</v>
      </c>
      <c r="AS256">
        <v>15.69</v>
      </c>
      <c r="AT256">
        <v>14.53</v>
      </c>
      <c r="AU256">
        <v>13.95</v>
      </c>
      <c r="AV256">
        <v>13.75</v>
      </c>
      <c r="AW256">
        <v>12.6</v>
      </c>
      <c r="AX256">
        <v>13.3</v>
      </c>
      <c r="AY256">
        <v>13.79</v>
      </c>
      <c r="AZ256">
        <v>14.87</v>
      </c>
      <c r="BA256">
        <v>13.94</v>
      </c>
      <c r="BB256">
        <v>14.38</v>
      </c>
      <c r="BC256">
        <v>14.29</v>
      </c>
      <c r="BD256">
        <v>14.58</v>
      </c>
      <c r="BE256">
        <v>14.51</v>
      </c>
      <c r="BF256">
        <v>14.88</v>
      </c>
      <c r="BG256">
        <v>13.65</v>
      </c>
      <c r="BH256">
        <v>12.59</v>
      </c>
      <c r="BI256">
        <v>12.46</v>
      </c>
      <c r="BJ256">
        <v>12.59</v>
      </c>
      <c r="BK256">
        <v>12.58</v>
      </c>
      <c r="BL256">
        <v>12.33</v>
      </c>
      <c r="BM256">
        <v>12.34</v>
      </c>
    </row>
    <row r="257" spans="1:65" x14ac:dyDescent="0.25">
      <c r="A257">
        <v>48.8</v>
      </c>
      <c r="B257">
        <v>53.55</v>
      </c>
      <c r="C257">
        <v>52.6</v>
      </c>
      <c r="D257">
        <v>51.15</v>
      </c>
      <c r="E257">
        <v>49.6</v>
      </c>
      <c r="F257">
        <v>49.05</v>
      </c>
      <c r="G257">
        <v>49.15</v>
      </c>
      <c r="H257">
        <v>49.35</v>
      </c>
      <c r="I257">
        <v>49</v>
      </c>
      <c r="J257">
        <v>48.3</v>
      </c>
      <c r="K257">
        <v>47</v>
      </c>
      <c r="L257">
        <v>47.85</v>
      </c>
      <c r="M257">
        <v>47.25</v>
      </c>
      <c r="N257">
        <v>47.65</v>
      </c>
      <c r="O257">
        <v>48.5</v>
      </c>
      <c r="P257">
        <v>48.8</v>
      </c>
      <c r="Q257">
        <v>48.9</v>
      </c>
      <c r="R257">
        <v>49.05</v>
      </c>
      <c r="S257">
        <v>49.25</v>
      </c>
      <c r="T257">
        <v>50</v>
      </c>
      <c r="U257">
        <v>49.8</v>
      </c>
      <c r="V257">
        <v>49.5</v>
      </c>
      <c r="W257">
        <v>49.85</v>
      </c>
      <c r="X257">
        <v>48.65</v>
      </c>
      <c r="Y257">
        <v>48.35</v>
      </c>
      <c r="Z257">
        <v>46.5</v>
      </c>
      <c r="AA257">
        <v>46.55</v>
      </c>
      <c r="AB257">
        <v>47.15</v>
      </c>
      <c r="AC257">
        <v>47.15</v>
      </c>
      <c r="AD257">
        <v>47.95</v>
      </c>
      <c r="AE257">
        <v>48.15</v>
      </c>
      <c r="AF257">
        <v>48.65</v>
      </c>
      <c r="AG257">
        <v>47.2</v>
      </c>
      <c r="AH257">
        <v>47.85</v>
      </c>
      <c r="AI257">
        <v>47.75</v>
      </c>
      <c r="AJ257">
        <v>48.9</v>
      </c>
      <c r="AK257">
        <v>49.1</v>
      </c>
      <c r="AL257">
        <v>49.25</v>
      </c>
      <c r="AM257">
        <v>49.85</v>
      </c>
      <c r="AN257">
        <v>49.85</v>
      </c>
      <c r="AO257">
        <v>51</v>
      </c>
      <c r="AP257">
        <v>51.55</v>
      </c>
      <c r="AQ257">
        <v>51</v>
      </c>
      <c r="AR257">
        <v>50.28</v>
      </c>
      <c r="AS257">
        <v>50.49</v>
      </c>
      <c r="AT257">
        <v>49.19</v>
      </c>
      <c r="AU257">
        <v>48.08</v>
      </c>
      <c r="AV257">
        <v>47.55</v>
      </c>
      <c r="AW257">
        <v>47.82</v>
      </c>
      <c r="AX257">
        <v>45.63</v>
      </c>
      <c r="AY257">
        <v>44.8</v>
      </c>
      <c r="AZ257">
        <v>44.82</v>
      </c>
      <c r="BA257">
        <v>45.18</v>
      </c>
      <c r="BB257">
        <v>47.02</v>
      </c>
      <c r="BC257">
        <v>46.6</v>
      </c>
      <c r="BD257">
        <v>45.93</v>
      </c>
      <c r="BE257">
        <v>46.13</v>
      </c>
      <c r="BF257">
        <v>46.06</v>
      </c>
      <c r="BG257">
        <v>45.76</v>
      </c>
      <c r="BH257">
        <v>43.47</v>
      </c>
      <c r="BI257">
        <v>45.45</v>
      </c>
      <c r="BJ257">
        <v>44.92</v>
      </c>
      <c r="BK257">
        <v>44.67</v>
      </c>
      <c r="BL257">
        <v>44.34</v>
      </c>
      <c r="BM257">
        <v>45.63</v>
      </c>
    </row>
    <row r="258" spans="1:65" x14ac:dyDescent="0.25">
      <c r="A258">
        <v>14.4</v>
      </c>
      <c r="B258">
        <v>14.75</v>
      </c>
      <c r="C258">
        <v>15.6348</v>
      </c>
      <c r="D258">
        <v>16.190000000000001</v>
      </c>
      <c r="E258">
        <v>16.66</v>
      </c>
      <c r="F258">
        <v>19.45</v>
      </c>
      <c r="G258">
        <v>17.600000000000001</v>
      </c>
      <c r="H258">
        <v>15.11</v>
      </c>
      <c r="I258">
        <v>16.12</v>
      </c>
      <c r="J258">
        <v>15.82</v>
      </c>
      <c r="K258">
        <v>15.52</v>
      </c>
      <c r="L258">
        <v>15.63</v>
      </c>
      <c r="M258">
        <v>16.28</v>
      </c>
      <c r="N258">
        <v>15.71</v>
      </c>
      <c r="O258">
        <v>15.51</v>
      </c>
      <c r="P258">
        <v>15.477</v>
      </c>
      <c r="Q258">
        <v>15.74</v>
      </c>
      <c r="R258">
        <v>16.299900000000001</v>
      </c>
      <c r="S258">
        <v>15.55</v>
      </c>
      <c r="T258">
        <v>15.663</v>
      </c>
      <c r="U258">
        <v>21.43</v>
      </c>
      <c r="V258">
        <v>22.17</v>
      </c>
      <c r="W258">
        <v>21.93</v>
      </c>
      <c r="X258">
        <v>22.19</v>
      </c>
      <c r="Y258">
        <v>22.82</v>
      </c>
      <c r="Z258">
        <v>23.01</v>
      </c>
      <c r="AA258">
        <v>22.65</v>
      </c>
      <c r="AB258">
        <v>21.71</v>
      </c>
      <c r="AC258">
        <v>23.39</v>
      </c>
      <c r="AD258">
        <v>23.43</v>
      </c>
      <c r="AE258">
        <v>23.01</v>
      </c>
      <c r="AF258">
        <v>22.49</v>
      </c>
      <c r="AG258">
        <v>22.16</v>
      </c>
      <c r="AH258">
        <v>21.17</v>
      </c>
      <c r="AI258">
        <v>22.09</v>
      </c>
      <c r="AJ258">
        <v>22.4</v>
      </c>
      <c r="AK258">
        <v>21.84</v>
      </c>
      <c r="AL258">
        <v>21.32</v>
      </c>
      <c r="AM258">
        <v>17.350000000000001</v>
      </c>
      <c r="AN258">
        <v>17.5</v>
      </c>
      <c r="AO258">
        <v>17.5</v>
      </c>
      <c r="AP258">
        <v>17.86</v>
      </c>
      <c r="AQ258">
        <v>17.510000000000002</v>
      </c>
      <c r="AR258">
        <v>18.07</v>
      </c>
      <c r="AS258">
        <v>18.62</v>
      </c>
      <c r="AT258">
        <v>18.32</v>
      </c>
      <c r="AU258">
        <v>17.53</v>
      </c>
      <c r="AV258">
        <v>17.21</v>
      </c>
      <c r="AW258">
        <v>16.84</v>
      </c>
      <c r="AX258">
        <v>16.5</v>
      </c>
      <c r="AY258">
        <v>17.05</v>
      </c>
      <c r="AZ258">
        <v>17.14</v>
      </c>
      <c r="BA258">
        <v>16.940000000000001</v>
      </c>
      <c r="BB258">
        <v>17</v>
      </c>
      <c r="BC258">
        <v>17</v>
      </c>
      <c r="BD258">
        <v>17</v>
      </c>
      <c r="BE258">
        <v>17.21</v>
      </c>
      <c r="BF258">
        <v>16.899999999999999</v>
      </c>
      <c r="BG258">
        <v>17.72</v>
      </c>
      <c r="BH258">
        <v>17.98</v>
      </c>
      <c r="BI258">
        <v>18.7</v>
      </c>
      <c r="BJ258">
        <v>18.579999999999998</v>
      </c>
      <c r="BK258">
        <v>17.72</v>
      </c>
      <c r="BL258">
        <v>17.704000000000001</v>
      </c>
      <c r="BM258">
        <v>18.14</v>
      </c>
    </row>
    <row r="259" spans="1:65" x14ac:dyDescent="0.25">
      <c r="A259">
        <v>8.9499999999999993</v>
      </c>
      <c r="B259">
        <v>9.39</v>
      </c>
      <c r="C259">
        <v>9.14</v>
      </c>
      <c r="D259">
        <v>8.7899999999999991</v>
      </c>
      <c r="E259">
        <v>8.6300000000000008</v>
      </c>
      <c r="F259">
        <v>8.66</v>
      </c>
      <c r="G259">
        <v>8.4</v>
      </c>
      <c r="H259">
        <v>8.2200000000000006</v>
      </c>
      <c r="I259">
        <v>7.66</v>
      </c>
      <c r="J259">
        <v>7.42</v>
      </c>
      <c r="K259">
        <v>7.37</v>
      </c>
      <c r="L259">
        <v>7.98</v>
      </c>
      <c r="M259">
        <v>8.58</v>
      </c>
      <c r="N259">
        <v>8.23</v>
      </c>
      <c r="O259">
        <v>8.1300000000000008</v>
      </c>
      <c r="P259">
        <v>8.5299999999999994</v>
      </c>
      <c r="Q259">
        <v>8.4499999999999993</v>
      </c>
      <c r="R259">
        <v>8.3076000000000008</v>
      </c>
      <c r="S259">
        <v>8.1999999999999993</v>
      </c>
      <c r="T259">
        <v>8.49</v>
      </c>
      <c r="U259">
        <v>8.65</v>
      </c>
      <c r="V259">
        <v>8.6</v>
      </c>
      <c r="W259">
        <v>8.5399999999999991</v>
      </c>
      <c r="X259">
        <v>8.67</v>
      </c>
      <c r="Y259">
        <v>8.48</v>
      </c>
      <c r="Z259">
        <v>8.34</v>
      </c>
      <c r="AA259">
        <v>8.34</v>
      </c>
      <c r="AB259">
        <v>7.98</v>
      </c>
      <c r="AC259">
        <v>7.88</v>
      </c>
      <c r="AD259">
        <v>7.97</v>
      </c>
      <c r="AE259">
        <v>7.79</v>
      </c>
      <c r="AF259">
        <v>7.56</v>
      </c>
      <c r="AG259">
        <v>7.88</v>
      </c>
      <c r="AH259">
        <v>7.91</v>
      </c>
      <c r="AI259">
        <v>8.11</v>
      </c>
      <c r="AJ259">
        <v>8.31</v>
      </c>
      <c r="AK259">
        <v>8.31</v>
      </c>
      <c r="AL259">
        <v>8.25</v>
      </c>
      <c r="AM259">
        <v>7.99</v>
      </c>
      <c r="AN259">
        <v>7.78</v>
      </c>
      <c r="AO259">
        <v>7.78</v>
      </c>
      <c r="AP259">
        <v>7.88</v>
      </c>
      <c r="AQ259">
        <v>7.88</v>
      </c>
      <c r="AR259">
        <v>7.83</v>
      </c>
      <c r="AS259">
        <v>7.95</v>
      </c>
      <c r="AT259">
        <v>8.0500000000000007</v>
      </c>
      <c r="AU259">
        <v>7.8</v>
      </c>
      <c r="AV259">
        <v>7.94</v>
      </c>
      <c r="AW259">
        <v>7.94</v>
      </c>
      <c r="AX259">
        <v>7.6</v>
      </c>
      <c r="AY259">
        <v>7.44</v>
      </c>
      <c r="AZ259">
        <v>7.44</v>
      </c>
      <c r="BA259">
        <v>7.8</v>
      </c>
      <c r="BB259">
        <v>7.87</v>
      </c>
      <c r="BC259">
        <v>7.88</v>
      </c>
      <c r="BD259">
        <v>7.66</v>
      </c>
      <c r="BE259">
        <v>7.79</v>
      </c>
      <c r="BF259">
        <v>7.72</v>
      </c>
      <c r="BG259">
        <v>7.66</v>
      </c>
      <c r="BH259">
        <v>7.63</v>
      </c>
      <c r="BI259">
        <v>7.87</v>
      </c>
      <c r="BJ259">
        <v>7.89</v>
      </c>
      <c r="BK259">
        <v>7.77</v>
      </c>
      <c r="BL259">
        <v>7.83</v>
      </c>
      <c r="BM259">
        <v>7.75</v>
      </c>
    </row>
    <row r="260" spans="1:65" x14ac:dyDescent="0.25">
      <c r="A260">
        <v>20.86</v>
      </c>
      <c r="B260">
        <v>21.26</v>
      </c>
      <c r="C260">
        <v>21.38</v>
      </c>
      <c r="D260">
        <v>21.67</v>
      </c>
      <c r="E260">
        <v>21.92</v>
      </c>
      <c r="F260">
        <v>21.07</v>
      </c>
      <c r="G260">
        <v>21.01</v>
      </c>
      <c r="H260">
        <v>20.98</v>
      </c>
      <c r="I260">
        <v>19.5</v>
      </c>
      <c r="J260">
        <v>13.85</v>
      </c>
      <c r="K260">
        <v>13.46</v>
      </c>
      <c r="L260">
        <v>14.18</v>
      </c>
      <c r="M260">
        <v>13.8</v>
      </c>
      <c r="N260">
        <v>14.67</v>
      </c>
      <c r="O260">
        <v>15.09</v>
      </c>
      <c r="P260">
        <v>15.26</v>
      </c>
      <c r="Q260">
        <v>15.36</v>
      </c>
      <c r="R260">
        <v>15.2</v>
      </c>
      <c r="S260">
        <v>15.42</v>
      </c>
      <c r="T260">
        <v>15.3</v>
      </c>
      <c r="U260">
        <v>14.73</v>
      </c>
      <c r="V260">
        <v>15.05</v>
      </c>
      <c r="W260">
        <v>14.87</v>
      </c>
      <c r="X260">
        <v>14.84</v>
      </c>
      <c r="Y260">
        <v>14.79</v>
      </c>
      <c r="Z260">
        <v>14.25</v>
      </c>
      <c r="AA260">
        <v>14.61</v>
      </c>
      <c r="AB260">
        <v>14.55</v>
      </c>
      <c r="AC260">
        <v>14.33</v>
      </c>
      <c r="AD260">
        <v>13.83</v>
      </c>
      <c r="AE260">
        <v>13.57</v>
      </c>
      <c r="AF260">
        <v>13.49</v>
      </c>
      <c r="AG260">
        <v>13.53</v>
      </c>
      <c r="AH260">
        <v>13.65</v>
      </c>
      <c r="AI260">
        <v>13.66</v>
      </c>
      <c r="AJ260">
        <v>13.69</v>
      </c>
      <c r="AK260">
        <v>13.57</v>
      </c>
      <c r="AL260">
        <v>13.81</v>
      </c>
      <c r="AM260">
        <v>12.94</v>
      </c>
      <c r="AN260">
        <v>13.06</v>
      </c>
      <c r="AO260">
        <v>12.67</v>
      </c>
      <c r="AP260">
        <v>12.43</v>
      </c>
      <c r="AQ260">
        <v>11.67</v>
      </c>
      <c r="AR260">
        <v>11.13</v>
      </c>
      <c r="AS260">
        <v>11.54</v>
      </c>
      <c r="AT260">
        <v>10.914999999999999</v>
      </c>
      <c r="AU260">
        <v>11</v>
      </c>
      <c r="AV260">
        <v>10.65</v>
      </c>
      <c r="AW260">
        <v>10.74</v>
      </c>
      <c r="AX260">
        <v>10.43</v>
      </c>
      <c r="AY260">
        <v>10</v>
      </c>
      <c r="AZ260">
        <v>10.99</v>
      </c>
      <c r="BA260">
        <v>10.98</v>
      </c>
      <c r="BB260">
        <v>11.05</v>
      </c>
      <c r="BC260">
        <v>11.79</v>
      </c>
      <c r="BD260">
        <v>11.42</v>
      </c>
      <c r="BE260">
        <v>11.39</v>
      </c>
      <c r="BF260">
        <v>10.84</v>
      </c>
      <c r="BG260">
        <v>11.02</v>
      </c>
      <c r="BH260">
        <v>11.26</v>
      </c>
      <c r="BI260">
        <v>11.38</v>
      </c>
      <c r="BJ260">
        <v>11.19</v>
      </c>
      <c r="BK260">
        <v>11.02</v>
      </c>
      <c r="BL260">
        <v>10.5</v>
      </c>
      <c r="BM260">
        <v>10.58</v>
      </c>
    </row>
    <row r="261" spans="1:65" x14ac:dyDescent="0.25">
      <c r="A261">
        <v>15.41</v>
      </c>
      <c r="B261">
        <v>15.7</v>
      </c>
      <c r="C261">
        <v>15.42</v>
      </c>
      <c r="D261">
        <v>15.61</v>
      </c>
      <c r="E261">
        <v>15.78</v>
      </c>
      <c r="F261">
        <v>15.7</v>
      </c>
      <c r="G261">
        <v>15.49</v>
      </c>
      <c r="H261">
        <v>15.9</v>
      </c>
      <c r="I261">
        <v>16.38</v>
      </c>
      <c r="J261">
        <v>16.260000000000002</v>
      </c>
      <c r="K261">
        <v>16.73</v>
      </c>
      <c r="L261">
        <v>16.73</v>
      </c>
      <c r="M261">
        <v>16.62</v>
      </c>
      <c r="N261">
        <v>16.579999999999998</v>
      </c>
      <c r="O261">
        <v>16.71</v>
      </c>
      <c r="P261">
        <v>16.95</v>
      </c>
      <c r="Q261">
        <v>17.239999999999998</v>
      </c>
      <c r="R261">
        <v>17.670000000000002</v>
      </c>
      <c r="S261">
        <v>17.77</v>
      </c>
      <c r="T261">
        <v>17.920000000000002</v>
      </c>
      <c r="U261">
        <v>18.02</v>
      </c>
      <c r="V261">
        <v>18.18</v>
      </c>
      <c r="W261">
        <v>18.11</v>
      </c>
      <c r="X261">
        <v>17.850000000000001</v>
      </c>
      <c r="Y261">
        <v>17.57</v>
      </c>
      <c r="Z261">
        <v>17.850000000000001</v>
      </c>
      <c r="AA261">
        <v>17.600000000000001</v>
      </c>
      <c r="AB261">
        <v>17.899999999999999</v>
      </c>
      <c r="AC261">
        <v>17.989999999999998</v>
      </c>
      <c r="AD261">
        <v>16.420000000000002</v>
      </c>
      <c r="AE261">
        <v>15.92</v>
      </c>
      <c r="AF261">
        <v>15.98</v>
      </c>
      <c r="AG261">
        <v>15.98</v>
      </c>
      <c r="AH261">
        <v>16.04</v>
      </c>
      <c r="AI261">
        <v>16.41</v>
      </c>
      <c r="AJ261">
        <v>16.36</v>
      </c>
      <c r="AK261">
        <v>16.350000000000001</v>
      </c>
      <c r="AL261">
        <v>16.98</v>
      </c>
      <c r="AM261">
        <v>17.14</v>
      </c>
      <c r="AN261">
        <v>17.170000000000002</v>
      </c>
      <c r="AO261">
        <v>16.809999999999999</v>
      </c>
      <c r="AP261">
        <v>16.8</v>
      </c>
      <c r="AQ261">
        <v>16.600000000000001</v>
      </c>
      <c r="AR261">
        <v>16.63</v>
      </c>
      <c r="AS261">
        <v>16.46</v>
      </c>
      <c r="AT261">
        <v>16.05</v>
      </c>
      <c r="AU261">
        <v>16.14</v>
      </c>
      <c r="AV261">
        <v>15.92</v>
      </c>
      <c r="AW261">
        <v>16.010000000000002</v>
      </c>
      <c r="AX261">
        <v>15.46</v>
      </c>
      <c r="AY261">
        <v>15.67</v>
      </c>
      <c r="AZ261">
        <v>15.56</v>
      </c>
      <c r="BA261">
        <v>15.42</v>
      </c>
      <c r="BB261">
        <v>15.65</v>
      </c>
      <c r="BC261">
        <v>15.48</v>
      </c>
      <c r="BD261">
        <v>15.31</v>
      </c>
      <c r="BE261">
        <v>14.76</v>
      </c>
      <c r="BF261">
        <v>14.78</v>
      </c>
      <c r="BG261">
        <v>14.83</v>
      </c>
      <c r="BH261">
        <v>14.56</v>
      </c>
      <c r="BI261">
        <v>14.92</v>
      </c>
      <c r="BJ261">
        <v>14.37</v>
      </c>
      <c r="BK261">
        <v>14.16</v>
      </c>
      <c r="BL261">
        <v>14.52</v>
      </c>
      <c r="BM261">
        <v>14.79</v>
      </c>
    </row>
    <row r="262" spans="1:65" x14ac:dyDescent="0.25">
      <c r="A262">
        <v>21.29</v>
      </c>
      <c r="B262">
        <v>20.89</v>
      </c>
      <c r="C262">
        <v>21.1</v>
      </c>
      <c r="D262">
        <v>23.05</v>
      </c>
      <c r="E262">
        <v>25.89</v>
      </c>
      <c r="F262">
        <v>25.68</v>
      </c>
      <c r="G262">
        <v>29.82</v>
      </c>
      <c r="H262">
        <v>27.89</v>
      </c>
      <c r="I262">
        <v>29</v>
      </c>
      <c r="J262">
        <v>27.77</v>
      </c>
      <c r="K262">
        <v>26.97</v>
      </c>
      <c r="L262">
        <v>26.24</v>
      </c>
      <c r="M262">
        <v>28.94</v>
      </c>
      <c r="N262">
        <v>29.9</v>
      </c>
      <c r="O262">
        <v>30.78</v>
      </c>
      <c r="P262">
        <v>32.83</v>
      </c>
      <c r="Q262">
        <v>31.82</v>
      </c>
      <c r="R262">
        <v>32.19</v>
      </c>
      <c r="S262">
        <v>32.75</v>
      </c>
      <c r="T262">
        <v>31.62</v>
      </c>
      <c r="U262">
        <v>32.1</v>
      </c>
      <c r="V262">
        <v>31.21</v>
      </c>
      <c r="W262">
        <v>32.08</v>
      </c>
      <c r="X262">
        <v>31.65</v>
      </c>
      <c r="Y262">
        <v>31.41</v>
      </c>
      <c r="Z262">
        <v>31.09</v>
      </c>
      <c r="AA262">
        <v>30.16</v>
      </c>
      <c r="AB262">
        <v>30.5</v>
      </c>
      <c r="AC262">
        <v>30.04</v>
      </c>
      <c r="AD262">
        <v>30.11</v>
      </c>
      <c r="AE262">
        <v>31.75</v>
      </c>
      <c r="AF262">
        <v>31.31</v>
      </c>
      <c r="AG262">
        <v>30.85</v>
      </c>
      <c r="AH262">
        <v>30.645</v>
      </c>
      <c r="AI262">
        <v>30.68</v>
      </c>
      <c r="AJ262">
        <v>30.88</v>
      </c>
      <c r="AK262">
        <v>30.94</v>
      </c>
      <c r="AL262">
        <v>29.99</v>
      </c>
      <c r="AM262">
        <v>30.57</v>
      </c>
      <c r="AN262">
        <v>29.8</v>
      </c>
      <c r="AO262">
        <v>29.21</v>
      </c>
      <c r="AP262">
        <v>30.84</v>
      </c>
      <c r="AQ262">
        <v>30.22</v>
      </c>
      <c r="AR262">
        <v>29.1</v>
      </c>
      <c r="AS262">
        <v>27.9</v>
      </c>
      <c r="AT262">
        <v>28.28</v>
      </c>
      <c r="AU262">
        <v>28.23</v>
      </c>
      <c r="AV262">
        <v>28.37</v>
      </c>
      <c r="AW262">
        <v>28.15</v>
      </c>
      <c r="AX262">
        <v>27.11</v>
      </c>
      <c r="AY262">
        <v>25.23</v>
      </c>
      <c r="AZ262">
        <v>24.84</v>
      </c>
      <c r="BA262">
        <v>25.25</v>
      </c>
      <c r="BB262">
        <v>25.3</v>
      </c>
      <c r="BC262">
        <v>23.98</v>
      </c>
      <c r="BD262">
        <v>23.64</v>
      </c>
      <c r="BE262">
        <v>25.3</v>
      </c>
      <c r="BF262">
        <v>23.76</v>
      </c>
      <c r="BG262">
        <v>23.19</v>
      </c>
      <c r="BH262">
        <v>22.64</v>
      </c>
      <c r="BI262">
        <v>22.8</v>
      </c>
      <c r="BJ262">
        <v>22.47</v>
      </c>
      <c r="BK262">
        <v>21.46</v>
      </c>
      <c r="BL262">
        <v>20.29</v>
      </c>
      <c r="BM262">
        <v>22.58</v>
      </c>
    </row>
    <row r="263" spans="1:65" x14ac:dyDescent="0.25">
      <c r="A263">
        <v>17.04</v>
      </c>
      <c r="B263">
        <v>17.45</v>
      </c>
      <c r="C263">
        <v>16.96</v>
      </c>
      <c r="D263">
        <v>17.03</v>
      </c>
      <c r="E263">
        <v>17.45</v>
      </c>
      <c r="F263">
        <v>18.02</v>
      </c>
      <c r="G263">
        <v>18.260000000000002</v>
      </c>
      <c r="H263">
        <v>18.48</v>
      </c>
      <c r="I263">
        <v>18.46</v>
      </c>
      <c r="J263">
        <v>18.05</v>
      </c>
      <c r="K263">
        <v>17.53</v>
      </c>
      <c r="L263">
        <v>18.829999999999998</v>
      </c>
      <c r="M263">
        <v>17.489999999999998</v>
      </c>
      <c r="N263">
        <v>17.12</v>
      </c>
      <c r="O263">
        <v>18.22</v>
      </c>
      <c r="P263">
        <v>18.09</v>
      </c>
      <c r="Q263">
        <v>18.03</v>
      </c>
      <c r="R263">
        <v>18.190000000000001</v>
      </c>
      <c r="S263">
        <v>18.399999999999999</v>
      </c>
      <c r="T263">
        <v>18.48</v>
      </c>
      <c r="U263">
        <v>19.010000000000002</v>
      </c>
      <c r="V263">
        <v>19.16</v>
      </c>
      <c r="W263">
        <v>19.36</v>
      </c>
      <c r="X263">
        <v>19.850000000000001</v>
      </c>
      <c r="Y263">
        <v>19.84</v>
      </c>
      <c r="Z263">
        <v>17.77</v>
      </c>
      <c r="AA263">
        <v>17.170000000000002</v>
      </c>
      <c r="AB263">
        <v>17.690000000000001</v>
      </c>
      <c r="AC263">
        <v>18.190000000000001</v>
      </c>
      <c r="AD263">
        <v>18.739999999999998</v>
      </c>
      <c r="AE263">
        <v>18.809999999999999</v>
      </c>
      <c r="AF263">
        <v>18.510000000000002</v>
      </c>
      <c r="AG263">
        <v>18.579999999999998</v>
      </c>
      <c r="AH263">
        <v>18.22</v>
      </c>
      <c r="AI263">
        <v>18.05</v>
      </c>
      <c r="AJ263">
        <v>19.97</v>
      </c>
      <c r="AK263">
        <v>19.88</v>
      </c>
      <c r="AL263">
        <v>19.03</v>
      </c>
      <c r="AM263">
        <v>18.510000000000002</v>
      </c>
      <c r="AN263">
        <v>18.260000000000002</v>
      </c>
      <c r="AO263">
        <v>17.260000000000002</v>
      </c>
      <c r="AP263">
        <v>17.78</v>
      </c>
      <c r="AQ263">
        <v>17.46</v>
      </c>
      <c r="AR263">
        <v>17.37</v>
      </c>
      <c r="AS263">
        <v>17.45</v>
      </c>
      <c r="AT263">
        <v>16.3</v>
      </c>
      <c r="AU263">
        <v>15.83</v>
      </c>
      <c r="AV263">
        <v>15.98</v>
      </c>
      <c r="AW263">
        <v>15.82</v>
      </c>
      <c r="AX263">
        <v>15.11</v>
      </c>
      <c r="AY263">
        <v>15.52</v>
      </c>
      <c r="AZ263">
        <v>15.75</v>
      </c>
      <c r="BA263">
        <v>15.58</v>
      </c>
      <c r="BB263">
        <v>16.649999999999999</v>
      </c>
      <c r="BC263">
        <v>16.71</v>
      </c>
      <c r="BD263">
        <v>13.86</v>
      </c>
      <c r="BE263">
        <v>13.435</v>
      </c>
      <c r="BF263">
        <v>13.3</v>
      </c>
      <c r="BG263">
        <v>13.29</v>
      </c>
      <c r="BH263">
        <v>11.47</v>
      </c>
      <c r="BI263">
        <v>13.08</v>
      </c>
      <c r="BJ263">
        <v>13.1</v>
      </c>
      <c r="BK263">
        <v>12.72</v>
      </c>
      <c r="BL263">
        <v>13.51</v>
      </c>
      <c r="BM263">
        <v>13.99</v>
      </c>
    </row>
    <row r="264" spans="1:65" x14ac:dyDescent="0.25">
      <c r="A264">
        <v>11.42</v>
      </c>
      <c r="B264">
        <v>11.62</v>
      </c>
      <c r="C264">
        <v>11.34</v>
      </c>
      <c r="D264">
        <v>11.65</v>
      </c>
      <c r="E264">
        <v>11.79</v>
      </c>
      <c r="F264">
        <v>11.48</v>
      </c>
      <c r="G264">
        <v>11.3</v>
      </c>
      <c r="H264">
        <v>11.27</v>
      </c>
      <c r="I264">
        <v>11.1</v>
      </c>
      <c r="J264">
        <v>10.95</v>
      </c>
      <c r="K264">
        <v>10.5</v>
      </c>
      <c r="L264">
        <v>10.5</v>
      </c>
      <c r="M264">
        <v>10.62</v>
      </c>
      <c r="N264">
        <v>10.84</v>
      </c>
      <c r="O264">
        <v>11.37</v>
      </c>
      <c r="P264">
        <v>11.52</v>
      </c>
      <c r="Q264">
        <v>11.31</v>
      </c>
      <c r="R264">
        <v>11.17</v>
      </c>
      <c r="S264">
        <v>11.38</v>
      </c>
      <c r="T264">
        <v>11.33</v>
      </c>
      <c r="U264">
        <v>11.31</v>
      </c>
      <c r="V264">
        <v>11.45</v>
      </c>
      <c r="W264">
        <v>11.41</v>
      </c>
      <c r="X264">
        <v>11.11</v>
      </c>
      <c r="Y264">
        <v>11.09</v>
      </c>
      <c r="Z264">
        <v>11</v>
      </c>
      <c r="AA264">
        <v>11.01</v>
      </c>
      <c r="AB264">
        <v>10.6</v>
      </c>
      <c r="AC264">
        <v>10.29</v>
      </c>
      <c r="AD264">
        <v>9.99</v>
      </c>
      <c r="AE264">
        <v>9.76</v>
      </c>
      <c r="AF264">
        <v>9.69</v>
      </c>
      <c r="AG264">
        <v>10.01</v>
      </c>
      <c r="AH264">
        <v>10.16</v>
      </c>
      <c r="AI264">
        <v>10.37</v>
      </c>
      <c r="AJ264">
        <v>10.83</v>
      </c>
      <c r="AK264">
        <v>10.25</v>
      </c>
      <c r="AL264">
        <v>10.95</v>
      </c>
      <c r="AM264">
        <v>10.89</v>
      </c>
      <c r="AN264">
        <v>10.85</v>
      </c>
      <c r="AO264">
        <v>10.59</v>
      </c>
      <c r="AP264">
        <v>10.51</v>
      </c>
      <c r="AQ264">
        <v>10.72</v>
      </c>
      <c r="AR264">
        <v>10.91</v>
      </c>
      <c r="AS264">
        <v>11.28</v>
      </c>
      <c r="AT264">
        <v>11.06</v>
      </c>
      <c r="AU264">
        <v>11.15</v>
      </c>
      <c r="AV264">
        <v>10.4</v>
      </c>
      <c r="AW264">
        <v>10.24</v>
      </c>
      <c r="AX264">
        <v>10</v>
      </c>
      <c r="AY264">
        <v>10.08</v>
      </c>
      <c r="AZ264">
        <v>9.6</v>
      </c>
      <c r="BA264">
        <v>9.76</v>
      </c>
      <c r="BB264">
        <v>8.51</v>
      </c>
      <c r="BC264">
        <v>8.59</v>
      </c>
      <c r="BD264">
        <v>8.5350000000000001</v>
      </c>
      <c r="BE264">
        <v>8.52</v>
      </c>
      <c r="BF264">
        <v>8.41</v>
      </c>
      <c r="BG264">
        <v>8.25</v>
      </c>
      <c r="BH264">
        <v>8.01</v>
      </c>
      <c r="BI264">
        <v>8.56</v>
      </c>
      <c r="BJ264">
        <v>8.26</v>
      </c>
      <c r="BK264">
        <v>8.11</v>
      </c>
      <c r="BL264">
        <v>8.18</v>
      </c>
      <c r="BM264">
        <v>8.02</v>
      </c>
    </row>
    <row r="265" spans="1:65" x14ac:dyDescent="0.25">
      <c r="A265">
        <v>2.73</v>
      </c>
      <c r="B265">
        <v>2.5499999999999998</v>
      </c>
      <c r="C265">
        <v>2.7</v>
      </c>
      <c r="D265">
        <v>2.63</v>
      </c>
      <c r="E265">
        <v>2.6555</v>
      </c>
      <c r="F265">
        <v>2.6118000000000001</v>
      </c>
      <c r="G265">
        <v>2.54</v>
      </c>
      <c r="H265">
        <v>2.7</v>
      </c>
      <c r="I265">
        <v>2.5499999999999998</v>
      </c>
      <c r="J265">
        <v>2.6566000000000001</v>
      </c>
      <c r="K265">
        <v>2.44</v>
      </c>
      <c r="L265">
        <v>2.4603000000000002</v>
      </c>
      <c r="M265">
        <v>2.42</v>
      </c>
      <c r="N265">
        <v>2.38</v>
      </c>
      <c r="O265">
        <v>2.2799999999999998</v>
      </c>
      <c r="P265">
        <v>2.33</v>
      </c>
      <c r="Q265">
        <v>2.25</v>
      </c>
      <c r="R265">
        <v>2.15</v>
      </c>
      <c r="S265">
        <v>2.15</v>
      </c>
      <c r="T265">
        <v>2.15</v>
      </c>
      <c r="U265">
        <v>2.1880999999999999</v>
      </c>
      <c r="V265">
        <v>2.16</v>
      </c>
      <c r="W265">
        <v>2.1</v>
      </c>
      <c r="X265">
        <v>2.09</v>
      </c>
      <c r="Y265">
        <v>2.06</v>
      </c>
      <c r="Z265">
        <v>2.1</v>
      </c>
      <c r="AA265">
        <v>2.25</v>
      </c>
      <c r="AB265">
        <v>2.17</v>
      </c>
      <c r="AC265">
        <v>1.97</v>
      </c>
      <c r="AD265">
        <v>1.98</v>
      </c>
      <c r="AE265">
        <v>2.0299999999999998</v>
      </c>
      <c r="AF265">
        <v>1.95</v>
      </c>
      <c r="AG265">
        <v>2</v>
      </c>
      <c r="AH265">
        <v>2.0299999999999998</v>
      </c>
      <c r="AI265">
        <v>2.0499999999999998</v>
      </c>
      <c r="AJ265">
        <v>2.0299999999999998</v>
      </c>
      <c r="AK265">
        <v>2.13</v>
      </c>
      <c r="AL265">
        <v>2.15</v>
      </c>
      <c r="AM265">
        <v>2.1</v>
      </c>
      <c r="AN265">
        <v>2.1267</v>
      </c>
      <c r="AO265">
        <v>2.0341</v>
      </c>
      <c r="AP265">
        <v>2.16</v>
      </c>
      <c r="AQ265">
        <v>2.27</v>
      </c>
      <c r="AR265">
        <v>2.2999999999999998</v>
      </c>
      <c r="AS265">
        <v>2.2400000000000002</v>
      </c>
      <c r="AT265">
        <v>2.2799999999999998</v>
      </c>
      <c r="AU265">
        <v>2.21</v>
      </c>
      <c r="AV265">
        <v>1.96</v>
      </c>
      <c r="AW265">
        <v>2.0886999999999998</v>
      </c>
      <c r="AX265">
        <v>1.96</v>
      </c>
      <c r="AY265">
        <v>1.84</v>
      </c>
      <c r="AZ265">
        <v>1.85</v>
      </c>
      <c r="BA265">
        <v>1.98</v>
      </c>
      <c r="BB265">
        <v>1.9</v>
      </c>
      <c r="BC265">
        <v>2</v>
      </c>
      <c r="BD265">
        <v>1.96</v>
      </c>
      <c r="BE265">
        <v>1.88</v>
      </c>
      <c r="BF265">
        <v>2.2599999999999998</v>
      </c>
      <c r="BG265">
        <v>2.04</v>
      </c>
      <c r="BH265">
        <v>2.02</v>
      </c>
      <c r="BI265">
        <v>1.98</v>
      </c>
      <c r="BJ265">
        <v>2</v>
      </c>
      <c r="BK265">
        <v>2</v>
      </c>
      <c r="BL265">
        <v>2</v>
      </c>
      <c r="BM265">
        <v>2.09</v>
      </c>
    </row>
    <row r="266" spans="1:65" x14ac:dyDescent="0.25">
      <c r="A266">
        <v>4.41</v>
      </c>
      <c r="B266">
        <v>4.54</v>
      </c>
      <c r="C266">
        <v>4.6500000000000004</v>
      </c>
      <c r="D266">
        <v>4.47</v>
      </c>
      <c r="E266">
        <v>4.5199999999999996</v>
      </c>
      <c r="F266">
        <v>4.59</v>
      </c>
      <c r="G266">
        <v>4.24</v>
      </c>
      <c r="H266">
        <v>4.46</v>
      </c>
      <c r="I266">
        <v>3.92</v>
      </c>
      <c r="J266">
        <v>4.03</v>
      </c>
      <c r="K266">
        <v>4.0599999999999996</v>
      </c>
      <c r="L266">
        <v>3.91</v>
      </c>
      <c r="M266">
        <v>3.91</v>
      </c>
      <c r="N266">
        <v>4.47</v>
      </c>
      <c r="O266">
        <v>4.8099999999999996</v>
      </c>
      <c r="P266">
        <v>5</v>
      </c>
      <c r="Q266">
        <v>4.8899999999999997</v>
      </c>
      <c r="R266">
        <v>4.8</v>
      </c>
      <c r="S266">
        <v>4.8</v>
      </c>
      <c r="T266">
        <v>4.9000000000000004</v>
      </c>
      <c r="U266">
        <v>5</v>
      </c>
      <c r="V266">
        <v>4.9000000000000004</v>
      </c>
      <c r="W266">
        <v>4.83</v>
      </c>
      <c r="X266">
        <v>4.78</v>
      </c>
      <c r="Y266">
        <v>4.74</v>
      </c>
      <c r="Z266">
        <v>4.51</v>
      </c>
      <c r="AA266">
        <v>4.46</v>
      </c>
      <c r="AB266">
        <v>4.59</v>
      </c>
      <c r="AC266">
        <v>4.7699999999999996</v>
      </c>
      <c r="AD266">
        <v>4.74</v>
      </c>
      <c r="AE266">
        <v>4.7699999999999996</v>
      </c>
      <c r="AF266">
        <v>4.5599999999999996</v>
      </c>
      <c r="AG266">
        <v>4.5599999999999996</v>
      </c>
      <c r="AH266">
        <v>4.72</v>
      </c>
      <c r="AI266">
        <v>4.4800000000000004</v>
      </c>
      <c r="AJ266">
        <v>4.72</v>
      </c>
      <c r="AK266">
        <v>4.3</v>
      </c>
      <c r="AL266">
        <v>4.6100000000000003</v>
      </c>
      <c r="AM266">
        <v>4.55</v>
      </c>
      <c r="AN266">
        <v>4.6399999999999997</v>
      </c>
      <c r="AO266">
        <v>4.71</v>
      </c>
      <c r="AP266">
        <v>4.67</v>
      </c>
      <c r="AQ266">
        <v>4.66</v>
      </c>
      <c r="AR266">
        <v>4.37</v>
      </c>
      <c r="AS266">
        <v>4.4400000000000004</v>
      </c>
      <c r="AT266">
        <v>4.3600000000000003</v>
      </c>
      <c r="AU266">
        <v>4.54</v>
      </c>
      <c r="AV266">
        <v>4.4000000000000004</v>
      </c>
      <c r="AW266">
        <v>4.38</v>
      </c>
      <c r="AX266">
        <v>4.3600000000000003</v>
      </c>
      <c r="AY266">
        <v>4.58</v>
      </c>
      <c r="AZ266">
        <v>4.62</v>
      </c>
      <c r="BA266">
        <v>4.59</v>
      </c>
      <c r="BB266">
        <v>4.57</v>
      </c>
      <c r="BC266">
        <v>4.5399000000000003</v>
      </c>
      <c r="BD266">
        <v>4.47</v>
      </c>
      <c r="BE266">
        <v>4.5199999999999996</v>
      </c>
      <c r="BF266">
        <v>4.3</v>
      </c>
      <c r="BG266">
        <v>4.17</v>
      </c>
      <c r="BH266">
        <v>3.89</v>
      </c>
      <c r="BI266">
        <v>4</v>
      </c>
      <c r="BJ266">
        <v>3.94</v>
      </c>
      <c r="BK266">
        <v>3.87</v>
      </c>
      <c r="BL266">
        <v>3.78</v>
      </c>
      <c r="BM266">
        <v>4.0999999999999996</v>
      </c>
    </row>
    <row r="267" spans="1:65" x14ac:dyDescent="0.25">
      <c r="A267">
        <v>34.5</v>
      </c>
      <c r="B267">
        <v>33.44</v>
      </c>
      <c r="C267">
        <v>31.57</v>
      </c>
      <c r="D267">
        <v>31.03</v>
      </c>
      <c r="E267">
        <v>32.049999999999997</v>
      </c>
      <c r="F267">
        <v>31.02</v>
      </c>
      <c r="G267">
        <v>30.91</v>
      </c>
      <c r="H267">
        <v>32.19</v>
      </c>
      <c r="I267">
        <v>32.880000000000003</v>
      </c>
      <c r="J267">
        <v>27.6</v>
      </c>
      <c r="K267">
        <v>25.83</v>
      </c>
      <c r="L267">
        <v>26.37</v>
      </c>
      <c r="M267">
        <v>25.61</v>
      </c>
      <c r="N267">
        <v>26.49</v>
      </c>
      <c r="O267">
        <v>26.31</v>
      </c>
      <c r="P267">
        <v>27</v>
      </c>
      <c r="Q267">
        <v>26.22</v>
      </c>
      <c r="R267">
        <v>26.17</v>
      </c>
      <c r="S267">
        <v>28.96</v>
      </c>
      <c r="T267">
        <v>29.12</v>
      </c>
      <c r="U267">
        <v>28.77</v>
      </c>
      <c r="V267">
        <v>28.02</v>
      </c>
      <c r="W267">
        <v>28.03</v>
      </c>
      <c r="X267">
        <v>27</v>
      </c>
      <c r="Y267">
        <v>26.48</v>
      </c>
      <c r="Z267">
        <v>26.28</v>
      </c>
      <c r="AA267">
        <v>26.25</v>
      </c>
      <c r="AB267">
        <v>25.8</v>
      </c>
      <c r="AC267">
        <v>25.41</v>
      </c>
      <c r="AD267">
        <v>27.01</v>
      </c>
      <c r="AE267">
        <v>27.55</v>
      </c>
      <c r="AF267">
        <v>26.38</v>
      </c>
      <c r="AG267">
        <v>25.22</v>
      </c>
      <c r="AH267">
        <v>25.23</v>
      </c>
      <c r="AI267">
        <v>25.64</v>
      </c>
      <c r="AJ267">
        <v>25.57</v>
      </c>
      <c r="AK267">
        <v>25</v>
      </c>
      <c r="AL267">
        <v>23.35</v>
      </c>
      <c r="AM267">
        <v>24.38</v>
      </c>
      <c r="AN267">
        <v>23.63</v>
      </c>
      <c r="AO267">
        <v>23.59</v>
      </c>
      <c r="AP267">
        <v>23.58</v>
      </c>
      <c r="AQ267">
        <v>22.5</v>
      </c>
      <c r="AR267">
        <v>21.13</v>
      </c>
      <c r="AS267">
        <v>21.71</v>
      </c>
      <c r="AT267">
        <v>21</v>
      </c>
      <c r="AU267">
        <v>21.76</v>
      </c>
      <c r="AV267">
        <v>21.62</v>
      </c>
      <c r="AW267">
        <v>21.53</v>
      </c>
      <c r="AX267">
        <v>21.06</v>
      </c>
      <c r="AY267">
        <v>22.18</v>
      </c>
      <c r="AZ267">
        <v>22.81</v>
      </c>
      <c r="BA267">
        <v>22.07</v>
      </c>
      <c r="BB267">
        <v>23.02</v>
      </c>
      <c r="BC267">
        <v>22.18</v>
      </c>
      <c r="BD267">
        <v>21.97</v>
      </c>
      <c r="BE267">
        <v>22.08</v>
      </c>
      <c r="BF267">
        <v>22.52</v>
      </c>
      <c r="BG267">
        <v>21.35</v>
      </c>
      <c r="BH267">
        <v>19.510000000000002</v>
      </c>
      <c r="BI267">
        <v>19.59</v>
      </c>
      <c r="BJ267">
        <v>18.93</v>
      </c>
      <c r="BK267">
        <v>17.37</v>
      </c>
      <c r="BL267">
        <v>17.79</v>
      </c>
      <c r="BM267">
        <v>17.32</v>
      </c>
    </row>
    <row r="268" spans="1:65" x14ac:dyDescent="0.25">
      <c r="A268">
        <v>6.09</v>
      </c>
      <c r="B268">
        <v>6.25</v>
      </c>
      <c r="C268">
        <v>6.2</v>
      </c>
      <c r="D268">
        <v>6.05</v>
      </c>
      <c r="E268">
        <v>6.14</v>
      </c>
      <c r="F268">
        <v>6.11</v>
      </c>
      <c r="G268">
        <v>6.31</v>
      </c>
      <c r="H268">
        <v>6.51</v>
      </c>
      <c r="I268">
        <v>6.28</v>
      </c>
      <c r="J268">
        <v>6</v>
      </c>
      <c r="K268">
        <v>5.67</v>
      </c>
      <c r="L268">
        <v>6.14</v>
      </c>
      <c r="M268">
        <v>5.13</v>
      </c>
      <c r="N268">
        <v>5.42</v>
      </c>
      <c r="O268">
        <v>5.72</v>
      </c>
      <c r="P268">
        <v>5.68</v>
      </c>
      <c r="Q268">
        <v>5.6</v>
      </c>
      <c r="R268">
        <v>5.41</v>
      </c>
      <c r="S268">
        <v>6.1</v>
      </c>
      <c r="T268">
        <v>6.16</v>
      </c>
      <c r="U268">
        <v>6.6</v>
      </c>
      <c r="V268">
        <v>6.35</v>
      </c>
      <c r="W268">
        <v>6.38</v>
      </c>
      <c r="X268">
        <v>6.44</v>
      </c>
      <c r="Y268">
        <v>6.13</v>
      </c>
      <c r="Z268">
        <v>5.91</v>
      </c>
      <c r="AA268">
        <v>6.01</v>
      </c>
      <c r="AB268">
        <v>5.9</v>
      </c>
      <c r="AC268">
        <v>6.3</v>
      </c>
      <c r="AD268">
        <v>6.27</v>
      </c>
      <c r="AE268">
        <v>6.5</v>
      </c>
      <c r="AF268">
        <v>6.25</v>
      </c>
      <c r="AG268">
        <v>6.48</v>
      </c>
      <c r="AH268">
        <v>6.41</v>
      </c>
      <c r="AI268">
        <v>6.83</v>
      </c>
      <c r="AJ268">
        <v>6.7</v>
      </c>
      <c r="AK268">
        <v>6.4</v>
      </c>
      <c r="AL268">
        <v>6.14</v>
      </c>
      <c r="AM268">
        <v>6.27</v>
      </c>
      <c r="AN268">
        <v>6.01</v>
      </c>
      <c r="AO268">
        <v>6.1</v>
      </c>
      <c r="AP268">
        <v>6.05</v>
      </c>
      <c r="AQ268">
        <v>5.57</v>
      </c>
      <c r="AR268">
        <v>5.4</v>
      </c>
      <c r="AS268">
        <v>5.55</v>
      </c>
      <c r="AT268">
        <v>5.58</v>
      </c>
      <c r="AU268">
        <v>5.46</v>
      </c>
      <c r="AV268">
        <v>4.4000000000000004</v>
      </c>
      <c r="AW268">
        <v>5.35</v>
      </c>
      <c r="AX268">
        <v>5</v>
      </c>
      <c r="AY268">
        <v>5.0999999999999996</v>
      </c>
      <c r="AZ268">
        <v>4.95</v>
      </c>
      <c r="BA268">
        <v>4.8099999999999996</v>
      </c>
      <c r="BB268">
        <v>4.88</v>
      </c>
      <c r="BC268">
        <v>4.92</v>
      </c>
      <c r="BD268">
        <v>4.96</v>
      </c>
      <c r="BE268">
        <v>4.87</v>
      </c>
      <c r="BF268">
        <v>4.96</v>
      </c>
      <c r="BG268">
        <v>4.7699999999999996</v>
      </c>
      <c r="BH268">
        <v>4.7300000000000004</v>
      </c>
      <c r="BI268">
        <v>4.5599999999999996</v>
      </c>
      <c r="BJ268">
        <v>4.6900000000000004</v>
      </c>
      <c r="BK268">
        <v>4.2300000000000004</v>
      </c>
      <c r="BL268">
        <v>4.2699999999999996</v>
      </c>
      <c r="BM268">
        <v>4.0999999999999996</v>
      </c>
    </row>
    <row r="269" spans="1:65" x14ac:dyDescent="0.25">
      <c r="A269">
        <v>80.95</v>
      </c>
      <c r="B269">
        <v>82.85</v>
      </c>
      <c r="C269">
        <v>83.3</v>
      </c>
      <c r="D269">
        <v>84.35</v>
      </c>
      <c r="E269">
        <v>83.3</v>
      </c>
      <c r="F269">
        <v>82.4</v>
      </c>
      <c r="G269">
        <v>81.95</v>
      </c>
      <c r="H269">
        <v>80.25</v>
      </c>
      <c r="I269">
        <v>80.900000000000006</v>
      </c>
      <c r="J269">
        <v>79.7</v>
      </c>
      <c r="K269">
        <v>79.650000000000006</v>
      </c>
      <c r="L269">
        <v>79.3</v>
      </c>
      <c r="M269">
        <v>78.900000000000006</v>
      </c>
      <c r="N269">
        <v>79.174999999999997</v>
      </c>
      <c r="O269">
        <v>79.900000000000006</v>
      </c>
      <c r="P269">
        <v>80.45</v>
      </c>
      <c r="Q269">
        <v>80.650000000000006</v>
      </c>
      <c r="R269">
        <v>81.900000000000006</v>
      </c>
      <c r="S269">
        <v>82.85</v>
      </c>
      <c r="T269">
        <v>84.75</v>
      </c>
      <c r="U269">
        <v>86</v>
      </c>
      <c r="V269">
        <v>85.45</v>
      </c>
      <c r="W269">
        <v>85.95</v>
      </c>
      <c r="X269">
        <v>84.9</v>
      </c>
      <c r="Y269">
        <v>82.6</v>
      </c>
      <c r="Z269">
        <v>82.9</v>
      </c>
      <c r="AA269">
        <v>84.05</v>
      </c>
      <c r="AB269">
        <v>84.85</v>
      </c>
      <c r="AC269">
        <v>85.5</v>
      </c>
      <c r="AD269">
        <v>85.7</v>
      </c>
      <c r="AE269">
        <v>85.8</v>
      </c>
      <c r="AF269">
        <v>84.95</v>
      </c>
      <c r="AG269">
        <v>83.3</v>
      </c>
      <c r="AH269">
        <v>85.15</v>
      </c>
      <c r="AI269">
        <v>85.7</v>
      </c>
      <c r="AJ269">
        <v>87.4</v>
      </c>
      <c r="AK269">
        <v>87.45</v>
      </c>
      <c r="AL269">
        <v>86.75</v>
      </c>
      <c r="AM269">
        <v>87.55</v>
      </c>
      <c r="AN269">
        <v>86.6</v>
      </c>
      <c r="AO269">
        <v>87.65</v>
      </c>
      <c r="AP269">
        <v>89.1</v>
      </c>
      <c r="AQ269">
        <v>87.91</v>
      </c>
      <c r="AR269">
        <v>86.87</v>
      </c>
      <c r="AS269">
        <v>87.04</v>
      </c>
      <c r="AT269">
        <v>85.82</v>
      </c>
      <c r="AU269">
        <v>83.95</v>
      </c>
      <c r="AV269">
        <v>82.1</v>
      </c>
      <c r="AW269">
        <v>82.45</v>
      </c>
      <c r="AX269">
        <v>80.28</v>
      </c>
      <c r="AY269">
        <v>80.02</v>
      </c>
      <c r="AZ269">
        <v>82.71</v>
      </c>
      <c r="BA269">
        <v>79.930000000000007</v>
      </c>
      <c r="BB269">
        <v>82.66</v>
      </c>
      <c r="BC269">
        <v>84.12</v>
      </c>
      <c r="BD269">
        <v>81.96</v>
      </c>
      <c r="BE269">
        <v>81.03</v>
      </c>
      <c r="BF269">
        <v>80.95</v>
      </c>
      <c r="BG269">
        <v>80.2</v>
      </c>
      <c r="BH269">
        <v>76.41</v>
      </c>
      <c r="BI269">
        <v>75.84</v>
      </c>
      <c r="BJ269">
        <v>84.11</v>
      </c>
      <c r="BK269">
        <v>83.92</v>
      </c>
      <c r="BL269">
        <v>85.05</v>
      </c>
      <c r="BM269">
        <v>86.12</v>
      </c>
    </row>
    <row r="270" spans="1:65" x14ac:dyDescent="0.25">
      <c r="A270">
        <v>3.86</v>
      </c>
      <c r="B270">
        <v>3.63</v>
      </c>
      <c r="C270">
        <v>3.63</v>
      </c>
      <c r="D270">
        <v>3.89</v>
      </c>
      <c r="E270">
        <v>3.56</v>
      </c>
      <c r="F270">
        <v>3.55</v>
      </c>
      <c r="G270">
        <v>3.4851999999999999</v>
      </c>
      <c r="H270">
        <v>3.75</v>
      </c>
      <c r="I270">
        <v>3.7538</v>
      </c>
      <c r="J270">
        <v>3.69</v>
      </c>
      <c r="K270">
        <v>3.33</v>
      </c>
      <c r="L270">
        <v>3.62</v>
      </c>
      <c r="M270">
        <v>3.9</v>
      </c>
      <c r="N270">
        <v>3.7</v>
      </c>
      <c r="O270">
        <v>3.75</v>
      </c>
      <c r="P270">
        <v>3.79</v>
      </c>
      <c r="Q270">
        <v>3.55</v>
      </c>
      <c r="R270">
        <v>3.35</v>
      </c>
      <c r="S270">
        <v>3.43</v>
      </c>
      <c r="T270">
        <v>3.55</v>
      </c>
      <c r="U270">
        <v>3.48</v>
      </c>
      <c r="V270">
        <v>3.61</v>
      </c>
      <c r="W270">
        <v>3.57</v>
      </c>
      <c r="X270">
        <v>3.49</v>
      </c>
      <c r="Y270">
        <v>3.35</v>
      </c>
      <c r="Z270">
        <v>3.4</v>
      </c>
      <c r="AA270">
        <v>3.49</v>
      </c>
      <c r="AB270">
        <v>3.71</v>
      </c>
      <c r="AC270">
        <v>3.82</v>
      </c>
      <c r="AD270">
        <v>3.5</v>
      </c>
      <c r="AE270">
        <v>3.61</v>
      </c>
      <c r="AF270">
        <v>3.54</v>
      </c>
      <c r="AG270">
        <v>3.52</v>
      </c>
      <c r="AH270">
        <v>3.79</v>
      </c>
      <c r="AI270">
        <v>3.73</v>
      </c>
      <c r="AJ270">
        <v>3.7</v>
      </c>
      <c r="AK270">
        <v>3.39</v>
      </c>
      <c r="AL270">
        <v>3.2</v>
      </c>
      <c r="AM270">
        <v>3.14</v>
      </c>
      <c r="AN270">
        <v>3.04</v>
      </c>
      <c r="AO270">
        <v>3.14</v>
      </c>
      <c r="AP270">
        <v>3.09</v>
      </c>
      <c r="AQ270">
        <v>2.89</v>
      </c>
      <c r="AR270">
        <v>2.9649999999999999</v>
      </c>
      <c r="AS270">
        <v>2.95</v>
      </c>
      <c r="AT270">
        <v>2.97</v>
      </c>
      <c r="AU270">
        <v>2.98</v>
      </c>
      <c r="AV270">
        <v>2.95</v>
      </c>
      <c r="AW270">
        <v>2.8</v>
      </c>
      <c r="AX270">
        <v>2.71</v>
      </c>
      <c r="AY270">
        <v>2.54</v>
      </c>
      <c r="AZ270">
        <v>2.6</v>
      </c>
      <c r="BA270">
        <v>2.52</v>
      </c>
      <c r="BB270">
        <v>2.2999999999999998</v>
      </c>
      <c r="BC270">
        <v>2.31</v>
      </c>
      <c r="BD270">
        <v>2.3199999999999998</v>
      </c>
      <c r="BE270">
        <v>2.2000000000000002</v>
      </c>
      <c r="BF270">
        <v>2.0699999999999998</v>
      </c>
      <c r="BG270">
        <v>2.0299999999999998</v>
      </c>
      <c r="BH270">
        <v>1.88</v>
      </c>
      <c r="BI270">
        <v>2.11</v>
      </c>
      <c r="BJ270">
        <v>2.0499999999999998</v>
      </c>
      <c r="BK270">
        <v>1.97</v>
      </c>
      <c r="BL270">
        <v>1.92</v>
      </c>
      <c r="BM270">
        <v>1.91</v>
      </c>
    </row>
    <row r="271" spans="1:65" x14ac:dyDescent="0.25">
      <c r="A271">
        <v>7.7</v>
      </c>
      <c r="B271">
        <v>8.0299999999999994</v>
      </c>
      <c r="C271">
        <v>7.58</v>
      </c>
      <c r="D271">
        <v>7.48</v>
      </c>
      <c r="E271">
        <v>7.27</v>
      </c>
      <c r="F271">
        <v>6.92</v>
      </c>
      <c r="G271">
        <v>7.13</v>
      </c>
      <c r="H271">
        <v>7.1</v>
      </c>
      <c r="I271">
        <v>7.01</v>
      </c>
      <c r="J271">
        <v>7.1</v>
      </c>
      <c r="K271">
        <v>7.1</v>
      </c>
      <c r="L271">
        <v>7.23</v>
      </c>
      <c r="M271">
        <v>7.38</v>
      </c>
      <c r="N271">
        <v>7.51</v>
      </c>
      <c r="O271">
        <v>8.0299999999999994</v>
      </c>
      <c r="P271">
        <v>8.41</v>
      </c>
      <c r="Q271">
        <v>8.26</v>
      </c>
      <c r="R271">
        <v>8.89</v>
      </c>
      <c r="S271">
        <v>8.99</v>
      </c>
      <c r="T271">
        <v>9.3800000000000008</v>
      </c>
      <c r="U271">
        <v>9.5500000000000007</v>
      </c>
      <c r="V271">
        <v>9.7200000000000006</v>
      </c>
      <c r="W271">
        <v>9.67</v>
      </c>
      <c r="X271">
        <v>8.9600000000000009</v>
      </c>
      <c r="Y271">
        <v>8.51</v>
      </c>
      <c r="Z271">
        <v>7.82</v>
      </c>
      <c r="AA271">
        <v>8.1</v>
      </c>
      <c r="AB271">
        <v>8.11</v>
      </c>
      <c r="AC271">
        <v>8.58</v>
      </c>
      <c r="AD271">
        <v>8.83</v>
      </c>
      <c r="AE271">
        <v>8.5299999999999994</v>
      </c>
      <c r="AF271">
        <v>8.64</v>
      </c>
      <c r="AG271">
        <v>9.3000000000000007</v>
      </c>
      <c r="AH271">
        <v>9.6</v>
      </c>
      <c r="AI271">
        <v>9.16</v>
      </c>
      <c r="AJ271">
        <v>9.15</v>
      </c>
      <c r="AK271">
        <v>9.02</v>
      </c>
      <c r="AL271">
        <v>9.14</v>
      </c>
      <c r="AM271">
        <v>9.09</v>
      </c>
      <c r="AN271">
        <v>8.44</v>
      </c>
      <c r="AO271">
        <v>8.67</v>
      </c>
      <c r="AP271">
        <v>8.9700000000000006</v>
      </c>
      <c r="AQ271">
        <v>8.75</v>
      </c>
      <c r="AR271">
        <v>9.15</v>
      </c>
      <c r="AS271">
        <v>9.32</v>
      </c>
      <c r="AT271">
        <v>9.11</v>
      </c>
      <c r="AU271">
        <v>8.9</v>
      </c>
      <c r="AV271">
        <v>8.91</v>
      </c>
      <c r="AW271">
        <v>9.35</v>
      </c>
      <c r="AX271">
        <v>8.64</v>
      </c>
      <c r="AY271">
        <v>8.57</v>
      </c>
      <c r="AZ271">
        <v>8.89</v>
      </c>
      <c r="BA271">
        <v>8.77</v>
      </c>
      <c r="BB271">
        <v>9.1300000000000008</v>
      </c>
      <c r="BC271">
        <v>9.0299999999999994</v>
      </c>
      <c r="BD271">
        <v>8.94</v>
      </c>
      <c r="BE271">
        <v>8.85</v>
      </c>
      <c r="BF271">
        <v>8.89</v>
      </c>
      <c r="BG271">
        <v>8.85</v>
      </c>
      <c r="BH271">
        <v>8.5</v>
      </c>
      <c r="BI271">
        <v>8.76</v>
      </c>
      <c r="BJ271">
        <v>8.25</v>
      </c>
      <c r="BK271">
        <v>7.86</v>
      </c>
      <c r="BL271">
        <v>7.66</v>
      </c>
      <c r="BM271">
        <v>8</v>
      </c>
    </row>
    <row r="272" spans="1:65" x14ac:dyDescent="0.25">
      <c r="A272">
        <v>11.25</v>
      </c>
      <c r="B272">
        <v>11.26</v>
      </c>
      <c r="C272">
        <v>11.16</v>
      </c>
      <c r="D272">
        <v>11.5</v>
      </c>
      <c r="E272">
        <v>11.5</v>
      </c>
      <c r="F272">
        <v>11.44</v>
      </c>
      <c r="G272">
        <v>11.52</v>
      </c>
      <c r="H272">
        <v>11.14</v>
      </c>
      <c r="I272">
        <v>10.89</v>
      </c>
      <c r="J272">
        <v>10.57</v>
      </c>
      <c r="K272">
        <v>10.49</v>
      </c>
      <c r="L272">
        <v>10.61</v>
      </c>
      <c r="M272">
        <v>10.6</v>
      </c>
      <c r="N272">
        <v>10.62</v>
      </c>
      <c r="O272">
        <v>10.74</v>
      </c>
      <c r="P272">
        <v>10.87</v>
      </c>
      <c r="Q272">
        <v>10.97</v>
      </c>
      <c r="R272">
        <v>10.85</v>
      </c>
      <c r="S272">
        <v>11.19</v>
      </c>
      <c r="T272">
        <v>11.17</v>
      </c>
      <c r="U272">
        <v>11.24</v>
      </c>
      <c r="V272">
        <v>11.44</v>
      </c>
      <c r="W272">
        <v>11.76</v>
      </c>
      <c r="X272">
        <v>11.21</v>
      </c>
      <c r="Y272">
        <v>11.15</v>
      </c>
      <c r="Z272">
        <v>11.11</v>
      </c>
      <c r="AA272">
        <v>11.21</v>
      </c>
      <c r="AB272">
        <v>10.86</v>
      </c>
      <c r="AC272">
        <v>10.72</v>
      </c>
      <c r="AD272">
        <v>11.16</v>
      </c>
      <c r="AE272">
        <v>11.52</v>
      </c>
      <c r="AF272">
        <v>11.59</v>
      </c>
      <c r="AG272">
        <v>11.14</v>
      </c>
      <c r="AH272">
        <v>11.22</v>
      </c>
      <c r="AI272">
        <v>11.2</v>
      </c>
      <c r="AJ272">
        <v>11.24</v>
      </c>
      <c r="AK272">
        <v>11.21</v>
      </c>
      <c r="AL272">
        <v>11.12</v>
      </c>
      <c r="AM272">
        <v>11.17</v>
      </c>
      <c r="AN272">
        <v>11.07</v>
      </c>
      <c r="AO272">
        <v>11.11</v>
      </c>
      <c r="AP272">
        <v>11.16</v>
      </c>
      <c r="AQ272">
        <v>10.62</v>
      </c>
      <c r="AR272">
        <v>10.82</v>
      </c>
      <c r="AS272">
        <v>10.92</v>
      </c>
      <c r="AT272">
        <v>10.78</v>
      </c>
      <c r="AU272">
        <v>10.4</v>
      </c>
      <c r="AV272">
        <v>10.34</v>
      </c>
      <c r="AW272">
        <v>10.56</v>
      </c>
      <c r="AX272">
        <v>9.98</v>
      </c>
      <c r="AY272">
        <v>9.98</v>
      </c>
      <c r="AZ272">
        <v>9.93</v>
      </c>
      <c r="BA272">
        <v>10.199999999999999</v>
      </c>
      <c r="BB272">
        <v>10.73</v>
      </c>
      <c r="BC272">
        <v>10.7</v>
      </c>
      <c r="BD272">
        <v>10.01</v>
      </c>
      <c r="BE272">
        <v>9.49</v>
      </c>
      <c r="BF272">
        <v>9.3800000000000008</v>
      </c>
      <c r="BG272">
        <v>9.69</v>
      </c>
      <c r="BH272">
        <v>9.3000000000000007</v>
      </c>
      <c r="BI272">
        <v>9.41</v>
      </c>
      <c r="BJ272">
        <v>9.1999999999999993</v>
      </c>
      <c r="BK272">
        <v>8.8000000000000007</v>
      </c>
      <c r="BL272">
        <v>9.09</v>
      </c>
      <c r="BM272">
        <v>9</v>
      </c>
    </row>
    <row r="273" spans="1:65" x14ac:dyDescent="0.25">
      <c r="A273">
        <v>17.309999999999999</v>
      </c>
      <c r="B273">
        <v>17.14</v>
      </c>
      <c r="C273">
        <v>16.260000000000002</v>
      </c>
      <c r="D273">
        <v>17.95</v>
      </c>
      <c r="E273">
        <v>16.16</v>
      </c>
      <c r="F273">
        <v>17.88</v>
      </c>
      <c r="G273">
        <v>17.899999999999999</v>
      </c>
      <c r="H273">
        <v>16.8</v>
      </c>
      <c r="I273">
        <v>17.98</v>
      </c>
      <c r="J273">
        <v>18.579999999999998</v>
      </c>
      <c r="K273">
        <v>19.82</v>
      </c>
      <c r="L273">
        <v>19.510000000000002</v>
      </c>
      <c r="M273">
        <v>19.88</v>
      </c>
      <c r="N273">
        <v>19.73</v>
      </c>
      <c r="O273">
        <v>19.79</v>
      </c>
      <c r="P273">
        <v>19.350000000000001</v>
      </c>
      <c r="Q273">
        <v>20</v>
      </c>
      <c r="R273">
        <v>19.89</v>
      </c>
      <c r="S273">
        <v>19.649999999999999</v>
      </c>
      <c r="T273">
        <v>21.54</v>
      </c>
      <c r="U273">
        <v>20.3</v>
      </c>
      <c r="V273">
        <v>20.87</v>
      </c>
      <c r="W273">
        <v>21.5</v>
      </c>
      <c r="X273">
        <v>21.25</v>
      </c>
      <c r="Y273">
        <v>22.48</v>
      </c>
      <c r="Z273">
        <v>22.6</v>
      </c>
      <c r="AA273">
        <v>24.8</v>
      </c>
      <c r="AB273">
        <v>24.35</v>
      </c>
      <c r="AC273">
        <v>25.16</v>
      </c>
      <c r="AD273">
        <v>24.95</v>
      </c>
      <c r="AE273">
        <v>25.48</v>
      </c>
      <c r="AF273">
        <v>26.42</v>
      </c>
      <c r="AG273">
        <v>26.04</v>
      </c>
      <c r="AH273">
        <v>25.44</v>
      </c>
      <c r="AI273">
        <v>25.83</v>
      </c>
      <c r="AJ273">
        <v>27.78</v>
      </c>
      <c r="AK273">
        <v>25.5</v>
      </c>
      <c r="AL273">
        <v>21.31</v>
      </c>
      <c r="AM273">
        <v>20.440000000000001</v>
      </c>
      <c r="AN273">
        <v>19</v>
      </c>
      <c r="AO273">
        <v>18.62</v>
      </c>
      <c r="AP273">
        <v>20.43</v>
      </c>
      <c r="AQ273">
        <v>18.52</v>
      </c>
      <c r="AR273">
        <v>18.239999999999998</v>
      </c>
      <c r="AS273">
        <v>18.64</v>
      </c>
      <c r="AT273">
        <v>17.93</v>
      </c>
      <c r="AU273">
        <v>17.55</v>
      </c>
      <c r="AV273">
        <v>16.96</v>
      </c>
      <c r="AW273">
        <v>15.04</v>
      </c>
      <c r="AX273">
        <v>15.03</v>
      </c>
      <c r="AY273">
        <v>14.02</v>
      </c>
      <c r="AZ273">
        <v>14.19</v>
      </c>
      <c r="BA273">
        <v>14.06</v>
      </c>
      <c r="BB273">
        <v>14.1</v>
      </c>
      <c r="BC273">
        <v>13.61</v>
      </c>
      <c r="BD273">
        <v>13.64</v>
      </c>
      <c r="BE273">
        <v>13.57</v>
      </c>
      <c r="BF273">
        <v>12.89</v>
      </c>
      <c r="BG273">
        <v>12.3</v>
      </c>
      <c r="BH273">
        <v>11.35</v>
      </c>
      <c r="BI273">
        <v>10.93</v>
      </c>
      <c r="BJ273">
        <v>10.75</v>
      </c>
      <c r="BK273">
        <v>10</v>
      </c>
      <c r="BL273">
        <v>10</v>
      </c>
      <c r="BM273">
        <v>10.1</v>
      </c>
    </row>
    <row r="274" spans="1:65" x14ac:dyDescent="0.25">
      <c r="A274">
        <v>15.3</v>
      </c>
      <c r="B274">
        <v>15.82</v>
      </c>
      <c r="C274">
        <v>16.04</v>
      </c>
      <c r="D274">
        <v>16.36</v>
      </c>
      <c r="E274">
        <v>16.170000000000002</v>
      </c>
      <c r="F274">
        <v>15.96</v>
      </c>
      <c r="G274">
        <v>18.190000000000001</v>
      </c>
      <c r="H274">
        <v>19.66</v>
      </c>
      <c r="I274">
        <v>19.309999999999999</v>
      </c>
      <c r="J274">
        <v>20.13</v>
      </c>
      <c r="K274">
        <v>19.75</v>
      </c>
      <c r="L274">
        <v>19.46</v>
      </c>
      <c r="M274">
        <v>19.45</v>
      </c>
      <c r="N274">
        <v>19.54</v>
      </c>
      <c r="O274">
        <v>20.22</v>
      </c>
      <c r="P274">
        <v>21.08</v>
      </c>
      <c r="Q274">
        <v>21.85</v>
      </c>
      <c r="R274">
        <v>21.99</v>
      </c>
      <c r="S274">
        <v>22.28</v>
      </c>
      <c r="T274">
        <v>21.92</v>
      </c>
      <c r="U274">
        <v>21.89</v>
      </c>
      <c r="V274">
        <v>21.45</v>
      </c>
      <c r="W274">
        <v>21.66</v>
      </c>
      <c r="X274">
        <v>21.31</v>
      </c>
      <c r="Y274">
        <v>20.83</v>
      </c>
      <c r="Z274">
        <v>21.34</v>
      </c>
      <c r="AA274">
        <v>21.59</v>
      </c>
      <c r="AB274">
        <v>21.56</v>
      </c>
      <c r="AC274">
        <v>22.18</v>
      </c>
      <c r="AD274">
        <v>22.48</v>
      </c>
      <c r="AE274">
        <v>23.32</v>
      </c>
      <c r="AF274">
        <v>23.26</v>
      </c>
      <c r="AG274">
        <v>22.19</v>
      </c>
      <c r="AH274">
        <v>23.24</v>
      </c>
      <c r="AI274">
        <v>22.87</v>
      </c>
      <c r="AJ274">
        <v>23.11</v>
      </c>
      <c r="AK274">
        <v>22.55</v>
      </c>
      <c r="AL274">
        <v>22.42</v>
      </c>
      <c r="AM274">
        <v>22.64</v>
      </c>
      <c r="AN274">
        <v>22.98</v>
      </c>
      <c r="AO274">
        <v>22.95</v>
      </c>
      <c r="AP274">
        <v>23.48</v>
      </c>
      <c r="AQ274">
        <v>22.26</v>
      </c>
      <c r="AR274">
        <v>21.99</v>
      </c>
      <c r="AS274">
        <v>22.19</v>
      </c>
      <c r="AT274">
        <v>21.59</v>
      </c>
      <c r="AU274">
        <v>21.71</v>
      </c>
      <c r="AV274">
        <v>20.78</v>
      </c>
      <c r="AW274">
        <v>19.91</v>
      </c>
      <c r="AX274">
        <v>18.97</v>
      </c>
      <c r="AY274">
        <v>18.88</v>
      </c>
      <c r="AZ274">
        <v>19.21</v>
      </c>
      <c r="BA274">
        <v>18.91</v>
      </c>
      <c r="BB274">
        <v>19.68</v>
      </c>
      <c r="BC274">
        <v>19.61</v>
      </c>
      <c r="BD274">
        <v>19.36</v>
      </c>
      <c r="BE274">
        <v>19.309999999999999</v>
      </c>
      <c r="BF274">
        <v>19.23</v>
      </c>
      <c r="BG274">
        <v>19.34</v>
      </c>
      <c r="BH274">
        <v>18.579999999999998</v>
      </c>
      <c r="BI274">
        <v>19.48</v>
      </c>
      <c r="BJ274">
        <v>18.62</v>
      </c>
      <c r="BK274">
        <v>18.63</v>
      </c>
      <c r="BL274">
        <v>19.16</v>
      </c>
      <c r="BM274">
        <v>19.14</v>
      </c>
    </row>
    <row r="275" spans="1:65" x14ac:dyDescent="0.25">
      <c r="A275">
        <v>17.57</v>
      </c>
      <c r="B275">
        <v>17.73</v>
      </c>
      <c r="C275">
        <v>16.75</v>
      </c>
      <c r="D275">
        <v>16.850000000000001</v>
      </c>
      <c r="E275">
        <v>16.600000000000001</v>
      </c>
      <c r="F275">
        <v>16.420000000000002</v>
      </c>
      <c r="G275">
        <v>16.37</v>
      </c>
      <c r="H275">
        <v>15.54</v>
      </c>
      <c r="I275">
        <v>15.67</v>
      </c>
      <c r="J275">
        <v>16.829999999999998</v>
      </c>
      <c r="K275">
        <v>16.600000000000001</v>
      </c>
      <c r="L275">
        <v>17.350000000000001</v>
      </c>
      <c r="M275">
        <v>16.190000000000001</v>
      </c>
      <c r="N275">
        <v>15.66</v>
      </c>
      <c r="O275">
        <v>16.62</v>
      </c>
      <c r="P275">
        <v>16.170000000000002</v>
      </c>
      <c r="Q275">
        <v>16.96</v>
      </c>
      <c r="R275">
        <v>16</v>
      </c>
      <c r="S275">
        <v>15.62</v>
      </c>
      <c r="T275">
        <v>15.92</v>
      </c>
      <c r="U275">
        <v>15.94</v>
      </c>
      <c r="V275">
        <v>16.420000000000002</v>
      </c>
      <c r="W275">
        <v>16.649999999999999</v>
      </c>
      <c r="X275">
        <v>16.47</v>
      </c>
      <c r="Y275">
        <v>17.059999999999999</v>
      </c>
      <c r="Z275">
        <v>15.96</v>
      </c>
      <c r="AA275">
        <v>16.350000000000001</v>
      </c>
      <c r="AB275">
        <v>17.920000000000002</v>
      </c>
      <c r="AC275">
        <v>17.829999999999998</v>
      </c>
      <c r="AD275">
        <v>18.98</v>
      </c>
      <c r="AE275">
        <v>20.02</v>
      </c>
      <c r="AF275">
        <v>20.51</v>
      </c>
      <c r="AG275">
        <v>20.010000000000002</v>
      </c>
      <c r="AH275">
        <v>20.65</v>
      </c>
      <c r="AI275">
        <v>20.38</v>
      </c>
      <c r="AJ275">
        <v>20.41</v>
      </c>
      <c r="AK275">
        <v>21.57</v>
      </c>
      <c r="AL275">
        <v>22.85</v>
      </c>
      <c r="AM275">
        <v>22.71</v>
      </c>
      <c r="AN275">
        <v>22.53</v>
      </c>
      <c r="AO275">
        <v>22.57</v>
      </c>
      <c r="AP275">
        <v>22.86</v>
      </c>
      <c r="AQ275">
        <v>22.22</v>
      </c>
      <c r="AR275">
        <v>21.93</v>
      </c>
      <c r="AS275">
        <v>21.96</v>
      </c>
      <c r="AT275">
        <v>21.79</v>
      </c>
      <c r="AU275">
        <v>20.54</v>
      </c>
      <c r="AV275">
        <v>20.04</v>
      </c>
      <c r="AW275">
        <v>20.079999999999998</v>
      </c>
      <c r="AX275">
        <v>19.93</v>
      </c>
      <c r="AY275">
        <v>19.88</v>
      </c>
      <c r="AZ275">
        <v>19.98</v>
      </c>
      <c r="BA275">
        <v>19.8</v>
      </c>
      <c r="BB275">
        <v>20.04</v>
      </c>
      <c r="BC275">
        <v>19.91</v>
      </c>
      <c r="BD275">
        <v>20.05</v>
      </c>
      <c r="BE275">
        <v>19.93</v>
      </c>
      <c r="BF275">
        <v>19.75</v>
      </c>
      <c r="BG275">
        <v>19.43</v>
      </c>
      <c r="BH275">
        <v>19.07</v>
      </c>
      <c r="BI275">
        <v>18.899999999999999</v>
      </c>
      <c r="BJ275">
        <v>19.04</v>
      </c>
      <c r="BK275">
        <v>18.91</v>
      </c>
      <c r="BL275">
        <v>18.39</v>
      </c>
      <c r="BM275">
        <v>18.82</v>
      </c>
    </row>
    <row r="276" spans="1:65" x14ac:dyDescent="0.25">
      <c r="A276">
        <v>16.05</v>
      </c>
      <c r="B276">
        <v>16.510000000000002</v>
      </c>
      <c r="C276">
        <v>16.96</v>
      </c>
      <c r="D276">
        <v>16.739999999999998</v>
      </c>
      <c r="E276">
        <v>16.7</v>
      </c>
      <c r="F276">
        <v>16.690000000000001</v>
      </c>
      <c r="G276">
        <v>16.39</v>
      </c>
      <c r="H276">
        <v>16.600000000000001</v>
      </c>
      <c r="I276">
        <v>16.619800000000001</v>
      </c>
      <c r="J276">
        <v>16.2669</v>
      </c>
      <c r="K276">
        <v>14.8</v>
      </c>
      <c r="L276">
        <v>14.54</v>
      </c>
      <c r="M276">
        <v>14.16</v>
      </c>
      <c r="N276">
        <v>14.46</v>
      </c>
      <c r="O276">
        <v>14.15</v>
      </c>
      <c r="P276">
        <v>14</v>
      </c>
      <c r="Q276">
        <v>13.94</v>
      </c>
      <c r="R276">
        <v>13.49</v>
      </c>
      <c r="S276">
        <v>13.5</v>
      </c>
      <c r="T276">
        <v>13</v>
      </c>
      <c r="U276">
        <v>12.72</v>
      </c>
      <c r="V276">
        <v>12.96</v>
      </c>
      <c r="W276">
        <v>13</v>
      </c>
      <c r="X276">
        <v>12.42</v>
      </c>
      <c r="Y276">
        <v>11.88</v>
      </c>
      <c r="Z276">
        <v>11.81</v>
      </c>
      <c r="AA276">
        <v>11.13</v>
      </c>
      <c r="AB276">
        <v>11.05</v>
      </c>
      <c r="AC276">
        <v>11.7</v>
      </c>
      <c r="AD276">
        <v>11.41</v>
      </c>
      <c r="AE276">
        <v>11.145799999999999</v>
      </c>
      <c r="AF276">
        <v>11.3</v>
      </c>
      <c r="AG276">
        <v>10.4</v>
      </c>
      <c r="AH276">
        <v>10.14</v>
      </c>
      <c r="AI276">
        <v>9.8000000000000007</v>
      </c>
      <c r="AJ276">
        <v>11.27</v>
      </c>
      <c r="AK276">
        <v>11.67</v>
      </c>
      <c r="AL276">
        <v>11.18</v>
      </c>
      <c r="AM276">
        <v>12.27</v>
      </c>
      <c r="AN276">
        <v>12.16</v>
      </c>
      <c r="AO276">
        <v>11.25</v>
      </c>
      <c r="AP276">
        <v>11.67</v>
      </c>
      <c r="AQ276">
        <v>11.08</v>
      </c>
      <c r="AR276">
        <v>11.4</v>
      </c>
      <c r="AS276">
        <v>11.93</v>
      </c>
      <c r="AT276">
        <v>11.6</v>
      </c>
      <c r="AU276">
        <v>11.51</v>
      </c>
      <c r="AV276">
        <v>10.7</v>
      </c>
      <c r="AW276">
        <v>10.49</v>
      </c>
      <c r="AX276">
        <v>10.77</v>
      </c>
      <c r="AY276">
        <v>10.14</v>
      </c>
      <c r="AZ276">
        <v>10.574999999999999</v>
      </c>
      <c r="BA276">
        <v>10.5</v>
      </c>
      <c r="BB276">
        <v>10.75</v>
      </c>
      <c r="BC276">
        <v>10.7</v>
      </c>
      <c r="BD276">
        <v>10.1899</v>
      </c>
      <c r="BE276">
        <v>9.25</v>
      </c>
      <c r="BF276">
        <v>8.31</v>
      </c>
      <c r="BG276">
        <v>8.6999999999999993</v>
      </c>
      <c r="BH276">
        <v>8.1999999999999993</v>
      </c>
      <c r="BI276">
        <v>8.59</v>
      </c>
      <c r="BJ276">
        <v>8.8000000000000007</v>
      </c>
      <c r="BK276">
        <v>8.2942999999999998</v>
      </c>
      <c r="BL276">
        <v>8.1999999999999993</v>
      </c>
      <c r="BM276">
        <v>8.6999999999999993</v>
      </c>
    </row>
    <row r="277" spans="1:65" x14ac:dyDescent="0.25">
      <c r="A277">
        <v>4.53</v>
      </c>
      <c r="B277">
        <v>4.58</v>
      </c>
      <c r="C277">
        <v>4.6226000000000003</v>
      </c>
      <c r="D277">
        <v>4.7300000000000004</v>
      </c>
      <c r="E277">
        <v>4.5999999999999996</v>
      </c>
      <c r="F277">
        <v>4.6399999999999997</v>
      </c>
      <c r="G277">
        <v>4.6500000000000004</v>
      </c>
      <c r="H277">
        <v>4.63</v>
      </c>
      <c r="I277">
        <v>4.6900000000000004</v>
      </c>
      <c r="J277">
        <v>4.75</v>
      </c>
      <c r="K277">
        <v>4.6500000000000004</v>
      </c>
      <c r="L277">
        <v>4.75</v>
      </c>
      <c r="M277">
        <v>4.7350000000000003</v>
      </c>
      <c r="N277">
        <v>4.6593</v>
      </c>
      <c r="O277">
        <v>4.8910999999999998</v>
      </c>
      <c r="P277">
        <v>4.7450000000000001</v>
      </c>
      <c r="Q277">
        <v>4.83</v>
      </c>
      <c r="R277">
        <v>4.5999999999999996</v>
      </c>
      <c r="S277">
        <v>4.75</v>
      </c>
      <c r="T277">
        <v>4.8099999999999996</v>
      </c>
      <c r="U277">
        <v>4.72</v>
      </c>
      <c r="V277">
        <v>4.8499999999999996</v>
      </c>
      <c r="W277">
        <v>4.8</v>
      </c>
      <c r="X277">
        <v>4.5</v>
      </c>
      <c r="Y277">
        <v>4.75</v>
      </c>
      <c r="Z277">
        <v>4.7</v>
      </c>
      <c r="AA277">
        <v>4.67</v>
      </c>
      <c r="AB277">
        <v>4.42</v>
      </c>
      <c r="AC277">
        <v>4.5650000000000004</v>
      </c>
      <c r="AD277">
        <v>4.5</v>
      </c>
      <c r="AE277">
        <v>4.45</v>
      </c>
      <c r="AF277">
        <v>4.59</v>
      </c>
      <c r="AG277">
        <v>4.4000000000000004</v>
      </c>
      <c r="AH277">
        <v>4.4000000000000004</v>
      </c>
      <c r="AI277">
        <v>4.3935000000000004</v>
      </c>
      <c r="AJ277">
        <v>4.3499999999999996</v>
      </c>
      <c r="AK277">
        <v>4.4000000000000004</v>
      </c>
      <c r="AL277">
        <v>4.47</v>
      </c>
      <c r="AM277">
        <v>4.17</v>
      </c>
      <c r="AN277">
        <v>4.3</v>
      </c>
      <c r="AO277">
        <v>4.45</v>
      </c>
      <c r="AP277">
        <v>4.59</v>
      </c>
      <c r="AQ277">
        <v>4.6399999999999997</v>
      </c>
      <c r="AR277">
        <v>4.55</v>
      </c>
      <c r="AS277">
        <v>4.5</v>
      </c>
      <c r="AT277">
        <v>4.4400000000000004</v>
      </c>
      <c r="AU277">
        <v>4.5250000000000004</v>
      </c>
      <c r="AV277">
        <v>4.47</v>
      </c>
      <c r="AW277">
        <v>4.24</v>
      </c>
      <c r="AX277">
        <v>4.46</v>
      </c>
      <c r="AY277">
        <v>4.2</v>
      </c>
      <c r="AZ277">
        <v>4.234</v>
      </c>
      <c r="BA277">
        <v>4.26</v>
      </c>
      <c r="BB277">
        <v>4.25</v>
      </c>
      <c r="BC277">
        <v>4.2300000000000004</v>
      </c>
      <c r="BD277">
        <v>4.2004999999999999</v>
      </c>
      <c r="BE277">
        <v>4.24</v>
      </c>
      <c r="BF277">
        <v>4.2249999999999996</v>
      </c>
      <c r="BG277">
        <v>4.4000000000000004</v>
      </c>
      <c r="BH277">
        <v>4.16</v>
      </c>
      <c r="BI277">
        <v>4.0999999999999996</v>
      </c>
      <c r="BJ277">
        <v>4.05</v>
      </c>
      <c r="BK277">
        <v>4.0999999999999996</v>
      </c>
      <c r="BL277">
        <v>4.0999999999999996</v>
      </c>
      <c r="BM277">
        <v>4.1501000000000001</v>
      </c>
    </row>
    <row r="278" spans="1:65" x14ac:dyDescent="0.25">
      <c r="A278">
        <v>2.41</v>
      </c>
      <c r="B278">
        <v>2.42</v>
      </c>
      <c r="C278">
        <v>2.2400000000000002</v>
      </c>
      <c r="D278">
        <v>2.17</v>
      </c>
      <c r="E278">
        <v>2.4</v>
      </c>
      <c r="F278">
        <v>2.23</v>
      </c>
      <c r="G278">
        <v>2.27</v>
      </c>
      <c r="H278">
        <v>2.2599999999999998</v>
      </c>
      <c r="I278">
        <v>1.83</v>
      </c>
      <c r="J278">
        <v>1.86</v>
      </c>
      <c r="K278">
        <v>2.21</v>
      </c>
      <c r="L278">
        <v>1.87</v>
      </c>
      <c r="M278">
        <v>1.7849999999999999</v>
      </c>
      <c r="N278">
        <v>1.84</v>
      </c>
      <c r="O278">
        <v>1.78</v>
      </c>
      <c r="P278">
        <v>1.95</v>
      </c>
      <c r="Q278">
        <v>1.8</v>
      </c>
      <c r="R278">
        <v>1.89</v>
      </c>
      <c r="S278">
        <v>1.9</v>
      </c>
      <c r="T278">
        <v>1.87</v>
      </c>
      <c r="U278">
        <v>1.85</v>
      </c>
      <c r="V278">
        <v>1.88</v>
      </c>
      <c r="W278">
        <v>2.29</v>
      </c>
      <c r="X278">
        <v>2.14</v>
      </c>
      <c r="Y278">
        <v>2.0499999999999998</v>
      </c>
      <c r="Z278">
        <v>1.94</v>
      </c>
      <c r="AA278">
        <v>1.87</v>
      </c>
      <c r="AB278">
        <v>1.79</v>
      </c>
      <c r="AC278">
        <v>1.86</v>
      </c>
      <c r="AD278">
        <v>1.89</v>
      </c>
      <c r="AE278">
        <v>1.81</v>
      </c>
      <c r="AF278">
        <v>1.77</v>
      </c>
      <c r="AG278">
        <v>1.72</v>
      </c>
      <c r="AH278">
        <v>1.66</v>
      </c>
      <c r="AI278">
        <v>1.74</v>
      </c>
      <c r="AJ278">
        <v>1.73</v>
      </c>
      <c r="AK278">
        <v>1.69</v>
      </c>
      <c r="AL278">
        <v>1.63</v>
      </c>
      <c r="AM278">
        <v>1.64</v>
      </c>
      <c r="AN278">
        <v>1.84</v>
      </c>
      <c r="AO278">
        <v>1.72</v>
      </c>
      <c r="AP278">
        <v>1.62</v>
      </c>
      <c r="AQ278">
        <v>1.55</v>
      </c>
      <c r="AR278">
        <v>1.59</v>
      </c>
      <c r="AS278">
        <v>1.68</v>
      </c>
      <c r="AT278">
        <v>1.7</v>
      </c>
      <c r="AU278">
        <v>1.84</v>
      </c>
      <c r="AV278">
        <v>2.0699999999999998</v>
      </c>
      <c r="AW278">
        <v>1.95</v>
      </c>
      <c r="AX278">
        <v>1.78</v>
      </c>
      <c r="AY278">
        <v>1.65</v>
      </c>
      <c r="AZ278">
        <v>1.63</v>
      </c>
      <c r="BA278">
        <v>1.55</v>
      </c>
      <c r="BB278">
        <v>1.6</v>
      </c>
      <c r="BC278">
        <v>1.54</v>
      </c>
      <c r="BD278">
        <v>1.48</v>
      </c>
      <c r="BE278">
        <v>1.5</v>
      </c>
      <c r="BF278">
        <v>1.49</v>
      </c>
      <c r="BG278">
        <v>1.42</v>
      </c>
      <c r="BH278">
        <v>1.36</v>
      </c>
      <c r="BI278">
        <v>1.33</v>
      </c>
      <c r="BJ278">
        <v>1.32</v>
      </c>
      <c r="BK278">
        <v>1.26</v>
      </c>
      <c r="BL278">
        <v>1.32</v>
      </c>
      <c r="BM278">
        <v>1.34</v>
      </c>
    </row>
    <row r="279" spans="1:65" x14ac:dyDescent="0.25">
      <c r="A279">
        <v>1.02</v>
      </c>
      <c r="B279">
        <v>1.03</v>
      </c>
      <c r="C279">
        <v>1.01</v>
      </c>
      <c r="D279">
        <v>1.02</v>
      </c>
      <c r="E279">
        <v>1.04</v>
      </c>
      <c r="F279">
        <v>1.06</v>
      </c>
      <c r="G279">
        <v>1.0999000000000001</v>
      </c>
      <c r="H279">
        <v>1.1299999999999999</v>
      </c>
      <c r="I279">
        <v>1.1000000000000001</v>
      </c>
      <c r="J279">
        <v>0.99</v>
      </c>
      <c r="K279">
        <v>0.91</v>
      </c>
      <c r="L279">
        <v>0.92312700000000003</v>
      </c>
      <c r="M279">
        <v>0.90539999999999998</v>
      </c>
      <c r="N279">
        <v>0.85099999999999998</v>
      </c>
      <c r="O279">
        <v>0.86</v>
      </c>
      <c r="P279">
        <v>0.85009999999999997</v>
      </c>
      <c r="Q279">
        <v>0.86</v>
      </c>
      <c r="R279">
        <v>0.86</v>
      </c>
      <c r="S279">
        <v>0.83199999999999996</v>
      </c>
      <c r="T279">
        <v>0.83550000000000002</v>
      </c>
      <c r="U279">
        <v>0.86499999999999999</v>
      </c>
      <c r="V279">
        <v>0.86</v>
      </c>
      <c r="W279">
        <v>0.84199999999999997</v>
      </c>
      <c r="X279">
        <v>0.88490000000000002</v>
      </c>
      <c r="Y279">
        <v>0.88029999999999997</v>
      </c>
      <c r="Z279">
        <v>0.87</v>
      </c>
      <c r="AA279">
        <v>0.875</v>
      </c>
      <c r="AB279">
        <v>0.66</v>
      </c>
      <c r="AC279">
        <v>0.64</v>
      </c>
      <c r="AD279">
        <v>0.56240000000000001</v>
      </c>
      <c r="AE279">
        <v>0.54</v>
      </c>
      <c r="AF279">
        <v>0.54</v>
      </c>
      <c r="AG279">
        <v>0.54790000000000005</v>
      </c>
      <c r="AH279">
        <v>0.55889999999999995</v>
      </c>
      <c r="AI279">
        <v>0.56489999999999996</v>
      </c>
      <c r="AJ279">
        <v>0.57799999999999996</v>
      </c>
      <c r="AK279">
        <v>0.65200000000000002</v>
      </c>
      <c r="AL279">
        <v>0.65</v>
      </c>
      <c r="AM279">
        <v>1.68</v>
      </c>
      <c r="AN279">
        <v>1.06</v>
      </c>
      <c r="AO279">
        <v>1.02</v>
      </c>
      <c r="AP279">
        <v>0.86450000000000005</v>
      </c>
      <c r="AQ279">
        <v>0.84009999999999996</v>
      </c>
      <c r="AR279">
        <v>0.63700000000000001</v>
      </c>
      <c r="AS279">
        <v>0.5988</v>
      </c>
      <c r="AT279">
        <v>0.58520000000000005</v>
      </c>
      <c r="AU279">
        <v>0.56499999999999995</v>
      </c>
      <c r="AV279">
        <v>0.57630000000000003</v>
      </c>
      <c r="AW279">
        <v>0.54520000000000002</v>
      </c>
      <c r="AX279">
        <v>0.52</v>
      </c>
      <c r="AY279">
        <v>0.50980000000000003</v>
      </c>
      <c r="AZ279">
        <v>0.51480000000000004</v>
      </c>
      <c r="BA279">
        <v>0.51500000000000001</v>
      </c>
      <c r="BB279">
        <v>0.57999999999999996</v>
      </c>
      <c r="BC279">
        <v>0.55989999999999995</v>
      </c>
      <c r="BD279">
        <v>0.54</v>
      </c>
      <c r="BE279">
        <v>0.54500000000000004</v>
      </c>
      <c r="BF279">
        <v>0.54</v>
      </c>
      <c r="BG279">
        <v>0.51862699999999995</v>
      </c>
      <c r="BH279">
        <v>0.46750000000000003</v>
      </c>
      <c r="BI279">
        <v>0.47499999999999998</v>
      </c>
      <c r="BJ279">
        <v>0.44702500000000001</v>
      </c>
      <c r="BK279">
        <v>0.44521100000000002</v>
      </c>
      <c r="BL279">
        <v>0.42699999999999999</v>
      </c>
      <c r="BM279">
        <v>0.432</v>
      </c>
    </row>
    <row r="280" spans="1:65" x14ac:dyDescent="0.25">
      <c r="A280">
        <v>32.08</v>
      </c>
      <c r="B280">
        <v>32.090000000000003</v>
      </c>
      <c r="C280">
        <v>32.44</v>
      </c>
      <c r="D280">
        <v>32.49</v>
      </c>
      <c r="E280">
        <v>32.799999999999997</v>
      </c>
      <c r="F280">
        <v>31.83</v>
      </c>
      <c r="G280">
        <v>32.369999999999997</v>
      </c>
      <c r="H280">
        <v>31.66</v>
      </c>
      <c r="I280">
        <v>31.88</v>
      </c>
      <c r="J280">
        <v>29.68</v>
      </c>
      <c r="K280">
        <v>28.22</v>
      </c>
      <c r="L280">
        <v>30.45</v>
      </c>
      <c r="M280">
        <v>31.73</v>
      </c>
      <c r="N280">
        <v>30.83</v>
      </c>
      <c r="O280">
        <v>31.21</v>
      </c>
      <c r="P280">
        <v>31.45</v>
      </c>
      <c r="Q280">
        <v>30.55</v>
      </c>
      <c r="R280">
        <v>31.67</v>
      </c>
      <c r="S280">
        <v>32.14</v>
      </c>
      <c r="T280">
        <v>31.99</v>
      </c>
      <c r="U280">
        <v>32.619999999999997</v>
      </c>
      <c r="V280">
        <v>31.12</v>
      </c>
      <c r="W280">
        <v>31.5</v>
      </c>
      <c r="X280">
        <v>31.51</v>
      </c>
      <c r="Y280">
        <v>31.5</v>
      </c>
      <c r="Z280">
        <v>29.97</v>
      </c>
      <c r="AA280">
        <v>30.87</v>
      </c>
      <c r="AB280">
        <v>31.51</v>
      </c>
      <c r="AC280">
        <v>31.39</v>
      </c>
      <c r="AD280">
        <v>30.77</v>
      </c>
      <c r="AE280">
        <v>31.4</v>
      </c>
      <c r="AF280">
        <v>30.36</v>
      </c>
      <c r="AG280">
        <v>30.47</v>
      </c>
      <c r="AH280">
        <v>30.97</v>
      </c>
      <c r="AI280">
        <v>31.26</v>
      </c>
      <c r="AJ280">
        <v>31.06</v>
      </c>
      <c r="AK280">
        <v>32.07</v>
      </c>
      <c r="AL280">
        <v>32</v>
      </c>
      <c r="AM280">
        <v>26.99</v>
      </c>
      <c r="AN280">
        <v>29.7</v>
      </c>
      <c r="AO280">
        <v>29.85</v>
      </c>
      <c r="AP280">
        <v>29.17</v>
      </c>
      <c r="AQ280">
        <v>28.63</v>
      </c>
      <c r="AR280">
        <v>28.67</v>
      </c>
      <c r="AS280">
        <v>28.86</v>
      </c>
      <c r="AT280">
        <v>26.98</v>
      </c>
      <c r="AU280">
        <v>25.38</v>
      </c>
      <c r="AV280">
        <v>26.19</v>
      </c>
      <c r="AW280">
        <v>25.09</v>
      </c>
      <c r="AX280">
        <v>24.33</v>
      </c>
      <c r="AY280">
        <v>24.44</v>
      </c>
      <c r="AZ280">
        <v>26.33</v>
      </c>
      <c r="BA280">
        <v>26.54</v>
      </c>
      <c r="BB280">
        <v>28.13</v>
      </c>
      <c r="BC280">
        <v>28.39</v>
      </c>
      <c r="BD280">
        <v>28.11</v>
      </c>
      <c r="BE280">
        <v>27.82</v>
      </c>
      <c r="BF280">
        <v>27.45</v>
      </c>
      <c r="BG280">
        <v>27.03</v>
      </c>
      <c r="BH280">
        <v>25.5</v>
      </c>
      <c r="BI280">
        <v>28.01</v>
      </c>
      <c r="BJ280">
        <v>28.87</v>
      </c>
      <c r="BK280">
        <v>26.7</v>
      </c>
      <c r="BL280">
        <v>26.65</v>
      </c>
      <c r="BM280">
        <v>28.01</v>
      </c>
    </row>
    <row r="281" spans="1:65" x14ac:dyDescent="0.25">
      <c r="A281">
        <v>6.74</v>
      </c>
      <c r="B281">
        <v>6.46</v>
      </c>
      <c r="C281">
        <v>6.38</v>
      </c>
      <c r="D281">
        <v>6.36</v>
      </c>
      <c r="E281">
        <v>6.29</v>
      </c>
      <c r="F281">
        <v>5.85</v>
      </c>
      <c r="G281">
        <v>5.89</v>
      </c>
      <c r="H281">
        <v>5.88</v>
      </c>
      <c r="I281">
        <v>5.71</v>
      </c>
      <c r="J281">
        <v>5.91</v>
      </c>
      <c r="K281">
        <v>5.86</v>
      </c>
      <c r="L281">
        <v>6</v>
      </c>
      <c r="M281">
        <v>6.06</v>
      </c>
      <c r="N281">
        <v>6.06</v>
      </c>
      <c r="O281">
        <v>6.2</v>
      </c>
      <c r="P281">
        <v>6.28</v>
      </c>
      <c r="Q281">
        <v>6.18</v>
      </c>
      <c r="R281">
        <v>6.18</v>
      </c>
      <c r="S281">
        <v>6.23</v>
      </c>
      <c r="T281">
        <v>5.88</v>
      </c>
      <c r="U281">
        <v>5.74</v>
      </c>
      <c r="V281">
        <v>5.86</v>
      </c>
      <c r="W281">
        <v>6.21</v>
      </c>
      <c r="X281">
        <v>5.94</v>
      </c>
      <c r="Y281">
        <v>5.89</v>
      </c>
      <c r="Z281">
        <v>5.88</v>
      </c>
      <c r="AA281">
        <v>5.91</v>
      </c>
      <c r="AB281">
        <v>6.06</v>
      </c>
      <c r="AC281">
        <v>5.9</v>
      </c>
      <c r="AD281">
        <v>5.58</v>
      </c>
      <c r="AE281">
        <v>5.78</v>
      </c>
      <c r="AF281">
        <v>5.67</v>
      </c>
      <c r="AG281">
        <v>5.78</v>
      </c>
      <c r="AH281">
        <v>5.75</v>
      </c>
      <c r="AI281">
        <v>5.77</v>
      </c>
      <c r="AJ281">
        <v>5.71</v>
      </c>
      <c r="AK281">
        <v>5.62</v>
      </c>
      <c r="AL281">
        <v>5.64</v>
      </c>
      <c r="AM281">
        <v>5.66</v>
      </c>
      <c r="AN281">
        <v>5.63</v>
      </c>
      <c r="AO281">
        <v>5.59</v>
      </c>
      <c r="AP281">
        <v>5.58</v>
      </c>
      <c r="AQ281">
        <v>5.4</v>
      </c>
      <c r="AR281">
        <v>5.22</v>
      </c>
      <c r="AS281">
        <v>5.49</v>
      </c>
      <c r="AT281">
        <v>5.4</v>
      </c>
      <c r="AU281">
        <v>5.31</v>
      </c>
      <c r="AV281">
        <v>5.26</v>
      </c>
      <c r="AW281">
        <v>5.2</v>
      </c>
      <c r="AX281">
        <v>4.78</v>
      </c>
      <c r="AY281">
        <v>4.54</v>
      </c>
      <c r="AZ281">
        <v>4.5</v>
      </c>
      <c r="BA281">
        <v>4.62</v>
      </c>
      <c r="BB281">
        <v>5.23</v>
      </c>
      <c r="BC281">
        <v>5.29</v>
      </c>
      <c r="BD281">
        <v>4.91</v>
      </c>
      <c r="BE281">
        <v>4.75</v>
      </c>
      <c r="BF281">
        <v>4.6100000000000003</v>
      </c>
      <c r="BG281">
        <v>4.38</v>
      </c>
      <c r="BH281">
        <v>4.0999999999999996</v>
      </c>
      <c r="BI281">
        <v>4.0599999999999996</v>
      </c>
      <c r="BJ281">
        <v>4.1900000000000004</v>
      </c>
      <c r="BK281">
        <v>4.16</v>
      </c>
      <c r="BL281">
        <v>4.3</v>
      </c>
      <c r="BM281">
        <v>4.32</v>
      </c>
    </row>
    <row r="282" spans="1:65" x14ac:dyDescent="0.25">
      <c r="A282">
        <v>2.37</v>
      </c>
      <c r="B282">
        <v>2.4489999999999998</v>
      </c>
      <c r="C282">
        <v>2.4300000000000002</v>
      </c>
      <c r="D282">
        <v>2.2999999999999998</v>
      </c>
      <c r="E282">
        <v>2.33</v>
      </c>
      <c r="F282">
        <v>2.33</v>
      </c>
      <c r="G282">
        <v>2.33</v>
      </c>
      <c r="H282">
        <v>2.3199999999999998</v>
      </c>
      <c r="I282">
        <v>2.2690000000000001</v>
      </c>
      <c r="J282">
        <v>2.57</v>
      </c>
      <c r="K282">
        <v>2.31</v>
      </c>
      <c r="L282">
        <v>2.5</v>
      </c>
      <c r="M282">
        <v>2.6953</v>
      </c>
      <c r="N282">
        <v>2.6</v>
      </c>
      <c r="O282">
        <v>2.59</v>
      </c>
      <c r="P282">
        <v>2.62</v>
      </c>
      <c r="Q282">
        <v>2.69</v>
      </c>
      <c r="R282">
        <v>2.58</v>
      </c>
      <c r="S282">
        <v>2.62</v>
      </c>
      <c r="T282">
        <v>2.5160999999999998</v>
      </c>
      <c r="U282">
        <v>2.5373000000000001</v>
      </c>
      <c r="V282">
        <v>2.4300000000000002</v>
      </c>
      <c r="W282">
        <v>2.61</v>
      </c>
      <c r="X282">
        <v>2.58</v>
      </c>
      <c r="Y282">
        <v>2.3809999999999998</v>
      </c>
      <c r="Z282">
        <v>2.37</v>
      </c>
      <c r="AA282">
        <v>2.5804</v>
      </c>
      <c r="AB282">
        <v>2.7</v>
      </c>
      <c r="AC282">
        <v>2.9849999999999999</v>
      </c>
      <c r="AD282">
        <v>3.1</v>
      </c>
      <c r="AE282">
        <v>3.2</v>
      </c>
      <c r="AF282">
        <v>3.12</v>
      </c>
      <c r="AG282">
        <v>3.1</v>
      </c>
      <c r="AH282">
        <v>3</v>
      </c>
      <c r="AI282">
        <v>2.92</v>
      </c>
      <c r="AJ282">
        <v>3.25</v>
      </c>
      <c r="AK282">
        <v>3.31</v>
      </c>
      <c r="AL282">
        <v>3.57</v>
      </c>
      <c r="AM282">
        <v>3.41</v>
      </c>
      <c r="AN282">
        <v>3.4</v>
      </c>
      <c r="AO282">
        <v>3.11</v>
      </c>
      <c r="AP282">
        <v>3.06</v>
      </c>
      <c r="AQ282">
        <v>2.98</v>
      </c>
      <c r="AR282">
        <v>3.09</v>
      </c>
      <c r="AS282">
        <v>3.1</v>
      </c>
      <c r="AT282">
        <v>2.86</v>
      </c>
      <c r="AU282">
        <v>2.86</v>
      </c>
      <c r="AV282">
        <v>2.86</v>
      </c>
      <c r="AW282">
        <v>2.82</v>
      </c>
      <c r="AX282">
        <v>2.5499999999999998</v>
      </c>
      <c r="AY282">
        <v>2.25</v>
      </c>
      <c r="AZ282">
        <v>2.44</v>
      </c>
      <c r="BA282">
        <v>2.5099999999999998</v>
      </c>
      <c r="BB282">
        <v>2.82</v>
      </c>
      <c r="BC282">
        <v>3.18</v>
      </c>
      <c r="BD282">
        <v>3.2</v>
      </c>
      <c r="BE282">
        <v>4.1399999999999997</v>
      </c>
      <c r="BF282">
        <v>4.51</v>
      </c>
      <c r="BG282">
        <v>4.47</v>
      </c>
      <c r="BH282">
        <v>3.88</v>
      </c>
      <c r="BI282">
        <v>4.3600000000000003</v>
      </c>
      <c r="BJ282">
        <v>5.0999999999999996</v>
      </c>
      <c r="BK282">
        <v>5</v>
      </c>
      <c r="BL282">
        <v>5.4</v>
      </c>
      <c r="BM282">
        <v>5.4</v>
      </c>
    </row>
    <row r="283" spans="1:65" x14ac:dyDescent="0.25">
      <c r="A283">
        <v>1.0900000000000001</v>
      </c>
      <c r="B283">
        <v>0.53059999999999996</v>
      </c>
      <c r="C283">
        <v>0.45219999999999999</v>
      </c>
      <c r="D283">
        <v>0.33019999999999999</v>
      </c>
      <c r="E283">
        <v>0.32869999999999999</v>
      </c>
      <c r="F283">
        <v>6.6100000000000006E-2</v>
      </c>
      <c r="G283">
        <v>7.1999999999999995E-2</v>
      </c>
      <c r="H283">
        <v>9.5000000000000001E-2</v>
      </c>
      <c r="I283">
        <v>0.13109999999999999</v>
      </c>
      <c r="J283">
        <v>0.12239999999999999</v>
      </c>
      <c r="K283">
        <v>8.1500000000000003E-2</v>
      </c>
      <c r="L283">
        <v>7.9000000000000001E-2</v>
      </c>
      <c r="M283">
        <v>6.7000000000000004E-2</v>
      </c>
      <c r="N283">
        <v>7.4999999999999997E-2</v>
      </c>
      <c r="O283">
        <v>7.1400000000000005E-2</v>
      </c>
      <c r="P283">
        <v>7.0772000000000002E-2</v>
      </c>
      <c r="Q283">
        <v>6.6000000000000003E-2</v>
      </c>
      <c r="R283">
        <v>6.5000000000000002E-2</v>
      </c>
      <c r="S283">
        <v>6.8500000000000005E-2</v>
      </c>
      <c r="T283">
        <v>6.88E-2</v>
      </c>
      <c r="U283">
        <v>6.8599999999999994E-2</v>
      </c>
      <c r="V283">
        <v>6.7199999999999996E-2</v>
      </c>
      <c r="W283">
        <v>6.6400000000000001E-2</v>
      </c>
      <c r="X283">
        <v>6.7199999999999996E-2</v>
      </c>
      <c r="Y283">
        <v>6.3600000000000004E-2</v>
      </c>
      <c r="Z283">
        <v>5.8799999999999998E-2</v>
      </c>
      <c r="AA283">
        <v>5.5E-2</v>
      </c>
      <c r="AB283">
        <v>5.91E-2</v>
      </c>
      <c r="AC283">
        <v>6.4000000000000001E-2</v>
      </c>
      <c r="AD283">
        <v>6.1100000000000002E-2</v>
      </c>
      <c r="AE283">
        <v>5.8000000000000003E-2</v>
      </c>
      <c r="AF283">
        <v>6.5000000000000002E-2</v>
      </c>
      <c r="AG283">
        <v>5.2900000000000003E-2</v>
      </c>
      <c r="AH283">
        <v>4.4499999999999998E-2</v>
      </c>
      <c r="AI283">
        <v>4.0099999999999997E-2</v>
      </c>
      <c r="AJ283">
        <v>4.0500000000000001E-2</v>
      </c>
      <c r="AK283">
        <v>3.8699999999999998E-2</v>
      </c>
      <c r="AL283">
        <v>3.6700000000000003E-2</v>
      </c>
      <c r="AM283">
        <v>3.7999999999999999E-2</v>
      </c>
      <c r="AN283">
        <v>4.6986E-2</v>
      </c>
      <c r="AO283">
        <v>4.3700000000000003E-2</v>
      </c>
      <c r="AP283">
        <v>4.3999999999999997E-2</v>
      </c>
      <c r="AQ283">
        <v>4.4999999999999998E-2</v>
      </c>
      <c r="AR283">
        <v>4.65E-2</v>
      </c>
      <c r="AS283">
        <v>4.9099999999999998E-2</v>
      </c>
      <c r="AT283">
        <v>4.2700000000000002E-2</v>
      </c>
      <c r="AU283">
        <v>3.6200000000000003E-2</v>
      </c>
      <c r="AV283">
        <v>3.49E-2</v>
      </c>
      <c r="AW283">
        <v>3.0700000000000002E-2</v>
      </c>
      <c r="AX283">
        <v>3.1E-2</v>
      </c>
      <c r="AY283">
        <v>3.0099999999999998E-2</v>
      </c>
      <c r="AZ283">
        <v>3.1600000000000003E-2</v>
      </c>
      <c r="BA283">
        <v>3.1E-2</v>
      </c>
      <c r="BB283">
        <v>0.03</v>
      </c>
      <c r="BC283">
        <v>3.15E-2</v>
      </c>
      <c r="BD283">
        <v>3.1600000000000003E-2</v>
      </c>
      <c r="BE283">
        <v>2.8500000000000001E-2</v>
      </c>
      <c r="BF283">
        <v>0.03</v>
      </c>
      <c r="BG283">
        <v>2.7900000000000001E-2</v>
      </c>
      <c r="BH283">
        <v>2.4E-2</v>
      </c>
      <c r="BI283">
        <v>2.4E-2</v>
      </c>
      <c r="BJ283">
        <v>2.69E-2</v>
      </c>
      <c r="BK283">
        <v>1.9400000000000001E-2</v>
      </c>
      <c r="BL283">
        <v>2.3099999999999999E-2</v>
      </c>
      <c r="BM283">
        <v>1.9800000000000002E-2</v>
      </c>
    </row>
    <row r="284" spans="1:65" x14ac:dyDescent="0.25">
      <c r="A284">
        <v>18.048300000000001</v>
      </c>
      <c r="B284">
        <v>17.59</v>
      </c>
      <c r="C284">
        <v>17.510000000000002</v>
      </c>
      <c r="D284">
        <v>17.600000000000001</v>
      </c>
      <c r="E284">
        <v>17.600000000000001</v>
      </c>
      <c r="F284">
        <v>16.829999999999998</v>
      </c>
      <c r="G284">
        <v>16.5</v>
      </c>
      <c r="H284">
        <v>15.8398</v>
      </c>
      <c r="I284">
        <v>17</v>
      </c>
      <c r="J284">
        <v>16.989999999999998</v>
      </c>
      <c r="K284">
        <v>16.3</v>
      </c>
      <c r="L284">
        <v>15.98</v>
      </c>
      <c r="M284">
        <v>15.5</v>
      </c>
      <c r="N284">
        <v>15.6</v>
      </c>
      <c r="O284">
        <v>15.5</v>
      </c>
      <c r="P284">
        <v>15.64</v>
      </c>
      <c r="Q284">
        <v>15.97</v>
      </c>
      <c r="R284">
        <v>15.85</v>
      </c>
      <c r="S284">
        <v>15.8101</v>
      </c>
      <c r="T284">
        <v>16.600000000000001</v>
      </c>
      <c r="U284">
        <v>15.85</v>
      </c>
      <c r="V284">
        <v>15.78</v>
      </c>
      <c r="W284">
        <v>15.78</v>
      </c>
      <c r="X284">
        <v>15.57</v>
      </c>
      <c r="Y284">
        <v>15.58</v>
      </c>
      <c r="Z284">
        <v>15.77</v>
      </c>
      <c r="AA284">
        <v>15.999599999999999</v>
      </c>
      <c r="AB284">
        <v>16.52</v>
      </c>
      <c r="AC284">
        <v>16.600000000000001</v>
      </c>
      <c r="AD284">
        <v>16.66</v>
      </c>
      <c r="AE284">
        <v>16.417300000000001</v>
      </c>
      <c r="AF284">
        <v>16.646599999999999</v>
      </c>
      <c r="AG284">
        <v>17.489999999999998</v>
      </c>
      <c r="AH284">
        <v>16.649999999999999</v>
      </c>
      <c r="AI284">
        <v>17.13</v>
      </c>
      <c r="AJ284">
        <v>16.850000000000001</v>
      </c>
      <c r="AK284">
        <v>16.37</v>
      </c>
      <c r="AL284">
        <v>15.91</v>
      </c>
      <c r="AM284">
        <v>16.11</v>
      </c>
      <c r="AN284">
        <v>15.7</v>
      </c>
      <c r="AO284">
        <v>15.74</v>
      </c>
      <c r="AP284">
        <v>16.449000000000002</v>
      </c>
      <c r="AQ284">
        <v>15.76</v>
      </c>
      <c r="AR284">
        <v>16.23</v>
      </c>
      <c r="AS284">
        <v>16.43</v>
      </c>
      <c r="AT284">
        <v>16.25</v>
      </c>
      <c r="AU284">
        <v>16.09</v>
      </c>
      <c r="AV284">
        <v>16.95</v>
      </c>
      <c r="AW284">
        <v>16.62</v>
      </c>
      <c r="AX284">
        <v>15.7</v>
      </c>
      <c r="AY284">
        <v>15.84</v>
      </c>
      <c r="AZ284">
        <v>15.695</v>
      </c>
      <c r="BA284">
        <v>16.28</v>
      </c>
      <c r="BB284">
        <v>16.440000000000001</v>
      </c>
      <c r="BC284">
        <v>16.920000000000002</v>
      </c>
      <c r="BD284">
        <v>16.331299999999999</v>
      </c>
      <c r="BE284">
        <v>16.420000000000002</v>
      </c>
      <c r="BF284">
        <v>16.8919</v>
      </c>
      <c r="BG284">
        <v>16.566299999999998</v>
      </c>
      <c r="BH284">
        <v>16.05</v>
      </c>
      <c r="BI284">
        <v>16.260000000000002</v>
      </c>
      <c r="BJ284">
        <v>16.3</v>
      </c>
      <c r="BK284">
        <v>16.399999999999999</v>
      </c>
      <c r="BL284">
        <v>16.5</v>
      </c>
      <c r="BM284">
        <v>17.02</v>
      </c>
    </row>
    <row r="285" spans="1:65" x14ac:dyDescent="0.25">
      <c r="A285">
        <v>22.4</v>
      </c>
      <c r="B285">
        <v>22.25</v>
      </c>
      <c r="C285">
        <v>21.95</v>
      </c>
      <c r="D285">
        <v>21.8</v>
      </c>
      <c r="E285">
        <v>21.55</v>
      </c>
      <c r="F285">
        <v>22.19</v>
      </c>
      <c r="G285">
        <v>21.45</v>
      </c>
      <c r="H285">
        <v>21.28</v>
      </c>
      <c r="I285">
        <v>20.6</v>
      </c>
      <c r="J285">
        <v>21</v>
      </c>
      <c r="K285">
        <v>20.73</v>
      </c>
      <c r="L285">
        <v>20.99</v>
      </c>
      <c r="M285">
        <v>20.87</v>
      </c>
      <c r="N285">
        <v>21.16</v>
      </c>
      <c r="O285">
        <v>21</v>
      </c>
      <c r="P285">
        <v>20.5</v>
      </c>
      <c r="Q285">
        <v>20.96</v>
      </c>
      <c r="R285">
        <v>20.7</v>
      </c>
      <c r="S285">
        <v>20.64</v>
      </c>
      <c r="T285">
        <v>20.75</v>
      </c>
      <c r="U285">
        <v>21.53</v>
      </c>
      <c r="V285">
        <v>21.99</v>
      </c>
      <c r="W285">
        <v>22.66</v>
      </c>
      <c r="X285">
        <v>22.47</v>
      </c>
      <c r="Y285">
        <v>21.97</v>
      </c>
      <c r="Z285">
        <v>22.18</v>
      </c>
      <c r="AA285">
        <v>22.35</v>
      </c>
      <c r="AB285">
        <v>23.5</v>
      </c>
      <c r="AC285">
        <v>23.27</v>
      </c>
      <c r="AD285">
        <v>22.95</v>
      </c>
      <c r="AE285">
        <v>22.75</v>
      </c>
      <c r="AF285">
        <v>23</v>
      </c>
      <c r="AG285">
        <v>22.2</v>
      </c>
      <c r="AH285">
        <v>22.15</v>
      </c>
      <c r="AI285">
        <v>22.11</v>
      </c>
      <c r="AJ285">
        <v>22.1</v>
      </c>
      <c r="AK285">
        <v>22.15</v>
      </c>
      <c r="AL285">
        <v>22.15</v>
      </c>
      <c r="AM285">
        <v>22.14</v>
      </c>
      <c r="AN285">
        <v>21</v>
      </c>
      <c r="AO285">
        <v>19.600000000000001</v>
      </c>
      <c r="AP285">
        <v>19.62</v>
      </c>
      <c r="AQ285">
        <v>19.61</v>
      </c>
      <c r="AR285">
        <v>19.68</v>
      </c>
      <c r="AS285">
        <v>20.61</v>
      </c>
      <c r="AT285">
        <v>19.97</v>
      </c>
      <c r="AU285">
        <v>19.59</v>
      </c>
      <c r="AV285">
        <v>19.22</v>
      </c>
      <c r="AW285">
        <v>19.52</v>
      </c>
      <c r="AX285">
        <v>18.739999999999998</v>
      </c>
      <c r="AY285">
        <v>19.13</v>
      </c>
      <c r="AZ285">
        <v>18.989999999999998</v>
      </c>
      <c r="BA285">
        <v>18.98</v>
      </c>
      <c r="BB285">
        <v>19.5</v>
      </c>
      <c r="BC285">
        <v>19.48</v>
      </c>
      <c r="BD285">
        <v>18.98</v>
      </c>
      <c r="BE285">
        <v>18.62</v>
      </c>
      <c r="BF285">
        <v>18.86</v>
      </c>
      <c r="BG285">
        <v>19.440000000000001</v>
      </c>
      <c r="BH285">
        <v>19.61</v>
      </c>
      <c r="BI285">
        <v>19.37</v>
      </c>
      <c r="BJ285">
        <v>18.809999999999999</v>
      </c>
      <c r="BK285">
        <v>19.09</v>
      </c>
      <c r="BL285">
        <v>18.95</v>
      </c>
      <c r="BM285">
        <v>19.8</v>
      </c>
    </row>
    <row r="286" spans="1:65" x14ac:dyDescent="0.25">
      <c r="A286">
        <v>6</v>
      </c>
      <c r="B286">
        <v>6.05</v>
      </c>
      <c r="C286">
        <v>5.9050000000000002</v>
      </c>
      <c r="D286">
        <v>5.92</v>
      </c>
      <c r="E286">
        <v>5.89</v>
      </c>
      <c r="F286">
        <v>5.63</v>
      </c>
      <c r="G286">
        <v>5.83</v>
      </c>
      <c r="H286">
        <v>5.9</v>
      </c>
      <c r="I286">
        <v>6.17</v>
      </c>
      <c r="J286">
        <v>6.1</v>
      </c>
      <c r="K286">
        <v>6.1</v>
      </c>
      <c r="L286">
        <v>5.93</v>
      </c>
      <c r="M286">
        <v>6.13</v>
      </c>
      <c r="N286">
        <v>6.47</v>
      </c>
      <c r="O286">
        <v>6.8</v>
      </c>
      <c r="P286">
        <v>6.39</v>
      </c>
      <c r="Q286">
        <v>6.31</v>
      </c>
      <c r="R286">
        <v>6.7</v>
      </c>
      <c r="S286">
        <v>6.62</v>
      </c>
      <c r="T286">
        <v>6.71</v>
      </c>
      <c r="U286">
        <v>7.75</v>
      </c>
      <c r="V286">
        <v>7.68</v>
      </c>
      <c r="W286">
        <v>8.57</v>
      </c>
      <c r="X286">
        <v>8.5399999999999991</v>
      </c>
      <c r="Y286">
        <v>8.23</v>
      </c>
      <c r="Z286">
        <v>9.1300000000000008</v>
      </c>
      <c r="AA286">
        <v>9.5399999999999991</v>
      </c>
      <c r="AB286">
        <v>9.73</v>
      </c>
      <c r="AC286">
        <v>9.98</v>
      </c>
      <c r="AD286">
        <v>10</v>
      </c>
      <c r="AE286">
        <v>10.52</v>
      </c>
      <c r="AF286">
        <v>10.7</v>
      </c>
      <c r="AG286">
        <v>9.6649999999999991</v>
      </c>
      <c r="AH286">
        <v>9.75</v>
      </c>
      <c r="AI286">
        <v>8.75</v>
      </c>
      <c r="AJ286">
        <v>9.06</v>
      </c>
      <c r="AK286">
        <v>9.94</v>
      </c>
      <c r="AL286">
        <v>9.7799999999999994</v>
      </c>
      <c r="AM286">
        <v>10.27</v>
      </c>
      <c r="AN286">
        <v>10.16</v>
      </c>
      <c r="AO286">
        <v>10.16</v>
      </c>
      <c r="AP286">
        <v>10.48</v>
      </c>
      <c r="AQ286">
        <v>10.54</v>
      </c>
      <c r="AR286">
        <v>10.24</v>
      </c>
      <c r="AS286">
        <v>10.56</v>
      </c>
      <c r="AT286">
        <v>9.6</v>
      </c>
      <c r="AU286">
        <v>9.14</v>
      </c>
      <c r="AV286">
        <v>8.27</v>
      </c>
      <c r="AW286">
        <v>8.48</v>
      </c>
      <c r="AX286">
        <v>8.3800000000000008</v>
      </c>
      <c r="AY286">
        <v>8.2799999999999994</v>
      </c>
      <c r="AZ286">
        <v>7.85</v>
      </c>
      <c r="BA286">
        <v>8.0299999999999994</v>
      </c>
      <c r="BB286">
        <v>8.51</v>
      </c>
      <c r="BC286">
        <v>8.17</v>
      </c>
      <c r="BD286">
        <v>8.6999999999999993</v>
      </c>
      <c r="BE286">
        <v>8.56</v>
      </c>
      <c r="BF286">
        <v>8.4</v>
      </c>
      <c r="BG286">
        <v>8.3800000000000008</v>
      </c>
      <c r="BH286">
        <v>8.1</v>
      </c>
      <c r="BI286">
        <v>8.1</v>
      </c>
      <c r="BJ286">
        <v>6.85</v>
      </c>
      <c r="BK286">
        <v>5.05</v>
      </c>
      <c r="BL286">
        <v>5.73</v>
      </c>
      <c r="BM286">
        <v>5.62</v>
      </c>
    </row>
    <row r="287" spans="1:65" x14ac:dyDescent="0.25">
      <c r="A287">
        <v>16.329999999999998</v>
      </c>
      <c r="B287">
        <v>14.31</v>
      </c>
      <c r="C287">
        <v>13.94</v>
      </c>
      <c r="D287">
        <v>14.7</v>
      </c>
      <c r="E287">
        <v>14.36</v>
      </c>
      <c r="F287">
        <v>14.57</v>
      </c>
      <c r="G287">
        <v>15.2</v>
      </c>
      <c r="H287">
        <v>15.1</v>
      </c>
      <c r="I287">
        <v>15</v>
      </c>
      <c r="J287">
        <v>16.18</v>
      </c>
      <c r="K287">
        <v>16.14</v>
      </c>
      <c r="L287">
        <v>16.100000000000001</v>
      </c>
      <c r="M287">
        <v>16.850000000000001</v>
      </c>
      <c r="N287">
        <v>17.2</v>
      </c>
      <c r="O287">
        <v>17.25</v>
      </c>
      <c r="P287">
        <v>17.739999999999998</v>
      </c>
      <c r="Q287">
        <v>17.5</v>
      </c>
      <c r="R287">
        <v>17.59</v>
      </c>
      <c r="S287">
        <v>17.350000000000001</v>
      </c>
      <c r="T287">
        <v>17.95</v>
      </c>
      <c r="U287">
        <v>17.16</v>
      </c>
      <c r="V287">
        <v>17.399999999999999</v>
      </c>
      <c r="W287">
        <v>17.600000000000001</v>
      </c>
      <c r="X287">
        <v>16.45</v>
      </c>
      <c r="Y287">
        <v>15.96</v>
      </c>
      <c r="Z287">
        <v>16.73</v>
      </c>
      <c r="AA287">
        <v>16.649999999999999</v>
      </c>
      <c r="AB287">
        <v>16.399999999999999</v>
      </c>
      <c r="AC287">
        <v>16.21</v>
      </c>
      <c r="AD287">
        <v>16.37</v>
      </c>
      <c r="AE287">
        <v>16.59</v>
      </c>
      <c r="AF287">
        <v>16.420000000000002</v>
      </c>
      <c r="AG287">
        <v>16.36</v>
      </c>
      <c r="AH287">
        <v>16.46</v>
      </c>
      <c r="AI287">
        <v>17.2</v>
      </c>
      <c r="AJ287">
        <v>16.489999999999998</v>
      </c>
      <c r="AK287">
        <v>16.32</v>
      </c>
      <c r="AL287">
        <v>16.149999999999999</v>
      </c>
      <c r="AM287">
        <v>15.7</v>
      </c>
      <c r="AN287">
        <v>16</v>
      </c>
      <c r="AO287">
        <v>16.32</v>
      </c>
      <c r="AP287">
        <v>16.25</v>
      </c>
      <c r="AQ287">
        <v>16.12</v>
      </c>
      <c r="AR287">
        <v>15.93</v>
      </c>
      <c r="AS287">
        <v>15.93</v>
      </c>
      <c r="AT287">
        <v>14.96</v>
      </c>
      <c r="AU287">
        <v>13.99</v>
      </c>
      <c r="AV287">
        <v>14.15</v>
      </c>
      <c r="AW287">
        <v>14.33</v>
      </c>
      <c r="AX287">
        <v>14.05</v>
      </c>
      <c r="AY287">
        <v>13.21</v>
      </c>
      <c r="AZ287">
        <v>13.95</v>
      </c>
      <c r="BA287">
        <v>13.92</v>
      </c>
      <c r="BB287">
        <v>13.92</v>
      </c>
      <c r="BC287">
        <v>13.5</v>
      </c>
      <c r="BD287">
        <v>13.81</v>
      </c>
      <c r="BE287">
        <v>13.79</v>
      </c>
      <c r="BF287">
        <v>13.24</v>
      </c>
      <c r="BG287">
        <v>13.14</v>
      </c>
      <c r="BH287">
        <v>12.66</v>
      </c>
      <c r="BI287">
        <v>12.95</v>
      </c>
      <c r="BJ287">
        <v>12.51</v>
      </c>
      <c r="BK287">
        <v>13.02</v>
      </c>
      <c r="BL287">
        <v>12.96</v>
      </c>
      <c r="BM287">
        <v>13.2</v>
      </c>
    </row>
    <row r="288" spans="1:65" x14ac:dyDescent="0.25">
      <c r="A288">
        <v>0.50500999999999996</v>
      </c>
      <c r="B288">
        <v>0.45</v>
      </c>
      <c r="C288">
        <v>0.42699999999999999</v>
      </c>
      <c r="D288">
        <v>0.42930000000000001</v>
      </c>
      <c r="E288">
        <v>0.42499999999999999</v>
      </c>
      <c r="F288">
        <v>0.4355</v>
      </c>
      <c r="G288">
        <v>0.42959999999999998</v>
      </c>
      <c r="H288">
        <v>0.42570000000000002</v>
      </c>
      <c r="I288">
        <v>0.44109999999999999</v>
      </c>
      <c r="J288">
        <v>0.44600000000000001</v>
      </c>
      <c r="K288">
        <v>0.432</v>
      </c>
      <c r="L288">
        <v>0.4385</v>
      </c>
      <c r="M288">
        <v>0.42249999999999999</v>
      </c>
      <c r="N288">
        <v>0.44101400000000002</v>
      </c>
      <c r="O288">
        <v>0.44019999999999998</v>
      </c>
      <c r="P288">
        <v>0.47499999999999998</v>
      </c>
      <c r="Q288">
        <v>0.43501000000000001</v>
      </c>
      <c r="R288">
        <v>0.4355</v>
      </c>
      <c r="S288">
        <v>0.41499999999999998</v>
      </c>
      <c r="T288">
        <v>0.41499999999999998</v>
      </c>
      <c r="U288">
        <v>0.40300000000000002</v>
      </c>
      <c r="V288">
        <v>0.3947</v>
      </c>
      <c r="W288">
        <v>0.39989999999999998</v>
      </c>
      <c r="X288">
        <v>0.40010000000000001</v>
      </c>
      <c r="Y288">
        <v>0.39989999999999998</v>
      </c>
      <c r="Z288">
        <v>0.42849999999999999</v>
      </c>
      <c r="AA288">
        <v>0.41889999999999999</v>
      </c>
      <c r="AB288">
        <v>0.40489999999999998</v>
      </c>
      <c r="AC288">
        <v>0.39129999999999998</v>
      </c>
      <c r="AD288">
        <v>0.4</v>
      </c>
      <c r="AE288">
        <v>0.39800000000000002</v>
      </c>
      <c r="AF288">
        <v>0.38500000000000001</v>
      </c>
      <c r="AG288">
        <v>0.38340000000000002</v>
      </c>
      <c r="AH288">
        <v>0.38500000000000001</v>
      </c>
      <c r="AI288">
        <v>0.40300000000000002</v>
      </c>
      <c r="AJ288">
        <v>0.41160000000000002</v>
      </c>
      <c r="AK288">
        <v>0.42</v>
      </c>
      <c r="AL288">
        <v>0.39500000000000002</v>
      </c>
      <c r="AM288">
        <v>0.4</v>
      </c>
      <c r="AN288">
        <v>0.40050000000000002</v>
      </c>
      <c r="AO288">
        <v>0.4</v>
      </c>
      <c r="AP288">
        <v>0.3952</v>
      </c>
      <c r="AQ288">
        <v>0.40200000000000002</v>
      </c>
      <c r="AR288">
        <v>0.39600000000000002</v>
      </c>
      <c r="AS288">
        <v>0.39510000000000001</v>
      </c>
      <c r="AT288">
        <v>0.38840000000000002</v>
      </c>
      <c r="AU288">
        <v>0.375</v>
      </c>
      <c r="AV288">
        <v>0.3775</v>
      </c>
      <c r="AW288">
        <v>0.36</v>
      </c>
      <c r="AX288">
        <v>0.32</v>
      </c>
      <c r="AY288">
        <v>0.32790000000000002</v>
      </c>
      <c r="AZ288">
        <v>0.33</v>
      </c>
      <c r="BA288">
        <v>0.31259999999999999</v>
      </c>
      <c r="BB288">
        <v>0.33</v>
      </c>
      <c r="BC288">
        <v>0.3397</v>
      </c>
      <c r="BD288">
        <v>0.32979999999999998</v>
      </c>
      <c r="BE288">
        <v>0.32</v>
      </c>
      <c r="BF288">
        <v>0.31</v>
      </c>
      <c r="BG288">
        <v>0.29599999999999999</v>
      </c>
      <c r="BH288">
        <v>0.28999999999999998</v>
      </c>
      <c r="BI288">
        <v>0.28129999999999999</v>
      </c>
      <c r="BJ288">
        <v>0.27979999999999999</v>
      </c>
      <c r="BK288">
        <v>0.25950000000000001</v>
      </c>
      <c r="BL288">
        <v>0.25969999999999999</v>
      </c>
      <c r="BM288">
        <v>0.26989999999999997</v>
      </c>
    </row>
    <row r="289" spans="1:65" x14ac:dyDescent="0.25">
      <c r="A289">
        <v>16.649999999999999</v>
      </c>
      <c r="B289">
        <v>15.93</v>
      </c>
      <c r="C289">
        <v>15.78</v>
      </c>
      <c r="D289">
        <v>16.02</v>
      </c>
      <c r="E289">
        <v>16.2</v>
      </c>
      <c r="F289">
        <v>15.84</v>
      </c>
      <c r="G289">
        <v>16.010000000000002</v>
      </c>
      <c r="H289">
        <v>16.010000000000002</v>
      </c>
      <c r="I289">
        <v>15.920500000000001</v>
      </c>
      <c r="J289">
        <v>16</v>
      </c>
      <c r="K289">
        <v>16.12</v>
      </c>
      <c r="L289">
        <v>15.43</v>
      </c>
      <c r="M289">
        <v>16.260000000000002</v>
      </c>
      <c r="N289">
        <v>16.5</v>
      </c>
      <c r="O289">
        <v>16.2</v>
      </c>
      <c r="P289">
        <v>16.2758</v>
      </c>
      <c r="Q289">
        <v>16.64</v>
      </c>
      <c r="R289">
        <v>16.73</v>
      </c>
      <c r="S289">
        <v>16.59</v>
      </c>
      <c r="T289">
        <v>16.809999999999999</v>
      </c>
      <c r="U289">
        <v>16.53</v>
      </c>
      <c r="V289">
        <v>16.52</v>
      </c>
      <c r="W289">
        <v>16.440000000000001</v>
      </c>
      <c r="X289">
        <v>16.600000000000001</v>
      </c>
      <c r="Y289">
        <v>16.75</v>
      </c>
      <c r="Z289">
        <v>17.28</v>
      </c>
      <c r="AA289">
        <v>18.850000000000001</v>
      </c>
      <c r="AB289">
        <v>19.79</v>
      </c>
      <c r="AC289">
        <v>21</v>
      </c>
      <c r="AD289">
        <v>17.91</v>
      </c>
      <c r="AE289">
        <v>17.829999999999998</v>
      </c>
      <c r="AF289">
        <v>16.670000000000002</v>
      </c>
      <c r="AG289">
        <v>15.73</v>
      </c>
      <c r="AH289">
        <v>15.94</v>
      </c>
      <c r="AI289">
        <v>16.52</v>
      </c>
      <c r="AJ289">
        <v>17</v>
      </c>
      <c r="AK289">
        <v>16.88</v>
      </c>
      <c r="AL289">
        <v>17.649999999999999</v>
      </c>
      <c r="AM289">
        <v>18.059999999999999</v>
      </c>
      <c r="AN289">
        <v>17.875</v>
      </c>
      <c r="AO289">
        <v>17.93</v>
      </c>
      <c r="AP289">
        <v>17.579999999999998</v>
      </c>
      <c r="AQ289">
        <v>17.010000000000002</v>
      </c>
      <c r="AR289">
        <v>17.869700000000002</v>
      </c>
      <c r="AS289">
        <v>16.399999999999999</v>
      </c>
      <c r="AT289">
        <v>16.25</v>
      </c>
      <c r="AU289">
        <v>15.8</v>
      </c>
      <c r="AV289">
        <v>15.51</v>
      </c>
      <c r="AW289">
        <v>15.17</v>
      </c>
      <c r="AX289">
        <v>15.03</v>
      </c>
      <c r="AY289">
        <v>15.5</v>
      </c>
      <c r="AZ289">
        <v>16.14</v>
      </c>
      <c r="BA289">
        <v>20</v>
      </c>
      <c r="BB289">
        <v>24.73</v>
      </c>
      <c r="BC289">
        <v>21.41</v>
      </c>
      <c r="BD289">
        <v>20.66</v>
      </c>
      <c r="BE289">
        <v>22.69</v>
      </c>
      <c r="BF289">
        <v>21.12</v>
      </c>
      <c r="BG289">
        <v>21.21</v>
      </c>
      <c r="BH289">
        <v>20.329999999999998</v>
      </c>
      <c r="BI289">
        <v>19.86</v>
      </c>
      <c r="BJ289">
        <v>19.309999999999999</v>
      </c>
      <c r="BK289">
        <v>18.760000000000002</v>
      </c>
      <c r="BL289">
        <v>19.72</v>
      </c>
      <c r="BM289">
        <v>20.61</v>
      </c>
    </row>
    <row r="290" spans="1:65" x14ac:dyDescent="0.25">
      <c r="A290">
        <v>31.86</v>
      </c>
      <c r="B290">
        <v>35.18</v>
      </c>
      <c r="C290">
        <v>33.869999999999997</v>
      </c>
      <c r="D290">
        <v>34.19</v>
      </c>
      <c r="E290">
        <v>38.99</v>
      </c>
      <c r="F290">
        <v>35.549999999999997</v>
      </c>
      <c r="G290">
        <v>36.6</v>
      </c>
      <c r="H290">
        <v>34.93</v>
      </c>
      <c r="I290">
        <v>35.96</v>
      </c>
      <c r="J290">
        <v>37.36</v>
      </c>
      <c r="K290">
        <v>35.1</v>
      </c>
      <c r="L290">
        <v>35.74</v>
      </c>
      <c r="M290">
        <v>35.89</v>
      </c>
      <c r="N290">
        <v>34.69</v>
      </c>
      <c r="O290">
        <v>35.35</v>
      </c>
      <c r="P290">
        <v>34</v>
      </c>
      <c r="Q290">
        <v>34.11</v>
      </c>
      <c r="R290">
        <v>32.630000000000003</v>
      </c>
      <c r="S290">
        <v>33.119999999999997</v>
      </c>
      <c r="T290">
        <v>24.73</v>
      </c>
      <c r="U290">
        <v>25.23</v>
      </c>
      <c r="V290">
        <v>25.59</v>
      </c>
      <c r="W290">
        <v>26.41</v>
      </c>
      <c r="X290">
        <v>26.44</v>
      </c>
      <c r="Y290">
        <v>27.15</v>
      </c>
      <c r="Z290">
        <v>27.23</v>
      </c>
      <c r="AA290">
        <v>26.17</v>
      </c>
      <c r="AB290">
        <v>24.92</v>
      </c>
      <c r="AC290">
        <v>25</v>
      </c>
      <c r="AD290">
        <v>24.87</v>
      </c>
      <c r="AE290">
        <v>24.38</v>
      </c>
      <c r="AF290">
        <v>24.16</v>
      </c>
      <c r="AG290">
        <v>24.85</v>
      </c>
      <c r="AH290">
        <v>26.5</v>
      </c>
      <c r="AI290">
        <v>27.05</v>
      </c>
      <c r="AJ290">
        <v>28.92</v>
      </c>
      <c r="AK290">
        <v>27.98</v>
      </c>
      <c r="AL290">
        <v>33.08</v>
      </c>
      <c r="AM290">
        <v>37.18</v>
      </c>
      <c r="AN290">
        <v>33.99</v>
      </c>
      <c r="AO290">
        <v>35.29</v>
      </c>
      <c r="AP290">
        <v>35.020000000000003</v>
      </c>
      <c r="AQ290">
        <v>33.68</v>
      </c>
      <c r="AR290">
        <v>31.16</v>
      </c>
      <c r="AS290">
        <v>31.87</v>
      </c>
      <c r="AT290">
        <v>30.51</v>
      </c>
      <c r="AU290">
        <v>31.85</v>
      </c>
      <c r="AV290">
        <v>28.5</v>
      </c>
      <c r="AW290">
        <v>29.91</v>
      </c>
      <c r="AX290">
        <v>27.03</v>
      </c>
      <c r="AY290">
        <v>25.76</v>
      </c>
      <c r="AZ290">
        <v>23.31</v>
      </c>
      <c r="BA290">
        <v>22.85</v>
      </c>
      <c r="BB290">
        <v>24.84</v>
      </c>
      <c r="BC290">
        <v>23.77</v>
      </c>
      <c r="BD290">
        <v>22.81</v>
      </c>
      <c r="BE290">
        <v>23.55</v>
      </c>
      <c r="BF290">
        <v>22.09</v>
      </c>
      <c r="BG290">
        <v>21.92</v>
      </c>
      <c r="BH290">
        <v>21.45</v>
      </c>
      <c r="BI290">
        <v>22.26</v>
      </c>
      <c r="BJ290">
        <v>22.75</v>
      </c>
      <c r="BK290">
        <v>23.88</v>
      </c>
      <c r="BL290">
        <v>24.12</v>
      </c>
      <c r="BM290">
        <v>22.32</v>
      </c>
    </row>
    <row r="291" spans="1:65" x14ac:dyDescent="0.25">
      <c r="A291">
        <v>6.2</v>
      </c>
      <c r="B291">
        <v>6.15</v>
      </c>
      <c r="C291">
        <v>6.11</v>
      </c>
      <c r="D291">
        <v>6.15</v>
      </c>
      <c r="E291">
        <v>6.12</v>
      </c>
      <c r="F291">
        <v>6.1</v>
      </c>
      <c r="G291">
        <v>6.12</v>
      </c>
      <c r="H291">
        <v>6.06</v>
      </c>
      <c r="I291">
        <v>6.12</v>
      </c>
      <c r="J291">
        <v>6.1</v>
      </c>
      <c r="K291">
        <v>6.11</v>
      </c>
      <c r="L291">
        <v>6.14</v>
      </c>
      <c r="M291">
        <v>6.13</v>
      </c>
      <c r="N291">
        <v>6.07</v>
      </c>
      <c r="O291">
        <v>6.1</v>
      </c>
      <c r="P291">
        <v>6.13</v>
      </c>
      <c r="Q291">
        <v>6.08</v>
      </c>
      <c r="R291">
        <v>6.08</v>
      </c>
      <c r="S291">
        <v>6.08</v>
      </c>
      <c r="T291">
        <v>6.12</v>
      </c>
      <c r="U291">
        <v>6.14</v>
      </c>
      <c r="V291">
        <v>6.05</v>
      </c>
      <c r="W291">
        <v>6.13</v>
      </c>
      <c r="X291">
        <v>6.12</v>
      </c>
      <c r="Y291">
        <v>6.13</v>
      </c>
      <c r="Z291">
        <v>6.21</v>
      </c>
      <c r="AA291">
        <v>6.12</v>
      </c>
      <c r="AB291">
        <v>6.19</v>
      </c>
      <c r="AC291">
        <v>6.17</v>
      </c>
      <c r="AD291">
        <v>6.18</v>
      </c>
      <c r="AE291">
        <v>6.21</v>
      </c>
      <c r="AF291">
        <v>6.23</v>
      </c>
      <c r="AG291">
        <v>6.25</v>
      </c>
      <c r="AH291">
        <v>6.23</v>
      </c>
      <c r="AI291">
        <v>6.15</v>
      </c>
      <c r="AJ291">
        <v>6.21</v>
      </c>
      <c r="AK291">
        <v>6.2</v>
      </c>
      <c r="AL291">
        <v>6.15</v>
      </c>
      <c r="AM291">
        <v>6.14</v>
      </c>
      <c r="AN291">
        <v>6</v>
      </c>
      <c r="AO291">
        <v>6</v>
      </c>
      <c r="AP291">
        <v>6.09</v>
      </c>
      <c r="AQ291">
        <v>6.08</v>
      </c>
      <c r="AR291">
        <v>6.04</v>
      </c>
      <c r="AS291">
        <v>5.99</v>
      </c>
      <c r="AT291">
        <v>5.86</v>
      </c>
      <c r="AU291">
        <v>5.8</v>
      </c>
      <c r="AV291">
        <v>5.92</v>
      </c>
      <c r="AW291">
        <v>5.85</v>
      </c>
      <c r="AX291">
        <v>5.83</v>
      </c>
      <c r="AY291">
        <v>5.62</v>
      </c>
      <c r="AZ291">
        <v>5.46</v>
      </c>
      <c r="BA291">
        <v>5.6</v>
      </c>
      <c r="BB291">
        <v>5.8</v>
      </c>
      <c r="BC291">
        <v>5.83</v>
      </c>
      <c r="BD291">
        <v>5.8</v>
      </c>
      <c r="BE291">
        <v>5.85</v>
      </c>
      <c r="BF291">
        <v>5.77</v>
      </c>
      <c r="BG291">
        <v>5.58</v>
      </c>
      <c r="BH291">
        <v>5.72</v>
      </c>
      <c r="BI291">
        <v>5.85</v>
      </c>
      <c r="BJ291">
        <v>5.71</v>
      </c>
      <c r="BK291">
        <v>5.66</v>
      </c>
      <c r="BL291">
        <v>5.77</v>
      </c>
      <c r="BM291">
        <v>5.87</v>
      </c>
    </row>
    <row r="292" spans="1:65" x14ac:dyDescent="0.25">
      <c r="A292">
        <v>3.55</v>
      </c>
      <c r="B292">
        <v>3.69</v>
      </c>
      <c r="C292">
        <v>3.7</v>
      </c>
      <c r="D292">
        <v>3.77</v>
      </c>
      <c r="E292">
        <v>3.75</v>
      </c>
      <c r="F292">
        <v>3.95</v>
      </c>
      <c r="G292">
        <v>3.77</v>
      </c>
      <c r="H292">
        <v>3.9</v>
      </c>
      <c r="I292">
        <v>3.8</v>
      </c>
      <c r="J292">
        <v>3.8632</v>
      </c>
      <c r="K292">
        <v>3.76</v>
      </c>
      <c r="L292">
        <v>3.87</v>
      </c>
      <c r="M292">
        <v>4</v>
      </c>
      <c r="N292">
        <v>3.87</v>
      </c>
      <c r="O292">
        <v>4.13</v>
      </c>
      <c r="P292">
        <v>4.41</v>
      </c>
      <c r="Q292">
        <v>4.42</v>
      </c>
      <c r="R292">
        <v>4.4000000000000004</v>
      </c>
      <c r="S292">
        <v>4.3499999999999996</v>
      </c>
      <c r="T292">
        <v>4.4000000000000004</v>
      </c>
      <c r="U292">
        <v>4.34</v>
      </c>
      <c r="V292">
        <v>4.4000000000000004</v>
      </c>
      <c r="W292">
        <v>4.33</v>
      </c>
      <c r="X292">
        <v>4.28</v>
      </c>
      <c r="Y292">
        <v>4.05</v>
      </c>
      <c r="Z292">
        <v>3.93</v>
      </c>
      <c r="AA292">
        <v>4.1268000000000002</v>
      </c>
      <c r="AB292">
        <v>4.08</v>
      </c>
      <c r="AC292">
        <v>4.4000000000000004</v>
      </c>
      <c r="AD292">
        <v>4.1100000000000003</v>
      </c>
      <c r="AE292">
        <v>4.0599999999999996</v>
      </c>
      <c r="AF292">
        <v>4.1500000000000004</v>
      </c>
      <c r="AG292">
        <v>4.0599999999999996</v>
      </c>
      <c r="AH292">
        <v>4.4000000000000004</v>
      </c>
      <c r="AI292">
        <v>4.25</v>
      </c>
      <c r="AJ292">
        <v>4.38</v>
      </c>
      <c r="AK292">
        <v>3.92</v>
      </c>
      <c r="AL292">
        <v>4.0999999999999996</v>
      </c>
      <c r="AM292">
        <v>4.08</v>
      </c>
      <c r="AN292">
        <v>4.01</v>
      </c>
      <c r="AO292">
        <v>4.2</v>
      </c>
      <c r="AP292">
        <v>3.7</v>
      </c>
      <c r="AQ292">
        <v>3.75</v>
      </c>
      <c r="AR292">
        <v>3.73</v>
      </c>
      <c r="AS292">
        <v>3.6</v>
      </c>
      <c r="AT292">
        <v>3.62</v>
      </c>
      <c r="AU292">
        <v>3.69</v>
      </c>
      <c r="AV292">
        <v>3.72</v>
      </c>
      <c r="AW292">
        <v>3.94</v>
      </c>
      <c r="AX292">
        <v>3.55</v>
      </c>
      <c r="AY292">
        <v>3.89</v>
      </c>
      <c r="AZ292">
        <v>3.8372999999999999</v>
      </c>
      <c r="BA292">
        <v>3.6</v>
      </c>
      <c r="BB292">
        <v>3.6</v>
      </c>
      <c r="BC292">
        <v>3.6</v>
      </c>
      <c r="BD292">
        <v>3.65</v>
      </c>
      <c r="BE292">
        <v>3.59</v>
      </c>
      <c r="BF292">
        <v>3.65</v>
      </c>
      <c r="BG292">
        <v>3.5</v>
      </c>
      <c r="BH292">
        <v>3.61</v>
      </c>
      <c r="BI292">
        <v>3.35</v>
      </c>
      <c r="BJ292">
        <v>3.23</v>
      </c>
      <c r="BK292">
        <v>3.4</v>
      </c>
      <c r="BL292">
        <v>3.17</v>
      </c>
      <c r="BM292">
        <v>3</v>
      </c>
    </row>
    <row r="293" spans="1:65" x14ac:dyDescent="0.25">
      <c r="A293">
        <v>4.6500000000000004</v>
      </c>
      <c r="B293">
        <v>4.83</v>
      </c>
      <c r="C293">
        <v>4.71</v>
      </c>
      <c r="D293">
        <v>4.5</v>
      </c>
      <c r="E293">
        <v>4.9800000000000004</v>
      </c>
      <c r="F293">
        <v>5</v>
      </c>
      <c r="G293">
        <v>4.95</v>
      </c>
      <c r="H293">
        <v>4.6500000000000004</v>
      </c>
      <c r="I293">
        <v>4.63</v>
      </c>
      <c r="J293">
        <v>4.62</v>
      </c>
      <c r="K293">
        <v>4.47</v>
      </c>
      <c r="L293">
        <v>4.37</v>
      </c>
      <c r="M293">
        <v>4.46</v>
      </c>
      <c r="N293">
        <v>4.3899999999999997</v>
      </c>
      <c r="O293">
        <v>4.21</v>
      </c>
      <c r="P293">
        <v>4.46</v>
      </c>
      <c r="Q293">
        <v>4.38</v>
      </c>
      <c r="R293">
        <v>4.46</v>
      </c>
      <c r="S293">
        <v>4.3600000000000003</v>
      </c>
      <c r="T293">
        <v>4.46</v>
      </c>
      <c r="U293">
        <v>4.4000000000000004</v>
      </c>
      <c r="V293">
        <v>4.49</v>
      </c>
      <c r="W293">
        <v>5.07</v>
      </c>
      <c r="X293">
        <v>5.44</v>
      </c>
      <c r="Y293">
        <v>5.42</v>
      </c>
      <c r="Z293">
        <v>5.17</v>
      </c>
      <c r="AA293">
        <v>4.8899999999999997</v>
      </c>
      <c r="AB293">
        <v>4.93</v>
      </c>
      <c r="AC293">
        <v>4.99</v>
      </c>
      <c r="AD293">
        <v>5</v>
      </c>
      <c r="AE293">
        <v>4.8</v>
      </c>
      <c r="AF293">
        <v>4.8499999999999996</v>
      </c>
      <c r="AG293">
        <v>4.66</v>
      </c>
      <c r="AH293">
        <v>4.5199999999999996</v>
      </c>
      <c r="AI293">
        <v>4.75</v>
      </c>
      <c r="AJ293">
        <v>4.78</v>
      </c>
      <c r="AK293">
        <v>3.51</v>
      </c>
      <c r="AL293">
        <v>4.05</v>
      </c>
      <c r="AM293">
        <v>3.96</v>
      </c>
      <c r="AN293">
        <v>4.1500000000000004</v>
      </c>
      <c r="AO293">
        <v>4.07</v>
      </c>
      <c r="AP293">
        <v>3.92</v>
      </c>
      <c r="AQ293">
        <v>3.78</v>
      </c>
      <c r="AR293">
        <v>3.69</v>
      </c>
      <c r="AS293">
        <v>3.79</v>
      </c>
      <c r="AT293">
        <v>3.63</v>
      </c>
      <c r="AU293">
        <v>3.45</v>
      </c>
      <c r="AV293">
        <v>3.25</v>
      </c>
      <c r="AW293">
        <v>2.84</v>
      </c>
      <c r="AX293">
        <v>2.77</v>
      </c>
      <c r="AY293">
        <v>2.8</v>
      </c>
      <c r="AZ293">
        <v>2.83</v>
      </c>
      <c r="BA293">
        <v>2.86</v>
      </c>
      <c r="BB293">
        <v>3.07</v>
      </c>
      <c r="BC293">
        <v>3.08</v>
      </c>
      <c r="BD293">
        <v>2.98</v>
      </c>
      <c r="BE293">
        <v>2.77</v>
      </c>
      <c r="BF293">
        <v>2.66</v>
      </c>
      <c r="BG293">
        <v>2.66</v>
      </c>
      <c r="BH293">
        <v>2.82</v>
      </c>
      <c r="BI293">
        <v>2.85</v>
      </c>
      <c r="BJ293">
        <v>2.94</v>
      </c>
      <c r="BK293">
        <v>2.91</v>
      </c>
      <c r="BL293">
        <v>2.93</v>
      </c>
      <c r="BM293">
        <v>2.96</v>
      </c>
    </row>
    <row r="294" spans="1:65" x14ac:dyDescent="0.25">
      <c r="A294">
        <v>9</v>
      </c>
      <c r="B294">
        <v>8.9700000000000006</v>
      </c>
      <c r="C294">
        <v>9.36</v>
      </c>
      <c r="D294">
        <v>9.23</v>
      </c>
      <c r="E294">
        <v>9.34</v>
      </c>
      <c r="F294">
        <v>9.56</v>
      </c>
      <c r="G294">
        <v>9.35</v>
      </c>
      <c r="H294">
        <v>9.32</v>
      </c>
      <c r="I294">
        <v>9.26</v>
      </c>
      <c r="J294">
        <v>9.34</v>
      </c>
      <c r="K294">
        <v>9.25</v>
      </c>
      <c r="L294">
        <v>9.34</v>
      </c>
      <c r="M294">
        <v>9.33</v>
      </c>
      <c r="N294">
        <v>9.1999999999999993</v>
      </c>
      <c r="O294">
        <v>9.11</v>
      </c>
      <c r="P294">
        <v>8.99</v>
      </c>
      <c r="Q294">
        <v>8.84</v>
      </c>
      <c r="R294">
        <v>8.92</v>
      </c>
      <c r="S294">
        <v>8.9</v>
      </c>
      <c r="T294">
        <v>8.7899999999999991</v>
      </c>
      <c r="U294">
        <v>8.76</v>
      </c>
      <c r="V294">
        <v>8.73</v>
      </c>
      <c r="W294">
        <v>8.7100000000000009</v>
      </c>
      <c r="X294">
        <v>8.82</v>
      </c>
      <c r="Y294">
        <v>8.92</v>
      </c>
      <c r="Z294">
        <v>9.01</v>
      </c>
      <c r="AA294">
        <v>8.68</v>
      </c>
      <c r="AB294">
        <v>8.74</v>
      </c>
      <c r="AC294">
        <v>8.8699999999999992</v>
      </c>
      <c r="AD294">
        <v>8.83</v>
      </c>
      <c r="AE294">
        <v>8.6999999999999993</v>
      </c>
      <c r="AF294">
        <v>8.69</v>
      </c>
      <c r="AG294">
        <v>8.69</v>
      </c>
      <c r="AH294">
        <v>8.8699999999999992</v>
      </c>
      <c r="AI294">
        <v>9.01</v>
      </c>
      <c r="AJ294">
        <v>9.08</v>
      </c>
      <c r="AK294">
        <v>8.9700000000000006</v>
      </c>
      <c r="AL294">
        <v>8.82</v>
      </c>
      <c r="AM294">
        <v>8.7899999999999991</v>
      </c>
      <c r="AN294">
        <v>8.7100000000000009</v>
      </c>
      <c r="AO294">
        <v>8.92</v>
      </c>
      <c r="AP294">
        <v>8.9499999999999993</v>
      </c>
      <c r="AQ294">
        <v>8.91</v>
      </c>
      <c r="AR294">
        <v>8.89</v>
      </c>
      <c r="AS294">
        <v>8.9</v>
      </c>
      <c r="AT294">
        <v>8.92</v>
      </c>
      <c r="AU294">
        <v>8.83</v>
      </c>
      <c r="AV294">
        <v>8.92</v>
      </c>
      <c r="AW294">
        <v>8.9499999999999993</v>
      </c>
      <c r="AX294">
        <v>8.8800000000000008</v>
      </c>
      <c r="AY294">
        <v>8.64</v>
      </c>
      <c r="AZ294">
        <v>8.85</v>
      </c>
      <c r="BA294">
        <v>8.98</v>
      </c>
      <c r="BB294">
        <v>8.92</v>
      </c>
      <c r="BC294">
        <v>8.93</v>
      </c>
      <c r="BD294">
        <v>8.66</v>
      </c>
      <c r="BE294">
        <v>8.35</v>
      </c>
      <c r="BF294">
        <v>8.18</v>
      </c>
      <c r="BG294">
        <v>8.08</v>
      </c>
      <c r="BH294">
        <v>7.8</v>
      </c>
      <c r="BI294">
        <v>7.93</v>
      </c>
      <c r="BJ294">
        <v>7.78</v>
      </c>
      <c r="BK294">
        <v>7.59</v>
      </c>
      <c r="BL294">
        <v>7.79</v>
      </c>
      <c r="BM294">
        <v>7.9</v>
      </c>
    </row>
    <row r="295" spans="1:65" x14ac:dyDescent="0.25">
      <c r="A295">
        <v>13.28</v>
      </c>
      <c r="B295">
        <v>13.5</v>
      </c>
      <c r="C295">
        <v>13.46</v>
      </c>
      <c r="D295">
        <v>13.14</v>
      </c>
      <c r="E295">
        <v>13.19</v>
      </c>
      <c r="F295">
        <v>13.28</v>
      </c>
      <c r="G295">
        <v>13.02</v>
      </c>
      <c r="H295">
        <v>13.16</v>
      </c>
      <c r="I295">
        <v>13.95</v>
      </c>
      <c r="J295">
        <v>13.62</v>
      </c>
      <c r="K295">
        <v>13.15</v>
      </c>
      <c r="L295">
        <v>13.65</v>
      </c>
      <c r="M295">
        <v>13.56</v>
      </c>
      <c r="N295">
        <v>13.85</v>
      </c>
      <c r="O295">
        <v>13.86</v>
      </c>
      <c r="P295">
        <v>14.72</v>
      </c>
      <c r="Q295">
        <v>15.06</v>
      </c>
      <c r="R295">
        <v>14.39</v>
      </c>
      <c r="S295">
        <v>13.6</v>
      </c>
      <c r="T295">
        <v>13.59</v>
      </c>
      <c r="U295">
        <v>14.12</v>
      </c>
      <c r="V295">
        <v>16.190000000000001</v>
      </c>
      <c r="W295">
        <v>16.3</v>
      </c>
      <c r="X295">
        <v>17.2</v>
      </c>
      <c r="Y295">
        <v>17.05</v>
      </c>
      <c r="Z295">
        <v>17.079999999999998</v>
      </c>
      <c r="AA295">
        <v>17.47</v>
      </c>
      <c r="AB295">
        <v>17.420000000000002</v>
      </c>
      <c r="AC295">
        <v>17.54</v>
      </c>
      <c r="AD295">
        <v>16.96</v>
      </c>
      <c r="AE295">
        <v>16.850000000000001</v>
      </c>
      <c r="AF295">
        <v>15.81</v>
      </c>
      <c r="AG295">
        <v>14.32</v>
      </c>
      <c r="AH295">
        <v>14.41</v>
      </c>
      <c r="AI295">
        <v>13.93</v>
      </c>
      <c r="AJ295">
        <v>13.74</v>
      </c>
      <c r="AK295">
        <v>13.8</v>
      </c>
      <c r="AL295">
        <v>14.41</v>
      </c>
      <c r="AM295">
        <v>14.48</v>
      </c>
      <c r="AN295">
        <v>14.27</v>
      </c>
      <c r="AO295">
        <v>14</v>
      </c>
      <c r="AP295">
        <v>14</v>
      </c>
      <c r="AQ295">
        <v>14.28</v>
      </c>
      <c r="AR295">
        <v>14.17</v>
      </c>
      <c r="AS295">
        <v>14.17</v>
      </c>
      <c r="AT295">
        <v>13.39</v>
      </c>
      <c r="AU295">
        <v>13.32</v>
      </c>
      <c r="AV295">
        <v>13.23</v>
      </c>
      <c r="AW295">
        <v>13.11</v>
      </c>
      <c r="AX295">
        <v>12.87</v>
      </c>
      <c r="AY295">
        <v>12.34</v>
      </c>
      <c r="AZ295">
        <v>11.78</v>
      </c>
      <c r="BA295">
        <v>12.01</v>
      </c>
      <c r="BB295">
        <v>12.48</v>
      </c>
      <c r="BC295">
        <v>12.35</v>
      </c>
      <c r="BD295">
        <v>12.14</v>
      </c>
      <c r="BE295">
        <v>11.99</v>
      </c>
      <c r="BF295">
        <v>11.645</v>
      </c>
      <c r="BG295">
        <v>11.68</v>
      </c>
      <c r="BH295">
        <v>11.51</v>
      </c>
      <c r="BI295">
        <v>11.08</v>
      </c>
      <c r="BJ295">
        <v>10.77</v>
      </c>
      <c r="BK295">
        <v>10.34</v>
      </c>
      <c r="BL295">
        <v>10.07</v>
      </c>
      <c r="BM295">
        <v>10.029999999999999</v>
      </c>
    </row>
    <row r="296" spans="1:65" x14ac:dyDescent="0.25">
      <c r="A296">
        <v>19.7</v>
      </c>
      <c r="B296">
        <v>19.489999999999998</v>
      </c>
      <c r="C296">
        <v>18.850000000000001</v>
      </c>
      <c r="D296">
        <v>18.72</v>
      </c>
      <c r="E296">
        <v>19.23</v>
      </c>
      <c r="F296">
        <v>18.84</v>
      </c>
      <c r="G296">
        <v>19.27</v>
      </c>
      <c r="H296">
        <v>19.03</v>
      </c>
      <c r="I296">
        <v>18.32</v>
      </c>
      <c r="J296">
        <v>18.97</v>
      </c>
      <c r="K296">
        <v>18.739999999999998</v>
      </c>
      <c r="L296">
        <v>19.75</v>
      </c>
      <c r="M296">
        <v>19.03</v>
      </c>
      <c r="N296">
        <v>18.95</v>
      </c>
      <c r="O296">
        <v>19.46</v>
      </c>
      <c r="P296">
        <v>20.39</v>
      </c>
      <c r="Q296">
        <v>20.22</v>
      </c>
      <c r="R296">
        <v>20.399999999999999</v>
      </c>
      <c r="S296">
        <v>20.13</v>
      </c>
      <c r="T296">
        <v>20.38</v>
      </c>
      <c r="U296">
        <v>20.73</v>
      </c>
      <c r="V296">
        <v>19.45</v>
      </c>
      <c r="W296">
        <v>19.190000000000001</v>
      </c>
      <c r="X296">
        <v>18.350000000000001</v>
      </c>
      <c r="Y296">
        <v>18.559999999999999</v>
      </c>
      <c r="Z296">
        <v>18.28</v>
      </c>
      <c r="AA296">
        <v>18.63</v>
      </c>
      <c r="AB296">
        <v>19.100000000000001</v>
      </c>
      <c r="AC296">
        <v>18.72</v>
      </c>
      <c r="AD296">
        <v>18.63</v>
      </c>
      <c r="AE296">
        <v>18.760000000000002</v>
      </c>
      <c r="AF296">
        <v>19.13</v>
      </c>
      <c r="AG296">
        <v>18.89</v>
      </c>
      <c r="AH296">
        <v>19.29</v>
      </c>
      <c r="AI296">
        <v>19.510000000000002</v>
      </c>
      <c r="AJ296">
        <v>20.37</v>
      </c>
      <c r="AK296">
        <v>21.01</v>
      </c>
      <c r="AL296">
        <v>19.489999999999998</v>
      </c>
      <c r="AM296">
        <v>18.96</v>
      </c>
      <c r="AN296">
        <v>18.86</v>
      </c>
      <c r="AO296">
        <v>18.66</v>
      </c>
      <c r="AP296">
        <v>19.41</v>
      </c>
      <c r="AQ296">
        <v>18.5</v>
      </c>
      <c r="AR296">
        <v>18.13</v>
      </c>
      <c r="AS296">
        <v>17.8</v>
      </c>
      <c r="AT296">
        <v>17.350000000000001</v>
      </c>
      <c r="AU296">
        <v>17.12</v>
      </c>
      <c r="AV296">
        <v>16.670000000000002</v>
      </c>
      <c r="AW296">
        <v>16.690000000000001</v>
      </c>
      <c r="AX296">
        <v>16.04</v>
      </c>
      <c r="AY296">
        <v>15.89</v>
      </c>
      <c r="AZ296">
        <v>16.05</v>
      </c>
      <c r="BA296">
        <v>16.09</v>
      </c>
      <c r="BB296">
        <v>16.399999999999999</v>
      </c>
      <c r="BC296">
        <v>15.91</v>
      </c>
      <c r="BD296">
        <v>15.68</v>
      </c>
      <c r="BE296">
        <v>15.27</v>
      </c>
      <c r="BF296">
        <v>14.93</v>
      </c>
      <c r="BG296">
        <v>15.44</v>
      </c>
      <c r="BH296">
        <v>15</v>
      </c>
      <c r="BI296">
        <v>15.83</v>
      </c>
      <c r="BJ296">
        <v>15.23</v>
      </c>
      <c r="BK296">
        <v>14.97</v>
      </c>
      <c r="BL296">
        <v>14.52</v>
      </c>
      <c r="BM296">
        <v>14.5</v>
      </c>
    </row>
    <row r="297" spans="1:65" x14ac:dyDescent="0.25">
      <c r="A297">
        <v>3.94</v>
      </c>
      <c r="B297">
        <v>3.2599</v>
      </c>
      <c r="C297">
        <v>3.35</v>
      </c>
      <c r="D297">
        <v>3.41</v>
      </c>
      <c r="E297">
        <v>3.46</v>
      </c>
      <c r="F297">
        <v>3.53</v>
      </c>
      <c r="G297">
        <v>3.98</v>
      </c>
      <c r="H297">
        <v>4.08</v>
      </c>
      <c r="I297">
        <v>3.95</v>
      </c>
      <c r="J297">
        <v>3.74</v>
      </c>
      <c r="K297">
        <v>3.79</v>
      </c>
      <c r="L297">
        <v>3.7</v>
      </c>
      <c r="M297">
        <v>3.72</v>
      </c>
      <c r="N297">
        <v>3.67</v>
      </c>
      <c r="O297">
        <v>3.71</v>
      </c>
      <c r="P297">
        <v>3.76</v>
      </c>
      <c r="Q297">
        <v>3.81</v>
      </c>
      <c r="R297">
        <v>3.9799000000000002</v>
      </c>
      <c r="S297">
        <v>3.83</v>
      </c>
      <c r="T297">
        <v>3.81</v>
      </c>
      <c r="U297">
        <v>3.7</v>
      </c>
      <c r="V297">
        <v>3.76</v>
      </c>
      <c r="W297">
        <v>3.59</v>
      </c>
      <c r="X297">
        <v>3.7</v>
      </c>
      <c r="Y297">
        <v>3.6</v>
      </c>
      <c r="Z297">
        <v>3.57</v>
      </c>
      <c r="AA297">
        <v>3.5</v>
      </c>
      <c r="AB297">
        <v>3.35</v>
      </c>
      <c r="AC297">
        <v>3.38</v>
      </c>
      <c r="AD297">
        <v>3.26</v>
      </c>
      <c r="AE297">
        <v>3.21</v>
      </c>
      <c r="AF297">
        <v>3.3</v>
      </c>
      <c r="AG297">
        <v>2.75</v>
      </c>
      <c r="AH297">
        <v>3.53</v>
      </c>
      <c r="AI297">
        <v>3.27</v>
      </c>
      <c r="AJ297">
        <v>3.41</v>
      </c>
      <c r="AK297">
        <v>3.42</v>
      </c>
      <c r="AL297">
        <v>3.27</v>
      </c>
      <c r="AM297">
        <v>3.26</v>
      </c>
      <c r="AN297">
        <v>3.05</v>
      </c>
      <c r="AO297">
        <v>2.9224000000000001</v>
      </c>
      <c r="AP297">
        <v>2.82</v>
      </c>
      <c r="AQ297">
        <v>2.76</v>
      </c>
      <c r="AR297">
        <v>2.5</v>
      </c>
      <c r="AS297">
        <v>2.5099999999999998</v>
      </c>
      <c r="AT297">
        <v>2.5350000000000001</v>
      </c>
      <c r="AU297">
        <v>2.4300000000000002</v>
      </c>
      <c r="AV297">
        <v>2.36</v>
      </c>
      <c r="AW297">
        <v>2.5</v>
      </c>
      <c r="AX297">
        <v>2.1</v>
      </c>
      <c r="AY297">
        <v>3.37</v>
      </c>
      <c r="AZ297">
        <v>3.69</v>
      </c>
      <c r="BA297">
        <v>3.5</v>
      </c>
      <c r="BB297">
        <v>3.3</v>
      </c>
      <c r="BC297">
        <v>3.49</v>
      </c>
      <c r="BD297">
        <v>3.82</v>
      </c>
      <c r="BE297">
        <v>3.62</v>
      </c>
      <c r="BF297">
        <v>3.41</v>
      </c>
      <c r="BG297">
        <v>3.4870999999999999</v>
      </c>
      <c r="BH297">
        <v>3.3062999999999998</v>
      </c>
      <c r="BI297">
        <v>3.34</v>
      </c>
      <c r="BJ297">
        <v>3.46</v>
      </c>
      <c r="BK297">
        <v>3.41</v>
      </c>
      <c r="BL297">
        <v>3.47</v>
      </c>
      <c r="BM297">
        <v>3.53</v>
      </c>
    </row>
    <row r="298" spans="1:65" x14ac:dyDescent="0.25">
      <c r="A298">
        <v>10.225</v>
      </c>
      <c r="B298">
        <v>10.765000000000001</v>
      </c>
      <c r="C298">
        <v>10.116</v>
      </c>
      <c r="D298">
        <v>10.130000000000001</v>
      </c>
      <c r="E298">
        <v>10.18</v>
      </c>
      <c r="F298">
        <v>9.6999999999999993</v>
      </c>
      <c r="G298">
        <v>10</v>
      </c>
      <c r="H298">
        <v>9.25</v>
      </c>
      <c r="I298">
        <v>9.1999999999999993</v>
      </c>
      <c r="J298">
        <v>8.6</v>
      </c>
      <c r="K298">
        <v>8.51</v>
      </c>
      <c r="L298">
        <v>8.19</v>
      </c>
      <c r="M298">
        <v>8.14</v>
      </c>
      <c r="N298">
        <v>8.0399999999999991</v>
      </c>
      <c r="O298">
        <v>7.94</v>
      </c>
      <c r="P298">
        <v>7.8494999999999999</v>
      </c>
      <c r="Q298">
        <v>7.71</v>
      </c>
      <c r="R298">
        <v>7.9732000000000003</v>
      </c>
      <c r="S298">
        <v>8.4499999999999993</v>
      </c>
      <c r="T298">
        <v>8.25</v>
      </c>
      <c r="U298">
        <v>8.9600000000000009</v>
      </c>
      <c r="V298">
        <v>9.2899999999999991</v>
      </c>
      <c r="W298">
        <v>9.1999999999999993</v>
      </c>
      <c r="X298">
        <v>9.8800000000000008</v>
      </c>
      <c r="Y298">
        <v>9.5500000000000007</v>
      </c>
      <c r="Z298">
        <v>9.1</v>
      </c>
      <c r="AA298">
        <v>9.31</v>
      </c>
      <c r="AB298">
        <v>9.16</v>
      </c>
      <c r="AC298">
        <v>8.8000000000000007</v>
      </c>
      <c r="AD298">
        <v>8.66</v>
      </c>
      <c r="AE298">
        <v>8.15</v>
      </c>
      <c r="AF298">
        <v>8.25</v>
      </c>
      <c r="AG298">
        <v>8.09</v>
      </c>
      <c r="AH298">
        <v>8.06</v>
      </c>
      <c r="AI298">
        <v>7.59</v>
      </c>
      <c r="AJ298">
        <v>7.51</v>
      </c>
      <c r="AK298">
        <v>7.54</v>
      </c>
      <c r="AL298">
        <v>7.6</v>
      </c>
      <c r="AM298">
        <v>7.71</v>
      </c>
      <c r="AN298">
        <v>7.74</v>
      </c>
      <c r="AO298">
        <v>7.74</v>
      </c>
      <c r="AP298">
        <v>7.66</v>
      </c>
      <c r="AQ298">
        <v>7.61</v>
      </c>
      <c r="AR298">
        <v>7.58</v>
      </c>
      <c r="AS298">
        <v>7.59</v>
      </c>
      <c r="AT298">
        <v>7.45</v>
      </c>
      <c r="AU298">
        <v>7.28</v>
      </c>
      <c r="AV298">
        <v>6.85</v>
      </c>
      <c r="AW298">
        <v>6.76</v>
      </c>
      <c r="AX298">
        <v>5.9</v>
      </c>
      <c r="AY298">
        <v>5.85</v>
      </c>
      <c r="AZ298">
        <v>6.24</v>
      </c>
      <c r="BA298">
        <v>6.36</v>
      </c>
      <c r="BB298">
        <v>6.25</v>
      </c>
      <c r="BC298">
        <v>6.56</v>
      </c>
      <c r="BD298">
        <v>6.3343999999999996</v>
      </c>
      <c r="BE298">
        <v>6.27</v>
      </c>
      <c r="BF298">
        <v>5.66</v>
      </c>
      <c r="BG298">
        <v>5.7980999999999998</v>
      </c>
      <c r="BH298">
        <v>6</v>
      </c>
      <c r="BI298">
        <v>5.85</v>
      </c>
      <c r="BJ298">
        <v>5.62</v>
      </c>
      <c r="BK298">
        <v>5.07</v>
      </c>
      <c r="BL298">
        <v>5.4</v>
      </c>
      <c r="BM298">
        <v>5.08</v>
      </c>
    </row>
    <row r="299" spans="1:65" x14ac:dyDescent="0.25">
      <c r="A299">
        <v>10.029999999999999</v>
      </c>
      <c r="B299">
        <v>10.02</v>
      </c>
      <c r="C299">
        <v>10.02</v>
      </c>
      <c r="D299">
        <v>10.029999999999999</v>
      </c>
      <c r="E299">
        <v>10.041</v>
      </c>
      <c r="F299">
        <v>10.02</v>
      </c>
      <c r="G299">
        <v>10.035</v>
      </c>
      <c r="H299">
        <v>10.02</v>
      </c>
      <c r="I299">
        <v>10.029999999999999</v>
      </c>
      <c r="J299">
        <v>10.029999999999999</v>
      </c>
      <c r="K299">
        <v>10.029999999999999</v>
      </c>
      <c r="L299">
        <v>10.010400000000001</v>
      </c>
      <c r="M299">
        <v>10.02</v>
      </c>
      <c r="N299">
        <v>10.007300000000001</v>
      </c>
      <c r="O299">
        <v>10.025</v>
      </c>
      <c r="P299">
        <v>10</v>
      </c>
      <c r="Q299">
        <v>10.029999999999999</v>
      </c>
      <c r="R299">
        <v>10.050000000000001</v>
      </c>
      <c r="S299">
        <v>10.050000000000001</v>
      </c>
      <c r="T299">
        <v>10.050000000000001</v>
      </c>
      <c r="U299">
        <v>10.08</v>
      </c>
      <c r="V299">
        <v>10.050000000000001</v>
      </c>
      <c r="W299">
        <v>10.08</v>
      </c>
      <c r="X299">
        <v>10.07</v>
      </c>
      <c r="Y299">
        <v>10.1</v>
      </c>
      <c r="Z299">
        <v>10.1</v>
      </c>
      <c r="AA299">
        <v>10.09</v>
      </c>
      <c r="AB299">
        <v>10.1</v>
      </c>
      <c r="AC299">
        <v>10.111000000000001</v>
      </c>
      <c r="AD299">
        <v>10.08</v>
      </c>
      <c r="AE299">
        <v>10.0801</v>
      </c>
      <c r="AF299">
        <v>10.09</v>
      </c>
      <c r="AG299">
        <v>10.1</v>
      </c>
      <c r="AH299">
        <v>10.09</v>
      </c>
      <c r="AI299">
        <v>10.119999999999999</v>
      </c>
      <c r="AJ299">
        <v>10.074999999999999</v>
      </c>
      <c r="AK299">
        <v>10.1</v>
      </c>
      <c r="AL299">
        <v>10.08</v>
      </c>
      <c r="AM299">
        <v>10.08</v>
      </c>
      <c r="AN299">
        <v>10.08</v>
      </c>
      <c r="AO299">
        <v>10.085000000000001</v>
      </c>
      <c r="AP299">
        <v>10.1</v>
      </c>
      <c r="AQ299">
        <v>10.125</v>
      </c>
      <c r="AR299">
        <v>10.095000000000001</v>
      </c>
      <c r="AS299">
        <v>10.1</v>
      </c>
      <c r="AT299">
        <v>10.09</v>
      </c>
      <c r="AU299">
        <v>10.085000000000001</v>
      </c>
      <c r="AV299">
        <v>10.074999999999999</v>
      </c>
      <c r="AW299">
        <v>10.085000000000001</v>
      </c>
      <c r="AX299">
        <v>10.1</v>
      </c>
      <c r="AY299">
        <v>10.1</v>
      </c>
      <c r="AZ299">
        <v>10.1</v>
      </c>
      <c r="BA299">
        <v>10.09</v>
      </c>
      <c r="BB299">
        <v>10.085000000000001</v>
      </c>
      <c r="BC299">
        <v>10.1</v>
      </c>
      <c r="BD299">
        <v>10.1</v>
      </c>
      <c r="BE299">
        <v>10.09</v>
      </c>
      <c r="BF299">
        <v>10.09</v>
      </c>
      <c r="BG299">
        <v>10.09</v>
      </c>
      <c r="BH299">
        <v>10.09</v>
      </c>
      <c r="BI299">
        <v>10.1</v>
      </c>
      <c r="BJ299">
        <v>10.1</v>
      </c>
      <c r="BK299">
        <v>10.11</v>
      </c>
      <c r="BL299">
        <v>10.15</v>
      </c>
      <c r="BM299">
        <v>10.15</v>
      </c>
    </row>
    <row r="300" spans="1:65" x14ac:dyDescent="0.25">
      <c r="A300">
        <v>10.3</v>
      </c>
      <c r="B300">
        <v>10.26</v>
      </c>
      <c r="C300">
        <v>10.285</v>
      </c>
      <c r="D300">
        <v>10.28</v>
      </c>
      <c r="E300">
        <v>10.27</v>
      </c>
      <c r="F300">
        <v>10.36</v>
      </c>
      <c r="G300">
        <v>10.37</v>
      </c>
      <c r="H300">
        <v>10.45</v>
      </c>
      <c r="I300">
        <v>10.4</v>
      </c>
      <c r="J300">
        <v>10.35</v>
      </c>
      <c r="K300">
        <v>10.33</v>
      </c>
      <c r="L300">
        <v>10.33</v>
      </c>
      <c r="M300">
        <v>10.28</v>
      </c>
      <c r="N300">
        <v>10.27</v>
      </c>
      <c r="O300">
        <v>10.24</v>
      </c>
      <c r="P300">
        <v>10.25</v>
      </c>
      <c r="Q300">
        <v>10.25</v>
      </c>
      <c r="R300">
        <v>10.259499999999999</v>
      </c>
      <c r="S300">
        <v>10.3</v>
      </c>
      <c r="T300">
        <v>10.3</v>
      </c>
      <c r="U300">
        <v>10.27</v>
      </c>
      <c r="V300">
        <v>10.32</v>
      </c>
      <c r="W300">
        <v>10.33</v>
      </c>
      <c r="X300">
        <v>10.36</v>
      </c>
      <c r="Y300">
        <v>10.38</v>
      </c>
      <c r="Z300">
        <v>10.35</v>
      </c>
      <c r="AA300">
        <v>10.34</v>
      </c>
      <c r="AB300">
        <v>10.37</v>
      </c>
      <c r="AC300">
        <v>10.37</v>
      </c>
      <c r="AD300">
        <v>10.43</v>
      </c>
      <c r="AE300">
        <v>10.45</v>
      </c>
      <c r="AF300">
        <v>10.45</v>
      </c>
      <c r="AG300">
        <v>10.42</v>
      </c>
      <c r="AH300">
        <v>10.42</v>
      </c>
      <c r="AI300">
        <v>10.55</v>
      </c>
      <c r="AJ300">
        <v>10.48</v>
      </c>
      <c r="AK300">
        <v>10.48</v>
      </c>
      <c r="AL300">
        <v>10.46</v>
      </c>
      <c r="AM300">
        <v>10.49</v>
      </c>
      <c r="AN300">
        <v>10.43</v>
      </c>
      <c r="AO300">
        <v>10.52</v>
      </c>
      <c r="AP300">
        <v>10.62</v>
      </c>
      <c r="AQ300">
        <v>10.69</v>
      </c>
      <c r="AR300">
        <v>10.84</v>
      </c>
      <c r="AS300">
        <v>10.72</v>
      </c>
      <c r="AT300">
        <v>10.68</v>
      </c>
      <c r="AU300">
        <v>10.595000000000001</v>
      </c>
      <c r="AV300">
        <v>10.6</v>
      </c>
      <c r="AW300">
        <v>10.49</v>
      </c>
      <c r="AX300">
        <v>10.28</v>
      </c>
      <c r="AY300">
        <v>10.18</v>
      </c>
      <c r="AZ300">
        <v>10.199999999999999</v>
      </c>
      <c r="BA300">
        <v>10.31</v>
      </c>
      <c r="BB300">
        <v>10.49</v>
      </c>
      <c r="BC300">
        <v>10.51</v>
      </c>
      <c r="BD300">
        <v>10.73</v>
      </c>
      <c r="BE300">
        <v>10.71</v>
      </c>
      <c r="BF300">
        <v>10.5</v>
      </c>
      <c r="BG300">
        <v>10.130000000000001</v>
      </c>
      <c r="BH300">
        <v>10.09</v>
      </c>
      <c r="BI300">
        <v>10.15</v>
      </c>
      <c r="BJ300">
        <v>10</v>
      </c>
      <c r="BK300">
        <v>9.68</v>
      </c>
      <c r="BL300">
        <v>9.4600000000000009</v>
      </c>
      <c r="BM300">
        <v>9.39</v>
      </c>
    </row>
    <row r="301" spans="1:65" x14ac:dyDescent="0.25">
      <c r="A301">
        <v>10.15</v>
      </c>
      <c r="B301">
        <v>10.15</v>
      </c>
      <c r="C301">
        <v>10.15</v>
      </c>
      <c r="D301">
        <v>10.1</v>
      </c>
      <c r="E301">
        <v>10.1</v>
      </c>
      <c r="F301">
        <v>10.085000000000001</v>
      </c>
      <c r="G301">
        <v>10.0732</v>
      </c>
      <c r="H301">
        <v>10.050000000000001</v>
      </c>
      <c r="I301">
        <v>10.029999999999999</v>
      </c>
      <c r="J301">
        <v>10.1</v>
      </c>
      <c r="K301">
        <v>10.130000000000001</v>
      </c>
      <c r="L301">
        <v>10.19</v>
      </c>
      <c r="M301">
        <v>10.55</v>
      </c>
      <c r="N301">
        <v>10.555</v>
      </c>
      <c r="O301">
        <v>10.130000000000001</v>
      </c>
      <c r="P301">
        <v>10.125</v>
      </c>
      <c r="Q301">
        <v>10.15</v>
      </c>
      <c r="R301">
        <v>10.11</v>
      </c>
      <c r="S301">
        <v>10.11</v>
      </c>
      <c r="T301">
        <v>10.11</v>
      </c>
      <c r="U301">
        <v>10.11</v>
      </c>
      <c r="V301">
        <v>10.11</v>
      </c>
      <c r="W301">
        <v>10.35</v>
      </c>
      <c r="X301">
        <v>10.35</v>
      </c>
      <c r="Y301">
        <v>10.35</v>
      </c>
      <c r="Z301">
        <v>10.35</v>
      </c>
      <c r="AA301">
        <v>10.35</v>
      </c>
      <c r="AB301">
        <v>10.15</v>
      </c>
      <c r="AC301">
        <v>10.15</v>
      </c>
      <c r="AD301">
        <v>10.15</v>
      </c>
      <c r="AE301">
        <v>10.130000000000001</v>
      </c>
      <c r="AF301">
        <v>10.130000000000001</v>
      </c>
      <c r="AG301">
        <v>10.135999999999999</v>
      </c>
      <c r="AH301">
        <v>10.178699999999999</v>
      </c>
      <c r="AI301">
        <v>10.178699999999999</v>
      </c>
      <c r="AJ301">
        <v>10.1</v>
      </c>
      <c r="AK301">
        <v>10.15</v>
      </c>
      <c r="AL301">
        <v>10.16</v>
      </c>
      <c r="AM301">
        <v>10.217499999999999</v>
      </c>
      <c r="AN301">
        <v>10.217499999999999</v>
      </c>
      <c r="AO301">
        <v>10.19</v>
      </c>
      <c r="AP301">
        <v>10.15</v>
      </c>
      <c r="AQ301">
        <v>10</v>
      </c>
      <c r="AR301">
        <v>10</v>
      </c>
      <c r="AS301">
        <v>6.4587000000000003</v>
      </c>
      <c r="AT301">
        <v>10.1</v>
      </c>
      <c r="AU301">
        <v>10.17</v>
      </c>
      <c r="AV301">
        <v>10.15</v>
      </c>
      <c r="AW301">
        <v>10.119999999999999</v>
      </c>
      <c r="AX301">
        <v>10.1</v>
      </c>
      <c r="AY301">
        <v>10.15</v>
      </c>
      <c r="AZ301">
        <v>10.130000000000001</v>
      </c>
      <c r="BA301">
        <v>10.130000000000001</v>
      </c>
      <c r="BB301">
        <v>10.125</v>
      </c>
      <c r="BC301">
        <v>10.1999</v>
      </c>
      <c r="BD301">
        <v>10.150499999999999</v>
      </c>
      <c r="BE301">
        <v>10.55</v>
      </c>
      <c r="BF301">
        <v>10.1</v>
      </c>
      <c r="BG301">
        <v>10.525</v>
      </c>
      <c r="BH301">
        <v>10.050000000000001</v>
      </c>
      <c r="BI301">
        <v>11.05</v>
      </c>
      <c r="BJ301">
        <v>10.1</v>
      </c>
      <c r="BK301">
        <v>10.125</v>
      </c>
      <c r="BL301">
        <v>11.05</v>
      </c>
      <c r="BM301">
        <v>10.47</v>
      </c>
    </row>
    <row r="302" spans="1:65" x14ac:dyDescent="0.25">
      <c r="A302">
        <v>10.050000000000001</v>
      </c>
      <c r="B302">
        <v>10.039999999999999</v>
      </c>
      <c r="C302">
        <v>10.029999999999999</v>
      </c>
      <c r="D302">
        <v>10.06</v>
      </c>
      <c r="E302">
        <v>10.045</v>
      </c>
      <c r="F302">
        <v>10.048400000000001</v>
      </c>
      <c r="G302">
        <v>10.01</v>
      </c>
      <c r="H302">
        <v>10.02</v>
      </c>
      <c r="I302">
        <v>10.07</v>
      </c>
      <c r="J302">
        <v>9.99</v>
      </c>
      <c r="K302">
        <v>10.050000000000001</v>
      </c>
      <c r="L302">
        <v>10.050000000000001</v>
      </c>
      <c r="M302">
        <v>10.02</v>
      </c>
      <c r="N302">
        <v>10.039999999999999</v>
      </c>
      <c r="O302">
        <v>10</v>
      </c>
      <c r="P302">
        <v>10</v>
      </c>
      <c r="Q302">
        <v>10.02</v>
      </c>
      <c r="R302">
        <v>10</v>
      </c>
      <c r="S302">
        <v>10</v>
      </c>
      <c r="T302">
        <v>10.050000000000001</v>
      </c>
      <c r="U302">
        <v>10.02</v>
      </c>
      <c r="V302">
        <v>10.050000000000001</v>
      </c>
      <c r="W302">
        <v>9.99</v>
      </c>
      <c r="X302">
        <v>10.039999999999999</v>
      </c>
      <c r="Y302">
        <v>10.045</v>
      </c>
      <c r="Z302">
        <v>10.01</v>
      </c>
      <c r="AA302">
        <v>10</v>
      </c>
      <c r="AB302">
        <v>10</v>
      </c>
      <c r="AC302">
        <v>10.02</v>
      </c>
      <c r="AD302">
        <v>10</v>
      </c>
      <c r="AE302">
        <v>10</v>
      </c>
      <c r="AF302">
        <v>10.01</v>
      </c>
      <c r="AG302">
        <v>9.99</v>
      </c>
      <c r="AH302">
        <v>10.02</v>
      </c>
      <c r="AI302">
        <v>10.015000000000001</v>
      </c>
      <c r="AJ302">
        <v>10</v>
      </c>
      <c r="AK302">
        <v>10.050000000000001</v>
      </c>
      <c r="AL302">
        <v>10.025</v>
      </c>
      <c r="AM302">
        <v>10</v>
      </c>
      <c r="AN302">
        <v>10</v>
      </c>
      <c r="AO302">
        <v>10.0001</v>
      </c>
      <c r="AP302">
        <v>10.01</v>
      </c>
      <c r="AQ302">
        <v>10.039999999999999</v>
      </c>
      <c r="AR302">
        <v>10.02</v>
      </c>
      <c r="AS302">
        <v>10.0527</v>
      </c>
      <c r="AT302">
        <v>10.039999999999999</v>
      </c>
      <c r="AU302">
        <v>10.029999999999999</v>
      </c>
      <c r="AV302">
        <v>10.039999999999999</v>
      </c>
      <c r="AW302">
        <v>10.029999999999999</v>
      </c>
      <c r="AX302">
        <v>10.06</v>
      </c>
      <c r="AY302">
        <v>10.08</v>
      </c>
      <c r="AZ302">
        <v>10.09</v>
      </c>
      <c r="BA302">
        <v>10.09</v>
      </c>
      <c r="BB302">
        <v>10.09</v>
      </c>
      <c r="BC302">
        <v>10.09</v>
      </c>
      <c r="BD302">
        <v>10.1</v>
      </c>
      <c r="BE302">
        <v>10.1</v>
      </c>
      <c r="BF302">
        <v>10.11</v>
      </c>
      <c r="BG302">
        <v>10.09</v>
      </c>
      <c r="BH302">
        <v>10.07</v>
      </c>
      <c r="BI302">
        <v>10.07</v>
      </c>
      <c r="BJ302">
        <v>10.1</v>
      </c>
      <c r="BK302">
        <v>10.050000000000001</v>
      </c>
      <c r="BL302">
        <v>10.11</v>
      </c>
      <c r="BM302">
        <v>10.050000000000001</v>
      </c>
    </row>
    <row r="303" spans="1:65" x14ac:dyDescent="0.25">
      <c r="A303">
        <v>9.64</v>
      </c>
      <c r="B303">
        <v>9.6389999999999993</v>
      </c>
      <c r="C303">
        <v>9.65</v>
      </c>
      <c r="D303">
        <v>9.65</v>
      </c>
      <c r="E303">
        <v>9.6549999999999994</v>
      </c>
      <c r="F303">
        <v>9.6549999999999994</v>
      </c>
      <c r="G303">
        <v>9.65</v>
      </c>
      <c r="H303">
        <v>9.6300000000000008</v>
      </c>
      <c r="I303">
        <v>9.64</v>
      </c>
      <c r="J303">
        <v>9.64</v>
      </c>
      <c r="K303">
        <v>9.64</v>
      </c>
      <c r="L303">
        <v>9.66</v>
      </c>
      <c r="M303">
        <v>9.64</v>
      </c>
      <c r="N303">
        <v>9.65</v>
      </c>
      <c r="O303">
        <v>9.65</v>
      </c>
      <c r="P303">
        <v>9.61</v>
      </c>
      <c r="Q303">
        <v>9.66</v>
      </c>
      <c r="R303">
        <v>9.6649999999999991</v>
      </c>
      <c r="S303">
        <v>9.65</v>
      </c>
      <c r="T303">
        <v>9.68</v>
      </c>
      <c r="U303">
        <v>9.6646000000000001</v>
      </c>
      <c r="V303">
        <v>9.6714000000000002</v>
      </c>
      <c r="W303">
        <v>9.6999999999999993</v>
      </c>
      <c r="X303">
        <v>9.6999999999999993</v>
      </c>
      <c r="Y303">
        <v>9.6999999999999993</v>
      </c>
      <c r="Z303">
        <v>9.7200000000000006</v>
      </c>
      <c r="AA303">
        <v>9.7100000000000009</v>
      </c>
      <c r="AB303">
        <v>9.7200000000000006</v>
      </c>
      <c r="AC303">
        <v>9.6999999999999993</v>
      </c>
      <c r="AD303">
        <v>9.68</v>
      </c>
      <c r="AE303">
        <v>9.67</v>
      </c>
      <c r="AF303">
        <v>9.67</v>
      </c>
      <c r="AG303">
        <v>9.6999999999999993</v>
      </c>
      <c r="AH303">
        <v>9.73</v>
      </c>
      <c r="AI303">
        <v>9.73</v>
      </c>
      <c r="AJ303">
        <v>9.7100000000000009</v>
      </c>
      <c r="AK303">
        <v>9.69</v>
      </c>
      <c r="AL303">
        <v>9.6809999999999992</v>
      </c>
      <c r="AM303">
        <v>9.69</v>
      </c>
      <c r="AN303">
        <v>9.69</v>
      </c>
      <c r="AO303">
        <v>9.6649999999999991</v>
      </c>
      <c r="AP303">
        <v>9.7105999999999995</v>
      </c>
      <c r="AQ303">
        <v>9.6898999999999997</v>
      </c>
      <c r="AR303">
        <v>9.75</v>
      </c>
      <c r="AS303">
        <v>9.6827000000000005</v>
      </c>
      <c r="AT303">
        <v>9.7100000000000009</v>
      </c>
      <c r="AU303">
        <v>9.67</v>
      </c>
      <c r="AV303">
        <v>9.6999999999999993</v>
      </c>
      <c r="AW303">
        <v>9.6999999999999993</v>
      </c>
      <c r="AX303">
        <v>9.7200000000000006</v>
      </c>
      <c r="AY303">
        <v>9.7200000000000006</v>
      </c>
      <c r="AZ303">
        <v>9.6999999999999993</v>
      </c>
      <c r="BA303">
        <v>9.6999999999999993</v>
      </c>
      <c r="BB303">
        <v>9.69</v>
      </c>
      <c r="BC303">
        <v>9.68</v>
      </c>
      <c r="BD303">
        <v>9.68</v>
      </c>
      <c r="BE303">
        <v>9.68</v>
      </c>
      <c r="BF303">
        <v>9.67</v>
      </c>
      <c r="BG303">
        <v>9.7200000000000006</v>
      </c>
      <c r="BH303">
        <v>9.75</v>
      </c>
      <c r="BI303">
        <v>9.6815999999999995</v>
      </c>
      <c r="BJ303">
        <v>9.7200000000000006</v>
      </c>
      <c r="BK303">
        <v>9.7200000000000006</v>
      </c>
      <c r="BL303">
        <v>9.7200000000000006</v>
      </c>
      <c r="BM303">
        <v>9.7200000000000006</v>
      </c>
    </row>
    <row r="304" spans="1:65" x14ac:dyDescent="0.25">
      <c r="A304">
        <v>5.9</v>
      </c>
      <c r="B304">
        <v>6.01</v>
      </c>
      <c r="C304">
        <v>6.02</v>
      </c>
      <c r="D304">
        <v>6.11</v>
      </c>
      <c r="E304">
        <v>6.22</v>
      </c>
      <c r="F304">
        <v>6.18</v>
      </c>
      <c r="G304">
        <v>6.14</v>
      </c>
      <c r="H304">
        <v>6.42</v>
      </c>
      <c r="I304">
        <v>6.08</v>
      </c>
      <c r="J304">
        <v>4.7699999999999996</v>
      </c>
      <c r="K304">
        <v>4.34</v>
      </c>
      <c r="L304">
        <v>4.33</v>
      </c>
      <c r="M304">
        <v>4.3499999999999996</v>
      </c>
      <c r="N304">
        <v>4.33</v>
      </c>
      <c r="O304">
        <v>4.4400000000000004</v>
      </c>
      <c r="P304">
        <v>4.7699999999999996</v>
      </c>
      <c r="Q304">
        <v>4.74</v>
      </c>
      <c r="R304">
        <v>4.78</v>
      </c>
      <c r="S304">
        <v>4.78</v>
      </c>
      <c r="T304">
        <v>4.9000000000000004</v>
      </c>
      <c r="U304">
        <v>4.91</v>
      </c>
      <c r="V304">
        <v>4.9000000000000004</v>
      </c>
      <c r="W304">
        <v>4.74</v>
      </c>
      <c r="X304">
        <v>4.8600000000000003</v>
      </c>
      <c r="Y304">
        <v>4.87</v>
      </c>
      <c r="Z304">
        <v>4.6900000000000004</v>
      </c>
      <c r="AA304">
        <v>4.68</v>
      </c>
      <c r="AB304">
        <v>4.7699999999999996</v>
      </c>
      <c r="AC304">
        <v>4.8600000000000003</v>
      </c>
      <c r="AD304">
        <v>4.78</v>
      </c>
      <c r="AE304">
        <v>4.6500000000000004</v>
      </c>
      <c r="AF304">
        <v>4.57</v>
      </c>
      <c r="AG304">
        <v>4.4800000000000004</v>
      </c>
      <c r="AH304">
        <v>4.57</v>
      </c>
      <c r="AI304">
        <v>4.57</v>
      </c>
      <c r="AJ304">
        <v>4.55</v>
      </c>
      <c r="AK304">
        <v>4.4400000000000004</v>
      </c>
      <c r="AL304">
        <v>4.1500000000000004</v>
      </c>
      <c r="AM304">
        <v>4.16</v>
      </c>
      <c r="AN304">
        <v>4.2300000000000004</v>
      </c>
      <c r="AO304">
        <v>4.1500000000000004</v>
      </c>
      <c r="AP304">
        <v>4.18</v>
      </c>
      <c r="AQ304">
        <v>4.21</v>
      </c>
      <c r="AR304">
        <v>4.1100000000000003</v>
      </c>
      <c r="AS304">
        <v>4.17</v>
      </c>
      <c r="AT304">
        <v>3.95</v>
      </c>
      <c r="AU304">
        <v>3.9</v>
      </c>
      <c r="AV304">
        <v>4.09</v>
      </c>
      <c r="AW304">
        <v>4.18</v>
      </c>
      <c r="AX304">
        <v>3.9</v>
      </c>
      <c r="AY304">
        <v>3.76</v>
      </c>
      <c r="AZ304">
        <v>3.75</v>
      </c>
      <c r="BA304">
        <v>3.7</v>
      </c>
      <c r="BB304">
        <v>3.75</v>
      </c>
      <c r="BC304">
        <v>3.66</v>
      </c>
      <c r="BD304">
        <v>3.51</v>
      </c>
      <c r="BE304">
        <v>3.52</v>
      </c>
      <c r="BF304">
        <v>3.47</v>
      </c>
      <c r="BG304">
        <v>3.4</v>
      </c>
      <c r="BH304">
        <v>3.11</v>
      </c>
      <c r="BI304">
        <v>3.17</v>
      </c>
      <c r="BJ304">
        <v>3.09</v>
      </c>
      <c r="BK304">
        <v>2.88</v>
      </c>
      <c r="BL304">
        <v>3.27</v>
      </c>
      <c r="BM304">
        <v>3.15</v>
      </c>
    </row>
    <row r="305" spans="1:65" x14ac:dyDescent="0.25">
      <c r="A305">
        <v>32.26</v>
      </c>
      <c r="B305">
        <v>31.66</v>
      </c>
      <c r="C305">
        <v>31.21</v>
      </c>
      <c r="D305">
        <v>30.92</v>
      </c>
      <c r="E305">
        <v>31.24</v>
      </c>
      <c r="F305">
        <v>30.75</v>
      </c>
      <c r="G305">
        <v>29.99</v>
      </c>
      <c r="H305">
        <v>30</v>
      </c>
      <c r="I305">
        <v>29.23</v>
      </c>
      <c r="J305">
        <v>28.89</v>
      </c>
      <c r="K305">
        <v>27.6</v>
      </c>
      <c r="L305">
        <v>27.9</v>
      </c>
      <c r="M305">
        <v>28.03</v>
      </c>
      <c r="N305">
        <v>28.34</v>
      </c>
      <c r="O305">
        <v>29.27</v>
      </c>
      <c r="P305">
        <v>29.92</v>
      </c>
      <c r="Q305">
        <v>30.02</v>
      </c>
      <c r="R305">
        <v>30.28</v>
      </c>
      <c r="S305">
        <v>30.78</v>
      </c>
      <c r="T305">
        <v>30.61</v>
      </c>
      <c r="U305">
        <v>30.86</v>
      </c>
      <c r="V305">
        <v>30.86</v>
      </c>
      <c r="W305">
        <v>30.63</v>
      </c>
      <c r="X305">
        <v>30.22</v>
      </c>
      <c r="Y305">
        <v>29.39</v>
      </c>
      <c r="Z305">
        <v>28.51</v>
      </c>
      <c r="AA305">
        <v>28.71</v>
      </c>
      <c r="AB305">
        <v>28.81</v>
      </c>
      <c r="AC305">
        <v>29.45</v>
      </c>
      <c r="AD305">
        <v>30</v>
      </c>
      <c r="AE305">
        <v>29.69</v>
      </c>
      <c r="AF305">
        <v>30.13</v>
      </c>
      <c r="AG305">
        <v>29.9</v>
      </c>
      <c r="AH305">
        <v>30.9</v>
      </c>
      <c r="AI305">
        <v>30.94</v>
      </c>
      <c r="AJ305">
        <v>31.2</v>
      </c>
      <c r="AK305">
        <v>31.2</v>
      </c>
      <c r="AL305">
        <v>31.76</v>
      </c>
      <c r="AM305">
        <v>32.54</v>
      </c>
      <c r="AN305">
        <v>32.22</v>
      </c>
      <c r="AO305">
        <v>31.27</v>
      </c>
      <c r="AP305">
        <v>31.25</v>
      </c>
      <c r="AQ305">
        <v>31.21</v>
      </c>
      <c r="AR305">
        <v>31.02</v>
      </c>
      <c r="AS305">
        <v>31.19</v>
      </c>
      <c r="AT305">
        <v>30.63</v>
      </c>
      <c r="AU305">
        <v>30.14</v>
      </c>
      <c r="AV305">
        <v>30.23</v>
      </c>
      <c r="AW305">
        <v>30.89</v>
      </c>
      <c r="AX305">
        <v>30.37</v>
      </c>
      <c r="AY305">
        <v>29.83</v>
      </c>
      <c r="AZ305">
        <v>30.1</v>
      </c>
      <c r="BA305">
        <v>30.08</v>
      </c>
      <c r="BB305">
        <v>30.26</v>
      </c>
      <c r="BC305">
        <v>29.75</v>
      </c>
      <c r="BD305">
        <v>29.43</v>
      </c>
      <c r="BE305">
        <v>29.34</v>
      </c>
      <c r="BF305">
        <v>28.73</v>
      </c>
      <c r="BG305">
        <v>28.17</v>
      </c>
      <c r="BH305">
        <v>27.24</v>
      </c>
      <c r="BI305">
        <v>27.02</v>
      </c>
      <c r="BJ305">
        <v>26.35</v>
      </c>
      <c r="BK305">
        <v>25.88</v>
      </c>
      <c r="BL305">
        <v>26.16</v>
      </c>
      <c r="BM305">
        <v>26.3</v>
      </c>
    </row>
    <row r="307" spans="1:65" x14ac:dyDescent="0.25">
      <c r="B307" t="s">
        <v>9259</v>
      </c>
    </row>
    <row r="308" spans="1:65" x14ac:dyDescent="0.25">
      <c r="B308">
        <f>(B1-$A1)/$A1</f>
        <v>-8.8967971530256695E-4</v>
      </c>
      <c r="C308">
        <f t="shared" ref="C308:BM308" si="0">(C1-$A1)/$A1</f>
        <v>2.6690391459074478E-3</v>
      </c>
      <c r="D308">
        <f t="shared" si="0"/>
        <v>0</v>
      </c>
      <c r="E308">
        <f t="shared" si="0"/>
        <v>-6.7615658362989398E-2</v>
      </c>
      <c r="F308">
        <f t="shared" si="0"/>
        <v>-8.4519572953736646E-2</v>
      </c>
      <c r="G308">
        <f t="shared" si="0"/>
        <v>-0.10854092526690394</v>
      </c>
      <c r="H308">
        <f t="shared" si="0"/>
        <v>-0.10765124555160149</v>
      </c>
      <c r="I308">
        <f t="shared" si="0"/>
        <v>-0.11565836298932383</v>
      </c>
      <c r="J308">
        <f t="shared" si="0"/>
        <v>-0.13523131672597866</v>
      </c>
      <c r="K308">
        <f t="shared" si="0"/>
        <v>-0.16992882562277586</v>
      </c>
      <c r="L308">
        <f t="shared" si="0"/>
        <v>-0.14501779359430614</v>
      </c>
      <c r="M308">
        <f t="shared" si="0"/>
        <v>-0.13523131672597866</v>
      </c>
      <c r="N308">
        <f t="shared" si="0"/>
        <v>-0.17259786476868333</v>
      </c>
      <c r="O308">
        <f t="shared" si="0"/>
        <v>-0.16548042704626342</v>
      </c>
      <c r="P308">
        <f t="shared" si="0"/>
        <v>-0.13523131672597866</v>
      </c>
      <c r="Q308">
        <f t="shared" si="0"/>
        <v>-0.14145907473309613</v>
      </c>
      <c r="R308">
        <f t="shared" si="0"/>
        <v>-0.13612099644128123</v>
      </c>
      <c r="S308">
        <f t="shared" si="0"/>
        <v>-0.13434163701067622</v>
      </c>
      <c r="T308">
        <f t="shared" si="0"/>
        <v>-0.15035587188612104</v>
      </c>
      <c r="U308">
        <f t="shared" si="0"/>
        <v>-0.16459074733096085</v>
      </c>
      <c r="V308">
        <f t="shared" si="0"/>
        <v>-0.1708185053380783</v>
      </c>
      <c r="W308">
        <f t="shared" si="0"/>
        <v>-0.1405693950177937</v>
      </c>
      <c r="X308">
        <f t="shared" si="0"/>
        <v>-0.11921708185053385</v>
      </c>
      <c r="Y308">
        <f t="shared" si="0"/>
        <v>-0.13434163701067622</v>
      </c>
      <c r="Z308">
        <f t="shared" si="0"/>
        <v>-0.18772241992882568</v>
      </c>
      <c r="AA308">
        <f t="shared" si="0"/>
        <v>-0.15925266903914595</v>
      </c>
      <c r="AB308">
        <f t="shared" si="0"/>
        <v>-0.15213523131672604</v>
      </c>
      <c r="AC308">
        <f t="shared" si="0"/>
        <v>-0.14145907473309613</v>
      </c>
      <c r="AD308">
        <f t="shared" si="0"/>
        <v>-0.14145907473309613</v>
      </c>
      <c r="AE308">
        <f t="shared" si="0"/>
        <v>-0.13256227758007122</v>
      </c>
      <c r="AF308">
        <f t="shared" si="0"/>
        <v>-0.13167259786476879</v>
      </c>
      <c r="AG308">
        <f t="shared" si="0"/>
        <v>-0.13701067615658366</v>
      </c>
      <c r="AH308">
        <f t="shared" si="0"/>
        <v>-0.13434163701067622</v>
      </c>
      <c r="AI308">
        <f t="shared" si="0"/>
        <v>-0.16281138790035596</v>
      </c>
      <c r="AJ308">
        <f t="shared" si="0"/>
        <v>-0.12277580071174386</v>
      </c>
      <c r="AK308">
        <f t="shared" si="0"/>
        <v>-0.12544483985765131</v>
      </c>
      <c r="AL308">
        <f t="shared" si="0"/>
        <v>-0.12188612099644131</v>
      </c>
      <c r="AM308">
        <f t="shared" si="0"/>
        <v>-9.8754448398576583E-2</v>
      </c>
      <c r="AN308">
        <f t="shared" si="0"/>
        <v>-0.1165480427046264</v>
      </c>
      <c r="AO308">
        <f t="shared" si="0"/>
        <v>-0.11921708185053385</v>
      </c>
      <c r="AP308">
        <f t="shared" si="0"/>
        <v>-0.11743772241992885</v>
      </c>
      <c r="AQ308">
        <f t="shared" si="0"/>
        <v>-0.16832740213523131</v>
      </c>
      <c r="AR308">
        <f t="shared" si="0"/>
        <v>-0.22829181494661929</v>
      </c>
      <c r="AS308">
        <f t="shared" si="0"/>
        <v>-0.20533807829181505</v>
      </c>
      <c r="AT308">
        <f t="shared" si="0"/>
        <v>-0.23274021352313176</v>
      </c>
      <c r="AU308">
        <f t="shared" si="0"/>
        <v>-0.22259786476868335</v>
      </c>
      <c r="AV308">
        <f t="shared" si="0"/>
        <v>-0.24395017793594306</v>
      </c>
      <c r="AW308">
        <f t="shared" si="0"/>
        <v>-0.27135231316725977</v>
      </c>
      <c r="AX308">
        <f t="shared" si="0"/>
        <v>-0.30711743772242001</v>
      </c>
      <c r="AY308">
        <f t="shared" si="0"/>
        <v>-0.29964412811387903</v>
      </c>
      <c r="AZ308">
        <f t="shared" si="0"/>
        <v>-0.26103202846975093</v>
      </c>
      <c r="BA308">
        <f t="shared" si="0"/>
        <v>-0.26103202846975093</v>
      </c>
      <c r="BB308">
        <f t="shared" si="0"/>
        <v>-0.25391459074733103</v>
      </c>
      <c r="BC308">
        <f t="shared" si="0"/>
        <v>-0.2592526690391459</v>
      </c>
      <c r="BD308">
        <f t="shared" si="0"/>
        <v>-0.26423487544483987</v>
      </c>
      <c r="BE308">
        <f t="shared" si="0"/>
        <v>-0.26120996441281136</v>
      </c>
      <c r="BF308">
        <f t="shared" si="0"/>
        <v>-0.25693950177935948</v>
      </c>
      <c r="BG308">
        <f t="shared" si="0"/>
        <v>-0.26227758007117441</v>
      </c>
      <c r="BH308">
        <f t="shared" si="0"/>
        <v>-0.30960854092526696</v>
      </c>
      <c r="BI308">
        <f t="shared" si="0"/>
        <v>-0.29768683274021357</v>
      </c>
      <c r="BJ308">
        <f t="shared" si="0"/>
        <v>-0.29395017793594308</v>
      </c>
      <c r="BK308">
        <f t="shared" si="0"/>
        <v>-0.29911032028469753</v>
      </c>
      <c r="BL308">
        <f t="shared" si="0"/>
        <v>-0.27704626334519572</v>
      </c>
      <c r="BM308">
        <f t="shared" si="0"/>
        <v>-0.25693950177935948</v>
      </c>
    </row>
    <row r="309" spans="1:65" x14ac:dyDescent="0.25">
      <c r="B309">
        <f t="shared" ref="B309:BM309" si="1">(B2-$A2)/$A2</f>
        <v>8.6598863296440412E-2</v>
      </c>
      <c r="C309">
        <f t="shared" si="1"/>
        <v>2.243493867783428E-2</v>
      </c>
      <c r="D309">
        <f t="shared" si="1"/>
        <v>6.0723900688004824E-2</v>
      </c>
      <c r="E309">
        <f t="shared" si="1"/>
        <v>6.1920430750822625E-2</v>
      </c>
      <c r="F309">
        <f t="shared" si="1"/>
        <v>5.9228238109482405E-2</v>
      </c>
      <c r="G309">
        <f t="shared" si="1"/>
        <v>3.7690696978761533E-2</v>
      </c>
      <c r="H309">
        <f t="shared" si="1"/>
        <v>5.5937780436733399E-2</v>
      </c>
      <c r="I309">
        <f t="shared" si="1"/>
        <v>8.2411008076578002E-2</v>
      </c>
      <c r="J309">
        <f t="shared" si="1"/>
        <v>0.12129823511815734</v>
      </c>
      <c r="K309">
        <f t="shared" si="1"/>
        <v>8.046664672449888E-2</v>
      </c>
      <c r="L309">
        <f t="shared" si="1"/>
        <v>8.8244092132814922E-2</v>
      </c>
      <c r="M309">
        <f t="shared" si="1"/>
        <v>9.0338019742746134E-2</v>
      </c>
      <c r="N309">
        <f t="shared" si="1"/>
        <v>0.1106790308106492</v>
      </c>
      <c r="O309">
        <f t="shared" si="1"/>
        <v>0.12458869279090634</v>
      </c>
      <c r="P309">
        <f t="shared" si="1"/>
        <v>0.14328447502243491</v>
      </c>
      <c r="Q309">
        <f t="shared" si="1"/>
        <v>0.15345498055638657</v>
      </c>
      <c r="R309">
        <f t="shared" si="1"/>
        <v>0.1693090038887228</v>
      </c>
      <c r="S309">
        <f t="shared" si="1"/>
        <v>0.17035596769368833</v>
      </c>
      <c r="T309">
        <f t="shared" si="1"/>
        <v>0.20849536344600655</v>
      </c>
      <c r="U309">
        <f t="shared" si="1"/>
        <v>0.28178282979359864</v>
      </c>
      <c r="V309">
        <f t="shared" si="1"/>
        <v>0.31259347891115774</v>
      </c>
      <c r="W309">
        <f t="shared" si="1"/>
        <v>0.32575530960215376</v>
      </c>
      <c r="X309">
        <f t="shared" si="1"/>
        <v>0.36479210290158542</v>
      </c>
      <c r="Y309">
        <f t="shared" si="1"/>
        <v>0.30421776847143289</v>
      </c>
      <c r="Z309">
        <f t="shared" si="1"/>
        <v>0.32425964702363158</v>
      </c>
      <c r="AA309">
        <f t="shared" si="1"/>
        <v>0.34564762189650017</v>
      </c>
      <c r="AB309">
        <f t="shared" si="1"/>
        <v>0.33697277894107092</v>
      </c>
      <c r="AC309">
        <f t="shared" si="1"/>
        <v>0.38019742746036495</v>
      </c>
      <c r="AD309">
        <f t="shared" si="1"/>
        <v>0.3526772360155549</v>
      </c>
      <c r="AE309">
        <f t="shared" si="1"/>
        <v>0.34938677834280585</v>
      </c>
      <c r="AF309">
        <f t="shared" si="1"/>
        <v>0.3583607538139395</v>
      </c>
      <c r="AG309">
        <f t="shared" si="1"/>
        <v>0.29913251570445709</v>
      </c>
      <c r="AH309">
        <f t="shared" si="1"/>
        <v>0.31603350284175885</v>
      </c>
      <c r="AI309">
        <f t="shared" si="1"/>
        <v>0.26832186658689794</v>
      </c>
      <c r="AJ309">
        <f t="shared" si="1"/>
        <v>0.29389769667962917</v>
      </c>
      <c r="AK309">
        <f t="shared" si="1"/>
        <v>0.27580017947950941</v>
      </c>
      <c r="AL309">
        <f t="shared" si="1"/>
        <v>0.28686808256057444</v>
      </c>
      <c r="AM309">
        <f t="shared" si="1"/>
        <v>0.42611426862099905</v>
      </c>
      <c r="AN309">
        <f t="shared" si="1"/>
        <v>0.41564463057134321</v>
      </c>
      <c r="AO309">
        <f t="shared" si="1"/>
        <v>0.46515106192043065</v>
      </c>
      <c r="AP309">
        <f t="shared" si="1"/>
        <v>0.48085551899491485</v>
      </c>
      <c r="AQ309">
        <f t="shared" si="1"/>
        <v>0.45498055638647922</v>
      </c>
      <c r="AR309">
        <f t="shared" si="1"/>
        <v>0.46320670056835178</v>
      </c>
      <c r="AS309">
        <f t="shared" si="1"/>
        <v>0.45019443613520782</v>
      </c>
      <c r="AT309">
        <f t="shared" si="1"/>
        <v>0.41325157044570737</v>
      </c>
      <c r="AU309">
        <f t="shared" si="1"/>
        <v>0.40756805264732276</v>
      </c>
      <c r="AV309">
        <f t="shared" si="1"/>
        <v>0.28716721507627885</v>
      </c>
      <c r="AW309">
        <f t="shared" si="1"/>
        <v>0.28881244391265332</v>
      </c>
      <c r="AX309">
        <f t="shared" si="1"/>
        <v>0.15839066706551008</v>
      </c>
      <c r="AY309">
        <f t="shared" si="1"/>
        <v>3.2455877953933621E-2</v>
      </c>
      <c r="AZ309">
        <f t="shared" si="1"/>
        <v>0.10634160933293449</v>
      </c>
      <c r="BA309">
        <f t="shared" si="1"/>
        <v>0.10335028417588987</v>
      </c>
      <c r="BB309">
        <f t="shared" si="1"/>
        <v>0.17738558181274303</v>
      </c>
      <c r="BC309">
        <f t="shared" si="1"/>
        <v>0.16736464253664371</v>
      </c>
      <c r="BD309">
        <f t="shared" si="1"/>
        <v>0.12114866886030504</v>
      </c>
      <c r="BE309">
        <f t="shared" si="1"/>
        <v>0.10783727191145669</v>
      </c>
      <c r="BF309">
        <f t="shared" si="1"/>
        <v>0.13251570445707447</v>
      </c>
      <c r="BG309">
        <f t="shared" si="1"/>
        <v>0.1090338019742747</v>
      </c>
      <c r="BH309">
        <f t="shared" si="1"/>
        <v>3.709243194735274E-2</v>
      </c>
      <c r="BI309">
        <f t="shared" si="1"/>
        <v>9.9162428956027449E-2</v>
      </c>
      <c r="BJ309">
        <f t="shared" si="1"/>
        <v>6.3715225845049434E-2</v>
      </c>
      <c r="BK309">
        <f t="shared" si="1"/>
        <v>6.2817828297936241E-3</v>
      </c>
      <c r="BL309">
        <f t="shared" si="1"/>
        <v>2.8417588991923506E-2</v>
      </c>
      <c r="BM309">
        <f t="shared" si="1"/>
        <v>9.8564163924618656E-2</v>
      </c>
    </row>
    <row r="310" spans="1:65" x14ac:dyDescent="0.25">
      <c r="B310">
        <f t="shared" ref="B310:BM310" si="2">(B3-$A3)/$A3</f>
        <v>3.0292397660818753E-2</v>
      </c>
      <c r="C310">
        <f t="shared" si="2"/>
        <v>0</v>
      </c>
      <c r="D310">
        <f t="shared" si="2"/>
        <v>5.2631578947368467E-2</v>
      </c>
      <c r="E310">
        <f t="shared" si="2"/>
        <v>-4.6783625730994196E-3</v>
      </c>
      <c r="F310">
        <f t="shared" si="2"/>
        <v>-5.8479532163742748E-3</v>
      </c>
      <c r="G310">
        <f t="shared" si="2"/>
        <v>2.2222222222222244E-2</v>
      </c>
      <c r="H310">
        <f t="shared" si="2"/>
        <v>3.0409356725146226E-2</v>
      </c>
      <c r="I310">
        <f t="shared" si="2"/>
        <v>4.6721637426900664E-2</v>
      </c>
      <c r="J310">
        <f t="shared" si="2"/>
        <v>7.6023391812865562E-2</v>
      </c>
      <c r="K310">
        <f t="shared" si="2"/>
        <v>-4.3274853801170019E-3</v>
      </c>
      <c r="L310">
        <f t="shared" si="2"/>
        <v>5.4094736842105313E-2</v>
      </c>
      <c r="M310">
        <f t="shared" si="2"/>
        <v>0.15789473684210528</v>
      </c>
      <c r="N310">
        <f t="shared" si="2"/>
        <v>0.15204678362573101</v>
      </c>
      <c r="O310">
        <f t="shared" si="2"/>
        <v>0.14619883040935672</v>
      </c>
      <c r="P310">
        <f t="shared" si="2"/>
        <v>0.19298245614035092</v>
      </c>
      <c r="Q310">
        <f t="shared" si="2"/>
        <v>0.20467836257309946</v>
      </c>
      <c r="R310">
        <f t="shared" si="2"/>
        <v>0.19298245614035092</v>
      </c>
      <c r="S310">
        <f t="shared" si="2"/>
        <v>0.18128654970760238</v>
      </c>
      <c r="T310">
        <f t="shared" si="2"/>
        <v>0.20467836257309946</v>
      </c>
      <c r="U310">
        <f t="shared" si="2"/>
        <v>0.18128654970760238</v>
      </c>
      <c r="V310">
        <f t="shared" si="2"/>
        <v>0.18128654970760238</v>
      </c>
      <c r="W310">
        <f t="shared" si="2"/>
        <v>0.22807017543859656</v>
      </c>
      <c r="X310">
        <f t="shared" si="2"/>
        <v>0.19298245614035092</v>
      </c>
      <c r="Y310">
        <f t="shared" si="2"/>
        <v>0.22807017543859656</v>
      </c>
      <c r="Z310">
        <f t="shared" si="2"/>
        <v>0.19298245614035092</v>
      </c>
      <c r="AA310">
        <f t="shared" si="2"/>
        <v>0.22807017543859656</v>
      </c>
      <c r="AB310">
        <f t="shared" si="2"/>
        <v>0.20467836257309946</v>
      </c>
      <c r="AC310">
        <f t="shared" si="2"/>
        <v>0.20467836257309946</v>
      </c>
      <c r="AD310">
        <f t="shared" si="2"/>
        <v>0.15789473684210528</v>
      </c>
      <c r="AE310">
        <f t="shared" si="2"/>
        <v>0.16959064327485382</v>
      </c>
      <c r="AF310">
        <f t="shared" si="2"/>
        <v>0.16959064327485382</v>
      </c>
      <c r="AG310">
        <f t="shared" si="2"/>
        <v>0.18128654970760238</v>
      </c>
      <c r="AH310">
        <f t="shared" si="2"/>
        <v>0.19309941520467838</v>
      </c>
      <c r="AI310">
        <f t="shared" si="2"/>
        <v>0.16959064327485382</v>
      </c>
      <c r="AJ310">
        <f t="shared" si="2"/>
        <v>0.18128654970760238</v>
      </c>
      <c r="AK310">
        <f t="shared" si="2"/>
        <v>0.2631578947368422</v>
      </c>
      <c r="AL310">
        <f t="shared" si="2"/>
        <v>0.2631578947368422</v>
      </c>
      <c r="AM310">
        <f t="shared" si="2"/>
        <v>0.13450292397660818</v>
      </c>
      <c r="AN310">
        <f t="shared" si="2"/>
        <v>0.19298245614035092</v>
      </c>
      <c r="AO310">
        <f t="shared" si="2"/>
        <v>0.25146198830409366</v>
      </c>
      <c r="AP310">
        <f t="shared" si="2"/>
        <v>0.3450292397660818</v>
      </c>
      <c r="AQ310">
        <f t="shared" si="2"/>
        <v>0.40350877192982454</v>
      </c>
      <c r="AR310">
        <f t="shared" si="2"/>
        <v>0.42479532163742689</v>
      </c>
      <c r="AS310">
        <f t="shared" si="2"/>
        <v>0.40350877192982454</v>
      </c>
      <c r="AT310">
        <f t="shared" si="2"/>
        <v>0.36842105263157887</v>
      </c>
      <c r="AU310">
        <f t="shared" si="2"/>
        <v>0.49824561403508766</v>
      </c>
      <c r="AV310">
        <f t="shared" si="2"/>
        <v>0.55555555555555569</v>
      </c>
      <c r="AW310">
        <f t="shared" si="2"/>
        <v>0.47368421052631582</v>
      </c>
      <c r="AX310">
        <f t="shared" si="2"/>
        <v>0.48538011695906436</v>
      </c>
      <c r="AY310">
        <f t="shared" si="2"/>
        <v>0.43859649122807021</v>
      </c>
      <c r="AZ310">
        <f t="shared" si="2"/>
        <v>0.3450292397660818</v>
      </c>
      <c r="BA310">
        <f t="shared" si="2"/>
        <v>0.33333333333333326</v>
      </c>
      <c r="BB310">
        <f t="shared" si="2"/>
        <v>0.42690058479532161</v>
      </c>
      <c r="BC310">
        <f t="shared" si="2"/>
        <v>0.43859649122807021</v>
      </c>
      <c r="BD310">
        <f t="shared" si="2"/>
        <v>0.41052631578947368</v>
      </c>
      <c r="BE310">
        <f t="shared" si="2"/>
        <v>0.48538011695906436</v>
      </c>
      <c r="BF310">
        <f t="shared" si="2"/>
        <v>0.43859649122807021</v>
      </c>
      <c r="BG310">
        <f t="shared" si="2"/>
        <v>0.57894736842105277</v>
      </c>
      <c r="BH310">
        <f t="shared" si="2"/>
        <v>0.57894736842105277</v>
      </c>
      <c r="BI310">
        <f t="shared" si="2"/>
        <v>0.68421052631578949</v>
      </c>
      <c r="BJ310">
        <f t="shared" si="2"/>
        <v>0.77777777777777779</v>
      </c>
      <c r="BK310">
        <f t="shared" si="2"/>
        <v>0.98830409356725146</v>
      </c>
      <c r="BL310">
        <f t="shared" si="2"/>
        <v>1.2456140350877192</v>
      </c>
      <c r="BM310">
        <f t="shared" si="2"/>
        <v>1.304093567251462</v>
      </c>
    </row>
    <row r="311" spans="1:65" x14ac:dyDescent="0.25">
      <c r="B311">
        <f t="shared" ref="B311:BM311" si="3">(B4-$A4)/$A4</f>
        <v>0</v>
      </c>
      <c r="C311">
        <f t="shared" si="3"/>
        <v>-1.8181818181818181E-2</v>
      </c>
      <c r="D311">
        <f t="shared" si="3"/>
        <v>7.2727272727272467E-3</v>
      </c>
      <c r="E311">
        <f t="shared" si="3"/>
        <v>2.1818181818181868E-2</v>
      </c>
      <c r="F311">
        <f t="shared" si="3"/>
        <v>3.636363636363688E-3</v>
      </c>
      <c r="G311">
        <f t="shared" si="3"/>
        <v>0.11272727272727277</v>
      </c>
      <c r="H311">
        <f t="shared" si="3"/>
        <v>0.13818181818181821</v>
      </c>
      <c r="I311">
        <f t="shared" si="3"/>
        <v>0.1563636363636364</v>
      </c>
      <c r="J311">
        <f t="shared" si="3"/>
        <v>0.18181818181818182</v>
      </c>
      <c r="K311">
        <f t="shared" si="3"/>
        <v>0.11636363636363634</v>
      </c>
      <c r="L311">
        <f t="shared" si="3"/>
        <v>0.12363636363636359</v>
      </c>
      <c r="M311">
        <f t="shared" si="3"/>
        <v>0.11636363636363634</v>
      </c>
      <c r="N311">
        <f t="shared" si="3"/>
        <v>0.12363636363636359</v>
      </c>
      <c r="O311">
        <f t="shared" si="3"/>
        <v>0.1563636363636364</v>
      </c>
      <c r="P311">
        <f t="shared" si="3"/>
        <v>0.1563636363636364</v>
      </c>
      <c r="Q311">
        <f t="shared" si="3"/>
        <v>0.12727272727272726</v>
      </c>
      <c r="R311">
        <f t="shared" si="3"/>
        <v>0.11272727272727277</v>
      </c>
      <c r="S311">
        <f t="shared" si="3"/>
        <v>0.13454545454545452</v>
      </c>
      <c r="T311">
        <f t="shared" si="3"/>
        <v>0.15272727272727271</v>
      </c>
      <c r="U311">
        <f t="shared" si="3"/>
        <v>0.22181818181818186</v>
      </c>
      <c r="V311">
        <f t="shared" si="3"/>
        <v>0.3199999999999999</v>
      </c>
      <c r="W311">
        <f t="shared" si="3"/>
        <v>0.32727272727272727</v>
      </c>
      <c r="X311">
        <f t="shared" si="3"/>
        <v>0.38545454545454549</v>
      </c>
      <c r="Y311">
        <f t="shared" si="3"/>
        <v>5.818181818181823E-2</v>
      </c>
      <c r="Z311">
        <f t="shared" si="3"/>
        <v>-5.0909090909090855E-2</v>
      </c>
      <c r="AA311">
        <f t="shared" si="3"/>
        <v>0</v>
      </c>
      <c r="AB311">
        <f t="shared" si="3"/>
        <v>6.5454545454545474E-2</v>
      </c>
      <c r="AC311">
        <f t="shared" si="3"/>
        <v>6.9090909090909036E-2</v>
      </c>
      <c r="AD311">
        <f t="shared" si="3"/>
        <v>5.0909090909090855E-2</v>
      </c>
      <c r="AE311">
        <f t="shared" si="3"/>
        <v>7.2727272727272724E-2</v>
      </c>
      <c r="AF311">
        <f t="shared" si="3"/>
        <v>7.9999999999999974E-2</v>
      </c>
      <c r="AG311">
        <f t="shared" si="3"/>
        <v>6.9090909090909036E-2</v>
      </c>
      <c r="AH311">
        <f t="shared" si="3"/>
        <v>0.1054545454545454</v>
      </c>
      <c r="AI311">
        <f t="shared" si="3"/>
        <v>0.11636363636363634</v>
      </c>
      <c r="AJ311">
        <f t="shared" si="3"/>
        <v>0.15999999999999995</v>
      </c>
      <c r="AK311">
        <f t="shared" si="3"/>
        <v>0.14545454545454545</v>
      </c>
      <c r="AL311">
        <f t="shared" si="3"/>
        <v>0.16727272727272732</v>
      </c>
      <c r="AM311">
        <f t="shared" si="3"/>
        <v>0.2109090909090908</v>
      </c>
      <c r="AN311">
        <f t="shared" si="3"/>
        <v>0.17818181818181814</v>
      </c>
      <c r="AO311">
        <f t="shared" si="3"/>
        <v>0.22909090909090898</v>
      </c>
      <c r="AP311">
        <f t="shared" si="3"/>
        <v>0.23272727272727267</v>
      </c>
      <c r="AQ311">
        <f t="shared" si="3"/>
        <v>0.20727272727272739</v>
      </c>
      <c r="AR311">
        <f t="shared" si="3"/>
        <v>9.1636363636363627E-2</v>
      </c>
      <c r="AS311">
        <f t="shared" si="3"/>
        <v>0.11454545454545449</v>
      </c>
      <c r="AT311">
        <f t="shared" si="3"/>
        <v>7.7090909090909127E-2</v>
      </c>
      <c r="AU311">
        <f t="shared" si="3"/>
        <v>7.6363636363636411E-2</v>
      </c>
      <c r="AV311">
        <f t="shared" si="3"/>
        <v>3.418181818181823E-2</v>
      </c>
      <c r="AW311">
        <f t="shared" si="3"/>
        <v>1.8909090909090893E-2</v>
      </c>
      <c r="AX311">
        <f t="shared" si="3"/>
        <v>5.0909090909091112E-3</v>
      </c>
      <c r="AY311">
        <f t="shared" si="3"/>
        <v>-7.2727272727271172E-4</v>
      </c>
      <c r="AZ311">
        <f t="shared" si="3"/>
        <v>1.8181818181818181E-2</v>
      </c>
      <c r="BA311">
        <f t="shared" si="3"/>
        <v>9.4545454545455106E-3</v>
      </c>
      <c r="BB311">
        <f t="shared" si="3"/>
        <v>7.5636363636363571E-2</v>
      </c>
      <c r="BC311">
        <f t="shared" si="3"/>
        <v>6.4727272727272772E-2</v>
      </c>
      <c r="BD311">
        <f t="shared" si="3"/>
        <v>3.1999999999999966E-2</v>
      </c>
      <c r="BE311">
        <f t="shared" si="3"/>
        <v>1.0181818181818222E-2</v>
      </c>
      <c r="BF311">
        <f t="shared" si="3"/>
        <v>-5.0181818181818147E-2</v>
      </c>
      <c r="BG311">
        <f t="shared" si="3"/>
        <v>-2.5454545454545428E-2</v>
      </c>
      <c r="BH311">
        <f t="shared" si="3"/>
        <v>-0.10181818181818185</v>
      </c>
      <c r="BI311">
        <f t="shared" si="3"/>
        <v>-7.4909090909090856E-2</v>
      </c>
      <c r="BJ311">
        <f t="shared" si="3"/>
        <v>-4.3636363636363612E-2</v>
      </c>
      <c r="BK311">
        <f t="shared" si="3"/>
        <v>-8.5818181818181793E-2</v>
      </c>
      <c r="BL311">
        <f t="shared" si="3"/>
        <v>-0.10181818181818185</v>
      </c>
      <c r="BM311">
        <f t="shared" si="3"/>
        <v>-7.8545454545454557E-2</v>
      </c>
    </row>
    <row r="312" spans="1:65" x14ac:dyDescent="0.25">
      <c r="B312">
        <f t="shared" ref="B312:BM312" si="4">(B5-$A5)/$A5</f>
        <v>1.2658227848101221E-2</v>
      </c>
      <c r="C312">
        <f t="shared" si="4"/>
        <v>2.4050632911392342E-2</v>
      </c>
      <c r="D312">
        <f t="shared" si="4"/>
        <v>3.7341772151898725E-2</v>
      </c>
      <c r="E312">
        <f t="shared" si="4"/>
        <v>4.6227848101265789E-2</v>
      </c>
      <c r="F312">
        <f t="shared" si="4"/>
        <v>4.8405063291139305E-2</v>
      </c>
      <c r="G312">
        <f t="shared" si="4"/>
        <v>6.8354430379746728E-2</v>
      </c>
      <c r="H312">
        <f t="shared" si="4"/>
        <v>1.2658227848101221E-2</v>
      </c>
      <c r="I312">
        <f t="shared" si="4"/>
        <v>3.2911392405063265E-2</v>
      </c>
      <c r="J312">
        <f t="shared" si="4"/>
        <v>4.5569620253164481E-2</v>
      </c>
      <c r="K312">
        <f t="shared" si="4"/>
        <v>3.4177215189873364E-2</v>
      </c>
      <c r="L312">
        <f t="shared" si="4"/>
        <v>1.2658227848101221E-2</v>
      </c>
      <c r="M312">
        <f t="shared" si="4"/>
        <v>-3.7974683544304113E-3</v>
      </c>
      <c r="N312">
        <f t="shared" si="4"/>
        <v>-1.6455696202531744E-2</v>
      </c>
      <c r="O312">
        <f t="shared" si="4"/>
        <v>-6.3291139240507222E-3</v>
      </c>
      <c r="P312">
        <f t="shared" si="4"/>
        <v>-2.5316455696203113E-3</v>
      </c>
      <c r="Q312">
        <f t="shared" si="4"/>
        <v>-1.8987341772151944E-2</v>
      </c>
      <c r="R312">
        <f t="shared" si="4"/>
        <v>-1.2658227848101333E-2</v>
      </c>
      <c r="S312">
        <f t="shared" si="4"/>
        <v>1.2658227848101221E-2</v>
      </c>
      <c r="T312">
        <f t="shared" si="4"/>
        <v>2.5316455696202441E-2</v>
      </c>
      <c r="U312">
        <f t="shared" si="4"/>
        <v>3.164556962025316E-2</v>
      </c>
      <c r="V312">
        <f t="shared" si="4"/>
        <v>2.1518987341772142E-2</v>
      </c>
      <c r="W312">
        <f t="shared" si="4"/>
        <v>2.5316455696202441E-2</v>
      </c>
      <c r="X312">
        <f t="shared" si="4"/>
        <v>2.4139240506329068E-2</v>
      </c>
      <c r="Y312">
        <f t="shared" si="4"/>
        <v>-5.4177215189874194E-3</v>
      </c>
      <c r="Z312">
        <f t="shared" si="4"/>
        <v>1.2658227848101221E-2</v>
      </c>
      <c r="AA312">
        <f t="shared" si="4"/>
        <v>6.3291139240506103E-3</v>
      </c>
      <c r="AB312">
        <f t="shared" si="4"/>
        <v>2.278481012658224E-2</v>
      </c>
      <c r="AC312">
        <f t="shared" si="4"/>
        <v>1.6417721518987304E-2</v>
      </c>
      <c r="AD312">
        <f t="shared" si="4"/>
        <v>1.6746835443037844E-2</v>
      </c>
      <c r="AE312">
        <f t="shared" si="4"/>
        <v>1.4050632911392262E-2</v>
      </c>
      <c r="AF312">
        <f t="shared" si="4"/>
        <v>2.7835443037974569E-2</v>
      </c>
      <c r="AG312">
        <f t="shared" si="4"/>
        <v>6.3291139240506103E-3</v>
      </c>
      <c r="AH312">
        <f t="shared" si="4"/>
        <v>-1.9873417721519892E-3</v>
      </c>
      <c r="AI312">
        <f t="shared" si="4"/>
        <v>-3.9227848101265915E-2</v>
      </c>
      <c r="AJ312">
        <f t="shared" si="4"/>
        <v>-2.6582278481012654E-2</v>
      </c>
      <c r="AK312">
        <f t="shared" si="4"/>
        <v>-3.925316455696206E-2</v>
      </c>
      <c r="AL312">
        <f t="shared" si="4"/>
        <v>-2.5316455696202552E-2</v>
      </c>
      <c r="AM312">
        <f t="shared" si="4"/>
        <v>-3.013924050632914E-2</v>
      </c>
      <c r="AN312">
        <f t="shared" si="4"/>
        <v>-5.0632911392405104E-2</v>
      </c>
      <c r="AO312">
        <f t="shared" si="4"/>
        <v>-3.3253164556962103E-2</v>
      </c>
      <c r="AP312">
        <f t="shared" si="4"/>
        <v>-2.2784810126582355E-2</v>
      </c>
      <c r="AQ312">
        <f t="shared" si="4"/>
        <v>-8.1012658227848172E-2</v>
      </c>
      <c r="AR312">
        <f t="shared" si="4"/>
        <v>-8.2278481012658264E-2</v>
      </c>
      <c r="AS312">
        <f t="shared" si="4"/>
        <v>-7.5949367088607653E-2</v>
      </c>
      <c r="AT312">
        <f t="shared" si="4"/>
        <v>-5.0632911392405104E-2</v>
      </c>
      <c r="AU312">
        <f t="shared" si="4"/>
        <v>-5.3392405063291161E-2</v>
      </c>
      <c r="AV312">
        <f t="shared" si="4"/>
        <v>-8.9873417721518981E-2</v>
      </c>
      <c r="AW312">
        <f t="shared" si="4"/>
        <v>-8.2278481012658264E-2</v>
      </c>
      <c r="AX312">
        <f t="shared" si="4"/>
        <v>-9.5987341772151916E-2</v>
      </c>
      <c r="AY312">
        <f t="shared" si="4"/>
        <v>-0.10472151898734179</v>
      </c>
      <c r="AZ312">
        <f t="shared" si="4"/>
        <v>-0.10520253164556964</v>
      </c>
      <c r="BA312">
        <f t="shared" si="4"/>
        <v>-9.6202531645569703E-2</v>
      </c>
      <c r="BB312">
        <f t="shared" si="4"/>
        <v>-0.10379746835443041</v>
      </c>
      <c r="BC312">
        <f t="shared" si="4"/>
        <v>-0.11265822784810134</v>
      </c>
      <c r="BD312">
        <f t="shared" si="4"/>
        <v>-0.10886075949367092</v>
      </c>
      <c r="BE312">
        <f t="shared" si="4"/>
        <v>-0.1</v>
      </c>
      <c r="BF312">
        <f t="shared" si="4"/>
        <v>-0.11772151898734184</v>
      </c>
      <c r="BG312">
        <f t="shared" si="4"/>
        <v>-0.13544303797468357</v>
      </c>
      <c r="BH312">
        <f t="shared" si="4"/>
        <v>-0.13544303797468357</v>
      </c>
      <c r="BI312">
        <f t="shared" si="4"/>
        <v>-0.15189873417721519</v>
      </c>
      <c r="BJ312">
        <f t="shared" si="4"/>
        <v>-8.8607594936708875E-2</v>
      </c>
      <c r="BK312">
        <f t="shared" si="4"/>
        <v>-7.9746835443038067E-2</v>
      </c>
      <c r="BL312">
        <f t="shared" si="4"/>
        <v>-6.5822784810126642E-2</v>
      </c>
      <c r="BM312">
        <f t="shared" si="4"/>
        <v>-8.9873417721518981E-2</v>
      </c>
    </row>
    <row r="313" spans="1:65" x14ac:dyDescent="0.25">
      <c r="B313">
        <f t="shared" ref="B313:BM313" si="5">(B6-$A6)/$A6</f>
        <v>-0.19491525423728814</v>
      </c>
      <c r="C313">
        <f t="shared" si="5"/>
        <v>-0.21355932203389832</v>
      </c>
      <c r="D313">
        <f t="shared" si="5"/>
        <v>-0.21355932203389832</v>
      </c>
      <c r="E313">
        <f t="shared" si="5"/>
        <v>-0.2067796610169492</v>
      </c>
      <c r="F313">
        <f t="shared" si="5"/>
        <v>-0.19999999999999996</v>
      </c>
      <c r="G313">
        <f t="shared" si="5"/>
        <v>-0.21694915254237282</v>
      </c>
      <c r="H313">
        <f t="shared" si="5"/>
        <v>-0.22711864406779658</v>
      </c>
      <c r="I313">
        <f t="shared" si="5"/>
        <v>-0.22372881355932209</v>
      </c>
      <c r="J313">
        <f t="shared" si="5"/>
        <v>-0.24406779661016947</v>
      </c>
      <c r="K313">
        <f t="shared" si="5"/>
        <v>-0.28135593220338984</v>
      </c>
      <c r="L313">
        <f t="shared" si="5"/>
        <v>-0.24745762711864408</v>
      </c>
      <c r="M313">
        <f t="shared" si="5"/>
        <v>-0.264406779661017</v>
      </c>
      <c r="N313">
        <f t="shared" si="5"/>
        <v>-0.25762711864406784</v>
      </c>
      <c r="O313">
        <f t="shared" si="5"/>
        <v>-0.25423728813559321</v>
      </c>
      <c r="P313">
        <f t="shared" si="5"/>
        <v>-0.27796610169491526</v>
      </c>
      <c r="Q313">
        <f t="shared" si="5"/>
        <v>-0.31864406779661014</v>
      </c>
      <c r="R313">
        <f t="shared" si="5"/>
        <v>-0.264406779661017</v>
      </c>
      <c r="S313">
        <f t="shared" si="5"/>
        <v>-0.23050847457627122</v>
      </c>
      <c r="T313">
        <f t="shared" si="5"/>
        <v>-0.23728813559322035</v>
      </c>
      <c r="U313">
        <f t="shared" si="5"/>
        <v>-0.22711864406779658</v>
      </c>
      <c r="V313">
        <f t="shared" si="5"/>
        <v>-0.21355932203389832</v>
      </c>
      <c r="W313">
        <f t="shared" si="5"/>
        <v>-0.1864406779661017</v>
      </c>
      <c r="X313">
        <f t="shared" si="5"/>
        <v>-0.19661016949152546</v>
      </c>
      <c r="Y313">
        <f t="shared" si="5"/>
        <v>-0.19661016949152546</v>
      </c>
      <c r="Z313">
        <f t="shared" si="5"/>
        <v>-0.21016949152542372</v>
      </c>
      <c r="AA313">
        <f t="shared" si="5"/>
        <v>-0.19999999999999996</v>
      </c>
      <c r="AB313">
        <f t="shared" si="5"/>
        <v>-0.26610169491525426</v>
      </c>
      <c r="AC313">
        <f t="shared" si="5"/>
        <v>-0.264406779661017</v>
      </c>
      <c r="AD313">
        <f t="shared" si="5"/>
        <v>-0.28474576271186436</v>
      </c>
      <c r="AE313">
        <f t="shared" si="5"/>
        <v>-0.25762711864406784</v>
      </c>
      <c r="AF313">
        <f t="shared" si="5"/>
        <v>-0.25084745762711858</v>
      </c>
      <c r="AG313">
        <f t="shared" si="5"/>
        <v>-0.28474576271186436</v>
      </c>
      <c r="AH313">
        <f t="shared" si="5"/>
        <v>-0.28474576271186436</v>
      </c>
      <c r="AI313">
        <f t="shared" si="5"/>
        <v>-0.264406779661017</v>
      </c>
      <c r="AJ313">
        <f t="shared" si="5"/>
        <v>-0.24745762711864408</v>
      </c>
      <c r="AK313">
        <f t="shared" si="5"/>
        <v>-0.27796610169491526</v>
      </c>
      <c r="AL313">
        <f t="shared" si="5"/>
        <v>-0.27457627118644073</v>
      </c>
      <c r="AM313">
        <f t="shared" si="5"/>
        <v>-0.28813559322033899</v>
      </c>
      <c r="AN313">
        <f t="shared" si="5"/>
        <v>-0.30169491525423725</v>
      </c>
      <c r="AO313">
        <f t="shared" si="5"/>
        <v>-0.30508474576271188</v>
      </c>
      <c r="AP313">
        <f t="shared" si="5"/>
        <v>-0.30508474576271188</v>
      </c>
      <c r="AQ313">
        <f t="shared" si="5"/>
        <v>-0.28813559322033899</v>
      </c>
      <c r="AR313">
        <f t="shared" si="5"/>
        <v>-0.2888135593220339</v>
      </c>
      <c r="AS313">
        <f t="shared" si="5"/>
        <v>-0.28067796610169493</v>
      </c>
      <c r="AT313">
        <f t="shared" si="5"/>
        <v>-0.29762711864406782</v>
      </c>
      <c r="AU313">
        <f t="shared" si="5"/>
        <v>-0.31118644067796608</v>
      </c>
      <c r="AV313">
        <f t="shared" si="5"/>
        <v>-0.31728813559322033</v>
      </c>
      <c r="AW313">
        <f t="shared" si="5"/>
        <v>-0.33220338983050851</v>
      </c>
      <c r="AX313">
        <f t="shared" si="5"/>
        <v>-0.3803389830508474</v>
      </c>
      <c r="AY313">
        <f t="shared" si="5"/>
        <v>-0.38576271186440675</v>
      </c>
      <c r="AZ313">
        <f t="shared" si="5"/>
        <v>-0.36949152542372876</v>
      </c>
      <c r="BA313">
        <f t="shared" si="5"/>
        <v>-0.37830508474576274</v>
      </c>
      <c r="BB313">
        <f t="shared" si="5"/>
        <v>-0.33220338983050851</v>
      </c>
      <c r="BC313">
        <f t="shared" si="5"/>
        <v>-0.31932203389830516</v>
      </c>
      <c r="BD313">
        <f t="shared" si="5"/>
        <v>-0.34711864406779658</v>
      </c>
      <c r="BE313">
        <f t="shared" si="5"/>
        <v>-0.36813559322033895</v>
      </c>
      <c r="BF313">
        <f t="shared" si="5"/>
        <v>-0.37559322033898301</v>
      </c>
      <c r="BG313">
        <f t="shared" si="5"/>
        <v>-0.3742372881355932</v>
      </c>
      <c r="BH313">
        <f t="shared" si="5"/>
        <v>-0.42305084745762711</v>
      </c>
      <c r="BI313">
        <f t="shared" si="5"/>
        <v>-0.41355932203389828</v>
      </c>
      <c r="BJ313">
        <f t="shared" si="5"/>
        <v>-0.41830508474576272</v>
      </c>
      <c r="BK313">
        <f t="shared" si="5"/>
        <v>-0.3911864406779661</v>
      </c>
      <c r="BL313">
        <f t="shared" si="5"/>
        <v>-0.36881355932203386</v>
      </c>
      <c r="BM313">
        <f t="shared" si="5"/>
        <v>-0.3552542372881356</v>
      </c>
    </row>
    <row r="314" spans="1:65" x14ac:dyDescent="0.25">
      <c r="B314">
        <f t="shared" ref="B314:BM314" si="6">(B7-$A7)/$A7</f>
        <v>1.5408320493065927E-3</v>
      </c>
      <c r="C314">
        <f t="shared" si="6"/>
        <v>-3.081664098613254E-2</v>
      </c>
      <c r="D314">
        <f t="shared" si="6"/>
        <v>-6.1633281972265077E-3</v>
      </c>
      <c r="E314">
        <f t="shared" si="6"/>
        <v>-2.7734976887519351E-2</v>
      </c>
      <c r="F314">
        <f t="shared" si="6"/>
        <v>-3.081664098613254E-2</v>
      </c>
      <c r="G314">
        <f t="shared" si="6"/>
        <v>-1.1556240369799719E-2</v>
      </c>
      <c r="H314">
        <f t="shared" si="6"/>
        <v>-2.9275808936825944E-2</v>
      </c>
      <c r="I314">
        <f t="shared" si="6"/>
        <v>-2.6194144838212623E-2</v>
      </c>
      <c r="J314">
        <f t="shared" si="6"/>
        <v>-4.3143297380585553E-2</v>
      </c>
      <c r="K314">
        <f t="shared" si="6"/>
        <v>-4.9306625577812062E-2</v>
      </c>
      <c r="L314">
        <f t="shared" si="6"/>
        <v>-6.0077041602465318E-2</v>
      </c>
      <c r="M314">
        <f t="shared" si="6"/>
        <v>-9.4807395993836724E-2</v>
      </c>
      <c r="N314">
        <f t="shared" si="6"/>
        <v>-0.17873651771956858</v>
      </c>
      <c r="O314">
        <f t="shared" si="6"/>
        <v>-0.13867488443759635</v>
      </c>
      <c r="P314">
        <f t="shared" si="6"/>
        <v>-0.13405238828967644</v>
      </c>
      <c r="Q314">
        <f t="shared" si="6"/>
        <v>-0.15716486902927587</v>
      </c>
      <c r="R314">
        <f t="shared" si="6"/>
        <v>-0.14175654853620953</v>
      </c>
      <c r="S314">
        <f t="shared" si="6"/>
        <v>-9.7072419106317392E-2</v>
      </c>
      <c r="T314">
        <f t="shared" si="6"/>
        <v>-8.6286594761171106E-2</v>
      </c>
      <c r="U314">
        <f t="shared" si="6"/>
        <v>-9.0909090909090884E-2</v>
      </c>
      <c r="V314">
        <f t="shared" si="6"/>
        <v>-8.3204930662557783E-2</v>
      </c>
      <c r="W314">
        <f t="shared" si="6"/>
        <v>-8.0123266563944598E-2</v>
      </c>
      <c r="X314">
        <f t="shared" si="6"/>
        <v>-8.9368258859784291E-2</v>
      </c>
      <c r="Y314">
        <f t="shared" si="6"/>
        <v>-0.11710323574730351</v>
      </c>
      <c r="Z314">
        <f t="shared" si="6"/>
        <v>-0.12326656394453002</v>
      </c>
      <c r="AA314">
        <f t="shared" si="6"/>
        <v>-0.11248073959938373</v>
      </c>
      <c r="AB314">
        <f t="shared" si="6"/>
        <v>-0.11556240369799692</v>
      </c>
      <c r="AC314">
        <f t="shared" si="6"/>
        <v>-0.11248073959938373</v>
      </c>
      <c r="AD314">
        <f t="shared" si="6"/>
        <v>-9.8613251155624124E-2</v>
      </c>
      <c r="AE314">
        <f t="shared" si="6"/>
        <v>-9.3990755007704208E-2</v>
      </c>
      <c r="AF314">
        <f t="shared" si="6"/>
        <v>-7.5500770416024682E-2</v>
      </c>
      <c r="AG314">
        <f t="shared" si="6"/>
        <v>-9.0909090909090884E-2</v>
      </c>
      <c r="AH314">
        <f t="shared" si="6"/>
        <v>-9.0909090909090884E-2</v>
      </c>
      <c r="AI314">
        <f t="shared" si="6"/>
        <v>-7.8582434514637867E-2</v>
      </c>
      <c r="AJ314">
        <f t="shared" si="6"/>
        <v>-9.0909090909090884E-2</v>
      </c>
      <c r="AK314">
        <f t="shared" si="6"/>
        <v>-9.2449922958397615E-2</v>
      </c>
      <c r="AL314">
        <f t="shared" si="6"/>
        <v>-9.4761171032357497E-2</v>
      </c>
      <c r="AM314">
        <f t="shared" si="6"/>
        <v>-9.0909090909090884E-2</v>
      </c>
      <c r="AN314">
        <f t="shared" si="6"/>
        <v>-0.10631741140215722</v>
      </c>
      <c r="AO314">
        <f t="shared" si="6"/>
        <v>-6.7796610169491581E-2</v>
      </c>
      <c r="AP314">
        <f t="shared" si="6"/>
        <v>-1.0785824345146423E-2</v>
      </c>
      <c r="AQ314">
        <f t="shared" si="6"/>
        <v>-1.5408320493065927E-3</v>
      </c>
      <c r="AR314">
        <f t="shared" si="6"/>
        <v>-2.1571648690292846E-2</v>
      </c>
      <c r="AS314">
        <f t="shared" si="6"/>
        <v>-1.5408320493065927E-3</v>
      </c>
      <c r="AT314">
        <f t="shared" si="6"/>
        <v>-4.4684129429892146E-2</v>
      </c>
      <c r="AU314">
        <f t="shared" si="6"/>
        <v>-4.9306625577812062E-2</v>
      </c>
      <c r="AV314">
        <f t="shared" si="6"/>
        <v>-4.9306625577812062E-2</v>
      </c>
      <c r="AW314">
        <f t="shared" si="6"/>
        <v>-0.12788906009244994</v>
      </c>
      <c r="AX314">
        <f t="shared" si="6"/>
        <v>-0.13713405238828977</v>
      </c>
      <c r="AY314">
        <f t="shared" si="6"/>
        <v>-0.13713405238828977</v>
      </c>
      <c r="AZ314">
        <f t="shared" si="6"/>
        <v>-0.14175654853620953</v>
      </c>
      <c r="BA314">
        <f t="shared" si="6"/>
        <v>-0.15408320493066255</v>
      </c>
      <c r="BB314">
        <f t="shared" si="6"/>
        <v>-0.14946070878274278</v>
      </c>
      <c r="BC314">
        <f t="shared" si="6"/>
        <v>-0.11402157164869033</v>
      </c>
      <c r="BD314">
        <f t="shared" si="6"/>
        <v>-0.15100154083204936</v>
      </c>
      <c r="BE314">
        <f t="shared" si="6"/>
        <v>-0.17873651771956858</v>
      </c>
      <c r="BF314">
        <f t="shared" si="6"/>
        <v>-0.16178736517719566</v>
      </c>
      <c r="BG314">
        <f t="shared" si="6"/>
        <v>-0.14946070878274278</v>
      </c>
      <c r="BH314">
        <f t="shared" si="6"/>
        <v>-0.13713405238828977</v>
      </c>
      <c r="BI314">
        <f t="shared" si="6"/>
        <v>-0.12018489984591683</v>
      </c>
      <c r="BJ314">
        <f t="shared" si="6"/>
        <v>-7.7041602465331274E-2</v>
      </c>
      <c r="BK314">
        <f t="shared" si="6"/>
        <v>-8.166409861325119E-2</v>
      </c>
      <c r="BL314">
        <f t="shared" si="6"/>
        <v>-0.14946070878274278</v>
      </c>
      <c r="BM314">
        <f t="shared" si="6"/>
        <v>-0.17257318952234207</v>
      </c>
    </row>
    <row r="315" spans="1:65" x14ac:dyDescent="0.25">
      <c r="B315">
        <f t="shared" ref="B315:BM315" si="7">(B8-$A8)/$A8</f>
        <v>-3.3921772239529163E-2</v>
      </c>
      <c r="C315">
        <f t="shared" si="7"/>
        <v>-4.4998269297334761E-2</v>
      </c>
      <c r="D315">
        <f t="shared" si="7"/>
        <v>-0.11768778123918303</v>
      </c>
      <c r="E315">
        <f t="shared" si="7"/>
        <v>-0.13222568362755283</v>
      </c>
      <c r="F315">
        <f t="shared" si="7"/>
        <v>-0.26202838352371061</v>
      </c>
      <c r="G315">
        <f t="shared" si="7"/>
        <v>-0.18137763932156456</v>
      </c>
      <c r="H315">
        <f t="shared" si="7"/>
        <v>-5.849775008653503E-2</v>
      </c>
      <c r="I315">
        <f t="shared" si="7"/>
        <v>-6.5420560747663462E-2</v>
      </c>
      <c r="J315">
        <f t="shared" si="7"/>
        <v>4.6642436829352769E-2</v>
      </c>
      <c r="K315">
        <f t="shared" si="7"/>
        <v>-8.2727587400484526E-2</v>
      </c>
      <c r="L315">
        <f t="shared" si="7"/>
        <v>-5.1574939425406606E-2</v>
      </c>
      <c r="M315">
        <f t="shared" si="7"/>
        <v>-9.6919349255797746E-2</v>
      </c>
      <c r="N315">
        <f t="shared" si="7"/>
        <v>-0.13326410522672197</v>
      </c>
      <c r="O315">
        <f t="shared" si="7"/>
        <v>-0.16926272066458983</v>
      </c>
      <c r="P315">
        <f t="shared" si="7"/>
        <v>-6.5420560747663462E-2</v>
      </c>
      <c r="Q315">
        <f t="shared" si="7"/>
        <v>-6.2651436483212197E-2</v>
      </c>
      <c r="R315">
        <f t="shared" si="7"/>
        <v>-0.13118726202838349</v>
      </c>
      <c r="S315">
        <f t="shared" si="7"/>
        <v>-0.12911041883004501</v>
      </c>
      <c r="T315">
        <f t="shared" si="7"/>
        <v>-0.13984077535479403</v>
      </c>
      <c r="U315">
        <f t="shared" si="7"/>
        <v>-0.14191761855313251</v>
      </c>
      <c r="V315">
        <f t="shared" si="7"/>
        <v>-0.1163032191069573</v>
      </c>
      <c r="W315">
        <f t="shared" si="7"/>
        <v>-5.3997923156801672E-2</v>
      </c>
      <c r="X315">
        <f t="shared" si="7"/>
        <v>-0.10730356524749039</v>
      </c>
      <c r="Y315">
        <f t="shared" si="7"/>
        <v>-0.12184146763586019</v>
      </c>
      <c r="Z315">
        <f t="shared" si="7"/>
        <v>-0.12391831083419869</v>
      </c>
      <c r="AA315">
        <f t="shared" si="7"/>
        <v>-0.10003461405330558</v>
      </c>
      <c r="AB315">
        <f t="shared" si="7"/>
        <v>-0.11664935964001388</v>
      </c>
      <c r="AC315">
        <f t="shared" si="7"/>
        <v>-0.12426445136725507</v>
      </c>
      <c r="AD315">
        <f t="shared" si="7"/>
        <v>7.3035652474904844E-2</v>
      </c>
      <c r="AE315">
        <f t="shared" si="7"/>
        <v>-8.238144686742814E-2</v>
      </c>
      <c r="AF315">
        <f t="shared" si="7"/>
        <v>-0.10003461405330558</v>
      </c>
      <c r="AG315">
        <f t="shared" si="7"/>
        <v>-0.1124956732433367</v>
      </c>
      <c r="AH315">
        <f t="shared" si="7"/>
        <v>-0.12634129456559356</v>
      </c>
      <c r="AI315">
        <f t="shared" si="7"/>
        <v>-0.15022499134648665</v>
      </c>
      <c r="AJ315">
        <f t="shared" si="7"/>
        <v>-0.13603322949117341</v>
      </c>
      <c r="AK315">
        <f t="shared" si="7"/>
        <v>-0.13430252682589133</v>
      </c>
      <c r="AL315">
        <f t="shared" si="7"/>
        <v>-0.14330218068535824</v>
      </c>
      <c r="AM315">
        <f t="shared" si="7"/>
        <v>-8.6188992731048727E-2</v>
      </c>
      <c r="AN315">
        <f t="shared" si="7"/>
        <v>-1.3499480789200467E-2</v>
      </c>
      <c r="AO315">
        <f t="shared" si="7"/>
        <v>-6.5420560747663462E-2</v>
      </c>
      <c r="AP315">
        <f t="shared" si="7"/>
        <v>-1.6960886119764679E-2</v>
      </c>
      <c r="AQ315">
        <f t="shared" si="7"/>
        <v>0.30841121495327106</v>
      </c>
      <c r="AR315">
        <f t="shared" si="7"/>
        <v>0.41917618553132568</v>
      </c>
      <c r="AS315">
        <f t="shared" si="7"/>
        <v>0.17237798546209765</v>
      </c>
      <c r="AT315">
        <f t="shared" si="7"/>
        <v>0.41225337487019725</v>
      </c>
      <c r="AU315">
        <f t="shared" si="7"/>
        <v>0.38367255105572873</v>
      </c>
      <c r="AV315">
        <f t="shared" si="7"/>
        <v>0.25129802699896159</v>
      </c>
      <c r="AW315">
        <f t="shared" si="7"/>
        <v>0.22533748701973</v>
      </c>
      <c r="AX315">
        <f t="shared" si="7"/>
        <v>0.11180339217722395</v>
      </c>
      <c r="AY315">
        <f t="shared" si="7"/>
        <v>3.4960193838698507E-2</v>
      </c>
      <c r="AZ315">
        <f t="shared" si="7"/>
        <v>0.22464520595361723</v>
      </c>
      <c r="BA315">
        <f t="shared" si="7"/>
        <v>0.28071997230875739</v>
      </c>
      <c r="BB315">
        <f t="shared" si="7"/>
        <v>0.21841467635860157</v>
      </c>
      <c r="BC315">
        <f t="shared" si="7"/>
        <v>0.17099342332987194</v>
      </c>
      <c r="BD315">
        <f t="shared" si="7"/>
        <v>0.14572516441675329</v>
      </c>
      <c r="BE315">
        <f t="shared" si="7"/>
        <v>0.24610591900311526</v>
      </c>
      <c r="BF315">
        <f t="shared" si="7"/>
        <v>0.27898926964347526</v>
      </c>
      <c r="BG315">
        <f t="shared" si="7"/>
        <v>0.29837313949463484</v>
      </c>
      <c r="BH315">
        <f t="shared" si="7"/>
        <v>0.40152301834544823</v>
      </c>
      <c r="BI315">
        <f t="shared" si="7"/>
        <v>0.45379023883696779</v>
      </c>
      <c r="BJ315">
        <f t="shared" si="7"/>
        <v>0.32917964693665636</v>
      </c>
      <c r="BK315">
        <f t="shared" si="7"/>
        <v>0.5230183454482521</v>
      </c>
      <c r="BL315">
        <f t="shared" si="7"/>
        <v>0.62686050536517823</v>
      </c>
      <c r="BM315">
        <f t="shared" si="7"/>
        <v>0.27414330218068533</v>
      </c>
    </row>
    <row r="316" spans="1:65" x14ac:dyDescent="0.25">
      <c r="B316">
        <f t="shared" ref="B316:BM316" si="8">(B9-$A9)/$A9</f>
        <v>1.1047463175122731E-2</v>
      </c>
      <c r="C316">
        <f t="shared" si="8"/>
        <v>1.6366612111292612E-3</v>
      </c>
      <c r="D316">
        <f t="shared" si="8"/>
        <v>-1.5957446808510661E-2</v>
      </c>
      <c r="E316">
        <f t="shared" si="8"/>
        <v>-3.3960720130932973E-2</v>
      </c>
      <c r="F316">
        <f t="shared" si="8"/>
        <v>-7.6923076923077024E-2</v>
      </c>
      <c r="G316">
        <f t="shared" si="8"/>
        <v>-7.2422258592471339E-2</v>
      </c>
      <c r="H316">
        <f t="shared" si="8"/>
        <v>-0.13747954173486099</v>
      </c>
      <c r="I316">
        <f t="shared" si="8"/>
        <v>-0.14443535188216045</v>
      </c>
      <c r="J316">
        <f t="shared" si="8"/>
        <v>-0.16202945990180034</v>
      </c>
      <c r="K316">
        <f t="shared" si="8"/>
        <v>-0.176759410801964</v>
      </c>
      <c r="L316">
        <f t="shared" si="8"/>
        <v>-0.17307692307692307</v>
      </c>
      <c r="M316">
        <f t="shared" si="8"/>
        <v>-0.177986906710311</v>
      </c>
      <c r="N316">
        <f t="shared" si="8"/>
        <v>-0.16162029459901811</v>
      </c>
      <c r="O316">
        <f t="shared" si="8"/>
        <v>-0.14648117839607208</v>
      </c>
      <c r="P316">
        <f t="shared" si="8"/>
        <v>-0.10188216039279877</v>
      </c>
      <c r="Q316">
        <f t="shared" si="8"/>
        <v>-9.042553191489365E-2</v>
      </c>
      <c r="R316">
        <f t="shared" si="8"/>
        <v>-0.10638297872340431</v>
      </c>
      <c r="S316">
        <f t="shared" si="8"/>
        <v>-7.6104746317512392E-2</v>
      </c>
      <c r="T316">
        <f t="shared" si="8"/>
        <v>-7.7332242225859271E-2</v>
      </c>
      <c r="U316">
        <f t="shared" si="8"/>
        <v>-4.8690671031096616E-2</v>
      </c>
      <c r="V316">
        <f t="shared" si="8"/>
        <v>-5.7283142389525456E-2</v>
      </c>
      <c r="W316">
        <f t="shared" si="8"/>
        <v>-2.9869067103109673E-2</v>
      </c>
      <c r="X316">
        <f t="shared" si="8"/>
        <v>-9.7381342062193232E-2</v>
      </c>
      <c r="Y316">
        <f t="shared" si="8"/>
        <v>-0.12520458265139126</v>
      </c>
      <c r="Z316">
        <f t="shared" si="8"/>
        <v>-0.12274959083469721</v>
      </c>
      <c r="AA316">
        <f t="shared" si="8"/>
        <v>-0.12602291325695589</v>
      </c>
      <c r="AB316">
        <f t="shared" si="8"/>
        <v>-0.13338788870703769</v>
      </c>
      <c r="AC316">
        <f t="shared" si="8"/>
        <v>-0.16734860883797054</v>
      </c>
      <c r="AD316">
        <f t="shared" si="8"/>
        <v>-0.13093289689034382</v>
      </c>
      <c r="AE316">
        <f t="shared" si="8"/>
        <v>-6.342062193126026E-2</v>
      </c>
      <c r="AF316">
        <f t="shared" si="8"/>
        <v>-8.4288052373158839E-2</v>
      </c>
      <c r="AG316">
        <f t="shared" si="8"/>
        <v>-8.7561374795417368E-2</v>
      </c>
      <c r="AH316">
        <f t="shared" si="8"/>
        <v>-7.5695581014730007E-2</v>
      </c>
      <c r="AI316">
        <f t="shared" si="8"/>
        <v>-2.9869067103109673E-2</v>
      </c>
      <c r="AJ316">
        <f t="shared" si="8"/>
        <v>-2.2504091653027851E-2</v>
      </c>
      <c r="AK316">
        <f t="shared" si="8"/>
        <v>-3.355155482815058E-2</v>
      </c>
      <c r="AL316">
        <f t="shared" si="8"/>
        <v>-8.7561374795417368E-2</v>
      </c>
      <c r="AM316">
        <f t="shared" si="8"/>
        <v>-8.5106382978723472E-2</v>
      </c>
      <c r="AN316">
        <f t="shared" si="8"/>
        <v>-6.3011456628478013E-2</v>
      </c>
      <c r="AO316">
        <f t="shared" si="8"/>
        <v>-6.3011456628478013E-2</v>
      </c>
      <c r="AP316">
        <f t="shared" si="8"/>
        <v>-5.8919803600654713E-2</v>
      </c>
      <c r="AQ316">
        <f t="shared" si="8"/>
        <v>-5.7692307692307696E-2</v>
      </c>
      <c r="AR316">
        <f t="shared" si="8"/>
        <v>-8.2651391162029436E-2</v>
      </c>
      <c r="AS316">
        <f t="shared" si="8"/>
        <v>-7.6513911620294639E-2</v>
      </c>
      <c r="AT316">
        <f t="shared" si="8"/>
        <v>-0.10720130932896894</v>
      </c>
      <c r="AU316">
        <f t="shared" si="8"/>
        <v>-0.14607201309328968</v>
      </c>
      <c r="AV316">
        <f t="shared" si="8"/>
        <v>-0.16121112929623571</v>
      </c>
      <c r="AW316">
        <f t="shared" si="8"/>
        <v>-0.19558101472995093</v>
      </c>
      <c r="AX316">
        <f t="shared" si="8"/>
        <v>-0.23281505728314242</v>
      </c>
      <c r="AY316">
        <f t="shared" si="8"/>
        <v>-0.26063829787234044</v>
      </c>
      <c r="AZ316">
        <f t="shared" si="8"/>
        <v>-0.16121112929623571</v>
      </c>
      <c r="BA316">
        <f t="shared" si="8"/>
        <v>-0.16284779050736498</v>
      </c>
      <c r="BB316">
        <f t="shared" si="8"/>
        <v>-0.15834697217675944</v>
      </c>
      <c r="BC316">
        <f t="shared" si="8"/>
        <v>-0.17962356792144027</v>
      </c>
      <c r="BD316">
        <f t="shared" si="8"/>
        <v>-0.19803600654664483</v>
      </c>
      <c r="BE316">
        <f t="shared" si="8"/>
        <v>-0.21890343698854342</v>
      </c>
      <c r="BF316">
        <f t="shared" si="8"/>
        <v>-0.16162029459901811</v>
      </c>
      <c r="BG316">
        <f t="shared" si="8"/>
        <v>-0.17144026186579384</v>
      </c>
      <c r="BH316">
        <f t="shared" si="8"/>
        <v>-0.21481178396072012</v>
      </c>
      <c r="BI316">
        <f t="shared" si="8"/>
        <v>-0.17103109656301144</v>
      </c>
      <c r="BJ316">
        <f t="shared" si="8"/>
        <v>-0.1804418985270049</v>
      </c>
      <c r="BK316">
        <f t="shared" si="8"/>
        <v>-0.22995090016366615</v>
      </c>
      <c r="BL316">
        <f t="shared" si="8"/>
        <v>-0.27905073649754503</v>
      </c>
      <c r="BM316">
        <f t="shared" si="8"/>
        <v>-0.21849427168576102</v>
      </c>
    </row>
    <row r="317" spans="1:65" x14ac:dyDescent="0.25">
      <c r="B317">
        <f t="shared" ref="B317:BM317" si="9">(B10-$A10)/$A10</f>
        <v>0</v>
      </c>
      <c r="C317">
        <f t="shared" si="9"/>
        <v>-9.5693779904306303E-3</v>
      </c>
      <c r="D317">
        <f t="shared" si="9"/>
        <v>-2.8708133971291894E-2</v>
      </c>
      <c r="E317">
        <f t="shared" si="9"/>
        <v>2.8708133971291894E-2</v>
      </c>
      <c r="F317">
        <f t="shared" si="9"/>
        <v>6.9377990430622025E-2</v>
      </c>
      <c r="G317">
        <f t="shared" si="9"/>
        <v>7.1770334928229845E-2</v>
      </c>
      <c r="H317">
        <f t="shared" si="9"/>
        <v>9.5693779904306317E-2</v>
      </c>
      <c r="I317">
        <f t="shared" si="9"/>
        <v>0.13875598086124405</v>
      </c>
      <c r="J317">
        <f t="shared" si="9"/>
        <v>0.11004784688995216</v>
      </c>
      <c r="K317">
        <f t="shared" si="9"/>
        <v>4.3062200956937947E-2</v>
      </c>
      <c r="L317">
        <f t="shared" si="9"/>
        <v>8.1339712918660254E-2</v>
      </c>
      <c r="M317">
        <f t="shared" si="9"/>
        <v>0.11483253588516758</v>
      </c>
      <c r="N317">
        <f t="shared" si="9"/>
        <v>8.6124401913875687E-2</v>
      </c>
      <c r="O317">
        <f t="shared" si="9"/>
        <v>0.13397129186602882</v>
      </c>
      <c r="P317">
        <f t="shared" si="9"/>
        <v>0.13397129186602882</v>
      </c>
      <c r="Q317">
        <f t="shared" si="9"/>
        <v>0.19617224880382783</v>
      </c>
      <c r="R317">
        <f t="shared" si="9"/>
        <v>0.25358851674641164</v>
      </c>
      <c r="S317">
        <f t="shared" si="9"/>
        <v>0.2775119617224881</v>
      </c>
      <c r="T317">
        <f t="shared" si="9"/>
        <v>0.32535885167464124</v>
      </c>
      <c r="U317">
        <f t="shared" si="9"/>
        <v>0.38755980861244027</v>
      </c>
      <c r="V317">
        <f t="shared" si="9"/>
        <v>0.39712918660287089</v>
      </c>
      <c r="W317">
        <f t="shared" si="9"/>
        <v>0.43062200956937818</v>
      </c>
      <c r="X317">
        <f t="shared" si="9"/>
        <v>0.43540669856459341</v>
      </c>
      <c r="Y317">
        <f t="shared" si="9"/>
        <v>0.33971291866028708</v>
      </c>
      <c r="Z317">
        <f t="shared" si="9"/>
        <v>0.35885167464114837</v>
      </c>
      <c r="AA317">
        <f t="shared" si="9"/>
        <v>0.36842105263157898</v>
      </c>
      <c r="AB317">
        <f t="shared" si="9"/>
        <v>0.41626794258373212</v>
      </c>
      <c r="AC317">
        <f t="shared" si="9"/>
        <v>0.3779904306220096</v>
      </c>
      <c r="AD317">
        <f t="shared" si="9"/>
        <v>0.35406698564593314</v>
      </c>
      <c r="AE317">
        <f t="shared" si="9"/>
        <v>0.30622009569378</v>
      </c>
      <c r="AF317">
        <f t="shared" si="9"/>
        <v>0.28229665071770349</v>
      </c>
      <c r="AG317">
        <f t="shared" si="9"/>
        <v>0.3779904306220096</v>
      </c>
      <c r="AH317">
        <f t="shared" si="9"/>
        <v>0.37320574162679443</v>
      </c>
      <c r="AI317">
        <f t="shared" si="9"/>
        <v>0.37320574162679443</v>
      </c>
      <c r="AJ317">
        <f t="shared" si="9"/>
        <v>0.38277511961722505</v>
      </c>
      <c r="AK317">
        <f t="shared" si="9"/>
        <v>0.36842105263157898</v>
      </c>
      <c r="AL317">
        <f t="shared" si="9"/>
        <v>0.35406698564593314</v>
      </c>
      <c r="AM317">
        <f t="shared" si="9"/>
        <v>0.50717703349282306</v>
      </c>
      <c r="AN317">
        <f t="shared" si="9"/>
        <v>0.60287081339712933</v>
      </c>
      <c r="AO317">
        <f t="shared" si="9"/>
        <v>0.66507177033492837</v>
      </c>
      <c r="AP317">
        <f t="shared" si="9"/>
        <v>0.5837320574162681</v>
      </c>
      <c r="AQ317">
        <f t="shared" si="9"/>
        <v>0.42105263157894757</v>
      </c>
      <c r="AR317">
        <f t="shared" si="9"/>
        <v>0.42105263157894757</v>
      </c>
      <c r="AS317">
        <f t="shared" si="9"/>
        <v>0.38755980861244027</v>
      </c>
      <c r="AT317">
        <f t="shared" si="9"/>
        <v>0.41626794258373212</v>
      </c>
      <c r="AU317">
        <f t="shared" si="9"/>
        <v>0.42583732057416279</v>
      </c>
      <c r="AV317">
        <f t="shared" si="9"/>
        <v>0.38277511961722505</v>
      </c>
      <c r="AW317">
        <f t="shared" si="9"/>
        <v>0.36842105263157898</v>
      </c>
      <c r="AX317">
        <f t="shared" si="9"/>
        <v>0.31100478468899539</v>
      </c>
      <c r="AY317">
        <f t="shared" si="9"/>
        <v>0.244019138755981</v>
      </c>
      <c r="AZ317">
        <f t="shared" si="9"/>
        <v>0.29186602870813416</v>
      </c>
      <c r="BA317">
        <f t="shared" si="9"/>
        <v>0.23923444976076558</v>
      </c>
      <c r="BB317">
        <f t="shared" si="9"/>
        <v>0.31100478468899539</v>
      </c>
      <c r="BC317">
        <f t="shared" si="9"/>
        <v>0.2775119617224881</v>
      </c>
      <c r="BD317">
        <f t="shared" si="9"/>
        <v>0.21052631578947367</v>
      </c>
      <c r="BE317">
        <f t="shared" si="9"/>
        <v>0.19138755980861263</v>
      </c>
      <c r="BF317">
        <f t="shared" si="9"/>
        <v>2.8708133971291894E-2</v>
      </c>
      <c r="BG317">
        <f t="shared" si="9"/>
        <v>8.6124401913875687E-2</v>
      </c>
      <c r="BH317">
        <f t="shared" si="9"/>
        <v>3.8277511961722521E-2</v>
      </c>
      <c r="BI317">
        <f t="shared" si="9"/>
        <v>4.7846889952153158E-2</v>
      </c>
      <c r="BJ317">
        <f t="shared" si="9"/>
        <v>0.12440191387559821</v>
      </c>
      <c r="BK317">
        <f t="shared" si="9"/>
        <v>0.17224880382775137</v>
      </c>
      <c r="BL317">
        <f t="shared" si="9"/>
        <v>0.16267942583732073</v>
      </c>
      <c r="BM317">
        <f t="shared" si="9"/>
        <v>0.17224880382775137</v>
      </c>
    </row>
    <row r="318" spans="1:65" x14ac:dyDescent="0.25">
      <c r="B318">
        <f t="shared" ref="B318:BM318" si="10">(B11-$A11)/$A11</f>
        <v>-2.4350911143363976E-2</v>
      </c>
      <c r="C318">
        <f t="shared" si="10"/>
        <v>-6.3054346073214043E-2</v>
      </c>
      <c r="D318">
        <f t="shared" si="10"/>
        <v>-3.9998387356877954E-2</v>
      </c>
      <c r="E318">
        <f t="shared" si="10"/>
        <v>-1.5965166908563169E-2</v>
      </c>
      <c r="F318">
        <f t="shared" si="10"/>
        <v>-3.2414126753749405E-2</v>
      </c>
      <c r="G318">
        <f t="shared" si="10"/>
        <v>-5.6442509272698005E-2</v>
      </c>
      <c r="H318">
        <f t="shared" si="10"/>
        <v>-7.998709885502335E-2</v>
      </c>
      <c r="I318">
        <f t="shared" si="10"/>
        <v>2.0220932107724507E-2</v>
      </c>
      <c r="J318">
        <f t="shared" si="10"/>
        <v>-2.4189646831156288E-2</v>
      </c>
      <c r="K318">
        <f t="shared" si="10"/>
        <v>-0.19529108208353491</v>
      </c>
      <c r="L318">
        <f t="shared" si="10"/>
        <v>-0.32010965973230127</v>
      </c>
      <c r="M318">
        <f t="shared" si="10"/>
        <v>-0.24205773262377039</v>
      </c>
      <c r="N318">
        <f t="shared" si="10"/>
        <v>-0.22593130140299952</v>
      </c>
      <c r="O318">
        <f t="shared" si="10"/>
        <v>-0.27269795194323493</v>
      </c>
      <c r="P318">
        <f t="shared" si="10"/>
        <v>-0.25899048540557967</v>
      </c>
      <c r="Q318">
        <f t="shared" si="10"/>
        <v>-0.2730527334300919</v>
      </c>
      <c r="R318">
        <f t="shared" si="10"/>
        <v>-0.27447185937751972</v>
      </c>
      <c r="S318">
        <f t="shared" si="10"/>
        <v>-0.32268988872762461</v>
      </c>
      <c r="T318">
        <f t="shared" si="10"/>
        <v>-0.32268988872762461</v>
      </c>
      <c r="U318">
        <f t="shared" si="10"/>
        <v>-0.30672472181906141</v>
      </c>
      <c r="V318">
        <f t="shared" si="10"/>
        <v>-0.32199000161264313</v>
      </c>
      <c r="W318">
        <f t="shared" si="10"/>
        <v>-0.30656345750685371</v>
      </c>
      <c r="X318">
        <f t="shared" si="10"/>
        <v>-0.30801483631672311</v>
      </c>
      <c r="Y318">
        <f t="shared" si="10"/>
        <v>-0.3383325270117723</v>
      </c>
      <c r="Z318">
        <f t="shared" si="10"/>
        <v>-0.22689888727624577</v>
      </c>
      <c r="AA318">
        <f t="shared" si="10"/>
        <v>-0.2689888727624577</v>
      </c>
      <c r="AB318">
        <f t="shared" si="10"/>
        <v>-0.30656345750685371</v>
      </c>
      <c r="AC318">
        <f t="shared" si="10"/>
        <v>-0.2662473794549266</v>
      </c>
      <c r="AD318">
        <f t="shared" si="10"/>
        <v>-0.30478955007256897</v>
      </c>
      <c r="AE318">
        <f t="shared" si="10"/>
        <v>-0.27753588130946616</v>
      </c>
      <c r="AF318">
        <f t="shared" si="10"/>
        <v>-0.30511207869698431</v>
      </c>
      <c r="AG318">
        <f t="shared" si="10"/>
        <v>-0.25818416384454113</v>
      </c>
      <c r="AH318">
        <f t="shared" si="10"/>
        <v>-0.23399451701338495</v>
      </c>
      <c r="AI318">
        <f t="shared" si="10"/>
        <v>-0.25818416384454113</v>
      </c>
      <c r="AJ318">
        <f t="shared" si="10"/>
        <v>-0.27431059506531202</v>
      </c>
      <c r="AK318">
        <f t="shared" si="10"/>
        <v>-0.32897919690372512</v>
      </c>
      <c r="AL318">
        <f t="shared" si="10"/>
        <v>-0.33091436865021773</v>
      </c>
      <c r="AM318">
        <f t="shared" si="10"/>
        <v>-0.25931301402999518</v>
      </c>
      <c r="AN318">
        <f t="shared" si="10"/>
        <v>-0.30656345750685371</v>
      </c>
      <c r="AO318">
        <f t="shared" si="10"/>
        <v>-0.31301402999516209</v>
      </c>
      <c r="AP318">
        <f t="shared" si="10"/>
        <v>-0.31962586679567812</v>
      </c>
      <c r="AQ318">
        <f t="shared" si="10"/>
        <v>-0.30656345750685371</v>
      </c>
      <c r="AR318">
        <f t="shared" si="10"/>
        <v>-0.33752620545073375</v>
      </c>
      <c r="AS318">
        <f t="shared" si="10"/>
        <v>-0.324141267537494</v>
      </c>
      <c r="AT318">
        <f t="shared" si="10"/>
        <v>-3.2414126753749405E-2</v>
      </c>
      <c r="AU318">
        <f t="shared" si="10"/>
        <v>-0.11304628285760351</v>
      </c>
      <c r="AV318">
        <f t="shared" si="10"/>
        <v>-0.12917271407837438</v>
      </c>
      <c r="AW318">
        <f t="shared" si="10"/>
        <v>-0.1612643122077084</v>
      </c>
      <c r="AX318">
        <f t="shared" si="10"/>
        <v>-0.20980487018222868</v>
      </c>
      <c r="AY318">
        <f t="shared" si="10"/>
        <v>-0.22722141590066114</v>
      </c>
      <c r="AZ318">
        <f t="shared" si="10"/>
        <v>-0.22560877277858404</v>
      </c>
      <c r="BA318">
        <f t="shared" si="10"/>
        <v>-0.20819222706015159</v>
      </c>
      <c r="BB318">
        <f t="shared" si="10"/>
        <v>-0.20964360587002098</v>
      </c>
      <c r="BC318">
        <f t="shared" si="10"/>
        <v>-0.19835510401548137</v>
      </c>
      <c r="BD318">
        <f t="shared" si="10"/>
        <v>-0.17481051443315584</v>
      </c>
      <c r="BE318">
        <f t="shared" si="10"/>
        <v>-0.1614255765199161</v>
      </c>
      <c r="BF318">
        <f t="shared" si="10"/>
        <v>-0.17755200774068694</v>
      </c>
      <c r="BG318">
        <f t="shared" si="10"/>
        <v>-0.14529914529914523</v>
      </c>
      <c r="BH318">
        <f t="shared" si="10"/>
        <v>-8.0793420416061981E-2</v>
      </c>
      <c r="BI318">
        <f t="shared" si="10"/>
        <v>-0.23399451701338495</v>
      </c>
      <c r="BJ318">
        <f t="shared" si="10"/>
        <v>-0.21571359458151912</v>
      </c>
      <c r="BK318">
        <f t="shared" si="10"/>
        <v>-0.26544105789388805</v>
      </c>
      <c r="BL318">
        <f t="shared" si="10"/>
        <v>-0.30640219319464601</v>
      </c>
      <c r="BM318">
        <f t="shared" si="10"/>
        <v>-0.29204966940815996</v>
      </c>
    </row>
    <row r="319" spans="1:65" x14ac:dyDescent="0.25">
      <c r="B319">
        <f t="shared" ref="B319:BM319" si="11">(B12-$A12)/$A12</f>
        <v>5.0335570469798654E-2</v>
      </c>
      <c r="C319">
        <f t="shared" si="11"/>
        <v>-9.6196868008948638E-2</v>
      </c>
      <c r="D319">
        <f t="shared" si="11"/>
        <v>-0.15212527964205824</v>
      </c>
      <c r="E319">
        <f t="shared" si="11"/>
        <v>-0.19686800894854595</v>
      </c>
      <c r="F319">
        <f t="shared" si="11"/>
        <v>-0.23825503355704708</v>
      </c>
      <c r="G319">
        <f t="shared" si="11"/>
        <v>-0.22147651006711422</v>
      </c>
      <c r="H319">
        <f t="shared" si="11"/>
        <v>-0.26621923937360192</v>
      </c>
      <c r="I319">
        <f t="shared" si="11"/>
        <v>-0.21364653243847884</v>
      </c>
      <c r="J319">
        <f t="shared" si="11"/>
        <v>-0.18680089485458615</v>
      </c>
      <c r="K319">
        <f t="shared" si="11"/>
        <v>-0.17673378076062651</v>
      </c>
      <c r="L319">
        <f t="shared" si="11"/>
        <v>-0.10514541387024615</v>
      </c>
      <c r="M319">
        <f t="shared" si="11"/>
        <v>-0.12863534675615212</v>
      </c>
      <c r="N319">
        <f t="shared" si="11"/>
        <v>-0.14205816554809847</v>
      </c>
      <c r="O319">
        <f t="shared" si="11"/>
        <v>-0.10402684563758402</v>
      </c>
      <c r="P319">
        <f t="shared" si="11"/>
        <v>-7.718120805369133E-2</v>
      </c>
      <c r="Q319">
        <f t="shared" si="11"/>
        <v>-0.10067114093959731</v>
      </c>
      <c r="R319">
        <f t="shared" si="11"/>
        <v>-0.10402684563758402</v>
      </c>
      <c r="S319">
        <f t="shared" si="11"/>
        <v>-3.4675615212528058E-2</v>
      </c>
      <c r="T319">
        <f t="shared" si="11"/>
        <v>-6.8232662192393823E-2</v>
      </c>
      <c r="U319">
        <f t="shared" si="11"/>
        <v>-6.8232662192393823E-2</v>
      </c>
      <c r="V319">
        <f t="shared" si="11"/>
        <v>-6.5995525727069404E-2</v>
      </c>
      <c r="W319">
        <f t="shared" si="11"/>
        <v>-3.6912751677852476E-2</v>
      </c>
      <c r="X319">
        <f t="shared" si="11"/>
        <v>-6.1521252796420581E-2</v>
      </c>
      <c r="Y319">
        <f t="shared" si="11"/>
        <v>-0.11633109619686806</v>
      </c>
      <c r="Z319">
        <f t="shared" si="11"/>
        <v>-0.10067114093959731</v>
      </c>
      <c r="AA319">
        <f t="shared" si="11"/>
        <v>-5.3691275167785359E-2</v>
      </c>
      <c r="AB319">
        <f t="shared" si="11"/>
        <v>-2.2371364653243846E-2</v>
      </c>
      <c r="AC319">
        <f t="shared" si="11"/>
        <v>-3.0201342281879224E-2</v>
      </c>
      <c r="AD319">
        <f t="shared" si="11"/>
        <v>-3.1319910514541513E-2</v>
      </c>
      <c r="AE319">
        <f t="shared" si="11"/>
        <v>-2.7964205816554809E-2</v>
      </c>
      <c r="AF319">
        <f t="shared" si="11"/>
        <v>-3.9149888143176728E-2</v>
      </c>
      <c r="AG319">
        <f t="shared" si="11"/>
        <v>-7.1588366890380367E-2</v>
      </c>
      <c r="AH319">
        <f t="shared" si="11"/>
        <v>-3.1319910514541513E-2</v>
      </c>
      <c r="AI319">
        <f t="shared" si="11"/>
        <v>-2.2371364653244164E-3</v>
      </c>
      <c r="AJ319">
        <f t="shared" si="11"/>
        <v>1.0067114093959635E-2</v>
      </c>
      <c r="AK319">
        <f t="shared" si="11"/>
        <v>3.6912751677852317E-2</v>
      </c>
      <c r="AL319">
        <f t="shared" si="11"/>
        <v>-3.0201342281879224E-2</v>
      </c>
      <c r="AM319">
        <f t="shared" si="11"/>
        <v>-7.8299776286353782E-3</v>
      </c>
      <c r="AN319">
        <f t="shared" si="11"/>
        <v>2.684563758389252E-2</v>
      </c>
      <c r="AO319">
        <f t="shared" si="11"/>
        <v>-1.7897091722595172E-2</v>
      </c>
      <c r="AP319">
        <f t="shared" si="11"/>
        <v>-2.9082774049217094E-2</v>
      </c>
      <c r="AQ319">
        <f t="shared" si="11"/>
        <v>-3.0425055928411618E-2</v>
      </c>
      <c r="AR319">
        <f t="shared" si="11"/>
        <v>-2.0134228187920224E-3</v>
      </c>
      <c r="AS319">
        <f t="shared" si="11"/>
        <v>1.2751677852348998E-2</v>
      </c>
      <c r="AT319">
        <f t="shared" si="11"/>
        <v>-8.724832214765112E-3</v>
      </c>
      <c r="AU319">
        <f t="shared" si="11"/>
        <v>-3.4675615212528058E-2</v>
      </c>
      <c r="AV319">
        <f t="shared" si="11"/>
        <v>-3.5123042505592846E-2</v>
      </c>
      <c r="AW319">
        <f t="shared" si="11"/>
        <v>-8.7248322147651131E-2</v>
      </c>
      <c r="AX319">
        <f t="shared" si="11"/>
        <v>-0.15324384787472037</v>
      </c>
      <c r="AY319">
        <f t="shared" si="11"/>
        <v>-0.18143176733780758</v>
      </c>
      <c r="AZ319">
        <f t="shared" si="11"/>
        <v>-0.17874720357941837</v>
      </c>
      <c r="BA319">
        <f t="shared" si="11"/>
        <v>-0.15771812080536921</v>
      </c>
      <c r="BB319">
        <f t="shared" si="11"/>
        <v>-0.10984340044742737</v>
      </c>
      <c r="BC319">
        <f t="shared" si="11"/>
        <v>-0.13914988814317686</v>
      </c>
      <c r="BD319">
        <f t="shared" si="11"/>
        <v>-0.19507829977628646</v>
      </c>
      <c r="BE319">
        <f t="shared" si="11"/>
        <v>-0.22281879194630874</v>
      </c>
      <c r="BF319">
        <f t="shared" si="11"/>
        <v>-0.24720357941834459</v>
      </c>
      <c r="BG319">
        <f t="shared" si="11"/>
        <v>-0.25906040268456387</v>
      </c>
      <c r="BH319">
        <f t="shared" si="11"/>
        <v>-0.2559284116331097</v>
      </c>
      <c r="BI319">
        <f t="shared" si="11"/>
        <v>-0.2192393736017898</v>
      </c>
      <c r="BJ319">
        <f t="shared" si="11"/>
        <v>-0.22818791946308731</v>
      </c>
      <c r="BK319">
        <f t="shared" si="11"/>
        <v>-0.24541387024608513</v>
      </c>
      <c r="BL319">
        <f t="shared" si="11"/>
        <v>-0.20961968680089493</v>
      </c>
      <c r="BM319">
        <f t="shared" si="11"/>
        <v>-0.19686800894854595</v>
      </c>
    </row>
    <row r="320" spans="1:65" x14ac:dyDescent="0.25">
      <c r="B320">
        <f t="shared" ref="B320:BM320" si="12">(B13-$A13)/$A13</f>
        <v>-2.4159663865546264E-2</v>
      </c>
      <c r="C320">
        <f t="shared" si="12"/>
        <v>-5.5672268907562959E-2</v>
      </c>
      <c r="D320">
        <f t="shared" si="12"/>
        <v>-6.7226890756302393E-2</v>
      </c>
      <c r="E320">
        <f t="shared" si="12"/>
        <v>-2.3109243697478875E-2</v>
      </c>
      <c r="F320">
        <f t="shared" si="12"/>
        <v>-7.4579831932773011E-2</v>
      </c>
      <c r="G320">
        <f t="shared" si="12"/>
        <v>-5.3571428571428555E-2</v>
      </c>
      <c r="H320">
        <f t="shared" si="12"/>
        <v>-8.9285714285714246E-2</v>
      </c>
      <c r="I320">
        <f t="shared" si="12"/>
        <v>-7.9831932773109224E-2</v>
      </c>
      <c r="J320">
        <f t="shared" si="12"/>
        <v>-0.10504201680672269</v>
      </c>
      <c r="K320">
        <f t="shared" si="12"/>
        <v>-0.1796218487394958</v>
      </c>
      <c r="L320">
        <f t="shared" si="12"/>
        <v>-0.16596638655462176</v>
      </c>
      <c r="M320">
        <f t="shared" si="12"/>
        <v>-0.19642857142857137</v>
      </c>
      <c r="N320">
        <f t="shared" si="12"/>
        <v>-0.19117647058823523</v>
      </c>
      <c r="O320">
        <f t="shared" si="12"/>
        <v>-0.20063025210084026</v>
      </c>
      <c r="P320">
        <f t="shared" si="12"/>
        <v>-0.19957983193277307</v>
      </c>
      <c r="Q320">
        <f t="shared" si="12"/>
        <v>-0.19432773109243695</v>
      </c>
      <c r="R320">
        <f t="shared" si="12"/>
        <v>-0.17016806722689068</v>
      </c>
      <c r="S320">
        <f t="shared" si="12"/>
        <v>-0.1418067226890756</v>
      </c>
      <c r="T320">
        <f t="shared" si="12"/>
        <v>-0.1764705882352941</v>
      </c>
      <c r="U320">
        <f t="shared" si="12"/>
        <v>-0.16911764705882348</v>
      </c>
      <c r="V320">
        <f t="shared" si="12"/>
        <v>-0.22268907563025203</v>
      </c>
      <c r="W320">
        <f t="shared" si="12"/>
        <v>-0.21848739495798311</v>
      </c>
      <c r="X320">
        <f t="shared" si="12"/>
        <v>-0.23214285714285715</v>
      </c>
      <c r="Y320">
        <f t="shared" si="12"/>
        <v>-0.2836134453781512</v>
      </c>
      <c r="Z320">
        <f t="shared" si="12"/>
        <v>-0.27415966386554619</v>
      </c>
      <c r="AA320">
        <f t="shared" si="12"/>
        <v>-0.28466386554621848</v>
      </c>
      <c r="AB320">
        <f t="shared" si="12"/>
        <v>-0.3172268907563025</v>
      </c>
      <c r="AC320">
        <f t="shared" si="12"/>
        <v>-0.33298319327731091</v>
      </c>
      <c r="AD320">
        <f t="shared" si="12"/>
        <v>-0.31302521008403356</v>
      </c>
      <c r="AE320">
        <f t="shared" si="12"/>
        <v>-0.29306722689075621</v>
      </c>
      <c r="AF320">
        <f t="shared" si="12"/>
        <v>-0.33298319327731091</v>
      </c>
      <c r="AG320">
        <f t="shared" si="12"/>
        <v>-0.37605042016806717</v>
      </c>
      <c r="AH320">
        <f t="shared" si="12"/>
        <v>-0.3592436974789916</v>
      </c>
      <c r="AI320">
        <f t="shared" si="12"/>
        <v>-0.32983193277310924</v>
      </c>
      <c r="AJ320">
        <f t="shared" si="12"/>
        <v>-0.3172268907563025</v>
      </c>
      <c r="AK320">
        <f t="shared" si="12"/>
        <v>-0.30252100840336132</v>
      </c>
      <c r="AL320">
        <f t="shared" si="12"/>
        <v>-0.36344537815126049</v>
      </c>
      <c r="AM320">
        <f t="shared" si="12"/>
        <v>-0.37605042016806717</v>
      </c>
      <c r="AN320">
        <f t="shared" si="12"/>
        <v>-0.36764705882352944</v>
      </c>
      <c r="AO320">
        <f t="shared" si="12"/>
        <v>-0.37394957983193272</v>
      </c>
      <c r="AP320">
        <f t="shared" si="12"/>
        <v>-0.37815126050420167</v>
      </c>
      <c r="AQ320">
        <f t="shared" si="12"/>
        <v>-0.38025210084033606</v>
      </c>
      <c r="AR320">
        <f t="shared" si="12"/>
        <v>-0.37710084033613445</v>
      </c>
      <c r="AS320">
        <f t="shared" si="12"/>
        <v>-0.37394957983193272</v>
      </c>
      <c r="AT320">
        <f t="shared" si="12"/>
        <v>-0.3907563025210084</v>
      </c>
      <c r="AU320">
        <f t="shared" si="12"/>
        <v>-0.43067226890756299</v>
      </c>
      <c r="AV320">
        <f t="shared" si="12"/>
        <v>-0.44747899159663868</v>
      </c>
      <c r="AW320">
        <f t="shared" si="12"/>
        <v>-0.46743697478991592</v>
      </c>
      <c r="AX320">
        <f t="shared" si="12"/>
        <v>-0.50210084033613445</v>
      </c>
      <c r="AY320">
        <f t="shared" si="12"/>
        <v>-0.49159663865546216</v>
      </c>
      <c r="AZ320">
        <f t="shared" si="12"/>
        <v>-0.45378151260504196</v>
      </c>
      <c r="BA320">
        <f t="shared" si="12"/>
        <v>-0.47584033613445376</v>
      </c>
      <c r="BB320">
        <f t="shared" si="12"/>
        <v>-0.4264705882352941</v>
      </c>
      <c r="BC320">
        <f t="shared" si="12"/>
        <v>-0.44012605042016806</v>
      </c>
      <c r="BD320">
        <f t="shared" si="12"/>
        <v>-0.47268907563025214</v>
      </c>
      <c r="BE320">
        <f t="shared" si="12"/>
        <v>-0.45798319327731091</v>
      </c>
      <c r="BF320">
        <f t="shared" si="12"/>
        <v>-0.44537815126050417</v>
      </c>
      <c r="BG320">
        <f t="shared" si="12"/>
        <v>-0.44327731092436973</v>
      </c>
      <c r="BH320">
        <f t="shared" si="12"/>
        <v>-0.44537815126050417</v>
      </c>
      <c r="BI320">
        <f t="shared" si="12"/>
        <v>-0.42542016806722688</v>
      </c>
      <c r="BJ320">
        <f t="shared" si="12"/>
        <v>-0.41701680672268909</v>
      </c>
      <c r="BK320">
        <f t="shared" si="12"/>
        <v>-0.40756302521008403</v>
      </c>
      <c r="BL320">
        <f t="shared" si="12"/>
        <v>-0.37079831932773105</v>
      </c>
      <c r="BM320">
        <f t="shared" si="12"/>
        <v>-0.33928571428571425</v>
      </c>
    </row>
    <row r="321" spans="2:65" x14ac:dyDescent="0.25">
      <c r="B321">
        <f t="shared" ref="B321:BM321" si="13">(B14-$A14)/$A14</f>
        <v>5.2695581678151191E-3</v>
      </c>
      <c r="C321">
        <f t="shared" si="13"/>
        <v>1.6619375760032289E-2</v>
      </c>
      <c r="D321">
        <f t="shared" si="13"/>
        <v>4.0535062829347386E-2</v>
      </c>
      <c r="E321">
        <f t="shared" si="13"/>
        <v>5.7154438589379672E-2</v>
      </c>
      <c r="F321">
        <f t="shared" si="13"/>
        <v>4.4993919740575573E-2</v>
      </c>
      <c r="G321">
        <f t="shared" si="13"/>
        <v>6.2829347385488329E-2</v>
      </c>
      <c r="H321">
        <f t="shared" si="13"/>
        <v>5.7559789217673206E-2</v>
      </c>
      <c r="I321">
        <f t="shared" si="13"/>
        <v>6.6477503040129587E-2</v>
      </c>
      <c r="J321">
        <f t="shared" si="13"/>
        <v>7.3368463721118715E-2</v>
      </c>
      <c r="K321">
        <f t="shared" si="13"/>
        <v>7.4584515605999172E-2</v>
      </c>
      <c r="L321">
        <f t="shared" si="13"/>
        <v>7.8232671260640443E-2</v>
      </c>
      <c r="M321">
        <f t="shared" si="13"/>
        <v>7.9854073773814302E-2</v>
      </c>
      <c r="N321">
        <f t="shared" si="13"/>
        <v>7.6611268747466432E-2</v>
      </c>
      <c r="O321">
        <f t="shared" si="13"/>
        <v>7.5395216862586115E-2</v>
      </c>
      <c r="P321">
        <f t="shared" si="13"/>
        <v>7.7421970004053361E-2</v>
      </c>
      <c r="Q321">
        <f t="shared" si="13"/>
        <v>8.2691528171868631E-2</v>
      </c>
      <c r="R321">
        <f t="shared" si="13"/>
        <v>6.323469801378187E-2</v>
      </c>
      <c r="S321">
        <f t="shared" si="13"/>
        <v>6.4856100526955729E-2</v>
      </c>
      <c r="T321">
        <f t="shared" si="13"/>
        <v>5.5127685447912418E-2</v>
      </c>
      <c r="U321">
        <f t="shared" si="13"/>
        <v>5.3911633563031948E-2</v>
      </c>
      <c r="V321">
        <f t="shared" si="13"/>
        <v>5.9586542359140605E-2</v>
      </c>
      <c r="W321">
        <f t="shared" si="13"/>
        <v>6.20186461289014E-2</v>
      </c>
      <c r="X321">
        <f t="shared" si="13"/>
        <v>5.2695581678151485E-2</v>
      </c>
      <c r="Y321">
        <f t="shared" si="13"/>
        <v>5.2695581678151485E-2</v>
      </c>
      <c r="Z321">
        <f t="shared" si="13"/>
        <v>5.4722334819618877E-2</v>
      </c>
      <c r="AA321">
        <f t="shared" si="13"/>
        <v>6.1207944872314464E-2</v>
      </c>
      <c r="AB321">
        <f t="shared" si="13"/>
        <v>7.7016619375759973E-2</v>
      </c>
      <c r="AC321">
        <f t="shared" si="13"/>
        <v>7.1747061207944857E-2</v>
      </c>
      <c r="AD321">
        <f t="shared" si="13"/>
        <v>6.8909606809890528E-2</v>
      </c>
      <c r="AE321">
        <f t="shared" si="13"/>
        <v>6.5666801783542658E-2</v>
      </c>
      <c r="AF321">
        <f t="shared" si="13"/>
        <v>5.7154438589379672E-2</v>
      </c>
      <c r="AG321">
        <f t="shared" si="13"/>
        <v>4.7426023510336361E-2</v>
      </c>
      <c r="AH321">
        <f t="shared" si="13"/>
        <v>4.4183218483988644E-2</v>
      </c>
      <c r="AI321">
        <f t="shared" si="13"/>
        <v>4.2156465342521245E-2</v>
      </c>
      <c r="AJ321">
        <f t="shared" si="13"/>
        <v>2.9995946493717E-2</v>
      </c>
      <c r="AK321">
        <f t="shared" si="13"/>
        <v>2.2699635184434481E-2</v>
      </c>
      <c r="AL321">
        <f t="shared" si="13"/>
        <v>3.8508309687879987E-2</v>
      </c>
      <c r="AM321">
        <f t="shared" si="13"/>
        <v>3.6481556546412587E-2</v>
      </c>
      <c r="AN321">
        <f t="shared" si="13"/>
        <v>2.553708958248881E-2</v>
      </c>
      <c r="AO321">
        <f t="shared" si="13"/>
        <v>3.8913660316173375E-2</v>
      </c>
      <c r="AP321">
        <f t="shared" si="13"/>
        <v>8.147547628698816E-2</v>
      </c>
      <c r="AQ321">
        <f t="shared" si="13"/>
        <v>6.4450749898662327E-2</v>
      </c>
      <c r="AR321">
        <f t="shared" si="13"/>
        <v>5.3100932306445019E-2</v>
      </c>
      <c r="AS321">
        <f t="shared" si="13"/>
        <v>3.6076205918119053E-2</v>
      </c>
      <c r="AT321">
        <f t="shared" si="13"/>
        <v>2.6347790839075742E-2</v>
      </c>
      <c r="AU321">
        <f t="shared" si="13"/>
        <v>5.6343737332792743E-2</v>
      </c>
      <c r="AV321">
        <f t="shared" si="13"/>
        <v>6.6882853668423128E-2</v>
      </c>
      <c r="AW321">
        <f t="shared" si="13"/>
        <v>6.526145115524927E-2</v>
      </c>
      <c r="AX321">
        <f t="shared" si="13"/>
        <v>4.2156465342521245E-2</v>
      </c>
      <c r="AY321">
        <f t="shared" si="13"/>
        <v>6.0802594244021076E-2</v>
      </c>
      <c r="AZ321">
        <f t="shared" si="13"/>
        <v>3.7292257802999516E-2</v>
      </c>
      <c r="BA321">
        <f t="shared" si="13"/>
        <v>6.0802594244021076E-2</v>
      </c>
      <c r="BB321">
        <f t="shared" si="13"/>
        <v>6.9314957438183916E-2</v>
      </c>
      <c r="BC321">
        <f t="shared" si="13"/>
        <v>4.7831374138629902E-2</v>
      </c>
      <c r="BD321">
        <f t="shared" si="13"/>
        <v>3.0401297122010538E-2</v>
      </c>
      <c r="BE321">
        <f t="shared" si="13"/>
        <v>3.2428050263477214E-3</v>
      </c>
      <c r="BF321">
        <f t="shared" si="13"/>
        <v>-1.8646128901499831E-2</v>
      </c>
      <c r="BG321">
        <f t="shared" si="13"/>
        <v>1.6214025131738607E-3</v>
      </c>
      <c r="BH321">
        <f t="shared" si="13"/>
        <v>-4.9858127280097295E-2</v>
      </c>
      <c r="BI321">
        <f t="shared" si="13"/>
        <v>-5.7559789217673352E-2</v>
      </c>
      <c r="BJ321">
        <f t="shared" si="13"/>
        <v>-4.7831374138630041E-2</v>
      </c>
      <c r="BK321">
        <f t="shared" si="13"/>
        <v>-5.1479529793271306E-2</v>
      </c>
      <c r="BL321">
        <f t="shared" si="13"/>
        <v>-4.3777867855695249E-2</v>
      </c>
      <c r="BM321">
        <f t="shared" si="13"/>
        <v>-1.945683015808676E-2</v>
      </c>
    </row>
    <row r="322" spans="2:65" x14ac:dyDescent="0.25">
      <c r="B322">
        <f t="shared" ref="B322:BM322" si="14">(B15-$A15)/$A15</f>
        <v>1.3019643672910012E-2</v>
      </c>
      <c r="C322">
        <f t="shared" si="14"/>
        <v>1.7016902695294597E-2</v>
      </c>
      <c r="D322">
        <f t="shared" si="14"/>
        <v>3.9173138419369487E-2</v>
      </c>
      <c r="E322">
        <f t="shared" si="14"/>
        <v>5.5276381909547777E-2</v>
      </c>
      <c r="F322">
        <f t="shared" si="14"/>
        <v>7.0580173595248888E-2</v>
      </c>
      <c r="G322">
        <f t="shared" si="14"/>
        <v>7.8117862037460059E-2</v>
      </c>
      <c r="H322">
        <f t="shared" si="14"/>
        <v>9.7076290543627222E-2</v>
      </c>
      <c r="I322">
        <f t="shared" si="14"/>
        <v>8.7939698492462345E-2</v>
      </c>
      <c r="J322">
        <f t="shared" si="14"/>
        <v>0.10815440840566468</v>
      </c>
      <c r="K322">
        <f t="shared" si="14"/>
        <v>9.3878483325719492E-2</v>
      </c>
      <c r="L322">
        <f t="shared" si="14"/>
        <v>0.10575605299223378</v>
      </c>
      <c r="M322">
        <f t="shared" si="14"/>
        <v>8.7825491091822722E-2</v>
      </c>
      <c r="N322">
        <f t="shared" si="14"/>
        <v>8.7140246687985326E-2</v>
      </c>
      <c r="O322">
        <f t="shared" si="14"/>
        <v>9.3650068524440411E-2</v>
      </c>
      <c r="P322">
        <f t="shared" si="14"/>
        <v>0.10438556418455916</v>
      </c>
      <c r="Q322">
        <f t="shared" si="14"/>
        <v>0.11078117862037463</v>
      </c>
      <c r="R322">
        <f t="shared" si="14"/>
        <v>0.13499314755596153</v>
      </c>
      <c r="S322">
        <f t="shared" si="14"/>
        <v>0.14732754682503416</v>
      </c>
      <c r="T322">
        <f t="shared" si="14"/>
        <v>0.12482868889904057</v>
      </c>
      <c r="U322">
        <f t="shared" si="14"/>
        <v>0.13316582914572861</v>
      </c>
      <c r="V322">
        <f t="shared" si="14"/>
        <v>0.13682046596619465</v>
      </c>
      <c r="W322">
        <f t="shared" si="14"/>
        <v>0.14858382823206934</v>
      </c>
      <c r="X322">
        <f t="shared" si="14"/>
        <v>0.1564641388761992</v>
      </c>
      <c r="Y322">
        <f t="shared" si="14"/>
        <v>0.10701233439926912</v>
      </c>
      <c r="Z322">
        <f t="shared" si="14"/>
        <v>0.12962539972590217</v>
      </c>
      <c r="AA322">
        <f t="shared" si="14"/>
        <v>9.9817268158976638E-2</v>
      </c>
      <c r="AB322">
        <f t="shared" si="14"/>
        <v>0.12174508908177245</v>
      </c>
      <c r="AC322">
        <f t="shared" si="14"/>
        <v>0.15532206486980349</v>
      </c>
      <c r="AD322">
        <f t="shared" si="14"/>
        <v>0.17439470077661026</v>
      </c>
      <c r="AE322">
        <f t="shared" si="14"/>
        <v>0.20637277295568746</v>
      </c>
      <c r="AF322">
        <f t="shared" si="14"/>
        <v>0.22555961626313384</v>
      </c>
      <c r="AG322">
        <f t="shared" si="14"/>
        <v>0.19689355870260386</v>
      </c>
      <c r="AH322">
        <f t="shared" si="14"/>
        <v>0.19483782549109185</v>
      </c>
      <c r="AI322">
        <f t="shared" si="14"/>
        <v>0.15954773869346731</v>
      </c>
      <c r="AJ322">
        <f t="shared" si="14"/>
        <v>0.16194609410689803</v>
      </c>
      <c r="AK322">
        <f t="shared" si="14"/>
        <v>0.12722704431247145</v>
      </c>
      <c r="AL322">
        <f t="shared" si="14"/>
        <v>0.13522156235724078</v>
      </c>
      <c r="AM322">
        <f t="shared" si="14"/>
        <v>0.15783462768387382</v>
      </c>
      <c r="AN322">
        <f t="shared" si="14"/>
        <v>0.14892645043398803</v>
      </c>
      <c r="AO322">
        <f t="shared" si="14"/>
        <v>0.15166742804933761</v>
      </c>
      <c r="AP322">
        <f t="shared" si="14"/>
        <v>0.15360895386021017</v>
      </c>
      <c r="AQ322">
        <f t="shared" si="14"/>
        <v>0.13841936957514853</v>
      </c>
      <c r="AR322">
        <f t="shared" si="14"/>
        <v>0.12003197807217897</v>
      </c>
      <c r="AS322">
        <f t="shared" si="14"/>
        <v>0.1345363179534034</v>
      </c>
      <c r="AT322">
        <f t="shared" si="14"/>
        <v>0.11123800822293278</v>
      </c>
      <c r="AU322">
        <f t="shared" si="14"/>
        <v>0.10484239378711732</v>
      </c>
      <c r="AV322">
        <f t="shared" si="14"/>
        <v>8.611238008222924E-2</v>
      </c>
      <c r="AW322">
        <f t="shared" si="14"/>
        <v>7.4120603015075323E-2</v>
      </c>
      <c r="AX322">
        <f t="shared" si="14"/>
        <v>2.2042028323435273E-2</v>
      </c>
      <c r="AY322">
        <f t="shared" si="14"/>
        <v>-6.0529922338967692E-3</v>
      </c>
      <c r="AZ322">
        <f t="shared" si="14"/>
        <v>1.3933302878026483E-2</v>
      </c>
      <c r="BA322">
        <f t="shared" si="14"/>
        <v>1.2677021470991314E-2</v>
      </c>
      <c r="BB322">
        <f t="shared" si="14"/>
        <v>5.7103700319780723E-2</v>
      </c>
      <c r="BC322">
        <f t="shared" si="14"/>
        <v>7.3435358611237928E-2</v>
      </c>
      <c r="BD322">
        <f t="shared" si="14"/>
        <v>3.9287345820009111E-2</v>
      </c>
      <c r="BE322">
        <f t="shared" si="14"/>
        <v>2.1356783919598041E-2</v>
      </c>
      <c r="BF322">
        <f t="shared" si="14"/>
        <v>3.5861123800822299E-2</v>
      </c>
      <c r="BG322">
        <f t="shared" si="14"/>
        <v>3.7916857012334319E-2</v>
      </c>
      <c r="BH322">
        <f t="shared" si="14"/>
        <v>-8.2229328460484107E-3</v>
      </c>
      <c r="BI322">
        <f t="shared" si="14"/>
        <v>3.6546368204658881E-3</v>
      </c>
      <c r="BJ322">
        <f t="shared" si="14"/>
        <v>-3.9972590223846506E-2</v>
      </c>
      <c r="BK322">
        <f t="shared" si="14"/>
        <v>-5.9730470534490682E-2</v>
      </c>
      <c r="BL322">
        <f t="shared" si="14"/>
        <v>-2.2156235724074894E-2</v>
      </c>
      <c r="BM322">
        <f t="shared" si="14"/>
        <v>1.6103243490178124E-2</v>
      </c>
    </row>
    <row r="323" spans="2:65" x14ac:dyDescent="0.25">
      <c r="B323">
        <f t="shared" ref="B323:BM323" si="15">(B16-$A16)/$A16</f>
        <v>-4.1176470588235335E-2</v>
      </c>
      <c r="C323">
        <f t="shared" si="15"/>
        <v>-6.4705882352941099E-2</v>
      </c>
      <c r="D323">
        <f t="shared" si="15"/>
        <v>-5.8823529411764629E-2</v>
      </c>
      <c r="E323">
        <f t="shared" si="15"/>
        <v>-4.1176470588235335E-2</v>
      </c>
      <c r="F323">
        <f t="shared" si="15"/>
        <v>9.4117647058823611E-2</v>
      </c>
      <c r="G323">
        <f t="shared" si="15"/>
        <v>5.8823529411764761E-2</v>
      </c>
      <c r="H323">
        <f t="shared" si="15"/>
        <v>2.941176470588238E-2</v>
      </c>
      <c r="I323">
        <f t="shared" si="15"/>
        <v>3.5294117647058858E-2</v>
      </c>
      <c r="J323">
        <f t="shared" si="15"/>
        <v>4.1176470588235335E-2</v>
      </c>
      <c r="K323">
        <f t="shared" si="15"/>
        <v>2.941176470588238E-2</v>
      </c>
      <c r="L323">
        <f t="shared" si="15"/>
        <v>7.0588235294117715E-2</v>
      </c>
      <c r="M323">
        <f t="shared" si="15"/>
        <v>7.6470588235294193E-2</v>
      </c>
      <c r="N323">
        <f t="shared" si="15"/>
        <v>8.8235294117647134E-2</v>
      </c>
      <c r="O323">
        <f t="shared" si="15"/>
        <v>0.12941176470588234</v>
      </c>
      <c r="P323">
        <f t="shared" si="15"/>
        <v>0.14705882352941177</v>
      </c>
      <c r="Q323">
        <f t="shared" si="15"/>
        <v>0.15294117647058825</v>
      </c>
      <c r="R323">
        <f t="shared" si="15"/>
        <v>0.17058823529411768</v>
      </c>
      <c r="S323">
        <f t="shared" si="15"/>
        <v>0.17058823529411768</v>
      </c>
      <c r="T323">
        <f t="shared" si="15"/>
        <v>0.14705882352941177</v>
      </c>
      <c r="U323">
        <f t="shared" si="15"/>
        <v>0.15294117647058825</v>
      </c>
      <c r="V323">
        <f t="shared" si="15"/>
        <v>0.14117647058823529</v>
      </c>
      <c r="W323">
        <f t="shared" si="15"/>
        <v>0.14705882352941177</v>
      </c>
      <c r="X323">
        <f t="shared" si="15"/>
        <v>7.0588235294117715E-2</v>
      </c>
      <c r="Y323">
        <f t="shared" si="15"/>
        <v>9.4117647058823611E-2</v>
      </c>
      <c r="Z323">
        <f t="shared" si="15"/>
        <v>2.3529411764705903E-2</v>
      </c>
      <c r="AA323">
        <f t="shared" si="15"/>
        <v>5.8823529411764757E-3</v>
      </c>
      <c r="AB323">
        <f t="shared" si="15"/>
        <v>-1.1764705882352951E-2</v>
      </c>
      <c r="AC323">
        <f t="shared" si="15"/>
        <v>-1.7647058823529429E-2</v>
      </c>
      <c r="AD323">
        <f t="shared" si="15"/>
        <v>-5.8823529411764757E-3</v>
      </c>
      <c r="AE323">
        <f t="shared" si="15"/>
        <v>-2.3529411764705903E-2</v>
      </c>
      <c r="AF323">
        <f t="shared" si="15"/>
        <v>-5.8823529411764757E-3</v>
      </c>
      <c r="AG323">
        <f t="shared" si="15"/>
        <v>-1.1764705882352951E-2</v>
      </c>
      <c r="AH323">
        <f t="shared" si="15"/>
        <v>-5.8823529411764757E-3</v>
      </c>
      <c r="AI323">
        <f t="shared" si="15"/>
        <v>5.8823529411764757E-3</v>
      </c>
      <c r="AJ323">
        <f t="shared" si="15"/>
        <v>1.1764705882352951E-2</v>
      </c>
      <c r="AK323">
        <f t="shared" si="15"/>
        <v>-5.8823529411764757E-3</v>
      </c>
      <c r="AL323">
        <f t="shared" si="15"/>
        <v>0</v>
      </c>
      <c r="AM323">
        <f t="shared" si="15"/>
        <v>0</v>
      </c>
      <c r="AN323">
        <f t="shared" si="15"/>
        <v>-1.1764705882352951E-2</v>
      </c>
      <c r="AO323">
        <f t="shared" si="15"/>
        <v>0</v>
      </c>
      <c r="AP323">
        <f t="shared" si="15"/>
        <v>0</v>
      </c>
      <c r="AQ323">
        <f t="shared" si="15"/>
        <v>-1.1764705882352951E-2</v>
      </c>
      <c r="AR323">
        <f t="shared" si="15"/>
        <v>-7.0588235294117577E-2</v>
      </c>
      <c r="AS323">
        <f t="shared" si="15"/>
        <v>-5.8823529411764629E-2</v>
      </c>
      <c r="AT323">
        <f t="shared" si="15"/>
        <v>-0.11176470588235292</v>
      </c>
      <c r="AU323">
        <f t="shared" si="15"/>
        <v>-0.11764705882352938</v>
      </c>
      <c r="AV323">
        <f t="shared" si="15"/>
        <v>-0.13529411764705881</v>
      </c>
      <c r="AW323">
        <f t="shared" si="15"/>
        <v>-0.14705882352941177</v>
      </c>
      <c r="AX323">
        <f t="shared" si="15"/>
        <v>-0.21764705882352936</v>
      </c>
      <c r="AY323">
        <f t="shared" si="15"/>
        <v>-0.18823529411764711</v>
      </c>
      <c r="AZ323">
        <f t="shared" si="15"/>
        <v>-0.17647058823529416</v>
      </c>
      <c r="BA323">
        <f t="shared" si="15"/>
        <v>-0.18823529411764711</v>
      </c>
      <c r="BB323">
        <f t="shared" si="15"/>
        <v>-0.12941176470588234</v>
      </c>
      <c r="BC323">
        <f t="shared" si="15"/>
        <v>-0.14117647058823529</v>
      </c>
      <c r="BD323">
        <f t="shared" si="15"/>
        <v>-0.13529411764705881</v>
      </c>
      <c r="BE323">
        <f t="shared" si="15"/>
        <v>-0.1647058823529412</v>
      </c>
      <c r="BF323">
        <f t="shared" si="15"/>
        <v>-0.15294117647058825</v>
      </c>
      <c r="BG323">
        <f t="shared" si="15"/>
        <v>-0.17647058823529416</v>
      </c>
      <c r="BH323">
        <f t="shared" si="15"/>
        <v>-0.24705882352941172</v>
      </c>
      <c r="BI323">
        <f t="shared" si="15"/>
        <v>-0.17647058823529416</v>
      </c>
      <c r="BJ323">
        <f t="shared" si="15"/>
        <v>-0.74705882352941178</v>
      </c>
      <c r="BK323">
        <f t="shared" si="15"/>
        <v>-0.71582352941176464</v>
      </c>
      <c r="BL323">
        <f t="shared" si="15"/>
        <v>-0.78035294117647058</v>
      </c>
      <c r="BM323">
        <f t="shared" si="15"/>
        <v>-0.75488235294117645</v>
      </c>
    </row>
    <row r="324" spans="2:65" x14ac:dyDescent="0.25">
      <c r="B324">
        <f t="shared" ref="B324:BM324" si="16">(B17-$A17)/$A17</f>
        <v>3.667262969588559E-2</v>
      </c>
      <c r="C324">
        <f t="shared" si="16"/>
        <v>1.3416815742397139E-2</v>
      </c>
      <c r="D324">
        <f t="shared" si="16"/>
        <v>1.0733452593917735E-2</v>
      </c>
      <c r="E324">
        <f t="shared" si="16"/>
        <v>2.3255813953488448E-2</v>
      </c>
      <c r="F324">
        <f t="shared" si="16"/>
        <v>4.9194991055456175E-2</v>
      </c>
      <c r="G324">
        <f t="shared" si="16"/>
        <v>5.8139534883720929E-2</v>
      </c>
      <c r="H324">
        <f t="shared" si="16"/>
        <v>6.4400715563506294E-2</v>
      </c>
      <c r="I324">
        <f t="shared" si="16"/>
        <v>5.4561717352415107E-2</v>
      </c>
      <c r="J324">
        <f t="shared" si="16"/>
        <v>6.5295169946332707E-2</v>
      </c>
      <c r="K324">
        <f t="shared" si="16"/>
        <v>5.1878354203935578E-2</v>
      </c>
      <c r="L324">
        <f t="shared" si="16"/>
        <v>4.5617173524150345E-2</v>
      </c>
      <c r="M324">
        <f t="shared" si="16"/>
        <v>3.8461538461538436E-2</v>
      </c>
      <c r="N324">
        <f t="shared" si="16"/>
        <v>3.1305903398926659E-2</v>
      </c>
      <c r="O324">
        <f t="shared" si="16"/>
        <v>3.756708407871201E-2</v>
      </c>
      <c r="P324">
        <f t="shared" si="16"/>
        <v>4.2933810375670817E-2</v>
      </c>
      <c r="Q324">
        <f t="shared" si="16"/>
        <v>6.3506261180679868E-2</v>
      </c>
      <c r="R324">
        <f t="shared" si="16"/>
        <v>8.8550983899821162E-2</v>
      </c>
      <c r="S324">
        <f t="shared" si="16"/>
        <v>8.5867620751341758E-2</v>
      </c>
      <c r="T324">
        <f t="shared" si="16"/>
        <v>9.2128801431126991E-2</v>
      </c>
      <c r="U324">
        <f t="shared" si="16"/>
        <v>0.10286225402504473</v>
      </c>
      <c r="V324">
        <f t="shared" si="16"/>
        <v>9.838998211091235E-2</v>
      </c>
      <c r="W324">
        <f t="shared" si="16"/>
        <v>0.11627906976744186</v>
      </c>
      <c r="X324">
        <f t="shared" si="16"/>
        <v>0.13327370304114497</v>
      </c>
      <c r="Y324">
        <f t="shared" si="16"/>
        <v>7.0661896243291639E-2</v>
      </c>
      <c r="Z324">
        <f t="shared" si="16"/>
        <v>9.0339892665474139E-2</v>
      </c>
      <c r="AA324">
        <f t="shared" si="16"/>
        <v>9.3023255813953543E-2</v>
      </c>
      <c r="AB324">
        <f t="shared" si="16"/>
        <v>0.10107334525939175</v>
      </c>
      <c r="AC324">
        <f t="shared" si="16"/>
        <v>0.10912343470483009</v>
      </c>
      <c r="AD324">
        <f t="shared" si="16"/>
        <v>0.11270125223613604</v>
      </c>
      <c r="AE324">
        <f t="shared" si="16"/>
        <v>0.11806797853309484</v>
      </c>
      <c r="AF324">
        <f t="shared" si="16"/>
        <v>0.13864042933810375</v>
      </c>
      <c r="AG324">
        <f t="shared" si="16"/>
        <v>0.11806797853309484</v>
      </c>
      <c r="AH324">
        <f t="shared" si="16"/>
        <v>0.12880143112701259</v>
      </c>
      <c r="AI324">
        <f t="shared" si="16"/>
        <v>9.5706618962432946E-2</v>
      </c>
      <c r="AJ324">
        <f t="shared" si="16"/>
        <v>0.12075134168157424</v>
      </c>
      <c r="AK324">
        <f t="shared" si="16"/>
        <v>0.11449016100178888</v>
      </c>
      <c r="AL324">
        <f t="shared" si="16"/>
        <v>0.13864042933810375</v>
      </c>
      <c r="AM324">
        <f t="shared" si="16"/>
        <v>0.15921288014311269</v>
      </c>
      <c r="AN324">
        <f t="shared" si="16"/>
        <v>0.15295169946332746</v>
      </c>
      <c r="AO324">
        <f t="shared" si="16"/>
        <v>0.1645796064400715</v>
      </c>
      <c r="AP324">
        <f t="shared" si="16"/>
        <v>0.17889087656529531</v>
      </c>
      <c r="AQ324">
        <f t="shared" si="16"/>
        <v>0.10447227191413244</v>
      </c>
      <c r="AR324">
        <f t="shared" si="16"/>
        <v>9.2307692307692382E-2</v>
      </c>
      <c r="AS324">
        <f t="shared" si="16"/>
        <v>0.10214669051878356</v>
      </c>
      <c r="AT324">
        <f t="shared" si="16"/>
        <v>0.1014311270125224</v>
      </c>
      <c r="AU324">
        <f t="shared" si="16"/>
        <v>9.1771019677996474E-2</v>
      </c>
      <c r="AV324">
        <f t="shared" si="16"/>
        <v>4.0071556350626154E-2</v>
      </c>
      <c r="AW324">
        <f t="shared" si="16"/>
        <v>3.5957066189624291E-2</v>
      </c>
      <c r="AX324">
        <f t="shared" si="16"/>
        <v>-1.1449016100178901E-2</v>
      </c>
      <c r="AY324">
        <f t="shared" si="16"/>
        <v>-1.6815742397137706E-2</v>
      </c>
      <c r="AZ324">
        <f t="shared" si="16"/>
        <v>1.896243291592133E-2</v>
      </c>
      <c r="BA324">
        <f t="shared" si="16"/>
        <v>6.2611806797853563E-3</v>
      </c>
      <c r="BB324">
        <f t="shared" si="16"/>
        <v>5.3309481216458031E-2</v>
      </c>
      <c r="BC324">
        <f t="shared" si="16"/>
        <v>6.0465116279069815E-2</v>
      </c>
      <c r="BD324">
        <f t="shared" si="16"/>
        <v>3.0053667262969583E-2</v>
      </c>
      <c r="BE324">
        <f t="shared" si="16"/>
        <v>-3.220035778175308E-3</v>
      </c>
      <c r="BF324">
        <f t="shared" si="16"/>
        <v>1.1806797853309547E-2</v>
      </c>
      <c r="BG324">
        <f t="shared" si="16"/>
        <v>8.2289803220035925E-3</v>
      </c>
      <c r="BH324">
        <f t="shared" si="16"/>
        <v>-4.0071556350626154E-2</v>
      </c>
      <c r="BI324">
        <f t="shared" si="16"/>
        <v>-1.019677996422183E-2</v>
      </c>
      <c r="BJ324">
        <f t="shared" si="16"/>
        <v>-5.1878354203935578E-2</v>
      </c>
      <c r="BK324">
        <f t="shared" si="16"/>
        <v>-4.7584973166368456E-2</v>
      </c>
      <c r="BL324">
        <f t="shared" si="16"/>
        <v>-7.5491949910554537E-2</v>
      </c>
      <c r="BM324">
        <f t="shared" si="16"/>
        <v>-5.1878354203935578E-2</v>
      </c>
    </row>
    <row r="325" spans="2:65" x14ac:dyDescent="0.25">
      <c r="B325">
        <f t="shared" ref="B325:BM325" si="17">(B18-$A18)/$A18</f>
        <v>1.0722347629796913E-2</v>
      </c>
      <c r="C325">
        <f t="shared" si="17"/>
        <v>0.11399548532731375</v>
      </c>
      <c r="D325">
        <f t="shared" si="17"/>
        <v>0.15180586907449217</v>
      </c>
      <c r="E325">
        <f t="shared" si="17"/>
        <v>0.14616252821670428</v>
      </c>
      <c r="F325">
        <f t="shared" si="17"/>
        <v>0.15575620767494366</v>
      </c>
      <c r="G325">
        <f t="shared" si="17"/>
        <v>0.14277652370203167</v>
      </c>
      <c r="H325">
        <f t="shared" si="17"/>
        <v>0.14559819413092562</v>
      </c>
      <c r="I325">
        <f t="shared" si="17"/>
        <v>0.14051918735891661</v>
      </c>
      <c r="J325">
        <f t="shared" si="17"/>
        <v>0.15237020316027106</v>
      </c>
      <c r="K325">
        <f t="shared" si="17"/>
        <v>0.13939051918735906</v>
      </c>
      <c r="L325">
        <f t="shared" si="17"/>
        <v>0.14559819413092562</v>
      </c>
      <c r="M325">
        <f t="shared" si="17"/>
        <v>0.1788939051918737</v>
      </c>
      <c r="N325">
        <f t="shared" si="17"/>
        <v>0.19300225733634321</v>
      </c>
      <c r="O325">
        <f t="shared" si="17"/>
        <v>0.20598194130925521</v>
      </c>
      <c r="P325">
        <f t="shared" si="17"/>
        <v>0.19018058690744927</v>
      </c>
      <c r="Q325">
        <f t="shared" si="17"/>
        <v>0.18002257336343125</v>
      </c>
      <c r="R325">
        <f t="shared" si="17"/>
        <v>0.18679458239277666</v>
      </c>
      <c r="S325">
        <f t="shared" si="17"/>
        <v>0.20428893905191881</v>
      </c>
      <c r="T325">
        <f t="shared" si="17"/>
        <v>0.19864559819413091</v>
      </c>
      <c r="U325">
        <f t="shared" si="17"/>
        <v>0.1918735891647857</v>
      </c>
      <c r="V325">
        <f t="shared" si="17"/>
        <v>0.17437923250564336</v>
      </c>
      <c r="W325">
        <f t="shared" si="17"/>
        <v>0.17945823927765236</v>
      </c>
      <c r="X325">
        <f t="shared" si="17"/>
        <v>0.15857787810383761</v>
      </c>
      <c r="Y325">
        <f t="shared" si="17"/>
        <v>0.19469525959367964</v>
      </c>
      <c r="Z325">
        <f t="shared" si="17"/>
        <v>0.20485327313769766</v>
      </c>
      <c r="AA325">
        <f t="shared" si="17"/>
        <v>0.17042889390519186</v>
      </c>
      <c r="AB325">
        <f t="shared" si="17"/>
        <v>0.19413092550790076</v>
      </c>
      <c r="AC325">
        <f t="shared" si="17"/>
        <v>0.20654627539503387</v>
      </c>
      <c r="AD325">
        <f t="shared" si="17"/>
        <v>0.2155756207674944</v>
      </c>
      <c r="AE325">
        <f t="shared" si="17"/>
        <v>0.22291196388261869</v>
      </c>
      <c r="AF325">
        <f t="shared" si="17"/>
        <v>0.21613995485327325</v>
      </c>
      <c r="AG325">
        <f t="shared" si="17"/>
        <v>0.2099322799097067</v>
      </c>
      <c r="AH325">
        <f t="shared" si="17"/>
        <v>0.19808126410835225</v>
      </c>
      <c r="AI325">
        <f t="shared" si="17"/>
        <v>0.20654627539503387</v>
      </c>
      <c r="AJ325">
        <f t="shared" si="17"/>
        <v>0.18848758465011287</v>
      </c>
      <c r="AK325">
        <f t="shared" si="17"/>
        <v>0.16930022573363432</v>
      </c>
      <c r="AL325">
        <f t="shared" si="17"/>
        <v>0.17042889390519186</v>
      </c>
      <c r="AM325">
        <f t="shared" si="17"/>
        <v>0.17325056433408581</v>
      </c>
      <c r="AN325">
        <f t="shared" si="17"/>
        <v>0.16478555304740417</v>
      </c>
      <c r="AO325">
        <f t="shared" si="17"/>
        <v>0.11060948081264114</v>
      </c>
      <c r="AP325">
        <f t="shared" si="17"/>
        <v>4.0067720090293503E-2</v>
      </c>
      <c r="AQ325">
        <f t="shared" si="17"/>
        <v>1.6930022573363471E-2</v>
      </c>
      <c r="AR325">
        <f t="shared" si="17"/>
        <v>3.047404063205433E-2</v>
      </c>
      <c r="AS325">
        <f t="shared" si="17"/>
        <v>1.8623024830699879E-2</v>
      </c>
      <c r="AT325">
        <f t="shared" si="17"/>
        <v>9.5936794582393743E-3</v>
      </c>
      <c r="AU325">
        <f t="shared" si="17"/>
        <v>-5.0790067720090214E-3</v>
      </c>
      <c r="AV325">
        <f t="shared" si="17"/>
        <v>-9.0293453724605045E-3</v>
      </c>
      <c r="AW325">
        <f t="shared" si="17"/>
        <v>-4.909706546275381E-2</v>
      </c>
      <c r="AX325">
        <f t="shared" si="17"/>
        <v>-9.1422121896162389E-2</v>
      </c>
      <c r="AY325">
        <f t="shared" si="17"/>
        <v>-0.12697516930022565</v>
      </c>
      <c r="AZ325">
        <f t="shared" si="17"/>
        <v>-0.17437923250564324</v>
      </c>
      <c r="BA325">
        <f t="shared" si="17"/>
        <v>-0.19638826185101574</v>
      </c>
      <c r="BB325">
        <f t="shared" si="17"/>
        <v>-0.1732505643340857</v>
      </c>
      <c r="BC325">
        <f t="shared" si="17"/>
        <v>-0.21049661399548528</v>
      </c>
      <c r="BD325">
        <f t="shared" si="17"/>
        <v>-0.24266365688487579</v>
      </c>
      <c r="BE325">
        <f t="shared" si="17"/>
        <v>-0.25169300225733632</v>
      </c>
      <c r="BF325">
        <f t="shared" si="17"/>
        <v>-0.27031602708803609</v>
      </c>
      <c r="BG325">
        <f t="shared" si="17"/>
        <v>-0.27088036117381487</v>
      </c>
      <c r="BH325">
        <f t="shared" si="17"/>
        <v>-0.32392776523702027</v>
      </c>
      <c r="BI325">
        <f t="shared" si="17"/>
        <v>-0.3064334085778781</v>
      </c>
      <c r="BJ325">
        <f t="shared" si="17"/>
        <v>-0.31094808126410828</v>
      </c>
      <c r="BK325">
        <f t="shared" si="17"/>
        <v>-0.32505643340857776</v>
      </c>
      <c r="BL325">
        <f t="shared" si="17"/>
        <v>-0.31715575620767494</v>
      </c>
      <c r="BM325">
        <f t="shared" si="17"/>
        <v>-0.30135440180586898</v>
      </c>
    </row>
    <row r="326" spans="2:65" x14ac:dyDescent="0.25">
      <c r="B326">
        <f t="shared" ref="B326:BM326" si="18">(B19-$A19)/$A19</f>
        <v>-0.10366168127900988</v>
      </c>
      <c r="C326">
        <f t="shared" si="18"/>
        <v>-0.14646725116039194</v>
      </c>
      <c r="D326">
        <f t="shared" si="18"/>
        <v>-0.14698298091799905</v>
      </c>
      <c r="E326">
        <f t="shared" si="18"/>
        <v>-0.12274368231046925</v>
      </c>
      <c r="F326">
        <f t="shared" si="18"/>
        <v>-0.1224858174316658</v>
      </c>
      <c r="G326">
        <f t="shared" si="18"/>
        <v>-0.10108303249097476</v>
      </c>
      <c r="H326">
        <f t="shared" si="18"/>
        <v>-0.12635379061371838</v>
      </c>
      <c r="I326">
        <f t="shared" si="18"/>
        <v>-0.15059308922124814</v>
      </c>
      <c r="J326">
        <f t="shared" si="18"/>
        <v>-0.16787003610108298</v>
      </c>
      <c r="K326">
        <f t="shared" si="18"/>
        <v>-0.19339865910263021</v>
      </c>
      <c r="L326">
        <f t="shared" si="18"/>
        <v>-0.1593604951005673</v>
      </c>
      <c r="M326">
        <f t="shared" si="18"/>
        <v>-0.15342960288808671</v>
      </c>
      <c r="N326">
        <f t="shared" si="18"/>
        <v>-0.14440433212996392</v>
      </c>
      <c r="O326">
        <f t="shared" si="18"/>
        <v>-0.15291387313047961</v>
      </c>
      <c r="P326">
        <f t="shared" si="18"/>
        <v>-0.14698298091799905</v>
      </c>
      <c r="Q326">
        <f t="shared" si="18"/>
        <v>-0.14904589994842704</v>
      </c>
      <c r="R326">
        <f t="shared" si="18"/>
        <v>-0.10804538421866935</v>
      </c>
      <c r="S326">
        <f t="shared" si="18"/>
        <v>-8.3806085611139766E-2</v>
      </c>
      <c r="T326">
        <f t="shared" si="18"/>
        <v>-0.12377514182568344</v>
      </c>
      <c r="U326">
        <f t="shared" si="18"/>
        <v>-0.10185662712738532</v>
      </c>
      <c r="V326">
        <f t="shared" si="18"/>
        <v>-0.1299638989169675</v>
      </c>
      <c r="W326">
        <f t="shared" si="18"/>
        <v>-0.11242908715832901</v>
      </c>
      <c r="X326">
        <f t="shared" si="18"/>
        <v>-0.12970603403816403</v>
      </c>
      <c r="Y326">
        <f t="shared" si="18"/>
        <v>-0.19314079422382677</v>
      </c>
      <c r="Z326">
        <f t="shared" si="18"/>
        <v>-0.1998452810727179</v>
      </c>
      <c r="AA326">
        <f t="shared" si="18"/>
        <v>-0.19133574007220219</v>
      </c>
      <c r="AB326">
        <f t="shared" si="18"/>
        <v>-0.26740587931923676</v>
      </c>
      <c r="AC326">
        <f t="shared" si="18"/>
        <v>-0.27436823104693142</v>
      </c>
      <c r="AD326">
        <f t="shared" si="18"/>
        <v>-0.25399690562145438</v>
      </c>
      <c r="AE326">
        <f t="shared" si="18"/>
        <v>-0.25012893243940182</v>
      </c>
      <c r="AF326">
        <f t="shared" si="18"/>
        <v>-0.27875193398659109</v>
      </c>
      <c r="AG326">
        <f t="shared" si="18"/>
        <v>-0.28906652913873132</v>
      </c>
      <c r="AH326">
        <f t="shared" si="18"/>
        <v>-0.30195977307890665</v>
      </c>
      <c r="AI326">
        <f t="shared" si="18"/>
        <v>-0.19881382155750388</v>
      </c>
      <c r="AJ326">
        <f t="shared" si="18"/>
        <v>-0.20087674058793198</v>
      </c>
      <c r="AK326">
        <f t="shared" si="18"/>
        <v>-0.18463125322331098</v>
      </c>
      <c r="AL326">
        <f t="shared" si="18"/>
        <v>-0.201392470345539</v>
      </c>
      <c r="AM326">
        <f t="shared" si="18"/>
        <v>-0.18514698298091797</v>
      </c>
      <c r="AN326">
        <f t="shared" si="18"/>
        <v>-0.1624548736462095</v>
      </c>
      <c r="AO326">
        <f t="shared" si="18"/>
        <v>-0.15807117070654983</v>
      </c>
      <c r="AP326">
        <f t="shared" si="18"/>
        <v>-0.16709644146467262</v>
      </c>
      <c r="AQ326">
        <f t="shared" si="18"/>
        <v>-0.16864363073749353</v>
      </c>
      <c r="AR326">
        <f t="shared" si="18"/>
        <v>-0.21841155234657045</v>
      </c>
      <c r="AS326">
        <f t="shared" si="18"/>
        <v>-0.18153687467766896</v>
      </c>
      <c r="AT326">
        <f t="shared" si="18"/>
        <v>-0.20706549767921612</v>
      </c>
      <c r="AU326">
        <f t="shared" si="18"/>
        <v>-0.22692109334708613</v>
      </c>
      <c r="AV326">
        <f t="shared" si="18"/>
        <v>-0.30195977307890665</v>
      </c>
      <c r="AW326">
        <f t="shared" si="18"/>
        <v>-0.28468282619907176</v>
      </c>
      <c r="AX326">
        <f t="shared" si="18"/>
        <v>-0.32619907168643636</v>
      </c>
      <c r="AY326">
        <f t="shared" si="18"/>
        <v>-0.31201650335224346</v>
      </c>
      <c r="AZ326">
        <f t="shared" si="18"/>
        <v>-0.26921093347086128</v>
      </c>
      <c r="BA326">
        <f t="shared" si="18"/>
        <v>-0.28545642083548223</v>
      </c>
      <c r="BB326">
        <f t="shared" si="18"/>
        <v>-0.25141825683341928</v>
      </c>
      <c r="BC326">
        <f t="shared" si="18"/>
        <v>-0.25554409489427538</v>
      </c>
      <c r="BD326">
        <f t="shared" si="18"/>
        <v>-0.28390923156266118</v>
      </c>
      <c r="BE326">
        <f t="shared" si="18"/>
        <v>-0.27385250128932442</v>
      </c>
      <c r="BF326">
        <f t="shared" si="18"/>
        <v>-0.25116039195461581</v>
      </c>
      <c r="BG326">
        <f t="shared" si="18"/>
        <v>-0.32826199071686435</v>
      </c>
      <c r="BH326">
        <f t="shared" si="18"/>
        <v>-0.35469314079422387</v>
      </c>
      <c r="BI326">
        <f t="shared" si="18"/>
        <v>-0.31253223310985045</v>
      </c>
      <c r="BJ326">
        <f t="shared" si="18"/>
        <v>-0.32671480144404336</v>
      </c>
      <c r="BK326">
        <f t="shared" si="18"/>
        <v>-0.33986591026302215</v>
      </c>
      <c r="BL326">
        <f t="shared" si="18"/>
        <v>-0.3491490458999485</v>
      </c>
      <c r="BM326">
        <f t="shared" si="18"/>
        <v>-0.32542547705002578</v>
      </c>
    </row>
    <row r="327" spans="2:65" x14ac:dyDescent="0.25">
      <c r="B327">
        <f t="shared" ref="B327:BM327" si="19">(B20-$A20)/$A20</f>
        <v>5.0251256281406559E-3</v>
      </c>
      <c r="C327">
        <f t="shared" si="19"/>
        <v>0</v>
      </c>
      <c r="D327">
        <f t="shared" si="19"/>
        <v>-8.3752093802345051E-3</v>
      </c>
      <c r="E327">
        <f t="shared" si="19"/>
        <v>9.3802345058626363E-2</v>
      </c>
      <c r="F327">
        <f t="shared" si="19"/>
        <v>7.2026800670016697E-2</v>
      </c>
      <c r="G327">
        <f t="shared" si="19"/>
        <v>0.11055276381909537</v>
      </c>
      <c r="H327">
        <f t="shared" si="19"/>
        <v>0.10050251256281406</v>
      </c>
      <c r="I327">
        <f t="shared" si="19"/>
        <v>7.5376884422110546E-2</v>
      </c>
      <c r="J327">
        <f t="shared" si="19"/>
        <v>7.5376884422110546E-2</v>
      </c>
      <c r="K327">
        <f t="shared" si="19"/>
        <v>7.3701842546063503E-2</v>
      </c>
      <c r="L327">
        <f t="shared" si="19"/>
        <v>7.3701842546063503E-2</v>
      </c>
      <c r="M327">
        <f t="shared" si="19"/>
        <v>8.0402010050251202E-2</v>
      </c>
      <c r="N327">
        <f t="shared" si="19"/>
        <v>7.3701842546063503E-2</v>
      </c>
      <c r="O327">
        <f t="shared" si="19"/>
        <v>9.5477386934673406E-2</v>
      </c>
      <c r="P327">
        <f t="shared" si="19"/>
        <v>0.14572864321608045</v>
      </c>
      <c r="Q327">
        <f t="shared" si="19"/>
        <v>0.15577889447236176</v>
      </c>
      <c r="R327">
        <f t="shared" si="19"/>
        <v>0.14070351758793956</v>
      </c>
      <c r="S327">
        <f t="shared" si="19"/>
        <v>0.14740368509212726</v>
      </c>
      <c r="T327">
        <f t="shared" si="19"/>
        <v>0.13232830820770505</v>
      </c>
      <c r="U327">
        <f t="shared" si="19"/>
        <v>0.14572864321608045</v>
      </c>
      <c r="V327">
        <f t="shared" si="19"/>
        <v>0.14572864321608045</v>
      </c>
      <c r="W327">
        <f t="shared" si="19"/>
        <v>0.16247906197654946</v>
      </c>
      <c r="X327">
        <f t="shared" si="19"/>
        <v>0.1591289782244556</v>
      </c>
      <c r="Y327">
        <f t="shared" si="19"/>
        <v>0.1591289782244556</v>
      </c>
      <c r="Z327">
        <f t="shared" si="19"/>
        <v>0.15745393634840857</v>
      </c>
      <c r="AA327">
        <f t="shared" si="19"/>
        <v>0.1524288107202679</v>
      </c>
      <c r="AB327">
        <f t="shared" si="19"/>
        <v>0.13902847571189275</v>
      </c>
      <c r="AC327">
        <f t="shared" si="19"/>
        <v>0.1608040201005024</v>
      </c>
      <c r="AD327">
        <f t="shared" si="19"/>
        <v>0.14907872696817406</v>
      </c>
      <c r="AE327">
        <f t="shared" si="19"/>
        <v>0.15075376884422109</v>
      </c>
      <c r="AF327">
        <f t="shared" si="19"/>
        <v>0.16582914572864307</v>
      </c>
      <c r="AG327">
        <f t="shared" si="19"/>
        <v>0.12897822445561144</v>
      </c>
      <c r="AH327">
        <f t="shared" si="19"/>
        <v>0.15577889447236176</v>
      </c>
      <c r="AI327">
        <f t="shared" si="19"/>
        <v>0.12897822445561144</v>
      </c>
      <c r="AJ327">
        <f t="shared" si="19"/>
        <v>0.13902847571189275</v>
      </c>
      <c r="AK327">
        <f t="shared" si="19"/>
        <v>0.1591289782244556</v>
      </c>
      <c r="AL327">
        <f t="shared" si="19"/>
        <v>0.18425460636515911</v>
      </c>
      <c r="AM327">
        <f t="shared" si="19"/>
        <v>0.19765494137353429</v>
      </c>
      <c r="AN327">
        <f t="shared" si="19"/>
        <v>0.17587939698492461</v>
      </c>
      <c r="AO327">
        <f t="shared" si="19"/>
        <v>0.17922948073701847</v>
      </c>
      <c r="AP327">
        <f t="shared" si="19"/>
        <v>0.17922948073701847</v>
      </c>
      <c r="AQ327">
        <f t="shared" si="19"/>
        <v>0.14003350083752092</v>
      </c>
      <c r="AR327">
        <f t="shared" si="19"/>
        <v>0.11758793969849239</v>
      </c>
      <c r="AS327">
        <f t="shared" si="19"/>
        <v>0.11390284757118922</v>
      </c>
      <c r="AT327">
        <f t="shared" si="19"/>
        <v>7.4706867671691685E-2</v>
      </c>
      <c r="AU327">
        <f t="shared" si="19"/>
        <v>6.7001675041876041E-2</v>
      </c>
      <c r="AV327">
        <f t="shared" si="19"/>
        <v>2.1105527638190919E-2</v>
      </c>
      <c r="AW327">
        <f t="shared" si="19"/>
        <v>1.8760469011725251E-2</v>
      </c>
      <c r="AX327">
        <f t="shared" si="19"/>
        <v>-1.2730318257956534E-2</v>
      </c>
      <c r="AY327">
        <f t="shared" si="19"/>
        <v>-9.04522613065337E-3</v>
      </c>
      <c r="AZ327">
        <f t="shared" si="19"/>
        <v>9.3802345058625648E-3</v>
      </c>
      <c r="BA327">
        <f t="shared" si="19"/>
        <v>2.4120603015075338E-2</v>
      </c>
      <c r="BB327">
        <f t="shared" si="19"/>
        <v>0.12395309882747053</v>
      </c>
      <c r="BC327">
        <f t="shared" si="19"/>
        <v>0.10887772194304857</v>
      </c>
      <c r="BD327">
        <f t="shared" si="19"/>
        <v>0.10519262981574541</v>
      </c>
      <c r="BE327">
        <f t="shared" si="19"/>
        <v>7.1691792294807266E-2</v>
      </c>
      <c r="BF327">
        <f t="shared" si="19"/>
        <v>5.9296482412060286E-2</v>
      </c>
      <c r="BG327">
        <f t="shared" si="19"/>
        <v>0.10753768844221108</v>
      </c>
      <c r="BH327">
        <f t="shared" si="19"/>
        <v>7.8726968174204395E-2</v>
      </c>
      <c r="BI327">
        <f t="shared" si="19"/>
        <v>6.3651591289782192E-2</v>
      </c>
      <c r="BJ327">
        <f t="shared" si="19"/>
        <v>5.1591289782244525E-2</v>
      </c>
      <c r="BK327">
        <f t="shared" si="19"/>
        <v>4.99162479061976E-2</v>
      </c>
      <c r="BL327">
        <f t="shared" si="19"/>
        <v>4.99162479061976E-2</v>
      </c>
      <c r="BM327">
        <f t="shared" si="19"/>
        <v>3.7855946398659933E-2</v>
      </c>
    </row>
    <row r="328" spans="2:65" x14ac:dyDescent="0.25">
      <c r="B328">
        <f t="shared" ref="B328:BM328" si="20">(B21-$A21)/$A21</f>
        <v>3.82653061224493E-3</v>
      </c>
      <c r="C328">
        <f t="shared" si="20"/>
        <v>2.3915816326530611E-2</v>
      </c>
      <c r="D328">
        <f t="shared" si="20"/>
        <v>6.4732142857142891E-2</v>
      </c>
      <c r="E328">
        <f t="shared" si="20"/>
        <v>7.7168367346938826E-2</v>
      </c>
      <c r="F328">
        <f t="shared" si="20"/>
        <v>8.3545918367346858E-2</v>
      </c>
      <c r="G328">
        <f t="shared" si="20"/>
        <v>0.10140306122448979</v>
      </c>
      <c r="H328">
        <f t="shared" si="20"/>
        <v>0.103954081632653</v>
      </c>
      <c r="I328">
        <f t="shared" si="20"/>
        <v>0.10235969387755105</v>
      </c>
      <c r="J328">
        <f t="shared" si="20"/>
        <v>8.9604591836734762E-2</v>
      </c>
      <c r="K328">
        <f t="shared" si="20"/>
        <v>0.10012755102040818</v>
      </c>
      <c r="L328">
        <f t="shared" si="20"/>
        <v>0.11288265306122447</v>
      </c>
      <c r="M328">
        <f t="shared" si="20"/>
        <v>0.1026785714285714</v>
      </c>
      <c r="N328">
        <f t="shared" si="20"/>
        <v>9.3431122448979581E-2</v>
      </c>
      <c r="O328">
        <f t="shared" si="20"/>
        <v>9.7895408163265321E-2</v>
      </c>
      <c r="P328">
        <f t="shared" si="20"/>
        <v>0.1033163265306123</v>
      </c>
      <c r="Q328">
        <f t="shared" si="20"/>
        <v>0.11224489795918377</v>
      </c>
      <c r="R328">
        <f t="shared" si="20"/>
        <v>0.11766581632653055</v>
      </c>
      <c r="S328">
        <f t="shared" si="20"/>
        <v>0.15274234693877548</v>
      </c>
      <c r="T328">
        <f t="shared" si="20"/>
        <v>0.17697704081632645</v>
      </c>
      <c r="U328">
        <f t="shared" si="20"/>
        <v>0.20982142857142852</v>
      </c>
      <c r="V328">
        <f t="shared" si="20"/>
        <v>0.20695153061224497</v>
      </c>
      <c r="W328">
        <f t="shared" si="20"/>
        <v>0.18686224489795916</v>
      </c>
      <c r="X328">
        <f t="shared" si="20"/>
        <v>0.14795918367346941</v>
      </c>
      <c r="Y328">
        <f t="shared" si="20"/>
        <v>0.13679846938775508</v>
      </c>
      <c r="Z328">
        <f t="shared" si="20"/>
        <v>0.13105867346938774</v>
      </c>
      <c r="AA328">
        <f t="shared" si="20"/>
        <v>0.11766581632653055</v>
      </c>
      <c r="AB328">
        <f t="shared" si="20"/>
        <v>0.14636479591836746</v>
      </c>
      <c r="AC328">
        <f t="shared" si="20"/>
        <v>0.1387117346938776</v>
      </c>
      <c r="AD328">
        <f t="shared" si="20"/>
        <v>0.12882653061224486</v>
      </c>
      <c r="AE328">
        <f t="shared" si="20"/>
        <v>0.12021683673469398</v>
      </c>
      <c r="AF328">
        <f t="shared" si="20"/>
        <v>0.11017219387755096</v>
      </c>
      <c r="AG328">
        <f t="shared" si="20"/>
        <v>6.9515306122448967E-2</v>
      </c>
      <c r="AH328">
        <f t="shared" si="20"/>
        <v>8.6096938775510293E-2</v>
      </c>
      <c r="AI328">
        <f t="shared" si="20"/>
        <v>6.823979591836736E-2</v>
      </c>
      <c r="AJ328">
        <f t="shared" si="20"/>
        <v>8.5778061224489721E-2</v>
      </c>
      <c r="AK328">
        <f t="shared" si="20"/>
        <v>6.6645408163265418E-2</v>
      </c>
      <c r="AL328">
        <f t="shared" si="20"/>
        <v>4.7831632653061222E-2</v>
      </c>
      <c r="AM328">
        <f t="shared" si="20"/>
        <v>4.177295918367354E-2</v>
      </c>
      <c r="AN328">
        <f t="shared" si="20"/>
        <v>2.3278061224489922E-2</v>
      </c>
      <c r="AO328">
        <f t="shared" si="20"/>
        <v>3.1887755102041268E-3</v>
      </c>
      <c r="AP328">
        <f t="shared" si="20"/>
        <v>3.0293367346938868E-2</v>
      </c>
      <c r="AQ328">
        <f t="shared" si="20"/>
        <v>3.411989795918368E-2</v>
      </c>
      <c r="AR328">
        <f t="shared" si="20"/>
        <v>-1.4349489795918345E-2</v>
      </c>
      <c r="AS328">
        <f t="shared" si="20"/>
        <v>9.4387755102040852E-2</v>
      </c>
      <c r="AT328">
        <f t="shared" si="20"/>
        <v>0.12436224489795913</v>
      </c>
      <c r="AU328">
        <f t="shared" si="20"/>
        <v>0.16932397959183682</v>
      </c>
      <c r="AV328">
        <f t="shared" si="20"/>
        <v>0.12276785714285719</v>
      </c>
      <c r="AW328">
        <f t="shared" si="20"/>
        <v>0.11670918367346951</v>
      </c>
      <c r="AX328">
        <f t="shared" si="20"/>
        <v>3.8903061224489763E-2</v>
      </c>
      <c r="AY328">
        <f t="shared" si="20"/>
        <v>9.2474489795918106E-3</v>
      </c>
      <c r="AZ328">
        <f t="shared" si="20"/>
        <v>2.6785714285714395E-2</v>
      </c>
      <c r="BA328">
        <f t="shared" si="20"/>
        <v>4.6556122448979623E-2</v>
      </c>
      <c r="BB328">
        <f t="shared" si="20"/>
        <v>9.8533163265306228E-2</v>
      </c>
      <c r="BC328">
        <f t="shared" si="20"/>
        <v>9.2793367346938896E-2</v>
      </c>
      <c r="BD328">
        <f t="shared" si="20"/>
        <v>5.3252551020408219E-2</v>
      </c>
      <c r="BE328">
        <f t="shared" si="20"/>
        <v>-2.5510204081632109E-3</v>
      </c>
      <c r="BF328">
        <f t="shared" si="20"/>
        <v>4.4642857142857323E-3</v>
      </c>
      <c r="BG328">
        <f t="shared" si="20"/>
        <v>1.2117346938775479E-2</v>
      </c>
      <c r="BH328">
        <f t="shared" si="20"/>
        <v>-7.0790816326530573E-2</v>
      </c>
      <c r="BI328">
        <f t="shared" si="20"/>
        <v>-2.5829081632653021E-2</v>
      </c>
      <c r="BJ328">
        <f t="shared" si="20"/>
        <v>-4.368622448979595E-2</v>
      </c>
      <c r="BK328">
        <f t="shared" si="20"/>
        <v>-7.0790816326530573E-2</v>
      </c>
      <c r="BL328">
        <f t="shared" si="20"/>
        <v>-3.3482142857142877E-2</v>
      </c>
      <c r="BM328">
        <f t="shared" si="20"/>
        <v>5.7397959183673377E-3</v>
      </c>
    </row>
    <row r="329" spans="2:65" x14ac:dyDescent="0.25">
      <c r="B329">
        <f t="shared" ref="B329:BM329" si="21">(B22-$A22)/$A22</f>
        <v>-9.6177558569667219E-3</v>
      </c>
      <c r="C329">
        <f t="shared" si="21"/>
        <v>-5.1294697903822406E-2</v>
      </c>
      <c r="D329">
        <f t="shared" si="21"/>
        <v>-7.2256473489519107E-2</v>
      </c>
      <c r="E329">
        <f t="shared" si="21"/>
        <v>-6.411837237977791E-2</v>
      </c>
      <c r="F329">
        <f t="shared" si="21"/>
        <v>-3.8471023427866714E-2</v>
      </c>
      <c r="G329">
        <f t="shared" si="21"/>
        <v>-4.0197287299629979E-2</v>
      </c>
      <c r="H329">
        <f t="shared" si="21"/>
        <v>-6.0172626387176277E-2</v>
      </c>
      <c r="I329">
        <f t="shared" si="21"/>
        <v>-5.1294697903822406E-2</v>
      </c>
      <c r="J329">
        <f t="shared" si="21"/>
        <v>-3.773119605425386E-2</v>
      </c>
      <c r="K329">
        <f t="shared" si="21"/>
        <v>-5.1048088779284843E-2</v>
      </c>
      <c r="L329">
        <f t="shared" si="21"/>
        <v>-4.2909987669543653E-2</v>
      </c>
      <c r="M329">
        <f t="shared" si="21"/>
        <v>-2.3674475955610206E-2</v>
      </c>
      <c r="N329">
        <f t="shared" si="21"/>
        <v>-5.721331689272504E-2</v>
      </c>
      <c r="O329">
        <f t="shared" si="21"/>
        <v>-5.2774352651048108E-2</v>
      </c>
      <c r="P329">
        <f t="shared" si="21"/>
        <v>-5.1048088779284843E-2</v>
      </c>
      <c r="Q329">
        <f t="shared" si="21"/>
        <v>-7.6695437731196039E-2</v>
      </c>
      <c r="R329">
        <f t="shared" si="21"/>
        <v>-5.4500616522811192E-2</v>
      </c>
      <c r="S329">
        <f t="shared" si="21"/>
        <v>-3.8964241676942006E-2</v>
      </c>
      <c r="T329">
        <f t="shared" si="21"/>
        <v>-5.6226880394574456E-2</v>
      </c>
      <c r="U329">
        <f t="shared" si="21"/>
        <v>-5.9926017262638714E-2</v>
      </c>
      <c r="V329">
        <f t="shared" si="21"/>
        <v>-1.2330456226880395E-2</v>
      </c>
      <c r="W329">
        <f t="shared" si="21"/>
        <v>5.228113440197299E-2</v>
      </c>
      <c r="X329">
        <f t="shared" si="21"/>
        <v>0.10530209617755866</v>
      </c>
      <c r="Y329">
        <f t="shared" si="21"/>
        <v>8.4340320591861945E-2</v>
      </c>
      <c r="Z329">
        <f t="shared" si="21"/>
        <v>-2.2194821208384678E-2</v>
      </c>
      <c r="AA329">
        <f t="shared" si="21"/>
        <v>-1.6029593094944478E-2</v>
      </c>
      <c r="AB329">
        <f t="shared" si="21"/>
        <v>9.1245376078916054E-3</v>
      </c>
      <c r="AC329">
        <f t="shared" si="21"/>
        <v>7.0776818742293579E-2</v>
      </c>
      <c r="AD329">
        <f t="shared" si="21"/>
        <v>0.24907521578298403</v>
      </c>
      <c r="AE329">
        <f t="shared" si="21"/>
        <v>0.18249075215783001</v>
      </c>
      <c r="AF329">
        <f t="shared" si="21"/>
        <v>0.21874229346485832</v>
      </c>
      <c r="AG329">
        <f t="shared" si="21"/>
        <v>0.1035758323057954</v>
      </c>
      <c r="AH329">
        <f t="shared" si="21"/>
        <v>0.2199753390875463</v>
      </c>
      <c r="AI329">
        <f t="shared" si="21"/>
        <v>0.20986436498150446</v>
      </c>
      <c r="AJ329">
        <f t="shared" si="21"/>
        <v>0.27496917385943298</v>
      </c>
      <c r="AK329">
        <f t="shared" si="21"/>
        <v>0.2631319358816277</v>
      </c>
      <c r="AL329">
        <f t="shared" si="21"/>
        <v>0.22367447595561038</v>
      </c>
      <c r="AM329">
        <f t="shared" si="21"/>
        <v>0.18397040690505553</v>
      </c>
      <c r="AN329">
        <f t="shared" si="21"/>
        <v>0.21356350184956854</v>
      </c>
      <c r="AO329">
        <f t="shared" si="21"/>
        <v>0.20986436498150446</v>
      </c>
      <c r="AP329">
        <f t="shared" si="21"/>
        <v>0.16350184956843411</v>
      </c>
      <c r="AQ329">
        <f t="shared" si="21"/>
        <v>0.14278668310727513</v>
      </c>
      <c r="AR329">
        <f t="shared" si="21"/>
        <v>4.9815043156596878E-2</v>
      </c>
      <c r="AS329">
        <f t="shared" si="21"/>
        <v>4.9568434032059315E-2</v>
      </c>
      <c r="AT329">
        <f t="shared" si="21"/>
        <v>-3.9210850801479569E-2</v>
      </c>
      <c r="AU329">
        <f t="shared" si="21"/>
        <v>-5.918618988902586E-2</v>
      </c>
      <c r="AV329">
        <f t="shared" si="21"/>
        <v>-7.8914919852034429E-2</v>
      </c>
      <c r="AW329">
        <f t="shared" si="21"/>
        <v>-0.1292231812577064</v>
      </c>
      <c r="AX329">
        <f t="shared" si="21"/>
        <v>-0.1467324290998766</v>
      </c>
      <c r="AY329">
        <f t="shared" si="21"/>
        <v>-0.15635018495684333</v>
      </c>
      <c r="AZ329">
        <f t="shared" si="21"/>
        <v>-0.15487053020961761</v>
      </c>
      <c r="BA329">
        <f t="shared" si="21"/>
        <v>-0.20049321824907512</v>
      </c>
      <c r="BB329">
        <f t="shared" si="21"/>
        <v>-0.11886559802712703</v>
      </c>
      <c r="BC329">
        <f t="shared" si="21"/>
        <v>-0.12651048088779274</v>
      </c>
      <c r="BD329">
        <f t="shared" si="21"/>
        <v>-0.12453760789149193</v>
      </c>
      <c r="BE329">
        <f t="shared" si="21"/>
        <v>-0.14796547472256474</v>
      </c>
      <c r="BF329">
        <f t="shared" si="21"/>
        <v>-0.13070283600493213</v>
      </c>
      <c r="BG329">
        <f t="shared" si="21"/>
        <v>-0.15561035758323047</v>
      </c>
      <c r="BH329">
        <f t="shared" si="21"/>
        <v>-0.22786683107274966</v>
      </c>
      <c r="BI329">
        <f t="shared" si="21"/>
        <v>-0.19210850801479654</v>
      </c>
      <c r="BJ329">
        <f t="shared" si="21"/>
        <v>-0.18347718865598023</v>
      </c>
      <c r="BK329">
        <f t="shared" si="21"/>
        <v>-0.24710234278668303</v>
      </c>
      <c r="BL329">
        <f t="shared" si="21"/>
        <v>-0.21454993834771877</v>
      </c>
      <c r="BM329">
        <f t="shared" si="21"/>
        <v>-0.21085080147965468</v>
      </c>
    </row>
    <row r="330" spans="2:65" x14ac:dyDescent="0.25">
      <c r="B330">
        <f t="shared" ref="B330:BM330" si="22">(B23-$A23)/$A23</f>
        <v>7.8947368421053293E-3</v>
      </c>
      <c r="C330">
        <f t="shared" si="22"/>
        <v>-1.3157894736842059E-2</v>
      </c>
      <c r="D330">
        <f t="shared" si="22"/>
        <v>-6.3157894736842052E-2</v>
      </c>
      <c r="E330">
        <f t="shared" si="22"/>
        <v>-4.210526315789466E-2</v>
      </c>
      <c r="F330">
        <f t="shared" si="22"/>
        <v>-4.210526315789466E-2</v>
      </c>
      <c r="G330">
        <f t="shared" si="22"/>
        <v>-4.210526315789466E-2</v>
      </c>
      <c r="H330">
        <f t="shared" si="22"/>
        <v>-4.210526315789466E-2</v>
      </c>
      <c r="I330">
        <f t="shared" si="22"/>
        <v>-6.3157894736842052E-2</v>
      </c>
      <c r="J330">
        <f t="shared" si="22"/>
        <v>-4.4736842105263144E-2</v>
      </c>
      <c r="K330">
        <f t="shared" si="22"/>
        <v>-3.4210526315789448E-2</v>
      </c>
      <c r="L330">
        <f t="shared" si="22"/>
        <v>-3.4210526315789448E-2</v>
      </c>
      <c r="M330">
        <f t="shared" si="22"/>
        <v>-3.4210526315789448E-2</v>
      </c>
      <c r="N330">
        <f t="shared" si="22"/>
        <v>-2.631578947368365E-3</v>
      </c>
      <c r="O330">
        <f t="shared" si="22"/>
        <v>0</v>
      </c>
      <c r="P330">
        <f t="shared" si="22"/>
        <v>0.13157894736842105</v>
      </c>
      <c r="Q330">
        <f t="shared" si="22"/>
        <v>0.11578947368421064</v>
      </c>
      <c r="R330">
        <f t="shared" si="22"/>
        <v>0.14473684210526311</v>
      </c>
      <c r="S330">
        <f t="shared" si="22"/>
        <v>0.14473684210526311</v>
      </c>
      <c r="T330">
        <f t="shared" si="22"/>
        <v>9.4736842105263244E-2</v>
      </c>
      <c r="U330">
        <f t="shared" si="22"/>
        <v>0.118421052631579</v>
      </c>
      <c r="V330">
        <f t="shared" si="22"/>
        <v>0.18157894736842117</v>
      </c>
      <c r="W330">
        <f t="shared" si="22"/>
        <v>9.9999999999999978E-2</v>
      </c>
      <c r="X330">
        <f t="shared" si="22"/>
        <v>0.18157894736842117</v>
      </c>
      <c r="Y330">
        <f t="shared" si="22"/>
        <v>0.14605263157894754</v>
      </c>
      <c r="Z330">
        <f t="shared" si="22"/>
        <v>0.13684210526315801</v>
      </c>
      <c r="AA330">
        <f t="shared" si="22"/>
        <v>0.13157894736842105</v>
      </c>
      <c r="AB330">
        <f t="shared" si="22"/>
        <v>0.15263157894736845</v>
      </c>
      <c r="AC330">
        <f t="shared" si="22"/>
        <v>0.13157894736842105</v>
      </c>
      <c r="AD330">
        <f t="shared" si="22"/>
        <v>0.15000000000000008</v>
      </c>
      <c r="AE330">
        <f t="shared" si="22"/>
        <v>0.1473684210526317</v>
      </c>
      <c r="AF330">
        <f t="shared" si="22"/>
        <v>0.20263157894736855</v>
      </c>
      <c r="AG330">
        <f t="shared" si="22"/>
        <v>0.21315789473684224</v>
      </c>
      <c r="AH330">
        <f t="shared" si="22"/>
        <v>0.19736842105263158</v>
      </c>
      <c r="AI330">
        <f t="shared" si="22"/>
        <v>0.19736842105263158</v>
      </c>
      <c r="AJ330">
        <f t="shared" si="22"/>
        <v>0.18684210526315789</v>
      </c>
      <c r="AK330">
        <f t="shared" si="22"/>
        <v>0.16052631578947377</v>
      </c>
      <c r="AL330">
        <f t="shared" si="22"/>
        <v>0.15526315789473683</v>
      </c>
      <c r="AM330">
        <f t="shared" si="22"/>
        <v>0.1763157894736842</v>
      </c>
      <c r="AN330">
        <f t="shared" si="22"/>
        <v>0.15263157894736845</v>
      </c>
      <c r="AO330">
        <f t="shared" si="22"/>
        <v>0.15789473684210542</v>
      </c>
      <c r="AP330">
        <f t="shared" si="22"/>
        <v>0.13421052631578942</v>
      </c>
      <c r="AQ330">
        <f t="shared" si="22"/>
        <v>7.8947368421052586E-2</v>
      </c>
      <c r="AR330">
        <f t="shared" si="22"/>
        <v>3.9473684210526411E-2</v>
      </c>
      <c r="AS330">
        <f t="shared" si="22"/>
        <v>3.9473684210526411E-2</v>
      </c>
      <c r="AT330">
        <f t="shared" si="22"/>
        <v>1.8421052631579022E-2</v>
      </c>
      <c r="AU330">
        <f t="shared" si="22"/>
        <v>2.6315789473684821E-3</v>
      </c>
      <c r="AV330">
        <f t="shared" si="22"/>
        <v>-1.3157894736842059E-2</v>
      </c>
      <c r="AW330">
        <f t="shared" si="22"/>
        <v>1.3157894736842176E-2</v>
      </c>
      <c r="AX330">
        <f t="shared" si="22"/>
        <v>-6.3157894736842052E-2</v>
      </c>
      <c r="AY330">
        <f t="shared" si="22"/>
        <v>1.8421052631579022E-2</v>
      </c>
      <c r="AZ330">
        <f t="shared" si="22"/>
        <v>5.78947368421052E-2</v>
      </c>
      <c r="BA330">
        <f t="shared" si="22"/>
        <v>7.3684210526315852E-2</v>
      </c>
      <c r="BB330">
        <f t="shared" si="22"/>
        <v>5.5263157894736833E-2</v>
      </c>
      <c r="BC330">
        <f t="shared" si="22"/>
        <v>6.5789473684210523E-2</v>
      </c>
      <c r="BD330">
        <f t="shared" si="22"/>
        <v>5.78947368421052E-2</v>
      </c>
      <c r="BE330">
        <f t="shared" si="22"/>
        <v>-1.3157894736842059E-2</v>
      </c>
      <c r="BF330">
        <f t="shared" si="22"/>
        <v>-5.5263157894736833E-2</v>
      </c>
      <c r="BG330">
        <f t="shared" si="22"/>
        <v>-4.210526315789466E-2</v>
      </c>
      <c r="BH330">
        <f t="shared" si="22"/>
        <v>-0.11052631578947367</v>
      </c>
      <c r="BI330">
        <f t="shared" si="22"/>
        <v>-0.11842105263157889</v>
      </c>
      <c r="BJ330">
        <f t="shared" si="22"/>
        <v>-0.13157894736842105</v>
      </c>
      <c r="BK330">
        <f t="shared" si="22"/>
        <v>-0.12105263157894737</v>
      </c>
      <c r="BL330">
        <f t="shared" si="22"/>
        <v>-0.15789473684210517</v>
      </c>
      <c r="BM330">
        <f t="shared" si="22"/>
        <v>-0.12105263157894737</v>
      </c>
    </row>
    <row r="331" spans="2:65" x14ac:dyDescent="0.25">
      <c r="B331">
        <f t="shared" ref="B331:BM331" si="23">(B24-$A24)/$A24</f>
        <v>-5.9495192307692318E-2</v>
      </c>
      <c r="C331">
        <f t="shared" si="23"/>
        <v>-8.0528846153846145E-2</v>
      </c>
      <c r="D331">
        <f t="shared" si="23"/>
        <v>-8.9543269230769246E-2</v>
      </c>
      <c r="E331">
        <f t="shared" si="23"/>
        <v>-8.6538461538461606E-2</v>
      </c>
      <c r="F331">
        <f t="shared" si="23"/>
        <v>-6.9711538461538464E-2</v>
      </c>
      <c r="G331">
        <f t="shared" si="23"/>
        <v>-0.14783653846153852</v>
      </c>
      <c r="H331">
        <f t="shared" si="23"/>
        <v>-0.13581730769230768</v>
      </c>
      <c r="I331">
        <f t="shared" si="23"/>
        <v>-0.1953125</v>
      </c>
      <c r="J331">
        <f t="shared" si="23"/>
        <v>-0.16466346153846154</v>
      </c>
      <c r="K331">
        <f t="shared" si="23"/>
        <v>-0.15745192307692313</v>
      </c>
      <c r="L331">
        <f t="shared" si="23"/>
        <v>-0.10757211538461543</v>
      </c>
      <c r="M331">
        <f t="shared" si="23"/>
        <v>-9.6754807692307765E-2</v>
      </c>
      <c r="N331">
        <f t="shared" si="23"/>
        <v>-2.9447115384615502E-2</v>
      </c>
      <c r="O331">
        <f t="shared" si="23"/>
        <v>7.4519230769230671E-2</v>
      </c>
      <c r="P331">
        <f t="shared" si="23"/>
        <v>0.19290865384615388</v>
      </c>
      <c r="Q331">
        <f t="shared" si="23"/>
        <v>0.19411057692307696</v>
      </c>
      <c r="R331">
        <f t="shared" si="23"/>
        <v>0.18329326923076927</v>
      </c>
      <c r="S331">
        <f t="shared" si="23"/>
        <v>0.12980769230769232</v>
      </c>
      <c r="T331">
        <f t="shared" si="23"/>
        <v>0.19711538461538466</v>
      </c>
      <c r="U331">
        <f t="shared" si="23"/>
        <v>0.13221153846153841</v>
      </c>
      <c r="V331">
        <f t="shared" si="23"/>
        <v>3.0649038461538342E-2</v>
      </c>
      <c r="W331">
        <f t="shared" si="23"/>
        <v>2.2235576923076983E-2</v>
      </c>
      <c r="X331">
        <f t="shared" si="23"/>
        <v>0.20192307692307687</v>
      </c>
      <c r="Y331">
        <f t="shared" si="23"/>
        <v>0.19651442307692304</v>
      </c>
      <c r="Z331">
        <f t="shared" si="23"/>
        <v>0.21153846153846151</v>
      </c>
      <c r="AA331">
        <f t="shared" si="23"/>
        <v>0.37920673076923067</v>
      </c>
      <c r="AB331">
        <f t="shared" si="23"/>
        <v>0.52584134615384615</v>
      </c>
      <c r="AC331">
        <f t="shared" si="23"/>
        <v>0.52884615384615385</v>
      </c>
      <c r="AD331">
        <f t="shared" si="23"/>
        <v>0.54026442307692302</v>
      </c>
      <c r="AE331">
        <f t="shared" si="23"/>
        <v>0.57752403846153844</v>
      </c>
      <c r="AF331">
        <f t="shared" si="23"/>
        <v>0.49879807692307693</v>
      </c>
      <c r="AG331">
        <f t="shared" si="23"/>
        <v>0.51923076923076927</v>
      </c>
      <c r="AH331">
        <f t="shared" si="23"/>
        <v>0.53906249999999989</v>
      </c>
      <c r="AI331">
        <f t="shared" si="23"/>
        <v>0.51923076923076927</v>
      </c>
      <c r="AJ331">
        <f t="shared" si="23"/>
        <v>0.45973557692307682</v>
      </c>
      <c r="AK331">
        <f t="shared" si="23"/>
        <v>0.45372596153846156</v>
      </c>
      <c r="AL331">
        <f t="shared" si="23"/>
        <v>0.45072115384615385</v>
      </c>
      <c r="AM331">
        <f t="shared" si="23"/>
        <v>0.47836538461538464</v>
      </c>
      <c r="AN331">
        <f t="shared" si="23"/>
        <v>0.45552884615384603</v>
      </c>
      <c r="AO331">
        <f t="shared" si="23"/>
        <v>0.38100961538461536</v>
      </c>
      <c r="AP331">
        <f t="shared" si="23"/>
        <v>0.54747596153846145</v>
      </c>
      <c r="AQ331">
        <f t="shared" si="23"/>
        <v>0.48076923076923073</v>
      </c>
      <c r="AR331">
        <f t="shared" si="23"/>
        <v>0.47656249999999994</v>
      </c>
      <c r="AS331">
        <f t="shared" si="23"/>
        <v>0.46153846153846151</v>
      </c>
      <c r="AT331">
        <f t="shared" si="23"/>
        <v>0.44350961538461531</v>
      </c>
      <c r="AU331">
        <f t="shared" si="23"/>
        <v>0.38401442307692307</v>
      </c>
      <c r="AV331">
        <f t="shared" si="23"/>
        <v>0.32091346153846151</v>
      </c>
      <c r="AW331">
        <f t="shared" si="23"/>
        <v>0.18990384615384615</v>
      </c>
      <c r="AX331">
        <f t="shared" si="23"/>
        <v>0.11177884615384612</v>
      </c>
      <c r="AY331">
        <f t="shared" si="23"/>
        <v>7.3317307692307626E-2</v>
      </c>
      <c r="AZ331">
        <f t="shared" si="23"/>
        <v>0.10336538461538454</v>
      </c>
      <c r="BA331">
        <f t="shared" si="23"/>
        <v>8.5336538461538353E-2</v>
      </c>
      <c r="BB331">
        <f t="shared" si="23"/>
        <v>9.9759615384615391E-2</v>
      </c>
      <c r="BC331">
        <f t="shared" si="23"/>
        <v>0.15084134615384603</v>
      </c>
      <c r="BD331">
        <f t="shared" si="23"/>
        <v>0.16045673076923064</v>
      </c>
      <c r="BE331">
        <f t="shared" si="23"/>
        <v>0.25360576923076916</v>
      </c>
      <c r="BF331">
        <f t="shared" si="23"/>
        <v>0.37199519230769218</v>
      </c>
      <c r="BG331">
        <f t="shared" si="23"/>
        <v>0.35576923076923067</v>
      </c>
      <c r="BH331">
        <f t="shared" si="23"/>
        <v>0.2680288461538462</v>
      </c>
      <c r="BI331">
        <f t="shared" si="23"/>
        <v>0.43389423076923067</v>
      </c>
      <c r="BJ331">
        <f t="shared" si="23"/>
        <v>0.43209134615384598</v>
      </c>
      <c r="BK331">
        <f t="shared" si="23"/>
        <v>0.45552884615384603</v>
      </c>
      <c r="BL331">
        <f t="shared" si="23"/>
        <v>0.32872596153846145</v>
      </c>
      <c r="BM331">
        <f t="shared" si="23"/>
        <v>0.41165865384615369</v>
      </c>
    </row>
    <row r="332" spans="2:65" x14ac:dyDescent="0.25">
      <c r="B332">
        <f t="shared" ref="B332:BM332" si="24">(B25-$A25)/$A25</f>
        <v>6.7583876418054823E-3</v>
      </c>
      <c r="C332">
        <f t="shared" si="24"/>
        <v>3.2102341298575872E-2</v>
      </c>
      <c r="D332">
        <f t="shared" si="24"/>
        <v>3.017137340091721E-2</v>
      </c>
      <c r="E332">
        <f t="shared" si="24"/>
        <v>8.2066135650495642E-3</v>
      </c>
      <c r="F332">
        <f t="shared" si="24"/>
        <v>1.3275404296403504E-2</v>
      </c>
      <c r="G332">
        <f t="shared" si="24"/>
        <v>2.0516533912623737E-2</v>
      </c>
      <c r="H332">
        <f t="shared" si="24"/>
        <v>-1.9309678976586603E-3</v>
      </c>
      <c r="I332">
        <f t="shared" si="24"/>
        <v>1.9309678976586603E-3</v>
      </c>
      <c r="J332">
        <f t="shared" si="24"/>
        <v>7.723871590634813E-3</v>
      </c>
      <c r="K332">
        <f t="shared" si="24"/>
        <v>2.2206130823075109E-2</v>
      </c>
      <c r="L332">
        <f t="shared" si="24"/>
        <v>1.4482259232440295E-2</v>
      </c>
      <c r="M332">
        <f t="shared" si="24"/>
        <v>1.4723630219647585E-2</v>
      </c>
      <c r="N332">
        <f t="shared" si="24"/>
        <v>1.8102824040550327E-2</v>
      </c>
      <c r="O332">
        <f t="shared" si="24"/>
        <v>1.0620323437122802E-2</v>
      </c>
      <c r="P332">
        <f t="shared" si="24"/>
        <v>-5.3101617185614012E-3</v>
      </c>
      <c r="Q332">
        <f t="shared" si="24"/>
        <v>-1.9792420951001696E-2</v>
      </c>
      <c r="R332">
        <f t="shared" si="24"/>
        <v>-1.8102824040550327E-2</v>
      </c>
      <c r="S332">
        <f t="shared" si="24"/>
        <v>-1.7620082066135575E-2</v>
      </c>
      <c r="T332">
        <f t="shared" si="24"/>
        <v>-3.8619357953174061E-2</v>
      </c>
      <c r="U332">
        <f t="shared" si="24"/>
        <v>-3.4757422157856571E-2</v>
      </c>
      <c r="V332">
        <f t="shared" si="24"/>
        <v>-5.5032585083273015E-2</v>
      </c>
      <c r="W332">
        <f t="shared" si="24"/>
        <v>-4.7791455467052782E-2</v>
      </c>
      <c r="X332">
        <f t="shared" si="24"/>
        <v>-4.1998551774076805E-2</v>
      </c>
      <c r="Y332">
        <f t="shared" si="24"/>
        <v>-3.7895244991552023E-2</v>
      </c>
      <c r="Z332">
        <f t="shared" si="24"/>
        <v>-3.3309196234612662E-2</v>
      </c>
      <c r="AA332">
        <f t="shared" si="24"/>
        <v>-2.920588945208788E-2</v>
      </c>
      <c r="AB332">
        <f t="shared" si="24"/>
        <v>-2.1723388848660357E-2</v>
      </c>
      <c r="AC332">
        <f t="shared" si="24"/>
        <v>-3.4033309196234533E-2</v>
      </c>
      <c r="AD332">
        <f t="shared" si="24"/>
        <v>-2.799903451605109E-2</v>
      </c>
      <c r="AE332">
        <f t="shared" si="24"/>
        <v>-7.2411296162200618E-3</v>
      </c>
      <c r="AF332">
        <f t="shared" si="24"/>
        <v>-3.3791938209027411E-3</v>
      </c>
      <c r="AG332">
        <f t="shared" si="24"/>
        <v>-1.1344436398744844E-2</v>
      </c>
      <c r="AH332">
        <f t="shared" si="24"/>
        <v>-3.3067825247405203E-2</v>
      </c>
      <c r="AI332">
        <f t="shared" si="24"/>
        <v>-3.1136857349746541E-2</v>
      </c>
      <c r="AJ332">
        <f t="shared" si="24"/>
        <v>-2.679217958001447E-2</v>
      </c>
      <c r="AK332">
        <f t="shared" si="24"/>
        <v>-3.3309196234612662E-2</v>
      </c>
      <c r="AL332">
        <f t="shared" si="24"/>
        <v>-3.8619357953174061E-2</v>
      </c>
      <c r="AM332">
        <f t="shared" si="24"/>
        <v>-5.720492396813897E-2</v>
      </c>
      <c r="AN332">
        <f t="shared" si="24"/>
        <v>-5.9135891865797797E-2</v>
      </c>
      <c r="AO332">
        <f t="shared" si="24"/>
        <v>-0.11030654115375332</v>
      </c>
      <c r="AP332">
        <f t="shared" si="24"/>
        <v>-0.11585807385952201</v>
      </c>
      <c r="AQ332">
        <f t="shared" si="24"/>
        <v>-0.1228578324885348</v>
      </c>
      <c r="AR332">
        <f t="shared" si="24"/>
        <v>-0.11416847694907065</v>
      </c>
      <c r="AS332">
        <f t="shared" si="24"/>
        <v>-0.11875452570601018</v>
      </c>
      <c r="AT332">
        <f t="shared" si="24"/>
        <v>-0.10234129857591122</v>
      </c>
      <c r="AU332">
        <f t="shared" si="24"/>
        <v>-0.10137581462708189</v>
      </c>
      <c r="AV332">
        <f t="shared" si="24"/>
        <v>-7.6755973931933369E-2</v>
      </c>
      <c r="AW332">
        <f t="shared" si="24"/>
        <v>-9.4376055998068947E-2</v>
      </c>
      <c r="AX332">
        <f t="shared" si="24"/>
        <v>-8.9548636253922301E-2</v>
      </c>
      <c r="AY332">
        <f t="shared" si="24"/>
        <v>-0.10354815351194785</v>
      </c>
      <c r="AZ332">
        <f t="shared" si="24"/>
        <v>-0.10451363746077717</v>
      </c>
      <c r="BA332">
        <f t="shared" si="24"/>
        <v>-8.7617668356263639E-2</v>
      </c>
      <c r="BB332">
        <f t="shared" si="24"/>
        <v>-7.3135409123823339E-2</v>
      </c>
      <c r="BC332">
        <f t="shared" si="24"/>
        <v>-0.12334057446294953</v>
      </c>
      <c r="BD332">
        <f t="shared" si="24"/>
        <v>-0.11489258991069269</v>
      </c>
      <c r="BE332">
        <f t="shared" si="24"/>
        <v>-8.4479845522568181E-2</v>
      </c>
      <c r="BF332">
        <f t="shared" si="24"/>
        <v>-8.3997103548153443E-2</v>
      </c>
      <c r="BG332">
        <f t="shared" si="24"/>
        <v>-8.230750663770206E-2</v>
      </c>
      <c r="BH332">
        <f t="shared" si="24"/>
        <v>-7.3135409123823339E-2</v>
      </c>
      <c r="BI332">
        <f t="shared" si="24"/>
        <v>-8.3997103548153443E-2</v>
      </c>
      <c r="BJ332">
        <f t="shared" si="24"/>
        <v>-0.11344436398744878</v>
      </c>
      <c r="BK332">
        <f t="shared" si="24"/>
        <v>-9.2686459087617579E-2</v>
      </c>
      <c r="BL332">
        <f t="shared" si="24"/>
        <v>-7.6997344919140662E-2</v>
      </c>
      <c r="BM332">
        <f t="shared" si="24"/>
        <v>-9.703113685734982E-2</v>
      </c>
    </row>
    <row r="333" spans="2:65" x14ac:dyDescent="0.25">
      <c r="B333">
        <f t="shared" ref="B333:BM333" si="25">(B26-$A26)/$A26</f>
        <v>-6.4516129032258117E-3</v>
      </c>
      <c r="C333">
        <f t="shared" si="25"/>
        <v>-3.8709677419354875E-2</v>
      </c>
      <c r="D333">
        <f t="shared" si="25"/>
        <v>-5.8064516129032309E-2</v>
      </c>
      <c r="E333">
        <f t="shared" si="25"/>
        <v>-7.741935483870975E-2</v>
      </c>
      <c r="F333">
        <f t="shared" si="25"/>
        <v>-9.0322580645161368E-2</v>
      </c>
      <c r="G333">
        <f t="shared" si="25"/>
        <v>-7.0967741935483927E-2</v>
      </c>
      <c r="H333">
        <f t="shared" si="25"/>
        <v>-7.0967741935483927E-2</v>
      </c>
      <c r="I333">
        <f t="shared" si="25"/>
        <v>-9.0322580645161368E-2</v>
      </c>
      <c r="J333">
        <f t="shared" si="25"/>
        <v>-9.0322580645161368E-2</v>
      </c>
      <c r="K333">
        <f t="shared" si="25"/>
        <v>-9.6774193548387177E-2</v>
      </c>
      <c r="L333">
        <f t="shared" si="25"/>
        <v>-7.0967741935483927E-2</v>
      </c>
      <c r="M333">
        <f t="shared" si="25"/>
        <v>-7.0967741935483927E-2</v>
      </c>
      <c r="N333">
        <f t="shared" si="25"/>
        <v>-9.0322580645161368E-2</v>
      </c>
      <c r="O333">
        <f t="shared" si="25"/>
        <v>-0.13548387096774192</v>
      </c>
      <c r="P333">
        <f t="shared" si="25"/>
        <v>-0.10967741935483881</v>
      </c>
      <c r="Q333">
        <f t="shared" si="25"/>
        <v>-0.28387096774193543</v>
      </c>
      <c r="R333">
        <f t="shared" si="25"/>
        <v>-0.27096774193548395</v>
      </c>
      <c r="S333">
        <f t="shared" si="25"/>
        <v>-0.24516129032258072</v>
      </c>
      <c r="T333">
        <f t="shared" si="25"/>
        <v>-0.20645161290322583</v>
      </c>
      <c r="U333">
        <f t="shared" si="25"/>
        <v>-0.17419354838709677</v>
      </c>
      <c r="V333">
        <f t="shared" si="25"/>
        <v>-0.16935483870967738</v>
      </c>
      <c r="W333">
        <f t="shared" si="25"/>
        <v>-0.16129032258064516</v>
      </c>
      <c r="X333">
        <f t="shared" si="25"/>
        <v>-0.15483870967741933</v>
      </c>
      <c r="Y333">
        <f t="shared" si="25"/>
        <v>-0.12258064516129029</v>
      </c>
      <c r="Z333">
        <f t="shared" si="25"/>
        <v>-9.6774193548387177E-2</v>
      </c>
      <c r="AA333">
        <f t="shared" si="25"/>
        <v>-0.10322580645161299</v>
      </c>
      <c r="AB333">
        <f t="shared" si="25"/>
        <v>-9.0322580645161368E-2</v>
      </c>
      <c r="AC333">
        <f t="shared" si="25"/>
        <v>-0.12258064516129029</v>
      </c>
      <c r="AD333">
        <f t="shared" si="25"/>
        <v>-0.10322580645161299</v>
      </c>
      <c r="AE333">
        <f t="shared" si="25"/>
        <v>-0.12258064516129029</v>
      </c>
      <c r="AF333">
        <f t="shared" si="25"/>
        <v>-0.13548387096774192</v>
      </c>
      <c r="AG333">
        <f t="shared" si="25"/>
        <v>-0.16129032258064516</v>
      </c>
      <c r="AH333">
        <f t="shared" si="25"/>
        <v>-0.17419354838709677</v>
      </c>
      <c r="AI333">
        <f t="shared" si="25"/>
        <v>-0.20000000000000004</v>
      </c>
      <c r="AJ333">
        <f t="shared" si="25"/>
        <v>-0.19354838709677422</v>
      </c>
      <c r="AK333">
        <f t="shared" si="25"/>
        <v>-0.15483870967741933</v>
      </c>
      <c r="AL333">
        <f t="shared" si="25"/>
        <v>-0.17419354838709677</v>
      </c>
      <c r="AM333">
        <f t="shared" si="25"/>
        <v>-0.1290322580645161</v>
      </c>
      <c r="AN333">
        <f t="shared" si="25"/>
        <v>-0.11612903225806448</v>
      </c>
      <c r="AO333">
        <f t="shared" si="25"/>
        <v>-0.1290322580645161</v>
      </c>
      <c r="AP333">
        <f t="shared" si="25"/>
        <v>-0.16129032258064516</v>
      </c>
      <c r="AQ333">
        <f t="shared" si="25"/>
        <v>-0.15483870967741933</v>
      </c>
      <c r="AR333">
        <f t="shared" si="25"/>
        <v>-0.17419354838709677</v>
      </c>
      <c r="AS333">
        <f t="shared" si="25"/>
        <v>-0.1694838709677419</v>
      </c>
      <c r="AT333">
        <f t="shared" si="25"/>
        <v>-0.17419354838709677</v>
      </c>
      <c r="AU333">
        <f t="shared" si="25"/>
        <v>-0.1806451612903226</v>
      </c>
      <c r="AV333">
        <f t="shared" si="25"/>
        <v>-0.21935483870967745</v>
      </c>
      <c r="AW333">
        <f t="shared" si="25"/>
        <v>-0.24516129032258072</v>
      </c>
      <c r="AX333">
        <f t="shared" si="25"/>
        <v>-0.25806451612903236</v>
      </c>
      <c r="AY333">
        <f t="shared" si="25"/>
        <v>-0.27096774193548395</v>
      </c>
      <c r="AZ333">
        <f t="shared" si="25"/>
        <v>-0.29032258064516125</v>
      </c>
      <c r="BA333">
        <f t="shared" si="25"/>
        <v>-0.26451612903225813</v>
      </c>
      <c r="BB333">
        <f t="shared" si="25"/>
        <v>-0.26451612903225813</v>
      </c>
      <c r="BC333">
        <f t="shared" si="25"/>
        <v>-0.21935483870967745</v>
      </c>
      <c r="BD333">
        <f t="shared" si="25"/>
        <v>-0.2322580645161291</v>
      </c>
      <c r="BE333">
        <f t="shared" si="25"/>
        <v>-0.23870967741935489</v>
      </c>
      <c r="BF333">
        <f t="shared" si="25"/>
        <v>-0.27096774193548395</v>
      </c>
      <c r="BG333">
        <f t="shared" si="25"/>
        <v>-0.24109677419354847</v>
      </c>
      <c r="BH333">
        <f t="shared" si="25"/>
        <v>-0.24516129032258072</v>
      </c>
      <c r="BI333">
        <f t="shared" si="25"/>
        <v>-0.25161290322580654</v>
      </c>
      <c r="BJ333">
        <f t="shared" si="25"/>
        <v>-0.25161290322580654</v>
      </c>
      <c r="BK333">
        <f t="shared" si="25"/>
        <v>-0.24516129032258072</v>
      </c>
      <c r="BL333">
        <f t="shared" si="25"/>
        <v>-0.25161290322580654</v>
      </c>
      <c r="BM333">
        <f t="shared" si="25"/>
        <v>-0.26451612903225813</v>
      </c>
    </row>
    <row r="334" spans="2:65" x14ac:dyDescent="0.25">
      <c r="B334">
        <f t="shared" ref="B334:BM334" si="26">(B27-$A27)/$A27</f>
        <v>2.0618556701031038E-2</v>
      </c>
      <c r="C334">
        <f t="shared" si="26"/>
        <v>1.7525773195876282E-2</v>
      </c>
      <c r="D334">
        <f t="shared" si="26"/>
        <v>6.7010309278351839E-3</v>
      </c>
      <c r="E334">
        <f t="shared" si="26"/>
        <v>-3.0927835051546285E-2</v>
      </c>
      <c r="F334">
        <f t="shared" si="26"/>
        <v>-9.2783505154639036E-3</v>
      </c>
      <c r="G334">
        <f t="shared" si="26"/>
        <v>1.0309278350517075E-3</v>
      </c>
      <c r="H334">
        <f t="shared" si="26"/>
        <v>4.6907216494845375E-2</v>
      </c>
      <c r="I334">
        <f t="shared" si="26"/>
        <v>2.9896907216494944E-2</v>
      </c>
      <c r="J334">
        <f t="shared" si="26"/>
        <v>3.0927835051546466E-2</v>
      </c>
      <c r="K334">
        <f t="shared" si="26"/>
        <v>-1.8556701030927807E-2</v>
      </c>
      <c r="L334">
        <f t="shared" si="26"/>
        <v>2.5773195876289028E-3</v>
      </c>
      <c r="M334">
        <f t="shared" si="26"/>
        <v>3.7628865979381469E-2</v>
      </c>
      <c r="N334">
        <f t="shared" si="26"/>
        <v>5.6701030927835128E-2</v>
      </c>
      <c r="O334">
        <f t="shared" si="26"/>
        <v>3.9175257731958846E-2</v>
      </c>
      <c r="P334">
        <f t="shared" si="26"/>
        <v>6.1855670103092932E-2</v>
      </c>
      <c r="Q334">
        <f t="shared" si="26"/>
        <v>5.30927835051547E-2</v>
      </c>
      <c r="R334">
        <f t="shared" si="26"/>
        <v>7.0103092783505308E-2</v>
      </c>
      <c r="S334">
        <f t="shared" si="26"/>
        <v>0.11185567010309289</v>
      </c>
      <c r="T334">
        <f t="shared" si="26"/>
        <v>9.0721649484536176E-2</v>
      </c>
      <c r="U334">
        <f t="shared" si="26"/>
        <v>6.0309278350515555E-2</v>
      </c>
      <c r="V334">
        <f t="shared" si="26"/>
        <v>2.5773195876289028E-3</v>
      </c>
      <c r="W334">
        <f t="shared" si="26"/>
        <v>1.237113402061866E-2</v>
      </c>
      <c r="X334">
        <f t="shared" si="26"/>
        <v>-1.9072164948453478E-2</v>
      </c>
      <c r="Y334">
        <f t="shared" si="26"/>
        <v>-5.5154639175257751E-2</v>
      </c>
      <c r="Z334">
        <f t="shared" si="26"/>
        <v>-0.12319587628865965</v>
      </c>
      <c r="AA334">
        <f t="shared" si="26"/>
        <v>-0.15567010309278351</v>
      </c>
      <c r="AB334">
        <f t="shared" si="26"/>
        <v>-0.11494845360824726</v>
      </c>
      <c r="AC334">
        <f t="shared" si="26"/>
        <v>-7.4742268041237084E-2</v>
      </c>
      <c r="AD334">
        <f t="shared" si="26"/>
        <v>-9.2783505154639036E-3</v>
      </c>
      <c r="AE334">
        <f t="shared" si="26"/>
        <v>-1.8041237113401953E-2</v>
      </c>
      <c r="AF334">
        <f t="shared" si="26"/>
        <v>2.9381443298969089E-2</v>
      </c>
      <c r="AG334">
        <f t="shared" si="26"/>
        <v>3.0927835051546466E-2</v>
      </c>
      <c r="AH334">
        <f t="shared" si="26"/>
        <v>8.2474226804123793E-2</v>
      </c>
      <c r="AI334">
        <f t="shared" si="26"/>
        <v>0.10463917525773203</v>
      </c>
      <c r="AJ334">
        <f t="shared" si="26"/>
        <v>0.12268041237113417</v>
      </c>
      <c r="AK334">
        <f t="shared" si="26"/>
        <v>0.11701030927835068</v>
      </c>
      <c r="AL334">
        <f t="shared" si="26"/>
        <v>0.11391752577319593</v>
      </c>
      <c r="AM334">
        <f t="shared" si="26"/>
        <v>0.11752577319587636</v>
      </c>
      <c r="AN334">
        <f t="shared" si="26"/>
        <v>9.0206185567010322E-2</v>
      </c>
      <c r="AO334">
        <f t="shared" si="26"/>
        <v>0.10876288659793831</v>
      </c>
      <c r="AP334">
        <f t="shared" si="26"/>
        <v>0.11185567010309289</v>
      </c>
      <c r="AQ334">
        <f t="shared" si="26"/>
        <v>0.16701030927835064</v>
      </c>
      <c r="AR334">
        <f t="shared" si="26"/>
        <v>0.16494845360824759</v>
      </c>
      <c r="AS334">
        <f t="shared" si="26"/>
        <v>0.18350515463917538</v>
      </c>
      <c r="AT334">
        <f t="shared" si="26"/>
        <v>0.14432989690721654</v>
      </c>
      <c r="AU334">
        <f t="shared" si="26"/>
        <v>0.14948453608247433</v>
      </c>
      <c r="AV334">
        <f t="shared" si="26"/>
        <v>0.13969072164948459</v>
      </c>
      <c r="AW334">
        <f t="shared" si="26"/>
        <v>0.1314432989690722</v>
      </c>
      <c r="AX334">
        <f t="shared" si="26"/>
        <v>7.6288659793814467E-2</v>
      </c>
      <c r="AY334">
        <f t="shared" si="26"/>
        <v>5.1546391752577324E-2</v>
      </c>
      <c r="AZ334">
        <f t="shared" si="26"/>
        <v>3.5051546391752564E-2</v>
      </c>
      <c r="BA334">
        <f t="shared" si="26"/>
        <v>5.4123711340206229E-2</v>
      </c>
      <c r="BB334">
        <f t="shared" si="26"/>
        <v>8.9690721649484648E-2</v>
      </c>
      <c r="BC334">
        <f t="shared" si="26"/>
        <v>8.092783505154641E-2</v>
      </c>
      <c r="BD334">
        <f t="shared" si="26"/>
        <v>4.5360824742268178E-2</v>
      </c>
      <c r="BE334">
        <f t="shared" si="26"/>
        <v>-2.5257731958762807E-2</v>
      </c>
      <c r="BF334">
        <f t="shared" si="26"/>
        <v>-5.5670103092783418E-2</v>
      </c>
      <c r="BG334">
        <f t="shared" si="26"/>
        <v>-0.10515463917525769</v>
      </c>
      <c r="BH334">
        <f t="shared" si="26"/>
        <v>-0.14896907216494831</v>
      </c>
      <c r="BI334">
        <f t="shared" si="26"/>
        <v>-0.13865979381443289</v>
      </c>
      <c r="BJ334">
        <f t="shared" si="26"/>
        <v>-0.1144329896907216</v>
      </c>
      <c r="BK334">
        <f t="shared" si="26"/>
        <v>-0.12525773195876289</v>
      </c>
      <c r="BL334">
        <f t="shared" si="26"/>
        <v>-7.0103092783505128E-2</v>
      </c>
      <c r="BM334">
        <f t="shared" si="26"/>
        <v>-2.164948453608238E-2</v>
      </c>
    </row>
    <row r="335" spans="2:65" x14ac:dyDescent="0.25">
      <c r="B335">
        <f t="shared" ref="B335:BM335" si="27">(B28-$A28)/$A28</f>
        <v>1.8149882903981399E-2</v>
      </c>
      <c r="C335">
        <f t="shared" si="27"/>
        <v>-3.1030444964871055E-2</v>
      </c>
      <c r="D335">
        <f t="shared" si="27"/>
        <v>-2.8688524590163845E-2</v>
      </c>
      <c r="E335">
        <f t="shared" si="27"/>
        <v>3.5128805620610235E-3</v>
      </c>
      <c r="F335">
        <f t="shared" si="27"/>
        <v>-5.8548009367669854E-4</v>
      </c>
      <c r="G335">
        <f t="shared" si="27"/>
        <v>4.098360655737722E-2</v>
      </c>
      <c r="H335">
        <f t="shared" si="27"/>
        <v>4.6252927400468546E-2</v>
      </c>
      <c r="I335">
        <f t="shared" si="27"/>
        <v>4.098360655737722E-2</v>
      </c>
      <c r="J335">
        <f t="shared" si="27"/>
        <v>5.8548009367681501E-2</v>
      </c>
      <c r="K335">
        <f t="shared" si="27"/>
        <v>6.6744730679156955E-2</v>
      </c>
      <c r="L335">
        <f t="shared" si="27"/>
        <v>7.4941451990632388E-2</v>
      </c>
      <c r="M335">
        <f t="shared" si="27"/>
        <v>7.3770491803278784E-2</v>
      </c>
      <c r="N335">
        <f t="shared" si="27"/>
        <v>8.3723653395784747E-2</v>
      </c>
      <c r="O335">
        <f t="shared" si="27"/>
        <v>0.11358313817330219</v>
      </c>
      <c r="P335">
        <f t="shared" si="27"/>
        <v>0.12295081967213124</v>
      </c>
      <c r="Q335">
        <f t="shared" si="27"/>
        <v>0.15983606557377053</v>
      </c>
      <c r="R335">
        <f t="shared" si="27"/>
        <v>0.13466042154566751</v>
      </c>
      <c r="S335">
        <f t="shared" si="27"/>
        <v>0.16451990632318517</v>
      </c>
      <c r="T335">
        <f t="shared" si="27"/>
        <v>0.18442622950819687</v>
      </c>
      <c r="U335">
        <f t="shared" si="27"/>
        <v>0.19379391100702592</v>
      </c>
      <c r="V335">
        <f t="shared" si="27"/>
        <v>0.37060889929742402</v>
      </c>
      <c r="W335">
        <f t="shared" si="27"/>
        <v>0.40046838407494167</v>
      </c>
      <c r="X335">
        <f t="shared" si="27"/>
        <v>0.35362997658079642</v>
      </c>
      <c r="Y335">
        <f t="shared" si="27"/>
        <v>0.34250585480093687</v>
      </c>
      <c r="Z335">
        <f t="shared" si="27"/>
        <v>0.29742388758782218</v>
      </c>
      <c r="AA335">
        <f t="shared" si="27"/>
        <v>0.29918032786885268</v>
      </c>
      <c r="AB335">
        <f t="shared" si="27"/>
        <v>0.28805620608899313</v>
      </c>
      <c r="AC335">
        <f t="shared" si="27"/>
        <v>0.45199063231850134</v>
      </c>
      <c r="AD335">
        <f t="shared" si="27"/>
        <v>0.44320843091334899</v>
      </c>
      <c r="AE335">
        <f t="shared" si="27"/>
        <v>0.47775175644028106</v>
      </c>
      <c r="AF335">
        <f t="shared" si="27"/>
        <v>0.41217798594847793</v>
      </c>
      <c r="AG335">
        <f t="shared" si="27"/>
        <v>0.29566744730679162</v>
      </c>
      <c r="AH335">
        <f t="shared" si="27"/>
        <v>0.31440281030444972</v>
      </c>
      <c r="AI335">
        <f t="shared" si="27"/>
        <v>0.28220140515222486</v>
      </c>
      <c r="AJ335">
        <f t="shared" si="27"/>
        <v>0.36358313817330218</v>
      </c>
      <c r="AK335">
        <f t="shared" si="27"/>
        <v>-0.8946135831381733</v>
      </c>
      <c r="AL335">
        <f t="shared" si="27"/>
        <v>-0.8911007025761124</v>
      </c>
      <c r="AM335">
        <f t="shared" si="27"/>
        <v>-0.90281030444964872</v>
      </c>
      <c r="AN335">
        <f t="shared" si="27"/>
        <v>-0.91100702576112413</v>
      </c>
      <c r="AO335">
        <f t="shared" si="27"/>
        <v>-0.90807962529274</v>
      </c>
      <c r="AP335">
        <f t="shared" si="27"/>
        <v>-0.90807962529274</v>
      </c>
      <c r="AQ335">
        <f t="shared" si="27"/>
        <v>-0.91100702576112413</v>
      </c>
      <c r="AR335">
        <f t="shared" si="27"/>
        <v>-0.91686182669789229</v>
      </c>
      <c r="AS335">
        <f t="shared" si="27"/>
        <v>-0.91978922716627631</v>
      </c>
      <c r="AT335">
        <f t="shared" si="27"/>
        <v>-0.91744730679156905</v>
      </c>
      <c r="AU335">
        <f t="shared" si="27"/>
        <v>-0.88817330210772827</v>
      </c>
      <c r="AV335">
        <f t="shared" si="27"/>
        <v>-0.89519906323185017</v>
      </c>
      <c r="AW335">
        <f t="shared" si="27"/>
        <v>-0.90163934426229508</v>
      </c>
      <c r="AX335">
        <f t="shared" si="27"/>
        <v>-0.90866510538641687</v>
      </c>
      <c r="AY335">
        <f t="shared" si="27"/>
        <v>-0.91217798594847777</v>
      </c>
      <c r="AZ335">
        <f t="shared" si="27"/>
        <v>-0.89929742388758782</v>
      </c>
      <c r="BA335">
        <f t="shared" si="27"/>
        <v>-0.90573770491803285</v>
      </c>
      <c r="BB335">
        <f t="shared" si="27"/>
        <v>-0.88992974238875888</v>
      </c>
      <c r="BC335">
        <f t="shared" si="27"/>
        <v>-0.8963700234192038</v>
      </c>
      <c r="BD335">
        <f t="shared" si="27"/>
        <v>-0.89051522248243553</v>
      </c>
      <c r="BE335">
        <f t="shared" si="27"/>
        <v>-0.89519906323185017</v>
      </c>
      <c r="BF335">
        <f t="shared" si="27"/>
        <v>-0.89812646370023419</v>
      </c>
      <c r="BG335">
        <f t="shared" si="27"/>
        <v>-0.89929742388758782</v>
      </c>
      <c r="BH335">
        <f t="shared" si="27"/>
        <v>-0.90690866510538637</v>
      </c>
      <c r="BI335">
        <f t="shared" si="27"/>
        <v>-0.90398126463700235</v>
      </c>
      <c r="BJ335">
        <f t="shared" si="27"/>
        <v>-0.90398126463700235</v>
      </c>
      <c r="BK335">
        <f t="shared" si="27"/>
        <v>-0.91042154566744737</v>
      </c>
      <c r="BL335">
        <f t="shared" si="27"/>
        <v>-0.91159250585480089</v>
      </c>
      <c r="BM335">
        <f t="shared" si="27"/>
        <v>-0.90690866510538637</v>
      </c>
    </row>
    <row r="336" spans="2:65" x14ac:dyDescent="0.25">
      <c r="B336">
        <f t="shared" ref="B336:BM336" si="28">(B29-$A29)/$A29</f>
        <v>-5.4054054054054099E-2</v>
      </c>
      <c r="C336">
        <f t="shared" si="28"/>
        <v>-5.4054054054054099E-2</v>
      </c>
      <c r="D336">
        <f t="shared" si="28"/>
        <v>-9.0090090090090159E-3</v>
      </c>
      <c r="E336">
        <f t="shared" si="28"/>
        <v>-5.4054054054054099E-2</v>
      </c>
      <c r="F336">
        <f t="shared" si="28"/>
        <v>-0.12027027027027032</v>
      </c>
      <c r="G336">
        <f t="shared" si="28"/>
        <v>-0.15315315315315328</v>
      </c>
      <c r="H336">
        <f t="shared" si="28"/>
        <v>-0.17126126126126129</v>
      </c>
      <c r="I336">
        <f t="shared" si="28"/>
        <v>-0.14432432432432443</v>
      </c>
      <c r="J336">
        <f t="shared" si="28"/>
        <v>-0.18567567567567572</v>
      </c>
      <c r="K336">
        <f t="shared" si="28"/>
        <v>-0.20720720720720728</v>
      </c>
      <c r="L336">
        <f t="shared" si="28"/>
        <v>-0.1757657657657658</v>
      </c>
      <c r="M336">
        <f t="shared" si="28"/>
        <v>-0.1711711711711712</v>
      </c>
      <c r="N336">
        <f t="shared" si="28"/>
        <v>-0.13954954954954968</v>
      </c>
      <c r="O336">
        <f t="shared" si="28"/>
        <v>-0.12684684684684697</v>
      </c>
      <c r="P336">
        <f t="shared" si="28"/>
        <v>-8.1081081081081141E-2</v>
      </c>
      <c r="Q336">
        <f t="shared" si="28"/>
        <v>-8.1081081081081141E-2</v>
      </c>
      <c r="R336">
        <f t="shared" si="28"/>
        <v>-7.2072072072072127E-2</v>
      </c>
      <c r="S336">
        <f t="shared" si="28"/>
        <v>-8.1081081081081141E-2</v>
      </c>
      <c r="T336">
        <f t="shared" si="28"/>
        <v>-5.4054054054054099E-2</v>
      </c>
      <c r="U336">
        <f t="shared" si="28"/>
        <v>-5.4054054054054099E-2</v>
      </c>
      <c r="V336">
        <f t="shared" si="28"/>
        <v>-2.7027027027027049E-2</v>
      </c>
      <c r="W336">
        <f t="shared" si="28"/>
        <v>-1.8018018018018032E-2</v>
      </c>
      <c r="X336">
        <f t="shared" si="28"/>
        <v>-9.0090090090090169E-2</v>
      </c>
      <c r="Y336">
        <f t="shared" si="28"/>
        <v>-8.1081081081081141E-2</v>
      </c>
      <c r="Z336">
        <f t="shared" si="28"/>
        <v>-6.3063063063063113E-2</v>
      </c>
      <c r="AA336">
        <f t="shared" si="28"/>
        <v>-1.8018018018018032E-2</v>
      </c>
      <c r="AB336">
        <f t="shared" si="28"/>
        <v>-9.0090090090090159E-3</v>
      </c>
      <c r="AC336">
        <f t="shared" si="28"/>
        <v>2.7027027027026848E-2</v>
      </c>
      <c r="AD336">
        <f t="shared" si="28"/>
        <v>6.3063063063062919E-2</v>
      </c>
      <c r="AE336">
        <f t="shared" si="28"/>
        <v>9.0090090090089961E-2</v>
      </c>
      <c r="AF336">
        <f t="shared" si="28"/>
        <v>0.14414414414414406</v>
      </c>
      <c r="AG336">
        <f t="shared" si="28"/>
        <v>0.18918918918918914</v>
      </c>
      <c r="AH336">
        <f t="shared" si="28"/>
        <v>0.25225225225225206</v>
      </c>
      <c r="AI336">
        <f t="shared" si="28"/>
        <v>0.28828828828828812</v>
      </c>
      <c r="AJ336">
        <f t="shared" si="28"/>
        <v>0.23423423423423423</v>
      </c>
      <c r="AK336">
        <f t="shared" si="28"/>
        <v>0.25225225225225206</v>
      </c>
      <c r="AL336">
        <f t="shared" si="28"/>
        <v>0.23423423423423423</v>
      </c>
      <c r="AM336">
        <f t="shared" si="28"/>
        <v>0.26126126126126109</v>
      </c>
      <c r="AN336">
        <f t="shared" si="28"/>
        <v>0.2162162162162162</v>
      </c>
      <c r="AO336">
        <f t="shared" si="28"/>
        <v>0.23423423423423423</v>
      </c>
      <c r="AP336">
        <f t="shared" si="28"/>
        <v>0.27927927927927909</v>
      </c>
      <c r="AQ336">
        <f t="shared" si="28"/>
        <v>0.2162162162162162</v>
      </c>
      <c r="AR336">
        <f t="shared" si="28"/>
        <v>9.0090090090089961E-2</v>
      </c>
      <c r="AS336">
        <f t="shared" si="28"/>
        <v>0.18918918918918914</v>
      </c>
      <c r="AT336">
        <f t="shared" si="28"/>
        <v>0.23423423423423423</v>
      </c>
      <c r="AU336">
        <f t="shared" si="28"/>
        <v>0.12612612612612603</v>
      </c>
      <c r="AV336">
        <f t="shared" si="28"/>
        <v>0.10810810810810799</v>
      </c>
      <c r="AW336">
        <f t="shared" si="28"/>
        <v>0.18918918918918914</v>
      </c>
      <c r="AX336">
        <f t="shared" si="28"/>
        <v>0.12612612612612603</v>
      </c>
      <c r="AY336">
        <f t="shared" si="28"/>
        <v>0.15315315315315309</v>
      </c>
      <c r="AZ336">
        <f t="shared" si="28"/>
        <v>0.18018018018018012</v>
      </c>
      <c r="BA336">
        <f t="shared" si="28"/>
        <v>0.17117117117117112</v>
      </c>
      <c r="BB336">
        <f t="shared" si="28"/>
        <v>0.2252252252252252</v>
      </c>
      <c r="BC336">
        <f t="shared" si="28"/>
        <v>0.2162162162162162</v>
      </c>
      <c r="BD336">
        <f t="shared" si="28"/>
        <v>0.18918918918918914</v>
      </c>
      <c r="BE336">
        <f t="shared" si="28"/>
        <v>0.2252252252252252</v>
      </c>
      <c r="BF336">
        <f t="shared" si="28"/>
        <v>0.18918918918918914</v>
      </c>
      <c r="BG336">
        <f t="shared" si="28"/>
        <v>0.17117117117117112</v>
      </c>
      <c r="BH336">
        <f t="shared" si="28"/>
        <v>5.4054054054053897E-2</v>
      </c>
      <c r="BI336">
        <f t="shared" si="28"/>
        <v>0.10810810810810799</v>
      </c>
      <c r="BJ336">
        <f t="shared" si="28"/>
        <v>-2.7027027027027049E-2</v>
      </c>
      <c r="BK336">
        <f t="shared" si="28"/>
        <v>-3.6036036036036063E-2</v>
      </c>
      <c r="BL336">
        <f t="shared" si="28"/>
        <v>-0.13738738738738746</v>
      </c>
      <c r="BM336">
        <f t="shared" si="28"/>
        <v>4.5045045045044883E-2</v>
      </c>
    </row>
    <row r="337" spans="2:65" x14ac:dyDescent="0.25">
      <c r="B337">
        <f t="shared" ref="B337:BM337" si="29">(B30-$A30)/$A30</f>
        <v>2.2240414790557994E-2</v>
      </c>
      <c r="C337">
        <f t="shared" si="29"/>
        <v>1.1324873789057145E-2</v>
      </c>
      <c r="D337">
        <f t="shared" si="29"/>
        <v>3.083640332923988E-2</v>
      </c>
      <c r="E337">
        <f t="shared" si="29"/>
        <v>3.6703506617546698E-2</v>
      </c>
      <c r="F337">
        <f t="shared" si="29"/>
        <v>3.9295947605403128E-2</v>
      </c>
      <c r="G337">
        <f t="shared" si="29"/>
        <v>6.8495019784418007E-2</v>
      </c>
      <c r="H337">
        <f t="shared" si="29"/>
        <v>6.5220357483967609E-2</v>
      </c>
      <c r="I337">
        <f t="shared" si="29"/>
        <v>6.7403465684267944E-2</v>
      </c>
      <c r="J337">
        <f t="shared" si="29"/>
        <v>7.3952790285168338E-2</v>
      </c>
      <c r="K337">
        <f t="shared" si="29"/>
        <v>5.9353254195660989E-2</v>
      </c>
      <c r="L337">
        <f t="shared" si="29"/>
        <v>6.5629690271523919E-2</v>
      </c>
      <c r="M337">
        <f t="shared" si="29"/>
        <v>6.4538136171373855E-2</v>
      </c>
      <c r="N337">
        <f t="shared" si="29"/>
        <v>6.7676354209305414E-2</v>
      </c>
      <c r="O337">
        <f t="shared" si="29"/>
        <v>8.1457224723700344E-2</v>
      </c>
      <c r="P337">
        <f t="shared" si="29"/>
        <v>9.2372765725201186E-2</v>
      </c>
      <c r="Q337">
        <f t="shared" si="29"/>
        <v>0.12743894119252269</v>
      </c>
      <c r="R337">
        <f t="shared" si="29"/>
        <v>0.17492154454905159</v>
      </c>
      <c r="S337">
        <f t="shared" si="29"/>
        <v>0.18078864783735843</v>
      </c>
      <c r="T337">
        <f t="shared" si="29"/>
        <v>0.19607040523945954</v>
      </c>
      <c r="U337">
        <f t="shared" si="29"/>
        <v>0.22076681675535531</v>
      </c>
      <c r="V337">
        <f t="shared" si="29"/>
        <v>0.21831082003001773</v>
      </c>
      <c r="W337">
        <f t="shared" si="29"/>
        <v>0.22813480693136851</v>
      </c>
      <c r="X337">
        <f t="shared" si="29"/>
        <v>0.25392277254741435</v>
      </c>
      <c r="Y337">
        <f t="shared" si="29"/>
        <v>0.19538818392686577</v>
      </c>
      <c r="Z337">
        <f t="shared" si="29"/>
        <v>0.1826988675126211</v>
      </c>
      <c r="AA337">
        <f t="shared" si="29"/>
        <v>0.18720152817574018</v>
      </c>
      <c r="AB337">
        <f t="shared" si="29"/>
        <v>0.20016373311502234</v>
      </c>
      <c r="AC337">
        <f t="shared" si="29"/>
        <v>0.23468413153226889</v>
      </c>
      <c r="AD337">
        <f t="shared" si="29"/>
        <v>0.22226770364306167</v>
      </c>
      <c r="AE337">
        <f t="shared" si="29"/>
        <v>0.27466230045026596</v>
      </c>
      <c r="AF337">
        <f t="shared" si="29"/>
        <v>0.28503206440169188</v>
      </c>
      <c r="AG337">
        <f t="shared" si="29"/>
        <v>0.24314367580843213</v>
      </c>
      <c r="AH337">
        <f t="shared" si="29"/>
        <v>0.26074498567335241</v>
      </c>
      <c r="AI337">
        <f t="shared" si="29"/>
        <v>0.22704325283121843</v>
      </c>
      <c r="AJ337">
        <f t="shared" si="29"/>
        <v>0.24600900532132605</v>
      </c>
      <c r="AK337">
        <f t="shared" si="29"/>
        <v>0.23741301678264415</v>
      </c>
      <c r="AL337">
        <f t="shared" si="29"/>
        <v>0.26170009551098367</v>
      </c>
      <c r="AM337">
        <f t="shared" si="29"/>
        <v>0.28639650702687941</v>
      </c>
      <c r="AN337">
        <f t="shared" si="29"/>
        <v>0.28748806112702951</v>
      </c>
      <c r="AO337">
        <f t="shared" si="29"/>
        <v>0.30836403329239997</v>
      </c>
      <c r="AP337">
        <f t="shared" si="29"/>
        <v>0.31177513985536898</v>
      </c>
      <c r="AQ337">
        <f t="shared" si="29"/>
        <v>0.30604448082958097</v>
      </c>
      <c r="AR337">
        <f t="shared" si="29"/>
        <v>0.2771182971756036</v>
      </c>
      <c r="AS337">
        <f t="shared" si="29"/>
        <v>0.26756719879929047</v>
      </c>
      <c r="AT337">
        <f t="shared" si="29"/>
        <v>0.16891799699822616</v>
      </c>
      <c r="AU337">
        <f t="shared" si="29"/>
        <v>0.16468822486014453</v>
      </c>
      <c r="AV337">
        <f t="shared" si="29"/>
        <v>0.1064265247646336</v>
      </c>
      <c r="AW337">
        <f t="shared" si="29"/>
        <v>0.10915541001500886</v>
      </c>
      <c r="AX337">
        <f t="shared" si="29"/>
        <v>7.3134124710055926E-2</v>
      </c>
      <c r="AY337">
        <f t="shared" si="29"/>
        <v>6.8904352571974303E-2</v>
      </c>
      <c r="AZ337">
        <f t="shared" si="29"/>
        <v>0.11488606904079665</v>
      </c>
      <c r="BA337">
        <f t="shared" si="29"/>
        <v>8.8552326374675874E-2</v>
      </c>
      <c r="BB337">
        <f t="shared" si="29"/>
        <v>0.13030427070541678</v>
      </c>
      <c r="BC337">
        <f t="shared" si="29"/>
        <v>0.14108336744439881</v>
      </c>
      <c r="BD337">
        <f t="shared" si="29"/>
        <v>0.11734206576613444</v>
      </c>
      <c r="BE337">
        <f t="shared" si="29"/>
        <v>-4.2434165643334687E-2</v>
      </c>
      <c r="BF337">
        <f t="shared" si="29"/>
        <v>-8.8688770637195477E-3</v>
      </c>
      <c r="BG337">
        <f t="shared" si="29"/>
        <v>-1.1324873789057339E-2</v>
      </c>
      <c r="BH337">
        <f t="shared" si="29"/>
        <v>-8.4186109974075607E-2</v>
      </c>
      <c r="BI337">
        <f t="shared" si="29"/>
        <v>-3.9023059080365657E-2</v>
      </c>
      <c r="BJ337">
        <f t="shared" si="29"/>
        <v>-5.9626142720698654E-2</v>
      </c>
      <c r="BK337">
        <f t="shared" si="29"/>
        <v>-5.9489698458179821E-2</v>
      </c>
      <c r="BL337">
        <f t="shared" si="29"/>
        <v>-2.6606631191158449E-2</v>
      </c>
      <c r="BM337">
        <f t="shared" si="29"/>
        <v>3.5748396779915273E-2</v>
      </c>
    </row>
    <row r="338" spans="2:65" x14ac:dyDescent="0.25">
      <c r="B338">
        <f t="shared" ref="B338:BM338" si="30">(B31-$A31)/$A31</f>
        <v>-0.10747663551401862</v>
      </c>
      <c r="C338">
        <f t="shared" si="30"/>
        <v>-0.12928348909657322</v>
      </c>
      <c r="D338">
        <f t="shared" si="30"/>
        <v>-4.5171339563862933E-2</v>
      </c>
      <c r="E338">
        <f t="shared" si="30"/>
        <v>-4.0498442367601216E-2</v>
      </c>
      <c r="F338">
        <f t="shared" si="30"/>
        <v>2.3364485981308466E-2</v>
      </c>
      <c r="G338">
        <f t="shared" si="30"/>
        <v>1.5576323987538609E-3</v>
      </c>
      <c r="H338">
        <f t="shared" si="30"/>
        <v>1.2461059190031164E-2</v>
      </c>
      <c r="I338">
        <f t="shared" si="30"/>
        <v>2.3364485981308466E-2</v>
      </c>
      <c r="J338">
        <f t="shared" si="30"/>
        <v>9.3457943925234419E-3</v>
      </c>
      <c r="K338">
        <f t="shared" si="30"/>
        <v>-2.3364485981308466E-2</v>
      </c>
      <c r="L338">
        <f t="shared" si="30"/>
        <v>2.3364485981308466E-2</v>
      </c>
      <c r="M338">
        <f t="shared" si="30"/>
        <v>-2.1806853582554468E-2</v>
      </c>
      <c r="N338">
        <f t="shared" si="30"/>
        <v>-4.5171339563862933E-2</v>
      </c>
      <c r="O338">
        <f t="shared" si="30"/>
        <v>-1.7133956386292885E-2</v>
      </c>
      <c r="P338">
        <f t="shared" si="30"/>
        <v>-2.4922118380062329E-2</v>
      </c>
      <c r="Q338">
        <f t="shared" si="30"/>
        <v>-1.8691588785046745E-2</v>
      </c>
      <c r="R338">
        <f t="shared" si="30"/>
        <v>-1.8691588785046745E-2</v>
      </c>
      <c r="S338">
        <f t="shared" si="30"/>
        <v>7.7881619937694426E-3</v>
      </c>
      <c r="T338">
        <f t="shared" si="30"/>
        <v>5.9190031152647961E-2</v>
      </c>
      <c r="U338">
        <f t="shared" si="30"/>
        <v>0.24610591900311529</v>
      </c>
      <c r="V338">
        <f t="shared" si="30"/>
        <v>0.25077881619937686</v>
      </c>
      <c r="W338">
        <f t="shared" si="30"/>
        <v>0.25077881619937686</v>
      </c>
      <c r="X338">
        <f t="shared" si="30"/>
        <v>0.26479750778816191</v>
      </c>
      <c r="Y338">
        <f t="shared" si="30"/>
        <v>0.21183800623052965</v>
      </c>
      <c r="Z338">
        <f t="shared" si="30"/>
        <v>0.14641744548286612</v>
      </c>
      <c r="AA338">
        <f t="shared" si="30"/>
        <v>0.14174454828660438</v>
      </c>
      <c r="AB338">
        <f t="shared" si="30"/>
        <v>7.1651090342679122E-2</v>
      </c>
      <c r="AC338">
        <f t="shared" si="30"/>
        <v>7.9439252336448565E-2</v>
      </c>
      <c r="AD338">
        <f t="shared" si="30"/>
        <v>8.7227414330218148E-2</v>
      </c>
      <c r="AE338">
        <f t="shared" si="30"/>
        <v>5.7632398753894101E-2</v>
      </c>
      <c r="AF338">
        <f t="shared" si="30"/>
        <v>7.3208722741432988E-2</v>
      </c>
      <c r="AG338">
        <f t="shared" si="30"/>
        <v>3.582554517133963E-2</v>
      </c>
      <c r="AH338">
        <f t="shared" si="30"/>
        <v>0.1355140186915888</v>
      </c>
      <c r="AI338">
        <f t="shared" si="30"/>
        <v>0.2242990654205608</v>
      </c>
      <c r="AJ338">
        <f t="shared" si="30"/>
        <v>0.24766355140186913</v>
      </c>
      <c r="AK338">
        <f t="shared" si="30"/>
        <v>0.31931464174454838</v>
      </c>
      <c r="AL338">
        <f t="shared" si="30"/>
        <v>0.28660436137071649</v>
      </c>
      <c r="AM338">
        <f t="shared" si="30"/>
        <v>0.2975077881619938</v>
      </c>
      <c r="AN338">
        <f t="shared" si="30"/>
        <v>0.28660436137071649</v>
      </c>
      <c r="AO338">
        <f t="shared" si="30"/>
        <v>0.22118380062305296</v>
      </c>
      <c r="AP338">
        <f t="shared" si="30"/>
        <v>0.2710280373831776</v>
      </c>
      <c r="AQ338">
        <f t="shared" si="30"/>
        <v>0.2242990654205608</v>
      </c>
      <c r="AR338">
        <f t="shared" si="30"/>
        <v>0.21651090342679122</v>
      </c>
      <c r="AS338">
        <f t="shared" si="30"/>
        <v>0.23208722741433024</v>
      </c>
      <c r="AT338">
        <f t="shared" si="30"/>
        <v>0.17367601246105924</v>
      </c>
      <c r="AU338">
        <f t="shared" si="30"/>
        <v>0.19937694704049849</v>
      </c>
      <c r="AV338">
        <f t="shared" si="30"/>
        <v>0.14485981308411211</v>
      </c>
      <c r="AW338">
        <f t="shared" si="30"/>
        <v>0.1822429906542056</v>
      </c>
      <c r="AX338">
        <f t="shared" si="30"/>
        <v>9.0342679127725867E-2</v>
      </c>
      <c r="AY338">
        <f t="shared" si="30"/>
        <v>0.11214953271028033</v>
      </c>
      <c r="AZ338">
        <f t="shared" si="30"/>
        <v>0.12928348909657322</v>
      </c>
      <c r="BA338">
        <f t="shared" si="30"/>
        <v>0.11993769470404991</v>
      </c>
      <c r="BB338">
        <f t="shared" si="30"/>
        <v>0.17912772585669787</v>
      </c>
      <c r="BC338">
        <f t="shared" si="30"/>
        <v>0.15732087227414326</v>
      </c>
      <c r="BD338">
        <f t="shared" si="30"/>
        <v>0.1355140186915888</v>
      </c>
      <c r="BE338">
        <f t="shared" si="30"/>
        <v>5.7632398753894101E-2</v>
      </c>
      <c r="BF338">
        <f t="shared" si="30"/>
        <v>-2.3364485981308466E-2</v>
      </c>
      <c r="BG338">
        <f t="shared" si="30"/>
        <v>-3.8940809968847349E-2</v>
      </c>
      <c r="BH338">
        <f t="shared" si="30"/>
        <v>-0.10436137071651089</v>
      </c>
      <c r="BI338">
        <f t="shared" si="30"/>
        <v>-6.6978193146417397E-2</v>
      </c>
      <c r="BJ338">
        <f t="shared" si="30"/>
        <v>-4.9844236760124658E-2</v>
      </c>
      <c r="BK338">
        <f t="shared" si="30"/>
        <v>-0.18380062305295947</v>
      </c>
      <c r="BL338">
        <f t="shared" si="30"/>
        <v>-0.19003115264797504</v>
      </c>
      <c r="BM338">
        <f t="shared" si="30"/>
        <v>-0.18068535825545173</v>
      </c>
    </row>
    <row r="339" spans="2:65" x14ac:dyDescent="0.25">
      <c r="B339">
        <f t="shared" ref="B339:BM339" si="31">(B32-$A32)/$A32</f>
        <v>-3.8884812912692669E-2</v>
      </c>
      <c r="C339">
        <f t="shared" si="31"/>
        <v>-5.8694057226705842E-2</v>
      </c>
      <c r="D339">
        <f t="shared" si="31"/>
        <v>-2.8613352898019116E-2</v>
      </c>
      <c r="E339">
        <f t="shared" si="31"/>
        <v>-1.1738811445341168E-2</v>
      </c>
      <c r="F339">
        <f t="shared" si="31"/>
        <v>7.4834922964049852E-2</v>
      </c>
      <c r="G339">
        <f t="shared" si="31"/>
        <v>8.730741012472483E-2</v>
      </c>
      <c r="H339">
        <f t="shared" si="31"/>
        <v>0.10271460014673503</v>
      </c>
      <c r="I339">
        <f t="shared" si="31"/>
        <v>9.3176815847395414E-2</v>
      </c>
      <c r="J339">
        <f t="shared" si="31"/>
        <v>6.6764490095377715E-2</v>
      </c>
      <c r="K339">
        <f t="shared" si="31"/>
        <v>6.6764490095377715E-2</v>
      </c>
      <c r="L339">
        <f t="shared" si="31"/>
        <v>0.11298606016140859</v>
      </c>
      <c r="M339">
        <f t="shared" si="31"/>
        <v>9.6845194424064446E-2</v>
      </c>
      <c r="N339">
        <f t="shared" si="31"/>
        <v>-1.3206162876008913E-2</v>
      </c>
      <c r="O339">
        <f t="shared" si="31"/>
        <v>1.5407190022010202E-2</v>
      </c>
      <c r="P339">
        <f t="shared" si="31"/>
        <v>5.2824651504035133E-2</v>
      </c>
      <c r="Q339">
        <f t="shared" si="31"/>
        <v>4.2553191489361708E-2</v>
      </c>
      <c r="R339">
        <f t="shared" si="31"/>
        <v>1.9075568598679368E-2</v>
      </c>
      <c r="S339">
        <f t="shared" si="31"/>
        <v>-7.3367571533393709E-4</v>
      </c>
      <c r="T339">
        <f t="shared" si="31"/>
        <v>3.3749082905355762E-2</v>
      </c>
      <c r="U339">
        <f t="shared" si="31"/>
        <v>3.3015407190021953E-2</v>
      </c>
      <c r="V339">
        <f t="shared" si="31"/>
        <v>4.9889948642699904E-2</v>
      </c>
      <c r="W339">
        <f t="shared" si="31"/>
        <v>5.3558327219368936E-2</v>
      </c>
      <c r="X339">
        <f t="shared" si="31"/>
        <v>3.0080704328686599E-2</v>
      </c>
      <c r="Y339">
        <f t="shared" si="31"/>
        <v>1.2472487160674976E-2</v>
      </c>
      <c r="Z339">
        <f t="shared" si="31"/>
        <v>8.0704328686720048E-3</v>
      </c>
      <c r="AA339">
        <f t="shared" si="31"/>
        <v>-3.6683785766691124E-2</v>
      </c>
      <c r="AB339">
        <f t="shared" si="31"/>
        <v>-3.6683785766691124E-2</v>
      </c>
      <c r="AC339">
        <f t="shared" si="31"/>
        <v>-4.5487894350697063E-2</v>
      </c>
      <c r="AD339">
        <f t="shared" si="31"/>
        <v>3.6683785766691124E-2</v>
      </c>
      <c r="AE339">
        <f t="shared" si="31"/>
        <v>4.402054292002841E-3</v>
      </c>
      <c r="AF339">
        <f t="shared" si="31"/>
        <v>3.8151137197358735E-2</v>
      </c>
      <c r="AG339">
        <f t="shared" si="31"/>
        <v>7.0432868672046886E-2</v>
      </c>
      <c r="AH339">
        <f t="shared" si="31"/>
        <v>5.8694057226705718E-2</v>
      </c>
      <c r="AI339">
        <f t="shared" si="31"/>
        <v>4.4020542920029319E-2</v>
      </c>
      <c r="AJ339">
        <f t="shared" si="31"/>
        <v>5.4292002934702745E-2</v>
      </c>
      <c r="AK339">
        <f t="shared" si="31"/>
        <v>1.614086573734401E-2</v>
      </c>
      <c r="AL339">
        <f t="shared" si="31"/>
        <v>3.8884812912692537E-2</v>
      </c>
      <c r="AM339">
        <f t="shared" si="31"/>
        <v>2.7146001467351372E-2</v>
      </c>
      <c r="AN339">
        <f t="shared" si="31"/>
        <v>6.0895084372707263E-2</v>
      </c>
      <c r="AO339">
        <f t="shared" si="31"/>
        <v>3.9618488628026347E-2</v>
      </c>
      <c r="AP339">
        <f t="shared" si="31"/>
        <v>4.1085840058693958E-2</v>
      </c>
      <c r="AQ339">
        <f t="shared" si="31"/>
        <v>4.4754218635363129E-2</v>
      </c>
      <c r="AR339">
        <f t="shared" si="31"/>
        <v>5.2090975788701324E-2</v>
      </c>
      <c r="AS339">
        <f t="shared" si="31"/>
        <v>4.328686720469551E-2</v>
      </c>
      <c r="AT339">
        <f t="shared" si="31"/>
        <v>-2.2010271460015506E-3</v>
      </c>
      <c r="AU339">
        <f t="shared" si="31"/>
        <v>-4.1819515774027899E-2</v>
      </c>
      <c r="AV339">
        <f t="shared" si="31"/>
        <v>-5.796038151137204E-2</v>
      </c>
      <c r="AW339">
        <f t="shared" si="31"/>
        <v>-0.10785033015407194</v>
      </c>
      <c r="AX339">
        <f t="shared" si="31"/>
        <v>-0.1401320616287601</v>
      </c>
      <c r="AY339">
        <f t="shared" si="31"/>
        <v>-0.18121790168745419</v>
      </c>
      <c r="AZ339">
        <f t="shared" si="31"/>
        <v>-0.21423330887747613</v>
      </c>
      <c r="BA339">
        <f t="shared" si="31"/>
        <v>-0.19295671313279536</v>
      </c>
      <c r="BB339">
        <f t="shared" si="31"/>
        <v>-0.16140865737344101</v>
      </c>
      <c r="BC339">
        <f t="shared" si="31"/>
        <v>-0.20689655172413793</v>
      </c>
      <c r="BD339">
        <f t="shared" si="31"/>
        <v>-0.23697725605282466</v>
      </c>
      <c r="BE339">
        <f t="shared" si="31"/>
        <v>-0.28980190755685992</v>
      </c>
      <c r="BF339">
        <f t="shared" si="31"/>
        <v>-0.31988261188554667</v>
      </c>
      <c r="BG339">
        <f t="shared" si="31"/>
        <v>-0.29860601614086574</v>
      </c>
      <c r="BH339">
        <f t="shared" si="31"/>
        <v>-0.33382245047688924</v>
      </c>
      <c r="BI339">
        <f t="shared" si="31"/>
        <v>-0.2164343360234777</v>
      </c>
      <c r="BJ339">
        <f t="shared" si="31"/>
        <v>-0.20176082171680115</v>
      </c>
      <c r="BK339">
        <f t="shared" si="31"/>
        <v>-0.23404255319148945</v>
      </c>
      <c r="BL339">
        <f t="shared" si="31"/>
        <v>-0.13426265590608952</v>
      </c>
      <c r="BM339">
        <f t="shared" si="31"/>
        <v>-6.0161408657373461E-2</v>
      </c>
    </row>
    <row r="340" spans="2:65" x14ac:dyDescent="0.25">
      <c r="B340">
        <f t="shared" ref="B340:BM340" si="32">(B33-$A33)/$A33</f>
        <v>5.894308943089413E-3</v>
      </c>
      <c r="C340">
        <f t="shared" si="32"/>
        <v>2.3577235772357652E-2</v>
      </c>
      <c r="D340">
        <f t="shared" si="32"/>
        <v>2.6422764227642215E-2</v>
      </c>
      <c r="E340">
        <f t="shared" si="32"/>
        <v>3.7601626016260048E-2</v>
      </c>
      <c r="F340">
        <f t="shared" si="32"/>
        <v>2.7642276422764213E-2</v>
      </c>
      <c r="G340">
        <f t="shared" si="32"/>
        <v>1.524390243902439E-2</v>
      </c>
      <c r="H340">
        <f t="shared" si="32"/>
        <v>1.2398373983739825E-2</v>
      </c>
      <c r="I340">
        <f t="shared" si="32"/>
        <v>3.0487804878048491E-3</v>
      </c>
      <c r="J340">
        <f t="shared" si="32"/>
        <v>2.3577235772357652E-2</v>
      </c>
      <c r="K340">
        <f t="shared" si="32"/>
        <v>8.1300813008128347E-4</v>
      </c>
      <c r="L340">
        <f t="shared" si="32"/>
        <v>1.3211382113821108E-2</v>
      </c>
      <c r="M340">
        <f t="shared" si="32"/>
        <v>6.7073170731706969E-3</v>
      </c>
      <c r="N340">
        <f t="shared" si="32"/>
        <v>1.6260162601625959E-2</v>
      </c>
      <c r="O340">
        <f t="shared" si="32"/>
        <v>4.1056910569105605E-2</v>
      </c>
      <c r="P340">
        <f t="shared" si="32"/>
        <v>5.0203252032520296E-2</v>
      </c>
      <c r="Q340">
        <f t="shared" si="32"/>
        <v>4.6138211382113735E-2</v>
      </c>
      <c r="R340">
        <f t="shared" si="32"/>
        <v>3.9634146341463325E-2</v>
      </c>
      <c r="S340">
        <f t="shared" si="32"/>
        <v>1.6260162601625959E-2</v>
      </c>
      <c r="T340">
        <f t="shared" si="32"/>
        <v>1.6869918699186956E-2</v>
      </c>
      <c r="U340">
        <f t="shared" si="32"/>
        <v>3.0284552845528348E-2</v>
      </c>
      <c r="V340">
        <f t="shared" si="32"/>
        <v>4.2682926829268178E-2</v>
      </c>
      <c r="W340">
        <f t="shared" si="32"/>
        <v>3.699186991869919E-2</v>
      </c>
      <c r="X340">
        <f t="shared" si="32"/>
        <v>2.0325203252031365E-3</v>
      </c>
      <c r="Y340">
        <f t="shared" si="32"/>
        <v>-8.7398373983739782E-3</v>
      </c>
      <c r="Z340">
        <f t="shared" si="32"/>
        <v>-4.6544715447154598E-2</v>
      </c>
      <c r="AA340">
        <f t="shared" si="32"/>
        <v>-5.365853658536586E-2</v>
      </c>
      <c r="AB340">
        <f t="shared" si="32"/>
        <v>-6.5650406504065117E-2</v>
      </c>
      <c r="AC340">
        <f t="shared" si="32"/>
        <v>-4.7560975609756168E-2</v>
      </c>
      <c r="AD340">
        <f t="shared" si="32"/>
        <v>-4.1260162601626037E-2</v>
      </c>
      <c r="AE340">
        <f t="shared" si="32"/>
        <v>-2.8658536585365928E-2</v>
      </c>
      <c r="AF340">
        <f t="shared" si="32"/>
        <v>-3.3536585365853772E-2</v>
      </c>
      <c r="AG340">
        <f t="shared" si="32"/>
        <v>-4.3902439024390318E-2</v>
      </c>
      <c r="AH340">
        <f t="shared" si="32"/>
        <v>-5.4268292682926864E-2</v>
      </c>
      <c r="AI340">
        <f t="shared" si="32"/>
        <v>-3.2926829268292775E-2</v>
      </c>
      <c r="AJ340">
        <f t="shared" si="32"/>
        <v>-1.4430894308943105E-2</v>
      </c>
      <c r="AK340">
        <f t="shared" si="32"/>
        <v>-1.9512195121951237E-2</v>
      </c>
      <c r="AL340">
        <f t="shared" si="32"/>
        <v>-4.9186991869918734E-2</v>
      </c>
      <c r="AM340">
        <f t="shared" si="32"/>
        <v>-4.6138211382113881E-2</v>
      </c>
      <c r="AN340">
        <f t="shared" si="32"/>
        <v>-9.6747967479674901E-2</v>
      </c>
      <c r="AO340">
        <f t="shared" si="32"/>
        <v>-9.1260162601626046E-2</v>
      </c>
      <c r="AP340">
        <f t="shared" si="32"/>
        <v>-0.10101626016260175</v>
      </c>
      <c r="AQ340">
        <f t="shared" si="32"/>
        <v>-0.10467479674796759</v>
      </c>
      <c r="AR340">
        <f t="shared" si="32"/>
        <v>-0.10203252032520331</v>
      </c>
      <c r="AS340">
        <f t="shared" si="32"/>
        <v>-0.10182926829268303</v>
      </c>
      <c r="AT340">
        <f t="shared" si="32"/>
        <v>-0.10101626016260175</v>
      </c>
      <c r="AU340">
        <f t="shared" si="32"/>
        <v>-8.8617886178861766E-2</v>
      </c>
      <c r="AV340">
        <f t="shared" si="32"/>
        <v>-7.113821138211382E-2</v>
      </c>
      <c r="AW340">
        <f t="shared" si="32"/>
        <v>-5.7113821138211424E-2</v>
      </c>
      <c r="AX340">
        <f t="shared" si="32"/>
        <v>-7.2154471544715534E-2</v>
      </c>
      <c r="AY340">
        <f t="shared" si="32"/>
        <v>-7.8252032520325226E-2</v>
      </c>
      <c r="AZ340">
        <f t="shared" si="32"/>
        <v>-7.7235772357723664E-2</v>
      </c>
      <c r="BA340">
        <f t="shared" si="32"/>
        <v>-4.573170731707317E-2</v>
      </c>
      <c r="BB340">
        <f t="shared" si="32"/>
        <v>-3.333333333333334E-2</v>
      </c>
      <c r="BC340">
        <f t="shared" si="32"/>
        <v>-3.7398373983739908E-2</v>
      </c>
      <c r="BD340">
        <f t="shared" si="32"/>
        <v>-5.1219512195122011E-2</v>
      </c>
      <c r="BE340">
        <f t="shared" si="32"/>
        <v>-5.731707317073171E-2</v>
      </c>
      <c r="BF340">
        <f t="shared" si="32"/>
        <v>-9.695121951219518E-2</v>
      </c>
      <c r="BG340">
        <f t="shared" si="32"/>
        <v>-0.13699186991869922</v>
      </c>
      <c r="BH340">
        <f t="shared" si="32"/>
        <v>-0.17764227642276426</v>
      </c>
      <c r="BI340">
        <f t="shared" si="32"/>
        <v>-0.2817073170731707</v>
      </c>
      <c r="BJ340">
        <f t="shared" si="32"/>
        <v>-0.33841463414634154</v>
      </c>
      <c r="BK340">
        <f t="shared" si="32"/>
        <v>-0.36991869918699188</v>
      </c>
      <c r="BL340">
        <f t="shared" si="32"/>
        <v>-0.33191056910569117</v>
      </c>
      <c r="BM340">
        <f t="shared" si="32"/>
        <v>-0.30955284552845536</v>
      </c>
    </row>
    <row r="341" spans="2:65" x14ac:dyDescent="0.25">
      <c r="B341">
        <f t="shared" ref="B341:BM341" si="33">(B34-$A34)/$A34</f>
        <v>1.1881188118811862E-2</v>
      </c>
      <c r="C341">
        <f t="shared" si="33"/>
        <v>2.2222222222222178E-2</v>
      </c>
      <c r="D341">
        <f t="shared" si="33"/>
        <v>2.0682068206820631E-2</v>
      </c>
      <c r="E341">
        <f t="shared" si="33"/>
        <v>2.0902090209020806E-2</v>
      </c>
      <c r="F341">
        <f t="shared" si="33"/>
        <v>1.9801980198018987E-3</v>
      </c>
      <c r="G341">
        <f t="shared" si="33"/>
        <v>2.9262926292629225E-2</v>
      </c>
      <c r="H341">
        <f t="shared" si="33"/>
        <v>1.9361936193619259E-2</v>
      </c>
      <c r="I341">
        <f t="shared" si="33"/>
        <v>5.7425742574257407E-2</v>
      </c>
      <c r="J341">
        <f t="shared" si="33"/>
        <v>5.9405940594059306E-2</v>
      </c>
      <c r="K341">
        <f t="shared" si="33"/>
        <v>9.1749174917491627E-2</v>
      </c>
      <c r="L341">
        <f t="shared" si="33"/>
        <v>0.18833883388338821</v>
      </c>
      <c r="M341">
        <f t="shared" si="33"/>
        <v>0.14719471947194712</v>
      </c>
      <c r="N341">
        <f t="shared" si="33"/>
        <v>9.5489548954895406E-2</v>
      </c>
      <c r="O341">
        <f t="shared" si="33"/>
        <v>0.13025302530253013</v>
      </c>
      <c r="P341">
        <f t="shared" si="33"/>
        <v>0.16699669966996691</v>
      </c>
      <c r="Q341">
        <f t="shared" si="33"/>
        <v>0.16589658965896587</v>
      </c>
      <c r="R341">
        <f t="shared" si="33"/>
        <v>0.16523652365236519</v>
      </c>
      <c r="S341">
        <f t="shared" si="33"/>
        <v>0.18569856985698563</v>
      </c>
      <c r="T341">
        <f t="shared" si="33"/>
        <v>0.18525852585258512</v>
      </c>
      <c r="U341">
        <f t="shared" si="33"/>
        <v>0.19339933993399336</v>
      </c>
      <c r="V341">
        <f t="shared" si="33"/>
        <v>0.18789878987898787</v>
      </c>
      <c r="W341">
        <f t="shared" si="33"/>
        <v>0.20990099009900987</v>
      </c>
      <c r="X341">
        <f t="shared" si="33"/>
        <v>0.25390539053905387</v>
      </c>
      <c r="Y341">
        <f t="shared" si="33"/>
        <v>0.21386138613861383</v>
      </c>
      <c r="Z341">
        <f t="shared" si="33"/>
        <v>0.17953795379537946</v>
      </c>
      <c r="AA341">
        <f t="shared" si="33"/>
        <v>0.19559955995599559</v>
      </c>
      <c r="AB341">
        <f t="shared" si="33"/>
        <v>0.17513751375137498</v>
      </c>
      <c r="AC341">
        <f t="shared" si="33"/>
        <v>0.17359735973597359</v>
      </c>
      <c r="AD341">
        <f t="shared" si="33"/>
        <v>0.12739273927392736</v>
      </c>
      <c r="AE341">
        <f t="shared" si="33"/>
        <v>0.19273927392739268</v>
      </c>
      <c r="AF341">
        <f t="shared" si="33"/>
        <v>0.12497249724972496</v>
      </c>
      <c r="AG341">
        <f t="shared" si="33"/>
        <v>6.0946094609460856E-2</v>
      </c>
      <c r="AH341">
        <f t="shared" si="33"/>
        <v>3.8943894389438856E-2</v>
      </c>
      <c r="AI341">
        <f t="shared" si="33"/>
        <v>-2.7722772277227834E-2</v>
      </c>
      <c r="AJ341">
        <f t="shared" si="33"/>
        <v>-8.1408140814082409E-3</v>
      </c>
      <c r="AK341">
        <f t="shared" si="33"/>
        <v>-2.0902090209020962E-2</v>
      </c>
      <c r="AL341">
        <f t="shared" si="33"/>
        <v>-3.3003300330033E-2</v>
      </c>
      <c r="AM341">
        <f t="shared" si="33"/>
        <v>-5.9845984598459974E-2</v>
      </c>
      <c r="AN341">
        <f t="shared" si="33"/>
        <v>-5.1265126512651381E-2</v>
      </c>
      <c r="AO341">
        <f t="shared" si="33"/>
        <v>-5.654565456545655E-2</v>
      </c>
      <c r="AP341">
        <f t="shared" si="33"/>
        <v>-7.4147414741474238E-2</v>
      </c>
      <c r="AQ341">
        <f t="shared" si="33"/>
        <v>-6.7326732673267373E-2</v>
      </c>
      <c r="AR341">
        <f t="shared" si="33"/>
        <v>-0.11221122112211224</v>
      </c>
      <c r="AS341">
        <f t="shared" si="33"/>
        <v>-9.9889988998900017E-2</v>
      </c>
      <c r="AT341">
        <f t="shared" si="33"/>
        <v>-0.14059405940594061</v>
      </c>
      <c r="AU341">
        <f t="shared" si="33"/>
        <v>-0.11595159515951602</v>
      </c>
      <c r="AV341">
        <f t="shared" si="33"/>
        <v>-0.10363036303630364</v>
      </c>
      <c r="AW341">
        <f t="shared" si="33"/>
        <v>-9.5269526952695388E-2</v>
      </c>
      <c r="AX341">
        <f t="shared" si="33"/>
        <v>-0.10671067106710673</v>
      </c>
      <c r="AY341">
        <f t="shared" si="33"/>
        <v>-8.2728272827282831E-2</v>
      </c>
      <c r="AZ341">
        <f t="shared" si="33"/>
        <v>-0.10319031903190329</v>
      </c>
      <c r="BA341">
        <f t="shared" si="33"/>
        <v>-8.8448844884488509E-2</v>
      </c>
      <c r="BB341">
        <f t="shared" si="33"/>
        <v>-4.5984598459846059E-2</v>
      </c>
      <c r="BC341">
        <f t="shared" si="33"/>
        <v>-1.4521452145214601E-2</v>
      </c>
      <c r="BD341">
        <f t="shared" si="33"/>
        <v>-4.1364136413641416E-2</v>
      </c>
      <c r="BE341">
        <f t="shared" si="33"/>
        <v>-0.10737073707370742</v>
      </c>
      <c r="BF341">
        <f t="shared" si="33"/>
        <v>-9.3509350935093508E-2</v>
      </c>
      <c r="BG341">
        <f t="shared" si="33"/>
        <v>-8.4488448844884559E-2</v>
      </c>
      <c r="BH341">
        <f t="shared" si="33"/>
        <v>-0.16919691969196929</v>
      </c>
      <c r="BI341">
        <f t="shared" si="33"/>
        <v>-0.11683168316831688</v>
      </c>
      <c r="BJ341">
        <f t="shared" si="33"/>
        <v>-0.11991199119911997</v>
      </c>
      <c r="BK341">
        <f t="shared" si="33"/>
        <v>-0.17821782178217824</v>
      </c>
      <c r="BL341">
        <f t="shared" si="33"/>
        <v>-0.13971397139713973</v>
      </c>
      <c r="BM341">
        <f t="shared" si="33"/>
        <v>-0.11815181518151824</v>
      </c>
    </row>
    <row r="342" spans="2:65" x14ac:dyDescent="0.25">
      <c r="B342">
        <f t="shared" ref="B342:BM342" si="34">(B35-$A35)/$A35</f>
        <v>-3.1612223393044634E-3</v>
      </c>
      <c r="C342">
        <f t="shared" si="34"/>
        <v>-2.002107481559531E-2</v>
      </c>
      <c r="D342">
        <f t="shared" si="34"/>
        <v>-1.3698630136986384E-2</v>
      </c>
      <c r="E342">
        <f t="shared" si="34"/>
        <v>-2.2128556375131808E-2</v>
      </c>
      <c r="F342">
        <f t="shared" si="34"/>
        <v>-8.1138040042149584E-2</v>
      </c>
      <c r="G342">
        <f t="shared" si="34"/>
        <v>-5.1633298208640696E-2</v>
      </c>
      <c r="H342">
        <f t="shared" si="34"/>
        <v>-5.1633298208640696E-2</v>
      </c>
      <c r="I342">
        <f t="shared" si="34"/>
        <v>-4.2149631190727115E-2</v>
      </c>
      <c r="J342">
        <f t="shared" si="34"/>
        <v>-7.1654373024236009E-2</v>
      </c>
      <c r="K342">
        <f t="shared" si="34"/>
        <v>-9.1675447839831503E-2</v>
      </c>
      <c r="L342">
        <f t="shared" si="34"/>
        <v>-9.3256059009483638E-2</v>
      </c>
      <c r="M342">
        <f t="shared" si="34"/>
        <v>-7.270811380400416E-2</v>
      </c>
      <c r="N342">
        <f t="shared" si="34"/>
        <v>-7.4288724973656489E-2</v>
      </c>
      <c r="O342">
        <f t="shared" si="34"/>
        <v>-9.1675447839831503E-2</v>
      </c>
      <c r="P342">
        <f t="shared" si="34"/>
        <v>-8.9567966280295008E-2</v>
      </c>
      <c r="Q342">
        <f t="shared" si="34"/>
        <v>-9.9051633298208583E-2</v>
      </c>
      <c r="R342">
        <f t="shared" si="34"/>
        <v>-0.13593256059009493</v>
      </c>
      <c r="S342">
        <f t="shared" si="34"/>
        <v>-0.13804004214963125</v>
      </c>
      <c r="T342">
        <f t="shared" si="34"/>
        <v>-0.14857744994731298</v>
      </c>
      <c r="U342">
        <f t="shared" si="34"/>
        <v>-0.14752370916754481</v>
      </c>
      <c r="V342">
        <f t="shared" si="34"/>
        <v>-0.11275026343519497</v>
      </c>
      <c r="W342">
        <f t="shared" si="34"/>
        <v>-0.12012644889357224</v>
      </c>
      <c r="X342">
        <f t="shared" si="34"/>
        <v>-0.10432033719704954</v>
      </c>
      <c r="Y342">
        <f t="shared" si="34"/>
        <v>-0.10432033719704954</v>
      </c>
      <c r="Z342">
        <f t="shared" si="34"/>
        <v>-0.11485774499473128</v>
      </c>
      <c r="AA342">
        <f t="shared" si="34"/>
        <v>-0.10537407797681771</v>
      </c>
      <c r="AB342">
        <f t="shared" si="34"/>
        <v>-0.12118018967334039</v>
      </c>
      <c r="AC342">
        <f t="shared" si="34"/>
        <v>-0.11064278187565867</v>
      </c>
      <c r="AD342">
        <f t="shared" si="34"/>
        <v>-0.12539515279241301</v>
      </c>
      <c r="AE342">
        <f t="shared" si="34"/>
        <v>-0.13382507903055843</v>
      </c>
      <c r="AF342">
        <f t="shared" si="34"/>
        <v>-0.12961011591148583</v>
      </c>
      <c r="AG342">
        <f t="shared" si="34"/>
        <v>-0.13804004214963125</v>
      </c>
      <c r="AH342">
        <f t="shared" si="34"/>
        <v>-0.11907270811380409</v>
      </c>
      <c r="AI342">
        <f t="shared" si="34"/>
        <v>-0.12012644889357224</v>
      </c>
      <c r="AJ342">
        <f t="shared" si="34"/>
        <v>-0.10432033719704954</v>
      </c>
      <c r="AK342">
        <f t="shared" si="34"/>
        <v>-0.10221285563751324</v>
      </c>
      <c r="AL342">
        <f t="shared" si="34"/>
        <v>-0.10748155953635401</v>
      </c>
      <c r="AM342">
        <f t="shared" si="34"/>
        <v>-0.10853530031612216</v>
      </c>
      <c r="AN342">
        <f t="shared" si="34"/>
        <v>-0.11801896733403593</v>
      </c>
      <c r="AO342">
        <f t="shared" si="34"/>
        <v>-0.11591148577449943</v>
      </c>
      <c r="AP342">
        <f t="shared" si="34"/>
        <v>-0.11696522655426758</v>
      </c>
      <c r="AQ342">
        <f t="shared" si="34"/>
        <v>-0.10642781875658586</v>
      </c>
      <c r="AR342">
        <f t="shared" si="34"/>
        <v>-0.11485774499473128</v>
      </c>
      <c r="AS342">
        <f t="shared" si="34"/>
        <v>-0.1570073761854584</v>
      </c>
      <c r="AT342">
        <f t="shared" si="34"/>
        <v>-0.16332982086406742</v>
      </c>
      <c r="AU342">
        <f t="shared" si="34"/>
        <v>-0.1570073761854584</v>
      </c>
      <c r="AV342">
        <f t="shared" si="34"/>
        <v>-0.1570073761854584</v>
      </c>
      <c r="AW342">
        <f t="shared" si="34"/>
        <v>-0.13066385669125397</v>
      </c>
      <c r="AX342">
        <f t="shared" si="34"/>
        <v>-0.20969441517386725</v>
      </c>
      <c r="AY342">
        <f t="shared" si="34"/>
        <v>-0.19915700737618552</v>
      </c>
      <c r="AZ342">
        <f t="shared" si="34"/>
        <v>-0.19494204425711281</v>
      </c>
      <c r="BA342">
        <f t="shared" si="34"/>
        <v>-0.19388830347734456</v>
      </c>
      <c r="BB342">
        <f t="shared" si="34"/>
        <v>-0.17175974710221284</v>
      </c>
      <c r="BC342">
        <f t="shared" si="34"/>
        <v>-0.16016859852476295</v>
      </c>
      <c r="BD342">
        <f t="shared" si="34"/>
        <v>-0.20969441517386725</v>
      </c>
      <c r="BE342">
        <f t="shared" si="34"/>
        <v>-0.22023182297154897</v>
      </c>
      <c r="BF342">
        <f t="shared" si="34"/>
        <v>-0.21707060063224451</v>
      </c>
      <c r="BG342">
        <f t="shared" si="34"/>
        <v>-0.24657534246575341</v>
      </c>
      <c r="BH342">
        <f t="shared" si="34"/>
        <v>-0.26765015806111697</v>
      </c>
      <c r="BI342">
        <f t="shared" si="34"/>
        <v>-0.29399367755532141</v>
      </c>
      <c r="BJ342">
        <f t="shared" si="34"/>
        <v>-0.28345626975763966</v>
      </c>
      <c r="BK342">
        <f t="shared" si="34"/>
        <v>-0.29399367755532141</v>
      </c>
      <c r="BL342">
        <f t="shared" si="34"/>
        <v>-0.32560590094836667</v>
      </c>
      <c r="BM342">
        <f t="shared" si="34"/>
        <v>-0.31506849315068497</v>
      </c>
    </row>
    <row r="343" spans="2:65" x14ac:dyDescent="0.25">
      <c r="B343">
        <f t="shared" ref="B343:BM343" si="35">(B36-$A36)/$A36</f>
        <v>-9.441384736427921E-3</v>
      </c>
      <c r="C343">
        <f t="shared" si="35"/>
        <v>-3.6978756884342948E-2</v>
      </c>
      <c r="D343">
        <f t="shared" si="35"/>
        <v>-1.8882769472855953E-2</v>
      </c>
      <c r="E343">
        <f t="shared" si="35"/>
        <v>-9.441384736427921E-3</v>
      </c>
      <c r="F343">
        <f t="shared" si="35"/>
        <v>-2.8324154209283983E-2</v>
      </c>
      <c r="G343">
        <f t="shared" si="35"/>
        <v>-6.2942564909520063E-2</v>
      </c>
      <c r="H343">
        <f t="shared" si="35"/>
        <v>-5.6648308418567966E-2</v>
      </c>
      <c r="I343">
        <f t="shared" si="35"/>
        <v>-5.3501180173092036E-2</v>
      </c>
      <c r="J343">
        <f t="shared" si="35"/>
        <v>-4.6420141620770981E-2</v>
      </c>
      <c r="K343">
        <f t="shared" si="35"/>
        <v>-5.1927616050354009E-2</v>
      </c>
      <c r="L343">
        <f t="shared" si="35"/>
        <v>-4.7206923682140051E-2</v>
      </c>
      <c r="M343">
        <f t="shared" si="35"/>
        <v>-4.4846577498032961E-2</v>
      </c>
      <c r="N343">
        <f t="shared" si="35"/>
        <v>-6.6876475216365069E-2</v>
      </c>
      <c r="O343">
        <f t="shared" si="35"/>
        <v>-4.0912667191187954E-2</v>
      </c>
      <c r="P343">
        <f t="shared" si="35"/>
        <v>-2.7537372147915028E-2</v>
      </c>
      <c r="Q343">
        <f t="shared" si="35"/>
        <v>-5.9795436664044015E-2</v>
      </c>
      <c r="R343">
        <f t="shared" si="35"/>
        <v>-6.2942564909520063E-2</v>
      </c>
      <c r="S343">
        <f t="shared" si="35"/>
        <v>-3.3044846577497948E-2</v>
      </c>
      <c r="T343">
        <f t="shared" si="35"/>
        <v>-4.878048780487796E-2</v>
      </c>
      <c r="U343">
        <f t="shared" si="35"/>
        <v>-4.1699449252557023E-2</v>
      </c>
      <c r="V343">
        <f t="shared" si="35"/>
        <v>-4.3273013375295044E-2</v>
      </c>
      <c r="W343">
        <f t="shared" si="35"/>
        <v>-3.7765538945712017E-2</v>
      </c>
      <c r="X343">
        <f t="shared" si="35"/>
        <v>-3.9339103068450045E-2</v>
      </c>
      <c r="Y343">
        <f t="shared" si="35"/>
        <v>-4.878048780487796E-2</v>
      </c>
      <c r="Z343">
        <f t="shared" si="35"/>
        <v>-9.8347757671125108E-2</v>
      </c>
      <c r="AA343">
        <f t="shared" si="35"/>
        <v>-0.10385523210070802</v>
      </c>
      <c r="AB343">
        <f t="shared" si="35"/>
        <v>-7.7891424075531013E-2</v>
      </c>
      <c r="AC343">
        <f t="shared" si="35"/>
        <v>-7.1597167584579027E-2</v>
      </c>
      <c r="AD343">
        <f t="shared" si="35"/>
        <v>-6.2155782848151001E-2</v>
      </c>
      <c r="AE343">
        <f t="shared" si="35"/>
        <v>-6.2942564909520063E-2</v>
      </c>
      <c r="AF343">
        <f t="shared" si="35"/>
        <v>-5.9795436664044015E-2</v>
      </c>
      <c r="AG343">
        <f t="shared" si="35"/>
        <v>-0.10621557828481511</v>
      </c>
      <c r="AH343">
        <f t="shared" si="35"/>
        <v>-9.7560975609756032E-2</v>
      </c>
      <c r="AI343">
        <f t="shared" si="35"/>
        <v>-0.11408339889850512</v>
      </c>
      <c r="AJ343">
        <f t="shared" si="35"/>
        <v>-7.1597167584579027E-2</v>
      </c>
      <c r="AK343">
        <f t="shared" si="35"/>
        <v>-9.0479937057435095E-2</v>
      </c>
      <c r="AL343">
        <f t="shared" si="35"/>
        <v>-5.4287962234460987E-2</v>
      </c>
      <c r="AM343">
        <f t="shared" si="35"/>
        <v>-4.956726986624703E-2</v>
      </c>
      <c r="AN343">
        <f t="shared" si="35"/>
        <v>-5.1927616050354009E-2</v>
      </c>
      <c r="AO343">
        <f t="shared" si="35"/>
        <v>-3.5405192761605038E-2</v>
      </c>
      <c r="AP343">
        <f t="shared" si="35"/>
        <v>-4.4059795436664002E-2</v>
      </c>
      <c r="AQ343">
        <f t="shared" si="35"/>
        <v>-7.3800157356412238E-2</v>
      </c>
      <c r="AR343">
        <f t="shared" si="35"/>
        <v>-7.0495672698662429E-2</v>
      </c>
      <c r="AS343">
        <f t="shared" si="35"/>
        <v>-5.3343823760818268E-2</v>
      </c>
      <c r="AT343">
        <f t="shared" si="35"/>
        <v>-8.8434303697875652E-2</v>
      </c>
      <c r="AU343">
        <f t="shared" si="35"/>
        <v>-0.14712824547600306</v>
      </c>
      <c r="AV343">
        <f t="shared" si="35"/>
        <v>-0.17545239968528717</v>
      </c>
      <c r="AW343">
        <f t="shared" si="35"/>
        <v>-0.16978756884343035</v>
      </c>
      <c r="AX343">
        <f t="shared" si="35"/>
        <v>-0.21715184893784417</v>
      </c>
      <c r="AY343">
        <f t="shared" si="35"/>
        <v>-0.22643587726199846</v>
      </c>
      <c r="AZ343">
        <f t="shared" si="35"/>
        <v>-0.21652242328874899</v>
      </c>
      <c r="BA343">
        <f t="shared" si="35"/>
        <v>-0.21841070023603457</v>
      </c>
      <c r="BB343">
        <f t="shared" si="35"/>
        <v>-0.15782848151062148</v>
      </c>
      <c r="BC343">
        <f t="shared" si="35"/>
        <v>-0.1232100708103855</v>
      </c>
      <c r="BD343">
        <f t="shared" si="35"/>
        <v>-0.14036191974822967</v>
      </c>
      <c r="BE343">
        <f t="shared" si="35"/>
        <v>-0.16758457907159716</v>
      </c>
      <c r="BF343">
        <f t="shared" si="35"/>
        <v>-0.20377655389457114</v>
      </c>
      <c r="BG343">
        <f t="shared" si="35"/>
        <v>-0.19559402045633359</v>
      </c>
      <c r="BH343">
        <f t="shared" si="35"/>
        <v>-0.28276947285601889</v>
      </c>
      <c r="BI343">
        <f t="shared" si="35"/>
        <v>-0.25476003147128246</v>
      </c>
      <c r="BJ343">
        <f t="shared" si="35"/>
        <v>-0.26325727773406765</v>
      </c>
      <c r="BK343">
        <f t="shared" si="35"/>
        <v>-0.34508261211644375</v>
      </c>
      <c r="BL343">
        <f t="shared" si="35"/>
        <v>-0.37623918174665616</v>
      </c>
      <c r="BM343">
        <f t="shared" si="35"/>
        <v>-0.32541306058221875</v>
      </c>
    </row>
    <row r="344" spans="2:65" x14ac:dyDescent="0.25">
      <c r="B344">
        <f t="shared" ref="B344:BM344" si="36">(B37-$A37)/$A37</f>
        <v>0</v>
      </c>
      <c r="C344">
        <f t="shared" si="36"/>
        <v>1.2618296529968466E-2</v>
      </c>
      <c r="D344">
        <f t="shared" si="36"/>
        <v>2.2082018927444887E-2</v>
      </c>
      <c r="E344">
        <f t="shared" si="36"/>
        <v>2.2082018927444887E-2</v>
      </c>
      <c r="F344">
        <f t="shared" si="36"/>
        <v>9.4637223974764189E-3</v>
      </c>
      <c r="G344">
        <f t="shared" si="36"/>
        <v>2.8391167192428977E-2</v>
      </c>
      <c r="H344">
        <f t="shared" si="36"/>
        <v>-9.4637223974762801E-3</v>
      </c>
      <c r="I344">
        <f t="shared" si="36"/>
        <v>3.1545741324921863E-3</v>
      </c>
      <c r="J344">
        <f t="shared" si="36"/>
        <v>1.5772870662460654E-2</v>
      </c>
      <c r="K344">
        <f t="shared" si="36"/>
        <v>1.8927444794952699E-2</v>
      </c>
      <c r="L344">
        <f t="shared" si="36"/>
        <v>1.2618296529968466E-2</v>
      </c>
      <c r="M344">
        <f t="shared" si="36"/>
        <v>2.8391167192428977E-2</v>
      </c>
      <c r="N344">
        <f t="shared" si="36"/>
        <v>4.2586750788643608E-2</v>
      </c>
      <c r="O344">
        <f t="shared" si="36"/>
        <v>4.4164037854889628E-2</v>
      </c>
      <c r="P344">
        <f t="shared" si="36"/>
        <v>3.1545741324921162E-2</v>
      </c>
      <c r="Q344">
        <f t="shared" si="36"/>
        <v>2.2082018927444887E-2</v>
      </c>
      <c r="R344">
        <f t="shared" si="36"/>
        <v>2.9968454258675142E-2</v>
      </c>
      <c r="S344">
        <f t="shared" si="36"/>
        <v>4.4164037854889628E-2</v>
      </c>
      <c r="T344">
        <f t="shared" si="36"/>
        <v>6.3091482649842323E-2</v>
      </c>
      <c r="U344">
        <f t="shared" si="36"/>
        <v>9.1482649842271307E-2</v>
      </c>
      <c r="V344">
        <f t="shared" si="36"/>
        <v>5.0473186119873864E-2</v>
      </c>
      <c r="W344">
        <f t="shared" si="36"/>
        <v>4.731861198738168E-2</v>
      </c>
      <c r="X344">
        <f t="shared" si="36"/>
        <v>5.0473186119873864E-2</v>
      </c>
      <c r="Y344">
        <f t="shared" si="36"/>
        <v>3.7854889589905398E-2</v>
      </c>
      <c r="Z344">
        <f t="shared" si="36"/>
        <v>7.2555205047318605E-2</v>
      </c>
      <c r="AA344">
        <f t="shared" si="36"/>
        <v>1.8927444794952699E-2</v>
      </c>
      <c r="AB344">
        <f t="shared" si="36"/>
        <v>3.1545741324921863E-3</v>
      </c>
      <c r="AC344">
        <f t="shared" si="36"/>
        <v>-3.4700315457413214E-2</v>
      </c>
      <c r="AD344">
        <f t="shared" si="36"/>
        <v>-5.3627760252365909E-2</v>
      </c>
      <c r="AE344">
        <f t="shared" si="36"/>
        <v>-2.8391167192428977E-2</v>
      </c>
      <c r="AF344">
        <f t="shared" si="36"/>
        <v>-9.1482649842271307E-2</v>
      </c>
      <c r="AG344">
        <f t="shared" si="36"/>
        <v>-7.5709779179810657E-2</v>
      </c>
      <c r="AH344">
        <f t="shared" si="36"/>
        <v>-8.5173501577287078E-2</v>
      </c>
      <c r="AI344">
        <f t="shared" si="36"/>
        <v>-7.8864353312302835E-2</v>
      </c>
      <c r="AJ344">
        <f t="shared" si="36"/>
        <v>-5.6782334384857955E-2</v>
      </c>
      <c r="AK344">
        <f t="shared" si="36"/>
        <v>-4.1009463722397443E-2</v>
      </c>
      <c r="AL344">
        <f t="shared" si="36"/>
        <v>-7.8864353312302835E-2</v>
      </c>
      <c r="AM344">
        <f t="shared" si="36"/>
        <v>-0.10725552050473182</v>
      </c>
      <c r="AN344">
        <f t="shared" si="36"/>
        <v>-0.2460567823343848</v>
      </c>
      <c r="AO344">
        <f t="shared" si="36"/>
        <v>-0.2460567823343848</v>
      </c>
      <c r="AP344">
        <f t="shared" si="36"/>
        <v>-0.28706624605678238</v>
      </c>
      <c r="AQ344">
        <f t="shared" si="36"/>
        <v>-0.29652996845425866</v>
      </c>
      <c r="AR344">
        <f t="shared" si="36"/>
        <v>-0.25236593059936901</v>
      </c>
      <c r="AS344">
        <f t="shared" si="36"/>
        <v>-0.2649842271293375</v>
      </c>
      <c r="AT344">
        <f t="shared" si="36"/>
        <v>-0.27444794952681389</v>
      </c>
      <c r="AU344">
        <f t="shared" si="36"/>
        <v>-0.29022082018927442</v>
      </c>
      <c r="AV344">
        <f t="shared" si="36"/>
        <v>-0.25236593059936901</v>
      </c>
      <c r="AW344">
        <f t="shared" si="36"/>
        <v>-0.29652996845425866</v>
      </c>
      <c r="AX344">
        <f t="shared" si="36"/>
        <v>-0.28391167192429018</v>
      </c>
      <c r="AY344">
        <f t="shared" si="36"/>
        <v>-0.29652996845425866</v>
      </c>
      <c r="AZ344">
        <f t="shared" si="36"/>
        <v>-0.30283911671924291</v>
      </c>
      <c r="BA344">
        <f t="shared" si="36"/>
        <v>-0.32176656151419558</v>
      </c>
      <c r="BB344">
        <f t="shared" si="36"/>
        <v>-0.30914826498422715</v>
      </c>
      <c r="BC344">
        <f t="shared" si="36"/>
        <v>-0.29652996845425866</v>
      </c>
      <c r="BD344">
        <f t="shared" si="36"/>
        <v>-0.31861198738170343</v>
      </c>
      <c r="BE344">
        <f t="shared" si="36"/>
        <v>-0.32176656151419558</v>
      </c>
      <c r="BF344">
        <f t="shared" si="36"/>
        <v>-0.33123028391167186</v>
      </c>
      <c r="BG344">
        <f t="shared" si="36"/>
        <v>-0.33123028391167186</v>
      </c>
      <c r="BH344">
        <f t="shared" si="36"/>
        <v>-0.33123028391167186</v>
      </c>
      <c r="BI344">
        <f t="shared" si="36"/>
        <v>-0.34700315457413256</v>
      </c>
      <c r="BJ344">
        <f t="shared" si="36"/>
        <v>-0.35015772870662459</v>
      </c>
      <c r="BK344">
        <f t="shared" si="36"/>
        <v>-0.35962145110410099</v>
      </c>
      <c r="BL344">
        <f t="shared" si="36"/>
        <v>-0.35646687697160878</v>
      </c>
      <c r="BM344">
        <f t="shared" si="36"/>
        <v>-0.35331230283911674</v>
      </c>
    </row>
    <row r="345" spans="2:65" x14ac:dyDescent="0.25">
      <c r="B345">
        <f t="shared" ref="B345:BM345" si="37">(B38-$A38)/$A38</f>
        <v>2.2624434389140191E-2</v>
      </c>
      <c r="C345">
        <f t="shared" si="37"/>
        <v>-4.5248868778279576E-3</v>
      </c>
      <c r="D345">
        <f t="shared" si="37"/>
        <v>3.3936651583710488E-2</v>
      </c>
      <c r="E345">
        <f t="shared" si="37"/>
        <v>-0.25113122171945701</v>
      </c>
      <c r="F345">
        <f t="shared" si="37"/>
        <v>-0.30316742081447962</v>
      </c>
      <c r="G345">
        <f t="shared" si="37"/>
        <v>-0.30995475113122173</v>
      </c>
      <c r="H345">
        <f t="shared" si="37"/>
        <v>-0.34389140271493213</v>
      </c>
      <c r="I345">
        <f t="shared" si="37"/>
        <v>-0.36877828054298639</v>
      </c>
      <c r="J345">
        <f t="shared" si="37"/>
        <v>-0.36199095022624439</v>
      </c>
      <c r="K345">
        <f t="shared" si="37"/>
        <v>-0.39819004524886875</v>
      </c>
      <c r="L345">
        <f t="shared" si="37"/>
        <v>-0.45248868778280543</v>
      </c>
      <c r="M345">
        <f t="shared" si="37"/>
        <v>-0.44570135746606332</v>
      </c>
      <c r="N345">
        <f t="shared" si="37"/>
        <v>-0.38235294117647056</v>
      </c>
      <c r="O345">
        <f t="shared" si="37"/>
        <v>-0.38461538461538458</v>
      </c>
      <c r="P345">
        <f t="shared" si="37"/>
        <v>-0.34162895927601805</v>
      </c>
      <c r="Q345">
        <f t="shared" si="37"/>
        <v>-0.34841628959276022</v>
      </c>
      <c r="R345">
        <f t="shared" si="37"/>
        <v>-0.37782805429864252</v>
      </c>
      <c r="S345">
        <f t="shared" si="37"/>
        <v>-0.38461538461538458</v>
      </c>
      <c r="T345">
        <f t="shared" si="37"/>
        <v>-0.38687782805429866</v>
      </c>
      <c r="U345">
        <f t="shared" si="37"/>
        <v>-0.38687782805429866</v>
      </c>
      <c r="V345">
        <f t="shared" si="37"/>
        <v>-0.39592760180995473</v>
      </c>
      <c r="W345">
        <f t="shared" si="37"/>
        <v>-0.40497737556561086</v>
      </c>
      <c r="X345">
        <f t="shared" si="37"/>
        <v>-0.40271493212669679</v>
      </c>
      <c r="Y345">
        <f t="shared" si="37"/>
        <v>-0.39366515837104066</v>
      </c>
      <c r="Z345">
        <f t="shared" si="37"/>
        <v>-0.42307692307692313</v>
      </c>
      <c r="AA345">
        <f t="shared" si="37"/>
        <v>-0.44570135746606332</v>
      </c>
      <c r="AB345">
        <f t="shared" si="37"/>
        <v>-0.44570135746606332</v>
      </c>
      <c r="AC345">
        <f t="shared" si="37"/>
        <v>-0.42533936651583709</v>
      </c>
      <c r="AD345">
        <f t="shared" si="37"/>
        <v>-0.414027149321267</v>
      </c>
      <c r="AE345">
        <f t="shared" si="37"/>
        <v>-0.42081447963800905</v>
      </c>
      <c r="AF345">
        <f t="shared" si="37"/>
        <v>-0.43438914027149322</v>
      </c>
      <c r="AG345">
        <f t="shared" si="37"/>
        <v>-0.40045248868778283</v>
      </c>
      <c r="AH345">
        <f t="shared" si="37"/>
        <v>-0.40045248868778283</v>
      </c>
      <c r="AI345">
        <f t="shared" si="37"/>
        <v>-0.38914027149321262</v>
      </c>
      <c r="AJ345">
        <f t="shared" si="37"/>
        <v>-0.39366515837104066</v>
      </c>
      <c r="AK345">
        <f t="shared" si="37"/>
        <v>-0.41628959276018096</v>
      </c>
      <c r="AL345">
        <f t="shared" si="37"/>
        <v>-0.40271493212669679</v>
      </c>
      <c r="AM345">
        <f t="shared" si="37"/>
        <v>-0.40950226244343896</v>
      </c>
      <c r="AN345">
        <f t="shared" si="37"/>
        <v>-0.44117647058823523</v>
      </c>
      <c r="AO345">
        <f t="shared" si="37"/>
        <v>-0.47511312217194573</v>
      </c>
      <c r="AP345">
        <f t="shared" si="37"/>
        <v>-0.47963800904977377</v>
      </c>
      <c r="AQ345">
        <f t="shared" si="37"/>
        <v>-0.4705882352941177</v>
      </c>
      <c r="AR345">
        <f t="shared" si="37"/>
        <v>-0.4705882352941177</v>
      </c>
      <c r="AS345">
        <f t="shared" si="37"/>
        <v>-0.42986425339366513</v>
      </c>
      <c r="AT345">
        <f t="shared" si="37"/>
        <v>-0.45022624434389136</v>
      </c>
      <c r="AU345">
        <f t="shared" si="37"/>
        <v>-0.45701357466063347</v>
      </c>
      <c r="AV345">
        <f t="shared" si="37"/>
        <v>-0.4434389140271493</v>
      </c>
      <c r="AW345">
        <f t="shared" si="37"/>
        <v>-0.42986425339366513</v>
      </c>
      <c r="AX345">
        <f t="shared" si="37"/>
        <v>-0.45701357466063347</v>
      </c>
      <c r="AY345">
        <f t="shared" si="37"/>
        <v>-0.46153846153846156</v>
      </c>
      <c r="AZ345">
        <f t="shared" si="37"/>
        <v>-0.43438914027149322</v>
      </c>
      <c r="BA345">
        <f t="shared" si="37"/>
        <v>-0.44570135746606332</v>
      </c>
      <c r="BB345">
        <f t="shared" si="37"/>
        <v>-0.43438914027149322</v>
      </c>
      <c r="BC345">
        <f t="shared" si="37"/>
        <v>-0.4705882352941177</v>
      </c>
      <c r="BD345">
        <f t="shared" si="37"/>
        <v>-0.5</v>
      </c>
      <c r="BE345">
        <f t="shared" si="37"/>
        <v>-0.49547511312217196</v>
      </c>
      <c r="BF345">
        <f t="shared" si="37"/>
        <v>-0.50226244343891402</v>
      </c>
      <c r="BG345">
        <f t="shared" si="37"/>
        <v>-0.53846153846153844</v>
      </c>
      <c r="BH345">
        <f t="shared" si="37"/>
        <v>-0.60633484162895923</v>
      </c>
      <c r="BI345">
        <f t="shared" si="37"/>
        <v>-0.5565610859728507</v>
      </c>
      <c r="BJ345">
        <f t="shared" si="37"/>
        <v>-0.58371040723981904</v>
      </c>
      <c r="BK345">
        <f t="shared" si="37"/>
        <v>-0.6018099547511313</v>
      </c>
      <c r="BL345">
        <f t="shared" si="37"/>
        <v>-0.64932126696832582</v>
      </c>
      <c r="BM345">
        <f t="shared" si="37"/>
        <v>-0.6244343891402715</v>
      </c>
    </row>
    <row r="346" spans="2:65" x14ac:dyDescent="0.25">
      <c r="B346">
        <f t="shared" ref="B346:BM346" si="38">(B39-$A39)/$A39</f>
        <v>2.3590121636564709E-2</v>
      </c>
      <c r="C346">
        <f t="shared" si="38"/>
        <v>2.0272760781422806E-2</v>
      </c>
      <c r="D346">
        <f t="shared" si="38"/>
        <v>8.4776999631404511E-3</v>
      </c>
      <c r="E346">
        <f t="shared" si="38"/>
        <v>6.634721710283808E-3</v>
      </c>
      <c r="F346">
        <f t="shared" si="38"/>
        <v>-2.3958717287135962E-2</v>
      </c>
      <c r="G346">
        <f t="shared" si="38"/>
        <v>-4.1282712863988109E-2</v>
      </c>
      <c r="H346">
        <f t="shared" si="38"/>
        <v>4.423147806855916E-3</v>
      </c>
      <c r="I346">
        <f t="shared" si="38"/>
        <v>-2.5801695539992602E-2</v>
      </c>
      <c r="J346">
        <f t="shared" si="38"/>
        <v>-3.2805012900847794E-2</v>
      </c>
      <c r="K346">
        <f t="shared" si="38"/>
        <v>1.4743826022853926E-3</v>
      </c>
      <c r="L346">
        <f t="shared" si="38"/>
        <v>-1.0320678215996963E-2</v>
      </c>
      <c r="M346">
        <f t="shared" si="38"/>
        <v>-1.9166973829708795E-2</v>
      </c>
      <c r="N346">
        <f t="shared" si="38"/>
        <v>-1.1057869517138808E-3</v>
      </c>
      <c r="O346">
        <f t="shared" si="38"/>
        <v>-1.1057869517138808E-3</v>
      </c>
      <c r="P346">
        <f t="shared" si="38"/>
        <v>-1.6586804275709521E-2</v>
      </c>
      <c r="Q346">
        <f t="shared" si="38"/>
        <v>-1.5849612974566891E-2</v>
      </c>
      <c r="R346">
        <f t="shared" si="38"/>
        <v>-2.4695908588278592E-2</v>
      </c>
      <c r="S346">
        <f t="shared" si="38"/>
        <v>-1.9904165130851425E-2</v>
      </c>
      <c r="T346">
        <f t="shared" si="38"/>
        <v>6.2661260597125581E-3</v>
      </c>
      <c r="U346">
        <f t="shared" si="38"/>
        <v>0.1028381865093993</v>
      </c>
      <c r="V346">
        <f t="shared" si="38"/>
        <v>6.229266494655368E-2</v>
      </c>
      <c r="W346">
        <f t="shared" si="38"/>
        <v>0.14338370807224476</v>
      </c>
      <c r="X346">
        <f t="shared" si="38"/>
        <v>0.24401032067821604</v>
      </c>
      <c r="Y346">
        <f t="shared" si="38"/>
        <v>0.18466642093623301</v>
      </c>
      <c r="Z346">
        <f t="shared" si="38"/>
        <v>0.11721341688168078</v>
      </c>
      <c r="AA346">
        <f t="shared" si="38"/>
        <v>0.16365646885366758</v>
      </c>
      <c r="AB346">
        <f t="shared" si="38"/>
        <v>0.23848138591964624</v>
      </c>
      <c r="AC346">
        <f t="shared" si="38"/>
        <v>0.30335422042019905</v>
      </c>
      <c r="AD346">
        <f t="shared" si="38"/>
        <v>0.3063029856247696</v>
      </c>
      <c r="AE346">
        <f t="shared" si="38"/>
        <v>0.32030962034647997</v>
      </c>
      <c r="AF346">
        <f t="shared" si="38"/>
        <v>0.34279395503133064</v>
      </c>
      <c r="AG346">
        <f t="shared" si="38"/>
        <v>0.3151492812384814</v>
      </c>
      <c r="AH346">
        <f t="shared" si="38"/>
        <v>0.31220051603391091</v>
      </c>
      <c r="AI346">
        <f t="shared" si="38"/>
        <v>0.29929966826391452</v>
      </c>
      <c r="AJ346">
        <f t="shared" si="38"/>
        <v>0.29045337265020271</v>
      </c>
      <c r="AK346">
        <f t="shared" si="38"/>
        <v>0.30851455952819762</v>
      </c>
      <c r="AL346">
        <f t="shared" si="38"/>
        <v>0.24732768153335807</v>
      </c>
      <c r="AM346">
        <f t="shared" si="38"/>
        <v>0.18429782528566177</v>
      </c>
      <c r="AN346">
        <f t="shared" si="38"/>
        <v>0.13416881680796169</v>
      </c>
      <c r="AO346">
        <f t="shared" si="38"/>
        <v>0.21931441208993732</v>
      </c>
      <c r="AP346">
        <f t="shared" si="38"/>
        <v>0.24843346848507183</v>
      </c>
      <c r="AQ346">
        <f t="shared" si="38"/>
        <v>0.17655731662366395</v>
      </c>
      <c r="AR346">
        <f t="shared" si="38"/>
        <v>0.13969775156653161</v>
      </c>
      <c r="AS346">
        <f t="shared" si="38"/>
        <v>5.4552156284555862E-2</v>
      </c>
      <c r="AT346">
        <f t="shared" si="38"/>
        <v>6.6715812753409598E-2</v>
      </c>
      <c r="AU346">
        <f t="shared" si="38"/>
        <v>8.8831551787688909E-2</v>
      </c>
      <c r="AV346">
        <f t="shared" si="38"/>
        <v>7.2244747511979387E-2</v>
      </c>
      <c r="AW346">
        <f t="shared" si="38"/>
        <v>6.8190195355694858E-2</v>
      </c>
      <c r="AX346">
        <f t="shared" si="38"/>
        <v>5.1603391079985336E-2</v>
      </c>
      <c r="AY346">
        <f t="shared" si="38"/>
        <v>4.3494286767416138E-2</v>
      </c>
      <c r="AZ346">
        <f t="shared" si="38"/>
        <v>1.511242167342426E-2</v>
      </c>
      <c r="BA346">
        <f t="shared" si="38"/>
        <v>-2.8750460744563125E-2</v>
      </c>
      <c r="BB346">
        <f t="shared" si="38"/>
        <v>-2.6538886841135232E-2</v>
      </c>
      <c r="BC346">
        <f t="shared" si="38"/>
        <v>4.3125691116844889E-2</v>
      </c>
      <c r="BD346">
        <f t="shared" si="38"/>
        <v>3.7965352008846341E-2</v>
      </c>
      <c r="BE346">
        <f t="shared" si="38"/>
        <v>5.5657943236269873E-2</v>
      </c>
      <c r="BF346">
        <f t="shared" si="38"/>
        <v>5.7132325838555133E-2</v>
      </c>
      <c r="BG346">
        <f t="shared" si="38"/>
        <v>8.2934021378547731E-2</v>
      </c>
      <c r="BH346">
        <f t="shared" si="38"/>
        <v>0.12716549944710651</v>
      </c>
      <c r="BI346">
        <f t="shared" si="38"/>
        <v>0.22484334684850713</v>
      </c>
      <c r="BJ346">
        <f t="shared" si="38"/>
        <v>0.14596387762624405</v>
      </c>
      <c r="BK346">
        <f t="shared" si="38"/>
        <v>0.17508293402137856</v>
      </c>
      <c r="BL346">
        <f t="shared" si="38"/>
        <v>0.29929966826391452</v>
      </c>
      <c r="BM346">
        <f t="shared" si="38"/>
        <v>0.26354589015849622</v>
      </c>
    </row>
    <row r="347" spans="2:65" x14ac:dyDescent="0.25">
      <c r="B347">
        <f t="shared" ref="B347:BM347" si="39">(B40-$A40)/$A40</f>
        <v>-0.13015647226173541</v>
      </c>
      <c r="C347">
        <f t="shared" si="39"/>
        <v>-0.19487908961593173</v>
      </c>
      <c r="D347">
        <f t="shared" si="39"/>
        <v>-0.20056899004267426</v>
      </c>
      <c r="E347">
        <f t="shared" si="39"/>
        <v>-0.16642958748221903</v>
      </c>
      <c r="F347">
        <f t="shared" si="39"/>
        <v>-0.14224751066856328</v>
      </c>
      <c r="G347">
        <f t="shared" si="39"/>
        <v>-0.15789473684210531</v>
      </c>
      <c r="H347">
        <f t="shared" si="39"/>
        <v>-0.16642958748221903</v>
      </c>
      <c r="I347">
        <f t="shared" si="39"/>
        <v>-0.14935988620199142</v>
      </c>
      <c r="J347">
        <f t="shared" si="39"/>
        <v>-0.17069701280227598</v>
      </c>
      <c r="K347">
        <f t="shared" si="39"/>
        <v>-0.21906116642958748</v>
      </c>
      <c r="L347">
        <f t="shared" si="39"/>
        <v>-0.1891891891891892</v>
      </c>
      <c r="M347">
        <f t="shared" si="39"/>
        <v>-0.20768136557610239</v>
      </c>
      <c r="N347">
        <f t="shared" si="39"/>
        <v>-0.20056899004267426</v>
      </c>
      <c r="O347">
        <f t="shared" si="39"/>
        <v>-0.17354196301564731</v>
      </c>
      <c r="P347">
        <f t="shared" si="39"/>
        <v>-0.18065433854907545</v>
      </c>
      <c r="Q347">
        <f t="shared" si="39"/>
        <v>-0.17354196301564731</v>
      </c>
      <c r="R347">
        <f t="shared" si="39"/>
        <v>-0.17496443812233292</v>
      </c>
      <c r="S347">
        <f t="shared" si="39"/>
        <v>-0.11948790896159314</v>
      </c>
      <c r="T347">
        <f t="shared" si="39"/>
        <v>-9.9573257467994336E-2</v>
      </c>
      <c r="U347">
        <f t="shared" si="39"/>
        <v>-6.6856330014224835E-2</v>
      </c>
      <c r="V347">
        <f t="shared" si="39"/>
        <v>-3.9829302987197758E-2</v>
      </c>
      <c r="W347">
        <f t="shared" si="39"/>
        <v>1.5647226173541882E-2</v>
      </c>
      <c r="X347">
        <f t="shared" si="39"/>
        <v>3.6984352773826425E-2</v>
      </c>
      <c r="Y347">
        <f t="shared" si="39"/>
        <v>2.5604551920341351E-2</v>
      </c>
      <c r="Z347">
        <f t="shared" si="39"/>
        <v>-2.2759601706970146E-2</v>
      </c>
      <c r="AA347">
        <f t="shared" si="39"/>
        <v>-2.4182076813655751E-2</v>
      </c>
      <c r="AB347">
        <f t="shared" si="39"/>
        <v>-4.8364153627311501E-2</v>
      </c>
      <c r="AC347">
        <f t="shared" si="39"/>
        <v>-8.9615931721194864E-2</v>
      </c>
      <c r="AD347">
        <f t="shared" si="39"/>
        <v>-5.9743954480796571E-2</v>
      </c>
      <c r="AE347">
        <f t="shared" si="39"/>
        <v>-3.4139402560455223E-2</v>
      </c>
      <c r="AF347">
        <f t="shared" si="39"/>
        <v>-2.8449502133712685E-2</v>
      </c>
      <c r="AG347">
        <f t="shared" si="39"/>
        <v>-4.2674253200569341E-3</v>
      </c>
      <c r="AH347">
        <f t="shared" si="39"/>
        <v>7.539118065433846E-2</v>
      </c>
      <c r="AI347">
        <f t="shared" si="39"/>
        <v>0.12944523470839261</v>
      </c>
      <c r="AJ347">
        <f t="shared" si="39"/>
        <v>0.14651493598862023</v>
      </c>
      <c r="AK347">
        <f t="shared" si="39"/>
        <v>0.24893314366998565</v>
      </c>
      <c r="AL347">
        <f t="shared" si="39"/>
        <v>0.27880512091038406</v>
      </c>
      <c r="AM347">
        <f t="shared" si="39"/>
        <v>0.33143669985775237</v>
      </c>
      <c r="AN347">
        <f t="shared" si="39"/>
        <v>0.33712660028449504</v>
      </c>
      <c r="AO347">
        <f t="shared" si="39"/>
        <v>0.36842105263157876</v>
      </c>
      <c r="AP347">
        <f t="shared" si="39"/>
        <v>0.42247510668563293</v>
      </c>
      <c r="AQ347">
        <f t="shared" si="39"/>
        <v>0.23044096728307256</v>
      </c>
      <c r="AR347">
        <f t="shared" si="39"/>
        <v>0.2119487908961592</v>
      </c>
      <c r="AS347">
        <f t="shared" si="39"/>
        <v>0.2603129445234707</v>
      </c>
      <c r="AT347">
        <f t="shared" si="39"/>
        <v>0.24893314366998565</v>
      </c>
      <c r="AU347">
        <f t="shared" si="39"/>
        <v>0.11379800853485061</v>
      </c>
      <c r="AV347">
        <f t="shared" si="39"/>
        <v>4.8364153627311501E-2</v>
      </c>
      <c r="AW347">
        <f t="shared" si="39"/>
        <v>3.556187766714082E-2</v>
      </c>
      <c r="AX347">
        <f t="shared" si="39"/>
        <v>-0.10241820768136567</v>
      </c>
      <c r="AY347">
        <f t="shared" si="39"/>
        <v>-6.9701280227596044E-2</v>
      </c>
      <c r="AZ347">
        <f t="shared" si="39"/>
        <v>-0.10668563300142248</v>
      </c>
      <c r="BA347">
        <f t="shared" si="39"/>
        <v>-9.8150782361308725E-2</v>
      </c>
      <c r="BB347">
        <f t="shared" si="39"/>
        <v>-7.9658605974395516E-2</v>
      </c>
      <c r="BC347">
        <f t="shared" si="39"/>
        <v>-0.12660028449502142</v>
      </c>
      <c r="BD347">
        <f t="shared" si="39"/>
        <v>-0.1607396870554765</v>
      </c>
      <c r="BE347">
        <f t="shared" si="39"/>
        <v>-0.18634423897581798</v>
      </c>
      <c r="BF347">
        <f t="shared" si="39"/>
        <v>-0.18349928876244664</v>
      </c>
      <c r="BG347">
        <f t="shared" si="39"/>
        <v>-0.19487908961593173</v>
      </c>
      <c r="BH347">
        <f t="shared" si="39"/>
        <v>-0.25320056899004267</v>
      </c>
      <c r="BI347">
        <f t="shared" si="39"/>
        <v>-0.2688477951635847</v>
      </c>
      <c r="BJ347">
        <f t="shared" si="39"/>
        <v>-0.28449502133712656</v>
      </c>
      <c r="BK347">
        <f t="shared" si="39"/>
        <v>-0.30725462304409673</v>
      </c>
      <c r="BL347">
        <f t="shared" si="39"/>
        <v>-0.32716927453769556</v>
      </c>
      <c r="BM347">
        <f t="shared" si="39"/>
        <v>-0.33428165007112381</v>
      </c>
    </row>
    <row r="348" spans="2:65" x14ac:dyDescent="0.25">
      <c r="B348">
        <f t="shared" ref="B348:BM348" si="40">(B41-$A41)/$A41</f>
        <v>-4.0241448692152062E-3</v>
      </c>
      <c r="C348">
        <f t="shared" si="40"/>
        <v>1.2072434607645975E-2</v>
      </c>
      <c r="D348">
        <f t="shared" si="40"/>
        <v>-7.3239436619717399E-3</v>
      </c>
      <c r="E348">
        <f t="shared" si="40"/>
        <v>1.8108651911468786E-2</v>
      </c>
      <c r="F348">
        <f t="shared" si="40"/>
        <v>3.4205231388329968E-2</v>
      </c>
      <c r="G348">
        <f t="shared" si="40"/>
        <v>2.0120724346076566E-2</v>
      </c>
      <c r="H348">
        <f t="shared" si="40"/>
        <v>5.2313883299798934E-2</v>
      </c>
      <c r="I348">
        <f t="shared" si="40"/>
        <v>9.0543259557344102E-2</v>
      </c>
      <c r="J348">
        <f t="shared" si="40"/>
        <v>5.8350100603621738E-2</v>
      </c>
      <c r="K348">
        <f t="shared" si="40"/>
        <v>2.6156941649899377E-2</v>
      </c>
      <c r="L348">
        <f t="shared" si="40"/>
        <v>5.2313883299798934E-2</v>
      </c>
      <c r="M348">
        <f t="shared" si="40"/>
        <v>1.6096579476861182E-2</v>
      </c>
      <c r="N348">
        <f t="shared" si="40"/>
        <v>2.0120724346077818E-3</v>
      </c>
      <c r="O348">
        <f t="shared" si="40"/>
        <v>-4.0241448692152952E-2</v>
      </c>
      <c r="P348">
        <f t="shared" si="40"/>
        <v>-6.2374245472836945E-2</v>
      </c>
      <c r="Q348">
        <f t="shared" si="40"/>
        <v>-4.6277665995975763E-2</v>
      </c>
      <c r="R348">
        <f t="shared" si="40"/>
        <v>-6.2374245472836945E-2</v>
      </c>
      <c r="S348">
        <f t="shared" si="40"/>
        <v>-6.0362173038229341E-2</v>
      </c>
      <c r="T348">
        <f t="shared" si="40"/>
        <v>-5.8350100603621738E-2</v>
      </c>
      <c r="U348">
        <f t="shared" si="40"/>
        <v>-6.6398390342052332E-2</v>
      </c>
      <c r="V348">
        <f t="shared" si="40"/>
        <v>-7.4446680080482927E-2</v>
      </c>
      <c r="W348">
        <f t="shared" si="40"/>
        <v>-6.6398390342052332E-2</v>
      </c>
      <c r="X348">
        <f t="shared" si="40"/>
        <v>-8.0482897384305738E-2</v>
      </c>
      <c r="Y348">
        <f t="shared" si="40"/>
        <v>-8.4507042253521111E-2</v>
      </c>
      <c r="Z348">
        <f t="shared" si="40"/>
        <v>-0.11269617706237413</v>
      </c>
      <c r="AA348">
        <f t="shared" si="40"/>
        <v>-0.1026156941649899</v>
      </c>
      <c r="AB348">
        <f t="shared" si="40"/>
        <v>-0.10663983903420511</v>
      </c>
      <c r="AC348">
        <f t="shared" si="40"/>
        <v>-0.15492957746478866</v>
      </c>
      <c r="AD348">
        <f t="shared" si="40"/>
        <v>-0.17706237424547283</v>
      </c>
      <c r="AE348">
        <f t="shared" si="40"/>
        <v>-0.17907444668008043</v>
      </c>
      <c r="AF348">
        <f t="shared" si="40"/>
        <v>-0.16297786720321925</v>
      </c>
      <c r="AG348">
        <f t="shared" si="40"/>
        <v>-0.14889336016096566</v>
      </c>
      <c r="AH348">
        <f t="shared" si="40"/>
        <v>-0.17102615694164983</v>
      </c>
      <c r="AI348">
        <f t="shared" si="40"/>
        <v>-0.14486921529175045</v>
      </c>
      <c r="AJ348">
        <f t="shared" si="40"/>
        <v>-0.12474849094567407</v>
      </c>
      <c r="AK348">
        <f t="shared" si="40"/>
        <v>-0.11871227364185108</v>
      </c>
      <c r="AL348">
        <f t="shared" si="40"/>
        <v>-0.15291750503018106</v>
      </c>
      <c r="AM348">
        <f t="shared" si="40"/>
        <v>-0.13883299798792748</v>
      </c>
      <c r="AN348">
        <f t="shared" si="40"/>
        <v>-0.15291750503018106</v>
      </c>
      <c r="AO348">
        <f t="shared" si="40"/>
        <v>-0.14688128772635806</v>
      </c>
      <c r="AP348">
        <f t="shared" si="40"/>
        <v>-0.16096579476861164</v>
      </c>
      <c r="AQ348">
        <f t="shared" si="40"/>
        <v>-0.16498993963782685</v>
      </c>
      <c r="AR348">
        <f t="shared" si="40"/>
        <v>-0.23138832997987926</v>
      </c>
      <c r="AS348">
        <f t="shared" si="40"/>
        <v>-0.17505030181086523</v>
      </c>
      <c r="AT348">
        <f t="shared" si="40"/>
        <v>-0.21529175050301808</v>
      </c>
      <c r="AU348">
        <f t="shared" si="40"/>
        <v>-0.18511066398390341</v>
      </c>
      <c r="AV348">
        <f t="shared" si="40"/>
        <v>-0.21327967806841039</v>
      </c>
      <c r="AW348">
        <f t="shared" si="40"/>
        <v>-0.22334004024144868</v>
      </c>
      <c r="AX348">
        <f t="shared" si="40"/>
        <v>-0.26760563380281682</v>
      </c>
      <c r="AY348">
        <f t="shared" si="40"/>
        <v>-0.27364185110663986</v>
      </c>
      <c r="AZ348">
        <f t="shared" si="40"/>
        <v>-0.24144869215291748</v>
      </c>
      <c r="BA348">
        <f t="shared" si="40"/>
        <v>-0.21529175050301808</v>
      </c>
      <c r="BB348">
        <f t="shared" si="40"/>
        <v>-0.21931589537223339</v>
      </c>
      <c r="BC348">
        <f t="shared" si="40"/>
        <v>-0.22736418511066397</v>
      </c>
      <c r="BD348">
        <f t="shared" si="40"/>
        <v>-0.18712273641851102</v>
      </c>
      <c r="BE348">
        <f t="shared" si="40"/>
        <v>-0.2032193158953722</v>
      </c>
      <c r="BF348">
        <f t="shared" si="40"/>
        <v>-0.22937625754527158</v>
      </c>
      <c r="BG348">
        <f t="shared" si="40"/>
        <v>-0.21730382293762568</v>
      </c>
      <c r="BH348">
        <f t="shared" si="40"/>
        <v>-0.23541247484909456</v>
      </c>
      <c r="BI348">
        <f t="shared" si="40"/>
        <v>-0.23541247484909456</v>
      </c>
      <c r="BJ348">
        <f t="shared" si="40"/>
        <v>-0.221327967806841</v>
      </c>
      <c r="BK348">
        <f t="shared" si="40"/>
        <v>-0.25150905432595566</v>
      </c>
      <c r="BL348">
        <f t="shared" si="40"/>
        <v>-0.23138832997987926</v>
      </c>
      <c r="BM348">
        <f t="shared" si="40"/>
        <v>-0.22736418511066397</v>
      </c>
    </row>
    <row r="349" spans="2:65" x14ac:dyDescent="0.25">
      <c r="B349">
        <f t="shared" ref="B349:BM349" si="41">(B42-$A42)/$A42</f>
        <v>0.13362939039160271</v>
      </c>
      <c r="C349">
        <f t="shared" si="41"/>
        <v>5.5712555510698383E-2</v>
      </c>
      <c r="D349">
        <f t="shared" si="41"/>
        <v>-1.6148566814695137E-2</v>
      </c>
      <c r="E349">
        <f t="shared" si="41"/>
        <v>-1.6148566814695137E-2</v>
      </c>
      <c r="F349">
        <f t="shared" si="41"/>
        <v>-0.10415825595478395</v>
      </c>
      <c r="G349">
        <f t="shared" si="41"/>
        <v>-0.12192167945094871</v>
      </c>
      <c r="H349">
        <f t="shared" si="41"/>
        <v>-0.1029471134436819</v>
      </c>
      <c r="I349">
        <f t="shared" si="41"/>
        <v>-0.11707710940654012</v>
      </c>
      <c r="J349">
        <f t="shared" si="41"/>
        <v>-0.15139281388776746</v>
      </c>
      <c r="K349">
        <f t="shared" si="41"/>
        <v>-0.1522002422285022</v>
      </c>
      <c r="L349">
        <f t="shared" si="41"/>
        <v>-0.15542995559144118</v>
      </c>
      <c r="M349">
        <f t="shared" si="41"/>
        <v>-0.15260395639886964</v>
      </c>
      <c r="N349">
        <f t="shared" si="41"/>
        <v>-0.18813080339119903</v>
      </c>
      <c r="O349">
        <f t="shared" si="41"/>
        <v>-0.15825595478401286</v>
      </c>
      <c r="P349">
        <f t="shared" si="41"/>
        <v>-0.12272910779168346</v>
      </c>
      <c r="Q349">
        <f t="shared" si="41"/>
        <v>-0.1368591037545418</v>
      </c>
      <c r="R349">
        <f t="shared" si="41"/>
        <v>-0.13847396043601129</v>
      </c>
      <c r="S349">
        <f t="shared" si="41"/>
        <v>-0.12636253532498987</v>
      </c>
      <c r="T349">
        <f t="shared" si="41"/>
        <v>-0.12999596285829629</v>
      </c>
      <c r="U349">
        <f t="shared" si="41"/>
        <v>-0.1283811061768268</v>
      </c>
      <c r="V349">
        <f t="shared" si="41"/>
        <v>-0.11949939442874448</v>
      </c>
      <c r="W349">
        <f t="shared" si="41"/>
        <v>-0.19539765845781187</v>
      </c>
      <c r="X349">
        <f t="shared" si="41"/>
        <v>-0.18449737585789264</v>
      </c>
      <c r="Y349">
        <f t="shared" si="41"/>
        <v>-0.17682680662091235</v>
      </c>
      <c r="Z349">
        <f t="shared" si="41"/>
        <v>-0.18813080339119903</v>
      </c>
      <c r="AA349">
        <f t="shared" si="41"/>
        <v>-0.19701251513928136</v>
      </c>
      <c r="AB349">
        <f t="shared" si="41"/>
        <v>-0.18005651998385147</v>
      </c>
      <c r="AC349">
        <f t="shared" si="41"/>
        <v>-0.20387565603552688</v>
      </c>
      <c r="AD349">
        <f t="shared" si="41"/>
        <v>-0.20508679854662892</v>
      </c>
      <c r="AE349">
        <f t="shared" si="41"/>
        <v>-0.19741622930964881</v>
      </c>
      <c r="AF349">
        <f t="shared" si="41"/>
        <v>-0.22890593459830433</v>
      </c>
      <c r="AG349">
        <f t="shared" si="41"/>
        <v>-0.23496164715381512</v>
      </c>
      <c r="AH349">
        <f t="shared" si="41"/>
        <v>-0.21477593863544611</v>
      </c>
      <c r="AI349">
        <f t="shared" si="41"/>
        <v>-0.18005651998385147</v>
      </c>
      <c r="AJ349">
        <f t="shared" si="41"/>
        <v>-0.12272910779168346</v>
      </c>
      <c r="AK349">
        <f t="shared" si="41"/>
        <v>-0.13968510294711348</v>
      </c>
      <c r="AL349">
        <f t="shared" si="41"/>
        <v>-9.2046830843762667E-2</v>
      </c>
      <c r="AM349">
        <f t="shared" si="41"/>
        <v>-0.1437222446507872</v>
      </c>
      <c r="AN349">
        <f t="shared" si="41"/>
        <v>-0.1433185304804199</v>
      </c>
      <c r="AO349">
        <f t="shared" si="41"/>
        <v>-0.13847396043601129</v>
      </c>
      <c r="AP349">
        <f t="shared" si="41"/>
        <v>-0.18368994751715789</v>
      </c>
      <c r="AQ349">
        <f t="shared" si="41"/>
        <v>-0.36455389584174402</v>
      </c>
      <c r="AR349">
        <f t="shared" si="41"/>
        <v>-0.35405732741219215</v>
      </c>
      <c r="AS349">
        <f t="shared" si="41"/>
        <v>-0.28986677432377878</v>
      </c>
      <c r="AT349">
        <f t="shared" si="41"/>
        <v>-0.2652402099313686</v>
      </c>
      <c r="AU349">
        <f t="shared" si="41"/>
        <v>-0.30318934194590225</v>
      </c>
      <c r="AV349">
        <f t="shared" si="41"/>
        <v>-0.31691562373839316</v>
      </c>
      <c r="AW349">
        <f t="shared" si="41"/>
        <v>-0.34154218813080345</v>
      </c>
      <c r="AX349">
        <f t="shared" si="41"/>
        <v>-0.36536132418247874</v>
      </c>
      <c r="AY349">
        <f t="shared" si="41"/>
        <v>-0.34356075898264021</v>
      </c>
      <c r="AZ349">
        <f t="shared" si="41"/>
        <v>-0.32014533710133225</v>
      </c>
      <c r="BA349">
        <f t="shared" si="41"/>
        <v>-0.33710133225676214</v>
      </c>
      <c r="BB349">
        <f t="shared" si="41"/>
        <v>-0.29309648768671775</v>
      </c>
      <c r="BC349">
        <f t="shared" si="41"/>
        <v>-0.29067420266451349</v>
      </c>
      <c r="BD349">
        <f t="shared" si="41"/>
        <v>-0.31247476786435197</v>
      </c>
      <c r="BE349">
        <f t="shared" si="41"/>
        <v>-0.33750504642712958</v>
      </c>
      <c r="BF349">
        <f t="shared" si="41"/>
        <v>-0.34638675817521186</v>
      </c>
      <c r="BG349">
        <f t="shared" si="41"/>
        <v>-0.3750504642712959</v>
      </c>
      <c r="BH349">
        <f t="shared" si="41"/>
        <v>-0.41421073879693177</v>
      </c>
      <c r="BI349">
        <f t="shared" si="41"/>
        <v>-0.36980218005651999</v>
      </c>
      <c r="BJ349">
        <f t="shared" si="41"/>
        <v>-0.36011303996770289</v>
      </c>
      <c r="BK349">
        <f t="shared" si="41"/>
        <v>-0.38473960436011301</v>
      </c>
      <c r="BL349">
        <f t="shared" si="41"/>
        <v>-0.43439644731530075</v>
      </c>
      <c r="BM349">
        <f t="shared" si="41"/>
        <v>-0.41057731126362534</v>
      </c>
    </row>
    <row r="350" spans="2:65" x14ac:dyDescent="0.25">
      <c r="B350">
        <f t="shared" ref="B350:BM350" si="42">(B43-$A43)/$A43</f>
        <v>3.2882882882882901E-2</v>
      </c>
      <c r="C350">
        <f t="shared" si="42"/>
        <v>3.2882882882882901E-2</v>
      </c>
      <c r="D350">
        <f t="shared" si="42"/>
        <v>4.8648648648648735E-2</v>
      </c>
      <c r="E350">
        <f t="shared" si="42"/>
        <v>4.3693693693693803E-2</v>
      </c>
      <c r="F350">
        <f t="shared" si="42"/>
        <v>-9.594594594594591E-2</v>
      </c>
      <c r="G350">
        <f t="shared" si="42"/>
        <v>-0.12297297297297299</v>
      </c>
      <c r="H350">
        <f t="shared" si="42"/>
        <v>-0.1121621621621621</v>
      </c>
      <c r="I350">
        <f t="shared" si="42"/>
        <v>-0.15945945945945941</v>
      </c>
      <c r="J350">
        <f t="shared" si="42"/>
        <v>-0.14504504504504501</v>
      </c>
      <c r="K350">
        <f t="shared" si="42"/>
        <v>-0.18198198198198196</v>
      </c>
      <c r="L350">
        <f t="shared" si="42"/>
        <v>-0.1707207207207207</v>
      </c>
      <c r="M350">
        <f t="shared" si="42"/>
        <v>-0.15180180180180186</v>
      </c>
      <c r="N350">
        <f t="shared" si="42"/>
        <v>-0.14324324324324322</v>
      </c>
      <c r="O350">
        <f t="shared" si="42"/>
        <v>-0.12117117117117107</v>
      </c>
      <c r="P350">
        <f t="shared" si="42"/>
        <v>-7.6576576576576544E-2</v>
      </c>
      <c r="Q350">
        <f t="shared" si="42"/>
        <v>-7.5225225225225151E-2</v>
      </c>
      <c r="R350">
        <f t="shared" si="42"/>
        <v>-5.36036036036035E-2</v>
      </c>
      <c r="S350">
        <f t="shared" si="42"/>
        <v>-6.396396396396388E-2</v>
      </c>
      <c r="T350">
        <f t="shared" si="42"/>
        <v>-6.2612612612612639E-2</v>
      </c>
      <c r="U350">
        <f t="shared" si="42"/>
        <v>-3.2432432432432386E-2</v>
      </c>
      <c r="V350">
        <f t="shared" si="42"/>
        <v>-3.7387387387387311E-2</v>
      </c>
      <c r="W350">
        <f t="shared" si="42"/>
        <v>-2.0720720720720759E-2</v>
      </c>
      <c r="X350">
        <f t="shared" si="42"/>
        <v>-2.5225225225225169E-2</v>
      </c>
      <c r="Y350">
        <f t="shared" si="42"/>
        <v>-7.4774774774774788E-2</v>
      </c>
      <c r="Z350">
        <f t="shared" si="42"/>
        <v>-0.10720720720720717</v>
      </c>
      <c r="AA350">
        <f t="shared" si="42"/>
        <v>-0.13513513513513514</v>
      </c>
      <c r="AB350">
        <f t="shared" si="42"/>
        <v>-0.13783783783783779</v>
      </c>
      <c r="AC350">
        <f t="shared" si="42"/>
        <v>-0.10630630630630629</v>
      </c>
      <c r="AD350">
        <f t="shared" si="42"/>
        <v>-7.8378378378378313E-2</v>
      </c>
      <c r="AE350">
        <f t="shared" si="42"/>
        <v>-6.5315315315315287E-2</v>
      </c>
      <c r="AF350">
        <f t="shared" si="42"/>
        <v>-7.6576576576576544E-2</v>
      </c>
      <c r="AG350">
        <f t="shared" si="42"/>
        <v>-9.8198198198198194E-2</v>
      </c>
      <c r="AH350">
        <f t="shared" si="42"/>
        <v>-7.2972972972973019E-2</v>
      </c>
      <c r="AI350">
        <f t="shared" si="42"/>
        <v>-3.4684684684684663E-2</v>
      </c>
      <c r="AJ350">
        <f t="shared" si="42"/>
        <v>-4.0090090090090118E-2</v>
      </c>
      <c r="AK350">
        <f t="shared" si="42"/>
        <v>-2.2522522522522525E-2</v>
      </c>
      <c r="AL350">
        <f t="shared" si="42"/>
        <v>1.576576576576583E-2</v>
      </c>
      <c r="AM350">
        <f t="shared" si="42"/>
        <v>4.4144144144144165E-2</v>
      </c>
      <c r="AN350">
        <f t="shared" si="42"/>
        <v>3.8738738738738718E-2</v>
      </c>
      <c r="AO350">
        <f t="shared" si="42"/>
        <v>5.7207207207207192E-2</v>
      </c>
      <c r="AP350">
        <f t="shared" si="42"/>
        <v>6.4864864864864924E-2</v>
      </c>
      <c r="AQ350">
        <f t="shared" si="42"/>
        <v>4.8198198198198212E-2</v>
      </c>
      <c r="AR350">
        <f t="shared" si="42"/>
        <v>4.639639639639645E-2</v>
      </c>
      <c r="AS350">
        <f t="shared" si="42"/>
        <v>9.3243243243243262E-2</v>
      </c>
      <c r="AT350">
        <f t="shared" si="42"/>
        <v>4.774774774774785E-2</v>
      </c>
      <c r="AU350">
        <f t="shared" si="42"/>
        <v>6.8468468468468449E-2</v>
      </c>
      <c r="AV350">
        <f t="shared" si="42"/>
        <v>5.810810810810807E-2</v>
      </c>
      <c r="AW350">
        <f t="shared" si="42"/>
        <v>9.2342342342342371E-2</v>
      </c>
      <c r="AX350">
        <f t="shared" si="42"/>
        <v>3.8738738738738718E-2</v>
      </c>
      <c r="AY350">
        <f t="shared" si="42"/>
        <v>2.8828828828828857E-2</v>
      </c>
      <c r="AZ350">
        <f t="shared" si="42"/>
        <v>6.2612612612612639E-2</v>
      </c>
      <c r="BA350">
        <f t="shared" si="42"/>
        <v>7.1171171171171263E-2</v>
      </c>
      <c r="BB350">
        <f t="shared" si="42"/>
        <v>8.3783783783783761E-2</v>
      </c>
      <c r="BC350">
        <f t="shared" si="42"/>
        <v>-1.3513513513512426E-3</v>
      </c>
      <c r="BD350">
        <f t="shared" si="42"/>
        <v>-4.5045045045036085E-4</v>
      </c>
      <c r="BE350">
        <f t="shared" si="42"/>
        <v>-9.0090090090089777E-3</v>
      </c>
      <c r="BF350">
        <f t="shared" si="42"/>
        <v>-4.7297297297297328E-2</v>
      </c>
      <c r="BG350">
        <f t="shared" si="42"/>
        <v>-9.999999999999995E-2</v>
      </c>
      <c r="BH350">
        <f t="shared" si="42"/>
        <v>-0.14189189189189183</v>
      </c>
      <c r="BI350">
        <f t="shared" si="42"/>
        <v>-0.11666666666666667</v>
      </c>
      <c r="BJ350">
        <f t="shared" si="42"/>
        <v>-0.11891891891891895</v>
      </c>
      <c r="BK350">
        <f t="shared" si="42"/>
        <v>-0.17027027027027017</v>
      </c>
      <c r="BL350">
        <f t="shared" si="42"/>
        <v>-0.11711711711711703</v>
      </c>
      <c r="BM350">
        <f t="shared" si="42"/>
        <v>-4.4594594594594528E-2</v>
      </c>
    </row>
    <row r="351" spans="2:65" x14ac:dyDescent="0.25">
      <c r="B351">
        <f t="shared" ref="B351:BM351" si="43">(B44-$A44)/$A44</f>
        <v>9.2989985693847643E-3</v>
      </c>
      <c r="C351">
        <f t="shared" si="43"/>
        <v>6.4377682403433372E-3</v>
      </c>
      <c r="D351">
        <f t="shared" si="43"/>
        <v>1.3590844062947031E-2</v>
      </c>
      <c r="E351">
        <f t="shared" si="43"/>
        <v>2.8612303290414267E-3</v>
      </c>
      <c r="F351">
        <f t="shared" si="43"/>
        <v>3.5765379113017835E-3</v>
      </c>
      <c r="G351">
        <f t="shared" si="43"/>
        <v>-1.4306151645207133E-3</v>
      </c>
      <c r="H351">
        <f t="shared" si="43"/>
        <v>3.2188841201716688E-2</v>
      </c>
      <c r="I351">
        <f t="shared" si="43"/>
        <v>7.1530758226036936E-3</v>
      </c>
      <c r="J351">
        <f t="shared" si="43"/>
        <v>8.583690987124408E-3</v>
      </c>
      <c r="K351">
        <f t="shared" si="43"/>
        <v>-8.3690987124463517E-2</v>
      </c>
      <c r="L351">
        <f t="shared" si="43"/>
        <v>-6.8669527896995763E-2</v>
      </c>
      <c r="M351">
        <f t="shared" si="43"/>
        <v>-5.3648068669527899E-2</v>
      </c>
      <c r="N351">
        <f t="shared" si="43"/>
        <v>-3.4334763948497882E-2</v>
      </c>
      <c r="O351">
        <f t="shared" si="43"/>
        <v>-2.2174535050071567E-2</v>
      </c>
      <c r="P351">
        <f t="shared" si="43"/>
        <v>-1.0729613733905604E-2</v>
      </c>
      <c r="Q351">
        <f t="shared" si="43"/>
        <v>-4.9356223175965754E-2</v>
      </c>
      <c r="R351">
        <f t="shared" si="43"/>
        <v>-4.8640915593705272E-2</v>
      </c>
      <c r="S351">
        <f t="shared" si="43"/>
        <v>-4.8640915593705272E-2</v>
      </c>
      <c r="T351">
        <f t="shared" si="43"/>
        <v>-5.9370529327610874E-2</v>
      </c>
      <c r="U351">
        <f t="shared" si="43"/>
        <v>-5.7939914163090162E-2</v>
      </c>
      <c r="V351">
        <f t="shared" si="43"/>
        <v>-0.12804005722460665</v>
      </c>
      <c r="W351">
        <f t="shared" si="43"/>
        <v>-0.12160228898426331</v>
      </c>
      <c r="X351">
        <f t="shared" si="43"/>
        <v>-0.12517882689556509</v>
      </c>
      <c r="Y351">
        <f t="shared" si="43"/>
        <v>-0.20672389127324753</v>
      </c>
      <c r="Z351">
        <f t="shared" si="43"/>
        <v>-0.26323319027181685</v>
      </c>
      <c r="AA351">
        <f t="shared" si="43"/>
        <v>-0.23676680972818315</v>
      </c>
      <c r="AB351">
        <f t="shared" si="43"/>
        <v>-0.19885550786838349</v>
      </c>
      <c r="AC351">
        <f t="shared" si="43"/>
        <v>-0.16881258941344787</v>
      </c>
      <c r="AD351">
        <f t="shared" si="43"/>
        <v>-0.10300429184549365</v>
      </c>
      <c r="AE351">
        <f t="shared" si="43"/>
        <v>-0.11659513590844069</v>
      </c>
      <c r="AF351">
        <f t="shared" si="43"/>
        <v>-7.367668097281839E-2</v>
      </c>
      <c r="AG351">
        <f t="shared" si="43"/>
        <v>-0.10371959942775401</v>
      </c>
      <c r="AH351">
        <f t="shared" si="43"/>
        <v>-7.8683834048640891E-2</v>
      </c>
      <c r="AI351">
        <f t="shared" si="43"/>
        <v>-9.0844062947067206E-2</v>
      </c>
      <c r="AJ351">
        <f t="shared" si="43"/>
        <v>-0.10371959942775401</v>
      </c>
      <c r="AK351">
        <f t="shared" si="43"/>
        <v>-0.10157367668097281</v>
      </c>
      <c r="AL351">
        <f t="shared" si="43"/>
        <v>-9.8712446351931382E-2</v>
      </c>
      <c r="AM351">
        <f t="shared" si="43"/>
        <v>-8.0114449213161729E-2</v>
      </c>
      <c r="AN351">
        <f t="shared" si="43"/>
        <v>-0.10801144492131615</v>
      </c>
      <c r="AO351">
        <f t="shared" si="43"/>
        <v>-0.1072961373390558</v>
      </c>
      <c r="AP351">
        <f t="shared" si="43"/>
        <v>-0.11516452074391997</v>
      </c>
      <c r="AQ351">
        <f t="shared" si="43"/>
        <v>-8.1545064377682441E-2</v>
      </c>
      <c r="AR351">
        <f t="shared" si="43"/>
        <v>-7.2961373390557901E-2</v>
      </c>
      <c r="AS351">
        <f t="shared" si="43"/>
        <v>-6.7954220314735414E-2</v>
      </c>
      <c r="AT351">
        <f t="shared" si="43"/>
        <v>-6.7954220314735414E-2</v>
      </c>
      <c r="AU351">
        <f t="shared" si="43"/>
        <v>-5.5793991416309092E-2</v>
      </c>
      <c r="AV351">
        <f t="shared" si="43"/>
        <v>-5.4363376251788255E-2</v>
      </c>
      <c r="AW351">
        <f t="shared" si="43"/>
        <v>-3.3619456366237525E-2</v>
      </c>
      <c r="AX351">
        <f t="shared" si="43"/>
        <v>-0.11874105865522175</v>
      </c>
      <c r="AY351">
        <f t="shared" si="43"/>
        <v>-0.13805436337625177</v>
      </c>
      <c r="AZ351">
        <f t="shared" si="43"/>
        <v>-0.13090128755364808</v>
      </c>
      <c r="BA351">
        <f t="shared" si="43"/>
        <v>-0.11373390557939912</v>
      </c>
      <c r="BB351">
        <f t="shared" si="43"/>
        <v>-9.6566523605150181E-2</v>
      </c>
      <c r="BC351">
        <f t="shared" si="43"/>
        <v>-0.10586552217453507</v>
      </c>
      <c r="BD351">
        <f t="shared" si="43"/>
        <v>-0.12660944206008581</v>
      </c>
      <c r="BE351">
        <f t="shared" si="43"/>
        <v>-0.128755364806867</v>
      </c>
      <c r="BF351">
        <f t="shared" si="43"/>
        <v>-0.15379113018597998</v>
      </c>
      <c r="BG351">
        <f t="shared" si="43"/>
        <v>-0.21101573676680979</v>
      </c>
      <c r="BH351">
        <f t="shared" si="43"/>
        <v>-0.25178826895565087</v>
      </c>
      <c r="BI351">
        <f t="shared" si="43"/>
        <v>-0.22031473533619456</v>
      </c>
      <c r="BJ351">
        <f t="shared" si="43"/>
        <v>-0.1838340486409156</v>
      </c>
      <c r="BK351">
        <f t="shared" si="43"/>
        <v>-0.19241773962804015</v>
      </c>
      <c r="BL351">
        <f t="shared" si="43"/>
        <v>-0.13519313304721034</v>
      </c>
      <c r="BM351">
        <f t="shared" si="43"/>
        <v>-0.10085836909871246</v>
      </c>
    </row>
    <row r="352" spans="2:65" x14ac:dyDescent="0.25">
      <c r="B352">
        <f t="shared" ref="B352:BM352" si="44">(B45-$A45)/$A45</f>
        <v>4.3851286939942717E-2</v>
      </c>
      <c r="C352">
        <f t="shared" si="44"/>
        <v>-1.8112488083889371E-2</v>
      </c>
      <c r="D352">
        <f t="shared" si="44"/>
        <v>-2.9551954242135414E-2</v>
      </c>
      <c r="E352">
        <f t="shared" si="44"/>
        <v>-8.8655862726406076E-2</v>
      </c>
      <c r="F352">
        <f t="shared" si="44"/>
        <v>0.11534795042897988</v>
      </c>
      <c r="G352">
        <f t="shared" si="44"/>
        <v>1.9065776930409846E-2</v>
      </c>
      <c r="H352">
        <f t="shared" si="44"/>
        <v>2.8598665395614769E-2</v>
      </c>
      <c r="I352">
        <f t="shared" si="44"/>
        <v>3.4318398474737791E-2</v>
      </c>
      <c r="J352">
        <f t="shared" si="44"/>
        <v>5.0524308865586211E-2</v>
      </c>
      <c r="K352">
        <f t="shared" si="44"/>
        <v>3.7178265014299383E-2</v>
      </c>
      <c r="L352">
        <f t="shared" si="44"/>
        <v>2.0019065776930321E-2</v>
      </c>
      <c r="M352">
        <f t="shared" si="44"/>
        <v>1.3346043851286994E-2</v>
      </c>
      <c r="N352">
        <f t="shared" si="44"/>
        <v>3.8131553860819016E-3</v>
      </c>
      <c r="O352">
        <f t="shared" si="44"/>
        <v>6.8636796949475748E-2</v>
      </c>
      <c r="P352">
        <f t="shared" si="44"/>
        <v>8.0076263107721618E-2</v>
      </c>
      <c r="Q352">
        <f t="shared" si="44"/>
        <v>9.1515729265967502E-2</v>
      </c>
      <c r="R352">
        <f t="shared" si="44"/>
        <v>2.4785510009532868E-2</v>
      </c>
      <c r="S352">
        <f t="shared" si="44"/>
        <v>1.620591039084842E-2</v>
      </c>
      <c r="T352">
        <f t="shared" si="44"/>
        <v>2.2878932316491917E-2</v>
      </c>
      <c r="U352">
        <f t="shared" si="44"/>
        <v>4.4804575786463359E-2</v>
      </c>
      <c r="V352">
        <f t="shared" si="44"/>
        <v>2.4785510009532868E-2</v>
      </c>
      <c r="W352">
        <f t="shared" si="44"/>
        <v>3.9084842707340334E-2</v>
      </c>
      <c r="X352">
        <f t="shared" si="44"/>
        <v>3.7178265014299383E-2</v>
      </c>
      <c r="Y352">
        <f t="shared" si="44"/>
        <v>9.532888465204923E-3</v>
      </c>
      <c r="Z352">
        <f t="shared" si="44"/>
        <v>-1.9065776930409508E-3</v>
      </c>
      <c r="AA352">
        <f t="shared" si="44"/>
        <v>-8.5795996186844477E-3</v>
      </c>
      <c r="AB352">
        <f t="shared" si="44"/>
        <v>2.7645376549094294E-2</v>
      </c>
      <c r="AC352">
        <f t="shared" si="44"/>
        <v>-4.7664442326025465E-3</v>
      </c>
      <c r="AD352">
        <f t="shared" si="44"/>
        <v>9.532888465204923E-3</v>
      </c>
      <c r="AE352">
        <f t="shared" si="44"/>
        <v>6.005719733079113E-2</v>
      </c>
      <c r="AF352">
        <f t="shared" si="44"/>
        <v>2.6692087702573818E-2</v>
      </c>
      <c r="AG352">
        <f t="shared" si="44"/>
        <v>-9.532888465204923E-3</v>
      </c>
      <c r="AH352">
        <f t="shared" si="44"/>
        <v>-6.6730219256434971E-3</v>
      </c>
      <c r="AI352">
        <f t="shared" si="44"/>
        <v>5.7197330791229704E-2</v>
      </c>
      <c r="AJ352">
        <f t="shared" si="44"/>
        <v>8.8655862726406076E-2</v>
      </c>
      <c r="AK352">
        <f t="shared" si="44"/>
        <v>-1.3346043851286994E-2</v>
      </c>
      <c r="AL352">
        <f t="shared" si="44"/>
        <v>1.9065776930409508E-3</v>
      </c>
      <c r="AM352">
        <f t="shared" si="44"/>
        <v>-2.3832221163012392E-2</v>
      </c>
      <c r="AN352">
        <f t="shared" si="44"/>
        <v>9.532888465204923E-3</v>
      </c>
      <c r="AO352">
        <f t="shared" si="44"/>
        <v>6.6730219256434971E-3</v>
      </c>
      <c r="AP352">
        <f t="shared" si="44"/>
        <v>2.3832221163012392E-2</v>
      </c>
      <c r="AQ352">
        <f t="shared" si="44"/>
        <v>3.6224976167778741E-2</v>
      </c>
      <c r="AR352">
        <f t="shared" si="44"/>
        <v>2.9551954242135414E-2</v>
      </c>
      <c r="AS352">
        <f t="shared" si="44"/>
        <v>2.6692087702573818E-2</v>
      </c>
      <c r="AT352">
        <f t="shared" si="44"/>
        <v>-4.7664442326025465E-3</v>
      </c>
      <c r="AU352">
        <f t="shared" si="44"/>
        <v>-2.6692087702573818E-2</v>
      </c>
      <c r="AV352">
        <f t="shared" si="44"/>
        <v>-2.6692087702573818E-2</v>
      </c>
      <c r="AW352">
        <f t="shared" si="44"/>
        <v>-9.532888465204923E-3</v>
      </c>
      <c r="AX352">
        <f t="shared" si="44"/>
        <v>-3.3365109628217315E-2</v>
      </c>
      <c r="AY352">
        <f t="shared" si="44"/>
        <v>5.1477597712106686E-2</v>
      </c>
      <c r="AZ352">
        <f t="shared" si="44"/>
        <v>4.2897998093422235E-2</v>
      </c>
      <c r="BA352">
        <f t="shared" si="44"/>
        <v>7.2449952335557649E-2</v>
      </c>
      <c r="BB352">
        <f t="shared" si="44"/>
        <v>2.0972354623450967E-2</v>
      </c>
      <c r="BC352">
        <f t="shared" si="44"/>
        <v>8.5795996186844477E-3</v>
      </c>
      <c r="BD352">
        <f t="shared" si="44"/>
        <v>9.5328884652047541E-4</v>
      </c>
      <c r="BE352">
        <f t="shared" si="44"/>
        <v>-1.7159199237368895E-2</v>
      </c>
      <c r="BF352">
        <f t="shared" si="44"/>
        <v>-2.6692087702573818E-2</v>
      </c>
      <c r="BG352">
        <f t="shared" si="44"/>
        <v>-8.579599618684465E-2</v>
      </c>
      <c r="BH352">
        <f t="shared" si="44"/>
        <v>-0.11534795042898006</v>
      </c>
      <c r="BI352">
        <f t="shared" si="44"/>
        <v>-0.16110581506196373</v>
      </c>
      <c r="BJ352">
        <f t="shared" si="44"/>
        <v>-0.1877979027645377</v>
      </c>
      <c r="BK352">
        <f t="shared" si="44"/>
        <v>-0.20972354623450915</v>
      </c>
      <c r="BL352">
        <f t="shared" si="44"/>
        <v>-0.21734985700667295</v>
      </c>
      <c r="BM352">
        <f t="shared" si="44"/>
        <v>-0.215443279313632</v>
      </c>
    </row>
    <row r="353" spans="2:65" x14ac:dyDescent="0.25">
      <c r="B353">
        <f t="shared" ref="B353:BM353" si="45">(B46-$A46)/$A46</f>
        <v>0.11155063291139242</v>
      </c>
      <c r="C353">
        <f t="shared" si="45"/>
        <v>0.1170886075949366</v>
      </c>
      <c r="D353">
        <f t="shared" si="45"/>
        <v>0.12341772151898724</v>
      </c>
      <c r="E353">
        <f t="shared" si="45"/>
        <v>0.13924050632911389</v>
      </c>
      <c r="F353">
        <f t="shared" si="45"/>
        <v>0.11550632911392397</v>
      </c>
      <c r="G353">
        <f t="shared" si="45"/>
        <v>-2.6898734177215177E-2</v>
      </c>
      <c r="H353">
        <f t="shared" si="45"/>
        <v>-4.8259493670886167E-2</v>
      </c>
      <c r="I353">
        <f t="shared" si="45"/>
        <v>-6.6455696202531625E-2</v>
      </c>
      <c r="J353">
        <f t="shared" si="45"/>
        <v>-5.8544303797468368E-2</v>
      </c>
      <c r="K353">
        <f t="shared" si="45"/>
        <v>-0.10284810126582283</v>
      </c>
      <c r="L353">
        <f t="shared" si="45"/>
        <v>-8.7025316455696305E-2</v>
      </c>
      <c r="M353">
        <f t="shared" si="45"/>
        <v>-9.0189873417721556E-2</v>
      </c>
      <c r="N353">
        <f t="shared" si="45"/>
        <v>-8.939873417721525E-2</v>
      </c>
      <c r="O353">
        <f t="shared" si="45"/>
        <v>-6.7246835443038083E-2</v>
      </c>
      <c r="P353">
        <f t="shared" si="45"/>
        <v>-5.4588607594936805E-2</v>
      </c>
      <c r="Q353">
        <f t="shared" si="45"/>
        <v>-1.028481012658234E-2</v>
      </c>
      <c r="R353">
        <f t="shared" si="45"/>
        <v>1.2658227848101276E-2</v>
      </c>
      <c r="S353">
        <f t="shared" si="45"/>
        <v>9.4145569620253125E-2</v>
      </c>
      <c r="T353">
        <f t="shared" si="45"/>
        <v>0.10284810126582269</v>
      </c>
      <c r="U353">
        <f t="shared" si="45"/>
        <v>0.10601265822784808</v>
      </c>
      <c r="V353">
        <f t="shared" si="45"/>
        <v>0.14003164556962022</v>
      </c>
      <c r="W353">
        <f t="shared" si="45"/>
        <v>0.12262658227848092</v>
      </c>
      <c r="X353">
        <f t="shared" si="45"/>
        <v>8.3860759493670778E-2</v>
      </c>
      <c r="Y353">
        <f t="shared" si="45"/>
        <v>8.2278481012658153E-2</v>
      </c>
      <c r="Z353">
        <f t="shared" si="45"/>
        <v>8.3069620253164472E-2</v>
      </c>
      <c r="AA353">
        <f t="shared" si="45"/>
        <v>5.3797468354430354E-2</v>
      </c>
      <c r="AB353">
        <f t="shared" si="45"/>
        <v>7.9113924050632622E-3</v>
      </c>
      <c r="AC353">
        <f t="shared" si="45"/>
        <v>-1.5031645569620354E-2</v>
      </c>
      <c r="AD353">
        <f t="shared" si="45"/>
        <v>-3.24367088607595E-2</v>
      </c>
      <c r="AE353">
        <f t="shared" si="45"/>
        <v>-3.8765822784810139E-2</v>
      </c>
      <c r="AF353">
        <f t="shared" si="45"/>
        <v>-3.8765822784810139E-2</v>
      </c>
      <c r="AG353">
        <f t="shared" si="45"/>
        <v>-9.3354430379746806E-2</v>
      </c>
      <c r="AH353">
        <f t="shared" si="45"/>
        <v>-8.7025316455696305E-2</v>
      </c>
      <c r="AI353">
        <f t="shared" si="45"/>
        <v>-5.3797468354430354E-2</v>
      </c>
      <c r="AJ353">
        <f t="shared" si="45"/>
        <v>-5.8544303797468368E-2</v>
      </c>
      <c r="AK353">
        <f t="shared" si="45"/>
        <v>-7.5158227848101347E-2</v>
      </c>
      <c r="AL353">
        <f t="shared" si="45"/>
        <v>-5.3797468354430354E-2</v>
      </c>
      <c r="AM353">
        <f t="shared" si="45"/>
        <v>-0.12420886075949369</v>
      </c>
      <c r="AN353">
        <f t="shared" si="45"/>
        <v>-7.2784810126582264E-2</v>
      </c>
      <c r="AO353">
        <f t="shared" si="45"/>
        <v>-6.0917721518987444E-2</v>
      </c>
      <c r="AP353">
        <f t="shared" si="45"/>
        <v>-4.6677215189873403E-2</v>
      </c>
      <c r="AQ353">
        <f t="shared" si="45"/>
        <v>-6.0126582278480993E-2</v>
      </c>
      <c r="AR353">
        <f t="shared" si="45"/>
        <v>-7.1993670886075958E-2</v>
      </c>
      <c r="AS353">
        <f t="shared" si="45"/>
        <v>-4.6677215189873403E-2</v>
      </c>
      <c r="AT353">
        <f t="shared" si="45"/>
        <v>-1.1075949367088653E-2</v>
      </c>
      <c r="AU353">
        <f t="shared" si="45"/>
        <v>3.7974683544303688E-2</v>
      </c>
      <c r="AV353">
        <f t="shared" si="45"/>
        <v>9.9683544303797444E-2</v>
      </c>
      <c r="AW353">
        <f t="shared" si="45"/>
        <v>0.15585443037974675</v>
      </c>
      <c r="AX353">
        <f t="shared" si="45"/>
        <v>8.3860759493670778E-2</v>
      </c>
      <c r="AY353">
        <f t="shared" si="45"/>
        <v>9.572784810126575E-2</v>
      </c>
      <c r="AZ353">
        <f t="shared" si="45"/>
        <v>0.12341772151898724</v>
      </c>
      <c r="BA353">
        <f t="shared" si="45"/>
        <v>0.12974683544303786</v>
      </c>
      <c r="BB353">
        <f t="shared" si="45"/>
        <v>0.15585443037974675</v>
      </c>
      <c r="BC353">
        <f t="shared" si="45"/>
        <v>0.13844936708860758</v>
      </c>
      <c r="BD353">
        <f t="shared" si="45"/>
        <v>0.1068037974683544</v>
      </c>
      <c r="BE353">
        <f t="shared" si="45"/>
        <v>4.588607594936709E-2</v>
      </c>
      <c r="BF353">
        <f t="shared" si="45"/>
        <v>5.5379746835443264E-3</v>
      </c>
      <c r="BG353">
        <f t="shared" si="45"/>
        <v>-8.0696202531645667E-2</v>
      </c>
      <c r="BH353">
        <f t="shared" si="45"/>
        <v>-9.3354430379746806E-2</v>
      </c>
      <c r="BI353">
        <f t="shared" si="45"/>
        <v>-0.14240506329113928</v>
      </c>
      <c r="BJ353">
        <f t="shared" si="45"/>
        <v>-0.24841772151898739</v>
      </c>
      <c r="BK353">
        <f t="shared" si="45"/>
        <v>-0.28560126582278489</v>
      </c>
      <c r="BL353">
        <f t="shared" si="45"/>
        <v>-0.24920886075949369</v>
      </c>
      <c r="BM353">
        <f t="shared" si="45"/>
        <v>-0.20490506329113922</v>
      </c>
    </row>
    <row r="354" spans="2:65" x14ac:dyDescent="0.25">
      <c r="B354">
        <f t="shared" ref="B354:BM354" si="46">(B47-$A47)/$A47</f>
        <v>-8.6095566078346654E-3</v>
      </c>
      <c r="C354">
        <f t="shared" si="46"/>
        <v>-8.6095566078346654E-3</v>
      </c>
      <c r="D354">
        <f t="shared" si="46"/>
        <v>-2.8411536805854506E-2</v>
      </c>
      <c r="E354">
        <f t="shared" si="46"/>
        <v>-1.7649591046061133E-2</v>
      </c>
      <c r="F354">
        <f t="shared" si="46"/>
        <v>1.0331467929401568E-2</v>
      </c>
      <c r="G354">
        <f t="shared" si="46"/>
        <v>-4.8643994834265993E-2</v>
      </c>
      <c r="H354">
        <f t="shared" si="46"/>
        <v>-1.1622901420576821E-2</v>
      </c>
      <c r="I354">
        <f t="shared" si="46"/>
        <v>3.1424881618596662E-2</v>
      </c>
      <c r="J354">
        <f t="shared" si="46"/>
        <v>-1.7219113215669483E-2</v>
      </c>
      <c r="K354">
        <f t="shared" si="46"/>
        <v>-8.09298321136461E-2</v>
      </c>
      <c r="L354">
        <f t="shared" si="46"/>
        <v>-5.6823073611709012E-2</v>
      </c>
      <c r="M354">
        <f t="shared" si="46"/>
        <v>-5.5962117950925559E-2</v>
      </c>
      <c r="N354">
        <f t="shared" si="46"/>
        <v>-8.9539388721480928E-2</v>
      </c>
      <c r="O354">
        <f t="shared" si="46"/>
        <v>-8.7817477399913871E-2</v>
      </c>
      <c r="P354">
        <f t="shared" si="46"/>
        <v>-6.9306930693069285E-2</v>
      </c>
      <c r="Q354">
        <f t="shared" si="46"/>
        <v>-8.5665088247955309E-2</v>
      </c>
      <c r="R354">
        <f t="shared" si="46"/>
        <v>-7.57640981489454E-2</v>
      </c>
      <c r="S354">
        <f t="shared" si="46"/>
        <v>-9.4274644855789985E-2</v>
      </c>
      <c r="T354">
        <f t="shared" si="46"/>
        <v>-4.8643994834265993E-2</v>
      </c>
      <c r="U354">
        <f t="shared" si="46"/>
        <v>-4.778303917348254E-2</v>
      </c>
      <c r="V354">
        <f t="shared" si="46"/>
        <v>-3.4007748600947012E-2</v>
      </c>
      <c r="W354">
        <f t="shared" si="46"/>
        <v>-1.4205768402927329E-2</v>
      </c>
      <c r="X354">
        <f t="shared" si="46"/>
        <v>-2.4106758501937095E-2</v>
      </c>
      <c r="Y354">
        <f t="shared" si="46"/>
        <v>-1.4205768402927329E-2</v>
      </c>
      <c r="Z354">
        <f t="shared" si="46"/>
        <v>-3.4007748600947012E-2</v>
      </c>
      <c r="AA354">
        <f t="shared" si="46"/>
        <v>-5.7253551442100807E-2</v>
      </c>
      <c r="AB354">
        <f t="shared" si="46"/>
        <v>-6.543263021954368E-2</v>
      </c>
      <c r="AC354">
        <f t="shared" si="46"/>
        <v>-4.9074472664657795E-2</v>
      </c>
      <c r="AD354">
        <f t="shared" si="46"/>
        <v>-6.8445975032285833E-2</v>
      </c>
      <c r="AE354">
        <f t="shared" si="46"/>
        <v>-8.5234610417563514E-2</v>
      </c>
      <c r="AF354">
        <f t="shared" si="46"/>
        <v>-0.1080499354283255</v>
      </c>
      <c r="AG354">
        <f t="shared" si="46"/>
        <v>-0.15066724063710718</v>
      </c>
      <c r="AH354">
        <f t="shared" si="46"/>
        <v>-0.14765389582436503</v>
      </c>
      <c r="AI354">
        <f t="shared" si="46"/>
        <v>-0.15540249677141624</v>
      </c>
      <c r="AJ354">
        <f t="shared" si="46"/>
        <v>-0.18768833405079635</v>
      </c>
      <c r="AK354">
        <f t="shared" si="46"/>
        <v>-0.20662935858803275</v>
      </c>
      <c r="AL354">
        <f t="shared" si="46"/>
        <v>-0.21653034868704266</v>
      </c>
      <c r="AM354">
        <f t="shared" si="46"/>
        <v>-0.22557038312526914</v>
      </c>
      <c r="AN354">
        <f t="shared" si="46"/>
        <v>-0.22212656048213517</v>
      </c>
      <c r="AO354">
        <f t="shared" si="46"/>
        <v>-0.17950925527335349</v>
      </c>
      <c r="AP354">
        <f t="shared" si="46"/>
        <v>-0.19457597933706411</v>
      </c>
      <c r="AQ354">
        <f t="shared" si="46"/>
        <v>-0.21911321566939301</v>
      </c>
      <c r="AR354">
        <f t="shared" si="46"/>
        <v>-0.22126560482135171</v>
      </c>
      <c r="AS354">
        <f t="shared" si="46"/>
        <v>-0.19027120103314688</v>
      </c>
      <c r="AT354">
        <f t="shared" si="46"/>
        <v>-0.21480843736547575</v>
      </c>
      <c r="AU354">
        <f t="shared" si="46"/>
        <v>-0.19931123547137317</v>
      </c>
      <c r="AV354">
        <f t="shared" si="46"/>
        <v>-0.19931123547137317</v>
      </c>
      <c r="AW354">
        <f t="shared" si="46"/>
        <v>-0.19156263452432196</v>
      </c>
      <c r="AX354">
        <f t="shared" si="46"/>
        <v>-0.20490744726646584</v>
      </c>
      <c r="AY354">
        <f t="shared" si="46"/>
        <v>-0.20060266896254844</v>
      </c>
      <c r="AZ354">
        <f t="shared" si="46"/>
        <v>-0.20878174773999145</v>
      </c>
      <c r="BA354">
        <f t="shared" si="46"/>
        <v>-0.20576840292724929</v>
      </c>
      <c r="BB354">
        <f t="shared" si="46"/>
        <v>-0.15626345243219969</v>
      </c>
      <c r="BC354">
        <f t="shared" si="46"/>
        <v>-0.20189410245372369</v>
      </c>
      <c r="BD354">
        <f t="shared" si="46"/>
        <v>-0.19801980198019808</v>
      </c>
      <c r="BE354">
        <f t="shared" si="46"/>
        <v>-0.1846749892380542</v>
      </c>
      <c r="BF354">
        <f t="shared" si="46"/>
        <v>-0.25871717606543271</v>
      </c>
      <c r="BG354">
        <f t="shared" si="46"/>
        <v>-0.28239345673697797</v>
      </c>
      <c r="BH354">
        <f t="shared" si="46"/>
        <v>-0.32501076194575984</v>
      </c>
      <c r="BI354">
        <f t="shared" si="46"/>
        <v>-0.33577270770555318</v>
      </c>
      <c r="BJ354">
        <f t="shared" si="46"/>
        <v>-0.35040895393887217</v>
      </c>
      <c r="BK354">
        <f t="shared" si="46"/>
        <v>-0.3818338355574688</v>
      </c>
      <c r="BL354">
        <f t="shared" si="46"/>
        <v>-0.38355574687903571</v>
      </c>
      <c r="BM354">
        <f t="shared" si="46"/>
        <v>-0.4171330176495911</v>
      </c>
    </row>
    <row r="355" spans="2:65" x14ac:dyDescent="0.25">
      <c r="B355">
        <f t="shared" ref="B355:BM355" si="47">(B48-$A48)/$A48</f>
        <v>-1.4754098360656297E-3</v>
      </c>
      <c r="C355">
        <f t="shared" si="47"/>
        <v>-4.4590163934425976E-3</v>
      </c>
      <c r="D355">
        <f t="shared" si="47"/>
        <v>-4.9180327868851995E-3</v>
      </c>
      <c r="E355">
        <f t="shared" si="47"/>
        <v>-4.9180327868851995E-3</v>
      </c>
      <c r="F355">
        <f t="shared" si="47"/>
        <v>-1.147540983606562E-2</v>
      </c>
      <c r="G355">
        <f t="shared" si="47"/>
        <v>-1.3770491803278745E-2</v>
      </c>
      <c r="H355">
        <f t="shared" si="47"/>
        <v>-1.3770491803278745E-2</v>
      </c>
      <c r="I355">
        <f t="shared" si="47"/>
        <v>-1.1147540983606553E-2</v>
      </c>
      <c r="J355">
        <f t="shared" si="47"/>
        <v>-1.5737704918032801E-2</v>
      </c>
      <c r="K355">
        <f t="shared" si="47"/>
        <v>-4.9180327868851995E-3</v>
      </c>
      <c r="L355">
        <f t="shared" si="47"/>
        <v>-4.9180327868851995E-3</v>
      </c>
      <c r="M355">
        <f t="shared" si="47"/>
        <v>-3.2786885245902103E-3</v>
      </c>
      <c r="N355">
        <f t="shared" si="47"/>
        <v>-3.2786885245902103E-3</v>
      </c>
      <c r="O355">
        <f t="shared" si="47"/>
        <v>-1.3770491803278745E-2</v>
      </c>
      <c r="P355">
        <f t="shared" si="47"/>
        <v>-8.1967213114754103E-3</v>
      </c>
      <c r="Q355">
        <f t="shared" si="47"/>
        <v>-5.9016393442622855E-3</v>
      </c>
      <c r="R355">
        <f t="shared" si="47"/>
        <v>-4.9180327868851995E-3</v>
      </c>
      <c r="S355">
        <f t="shared" si="47"/>
        <v>2.1311475409836019E-2</v>
      </c>
      <c r="T355">
        <f t="shared" si="47"/>
        <v>2.1311475409836019E-2</v>
      </c>
      <c r="U355">
        <f t="shared" si="47"/>
        <v>2.1311475409836019E-2</v>
      </c>
      <c r="V355">
        <f t="shared" si="47"/>
        <v>2.1311475409836019E-2</v>
      </c>
      <c r="W355">
        <f t="shared" si="47"/>
        <v>1.2459016393442591E-2</v>
      </c>
      <c r="X355">
        <f t="shared" si="47"/>
        <v>6.5573770491803044E-3</v>
      </c>
      <c r="Y355">
        <f t="shared" si="47"/>
        <v>2.1311475409836019E-2</v>
      </c>
      <c r="Z355">
        <f t="shared" si="47"/>
        <v>4.9180327868851995E-3</v>
      </c>
      <c r="AA355">
        <f t="shared" si="47"/>
        <v>1.6393442622950821E-2</v>
      </c>
      <c r="AB355">
        <f t="shared" si="47"/>
        <v>0.14393442622950822</v>
      </c>
      <c r="AC355">
        <f t="shared" si="47"/>
        <v>7.5737704918032861E-2</v>
      </c>
      <c r="AD355">
        <f t="shared" si="47"/>
        <v>0.13114754098360656</v>
      </c>
      <c r="AE355">
        <f t="shared" si="47"/>
        <v>0.11475409836065574</v>
      </c>
      <c r="AF355">
        <f t="shared" si="47"/>
        <v>7.27868852459016E-2</v>
      </c>
      <c r="AG355">
        <f t="shared" si="47"/>
        <v>0.12557377049180321</v>
      </c>
      <c r="AH355">
        <f t="shared" si="47"/>
        <v>0.15245901639344259</v>
      </c>
      <c r="AI355">
        <f t="shared" si="47"/>
        <v>0.14196721311475405</v>
      </c>
      <c r="AJ355">
        <f t="shared" si="47"/>
        <v>0.13475409836065572</v>
      </c>
      <c r="AK355">
        <f t="shared" si="47"/>
        <v>1.6393442622950821E-2</v>
      </c>
      <c r="AL355">
        <f t="shared" si="47"/>
        <v>2.9836065573770495E-2</v>
      </c>
      <c r="AM355">
        <f t="shared" si="47"/>
        <v>2.032786885245905E-2</v>
      </c>
      <c r="AN355">
        <f t="shared" si="47"/>
        <v>1.6065573770491753E-2</v>
      </c>
      <c r="AO355">
        <f t="shared" si="47"/>
        <v>1.7377049180327907E-2</v>
      </c>
      <c r="AP355">
        <f t="shared" si="47"/>
        <v>1.967213114754103E-2</v>
      </c>
      <c r="AQ355">
        <f t="shared" si="47"/>
        <v>2.5573770491803316E-2</v>
      </c>
      <c r="AR355">
        <f t="shared" si="47"/>
        <v>2.2950819672131126E-2</v>
      </c>
      <c r="AS355">
        <f t="shared" si="47"/>
        <v>3.2131147540983618E-2</v>
      </c>
      <c r="AT355">
        <f t="shared" si="47"/>
        <v>2.9508196721311428E-2</v>
      </c>
      <c r="AU355">
        <f t="shared" si="47"/>
        <v>1.6393442622950821E-2</v>
      </c>
      <c r="AV355">
        <f t="shared" si="47"/>
        <v>2.6229508196721336E-2</v>
      </c>
      <c r="AW355">
        <f t="shared" si="47"/>
        <v>3.6065573770491617E-3</v>
      </c>
      <c r="AX355">
        <f t="shared" si="47"/>
        <v>3.6065573770491617E-3</v>
      </c>
      <c r="AY355">
        <f t="shared" si="47"/>
        <v>5.9016393442622855E-3</v>
      </c>
      <c r="AZ355">
        <f t="shared" si="47"/>
        <v>-6.8852459016393724E-3</v>
      </c>
      <c r="BA355">
        <f t="shared" si="47"/>
        <v>1.6393442622950821E-2</v>
      </c>
      <c r="BB355">
        <f t="shared" si="47"/>
        <v>-1.6393442622951052E-3</v>
      </c>
      <c r="BC355">
        <f t="shared" si="47"/>
        <v>-1.9016393442622896E-2</v>
      </c>
      <c r="BD355">
        <f t="shared" si="47"/>
        <v>-1.5737704918032801E-2</v>
      </c>
      <c r="BE355">
        <f t="shared" si="47"/>
        <v>-8.1967213114754103E-3</v>
      </c>
      <c r="BF355">
        <f t="shared" si="47"/>
        <v>-8.1967213114754103E-3</v>
      </c>
      <c r="BG355">
        <f t="shared" si="47"/>
        <v>-4.032786885245903E-2</v>
      </c>
      <c r="BH355">
        <f t="shared" si="47"/>
        <v>-4.3278688524590173E-2</v>
      </c>
      <c r="BI355">
        <f t="shared" si="47"/>
        <v>-4.8688524590163915E-2</v>
      </c>
      <c r="BJ355">
        <f t="shared" si="47"/>
        <v>-4.2786885245901629E-2</v>
      </c>
      <c r="BK355">
        <f t="shared" si="47"/>
        <v>-1.2557377049180298E-2</v>
      </c>
      <c r="BL355">
        <f t="shared" si="47"/>
        <v>-2.9508196721311428E-2</v>
      </c>
      <c r="BM355">
        <f t="shared" si="47"/>
        <v>-2.1639344262295086E-2</v>
      </c>
    </row>
    <row r="356" spans="2:65" x14ac:dyDescent="0.25">
      <c r="B356">
        <f t="shared" ref="B356:BM356" si="48">(B49-$A49)/$A49</f>
        <v>-1.3691416535018328E-2</v>
      </c>
      <c r="C356">
        <f t="shared" si="48"/>
        <v>6.0031595576619308E-2</v>
      </c>
      <c r="D356">
        <f t="shared" si="48"/>
        <v>6.793048973143774E-2</v>
      </c>
      <c r="E356">
        <f t="shared" si="48"/>
        <v>8.1621906266456073E-2</v>
      </c>
      <c r="F356">
        <f t="shared" si="48"/>
        <v>7.2143233280674096E-2</v>
      </c>
      <c r="G356">
        <f t="shared" si="48"/>
        <v>6.3717746182201204E-2</v>
      </c>
      <c r="H356">
        <f t="shared" si="48"/>
        <v>9.3206951026856416E-2</v>
      </c>
      <c r="I356">
        <f t="shared" si="48"/>
        <v>5.3185887309110141E-2</v>
      </c>
      <c r="J356">
        <f t="shared" si="48"/>
        <v>4.6866771985255434E-2</v>
      </c>
      <c r="K356">
        <f t="shared" si="48"/>
        <v>8.4254870984728884E-3</v>
      </c>
      <c r="L356">
        <f t="shared" si="48"/>
        <v>-1.1585044760400152E-2</v>
      </c>
      <c r="M356">
        <f t="shared" si="48"/>
        <v>4.0021063717746268E-2</v>
      </c>
      <c r="N356">
        <f t="shared" si="48"/>
        <v>6.2137967351237673E-2</v>
      </c>
      <c r="O356">
        <f t="shared" si="48"/>
        <v>5.2659294365455508E-2</v>
      </c>
      <c r="P356">
        <f t="shared" si="48"/>
        <v>5.4765666140073867E-2</v>
      </c>
      <c r="Q356">
        <f t="shared" si="48"/>
        <v>2.1590310689836766E-2</v>
      </c>
      <c r="R356">
        <f t="shared" si="48"/>
        <v>5.845181674565577E-2</v>
      </c>
      <c r="S356">
        <f t="shared" si="48"/>
        <v>5.3712480252764781E-2</v>
      </c>
      <c r="T356">
        <f t="shared" si="48"/>
        <v>6.5297525013164937E-2</v>
      </c>
      <c r="U356">
        <f t="shared" si="48"/>
        <v>0.2532912058978411</v>
      </c>
      <c r="V356">
        <f t="shared" si="48"/>
        <v>0.41074249605055302</v>
      </c>
      <c r="W356">
        <f t="shared" si="48"/>
        <v>0.34755134281200645</v>
      </c>
      <c r="X356">
        <f t="shared" si="48"/>
        <v>0.37282780410742511</v>
      </c>
      <c r="Y356">
        <f t="shared" si="48"/>
        <v>0.38230647709320709</v>
      </c>
      <c r="Z356">
        <f t="shared" si="48"/>
        <v>0.36176935229067941</v>
      </c>
      <c r="AA356">
        <f t="shared" si="48"/>
        <v>0.30173775671406006</v>
      </c>
      <c r="AB356">
        <f t="shared" si="48"/>
        <v>0.27224855186940505</v>
      </c>
      <c r="AC356">
        <f t="shared" si="48"/>
        <v>0.28857293312269622</v>
      </c>
      <c r="AD356">
        <f t="shared" si="48"/>
        <v>0.1748288572933123</v>
      </c>
      <c r="AE356">
        <f t="shared" si="48"/>
        <v>0.12216956292785679</v>
      </c>
      <c r="AF356">
        <f t="shared" si="48"/>
        <v>0.11479726171669317</v>
      </c>
      <c r="AG356">
        <f t="shared" si="48"/>
        <v>-1.5271195365982052E-2</v>
      </c>
      <c r="AH356">
        <f t="shared" si="48"/>
        <v>-6.3191153238545258E-3</v>
      </c>
      <c r="AI356">
        <f t="shared" si="48"/>
        <v>-4.7393364928909878E-3</v>
      </c>
      <c r="AJ356">
        <f t="shared" si="48"/>
        <v>1.0531858873092748E-3</v>
      </c>
      <c r="AK356">
        <f t="shared" si="48"/>
        <v>-8.9520800421273392E-3</v>
      </c>
      <c r="AL356">
        <f t="shared" si="48"/>
        <v>-4.8973143759873605E-2</v>
      </c>
      <c r="AM356">
        <f t="shared" si="48"/>
        <v>-5.5292259083728132E-2</v>
      </c>
      <c r="AN356">
        <f t="shared" si="48"/>
        <v>-8.8467614533965233E-2</v>
      </c>
      <c r="AO356">
        <f t="shared" si="48"/>
        <v>-6.055818852027376E-2</v>
      </c>
      <c r="AP356">
        <f t="shared" si="48"/>
        <v>-1.9483938915218404E-2</v>
      </c>
      <c r="AQ356">
        <f t="shared" si="48"/>
        <v>3.1595576619274503E-3</v>
      </c>
      <c r="AR356">
        <f t="shared" si="48"/>
        <v>1.5797788309636688E-2</v>
      </c>
      <c r="AS356">
        <f t="shared" si="48"/>
        <v>-3.1595576619272629E-3</v>
      </c>
      <c r="AT356">
        <f t="shared" si="48"/>
        <v>-6.793048973143756E-2</v>
      </c>
      <c r="AU356">
        <f t="shared" si="48"/>
        <v>-9.3206951026856222E-2</v>
      </c>
      <c r="AV356">
        <f t="shared" si="48"/>
        <v>-0.13375460768825695</v>
      </c>
      <c r="AW356">
        <f t="shared" si="48"/>
        <v>-0.13480779357556602</v>
      </c>
      <c r="AX356">
        <f t="shared" si="48"/>
        <v>-0.22538177988414945</v>
      </c>
      <c r="AY356">
        <f t="shared" si="48"/>
        <v>-0.26803580832016843</v>
      </c>
      <c r="AZ356">
        <f t="shared" si="48"/>
        <v>-0.26013691416535006</v>
      </c>
      <c r="BA356">
        <f t="shared" si="48"/>
        <v>-0.30753027909426006</v>
      </c>
      <c r="BB356">
        <f t="shared" si="48"/>
        <v>-0.26224328593996837</v>
      </c>
      <c r="BC356">
        <f t="shared" si="48"/>
        <v>-0.2406529752501316</v>
      </c>
      <c r="BD356">
        <f t="shared" si="48"/>
        <v>-0.27488151658767768</v>
      </c>
      <c r="BE356">
        <f t="shared" si="48"/>
        <v>-0.30121116377040547</v>
      </c>
      <c r="BF356">
        <f t="shared" si="48"/>
        <v>-0.29067930489731431</v>
      </c>
      <c r="BG356">
        <f t="shared" si="48"/>
        <v>-0.26961558715113215</v>
      </c>
      <c r="BH356">
        <f t="shared" si="48"/>
        <v>-0.29963138493944169</v>
      </c>
      <c r="BI356">
        <f t="shared" si="48"/>
        <v>-0.25961032122169553</v>
      </c>
      <c r="BJ356">
        <f t="shared" si="48"/>
        <v>-0.27593470247498675</v>
      </c>
      <c r="BK356">
        <f t="shared" si="48"/>
        <v>-0.29015271195365971</v>
      </c>
      <c r="BL356">
        <f t="shared" si="48"/>
        <v>-0.25750394944707738</v>
      </c>
      <c r="BM356">
        <f t="shared" si="48"/>
        <v>-0.21958925750394936</v>
      </c>
    </row>
    <row r="357" spans="2:65" x14ac:dyDescent="0.25">
      <c r="B357">
        <f t="shared" ref="B357:BM357" si="49">(B50-$A50)/$A50</f>
        <v>-1.6949152542372899E-2</v>
      </c>
      <c r="C357">
        <f t="shared" si="49"/>
        <v>-2.1016949152542319E-2</v>
      </c>
      <c r="D357">
        <f t="shared" si="49"/>
        <v>-3.3813559322033941E-2</v>
      </c>
      <c r="E357">
        <f t="shared" si="49"/>
        <v>1.6949152542372899E-2</v>
      </c>
      <c r="F357">
        <f t="shared" si="49"/>
        <v>8.4745762711864493E-3</v>
      </c>
      <c r="G357">
        <f t="shared" si="49"/>
        <v>1.6949152542372899E-2</v>
      </c>
      <c r="H357">
        <f t="shared" si="49"/>
        <v>0</v>
      </c>
      <c r="I357">
        <f t="shared" si="49"/>
        <v>-2.5423728813559344E-2</v>
      </c>
      <c r="J357">
        <f t="shared" si="49"/>
        <v>-2.5423728813559344E-2</v>
      </c>
      <c r="K357">
        <f t="shared" si="49"/>
        <v>-2.5423728813559344E-2</v>
      </c>
      <c r="L357">
        <f t="shared" si="49"/>
        <v>-6.77966101694914E-2</v>
      </c>
      <c r="M357">
        <f t="shared" si="49"/>
        <v>-1.6949152542372899E-2</v>
      </c>
      <c r="N357">
        <f t="shared" si="49"/>
        <v>-4.2372881355932243E-2</v>
      </c>
      <c r="O357">
        <f t="shared" si="49"/>
        <v>-5.0847457627118502E-2</v>
      </c>
      <c r="P357">
        <f t="shared" si="49"/>
        <v>-2.5423728813559344E-2</v>
      </c>
      <c r="Q357">
        <f t="shared" si="49"/>
        <v>-9.3220338983050752E-2</v>
      </c>
      <c r="R357">
        <f t="shared" si="49"/>
        <v>-7.6271186440677846E-2</v>
      </c>
      <c r="S357">
        <f t="shared" si="49"/>
        <v>-7.889830508474574E-2</v>
      </c>
      <c r="T357">
        <f t="shared" si="49"/>
        <v>-8.4745762711864292E-2</v>
      </c>
      <c r="U357">
        <f t="shared" si="49"/>
        <v>-8.2118644067796606E-2</v>
      </c>
      <c r="V357">
        <f t="shared" si="49"/>
        <v>-6.77966101694914E-2</v>
      </c>
      <c r="W357">
        <f t="shared" si="49"/>
        <v>-8.4745762711864292E-2</v>
      </c>
      <c r="X357">
        <f t="shared" si="49"/>
        <v>-6.77966101694914E-2</v>
      </c>
      <c r="Y357">
        <f t="shared" si="49"/>
        <v>-6.7711864406779551E-2</v>
      </c>
      <c r="Z357">
        <f t="shared" si="49"/>
        <v>-8.4745762711864292E-2</v>
      </c>
      <c r="AA357">
        <f t="shared" si="49"/>
        <v>-7.6271186440677846E-2</v>
      </c>
      <c r="AB357">
        <f t="shared" si="49"/>
        <v>-8.4745762711864292E-2</v>
      </c>
      <c r="AC357">
        <f t="shared" si="49"/>
        <v>-6.77966101694914E-2</v>
      </c>
      <c r="AD357">
        <f t="shared" si="49"/>
        <v>-6.77966101694914E-2</v>
      </c>
      <c r="AE357">
        <f t="shared" si="49"/>
        <v>-8.4745762711864292E-2</v>
      </c>
      <c r="AF357">
        <f t="shared" si="49"/>
        <v>-9.237288135593219E-2</v>
      </c>
      <c r="AG357">
        <f t="shared" si="49"/>
        <v>-6.77966101694914E-2</v>
      </c>
      <c r="AH357">
        <f t="shared" si="49"/>
        <v>-8.4745762711864292E-2</v>
      </c>
      <c r="AI357">
        <f t="shared" si="49"/>
        <v>-6.6355932203389867E-2</v>
      </c>
      <c r="AJ357">
        <f t="shared" si="49"/>
        <v>-8.4745762711864292E-2</v>
      </c>
      <c r="AK357">
        <f t="shared" si="49"/>
        <v>-6.77966101694914E-2</v>
      </c>
      <c r="AL357">
        <f t="shared" si="49"/>
        <v>-7.6271186440677846E-2</v>
      </c>
      <c r="AM357">
        <f t="shared" si="49"/>
        <v>9.5762711864407525E-3</v>
      </c>
      <c r="AN357">
        <f t="shared" si="49"/>
        <v>-3.3898305084745797E-2</v>
      </c>
      <c r="AO357">
        <f t="shared" si="49"/>
        <v>2.5423728813559344E-2</v>
      </c>
      <c r="AP357">
        <f t="shared" si="49"/>
        <v>-8.4745762711864493E-3</v>
      </c>
      <c r="AQ357">
        <f t="shared" si="49"/>
        <v>-5.0847457627118502E-2</v>
      </c>
      <c r="AR357">
        <f t="shared" si="49"/>
        <v>-5.9322033898304954E-2</v>
      </c>
      <c r="AS357">
        <f t="shared" si="49"/>
        <v>-7.6271186440677846E-2</v>
      </c>
      <c r="AT357">
        <f t="shared" si="49"/>
        <v>-7.6271186440677846E-2</v>
      </c>
      <c r="AU357">
        <f t="shared" si="49"/>
        <v>-8.4745762711864292E-2</v>
      </c>
      <c r="AV357">
        <f t="shared" si="49"/>
        <v>-0.11898305084745751</v>
      </c>
      <c r="AW357">
        <f t="shared" si="49"/>
        <v>-0.13567796610169486</v>
      </c>
      <c r="AX357">
        <f t="shared" si="49"/>
        <v>-0.21186440677966092</v>
      </c>
      <c r="AY357">
        <f t="shared" si="49"/>
        <v>-0.21610169491525416</v>
      </c>
      <c r="AZ357">
        <f t="shared" si="49"/>
        <v>-0.21186440677966092</v>
      </c>
      <c r="BA357">
        <f t="shared" si="49"/>
        <v>-0.14406779661016944</v>
      </c>
      <c r="BB357">
        <f t="shared" si="49"/>
        <v>-0.16932203389830508</v>
      </c>
      <c r="BC357">
        <f t="shared" si="49"/>
        <v>-0.16957627118644064</v>
      </c>
      <c r="BD357">
        <f t="shared" si="49"/>
        <v>-0.16101694915254233</v>
      </c>
      <c r="BE357">
        <f t="shared" si="49"/>
        <v>-0.13754237288135585</v>
      </c>
      <c r="BF357">
        <f t="shared" si="49"/>
        <v>6.7796610169491595E-2</v>
      </c>
      <c r="BG357">
        <f t="shared" si="49"/>
        <v>1.6949152542372899E-2</v>
      </c>
      <c r="BH357">
        <f t="shared" si="49"/>
        <v>-5.9322033898304954E-2</v>
      </c>
      <c r="BI357">
        <f t="shared" si="49"/>
        <v>-1.6949152542372899E-2</v>
      </c>
      <c r="BJ357">
        <f t="shared" si="49"/>
        <v>-2.5423728813559344E-2</v>
      </c>
      <c r="BK357">
        <f t="shared" si="49"/>
        <v>6.7796610169491595E-2</v>
      </c>
      <c r="BL357">
        <f t="shared" si="49"/>
        <v>0.10169491525423738</v>
      </c>
      <c r="BM357">
        <f t="shared" si="49"/>
        <v>0.22881355932203393</v>
      </c>
    </row>
    <row r="358" spans="2:65" x14ac:dyDescent="0.25">
      <c r="B358">
        <f t="shared" ref="B358:BM358" si="50">(B51-$A51)/$A51</f>
        <v>-2.109704641350222E-2</v>
      </c>
      <c r="C358">
        <f t="shared" si="50"/>
        <v>4.6413502109704588E-2</v>
      </c>
      <c r="D358">
        <f t="shared" si="50"/>
        <v>3.3755274261603407E-2</v>
      </c>
      <c r="E358">
        <f t="shared" si="50"/>
        <v>4.2194092827003314E-3</v>
      </c>
      <c r="F358">
        <f t="shared" si="50"/>
        <v>-2.109704641350222E-2</v>
      </c>
      <c r="G358">
        <f t="shared" si="50"/>
        <v>-3.3755274261603407E-2</v>
      </c>
      <c r="H358">
        <f t="shared" si="50"/>
        <v>-3.7974683544303924E-2</v>
      </c>
      <c r="I358">
        <f t="shared" si="50"/>
        <v>-4.6413502109704775E-2</v>
      </c>
      <c r="J358">
        <f t="shared" si="50"/>
        <v>-5.9071729957805956E-2</v>
      </c>
      <c r="K358">
        <f t="shared" si="50"/>
        <v>-8.4388185654008505E-2</v>
      </c>
      <c r="L358">
        <f t="shared" si="50"/>
        <v>-2.5316455696202552E-2</v>
      </c>
      <c r="M358">
        <f t="shared" si="50"/>
        <v>-5.9071729957805956E-2</v>
      </c>
      <c r="N358">
        <f t="shared" si="50"/>
        <v>-8.0168776371307995E-2</v>
      </c>
      <c r="O358">
        <f t="shared" si="50"/>
        <v>-6.7510548523206815E-2</v>
      </c>
      <c r="P358">
        <f t="shared" si="50"/>
        <v>-7.5949367088607653E-2</v>
      </c>
      <c r="Q358">
        <f t="shared" si="50"/>
        <v>-6.7510548523206815E-2</v>
      </c>
      <c r="R358">
        <f t="shared" si="50"/>
        <v>-8.4388185654008505E-2</v>
      </c>
      <c r="S358">
        <f t="shared" si="50"/>
        <v>-8.0168776371307995E-2</v>
      </c>
      <c r="T358">
        <f t="shared" si="50"/>
        <v>-7.1729957805907144E-2</v>
      </c>
      <c r="U358">
        <f t="shared" si="50"/>
        <v>-7.5949367088607653E-2</v>
      </c>
      <c r="V358">
        <f t="shared" si="50"/>
        <v>-9.2827004219409356E-2</v>
      </c>
      <c r="W358">
        <f t="shared" si="50"/>
        <v>-9.7046413502109699E-2</v>
      </c>
      <c r="X358">
        <f t="shared" si="50"/>
        <v>-8.4388185654008505E-2</v>
      </c>
      <c r="Y358">
        <f t="shared" si="50"/>
        <v>-0.11392405063291139</v>
      </c>
      <c r="Z358">
        <f t="shared" si="50"/>
        <v>-0.12236286919831224</v>
      </c>
      <c r="AA358">
        <f t="shared" si="50"/>
        <v>-0.11392405063291139</v>
      </c>
      <c r="AB358">
        <f t="shared" si="50"/>
        <v>-0.13502109704641363</v>
      </c>
      <c r="AC358">
        <f t="shared" si="50"/>
        <v>-0.13924050632911394</v>
      </c>
      <c r="AD358">
        <f t="shared" si="50"/>
        <v>-0.2320675105485232</v>
      </c>
      <c r="AE358">
        <f t="shared" si="50"/>
        <v>-0.24050632911392406</v>
      </c>
      <c r="AF358">
        <f t="shared" si="50"/>
        <v>-0.3122362869198313</v>
      </c>
      <c r="AG358">
        <f t="shared" si="50"/>
        <v>-0.34177215189873417</v>
      </c>
      <c r="AH358">
        <f t="shared" si="50"/>
        <v>-0.379746835443038</v>
      </c>
      <c r="AI358">
        <f t="shared" si="50"/>
        <v>-0.36708860759493672</v>
      </c>
      <c r="AJ358">
        <f t="shared" si="50"/>
        <v>-0.34177215189873417</v>
      </c>
      <c r="AK358">
        <f t="shared" si="50"/>
        <v>-0.34177215189873417</v>
      </c>
      <c r="AL358">
        <f t="shared" si="50"/>
        <v>-0.28270042194092831</v>
      </c>
      <c r="AM358">
        <f t="shared" si="50"/>
        <v>-0.3122362869198313</v>
      </c>
      <c r="AN358">
        <f t="shared" si="50"/>
        <v>-0.31227848101265832</v>
      </c>
      <c r="AO358">
        <f t="shared" si="50"/>
        <v>-0.23628691983122363</v>
      </c>
      <c r="AP358">
        <f t="shared" si="50"/>
        <v>-0.26160337552742619</v>
      </c>
      <c r="AQ358">
        <f t="shared" si="50"/>
        <v>-0.30801687763713087</v>
      </c>
      <c r="AR358">
        <f t="shared" si="50"/>
        <v>-0.32911392405063289</v>
      </c>
      <c r="AS358">
        <f t="shared" si="50"/>
        <v>-0.33333333333333331</v>
      </c>
      <c r="AT358">
        <f t="shared" si="50"/>
        <v>-0.33333333333333331</v>
      </c>
      <c r="AU358">
        <f t="shared" si="50"/>
        <v>-0.29957805907173002</v>
      </c>
      <c r="AV358">
        <f t="shared" si="50"/>
        <v>-0.3122362869198313</v>
      </c>
      <c r="AW358">
        <f t="shared" si="50"/>
        <v>-0.29535864978902959</v>
      </c>
      <c r="AX358">
        <f t="shared" si="50"/>
        <v>-0.32911392405063289</v>
      </c>
      <c r="AY358">
        <f t="shared" si="50"/>
        <v>-0.35443037974683544</v>
      </c>
      <c r="AZ358">
        <f t="shared" si="50"/>
        <v>-0.379746835443038</v>
      </c>
      <c r="BA358">
        <f t="shared" si="50"/>
        <v>-0.35016877637130805</v>
      </c>
      <c r="BB358">
        <f t="shared" si="50"/>
        <v>-0.32067510548523204</v>
      </c>
      <c r="BC358">
        <f t="shared" si="50"/>
        <v>-0.32067510548523204</v>
      </c>
      <c r="BD358">
        <f t="shared" si="50"/>
        <v>-0.32911392405063289</v>
      </c>
      <c r="BE358">
        <f t="shared" si="50"/>
        <v>-0.36708860759493672</v>
      </c>
      <c r="BF358">
        <f t="shared" si="50"/>
        <v>-0.37130801687763715</v>
      </c>
      <c r="BG358">
        <f t="shared" si="50"/>
        <v>-0.3628691983122363</v>
      </c>
      <c r="BH358">
        <f t="shared" si="50"/>
        <v>-0.35021097046413502</v>
      </c>
      <c r="BI358">
        <f t="shared" si="50"/>
        <v>-0.38396624472573843</v>
      </c>
      <c r="BJ358">
        <f t="shared" si="50"/>
        <v>-0.430379746835443</v>
      </c>
      <c r="BK358">
        <f t="shared" si="50"/>
        <v>-0.42616033755274257</v>
      </c>
      <c r="BL358">
        <f t="shared" si="50"/>
        <v>-0.44514767932489457</v>
      </c>
      <c r="BM358">
        <f t="shared" si="50"/>
        <v>-0.4472573839662447</v>
      </c>
    </row>
    <row r="359" spans="2:65" x14ac:dyDescent="0.25">
      <c r="B359">
        <f t="shared" ref="B359:BM359" si="51">(B52-$A52)/$A52</f>
        <v>-5.5607043558849609E-3</v>
      </c>
      <c r="C359">
        <f t="shared" si="51"/>
        <v>1.7145505097312375E-2</v>
      </c>
      <c r="D359">
        <f t="shared" si="51"/>
        <v>2.7340129749768464E-2</v>
      </c>
      <c r="E359">
        <f t="shared" si="51"/>
        <v>1.019462465245609E-2</v>
      </c>
      <c r="F359">
        <f t="shared" si="51"/>
        <v>0.10658016682113072</v>
      </c>
      <c r="G359">
        <f t="shared" si="51"/>
        <v>5.5607043558850926E-2</v>
      </c>
      <c r="H359">
        <f t="shared" si="51"/>
        <v>5.1899907321594121E-2</v>
      </c>
      <c r="I359">
        <f t="shared" si="51"/>
        <v>4.2168674698795192E-2</v>
      </c>
      <c r="J359">
        <f t="shared" si="51"/>
        <v>5.2826691380908279E-2</v>
      </c>
      <c r="K359">
        <f t="shared" si="51"/>
        <v>-5.0973123262279627E-3</v>
      </c>
      <c r="L359">
        <f t="shared" si="51"/>
        <v>1.5291936978684053E-2</v>
      </c>
      <c r="M359">
        <f t="shared" si="51"/>
        <v>-1.2511584800741408E-2</v>
      </c>
      <c r="N359">
        <f t="shared" si="51"/>
        <v>2.7803521779425463E-2</v>
      </c>
      <c r="O359">
        <f t="shared" si="51"/>
        <v>5.514365152919376E-2</v>
      </c>
      <c r="P359">
        <f t="shared" si="51"/>
        <v>3.5217794253938908E-2</v>
      </c>
      <c r="Q359">
        <f t="shared" si="51"/>
        <v>2.4559777571825821E-2</v>
      </c>
      <c r="R359">
        <f t="shared" si="51"/>
        <v>0.11955514365152929</v>
      </c>
      <c r="S359">
        <f t="shared" si="51"/>
        <v>0.12372567191844309</v>
      </c>
      <c r="T359">
        <f t="shared" si="51"/>
        <v>0.17006487488415209</v>
      </c>
      <c r="U359">
        <f t="shared" si="51"/>
        <v>0.19555143651529205</v>
      </c>
      <c r="V359">
        <f t="shared" si="51"/>
        <v>0.19323447636700658</v>
      </c>
      <c r="W359">
        <f t="shared" si="51"/>
        <v>0.20157553290083419</v>
      </c>
      <c r="X359">
        <f t="shared" si="51"/>
        <v>0.16728452270620961</v>
      </c>
      <c r="Y359">
        <f t="shared" si="51"/>
        <v>0.16218721037998149</v>
      </c>
      <c r="Z359">
        <f t="shared" si="51"/>
        <v>2.8730305838739621E-2</v>
      </c>
      <c r="AA359">
        <f t="shared" si="51"/>
        <v>1.9462465245597856E-2</v>
      </c>
      <c r="AB359">
        <f t="shared" si="51"/>
        <v>3.7998146431881388E-2</v>
      </c>
      <c r="AC359">
        <f t="shared" si="51"/>
        <v>3.7071362372567231E-2</v>
      </c>
      <c r="AD359">
        <f t="shared" si="51"/>
        <v>7.4142724745134454E-3</v>
      </c>
      <c r="AE359">
        <f t="shared" si="51"/>
        <v>3.1510658016682264E-2</v>
      </c>
      <c r="AF359">
        <f t="shared" si="51"/>
        <v>3.3827618164967585E-2</v>
      </c>
      <c r="AG359">
        <f t="shared" si="51"/>
        <v>1.3438368860055732E-2</v>
      </c>
      <c r="AH359">
        <f t="shared" si="51"/>
        <v>2.8730305838739621E-2</v>
      </c>
      <c r="AI359">
        <f t="shared" si="51"/>
        <v>6.4874884151992851E-3</v>
      </c>
      <c r="AJ359">
        <f t="shared" si="51"/>
        <v>-3.2437442075994782E-3</v>
      </c>
      <c r="AK359">
        <f t="shared" si="51"/>
        <v>-1.2511584800741408E-2</v>
      </c>
      <c r="AL359">
        <f t="shared" si="51"/>
        <v>-2.5023169601482816E-2</v>
      </c>
      <c r="AM359">
        <f t="shared" si="51"/>
        <v>-6.1631139944392885E-2</v>
      </c>
      <c r="AN359">
        <f t="shared" si="51"/>
        <v>-7.4142724745134295E-2</v>
      </c>
      <c r="AO359">
        <f t="shared" si="51"/>
        <v>-7.043558850787765E-2</v>
      </c>
      <c r="AP359">
        <f t="shared" si="51"/>
        <v>-5.3753475440222277E-2</v>
      </c>
      <c r="AQ359">
        <f t="shared" si="51"/>
        <v>-4.4949026876737672E-2</v>
      </c>
      <c r="AR359">
        <f t="shared" si="51"/>
        <v>-3.8924930491195546E-2</v>
      </c>
      <c r="AS359">
        <f t="shared" si="51"/>
        <v>-3.1974050046339103E-2</v>
      </c>
      <c r="AT359">
        <f t="shared" si="51"/>
        <v>-6.1631139944392885E-2</v>
      </c>
      <c r="AU359">
        <f t="shared" si="51"/>
        <v>-8.3410565338276052E-2</v>
      </c>
      <c r="AV359">
        <f t="shared" si="51"/>
        <v>-8.1093605189990745E-2</v>
      </c>
      <c r="AW359">
        <f t="shared" si="51"/>
        <v>-0.13021316033364222</v>
      </c>
      <c r="AX359">
        <f t="shared" si="51"/>
        <v>-0.15477293790546803</v>
      </c>
      <c r="AY359">
        <f t="shared" si="51"/>
        <v>-0.15430954587581086</v>
      </c>
      <c r="AZ359">
        <f t="shared" si="51"/>
        <v>-0.15477293790546803</v>
      </c>
      <c r="BA359">
        <f t="shared" si="51"/>
        <v>-0.17933271547729368</v>
      </c>
      <c r="BB359">
        <f t="shared" si="51"/>
        <v>-0.15152919369786838</v>
      </c>
      <c r="BC359">
        <f t="shared" si="51"/>
        <v>-0.13438368860055602</v>
      </c>
      <c r="BD359">
        <f t="shared" si="51"/>
        <v>-0.18164967562557918</v>
      </c>
      <c r="BE359">
        <f t="shared" si="51"/>
        <v>-0.21177015755328996</v>
      </c>
      <c r="BF359">
        <f t="shared" si="51"/>
        <v>-0.22335495829471719</v>
      </c>
      <c r="BG359">
        <f t="shared" si="51"/>
        <v>-0.22057460611677471</v>
      </c>
      <c r="BH359">
        <f t="shared" si="51"/>
        <v>-0.27015755329008334</v>
      </c>
      <c r="BI359">
        <f t="shared" si="51"/>
        <v>-0.24420759962928637</v>
      </c>
      <c r="BJ359">
        <f t="shared" si="51"/>
        <v>-0.24745134383688602</v>
      </c>
      <c r="BK359">
        <f t="shared" si="51"/>
        <v>-0.27942539388322513</v>
      </c>
      <c r="BL359">
        <f t="shared" si="51"/>
        <v>-0.2122335495829471</v>
      </c>
      <c r="BM359">
        <f t="shared" si="51"/>
        <v>-0.17747914735866538</v>
      </c>
    </row>
    <row r="360" spans="2:65" x14ac:dyDescent="0.25">
      <c r="B360">
        <f t="shared" ref="B360:BM360" si="52">(B53-$A53)/$A53</f>
        <v>2.4813895781637719E-2</v>
      </c>
      <c r="C360">
        <f t="shared" si="52"/>
        <v>-2.4813895781636308E-3</v>
      </c>
      <c r="D360">
        <f t="shared" si="52"/>
        <v>-1.2406947890818859E-2</v>
      </c>
      <c r="E360">
        <f t="shared" si="52"/>
        <v>1.2406947890818859E-2</v>
      </c>
      <c r="F360">
        <f t="shared" si="52"/>
        <v>1.4888337468982667E-2</v>
      </c>
      <c r="G360">
        <f t="shared" si="52"/>
        <v>3.4739454094292944E-2</v>
      </c>
      <c r="H360">
        <f t="shared" si="52"/>
        <v>4.7146401985111809E-2</v>
      </c>
      <c r="I360">
        <f t="shared" si="52"/>
        <v>2.9776674937965333E-2</v>
      </c>
      <c r="J360">
        <f t="shared" si="52"/>
        <v>4.7146401985111809E-2</v>
      </c>
      <c r="K360">
        <f t="shared" si="52"/>
        <v>6.9478908188585722E-2</v>
      </c>
      <c r="L360">
        <f t="shared" si="52"/>
        <v>6.4516129032258104E-2</v>
      </c>
      <c r="M360">
        <f t="shared" si="52"/>
        <v>8.4367245657568382E-2</v>
      </c>
      <c r="N360">
        <f t="shared" si="52"/>
        <v>8.933002481389582E-2</v>
      </c>
      <c r="O360">
        <f t="shared" si="52"/>
        <v>7.9404466501240764E-2</v>
      </c>
      <c r="P360">
        <f t="shared" si="52"/>
        <v>0.10421836228287849</v>
      </c>
      <c r="Q360">
        <f t="shared" si="52"/>
        <v>0.10173697270471468</v>
      </c>
      <c r="R360">
        <f t="shared" si="52"/>
        <v>0.1091811414392061</v>
      </c>
      <c r="S360">
        <f t="shared" si="52"/>
        <v>0.11910669975186115</v>
      </c>
      <c r="T360">
        <f t="shared" si="52"/>
        <v>9.9255583126550875E-2</v>
      </c>
      <c r="U360">
        <f t="shared" si="52"/>
        <v>8.1885856079404573E-2</v>
      </c>
      <c r="V360">
        <f t="shared" si="52"/>
        <v>9.4292803970223438E-2</v>
      </c>
      <c r="W360">
        <f t="shared" si="52"/>
        <v>8.1885856079404573E-2</v>
      </c>
      <c r="X360">
        <f t="shared" si="52"/>
        <v>7.1960297766749531E-2</v>
      </c>
      <c r="Y360">
        <f t="shared" si="52"/>
        <v>7.6923076923076969E-2</v>
      </c>
      <c r="Z360">
        <f t="shared" si="52"/>
        <v>6.4516129032258104E-2</v>
      </c>
      <c r="AA360">
        <f t="shared" si="52"/>
        <v>8.4367245657568382E-2</v>
      </c>
      <c r="AB360">
        <f t="shared" si="52"/>
        <v>8.1885856079404573E-2</v>
      </c>
      <c r="AC360">
        <f t="shared" si="52"/>
        <v>6.9478908188585722E-2</v>
      </c>
      <c r="AD360">
        <f t="shared" si="52"/>
        <v>3.9702233250620382E-2</v>
      </c>
      <c r="AE360">
        <f t="shared" si="52"/>
        <v>6.2034739454094295E-2</v>
      </c>
      <c r="AF360">
        <f t="shared" si="52"/>
        <v>8.4367245657568382E-2</v>
      </c>
      <c r="AG360">
        <f t="shared" si="52"/>
        <v>8.1885856079404573E-2</v>
      </c>
      <c r="AH360">
        <f t="shared" si="52"/>
        <v>9.1811414392059629E-2</v>
      </c>
      <c r="AI360">
        <f t="shared" si="52"/>
        <v>0.10421836228287849</v>
      </c>
      <c r="AJ360">
        <f t="shared" si="52"/>
        <v>0.1091811414392061</v>
      </c>
      <c r="AK360">
        <f t="shared" si="52"/>
        <v>8.933002481389582E-2</v>
      </c>
      <c r="AL360">
        <f t="shared" si="52"/>
        <v>6.4516129032258104E-2</v>
      </c>
      <c r="AM360">
        <f t="shared" si="52"/>
        <v>5.2109181141439247E-2</v>
      </c>
      <c r="AN360">
        <f t="shared" si="52"/>
        <v>4.2183622828784191E-2</v>
      </c>
      <c r="AO360">
        <f t="shared" si="52"/>
        <v>4.2183622828784191E-2</v>
      </c>
      <c r="AP360">
        <f t="shared" si="52"/>
        <v>1.4888337468982667E-2</v>
      </c>
      <c r="AQ360">
        <f t="shared" si="52"/>
        <v>-9.9255583126548765E-4</v>
      </c>
      <c r="AR360">
        <f t="shared" si="52"/>
        <v>6.9478908188585894E-3</v>
      </c>
      <c r="AS360">
        <f t="shared" si="52"/>
        <v>2.4813895781637719E-2</v>
      </c>
      <c r="AT360">
        <f t="shared" si="52"/>
        <v>0.12903225806451621</v>
      </c>
      <c r="AU360">
        <f t="shared" si="52"/>
        <v>0.11464019851116637</v>
      </c>
      <c r="AV360">
        <f t="shared" si="52"/>
        <v>0.1126550868486354</v>
      </c>
      <c r="AW360">
        <f t="shared" si="52"/>
        <v>7.6923076923076969E-2</v>
      </c>
      <c r="AX360">
        <f t="shared" si="52"/>
        <v>0.11662531017369734</v>
      </c>
      <c r="AY360">
        <f t="shared" si="52"/>
        <v>0.13598014888337479</v>
      </c>
      <c r="AZ360">
        <f t="shared" si="52"/>
        <v>0.14243176178660055</v>
      </c>
      <c r="BA360">
        <f t="shared" si="52"/>
        <v>0.12009925558312665</v>
      </c>
      <c r="BB360">
        <f t="shared" si="52"/>
        <v>8.3374689826302723E-2</v>
      </c>
      <c r="BC360">
        <f t="shared" si="52"/>
        <v>8.4367245657568382E-2</v>
      </c>
      <c r="BD360">
        <f t="shared" si="52"/>
        <v>0.11414392059553355</v>
      </c>
      <c r="BE360">
        <f t="shared" si="52"/>
        <v>0.12903225806451621</v>
      </c>
      <c r="BF360">
        <f t="shared" si="52"/>
        <v>0.10124069478908203</v>
      </c>
      <c r="BG360">
        <f t="shared" si="52"/>
        <v>0.13300248138957815</v>
      </c>
      <c r="BH360">
        <f t="shared" si="52"/>
        <v>0.11166253101736974</v>
      </c>
      <c r="BI360">
        <f t="shared" si="52"/>
        <v>0.12952853598014905</v>
      </c>
      <c r="BJ360">
        <f t="shared" si="52"/>
        <v>0.13151364764268</v>
      </c>
      <c r="BK360">
        <f t="shared" si="52"/>
        <v>0.13697270471464029</v>
      </c>
      <c r="BL360">
        <f t="shared" si="52"/>
        <v>0.17766749379652616</v>
      </c>
      <c r="BM360">
        <f t="shared" si="52"/>
        <v>0.17717121588089332</v>
      </c>
    </row>
    <row r="361" spans="2:65" x14ac:dyDescent="0.25">
      <c r="B361">
        <f t="shared" ref="B361:BM361" si="53">(B54-$A54)/$A54</f>
        <v>9.9637681159420427E-2</v>
      </c>
      <c r="C361">
        <f t="shared" si="53"/>
        <v>5.0724637681159472E-2</v>
      </c>
      <c r="D361">
        <f t="shared" si="53"/>
        <v>5.978260869565219E-2</v>
      </c>
      <c r="E361">
        <f t="shared" si="53"/>
        <v>9.7826086956521757E-2</v>
      </c>
      <c r="F361">
        <f t="shared" si="53"/>
        <v>0.15760869565217395</v>
      </c>
      <c r="G361">
        <f t="shared" si="53"/>
        <v>0.30434782608695665</v>
      </c>
      <c r="H361">
        <f t="shared" si="53"/>
        <v>0.32246376811594207</v>
      </c>
      <c r="I361">
        <f t="shared" si="53"/>
        <v>0.29347826086956524</v>
      </c>
      <c r="J361">
        <f t="shared" si="53"/>
        <v>0.27536231884057982</v>
      </c>
      <c r="K361">
        <f t="shared" si="53"/>
        <v>0.24637681159420297</v>
      </c>
      <c r="L361">
        <f t="shared" si="53"/>
        <v>0.27717391304347833</v>
      </c>
      <c r="M361">
        <f t="shared" si="53"/>
        <v>0.28623188405797106</v>
      </c>
      <c r="N361">
        <f t="shared" si="53"/>
        <v>0.26992753623188409</v>
      </c>
      <c r="O361">
        <f t="shared" si="53"/>
        <v>0.27536231884057982</v>
      </c>
      <c r="P361">
        <f t="shared" si="53"/>
        <v>0.32427536231884063</v>
      </c>
      <c r="Q361">
        <f t="shared" si="53"/>
        <v>0.30797101449275366</v>
      </c>
      <c r="R361">
        <f t="shared" si="53"/>
        <v>0.30797101449275366</v>
      </c>
      <c r="S361">
        <f t="shared" si="53"/>
        <v>0.31340579710144939</v>
      </c>
      <c r="T361">
        <f t="shared" si="53"/>
        <v>0.30978260869565233</v>
      </c>
      <c r="U361">
        <f t="shared" si="53"/>
        <v>0.3170289855072464</v>
      </c>
      <c r="V361">
        <f t="shared" si="53"/>
        <v>0.29710144927536247</v>
      </c>
      <c r="W361">
        <f t="shared" si="53"/>
        <v>0.29710144927536247</v>
      </c>
      <c r="X361">
        <f t="shared" si="53"/>
        <v>0.37500000000000006</v>
      </c>
      <c r="Y361">
        <f t="shared" si="53"/>
        <v>0.44746376811594218</v>
      </c>
      <c r="Z361">
        <f t="shared" si="53"/>
        <v>0.38949275362318853</v>
      </c>
      <c r="AA361">
        <f t="shared" si="53"/>
        <v>0.35688405797101463</v>
      </c>
      <c r="AB361">
        <f t="shared" si="53"/>
        <v>0.3496376811594204</v>
      </c>
      <c r="AC361">
        <f t="shared" si="53"/>
        <v>0.33152173913043481</v>
      </c>
      <c r="AD361">
        <f t="shared" si="53"/>
        <v>0.27717391304347833</v>
      </c>
      <c r="AE361">
        <f t="shared" si="53"/>
        <v>0.29166666666666674</v>
      </c>
      <c r="AF361">
        <f t="shared" si="53"/>
        <v>0.27536231884057982</v>
      </c>
      <c r="AG361">
        <f t="shared" si="53"/>
        <v>0.26449275362318858</v>
      </c>
      <c r="AH361">
        <f t="shared" si="53"/>
        <v>0.29528985507246391</v>
      </c>
      <c r="AI361">
        <f t="shared" si="53"/>
        <v>0.32789855072463781</v>
      </c>
      <c r="AJ361">
        <f t="shared" si="53"/>
        <v>0.32427536231884063</v>
      </c>
      <c r="AK361">
        <f t="shared" si="53"/>
        <v>0.31884057971014507</v>
      </c>
      <c r="AL361">
        <f t="shared" si="53"/>
        <v>0.3260869565217393</v>
      </c>
      <c r="AM361">
        <f t="shared" si="53"/>
        <v>0.3496376811594204</v>
      </c>
      <c r="AN361">
        <f t="shared" si="53"/>
        <v>0.38043478260869579</v>
      </c>
      <c r="AO361">
        <f t="shared" si="53"/>
        <v>0.37681159420289861</v>
      </c>
      <c r="AP361">
        <f t="shared" si="53"/>
        <v>0.38224637681159429</v>
      </c>
      <c r="AQ361">
        <f t="shared" si="53"/>
        <v>0.32065217391304357</v>
      </c>
      <c r="AR361">
        <f t="shared" si="53"/>
        <v>0.31340579710144939</v>
      </c>
      <c r="AS361">
        <f t="shared" si="53"/>
        <v>0.32246376811594207</v>
      </c>
      <c r="AT361">
        <f t="shared" si="53"/>
        <v>0.24637681159420297</v>
      </c>
      <c r="AU361">
        <f t="shared" si="53"/>
        <v>0.22644927536231885</v>
      </c>
      <c r="AV361">
        <f t="shared" si="53"/>
        <v>0.22644927536231885</v>
      </c>
      <c r="AW361">
        <f t="shared" si="53"/>
        <v>0.23188405797101455</v>
      </c>
      <c r="AX361">
        <f t="shared" si="53"/>
        <v>0.19746376811594218</v>
      </c>
      <c r="AY361">
        <f t="shared" si="53"/>
        <v>0.20108695652173919</v>
      </c>
      <c r="AZ361">
        <f t="shared" si="53"/>
        <v>0.26992753623188409</v>
      </c>
      <c r="BA361">
        <f t="shared" si="53"/>
        <v>0.24456521739130446</v>
      </c>
      <c r="BB361">
        <f t="shared" si="53"/>
        <v>0.30434782608695665</v>
      </c>
      <c r="BC361">
        <f t="shared" si="53"/>
        <v>0.29528985507246391</v>
      </c>
      <c r="BD361">
        <f t="shared" si="53"/>
        <v>0.30253623188405815</v>
      </c>
      <c r="BE361">
        <f t="shared" si="53"/>
        <v>0.29710144927536247</v>
      </c>
      <c r="BF361">
        <f t="shared" si="53"/>
        <v>0.29166666666666674</v>
      </c>
      <c r="BG361">
        <f t="shared" si="53"/>
        <v>0.27355072463768132</v>
      </c>
      <c r="BH361">
        <f t="shared" si="53"/>
        <v>0.17934782608695657</v>
      </c>
      <c r="BI361">
        <f t="shared" si="53"/>
        <v>0.24094202898550729</v>
      </c>
      <c r="BJ361">
        <f t="shared" si="53"/>
        <v>0.29891304347826098</v>
      </c>
      <c r="BK361">
        <f t="shared" si="53"/>
        <v>0.23913043478260876</v>
      </c>
      <c r="BL361">
        <f t="shared" si="53"/>
        <v>0.25543478260869568</v>
      </c>
      <c r="BM361">
        <f t="shared" si="53"/>
        <v>0.3260869565217393</v>
      </c>
    </row>
    <row r="362" spans="2:65" x14ac:dyDescent="0.25">
      <c r="B362">
        <f t="shared" ref="B362:BM362" si="54">(B55-$A55)/$A55</f>
        <v>2.5848142164781783E-2</v>
      </c>
      <c r="C362">
        <f t="shared" si="54"/>
        <v>2.8271405492730179E-2</v>
      </c>
      <c r="D362">
        <f t="shared" si="54"/>
        <v>5.4119547657512104E-2</v>
      </c>
      <c r="E362">
        <f t="shared" si="54"/>
        <v>5.977382875605803E-2</v>
      </c>
      <c r="F362">
        <f t="shared" si="54"/>
        <v>-1.2116316639741546E-2</v>
      </c>
      <c r="G362">
        <f t="shared" si="54"/>
        <v>-5.6542810985460643E-3</v>
      </c>
      <c r="H362">
        <f t="shared" si="54"/>
        <v>-5.6542810985460643E-3</v>
      </c>
      <c r="I362">
        <f t="shared" si="54"/>
        <v>1.5347334410339216E-2</v>
      </c>
      <c r="J362">
        <f t="shared" si="54"/>
        <v>-3.2310177705978126E-3</v>
      </c>
      <c r="K362">
        <f t="shared" si="54"/>
        <v>-1.6155088852988775E-2</v>
      </c>
      <c r="L362">
        <f t="shared" si="54"/>
        <v>-1.6962843295638193E-2</v>
      </c>
      <c r="M362">
        <f t="shared" si="54"/>
        <v>-3.9579967689822311E-2</v>
      </c>
      <c r="N362">
        <f t="shared" si="54"/>
        <v>-5.2504038772213275E-2</v>
      </c>
      <c r="O362">
        <f t="shared" si="54"/>
        <v>-7.592891760904695E-2</v>
      </c>
      <c r="P362">
        <f t="shared" si="54"/>
        <v>-7.592891760904695E-2</v>
      </c>
      <c r="Q362">
        <f t="shared" si="54"/>
        <v>-7.9159935379644622E-2</v>
      </c>
      <c r="R362">
        <f t="shared" si="54"/>
        <v>-6.0581583198707586E-2</v>
      </c>
      <c r="S362">
        <f t="shared" si="54"/>
        <v>-4.6042003231017793E-2</v>
      </c>
      <c r="T362">
        <f t="shared" si="54"/>
        <v>-8.804523424878849E-2</v>
      </c>
      <c r="U362">
        <f t="shared" si="54"/>
        <v>-9.7738287560581644E-2</v>
      </c>
      <c r="V362">
        <f t="shared" si="54"/>
        <v>-0.10500807754442655</v>
      </c>
      <c r="W362">
        <f t="shared" si="54"/>
        <v>-0.11954765751211634</v>
      </c>
      <c r="X362">
        <f t="shared" si="54"/>
        <v>-0.14458804523424884</v>
      </c>
      <c r="Y362">
        <f t="shared" si="54"/>
        <v>-0.18336025848142173</v>
      </c>
      <c r="Z362">
        <f t="shared" si="54"/>
        <v>-0.20840064620355411</v>
      </c>
      <c r="AA362">
        <f t="shared" si="54"/>
        <v>-0.19789983844911155</v>
      </c>
      <c r="AB362">
        <f t="shared" si="54"/>
        <v>-0.21324717285945077</v>
      </c>
      <c r="AC362">
        <f t="shared" si="54"/>
        <v>-0.20113085621970922</v>
      </c>
      <c r="AD362">
        <f t="shared" si="54"/>
        <v>-0.2568659127625203</v>
      </c>
      <c r="AE362">
        <f t="shared" si="54"/>
        <v>-0.24474959612277875</v>
      </c>
      <c r="AF362">
        <f t="shared" si="54"/>
        <v>-0.24959612277867541</v>
      </c>
      <c r="AG362">
        <f t="shared" si="54"/>
        <v>-0.25848142164781912</v>
      </c>
      <c r="AH362">
        <f t="shared" si="54"/>
        <v>-0.26252019386106623</v>
      </c>
      <c r="AI362">
        <f t="shared" si="54"/>
        <v>-0.26009693053311794</v>
      </c>
      <c r="AJ362">
        <f t="shared" si="54"/>
        <v>-0.25605815831987072</v>
      </c>
      <c r="AK362">
        <f t="shared" si="54"/>
        <v>-0.26171243941841682</v>
      </c>
      <c r="AL362">
        <f t="shared" si="54"/>
        <v>-0.27705977382875618</v>
      </c>
      <c r="AM362">
        <f t="shared" si="54"/>
        <v>-0.26898222940226169</v>
      </c>
      <c r="AN362">
        <f t="shared" si="54"/>
        <v>-0.27382875605815837</v>
      </c>
      <c r="AO362">
        <f t="shared" si="54"/>
        <v>-0.28917609046849757</v>
      </c>
      <c r="AP362">
        <f t="shared" si="54"/>
        <v>-0.3150242326332795</v>
      </c>
      <c r="AQ362">
        <f t="shared" si="54"/>
        <v>-0.32471728594507276</v>
      </c>
      <c r="AR362">
        <f t="shared" si="54"/>
        <v>-0.33925686591276261</v>
      </c>
      <c r="AS362">
        <f t="shared" si="54"/>
        <v>-0.33521809369951533</v>
      </c>
      <c r="AT362">
        <f t="shared" si="54"/>
        <v>-0.36995153473344111</v>
      </c>
      <c r="AU362">
        <f t="shared" si="54"/>
        <v>-0.3723747980613894</v>
      </c>
      <c r="AV362">
        <f t="shared" si="54"/>
        <v>-0.39579967689822293</v>
      </c>
      <c r="AW362">
        <f t="shared" si="54"/>
        <v>-0.43457189014539582</v>
      </c>
      <c r="AX362">
        <f t="shared" si="54"/>
        <v>-0.46768982229402267</v>
      </c>
      <c r="AY362">
        <f t="shared" si="54"/>
        <v>-0.44991922455573513</v>
      </c>
      <c r="AZ362">
        <f t="shared" si="54"/>
        <v>-0.42003231017770604</v>
      </c>
      <c r="BA362">
        <f t="shared" si="54"/>
        <v>-0.40226171243941844</v>
      </c>
      <c r="BB362">
        <f t="shared" si="54"/>
        <v>-0.41437802907915999</v>
      </c>
      <c r="BC362">
        <f t="shared" si="54"/>
        <v>-0.42972536348949925</v>
      </c>
      <c r="BD362">
        <f t="shared" si="54"/>
        <v>-0.44991922455573513</v>
      </c>
      <c r="BE362">
        <f t="shared" si="54"/>
        <v>-0.44991922455573513</v>
      </c>
      <c r="BF362">
        <f t="shared" si="54"/>
        <v>-0.44749596122778679</v>
      </c>
      <c r="BG362">
        <f t="shared" si="54"/>
        <v>-0.44911147011308561</v>
      </c>
      <c r="BH362">
        <f t="shared" si="54"/>
        <v>-0.46768982229402267</v>
      </c>
      <c r="BI362">
        <f t="shared" si="54"/>
        <v>-0.43537964458804523</v>
      </c>
      <c r="BJ362">
        <f t="shared" si="54"/>
        <v>-0.49273021001615508</v>
      </c>
      <c r="BK362">
        <f t="shared" si="54"/>
        <v>-0.51615508885298866</v>
      </c>
      <c r="BL362">
        <f t="shared" si="54"/>
        <v>-0.48061389337641364</v>
      </c>
      <c r="BM362">
        <f t="shared" si="54"/>
        <v>-0.46607431340872374</v>
      </c>
    </row>
    <row r="363" spans="2:65" x14ac:dyDescent="0.25">
      <c r="B363">
        <f t="shared" ref="B363:BM363" si="55">(B56-$A56)/$A56</f>
        <v>-2.2766078542970893E-2</v>
      </c>
      <c r="C363">
        <f t="shared" si="55"/>
        <v>-2.5611838360842305E-2</v>
      </c>
      <c r="D363">
        <f t="shared" si="55"/>
        <v>-7.3989755264655096E-3</v>
      </c>
      <c r="E363">
        <f t="shared" si="55"/>
        <v>2.8457598178714119E-3</v>
      </c>
      <c r="F363">
        <f t="shared" si="55"/>
        <v>-4.5532157085942998E-3</v>
      </c>
      <c r="G363">
        <f t="shared" si="55"/>
        <v>-1.2521343198633971E-2</v>
      </c>
      <c r="H363">
        <f t="shared" si="55"/>
        <v>-3.3010813887308019E-2</v>
      </c>
      <c r="I363">
        <f t="shared" si="55"/>
        <v>-1.8212862834376793E-2</v>
      </c>
      <c r="J363">
        <f t="shared" si="55"/>
        <v>-7.3989755264655096E-3</v>
      </c>
      <c r="K363">
        <f t="shared" si="55"/>
        <v>-2.2196926579396731E-2</v>
      </c>
      <c r="L363">
        <f t="shared" si="55"/>
        <v>-2.675014228799083E-2</v>
      </c>
      <c r="M363">
        <f t="shared" si="55"/>
        <v>-2.2766078542970893E-2</v>
      </c>
      <c r="N363">
        <f t="shared" si="55"/>
        <v>-2.9595902105862239E-2</v>
      </c>
      <c r="O363">
        <f t="shared" si="55"/>
        <v>-1.9920318725099681E-2</v>
      </c>
      <c r="P363">
        <f t="shared" si="55"/>
        <v>4.5532157085940977E-3</v>
      </c>
      <c r="Q363">
        <f t="shared" si="55"/>
        <v>4.1548093340922049E-2</v>
      </c>
      <c r="R363">
        <f t="shared" si="55"/>
        <v>2.2766078542970893E-2</v>
      </c>
      <c r="S363">
        <f t="shared" si="55"/>
        <v>3.3010813887307811E-2</v>
      </c>
      <c r="T363">
        <f t="shared" si="55"/>
        <v>2.7888446215139352E-2</v>
      </c>
      <c r="U363">
        <f t="shared" si="55"/>
        <v>4.3255549231644735E-2</v>
      </c>
      <c r="V363">
        <f t="shared" si="55"/>
        <v>3.9840637450199161E-2</v>
      </c>
      <c r="W363">
        <f t="shared" si="55"/>
        <v>4.7808764940239036E-2</v>
      </c>
      <c r="X363">
        <f t="shared" si="55"/>
        <v>3.3579965850882174E-2</v>
      </c>
      <c r="Y363">
        <f t="shared" si="55"/>
        <v>3.9271485486624999E-2</v>
      </c>
      <c r="Z363">
        <f t="shared" si="55"/>
        <v>1.764371087080243E-2</v>
      </c>
      <c r="AA363">
        <f t="shared" si="55"/>
        <v>-1.5367103016505382E-2</v>
      </c>
      <c r="AB363">
        <f t="shared" si="55"/>
        <v>-1.2521343198633971E-2</v>
      </c>
      <c r="AC363">
        <f t="shared" si="55"/>
        <v>-1.7074558907228272E-2</v>
      </c>
      <c r="AD363">
        <f t="shared" si="55"/>
        <v>-1.7074558907228272E-2</v>
      </c>
      <c r="AE363">
        <f t="shared" si="55"/>
        <v>-2.0489470688673843E-2</v>
      </c>
      <c r="AF363">
        <f t="shared" si="55"/>
        <v>-2.447353443369378E-2</v>
      </c>
      <c r="AG363">
        <f t="shared" si="55"/>
        <v>-5.0654524758110449E-2</v>
      </c>
      <c r="AH363">
        <f t="shared" si="55"/>
        <v>-2.2196926579396731E-2</v>
      </c>
      <c r="AI363">
        <f t="shared" si="55"/>
        <v>-2.9595902105862239E-2</v>
      </c>
      <c r="AJ363">
        <f t="shared" si="55"/>
        <v>-1.764371087080243E-2</v>
      </c>
      <c r="AK363">
        <f t="shared" si="55"/>
        <v>-2.2766078542970488E-3</v>
      </c>
      <c r="AL363">
        <f t="shared" si="55"/>
        <v>1.8782014797950955E-2</v>
      </c>
      <c r="AM363">
        <f t="shared" si="55"/>
        <v>1.5936254980079747E-2</v>
      </c>
      <c r="AN363">
        <f t="shared" si="55"/>
        <v>1.9920318725099681E-2</v>
      </c>
      <c r="AO363">
        <f t="shared" si="55"/>
        <v>2.3335230506545256E-2</v>
      </c>
      <c r="AP363">
        <f t="shared" si="55"/>
        <v>3.4149117814456544E-2</v>
      </c>
      <c r="AQ363">
        <f t="shared" si="55"/>
        <v>5.5776892430278911E-2</v>
      </c>
      <c r="AR363">
        <f t="shared" si="55"/>
        <v>3.9271485486624999E-2</v>
      </c>
      <c r="AS363">
        <f t="shared" si="55"/>
        <v>6.2037564029595892E-2</v>
      </c>
      <c r="AT363">
        <f t="shared" si="55"/>
        <v>4.4393853158793461E-2</v>
      </c>
      <c r="AU363">
        <f t="shared" si="55"/>
        <v>4.2686397268070574E-2</v>
      </c>
      <c r="AV363">
        <f t="shared" si="55"/>
        <v>-1.7074558907228877E-3</v>
      </c>
      <c r="AW363">
        <f t="shared" si="55"/>
        <v>9.1064314171883966E-3</v>
      </c>
      <c r="AX363">
        <f t="shared" si="55"/>
        <v>-2.675014228799083E-2</v>
      </c>
      <c r="AY363">
        <f t="shared" si="55"/>
        <v>-4.3255549231644937E-2</v>
      </c>
      <c r="AZ363">
        <f t="shared" si="55"/>
        <v>-2.675014228799083E-2</v>
      </c>
      <c r="BA363">
        <f t="shared" si="55"/>
        <v>-2.0489470688673843E-2</v>
      </c>
      <c r="BB363">
        <f t="shared" si="55"/>
        <v>2.7319294251565193E-2</v>
      </c>
      <c r="BC363">
        <f t="shared" si="55"/>
        <v>2.0489470688673843E-2</v>
      </c>
      <c r="BD363">
        <f t="shared" si="55"/>
        <v>1.1383039271485244E-3</v>
      </c>
      <c r="BE363">
        <f t="shared" si="55"/>
        <v>-6.8867387592487242E-2</v>
      </c>
      <c r="BF363">
        <f t="shared" si="55"/>
        <v>-0.10756972111553788</v>
      </c>
      <c r="BG363">
        <f t="shared" si="55"/>
        <v>-0.10187820147979515</v>
      </c>
      <c r="BH363">
        <f t="shared" si="55"/>
        <v>-0.1844052361980649</v>
      </c>
      <c r="BI363">
        <f t="shared" si="55"/>
        <v>-0.13488901536710307</v>
      </c>
      <c r="BJ363">
        <f t="shared" si="55"/>
        <v>-0.10472396129766647</v>
      </c>
      <c r="BK363">
        <f t="shared" si="55"/>
        <v>-0.13488901536710307</v>
      </c>
      <c r="BL363">
        <f t="shared" si="55"/>
        <v>-0.12350597609561752</v>
      </c>
      <c r="BM363">
        <f t="shared" si="55"/>
        <v>-0.11610700056915202</v>
      </c>
    </row>
    <row r="364" spans="2:65" x14ac:dyDescent="0.25">
      <c r="B364">
        <f t="shared" ref="B364:BM364" si="56">(B57-$A57)/$A57</f>
        <v>9.7924010967483663E-4</v>
      </c>
      <c r="C364">
        <f t="shared" si="56"/>
        <v>-1.3905209557383487E-2</v>
      </c>
      <c r="D364">
        <f t="shared" si="56"/>
        <v>6.4629847238542558E-3</v>
      </c>
      <c r="E364">
        <f t="shared" si="56"/>
        <v>1.5667841754798219E-2</v>
      </c>
      <c r="F364">
        <f t="shared" si="56"/>
        <v>4.4261652957305088E-2</v>
      </c>
      <c r="G364">
        <f t="shared" si="56"/>
        <v>2.7418723070896954E-2</v>
      </c>
      <c r="H364">
        <f t="shared" si="56"/>
        <v>1.7430473952213092E-2</v>
      </c>
      <c r="I364">
        <f t="shared" si="56"/>
        <v>-2.075989032510776E-2</v>
      </c>
      <c r="J364">
        <f t="shared" si="56"/>
        <v>-1.8409714061888068E-2</v>
      </c>
      <c r="K364">
        <f t="shared" si="56"/>
        <v>-5.7383470426948677E-2</v>
      </c>
      <c r="L364">
        <f t="shared" si="56"/>
        <v>-4.2694868781825296E-2</v>
      </c>
      <c r="M364">
        <f t="shared" si="56"/>
        <v>-3.1923227575401537E-2</v>
      </c>
      <c r="N364">
        <f t="shared" si="56"/>
        <v>-1.8605562083823007E-2</v>
      </c>
      <c r="O364">
        <f t="shared" si="56"/>
        <v>-5.8754406580495758E-4</v>
      </c>
      <c r="P364">
        <f t="shared" si="56"/>
        <v>9.9882491186838625E-3</v>
      </c>
      <c r="Q364">
        <f t="shared" si="56"/>
        <v>4.7786917352134695E-2</v>
      </c>
      <c r="R364">
        <f t="shared" si="56"/>
        <v>6.5413239326282735E-2</v>
      </c>
      <c r="S364">
        <f t="shared" si="56"/>
        <v>5.6012534273403823E-2</v>
      </c>
      <c r="T364">
        <f t="shared" si="56"/>
        <v>5.9929494712103314E-2</v>
      </c>
      <c r="U364">
        <f t="shared" si="56"/>
        <v>7.1680376028202042E-2</v>
      </c>
      <c r="V364">
        <f t="shared" si="56"/>
        <v>7.187622405013698E-2</v>
      </c>
      <c r="W364">
        <f t="shared" si="56"/>
        <v>6.7371719545632536E-2</v>
      </c>
      <c r="X364">
        <f t="shared" si="56"/>
        <v>8.5389737563650592E-2</v>
      </c>
      <c r="Y364">
        <f t="shared" si="56"/>
        <v>1.3513513513513469E-2</v>
      </c>
      <c r="Z364">
        <f t="shared" si="56"/>
        <v>-3.407755581668629E-2</v>
      </c>
      <c r="AA364">
        <f t="shared" si="56"/>
        <v>-5.69917743830788E-2</v>
      </c>
      <c r="AB364">
        <f t="shared" si="56"/>
        <v>-4.6611829220524918E-2</v>
      </c>
      <c r="AC364">
        <f t="shared" si="56"/>
        <v>-6.0321190755973468E-2</v>
      </c>
      <c r="AD364">
        <f t="shared" si="56"/>
        <v>-8.8131609870740299E-2</v>
      </c>
      <c r="AE364">
        <f t="shared" si="56"/>
        <v>-8.4998041519780715E-2</v>
      </c>
      <c r="AF364">
        <f t="shared" si="56"/>
        <v>-8.6173129651390623E-2</v>
      </c>
      <c r="AG364">
        <f t="shared" si="56"/>
        <v>-9.8903251077164203E-2</v>
      </c>
      <c r="AH364">
        <f t="shared" si="56"/>
        <v>-0.11261261261261261</v>
      </c>
      <c r="AI364">
        <f t="shared" si="56"/>
        <v>-0.1502154328241285</v>
      </c>
      <c r="AJ364">
        <f t="shared" si="56"/>
        <v>-0.13415589502546027</v>
      </c>
      <c r="AK364">
        <f t="shared" si="56"/>
        <v>-0.13944379161770473</v>
      </c>
      <c r="AL364">
        <f t="shared" si="56"/>
        <v>-0.1233842538190365</v>
      </c>
      <c r="AM364">
        <f t="shared" si="56"/>
        <v>-0.1292596944770858</v>
      </c>
      <c r="AN364">
        <f t="shared" si="56"/>
        <v>-0.14551508029768898</v>
      </c>
      <c r="AO364">
        <f t="shared" si="56"/>
        <v>-0.17038777908343131</v>
      </c>
      <c r="AP364">
        <f t="shared" si="56"/>
        <v>-0.16901684292988645</v>
      </c>
      <c r="AQ364">
        <f t="shared" si="56"/>
        <v>-0.15550332941637299</v>
      </c>
      <c r="AR364">
        <f t="shared" si="56"/>
        <v>-0.16745005875440666</v>
      </c>
      <c r="AS364">
        <f t="shared" si="56"/>
        <v>-0.15295730513121822</v>
      </c>
      <c r="AT364">
        <f t="shared" si="56"/>
        <v>-0.15119467293380334</v>
      </c>
      <c r="AU364">
        <f t="shared" si="56"/>
        <v>-0.15942028985507248</v>
      </c>
      <c r="AV364">
        <f t="shared" si="56"/>
        <v>-0.19153936545240893</v>
      </c>
      <c r="AW364">
        <f t="shared" si="56"/>
        <v>-0.20270270270270271</v>
      </c>
      <c r="AX364">
        <f t="shared" si="56"/>
        <v>-0.22365844104974542</v>
      </c>
      <c r="AY364">
        <f t="shared" si="56"/>
        <v>-0.2399138268703486</v>
      </c>
      <c r="AZ364">
        <f t="shared" si="56"/>
        <v>-0.24089306698002358</v>
      </c>
      <c r="BA364">
        <f t="shared" si="56"/>
        <v>-0.27222875048962014</v>
      </c>
      <c r="BB364">
        <f t="shared" si="56"/>
        <v>-0.2442224833529181</v>
      </c>
      <c r="BC364">
        <f t="shared" si="56"/>
        <v>-0.24774774774774785</v>
      </c>
      <c r="BD364">
        <f t="shared" si="56"/>
        <v>-0.24539757148452801</v>
      </c>
      <c r="BE364">
        <f t="shared" si="56"/>
        <v>-0.26224050137093613</v>
      </c>
      <c r="BF364">
        <f t="shared" si="56"/>
        <v>-0.26321974148061111</v>
      </c>
      <c r="BG364">
        <f t="shared" si="56"/>
        <v>-0.26850763807285549</v>
      </c>
      <c r="BH364">
        <f t="shared" si="56"/>
        <v>-0.30141010575793187</v>
      </c>
      <c r="BI364">
        <f t="shared" si="56"/>
        <v>-0.2931844888366627</v>
      </c>
      <c r="BJ364">
        <f t="shared" si="56"/>
        <v>-0.30806893850372119</v>
      </c>
      <c r="BK364">
        <f t="shared" si="56"/>
        <v>-0.30708969839404621</v>
      </c>
      <c r="BL364">
        <f t="shared" si="56"/>
        <v>-0.29494712103407761</v>
      </c>
      <c r="BM364">
        <f t="shared" si="56"/>
        <v>-0.28084606345475915</v>
      </c>
    </row>
    <row r="365" spans="2:65" x14ac:dyDescent="0.25">
      <c r="B365">
        <f t="shared" ref="B365:BM365" si="57">(B58-$A58)/$A58</f>
        <v>-1.3279999999999959E-2</v>
      </c>
      <c r="C365">
        <f t="shared" si="57"/>
        <v>0</v>
      </c>
      <c r="D365">
        <f t="shared" si="57"/>
        <v>0</v>
      </c>
      <c r="E365">
        <f t="shared" si="57"/>
        <v>3.9999999999999973E-2</v>
      </c>
      <c r="F365">
        <f t="shared" si="57"/>
        <v>0</v>
      </c>
      <c r="G365">
        <f t="shared" si="57"/>
        <v>0</v>
      </c>
      <c r="H365">
        <f t="shared" si="57"/>
        <v>-3.7333333333333364E-2</v>
      </c>
      <c r="I365">
        <f t="shared" si="57"/>
        <v>-2.9333333333333302E-2</v>
      </c>
      <c r="J365">
        <f t="shared" si="57"/>
        <v>2.6666666666666689E-2</v>
      </c>
      <c r="K365">
        <f t="shared" si="57"/>
        <v>2.6666666666666689E-2</v>
      </c>
      <c r="L365">
        <f t="shared" si="57"/>
        <v>2.6666666666666098E-3</v>
      </c>
      <c r="M365">
        <f t="shared" si="57"/>
        <v>-2.9333333333333302E-2</v>
      </c>
      <c r="N365">
        <f t="shared" si="57"/>
        <v>-6.6666666666666666E-2</v>
      </c>
      <c r="O365">
        <f t="shared" si="57"/>
        <v>-2.1333333333333353E-2</v>
      </c>
      <c r="P365">
        <f t="shared" si="57"/>
        <v>-3.4666666666666637E-2</v>
      </c>
      <c r="Q365">
        <f t="shared" si="57"/>
        <v>-0.10400000000000004</v>
      </c>
      <c r="R365">
        <f t="shared" si="57"/>
        <v>-9.0666666666666632E-2</v>
      </c>
      <c r="S365">
        <f t="shared" si="57"/>
        <v>-0.10400000000000004</v>
      </c>
      <c r="T365">
        <f t="shared" si="57"/>
        <v>-7.2000000000000008E-2</v>
      </c>
      <c r="U365">
        <f t="shared" si="57"/>
        <v>-0.10933333333333337</v>
      </c>
      <c r="V365">
        <f t="shared" si="57"/>
        <v>-1.3333333333333286E-2</v>
      </c>
      <c r="W365">
        <f t="shared" si="57"/>
        <v>1.6000000000000014E-2</v>
      </c>
      <c r="X365">
        <f t="shared" si="57"/>
        <v>1.3333333333333286E-2</v>
      </c>
      <c r="Y365">
        <f t="shared" si="57"/>
        <v>2.3999999999999962E-2</v>
      </c>
      <c r="Z365">
        <f t="shared" si="57"/>
        <v>2.6666666666666689E-2</v>
      </c>
      <c r="AA365">
        <f t="shared" si="57"/>
        <v>2.6666666666666098E-3</v>
      </c>
      <c r="AB365">
        <f t="shared" si="57"/>
        <v>2.6666666666666689E-2</v>
      </c>
      <c r="AC365">
        <f t="shared" si="57"/>
        <v>1.3333333333333286E-2</v>
      </c>
      <c r="AD365">
        <f t="shared" si="57"/>
        <v>2.6666666666666689E-2</v>
      </c>
      <c r="AE365">
        <f t="shared" si="57"/>
        <v>2.1333333333333353E-2</v>
      </c>
      <c r="AF365">
        <f t="shared" si="57"/>
        <v>-3.4666666666666637E-2</v>
      </c>
      <c r="AG365">
        <f t="shared" si="57"/>
        <v>-2.6666666666666689E-2</v>
      </c>
      <c r="AH365">
        <f t="shared" si="57"/>
        <v>-2.3999999999999962E-2</v>
      </c>
      <c r="AI365">
        <f t="shared" si="57"/>
        <v>-2.6666666666666689E-2</v>
      </c>
      <c r="AJ365">
        <f t="shared" si="57"/>
        <v>1.3333333333333286E-2</v>
      </c>
      <c r="AK365">
        <f t="shared" si="57"/>
        <v>1.6000000000000014E-2</v>
      </c>
      <c r="AL365">
        <f t="shared" si="57"/>
        <v>0</v>
      </c>
      <c r="AM365">
        <f t="shared" si="57"/>
        <v>2.6666666666666689E-2</v>
      </c>
      <c r="AN365">
        <f t="shared" si="57"/>
        <v>1.3333333333333286E-2</v>
      </c>
      <c r="AO365">
        <f t="shared" si="57"/>
        <v>2.6666666666666689E-2</v>
      </c>
      <c r="AP365">
        <f t="shared" si="57"/>
        <v>2.6666666666666689E-2</v>
      </c>
      <c r="AQ365">
        <f t="shared" si="57"/>
        <v>2.6666666666666689E-2</v>
      </c>
      <c r="AR365">
        <f t="shared" si="57"/>
        <v>2.6666666666666689E-2</v>
      </c>
      <c r="AS365">
        <f t="shared" si="57"/>
        <v>2.9333333333333302E-2</v>
      </c>
      <c r="AT365">
        <f t="shared" si="57"/>
        <v>9.0666666666666632E-2</v>
      </c>
      <c r="AU365">
        <f t="shared" si="57"/>
        <v>0.11199999999999997</v>
      </c>
      <c r="AV365">
        <f t="shared" si="57"/>
        <v>6.133333333333333E-2</v>
      </c>
      <c r="AW365">
        <f t="shared" si="57"/>
        <v>6.133333333333333E-2</v>
      </c>
      <c r="AX365">
        <f t="shared" si="57"/>
        <v>5.3333333333333378E-2</v>
      </c>
      <c r="AY365">
        <f t="shared" si="57"/>
        <v>4.8000000000000043E-2</v>
      </c>
      <c r="AZ365">
        <f t="shared" si="57"/>
        <v>4.8000000000000043E-2</v>
      </c>
      <c r="BA365">
        <f t="shared" si="57"/>
        <v>6.6666666666666666E-2</v>
      </c>
      <c r="BB365">
        <f t="shared" si="57"/>
        <v>6.6666666666666666E-2</v>
      </c>
      <c r="BC365">
        <f t="shared" si="57"/>
        <v>5.0666666666666652E-2</v>
      </c>
      <c r="BD365">
        <f t="shared" si="57"/>
        <v>3.9999999999999973E-2</v>
      </c>
      <c r="BE365">
        <f t="shared" si="57"/>
        <v>5.8666666666666721E-2</v>
      </c>
      <c r="BF365">
        <f t="shared" si="57"/>
        <v>5.3333333333333378E-2</v>
      </c>
      <c r="BG365">
        <f t="shared" si="57"/>
        <v>5.8666666666666721E-2</v>
      </c>
      <c r="BH365">
        <f t="shared" si="57"/>
        <v>5.8666666666666721E-2</v>
      </c>
      <c r="BI365">
        <f t="shared" si="57"/>
        <v>5.3333333333333378E-2</v>
      </c>
      <c r="BJ365">
        <f t="shared" si="57"/>
        <v>5.8666666666666721E-2</v>
      </c>
      <c r="BK365">
        <f t="shared" si="57"/>
        <v>5.8666666666666721E-2</v>
      </c>
      <c r="BL365">
        <f t="shared" si="57"/>
        <v>5.8666666666666721E-2</v>
      </c>
      <c r="BM365">
        <f t="shared" si="57"/>
        <v>6.6666666666666666E-2</v>
      </c>
    </row>
    <row r="366" spans="2:65" x14ac:dyDescent="0.25">
      <c r="B366">
        <f t="shared" ref="B366:BM366" si="58">(B59-$A59)/$A59</f>
        <v>0</v>
      </c>
      <c r="C366">
        <f t="shared" si="58"/>
        <v>-3.717472118959108E-2</v>
      </c>
      <c r="D366">
        <f t="shared" si="58"/>
        <v>-4.0892193308550109E-2</v>
      </c>
      <c r="E366">
        <f t="shared" si="58"/>
        <v>1.858736059479554E-2</v>
      </c>
      <c r="F366">
        <f t="shared" si="58"/>
        <v>-1.1152416356877219E-2</v>
      </c>
      <c r="G366">
        <f t="shared" si="58"/>
        <v>-3.7174721189590287E-3</v>
      </c>
      <c r="H366">
        <f t="shared" si="58"/>
        <v>-1.1152416356877219E-2</v>
      </c>
      <c r="I366">
        <f t="shared" si="58"/>
        <v>-1.6728624535315959E-2</v>
      </c>
      <c r="J366">
        <f t="shared" si="58"/>
        <v>-1.1152416356877219E-2</v>
      </c>
      <c r="K366">
        <f t="shared" si="58"/>
        <v>-5.2044609665427462E-2</v>
      </c>
      <c r="L366">
        <f t="shared" si="58"/>
        <v>-6.3197026022304814E-2</v>
      </c>
      <c r="M366">
        <f t="shared" si="58"/>
        <v>-6.3197026022304814E-2</v>
      </c>
      <c r="N366">
        <f t="shared" si="58"/>
        <v>-9.2936802973977703E-2</v>
      </c>
      <c r="O366">
        <f t="shared" si="58"/>
        <v>-4.83271375464683E-2</v>
      </c>
      <c r="P366">
        <f t="shared" si="58"/>
        <v>0</v>
      </c>
      <c r="Q366">
        <f t="shared" si="58"/>
        <v>-1.858736059479554E-2</v>
      </c>
      <c r="R366">
        <f t="shared" si="58"/>
        <v>-1.858736059479554E-2</v>
      </c>
      <c r="S366">
        <f t="shared" si="58"/>
        <v>-3.7174721189590287E-3</v>
      </c>
      <c r="T366">
        <f t="shared" si="58"/>
        <v>0</v>
      </c>
      <c r="U366">
        <f t="shared" si="58"/>
        <v>-1.858736059479554E-2</v>
      </c>
      <c r="V366">
        <f t="shared" si="58"/>
        <v>7.434944237918322E-3</v>
      </c>
      <c r="W366">
        <f t="shared" si="58"/>
        <v>2.9739776951672889E-2</v>
      </c>
      <c r="X366">
        <f t="shared" si="58"/>
        <v>1.858736059479554E-2</v>
      </c>
      <c r="Y366">
        <f t="shared" si="58"/>
        <v>-2.6022304832713731E-2</v>
      </c>
      <c r="Z366">
        <f t="shared" si="58"/>
        <v>-6.3197026022304814E-2</v>
      </c>
      <c r="AA366">
        <f t="shared" si="58"/>
        <v>-5.2044609665427462E-2</v>
      </c>
      <c r="AB366">
        <f t="shared" si="58"/>
        <v>-5.9479553903345646E-2</v>
      </c>
      <c r="AC366">
        <f t="shared" si="58"/>
        <v>-8.1784386617100344E-2</v>
      </c>
      <c r="AD366">
        <f t="shared" si="58"/>
        <v>-0.10780669144981408</v>
      </c>
      <c r="AE366">
        <f t="shared" si="58"/>
        <v>-0.10408921933085492</v>
      </c>
      <c r="AF366">
        <f t="shared" si="58"/>
        <v>-0.11152416356877325</v>
      </c>
      <c r="AG366">
        <f t="shared" si="58"/>
        <v>-0.11895910780669143</v>
      </c>
      <c r="AH366">
        <f t="shared" si="58"/>
        <v>-9.2936802973977703E-2</v>
      </c>
      <c r="AI366">
        <f t="shared" si="58"/>
        <v>-0.11152416356877325</v>
      </c>
      <c r="AJ366">
        <f t="shared" si="58"/>
        <v>-9.2936802973977703E-2</v>
      </c>
      <c r="AK366">
        <f t="shared" si="58"/>
        <v>-0.10780669144981408</v>
      </c>
      <c r="AL366">
        <f t="shared" si="58"/>
        <v>-7.8066914498141182E-2</v>
      </c>
      <c r="AM366">
        <f t="shared" si="58"/>
        <v>-7.8066914498141182E-2</v>
      </c>
      <c r="AN366">
        <f t="shared" si="58"/>
        <v>-7.8066914498141182E-2</v>
      </c>
      <c r="AO366">
        <f t="shared" si="58"/>
        <v>-0.10037174721189589</v>
      </c>
      <c r="AP366">
        <f t="shared" si="58"/>
        <v>-7.8066914498141182E-2</v>
      </c>
      <c r="AQ366">
        <f t="shared" si="58"/>
        <v>-0.12713754646840142</v>
      </c>
      <c r="AR366">
        <f t="shared" si="58"/>
        <v>-0.1561338289962825</v>
      </c>
      <c r="AS366">
        <f t="shared" si="58"/>
        <v>-0.13903345724907057</v>
      </c>
      <c r="AT366">
        <f t="shared" si="58"/>
        <v>-0.18215613382899623</v>
      </c>
      <c r="AU366">
        <f t="shared" si="58"/>
        <v>-0.21115241635687731</v>
      </c>
      <c r="AV366">
        <f t="shared" si="58"/>
        <v>-0.17843866171003708</v>
      </c>
      <c r="AW366">
        <f t="shared" si="58"/>
        <v>-0.16802973977695165</v>
      </c>
      <c r="AX366">
        <f t="shared" si="58"/>
        <v>-0.16356877323420069</v>
      </c>
      <c r="AY366">
        <f t="shared" si="58"/>
        <v>-0.16951672862453529</v>
      </c>
      <c r="AZ366">
        <f t="shared" si="58"/>
        <v>-0.16059479553903347</v>
      </c>
      <c r="BA366">
        <f t="shared" si="58"/>
        <v>-0.19033457249070623</v>
      </c>
      <c r="BB366">
        <f t="shared" si="58"/>
        <v>-0.14200743494423793</v>
      </c>
      <c r="BC366">
        <f t="shared" si="58"/>
        <v>-0.12565055762081781</v>
      </c>
      <c r="BD366">
        <f t="shared" si="58"/>
        <v>-0.15464684014869889</v>
      </c>
      <c r="BE366">
        <f t="shared" si="58"/>
        <v>-0.19033457249070623</v>
      </c>
      <c r="BF366">
        <f t="shared" si="58"/>
        <v>-0.10111524163568769</v>
      </c>
      <c r="BG366">
        <f t="shared" si="58"/>
        <v>-1.2639405204460961E-2</v>
      </c>
      <c r="BH366">
        <f t="shared" si="58"/>
        <v>-7.5092936802973964E-2</v>
      </c>
      <c r="BI366">
        <f t="shared" si="58"/>
        <v>-0.10037174721189589</v>
      </c>
      <c r="BJ366">
        <f t="shared" si="58"/>
        <v>-0.10929368029739769</v>
      </c>
      <c r="BK366">
        <f t="shared" si="58"/>
        <v>-0.17992565055762083</v>
      </c>
      <c r="BL366">
        <f t="shared" si="58"/>
        <v>-0.24907063197026022</v>
      </c>
      <c r="BM366">
        <f t="shared" si="58"/>
        <v>-0.26468401486988841</v>
      </c>
    </row>
    <row r="367" spans="2:65" x14ac:dyDescent="0.25">
      <c r="B367">
        <f t="shared" ref="B367:BM367" si="59">(B60-$A60)/$A60</f>
        <v>-2.8776978417266248E-2</v>
      </c>
      <c r="C367">
        <f t="shared" si="59"/>
        <v>-7.8379401741764498E-2</v>
      </c>
      <c r="D367">
        <f t="shared" si="59"/>
        <v>-7.307837940174175E-2</v>
      </c>
      <c r="E367">
        <f t="shared" si="59"/>
        <v>-5.376751230594478E-2</v>
      </c>
      <c r="F367">
        <f t="shared" si="59"/>
        <v>-3.8243089738735386E-2</v>
      </c>
      <c r="G367">
        <f t="shared" si="59"/>
        <v>-5.7553956834532356E-2</v>
      </c>
      <c r="H367">
        <f t="shared" si="59"/>
        <v>-7.8379401741764498E-2</v>
      </c>
      <c r="I367">
        <f t="shared" si="59"/>
        <v>-9.3525179856115068E-2</v>
      </c>
      <c r="J367">
        <f t="shared" si="59"/>
        <v>-0.14577811435062482</v>
      </c>
      <c r="K367">
        <f t="shared" si="59"/>
        <v>-0.14312760318061343</v>
      </c>
      <c r="L367">
        <f t="shared" si="59"/>
        <v>-0.13517606967057932</v>
      </c>
      <c r="M367">
        <f t="shared" si="59"/>
        <v>-0.14842862552063618</v>
      </c>
      <c r="N367">
        <f t="shared" si="59"/>
        <v>-0.14577811435062482</v>
      </c>
      <c r="O367">
        <f t="shared" si="59"/>
        <v>-0.13479742521772051</v>
      </c>
      <c r="P367">
        <f t="shared" si="59"/>
        <v>-0.12003029155622877</v>
      </c>
      <c r="Q367">
        <f t="shared" si="59"/>
        <v>-0.1257099583491102</v>
      </c>
      <c r="R367">
        <f t="shared" si="59"/>
        <v>-0.12533131389625138</v>
      </c>
      <c r="S367">
        <f t="shared" si="59"/>
        <v>-9.3525179856115068E-2</v>
      </c>
      <c r="T367">
        <f t="shared" si="59"/>
        <v>-8.860280196895115E-2</v>
      </c>
      <c r="U367">
        <f t="shared" si="59"/>
        <v>-0.11737978038621739</v>
      </c>
      <c r="V367">
        <f t="shared" si="59"/>
        <v>-0.13971980310488455</v>
      </c>
      <c r="W367">
        <f t="shared" si="59"/>
        <v>-0.14842862552063618</v>
      </c>
      <c r="X367">
        <f t="shared" si="59"/>
        <v>-0.15827338129496402</v>
      </c>
      <c r="Y367">
        <f t="shared" si="59"/>
        <v>-0.19235138205225299</v>
      </c>
      <c r="Z367">
        <f t="shared" si="59"/>
        <v>-0.2362741385838697</v>
      </c>
      <c r="AA367">
        <f t="shared" si="59"/>
        <v>-0.23741007194244604</v>
      </c>
      <c r="AB367">
        <f t="shared" si="59"/>
        <v>-0.24081787201817492</v>
      </c>
      <c r="AC367">
        <f t="shared" si="59"/>
        <v>-0.24233244982960994</v>
      </c>
      <c r="AD367">
        <f t="shared" si="59"/>
        <v>-0.28133282847406282</v>
      </c>
      <c r="AE367">
        <f t="shared" si="59"/>
        <v>-0.2612646724725482</v>
      </c>
      <c r="AF367">
        <f t="shared" si="59"/>
        <v>-0.28739113971980312</v>
      </c>
      <c r="AG367">
        <f t="shared" si="59"/>
        <v>-0.29950776221128361</v>
      </c>
      <c r="AH367">
        <f t="shared" si="59"/>
        <v>-0.28549791745550923</v>
      </c>
      <c r="AI367">
        <f t="shared" si="59"/>
        <v>-0.29155622870124948</v>
      </c>
      <c r="AJ367">
        <f t="shared" si="59"/>
        <v>-0.2866338508140856</v>
      </c>
      <c r="AK367">
        <f t="shared" si="59"/>
        <v>-0.31578947368421051</v>
      </c>
      <c r="AL367">
        <f t="shared" si="59"/>
        <v>-0.29912911775842477</v>
      </c>
      <c r="AM367">
        <f t="shared" si="59"/>
        <v>-0.29988640666414246</v>
      </c>
      <c r="AN367">
        <f t="shared" si="59"/>
        <v>-0.31692540704278688</v>
      </c>
      <c r="AO367">
        <f t="shared" si="59"/>
        <v>-0.31048845134418779</v>
      </c>
      <c r="AP367">
        <f t="shared" si="59"/>
        <v>-0.29950776221128361</v>
      </c>
      <c r="AQ367">
        <f t="shared" si="59"/>
        <v>-0.2953426732298372</v>
      </c>
      <c r="AR367">
        <f t="shared" si="59"/>
        <v>-0.31843998485422187</v>
      </c>
      <c r="AS367">
        <f t="shared" si="59"/>
        <v>-0.29950776221128361</v>
      </c>
      <c r="AT367">
        <f t="shared" si="59"/>
        <v>-0.33888678530859517</v>
      </c>
      <c r="AU367">
        <f t="shared" si="59"/>
        <v>-0.3532752745172284</v>
      </c>
      <c r="AV367">
        <f t="shared" si="59"/>
        <v>-0.37675123059447174</v>
      </c>
      <c r="AW367">
        <f t="shared" si="59"/>
        <v>-0.36425596365013257</v>
      </c>
      <c r="AX367">
        <f t="shared" si="59"/>
        <v>-0.40855736463460812</v>
      </c>
      <c r="AY367">
        <f t="shared" si="59"/>
        <v>-0.41991669822037109</v>
      </c>
      <c r="AZ367">
        <f t="shared" si="59"/>
        <v>-0.40212040893600914</v>
      </c>
      <c r="BA367">
        <f t="shared" si="59"/>
        <v>-0.39719803104884516</v>
      </c>
      <c r="BB367">
        <f t="shared" si="59"/>
        <v>-0.35706171904581596</v>
      </c>
      <c r="BC367">
        <f t="shared" si="59"/>
        <v>-0.35781900795153349</v>
      </c>
      <c r="BD367">
        <f t="shared" si="59"/>
        <v>-0.37675123059447174</v>
      </c>
      <c r="BE367">
        <f t="shared" si="59"/>
        <v>-0.41726618705035967</v>
      </c>
      <c r="BF367">
        <f t="shared" si="59"/>
        <v>-0.43695569859901556</v>
      </c>
      <c r="BG367">
        <f t="shared" si="59"/>
        <v>-0.43544112078758046</v>
      </c>
      <c r="BH367">
        <f t="shared" si="59"/>
        <v>-0.48958727754638393</v>
      </c>
      <c r="BI367">
        <f t="shared" si="59"/>
        <v>-0.45475198788337751</v>
      </c>
      <c r="BJ367">
        <f t="shared" si="59"/>
        <v>-0.43695569859901556</v>
      </c>
      <c r="BK367">
        <f t="shared" si="59"/>
        <v>-0.4710336993563044</v>
      </c>
      <c r="BL367">
        <f t="shared" si="59"/>
        <v>-0.47595607724346839</v>
      </c>
      <c r="BM367">
        <f t="shared" si="59"/>
        <v>-0.46005301022340023</v>
      </c>
    </row>
    <row r="368" spans="2:65" x14ac:dyDescent="0.25">
      <c r="B368">
        <f t="shared" ref="B368:BM368" si="60">(B61-$A61)/$A61</f>
        <v>-7.425742574257356E-3</v>
      </c>
      <c r="C368">
        <f t="shared" si="60"/>
        <v>-9.9009900990098664E-3</v>
      </c>
      <c r="D368">
        <f t="shared" si="60"/>
        <v>-6.9306930693069594E-3</v>
      </c>
      <c r="E368">
        <f t="shared" si="60"/>
        <v>6.9306930693069594E-3</v>
      </c>
      <c r="F368">
        <f t="shared" si="60"/>
        <v>2.7227722772277262E-2</v>
      </c>
      <c r="G368">
        <f t="shared" si="60"/>
        <v>-9.9009900990098664E-3</v>
      </c>
      <c r="H368">
        <f t="shared" si="60"/>
        <v>2.7227722772277262E-2</v>
      </c>
      <c r="I368">
        <f t="shared" si="60"/>
        <v>-4.455445544554449E-3</v>
      </c>
      <c r="J368">
        <f t="shared" si="60"/>
        <v>-9.9009900990098664E-3</v>
      </c>
      <c r="K368">
        <f t="shared" si="60"/>
        <v>2.4752475247525104E-3</v>
      </c>
      <c r="L368">
        <f t="shared" si="60"/>
        <v>1.5841584158415856E-2</v>
      </c>
      <c r="M368">
        <f t="shared" si="60"/>
        <v>-2.4752475247525104E-3</v>
      </c>
      <c r="N368">
        <f t="shared" si="60"/>
        <v>-3.9603960396038763E-3</v>
      </c>
      <c r="O368">
        <f t="shared" si="60"/>
        <v>1.4851485148515415E-3</v>
      </c>
      <c r="P368">
        <f t="shared" si="60"/>
        <v>9.4059405940594698E-3</v>
      </c>
      <c r="Q368">
        <f t="shared" si="60"/>
        <v>1.3861386138613919E-2</v>
      </c>
      <c r="R368">
        <f t="shared" si="60"/>
        <v>1.0891089108911012E-2</v>
      </c>
      <c r="S368">
        <f t="shared" si="60"/>
        <v>1.0891089108911012E-2</v>
      </c>
      <c r="T368">
        <f t="shared" si="60"/>
        <v>2.9702970297030831E-3</v>
      </c>
      <c r="U368">
        <f t="shared" si="60"/>
        <v>2.4752475247525104E-3</v>
      </c>
      <c r="V368">
        <f t="shared" si="60"/>
        <v>-2.0297029702970305E-2</v>
      </c>
      <c r="W368">
        <f t="shared" si="60"/>
        <v>2.1782178217821847E-2</v>
      </c>
      <c r="X368">
        <f t="shared" si="60"/>
        <v>1.7326732673267398E-2</v>
      </c>
      <c r="Y368">
        <f t="shared" si="60"/>
        <v>3.9603960396039639E-2</v>
      </c>
      <c r="Z368">
        <f t="shared" si="60"/>
        <v>3.6633663366336736E-2</v>
      </c>
      <c r="AA368">
        <f t="shared" si="60"/>
        <v>4.7029702970296995E-2</v>
      </c>
      <c r="AB368">
        <f t="shared" si="60"/>
        <v>2.9702970297029774E-2</v>
      </c>
      <c r="AC368">
        <f t="shared" si="60"/>
        <v>3.2178217821782283E-2</v>
      </c>
      <c r="AD368">
        <f t="shared" si="60"/>
        <v>4.0594059405940609E-2</v>
      </c>
      <c r="AE368">
        <f t="shared" si="60"/>
        <v>-9.9009900990098664E-3</v>
      </c>
      <c r="AF368">
        <f t="shared" si="60"/>
        <v>-4.455445544554449E-3</v>
      </c>
      <c r="AG368">
        <f t="shared" si="60"/>
        <v>-1.3861386138613742E-2</v>
      </c>
      <c r="AH368">
        <f t="shared" si="60"/>
        <v>-9.9009900990098664E-3</v>
      </c>
      <c r="AI368">
        <f t="shared" si="60"/>
        <v>1.7326732673267398E-2</v>
      </c>
      <c r="AJ368">
        <f t="shared" si="60"/>
        <v>8.8613861386138582E-2</v>
      </c>
      <c r="AK368">
        <f t="shared" si="60"/>
        <v>0.20544554455445554</v>
      </c>
      <c r="AL368">
        <f t="shared" si="60"/>
        <v>0.21138613861386138</v>
      </c>
      <c r="AM368">
        <f t="shared" si="60"/>
        <v>0.31683168316831695</v>
      </c>
      <c r="AN368">
        <f t="shared" si="60"/>
        <v>0.35643564356435642</v>
      </c>
      <c r="AO368">
        <f t="shared" si="60"/>
        <v>0.31188118811881194</v>
      </c>
      <c r="AP368">
        <f t="shared" si="60"/>
        <v>0.23663366336633671</v>
      </c>
      <c r="AQ368">
        <f t="shared" si="60"/>
        <v>0.19999999999999996</v>
      </c>
      <c r="AR368">
        <f t="shared" si="60"/>
        <v>0.19999999999999996</v>
      </c>
      <c r="AS368">
        <f t="shared" si="60"/>
        <v>0.21089108910891097</v>
      </c>
      <c r="AT368">
        <f t="shared" si="60"/>
        <v>0.16831683168316844</v>
      </c>
      <c r="AU368">
        <f t="shared" si="60"/>
        <v>0.1900990099009901</v>
      </c>
      <c r="AV368">
        <f t="shared" si="60"/>
        <v>0.13217821782178227</v>
      </c>
      <c r="AW368">
        <f t="shared" si="60"/>
        <v>0.15099009900990104</v>
      </c>
      <c r="AX368">
        <f t="shared" si="60"/>
        <v>0.10742574257425751</v>
      </c>
      <c r="AY368">
        <f t="shared" si="60"/>
        <v>5.0000000000000079E-2</v>
      </c>
      <c r="AZ368">
        <f t="shared" si="60"/>
        <v>7.0792079207920786E-2</v>
      </c>
      <c r="BA368">
        <f t="shared" si="60"/>
        <v>3.9108910891089067E-2</v>
      </c>
      <c r="BB368">
        <f t="shared" si="60"/>
        <v>2.7722772277227838E-2</v>
      </c>
      <c r="BC368">
        <f t="shared" si="60"/>
        <v>8.2673267326732761E-2</v>
      </c>
      <c r="BD368">
        <f t="shared" si="60"/>
        <v>6.9801980198019808E-2</v>
      </c>
      <c r="BE368">
        <f t="shared" si="60"/>
        <v>6.0396039603960519E-2</v>
      </c>
      <c r="BF368">
        <f t="shared" si="60"/>
        <v>4.4554455445544663E-2</v>
      </c>
      <c r="BG368">
        <f t="shared" si="60"/>
        <v>2.9702970297029774E-2</v>
      </c>
      <c r="BH368">
        <f t="shared" si="60"/>
        <v>-0.14702970297029697</v>
      </c>
      <c r="BI368">
        <f t="shared" si="60"/>
        <v>-0.11584158415841583</v>
      </c>
      <c r="BJ368">
        <f t="shared" si="60"/>
        <v>-5.9405940594059375E-2</v>
      </c>
      <c r="BK368">
        <f t="shared" si="60"/>
        <v>-5.9405940594059375E-2</v>
      </c>
      <c r="BL368">
        <f t="shared" si="60"/>
        <v>-5.3960396039603953E-2</v>
      </c>
      <c r="BM368">
        <f t="shared" si="60"/>
        <v>-5.7425742574257435E-2</v>
      </c>
    </row>
    <row r="369" spans="2:65" x14ac:dyDescent="0.25">
      <c r="B369">
        <f t="shared" ref="B369:BM369" si="61">(B62-$A62)/$A62</f>
        <v>-5.6165432729129144E-3</v>
      </c>
      <c r="C369">
        <f t="shared" si="61"/>
        <v>-3.4465151901965828E-2</v>
      </c>
      <c r="D369">
        <f t="shared" si="61"/>
        <v>-3.369925963747767E-2</v>
      </c>
      <c r="E369">
        <f t="shared" si="61"/>
        <v>-7.0717385754403964E-2</v>
      </c>
      <c r="F369">
        <f t="shared" si="61"/>
        <v>-3.8805208067398594E-2</v>
      </c>
      <c r="G369">
        <f t="shared" si="61"/>
        <v>-4.4932346183303676E-2</v>
      </c>
      <c r="H369">
        <f t="shared" si="61"/>
        <v>-6.3058463109522567E-2</v>
      </c>
      <c r="I369">
        <f t="shared" si="61"/>
        <v>-5.7186622415113658E-2</v>
      </c>
      <c r="J369">
        <f t="shared" si="61"/>
        <v>-5.8207812101097808E-2</v>
      </c>
      <c r="K369">
        <f t="shared" si="61"/>
        <v>-8.6035231044166563E-2</v>
      </c>
      <c r="L369">
        <f t="shared" si="61"/>
        <v>-8.2461067143221947E-2</v>
      </c>
      <c r="M369">
        <f t="shared" si="61"/>
        <v>-8.7567015573142698E-2</v>
      </c>
      <c r="N369">
        <f t="shared" si="61"/>
        <v>-7.8376308399285166E-2</v>
      </c>
      <c r="O369">
        <f t="shared" si="61"/>
        <v>-6.9440898646923641E-2</v>
      </c>
      <c r="P369">
        <f t="shared" si="61"/>
        <v>-4.8506510084248111E-2</v>
      </c>
      <c r="Q369">
        <f t="shared" si="61"/>
        <v>-5.3101863671176877E-2</v>
      </c>
      <c r="R369">
        <f t="shared" si="61"/>
        <v>-5.6165432729129508E-2</v>
      </c>
      <c r="S369">
        <f t="shared" si="61"/>
        <v>-5.4633648200153193E-2</v>
      </c>
      <c r="T369">
        <f t="shared" si="61"/>
        <v>-3.3954557058973663E-2</v>
      </c>
      <c r="U369">
        <f t="shared" si="61"/>
        <v>-2.9869798315037062E-2</v>
      </c>
      <c r="V369">
        <f t="shared" si="61"/>
        <v>-7.6589226448813951E-3</v>
      </c>
      <c r="W369">
        <f t="shared" si="61"/>
        <v>-8.4248149093693707E-3</v>
      </c>
      <c r="X369">
        <f t="shared" si="61"/>
        <v>-1.7870819504723075E-3</v>
      </c>
      <c r="Y369">
        <f t="shared" si="61"/>
        <v>3.1912177687005362E-2</v>
      </c>
      <c r="Z369">
        <f t="shared" si="61"/>
        <v>2.0934388562675522E-2</v>
      </c>
      <c r="AA369">
        <f t="shared" si="61"/>
        <v>2.2210875670155665E-2</v>
      </c>
      <c r="AB369">
        <f t="shared" si="61"/>
        <v>1.6849629818738741E-2</v>
      </c>
      <c r="AC369">
        <f t="shared" si="61"/>
        <v>3.7018126116926106E-2</v>
      </c>
      <c r="AD369">
        <f t="shared" si="61"/>
        <v>2.8593311207556735E-2</v>
      </c>
      <c r="AE369">
        <f t="shared" si="61"/>
        <v>4.2124074546847037E-2</v>
      </c>
      <c r="AF369">
        <f t="shared" si="61"/>
        <v>7.6844523870308851E-2</v>
      </c>
      <c r="AG369">
        <f t="shared" si="61"/>
        <v>6.1526678580546244E-2</v>
      </c>
      <c r="AH369">
        <f t="shared" si="61"/>
        <v>7.3270359969364235E-2</v>
      </c>
      <c r="AI369">
        <f t="shared" si="61"/>
        <v>7.3525657390860227E-2</v>
      </c>
      <c r="AJ369">
        <f t="shared" si="61"/>
        <v>9.982129180495268E-2</v>
      </c>
      <c r="AK369">
        <f t="shared" si="61"/>
        <v>0.1169262190451876</v>
      </c>
      <c r="AL369">
        <f t="shared" si="61"/>
        <v>9.3949451110543772E-2</v>
      </c>
      <c r="AM369">
        <f t="shared" si="61"/>
        <v>0.10288486086290531</v>
      </c>
      <c r="AN369">
        <f t="shared" si="61"/>
        <v>0.10262956344140914</v>
      </c>
      <c r="AO369">
        <f t="shared" si="61"/>
        <v>0.10594842992085776</v>
      </c>
      <c r="AP369">
        <f t="shared" si="61"/>
        <v>0.1748787337247894</v>
      </c>
      <c r="AQ369">
        <f t="shared" si="61"/>
        <v>0.17794230278274187</v>
      </c>
      <c r="AR369">
        <f t="shared" si="61"/>
        <v>0.16645391881541985</v>
      </c>
      <c r="AS369">
        <f t="shared" si="61"/>
        <v>0.21496042889966815</v>
      </c>
      <c r="AT369">
        <f t="shared" si="61"/>
        <v>0.10211896859841715</v>
      </c>
      <c r="AU369">
        <f t="shared" si="61"/>
        <v>2.4763849885116131E-2</v>
      </c>
      <c r="AV369">
        <f t="shared" si="61"/>
        <v>1.3275465917794127E-2</v>
      </c>
      <c r="AW369">
        <f t="shared" si="61"/>
        <v>1.5062547868266435E-2</v>
      </c>
      <c r="AX369">
        <f t="shared" si="61"/>
        <v>-4.5953535869287642E-3</v>
      </c>
      <c r="AY369">
        <f t="shared" si="61"/>
        <v>1.1233086545825829E-2</v>
      </c>
      <c r="AZ369">
        <f t="shared" si="61"/>
        <v>1.8126116926219068E-2</v>
      </c>
      <c r="BA369">
        <f t="shared" si="61"/>
        <v>3.8294613224406069E-3</v>
      </c>
      <c r="BB369">
        <f t="shared" si="61"/>
        <v>5.9994894051570116E-2</v>
      </c>
      <c r="BC369">
        <f t="shared" si="61"/>
        <v>5.0548889456216411E-2</v>
      </c>
      <c r="BD369">
        <f t="shared" si="61"/>
        <v>3.472044932346182E-2</v>
      </c>
      <c r="BE369">
        <f t="shared" si="61"/>
        <v>2.1062037273423428E-2</v>
      </c>
      <c r="BF369">
        <f t="shared" si="61"/>
        <v>-1.0211896859841497E-3</v>
      </c>
      <c r="BG369">
        <f t="shared" si="61"/>
        <v>1.0467194281337671E-2</v>
      </c>
      <c r="BH369">
        <f t="shared" si="61"/>
        <v>-0.101097778912433</v>
      </c>
      <c r="BI369">
        <f t="shared" si="61"/>
        <v>-3.4465151901965828E-2</v>
      </c>
      <c r="BJ369">
        <f t="shared" si="61"/>
        <v>-4.8761807505744284E-2</v>
      </c>
      <c r="BK369">
        <f t="shared" si="61"/>
        <v>-0.11973449068164424</v>
      </c>
      <c r="BL369">
        <f t="shared" si="61"/>
        <v>-0.11973449068164424</v>
      </c>
      <c r="BM369">
        <f t="shared" si="61"/>
        <v>-8.9609394945111179E-2</v>
      </c>
    </row>
    <row r="370" spans="2:65" x14ac:dyDescent="0.25">
      <c r="B370">
        <f t="shared" ref="B370:BM370" si="62">(B63-$A63)/$A63</f>
        <v>2.4156206415620711E-2</v>
      </c>
      <c r="C370">
        <f t="shared" si="62"/>
        <v>1.5899581589958127E-2</v>
      </c>
      <c r="D370">
        <f t="shared" si="62"/>
        <v>4.4518828451882791E-2</v>
      </c>
      <c r="E370">
        <f t="shared" si="62"/>
        <v>4.8033472803347355E-2</v>
      </c>
      <c r="F370">
        <f t="shared" si="62"/>
        <v>-1.2105997210599651E-2</v>
      </c>
      <c r="G370">
        <f t="shared" si="62"/>
        <v>-2.1813110181310998E-2</v>
      </c>
      <c r="H370">
        <f t="shared" si="62"/>
        <v>5.29986052998599E-3</v>
      </c>
      <c r="I370">
        <f t="shared" si="62"/>
        <v>3.3472803347281606E-4</v>
      </c>
      <c r="J370">
        <f t="shared" si="62"/>
        <v>1.4058577405857798E-2</v>
      </c>
      <c r="K370">
        <f t="shared" si="62"/>
        <v>6.6945606694560032E-3</v>
      </c>
      <c r="L370">
        <f t="shared" si="62"/>
        <v>9.8744769874477556E-3</v>
      </c>
      <c r="M370">
        <f t="shared" si="62"/>
        <v>1.0767085076708545E-2</v>
      </c>
      <c r="N370">
        <f t="shared" si="62"/>
        <v>-6.1366806136688222E-4</v>
      </c>
      <c r="O370">
        <f t="shared" si="62"/>
        <v>2.5104602510459617E-3</v>
      </c>
      <c r="P370">
        <f t="shared" si="62"/>
        <v>1.1715481171548085E-2</v>
      </c>
      <c r="Q370">
        <f t="shared" si="62"/>
        <v>2.5606694560669475E-2</v>
      </c>
      <c r="R370">
        <f t="shared" si="62"/>
        <v>2.3152022315202265E-2</v>
      </c>
      <c r="S370">
        <f t="shared" si="62"/>
        <v>2.3988842398884304E-2</v>
      </c>
      <c r="T370">
        <f t="shared" si="62"/>
        <v>4.7364016736401726E-2</v>
      </c>
      <c r="U370">
        <f t="shared" si="62"/>
        <v>5.9804741980474189E-2</v>
      </c>
      <c r="V370">
        <f t="shared" si="62"/>
        <v>5.4281729428172887E-2</v>
      </c>
      <c r="W370">
        <f t="shared" si="62"/>
        <v>6.3319386331938607E-2</v>
      </c>
      <c r="X370">
        <f t="shared" si="62"/>
        <v>6.5718270571827067E-2</v>
      </c>
      <c r="Y370">
        <f t="shared" si="62"/>
        <v>2.2426778242677883E-2</v>
      </c>
      <c r="Z370">
        <f t="shared" si="62"/>
        <v>-3.0794979079497964E-2</v>
      </c>
      <c r="AA370">
        <f t="shared" si="62"/>
        <v>-3.3528591352859086E-2</v>
      </c>
      <c r="AB370">
        <f t="shared" si="62"/>
        <v>-6.5271966527195953E-3</v>
      </c>
      <c r="AC370">
        <f t="shared" si="62"/>
        <v>-7.531380753138044E-3</v>
      </c>
      <c r="AD370">
        <f t="shared" si="62"/>
        <v>-7.6429567642957016E-3</v>
      </c>
      <c r="AE370">
        <f t="shared" si="62"/>
        <v>6.1366806136688222E-4</v>
      </c>
      <c r="AF370">
        <f t="shared" si="62"/>
        <v>2.2036262203626159E-2</v>
      </c>
      <c r="AG370">
        <f t="shared" si="62"/>
        <v>4.2398884239887918E-3</v>
      </c>
      <c r="AH370">
        <f t="shared" si="62"/>
        <v>5.6903765690377141E-3</v>
      </c>
      <c r="AI370">
        <f t="shared" si="62"/>
        <v>1.1771269177126994E-2</v>
      </c>
      <c r="AJ370">
        <f t="shared" si="62"/>
        <v>3.6541143654114427E-2</v>
      </c>
      <c r="AK370">
        <f t="shared" si="62"/>
        <v>4.1004184100418381E-2</v>
      </c>
      <c r="AL370">
        <f t="shared" si="62"/>
        <v>5.4560669456066954E-2</v>
      </c>
      <c r="AM370">
        <f t="shared" si="62"/>
        <v>5.4393305439330547E-2</v>
      </c>
      <c r="AN370">
        <f t="shared" si="62"/>
        <v>-2.8005578800557936E-2</v>
      </c>
      <c r="AO370">
        <f t="shared" si="62"/>
        <v>-3.966527196652727E-2</v>
      </c>
      <c r="AP370">
        <f t="shared" si="62"/>
        <v>-3.9386331938633209E-2</v>
      </c>
      <c r="AQ370">
        <f t="shared" si="62"/>
        <v>-3.7154811715481149E-2</v>
      </c>
      <c r="AR370">
        <f t="shared" si="62"/>
        <v>-3.4309623430962374E-2</v>
      </c>
      <c r="AS370">
        <f t="shared" si="62"/>
        <v>-1.2273361227336059E-3</v>
      </c>
      <c r="AT370">
        <f t="shared" si="62"/>
        <v>-3.5815899581589886E-2</v>
      </c>
      <c r="AU370">
        <f t="shared" si="62"/>
        <v>-0.12022315202231526</v>
      </c>
      <c r="AV370">
        <f t="shared" si="62"/>
        <v>-0.14354253835425379</v>
      </c>
      <c r="AW370">
        <f t="shared" si="62"/>
        <v>-0.18806136680613672</v>
      </c>
      <c r="AX370">
        <f t="shared" si="62"/>
        <v>-0.24234309623430961</v>
      </c>
      <c r="AY370">
        <f t="shared" si="62"/>
        <v>-0.26499302649930268</v>
      </c>
      <c r="AZ370">
        <f t="shared" si="62"/>
        <v>-0.26041841004184102</v>
      </c>
      <c r="BA370">
        <f t="shared" si="62"/>
        <v>-0.2571269177126918</v>
      </c>
      <c r="BB370">
        <f t="shared" si="62"/>
        <v>-0.20050209205020919</v>
      </c>
      <c r="BC370">
        <f t="shared" si="62"/>
        <v>-0.20429567642956767</v>
      </c>
      <c r="BD370">
        <f t="shared" si="62"/>
        <v>-0.22097629009762909</v>
      </c>
      <c r="BE370">
        <f t="shared" si="62"/>
        <v>-0.26220362622036264</v>
      </c>
      <c r="BF370">
        <f t="shared" si="62"/>
        <v>-0.31062761506276154</v>
      </c>
      <c r="BG370">
        <f t="shared" si="62"/>
        <v>-0.3070571827057183</v>
      </c>
      <c r="BH370">
        <f t="shared" si="62"/>
        <v>-0.32697350069735004</v>
      </c>
      <c r="BI370">
        <f t="shared" si="62"/>
        <v>-0.32172942817294281</v>
      </c>
      <c r="BJ370">
        <f t="shared" si="62"/>
        <v>-0.31057182705718273</v>
      </c>
      <c r="BK370">
        <f t="shared" si="62"/>
        <v>-0.32976290097629007</v>
      </c>
      <c r="BL370">
        <f t="shared" si="62"/>
        <v>-0.31029288702928876</v>
      </c>
      <c r="BM370">
        <f t="shared" si="62"/>
        <v>-0.31302649930264992</v>
      </c>
    </row>
    <row r="371" spans="2:65" x14ac:dyDescent="0.25">
      <c r="B371">
        <f t="shared" ref="B371:BM371" si="63">(B64-$A64)/$A64</f>
        <v>1.2719368861696976E-2</v>
      </c>
      <c r="C371">
        <f t="shared" si="63"/>
        <v>-1.6100466913537289E-4</v>
      </c>
      <c r="D371">
        <f t="shared" si="63"/>
        <v>6.6011914345516613E-3</v>
      </c>
      <c r="E371">
        <f t="shared" si="63"/>
        <v>2.5438737723393952E-2</v>
      </c>
      <c r="F371">
        <f t="shared" si="63"/>
        <v>2.9302849782643702E-2</v>
      </c>
      <c r="G371">
        <f t="shared" si="63"/>
        <v>7.1003059088713516E-2</v>
      </c>
      <c r="H371">
        <f t="shared" si="63"/>
        <v>0.10159394622444054</v>
      </c>
      <c r="I371">
        <f t="shared" si="63"/>
        <v>5.5546610851714744E-2</v>
      </c>
      <c r="J371">
        <f t="shared" si="63"/>
        <v>8.9196586701014435E-2</v>
      </c>
      <c r="K371">
        <f t="shared" si="63"/>
        <v>6.6494928352922159E-2</v>
      </c>
      <c r="L371">
        <f t="shared" si="63"/>
        <v>7.8248269199806791E-2</v>
      </c>
      <c r="M371">
        <f t="shared" si="63"/>
        <v>8.1468362582514928E-2</v>
      </c>
      <c r="N371">
        <f t="shared" si="63"/>
        <v>7.0681049750442773E-2</v>
      </c>
      <c r="O371">
        <f t="shared" si="63"/>
        <v>9.7890838834326172E-2</v>
      </c>
      <c r="P371">
        <f t="shared" si="63"/>
        <v>0.11318628240218968</v>
      </c>
      <c r="Q371">
        <f t="shared" si="63"/>
        <v>0.11672838512316858</v>
      </c>
      <c r="R371">
        <f t="shared" si="63"/>
        <v>0.14313315086137499</v>
      </c>
      <c r="S371">
        <f t="shared" si="63"/>
        <v>0.13701497343422966</v>
      </c>
      <c r="T371">
        <f t="shared" si="63"/>
        <v>0.13025277733054264</v>
      </c>
      <c r="U371">
        <f t="shared" si="63"/>
        <v>0.14796329093543709</v>
      </c>
      <c r="V371">
        <f t="shared" si="63"/>
        <v>0.14361616486878123</v>
      </c>
      <c r="W371">
        <f t="shared" si="63"/>
        <v>0.15456448236998863</v>
      </c>
      <c r="X371">
        <f t="shared" si="63"/>
        <v>0.15923361777491549</v>
      </c>
      <c r="Y371">
        <f t="shared" si="63"/>
        <v>0.23780389631299301</v>
      </c>
      <c r="Z371">
        <f t="shared" si="63"/>
        <v>0.23619384962163906</v>
      </c>
      <c r="AA371">
        <f t="shared" si="63"/>
        <v>0.25599742392529395</v>
      </c>
      <c r="AB371">
        <f t="shared" si="63"/>
        <v>0.25615842859442917</v>
      </c>
      <c r="AC371">
        <f t="shared" si="63"/>
        <v>0.26034454999194978</v>
      </c>
      <c r="AD371">
        <f t="shared" si="63"/>
        <v>0.26871679278699079</v>
      </c>
      <c r="AE371">
        <f t="shared" si="63"/>
        <v>0.29979069393012403</v>
      </c>
      <c r="AF371">
        <f t="shared" si="63"/>
        <v>0.27354693286105292</v>
      </c>
      <c r="AG371">
        <f t="shared" si="63"/>
        <v>0.23297375623893091</v>
      </c>
      <c r="AH371">
        <f t="shared" si="63"/>
        <v>0.24182901304137813</v>
      </c>
      <c r="AI371">
        <f t="shared" si="63"/>
        <v>0.222669457414265</v>
      </c>
      <c r="AJ371">
        <f t="shared" si="63"/>
        <v>0.25712445660924166</v>
      </c>
      <c r="AK371">
        <f t="shared" si="63"/>
        <v>0.23619384962163906</v>
      </c>
      <c r="AL371">
        <f t="shared" si="63"/>
        <v>0.23748188697472228</v>
      </c>
      <c r="AM371">
        <f t="shared" si="63"/>
        <v>0.27338592819191765</v>
      </c>
      <c r="AN371">
        <f t="shared" si="63"/>
        <v>0.27402994686845911</v>
      </c>
      <c r="AO371">
        <f t="shared" si="63"/>
        <v>0.27966511028819846</v>
      </c>
      <c r="AP371">
        <f t="shared" si="63"/>
        <v>0.27354693286105292</v>
      </c>
      <c r="AQ371">
        <f t="shared" si="63"/>
        <v>0.23538882627596208</v>
      </c>
      <c r="AR371">
        <f t="shared" si="63"/>
        <v>0.18934149090323626</v>
      </c>
      <c r="AS371">
        <f t="shared" si="63"/>
        <v>0.18950249557237153</v>
      </c>
      <c r="AT371">
        <f t="shared" si="63"/>
        <v>0.15053936564160353</v>
      </c>
      <c r="AU371">
        <f t="shared" si="63"/>
        <v>0.11157623571083572</v>
      </c>
      <c r="AV371">
        <f t="shared" si="63"/>
        <v>8.4688455965223078E-2</v>
      </c>
      <c r="AW371">
        <f t="shared" si="63"/>
        <v>7.2452101110932213E-2</v>
      </c>
      <c r="AX371">
        <f t="shared" si="63"/>
        <v>8.0502334567697888E-4</v>
      </c>
      <c r="AY371">
        <f t="shared" si="63"/>
        <v>-1.9803574303654755E-2</v>
      </c>
      <c r="AZ371">
        <f t="shared" si="63"/>
        <v>1.5134438898728026E-2</v>
      </c>
      <c r="BA371">
        <f t="shared" si="63"/>
        <v>9.9822894863950649E-3</v>
      </c>
      <c r="BB371">
        <f t="shared" si="63"/>
        <v>8.6459507325712517E-2</v>
      </c>
      <c r="BC371">
        <f t="shared" si="63"/>
        <v>8.0341329898566974E-2</v>
      </c>
      <c r="BD371">
        <f t="shared" si="63"/>
        <v>3.9124134599903507E-2</v>
      </c>
      <c r="BE371">
        <f t="shared" si="63"/>
        <v>-1.4490420222185848E-3</v>
      </c>
      <c r="BF371">
        <f t="shared" si="63"/>
        <v>4.5725326034455054E-2</v>
      </c>
      <c r="BG371">
        <f t="shared" si="63"/>
        <v>3.4454999194976667E-2</v>
      </c>
      <c r="BH371">
        <f t="shared" si="63"/>
        <v>-4.0412171952986603E-2</v>
      </c>
      <c r="BI371">
        <f t="shared" si="63"/>
        <v>-4.6691354049267289E-3</v>
      </c>
      <c r="BJ371">
        <f t="shared" si="63"/>
        <v>-4.8784414748027714E-2</v>
      </c>
      <c r="BK371">
        <f t="shared" si="63"/>
        <v>-6.4240862985026598E-2</v>
      </c>
      <c r="BL371">
        <f t="shared" si="63"/>
        <v>-8.8552568024472256E-3</v>
      </c>
      <c r="BM371">
        <f t="shared" si="63"/>
        <v>4.3793270004830125E-2</v>
      </c>
    </row>
    <row r="372" spans="2:65" x14ac:dyDescent="0.25">
      <c r="B372">
        <f t="shared" ref="B372:BM372" si="64">(B65-$A65)/$A65</f>
        <v>-0.10649858726363831</v>
      </c>
      <c r="C372">
        <f t="shared" si="64"/>
        <v>-0.18104759834818515</v>
      </c>
      <c r="D372">
        <f t="shared" si="64"/>
        <v>-0.21343186263855685</v>
      </c>
      <c r="E372">
        <f t="shared" si="64"/>
        <v>-0.19843512279939135</v>
      </c>
      <c r="F372">
        <f t="shared" si="64"/>
        <v>-0.23820908498152579</v>
      </c>
      <c r="G372">
        <f t="shared" si="64"/>
        <v>-0.24625081504020863</v>
      </c>
      <c r="H372">
        <f t="shared" si="64"/>
        <v>-0.24429471853944784</v>
      </c>
      <c r="I372">
        <f t="shared" si="64"/>
        <v>-0.24646815909584865</v>
      </c>
      <c r="J372">
        <f t="shared" si="64"/>
        <v>-0.24907628776352969</v>
      </c>
      <c r="K372">
        <f t="shared" si="64"/>
        <v>-0.241903933927407</v>
      </c>
      <c r="L372">
        <f t="shared" si="64"/>
        <v>-0.23125407520104327</v>
      </c>
      <c r="M372">
        <f t="shared" si="64"/>
        <v>-0.23386220386872417</v>
      </c>
      <c r="N372">
        <f t="shared" si="64"/>
        <v>-0.24472940665072807</v>
      </c>
      <c r="O372">
        <f t="shared" si="64"/>
        <v>-0.21147576613779606</v>
      </c>
      <c r="P372">
        <f t="shared" si="64"/>
        <v>-0.1951749619647902</v>
      </c>
      <c r="Q372">
        <f t="shared" si="64"/>
        <v>-0.21864811997391861</v>
      </c>
      <c r="R372">
        <f t="shared" si="64"/>
        <v>-0.23603564442512498</v>
      </c>
      <c r="S372">
        <f t="shared" si="64"/>
        <v>-0.21756139969571828</v>
      </c>
      <c r="T372">
        <f t="shared" si="64"/>
        <v>-0.21277983047163659</v>
      </c>
      <c r="U372">
        <f t="shared" si="64"/>
        <v>-0.20560747663551404</v>
      </c>
      <c r="V372">
        <f t="shared" si="64"/>
        <v>-0.22169093675287974</v>
      </c>
      <c r="W372">
        <f t="shared" si="64"/>
        <v>-0.22299500108672024</v>
      </c>
      <c r="X372">
        <f t="shared" si="64"/>
        <v>-0.23755705281460551</v>
      </c>
      <c r="Y372">
        <f t="shared" si="64"/>
        <v>-0.22429906542056077</v>
      </c>
      <c r="Z372">
        <f t="shared" si="64"/>
        <v>-0.2340795479243642</v>
      </c>
      <c r="AA372">
        <f t="shared" si="64"/>
        <v>-0.23516626820256467</v>
      </c>
      <c r="AB372">
        <f t="shared" si="64"/>
        <v>-0.23255813953488363</v>
      </c>
      <c r="AC372">
        <f t="shared" si="64"/>
        <v>-0.26298630732449474</v>
      </c>
      <c r="AD372">
        <f t="shared" si="64"/>
        <v>-0.28689415344490321</v>
      </c>
      <c r="AE372">
        <f t="shared" si="64"/>
        <v>-0.2979787002825473</v>
      </c>
      <c r="AF372">
        <f t="shared" si="64"/>
        <v>-0.3094979352314714</v>
      </c>
      <c r="AG372">
        <f t="shared" si="64"/>
        <v>-0.29950010867202786</v>
      </c>
      <c r="AH372">
        <f t="shared" si="64"/>
        <v>-0.30036948489458815</v>
      </c>
      <c r="AI372">
        <f t="shared" si="64"/>
        <v>-0.29993479678330792</v>
      </c>
      <c r="AJ372">
        <f t="shared" si="64"/>
        <v>-0.2940665072810259</v>
      </c>
      <c r="AK372">
        <f t="shared" si="64"/>
        <v>-0.29623994783742658</v>
      </c>
      <c r="AL372">
        <f t="shared" si="64"/>
        <v>-0.29058900239078456</v>
      </c>
      <c r="AM372">
        <f t="shared" si="64"/>
        <v>-0.31688763312323404</v>
      </c>
      <c r="AN372">
        <f t="shared" si="64"/>
        <v>-0.31884372962399476</v>
      </c>
      <c r="AO372">
        <f t="shared" si="64"/>
        <v>-0.35470549880460761</v>
      </c>
      <c r="AP372">
        <f t="shared" si="64"/>
        <v>-0.36166050858509013</v>
      </c>
      <c r="AQ372">
        <f t="shared" si="64"/>
        <v>-0.36665942186481199</v>
      </c>
      <c r="AR372">
        <f t="shared" si="64"/>
        <v>-0.31775700934579437</v>
      </c>
      <c r="AS372">
        <f t="shared" si="64"/>
        <v>-0.28993697022386433</v>
      </c>
      <c r="AT372">
        <f t="shared" si="64"/>
        <v>-0.30862855900891112</v>
      </c>
      <c r="AU372">
        <f t="shared" si="64"/>
        <v>-0.33297109324059981</v>
      </c>
      <c r="AV372">
        <f t="shared" si="64"/>
        <v>-0.3414475114105629</v>
      </c>
      <c r="AW372">
        <f t="shared" si="64"/>
        <v>-0.36796348619865249</v>
      </c>
      <c r="AX372">
        <f t="shared" si="64"/>
        <v>-0.38296022603781782</v>
      </c>
      <c r="AY372">
        <f t="shared" si="64"/>
        <v>-0.39317539665290147</v>
      </c>
      <c r="AZ372">
        <f t="shared" si="64"/>
        <v>-0.41903933927407083</v>
      </c>
      <c r="BA372">
        <f t="shared" si="64"/>
        <v>-0.39491414909802214</v>
      </c>
      <c r="BB372">
        <f t="shared" si="64"/>
        <v>-0.33644859813084105</v>
      </c>
      <c r="BC372">
        <f t="shared" si="64"/>
        <v>-0.31645294501195392</v>
      </c>
      <c r="BD372">
        <f t="shared" si="64"/>
        <v>-0.34883720930232553</v>
      </c>
      <c r="BE372">
        <f t="shared" si="64"/>
        <v>-0.42708106933275375</v>
      </c>
      <c r="BF372">
        <f t="shared" si="64"/>
        <v>-0.54096935448815475</v>
      </c>
      <c r="BG372">
        <f t="shared" si="64"/>
        <v>-0.56292110410780261</v>
      </c>
      <c r="BH372">
        <f t="shared" si="64"/>
        <v>-0.60867202782003915</v>
      </c>
      <c r="BI372">
        <f t="shared" si="64"/>
        <v>-0.59182786350793304</v>
      </c>
      <c r="BJ372">
        <f t="shared" si="64"/>
        <v>-0.60921538795913932</v>
      </c>
      <c r="BK372">
        <f t="shared" si="64"/>
        <v>-0.63703542708106931</v>
      </c>
      <c r="BL372">
        <f t="shared" si="64"/>
        <v>-0.63899152358182998</v>
      </c>
      <c r="BM372">
        <f t="shared" si="64"/>
        <v>-0.74722886329058891</v>
      </c>
    </row>
    <row r="373" spans="2:65" x14ac:dyDescent="0.25">
      <c r="B373">
        <f t="shared" ref="B373:BM373" si="65">(B66-$A66)/$A66</f>
        <v>2.9411764705882304E-2</v>
      </c>
      <c r="C373">
        <f t="shared" si="65"/>
        <v>3.5947712418300581E-2</v>
      </c>
      <c r="D373">
        <f t="shared" si="65"/>
        <v>3.2679738562090806E-3</v>
      </c>
      <c r="E373">
        <f t="shared" si="65"/>
        <v>-9.8039215686274734E-3</v>
      </c>
      <c r="F373">
        <f t="shared" si="65"/>
        <v>2.9411764705882304E-2</v>
      </c>
      <c r="G373">
        <f t="shared" si="65"/>
        <v>0.11111111111111106</v>
      </c>
      <c r="H373">
        <f t="shared" si="65"/>
        <v>0.16339869281045752</v>
      </c>
      <c r="I373">
        <f t="shared" si="65"/>
        <v>0.17320261437908488</v>
      </c>
      <c r="J373">
        <f t="shared" si="65"/>
        <v>0.14052287581699335</v>
      </c>
      <c r="K373">
        <f t="shared" si="65"/>
        <v>0.12418300653594762</v>
      </c>
      <c r="L373">
        <f t="shared" si="65"/>
        <v>0.14379084967320255</v>
      </c>
      <c r="M373">
        <f t="shared" si="65"/>
        <v>0.13071895424836602</v>
      </c>
      <c r="N373">
        <f t="shared" si="65"/>
        <v>0.14052287581699335</v>
      </c>
      <c r="O373">
        <f t="shared" si="65"/>
        <v>0.15032679738562096</v>
      </c>
      <c r="P373">
        <f t="shared" si="65"/>
        <v>0.1568627450980391</v>
      </c>
      <c r="Q373">
        <f t="shared" si="65"/>
        <v>0.17320261437908488</v>
      </c>
      <c r="R373">
        <f t="shared" si="65"/>
        <v>0.16339869281045752</v>
      </c>
      <c r="S373">
        <f t="shared" si="65"/>
        <v>0.18627450980392143</v>
      </c>
      <c r="T373">
        <f t="shared" si="65"/>
        <v>0.17973856209150327</v>
      </c>
      <c r="U373">
        <f t="shared" si="65"/>
        <v>0.17320261437908488</v>
      </c>
      <c r="V373">
        <f t="shared" si="65"/>
        <v>0.14705882352941177</v>
      </c>
      <c r="W373">
        <f t="shared" si="65"/>
        <v>0.13398692810457521</v>
      </c>
      <c r="X373">
        <f t="shared" si="65"/>
        <v>8.1699346405228759E-2</v>
      </c>
      <c r="Y373">
        <f t="shared" si="65"/>
        <v>5.8823529411764608E-2</v>
      </c>
      <c r="Z373">
        <f t="shared" si="65"/>
        <v>3.9215686274509776E-2</v>
      </c>
      <c r="AA373">
        <f t="shared" si="65"/>
        <v>6.5359477124182774E-3</v>
      </c>
      <c r="AB373">
        <f t="shared" si="65"/>
        <v>6.5359477124182774E-3</v>
      </c>
      <c r="AC373">
        <f t="shared" si="65"/>
        <v>1.6339869281045753E-2</v>
      </c>
      <c r="AD373">
        <f t="shared" si="65"/>
        <v>9.8039215686273572E-3</v>
      </c>
      <c r="AE373">
        <f t="shared" si="65"/>
        <v>1.9607843137254832E-2</v>
      </c>
      <c r="AF373">
        <f t="shared" si="65"/>
        <v>-1.6339869281045753E-2</v>
      </c>
      <c r="AG373">
        <f t="shared" si="65"/>
        <v>-3.9215686274509894E-2</v>
      </c>
      <c r="AH373">
        <f t="shared" si="65"/>
        <v>1.9607843137254832E-2</v>
      </c>
      <c r="AI373">
        <f t="shared" si="65"/>
        <v>2.614379084967311E-2</v>
      </c>
      <c r="AJ373">
        <f t="shared" si="65"/>
        <v>5.5555555555555414E-2</v>
      </c>
      <c r="AK373">
        <f t="shared" si="65"/>
        <v>6.5359477124182774E-3</v>
      </c>
      <c r="AL373">
        <f t="shared" si="65"/>
        <v>9.8039215686273572E-3</v>
      </c>
      <c r="AM373">
        <f t="shared" si="65"/>
        <v>3.5947712418300581E-2</v>
      </c>
      <c r="AN373">
        <f t="shared" si="65"/>
        <v>2.2875816993464027E-2</v>
      </c>
      <c r="AO373">
        <f t="shared" si="65"/>
        <v>3.5947712418300581E-2</v>
      </c>
      <c r="AP373">
        <f t="shared" si="65"/>
        <v>7.8431372549019551E-2</v>
      </c>
      <c r="AQ373">
        <f t="shared" si="65"/>
        <v>4.5098039215686239E-2</v>
      </c>
      <c r="AR373">
        <f t="shared" si="65"/>
        <v>2.8104575163398673E-2</v>
      </c>
      <c r="AS373">
        <f t="shared" si="65"/>
        <v>5.0326797385620882E-2</v>
      </c>
      <c r="AT373">
        <f t="shared" si="65"/>
        <v>1.5686274509803817E-2</v>
      </c>
      <c r="AU373">
        <f t="shared" si="65"/>
        <v>-1.3071895424836671E-2</v>
      </c>
      <c r="AV373">
        <f t="shared" si="65"/>
        <v>-1.5686274509803935E-2</v>
      </c>
      <c r="AW373">
        <f t="shared" si="65"/>
        <v>-5.2287581699346445E-3</v>
      </c>
      <c r="AX373">
        <f t="shared" si="65"/>
        <v>-5.1633986928104635E-2</v>
      </c>
      <c r="AY373">
        <f t="shared" si="65"/>
        <v>-5.4901960784313711E-2</v>
      </c>
      <c r="AZ373">
        <f t="shared" si="65"/>
        <v>-0.1045751633986929</v>
      </c>
      <c r="BA373">
        <f t="shared" si="65"/>
        <v>-7.1895424836601399E-2</v>
      </c>
      <c r="BB373">
        <f t="shared" si="65"/>
        <v>-9.8039215686274734E-3</v>
      </c>
      <c r="BC373">
        <f t="shared" si="65"/>
        <v>0</v>
      </c>
      <c r="BD373">
        <f t="shared" si="65"/>
        <v>-1.5032679738562118E-2</v>
      </c>
      <c r="BE373">
        <f t="shared" si="65"/>
        <v>-3.2026143790849684E-2</v>
      </c>
      <c r="BF373">
        <f t="shared" si="65"/>
        <v>-8.8235294117647148E-2</v>
      </c>
      <c r="BG373">
        <f t="shared" si="65"/>
        <v>-9.0849673202614417E-2</v>
      </c>
      <c r="BH373">
        <f t="shared" si="65"/>
        <v>-0.14836601307189551</v>
      </c>
      <c r="BI373">
        <f t="shared" si="65"/>
        <v>-0.15751633986928104</v>
      </c>
      <c r="BJ373">
        <f t="shared" si="65"/>
        <v>-0.16535947712418309</v>
      </c>
      <c r="BK373">
        <f t="shared" si="65"/>
        <v>-0.14117647058823529</v>
      </c>
      <c r="BL373">
        <f t="shared" si="65"/>
        <v>-0.11045751633986936</v>
      </c>
      <c r="BM373">
        <f t="shared" si="65"/>
        <v>-0.11176470588235299</v>
      </c>
    </row>
    <row r="374" spans="2:65" x14ac:dyDescent="0.25">
      <c r="B374">
        <f t="shared" ref="B374:BM374" si="66">(B67-$A67)/$A67</f>
        <v>1.2160518848803236E-3</v>
      </c>
      <c r="C374">
        <f t="shared" si="66"/>
        <v>-2.4321037697609352E-3</v>
      </c>
      <c r="D374">
        <f t="shared" si="66"/>
        <v>-1.2160518848804676E-3</v>
      </c>
      <c r="E374">
        <f t="shared" si="66"/>
        <v>1.1755168220510707E-2</v>
      </c>
      <c r="F374">
        <f t="shared" si="66"/>
        <v>1.3781921361978105E-2</v>
      </c>
      <c r="G374">
        <f t="shared" si="66"/>
        <v>4.4993919740575573E-2</v>
      </c>
      <c r="H374">
        <f t="shared" si="66"/>
        <v>4.6615322253749432E-2</v>
      </c>
      <c r="I374">
        <f t="shared" si="66"/>
        <v>2.4321037697608343E-2</v>
      </c>
      <c r="J374">
        <f t="shared" si="66"/>
        <v>2.472638832590188E-2</v>
      </c>
      <c r="K374">
        <f t="shared" si="66"/>
        <v>1.7835427644912756E-2</v>
      </c>
      <c r="L374">
        <f t="shared" si="66"/>
        <v>2.7969193352249601E-2</v>
      </c>
      <c r="M374">
        <f t="shared" si="66"/>
        <v>3.5670855289825658E-2</v>
      </c>
      <c r="N374">
        <f t="shared" si="66"/>
        <v>5.026347790839069E-2</v>
      </c>
      <c r="O374">
        <f t="shared" si="66"/>
        <v>4.4588569112282032E-2</v>
      </c>
      <c r="P374">
        <f t="shared" si="66"/>
        <v>6.2829347385488329E-2</v>
      </c>
      <c r="Q374">
        <f t="shared" si="66"/>
        <v>0.10174300770166185</v>
      </c>
      <c r="R374">
        <f t="shared" si="66"/>
        <v>8.9177138224564217E-2</v>
      </c>
      <c r="S374">
        <f t="shared" si="66"/>
        <v>8.5528982569922959E-2</v>
      </c>
      <c r="T374">
        <f t="shared" si="66"/>
        <v>7.2963113092825174E-2</v>
      </c>
      <c r="U374">
        <f t="shared" si="66"/>
        <v>8.5123631941629418E-2</v>
      </c>
      <c r="V374">
        <f t="shared" si="66"/>
        <v>0.10012160518848799</v>
      </c>
      <c r="W374">
        <f t="shared" si="66"/>
        <v>0.11755168220510735</v>
      </c>
      <c r="X374">
        <f t="shared" si="66"/>
        <v>0.13173895419537898</v>
      </c>
      <c r="Y374">
        <f t="shared" si="66"/>
        <v>0.13700851236319411</v>
      </c>
      <c r="Z374">
        <f t="shared" si="66"/>
        <v>0.20429671665991078</v>
      </c>
      <c r="AA374">
        <f t="shared" si="66"/>
        <v>0.40129712201053902</v>
      </c>
      <c r="AB374">
        <f t="shared" si="66"/>
        <v>0.4734495338467774</v>
      </c>
      <c r="AC374">
        <f t="shared" si="66"/>
        <v>0.5054722334819618</v>
      </c>
      <c r="AD374">
        <f t="shared" si="66"/>
        <v>0.49006890960680971</v>
      </c>
      <c r="AE374">
        <f t="shared" si="66"/>
        <v>0.46817997567896213</v>
      </c>
      <c r="AF374">
        <f t="shared" si="66"/>
        <v>0.47182813133360357</v>
      </c>
      <c r="AG374">
        <f t="shared" si="66"/>
        <v>0.49493311714633159</v>
      </c>
      <c r="AH374">
        <f t="shared" si="66"/>
        <v>0.53303607620591797</v>
      </c>
      <c r="AI374">
        <f t="shared" si="66"/>
        <v>0.46980137819213602</v>
      </c>
      <c r="AJ374">
        <f t="shared" si="66"/>
        <v>0.50830968788001618</v>
      </c>
      <c r="AK374">
        <f t="shared" si="66"/>
        <v>0.49574381840291837</v>
      </c>
      <c r="AL374">
        <f t="shared" si="66"/>
        <v>0.50790433725172279</v>
      </c>
      <c r="AM374">
        <f t="shared" si="66"/>
        <v>0.50385083096878791</v>
      </c>
      <c r="AN374">
        <f t="shared" si="66"/>
        <v>0.50263477908390752</v>
      </c>
      <c r="AO374">
        <f t="shared" si="66"/>
        <v>0.47588163761653807</v>
      </c>
      <c r="AP374">
        <f t="shared" si="66"/>
        <v>0.45439805431698421</v>
      </c>
      <c r="AQ374">
        <f t="shared" si="66"/>
        <v>0.46331576813944059</v>
      </c>
      <c r="AR374">
        <f t="shared" si="66"/>
        <v>0.39886501824077808</v>
      </c>
      <c r="AS374">
        <f t="shared" si="66"/>
        <v>0.39845966761248469</v>
      </c>
      <c r="AT374">
        <f t="shared" si="66"/>
        <v>0.38832590190514787</v>
      </c>
      <c r="AU374">
        <f t="shared" si="66"/>
        <v>0.38386704499391966</v>
      </c>
      <c r="AV374">
        <f t="shared" si="66"/>
        <v>0.38832590190514787</v>
      </c>
      <c r="AW374">
        <f t="shared" si="66"/>
        <v>0.37494933117146328</v>
      </c>
      <c r="AX374">
        <f t="shared" si="66"/>
        <v>0.33096878800162133</v>
      </c>
      <c r="AY374">
        <f t="shared" si="66"/>
        <v>0.32630725577624631</v>
      </c>
      <c r="AZ374">
        <f t="shared" si="66"/>
        <v>0.32955006080259402</v>
      </c>
      <c r="BA374">
        <f t="shared" si="66"/>
        <v>0.35670855289825687</v>
      </c>
      <c r="BB374">
        <f t="shared" si="66"/>
        <v>0.44629104175111461</v>
      </c>
      <c r="BC374">
        <f t="shared" si="66"/>
        <v>0.4787190920145924</v>
      </c>
      <c r="BD374">
        <f t="shared" si="66"/>
        <v>0.45845156059991871</v>
      </c>
      <c r="BE374">
        <f t="shared" si="66"/>
        <v>0.38873125253344126</v>
      </c>
      <c r="BF374">
        <f t="shared" si="66"/>
        <v>0.37373327928658284</v>
      </c>
      <c r="BG374">
        <f t="shared" si="66"/>
        <v>0.34657478719092</v>
      </c>
      <c r="BH374">
        <f t="shared" si="66"/>
        <v>0.27280097284150778</v>
      </c>
      <c r="BI374">
        <f t="shared" si="66"/>
        <v>0.24239967571949722</v>
      </c>
      <c r="BJ374">
        <f t="shared" si="66"/>
        <v>0.19902715849209551</v>
      </c>
      <c r="BK374">
        <f t="shared" si="66"/>
        <v>0.191730847182813</v>
      </c>
      <c r="BL374">
        <f t="shared" si="66"/>
        <v>0.23834616943656256</v>
      </c>
      <c r="BM374">
        <f t="shared" si="66"/>
        <v>0.20308066477503031</v>
      </c>
    </row>
    <row r="375" spans="2:65" x14ac:dyDescent="0.25">
      <c r="B375">
        <f t="shared" ref="B375:BM375" si="67">(B68-$A68)/$A68</f>
        <v>2.5641025641025564E-2</v>
      </c>
      <c r="C375">
        <f t="shared" si="67"/>
        <v>7.073386383731217E-3</v>
      </c>
      <c r="D375">
        <f t="shared" si="67"/>
        <v>-3.0061892130857634E-2</v>
      </c>
      <c r="E375">
        <f t="shared" si="67"/>
        <v>-0.1202475685234307</v>
      </c>
      <c r="F375">
        <f t="shared" si="67"/>
        <v>-0.12113174182139708</v>
      </c>
      <c r="G375">
        <f t="shared" si="67"/>
        <v>-0.12290008841732984</v>
      </c>
      <c r="H375">
        <f t="shared" si="67"/>
        <v>-0.11052166224580018</v>
      </c>
      <c r="I375">
        <f t="shared" si="67"/>
        <v>-0.12466843501326261</v>
      </c>
      <c r="J375">
        <f t="shared" si="67"/>
        <v>-0.18037135278514596</v>
      </c>
      <c r="K375">
        <f t="shared" si="67"/>
        <v>-0.20866489832007082</v>
      </c>
      <c r="L375">
        <f t="shared" si="67"/>
        <v>-0.18744473916887719</v>
      </c>
      <c r="M375">
        <f t="shared" si="67"/>
        <v>-0.17948717948717957</v>
      </c>
      <c r="N375">
        <f t="shared" si="67"/>
        <v>-0.16710875331564992</v>
      </c>
      <c r="O375">
        <f t="shared" si="67"/>
        <v>-0.14058355437665782</v>
      </c>
      <c r="P375">
        <f t="shared" si="67"/>
        <v>-0.13085764809902745</v>
      </c>
      <c r="Q375">
        <f t="shared" si="67"/>
        <v>-0.14235190097259073</v>
      </c>
      <c r="R375">
        <f t="shared" si="67"/>
        <v>-0.14235190097259073</v>
      </c>
      <c r="S375">
        <f t="shared" si="67"/>
        <v>-0.14677276746242265</v>
      </c>
      <c r="T375">
        <f t="shared" si="67"/>
        <v>-0.14588859416445626</v>
      </c>
      <c r="U375">
        <f t="shared" si="67"/>
        <v>-0.13616268788682589</v>
      </c>
      <c r="V375">
        <f t="shared" si="67"/>
        <v>-0.1830238726790451</v>
      </c>
      <c r="W375">
        <f t="shared" si="67"/>
        <v>-0.17683465959328026</v>
      </c>
      <c r="X375">
        <f t="shared" si="67"/>
        <v>-0.16887709991158267</v>
      </c>
      <c r="Y375">
        <f t="shared" si="67"/>
        <v>-0.17064544650751545</v>
      </c>
      <c r="Z375">
        <f t="shared" si="67"/>
        <v>-0.18567639257294427</v>
      </c>
      <c r="AA375">
        <f t="shared" si="67"/>
        <v>-0.20247568523430601</v>
      </c>
      <c r="AB375">
        <f t="shared" si="67"/>
        <v>-0.22281167108753328</v>
      </c>
      <c r="AC375">
        <f t="shared" si="67"/>
        <v>-0.21573828470380205</v>
      </c>
      <c r="AD375">
        <f t="shared" si="67"/>
        <v>-0.24580017683465968</v>
      </c>
      <c r="AE375">
        <f t="shared" si="67"/>
        <v>-0.23342175066313001</v>
      </c>
      <c r="AF375">
        <f t="shared" si="67"/>
        <v>-0.23695844385499554</v>
      </c>
      <c r="AG375">
        <f t="shared" si="67"/>
        <v>-0.23076923076923087</v>
      </c>
      <c r="AH375">
        <f t="shared" si="67"/>
        <v>-0.22634836427939881</v>
      </c>
      <c r="AI375">
        <f t="shared" si="67"/>
        <v>-0.22458001768346603</v>
      </c>
      <c r="AJ375">
        <f t="shared" si="67"/>
        <v>-0.21485411140583552</v>
      </c>
      <c r="AK375">
        <f t="shared" si="67"/>
        <v>-0.21131741821396999</v>
      </c>
      <c r="AL375">
        <f t="shared" si="67"/>
        <v>-0.21750663129973483</v>
      </c>
      <c r="AM375">
        <f t="shared" si="67"/>
        <v>-0.24314765694076038</v>
      </c>
      <c r="AN375">
        <f t="shared" si="67"/>
        <v>-0.24314765694076038</v>
      </c>
      <c r="AO375">
        <f t="shared" si="67"/>
        <v>-0.22900088417329795</v>
      </c>
      <c r="AP375">
        <f t="shared" si="67"/>
        <v>-0.21396993810786913</v>
      </c>
      <c r="AQ375">
        <f t="shared" si="67"/>
        <v>-0.21573828470380205</v>
      </c>
      <c r="AR375">
        <f t="shared" si="67"/>
        <v>-0.22546419098143242</v>
      </c>
      <c r="AS375">
        <f t="shared" si="67"/>
        <v>-0.19893899204244031</v>
      </c>
      <c r="AT375">
        <f t="shared" si="67"/>
        <v>-0.23519009725906279</v>
      </c>
      <c r="AU375">
        <f t="shared" si="67"/>
        <v>-0.22015915119363397</v>
      </c>
      <c r="AV375">
        <f t="shared" si="67"/>
        <v>-0.20159151193633962</v>
      </c>
      <c r="AW375">
        <f t="shared" si="67"/>
        <v>-0.19009725906277633</v>
      </c>
      <c r="AX375">
        <f t="shared" si="67"/>
        <v>-0.22104332449160036</v>
      </c>
      <c r="AY375">
        <f t="shared" si="67"/>
        <v>-0.25641025641025644</v>
      </c>
      <c r="AZ375">
        <f t="shared" si="67"/>
        <v>-0.24226348364279399</v>
      </c>
      <c r="BA375">
        <f t="shared" si="67"/>
        <v>-0.23519009725906279</v>
      </c>
      <c r="BB375">
        <f t="shared" si="67"/>
        <v>-0.22811671087533156</v>
      </c>
      <c r="BC375">
        <f t="shared" si="67"/>
        <v>-0.22988505747126434</v>
      </c>
      <c r="BD375">
        <f t="shared" si="67"/>
        <v>-0.23695844385499554</v>
      </c>
      <c r="BE375">
        <f t="shared" si="67"/>
        <v>-0.26348364279398767</v>
      </c>
      <c r="BF375">
        <f t="shared" si="67"/>
        <v>-0.26878868258178612</v>
      </c>
      <c r="BG375">
        <f t="shared" si="67"/>
        <v>-0.30592396109637493</v>
      </c>
      <c r="BH375">
        <f t="shared" si="67"/>
        <v>-0.34748010610079577</v>
      </c>
      <c r="BI375">
        <f t="shared" si="67"/>
        <v>-0.3404067197170646</v>
      </c>
      <c r="BJ375">
        <f t="shared" si="67"/>
        <v>-0.36427939876215737</v>
      </c>
      <c r="BK375">
        <f t="shared" si="67"/>
        <v>-0.39610963748894784</v>
      </c>
      <c r="BL375">
        <f t="shared" si="67"/>
        <v>-0.38196286472148544</v>
      </c>
      <c r="BM375">
        <f t="shared" si="67"/>
        <v>-0.37400530503978779</v>
      </c>
    </row>
    <row r="376" spans="2:65" x14ac:dyDescent="0.25">
      <c r="B376">
        <f t="shared" ref="B376:BM376" si="68">(B69-$A69)/$A69</f>
        <v>1.7576564580559353E-2</v>
      </c>
      <c r="C376">
        <f t="shared" si="68"/>
        <v>-2.716378162450056E-2</v>
      </c>
      <c r="D376">
        <f t="shared" si="68"/>
        <v>-1.8908122503328729E-2</v>
      </c>
      <c r="E376">
        <f t="shared" si="68"/>
        <v>8.5219707057257073E-3</v>
      </c>
      <c r="F376">
        <f t="shared" si="68"/>
        <v>6.0452729693741762E-2</v>
      </c>
      <c r="G376">
        <f t="shared" si="68"/>
        <v>1.0652463382157275E-2</v>
      </c>
      <c r="H376">
        <f t="shared" si="68"/>
        <v>1.8109187749667105E-2</v>
      </c>
      <c r="I376">
        <f t="shared" si="68"/>
        <v>-3.0093209054593756E-2</v>
      </c>
      <c r="J376">
        <f t="shared" si="68"/>
        <v>-6.0719041278295451E-2</v>
      </c>
      <c r="K376">
        <f t="shared" si="68"/>
        <v>-0.14087882822902795</v>
      </c>
      <c r="L376">
        <f t="shared" si="68"/>
        <v>-0.13422103861517976</v>
      </c>
      <c r="M376">
        <f t="shared" si="68"/>
        <v>-0.13528628495339542</v>
      </c>
      <c r="N376">
        <f t="shared" si="68"/>
        <v>-0.13262316910785613</v>
      </c>
      <c r="O376">
        <f t="shared" si="68"/>
        <v>-0.12250332889480678</v>
      </c>
      <c r="P376">
        <f t="shared" si="68"/>
        <v>-8.974700399467371E-2</v>
      </c>
      <c r="Q376">
        <f t="shared" si="68"/>
        <v>-9.134487350199734E-2</v>
      </c>
      <c r="R376">
        <f t="shared" si="68"/>
        <v>-0.22769640479360848</v>
      </c>
      <c r="S376">
        <f t="shared" si="68"/>
        <v>-0.21597869507323558</v>
      </c>
      <c r="T376">
        <f t="shared" si="68"/>
        <v>-0.20958721704394137</v>
      </c>
      <c r="U376">
        <f t="shared" si="68"/>
        <v>-0.23062583222370167</v>
      </c>
      <c r="V376">
        <f t="shared" si="68"/>
        <v>-0.26071904127829548</v>
      </c>
      <c r="W376">
        <f t="shared" si="68"/>
        <v>-0.26817576564580553</v>
      </c>
      <c r="X376">
        <f t="shared" si="68"/>
        <v>-0.27776298268974692</v>
      </c>
      <c r="Y376">
        <f t="shared" si="68"/>
        <v>-0.29613848202396797</v>
      </c>
      <c r="Z376">
        <f t="shared" si="68"/>
        <v>-0.31025299600532624</v>
      </c>
      <c r="AA376">
        <f t="shared" si="68"/>
        <v>-0.29480692410119835</v>
      </c>
      <c r="AB376">
        <f t="shared" si="68"/>
        <v>-0.27856191744340875</v>
      </c>
      <c r="AC376">
        <f t="shared" si="68"/>
        <v>-0.25619174434087877</v>
      </c>
      <c r="AD376">
        <f t="shared" si="68"/>
        <v>-0.24953395472703058</v>
      </c>
      <c r="AE376">
        <f t="shared" si="68"/>
        <v>-0.24766977363515308</v>
      </c>
      <c r="AF376">
        <f t="shared" si="68"/>
        <v>-0.23994673768308919</v>
      </c>
      <c r="AG376">
        <f t="shared" si="68"/>
        <v>-0.26045272969374161</v>
      </c>
      <c r="AH376">
        <f t="shared" si="68"/>
        <v>-0.24553928095872168</v>
      </c>
      <c r="AI376">
        <f t="shared" si="68"/>
        <v>-0.24154460719041271</v>
      </c>
      <c r="AJ376">
        <f t="shared" si="68"/>
        <v>-0.23355525965379484</v>
      </c>
      <c r="AK376">
        <f t="shared" si="68"/>
        <v>-0.22290279627163775</v>
      </c>
      <c r="AL376">
        <f t="shared" si="68"/>
        <v>-0.2207723035952063</v>
      </c>
      <c r="AM376">
        <f t="shared" si="68"/>
        <v>-0.21757656458055921</v>
      </c>
      <c r="AN376">
        <f t="shared" si="68"/>
        <v>-0.2444740346205059</v>
      </c>
      <c r="AO376">
        <f t="shared" si="68"/>
        <v>-0.23621837549933417</v>
      </c>
      <c r="AP376">
        <f t="shared" si="68"/>
        <v>-0.22503328894806915</v>
      </c>
      <c r="AQ376">
        <f t="shared" si="68"/>
        <v>-0.20026631158455382</v>
      </c>
      <c r="AR376">
        <f t="shared" si="68"/>
        <v>-0.20319573901464702</v>
      </c>
      <c r="AS376">
        <f t="shared" si="68"/>
        <v>-0.21491344873501991</v>
      </c>
      <c r="AT376">
        <f t="shared" si="68"/>
        <v>-0.22130492676431424</v>
      </c>
      <c r="AU376">
        <f t="shared" si="68"/>
        <v>-0.21704394141145136</v>
      </c>
      <c r="AV376">
        <f t="shared" si="68"/>
        <v>-0.21118508655126489</v>
      </c>
      <c r="AW376">
        <f t="shared" si="68"/>
        <v>-0.22769640479360848</v>
      </c>
      <c r="AX376">
        <f t="shared" si="68"/>
        <v>-0.24766977363515308</v>
      </c>
      <c r="AY376">
        <f t="shared" si="68"/>
        <v>-0.26950732356857521</v>
      </c>
      <c r="AZ376">
        <f t="shared" si="68"/>
        <v>-0.25965379494007984</v>
      </c>
      <c r="BA376">
        <f t="shared" si="68"/>
        <v>-0.25965379494007984</v>
      </c>
      <c r="BB376">
        <f t="shared" si="68"/>
        <v>-0.22476697736351528</v>
      </c>
      <c r="BC376">
        <f t="shared" si="68"/>
        <v>-0.23541944074567236</v>
      </c>
      <c r="BD376">
        <f t="shared" si="68"/>
        <v>-0.2980026631158455</v>
      </c>
      <c r="BE376">
        <f t="shared" si="68"/>
        <v>-0.2780292942743009</v>
      </c>
      <c r="BF376">
        <f t="shared" si="68"/>
        <v>-0.28708388814913444</v>
      </c>
      <c r="BG376">
        <f t="shared" si="68"/>
        <v>-0.31025299600532624</v>
      </c>
      <c r="BH376">
        <f t="shared" si="68"/>
        <v>-0.35632490013315571</v>
      </c>
      <c r="BI376">
        <f t="shared" si="68"/>
        <v>-0.33475366178428756</v>
      </c>
      <c r="BJ376">
        <f t="shared" si="68"/>
        <v>-0.31291611185086543</v>
      </c>
      <c r="BK376">
        <f t="shared" si="68"/>
        <v>-0.34141145139813578</v>
      </c>
      <c r="BL376">
        <f t="shared" si="68"/>
        <v>-0.30812250332889474</v>
      </c>
      <c r="BM376">
        <f t="shared" si="68"/>
        <v>-0.33528628495339541</v>
      </c>
    </row>
    <row r="377" spans="2:65" x14ac:dyDescent="0.25">
      <c r="B377">
        <f t="shared" ref="B377:BM377" si="69">(B70-$A70)/$A70</f>
        <v>1.5880654475457088E-2</v>
      </c>
      <c r="C377">
        <f t="shared" si="69"/>
        <v>2.3580365736284813E-2</v>
      </c>
      <c r="D377">
        <f t="shared" si="69"/>
        <v>0</v>
      </c>
      <c r="E377">
        <f t="shared" si="69"/>
        <v>6.7372473532242814E-3</v>
      </c>
      <c r="F377">
        <f t="shared" si="69"/>
        <v>5.2935514918190287E-3</v>
      </c>
      <c r="G377">
        <f t="shared" si="69"/>
        <v>6.2560153994224736E-3</v>
      </c>
      <c r="H377">
        <f t="shared" si="69"/>
        <v>2.4061597690085254E-3</v>
      </c>
      <c r="I377">
        <f t="shared" si="69"/>
        <v>2.0211742059672671E-2</v>
      </c>
      <c r="J377">
        <f t="shared" si="69"/>
        <v>2.0211742059672671E-2</v>
      </c>
      <c r="K377">
        <f t="shared" si="69"/>
        <v>1.3955726660250198E-2</v>
      </c>
      <c r="L377">
        <f t="shared" si="69"/>
        <v>1.9249278152069227E-2</v>
      </c>
      <c r="M377">
        <f t="shared" si="69"/>
        <v>1.2512030798844947E-2</v>
      </c>
      <c r="N377">
        <f t="shared" si="69"/>
        <v>1.2512030798844947E-2</v>
      </c>
      <c r="O377">
        <f t="shared" si="69"/>
        <v>2.1174205967276115E-2</v>
      </c>
      <c r="P377">
        <f t="shared" si="69"/>
        <v>8.1809432146293624E-3</v>
      </c>
      <c r="Q377">
        <f t="shared" si="69"/>
        <v>0</v>
      </c>
      <c r="R377">
        <f t="shared" si="69"/>
        <v>-2.8873917228105037E-3</v>
      </c>
      <c r="S377">
        <f t="shared" si="69"/>
        <v>-8.6621751684311694E-3</v>
      </c>
      <c r="T377">
        <f t="shared" si="69"/>
        <v>-1.4436958614052519E-3</v>
      </c>
      <c r="U377">
        <f t="shared" si="69"/>
        <v>5.7747834456206657E-3</v>
      </c>
      <c r="V377">
        <f t="shared" si="69"/>
        <v>1.9249278152068886E-3</v>
      </c>
      <c r="W377">
        <f t="shared" si="69"/>
        <v>2.4061597690085254E-3</v>
      </c>
      <c r="X377">
        <f t="shared" si="69"/>
        <v>8.1809432146293624E-3</v>
      </c>
      <c r="Y377">
        <f t="shared" si="69"/>
        <v>-1.9249278152070595E-3</v>
      </c>
      <c r="Z377">
        <f t="shared" si="69"/>
        <v>-1.4436958614052519E-3</v>
      </c>
      <c r="AA377">
        <f t="shared" si="69"/>
        <v>3.8498556304137773E-3</v>
      </c>
      <c r="AB377">
        <f t="shared" si="69"/>
        <v>-1.6361886429258895E-2</v>
      </c>
      <c r="AC377">
        <f t="shared" si="69"/>
        <v>-3.753609239653518E-2</v>
      </c>
      <c r="AD377">
        <f t="shared" si="69"/>
        <v>-3.6573628488931739E-2</v>
      </c>
      <c r="AE377">
        <f t="shared" si="69"/>
        <v>-9.6246390760347852E-3</v>
      </c>
      <c r="AF377">
        <f t="shared" si="69"/>
        <v>5.2935514918190287E-3</v>
      </c>
      <c r="AG377">
        <f t="shared" si="69"/>
        <v>-3.0317613089509265E-2</v>
      </c>
      <c r="AH377">
        <f t="shared" si="69"/>
        <v>-1.6361886429258895E-2</v>
      </c>
      <c r="AI377">
        <f t="shared" si="69"/>
        <v>1.9249278152068886E-3</v>
      </c>
      <c r="AJ377">
        <f t="shared" si="69"/>
        <v>2.8873917228103329E-3</v>
      </c>
      <c r="AK377">
        <f t="shared" si="69"/>
        <v>2.9355149181905651E-2</v>
      </c>
      <c r="AL377">
        <f t="shared" si="69"/>
        <v>1.443695861405081E-3</v>
      </c>
      <c r="AM377">
        <f t="shared" si="69"/>
        <v>3.8498556304138454E-2</v>
      </c>
      <c r="AN377">
        <f t="shared" si="69"/>
        <v>4.3310875842155851E-2</v>
      </c>
      <c r="AO377">
        <f t="shared" si="69"/>
        <v>4.2348411934552403E-2</v>
      </c>
      <c r="AP377">
        <f t="shared" si="69"/>
        <v>7.6997112608277088E-2</v>
      </c>
      <c r="AQ377">
        <f t="shared" si="69"/>
        <v>4.5717035611164546E-2</v>
      </c>
      <c r="AR377">
        <f t="shared" si="69"/>
        <v>1.9249278152068886E-3</v>
      </c>
      <c r="AS377">
        <f t="shared" si="69"/>
        <v>1.3955726660250198E-2</v>
      </c>
      <c r="AT377">
        <f t="shared" si="69"/>
        <v>4.8123195380163667E-4</v>
      </c>
      <c r="AU377">
        <f t="shared" si="69"/>
        <v>1.6843118383060532E-2</v>
      </c>
      <c r="AV377">
        <f t="shared" si="69"/>
        <v>-1.92492781520694E-2</v>
      </c>
      <c r="AW377">
        <f t="shared" si="69"/>
        <v>2.8873917228103329E-3</v>
      </c>
      <c r="AX377">
        <f t="shared" si="69"/>
        <v>-2.6467757459095315E-2</v>
      </c>
      <c r="AY377">
        <f t="shared" si="69"/>
        <v>-4.282964388835421E-2</v>
      </c>
      <c r="AZ377">
        <f t="shared" si="69"/>
        <v>-3.3205004812319597E-2</v>
      </c>
      <c r="BA377">
        <f t="shared" si="69"/>
        <v>-3.272377285851779E-2</v>
      </c>
      <c r="BB377">
        <f t="shared" si="69"/>
        <v>-2.406159769008662E-2</v>
      </c>
      <c r="BC377">
        <f t="shared" si="69"/>
        <v>-1.7324350336862339E-2</v>
      </c>
      <c r="BD377">
        <f t="shared" si="69"/>
        <v>-1.8286814244465956E-2</v>
      </c>
      <c r="BE377">
        <f t="shared" si="69"/>
        <v>-2.9836381135707458E-2</v>
      </c>
      <c r="BF377">
        <f t="shared" si="69"/>
        <v>-2.791145332050057E-2</v>
      </c>
      <c r="BG377">
        <f t="shared" si="69"/>
        <v>-2.8873917228104014E-2</v>
      </c>
      <c r="BH377">
        <f t="shared" si="69"/>
        <v>-3.1280076997112709E-2</v>
      </c>
      <c r="BI377">
        <f t="shared" si="69"/>
        <v>-1.9730510105871034E-2</v>
      </c>
      <c r="BJ377">
        <f t="shared" si="69"/>
        <v>-2.0211742059672844E-2</v>
      </c>
      <c r="BK377">
        <f t="shared" si="69"/>
        <v>-1.7805582290664146E-2</v>
      </c>
      <c r="BL377">
        <f t="shared" si="69"/>
        <v>-2.7430221366698759E-2</v>
      </c>
      <c r="BM377">
        <f t="shared" si="69"/>
        <v>-5.1010587102983743E-2</v>
      </c>
    </row>
    <row r="378" spans="2:65" x14ac:dyDescent="0.25">
      <c r="B378">
        <f t="shared" ref="B378:BM378" si="70">(B71-$A71)/$A71</f>
        <v>2.1586931155192588E-2</v>
      </c>
      <c r="C378">
        <f t="shared" si="70"/>
        <v>-7.0011668611435814E-3</v>
      </c>
      <c r="D378">
        <f t="shared" si="70"/>
        <v>9.9183197199532169E-3</v>
      </c>
      <c r="E378">
        <f t="shared" si="70"/>
        <v>4.4340723453908867E-2</v>
      </c>
      <c r="F378">
        <f t="shared" si="70"/>
        <v>3.0921820303383963E-2</v>
      </c>
      <c r="G378">
        <f t="shared" si="70"/>
        <v>6.7677946324387409E-2</v>
      </c>
      <c r="H378">
        <f t="shared" si="70"/>
        <v>7.3512252042006884E-2</v>
      </c>
      <c r="I378">
        <f t="shared" si="70"/>
        <v>0.11668611435239207</v>
      </c>
      <c r="J378">
        <f t="shared" si="70"/>
        <v>0.12427071178529749</v>
      </c>
      <c r="K378">
        <f t="shared" si="70"/>
        <v>0.10326721120186695</v>
      </c>
      <c r="L378">
        <f t="shared" si="70"/>
        <v>0.1365227537922987</v>
      </c>
      <c r="M378">
        <f t="shared" si="70"/>
        <v>0.11085180863477237</v>
      </c>
      <c r="N378">
        <f t="shared" si="70"/>
        <v>9.6266044340723361E-2</v>
      </c>
      <c r="O378">
        <f t="shared" si="70"/>
        <v>0.10210035005834306</v>
      </c>
      <c r="P378">
        <f t="shared" si="70"/>
        <v>9.5682613768961519E-2</v>
      </c>
      <c r="Q378">
        <f t="shared" si="70"/>
        <v>9.5099183197199469E-2</v>
      </c>
      <c r="R378">
        <f t="shared" si="70"/>
        <v>0.103850641773629</v>
      </c>
      <c r="S378">
        <f t="shared" si="70"/>
        <v>0.10326721120186695</v>
      </c>
      <c r="T378">
        <f t="shared" si="70"/>
        <v>0.10968494749124848</v>
      </c>
      <c r="U378">
        <f t="shared" si="70"/>
        <v>0.11435239206534427</v>
      </c>
      <c r="V378">
        <f t="shared" si="70"/>
        <v>0.12018669778296374</v>
      </c>
      <c r="W378">
        <f t="shared" si="70"/>
        <v>0.12485414235705954</v>
      </c>
      <c r="X378">
        <f t="shared" si="70"/>
        <v>0.10151691948658101</v>
      </c>
      <c r="Y378">
        <f t="shared" si="70"/>
        <v>9.6849474912485425E-2</v>
      </c>
      <c r="Z378">
        <f t="shared" si="70"/>
        <v>7.8763127187864518E-2</v>
      </c>
      <c r="AA378">
        <f t="shared" si="70"/>
        <v>7.4095682613768934E-2</v>
      </c>
      <c r="AB378">
        <f t="shared" si="70"/>
        <v>7.9929988331388618E-2</v>
      </c>
      <c r="AC378">
        <f t="shared" si="70"/>
        <v>7.0595099183197244E-2</v>
      </c>
      <c r="AD378">
        <f t="shared" si="70"/>
        <v>6.6511085180863502E-2</v>
      </c>
      <c r="AE378">
        <f t="shared" si="70"/>
        <v>7.5262543757292827E-2</v>
      </c>
      <c r="AF378">
        <f t="shared" si="70"/>
        <v>8.8098016336055893E-2</v>
      </c>
      <c r="AG378">
        <f t="shared" si="70"/>
        <v>8.8681446907817943E-2</v>
      </c>
      <c r="AH378">
        <f t="shared" si="70"/>
        <v>0.12135355892648765</v>
      </c>
      <c r="AI378">
        <f t="shared" si="70"/>
        <v>0.12952158693115512</v>
      </c>
      <c r="AJ378">
        <f t="shared" si="70"/>
        <v>0.13885647607934651</v>
      </c>
      <c r="AK378">
        <f t="shared" si="70"/>
        <v>0.16861143523920658</v>
      </c>
      <c r="AL378">
        <f t="shared" si="70"/>
        <v>0.17794632438739794</v>
      </c>
      <c r="AM378">
        <f t="shared" si="70"/>
        <v>0.16861143523920658</v>
      </c>
      <c r="AN378">
        <f t="shared" si="70"/>
        <v>0.13827304550758465</v>
      </c>
      <c r="AO378">
        <f t="shared" si="70"/>
        <v>0.14060676779463244</v>
      </c>
      <c r="AP378">
        <f t="shared" si="70"/>
        <v>0.15985997666277704</v>
      </c>
      <c r="AQ378">
        <f t="shared" si="70"/>
        <v>0.16394399066511078</v>
      </c>
      <c r="AR378">
        <f t="shared" si="70"/>
        <v>0.15285880980163366</v>
      </c>
      <c r="AS378">
        <f t="shared" si="70"/>
        <v>0.15752625437572923</v>
      </c>
      <c r="AT378">
        <f t="shared" si="70"/>
        <v>0.11610268378063</v>
      </c>
      <c r="AU378">
        <f t="shared" si="70"/>
        <v>4.4340723453908867E-2</v>
      </c>
      <c r="AV378">
        <f t="shared" si="70"/>
        <v>1.8086347724620696E-2</v>
      </c>
      <c r="AW378">
        <f t="shared" si="70"/>
        <v>-2.9171528588098428E-3</v>
      </c>
      <c r="AX378">
        <f t="shared" si="70"/>
        <v>-3.5589264877479543E-2</v>
      </c>
      <c r="AY378">
        <f t="shared" si="70"/>
        <v>-2.6254375729288171E-2</v>
      </c>
      <c r="AZ378">
        <f t="shared" si="70"/>
        <v>-4.2590431738623126E-2</v>
      </c>
      <c r="BA378">
        <f t="shared" si="70"/>
        <v>-9.9183197199534251E-3</v>
      </c>
      <c r="BB378">
        <f t="shared" si="70"/>
        <v>3.1505250875145809E-2</v>
      </c>
      <c r="BC378">
        <f t="shared" si="70"/>
        <v>3.6756126021003442E-2</v>
      </c>
      <c r="BD378">
        <f t="shared" si="70"/>
        <v>-8.1680280046674773E-3</v>
      </c>
      <c r="BE378">
        <f t="shared" si="70"/>
        <v>-2.6254375729288171E-2</v>
      </c>
      <c r="BF378">
        <f t="shared" si="70"/>
        <v>-1.4585764294049008E-2</v>
      </c>
      <c r="BG378">
        <f t="shared" si="70"/>
        <v>-1.1085180863477321E-2</v>
      </c>
      <c r="BH378">
        <f t="shared" si="70"/>
        <v>-5.8343057176196034E-2</v>
      </c>
      <c r="BI378">
        <f t="shared" si="70"/>
        <v>-0.10210035005834306</v>
      </c>
      <c r="BJ378">
        <f t="shared" si="70"/>
        <v>-0.10035005834305721</v>
      </c>
      <c r="BK378">
        <f t="shared" si="70"/>
        <v>-7.0011668611435304E-2</v>
      </c>
      <c r="BL378">
        <f t="shared" si="70"/>
        <v>-7.5845974329054261E-3</v>
      </c>
      <c r="BM378">
        <f t="shared" si="70"/>
        <v>0.13243873978996495</v>
      </c>
    </row>
    <row r="379" spans="2:65" x14ac:dyDescent="0.25">
      <c r="B379">
        <f t="shared" ref="B379:BM379" si="71">(B72-$A72)/$A72</f>
        <v>4.6263345195729499E-2</v>
      </c>
      <c r="C379">
        <f t="shared" si="71"/>
        <v>2.8469750889679742E-2</v>
      </c>
      <c r="D379">
        <f t="shared" si="71"/>
        <v>1.7793594306049758E-2</v>
      </c>
      <c r="E379">
        <f t="shared" si="71"/>
        <v>6.0498220640569367E-2</v>
      </c>
      <c r="F379">
        <f t="shared" si="71"/>
        <v>4.2704626334519609E-2</v>
      </c>
      <c r="G379">
        <f t="shared" si="71"/>
        <v>6.76156583629893E-2</v>
      </c>
      <c r="H379">
        <f t="shared" si="71"/>
        <v>5.6939501779359483E-2</v>
      </c>
      <c r="I379">
        <f t="shared" si="71"/>
        <v>4.6263345195729499E-2</v>
      </c>
      <c r="J379">
        <f t="shared" si="71"/>
        <v>2.8469750889679742E-2</v>
      </c>
      <c r="K379">
        <f t="shared" si="71"/>
        <v>2.1352313167259804E-2</v>
      </c>
      <c r="L379">
        <f t="shared" si="71"/>
        <v>3.2028469750889625E-2</v>
      </c>
      <c r="M379">
        <f t="shared" si="71"/>
        <v>3.2028469750889625E-2</v>
      </c>
      <c r="N379">
        <f t="shared" si="71"/>
        <v>0</v>
      </c>
      <c r="O379">
        <f t="shared" si="71"/>
        <v>4.2704626334519609E-2</v>
      </c>
      <c r="P379">
        <f t="shared" si="71"/>
        <v>5.6939501779359483E-2</v>
      </c>
      <c r="Q379">
        <f t="shared" si="71"/>
        <v>8.1850533807829168E-2</v>
      </c>
      <c r="R379">
        <f t="shared" si="71"/>
        <v>0.12811387900355867</v>
      </c>
      <c r="S379">
        <f t="shared" si="71"/>
        <v>9.9644128113878933E-2</v>
      </c>
      <c r="T379">
        <f t="shared" si="71"/>
        <v>8.5409252669039065E-2</v>
      </c>
      <c r="U379">
        <f t="shared" si="71"/>
        <v>8.1850533807829168E-2</v>
      </c>
      <c r="V379">
        <f t="shared" si="71"/>
        <v>7.1174377224199198E-2</v>
      </c>
      <c r="W379">
        <f t="shared" si="71"/>
        <v>0.19928825622775803</v>
      </c>
      <c r="X379">
        <f t="shared" si="71"/>
        <v>0.2241992882562277</v>
      </c>
      <c r="Y379">
        <f t="shared" si="71"/>
        <v>0.20996441281138783</v>
      </c>
      <c r="Z379">
        <f t="shared" si="71"/>
        <v>0.1814946619217081</v>
      </c>
      <c r="AA379">
        <f t="shared" si="71"/>
        <v>0.15302491103202853</v>
      </c>
      <c r="AB379">
        <f t="shared" si="71"/>
        <v>0.17437722419928817</v>
      </c>
      <c r="AC379">
        <f t="shared" si="71"/>
        <v>0.13879003558718866</v>
      </c>
      <c r="AD379">
        <f t="shared" si="71"/>
        <v>0.15302491103202853</v>
      </c>
      <c r="AE379">
        <f t="shared" si="71"/>
        <v>0.13879003558718866</v>
      </c>
      <c r="AF379">
        <f t="shared" si="71"/>
        <v>0.13167259786476873</v>
      </c>
      <c r="AG379">
        <f t="shared" si="71"/>
        <v>0.1352313167259786</v>
      </c>
      <c r="AH379">
        <f t="shared" si="71"/>
        <v>0.10320284697508898</v>
      </c>
      <c r="AI379">
        <f t="shared" si="71"/>
        <v>9.2526690391458999E-2</v>
      </c>
      <c r="AJ379">
        <f t="shared" si="71"/>
        <v>0.11743772241992885</v>
      </c>
      <c r="AK379">
        <f t="shared" si="71"/>
        <v>0.12099644128113873</v>
      </c>
      <c r="AL379">
        <f t="shared" si="71"/>
        <v>0.2241992882562277</v>
      </c>
      <c r="AM379">
        <f t="shared" si="71"/>
        <v>0.24199288256227763</v>
      </c>
      <c r="AN379">
        <f t="shared" si="71"/>
        <v>0.32028469750889677</v>
      </c>
      <c r="AO379">
        <f t="shared" si="71"/>
        <v>0.33807829181494653</v>
      </c>
      <c r="AP379">
        <f t="shared" si="71"/>
        <v>0.34519572953736644</v>
      </c>
      <c r="AQ379">
        <f t="shared" si="71"/>
        <v>0.28825622775800713</v>
      </c>
      <c r="AR379">
        <f t="shared" si="71"/>
        <v>0.27402135231316727</v>
      </c>
      <c r="AS379">
        <f t="shared" si="71"/>
        <v>0.2597864768683274</v>
      </c>
      <c r="AT379">
        <f t="shared" si="71"/>
        <v>0.2597864768683274</v>
      </c>
      <c r="AU379">
        <f t="shared" si="71"/>
        <v>0.22064056939501783</v>
      </c>
      <c r="AV379">
        <f t="shared" si="71"/>
        <v>0.20640569395017797</v>
      </c>
      <c r="AW379">
        <f t="shared" si="71"/>
        <v>0.19928825622775803</v>
      </c>
      <c r="AX379">
        <f t="shared" si="71"/>
        <v>0.1814946619217081</v>
      </c>
      <c r="AY379">
        <f t="shared" si="71"/>
        <v>9.9644128113878933E-2</v>
      </c>
      <c r="AZ379">
        <f t="shared" si="71"/>
        <v>0.11743772241992885</v>
      </c>
      <c r="BA379">
        <f t="shared" si="71"/>
        <v>0.17793594306049823</v>
      </c>
      <c r="BB379">
        <f t="shared" si="71"/>
        <v>0.2348754448398577</v>
      </c>
      <c r="BC379">
        <f t="shared" si="71"/>
        <v>0.2384341637010676</v>
      </c>
      <c r="BD379">
        <f t="shared" si="71"/>
        <v>0.1921708185053381</v>
      </c>
      <c r="BE379">
        <f t="shared" si="71"/>
        <v>0.17793594306049823</v>
      </c>
      <c r="BF379">
        <f t="shared" si="71"/>
        <v>0.17437722419928817</v>
      </c>
      <c r="BG379">
        <f t="shared" si="71"/>
        <v>0.20640569395017797</v>
      </c>
      <c r="BH379">
        <f t="shared" si="71"/>
        <v>0.10676156583629887</v>
      </c>
      <c r="BI379">
        <f t="shared" si="71"/>
        <v>0.13167259786476873</v>
      </c>
      <c r="BJ379">
        <f t="shared" si="71"/>
        <v>0.11032028469750892</v>
      </c>
      <c r="BK379">
        <f t="shared" si="71"/>
        <v>7.1174377224199198E-2</v>
      </c>
      <c r="BL379">
        <f t="shared" si="71"/>
        <v>4.9822064056939543E-2</v>
      </c>
      <c r="BM379">
        <f t="shared" si="71"/>
        <v>6.0498220640569367E-2</v>
      </c>
    </row>
    <row r="380" spans="2:65" x14ac:dyDescent="0.25">
      <c r="B380">
        <f t="shared" ref="B380:BM380" si="72">(B73-$A73)/$A73</f>
        <v>4.4265069652388897E-2</v>
      </c>
      <c r="C380">
        <f t="shared" si="72"/>
        <v>-1.4841817471683382E-2</v>
      </c>
      <c r="D380">
        <f t="shared" si="72"/>
        <v>1.5883348522327808E-2</v>
      </c>
      <c r="E380">
        <f t="shared" si="72"/>
        <v>-4.322353860174466E-2</v>
      </c>
      <c r="F380">
        <f t="shared" si="72"/>
        <v>-5.5201145684155822E-2</v>
      </c>
      <c r="G380">
        <f t="shared" si="72"/>
        <v>-6.1189949225361313E-2</v>
      </c>
      <c r="H380">
        <f t="shared" si="72"/>
        <v>-6.027860955604733E-2</v>
      </c>
      <c r="I380">
        <f t="shared" si="72"/>
        <v>-6.0929566462700258E-2</v>
      </c>
      <c r="J380">
        <f t="shared" si="72"/>
        <v>-3.1376122900663932E-2</v>
      </c>
      <c r="K380">
        <f t="shared" si="72"/>
        <v>-1.9138133055591703E-2</v>
      </c>
      <c r="L380">
        <f t="shared" si="72"/>
        <v>1.4451243327691699E-2</v>
      </c>
      <c r="M380">
        <f t="shared" si="72"/>
        <v>2.9293060799375079E-2</v>
      </c>
      <c r="N380">
        <f t="shared" si="72"/>
        <v>4.9082150761619529E-2</v>
      </c>
      <c r="O380">
        <f t="shared" si="72"/>
        <v>5.3769040489519533E-2</v>
      </c>
      <c r="P380">
        <f t="shared" si="72"/>
        <v>6.8090092435880795E-2</v>
      </c>
      <c r="Q380">
        <f t="shared" si="72"/>
        <v>6.8350475198541857E-2</v>
      </c>
      <c r="R380">
        <f t="shared" si="72"/>
        <v>8.3192292670225237E-2</v>
      </c>
      <c r="S380">
        <f t="shared" si="72"/>
        <v>0.10102851191251128</v>
      </c>
      <c r="T380">
        <f t="shared" si="72"/>
        <v>0.1188647311547975</v>
      </c>
      <c r="U380">
        <f t="shared" si="72"/>
        <v>0.13657075901575308</v>
      </c>
      <c r="V380">
        <f t="shared" si="72"/>
        <v>0.14893894024215593</v>
      </c>
      <c r="W380">
        <f t="shared" si="72"/>
        <v>0.16339018356984764</v>
      </c>
      <c r="X380">
        <f t="shared" si="72"/>
        <v>0.17211300611899491</v>
      </c>
      <c r="Y380">
        <f t="shared" si="72"/>
        <v>0.11326650175758368</v>
      </c>
      <c r="Z380">
        <f t="shared" si="72"/>
        <v>8.4233823720869655E-2</v>
      </c>
      <c r="AA380">
        <f t="shared" si="72"/>
        <v>9.3998177320661361E-2</v>
      </c>
      <c r="AB380">
        <f t="shared" si="72"/>
        <v>0.10818903788569199</v>
      </c>
      <c r="AC380">
        <f t="shared" si="72"/>
        <v>0.12159875016273927</v>
      </c>
      <c r="AD380">
        <f t="shared" si="72"/>
        <v>9.3607603176669676E-2</v>
      </c>
      <c r="AE380">
        <f t="shared" si="72"/>
        <v>8.8399947923447367E-2</v>
      </c>
      <c r="AF380">
        <f t="shared" si="72"/>
        <v>8.7618799635464178E-2</v>
      </c>
      <c r="AG380">
        <f t="shared" si="72"/>
        <v>2.7860955604738974E-2</v>
      </c>
      <c r="AH380">
        <f t="shared" si="72"/>
        <v>3.1115740138002872E-2</v>
      </c>
      <c r="AI380">
        <f t="shared" si="72"/>
        <v>1.4451243327691699E-2</v>
      </c>
      <c r="AJ380">
        <f t="shared" si="72"/>
        <v>3.0204400468688882E-2</v>
      </c>
      <c r="AK380">
        <f t="shared" si="72"/>
        <v>-6.1189949225361135E-3</v>
      </c>
      <c r="AL380">
        <f t="shared" si="72"/>
        <v>2.6038276266111553E-3</v>
      </c>
      <c r="AM380">
        <f t="shared" si="72"/>
        <v>1.601353990365843E-2</v>
      </c>
      <c r="AN380">
        <f t="shared" si="72"/>
        <v>-1.2237989845072227E-2</v>
      </c>
      <c r="AO380">
        <f t="shared" si="72"/>
        <v>-1.7185262335633476E-2</v>
      </c>
      <c r="AP380">
        <f t="shared" si="72"/>
        <v>-2.1091003775550118E-2</v>
      </c>
      <c r="AQ380">
        <f t="shared" si="72"/>
        <v>-3.2938419476630662E-2</v>
      </c>
      <c r="AR380">
        <f t="shared" si="72"/>
        <v>-5.7284207785444678E-2</v>
      </c>
      <c r="AS380">
        <f t="shared" si="72"/>
        <v>-4.5306600703033509E-2</v>
      </c>
      <c r="AT380">
        <f t="shared" si="72"/>
        <v>-4.7650045566983421E-2</v>
      </c>
      <c r="AU380">
        <f t="shared" si="72"/>
        <v>-5.2336935294883424E-2</v>
      </c>
      <c r="AV380">
        <f t="shared" si="72"/>
        <v>-8.7228225491472494E-2</v>
      </c>
      <c r="AW380">
        <f t="shared" si="72"/>
        <v>-8.8530139304777988E-2</v>
      </c>
      <c r="AX380">
        <f t="shared" si="72"/>
        <v>-0.13305559171982814</v>
      </c>
      <c r="AY380">
        <f t="shared" si="72"/>
        <v>-0.18174716833745608</v>
      </c>
      <c r="AZ380">
        <f t="shared" si="72"/>
        <v>-0.1627392266631949</v>
      </c>
      <c r="BA380">
        <f t="shared" si="72"/>
        <v>-0.15609946621533666</v>
      </c>
      <c r="BB380">
        <f t="shared" si="72"/>
        <v>-0.11092305689363359</v>
      </c>
      <c r="BC380">
        <f t="shared" si="72"/>
        <v>-0.12862908475458917</v>
      </c>
      <c r="BD380">
        <f t="shared" si="72"/>
        <v>-0.15141257648743647</v>
      </c>
      <c r="BE380">
        <f t="shared" si="72"/>
        <v>-0.17328472855096996</v>
      </c>
      <c r="BF380">
        <f t="shared" si="72"/>
        <v>-0.15935425074860055</v>
      </c>
      <c r="BG380">
        <f t="shared" si="72"/>
        <v>-0.17276396302564773</v>
      </c>
      <c r="BH380">
        <f t="shared" si="72"/>
        <v>-0.19854185652909775</v>
      </c>
      <c r="BI380">
        <f t="shared" si="72"/>
        <v>-0.1889076943106367</v>
      </c>
      <c r="BJ380">
        <f t="shared" si="72"/>
        <v>-0.23838041921624792</v>
      </c>
      <c r="BK380">
        <f t="shared" si="72"/>
        <v>-0.23095951048040622</v>
      </c>
      <c r="BL380">
        <f t="shared" si="72"/>
        <v>-0.21520635333940893</v>
      </c>
      <c r="BM380">
        <f t="shared" si="72"/>
        <v>-0.18096602004947279</v>
      </c>
    </row>
    <row r="381" spans="2:65" x14ac:dyDescent="0.25">
      <c r="B381">
        <f t="shared" ref="B381:BM381" si="73">(B74-$A74)/$A74</f>
        <v>1.5663716814159276E-2</v>
      </c>
      <c r="C381">
        <f t="shared" si="73"/>
        <v>9.8862199747156137E-3</v>
      </c>
      <c r="D381">
        <f t="shared" si="73"/>
        <v>1.6561314791403315E-2</v>
      </c>
      <c r="E381">
        <f t="shared" si="73"/>
        <v>2.5714285714285755E-2</v>
      </c>
      <c r="F381">
        <f t="shared" si="73"/>
        <v>1.8912768647281968E-2</v>
      </c>
      <c r="G381">
        <f t="shared" si="73"/>
        <v>2.1441213653603079E-2</v>
      </c>
      <c r="H381">
        <f t="shared" si="73"/>
        <v>1.7699115044247787E-2</v>
      </c>
      <c r="I381">
        <f t="shared" si="73"/>
        <v>1.0366624525916619E-2</v>
      </c>
      <c r="J381">
        <f t="shared" si="73"/>
        <v>-1.3531605562578966E-2</v>
      </c>
      <c r="K381">
        <f t="shared" si="73"/>
        <v>-1.1251580278128922E-2</v>
      </c>
      <c r="L381">
        <f t="shared" si="73"/>
        <v>-2.5284450063211127E-3</v>
      </c>
      <c r="M381">
        <f t="shared" si="73"/>
        <v>3.3628318584070396E-3</v>
      </c>
      <c r="N381">
        <f t="shared" si="73"/>
        <v>1.7699115044247787E-2</v>
      </c>
      <c r="O381">
        <f t="shared" si="73"/>
        <v>1.1378002528445006E-2</v>
      </c>
      <c r="P381">
        <f t="shared" si="73"/>
        <v>1.2642225031605562E-2</v>
      </c>
      <c r="Q381">
        <f t="shared" si="73"/>
        <v>3.0796460176991166E-2</v>
      </c>
      <c r="R381">
        <f t="shared" si="73"/>
        <v>7.0796460176991149E-2</v>
      </c>
      <c r="S381">
        <f t="shared" si="73"/>
        <v>8.2907711757269326E-2</v>
      </c>
      <c r="T381">
        <f t="shared" si="73"/>
        <v>4.1807838179519656E-2</v>
      </c>
      <c r="U381">
        <f t="shared" si="73"/>
        <v>3.0341340075853349E-2</v>
      </c>
      <c r="V381">
        <f t="shared" si="73"/>
        <v>4.7901390644753461E-2</v>
      </c>
      <c r="W381">
        <f t="shared" si="73"/>
        <v>5.5132743362831874E-2</v>
      </c>
      <c r="X381">
        <f t="shared" si="73"/>
        <v>8.3312262958280633E-2</v>
      </c>
      <c r="Y381">
        <f t="shared" si="73"/>
        <v>7.3653603034133999E-2</v>
      </c>
      <c r="Z381">
        <f t="shared" si="73"/>
        <v>6.161820480404552E-2</v>
      </c>
      <c r="AA381">
        <f t="shared" si="73"/>
        <v>5.6890012642225034E-2</v>
      </c>
      <c r="AB381">
        <f t="shared" si="73"/>
        <v>4.2330720606826834E-2</v>
      </c>
      <c r="AC381">
        <f t="shared" si="73"/>
        <v>6.5360303413400822E-2</v>
      </c>
      <c r="AD381">
        <f t="shared" si="73"/>
        <v>5.5625790139064477E-2</v>
      </c>
      <c r="AE381">
        <f t="shared" si="73"/>
        <v>6.3413400758533467E-2</v>
      </c>
      <c r="AF381">
        <f t="shared" si="73"/>
        <v>4.2035398230088498E-2</v>
      </c>
      <c r="AG381">
        <f t="shared" si="73"/>
        <v>4.8312262958280699E-2</v>
      </c>
      <c r="AH381">
        <f t="shared" si="73"/>
        <v>5.2073324905183384E-2</v>
      </c>
      <c r="AI381">
        <f t="shared" si="73"/>
        <v>5.6890012642225034E-2</v>
      </c>
      <c r="AJ381">
        <f t="shared" si="73"/>
        <v>6.0606826801517133E-2</v>
      </c>
      <c r="AK381">
        <f t="shared" si="73"/>
        <v>6.1997471554993633E-2</v>
      </c>
      <c r="AL381">
        <f t="shared" si="73"/>
        <v>5.5221238938053037E-2</v>
      </c>
      <c r="AM381">
        <f t="shared" si="73"/>
        <v>8.089759797724401E-2</v>
      </c>
      <c r="AN381">
        <f t="shared" si="73"/>
        <v>9.7345132743362831E-2</v>
      </c>
      <c r="AO381">
        <f t="shared" si="73"/>
        <v>9.3628318584070724E-2</v>
      </c>
      <c r="AP381">
        <f t="shared" si="73"/>
        <v>9.0467762326169335E-2</v>
      </c>
      <c r="AQ381">
        <f t="shared" si="73"/>
        <v>9.5865992414665036E-2</v>
      </c>
      <c r="AR381">
        <f t="shared" si="73"/>
        <v>9.2212389380531043E-2</v>
      </c>
      <c r="AS381">
        <f t="shared" si="73"/>
        <v>0.10238938053097346</v>
      </c>
      <c r="AT381">
        <f t="shared" si="73"/>
        <v>8.9911504424778771E-2</v>
      </c>
      <c r="AU381">
        <f t="shared" si="73"/>
        <v>8.3451327433628306E-2</v>
      </c>
      <c r="AV381">
        <f t="shared" si="73"/>
        <v>6.4551201011377929E-2</v>
      </c>
      <c r="AW381">
        <f t="shared" si="73"/>
        <v>6.0809102402022787E-2</v>
      </c>
      <c r="AX381">
        <f t="shared" si="73"/>
        <v>1.7560050568900108E-2</v>
      </c>
      <c r="AY381">
        <f t="shared" si="73"/>
        <v>-7.5853350189633373E-3</v>
      </c>
      <c r="AZ381">
        <f t="shared" si="73"/>
        <v>9.7345132743363403E-3</v>
      </c>
      <c r="BA381">
        <f t="shared" si="73"/>
        <v>-1.6839443742098673E-2</v>
      </c>
      <c r="BB381">
        <f t="shared" si="73"/>
        <v>1.0113780025284451E-2</v>
      </c>
      <c r="BC381">
        <f t="shared" si="73"/>
        <v>5.9544879898862663E-3</v>
      </c>
      <c r="BD381">
        <f t="shared" si="73"/>
        <v>-8.3312262958281057E-3</v>
      </c>
      <c r="BE381">
        <f t="shared" si="73"/>
        <v>-2.1036662452591639E-2</v>
      </c>
      <c r="BF381">
        <f t="shared" si="73"/>
        <v>-6.4336283185840684E-2</v>
      </c>
      <c r="BG381">
        <f t="shared" si="73"/>
        <v>-6.9974715549936811E-2</v>
      </c>
      <c r="BH381">
        <f t="shared" si="73"/>
        <v>-0.10566371681415934</v>
      </c>
      <c r="BI381">
        <f t="shared" si="73"/>
        <v>-8.7496839443742147E-2</v>
      </c>
      <c r="BJ381">
        <f t="shared" si="73"/>
        <v>-9.9873577749683945E-2</v>
      </c>
      <c r="BK381">
        <f t="shared" si="73"/>
        <v>-0.12659924146649809</v>
      </c>
      <c r="BL381">
        <f t="shared" si="73"/>
        <v>-0.10227560050568897</v>
      </c>
      <c r="BM381">
        <f t="shared" si="73"/>
        <v>-3.903919089759797E-2</v>
      </c>
    </row>
    <row r="382" spans="2:65" x14ac:dyDescent="0.25">
      <c r="B382">
        <f t="shared" ref="B382:BM382" si="74">(B75-$A75)/$A75</f>
        <v>3.367875647668403E-2</v>
      </c>
      <c r="C382">
        <f t="shared" si="74"/>
        <v>1.5544041450777216E-2</v>
      </c>
      <c r="D382">
        <f t="shared" si="74"/>
        <v>4.1450777202072464E-2</v>
      </c>
      <c r="E382">
        <f t="shared" si="74"/>
        <v>9.0673575129533709E-2</v>
      </c>
      <c r="F382">
        <f t="shared" si="74"/>
        <v>7.5129533678756605E-2</v>
      </c>
      <c r="G382">
        <f t="shared" si="74"/>
        <v>7.2538860103626895E-2</v>
      </c>
      <c r="H382">
        <f t="shared" si="74"/>
        <v>5.6994818652849791E-2</v>
      </c>
      <c r="I382">
        <f t="shared" si="74"/>
        <v>5.1813471502590608E-2</v>
      </c>
      <c r="J382">
        <f t="shared" si="74"/>
        <v>0</v>
      </c>
      <c r="K382">
        <f t="shared" si="74"/>
        <v>-4.1450777202072464E-2</v>
      </c>
      <c r="L382">
        <f t="shared" si="74"/>
        <v>-3.6269430051813392E-2</v>
      </c>
      <c r="M382">
        <f t="shared" si="74"/>
        <v>-2.5906735751295359E-2</v>
      </c>
      <c r="N382">
        <f t="shared" si="74"/>
        <v>-6.476683937823835E-2</v>
      </c>
      <c r="O382">
        <f t="shared" si="74"/>
        <v>-4.1450777202072464E-2</v>
      </c>
      <c r="P382">
        <f t="shared" si="74"/>
        <v>-3.6269430051813392E-2</v>
      </c>
      <c r="Q382">
        <f t="shared" si="74"/>
        <v>-0.1088082901554404</v>
      </c>
      <c r="R382">
        <f t="shared" si="74"/>
        <v>-0.11917098445595854</v>
      </c>
      <c r="S382">
        <f t="shared" si="74"/>
        <v>-7.2538860103626895E-2</v>
      </c>
      <c r="T382">
        <f t="shared" si="74"/>
        <v>-5.699481865284968E-2</v>
      </c>
      <c r="U382">
        <f t="shared" si="74"/>
        <v>-2.5906735751294787E-3</v>
      </c>
      <c r="V382">
        <f t="shared" si="74"/>
        <v>5.1813471502590719E-3</v>
      </c>
      <c r="W382">
        <f t="shared" si="74"/>
        <v>5.6994818652849791E-2</v>
      </c>
      <c r="X382">
        <f t="shared" si="74"/>
        <v>0.10880829015544051</v>
      </c>
      <c r="Y382">
        <f t="shared" si="74"/>
        <v>0.1269430051813471</v>
      </c>
      <c r="Z382">
        <f t="shared" si="74"/>
        <v>0.10103626943005185</v>
      </c>
      <c r="AA382">
        <f t="shared" si="74"/>
        <v>0.14248704663212441</v>
      </c>
      <c r="AB382">
        <f t="shared" si="74"/>
        <v>0.19689119170984462</v>
      </c>
      <c r="AC382">
        <f t="shared" si="74"/>
        <v>0.16839378238341968</v>
      </c>
      <c r="AD382">
        <f t="shared" si="74"/>
        <v>0.16839378238341968</v>
      </c>
      <c r="AE382">
        <f t="shared" si="74"/>
        <v>0.16580310880829019</v>
      </c>
      <c r="AF382">
        <f t="shared" si="74"/>
        <v>0.13730569948186525</v>
      </c>
      <c r="AG382">
        <f t="shared" si="74"/>
        <v>7.2538860103626895E-2</v>
      </c>
      <c r="AH382">
        <f t="shared" si="74"/>
        <v>9.0673575129533709E-2</v>
      </c>
      <c r="AI382">
        <f t="shared" si="74"/>
        <v>8.2901554404145039E-2</v>
      </c>
      <c r="AJ382">
        <f t="shared" si="74"/>
        <v>0.13730569948186525</v>
      </c>
      <c r="AK382">
        <f t="shared" si="74"/>
        <v>0.12435233160621761</v>
      </c>
      <c r="AL382">
        <f t="shared" si="74"/>
        <v>0.21761658031088091</v>
      </c>
      <c r="AM382">
        <f t="shared" si="74"/>
        <v>0.18911917098445596</v>
      </c>
      <c r="AN382">
        <f t="shared" si="74"/>
        <v>0.22279792746113988</v>
      </c>
      <c r="AO382">
        <f t="shared" si="74"/>
        <v>0.25388601036269431</v>
      </c>
      <c r="AP382">
        <f t="shared" si="74"/>
        <v>0.23575129533678749</v>
      </c>
      <c r="AQ382">
        <f t="shared" si="74"/>
        <v>0.17616580310880833</v>
      </c>
      <c r="AR382">
        <f t="shared" si="74"/>
        <v>0.13471502590673576</v>
      </c>
      <c r="AS382">
        <f t="shared" si="74"/>
        <v>9.5854922279792892E-2</v>
      </c>
      <c r="AT382">
        <f t="shared" si="74"/>
        <v>2.3316062176165882E-2</v>
      </c>
      <c r="AU382">
        <f t="shared" si="74"/>
        <v>0</v>
      </c>
      <c r="AV382">
        <f t="shared" si="74"/>
        <v>-4.4041450777202056E-2</v>
      </c>
      <c r="AW382">
        <f t="shared" si="74"/>
        <v>-5.4404145077720199E-2</v>
      </c>
      <c r="AX382">
        <f t="shared" si="74"/>
        <v>-9.3264248704663183E-2</v>
      </c>
      <c r="AY382">
        <f t="shared" si="74"/>
        <v>-0.1088082901554404</v>
      </c>
      <c r="AZ382">
        <f t="shared" si="74"/>
        <v>-9.8445595854922255E-2</v>
      </c>
      <c r="BA382">
        <f t="shared" si="74"/>
        <v>-9.3264248704663183E-2</v>
      </c>
      <c r="BB382">
        <f t="shared" si="74"/>
        <v>-1.8134715025906696E-2</v>
      </c>
      <c r="BC382">
        <f t="shared" si="74"/>
        <v>-7.7720207253885506E-3</v>
      </c>
      <c r="BD382">
        <f t="shared" si="74"/>
        <v>-4.4041450777202056E-2</v>
      </c>
      <c r="BE382">
        <f t="shared" si="74"/>
        <v>-6.476683937823835E-2</v>
      </c>
      <c r="BF382">
        <f t="shared" si="74"/>
        <v>-0.10362694300518133</v>
      </c>
      <c r="BG382">
        <f t="shared" si="74"/>
        <v>5.1813471502590608E-2</v>
      </c>
      <c r="BH382">
        <f t="shared" si="74"/>
        <v>-5.1813471502590719E-3</v>
      </c>
      <c r="BI382">
        <f t="shared" si="74"/>
        <v>-2.0725388601036288E-2</v>
      </c>
      <c r="BJ382">
        <f t="shared" si="74"/>
        <v>-2.849740932642484E-2</v>
      </c>
      <c r="BK382">
        <f t="shared" si="74"/>
        <v>-4.9222797927461127E-2</v>
      </c>
      <c r="BL382">
        <f t="shared" si="74"/>
        <v>-5.4404145077720199E-2</v>
      </c>
      <c r="BM382">
        <f t="shared" si="74"/>
        <v>-3.8860103626942984E-2</v>
      </c>
    </row>
    <row r="383" spans="2:65" x14ac:dyDescent="0.25">
      <c r="B383">
        <f t="shared" ref="B383:BM383" si="75">(B76-$A76)/$A76</f>
        <v>0.10953058321479368</v>
      </c>
      <c r="C383">
        <f t="shared" si="75"/>
        <v>0.11664295874822195</v>
      </c>
      <c r="D383">
        <f t="shared" si="75"/>
        <v>0.16168800379326695</v>
      </c>
      <c r="E383">
        <f t="shared" si="75"/>
        <v>0.18539592223802751</v>
      </c>
      <c r="F383">
        <f t="shared" si="75"/>
        <v>0.15362731152204828</v>
      </c>
      <c r="G383">
        <f t="shared" si="75"/>
        <v>0.2432432432432432</v>
      </c>
      <c r="H383">
        <f t="shared" si="75"/>
        <v>0.22664770033191092</v>
      </c>
      <c r="I383">
        <f t="shared" si="75"/>
        <v>0.2802275960170697</v>
      </c>
      <c r="J383">
        <f t="shared" si="75"/>
        <v>0.27690848743480323</v>
      </c>
      <c r="K383">
        <f t="shared" si="75"/>
        <v>0.21194879089615926</v>
      </c>
      <c r="L383">
        <f t="shared" si="75"/>
        <v>0.23281175912754862</v>
      </c>
      <c r="M383">
        <f t="shared" si="75"/>
        <v>0.19535324798482698</v>
      </c>
      <c r="N383">
        <f t="shared" si="75"/>
        <v>0.2560455192034139</v>
      </c>
      <c r="O383">
        <f t="shared" si="75"/>
        <v>0.3300142247510669</v>
      </c>
      <c r="P383">
        <f t="shared" si="75"/>
        <v>0.36036036036036045</v>
      </c>
      <c r="Q383">
        <f t="shared" si="75"/>
        <v>0.37268847795163584</v>
      </c>
      <c r="R383">
        <f t="shared" si="75"/>
        <v>0.39544807965860596</v>
      </c>
      <c r="S383">
        <f t="shared" si="75"/>
        <v>0.41868183973447143</v>
      </c>
      <c r="T383">
        <f t="shared" si="75"/>
        <v>0.38786154575628257</v>
      </c>
      <c r="U383">
        <f t="shared" si="75"/>
        <v>0.40303461356092934</v>
      </c>
      <c r="V383">
        <f t="shared" si="75"/>
        <v>0.39876718824087248</v>
      </c>
      <c r="W383">
        <f t="shared" si="75"/>
        <v>0.40967283072546234</v>
      </c>
      <c r="X383">
        <f t="shared" si="75"/>
        <v>0.50308202939781888</v>
      </c>
      <c r="Y383">
        <f t="shared" si="75"/>
        <v>0.37743006164058801</v>
      </c>
      <c r="Z383">
        <f t="shared" si="75"/>
        <v>0.29065908013276431</v>
      </c>
      <c r="AA383">
        <f t="shared" si="75"/>
        <v>0.35941204362257001</v>
      </c>
      <c r="AB383">
        <f t="shared" si="75"/>
        <v>0.35941204362257001</v>
      </c>
      <c r="AC383">
        <f t="shared" si="75"/>
        <v>0.38549075391180648</v>
      </c>
      <c r="AD383">
        <f t="shared" si="75"/>
        <v>0.35419630156472259</v>
      </c>
      <c r="AE383">
        <f t="shared" si="75"/>
        <v>0.41631104788999529</v>
      </c>
      <c r="AF383">
        <f t="shared" si="75"/>
        <v>0.41678520625889043</v>
      </c>
      <c r="AG383">
        <f t="shared" si="75"/>
        <v>0.37743006164058801</v>
      </c>
      <c r="AH383">
        <f t="shared" si="75"/>
        <v>0.50545282124229496</v>
      </c>
      <c r="AI383">
        <f t="shared" si="75"/>
        <v>0.51019440493124713</v>
      </c>
      <c r="AJ383">
        <f t="shared" si="75"/>
        <v>0.51114272166903751</v>
      </c>
      <c r="AK383">
        <f t="shared" si="75"/>
        <v>0.5002370791844476</v>
      </c>
      <c r="AL383">
        <f t="shared" si="75"/>
        <v>0.44902797534376476</v>
      </c>
      <c r="AM383">
        <f t="shared" si="75"/>
        <v>0.41678520625889043</v>
      </c>
      <c r="AN383">
        <f t="shared" si="75"/>
        <v>0.42911332385016598</v>
      </c>
      <c r="AO383">
        <f t="shared" si="75"/>
        <v>0.45614035087719301</v>
      </c>
      <c r="AP383">
        <f t="shared" si="75"/>
        <v>0.48221906116642965</v>
      </c>
      <c r="AQ383">
        <f t="shared" si="75"/>
        <v>0.43764817449027976</v>
      </c>
      <c r="AR383">
        <f t="shared" si="75"/>
        <v>0.29113323850165956</v>
      </c>
      <c r="AS383">
        <f t="shared" si="75"/>
        <v>0.33997155049786637</v>
      </c>
      <c r="AT383">
        <f t="shared" si="75"/>
        <v>0.26837363679468945</v>
      </c>
      <c r="AU383">
        <f t="shared" si="75"/>
        <v>0.21953532479848265</v>
      </c>
      <c r="AV383">
        <f t="shared" si="75"/>
        <v>0.21384542437174023</v>
      </c>
      <c r="AW383">
        <f t="shared" si="75"/>
        <v>0.17970602181128492</v>
      </c>
      <c r="AX383">
        <f t="shared" si="75"/>
        <v>0.12660028449502142</v>
      </c>
      <c r="AY383">
        <f t="shared" si="75"/>
        <v>0.10004741583688949</v>
      </c>
      <c r="AZ383">
        <f t="shared" si="75"/>
        <v>0.25841631104788998</v>
      </c>
      <c r="BA383">
        <f t="shared" si="75"/>
        <v>0.19867235656709348</v>
      </c>
      <c r="BB383">
        <f t="shared" si="75"/>
        <v>0.29397818871503079</v>
      </c>
      <c r="BC383">
        <f t="shared" si="75"/>
        <v>0.24513987671882417</v>
      </c>
      <c r="BD383">
        <f t="shared" si="75"/>
        <v>0.21669037458511145</v>
      </c>
      <c r="BE383">
        <f t="shared" si="75"/>
        <v>0.15742057847321006</v>
      </c>
      <c r="BF383">
        <f t="shared" si="75"/>
        <v>0.14888572783309628</v>
      </c>
      <c r="BG383">
        <f t="shared" si="75"/>
        <v>0.141773352299668</v>
      </c>
      <c r="BH383">
        <f t="shared" si="75"/>
        <v>0.12470365101944045</v>
      </c>
      <c r="BI383">
        <f t="shared" si="75"/>
        <v>0.13655761024182073</v>
      </c>
      <c r="BJ383">
        <f t="shared" si="75"/>
        <v>0.11190137505926977</v>
      </c>
      <c r="BK383">
        <f t="shared" si="75"/>
        <v>7.1123755334281655E-2</v>
      </c>
      <c r="BL383">
        <f t="shared" si="75"/>
        <v>0.11427216690374586</v>
      </c>
      <c r="BM383">
        <f t="shared" si="75"/>
        <v>0.12185870080606924</v>
      </c>
    </row>
    <row r="384" spans="2:65" x14ac:dyDescent="0.25">
      <c r="B384">
        <f t="shared" ref="B384:BM384" si="76">(B77-$A77)/$A77</f>
        <v>1.774370208105153E-2</v>
      </c>
      <c r="C384">
        <f t="shared" si="76"/>
        <v>1.7962760131434836E-2</v>
      </c>
      <c r="D384">
        <f t="shared" si="76"/>
        <v>4.8192771084337414E-2</v>
      </c>
      <c r="E384">
        <f t="shared" si="76"/>
        <v>3.8773274917853304E-2</v>
      </c>
      <c r="F384">
        <f t="shared" si="76"/>
        <v>3.5049288061336288E-2</v>
      </c>
      <c r="G384">
        <f t="shared" si="76"/>
        <v>0.25564074479737137</v>
      </c>
      <c r="H384">
        <f t="shared" si="76"/>
        <v>0.27163198247535597</v>
      </c>
      <c r="I384">
        <f t="shared" si="76"/>
        <v>0.21314348302300118</v>
      </c>
      <c r="J384">
        <f t="shared" si="76"/>
        <v>0.22212486308871854</v>
      </c>
      <c r="K384">
        <f t="shared" si="76"/>
        <v>0.1940854326396495</v>
      </c>
      <c r="L384">
        <f t="shared" si="76"/>
        <v>0.24972617743702077</v>
      </c>
      <c r="M384">
        <f t="shared" si="76"/>
        <v>0.22825848849945241</v>
      </c>
      <c r="N384">
        <f t="shared" si="76"/>
        <v>0.24928806133625417</v>
      </c>
      <c r="O384">
        <f t="shared" si="76"/>
        <v>0.28696604600219061</v>
      </c>
      <c r="P384">
        <f t="shared" si="76"/>
        <v>0.30755750273822563</v>
      </c>
      <c r="Q384">
        <f t="shared" si="76"/>
        <v>0.3163198247535598</v>
      </c>
      <c r="R384">
        <f t="shared" si="76"/>
        <v>0.38576122672508217</v>
      </c>
      <c r="S384">
        <f t="shared" si="76"/>
        <v>0.40416210295728361</v>
      </c>
      <c r="T384">
        <f t="shared" si="76"/>
        <v>0.37984665936473172</v>
      </c>
      <c r="U384">
        <f t="shared" si="76"/>
        <v>0.31259583789704282</v>
      </c>
      <c r="V384">
        <f t="shared" si="76"/>
        <v>0.3292442497261775</v>
      </c>
      <c r="W384">
        <f t="shared" si="76"/>
        <v>0.30317634173055868</v>
      </c>
      <c r="X384">
        <f t="shared" si="76"/>
        <v>0.38444687842278213</v>
      </c>
      <c r="Y384">
        <f t="shared" si="76"/>
        <v>0.34392113910186206</v>
      </c>
      <c r="Z384">
        <f t="shared" si="76"/>
        <v>0.39320920043811619</v>
      </c>
      <c r="AA384">
        <f t="shared" si="76"/>
        <v>0.42891566265060255</v>
      </c>
      <c r="AB384">
        <f t="shared" si="76"/>
        <v>0.5051478641840087</v>
      </c>
      <c r="AC384">
        <f t="shared" si="76"/>
        <v>0.55487404162102971</v>
      </c>
      <c r="AD384">
        <f t="shared" si="76"/>
        <v>0.55399780941949617</v>
      </c>
      <c r="AE384">
        <f t="shared" si="76"/>
        <v>0.54676889375684556</v>
      </c>
      <c r="AF384">
        <f t="shared" si="76"/>
        <v>0.55794085432639662</v>
      </c>
      <c r="AG384">
        <f t="shared" si="76"/>
        <v>0.52792990142387741</v>
      </c>
      <c r="AH384">
        <f t="shared" si="76"/>
        <v>0.57875136911281477</v>
      </c>
      <c r="AI384">
        <f t="shared" si="76"/>
        <v>0.54676889375684556</v>
      </c>
      <c r="AJ384">
        <f t="shared" si="76"/>
        <v>0.59605695509309975</v>
      </c>
      <c r="AK384">
        <f t="shared" si="76"/>
        <v>0.58707557502738239</v>
      </c>
      <c r="AL384">
        <f t="shared" si="76"/>
        <v>0.60065717415114994</v>
      </c>
      <c r="AM384">
        <f t="shared" si="76"/>
        <v>0.59978094194961673</v>
      </c>
      <c r="AN384">
        <f t="shared" si="76"/>
        <v>0.60657174151150062</v>
      </c>
      <c r="AO384">
        <f t="shared" si="76"/>
        <v>0.63723986856516968</v>
      </c>
      <c r="AP384">
        <f t="shared" si="76"/>
        <v>0.59978094194961673</v>
      </c>
      <c r="AQ384">
        <f t="shared" si="76"/>
        <v>0.67535596933187314</v>
      </c>
      <c r="AR384">
        <f t="shared" si="76"/>
        <v>0.56933187294633081</v>
      </c>
      <c r="AS384">
        <f t="shared" si="76"/>
        <v>0.58970427163198236</v>
      </c>
      <c r="AT384">
        <f t="shared" si="76"/>
        <v>0.46374589266155519</v>
      </c>
      <c r="AU384">
        <f t="shared" si="76"/>
        <v>0.46637458926615555</v>
      </c>
      <c r="AV384">
        <f t="shared" si="76"/>
        <v>0.43789704271631991</v>
      </c>
      <c r="AW384">
        <f t="shared" si="76"/>
        <v>0.41292442497261778</v>
      </c>
      <c r="AX384">
        <f t="shared" si="76"/>
        <v>0.23658269441401983</v>
      </c>
      <c r="AY384">
        <f t="shared" si="76"/>
        <v>0.22847754654983571</v>
      </c>
      <c r="AZ384">
        <f t="shared" si="76"/>
        <v>0.32332968236582693</v>
      </c>
      <c r="BA384">
        <f t="shared" si="76"/>
        <v>0.35136911281489591</v>
      </c>
      <c r="BB384">
        <f t="shared" si="76"/>
        <v>0.39452354874041617</v>
      </c>
      <c r="BC384">
        <f t="shared" si="76"/>
        <v>0.33274917853231117</v>
      </c>
      <c r="BD384">
        <f t="shared" si="76"/>
        <v>0.2488499452354874</v>
      </c>
      <c r="BE384">
        <f t="shared" si="76"/>
        <v>0.18488499452354884</v>
      </c>
      <c r="BF384">
        <f t="shared" si="76"/>
        <v>0.18094194961664836</v>
      </c>
      <c r="BG384">
        <f t="shared" si="76"/>
        <v>0.18488499452354884</v>
      </c>
      <c r="BH384">
        <f t="shared" si="76"/>
        <v>0.11150054764512604</v>
      </c>
      <c r="BI384">
        <f t="shared" si="76"/>
        <v>0.14019715224534499</v>
      </c>
      <c r="BJ384">
        <f t="shared" si="76"/>
        <v>0.13515881708652797</v>
      </c>
      <c r="BK384">
        <f t="shared" si="76"/>
        <v>0.10558598028477548</v>
      </c>
      <c r="BL384">
        <f t="shared" si="76"/>
        <v>0.1447973713033954</v>
      </c>
      <c r="BM384">
        <f t="shared" si="76"/>
        <v>0.2179627601314349</v>
      </c>
    </row>
    <row r="385" spans="2:65" x14ac:dyDescent="0.25">
      <c r="B385">
        <f t="shared" ref="B385:BM385" si="77">(B78-$A78)/$A78</f>
        <v>4.7449584816133955E-3</v>
      </c>
      <c r="C385">
        <f t="shared" si="77"/>
        <v>1.6607354685646569E-2</v>
      </c>
      <c r="D385">
        <f t="shared" si="77"/>
        <v>1.1862396204033173E-2</v>
      </c>
      <c r="E385">
        <f t="shared" si="77"/>
        <v>1.1862396204033173E-2</v>
      </c>
      <c r="F385">
        <f t="shared" si="77"/>
        <v>5.5753262158956186E-2</v>
      </c>
      <c r="G385">
        <f t="shared" si="77"/>
        <v>6.2870699881376169E-2</v>
      </c>
      <c r="H385">
        <f t="shared" si="77"/>
        <v>7.9478054567022532E-2</v>
      </c>
      <c r="I385">
        <f t="shared" si="77"/>
        <v>9.3712930011862511E-2</v>
      </c>
      <c r="J385">
        <f t="shared" si="77"/>
        <v>0.10201660735468558</v>
      </c>
      <c r="K385">
        <f t="shared" si="77"/>
        <v>9.0154211150652405E-2</v>
      </c>
      <c r="L385">
        <f t="shared" si="77"/>
        <v>9.7271648873072394E-2</v>
      </c>
      <c r="M385">
        <f t="shared" si="77"/>
        <v>0.11506524317912226</v>
      </c>
      <c r="N385">
        <f t="shared" si="77"/>
        <v>0.10913404507710557</v>
      </c>
      <c r="O385">
        <f t="shared" si="77"/>
        <v>0.12692763938315543</v>
      </c>
      <c r="P385">
        <f t="shared" si="77"/>
        <v>0.13641755634638203</v>
      </c>
      <c r="Q385">
        <f t="shared" si="77"/>
        <v>0.14827995255041518</v>
      </c>
      <c r="R385">
        <f t="shared" si="77"/>
        <v>0.12574139976275214</v>
      </c>
      <c r="S385">
        <f t="shared" si="77"/>
        <v>0.11387900355871897</v>
      </c>
      <c r="T385">
        <f t="shared" si="77"/>
        <v>0.12099644128113875</v>
      </c>
      <c r="U385">
        <f t="shared" si="77"/>
        <v>0.11981020166073544</v>
      </c>
      <c r="V385">
        <f t="shared" si="77"/>
        <v>0.12218268090154225</v>
      </c>
      <c r="W385">
        <f t="shared" si="77"/>
        <v>0.13523131672597871</v>
      </c>
      <c r="X385">
        <f t="shared" si="77"/>
        <v>0.11506524317912226</v>
      </c>
      <c r="Y385">
        <f t="shared" si="77"/>
        <v>0.14116251482799519</v>
      </c>
      <c r="Z385">
        <f t="shared" si="77"/>
        <v>0.13523131672597871</v>
      </c>
      <c r="AA385">
        <f t="shared" si="77"/>
        <v>0.10913404507710557</v>
      </c>
      <c r="AB385">
        <f t="shared" si="77"/>
        <v>0.11150652431791216</v>
      </c>
      <c r="AC385">
        <f t="shared" si="77"/>
        <v>0.11981020166073544</v>
      </c>
      <c r="AD385">
        <f t="shared" si="77"/>
        <v>0.12336892052194555</v>
      </c>
      <c r="AE385">
        <f t="shared" si="77"/>
        <v>0.1423487544483987</v>
      </c>
      <c r="AF385">
        <f t="shared" si="77"/>
        <v>0.1459074733096086</v>
      </c>
      <c r="AG385">
        <f t="shared" si="77"/>
        <v>0.17081850533807824</v>
      </c>
      <c r="AH385">
        <f t="shared" si="77"/>
        <v>0.17674970344009494</v>
      </c>
      <c r="AI385">
        <f t="shared" si="77"/>
        <v>0.12574139976275214</v>
      </c>
      <c r="AJ385">
        <f t="shared" si="77"/>
        <v>0.11743772241992885</v>
      </c>
      <c r="AK385">
        <f t="shared" si="77"/>
        <v>9.8457888493475698E-2</v>
      </c>
      <c r="AL385">
        <f t="shared" si="77"/>
        <v>8.0664294187425822E-2</v>
      </c>
      <c r="AM385">
        <f t="shared" si="77"/>
        <v>7.3546856465006055E-2</v>
      </c>
      <c r="AN385">
        <f t="shared" si="77"/>
        <v>5.6939501779359483E-2</v>
      </c>
      <c r="AO385">
        <f t="shared" si="77"/>
        <v>8.8967971530249115E-2</v>
      </c>
      <c r="AP385">
        <f t="shared" si="77"/>
        <v>0.11743772241992885</v>
      </c>
      <c r="AQ385">
        <f t="shared" si="77"/>
        <v>9.9644128113878988E-2</v>
      </c>
      <c r="AR385">
        <f t="shared" si="77"/>
        <v>7.5919335705812649E-2</v>
      </c>
      <c r="AS385">
        <f t="shared" si="77"/>
        <v>7.8291814946619243E-2</v>
      </c>
      <c r="AT385">
        <f t="shared" si="77"/>
        <v>7.1174377224199253E-2</v>
      </c>
      <c r="AU385">
        <f t="shared" si="77"/>
        <v>7.2360616844602543E-2</v>
      </c>
      <c r="AV385">
        <f t="shared" si="77"/>
        <v>9.2526690391459207E-2</v>
      </c>
      <c r="AW385">
        <f t="shared" si="77"/>
        <v>9.4899169632265801E-2</v>
      </c>
      <c r="AX385">
        <f t="shared" si="77"/>
        <v>7.5919335705812649E-2</v>
      </c>
      <c r="AY385">
        <f t="shared" si="77"/>
        <v>6.0498220640569374E-2</v>
      </c>
      <c r="AZ385">
        <f t="shared" si="77"/>
        <v>4.9822064056939494E-2</v>
      </c>
      <c r="BA385">
        <f t="shared" si="77"/>
        <v>6.6429418742586066E-2</v>
      </c>
      <c r="BB385">
        <f t="shared" si="77"/>
        <v>9.6085409252669104E-2</v>
      </c>
      <c r="BC385">
        <f t="shared" si="77"/>
        <v>9.0154211150652405E-2</v>
      </c>
      <c r="BD385">
        <f t="shared" si="77"/>
        <v>8.4223013048635928E-2</v>
      </c>
      <c r="BE385">
        <f t="shared" si="77"/>
        <v>8.1850533807829126E-2</v>
      </c>
      <c r="BF385">
        <f t="shared" si="77"/>
        <v>8.4223013048635928E-2</v>
      </c>
      <c r="BG385">
        <f t="shared" si="77"/>
        <v>8.7781731909845812E-2</v>
      </c>
      <c r="BH385">
        <f t="shared" si="77"/>
        <v>8.0664294187425822E-2</v>
      </c>
      <c r="BI385">
        <f t="shared" si="77"/>
        <v>9.2526690391459207E-2</v>
      </c>
      <c r="BJ385">
        <f t="shared" si="77"/>
        <v>6.7615658362989356E-2</v>
      </c>
      <c r="BK385">
        <f t="shared" si="77"/>
        <v>8.0664294187425822E-2</v>
      </c>
      <c r="BL385">
        <f t="shared" si="77"/>
        <v>7.9478054567022532E-2</v>
      </c>
      <c r="BM385">
        <f t="shared" si="77"/>
        <v>8.6595492289442522E-2</v>
      </c>
    </row>
    <row r="386" spans="2:65" x14ac:dyDescent="0.25">
      <c r="B386">
        <f t="shared" ref="B386:BM386" si="78">(B79-$A79)/$A79</f>
        <v>7.6972418216806286E-3</v>
      </c>
      <c r="C386">
        <f t="shared" si="78"/>
        <v>-9.621552277100728E-3</v>
      </c>
      <c r="D386">
        <f t="shared" si="78"/>
        <v>-1.4432328415651036E-2</v>
      </c>
      <c r="E386">
        <f t="shared" si="78"/>
        <v>-1.9884541372674824E-2</v>
      </c>
      <c r="F386">
        <f t="shared" si="78"/>
        <v>-8.9801154586273621E-3</v>
      </c>
      <c r="G386">
        <f t="shared" si="78"/>
        <v>-1.3470173187940929E-2</v>
      </c>
      <c r="H386">
        <f t="shared" si="78"/>
        <v>-2.1808851828094923E-2</v>
      </c>
      <c r="I386">
        <f t="shared" si="78"/>
        <v>-2.8543938422065446E-2</v>
      </c>
      <c r="J386">
        <f t="shared" si="78"/>
        <v>-1.1225144323284203E-2</v>
      </c>
      <c r="K386">
        <f t="shared" si="78"/>
        <v>-2.6619627966645232E-2</v>
      </c>
      <c r="L386">
        <f t="shared" si="78"/>
        <v>-1.3630532392559356E-2</v>
      </c>
      <c r="M386">
        <f t="shared" si="78"/>
        <v>-1.7639512508017985E-2</v>
      </c>
      <c r="N386">
        <f t="shared" si="78"/>
        <v>-1.603592046183451E-2</v>
      </c>
      <c r="O386">
        <f t="shared" si="78"/>
        <v>-9.9422706863373546E-3</v>
      </c>
      <c r="P386">
        <f t="shared" si="78"/>
        <v>-1.2828736369467333E-3</v>
      </c>
      <c r="Q386">
        <f t="shared" si="78"/>
        <v>-4.4900577293136811E-3</v>
      </c>
      <c r="R386">
        <f t="shared" si="78"/>
        <v>-2.8864656831302073E-3</v>
      </c>
      <c r="S386">
        <f t="shared" si="78"/>
        <v>-1.5073765234124403E-2</v>
      </c>
      <c r="T386">
        <f t="shared" si="78"/>
        <v>-2.3733162283515023E-2</v>
      </c>
      <c r="U386">
        <f t="shared" si="78"/>
        <v>-2.6298909557408604E-2</v>
      </c>
      <c r="V386">
        <f t="shared" si="78"/>
        <v>-2.8543938422065446E-2</v>
      </c>
      <c r="W386">
        <f t="shared" si="78"/>
        <v>-1.796023091725461E-2</v>
      </c>
      <c r="X386">
        <f t="shared" si="78"/>
        <v>-1.5394483643361143E-2</v>
      </c>
      <c r="Y386">
        <f t="shared" si="78"/>
        <v>-2.7261064785118711E-2</v>
      </c>
      <c r="Z386">
        <f t="shared" si="78"/>
        <v>-3.4316869788325863E-2</v>
      </c>
      <c r="AA386">
        <f t="shared" si="78"/>
        <v>-2.9185375240538811E-2</v>
      </c>
      <c r="AB386">
        <f t="shared" si="78"/>
        <v>-3.2713277742142388E-2</v>
      </c>
      <c r="AC386">
        <f t="shared" si="78"/>
        <v>-2.1167415009621555E-2</v>
      </c>
      <c r="AD386">
        <f t="shared" si="78"/>
        <v>-4.6183450930083428E-2</v>
      </c>
      <c r="AE386">
        <f t="shared" si="78"/>
        <v>-5.6125721616420786E-2</v>
      </c>
      <c r="AF386">
        <f t="shared" si="78"/>
        <v>-4.0731237973059643E-2</v>
      </c>
      <c r="AG386">
        <f t="shared" si="78"/>
        <v>-5.2597819114817208E-2</v>
      </c>
      <c r="AH386">
        <f t="shared" si="78"/>
        <v>-5.6446440025657407E-2</v>
      </c>
      <c r="AI386">
        <f t="shared" si="78"/>
        <v>-4.4579858883899953E-2</v>
      </c>
      <c r="AJ386">
        <f t="shared" si="78"/>
        <v>-2.5657472738935237E-2</v>
      </c>
      <c r="AK386">
        <f t="shared" si="78"/>
        <v>-4.9390635022450259E-2</v>
      </c>
      <c r="AL386">
        <f t="shared" si="78"/>
        <v>-7.3123797305965396E-2</v>
      </c>
      <c r="AM386">
        <f t="shared" si="78"/>
        <v>-7.5368826170622238E-2</v>
      </c>
      <c r="AN386">
        <f t="shared" si="78"/>
        <v>-9.4611930724823587E-2</v>
      </c>
      <c r="AO386">
        <f t="shared" si="78"/>
        <v>-9.076330981398327E-2</v>
      </c>
      <c r="AP386">
        <f t="shared" si="78"/>
        <v>-9.364977549711348E-2</v>
      </c>
      <c r="AQ386">
        <f t="shared" si="78"/>
        <v>-0.10487491982039768</v>
      </c>
      <c r="AR386">
        <f t="shared" si="78"/>
        <v>-0.11096856959589484</v>
      </c>
      <c r="AS386">
        <f t="shared" si="78"/>
        <v>-6.6067992302758144E-2</v>
      </c>
      <c r="AT386">
        <f t="shared" si="78"/>
        <v>-7.6010262989095606E-2</v>
      </c>
      <c r="AU386">
        <f t="shared" si="78"/>
        <v>-2.277100705580503E-2</v>
      </c>
      <c r="AV386">
        <f t="shared" si="78"/>
        <v>-1.2828736369467563E-2</v>
      </c>
      <c r="AW386">
        <f t="shared" si="78"/>
        <v>-3.8165490699166173E-2</v>
      </c>
      <c r="AX386">
        <f t="shared" si="78"/>
        <v>-5.7087876844130893E-2</v>
      </c>
      <c r="AY386">
        <f t="shared" si="78"/>
        <v>-9.9101988454137258E-2</v>
      </c>
      <c r="AZ386">
        <f t="shared" si="78"/>
        <v>-0.12443874278383577</v>
      </c>
      <c r="BA386">
        <f t="shared" si="78"/>
        <v>-0.11674150096215524</v>
      </c>
      <c r="BB386">
        <f t="shared" si="78"/>
        <v>-0.11321359846055168</v>
      </c>
      <c r="BC386">
        <f t="shared" si="78"/>
        <v>-0.12123155869146893</v>
      </c>
      <c r="BD386">
        <f t="shared" si="78"/>
        <v>-0.14913406029506091</v>
      </c>
      <c r="BE386">
        <f t="shared" si="78"/>
        <v>-0.18216805644644002</v>
      </c>
      <c r="BF386">
        <f t="shared" si="78"/>
        <v>-0.21456061577934576</v>
      </c>
      <c r="BG386">
        <f t="shared" si="78"/>
        <v>-0.24278383579217447</v>
      </c>
      <c r="BH386">
        <f t="shared" si="78"/>
        <v>-0.30179602309172548</v>
      </c>
      <c r="BI386">
        <f t="shared" si="78"/>
        <v>-0.2889672867222578</v>
      </c>
      <c r="BJ386">
        <f t="shared" si="78"/>
        <v>-0.29057087876844129</v>
      </c>
      <c r="BK386">
        <f t="shared" si="78"/>
        <v>-0.2690827453495831</v>
      </c>
      <c r="BL386">
        <f t="shared" si="78"/>
        <v>-0.26074406670942907</v>
      </c>
      <c r="BM386">
        <f t="shared" si="78"/>
        <v>-0.24438742783835796</v>
      </c>
    </row>
    <row r="387" spans="2:65" x14ac:dyDescent="0.25">
      <c r="B387">
        <f t="shared" ref="B387:BM387" si="79">(B80-$A80)/$A80</f>
        <v>1.4285714285714285E-2</v>
      </c>
      <c r="C387">
        <f t="shared" si="79"/>
        <v>1.4285714285713475E-3</v>
      </c>
      <c r="D387">
        <f t="shared" si="79"/>
        <v>4.1428571428571509E-2</v>
      </c>
      <c r="E387">
        <f t="shared" si="79"/>
        <v>4.8571428571428654E-2</v>
      </c>
      <c r="F387">
        <f t="shared" si="79"/>
        <v>3.9999999999999959E-2</v>
      </c>
      <c r="G387">
        <f t="shared" si="79"/>
        <v>3.9999999999999959E-2</v>
      </c>
      <c r="H387">
        <f t="shared" si="79"/>
        <v>3.2857142857142814E-2</v>
      </c>
      <c r="I387">
        <f t="shared" si="79"/>
        <v>2.8571428571428571E-2</v>
      </c>
      <c r="J387">
        <f t="shared" si="79"/>
        <v>5.7142857142857958E-3</v>
      </c>
      <c r="K387">
        <f t="shared" si="79"/>
        <v>-7.1428571428571426E-3</v>
      </c>
      <c r="L387">
        <f t="shared" si="79"/>
        <v>2.1428571428571429E-2</v>
      </c>
      <c r="M387">
        <f t="shared" si="79"/>
        <v>3.7142857142857061E-2</v>
      </c>
      <c r="N387">
        <f t="shared" si="79"/>
        <v>-5.7142857142857958E-3</v>
      </c>
      <c r="O387">
        <f t="shared" si="79"/>
        <v>4.2857142857142452E-3</v>
      </c>
      <c r="P387">
        <f t="shared" si="79"/>
        <v>1.857142857142853E-2</v>
      </c>
      <c r="Q387">
        <f t="shared" si="79"/>
        <v>2.000000000000008E-2</v>
      </c>
      <c r="R387">
        <f t="shared" si="79"/>
        <v>4.5714285714285756E-2</v>
      </c>
      <c r="S387">
        <f t="shared" si="79"/>
        <v>6.0000000000000039E-2</v>
      </c>
      <c r="T387">
        <f t="shared" si="79"/>
        <v>5.7857142857142815E-2</v>
      </c>
      <c r="U387">
        <f t="shared" si="79"/>
        <v>6.8571428571428533E-2</v>
      </c>
      <c r="V387">
        <f t="shared" si="79"/>
        <v>4.8571428571428654E-2</v>
      </c>
      <c r="W387">
        <f t="shared" si="79"/>
        <v>6.0000000000000039E-2</v>
      </c>
      <c r="X387">
        <f t="shared" si="79"/>
        <v>6.0000000000000039E-2</v>
      </c>
      <c r="Y387">
        <f t="shared" si="79"/>
        <v>6.1428571428571388E-2</v>
      </c>
      <c r="Z387">
        <f t="shared" si="79"/>
        <v>7.428571428571433E-2</v>
      </c>
      <c r="AA387">
        <f t="shared" si="79"/>
        <v>0.10428571428571425</v>
      </c>
      <c r="AB387">
        <f t="shared" si="79"/>
        <v>0.11714285714285719</v>
      </c>
      <c r="AC387">
        <f t="shared" si="79"/>
        <v>0.12428571428571433</v>
      </c>
      <c r="AD387">
        <f t="shared" si="79"/>
        <v>0.11428571428571428</v>
      </c>
      <c r="AE387">
        <f t="shared" si="79"/>
        <v>0.11571428571428563</v>
      </c>
      <c r="AF387">
        <f t="shared" si="79"/>
        <v>0.12999999999999992</v>
      </c>
      <c r="AG387">
        <f t="shared" si="79"/>
        <v>0.14285714285714285</v>
      </c>
      <c r="AH387">
        <f t="shared" si="79"/>
        <v>0.17285714285714276</v>
      </c>
      <c r="AI387">
        <f t="shared" si="79"/>
        <v>0.18142857142857147</v>
      </c>
      <c r="AJ387">
        <f t="shared" si="79"/>
        <v>0.22000000000000008</v>
      </c>
      <c r="AK387">
        <f t="shared" si="79"/>
        <v>0.19571428571428576</v>
      </c>
      <c r="AL387">
        <f t="shared" si="79"/>
        <v>0.21428571428571427</v>
      </c>
      <c r="AM387">
        <f t="shared" si="79"/>
        <v>0.25285714285714289</v>
      </c>
      <c r="AN387">
        <f t="shared" si="79"/>
        <v>0.15571428571428581</v>
      </c>
      <c r="AO387">
        <f t="shared" si="79"/>
        <v>0.15285714285714289</v>
      </c>
      <c r="AP387">
        <f t="shared" si="79"/>
        <v>0.16142857142857139</v>
      </c>
      <c r="AQ387">
        <f t="shared" si="79"/>
        <v>0.16000000000000003</v>
      </c>
      <c r="AR387">
        <f t="shared" si="79"/>
        <v>0.14457142857142863</v>
      </c>
      <c r="AS387">
        <f t="shared" si="79"/>
        <v>0.17857142857142858</v>
      </c>
      <c r="AT387">
        <f t="shared" si="79"/>
        <v>0.17485714285714279</v>
      </c>
      <c r="AU387">
        <f t="shared" si="79"/>
        <v>0.17857142857142858</v>
      </c>
      <c r="AV387">
        <f t="shared" si="79"/>
        <v>8.7142857142857064E-2</v>
      </c>
      <c r="AW387">
        <f t="shared" si="79"/>
        <v>6.3714285714285626E-2</v>
      </c>
      <c r="AX387">
        <f t="shared" si="79"/>
        <v>-1.8000000000000071E-2</v>
      </c>
      <c r="AY387">
        <f t="shared" si="79"/>
        <v>-8.9714285714285733E-2</v>
      </c>
      <c r="AZ387">
        <f t="shared" si="79"/>
        <v>-5.7142857142857141E-2</v>
      </c>
      <c r="BA387">
        <f t="shared" si="79"/>
        <v>-4.9428571428571343E-2</v>
      </c>
      <c r="BB387">
        <f t="shared" si="79"/>
        <v>-1.1714285714285616E-2</v>
      </c>
      <c r="BC387">
        <f t="shared" si="79"/>
        <v>-1.2857142857142938E-2</v>
      </c>
      <c r="BD387">
        <f t="shared" si="79"/>
        <v>-4.9428571428571343E-2</v>
      </c>
      <c r="BE387">
        <f t="shared" si="79"/>
        <v>-8.9428571428571399E-2</v>
      </c>
      <c r="BF387">
        <f t="shared" si="79"/>
        <v>-5.1714285714285782E-2</v>
      </c>
      <c r="BG387">
        <f t="shared" si="79"/>
        <v>-5.6000000000000022E-2</v>
      </c>
      <c r="BH387">
        <f t="shared" si="79"/>
        <v>-0.11028571428571426</v>
      </c>
      <c r="BI387">
        <f t="shared" si="79"/>
        <v>-8.2285714285714365E-2</v>
      </c>
      <c r="BJ387">
        <f t="shared" si="79"/>
        <v>-8.0857142857142808E-2</v>
      </c>
      <c r="BK387">
        <f t="shared" si="79"/>
        <v>-0.10371428571428569</v>
      </c>
      <c r="BL387">
        <f t="shared" si="79"/>
        <v>-8.199999999999992E-2</v>
      </c>
      <c r="BM387">
        <f t="shared" si="79"/>
        <v>-9.0285714285714289E-2</v>
      </c>
    </row>
    <row r="388" spans="2:65" x14ac:dyDescent="0.25">
      <c r="B388">
        <f t="shared" ref="B388:BM388" si="80">(B81-$A81)/$A81</f>
        <v>8.7523277467411564E-2</v>
      </c>
      <c r="C388">
        <f t="shared" si="80"/>
        <v>2.4208566108007486E-2</v>
      </c>
      <c r="D388">
        <f t="shared" si="80"/>
        <v>5.0900062073246453E-2</v>
      </c>
      <c r="E388">
        <f t="shared" si="80"/>
        <v>3.7864680322780848E-2</v>
      </c>
      <c r="F388">
        <f t="shared" si="80"/>
        <v>3.1657355679702147E-2</v>
      </c>
      <c r="G388">
        <f t="shared" si="80"/>
        <v>3.0415890751086406E-2</v>
      </c>
      <c r="H388">
        <f t="shared" si="80"/>
        <v>1.8621973929236545E-2</v>
      </c>
      <c r="I388">
        <f t="shared" si="80"/>
        <v>1.7380509000620804E-2</v>
      </c>
      <c r="J388">
        <f t="shared" si="80"/>
        <v>3.9726877715704566E-2</v>
      </c>
      <c r="K388">
        <f t="shared" si="80"/>
        <v>1.4276846679081343E-2</v>
      </c>
      <c r="L388">
        <f t="shared" si="80"/>
        <v>1.8621973929237206E-3</v>
      </c>
      <c r="M388">
        <f t="shared" si="80"/>
        <v>-1.1173184357541882E-2</v>
      </c>
      <c r="N388">
        <f t="shared" si="80"/>
        <v>-3.2898820608317773E-2</v>
      </c>
      <c r="O388">
        <f t="shared" si="80"/>
        <v>-1.8621973929236434E-2</v>
      </c>
      <c r="P388">
        <f t="shared" si="80"/>
        <v>-2.2967101179391634E-2</v>
      </c>
      <c r="Q388">
        <f t="shared" si="80"/>
        <v>-3.9726877715704455E-2</v>
      </c>
      <c r="R388">
        <f t="shared" si="80"/>
        <v>-2.7932960893854705E-2</v>
      </c>
      <c r="S388">
        <f t="shared" si="80"/>
        <v>-3.4761018001241387E-2</v>
      </c>
      <c r="T388">
        <f t="shared" si="80"/>
        <v>-4.1589075108628179E-2</v>
      </c>
      <c r="U388">
        <f t="shared" si="80"/>
        <v>-2.2967101179391634E-2</v>
      </c>
      <c r="V388">
        <f t="shared" si="80"/>
        <v>-1.4897579143389213E-2</v>
      </c>
      <c r="W388">
        <f t="shared" si="80"/>
        <v>-2.1104903786468024E-2</v>
      </c>
      <c r="X388">
        <f t="shared" si="80"/>
        <v>-2.5450031036623227E-2</v>
      </c>
      <c r="Y388">
        <f t="shared" si="80"/>
        <v>-7.0763500931098622E-2</v>
      </c>
      <c r="Z388">
        <f t="shared" si="80"/>
        <v>-0.11855990068280572</v>
      </c>
      <c r="AA388">
        <f t="shared" si="80"/>
        <v>-0.11111111111111106</v>
      </c>
      <c r="AB388">
        <f t="shared" si="80"/>
        <v>-0.10862818125387959</v>
      </c>
      <c r="AC388">
        <f t="shared" si="80"/>
        <v>-0.12476722532588454</v>
      </c>
      <c r="AD388">
        <f t="shared" si="80"/>
        <v>-0.12662942271880814</v>
      </c>
      <c r="AE388">
        <f t="shared" si="80"/>
        <v>-0.17566728739913098</v>
      </c>
      <c r="AF388">
        <f t="shared" si="80"/>
        <v>-0.20422098075729356</v>
      </c>
      <c r="AG388">
        <f t="shared" si="80"/>
        <v>-0.19863438857852261</v>
      </c>
      <c r="AH388">
        <f t="shared" si="80"/>
        <v>-0.16697703289882057</v>
      </c>
      <c r="AI388">
        <f t="shared" si="80"/>
        <v>-0.14649286157666042</v>
      </c>
      <c r="AJ388">
        <f t="shared" si="80"/>
        <v>-0.14649286157666042</v>
      </c>
      <c r="AK388">
        <f t="shared" si="80"/>
        <v>-0.16076970825574177</v>
      </c>
      <c r="AL388">
        <f t="shared" si="80"/>
        <v>-0.1409062693978895</v>
      </c>
      <c r="AM388">
        <f t="shared" si="80"/>
        <v>-0.14276846679081309</v>
      </c>
      <c r="AN388">
        <f t="shared" si="80"/>
        <v>-9.8696461824953438E-2</v>
      </c>
      <c r="AO388">
        <f t="shared" si="80"/>
        <v>-6.021104903786461E-2</v>
      </c>
      <c r="AP388">
        <f t="shared" si="80"/>
        <v>-7.8833022967101152E-2</v>
      </c>
      <c r="AQ388">
        <f t="shared" si="80"/>
        <v>-0.10366232153941651</v>
      </c>
      <c r="AR388">
        <f t="shared" si="80"/>
        <v>-8.3798882681564227E-2</v>
      </c>
      <c r="AS388">
        <f t="shared" si="80"/>
        <v>-6.021104903786461E-2</v>
      </c>
      <c r="AT388">
        <f t="shared" si="80"/>
        <v>-0.1123525760397268</v>
      </c>
      <c r="AU388">
        <f t="shared" si="80"/>
        <v>-0.10490378646803225</v>
      </c>
      <c r="AV388">
        <f t="shared" si="80"/>
        <v>-4.1589075108628179E-2</v>
      </c>
      <c r="AW388">
        <f t="shared" si="80"/>
        <v>-0.10614525139664799</v>
      </c>
      <c r="AX388">
        <f t="shared" si="80"/>
        <v>-0.13097454996896335</v>
      </c>
      <c r="AY388">
        <f t="shared" si="80"/>
        <v>-0.13469894475481067</v>
      </c>
      <c r="AZ388">
        <f t="shared" si="80"/>
        <v>-0.10676598386095586</v>
      </c>
      <c r="BA388">
        <f t="shared" si="80"/>
        <v>-7.3867163252638091E-2</v>
      </c>
      <c r="BB388">
        <f t="shared" si="80"/>
        <v>-3.4140285536933518E-2</v>
      </c>
      <c r="BC388">
        <f t="shared" si="80"/>
        <v>-5.0279329608938467E-2</v>
      </c>
      <c r="BD388">
        <f t="shared" si="80"/>
        <v>-5.4624456859093673E-2</v>
      </c>
      <c r="BE388">
        <f t="shared" si="80"/>
        <v>-7.8833022967101152E-2</v>
      </c>
      <c r="BF388">
        <f t="shared" si="80"/>
        <v>-8.1315952824332641E-2</v>
      </c>
      <c r="BG388">
        <f t="shared" si="80"/>
        <v>-6.9522036002482884E-2</v>
      </c>
      <c r="BH388">
        <f t="shared" si="80"/>
        <v>-0.11545623836126627</v>
      </c>
      <c r="BI388">
        <f t="shared" si="80"/>
        <v>-6.0831781502172479E-2</v>
      </c>
      <c r="BJ388">
        <f t="shared" si="80"/>
        <v>-6.8280571073867147E-2</v>
      </c>
      <c r="BK388">
        <f t="shared" si="80"/>
        <v>-6.3314711359404072E-2</v>
      </c>
      <c r="BL388">
        <f t="shared" si="80"/>
        <v>-7.200496585971447E-2</v>
      </c>
      <c r="BM388">
        <f t="shared" si="80"/>
        <v>-7.3867163252638091E-2</v>
      </c>
    </row>
    <row r="389" spans="2:65" x14ac:dyDescent="0.25">
      <c r="B389">
        <f t="shared" ref="B389:BM389" si="81">(B82-$A82)/$A82</f>
        <v>-0.1236024844720497</v>
      </c>
      <c r="C389">
        <f t="shared" si="81"/>
        <v>-3.7267080745341644E-2</v>
      </c>
      <c r="D389">
        <f t="shared" si="81"/>
        <v>-0.12870945479641138</v>
      </c>
      <c r="E389">
        <f t="shared" si="81"/>
        <v>-5.6245686680469371E-2</v>
      </c>
      <c r="F389">
        <f t="shared" si="81"/>
        <v>-0.12870945479641138</v>
      </c>
      <c r="G389">
        <f t="shared" si="81"/>
        <v>-0.14596273291925466</v>
      </c>
      <c r="H389">
        <f t="shared" si="81"/>
        <v>-5.9696342305037967E-2</v>
      </c>
      <c r="I389">
        <f t="shared" si="81"/>
        <v>-9.5928226363008975E-2</v>
      </c>
      <c r="J389">
        <f t="shared" si="81"/>
        <v>-0.13733609385783302</v>
      </c>
      <c r="K389">
        <f t="shared" si="81"/>
        <v>-0.13043478260869568</v>
      </c>
      <c r="L389">
        <f t="shared" si="81"/>
        <v>-8.5576259489303044E-2</v>
      </c>
      <c r="M389">
        <f t="shared" si="81"/>
        <v>-0.12008281573498975</v>
      </c>
      <c r="N389">
        <f t="shared" si="81"/>
        <v>-0.14596273291925466</v>
      </c>
      <c r="O389">
        <f t="shared" si="81"/>
        <v>-0.14078674948240164</v>
      </c>
      <c r="P389">
        <f t="shared" si="81"/>
        <v>-0.20807453416149074</v>
      </c>
      <c r="Q389">
        <f t="shared" si="81"/>
        <v>-0.22360248447204972</v>
      </c>
      <c r="R389">
        <f t="shared" si="81"/>
        <v>-0.18909592822636301</v>
      </c>
      <c r="S389">
        <f t="shared" si="81"/>
        <v>-0.19772256728778465</v>
      </c>
      <c r="T389">
        <f t="shared" si="81"/>
        <v>-0.22360248447204972</v>
      </c>
      <c r="U389">
        <f t="shared" si="81"/>
        <v>-0.1908212560386473</v>
      </c>
      <c r="V389">
        <f t="shared" si="81"/>
        <v>-0.18909592822636301</v>
      </c>
      <c r="W389">
        <f t="shared" si="81"/>
        <v>-6.8322981366459604E-2</v>
      </c>
      <c r="X389">
        <f t="shared" si="81"/>
        <v>-6.8322981366459604E-2</v>
      </c>
      <c r="Y389">
        <f t="shared" si="81"/>
        <v>-9.937888198757773E-2</v>
      </c>
      <c r="Z389">
        <f t="shared" si="81"/>
        <v>1.794340924775709E-2</v>
      </c>
      <c r="AA389">
        <f t="shared" si="81"/>
        <v>-2.6759834368530022E-2</v>
      </c>
      <c r="AB389">
        <f t="shared" si="81"/>
        <v>-0.18219461697722567</v>
      </c>
      <c r="AC389">
        <f t="shared" si="81"/>
        <v>-0.13733609385783302</v>
      </c>
      <c r="AD389">
        <f t="shared" si="81"/>
        <v>-0.15458937198067629</v>
      </c>
      <c r="AE389">
        <f t="shared" si="81"/>
        <v>-0.13561076604554873</v>
      </c>
      <c r="AF389">
        <f t="shared" si="81"/>
        <v>-0.11497584541062807</v>
      </c>
      <c r="AG389">
        <f t="shared" si="81"/>
        <v>-0.1148895790200139</v>
      </c>
      <c r="AH389">
        <f t="shared" si="81"/>
        <v>-0.11145617667356796</v>
      </c>
      <c r="AI389">
        <f t="shared" si="81"/>
        <v>-0.14596273291925466</v>
      </c>
      <c r="AJ389">
        <f t="shared" si="81"/>
        <v>-9.4202898550724681E-2</v>
      </c>
      <c r="AK389">
        <f t="shared" si="81"/>
        <v>-9.5928226363008975E-2</v>
      </c>
      <c r="AL389">
        <f t="shared" si="81"/>
        <v>-0.12008281573498975</v>
      </c>
      <c r="AM389">
        <f t="shared" si="81"/>
        <v>-5.9696342305037967E-2</v>
      </c>
      <c r="AN389">
        <f t="shared" si="81"/>
        <v>-5.4520358868184925E-2</v>
      </c>
      <c r="AO389">
        <f t="shared" si="81"/>
        <v>-6.8322981366459604E-2</v>
      </c>
      <c r="AP389">
        <f t="shared" si="81"/>
        <v>2.4154589371979548E-3</v>
      </c>
      <c r="AQ389">
        <f t="shared" si="81"/>
        <v>-0.12698412698412709</v>
      </c>
      <c r="AR389">
        <f t="shared" si="81"/>
        <v>-1.6563146997929622E-2</v>
      </c>
      <c r="AS389">
        <f t="shared" si="81"/>
        <v>5.8661145617667021E-3</v>
      </c>
      <c r="AT389">
        <f t="shared" si="81"/>
        <v>5.8661145617667021E-3</v>
      </c>
      <c r="AU389">
        <f t="shared" si="81"/>
        <v>9.3167701863352964E-3</v>
      </c>
      <c r="AV389">
        <f t="shared" si="81"/>
        <v>-4.6756383712905435E-2</v>
      </c>
      <c r="AW389">
        <f t="shared" si="81"/>
        <v>-9.2477570738440387E-2</v>
      </c>
      <c r="AX389">
        <f t="shared" si="81"/>
        <v>-0.12870945479641138</v>
      </c>
      <c r="AY389">
        <f t="shared" si="81"/>
        <v>-5.9696342305037967E-2</v>
      </c>
      <c r="AZ389">
        <f t="shared" si="81"/>
        <v>-6.3837129054520381E-2</v>
      </c>
      <c r="BA389">
        <f t="shared" si="81"/>
        <v>-2.5189786059351259E-2</v>
      </c>
      <c r="BB389">
        <f t="shared" si="81"/>
        <v>-3.0365769496204304E-2</v>
      </c>
      <c r="BC389">
        <f t="shared" si="81"/>
        <v>-9.0752242926156079E-2</v>
      </c>
      <c r="BD389">
        <f t="shared" si="81"/>
        <v>-2.1048999309868855E-2</v>
      </c>
      <c r="BE389">
        <f t="shared" si="81"/>
        <v>-1.2439613526570019E-2</v>
      </c>
      <c r="BF389">
        <f t="shared" si="81"/>
        <v>-1.3112491373361027E-2</v>
      </c>
      <c r="BG389">
        <f t="shared" si="81"/>
        <v>-8.7301587301587338E-2</v>
      </c>
      <c r="BH389">
        <f t="shared" si="81"/>
        <v>-2.5189786059351259E-2</v>
      </c>
      <c r="BI389">
        <f t="shared" si="81"/>
        <v>-3.8060731538992428E-2</v>
      </c>
      <c r="BJ389">
        <f t="shared" si="81"/>
        <v>-3.2091097308488602E-2</v>
      </c>
      <c r="BK389">
        <f t="shared" si="81"/>
        <v>-7.9365079365079812E-3</v>
      </c>
      <c r="BL389">
        <f t="shared" si="81"/>
        <v>-9.765355417529327E-2</v>
      </c>
      <c r="BM389">
        <f t="shared" si="81"/>
        <v>-1.6563146997929622E-2</v>
      </c>
    </row>
    <row r="390" spans="2:65" x14ac:dyDescent="0.25">
      <c r="B390">
        <f t="shared" ref="B390:BM390" si="82">(B83-$A83)/$A83</f>
        <v>-2.6347790839075885E-2</v>
      </c>
      <c r="C390">
        <f t="shared" si="82"/>
        <v>-4.5804620997162648E-2</v>
      </c>
      <c r="D390">
        <f t="shared" si="82"/>
        <v>-5.7965139845966893E-2</v>
      </c>
      <c r="E390">
        <f t="shared" si="82"/>
        <v>-9.2419943250912073E-2</v>
      </c>
      <c r="F390">
        <f t="shared" si="82"/>
        <v>-8.1070125658694772E-2</v>
      </c>
      <c r="G390">
        <f t="shared" si="82"/>
        <v>-6.2018646128901539E-2</v>
      </c>
      <c r="H390">
        <f t="shared" si="82"/>
        <v>-0.27199027158492095</v>
      </c>
      <c r="I390">
        <f t="shared" si="82"/>
        <v>-0.25111471422780707</v>
      </c>
      <c r="J390">
        <f t="shared" si="82"/>
        <v>-0.26347790839075796</v>
      </c>
      <c r="K390">
        <f t="shared" si="82"/>
        <v>-0.27604377786785578</v>
      </c>
      <c r="L390">
        <f t="shared" si="82"/>
        <v>-0.2979327117957033</v>
      </c>
      <c r="M390">
        <f t="shared" si="82"/>
        <v>-0.30320226996351846</v>
      </c>
      <c r="N390">
        <f t="shared" si="82"/>
        <v>-0.26753141467369279</v>
      </c>
      <c r="O390">
        <f t="shared" si="82"/>
        <v>-0.23591406566680179</v>
      </c>
      <c r="P390">
        <f t="shared" si="82"/>
        <v>-0.22132144304823675</v>
      </c>
      <c r="Q390">
        <f t="shared" si="82"/>
        <v>-0.21078232671260649</v>
      </c>
      <c r="R390">
        <f t="shared" si="82"/>
        <v>-0.20064856100526965</v>
      </c>
      <c r="S390">
        <f t="shared" si="82"/>
        <v>-0.20105391163356306</v>
      </c>
      <c r="T390">
        <f t="shared" si="82"/>
        <v>-0.19254154843940008</v>
      </c>
      <c r="U390">
        <f t="shared" si="82"/>
        <v>-0.20145926226185659</v>
      </c>
      <c r="V390">
        <f t="shared" si="82"/>
        <v>-0.19659505472233485</v>
      </c>
      <c r="W390">
        <f t="shared" si="82"/>
        <v>-0.1970004053506284</v>
      </c>
      <c r="X390">
        <f t="shared" si="82"/>
        <v>-0.1970004053506284</v>
      </c>
      <c r="Y390">
        <f t="shared" si="82"/>
        <v>-0.19213619781110666</v>
      </c>
      <c r="Z390">
        <f t="shared" si="82"/>
        <v>-0.20064856100526965</v>
      </c>
      <c r="AA390">
        <f t="shared" si="82"/>
        <v>-0.20024321037697612</v>
      </c>
      <c r="AB390">
        <f t="shared" si="82"/>
        <v>-0.1970004053506284</v>
      </c>
      <c r="AC390">
        <f t="shared" si="82"/>
        <v>-0.19213619781110666</v>
      </c>
      <c r="AD390">
        <f t="shared" si="82"/>
        <v>-0.19821645723550874</v>
      </c>
      <c r="AE390">
        <f t="shared" si="82"/>
        <v>-0.23915687069314964</v>
      </c>
      <c r="AF390">
        <f t="shared" si="82"/>
        <v>-0.21767328739359548</v>
      </c>
      <c r="AG390">
        <f t="shared" si="82"/>
        <v>-0.22132144304823675</v>
      </c>
      <c r="AH390">
        <f t="shared" si="82"/>
        <v>-0.21443048236724777</v>
      </c>
      <c r="AI390">
        <f t="shared" si="82"/>
        <v>-0.22740170247263894</v>
      </c>
      <c r="AJ390">
        <f t="shared" si="82"/>
        <v>-0.2448317794892583</v>
      </c>
      <c r="AK390">
        <f t="shared" si="82"/>
        <v>-0.27401702472638839</v>
      </c>
      <c r="AL390">
        <f t="shared" si="82"/>
        <v>-0.26023510336441025</v>
      </c>
      <c r="AM390">
        <f t="shared" si="82"/>
        <v>-0.25293879205512776</v>
      </c>
      <c r="AN390">
        <f t="shared" si="82"/>
        <v>-0.25293879205512776</v>
      </c>
      <c r="AO390">
        <f t="shared" si="82"/>
        <v>-0.2671260640453994</v>
      </c>
      <c r="AP390">
        <f t="shared" si="82"/>
        <v>-0.24199432509120397</v>
      </c>
      <c r="AQ390">
        <f t="shared" si="82"/>
        <v>-0.2659100121605189</v>
      </c>
      <c r="AR390">
        <f t="shared" si="82"/>
        <v>-0.28942034860154031</v>
      </c>
      <c r="AS390">
        <f t="shared" si="82"/>
        <v>-0.29631130928252947</v>
      </c>
      <c r="AT390">
        <f t="shared" si="82"/>
        <v>-0.30766112687474678</v>
      </c>
      <c r="AU390">
        <f t="shared" si="82"/>
        <v>-0.32630725577624647</v>
      </c>
      <c r="AV390">
        <f t="shared" si="82"/>
        <v>-0.33279286582894202</v>
      </c>
      <c r="AW390">
        <f t="shared" si="82"/>
        <v>-0.34292663153627889</v>
      </c>
      <c r="AX390">
        <f t="shared" si="82"/>
        <v>-0.37413862991487645</v>
      </c>
      <c r="AY390">
        <f t="shared" si="82"/>
        <v>-0.35265504661532227</v>
      </c>
      <c r="AZ390">
        <f t="shared" si="82"/>
        <v>-0.36522091609241997</v>
      </c>
      <c r="BA390">
        <f t="shared" si="82"/>
        <v>-0.34698013781921366</v>
      </c>
      <c r="BB390">
        <f t="shared" si="82"/>
        <v>-0.30766112687474678</v>
      </c>
      <c r="BC390">
        <f t="shared" si="82"/>
        <v>-0.30401297122010534</v>
      </c>
      <c r="BD390">
        <f t="shared" si="82"/>
        <v>-0.33198216457235513</v>
      </c>
      <c r="BE390">
        <f t="shared" si="82"/>
        <v>-0.37494933117146334</v>
      </c>
      <c r="BF390">
        <f t="shared" si="82"/>
        <v>-0.35265504661532227</v>
      </c>
      <c r="BG390">
        <f t="shared" si="82"/>
        <v>-0.33360356708552896</v>
      </c>
      <c r="BH390">
        <f t="shared" si="82"/>
        <v>-0.34616943656262678</v>
      </c>
      <c r="BI390">
        <f t="shared" si="82"/>
        <v>-0.3177948925820836</v>
      </c>
      <c r="BJ390">
        <f t="shared" si="82"/>
        <v>-0.36278881232265914</v>
      </c>
      <c r="BK390">
        <f t="shared" si="82"/>
        <v>-0.40048642075395224</v>
      </c>
      <c r="BL390">
        <f t="shared" si="82"/>
        <v>-0.37332792865828945</v>
      </c>
      <c r="BM390">
        <f t="shared" si="82"/>
        <v>-0.37373327928658295</v>
      </c>
    </row>
    <row r="391" spans="2:65" x14ac:dyDescent="0.25">
      <c r="B391">
        <f t="shared" ref="B391:BM391" si="83">(B84-$A84)/$A84</f>
        <v>1.7412935323382978E-2</v>
      </c>
      <c r="C391">
        <f t="shared" si="83"/>
        <v>1.2437810945272925E-3</v>
      </c>
      <c r="D391">
        <f t="shared" si="83"/>
        <v>5.5970149253729926E-3</v>
      </c>
      <c r="E391">
        <f t="shared" si="83"/>
        <v>2.4875621890545849E-3</v>
      </c>
      <c r="F391">
        <f t="shared" si="83"/>
        <v>-1.5547263681592038E-2</v>
      </c>
      <c r="G391">
        <f t="shared" si="83"/>
        <v>-2.611940298507473E-2</v>
      </c>
      <c r="H391">
        <f t="shared" si="83"/>
        <v>-3.1094527363184077E-2</v>
      </c>
      <c r="I391">
        <f t="shared" si="83"/>
        <v>-3.6069651741293597E-2</v>
      </c>
      <c r="J391">
        <f t="shared" si="83"/>
        <v>-4.726368159203994E-2</v>
      </c>
      <c r="K391">
        <f t="shared" si="83"/>
        <v>-5.7213930348258807E-2</v>
      </c>
      <c r="L391">
        <f t="shared" si="83"/>
        <v>-5.5970149253731338E-2</v>
      </c>
      <c r="M391">
        <f t="shared" si="83"/>
        <v>-4.726368159203994E-2</v>
      </c>
      <c r="N391">
        <f t="shared" si="83"/>
        <v>-5.4104477611940399E-2</v>
      </c>
      <c r="O391">
        <f t="shared" si="83"/>
        <v>-4.6641791044776115E-2</v>
      </c>
      <c r="P391">
        <f t="shared" si="83"/>
        <v>-2.1766169154228854E-2</v>
      </c>
      <c r="Q391">
        <f t="shared" si="83"/>
        <v>-5.472636815920405E-2</v>
      </c>
      <c r="R391">
        <f t="shared" si="83"/>
        <v>-6.7164179104477681E-2</v>
      </c>
      <c r="S391">
        <f t="shared" si="83"/>
        <v>-6.7786069651741318E-2</v>
      </c>
      <c r="T391">
        <f t="shared" si="83"/>
        <v>-7.4004975124378133E-2</v>
      </c>
      <c r="U391">
        <f t="shared" si="83"/>
        <v>-5.5970149253731338E-2</v>
      </c>
      <c r="V391">
        <f t="shared" si="83"/>
        <v>-5.4104477611940399E-2</v>
      </c>
      <c r="W391">
        <f t="shared" si="83"/>
        <v>-4.7885572139303584E-2</v>
      </c>
      <c r="X391">
        <f t="shared" si="83"/>
        <v>-6.3432835820895622E-2</v>
      </c>
      <c r="Y391">
        <f t="shared" si="83"/>
        <v>-6.2810945273631971E-2</v>
      </c>
      <c r="Z391">
        <f t="shared" si="83"/>
        <v>-6.5920398009950379E-2</v>
      </c>
      <c r="AA391">
        <f t="shared" si="83"/>
        <v>-6.2189054726368154E-2</v>
      </c>
      <c r="AB391">
        <f t="shared" si="83"/>
        <v>-5.5970149253731338E-2</v>
      </c>
      <c r="AC391">
        <f t="shared" si="83"/>
        <v>-4.2910447761194064E-2</v>
      </c>
      <c r="AD391">
        <f t="shared" si="83"/>
        <v>-4.4776119402985176E-2</v>
      </c>
      <c r="AE391">
        <f t="shared" si="83"/>
        <v>-3.9800995024875656E-2</v>
      </c>
      <c r="AF391">
        <f t="shared" si="83"/>
        <v>-4.2910447761194064E-2</v>
      </c>
      <c r="AG391">
        <f t="shared" si="83"/>
        <v>-6.3432835820895622E-2</v>
      </c>
      <c r="AH391">
        <f t="shared" si="83"/>
        <v>-6.9651741293532438E-2</v>
      </c>
      <c r="AI391">
        <f t="shared" si="83"/>
        <v>-6.467661691542291E-2</v>
      </c>
      <c r="AJ391">
        <f t="shared" si="83"/>
        <v>-6.5920398009950379E-2</v>
      </c>
      <c r="AK391">
        <f t="shared" si="83"/>
        <v>-7.9601990049751312E-2</v>
      </c>
      <c r="AL391">
        <f t="shared" si="83"/>
        <v>-9.1417910447761291E-2</v>
      </c>
      <c r="AM391">
        <f t="shared" si="83"/>
        <v>-4.7885572139303584E-2</v>
      </c>
      <c r="AN391">
        <f t="shared" si="83"/>
        <v>-6.0323383084577215E-2</v>
      </c>
      <c r="AO391">
        <f t="shared" si="83"/>
        <v>-5.5970149253731338E-2</v>
      </c>
      <c r="AP391">
        <f t="shared" si="83"/>
        <v>-5.5348258706467694E-2</v>
      </c>
      <c r="AQ391">
        <f t="shared" si="83"/>
        <v>-6.7537313432835908E-2</v>
      </c>
      <c r="AR391">
        <f t="shared" si="83"/>
        <v>-6.9651741293532438E-2</v>
      </c>
      <c r="AS391">
        <f t="shared" si="83"/>
        <v>-6.579601990049759E-2</v>
      </c>
      <c r="AT391">
        <f t="shared" si="83"/>
        <v>-8.4701492537313461E-2</v>
      </c>
      <c r="AU391">
        <f t="shared" si="83"/>
        <v>-0.10037313432835829</v>
      </c>
      <c r="AV391">
        <f t="shared" si="83"/>
        <v>-0.11430348258706481</v>
      </c>
      <c r="AW391">
        <f t="shared" si="83"/>
        <v>-0.10721393034825875</v>
      </c>
      <c r="AX391">
        <f t="shared" si="83"/>
        <v>-0.13470149253731359</v>
      </c>
      <c r="AY391">
        <f t="shared" si="83"/>
        <v>-0.17263681592039812</v>
      </c>
      <c r="AZ391">
        <f t="shared" si="83"/>
        <v>-0.19303482587064688</v>
      </c>
      <c r="BA391">
        <f t="shared" si="83"/>
        <v>-0.17699004975124383</v>
      </c>
      <c r="BB391">
        <f t="shared" si="83"/>
        <v>-0.14975124378109458</v>
      </c>
      <c r="BC391">
        <f t="shared" si="83"/>
        <v>-0.15398009950248767</v>
      </c>
      <c r="BD391">
        <f t="shared" si="83"/>
        <v>-0.18271144278606979</v>
      </c>
      <c r="BE391">
        <f t="shared" si="83"/>
        <v>-0.20373134328358219</v>
      </c>
      <c r="BF391">
        <f t="shared" si="83"/>
        <v>-0.19552238805970146</v>
      </c>
      <c r="BG391">
        <f t="shared" si="83"/>
        <v>-0.19452736318407959</v>
      </c>
      <c r="BH391">
        <f t="shared" si="83"/>
        <v>-0.23407960199004982</v>
      </c>
      <c r="BI391">
        <f t="shared" si="83"/>
        <v>-0.22562189054726375</v>
      </c>
      <c r="BJ391">
        <f t="shared" si="83"/>
        <v>-0.23955223880597021</v>
      </c>
      <c r="BK391">
        <f t="shared" si="83"/>
        <v>-0.25634328358208963</v>
      </c>
      <c r="BL391">
        <f t="shared" si="83"/>
        <v>-0.24465174129353243</v>
      </c>
      <c r="BM391">
        <f t="shared" si="83"/>
        <v>-0.2398009950248757</v>
      </c>
    </row>
    <row r="392" spans="2:65" x14ac:dyDescent="0.25">
      <c r="B392">
        <f t="shared" ref="B392:BM392" si="84">(B85-$A85)/$A85</f>
        <v>7.6471634358883109E-3</v>
      </c>
      <c r="C392">
        <f t="shared" si="84"/>
        <v>1.0314778587942476E-2</v>
      </c>
      <c r="D392">
        <f t="shared" si="84"/>
        <v>1.5827849902187455E-2</v>
      </c>
      <c r="E392">
        <f t="shared" si="84"/>
        <v>1.7428418993419955E-2</v>
      </c>
      <c r="F392">
        <f t="shared" si="84"/>
        <v>1.5472167881913652E-2</v>
      </c>
      <c r="G392">
        <f t="shared" si="84"/>
        <v>2.6853992530677665E-2</v>
      </c>
      <c r="H392">
        <f t="shared" si="84"/>
        <v>8.5363684865730743E-3</v>
      </c>
      <c r="I392">
        <f t="shared" si="84"/>
        <v>-1.4227280810954705E-3</v>
      </c>
      <c r="J392">
        <f t="shared" si="84"/>
        <v>6.7579583852036742E-3</v>
      </c>
      <c r="K392">
        <f t="shared" si="84"/>
        <v>-3.5568202027386761E-3</v>
      </c>
      <c r="L392">
        <f t="shared" si="84"/>
        <v>1.7606260003556858E-2</v>
      </c>
      <c r="M392">
        <f t="shared" si="84"/>
        <v>2.4008536368486599E-2</v>
      </c>
      <c r="N392">
        <f t="shared" si="84"/>
        <v>2.8632402632047069E-2</v>
      </c>
      <c r="O392">
        <f t="shared" si="84"/>
        <v>3.716877111862002E-2</v>
      </c>
      <c r="P392">
        <f t="shared" si="84"/>
        <v>4.3748888493686661E-2</v>
      </c>
      <c r="Q392">
        <f t="shared" si="84"/>
        <v>4.0192068290947985E-2</v>
      </c>
      <c r="R392">
        <f t="shared" si="84"/>
        <v>4.8728436777520936E-2</v>
      </c>
      <c r="S392">
        <f t="shared" si="84"/>
        <v>4.6950026676151536E-2</v>
      </c>
      <c r="T392">
        <f t="shared" si="84"/>
        <v>3.5034678996976813E-2</v>
      </c>
      <c r="U392">
        <f t="shared" si="84"/>
        <v>3.0766494753690272E-2</v>
      </c>
      <c r="V392">
        <f t="shared" si="84"/>
        <v>1.3515916770407348E-2</v>
      </c>
      <c r="W392">
        <f t="shared" si="84"/>
        <v>1.3515916770407348E-2</v>
      </c>
      <c r="X392">
        <f t="shared" si="84"/>
        <v>1.9562511115064295E-3</v>
      </c>
      <c r="Y392">
        <f t="shared" si="84"/>
        <v>1.4227280810955967E-3</v>
      </c>
      <c r="Z392">
        <f t="shared" si="84"/>
        <v>-8.180686466299018E-3</v>
      </c>
      <c r="AA392">
        <f t="shared" si="84"/>
        <v>-1.316023475013329E-2</v>
      </c>
      <c r="AB392">
        <f t="shared" si="84"/>
        <v>-9.6034145473946151E-3</v>
      </c>
      <c r="AC392">
        <f t="shared" si="84"/>
        <v>-5.1573892939711747E-3</v>
      </c>
      <c r="AD392">
        <f t="shared" si="84"/>
        <v>-6.4022763649297428E-3</v>
      </c>
      <c r="AE392">
        <f t="shared" si="84"/>
        <v>3.9125022230127333E-3</v>
      </c>
      <c r="AF392">
        <f t="shared" si="84"/>
        <v>9.9590965676685447E-3</v>
      </c>
      <c r="AG392">
        <f t="shared" si="84"/>
        <v>1.7072736973146024E-2</v>
      </c>
      <c r="AH392">
        <f t="shared" si="84"/>
        <v>1.7250577983283052E-2</v>
      </c>
      <c r="AI392">
        <f t="shared" si="84"/>
        <v>2.1874444246843393E-2</v>
      </c>
      <c r="AJ392">
        <f t="shared" si="84"/>
        <v>3.9658545260537151E-2</v>
      </c>
      <c r="AK392">
        <f t="shared" si="84"/>
        <v>3.6990930108483117E-2</v>
      </c>
      <c r="AL392">
        <f t="shared" si="84"/>
        <v>3.5034678996976813E-2</v>
      </c>
      <c r="AM392">
        <f t="shared" si="84"/>
        <v>1.7784101013693758E-2</v>
      </c>
      <c r="AN392">
        <f t="shared" si="84"/>
        <v>1.2626711719722584E-2</v>
      </c>
      <c r="AO392">
        <f t="shared" si="84"/>
        <v>-5.9398897385737087E-2</v>
      </c>
      <c r="AP392">
        <f t="shared" si="84"/>
        <v>-8.1095500622443459E-2</v>
      </c>
      <c r="AQ392">
        <f t="shared" si="84"/>
        <v>-6.3844922639160528E-2</v>
      </c>
      <c r="AR392">
        <f t="shared" si="84"/>
        <v>-9.2121643250933666E-2</v>
      </c>
      <c r="AS392">
        <f t="shared" si="84"/>
        <v>-9.318868931175521E-2</v>
      </c>
      <c r="AT392">
        <f t="shared" si="84"/>
        <v>-9.47892584029877E-2</v>
      </c>
      <c r="AU392">
        <f t="shared" si="84"/>
        <v>-9.3366530321892238E-2</v>
      </c>
      <c r="AV392">
        <f t="shared" si="84"/>
        <v>-8.8742664058331769E-2</v>
      </c>
      <c r="AW392">
        <f t="shared" si="84"/>
        <v>-0.13231371154188151</v>
      </c>
      <c r="AX392">
        <f t="shared" si="84"/>
        <v>-0.15987906811310679</v>
      </c>
      <c r="AY392">
        <f t="shared" si="84"/>
        <v>-0.17624044104570508</v>
      </c>
      <c r="AZ392">
        <f t="shared" si="84"/>
        <v>-0.19082340387693397</v>
      </c>
      <c r="BA392">
        <f t="shared" si="84"/>
        <v>-0.17784101013693759</v>
      </c>
      <c r="BB392">
        <f t="shared" si="84"/>
        <v>-0.1632580473057087</v>
      </c>
      <c r="BC392">
        <f t="shared" si="84"/>
        <v>-0.16805975457940595</v>
      </c>
      <c r="BD392">
        <f t="shared" si="84"/>
        <v>-0.18121998932953937</v>
      </c>
      <c r="BE392">
        <f t="shared" si="84"/>
        <v>-0.19882624933309623</v>
      </c>
      <c r="BF392">
        <f t="shared" si="84"/>
        <v>-0.20291659256624572</v>
      </c>
      <c r="BG392">
        <f t="shared" si="84"/>
        <v>-0.20807398186021689</v>
      </c>
      <c r="BH392">
        <f t="shared" si="84"/>
        <v>-0.25004446025253418</v>
      </c>
      <c r="BI392">
        <f t="shared" si="84"/>
        <v>-0.24079672772541347</v>
      </c>
      <c r="BJ392">
        <f t="shared" si="84"/>
        <v>-0.24791036813089096</v>
      </c>
      <c r="BK392">
        <f t="shared" si="84"/>
        <v>-0.25182287035390355</v>
      </c>
      <c r="BL392">
        <f t="shared" si="84"/>
        <v>-0.22941490307664947</v>
      </c>
      <c r="BM392">
        <f t="shared" si="84"/>
        <v>-0.20931886893117546</v>
      </c>
    </row>
    <row r="393" spans="2:65" x14ac:dyDescent="0.25">
      <c r="B393">
        <f t="shared" ref="B393:BM393" si="85">(B86-$A86)/$A86</f>
        <v>-0.05</v>
      </c>
      <c r="C393">
        <f t="shared" si="85"/>
        <v>-0.11666666666666667</v>
      </c>
      <c r="D393">
        <f t="shared" si="85"/>
        <v>-0.12666666666666668</v>
      </c>
      <c r="E393">
        <f t="shared" si="85"/>
        <v>-0.12999999999999995</v>
      </c>
      <c r="F393">
        <f t="shared" si="85"/>
        <v>-0.13666666666666671</v>
      </c>
      <c r="G393">
        <f t="shared" si="85"/>
        <v>-0.12666666666666668</v>
      </c>
      <c r="H393">
        <f t="shared" si="85"/>
        <v>-8.3333333333333329E-2</v>
      </c>
      <c r="I393">
        <f t="shared" si="85"/>
        <v>-0.13333333333333333</v>
      </c>
      <c r="J393">
        <f t="shared" si="85"/>
        <v>-0.14666666666666661</v>
      </c>
      <c r="K393">
        <f t="shared" si="85"/>
        <v>-0.17666666666666669</v>
      </c>
      <c r="L393">
        <f t="shared" si="85"/>
        <v>-0.16000000000000003</v>
      </c>
      <c r="M393">
        <f t="shared" si="85"/>
        <v>-0.13999999999999999</v>
      </c>
      <c r="N393">
        <f t="shared" si="85"/>
        <v>-0.18333333333333332</v>
      </c>
      <c r="O393">
        <f t="shared" si="85"/>
        <v>-0.18333333333333332</v>
      </c>
      <c r="P393">
        <f t="shared" si="85"/>
        <v>-0.17333333333333331</v>
      </c>
      <c r="Q393">
        <f t="shared" si="85"/>
        <v>-0.19333333333333336</v>
      </c>
      <c r="R393">
        <f t="shared" si="85"/>
        <v>-0.18333333333333332</v>
      </c>
      <c r="S393">
        <f t="shared" si="85"/>
        <v>-0.18999999999999997</v>
      </c>
      <c r="T393">
        <f t="shared" si="85"/>
        <v>-0.18999999999999997</v>
      </c>
      <c r="U393">
        <f t="shared" si="85"/>
        <v>-0.20333333333333339</v>
      </c>
      <c r="V393">
        <f t="shared" si="85"/>
        <v>-0.25</v>
      </c>
      <c r="W393">
        <f t="shared" si="85"/>
        <v>-0.20666666666666664</v>
      </c>
      <c r="X393">
        <f t="shared" si="85"/>
        <v>-0.17999999999999997</v>
      </c>
      <c r="Y393">
        <f t="shared" si="85"/>
        <v>-0.1866666666666667</v>
      </c>
      <c r="Z393">
        <f t="shared" si="85"/>
        <v>-0.19333333333333336</v>
      </c>
      <c r="AA393">
        <f t="shared" si="85"/>
        <v>-0.19333333333333336</v>
      </c>
      <c r="AB393">
        <f t="shared" si="85"/>
        <v>-0.1866666666666667</v>
      </c>
      <c r="AC393">
        <f t="shared" si="85"/>
        <v>-0.17666666666666669</v>
      </c>
      <c r="AD393">
        <f t="shared" si="85"/>
        <v>-0.17999999999999997</v>
      </c>
      <c r="AE393">
        <f t="shared" si="85"/>
        <v>-0.19333333333333336</v>
      </c>
      <c r="AF393">
        <f t="shared" si="85"/>
        <v>-0.16666666666666666</v>
      </c>
      <c r="AG393">
        <f t="shared" si="85"/>
        <v>-0.17666666666666669</v>
      </c>
      <c r="AH393">
        <f t="shared" si="85"/>
        <v>-0.17999999999999997</v>
      </c>
      <c r="AI393">
        <f t="shared" si="85"/>
        <v>-0.18999999999999997</v>
      </c>
      <c r="AJ393">
        <f t="shared" si="85"/>
        <v>-0.18999999999999997</v>
      </c>
      <c r="AK393">
        <f t="shared" si="85"/>
        <v>-0.16333333333333327</v>
      </c>
      <c r="AL393">
        <f t="shared" si="85"/>
        <v>-0.17000000000000004</v>
      </c>
      <c r="AM393">
        <f t="shared" si="85"/>
        <v>-0.18999999999999997</v>
      </c>
      <c r="AN393">
        <f t="shared" si="85"/>
        <v>-0.25333333333333335</v>
      </c>
      <c r="AO393">
        <f t="shared" si="85"/>
        <v>-0.28666666666666674</v>
      </c>
      <c r="AP393">
        <f t="shared" si="85"/>
        <v>-0.27999999999999997</v>
      </c>
      <c r="AQ393">
        <f t="shared" si="85"/>
        <v>-0.24733333333333338</v>
      </c>
      <c r="AR393">
        <f t="shared" si="85"/>
        <v>-0.2426666666666667</v>
      </c>
      <c r="AS393">
        <f t="shared" si="85"/>
        <v>-0.26199999999999996</v>
      </c>
      <c r="AT393">
        <f t="shared" si="85"/>
        <v>-0.28066666666666673</v>
      </c>
      <c r="AU393">
        <f t="shared" si="85"/>
        <v>-0.29599999999999999</v>
      </c>
      <c r="AV393">
        <f t="shared" si="85"/>
        <v>-0.26533333333333337</v>
      </c>
      <c r="AW393">
        <f t="shared" si="85"/>
        <v>-0.24800000000000005</v>
      </c>
      <c r="AX393">
        <f t="shared" si="85"/>
        <v>-0.29866666666666669</v>
      </c>
      <c r="AY393">
        <f t="shared" si="85"/>
        <v>-0.30199999999999994</v>
      </c>
      <c r="AZ393">
        <f t="shared" si="85"/>
        <v>-0.3173333333333333</v>
      </c>
      <c r="BA393">
        <f t="shared" si="85"/>
        <v>-0.35733333333333328</v>
      </c>
      <c r="BB393">
        <f t="shared" si="85"/>
        <v>-0.36733333333333335</v>
      </c>
      <c r="BC393">
        <f t="shared" si="85"/>
        <v>-0.38666666666666671</v>
      </c>
      <c r="BD393">
        <f t="shared" si="85"/>
        <v>-0.40933333333333338</v>
      </c>
      <c r="BE393">
        <f t="shared" si="85"/>
        <v>-0.41666666666666669</v>
      </c>
      <c r="BF393">
        <f t="shared" si="85"/>
        <v>-0.4466666666666666</v>
      </c>
      <c r="BG393">
        <f t="shared" si="85"/>
        <v>-0.5</v>
      </c>
      <c r="BH393">
        <f t="shared" si="85"/>
        <v>-0.48599999999999999</v>
      </c>
      <c r="BI393">
        <f t="shared" si="85"/>
        <v>-0.48466666666666663</v>
      </c>
      <c r="BJ393">
        <f t="shared" si="85"/>
        <v>-0.44</v>
      </c>
      <c r="BK393">
        <f t="shared" si="85"/>
        <v>-0.47133333333333333</v>
      </c>
      <c r="BL393">
        <f t="shared" si="85"/>
        <v>-0.46466666666666673</v>
      </c>
      <c r="BM393">
        <f t="shared" si="85"/>
        <v>-0.498</v>
      </c>
    </row>
    <row r="394" spans="2:65" x14ac:dyDescent="0.25">
      <c r="B394">
        <f t="shared" ref="B394:BM394" si="86">(B87-$A87)/$A87</f>
        <v>9.9009900990100173E-3</v>
      </c>
      <c r="C394">
        <f t="shared" si="86"/>
        <v>1.53636053260514E-3</v>
      </c>
      <c r="D394">
        <f t="shared" si="86"/>
        <v>1.5534312051894884E-2</v>
      </c>
      <c r="E394">
        <f t="shared" si="86"/>
        <v>-2.3216114714919616E-2</v>
      </c>
      <c r="F394">
        <f t="shared" si="86"/>
        <v>-2.2874701263229734E-2</v>
      </c>
      <c r="G394">
        <f t="shared" si="86"/>
        <v>9.0474564697850274E-3</v>
      </c>
      <c r="H394">
        <f t="shared" si="86"/>
        <v>-1.707067258449983E-3</v>
      </c>
      <c r="I394">
        <f t="shared" si="86"/>
        <v>8.5353362922499152E-4</v>
      </c>
      <c r="J394">
        <f t="shared" si="86"/>
        <v>1.0242403550700285E-3</v>
      </c>
      <c r="K394">
        <f t="shared" si="86"/>
        <v>1.2120177534994919E-2</v>
      </c>
      <c r="L394">
        <f t="shared" si="86"/>
        <v>2.9020143393650487E-3</v>
      </c>
      <c r="M394">
        <f t="shared" si="86"/>
        <v>5.1212017753499489E-3</v>
      </c>
      <c r="N394">
        <f t="shared" si="86"/>
        <v>1.5363605326049848E-2</v>
      </c>
      <c r="O394">
        <f t="shared" si="86"/>
        <v>3.2434277910549675E-2</v>
      </c>
      <c r="P394">
        <f t="shared" si="86"/>
        <v>2.5947422328439822E-2</v>
      </c>
      <c r="Q394">
        <f t="shared" si="86"/>
        <v>2.0826220553089872E-2</v>
      </c>
      <c r="R394">
        <f t="shared" si="86"/>
        <v>3.7896893137589704E-2</v>
      </c>
      <c r="S394">
        <f t="shared" si="86"/>
        <v>4.3018094912939654E-2</v>
      </c>
      <c r="T394">
        <f t="shared" si="86"/>
        <v>3.8750426766814693E-2</v>
      </c>
      <c r="U394">
        <f t="shared" si="86"/>
        <v>4.506657562307971E-2</v>
      </c>
      <c r="V394">
        <f t="shared" si="86"/>
        <v>3.6701946056674636E-2</v>
      </c>
      <c r="W394">
        <f t="shared" si="86"/>
        <v>4.4725162171389631E-2</v>
      </c>
      <c r="X394">
        <f t="shared" si="86"/>
        <v>5.0273130761352078E-2</v>
      </c>
      <c r="Y394">
        <f t="shared" si="86"/>
        <v>2.9873677022874703E-2</v>
      </c>
      <c r="Z394">
        <f t="shared" si="86"/>
        <v>2.7313076135199729E-2</v>
      </c>
      <c r="AA394">
        <f t="shared" si="86"/>
        <v>1.3315124615909984E-2</v>
      </c>
      <c r="AB394">
        <f t="shared" si="86"/>
        <v>1.5705018777739922E-2</v>
      </c>
      <c r="AC394">
        <f t="shared" si="86"/>
        <v>4.6090815978149541E-2</v>
      </c>
      <c r="AD394">
        <f t="shared" si="86"/>
        <v>3.2092864458859796E-2</v>
      </c>
      <c r="AE394">
        <f t="shared" si="86"/>
        <v>-3.4312051894844507E-2</v>
      </c>
      <c r="AF394">
        <f t="shared" si="86"/>
        <v>-3.4312051894844507E-2</v>
      </c>
      <c r="AG394">
        <f t="shared" si="86"/>
        <v>-7.0843291225674301E-2</v>
      </c>
      <c r="AH394">
        <f t="shared" si="86"/>
        <v>-7.8183680437009143E-2</v>
      </c>
      <c r="AI394">
        <f t="shared" si="86"/>
        <v>-8.8938204165243964E-2</v>
      </c>
      <c r="AJ394">
        <f t="shared" si="86"/>
        <v>-9.2693752133834004E-2</v>
      </c>
      <c r="AK394">
        <f t="shared" si="86"/>
        <v>-9.3547285763058999E-2</v>
      </c>
      <c r="AL394">
        <f t="shared" si="86"/>
        <v>-7.4257425742574268E-2</v>
      </c>
      <c r="AM394">
        <f t="shared" si="86"/>
        <v>-5.0017070672584429E-2</v>
      </c>
      <c r="AN394">
        <f t="shared" si="86"/>
        <v>-4.4725162171389443E-2</v>
      </c>
      <c r="AO394">
        <f t="shared" si="86"/>
        <v>-4.165244110617955E-2</v>
      </c>
      <c r="AP394">
        <f t="shared" si="86"/>
        <v>-3.465346534653458E-2</v>
      </c>
      <c r="AQ394">
        <f t="shared" si="86"/>
        <v>-4.0594059405940554E-2</v>
      </c>
      <c r="AR394">
        <f t="shared" si="86"/>
        <v>-5.1416865824513498E-2</v>
      </c>
      <c r="AS394">
        <f t="shared" si="86"/>
        <v>-4.9880505291908357E-2</v>
      </c>
      <c r="AT394">
        <f t="shared" si="86"/>
        <v>-6.9170365312393289E-2</v>
      </c>
      <c r="AU394">
        <f t="shared" si="86"/>
        <v>-6.5722089450324345E-2</v>
      </c>
      <c r="AV394">
        <f t="shared" si="86"/>
        <v>-8.6377603277568993E-2</v>
      </c>
      <c r="AW394">
        <f t="shared" si="86"/>
        <v>-8.4499829293274167E-2</v>
      </c>
      <c r="AX394">
        <f t="shared" si="86"/>
        <v>-0.11164219870262886</v>
      </c>
      <c r="AY394">
        <f t="shared" si="86"/>
        <v>-0.10942301126664376</v>
      </c>
      <c r="AZ394">
        <f t="shared" si="86"/>
        <v>-9.252304540798896E-2</v>
      </c>
      <c r="BA394">
        <f t="shared" si="86"/>
        <v>-0.10020484807101389</v>
      </c>
      <c r="BB394">
        <f t="shared" si="86"/>
        <v>-6.3400477978832345E-2</v>
      </c>
      <c r="BC394">
        <f t="shared" si="86"/>
        <v>-5.6503926254694282E-2</v>
      </c>
      <c r="BD394">
        <f t="shared" si="86"/>
        <v>-7.449641515875724E-2</v>
      </c>
      <c r="BE394">
        <f t="shared" si="86"/>
        <v>-9.6278593376579E-2</v>
      </c>
      <c r="BF394">
        <f t="shared" si="86"/>
        <v>-9.1942642540115915E-2</v>
      </c>
      <c r="BG394">
        <f t="shared" si="86"/>
        <v>-9.2045066575623016E-2</v>
      </c>
      <c r="BH394">
        <f t="shared" si="86"/>
        <v>-0.12994195971321262</v>
      </c>
      <c r="BI394">
        <f t="shared" si="86"/>
        <v>-0.1200409696142027</v>
      </c>
      <c r="BJ394">
        <f t="shared" si="86"/>
        <v>-0.13499487879822453</v>
      </c>
      <c r="BK394">
        <f t="shared" si="86"/>
        <v>-0.13687265278251956</v>
      </c>
      <c r="BL394">
        <f t="shared" si="86"/>
        <v>-0.11956299078183676</v>
      </c>
      <c r="BM394">
        <f t="shared" si="86"/>
        <v>-0.13031751451007167</v>
      </c>
    </row>
    <row r="395" spans="2:65" x14ac:dyDescent="0.25">
      <c r="B395">
        <f t="shared" ref="B395:BM395" si="87">(B88-$A88)/$A88</f>
        <v>-4.3352601156069724E-3</v>
      </c>
      <c r="C395">
        <f t="shared" si="87"/>
        <v>-4.4797687861271619E-2</v>
      </c>
      <c r="D395">
        <f t="shared" si="87"/>
        <v>-4.4797687861271619E-2</v>
      </c>
      <c r="E395">
        <f t="shared" si="87"/>
        <v>-2.0231213872832325E-2</v>
      </c>
      <c r="F395">
        <f t="shared" si="87"/>
        <v>-1.7341040462427761E-2</v>
      </c>
      <c r="G395">
        <f t="shared" si="87"/>
        <v>0.13872832369942195</v>
      </c>
      <c r="H395">
        <f t="shared" si="87"/>
        <v>0.13872832369942195</v>
      </c>
      <c r="I395">
        <f t="shared" si="87"/>
        <v>0.15606936416184972</v>
      </c>
      <c r="J395">
        <f t="shared" si="87"/>
        <v>0.24494219653179194</v>
      </c>
      <c r="K395">
        <f t="shared" si="87"/>
        <v>0.17846820809248548</v>
      </c>
      <c r="L395">
        <f t="shared" si="87"/>
        <v>0.18352601156069359</v>
      </c>
      <c r="M395">
        <f t="shared" si="87"/>
        <v>0.18786127167630068</v>
      </c>
      <c r="N395">
        <f t="shared" si="87"/>
        <v>0.24132947976878613</v>
      </c>
      <c r="O395">
        <f t="shared" si="87"/>
        <v>0.22832369942196534</v>
      </c>
      <c r="P395">
        <f t="shared" si="87"/>
        <v>0.28901734104046245</v>
      </c>
      <c r="Q395">
        <f t="shared" si="87"/>
        <v>0.28757225433526012</v>
      </c>
      <c r="R395">
        <f t="shared" si="87"/>
        <v>0.34682080924855496</v>
      </c>
      <c r="S395">
        <f t="shared" si="87"/>
        <v>0.29335260115606926</v>
      </c>
      <c r="T395">
        <f t="shared" si="87"/>
        <v>0.33815028901734101</v>
      </c>
      <c r="U395">
        <f t="shared" si="87"/>
        <v>0.28468208092485559</v>
      </c>
      <c r="V395">
        <f t="shared" si="87"/>
        <v>0.32225433526011565</v>
      </c>
      <c r="W395">
        <f t="shared" si="87"/>
        <v>0.31213872832369943</v>
      </c>
      <c r="X395">
        <f t="shared" si="87"/>
        <v>0.34826589595375723</v>
      </c>
      <c r="Y395">
        <f t="shared" si="87"/>
        <v>0.32369942196531798</v>
      </c>
      <c r="Z395">
        <f t="shared" si="87"/>
        <v>0.32803468208092479</v>
      </c>
      <c r="AA395">
        <f t="shared" si="87"/>
        <v>0.39161849710982671</v>
      </c>
      <c r="AB395">
        <f t="shared" si="87"/>
        <v>0.41618497109826602</v>
      </c>
      <c r="AC395">
        <f t="shared" si="87"/>
        <v>0.48699421965317907</v>
      </c>
      <c r="AD395">
        <f t="shared" si="87"/>
        <v>0.49710982658959529</v>
      </c>
      <c r="AE395">
        <f t="shared" si="87"/>
        <v>0.47254335260115599</v>
      </c>
      <c r="AF395">
        <f t="shared" si="87"/>
        <v>0.51878612716763006</v>
      </c>
      <c r="AG395">
        <f t="shared" si="87"/>
        <v>0.79768786127167624</v>
      </c>
      <c r="AH395">
        <f t="shared" si="87"/>
        <v>0.91040462427745672</v>
      </c>
      <c r="AI395">
        <f t="shared" si="87"/>
        <v>0.87283236994219671</v>
      </c>
      <c r="AJ395">
        <f t="shared" si="87"/>
        <v>0.88439306358381498</v>
      </c>
      <c r="AK395">
        <f t="shared" si="87"/>
        <v>0.69797687861271673</v>
      </c>
      <c r="AL395">
        <f t="shared" si="87"/>
        <v>0.88583815028901747</v>
      </c>
      <c r="AM395">
        <f t="shared" si="87"/>
        <v>0.84104046242774566</v>
      </c>
      <c r="AN395">
        <f t="shared" si="87"/>
        <v>0.91763005780346818</v>
      </c>
      <c r="AO395">
        <f t="shared" si="87"/>
        <v>0.85838150289017334</v>
      </c>
      <c r="AP395">
        <f t="shared" si="87"/>
        <v>0.85693641618497107</v>
      </c>
      <c r="AQ395">
        <f t="shared" si="87"/>
        <v>0.6271676300578034</v>
      </c>
      <c r="AR395">
        <f t="shared" si="87"/>
        <v>0.69075144508670516</v>
      </c>
      <c r="AS395">
        <f t="shared" si="87"/>
        <v>0.65317919075144504</v>
      </c>
      <c r="AT395">
        <f t="shared" si="87"/>
        <v>0.60549132947976869</v>
      </c>
      <c r="AU395">
        <f t="shared" si="87"/>
        <v>0.53757225433526024</v>
      </c>
      <c r="AV395">
        <f t="shared" si="87"/>
        <v>0.45231213872832382</v>
      </c>
      <c r="AW395">
        <f t="shared" si="87"/>
        <v>0.44508670520231214</v>
      </c>
      <c r="AX395">
        <f t="shared" si="87"/>
        <v>0.37283236994219654</v>
      </c>
      <c r="AY395">
        <f t="shared" si="87"/>
        <v>0.31791907514450857</v>
      </c>
      <c r="AZ395">
        <f t="shared" si="87"/>
        <v>0.40895953757225434</v>
      </c>
      <c r="BA395">
        <f t="shared" si="87"/>
        <v>0.45375722543352609</v>
      </c>
      <c r="BB395">
        <f t="shared" si="87"/>
        <v>0.43063583815028911</v>
      </c>
      <c r="BC395">
        <f t="shared" si="87"/>
        <v>0.39595375722543358</v>
      </c>
      <c r="BD395">
        <f t="shared" si="87"/>
        <v>0.2976878612716764</v>
      </c>
      <c r="BE395">
        <f t="shared" si="87"/>
        <v>0.26011560693641628</v>
      </c>
      <c r="BF395">
        <f t="shared" si="87"/>
        <v>0.23265895953757218</v>
      </c>
      <c r="BG395">
        <f t="shared" si="87"/>
        <v>0.29118497109826597</v>
      </c>
      <c r="BH395">
        <f t="shared" si="87"/>
        <v>0.17485549132947989</v>
      </c>
      <c r="BI395">
        <f t="shared" si="87"/>
        <v>0.21965317919075139</v>
      </c>
      <c r="BJ395">
        <f t="shared" si="87"/>
        <v>0.15317919075144515</v>
      </c>
      <c r="BK395">
        <f t="shared" si="87"/>
        <v>0.15606936416184972</v>
      </c>
      <c r="BL395">
        <f t="shared" si="87"/>
        <v>0.23843930635838156</v>
      </c>
      <c r="BM395">
        <f t="shared" si="87"/>
        <v>0.369942196531792</v>
      </c>
    </row>
    <row r="396" spans="2:65" x14ac:dyDescent="0.25">
      <c r="B396">
        <f t="shared" ref="B396:BM396" si="88">(B89-$A89)/$A89</f>
        <v>1.9313304721030013E-2</v>
      </c>
      <c r="C396">
        <f t="shared" si="88"/>
        <v>-1.6452074391988585E-2</v>
      </c>
      <c r="D396">
        <f t="shared" si="88"/>
        <v>-1.2875536480686674E-2</v>
      </c>
      <c r="E396">
        <f t="shared" si="88"/>
        <v>-6.4377682403433372E-3</v>
      </c>
      <c r="F396">
        <f t="shared" si="88"/>
        <v>-1.7167381974248941E-2</v>
      </c>
      <c r="G396">
        <f t="shared" si="88"/>
        <v>-1.7882689556509297E-2</v>
      </c>
      <c r="H396">
        <f t="shared" si="88"/>
        <v>2.6466380543633705E-2</v>
      </c>
      <c r="I396">
        <f t="shared" si="88"/>
        <v>-2.9327610872675259E-2</v>
      </c>
      <c r="J396">
        <f t="shared" si="88"/>
        <v>-1.0729613733905604E-2</v>
      </c>
      <c r="K396">
        <f t="shared" si="88"/>
        <v>-8.869814020028613E-2</v>
      </c>
      <c r="L396">
        <f t="shared" si="88"/>
        <v>-7.5107296137339102E-2</v>
      </c>
      <c r="M396">
        <f t="shared" si="88"/>
        <v>-7.2961373390557901E-2</v>
      </c>
      <c r="N396">
        <f t="shared" si="88"/>
        <v>-8.0114449213161729E-2</v>
      </c>
      <c r="O396">
        <f t="shared" si="88"/>
        <v>-6.0801144492131587E-2</v>
      </c>
      <c r="P396">
        <f t="shared" si="88"/>
        <v>-6.2947067238912788E-2</v>
      </c>
      <c r="Q396">
        <f t="shared" si="88"/>
        <v>-7.5107296137339102E-2</v>
      </c>
      <c r="R396">
        <f t="shared" si="88"/>
        <v>-8.6552217453505068E-2</v>
      </c>
      <c r="S396">
        <f t="shared" si="88"/>
        <v>-7.8683834048640891E-2</v>
      </c>
      <c r="T396">
        <f t="shared" si="88"/>
        <v>-8.1545064377682441E-2</v>
      </c>
      <c r="U396">
        <f t="shared" si="88"/>
        <v>-6.509298998569385E-2</v>
      </c>
      <c r="V396">
        <f t="shared" si="88"/>
        <v>-4.291845493562229E-2</v>
      </c>
      <c r="W396">
        <f t="shared" si="88"/>
        <v>-5.5078683834048611E-2</v>
      </c>
      <c r="X396">
        <f t="shared" si="88"/>
        <v>-6.2947067238912788E-2</v>
      </c>
      <c r="Y396">
        <f t="shared" si="88"/>
        <v>-5.3648068669527899E-2</v>
      </c>
      <c r="Z396">
        <f t="shared" si="88"/>
        <v>-8.2260371959942805E-2</v>
      </c>
      <c r="AA396">
        <f t="shared" si="88"/>
        <v>-0.10872675250357651</v>
      </c>
      <c r="AB396">
        <f t="shared" si="88"/>
        <v>-0.11945636623748211</v>
      </c>
      <c r="AC396">
        <f t="shared" si="88"/>
        <v>-9.0128755364806842E-2</v>
      </c>
      <c r="AD396">
        <f t="shared" si="88"/>
        <v>-5.9370529327610874E-2</v>
      </c>
      <c r="AE396">
        <f t="shared" si="88"/>
        <v>-5.9370529327610874E-2</v>
      </c>
      <c r="AF396">
        <f t="shared" si="88"/>
        <v>-5.0786838340486466E-2</v>
      </c>
      <c r="AG396">
        <f t="shared" si="88"/>
        <v>-3.5765379113018594E-2</v>
      </c>
      <c r="AH396">
        <f t="shared" si="88"/>
        <v>-2.1459227467811207E-2</v>
      </c>
      <c r="AI396">
        <f t="shared" si="88"/>
        <v>1.1444921316165962E-2</v>
      </c>
      <c r="AJ396">
        <f t="shared" si="88"/>
        <v>-1.4306151645207515E-2</v>
      </c>
      <c r="AK396">
        <f t="shared" si="88"/>
        <v>-5.0071530758226237E-3</v>
      </c>
      <c r="AL396">
        <f t="shared" si="88"/>
        <v>2.1459227467810699E-3</v>
      </c>
      <c r="AM396">
        <f t="shared" si="88"/>
        <v>5.7224606580829809E-3</v>
      </c>
      <c r="AN396">
        <f t="shared" si="88"/>
        <v>-3.6480686695278951E-2</v>
      </c>
      <c r="AO396">
        <f t="shared" si="88"/>
        <v>-2.360515021459228E-2</v>
      </c>
      <c r="AP396">
        <f t="shared" si="88"/>
        <v>-1.0729613733905604E-2</v>
      </c>
      <c r="AQ396">
        <f t="shared" si="88"/>
        <v>-3.5765379113019105E-3</v>
      </c>
      <c r="AR396">
        <f t="shared" si="88"/>
        <v>6.4377682403433372E-3</v>
      </c>
      <c r="AS396">
        <f t="shared" si="88"/>
        <v>3.5765379113018594E-2</v>
      </c>
      <c r="AT396">
        <f t="shared" si="88"/>
        <v>-1.7167381974248941E-2</v>
      </c>
      <c r="AU396">
        <f t="shared" si="88"/>
        <v>1.4306151645207133E-3</v>
      </c>
      <c r="AV396">
        <f t="shared" si="88"/>
        <v>-7.1530758226036936E-3</v>
      </c>
      <c r="AW396">
        <f t="shared" si="88"/>
        <v>4.5779685264663715E-2</v>
      </c>
      <c r="AX396">
        <f t="shared" si="88"/>
        <v>8.583690987124408E-3</v>
      </c>
      <c r="AY396">
        <f t="shared" si="88"/>
        <v>-4.7925608011444916E-2</v>
      </c>
      <c r="AZ396">
        <f t="shared" si="88"/>
        <v>-3.2188841201716813E-2</v>
      </c>
      <c r="BA396">
        <f t="shared" si="88"/>
        <v>-7.1530758226035667E-4</v>
      </c>
      <c r="BB396">
        <f t="shared" si="88"/>
        <v>1.4306151645207387E-2</v>
      </c>
      <c r="BC396">
        <f t="shared" si="88"/>
        <v>7.8683834048640499E-3</v>
      </c>
      <c r="BD396">
        <f t="shared" si="88"/>
        <v>-1.2160228898426318E-2</v>
      </c>
      <c r="BE396">
        <f t="shared" si="88"/>
        <v>-2.2174535050071567E-2</v>
      </c>
      <c r="BF396">
        <f t="shared" si="88"/>
        <v>-4.3633762517882778E-2</v>
      </c>
      <c r="BG396">
        <f t="shared" si="88"/>
        <v>-8.5836909871244704E-2</v>
      </c>
      <c r="BH396">
        <f t="shared" si="88"/>
        <v>-0.15092989985693855</v>
      </c>
      <c r="BI396">
        <f t="shared" si="88"/>
        <v>-0.12517882689556509</v>
      </c>
      <c r="BJ396">
        <f t="shared" si="88"/>
        <v>-0.13090128755364808</v>
      </c>
      <c r="BK396">
        <f t="shared" si="88"/>
        <v>-0.14663805436337629</v>
      </c>
      <c r="BL396">
        <f t="shared" si="88"/>
        <v>-0.13447782546494999</v>
      </c>
      <c r="BM396">
        <f t="shared" si="88"/>
        <v>-0.11874105865522175</v>
      </c>
    </row>
    <row r="397" spans="2:65" x14ac:dyDescent="0.25">
      <c r="B397">
        <f t="shared" ref="B397:BM397" si="89">(B90-$A90)/$A90</f>
        <v>-6.2358276643990603E-3</v>
      </c>
      <c r="C397">
        <f t="shared" si="89"/>
        <v>3.1746031746031675E-2</v>
      </c>
      <c r="D397">
        <f t="shared" si="89"/>
        <v>2.2108843537414997E-2</v>
      </c>
      <c r="E397">
        <f t="shared" si="89"/>
        <v>2.721088435374152E-2</v>
      </c>
      <c r="F397">
        <f t="shared" si="89"/>
        <v>-1.1904761904761953E-2</v>
      </c>
      <c r="G397">
        <f t="shared" si="89"/>
        <v>-1.0770975056689414E-2</v>
      </c>
      <c r="H397">
        <f t="shared" si="89"/>
        <v>3.4013605442176145E-3</v>
      </c>
      <c r="I397">
        <f t="shared" si="89"/>
        <v>-1.7006802721089079E-3</v>
      </c>
      <c r="J397">
        <f t="shared" si="89"/>
        <v>-3.4013605442178158E-3</v>
      </c>
      <c r="K397">
        <f t="shared" si="89"/>
        <v>5.1020408163265224E-3</v>
      </c>
      <c r="L397">
        <f t="shared" si="89"/>
        <v>2.5510204081632612E-2</v>
      </c>
      <c r="M397">
        <f t="shared" si="89"/>
        <v>4.8185941043083776E-2</v>
      </c>
      <c r="N397">
        <f t="shared" si="89"/>
        <v>4.875283446712015E-2</v>
      </c>
      <c r="O397">
        <f t="shared" si="89"/>
        <v>3.3446712018140583E-2</v>
      </c>
      <c r="P397">
        <f t="shared" si="89"/>
        <v>4.0249433106576013E-2</v>
      </c>
      <c r="Q397">
        <f t="shared" si="89"/>
        <v>2.721088435374152E-2</v>
      </c>
      <c r="R397">
        <f t="shared" si="89"/>
        <v>4.5918367346938702E-2</v>
      </c>
      <c r="S397">
        <f t="shared" si="89"/>
        <v>3.4580498866213116E-2</v>
      </c>
      <c r="T397">
        <f t="shared" si="89"/>
        <v>4.3083900226757253E-2</v>
      </c>
      <c r="U397">
        <f t="shared" si="89"/>
        <v>6.0090702947845728E-2</v>
      </c>
      <c r="V397">
        <f t="shared" si="89"/>
        <v>4.4217687074829995E-2</v>
      </c>
      <c r="W397">
        <f t="shared" si="89"/>
        <v>4.8185941043083776E-2</v>
      </c>
      <c r="X397">
        <f t="shared" si="89"/>
        <v>5.4988662131519206E-2</v>
      </c>
      <c r="Y397">
        <f t="shared" si="89"/>
        <v>5.7256235827664287E-2</v>
      </c>
      <c r="Z397">
        <f t="shared" si="89"/>
        <v>7.0861678004535147E-2</v>
      </c>
      <c r="AA397">
        <f t="shared" si="89"/>
        <v>6.4625850340136085E-2</v>
      </c>
      <c r="AB397">
        <f t="shared" si="89"/>
        <v>6.9727891156462607E-2</v>
      </c>
      <c r="AC397">
        <f t="shared" si="89"/>
        <v>6.2358276643990809E-2</v>
      </c>
      <c r="AD397">
        <f t="shared" si="89"/>
        <v>8.0498866213151818E-2</v>
      </c>
      <c r="AE397">
        <f t="shared" si="89"/>
        <v>6.1791383219954636E-2</v>
      </c>
      <c r="AF397">
        <f t="shared" si="89"/>
        <v>7.3696145124716589E-2</v>
      </c>
      <c r="AG397">
        <f t="shared" si="89"/>
        <v>7.8231292517006737E-2</v>
      </c>
      <c r="AH397">
        <f t="shared" si="89"/>
        <v>6.6893424036281166E-2</v>
      </c>
      <c r="AI397">
        <f t="shared" si="89"/>
        <v>5.2154195011337764E-2</v>
      </c>
      <c r="AJ397">
        <f t="shared" si="89"/>
        <v>6.9727891156462607E-2</v>
      </c>
      <c r="AK397">
        <f t="shared" si="89"/>
        <v>5.4988662131519206E-2</v>
      </c>
      <c r="AL397">
        <f t="shared" si="89"/>
        <v>6.3492063492063544E-2</v>
      </c>
      <c r="AM397">
        <f t="shared" si="89"/>
        <v>2.3809523809523704E-2</v>
      </c>
      <c r="AN397">
        <f t="shared" si="89"/>
        <v>9.6371882086166757E-3</v>
      </c>
      <c r="AO397">
        <f t="shared" si="89"/>
        <v>1.6439909297052104E-2</v>
      </c>
      <c r="AP397">
        <f t="shared" si="89"/>
        <v>2.5510204081632612E-2</v>
      </c>
      <c r="AQ397">
        <f t="shared" si="89"/>
        <v>-1.4172335600907028E-2</v>
      </c>
      <c r="AR397">
        <f t="shared" si="89"/>
        <v>1.2471655328798121E-2</v>
      </c>
      <c r="AS397">
        <f t="shared" si="89"/>
        <v>1.8707482993197182E-2</v>
      </c>
      <c r="AT397">
        <f t="shared" si="89"/>
        <v>1.1337868480725381E-3</v>
      </c>
      <c r="AU397">
        <f t="shared" si="89"/>
        <v>7.369614512471599E-3</v>
      </c>
      <c r="AV397">
        <f t="shared" si="89"/>
        <v>1.9841269841269719E-2</v>
      </c>
      <c r="AW397">
        <f t="shared" si="89"/>
        <v>-1.4739229024943399E-2</v>
      </c>
      <c r="AX397">
        <f t="shared" si="89"/>
        <v>-2.3809523809523905E-2</v>
      </c>
      <c r="AY397">
        <f t="shared" si="89"/>
        <v>-4.2517006802721087E-2</v>
      </c>
      <c r="AZ397">
        <f t="shared" si="89"/>
        <v>-3.8548752834467105E-2</v>
      </c>
      <c r="BA397">
        <f t="shared" si="89"/>
        <v>-6.8027210884354303E-3</v>
      </c>
      <c r="BB397">
        <f t="shared" si="89"/>
        <v>1.8140589569161012E-2</v>
      </c>
      <c r="BC397">
        <f t="shared" si="89"/>
        <v>1.9274376417233553E-2</v>
      </c>
      <c r="BD397">
        <f t="shared" si="89"/>
        <v>-1.0204081632653045E-2</v>
      </c>
      <c r="BE397">
        <f t="shared" si="89"/>
        <v>7.936507936507969E-3</v>
      </c>
      <c r="BF397">
        <f t="shared" si="89"/>
        <v>1.1337868480725381E-3</v>
      </c>
      <c r="BG397">
        <f t="shared" si="89"/>
        <v>2.2675736961450762E-3</v>
      </c>
      <c r="BH397">
        <f t="shared" si="89"/>
        <v>-6.8027210884354303E-3</v>
      </c>
      <c r="BI397">
        <f t="shared" si="89"/>
        <v>-9.070294784580506E-3</v>
      </c>
      <c r="BJ397">
        <f t="shared" si="89"/>
        <v>-1.7006802721088475E-2</v>
      </c>
      <c r="BK397">
        <f t="shared" si="89"/>
        <v>-1.4739229024943399E-2</v>
      </c>
      <c r="BL397">
        <f t="shared" si="89"/>
        <v>1.8140589569161012E-2</v>
      </c>
      <c r="BM397">
        <f t="shared" si="89"/>
        <v>1.1337868480725381E-3</v>
      </c>
    </row>
    <row r="398" spans="2:65" x14ac:dyDescent="0.25">
      <c r="B398">
        <f t="shared" ref="B398:BM398" si="90">(B91-$A91)/$A91</f>
        <v>-1.1904761904761916E-2</v>
      </c>
      <c r="C398">
        <f t="shared" si="90"/>
        <v>-3.2738095238095205E-2</v>
      </c>
      <c r="D398">
        <f t="shared" si="90"/>
        <v>-3.2738095238095205E-2</v>
      </c>
      <c r="E398">
        <f t="shared" si="90"/>
        <v>5.9523809523809581E-3</v>
      </c>
      <c r="F398">
        <f t="shared" si="90"/>
        <v>-3.5714285714285615E-2</v>
      </c>
      <c r="G398">
        <f t="shared" si="90"/>
        <v>-8.9285714285713708E-3</v>
      </c>
      <c r="H398">
        <f t="shared" si="90"/>
        <v>4.1666666666666706E-2</v>
      </c>
      <c r="I398">
        <f t="shared" si="90"/>
        <v>-1.1904761904761916E-2</v>
      </c>
      <c r="J398">
        <f t="shared" si="90"/>
        <v>1.1904761904761916E-2</v>
      </c>
      <c r="K398">
        <f t="shared" si="90"/>
        <v>1.1904761904761916E-2</v>
      </c>
      <c r="L398">
        <f t="shared" si="90"/>
        <v>-2.3809523809523832E-2</v>
      </c>
      <c r="M398">
        <f t="shared" si="90"/>
        <v>-3.2738095238095205E-2</v>
      </c>
      <c r="N398">
        <f t="shared" si="90"/>
        <v>-8.9285714285713708E-3</v>
      </c>
      <c r="O398">
        <f t="shared" si="90"/>
        <v>-2.9761904761904788E-2</v>
      </c>
      <c r="P398">
        <f t="shared" si="90"/>
        <v>-3.2738095238095205E-2</v>
      </c>
      <c r="Q398">
        <f t="shared" si="90"/>
        <v>-2.0833333333333287E-2</v>
      </c>
      <c r="R398">
        <f t="shared" si="90"/>
        <v>-3.2738095238095205E-2</v>
      </c>
      <c r="S398">
        <f t="shared" si="90"/>
        <v>-2.9761904761904788E-2</v>
      </c>
      <c r="T398">
        <f t="shared" si="90"/>
        <v>-5.3571428571428492E-2</v>
      </c>
      <c r="U398">
        <f t="shared" si="90"/>
        <v>-4.7619047619047533E-2</v>
      </c>
      <c r="V398">
        <f t="shared" si="90"/>
        <v>-7.7380952380952314E-2</v>
      </c>
      <c r="W398">
        <f t="shared" si="90"/>
        <v>-8.0357142857142863E-2</v>
      </c>
      <c r="X398">
        <f t="shared" si="90"/>
        <v>-8.0357142857142863E-2</v>
      </c>
      <c r="Y398">
        <f t="shared" si="90"/>
        <v>-8.0357142857142863E-2</v>
      </c>
      <c r="Z398">
        <f t="shared" si="90"/>
        <v>-8.0357142857142863E-2</v>
      </c>
      <c r="AA398">
        <f t="shared" si="90"/>
        <v>-8.3333333333333273E-2</v>
      </c>
      <c r="AB398">
        <f t="shared" si="90"/>
        <v>-7.4404761904761904E-2</v>
      </c>
      <c r="AC398">
        <f t="shared" si="90"/>
        <v>-8.0357142857142863E-2</v>
      </c>
      <c r="AD398">
        <f t="shared" si="90"/>
        <v>-3.2738095238095205E-2</v>
      </c>
      <c r="AE398">
        <f t="shared" si="90"/>
        <v>-3.2738095238095205E-2</v>
      </c>
      <c r="AF398">
        <f t="shared" si="90"/>
        <v>-5.6547619047619034E-2</v>
      </c>
      <c r="AG398">
        <f t="shared" si="90"/>
        <v>-5.6547619047619034E-2</v>
      </c>
      <c r="AH398">
        <f t="shared" si="90"/>
        <v>-8.9285714285714232E-2</v>
      </c>
      <c r="AI398">
        <f t="shared" si="90"/>
        <v>-4.7619047619047533E-2</v>
      </c>
      <c r="AJ398">
        <f t="shared" si="90"/>
        <v>-4.1666666666666574E-2</v>
      </c>
      <c r="AK398">
        <f t="shared" si="90"/>
        <v>-9.5238095238095191E-2</v>
      </c>
      <c r="AL398">
        <f t="shared" si="90"/>
        <v>-9.821428571428574E-2</v>
      </c>
      <c r="AM398">
        <f t="shared" si="90"/>
        <v>-8.9285714285714232E-2</v>
      </c>
      <c r="AN398">
        <f t="shared" si="90"/>
        <v>-0.1041666666666667</v>
      </c>
      <c r="AO398">
        <f t="shared" si="90"/>
        <v>-5.5059523809523829E-2</v>
      </c>
      <c r="AP398">
        <f t="shared" si="90"/>
        <v>-6.2499999999999993E-2</v>
      </c>
      <c r="AQ398">
        <f t="shared" si="90"/>
        <v>-7.1428571428571369E-2</v>
      </c>
      <c r="AR398">
        <f t="shared" si="90"/>
        <v>-4.7619047619047533E-2</v>
      </c>
      <c r="AS398">
        <f t="shared" si="90"/>
        <v>-3.5714285714285615E-2</v>
      </c>
      <c r="AT398">
        <f t="shared" si="90"/>
        <v>-9.2261904761904781E-2</v>
      </c>
      <c r="AU398">
        <f t="shared" si="90"/>
        <v>-6.2499999999999993E-2</v>
      </c>
      <c r="AV398">
        <f t="shared" si="90"/>
        <v>-8.9285714285714232E-2</v>
      </c>
      <c r="AW398">
        <f t="shared" si="90"/>
        <v>-7.7380952380952314E-2</v>
      </c>
      <c r="AX398">
        <f t="shared" si="90"/>
        <v>-8.6309523809523822E-2</v>
      </c>
      <c r="AY398">
        <f t="shared" si="90"/>
        <v>-9.821428571428574E-2</v>
      </c>
      <c r="AZ398">
        <f t="shared" si="90"/>
        <v>-9.821428571428574E-2</v>
      </c>
      <c r="BA398">
        <f t="shared" si="90"/>
        <v>-7.4404761904761904E-2</v>
      </c>
      <c r="BB398">
        <f t="shared" si="90"/>
        <v>-2.3809523809523832E-2</v>
      </c>
      <c r="BC398">
        <f t="shared" si="90"/>
        <v>-5.9523809523809581E-3</v>
      </c>
      <c r="BD398">
        <f t="shared" si="90"/>
        <v>8.9285714285715027E-3</v>
      </c>
      <c r="BE398">
        <f t="shared" si="90"/>
        <v>2.976190476190545E-3</v>
      </c>
      <c r="BF398">
        <f t="shared" si="90"/>
        <v>0.10119047619047629</v>
      </c>
      <c r="BG398">
        <f t="shared" si="90"/>
        <v>8.9285714285714371E-2</v>
      </c>
      <c r="BH398">
        <f t="shared" si="90"/>
        <v>8.6309523809523822E-2</v>
      </c>
      <c r="BI398">
        <f t="shared" si="90"/>
        <v>7.4404761904761904E-2</v>
      </c>
      <c r="BJ398">
        <f t="shared" si="90"/>
        <v>7.4404761904761904E-2</v>
      </c>
      <c r="BK398">
        <f t="shared" si="90"/>
        <v>7.5833333333333308E-2</v>
      </c>
      <c r="BL398">
        <f t="shared" si="90"/>
        <v>6.1011904761904788E-2</v>
      </c>
      <c r="BM398">
        <f t="shared" si="90"/>
        <v>5.6547619047619034E-2</v>
      </c>
    </row>
    <row r="399" spans="2:65" x14ac:dyDescent="0.25">
      <c r="B399">
        <f t="shared" ref="B399:BM399" si="91">(B92-$A92)/$A92</f>
        <v>5.056651279899279E-2</v>
      </c>
      <c r="C399">
        <f t="shared" si="91"/>
        <v>2.4339068401174918E-2</v>
      </c>
      <c r="D399">
        <f t="shared" si="91"/>
        <v>2.4548887956357509E-2</v>
      </c>
      <c r="E399">
        <f t="shared" si="91"/>
        <v>1.1749895090222336E-2</v>
      </c>
      <c r="F399">
        <f t="shared" si="91"/>
        <v>2.4968527066722569E-2</v>
      </c>
      <c r="G399">
        <f t="shared" si="91"/>
        <v>4.133445237096095E-2</v>
      </c>
      <c r="H399">
        <f t="shared" si="91"/>
        <v>3.1472933277381453E-2</v>
      </c>
      <c r="I399">
        <f t="shared" si="91"/>
        <v>-5.035669324381104E-3</v>
      </c>
      <c r="J399">
        <f t="shared" si="91"/>
        <v>2.5178346621904922E-3</v>
      </c>
      <c r="K399">
        <f t="shared" si="91"/>
        <v>-2.4548887956357627E-2</v>
      </c>
      <c r="L399">
        <f t="shared" si="91"/>
        <v>-4.7838858581619827E-2</v>
      </c>
      <c r="M399">
        <f t="shared" si="91"/>
        <v>-3.378094838438947E-2</v>
      </c>
      <c r="N399">
        <f t="shared" si="91"/>
        <v>-3.8187159043222924E-2</v>
      </c>
      <c r="O399">
        <f t="shared" si="91"/>
        <v>-2.0142677297524177E-2</v>
      </c>
      <c r="P399">
        <f t="shared" si="91"/>
        <v>-1.2589173310953057E-3</v>
      </c>
      <c r="Q399">
        <f t="shared" si="91"/>
        <v>-1.8254301300881338E-2</v>
      </c>
      <c r="R399">
        <f t="shared" si="91"/>
        <v>7.9731430969365389E-3</v>
      </c>
      <c r="S399">
        <f t="shared" si="91"/>
        <v>2.2240872849349488E-2</v>
      </c>
      <c r="T399">
        <f t="shared" si="91"/>
        <v>2.4968527066722569E-2</v>
      </c>
      <c r="U399">
        <f t="shared" si="91"/>
        <v>2.8955098615190838E-2</v>
      </c>
      <c r="V399">
        <f t="shared" si="91"/>
        <v>4.637012169534193E-2</v>
      </c>
      <c r="W399">
        <f t="shared" si="91"/>
        <v>6.3155686109945375E-2</v>
      </c>
      <c r="X399">
        <f t="shared" si="91"/>
        <v>8.0780528745279051E-2</v>
      </c>
      <c r="Y399">
        <f t="shared" si="91"/>
        <v>6.3994964330675613E-2</v>
      </c>
      <c r="Z399">
        <f t="shared" si="91"/>
        <v>4.42719261435165E-2</v>
      </c>
      <c r="AA399">
        <f t="shared" si="91"/>
        <v>4.343264792278638E-2</v>
      </c>
      <c r="AB399">
        <f t="shared" si="91"/>
        <v>4.2173730591691071E-2</v>
      </c>
      <c r="AC399">
        <f t="shared" si="91"/>
        <v>1.9303399076793931E-2</v>
      </c>
      <c r="AD399">
        <f t="shared" si="91"/>
        <v>9.6516995383969066E-3</v>
      </c>
      <c r="AE399">
        <f t="shared" si="91"/>
        <v>-2.937473772555602E-2</v>
      </c>
      <c r="AF399">
        <f t="shared" si="91"/>
        <v>-1.0071338648762088E-2</v>
      </c>
      <c r="AG399">
        <f t="shared" si="91"/>
        <v>-4.9097775912715136E-2</v>
      </c>
      <c r="AH399">
        <f t="shared" si="91"/>
        <v>-2.5388166177087751E-2</v>
      </c>
      <c r="AI399">
        <f t="shared" si="91"/>
        <v>-3.1053294167016389E-2</v>
      </c>
      <c r="AJ399">
        <f t="shared" si="91"/>
        <v>-3.1472933277381453E-2</v>
      </c>
      <c r="AK399">
        <f t="shared" si="91"/>
        <v>-4.5321023919429333E-2</v>
      </c>
      <c r="AL399">
        <f t="shared" si="91"/>
        <v>-5.1405791019723035E-2</v>
      </c>
      <c r="AM399">
        <f t="shared" si="91"/>
        <v>-4.2173730591691189E-2</v>
      </c>
      <c r="AN399">
        <f t="shared" si="91"/>
        <v>-6.3994964330675613E-2</v>
      </c>
      <c r="AO399">
        <f t="shared" si="91"/>
        <v>-4.8048678136802421E-2</v>
      </c>
      <c r="AP399">
        <f t="shared" si="91"/>
        <v>-3.4410407049937121E-2</v>
      </c>
      <c r="AQ399">
        <f t="shared" si="91"/>
        <v>-8.3801930339907668E-2</v>
      </c>
      <c r="AR399">
        <f t="shared" si="91"/>
        <v>-9.3453629878304703E-2</v>
      </c>
      <c r="AS399">
        <f t="shared" si="91"/>
        <v>-7.7717163239613973E-2</v>
      </c>
      <c r="AT399">
        <f t="shared" si="91"/>
        <v>-0.11611414183801937</v>
      </c>
      <c r="AU399">
        <f t="shared" si="91"/>
        <v>-8.3550146873688724E-2</v>
      </c>
      <c r="AV399">
        <f t="shared" si="91"/>
        <v>-8.7536718422157003E-2</v>
      </c>
      <c r="AW399">
        <f t="shared" si="91"/>
        <v>-8.925723877465383E-2</v>
      </c>
      <c r="AX399">
        <f t="shared" si="91"/>
        <v>-0.1180025178346622</v>
      </c>
      <c r="AY399">
        <f t="shared" si="91"/>
        <v>-0.13302559798573232</v>
      </c>
      <c r="AZ399">
        <f t="shared" si="91"/>
        <v>-0.16370121695342013</v>
      </c>
      <c r="BA399">
        <f t="shared" si="91"/>
        <v>-0.12622744439781791</v>
      </c>
      <c r="BB399">
        <f t="shared" si="91"/>
        <v>-7.683592110784726E-2</v>
      </c>
      <c r="BC399">
        <f t="shared" si="91"/>
        <v>-8.2501049097776016E-2</v>
      </c>
      <c r="BD399">
        <f t="shared" si="91"/>
        <v>-0.10159462861938735</v>
      </c>
      <c r="BE399">
        <f t="shared" si="91"/>
        <v>-0.13239613932018468</v>
      </c>
      <c r="BF399">
        <f t="shared" si="91"/>
        <v>-0.14481745698699125</v>
      </c>
      <c r="BG399">
        <f t="shared" si="91"/>
        <v>-0.12819974821653382</v>
      </c>
      <c r="BH399">
        <f t="shared" si="91"/>
        <v>-0.15824590851867396</v>
      </c>
      <c r="BI399">
        <f t="shared" si="91"/>
        <v>-0.1106588334032732</v>
      </c>
      <c r="BJ399">
        <f t="shared" si="91"/>
        <v>-0.17251363827108693</v>
      </c>
      <c r="BK399">
        <f t="shared" si="91"/>
        <v>-0.21884179605539236</v>
      </c>
      <c r="BL399">
        <f t="shared" si="91"/>
        <v>-0.18451531682752831</v>
      </c>
      <c r="BM399">
        <f t="shared" si="91"/>
        <v>-0.15362987830465805</v>
      </c>
    </row>
    <row r="400" spans="2:65" x14ac:dyDescent="0.25">
      <c r="B400">
        <f t="shared" ref="B400:BM400" si="92">(B93-$A93)/$A93</f>
        <v>5.3349140486070286E-3</v>
      </c>
      <c r="C400">
        <f t="shared" si="92"/>
        <v>5.4534676941316897E-3</v>
      </c>
      <c r="D400">
        <f t="shared" si="92"/>
        <v>1.3515115589804394E-2</v>
      </c>
      <c r="E400">
        <f t="shared" si="92"/>
        <v>-3.9359810314167083E-2</v>
      </c>
      <c r="F400">
        <f t="shared" si="92"/>
        <v>-4.125666864256064E-2</v>
      </c>
      <c r="G400">
        <f t="shared" si="92"/>
        <v>-6.864256075874324E-2</v>
      </c>
      <c r="H400">
        <f t="shared" si="92"/>
        <v>-5.8209839952578508E-2</v>
      </c>
      <c r="I400">
        <f t="shared" si="92"/>
        <v>-6.8168346176644939E-2</v>
      </c>
      <c r="J400">
        <f t="shared" si="92"/>
        <v>-4.7184350918790634E-2</v>
      </c>
      <c r="K400">
        <f t="shared" si="92"/>
        <v>-0.1096621221102549</v>
      </c>
      <c r="L400">
        <f t="shared" si="92"/>
        <v>-7.9430942501481791E-2</v>
      </c>
      <c r="M400">
        <f t="shared" si="92"/>
        <v>-7.1606401896858241E-2</v>
      </c>
      <c r="N400">
        <f t="shared" si="92"/>
        <v>-4.6354475400118514E-2</v>
      </c>
      <c r="O400">
        <f t="shared" si="92"/>
        <v>-3.580320094842912E-2</v>
      </c>
      <c r="P400">
        <f t="shared" si="92"/>
        <v>-2.6200355660936502E-2</v>
      </c>
      <c r="Q400">
        <f t="shared" si="92"/>
        <v>-2.4896265560165911E-2</v>
      </c>
      <c r="R400">
        <f t="shared" si="92"/>
        <v>-1.0906935388263041E-2</v>
      </c>
      <c r="S400">
        <f t="shared" si="92"/>
        <v>-1.0669828097213889E-2</v>
      </c>
      <c r="T400">
        <f t="shared" si="92"/>
        <v>-2.4659158269116757E-2</v>
      </c>
      <c r="U400">
        <f t="shared" si="92"/>
        <v>1.7545939537640831E-2</v>
      </c>
      <c r="V400">
        <f t="shared" si="92"/>
        <v>2.2999407231772521E-2</v>
      </c>
      <c r="W400">
        <f t="shared" si="92"/>
        <v>5.4416123295791388E-2</v>
      </c>
      <c r="X400">
        <f t="shared" si="92"/>
        <v>-2.2169531713100064E-2</v>
      </c>
      <c r="Y400">
        <f t="shared" si="92"/>
        <v>-5.5483106105512658E-2</v>
      </c>
      <c r="Z400">
        <f t="shared" si="92"/>
        <v>-7.2554831061055022E-2</v>
      </c>
      <c r="AA400">
        <f t="shared" si="92"/>
        <v>-0.11796087729697675</v>
      </c>
      <c r="AB400">
        <f t="shared" si="92"/>
        <v>-0.12934202726733843</v>
      </c>
      <c r="AC400">
        <f t="shared" si="92"/>
        <v>-0.10100770598695906</v>
      </c>
      <c r="AD400">
        <f t="shared" si="92"/>
        <v>-0.11215174866627142</v>
      </c>
      <c r="AE400">
        <f t="shared" si="92"/>
        <v>-0.11191464137522227</v>
      </c>
      <c r="AF400">
        <f t="shared" si="92"/>
        <v>-0.11464137522228794</v>
      </c>
      <c r="AG400">
        <f t="shared" si="92"/>
        <v>-0.10657972732661523</v>
      </c>
      <c r="AH400">
        <f t="shared" si="92"/>
        <v>-6.4730290456431472E-2</v>
      </c>
      <c r="AI400">
        <f t="shared" si="92"/>
        <v>-7.6822762299940603E-2</v>
      </c>
      <c r="AJ400">
        <f t="shared" si="92"/>
        <v>-7.7652637818612896E-2</v>
      </c>
      <c r="AK400">
        <f t="shared" si="92"/>
        <v>-8.7136929460580853E-2</v>
      </c>
      <c r="AL400">
        <f t="shared" si="92"/>
        <v>-7.3384706579727302E-2</v>
      </c>
      <c r="AM400">
        <f t="shared" si="92"/>
        <v>-9.9229401304089998E-2</v>
      </c>
      <c r="AN400">
        <f t="shared" si="92"/>
        <v>-8.0735032602252385E-2</v>
      </c>
      <c r="AO400">
        <f t="shared" si="92"/>
        <v>-6.1885002963841126E-2</v>
      </c>
      <c r="AP400">
        <f t="shared" si="92"/>
        <v>-4.5168938944872415E-2</v>
      </c>
      <c r="AQ400">
        <f t="shared" si="92"/>
        <v>-4.4457617071724957E-2</v>
      </c>
      <c r="AR400">
        <f t="shared" si="92"/>
        <v>-3.4262003556609376E-2</v>
      </c>
      <c r="AS400">
        <f t="shared" si="92"/>
        <v>5.5720213396561816E-3</v>
      </c>
      <c r="AT400">
        <f t="shared" si="92"/>
        <v>-2.2525192649673877E-2</v>
      </c>
      <c r="AU400">
        <f t="shared" si="92"/>
        <v>-1.7545939537640661E-2</v>
      </c>
      <c r="AV400">
        <f t="shared" si="92"/>
        <v>1.0551274451689397E-2</v>
      </c>
      <c r="AW400">
        <f t="shared" si="92"/>
        <v>1.4463544754001172E-2</v>
      </c>
      <c r="AX400">
        <f t="shared" si="92"/>
        <v>-8.4173088322465853E-2</v>
      </c>
      <c r="AY400">
        <f t="shared" si="92"/>
        <v>-0.1261410788381743</v>
      </c>
      <c r="AZ400">
        <f t="shared" si="92"/>
        <v>-0.11547125074096024</v>
      </c>
      <c r="BA400">
        <f t="shared" si="92"/>
        <v>-0.1177237700059276</v>
      </c>
      <c r="BB400">
        <f t="shared" si="92"/>
        <v>-8.6899822169531696E-2</v>
      </c>
      <c r="BC400">
        <f t="shared" si="92"/>
        <v>-0.11855364552459989</v>
      </c>
      <c r="BD400">
        <f t="shared" si="92"/>
        <v>-0.10444576170717236</v>
      </c>
      <c r="BE400">
        <f t="shared" si="92"/>
        <v>-0.1008891523414344</v>
      </c>
      <c r="BF400">
        <f t="shared" si="92"/>
        <v>-0.1084765856550088</v>
      </c>
      <c r="BG400">
        <f t="shared" si="92"/>
        <v>-0.13408417308832232</v>
      </c>
      <c r="BH400">
        <f t="shared" si="92"/>
        <v>-0.21719027860106691</v>
      </c>
      <c r="BI400">
        <f t="shared" si="92"/>
        <v>-0.20616478956727921</v>
      </c>
      <c r="BJ400">
        <f t="shared" si="92"/>
        <v>-0.20106698280972135</v>
      </c>
      <c r="BK400">
        <f t="shared" si="92"/>
        <v>-0.2181387077652637</v>
      </c>
      <c r="BL400">
        <f t="shared" si="92"/>
        <v>-0.2122110254890337</v>
      </c>
      <c r="BM400">
        <f t="shared" si="92"/>
        <v>-0.18458802608180194</v>
      </c>
    </row>
    <row r="401" spans="2:65" x14ac:dyDescent="0.25">
      <c r="B401">
        <f t="shared" ref="B401:BM401" si="93">(B94-$A94)/$A94</f>
        <v>1.7341040462427786E-2</v>
      </c>
      <c r="C401">
        <f t="shared" si="93"/>
        <v>8.6705202312137904E-3</v>
      </c>
      <c r="D401">
        <f t="shared" si="93"/>
        <v>6.647398843930627E-2</v>
      </c>
      <c r="E401">
        <f t="shared" si="93"/>
        <v>8.526011560693629E-2</v>
      </c>
      <c r="F401">
        <f t="shared" si="93"/>
        <v>6.7919075144508706E-2</v>
      </c>
      <c r="G401">
        <f t="shared" si="93"/>
        <v>8.8150289017340955E-2</v>
      </c>
      <c r="H401">
        <f t="shared" si="93"/>
        <v>9.9710982658959404E-2</v>
      </c>
      <c r="I401">
        <f t="shared" si="93"/>
        <v>8.3815028901734062E-2</v>
      </c>
      <c r="J401">
        <f t="shared" si="93"/>
        <v>8.8150289017340955E-2</v>
      </c>
      <c r="K401">
        <f t="shared" si="93"/>
        <v>9.1040462427745619E-2</v>
      </c>
      <c r="L401">
        <f t="shared" si="93"/>
        <v>0.13872832369942187</v>
      </c>
      <c r="M401">
        <f t="shared" si="93"/>
        <v>0.13872832369942187</v>
      </c>
      <c r="N401">
        <f t="shared" si="93"/>
        <v>0.14306358381502876</v>
      </c>
      <c r="O401">
        <f t="shared" si="93"/>
        <v>0.17485549132947967</v>
      </c>
      <c r="P401">
        <f t="shared" si="93"/>
        <v>0.18930635838150281</v>
      </c>
      <c r="Q401">
        <f t="shared" si="93"/>
        <v>0.17052023121387277</v>
      </c>
      <c r="R401">
        <f t="shared" si="93"/>
        <v>0.19508670520231214</v>
      </c>
      <c r="S401">
        <f t="shared" si="93"/>
        <v>0.19797687861271679</v>
      </c>
      <c r="T401">
        <f t="shared" si="93"/>
        <v>0.20809248554913282</v>
      </c>
      <c r="U401">
        <f t="shared" si="93"/>
        <v>0.20953757225433525</v>
      </c>
      <c r="V401">
        <f t="shared" si="93"/>
        <v>0.2124277456647399</v>
      </c>
      <c r="W401">
        <f t="shared" si="93"/>
        <v>0.20086705202312125</v>
      </c>
      <c r="X401">
        <f t="shared" si="93"/>
        <v>0.20809248554913282</v>
      </c>
      <c r="Y401">
        <f t="shared" si="93"/>
        <v>0.23554913294797683</v>
      </c>
      <c r="Z401">
        <f t="shared" si="93"/>
        <v>0.23699421965317904</v>
      </c>
      <c r="AA401">
        <f t="shared" si="93"/>
        <v>0.23699421965317904</v>
      </c>
      <c r="AB401">
        <f t="shared" si="93"/>
        <v>0.19508670520231214</v>
      </c>
      <c r="AC401">
        <f t="shared" si="93"/>
        <v>0.18497109826589592</v>
      </c>
      <c r="AD401">
        <f t="shared" si="93"/>
        <v>0.18641618497109813</v>
      </c>
      <c r="AE401">
        <f t="shared" si="93"/>
        <v>0.18930635838150281</v>
      </c>
      <c r="AF401">
        <f t="shared" si="93"/>
        <v>0.1936416184971097</v>
      </c>
      <c r="AG401">
        <f t="shared" si="93"/>
        <v>0.16473988439306345</v>
      </c>
      <c r="AH401">
        <f t="shared" si="93"/>
        <v>0.180635838150289</v>
      </c>
      <c r="AI401">
        <f t="shared" si="93"/>
        <v>0.12861271676300565</v>
      </c>
      <c r="AJ401">
        <f t="shared" si="93"/>
        <v>0.13439306358381498</v>
      </c>
      <c r="AK401">
        <f t="shared" si="93"/>
        <v>6.7919075144508706E-2</v>
      </c>
      <c r="AL401">
        <f t="shared" si="93"/>
        <v>6.647398843930627E-2</v>
      </c>
      <c r="AM401">
        <f t="shared" si="93"/>
        <v>9.8265895953757176E-2</v>
      </c>
      <c r="AN401">
        <f t="shared" si="93"/>
        <v>4.6242774566474028E-2</v>
      </c>
      <c r="AO401">
        <f t="shared" si="93"/>
        <v>1.5895953757225349E-2</v>
      </c>
      <c r="AP401">
        <f t="shared" si="93"/>
        <v>3.034682080924847E-2</v>
      </c>
      <c r="AQ401">
        <f t="shared" si="93"/>
        <v>2.0231213872832245E-2</v>
      </c>
      <c r="AR401">
        <f t="shared" si="93"/>
        <v>3.468208092485475E-3</v>
      </c>
      <c r="AS401">
        <f t="shared" si="93"/>
        <v>3.75722543352588E-3</v>
      </c>
      <c r="AT401">
        <f t="shared" si="93"/>
        <v>-1.8786127167630017E-2</v>
      </c>
      <c r="AU401">
        <f t="shared" si="93"/>
        <v>1.7341040462427786E-2</v>
      </c>
      <c r="AV401">
        <f t="shared" si="93"/>
        <v>-1.8786127167630017E-2</v>
      </c>
      <c r="AW401">
        <f t="shared" si="93"/>
        <v>-1.9942196531792047E-2</v>
      </c>
      <c r="AX401">
        <f t="shared" si="93"/>
        <v>-6.4739884393063635E-2</v>
      </c>
      <c r="AY401">
        <f t="shared" si="93"/>
        <v>-5.5202312138728428E-2</v>
      </c>
      <c r="AZ401">
        <f t="shared" si="93"/>
        <v>-2.6011560693641578E-2</v>
      </c>
      <c r="BA401">
        <f t="shared" si="93"/>
        <v>-1.9942196531792047E-2</v>
      </c>
      <c r="BB401">
        <f t="shared" si="93"/>
        <v>3.8728323699421856E-2</v>
      </c>
      <c r="BC401">
        <f t="shared" si="93"/>
        <v>3.9017341040462464E-2</v>
      </c>
      <c r="BD401">
        <f t="shared" si="93"/>
        <v>3.9595375722543277E-2</v>
      </c>
      <c r="BE401">
        <f t="shared" si="93"/>
        <v>1.2427745664739876E-2</v>
      </c>
      <c r="BF401">
        <f t="shared" si="93"/>
        <v>1.2427745664739876E-2</v>
      </c>
      <c r="BG401">
        <f t="shared" si="93"/>
        <v>-6.0693641618497357E-3</v>
      </c>
      <c r="BH401">
        <f t="shared" si="93"/>
        <v>-6.4739884393063635E-2</v>
      </c>
      <c r="BI401">
        <f t="shared" si="93"/>
        <v>-3.4971098265895978E-2</v>
      </c>
      <c r="BJ401">
        <f t="shared" si="93"/>
        <v>-4.1618497109826728E-2</v>
      </c>
      <c r="BK401">
        <f t="shared" si="93"/>
        <v>-6.9653179190751549E-2</v>
      </c>
      <c r="BL401">
        <f t="shared" si="93"/>
        <v>-4.9132947976878692E-2</v>
      </c>
      <c r="BM401">
        <f t="shared" si="93"/>
        <v>-1.127167630057805E-2</v>
      </c>
    </row>
    <row r="402" spans="2:65" x14ac:dyDescent="0.25">
      <c r="B402">
        <f t="shared" ref="B402:BM402" si="94">(B95-$A95)/$A95</f>
        <v>-5.4609403924472465E-2</v>
      </c>
      <c r="C402">
        <f t="shared" si="94"/>
        <v>-4.8870788596816005E-2</v>
      </c>
      <c r="D402">
        <f t="shared" si="94"/>
        <v>-4.0540540540540626E-2</v>
      </c>
      <c r="E402">
        <f t="shared" si="94"/>
        <v>-2.0362828582006689E-2</v>
      </c>
      <c r="F402">
        <f t="shared" si="94"/>
        <v>-4.6279155868196961E-2</v>
      </c>
      <c r="G402">
        <f t="shared" si="94"/>
        <v>3.9244724176230976E-2</v>
      </c>
      <c r="H402">
        <f t="shared" si="94"/>
        <v>4.9426138467234253E-2</v>
      </c>
      <c r="I402">
        <f t="shared" si="94"/>
        <v>4.2576823398741151E-2</v>
      </c>
      <c r="J402">
        <f t="shared" si="94"/>
        <v>5.6275453535727486E-2</v>
      </c>
      <c r="K402">
        <f t="shared" si="94"/>
        <v>4.4427989633469056E-2</v>
      </c>
      <c r="L402">
        <f t="shared" si="94"/>
        <v>6.9048500555349807E-2</v>
      </c>
      <c r="M402">
        <f t="shared" si="94"/>
        <v>6.2939651980747843E-2</v>
      </c>
      <c r="N402">
        <f t="shared" si="94"/>
        <v>-6.6641984450204837E-3</v>
      </c>
      <c r="O402">
        <f t="shared" si="94"/>
        <v>6.5901517956312383E-2</v>
      </c>
      <c r="P402">
        <f t="shared" si="94"/>
        <v>7.515734912995177E-2</v>
      </c>
      <c r="Q402">
        <f t="shared" si="94"/>
        <v>7.2750833024805617E-2</v>
      </c>
      <c r="R402">
        <f t="shared" si="94"/>
        <v>7.478711588300628E-2</v>
      </c>
      <c r="S402">
        <f t="shared" si="94"/>
        <v>6.7197334320621901E-2</v>
      </c>
      <c r="T402">
        <f t="shared" si="94"/>
        <v>7.5527582376897412E-2</v>
      </c>
      <c r="U402">
        <f t="shared" si="94"/>
        <v>9.2558311736393922E-2</v>
      </c>
      <c r="V402">
        <f t="shared" si="94"/>
        <v>0.11236579044798223</v>
      </c>
      <c r="W402">
        <f t="shared" si="94"/>
        <v>0.12328767123287664</v>
      </c>
      <c r="X402">
        <f t="shared" si="94"/>
        <v>0.10033320992225091</v>
      </c>
      <c r="Y402">
        <f t="shared" si="94"/>
        <v>0.1206960385042576</v>
      </c>
      <c r="Z402">
        <f t="shared" si="94"/>
        <v>0.12643465383191407</v>
      </c>
      <c r="AA402">
        <f t="shared" si="94"/>
        <v>0.13013698630136974</v>
      </c>
      <c r="AB402">
        <f t="shared" si="94"/>
        <v>0.19400222139948162</v>
      </c>
      <c r="AC402">
        <f t="shared" si="94"/>
        <v>0.22010366530914463</v>
      </c>
      <c r="AD402">
        <f t="shared" si="94"/>
        <v>0.21714179933358008</v>
      </c>
      <c r="AE402">
        <f t="shared" si="94"/>
        <v>0.25823768974453898</v>
      </c>
      <c r="AF402">
        <f t="shared" si="94"/>
        <v>0.25601629026286543</v>
      </c>
      <c r="AG402">
        <f t="shared" si="94"/>
        <v>0.22917437985931141</v>
      </c>
      <c r="AH402">
        <f t="shared" si="94"/>
        <v>0.16512402813772667</v>
      </c>
      <c r="AI402">
        <f t="shared" si="94"/>
        <v>0.11069974083672707</v>
      </c>
      <c r="AJ402">
        <f t="shared" si="94"/>
        <v>8.8485746019992484E-2</v>
      </c>
      <c r="AK402">
        <f t="shared" si="94"/>
        <v>4.8130322102924734E-2</v>
      </c>
      <c r="AL402">
        <f t="shared" si="94"/>
        <v>6.6641984450203515E-2</v>
      </c>
      <c r="AM402">
        <f t="shared" si="94"/>
        <v>8.3857830433172784E-2</v>
      </c>
      <c r="AN402">
        <f t="shared" si="94"/>
        <v>4.5353572750832946E-2</v>
      </c>
      <c r="AO402">
        <f t="shared" si="94"/>
        <v>1.1847463902258302E-2</v>
      </c>
      <c r="AP402">
        <f t="shared" si="94"/>
        <v>-3.2025175860792371E-2</v>
      </c>
      <c r="AQ402">
        <f t="shared" si="94"/>
        <v>-4.979637171418002E-2</v>
      </c>
      <c r="AR402">
        <f t="shared" si="94"/>
        <v>-8.3672713809700164E-2</v>
      </c>
      <c r="AS402">
        <f t="shared" si="94"/>
        <v>-5.6830803406145873E-2</v>
      </c>
      <c r="AT402">
        <f t="shared" si="94"/>
        <v>-0.15623843021103304</v>
      </c>
      <c r="AU402">
        <f t="shared" si="94"/>
        <v>-0.17271380970011116</v>
      </c>
      <c r="AV402">
        <f t="shared" si="94"/>
        <v>-0.18696778970751576</v>
      </c>
      <c r="AW402">
        <f t="shared" si="94"/>
        <v>-0.19437245464642725</v>
      </c>
      <c r="AX402">
        <f t="shared" si="94"/>
        <v>-0.211218067382451</v>
      </c>
      <c r="AY402">
        <f t="shared" si="94"/>
        <v>-0.20399851906701227</v>
      </c>
      <c r="AZ402">
        <f t="shared" si="94"/>
        <v>-0.2043687523139579</v>
      </c>
      <c r="BA402">
        <f t="shared" si="94"/>
        <v>-0.23657904479822289</v>
      </c>
      <c r="BB402">
        <f t="shared" si="94"/>
        <v>-0.15272121436504998</v>
      </c>
      <c r="BC402">
        <f t="shared" si="94"/>
        <v>-0.13346908552388007</v>
      </c>
      <c r="BD402">
        <f t="shared" si="94"/>
        <v>-0.13180303591262504</v>
      </c>
      <c r="BE402">
        <f t="shared" si="94"/>
        <v>-0.13346908552388007</v>
      </c>
      <c r="BF402">
        <f t="shared" si="94"/>
        <v>-0.26804887078859685</v>
      </c>
      <c r="BG402">
        <f t="shared" si="94"/>
        <v>-0.2721214365049982</v>
      </c>
      <c r="BH402">
        <f t="shared" si="94"/>
        <v>-0.33098852276934471</v>
      </c>
      <c r="BI402">
        <f t="shared" si="94"/>
        <v>-0.29174379859311372</v>
      </c>
      <c r="BJ402">
        <f t="shared" si="94"/>
        <v>-0.31266197704553866</v>
      </c>
      <c r="BK402">
        <f t="shared" si="94"/>
        <v>-0.33191410588670861</v>
      </c>
      <c r="BL402">
        <f t="shared" si="94"/>
        <v>-0.30174009626064424</v>
      </c>
      <c r="BM402">
        <f t="shared" si="94"/>
        <v>-0.25934838948537586</v>
      </c>
    </row>
    <row r="403" spans="2:65" x14ac:dyDescent="0.25">
      <c r="B403">
        <f t="shared" ref="B403:BM403" si="95">(B96-$A96)/$A96</f>
        <v>2.7268853855986392E-2</v>
      </c>
      <c r="C403">
        <f t="shared" si="95"/>
        <v>1.0438858116744823E-2</v>
      </c>
      <c r="D403">
        <f t="shared" si="95"/>
        <v>1.150404772049423E-2</v>
      </c>
      <c r="E403">
        <f t="shared" si="95"/>
        <v>5.4750745632722635E-2</v>
      </c>
      <c r="F403">
        <f t="shared" si="95"/>
        <v>4.3885811674478109E-2</v>
      </c>
      <c r="G403">
        <f t="shared" si="95"/>
        <v>7.2645930975713757E-2</v>
      </c>
      <c r="H403">
        <f t="shared" si="95"/>
        <v>9.8210481465700883E-2</v>
      </c>
      <c r="I403">
        <f t="shared" si="95"/>
        <v>0.10161908819769926</v>
      </c>
      <c r="J403">
        <f t="shared" si="95"/>
        <v>0.16105666808691954</v>
      </c>
      <c r="K403">
        <f t="shared" si="95"/>
        <v>0.15573072006817218</v>
      </c>
      <c r="L403">
        <f t="shared" si="95"/>
        <v>0.17256071580741375</v>
      </c>
      <c r="M403">
        <f t="shared" si="95"/>
        <v>0.16872603323391569</v>
      </c>
      <c r="N403">
        <f t="shared" si="95"/>
        <v>0.18065615679590977</v>
      </c>
      <c r="O403">
        <f t="shared" si="95"/>
        <v>0.21964209629314024</v>
      </c>
      <c r="P403">
        <f t="shared" si="95"/>
        <v>0.25159778440562425</v>
      </c>
      <c r="Q403">
        <f t="shared" si="95"/>
        <v>0.27929271410311035</v>
      </c>
      <c r="R403">
        <f t="shared" si="95"/>
        <v>0.27993182786536008</v>
      </c>
      <c r="S403">
        <f t="shared" si="95"/>
        <v>0.24030677460587987</v>
      </c>
      <c r="T403">
        <f t="shared" si="95"/>
        <v>0.23561994034938225</v>
      </c>
      <c r="U403">
        <f t="shared" si="95"/>
        <v>0.24115892628887944</v>
      </c>
      <c r="V403">
        <f t="shared" si="95"/>
        <v>0.26885385598636569</v>
      </c>
      <c r="W403">
        <f t="shared" si="95"/>
        <v>0.28270132083510874</v>
      </c>
      <c r="X403">
        <f t="shared" si="95"/>
        <v>0.31039625053259484</v>
      </c>
      <c r="Y403">
        <f t="shared" si="95"/>
        <v>0.27758841073711127</v>
      </c>
      <c r="Z403">
        <f t="shared" si="95"/>
        <v>0.28142309331060933</v>
      </c>
      <c r="AA403">
        <f t="shared" si="95"/>
        <v>0.27055815935236477</v>
      </c>
      <c r="AB403">
        <f t="shared" si="95"/>
        <v>0.27396676608436304</v>
      </c>
      <c r="AC403">
        <f t="shared" si="95"/>
        <v>0.31529612270984247</v>
      </c>
      <c r="AD403">
        <f t="shared" si="95"/>
        <v>0.30421815083084791</v>
      </c>
      <c r="AE403">
        <f t="shared" si="95"/>
        <v>0.30315296122709851</v>
      </c>
      <c r="AF403">
        <f t="shared" si="95"/>
        <v>0.32637409458883682</v>
      </c>
      <c r="AG403">
        <f t="shared" si="95"/>
        <v>0.25777588410737118</v>
      </c>
      <c r="AH403">
        <f t="shared" si="95"/>
        <v>0.26821474222411595</v>
      </c>
      <c r="AI403">
        <f t="shared" si="95"/>
        <v>0.22518108223263741</v>
      </c>
      <c r="AJ403">
        <f t="shared" si="95"/>
        <v>0.23306348530038359</v>
      </c>
      <c r="AK403">
        <f t="shared" si="95"/>
        <v>0.19365146996165325</v>
      </c>
      <c r="AL403">
        <f t="shared" si="95"/>
        <v>0.21282488282914364</v>
      </c>
      <c r="AM403">
        <f t="shared" si="95"/>
        <v>0.25031955688112484</v>
      </c>
      <c r="AN403">
        <f t="shared" si="95"/>
        <v>0.21708564124414156</v>
      </c>
      <c r="AO403">
        <f t="shared" si="95"/>
        <v>0.21815083084789097</v>
      </c>
      <c r="AP403">
        <f t="shared" si="95"/>
        <v>0.2279505752023861</v>
      </c>
      <c r="AQ403">
        <f t="shared" si="95"/>
        <v>0.2074989348103963</v>
      </c>
      <c r="AR403">
        <f t="shared" si="95"/>
        <v>0.17405198125266302</v>
      </c>
      <c r="AS403">
        <f t="shared" si="95"/>
        <v>0.20451640391989778</v>
      </c>
      <c r="AT403">
        <f t="shared" si="95"/>
        <v>0.17085641244141464</v>
      </c>
      <c r="AU403">
        <f t="shared" si="95"/>
        <v>0.19301235619940355</v>
      </c>
      <c r="AV403">
        <f t="shared" si="95"/>
        <v>0.13144439710268432</v>
      </c>
      <c r="AW403">
        <f t="shared" si="95"/>
        <v>0.12398806987643801</v>
      </c>
      <c r="AX403">
        <f t="shared" si="95"/>
        <v>1.1930123561994084E-2</v>
      </c>
      <c r="AY403">
        <f t="shared" si="95"/>
        <v>-1.5551768214742159E-2</v>
      </c>
      <c r="AZ403">
        <f t="shared" si="95"/>
        <v>4.6442266723476774E-2</v>
      </c>
      <c r="BA403">
        <f t="shared" si="95"/>
        <v>2.8760119301235652E-2</v>
      </c>
      <c r="BB403">
        <f t="shared" si="95"/>
        <v>0.10758414997869631</v>
      </c>
      <c r="BC403">
        <f t="shared" si="95"/>
        <v>0.12185769066893905</v>
      </c>
      <c r="BD403">
        <f t="shared" si="95"/>
        <v>9.1819343843204143E-2</v>
      </c>
      <c r="BE403">
        <f t="shared" si="95"/>
        <v>3.8346825734980917E-2</v>
      </c>
      <c r="BF403">
        <f t="shared" si="95"/>
        <v>9.6080102258202071E-2</v>
      </c>
      <c r="BG403">
        <f t="shared" si="95"/>
        <v>9.5227950575202364E-2</v>
      </c>
      <c r="BH403">
        <f t="shared" si="95"/>
        <v>4.3033659991478554E-2</v>
      </c>
      <c r="BI403">
        <f t="shared" si="95"/>
        <v>8.670643374520666E-2</v>
      </c>
      <c r="BJ403">
        <f t="shared" si="95"/>
        <v>7.6480613549211832E-2</v>
      </c>
      <c r="BK403">
        <f t="shared" si="95"/>
        <v>4.090328078397959E-2</v>
      </c>
      <c r="BL403">
        <f t="shared" si="95"/>
        <v>5.9011504047720563E-2</v>
      </c>
      <c r="BM403">
        <f t="shared" si="95"/>
        <v>8.2871751171708585E-2</v>
      </c>
    </row>
    <row r="404" spans="2:65" x14ac:dyDescent="0.25">
      <c r="B404">
        <f t="shared" ref="B404:BM404" si="96">(B97-$A97)/$A97</f>
        <v>9.2879256965943662E-3</v>
      </c>
      <c r="C404">
        <f t="shared" si="96"/>
        <v>0.30185758513931893</v>
      </c>
      <c r="D404">
        <f t="shared" si="96"/>
        <v>0.31888544891640863</v>
      </c>
      <c r="E404">
        <f t="shared" si="96"/>
        <v>0.29102167182662536</v>
      </c>
      <c r="F404">
        <f t="shared" si="96"/>
        <v>0.31269349845201244</v>
      </c>
      <c r="G404">
        <f t="shared" si="96"/>
        <v>0.33126934984520118</v>
      </c>
      <c r="H404">
        <f t="shared" si="96"/>
        <v>0.30959752321981437</v>
      </c>
      <c r="I404">
        <f t="shared" si="96"/>
        <v>0.28482972136222923</v>
      </c>
      <c r="J404">
        <f t="shared" si="96"/>
        <v>0.24458204334365313</v>
      </c>
      <c r="K404">
        <f t="shared" si="96"/>
        <v>0.2352941176470589</v>
      </c>
      <c r="L404">
        <f t="shared" si="96"/>
        <v>0.20743034055727552</v>
      </c>
      <c r="M404">
        <f t="shared" si="96"/>
        <v>0.26006191950464408</v>
      </c>
      <c r="N404">
        <f t="shared" si="96"/>
        <v>0.24767801857585148</v>
      </c>
      <c r="O404">
        <f t="shared" si="96"/>
        <v>0.26006191950464408</v>
      </c>
      <c r="P404">
        <f t="shared" si="96"/>
        <v>0.28482972136222923</v>
      </c>
      <c r="Q404">
        <f t="shared" si="96"/>
        <v>0.29102167182662536</v>
      </c>
      <c r="R404">
        <f t="shared" si="96"/>
        <v>0.32352941176470601</v>
      </c>
      <c r="S404">
        <f t="shared" si="96"/>
        <v>0.32817337461300311</v>
      </c>
      <c r="T404">
        <f t="shared" si="96"/>
        <v>0.54489164086687314</v>
      </c>
      <c r="U404">
        <f t="shared" si="96"/>
        <v>0.55108359133126927</v>
      </c>
      <c r="V404">
        <f t="shared" si="96"/>
        <v>0.6099071207430341</v>
      </c>
      <c r="W404">
        <f t="shared" si="96"/>
        <v>0.70588235294117641</v>
      </c>
      <c r="X404">
        <f t="shared" si="96"/>
        <v>0.63467492260061931</v>
      </c>
      <c r="Y404">
        <f t="shared" si="96"/>
        <v>0.66563467492260064</v>
      </c>
      <c r="Z404">
        <f t="shared" si="96"/>
        <v>0.61300309597523217</v>
      </c>
      <c r="AA404">
        <f t="shared" si="96"/>
        <v>0.61609907120743024</v>
      </c>
      <c r="AB404">
        <f t="shared" si="96"/>
        <v>0.523219814241486</v>
      </c>
      <c r="AC404">
        <f t="shared" si="96"/>
        <v>0.52941176470588247</v>
      </c>
      <c r="AD404">
        <f t="shared" si="96"/>
        <v>0.49845201238390091</v>
      </c>
      <c r="AE404">
        <f t="shared" si="96"/>
        <v>0.51393188854489158</v>
      </c>
      <c r="AF404">
        <f t="shared" si="96"/>
        <v>0.47368421052631571</v>
      </c>
      <c r="AG404">
        <f t="shared" si="96"/>
        <v>0.44891640866873056</v>
      </c>
      <c r="AH404">
        <f t="shared" si="96"/>
        <v>0.44891640866873056</v>
      </c>
      <c r="AI404">
        <f t="shared" si="96"/>
        <v>0.47058823529411764</v>
      </c>
      <c r="AJ404">
        <f t="shared" si="96"/>
        <v>0.48916408668730638</v>
      </c>
      <c r="AK404">
        <f t="shared" si="96"/>
        <v>0.523219814241486</v>
      </c>
      <c r="AL404">
        <f t="shared" si="96"/>
        <v>0.47987616099071218</v>
      </c>
      <c r="AM404">
        <f t="shared" si="96"/>
        <v>0.48606811145510831</v>
      </c>
      <c r="AN404">
        <f t="shared" si="96"/>
        <v>0.4520123839009289</v>
      </c>
      <c r="AO404">
        <f t="shared" si="96"/>
        <v>0.43034055727554182</v>
      </c>
      <c r="AP404">
        <f t="shared" si="96"/>
        <v>0.3962848297213622</v>
      </c>
      <c r="AQ404">
        <f t="shared" si="96"/>
        <v>0.39318885448916407</v>
      </c>
      <c r="AR404">
        <f t="shared" si="96"/>
        <v>0.37770897832817346</v>
      </c>
      <c r="AS404">
        <f t="shared" si="96"/>
        <v>0.40247678018575861</v>
      </c>
      <c r="AT404">
        <f t="shared" si="96"/>
        <v>0.33746130030959764</v>
      </c>
      <c r="AU404">
        <f t="shared" si="96"/>
        <v>0.38699690402476794</v>
      </c>
      <c r="AV404">
        <f t="shared" si="96"/>
        <v>0.36222910216718279</v>
      </c>
      <c r="AW404">
        <f t="shared" si="96"/>
        <v>0.34984520123839019</v>
      </c>
      <c r="AX404">
        <f t="shared" si="96"/>
        <v>0.29411764705882343</v>
      </c>
      <c r="AY404">
        <f t="shared" si="96"/>
        <v>0.29102167182662536</v>
      </c>
      <c r="AZ404">
        <f t="shared" si="96"/>
        <v>0.30650154798761603</v>
      </c>
      <c r="BA404">
        <f t="shared" si="96"/>
        <v>0.29102167182662536</v>
      </c>
      <c r="BB404">
        <f t="shared" si="96"/>
        <v>0.40247678018575861</v>
      </c>
      <c r="BC404">
        <f t="shared" si="96"/>
        <v>0.39938080495356026</v>
      </c>
      <c r="BD404">
        <f t="shared" si="96"/>
        <v>0.34674922600619185</v>
      </c>
      <c r="BE404">
        <f t="shared" si="96"/>
        <v>0.31578947368421051</v>
      </c>
      <c r="BF404">
        <f t="shared" si="96"/>
        <v>0.3219814241486067</v>
      </c>
      <c r="BG404">
        <f t="shared" si="96"/>
        <v>0.30340557275541796</v>
      </c>
      <c r="BH404">
        <f t="shared" si="96"/>
        <v>0.2229102167182663</v>
      </c>
      <c r="BI404">
        <f t="shared" si="96"/>
        <v>0.27863777089783281</v>
      </c>
      <c r="BJ404">
        <f t="shared" si="96"/>
        <v>0.25386996904024761</v>
      </c>
      <c r="BK404">
        <f t="shared" si="96"/>
        <v>0.26625386996904021</v>
      </c>
      <c r="BL404">
        <f t="shared" si="96"/>
        <v>0.23839009287925697</v>
      </c>
      <c r="BM404">
        <f t="shared" si="96"/>
        <v>0.29411764705882343</v>
      </c>
    </row>
    <row r="405" spans="2:65" x14ac:dyDescent="0.25">
      <c r="B405">
        <f t="shared" ref="B405:BM405" si="97">(B98-$A98)/$A98</f>
        <v>0</v>
      </c>
      <c r="C405">
        <f t="shared" si="97"/>
        <v>-4.3165467625899165E-2</v>
      </c>
      <c r="D405">
        <f t="shared" si="97"/>
        <v>-7.1942446043157555E-4</v>
      </c>
      <c r="E405">
        <f t="shared" si="97"/>
        <v>-4.3165467625899165E-2</v>
      </c>
      <c r="F405">
        <f t="shared" si="97"/>
        <v>-2.7338129496402745E-2</v>
      </c>
      <c r="G405">
        <f t="shared" si="97"/>
        <v>-9.3381294964028722E-2</v>
      </c>
      <c r="H405">
        <f t="shared" si="97"/>
        <v>-0.18705035971223025</v>
      </c>
      <c r="I405">
        <f t="shared" si="97"/>
        <v>-0.11496402877697838</v>
      </c>
      <c r="J405">
        <f t="shared" si="97"/>
        <v>-0.10791366906474814</v>
      </c>
      <c r="K405">
        <f t="shared" si="97"/>
        <v>-0.13669064748201437</v>
      </c>
      <c r="L405">
        <f t="shared" si="97"/>
        <v>-0.36690647482014382</v>
      </c>
      <c r="M405">
        <f t="shared" si="97"/>
        <v>-0.30935251798561147</v>
      </c>
      <c r="N405">
        <f t="shared" si="97"/>
        <v>-0.32538129496402873</v>
      </c>
      <c r="O405">
        <f t="shared" si="97"/>
        <v>-0.32661870503597112</v>
      </c>
      <c r="P405">
        <f t="shared" si="97"/>
        <v>-0.35251798561151071</v>
      </c>
      <c r="Q405">
        <f t="shared" si="97"/>
        <v>-0.38129496402877694</v>
      </c>
      <c r="R405">
        <f t="shared" si="97"/>
        <v>-0.42733812949640282</v>
      </c>
      <c r="S405">
        <f t="shared" si="97"/>
        <v>-0.45568345323741</v>
      </c>
      <c r="T405">
        <f t="shared" si="97"/>
        <v>-0.46762589928057552</v>
      </c>
      <c r="U405">
        <f t="shared" si="97"/>
        <v>-0.46201438848920856</v>
      </c>
      <c r="V405">
        <f t="shared" si="97"/>
        <v>-0.46762589928057552</v>
      </c>
      <c r="W405">
        <f t="shared" si="97"/>
        <v>-0.39985611510791358</v>
      </c>
      <c r="X405">
        <f t="shared" si="97"/>
        <v>-0.33812949640287765</v>
      </c>
      <c r="Y405">
        <f t="shared" si="97"/>
        <v>-0.39712230215827338</v>
      </c>
      <c r="Z405">
        <f t="shared" si="97"/>
        <v>-0.46014388489208635</v>
      </c>
      <c r="AA405">
        <f t="shared" si="97"/>
        <v>-0.43884892086330929</v>
      </c>
      <c r="AB405">
        <f t="shared" si="97"/>
        <v>-0.43453237410071938</v>
      </c>
      <c r="AC405">
        <f t="shared" si="97"/>
        <v>-0.44460431654676252</v>
      </c>
      <c r="AD405">
        <f t="shared" si="97"/>
        <v>-0.44748201438848917</v>
      </c>
      <c r="AE405">
        <f t="shared" si="97"/>
        <v>-0.39424460431654673</v>
      </c>
      <c r="AF405">
        <f t="shared" si="97"/>
        <v>-0.42446043165467617</v>
      </c>
      <c r="AG405">
        <f t="shared" si="97"/>
        <v>-0.38992805755395682</v>
      </c>
      <c r="AH405">
        <f t="shared" si="97"/>
        <v>-0.4194244604316546</v>
      </c>
      <c r="AI405">
        <f t="shared" si="97"/>
        <v>-0.36690647482014382</v>
      </c>
      <c r="AJ405">
        <f t="shared" si="97"/>
        <v>-0.42158273381294958</v>
      </c>
      <c r="AK405">
        <f t="shared" si="97"/>
        <v>-0.43884892086330929</v>
      </c>
      <c r="AL405">
        <f t="shared" si="97"/>
        <v>-0.52517985611510787</v>
      </c>
      <c r="AM405">
        <f t="shared" si="97"/>
        <v>-0.49640287769784175</v>
      </c>
      <c r="AN405">
        <f t="shared" si="97"/>
        <v>-0.56978417266187054</v>
      </c>
      <c r="AO405">
        <f t="shared" si="97"/>
        <v>-0.58705035971223019</v>
      </c>
      <c r="AP405">
        <f t="shared" si="97"/>
        <v>-0.59568345323741001</v>
      </c>
      <c r="AQ405">
        <f t="shared" si="97"/>
        <v>-0.60431654676258983</v>
      </c>
      <c r="AR405">
        <f t="shared" si="97"/>
        <v>-0.61884892086330934</v>
      </c>
      <c r="AS405">
        <f t="shared" si="97"/>
        <v>-0.61151079136690645</v>
      </c>
      <c r="AT405">
        <f t="shared" si="97"/>
        <v>-0.61366906474820138</v>
      </c>
      <c r="AU405">
        <f t="shared" si="97"/>
        <v>-0.59712230215827333</v>
      </c>
      <c r="AV405">
        <f t="shared" si="97"/>
        <v>-0.62589928057553956</v>
      </c>
      <c r="AW405">
        <f t="shared" si="97"/>
        <v>-0.59712230215827333</v>
      </c>
      <c r="AX405">
        <f t="shared" si="97"/>
        <v>-0.64028776978417268</v>
      </c>
      <c r="AY405">
        <f t="shared" si="97"/>
        <v>-0.67208633093525183</v>
      </c>
      <c r="AZ405">
        <f t="shared" si="97"/>
        <v>-0.66920863309352518</v>
      </c>
      <c r="BA405">
        <f t="shared" si="97"/>
        <v>-0.71294964028776975</v>
      </c>
      <c r="BB405">
        <f t="shared" si="97"/>
        <v>-0.75539568345323738</v>
      </c>
      <c r="BC405">
        <f t="shared" si="97"/>
        <v>-0.76143884892086322</v>
      </c>
      <c r="BD405">
        <f t="shared" si="97"/>
        <v>-0.7841726618705035</v>
      </c>
      <c r="BE405">
        <f t="shared" si="97"/>
        <v>-0.75956834532374096</v>
      </c>
      <c r="BF405">
        <f t="shared" si="97"/>
        <v>-0.65899280575539565</v>
      </c>
      <c r="BG405">
        <f t="shared" si="97"/>
        <v>-0.71856115107913665</v>
      </c>
      <c r="BH405">
        <f t="shared" si="97"/>
        <v>-0.73397410071942437</v>
      </c>
      <c r="BI405">
        <f t="shared" si="97"/>
        <v>-0.73482014388489203</v>
      </c>
      <c r="BJ405">
        <f t="shared" si="97"/>
        <v>-0.71942446043165464</v>
      </c>
      <c r="BK405">
        <f t="shared" si="97"/>
        <v>-0.71111366906474816</v>
      </c>
      <c r="BL405">
        <f t="shared" si="97"/>
        <v>-0.70100719424460434</v>
      </c>
      <c r="BM405">
        <f t="shared" si="97"/>
        <v>-0.68791366906474816</v>
      </c>
    </row>
    <row r="406" spans="2:65" x14ac:dyDescent="0.25">
      <c r="B406">
        <f t="shared" ref="B406:BM406" si="98">(B99-$A99)/$A99</f>
        <v>7.9207920792078688E-3</v>
      </c>
      <c r="C406">
        <f t="shared" si="98"/>
        <v>-1.320132013201292E-3</v>
      </c>
      <c r="D406">
        <f t="shared" si="98"/>
        <v>3.1023102310230949E-2</v>
      </c>
      <c r="E406">
        <f t="shared" si="98"/>
        <v>1.056105610561057E-2</v>
      </c>
      <c r="F406">
        <f t="shared" si="98"/>
        <v>-7.2607260726073406E-3</v>
      </c>
      <c r="G406">
        <f t="shared" si="98"/>
        <v>-2.3762376237623842E-2</v>
      </c>
      <c r="H406">
        <f t="shared" si="98"/>
        <v>-9.2409240924092775E-3</v>
      </c>
      <c r="I406">
        <f t="shared" si="98"/>
        <v>-1.2541254125412508E-2</v>
      </c>
      <c r="J406">
        <f t="shared" si="98"/>
        <v>-1.9801980198020552E-3</v>
      </c>
      <c r="K406">
        <f t="shared" si="98"/>
        <v>-9.9009900990099237E-3</v>
      </c>
      <c r="L406">
        <f t="shared" si="98"/>
        <v>-2.0462046204620495E-2</v>
      </c>
      <c r="M406">
        <f t="shared" si="98"/>
        <v>1.9801980198019382E-3</v>
      </c>
      <c r="N406">
        <f t="shared" si="98"/>
        <v>5.9405940594059311E-3</v>
      </c>
      <c r="O406">
        <f t="shared" si="98"/>
        <v>4.2244224422442161E-2</v>
      </c>
      <c r="P406">
        <f t="shared" si="98"/>
        <v>3.1683168316831711E-2</v>
      </c>
      <c r="Q406">
        <f t="shared" si="98"/>
        <v>5.6105610561056084E-2</v>
      </c>
      <c r="R406">
        <f t="shared" si="98"/>
        <v>5.1485148514851441E-2</v>
      </c>
      <c r="S406">
        <f t="shared" si="98"/>
        <v>6.4026402640264074E-2</v>
      </c>
      <c r="T406">
        <f t="shared" si="98"/>
        <v>0.16699669966996694</v>
      </c>
      <c r="U406">
        <f t="shared" si="98"/>
        <v>0.12013201320132003</v>
      </c>
      <c r="V406">
        <f t="shared" si="98"/>
        <v>0.11815181518151821</v>
      </c>
      <c r="W406">
        <f t="shared" si="98"/>
        <v>9.9669966996699652E-2</v>
      </c>
      <c r="X406">
        <f t="shared" si="98"/>
        <v>8.514851485148521E-2</v>
      </c>
      <c r="Y406">
        <f t="shared" si="98"/>
        <v>8.2508250825082383E-2</v>
      </c>
      <c r="Z406">
        <f t="shared" si="98"/>
        <v>6.930693069306923E-2</v>
      </c>
      <c r="AA406">
        <f t="shared" si="98"/>
        <v>8.514851485148521E-2</v>
      </c>
      <c r="AB406">
        <f t="shared" si="98"/>
        <v>8.6468646864686499E-2</v>
      </c>
      <c r="AC406">
        <f t="shared" si="98"/>
        <v>6.4686468646864601E-2</v>
      </c>
      <c r="AD406">
        <f t="shared" si="98"/>
        <v>7.1287128712871295E-2</v>
      </c>
      <c r="AE406">
        <f t="shared" si="98"/>
        <v>8.7128712871287026E-2</v>
      </c>
      <c r="AF406">
        <f t="shared" si="98"/>
        <v>6.3366336633663298E-2</v>
      </c>
      <c r="AG406">
        <f t="shared" si="98"/>
        <v>5.1485148514851441E-2</v>
      </c>
      <c r="AH406">
        <f t="shared" si="98"/>
        <v>6.2706270627062771E-2</v>
      </c>
      <c r="AI406">
        <f t="shared" si="98"/>
        <v>4.0924092409240873E-2</v>
      </c>
      <c r="AJ406">
        <f t="shared" si="98"/>
        <v>5.6105610561056084E-2</v>
      </c>
      <c r="AK406">
        <f t="shared" si="98"/>
        <v>1.7821782178217793E-2</v>
      </c>
      <c r="AL406">
        <f t="shared" si="98"/>
        <v>-9.2409240924092775E-3</v>
      </c>
      <c r="AM406">
        <f t="shared" si="98"/>
        <v>-1.7821782178217793E-2</v>
      </c>
      <c r="AN406">
        <f t="shared" si="98"/>
        <v>9.9009900990099237E-3</v>
      </c>
      <c r="AO406">
        <f t="shared" si="98"/>
        <v>-3.7623762376237643E-2</v>
      </c>
      <c r="AP406">
        <f t="shared" si="98"/>
        <v>-2.1782178217821788E-2</v>
      </c>
      <c r="AQ406">
        <f t="shared" si="98"/>
        <v>-4.8844884488448856E-2</v>
      </c>
      <c r="AR406">
        <f t="shared" si="98"/>
        <v>-3.4323432343234296E-2</v>
      </c>
      <c r="AS406">
        <f t="shared" si="98"/>
        <v>-3.3663366336633652E-2</v>
      </c>
      <c r="AT406">
        <f t="shared" si="98"/>
        <v>-9.2409240924092431E-2</v>
      </c>
      <c r="AU406">
        <f t="shared" si="98"/>
        <v>-9.4389438943894372E-2</v>
      </c>
      <c r="AV406">
        <f t="shared" si="98"/>
        <v>-7.1287128712871295E-2</v>
      </c>
      <c r="AW406">
        <f t="shared" si="98"/>
        <v>-2.0462046204620495E-2</v>
      </c>
      <c r="AX406">
        <f t="shared" si="98"/>
        <v>-0.11419141914191422</v>
      </c>
      <c r="AY406">
        <f t="shared" si="98"/>
        <v>-0.22310231023102314</v>
      </c>
      <c r="AZ406">
        <f t="shared" si="98"/>
        <v>-0.29306930693069305</v>
      </c>
      <c r="BA406">
        <f t="shared" si="98"/>
        <v>-0.31749174917491751</v>
      </c>
      <c r="BB406">
        <f t="shared" si="98"/>
        <v>-0.22706270627062702</v>
      </c>
      <c r="BC406">
        <f t="shared" si="98"/>
        <v>-0.22178217821782187</v>
      </c>
      <c r="BD406">
        <f t="shared" si="98"/>
        <v>-0.27194719471947199</v>
      </c>
      <c r="BE406">
        <f t="shared" si="98"/>
        <v>-0.25742574257425743</v>
      </c>
      <c r="BF406">
        <f t="shared" si="98"/>
        <v>-0.19867986798679865</v>
      </c>
      <c r="BG406">
        <f t="shared" si="98"/>
        <v>-0.26930693069306932</v>
      </c>
      <c r="BH406">
        <f t="shared" si="98"/>
        <v>-0.34917491749174923</v>
      </c>
      <c r="BI406">
        <f t="shared" si="98"/>
        <v>-0.3570957095709571</v>
      </c>
      <c r="BJ406">
        <f t="shared" si="98"/>
        <v>-0.36435643564356435</v>
      </c>
      <c r="BK406">
        <f t="shared" si="98"/>
        <v>-0.35775577557755772</v>
      </c>
      <c r="BL406">
        <f t="shared" si="98"/>
        <v>-0.36303630363036304</v>
      </c>
      <c r="BM406">
        <f t="shared" si="98"/>
        <v>-0.39075907590759074</v>
      </c>
    </row>
    <row r="407" spans="2:65" x14ac:dyDescent="0.25">
      <c r="B407">
        <f t="shared" ref="B407:BM407" si="99">(B100-$A100)/$A100</f>
        <v>4.3596730245231648E-2</v>
      </c>
      <c r="C407">
        <f t="shared" si="99"/>
        <v>4.0190735694822878E-2</v>
      </c>
      <c r="D407">
        <f t="shared" si="99"/>
        <v>-7.493188010899144E-3</v>
      </c>
      <c r="E407">
        <f t="shared" si="99"/>
        <v>-2.9291553133514968E-2</v>
      </c>
      <c r="F407">
        <f t="shared" si="99"/>
        <v>-3.8147138964577693E-2</v>
      </c>
      <c r="G407">
        <f t="shared" si="99"/>
        <v>-1.3623978201634586E-3</v>
      </c>
      <c r="H407">
        <f t="shared" si="99"/>
        <v>-7.493188010899144E-3</v>
      </c>
      <c r="I407">
        <f t="shared" si="99"/>
        <v>-0.23024523160762936</v>
      </c>
      <c r="J407">
        <f t="shared" si="99"/>
        <v>-0.18188010899182561</v>
      </c>
      <c r="K407">
        <f t="shared" si="99"/>
        <v>-0.15803814713896461</v>
      </c>
      <c r="L407">
        <f t="shared" si="99"/>
        <v>-0.12329700272479567</v>
      </c>
      <c r="M407">
        <f t="shared" si="99"/>
        <v>-0.18051771117166215</v>
      </c>
      <c r="N407">
        <f t="shared" si="99"/>
        <v>-9.5367847411444162E-2</v>
      </c>
      <c r="O407">
        <f t="shared" si="99"/>
        <v>-0.11103542234332418</v>
      </c>
      <c r="P407">
        <f t="shared" si="99"/>
        <v>-0.10149863760217985</v>
      </c>
      <c r="Q407">
        <f t="shared" si="99"/>
        <v>-0.13147138964577654</v>
      </c>
      <c r="R407">
        <f t="shared" si="99"/>
        <v>-0.15667574931880102</v>
      </c>
      <c r="S407">
        <f t="shared" si="99"/>
        <v>-0.13487738419618531</v>
      </c>
      <c r="T407">
        <f t="shared" si="99"/>
        <v>-0.15531335149863756</v>
      </c>
      <c r="U407">
        <f t="shared" si="99"/>
        <v>-0.15190735694822891</v>
      </c>
      <c r="V407">
        <f t="shared" si="99"/>
        <v>-0.19073569482288821</v>
      </c>
      <c r="W407">
        <f t="shared" si="99"/>
        <v>-0.17983651226158043</v>
      </c>
      <c r="X407">
        <f t="shared" si="99"/>
        <v>-0.19005449591280649</v>
      </c>
      <c r="Y407">
        <f t="shared" si="99"/>
        <v>-0.21117166212534058</v>
      </c>
      <c r="Z407">
        <f t="shared" si="99"/>
        <v>-0.22956403269754763</v>
      </c>
      <c r="AA407">
        <f t="shared" si="99"/>
        <v>-0.22343324250681196</v>
      </c>
      <c r="AB407">
        <f t="shared" si="99"/>
        <v>-0.23569482288828333</v>
      </c>
      <c r="AC407">
        <f t="shared" si="99"/>
        <v>-0.23024523160762936</v>
      </c>
      <c r="AD407">
        <f t="shared" si="99"/>
        <v>-0.21117166212534058</v>
      </c>
      <c r="AE407">
        <f t="shared" si="99"/>
        <v>-0.1920980926430518</v>
      </c>
      <c r="AF407">
        <f t="shared" si="99"/>
        <v>-0.19277929155313353</v>
      </c>
      <c r="AG407">
        <f t="shared" si="99"/>
        <v>-0.20980926430517713</v>
      </c>
      <c r="AH407">
        <f t="shared" si="99"/>
        <v>-0.20708446866485009</v>
      </c>
      <c r="AI407">
        <f t="shared" si="99"/>
        <v>-0.19686648501362403</v>
      </c>
      <c r="AJ407">
        <f t="shared" si="99"/>
        <v>-0.16689373297002721</v>
      </c>
      <c r="AK407">
        <f t="shared" si="99"/>
        <v>-0.11376021798365123</v>
      </c>
      <c r="AL407">
        <f t="shared" si="99"/>
        <v>-0.18324250681198906</v>
      </c>
      <c r="AM407">
        <f t="shared" si="99"/>
        <v>-0.17438692098092648</v>
      </c>
      <c r="AN407">
        <f t="shared" si="99"/>
        <v>-0.17098092643051771</v>
      </c>
      <c r="AO407">
        <f t="shared" si="99"/>
        <v>-0.16961852861035423</v>
      </c>
      <c r="AP407">
        <f t="shared" si="99"/>
        <v>-0.15599455040871929</v>
      </c>
      <c r="AQ407">
        <f t="shared" si="99"/>
        <v>-0.15531335149863756</v>
      </c>
      <c r="AR407">
        <f t="shared" si="99"/>
        <v>-0.23910081743869208</v>
      </c>
      <c r="AS407">
        <f t="shared" si="99"/>
        <v>-0.24523160762942778</v>
      </c>
      <c r="AT407">
        <f t="shared" si="99"/>
        <v>-0.29427792915531337</v>
      </c>
      <c r="AU407">
        <f t="shared" si="99"/>
        <v>-0.30858310626702995</v>
      </c>
      <c r="AV407">
        <f t="shared" si="99"/>
        <v>-0.34196185286103542</v>
      </c>
      <c r="AW407">
        <f t="shared" si="99"/>
        <v>-0.32493188010899182</v>
      </c>
      <c r="AX407">
        <f t="shared" si="99"/>
        <v>-0.34264305177111715</v>
      </c>
      <c r="AY407">
        <f t="shared" si="99"/>
        <v>-0.33923705722070846</v>
      </c>
      <c r="AZ407">
        <f t="shared" si="99"/>
        <v>-0.27247956403269757</v>
      </c>
      <c r="BA407">
        <f t="shared" si="99"/>
        <v>-0.28746594005449583</v>
      </c>
      <c r="BB407">
        <f t="shared" si="99"/>
        <v>-0.24659400544959123</v>
      </c>
      <c r="BC407">
        <f t="shared" si="99"/>
        <v>-0.23978201634877383</v>
      </c>
      <c r="BD407">
        <f t="shared" si="99"/>
        <v>-0.29223433242506808</v>
      </c>
      <c r="BE407">
        <f t="shared" si="99"/>
        <v>-0.3072207084468665</v>
      </c>
      <c r="BF407">
        <f t="shared" si="99"/>
        <v>-0.28201634877384202</v>
      </c>
      <c r="BG407">
        <f t="shared" si="99"/>
        <v>-0.30449591280653943</v>
      </c>
      <c r="BH407">
        <f t="shared" si="99"/>
        <v>-0.28474114441416892</v>
      </c>
      <c r="BI407">
        <f t="shared" si="99"/>
        <v>-0.23501362397820158</v>
      </c>
      <c r="BJ407">
        <f t="shared" si="99"/>
        <v>-0.21934604904632146</v>
      </c>
      <c r="BK407">
        <f t="shared" si="99"/>
        <v>-0.23433242506811985</v>
      </c>
      <c r="BL407">
        <f t="shared" si="99"/>
        <v>-0.19141689373297008</v>
      </c>
      <c r="BM407">
        <f t="shared" si="99"/>
        <v>-0.15735694822888288</v>
      </c>
    </row>
    <row r="408" spans="2:65" x14ac:dyDescent="0.25">
      <c r="B408">
        <f t="shared" ref="B408:BM408" si="100">(B101-$A101)/$A101</f>
        <v>-9.5374344301380897E-4</v>
      </c>
      <c r="C408">
        <f t="shared" si="100"/>
        <v>-8.5836909871244496E-3</v>
      </c>
      <c r="D408">
        <f t="shared" si="100"/>
        <v>6.1993323795900123E-3</v>
      </c>
      <c r="E408">
        <f t="shared" si="100"/>
        <v>2.7658559847401138E-2</v>
      </c>
      <c r="F408">
        <f t="shared" si="100"/>
        <v>2.5274201239866532E-2</v>
      </c>
      <c r="G408">
        <f t="shared" si="100"/>
        <v>3.9580352885074006E-2</v>
      </c>
      <c r="H408">
        <f t="shared" si="100"/>
        <v>2.7658559847401138E-2</v>
      </c>
      <c r="I408">
        <f t="shared" si="100"/>
        <v>-1.4306151645206288E-3</v>
      </c>
      <c r="J408">
        <f t="shared" si="100"/>
        <v>1.8597997138769699E-2</v>
      </c>
      <c r="K408">
        <f t="shared" si="100"/>
        <v>-6.7238912732474981E-2</v>
      </c>
      <c r="L408">
        <f t="shared" si="100"/>
        <v>-1.9074868860276518E-2</v>
      </c>
      <c r="M408">
        <f t="shared" si="100"/>
        <v>-4.7210300429184476E-2</v>
      </c>
      <c r="N408">
        <f t="shared" si="100"/>
        <v>-5.7224606580829729E-2</v>
      </c>
      <c r="O408">
        <f t="shared" si="100"/>
        <v>-7.5822603719599424E-2</v>
      </c>
      <c r="P408">
        <f t="shared" si="100"/>
        <v>-7.4868860276585611E-2</v>
      </c>
      <c r="Q408">
        <f t="shared" si="100"/>
        <v>-8.3452551263710067E-2</v>
      </c>
      <c r="R408">
        <f t="shared" si="100"/>
        <v>-7.1530758226037203E-2</v>
      </c>
      <c r="S408">
        <f t="shared" si="100"/>
        <v>-2.1459227467811127E-2</v>
      </c>
      <c r="T408">
        <f t="shared" si="100"/>
        <v>-1.9074868860276518E-2</v>
      </c>
      <c r="U408">
        <f t="shared" si="100"/>
        <v>-2.8135431568907958E-2</v>
      </c>
      <c r="V408">
        <f t="shared" si="100"/>
        <v>-7.629947544110624E-2</v>
      </c>
      <c r="W408">
        <f t="shared" si="100"/>
        <v>-6.2470195517405763E-2</v>
      </c>
      <c r="X408">
        <f t="shared" si="100"/>
        <v>-5.1025274201239881E-2</v>
      </c>
      <c r="Y408">
        <f t="shared" si="100"/>
        <v>-5.5793991416308926E-2</v>
      </c>
      <c r="Z408">
        <f t="shared" si="100"/>
        <v>-7.0100143061516407E-2</v>
      </c>
      <c r="AA408">
        <f t="shared" si="100"/>
        <v>-5.1025274201239881E-2</v>
      </c>
      <c r="AB408">
        <f t="shared" si="100"/>
        <v>-5.1025274201239881E-2</v>
      </c>
      <c r="AC408">
        <f t="shared" si="100"/>
        <v>-4.3872198378636061E-2</v>
      </c>
      <c r="AD408">
        <f t="shared" si="100"/>
        <v>-4.625655698617067E-2</v>
      </c>
      <c r="AE408">
        <f t="shared" si="100"/>
        <v>-2.1459227467811127E-2</v>
      </c>
      <c r="AF408">
        <f t="shared" si="100"/>
        <v>4.7687172150692146E-3</v>
      </c>
      <c r="AG408">
        <f t="shared" si="100"/>
        <v>4.7687172150698921E-4</v>
      </c>
      <c r="AH408">
        <f t="shared" si="100"/>
        <v>-9.5374344301380897E-4</v>
      </c>
      <c r="AI408">
        <f t="shared" si="100"/>
        <v>-2.5274201239866362E-2</v>
      </c>
      <c r="AJ408">
        <f t="shared" si="100"/>
        <v>-8.1068192656174615E-3</v>
      </c>
      <c r="AK408">
        <f t="shared" si="100"/>
        <v>1.0968049594659057E-2</v>
      </c>
      <c r="AL408">
        <f t="shared" si="100"/>
        <v>-3.8149737720553037E-2</v>
      </c>
      <c r="AM408">
        <f t="shared" si="100"/>
        <v>-5.1502145922746705E-2</v>
      </c>
      <c r="AN408">
        <f t="shared" si="100"/>
        <v>-2.0028612303290328E-2</v>
      </c>
      <c r="AO408">
        <f t="shared" si="100"/>
        <v>-3.1950405340963196E-2</v>
      </c>
      <c r="AP408">
        <f t="shared" si="100"/>
        <v>4.2918454935622248E-3</v>
      </c>
      <c r="AQ408">
        <f t="shared" si="100"/>
        <v>-3.1950405340963196E-2</v>
      </c>
      <c r="AR408">
        <f t="shared" si="100"/>
        <v>-3.9580352885073833E-2</v>
      </c>
      <c r="AS408">
        <f t="shared" si="100"/>
        <v>-2.7181688125894148E-2</v>
      </c>
      <c r="AT408">
        <f t="shared" si="100"/>
        <v>-1.8121125417262709E-2</v>
      </c>
      <c r="AU408">
        <f t="shared" si="100"/>
        <v>-1.9551740581783508E-2</v>
      </c>
      <c r="AV408">
        <f t="shared" si="100"/>
        <v>-2.9566046733428587E-2</v>
      </c>
      <c r="AW408">
        <f t="shared" si="100"/>
        <v>-2.7181688125894148E-2</v>
      </c>
      <c r="AX408">
        <f t="shared" si="100"/>
        <v>-8.536003814973768E-2</v>
      </c>
      <c r="AY408">
        <f t="shared" si="100"/>
        <v>-0.13113972341440153</v>
      </c>
      <c r="AZ408">
        <f t="shared" si="100"/>
        <v>-0.10348116356700039</v>
      </c>
      <c r="BA408">
        <f t="shared" si="100"/>
        <v>-9.251311397234134E-2</v>
      </c>
      <c r="BB408">
        <f t="shared" si="100"/>
        <v>-6.103958035288496E-2</v>
      </c>
      <c r="BC408">
        <f t="shared" si="100"/>
        <v>-6.6762041010967985E-2</v>
      </c>
      <c r="BD408">
        <f t="shared" si="100"/>
        <v>-0.11301859799713865</v>
      </c>
      <c r="BE408">
        <f t="shared" si="100"/>
        <v>-0.1416309012875536</v>
      </c>
      <c r="BF408">
        <f t="shared" si="100"/>
        <v>-0.13304721030042915</v>
      </c>
      <c r="BG408">
        <f t="shared" si="100"/>
        <v>-0.18931807343824505</v>
      </c>
      <c r="BH408">
        <f t="shared" si="100"/>
        <v>-0.18407248450166902</v>
      </c>
      <c r="BI408">
        <f t="shared" si="100"/>
        <v>-0.16833571769194075</v>
      </c>
      <c r="BJ408">
        <f t="shared" si="100"/>
        <v>-0.15355269432522647</v>
      </c>
      <c r="BK408">
        <f t="shared" si="100"/>
        <v>-0.17501192179303759</v>
      </c>
      <c r="BL408">
        <f t="shared" si="100"/>
        <v>-0.16356700047687173</v>
      </c>
      <c r="BM408">
        <f t="shared" si="100"/>
        <v>-0.13066285169289454</v>
      </c>
    </row>
    <row r="409" spans="2:65" x14ac:dyDescent="0.25">
      <c r="B409">
        <f t="shared" ref="B409:BM409" si="101">(B102-$A102)/$A102</f>
        <v>1.5102040816326571E-2</v>
      </c>
      <c r="C409">
        <f t="shared" si="101"/>
        <v>1.5914285714285745E-2</v>
      </c>
      <c r="D409">
        <f t="shared" si="101"/>
        <v>1.9591836734693894E-2</v>
      </c>
      <c r="E409">
        <f t="shared" si="101"/>
        <v>-6.1224489795917783E-3</v>
      </c>
      <c r="F409">
        <f t="shared" si="101"/>
        <v>-4.9387755102040269E-3</v>
      </c>
      <c r="G409">
        <f t="shared" si="101"/>
        <v>-1.2285714285714656E-3</v>
      </c>
      <c r="H409">
        <f t="shared" si="101"/>
        <v>-3.6734693877550961E-2</v>
      </c>
      <c r="I409">
        <f t="shared" si="101"/>
        <v>-6.5306122448979653E-2</v>
      </c>
      <c r="J409">
        <f t="shared" si="101"/>
        <v>-0.15918367346938769</v>
      </c>
      <c r="K409">
        <f t="shared" si="101"/>
        <v>-0.21183673469387759</v>
      </c>
      <c r="L409">
        <f t="shared" si="101"/>
        <v>-0.21183673469387759</v>
      </c>
      <c r="M409">
        <f t="shared" si="101"/>
        <v>-0.20306122448979597</v>
      </c>
      <c r="N409">
        <f t="shared" si="101"/>
        <v>-0.1804081632653062</v>
      </c>
      <c r="O409">
        <f t="shared" si="101"/>
        <v>-9.836734693877551E-2</v>
      </c>
      <c r="P409">
        <f t="shared" si="101"/>
        <v>-8.3673469387755134E-2</v>
      </c>
      <c r="Q409">
        <f t="shared" si="101"/>
        <v>-5.1836734693877534E-2</v>
      </c>
      <c r="R409">
        <f t="shared" si="101"/>
        <v>-6.1224489795918366E-2</v>
      </c>
      <c r="S409">
        <f t="shared" si="101"/>
        <v>-6.1224489795918366E-2</v>
      </c>
      <c r="T409">
        <f t="shared" si="101"/>
        <v>-6.1224489795918366E-2</v>
      </c>
      <c r="U409">
        <f t="shared" si="101"/>
        <v>-6.9387755102040788E-2</v>
      </c>
      <c r="V409">
        <f t="shared" si="101"/>
        <v>-6.5346938775510163E-2</v>
      </c>
      <c r="W409">
        <f t="shared" si="101"/>
        <v>-6.2448979591836783E-2</v>
      </c>
      <c r="X409">
        <f t="shared" si="101"/>
        <v>-0.11020408163265304</v>
      </c>
      <c r="Y409">
        <f t="shared" si="101"/>
        <v>-0.11020408163265304</v>
      </c>
      <c r="Z409">
        <f t="shared" si="101"/>
        <v>-0.12244897959183673</v>
      </c>
      <c r="AA409">
        <f t="shared" si="101"/>
        <v>-0.10204081632653061</v>
      </c>
      <c r="AB409">
        <f t="shared" si="101"/>
        <v>-6.1224489795917783E-3</v>
      </c>
      <c r="AC409">
        <f t="shared" si="101"/>
        <v>7.5665306122448969E-2</v>
      </c>
      <c r="AD409">
        <f t="shared" si="101"/>
        <v>6.2714285714285722E-2</v>
      </c>
      <c r="AE409">
        <f t="shared" si="101"/>
        <v>6.1224489795918366E-2</v>
      </c>
      <c r="AF409">
        <f t="shared" si="101"/>
        <v>5.7142857142857086E-2</v>
      </c>
      <c r="AG409">
        <f t="shared" si="101"/>
        <v>6.17632653061225E-2</v>
      </c>
      <c r="AH409">
        <f t="shared" si="101"/>
        <v>3.6734693877550961E-2</v>
      </c>
      <c r="AI409">
        <f t="shared" si="101"/>
        <v>3.3469387755102054E-2</v>
      </c>
      <c r="AJ409">
        <f t="shared" si="101"/>
        <v>2.0408163265306121E-2</v>
      </c>
      <c r="AK409">
        <f t="shared" si="101"/>
        <v>2.0408163265306121E-2</v>
      </c>
      <c r="AL409">
        <f t="shared" si="101"/>
        <v>3.9795918367347E-2</v>
      </c>
      <c r="AM409">
        <f t="shared" si="101"/>
        <v>6.5306122448979653E-2</v>
      </c>
      <c r="AN409">
        <f t="shared" si="101"/>
        <v>7.755102040816321E-2</v>
      </c>
      <c r="AO409">
        <f t="shared" si="101"/>
        <v>2.0408163265306121E-2</v>
      </c>
      <c r="AP409">
        <f t="shared" si="101"/>
        <v>2.0816326530612307E-2</v>
      </c>
      <c r="AQ409">
        <f t="shared" si="101"/>
        <v>6.4428571428571363E-2</v>
      </c>
      <c r="AR409">
        <f t="shared" si="101"/>
        <v>1.7551020408163254E-2</v>
      </c>
      <c r="AS409">
        <f t="shared" si="101"/>
        <v>1.2244897959183702E-2</v>
      </c>
      <c r="AT409">
        <f t="shared" si="101"/>
        <v>3.6734693877550962E-3</v>
      </c>
      <c r="AU409">
        <f t="shared" si="101"/>
        <v>1.0861224489795982E-2</v>
      </c>
      <c r="AV409">
        <f t="shared" si="101"/>
        <v>-3.9408163265306072E-2</v>
      </c>
      <c r="AW409">
        <f t="shared" si="101"/>
        <v>-3.6734693877550961E-2</v>
      </c>
      <c r="AX409">
        <f t="shared" si="101"/>
        <v>-0.15142857142857147</v>
      </c>
      <c r="AY409">
        <f t="shared" si="101"/>
        <v>-0.15326530612244893</v>
      </c>
      <c r="AZ409">
        <f t="shared" si="101"/>
        <v>-0.16244897959183674</v>
      </c>
      <c r="BA409">
        <f t="shared" si="101"/>
        <v>-0.16326530612244897</v>
      </c>
      <c r="BB409">
        <f t="shared" si="101"/>
        <v>-0.21061224489795918</v>
      </c>
      <c r="BC409">
        <f t="shared" si="101"/>
        <v>-0.21632653061224494</v>
      </c>
      <c r="BD409">
        <f t="shared" si="101"/>
        <v>-0.18979591836734688</v>
      </c>
      <c r="BE409">
        <f t="shared" si="101"/>
        <v>-0.18816326530612243</v>
      </c>
      <c r="BF409">
        <f t="shared" si="101"/>
        <v>-0.24897959183673476</v>
      </c>
      <c r="BG409">
        <f t="shared" si="101"/>
        <v>-0.23494693877551021</v>
      </c>
      <c r="BH409">
        <f t="shared" si="101"/>
        <v>-0.22244897959183671</v>
      </c>
      <c r="BI409">
        <f t="shared" si="101"/>
        <v>-0.24489795918367346</v>
      </c>
      <c r="BJ409">
        <f t="shared" si="101"/>
        <v>-0.23122448979591834</v>
      </c>
      <c r="BK409">
        <f t="shared" si="101"/>
        <v>-0.21795918367346939</v>
      </c>
      <c r="BL409">
        <f t="shared" si="101"/>
        <v>-0.24081632653061219</v>
      </c>
      <c r="BM409">
        <f t="shared" si="101"/>
        <v>-0.23265306122448975</v>
      </c>
    </row>
    <row r="410" spans="2:65" x14ac:dyDescent="0.25">
      <c r="B410">
        <f t="shared" ref="B410:BM410" si="102">(B103-$A103)/$A103</f>
        <v>2.9185245237130071E-2</v>
      </c>
      <c r="C410">
        <f t="shared" si="102"/>
        <v>2.7158492095662672E-2</v>
      </c>
      <c r="D410">
        <f t="shared" si="102"/>
        <v>4.5804620997162503E-2</v>
      </c>
      <c r="E410">
        <f t="shared" si="102"/>
        <v>5.6546412646939583E-2</v>
      </c>
      <c r="F410">
        <f t="shared" si="102"/>
        <v>5.2290231049858089E-2</v>
      </c>
      <c r="G410">
        <f t="shared" si="102"/>
        <v>9.3635995135792405E-2</v>
      </c>
      <c r="H410">
        <f t="shared" si="102"/>
        <v>0.10113498175922161</v>
      </c>
      <c r="I410">
        <f t="shared" si="102"/>
        <v>8.9785164167004453E-2</v>
      </c>
      <c r="J410">
        <f t="shared" si="102"/>
        <v>0.13498175922172673</v>
      </c>
      <c r="K410">
        <f t="shared" si="102"/>
        <v>0.12322659100121601</v>
      </c>
      <c r="L410">
        <f t="shared" si="102"/>
        <v>0.1280907985407376</v>
      </c>
      <c r="M410">
        <f t="shared" si="102"/>
        <v>8.6137008512363195E-2</v>
      </c>
      <c r="N410">
        <f t="shared" si="102"/>
        <v>7.276043777867848E-2</v>
      </c>
      <c r="O410">
        <f t="shared" si="102"/>
        <v>8.5528982569922959E-2</v>
      </c>
      <c r="P410">
        <f t="shared" si="102"/>
        <v>0.11998378597486814</v>
      </c>
      <c r="Q410">
        <f t="shared" si="102"/>
        <v>0.13923794081880822</v>
      </c>
      <c r="R410">
        <f t="shared" si="102"/>
        <v>0.15464126469396017</v>
      </c>
      <c r="S410">
        <f t="shared" si="102"/>
        <v>0.20794487231455203</v>
      </c>
      <c r="T410">
        <f t="shared" si="102"/>
        <v>0.22719902715849194</v>
      </c>
      <c r="U410">
        <f t="shared" si="102"/>
        <v>0.23895419537900281</v>
      </c>
      <c r="V410">
        <f t="shared" si="102"/>
        <v>0.2326712606404539</v>
      </c>
      <c r="W410">
        <f t="shared" si="102"/>
        <v>0.1414673692744223</v>
      </c>
      <c r="X410">
        <f t="shared" si="102"/>
        <v>0.14268342115930277</v>
      </c>
      <c r="Y410">
        <f t="shared" si="102"/>
        <v>7.6003242805026336E-2</v>
      </c>
      <c r="Z410">
        <f t="shared" si="102"/>
        <v>4.1953790028374405E-2</v>
      </c>
      <c r="AA410">
        <f t="shared" si="102"/>
        <v>4.0332387515200539E-2</v>
      </c>
      <c r="AB410">
        <f t="shared" si="102"/>
        <v>5.026347790839069E-2</v>
      </c>
      <c r="AC410">
        <f t="shared" si="102"/>
        <v>5.9789217673287307E-2</v>
      </c>
      <c r="AD410">
        <f t="shared" si="102"/>
        <v>4.3372517227401569E-2</v>
      </c>
      <c r="AE410">
        <f t="shared" si="102"/>
        <v>5.9991892987434001E-2</v>
      </c>
      <c r="AF410">
        <f t="shared" si="102"/>
        <v>6.40453992703688E-2</v>
      </c>
      <c r="AG410">
        <f t="shared" si="102"/>
        <v>-5.8978516416700516E-2</v>
      </c>
      <c r="AH410">
        <f t="shared" si="102"/>
        <v>6.282934738548746E-3</v>
      </c>
      <c r="AI410">
        <f t="shared" si="102"/>
        <v>-5.4114308877178788E-2</v>
      </c>
      <c r="AJ410">
        <f t="shared" si="102"/>
        <v>-2.695581678151612E-2</v>
      </c>
      <c r="AK410">
        <f t="shared" si="102"/>
        <v>-5.8573165788406982E-2</v>
      </c>
      <c r="AL410">
        <f t="shared" si="102"/>
        <v>-0.14065666801783552</v>
      </c>
      <c r="AM410">
        <f t="shared" si="102"/>
        <v>-0.12606404539927049</v>
      </c>
      <c r="AN410">
        <f t="shared" si="102"/>
        <v>-0.14389947304418324</v>
      </c>
      <c r="AO410">
        <f t="shared" si="102"/>
        <v>-0.13680583704904742</v>
      </c>
      <c r="AP410">
        <f t="shared" si="102"/>
        <v>-0.13417105796513992</v>
      </c>
      <c r="AQ410">
        <f t="shared" si="102"/>
        <v>-0.11978111066072158</v>
      </c>
      <c r="AR410">
        <f t="shared" si="102"/>
        <v>-0.15261451155249292</v>
      </c>
      <c r="AS410">
        <f t="shared" si="102"/>
        <v>-0.12342926631536284</v>
      </c>
      <c r="AT410">
        <f t="shared" si="102"/>
        <v>-0.14227807053100938</v>
      </c>
      <c r="AU410">
        <f t="shared" si="102"/>
        <v>-0.13700851236319425</v>
      </c>
      <c r="AV410">
        <f t="shared" si="102"/>
        <v>-0.18362383461694368</v>
      </c>
      <c r="AW410">
        <f t="shared" si="102"/>
        <v>-0.17835427644912857</v>
      </c>
      <c r="AX410">
        <f t="shared" si="102"/>
        <v>-0.21098500202675322</v>
      </c>
      <c r="AY410">
        <f t="shared" si="102"/>
        <v>-0.21787596270774218</v>
      </c>
      <c r="AZ410">
        <f t="shared" si="102"/>
        <v>-0.15970814754762874</v>
      </c>
      <c r="BA410">
        <f t="shared" si="102"/>
        <v>-0.18342115930279698</v>
      </c>
      <c r="BB410">
        <f t="shared" si="102"/>
        <v>-0.14248074584515608</v>
      </c>
      <c r="BC410">
        <f t="shared" si="102"/>
        <v>-0.1428860964734496</v>
      </c>
      <c r="BD410">
        <f t="shared" si="102"/>
        <v>-0.16963923794081889</v>
      </c>
      <c r="BE410">
        <f t="shared" si="102"/>
        <v>-0.21443048236724777</v>
      </c>
      <c r="BF410">
        <f t="shared" si="102"/>
        <v>-0.19517632752330771</v>
      </c>
      <c r="BG410">
        <f t="shared" si="102"/>
        <v>-0.20064856100526965</v>
      </c>
      <c r="BH410">
        <f t="shared" si="102"/>
        <v>-0.24118362383461706</v>
      </c>
      <c r="BI410">
        <f t="shared" si="102"/>
        <v>-0.22456424807458461</v>
      </c>
      <c r="BJ410">
        <f t="shared" si="102"/>
        <v>-0.27138224564248076</v>
      </c>
      <c r="BK410">
        <f t="shared" si="102"/>
        <v>-0.24868261045804627</v>
      </c>
      <c r="BL410">
        <f t="shared" si="102"/>
        <v>-0.20247263883259023</v>
      </c>
      <c r="BM410">
        <f t="shared" si="102"/>
        <v>-0.15869477097689511</v>
      </c>
    </row>
    <row r="411" spans="2:65" x14ac:dyDescent="0.25">
      <c r="B411">
        <f t="shared" ref="B411:BM411" si="103">(B104-$A104)/$A104</f>
        <v>1.5093127809890779E-2</v>
      </c>
      <c r="C411">
        <f t="shared" si="103"/>
        <v>-7.0648683365446005E-3</v>
      </c>
      <c r="D411">
        <f t="shared" si="103"/>
        <v>7.385998715478498E-3</v>
      </c>
      <c r="E411">
        <f t="shared" si="103"/>
        <v>1.9267822736030761E-2</v>
      </c>
      <c r="F411">
        <f t="shared" si="103"/>
        <v>-2.7938342967244734E-2</v>
      </c>
      <c r="G411">
        <f t="shared" si="103"/>
        <v>-3.7893384714193956E-2</v>
      </c>
      <c r="H411">
        <f t="shared" si="103"/>
        <v>-2.7617212588310836E-2</v>
      </c>
      <c r="I411">
        <f t="shared" si="103"/>
        <v>-6.5510597302504789E-2</v>
      </c>
      <c r="J411">
        <f t="shared" si="103"/>
        <v>-5.4913294797687889E-2</v>
      </c>
      <c r="K411">
        <f t="shared" si="103"/>
        <v>-0.10661528580603725</v>
      </c>
      <c r="L411">
        <f t="shared" si="103"/>
        <v>-0.10308285163776496</v>
      </c>
      <c r="M411">
        <f t="shared" si="103"/>
        <v>-8.8953114964675645E-2</v>
      </c>
      <c r="N411">
        <f t="shared" si="103"/>
        <v>-9.7302504816955723E-2</v>
      </c>
      <c r="O411">
        <f t="shared" si="103"/>
        <v>-9.40912010276172E-2</v>
      </c>
      <c r="P411">
        <f t="shared" si="103"/>
        <v>-8.3172768143866399E-2</v>
      </c>
      <c r="Q411">
        <f t="shared" si="103"/>
        <v>-9.0879897238278801E-2</v>
      </c>
      <c r="R411">
        <f t="shared" si="103"/>
        <v>-8.0603725112395677E-2</v>
      </c>
      <c r="S411">
        <f t="shared" si="103"/>
        <v>-7.4181117533718768E-2</v>
      </c>
      <c r="T411">
        <f t="shared" si="103"/>
        <v>-8.6384071933204923E-2</v>
      </c>
      <c r="U411">
        <f t="shared" si="103"/>
        <v>-7.2896596017983289E-2</v>
      </c>
      <c r="V411">
        <f t="shared" si="103"/>
        <v>-7.321772639691719E-2</v>
      </c>
      <c r="W411">
        <f t="shared" si="103"/>
        <v>-0.10822093770070651</v>
      </c>
      <c r="X411">
        <f t="shared" si="103"/>
        <v>-0.12813102119460507</v>
      </c>
      <c r="Y411">
        <f t="shared" si="103"/>
        <v>-0.14258188824662818</v>
      </c>
      <c r="Z411">
        <f t="shared" si="103"/>
        <v>-0.15093127809890813</v>
      </c>
      <c r="AA411">
        <f t="shared" si="103"/>
        <v>-0.15317919075144507</v>
      </c>
      <c r="AB411">
        <f t="shared" si="103"/>
        <v>-0.1522157996146436</v>
      </c>
      <c r="AC411">
        <f t="shared" si="103"/>
        <v>-0.1233140655105973</v>
      </c>
      <c r="AD411">
        <f t="shared" si="103"/>
        <v>-9.1843288375080268E-2</v>
      </c>
      <c r="AE411">
        <f t="shared" si="103"/>
        <v>-9.6660244059088032E-2</v>
      </c>
      <c r="AF411">
        <f t="shared" si="103"/>
        <v>-9.2485549132947945E-2</v>
      </c>
      <c r="AG411">
        <f t="shared" si="103"/>
        <v>-0.1088631984585742</v>
      </c>
      <c r="AH411">
        <f t="shared" si="103"/>
        <v>-0.1017983301220296</v>
      </c>
      <c r="AI411">
        <f t="shared" si="103"/>
        <v>-7.5465639049454122E-2</v>
      </c>
      <c r="AJ411">
        <f t="shared" si="103"/>
        <v>-8.3172768143866399E-2</v>
      </c>
      <c r="AK411">
        <f t="shared" si="103"/>
        <v>-7.5465639049454122E-2</v>
      </c>
      <c r="AL411">
        <f t="shared" si="103"/>
        <v>-4.7527296082209389E-2</v>
      </c>
      <c r="AM411">
        <f t="shared" si="103"/>
        <v>-5.7803468208092505E-2</v>
      </c>
      <c r="AN411">
        <f t="shared" si="103"/>
        <v>-8.1567116249197144E-2</v>
      </c>
      <c r="AO411">
        <f t="shared" si="103"/>
        <v>-6.0693641618497128E-2</v>
      </c>
      <c r="AP411">
        <f t="shared" si="103"/>
        <v>-6.0693641618497128E-2</v>
      </c>
      <c r="AQ411">
        <f t="shared" si="103"/>
        <v>-3.821451509312785E-2</v>
      </c>
      <c r="AR411">
        <f t="shared" si="103"/>
        <v>-3.2434168272318611E-2</v>
      </c>
      <c r="AS411">
        <f t="shared" si="103"/>
        <v>-2.4405908798972434E-2</v>
      </c>
      <c r="AT411">
        <f t="shared" si="103"/>
        <v>-3.8856775850995534E-2</v>
      </c>
      <c r="AU411">
        <f t="shared" si="103"/>
        <v>-2.8259473346178517E-2</v>
      </c>
      <c r="AV411">
        <f t="shared" si="103"/>
        <v>-3.6608863198458595E-2</v>
      </c>
      <c r="AW411">
        <f t="shared" si="103"/>
        <v>-1.4129736673089316E-2</v>
      </c>
      <c r="AX411">
        <f t="shared" si="103"/>
        <v>-4.8490687219010967E-2</v>
      </c>
      <c r="AY411">
        <f t="shared" si="103"/>
        <v>-8.34938985228003E-2</v>
      </c>
      <c r="AZ411">
        <f t="shared" si="103"/>
        <v>-6.8721901091843299E-2</v>
      </c>
      <c r="BA411">
        <f t="shared" si="103"/>
        <v>-6.8400770712909412E-2</v>
      </c>
      <c r="BB411">
        <f t="shared" si="103"/>
        <v>-4.5921644187540134E-2</v>
      </c>
      <c r="BC411">
        <f t="shared" si="103"/>
        <v>-7.4823378291586445E-2</v>
      </c>
      <c r="BD411">
        <f t="shared" si="103"/>
        <v>-9.6017983301220355E-2</v>
      </c>
      <c r="BE411">
        <f t="shared" si="103"/>
        <v>-9.79447655748234E-2</v>
      </c>
      <c r="BF411">
        <f t="shared" si="103"/>
        <v>-0.11014771997430955</v>
      </c>
      <c r="BG411">
        <f t="shared" si="103"/>
        <v>-0.15639049454078358</v>
      </c>
      <c r="BH411">
        <f t="shared" si="103"/>
        <v>-0.21676300578034682</v>
      </c>
      <c r="BI411">
        <f t="shared" si="103"/>
        <v>-0.2029543994861914</v>
      </c>
      <c r="BJ411">
        <f t="shared" si="103"/>
        <v>-0.21547848426461147</v>
      </c>
      <c r="BK411">
        <f t="shared" si="103"/>
        <v>-0.25850995504174695</v>
      </c>
      <c r="BL411">
        <f t="shared" si="103"/>
        <v>-0.24277456647398851</v>
      </c>
      <c r="BM411">
        <f t="shared" si="103"/>
        <v>-0.24791265253692996</v>
      </c>
    </row>
    <row r="412" spans="2:65" x14ac:dyDescent="0.25">
      <c r="B412">
        <f t="shared" ref="B412:BM412" si="104">(B105-$A105)/$A105</f>
        <v>1.8846323205636287E-2</v>
      </c>
      <c r="C412">
        <f t="shared" si="104"/>
        <v>2.1664464993395052E-2</v>
      </c>
      <c r="D412">
        <f t="shared" si="104"/>
        <v>2.0607661822985499E-2</v>
      </c>
      <c r="E412">
        <f t="shared" si="104"/>
        <v>3.2937032144429848E-2</v>
      </c>
      <c r="F412">
        <f t="shared" si="104"/>
        <v>2.915015411712904E-2</v>
      </c>
      <c r="G412">
        <f t="shared" si="104"/>
        <v>5.1166886833993855E-2</v>
      </c>
      <c r="H412">
        <f t="shared" si="104"/>
        <v>4.3240863055922472E-2</v>
      </c>
      <c r="I412">
        <f t="shared" si="104"/>
        <v>2.016732716864823E-2</v>
      </c>
      <c r="J412">
        <f t="shared" si="104"/>
        <v>2.351387054161164E-2</v>
      </c>
      <c r="K412">
        <f t="shared" si="104"/>
        <v>3.874944958168188E-3</v>
      </c>
      <c r="L412">
        <f t="shared" si="104"/>
        <v>4.4033465433727134E-4</v>
      </c>
      <c r="M412">
        <f t="shared" si="104"/>
        <v>9.4231616028182079E-3</v>
      </c>
      <c r="N412">
        <f t="shared" si="104"/>
        <v>4.4033465433727134E-4</v>
      </c>
      <c r="O412">
        <f t="shared" si="104"/>
        <v>7.7498899163365009E-3</v>
      </c>
      <c r="P412">
        <f t="shared" si="104"/>
        <v>2.6948480845442557E-2</v>
      </c>
      <c r="Q412">
        <f t="shared" si="104"/>
        <v>3.4698370761778931E-2</v>
      </c>
      <c r="R412">
        <f t="shared" si="104"/>
        <v>4.5442536327608953E-2</v>
      </c>
      <c r="S412">
        <f t="shared" si="104"/>
        <v>6.6578599735799229E-2</v>
      </c>
      <c r="T412">
        <f t="shared" si="104"/>
        <v>6.1911052399823877E-2</v>
      </c>
      <c r="U412">
        <f t="shared" si="104"/>
        <v>7.1422280933509469E-2</v>
      </c>
      <c r="V412">
        <f t="shared" si="104"/>
        <v>7.5297225891677658E-2</v>
      </c>
      <c r="W412">
        <f t="shared" si="104"/>
        <v>8.2782915015411768E-2</v>
      </c>
      <c r="X412">
        <f t="shared" si="104"/>
        <v>0.10832232496697487</v>
      </c>
      <c r="Y412">
        <f t="shared" si="104"/>
        <v>6.7018934390136495E-2</v>
      </c>
      <c r="Z412">
        <f t="shared" si="104"/>
        <v>6.8251871422280938E-2</v>
      </c>
      <c r="AA412">
        <f t="shared" si="104"/>
        <v>2.9766622633201317E-2</v>
      </c>
      <c r="AB412">
        <f t="shared" si="104"/>
        <v>4.3945398502862255E-2</v>
      </c>
      <c r="AC412">
        <f t="shared" si="104"/>
        <v>7.3007485689123797E-2</v>
      </c>
      <c r="AD412">
        <f t="shared" si="104"/>
        <v>7.1510347864376975E-2</v>
      </c>
      <c r="AE412">
        <f t="shared" si="104"/>
        <v>6.4553060325847636E-2</v>
      </c>
      <c r="AF412">
        <f t="shared" si="104"/>
        <v>4.3416996917657484E-2</v>
      </c>
      <c r="AG412">
        <f t="shared" si="104"/>
        <v>3.3553500660502E-2</v>
      </c>
      <c r="AH412">
        <f t="shared" si="104"/>
        <v>5.9092910612065244E-2</v>
      </c>
      <c r="AI412">
        <f t="shared" si="104"/>
        <v>3.3993835314839273E-2</v>
      </c>
      <c r="AJ412">
        <f t="shared" si="104"/>
        <v>5.8828709819462852E-2</v>
      </c>
      <c r="AK412">
        <f t="shared" si="104"/>
        <v>5.3456627036547841E-2</v>
      </c>
      <c r="AL412">
        <f t="shared" si="104"/>
        <v>6.6050198150594458E-2</v>
      </c>
      <c r="AM412">
        <f t="shared" si="104"/>
        <v>8.0052840158520502E-2</v>
      </c>
      <c r="AN412">
        <f t="shared" si="104"/>
        <v>7.0365477763100037E-2</v>
      </c>
      <c r="AO412">
        <f t="shared" si="104"/>
        <v>6.1030383091149332E-2</v>
      </c>
      <c r="AP412">
        <f t="shared" si="104"/>
        <v>8.2782915015411768E-2</v>
      </c>
      <c r="AQ412">
        <f t="shared" si="104"/>
        <v>9.5200352267723498E-2</v>
      </c>
      <c r="AR412">
        <f t="shared" si="104"/>
        <v>4.8877146631439869E-2</v>
      </c>
      <c r="AS412">
        <f t="shared" si="104"/>
        <v>4.8789079700572488E-2</v>
      </c>
      <c r="AT412">
        <f t="shared" si="104"/>
        <v>9.0708938793483147E-3</v>
      </c>
      <c r="AU412">
        <f t="shared" si="104"/>
        <v>1.7613386173491855E-2</v>
      </c>
      <c r="AV412">
        <f t="shared" si="104"/>
        <v>-1.1272567151034796E-2</v>
      </c>
      <c r="AW412">
        <f t="shared" si="104"/>
        <v>-3.9013650374284392E-2</v>
      </c>
      <c r="AX412">
        <f t="shared" si="104"/>
        <v>-6.3848524878907978E-2</v>
      </c>
      <c r="AY412">
        <f t="shared" si="104"/>
        <v>-4.8348745046235098E-2</v>
      </c>
      <c r="AZ412">
        <f t="shared" si="104"/>
        <v>-1.822985468956401E-2</v>
      </c>
      <c r="BA412">
        <f t="shared" si="104"/>
        <v>-3.0823425803610745E-2</v>
      </c>
      <c r="BB412">
        <f t="shared" si="104"/>
        <v>6.5169528841920663E-3</v>
      </c>
      <c r="BC412">
        <f t="shared" si="104"/>
        <v>1.0039630118890362E-2</v>
      </c>
      <c r="BD412">
        <f t="shared" si="104"/>
        <v>9.0708938793483147E-3</v>
      </c>
      <c r="BE412">
        <f t="shared" si="104"/>
        <v>-1.3562307353588657E-2</v>
      </c>
      <c r="BF412">
        <f t="shared" si="104"/>
        <v>-3.857331571994712E-2</v>
      </c>
      <c r="BG412">
        <f t="shared" si="104"/>
        <v>-4.3945398502862131E-2</v>
      </c>
      <c r="BH412">
        <f t="shared" si="104"/>
        <v>-0.10303830911492737</v>
      </c>
      <c r="BI412">
        <f t="shared" si="104"/>
        <v>-6.5257595772787294E-2</v>
      </c>
      <c r="BJ412">
        <f t="shared" si="104"/>
        <v>-5.5746367239101702E-2</v>
      </c>
      <c r="BK412">
        <f t="shared" si="104"/>
        <v>-7.6442095992954581E-2</v>
      </c>
      <c r="BL412">
        <f t="shared" si="104"/>
        <v>-6.3936591809775345E-2</v>
      </c>
      <c r="BM412">
        <f t="shared" si="104"/>
        <v>-5.6362835755173861E-2</v>
      </c>
    </row>
    <row r="413" spans="2:65" x14ac:dyDescent="0.25">
      <c r="B413">
        <f t="shared" ref="B413:BM413" si="105">(B106-$A106)/$A106</f>
        <v>1.8474374255065571E-2</v>
      </c>
      <c r="C413">
        <f t="shared" si="105"/>
        <v>3.4564958283671059E-2</v>
      </c>
      <c r="D413">
        <f t="shared" si="105"/>
        <v>3.745956070151546E-2</v>
      </c>
      <c r="E413">
        <f t="shared" si="105"/>
        <v>2.9882513195981657E-2</v>
      </c>
      <c r="F413">
        <f t="shared" si="105"/>
        <v>3.3032521709518217E-2</v>
      </c>
      <c r="G413">
        <f t="shared" si="105"/>
        <v>2.8605482717520853E-2</v>
      </c>
      <c r="H413">
        <f t="shared" si="105"/>
        <v>3.0137919291673816E-2</v>
      </c>
      <c r="I413">
        <f t="shared" si="105"/>
        <v>3.0819002213519537E-2</v>
      </c>
      <c r="J413">
        <f t="shared" si="105"/>
        <v>3.9247403371360463E-2</v>
      </c>
      <c r="K413">
        <f t="shared" si="105"/>
        <v>5.6785288608888151E-2</v>
      </c>
      <c r="L413">
        <f t="shared" si="105"/>
        <v>6.751234462795852E-2</v>
      </c>
      <c r="M413">
        <f t="shared" si="105"/>
        <v>7.6111016516260954E-2</v>
      </c>
      <c r="N413">
        <f t="shared" si="105"/>
        <v>7.7217776264260241E-2</v>
      </c>
      <c r="O413">
        <f t="shared" si="105"/>
        <v>5.448663374765883E-2</v>
      </c>
      <c r="P413">
        <f t="shared" si="105"/>
        <v>5.2017708155967984E-2</v>
      </c>
      <c r="Q413">
        <f t="shared" si="105"/>
        <v>5.5167716669504548E-2</v>
      </c>
      <c r="R413">
        <f t="shared" si="105"/>
        <v>5.7892048356887549E-2</v>
      </c>
      <c r="S413">
        <f t="shared" si="105"/>
        <v>5.3465009364890188E-2</v>
      </c>
      <c r="T413">
        <f t="shared" si="105"/>
        <v>4.8271752085816466E-2</v>
      </c>
      <c r="U413">
        <f t="shared" si="105"/>
        <v>5.7636642261195394E-2</v>
      </c>
      <c r="V413">
        <f t="shared" si="105"/>
        <v>5.2783926443044471E-2</v>
      </c>
      <c r="W413">
        <f t="shared" si="105"/>
        <v>6.3170441001191915E-2</v>
      </c>
      <c r="X413">
        <f t="shared" si="105"/>
        <v>7.4748850672569395E-2</v>
      </c>
      <c r="Y413">
        <f t="shared" si="105"/>
        <v>8.7434020091946285E-2</v>
      </c>
      <c r="Z413">
        <f t="shared" si="105"/>
        <v>0.10301379192916746</v>
      </c>
      <c r="AA413">
        <f t="shared" si="105"/>
        <v>0.11186786991316194</v>
      </c>
      <c r="AB413">
        <f t="shared" si="105"/>
        <v>0.11961518814915714</v>
      </c>
      <c r="AC413">
        <f t="shared" si="105"/>
        <v>0.10846245530393321</v>
      </c>
      <c r="AD413">
        <f t="shared" si="105"/>
        <v>0.11672058573131273</v>
      </c>
      <c r="AE413">
        <f t="shared" si="105"/>
        <v>0.11765707474885075</v>
      </c>
      <c r="AF413">
        <f t="shared" si="105"/>
        <v>0.12625574663715305</v>
      </c>
      <c r="AG413">
        <f t="shared" si="105"/>
        <v>0.12949089051592028</v>
      </c>
      <c r="AH413">
        <f t="shared" si="105"/>
        <v>0.11731653328792795</v>
      </c>
      <c r="AI413">
        <f t="shared" si="105"/>
        <v>0.10582325898178098</v>
      </c>
      <c r="AJ413">
        <f t="shared" si="105"/>
        <v>0.1076111016516261</v>
      </c>
      <c r="AK413">
        <f t="shared" si="105"/>
        <v>0.10863272603439474</v>
      </c>
      <c r="AL413">
        <f t="shared" si="105"/>
        <v>0.10352460412055177</v>
      </c>
      <c r="AM413">
        <f t="shared" si="105"/>
        <v>0.10054486633747674</v>
      </c>
      <c r="AN413">
        <f t="shared" si="105"/>
        <v>0.10582325898178098</v>
      </c>
      <c r="AO413">
        <f t="shared" si="105"/>
        <v>9.2201600544866327E-2</v>
      </c>
      <c r="AP413">
        <f t="shared" si="105"/>
        <v>0.12165843691469443</v>
      </c>
      <c r="AQ413">
        <f t="shared" si="105"/>
        <v>0.12906521368976684</v>
      </c>
      <c r="AR413">
        <f t="shared" si="105"/>
        <v>0.13570577217776275</v>
      </c>
      <c r="AS413">
        <f t="shared" si="105"/>
        <v>0.14098416482206724</v>
      </c>
      <c r="AT413">
        <f t="shared" si="105"/>
        <v>0.15537204154605835</v>
      </c>
      <c r="AU413">
        <f t="shared" si="105"/>
        <v>0.15571258300698115</v>
      </c>
      <c r="AV413">
        <f t="shared" si="105"/>
        <v>0.15843691469436405</v>
      </c>
      <c r="AW413">
        <f t="shared" si="105"/>
        <v>0.15630853056359612</v>
      </c>
      <c r="AX413">
        <f t="shared" si="105"/>
        <v>0.14336795504852731</v>
      </c>
      <c r="AY413">
        <f t="shared" si="105"/>
        <v>0.12097735399284858</v>
      </c>
      <c r="AZ413">
        <f t="shared" si="105"/>
        <v>0.13076792099438106</v>
      </c>
      <c r="BA413">
        <f t="shared" si="105"/>
        <v>0.14311254895283515</v>
      </c>
      <c r="BB413">
        <f t="shared" si="105"/>
        <v>0.16669504512174357</v>
      </c>
      <c r="BC413">
        <f t="shared" si="105"/>
        <v>0.1722288438617402</v>
      </c>
      <c r="BD413">
        <f t="shared" si="105"/>
        <v>0.17035586582666445</v>
      </c>
      <c r="BE413">
        <f t="shared" si="105"/>
        <v>0.19742891197003246</v>
      </c>
      <c r="BF413">
        <f t="shared" si="105"/>
        <v>0.20389919972756687</v>
      </c>
      <c r="BG413">
        <f t="shared" si="105"/>
        <v>0.20066405584879968</v>
      </c>
      <c r="BH413">
        <f t="shared" si="105"/>
        <v>0.20287757534479822</v>
      </c>
      <c r="BI413">
        <f t="shared" si="105"/>
        <v>0.18908564617742205</v>
      </c>
      <c r="BJ413">
        <f t="shared" si="105"/>
        <v>0.17818831942789029</v>
      </c>
      <c r="BK413">
        <f t="shared" si="105"/>
        <v>0.19555593393495671</v>
      </c>
      <c r="BL413">
        <f t="shared" si="105"/>
        <v>0.23233441171462632</v>
      </c>
      <c r="BM413">
        <f t="shared" si="105"/>
        <v>0.22594925932232257</v>
      </c>
    </row>
    <row r="414" spans="2:65" x14ac:dyDescent="0.25">
      <c r="B414">
        <f t="shared" ref="B414:BM414" si="106">(B107-$A107)/$A107</f>
        <v>0.30647527242246436</v>
      </c>
      <c r="C414">
        <f t="shared" si="106"/>
        <v>0.29222548197820619</v>
      </c>
      <c r="D414">
        <f t="shared" si="106"/>
        <v>0.27661357921207047</v>
      </c>
      <c r="E414">
        <f t="shared" si="106"/>
        <v>0.30720871751886009</v>
      </c>
      <c r="F414">
        <f t="shared" si="106"/>
        <v>0.30291282481139981</v>
      </c>
      <c r="G414">
        <f t="shared" si="106"/>
        <v>0.29075859178541491</v>
      </c>
      <c r="H414">
        <f t="shared" si="106"/>
        <v>0.29243503772003349</v>
      </c>
      <c r="I414">
        <f t="shared" si="106"/>
        <v>0.29777870913663035</v>
      </c>
      <c r="J414">
        <f t="shared" si="106"/>
        <v>0.33518440905280816</v>
      </c>
      <c r="K414">
        <f t="shared" si="106"/>
        <v>0.2981978206202851</v>
      </c>
      <c r="L414">
        <f t="shared" si="106"/>
        <v>0.34440486169321044</v>
      </c>
      <c r="M414">
        <f t="shared" si="106"/>
        <v>0.37217099748533122</v>
      </c>
      <c r="N414">
        <f t="shared" si="106"/>
        <v>0.38463956412405709</v>
      </c>
      <c r="O414">
        <f t="shared" si="106"/>
        <v>0.42529337803855832</v>
      </c>
      <c r="P414">
        <f t="shared" si="106"/>
        <v>0.4468776194467729</v>
      </c>
      <c r="Q414">
        <f t="shared" si="106"/>
        <v>0.48994132439228827</v>
      </c>
      <c r="R414">
        <f t="shared" si="106"/>
        <v>0.42843671416596829</v>
      </c>
      <c r="S414">
        <f t="shared" si="106"/>
        <v>0.47349119865884326</v>
      </c>
      <c r="T414">
        <f t="shared" si="106"/>
        <v>0.48354987426655499</v>
      </c>
      <c r="U414">
        <f t="shared" si="106"/>
        <v>0.49015088013411567</v>
      </c>
      <c r="V414">
        <f t="shared" si="106"/>
        <v>0.51299245599329435</v>
      </c>
      <c r="W414">
        <f t="shared" si="106"/>
        <v>0.51278290025146689</v>
      </c>
      <c r="X414">
        <f t="shared" si="106"/>
        <v>0.53038558256496238</v>
      </c>
      <c r="Y414">
        <f t="shared" si="106"/>
        <v>0.48774098910310154</v>
      </c>
      <c r="Z414">
        <f t="shared" si="106"/>
        <v>0.49622799664710826</v>
      </c>
      <c r="AA414">
        <f t="shared" si="106"/>
        <v>0.50335289186923715</v>
      </c>
      <c r="AB414">
        <f t="shared" si="106"/>
        <v>0.52085079631181908</v>
      </c>
      <c r="AC414">
        <f t="shared" si="106"/>
        <v>0.53887259010896904</v>
      </c>
      <c r="AD414">
        <f t="shared" si="106"/>
        <v>0.5322715842414083</v>
      </c>
      <c r="AE414">
        <f t="shared" si="106"/>
        <v>0.51927912824811406</v>
      </c>
      <c r="AF414">
        <f t="shared" si="106"/>
        <v>0.49863788767812245</v>
      </c>
      <c r="AG414">
        <f t="shared" si="106"/>
        <v>0.44520117351215432</v>
      </c>
      <c r="AH414">
        <f t="shared" si="106"/>
        <v>0.45966051969823979</v>
      </c>
      <c r="AI414">
        <f t="shared" si="106"/>
        <v>0.45725062866722566</v>
      </c>
      <c r="AJ414">
        <f t="shared" si="106"/>
        <v>0.46070829840737637</v>
      </c>
      <c r="AK414">
        <f t="shared" si="106"/>
        <v>0.46165129924559939</v>
      </c>
      <c r="AL414">
        <f t="shared" si="106"/>
        <v>0.48889354568315169</v>
      </c>
      <c r="AM414">
        <f t="shared" si="106"/>
        <v>0.517078792958927</v>
      </c>
      <c r="AN414">
        <f t="shared" si="106"/>
        <v>0.49643755238893544</v>
      </c>
      <c r="AO414">
        <f t="shared" si="106"/>
        <v>0.50838222967309321</v>
      </c>
      <c r="AP414">
        <f t="shared" si="106"/>
        <v>0.49874266554903601</v>
      </c>
      <c r="AQ414">
        <f t="shared" si="106"/>
        <v>0.40161357921207053</v>
      </c>
      <c r="AR414">
        <f t="shared" si="106"/>
        <v>0.36525565800502952</v>
      </c>
      <c r="AS414">
        <f t="shared" si="106"/>
        <v>0.32166806370494555</v>
      </c>
      <c r="AT414">
        <f t="shared" si="106"/>
        <v>0.31045683151718351</v>
      </c>
      <c r="AU414">
        <f t="shared" si="106"/>
        <v>0.32481139983235541</v>
      </c>
      <c r="AV414">
        <f t="shared" si="106"/>
        <v>0.29306370494551548</v>
      </c>
      <c r="AW414">
        <f t="shared" si="106"/>
        <v>0.28352891869237218</v>
      </c>
      <c r="AX414">
        <f t="shared" si="106"/>
        <v>0.23721709974853311</v>
      </c>
      <c r="AY414">
        <f t="shared" si="106"/>
        <v>0.28248113998323565</v>
      </c>
      <c r="AZ414">
        <f t="shared" si="106"/>
        <v>0.33141240569991615</v>
      </c>
      <c r="BA414">
        <f t="shared" si="106"/>
        <v>0.31150461022632026</v>
      </c>
      <c r="BB414">
        <f t="shared" si="106"/>
        <v>0.39564124056999156</v>
      </c>
      <c r="BC414">
        <f t="shared" si="106"/>
        <v>0.38977367979882638</v>
      </c>
      <c r="BD414">
        <f t="shared" si="106"/>
        <v>0.39197401508801338</v>
      </c>
      <c r="BE414">
        <f t="shared" si="106"/>
        <v>0.35163453478625317</v>
      </c>
      <c r="BF414">
        <f t="shared" si="106"/>
        <v>0.37720033528918695</v>
      </c>
      <c r="BG414">
        <f t="shared" si="106"/>
        <v>0.37416177703269077</v>
      </c>
      <c r="BH414">
        <f t="shared" si="106"/>
        <v>0.30804694048616937</v>
      </c>
      <c r="BI414">
        <f t="shared" si="106"/>
        <v>0.31663872590108971</v>
      </c>
      <c r="BJ414">
        <f t="shared" si="106"/>
        <v>0.31360016764459353</v>
      </c>
      <c r="BK414">
        <f t="shared" si="106"/>
        <v>0.3059513830678961</v>
      </c>
      <c r="BL414">
        <f t="shared" si="106"/>
        <v>0.31401927912824812</v>
      </c>
      <c r="BM414">
        <f t="shared" si="106"/>
        <v>0.39113579212070426</v>
      </c>
    </row>
    <row r="415" spans="2:65" x14ac:dyDescent="0.25">
      <c r="B415">
        <f t="shared" ref="B415:BM415" si="107">(B108-$A108)/$A108</f>
        <v>1.9804234008650067E-2</v>
      </c>
      <c r="C415">
        <f t="shared" si="107"/>
        <v>-2.1852947871613952E-2</v>
      </c>
      <c r="D415">
        <f t="shared" si="107"/>
        <v>3.6421579786024062E-3</v>
      </c>
      <c r="E415">
        <f t="shared" si="107"/>
        <v>7.8761666287275225E-2</v>
      </c>
      <c r="F415">
        <f t="shared" si="107"/>
        <v>0.10880946961074439</v>
      </c>
      <c r="G415">
        <f t="shared" si="107"/>
        <v>4.9396767584794027E-2</v>
      </c>
      <c r="H415">
        <f t="shared" si="107"/>
        <v>3.0503073070794525E-2</v>
      </c>
      <c r="I415">
        <f t="shared" si="107"/>
        <v>-1.8210789893011545E-2</v>
      </c>
      <c r="J415">
        <f t="shared" si="107"/>
        <v>-7.1022080582745215E-2</v>
      </c>
      <c r="K415">
        <f t="shared" si="107"/>
        <v>-9.0826314591395452E-2</v>
      </c>
      <c r="L415">
        <f t="shared" si="107"/>
        <v>-0.109037104484407</v>
      </c>
      <c r="M415">
        <f t="shared" si="107"/>
        <v>-7.6030047803323383E-2</v>
      </c>
      <c r="N415">
        <f t="shared" si="107"/>
        <v>-5.0762576826769788E-2</v>
      </c>
      <c r="O415">
        <f t="shared" si="107"/>
        <v>-2.0031868882312828E-2</v>
      </c>
      <c r="P415">
        <f t="shared" si="107"/>
        <v>1.2747552925108178E-2</v>
      </c>
      <c r="Q415">
        <f t="shared" si="107"/>
        <v>2.208058274527655E-2</v>
      </c>
      <c r="R415">
        <f t="shared" si="107"/>
        <v>6.3054860004552765E-2</v>
      </c>
      <c r="S415">
        <f t="shared" si="107"/>
        <v>9.9021170043250659E-2</v>
      </c>
      <c r="T415">
        <f t="shared" si="107"/>
        <v>8.3314363760528198E-2</v>
      </c>
      <c r="U415">
        <f t="shared" si="107"/>
        <v>0.14340997040746636</v>
      </c>
      <c r="V415">
        <f t="shared" si="107"/>
        <v>0.25381288413384928</v>
      </c>
      <c r="W415">
        <f t="shared" si="107"/>
        <v>0.29842931937172773</v>
      </c>
      <c r="X415">
        <f t="shared" si="107"/>
        <v>0.33667197814705213</v>
      </c>
      <c r="Y415">
        <f t="shared" si="107"/>
        <v>0.32233098110630559</v>
      </c>
      <c r="Z415">
        <f t="shared" si="107"/>
        <v>0.32164807648531762</v>
      </c>
      <c r="AA415">
        <f t="shared" si="107"/>
        <v>0.32210334623264281</v>
      </c>
      <c r="AB415">
        <f t="shared" si="107"/>
        <v>0.37810152515365353</v>
      </c>
      <c r="AC415">
        <f t="shared" si="107"/>
        <v>0.36125654450261774</v>
      </c>
      <c r="AD415">
        <f t="shared" si="107"/>
        <v>0.35693148190302754</v>
      </c>
      <c r="AE415">
        <f t="shared" si="107"/>
        <v>0.39858866378329155</v>
      </c>
      <c r="AF415">
        <f t="shared" si="107"/>
        <v>0.42977464147507405</v>
      </c>
      <c r="AG415">
        <f t="shared" si="107"/>
        <v>0.35647621215570235</v>
      </c>
      <c r="AH415">
        <f t="shared" si="107"/>
        <v>0.36171181424994309</v>
      </c>
      <c r="AI415">
        <f t="shared" si="107"/>
        <v>0.33644434327338951</v>
      </c>
      <c r="AJ415">
        <f t="shared" si="107"/>
        <v>0.38037787389027999</v>
      </c>
      <c r="AK415">
        <f t="shared" si="107"/>
        <v>0.40746642385613474</v>
      </c>
      <c r="AL415">
        <f t="shared" si="107"/>
        <v>0.42340086501251994</v>
      </c>
      <c r="AM415">
        <f t="shared" si="107"/>
        <v>0.41042567721374917</v>
      </c>
      <c r="AN415">
        <f t="shared" si="107"/>
        <v>0.4249943091281585</v>
      </c>
      <c r="AO415">
        <f t="shared" si="107"/>
        <v>0.43683132255861595</v>
      </c>
      <c r="AP415">
        <f t="shared" si="107"/>
        <v>0.39517414067835194</v>
      </c>
      <c r="AQ415">
        <f t="shared" si="107"/>
        <v>0.26747097655360802</v>
      </c>
      <c r="AR415">
        <f t="shared" si="107"/>
        <v>0.20896881402230821</v>
      </c>
      <c r="AS415">
        <f t="shared" si="107"/>
        <v>0.19371727748691095</v>
      </c>
      <c r="AT415">
        <f t="shared" si="107"/>
        <v>0.21397678124288638</v>
      </c>
      <c r="AU415">
        <f t="shared" si="107"/>
        <v>3.6421579786023249E-2</v>
      </c>
      <c r="AV415">
        <f t="shared" si="107"/>
        <v>-2.9820168449806561E-2</v>
      </c>
      <c r="AW415">
        <f t="shared" si="107"/>
        <v>-4.5299339858866423E-2</v>
      </c>
      <c r="AX415">
        <f t="shared" si="107"/>
        <v>-8.9460505349419531E-2</v>
      </c>
      <c r="AY415">
        <f t="shared" si="107"/>
        <v>-9.0143409970407484E-2</v>
      </c>
      <c r="AZ415">
        <f t="shared" si="107"/>
        <v>-6.6924652856817618E-2</v>
      </c>
      <c r="BA415">
        <f t="shared" si="107"/>
        <v>-8.3314363760528032E-2</v>
      </c>
      <c r="BB415">
        <f t="shared" si="107"/>
        <v>-2.3446391987252475E-2</v>
      </c>
      <c r="BC415">
        <f t="shared" si="107"/>
        <v>-3.1868882312770283E-2</v>
      </c>
      <c r="BD415">
        <f t="shared" si="107"/>
        <v>-6.1689050762576844E-2</v>
      </c>
      <c r="BE415">
        <f t="shared" si="107"/>
        <v>-8.9460505349419531E-2</v>
      </c>
      <c r="BF415">
        <f t="shared" si="107"/>
        <v>-7.5119508308672825E-2</v>
      </c>
      <c r="BG415">
        <f t="shared" si="107"/>
        <v>-0.112906897336672</v>
      </c>
      <c r="BH415">
        <f t="shared" si="107"/>
        <v>-0.17368540860459827</v>
      </c>
      <c r="BI415">
        <f t="shared" si="107"/>
        <v>-0.13157295697700891</v>
      </c>
      <c r="BJ415">
        <f t="shared" si="107"/>
        <v>-0.17482358297291145</v>
      </c>
      <c r="BK415">
        <f t="shared" si="107"/>
        <v>-0.18096972456180294</v>
      </c>
      <c r="BL415">
        <f t="shared" si="107"/>
        <v>-0.15797860232187566</v>
      </c>
      <c r="BM415">
        <f t="shared" si="107"/>
        <v>-0.11950830867288868</v>
      </c>
    </row>
    <row r="416" spans="2:65" x14ac:dyDescent="0.25">
      <c r="B416">
        <f t="shared" ref="B416:BM416" si="108">(B109-$A109)/$A109</f>
        <v>5.5335968379446696E-2</v>
      </c>
      <c r="C416">
        <f t="shared" si="108"/>
        <v>-8.6956521739130349E-2</v>
      </c>
      <c r="D416">
        <f t="shared" si="108"/>
        <v>-3.9525691699604605E-2</v>
      </c>
      <c r="E416">
        <f t="shared" si="108"/>
        <v>-0.15810276679841895</v>
      </c>
      <c r="F416">
        <f t="shared" si="108"/>
        <v>-9.0909090909090912E-2</v>
      </c>
      <c r="G416">
        <f t="shared" si="108"/>
        <v>-0.13837944664031615</v>
      </c>
      <c r="H416">
        <f t="shared" si="108"/>
        <v>-0.17391304347826086</v>
      </c>
      <c r="I416">
        <f t="shared" si="108"/>
        <v>-0.20948616600790507</v>
      </c>
      <c r="J416">
        <f t="shared" si="108"/>
        <v>-0.11909090909090907</v>
      </c>
      <c r="K416">
        <f t="shared" si="108"/>
        <v>-0.18577075098814222</v>
      </c>
      <c r="L416">
        <f t="shared" si="108"/>
        <v>-0.1857312252964427</v>
      </c>
      <c r="M416">
        <f t="shared" si="108"/>
        <v>-0.13438735177865607</v>
      </c>
      <c r="N416">
        <f t="shared" si="108"/>
        <v>-0.14363636363636362</v>
      </c>
      <c r="O416">
        <f t="shared" si="108"/>
        <v>-0.1699604743083003</v>
      </c>
      <c r="P416">
        <f t="shared" si="108"/>
        <v>-0.13509881422924888</v>
      </c>
      <c r="Q416">
        <f t="shared" si="108"/>
        <v>-0.1113438735177865</v>
      </c>
      <c r="R416">
        <f t="shared" si="108"/>
        <v>-0.10671936758893281</v>
      </c>
      <c r="S416">
        <f t="shared" si="108"/>
        <v>-0.11462450592885361</v>
      </c>
      <c r="T416">
        <f t="shared" si="108"/>
        <v>-5.9288537549407085E-2</v>
      </c>
      <c r="U416">
        <f t="shared" si="108"/>
        <v>-9.5731225296442679E-2</v>
      </c>
      <c r="V416">
        <f t="shared" si="108"/>
        <v>-0.13438735177865607</v>
      </c>
      <c r="W416">
        <f t="shared" si="108"/>
        <v>-0.17098814229249007</v>
      </c>
      <c r="X416">
        <f t="shared" si="108"/>
        <v>-0.1699604743083003</v>
      </c>
      <c r="Y416">
        <f t="shared" si="108"/>
        <v>-0.10276679841897225</v>
      </c>
      <c r="Z416">
        <f t="shared" si="108"/>
        <v>-0.13833992094861647</v>
      </c>
      <c r="AA416">
        <f t="shared" si="108"/>
        <v>-0.11462450592885361</v>
      </c>
      <c r="AB416">
        <f t="shared" si="108"/>
        <v>-0.12648221343873511</v>
      </c>
      <c r="AC416">
        <f t="shared" si="108"/>
        <v>-0.13833992094861647</v>
      </c>
      <c r="AD416">
        <f t="shared" si="108"/>
        <v>-8.3003952569169953E-2</v>
      </c>
      <c r="AE416">
        <f t="shared" si="108"/>
        <v>-9.0909090909090912E-2</v>
      </c>
      <c r="AF416">
        <f t="shared" si="108"/>
        <v>-0.14229249011857703</v>
      </c>
      <c r="AG416">
        <f t="shared" si="108"/>
        <v>-0.11067193675889321</v>
      </c>
      <c r="AH416">
        <f t="shared" si="108"/>
        <v>-0.13747035573122526</v>
      </c>
      <c r="AI416">
        <f t="shared" si="108"/>
        <v>-9.6126482213438683E-2</v>
      </c>
      <c r="AJ416">
        <f t="shared" si="108"/>
        <v>3.557312252964439E-2</v>
      </c>
      <c r="AK416">
        <f t="shared" si="108"/>
        <v>0.11067193675889339</v>
      </c>
      <c r="AL416">
        <f t="shared" si="108"/>
        <v>0.11857707509881435</v>
      </c>
      <c r="AM416">
        <f t="shared" si="108"/>
        <v>0.17770750988142303</v>
      </c>
      <c r="AN416">
        <f t="shared" si="108"/>
        <v>9.4861660079051474E-2</v>
      </c>
      <c r="AO416">
        <f t="shared" si="108"/>
        <v>0.12648221343873531</v>
      </c>
      <c r="AP416">
        <f t="shared" si="108"/>
        <v>-0.15015810276679831</v>
      </c>
      <c r="AQ416">
        <f t="shared" si="108"/>
        <v>-0.1699604743083003</v>
      </c>
      <c r="AR416">
        <f t="shared" si="108"/>
        <v>-0.22924901185770746</v>
      </c>
      <c r="AS416">
        <f t="shared" si="108"/>
        <v>-0.22924901185770746</v>
      </c>
      <c r="AT416">
        <f t="shared" si="108"/>
        <v>-0.23320158102766794</v>
      </c>
      <c r="AU416">
        <f t="shared" si="108"/>
        <v>-0.26482213438735169</v>
      </c>
      <c r="AV416">
        <f t="shared" si="108"/>
        <v>-0.32051383399209477</v>
      </c>
      <c r="AW416">
        <f t="shared" si="108"/>
        <v>-0.33201581027667981</v>
      </c>
      <c r="AX416">
        <f t="shared" si="108"/>
        <v>-0.375494071146245</v>
      </c>
      <c r="AY416">
        <f t="shared" si="108"/>
        <v>-0.32806324110671936</v>
      </c>
      <c r="AZ416">
        <f t="shared" si="108"/>
        <v>-0.32411067193675885</v>
      </c>
      <c r="BA416">
        <f t="shared" si="108"/>
        <v>-0.3162055335968379</v>
      </c>
      <c r="BB416">
        <f t="shared" si="108"/>
        <v>-0.30830039525691694</v>
      </c>
      <c r="BC416">
        <f t="shared" si="108"/>
        <v>-0.30830039525691694</v>
      </c>
      <c r="BD416">
        <f t="shared" si="108"/>
        <v>-0.3201581027667984</v>
      </c>
      <c r="BE416">
        <f t="shared" si="108"/>
        <v>-0.30830039525691694</v>
      </c>
      <c r="BF416">
        <f t="shared" si="108"/>
        <v>-0.36758893280632404</v>
      </c>
      <c r="BG416">
        <f t="shared" si="108"/>
        <v>-0.37944664031620545</v>
      </c>
      <c r="BH416">
        <f t="shared" si="108"/>
        <v>-0.36363636363636354</v>
      </c>
      <c r="BI416">
        <f t="shared" si="108"/>
        <v>-0.37154150197628449</v>
      </c>
      <c r="BJ416">
        <f t="shared" si="108"/>
        <v>-0.40316205533596833</v>
      </c>
      <c r="BK416">
        <f t="shared" si="108"/>
        <v>-0.45849802371541493</v>
      </c>
      <c r="BL416">
        <f t="shared" si="108"/>
        <v>-0.46640316205533588</v>
      </c>
      <c r="BM416">
        <f t="shared" si="108"/>
        <v>-0.43083003952569165</v>
      </c>
    </row>
    <row r="417" spans="2:65" x14ac:dyDescent="0.25">
      <c r="B417">
        <f t="shared" ref="B417:BM417" si="109">(B110-$A110)/$A110</f>
        <v>-9.7087378640776777E-3</v>
      </c>
      <c r="C417">
        <f t="shared" si="109"/>
        <v>0</v>
      </c>
      <c r="D417">
        <f t="shared" si="109"/>
        <v>1.456310679611641E-2</v>
      </c>
      <c r="E417">
        <f t="shared" si="109"/>
        <v>5.825242718446607E-2</v>
      </c>
      <c r="F417">
        <f t="shared" si="109"/>
        <v>9.7087378640776777E-3</v>
      </c>
      <c r="G417">
        <f t="shared" si="109"/>
        <v>4.8543689320387313E-3</v>
      </c>
      <c r="H417">
        <f t="shared" si="109"/>
        <v>0</v>
      </c>
      <c r="I417">
        <f t="shared" si="109"/>
        <v>-1.9417475728155355E-2</v>
      </c>
      <c r="J417">
        <f t="shared" si="109"/>
        <v>-2.4271844660194303E-2</v>
      </c>
      <c r="K417">
        <f t="shared" si="109"/>
        <v>-6.7961165048543742E-2</v>
      </c>
      <c r="L417">
        <f t="shared" si="109"/>
        <v>-0.10679611650485435</v>
      </c>
      <c r="M417">
        <f t="shared" si="109"/>
        <v>-8.2524271844660269E-2</v>
      </c>
      <c r="N417">
        <f t="shared" si="109"/>
        <v>-0.10679611650485435</v>
      </c>
      <c r="O417">
        <f t="shared" si="109"/>
        <v>-9.708737864077667E-2</v>
      </c>
      <c r="P417">
        <f t="shared" si="109"/>
        <v>-6.310679611650491E-2</v>
      </c>
      <c r="Q417">
        <f t="shared" si="109"/>
        <v>-5.339805825242723E-2</v>
      </c>
      <c r="R417">
        <f t="shared" si="109"/>
        <v>-5.339805825242723E-2</v>
      </c>
      <c r="S417">
        <f t="shared" si="109"/>
        <v>-7.7669902912621422E-2</v>
      </c>
      <c r="T417">
        <f t="shared" si="109"/>
        <v>-8.7378640776699101E-2</v>
      </c>
      <c r="U417">
        <f t="shared" si="109"/>
        <v>-6.310679611650491E-2</v>
      </c>
      <c r="V417">
        <f t="shared" si="109"/>
        <v>-1.4563106796116625E-2</v>
      </c>
      <c r="W417">
        <f t="shared" si="109"/>
        <v>0</v>
      </c>
      <c r="X417">
        <f t="shared" si="109"/>
        <v>1.9417475728155355E-2</v>
      </c>
      <c r="Y417">
        <f t="shared" si="109"/>
        <v>1.9417475728155355E-2</v>
      </c>
      <c r="Z417">
        <f t="shared" si="109"/>
        <v>-3.8834951456310711E-2</v>
      </c>
      <c r="AA417">
        <f t="shared" si="109"/>
        <v>-4.7572815533980621E-2</v>
      </c>
      <c r="AB417">
        <f t="shared" si="109"/>
        <v>-7.7669902912621422E-2</v>
      </c>
      <c r="AC417">
        <f t="shared" si="109"/>
        <v>-0.10194174757281552</v>
      </c>
      <c r="AD417">
        <f t="shared" si="109"/>
        <v>-7.7669902912621422E-2</v>
      </c>
      <c r="AE417">
        <f t="shared" si="109"/>
        <v>-9.2233009708737837E-2</v>
      </c>
      <c r="AF417">
        <f t="shared" si="109"/>
        <v>-9.708737864077667E-2</v>
      </c>
      <c r="AG417">
        <f t="shared" si="109"/>
        <v>-9.2233009708737837E-2</v>
      </c>
      <c r="AH417">
        <f t="shared" si="109"/>
        <v>-8.2524271844660269E-2</v>
      </c>
      <c r="AI417">
        <f t="shared" si="109"/>
        <v>-9.2233009708737837E-2</v>
      </c>
      <c r="AJ417">
        <f t="shared" si="109"/>
        <v>-8.2524271844660269E-2</v>
      </c>
      <c r="AK417">
        <f t="shared" si="109"/>
        <v>-4.854368932038839E-2</v>
      </c>
      <c r="AL417">
        <f t="shared" si="109"/>
        <v>-7.2815533980582589E-2</v>
      </c>
      <c r="AM417">
        <f t="shared" si="109"/>
        <v>-6.310679611650491E-2</v>
      </c>
      <c r="AN417">
        <f t="shared" si="109"/>
        <v>-1.9417475728155355E-2</v>
      </c>
      <c r="AO417">
        <f t="shared" si="109"/>
        <v>4.854368932038839E-2</v>
      </c>
      <c r="AP417">
        <f t="shared" si="109"/>
        <v>-2.9126213592233035E-2</v>
      </c>
      <c r="AQ417">
        <f t="shared" si="109"/>
        <v>-2.9126213592233035E-2</v>
      </c>
      <c r="AR417">
        <f t="shared" si="109"/>
        <v>-2.9126213592233035E-2</v>
      </c>
      <c r="AS417">
        <f t="shared" si="109"/>
        <v>-5.825242718446607E-2</v>
      </c>
      <c r="AT417">
        <f t="shared" si="109"/>
        <v>-5.339805825242723E-2</v>
      </c>
      <c r="AU417">
        <f t="shared" si="109"/>
        <v>-4.854368932038839E-2</v>
      </c>
      <c r="AV417">
        <f t="shared" si="109"/>
        <v>-8.7378640776699101E-2</v>
      </c>
      <c r="AW417">
        <f t="shared" si="109"/>
        <v>-6.310679611650491E-2</v>
      </c>
      <c r="AX417">
        <f t="shared" si="109"/>
        <v>-0.11650485436893203</v>
      </c>
      <c r="AY417">
        <f t="shared" si="109"/>
        <v>-0.18932038834951462</v>
      </c>
      <c r="AZ417">
        <f t="shared" si="109"/>
        <v>-0.16504854368932043</v>
      </c>
      <c r="BA417">
        <f t="shared" si="109"/>
        <v>-0.20388349514563114</v>
      </c>
      <c r="BB417">
        <f t="shared" si="109"/>
        <v>-0.15533980582524273</v>
      </c>
      <c r="BC417">
        <f t="shared" si="109"/>
        <v>-0.1359223300970874</v>
      </c>
      <c r="BD417">
        <f t="shared" si="109"/>
        <v>-0.1359223300970874</v>
      </c>
      <c r="BE417">
        <f t="shared" si="109"/>
        <v>-0.16019417475728159</v>
      </c>
      <c r="BF417">
        <f t="shared" si="109"/>
        <v>-0.18203883495145631</v>
      </c>
      <c r="BG417">
        <f t="shared" si="109"/>
        <v>-0.2135922330097087</v>
      </c>
      <c r="BH417">
        <f t="shared" si="109"/>
        <v>-0.2718446601941748</v>
      </c>
      <c r="BI417">
        <f t="shared" si="109"/>
        <v>-0.25242718446601942</v>
      </c>
      <c r="BJ417">
        <f t="shared" si="109"/>
        <v>-0.2864077669902913</v>
      </c>
      <c r="BK417">
        <f t="shared" si="109"/>
        <v>-0.32038834951456319</v>
      </c>
      <c r="BL417">
        <f t="shared" si="109"/>
        <v>-0.35922330097087379</v>
      </c>
      <c r="BM417">
        <f t="shared" si="109"/>
        <v>-0.31067961165048547</v>
      </c>
    </row>
    <row r="418" spans="2:65" x14ac:dyDescent="0.25">
      <c r="B418">
        <f t="shared" ref="B418:BM418" si="110">(B111-$A111)/$A111</f>
        <v>6.9504778453519673E-3</v>
      </c>
      <c r="C418">
        <f t="shared" si="110"/>
        <v>5.212858384013975E-3</v>
      </c>
      <c r="D418">
        <f t="shared" si="110"/>
        <v>-2.6064291920069259E-3</v>
      </c>
      <c r="E418">
        <f t="shared" si="110"/>
        <v>-6.081668114682786E-3</v>
      </c>
      <c r="F418">
        <f t="shared" si="110"/>
        <v>-9.5569070373587688E-3</v>
      </c>
      <c r="G418">
        <f t="shared" si="110"/>
        <v>-4.6915725456125039E-2</v>
      </c>
      <c r="H418">
        <f t="shared" si="110"/>
        <v>-2.3457862728062457E-2</v>
      </c>
      <c r="I418">
        <f t="shared" si="110"/>
        <v>-2.8670721112076431E-2</v>
      </c>
      <c r="J418">
        <f t="shared" si="110"/>
        <v>-3.3014769765421351E-2</v>
      </c>
      <c r="K418">
        <f t="shared" si="110"/>
        <v>-3.82276281494352E-2</v>
      </c>
      <c r="L418">
        <f t="shared" si="110"/>
        <v>-4.4309296264118114E-2</v>
      </c>
      <c r="M418">
        <f t="shared" si="110"/>
        <v>-4.3440486533449174E-2</v>
      </c>
      <c r="N418">
        <f t="shared" si="110"/>
        <v>-4.4309296264118114E-2</v>
      </c>
      <c r="O418">
        <f t="shared" si="110"/>
        <v>-4.3440486533449174E-2</v>
      </c>
      <c r="P418">
        <f t="shared" si="110"/>
        <v>-4.4309296264118114E-2</v>
      </c>
      <c r="Q418">
        <f t="shared" si="110"/>
        <v>-4.5178105994787048E-2</v>
      </c>
      <c r="R418">
        <f t="shared" si="110"/>
        <v>-4.7784535186794097E-2</v>
      </c>
      <c r="S418">
        <f t="shared" si="110"/>
        <v>-4.4309296264118114E-2</v>
      </c>
      <c r="T418">
        <f t="shared" si="110"/>
        <v>-4.6915725456125039E-2</v>
      </c>
      <c r="U418">
        <f t="shared" si="110"/>
        <v>-4.865334491746303E-2</v>
      </c>
      <c r="V418">
        <f t="shared" si="110"/>
        <v>-3.82276281494352E-2</v>
      </c>
      <c r="W418">
        <f t="shared" si="110"/>
        <v>1.7376194613379671E-2</v>
      </c>
      <c r="X418">
        <f t="shared" si="110"/>
        <v>6.9504778453519673E-3</v>
      </c>
      <c r="Y418">
        <f t="shared" si="110"/>
        <v>-8.6880973066898355E-3</v>
      </c>
      <c r="Z418">
        <f t="shared" si="110"/>
        <v>-1.3900955690703687E-2</v>
      </c>
      <c r="AA418">
        <f t="shared" si="110"/>
        <v>-2.3457862728062457E-2</v>
      </c>
      <c r="AB418">
        <f t="shared" si="110"/>
        <v>-2.693310165073844E-2</v>
      </c>
      <c r="AC418">
        <f t="shared" si="110"/>
        <v>-2.9539530842745364E-2</v>
      </c>
      <c r="AD418">
        <f t="shared" si="110"/>
        <v>-3.0408340573414423E-2</v>
      </c>
      <c r="AE418">
        <f t="shared" si="110"/>
        <v>-3.4752389226759342E-2</v>
      </c>
      <c r="AF418">
        <f t="shared" si="110"/>
        <v>-3.3014769765421351E-2</v>
      </c>
      <c r="AG418">
        <f t="shared" si="110"/>
        <v>-3.4752389226759342E-2</v>
      </c>
      <c r="AH418">
        <f t="shared" si="110"/>
        <v>-3.4752389226759342E-2</v>
      </c>
      <c r="AI418">
        <f t="shared" si="110"/>
        <v>-3.3014769765421351E-2</v>
      </c>
      <c r="AJ418">
        <f t="shared" si="110"/>
        <v>-3.0408340573414423E-2</v>
      </c>
      <c r="AK418">
        <f t="shared" si="110"/>
        <v>-3.1277150304083359E-2</v>
      </c>
      <c r="AL418">
        <f t="shared" si="110"/>
        <v>-3.3883579496090284E-2</v>
      </c>
      <c r="AM418">
        <f t="shared" si="110"/>
        <v>-3.3883579496090284E-2</v>
      </c>
      <c r="AN418">
        <f t="shared" si="110"/>
        <v>-3.4752389226759342E-2</v>
      </c>
      <c r="AO418">
        <f t="shared" si="110"/>
        <v>-3.0408340573414423E-2</v>
      </c>
      <c r="AP418">
        <f t="shared" si="110"/>
        <v>-3.1277150304083359E-2</v>
      </c>
      <c r="AQ418">
        <f t="shared" si="110"/>
        <v>-3.3188531711555114E-2</v>
      </c>
      <c r="AR418">
        <f t="shared" si="110"/>
        <v>-4.3440486533449174E-2</v>
      </c>
      <c r="AS418">
        <f t="shared" si="110"/>
        <v>-4.37880104257167E-2</v>
      </c>
      <c r="AT418">
        <f t="shared" si="110"/>
        <v>-4.6046915725456106E-2</v>
      </c>
      <c r="AU418">
        <f t="shared" si="110"/>
        <v>-4.3961772371850463E-2</v>
      </c>
      <c r="AV418">
        <f t="shared" si="110"/>
        <v>-4.3961772371850463E-2</v>
      </c>
      <c r="AW418">
        <f t="shared" si="110"/>
        <v>-4.5178105994787048E-2</v>
      </c>
      <c r="AX418">
        <f t="shared" si="110"/>
        <v>-7.9582971329278857E-2</v>
      </c>
      <c r="AY418">
        <f t="shared" si="110"/>
        <v>-8.0104257167680271E-2</v>
      </c>
      <c r="AZ418">
        <f t="shared" si="110"/>
        <v>-6.1685490877497778E-2</v>
      </c>
      <c r="BA418">
        <f t="shared" si="110"/>
        <v>-6.7072111207645516E-2</v>
      </c>
      <c r="BB418">
        <f t="shared" si="110"/>
        <v>-5.4735013032145938E-2</v>
      </c>
      <c r="BC418">
        <f t="shared" si="110"/>
        <v>-5.9600347523892268E-2</v>
      </c>
      <c r="BD418">
        <f t="shared" si="110"/>
        <v>-6.6898349261511628E-2</v>
      </c>
      <c r="BE418">
        <f t="shared" si="110"/>
        <v>-6.9504778453518684E-2</v>
      </c>
      <c r="BF418">
        <f t="shared" si="110"/>
        <v>-6.9157254561251033E-2</v>
      </c>
      <c r="BG418">
        <f t="shared" si="110"/>
        <v>-8.0625543006081685E-2</v>
      </c>
      <c r="BH418">
        <f t="shared" si="110"/>
        <v>-8.479582971329272E-2</v>
      </c>
      <c r="BI418">
        <f t="shared" si="110"/>
        <v>-8.9139878366637629E-2</v>
      </c>
      <c r="BJ418">
        <f t="shared" si="110"/>
        <v>-9.8696785403996526E-2</v>
      </c>
      <c r="BK418">
        <f t="shared" si="110"/>
        <v>-0.10651607298001731</v>
      </c>
      <c r="BL418">
        <f t="shared" si="110"/>
        <v>-0.12476107732406604</v>
      </c>
      <c r="BM418">
        <f t="shared" si="110"/>
        <v>-0.12806255430060812</v>
      </c>
    </row>
    <row r="419" spans="2:65" x14ac:dyDescent="0.25">
      <c r="B419">
        <f t="shared" ref="B419:BM419" si="111">(B112-$A112)/$A112</f>
        <v>5.5441478439424853E-2</v>
      </c>
      <c r="C419">
        <f t="shared" si="111"/>
        <v>4.0407744206512101E-2</v>
      </c>
      <c r="D419">
        <f t="shared" si="111"/>
        <v>4.1654444118509666E-2</v>
      </c>
      <c r="E419">
        <f t="shared" si="111"/>
        <v>3.901437371663239E-2</v>
      </c>
      <c r="F419">
        <f t="shared" si="111"/>
        <v>4.6494573188618174E-2</v>
      </c>
      <c r="G419">
        <f t="shared" si="111"/>
        <v>7.392197125256661E-2</v>
      </c>
      <c r="H419">
        <f t="shared" si="111"/>
        <v>9.4309181578175305E-2</v>
      </c>
      <c r="I419">
        <f t="shared" si="111"/>
        <v>4.7741273100615947E-2</v>
      </c>
      <c r="J419">
        <f t="shared" si="111"/>
        <v>5.8814901730712681E-2</v>
      </c>
      <c r="K419">
        <f t="shared" si="111"/>
        <v>1.8773833968905643E-2</v>
      </c>
      <c r="L419">
        <f t="shared" si="111"/>
        <v>2.0533880903490634E-2</v>
      </c>
      <c r="M419">
        <f t="shared" si="111"/>
        <v>6.0868289821060725E-3</v>
      </c>
      <c r="N419">
        <f t="shared" si="111"/>
        <v>-2.8600762687006069E-3</v>
      </c>
      <c r="O419">
        <f t="shared" si="111"/>
        <v>-2.1413904370783336E-2</v>
      </c>
      <c r="P419">
        <f t="shared" si="111"/>
        <v>9.3135816955117467E-3</v>
      </c>
      <c r="Q419">
        <f t="shared" si="111"/>
        <v>8.286887650337308E-3</v>
      </c>
      <c r="R419">
        <f t="shared" si="111"/>
        <v>3.0947491933118205E-2</v>
      </c>
      <c r="S419">
        <f t="shared" si="111"/>
        <v>5.632150190671735E-2</v>
      </c>
      <c r="T419">
        <f t="shared" si="111"/>
        <v>6.336168964505709E-2</v>
      </c>
      <c r="U419">
        <f t="shared" si="111"/>
        <v>6.4461718979172716E-2</v>
      </c>
      <c r="V419">
        <f t="shared" si="111"/>
        <v>6.1968319155177379E-2</v>
      </c>
      <c r="W419">
        <f t="shared" si="111"/>
        <v>6.8275154004106581E-2</v>
      </c>
      <c r="X419">
        <f t="shared" si="111"/>
        <v>7.3188618363156266E-2</v>
      </c>
      <c r="Y419">
        <f t="shared" si="111"/>
        <v>2.6474039307714761E-2</v>
      </c>
      <c r="Z419">
        <f t="shared" si="111"/>
        <v>-1.6353769433851702E-2</v>
      </c>
      <c r="AA419">
        <f t="shared" si="111"/>
        <v>3.1387503666764245E-2</v>
      </c>
      <c r="AB419">
        <f t="shared" si="111"/>
        <v>4.2314461718979034E-2</v>
      </c>
      <c r="AC419">
        <f t="shared" si="111"/>
        <v>8.3602229392783639E-2</v>
      </c>
      <c r="AD419">
        <f t="shared" si="111"/>
        <v>0.12298327955412129</v>
      </c>
      <c r="AE419">
        <f t="shared" si="111"/>
        <v>0.14036374303314744</v>
      </c>
      <c r="AF419">
        <f t="shared" si="111"/>
        <v>0.13501026694045171</v>
      </c>
      <c r="AG419">
        <f t="shared" si="111"/>
        <v>0.12665004400117322</v>
      </c>
      <c r="AH419">
        <f t="shared" si="111"/>
        <v>0.19008506893517149</v>
      </c>
      <c r="AI419">
        <f t="shared" si="111"/>
        <v>0.20709885596949235</v>
      </c>
      <c r="AJ419">
        <f t="shared" si="111"/>
        <v>0.22594602522733917</v>
      </c>
      <c r="AK419">
        <f t="shared" si="111"/>
        <v>0.18451158697565265</v>
      </c>
      <c r="AL419">
        <f t="shared" si="111"/>
        <v>0.18935171604576115</v>
      </c>
      <c r="AM419">
        <f t="shared" si="111"/>
        <v>0.18150484012907009</v>
      </c>
      <c r="AN419">
        <f t="shared" si="111"/>
        <v>0.18803168084482241</v>
      </c>
      <c r="AO419">
        <f t="shared" si="111"/>
        <v>0.20599882663537675</v>
      </c>
      <c r="AP419">
        <f t="shared" si="111"/>
        <v>0.20607216192431793</v>
      </c>
      <c r="AQ419">
        <f t="shared" si="111"/>
        <v>0.19844529187444979</v>
      </c>
      <c r="AR419">
        <f t="shared" si="111"/>
        <v>0.14843062481666161</v>
      </c>
      <c r="AS419">
        <f t="shared" si="111"/>
        <v>0.17483132883543542</v>
      </c>
      <c r="AT419">
        <f t="shared" si="111"/>
        <v>9.203578762100309E-2</v>
      </c>
      <c r="AU419">
        <f t="shared" si="111"/>
        <v>6.776180698151936E-2</v>
      </c>
      <c r="AV419">
        <f t="shared" si="111"/>
        <v>3.0287474332648834E-2</v>
      </c>
      <c r="AW419">
        <f t="shared" si="111"/>
        <v>2.8307421531240721E-2</v>
      </c>
      <c r="AX419">
        <f t="shared" si="111"/>
        <v>-4.5907890877090192E-2</v>
      </c>
      <c r="AY419">
        <f t="shared" si="111"/>
        <v>-5.8448225286007821E-2</v>
      </c>
      <c r="AZ419">
        <f t="shared" si="111"/>
        <v>-8.5068935171606404E-3</v>
      </c>
      <c r="BA419">
        <f t="shared" si="111"/>
        <v>-4.8401290701087195E-3</v>
      </c>
      <c r="BB419">
        <f t="shared" si="111"/>
        <v>6.9448518627163378E-2</v>
      </c>
      <c r="BC419">
        <f t="shared" si="111"/>
        <v>7.4068641830448137E-3</v>
      </c>
      <c r="BD419">
        <f t="shared" si="111"/>
        <v>-1.1586975652684161E-2</v>
      </c>
      <c r="BE419">
        <f t="shared" si="111"/>
        <v>-6.8128483426224837E-2</v>
      </c>
      <c r="BF419">
        <f t="shared" si="111"/>
        <v>-1.4593722499266713E-2</v>
      </c>
      <c r="BG419">
        <f t="shared" si="111"/>
        <v>-3.0800821355236263E-2</v>
      </c>
      <c r="BH419">
        <f t="shared" si="111"/>
        <v>-0.10332942211792326</v>
      </c>
      <c r="BI419">
        <f t="shared" si="111"/>
        <v>4.6201232032853871E-3</v>
      </c>
      <c r="BJ419">
        <f t="shared" si="111"/>
        <v>-2.5007333528894286E-2</v>
      </c>
      <c r="BK419">
        <f t="shared" si="111"/>
        <v>-5.76415371076563E-2</v>
      </c>
      <c r="BL419">
        <f t="shared" si="111"/>
        <v>-5.2948078615429939E-2</v>
      </c>
      <c r="BM419">
        <f t="shared" si="111"/>
        <v>1.3127016720445819E-2</v>
      </c>
    </row>
    <row r="420" spans="2:65" x14ac:dyDescent="0.25">
      <c r="B420">
        <f t="shared" ref="B420:BM420" si="112">(B113-$A113)/$A113</f>
        <v>-3.0834340991535553E-2</v>
      </c>
      <c r="C420">
        <f t="shared" si="112"/>
        <v>2.9020556227327719E-2</v>
      </c>
      <c r="D420">
        <f t="shared" si="112"/>
        <v>3.0834340991535768E-2</v>
      </c>
      <c r="E420">
        <f t="shared" si="112"/>
        <v>4.5949214026602271E-2</v>
      </c>
      <c r="F420">
        <f t="shared" si="112"/>
        <v>5.5622732769044843E-2</v>
      </c>
      <c r="G420">
        <f t="shared" si="112"/>
        <v>3.2043530834341062E-2</v>
      </c>
      <c r="H420">
        <f t="shared" si="112"/>
        <v>-6.0459492140253995E-4</v>
      </c>
      <c r="I420">
        <f t="shared" si="112"/>
        <v>-1.813784764207985E-2</v>
      </c>
      <c r="J420">
        <f t="shared" si="112"/>
        <v>5.4413542926239336E-3</v>
      </c>
      <c r="K420">
        <f t="shared" si="112"/>
        <v>-1.2091898428053163E-2</v>
      </c>
      <c r="L420">
        <f t="shared" si="112"/>
        <v>9.0689238210400324E-3</v>
      </c>
      <c r="M420">
        <f t="shared" si="112"/>
        <v>4.8972188633615618E-2</v>
      </c>
      <c r="N420">
        <f t="shared" si="112"/>
        <v>7.0133010882708596E-2</v>
      </c>
      <c r="O420">
        <f t="shared" si="112"/>
        <v>8.5852478839177862E-2</v>
      </c>
      <c r="P420">
        <f t="shared" si="112"/>
        <v>7.3155985489721936E-2</v>
      </c>
      <c r="Q420">
        <f t="shared" si="112"/>
        <v>7.1342200725513893E-2</v>
      </c>
      <c r="R420">
        <f t="shared" si="112"/>
        <v>8.5852478839177862E-2</v>
      </c>
      <c r="S420">
        <f t="shared" si="112"/>
        <v>0.12394195888754539</v>
      </c>
      <c r="T420">
        <f t="shared" si="112"/>
        <v>0.10943168077388164</v>
      </c>
      <c r="U420">
        <f t="shared" si="112"/>
        <v>0.11245465538089477</v>
      </c>
      <c r="V420">
        <f t="shared" si="112"/>
        <v>8.5852478839177862E-2</v>
      </c>
      <c r="W420">
        <f t="shared" si="112"/>
        <v>7.0737605804111356E-2</v>
      </c>
      <c r="X420">
        <f t="shared" si="112"/>
        <v>4.6553808948004816E-2</v>
      </c>
      <c r="Y420">
        <f t="shared" si="112"/>
        <v>4.3530834340991684E-2</v>
      </c>
      <c r="Z420">
        <f t="shared" si="112"/>
        <v>5.501813784764209E-2</v>
      </c>
      <c r="AA420">
        <f t="shared" si="112"/>
        <v>6.9528415961306059E-2</v>
      </c>
      <c r="AB420">
        <f t="shared" si="112"/>
        <v>9.7339782345828268E-2</v>
      </c>
      <c r="AC420">
        <f t="shared" si="112"/>
        <v>8.8875453446191202E-2</v>
      </c>
      <c r="AD420">
        <f t="shared" si="112"/>
        <v>8.7666263603385697E-2</v>
      </c>
      <c r="AE420">
        <f t="shared" si="112"/>
        <v>0.1064087061668683</v>
      </c>
      <c r="AF420">
        <f t="shared" si="112"/>
        <v>0.11729141475211617</v>
      </c>
      <c r="AG420">
        <f t="shared" si="112"/>
        <v>0.10157194679564691</v>
      </c>
      <c r="AH420">
        <f t="shared" si="112"/>
        <v>7.9806529625151168E-2</v>
      </c>
      <c r="AI420">
        <f t="shared" si="112"/>
        <v>0.1027811366384522</v>
      </c>
      <c r="AJ420">
        <f t="shared" si="112"/>
        <v>0.14510278113663858</v>
      </c>
      <c r="AK420">
        <f t="shared" si="112"/>
        <v>0.12091898428053205</v>
      </c>
      <c r="AL420">
        <f t="shared" si="112"/>
        <v>0.11003627569528418</v>
      </c>
      <c r="AM420">
        <f t="shared" si="112"/>
        <v>6.9528415961306059E-2</v>
      </c>
      <c r="AN420">
        <f t="shared" si="112"/>
        <v>7.3760580411124696E-2</v>
      </c>
      <c r="AO420">
        <f t="shared" si="112"/>
        <v>6.6505441354292719E-2</v>
      </c>
      <c r="AP420">
        <f t="shared" si="112"/>
        <v>5.4413542926239553E-2</v>
      </c>
      <c r="AQ420">
        <f t="shared" si="112"/>
        <v>5.2599758162031503E-2</v>
      </c>
      <c r="AR420">
        <f t="shared" si="112"/>
        <v>6.7110036275695256E-2</v>
      </c>
      <c r="AS420">
        <f t="shared" si="112"/>
        <v>9.6735187424425731E-2</v>
      </c>
      <c r="AT420">
        <f t="shared" si="112"/>
        <v>8.7061668681983159E-2</v>
      </c>
      <c r="AU420">
        <f t="shared" si="112"/>
        <v>4.3530834340991684E-2</v>
      </c>
      <c r="AV420">
        <f t="shared" si="112"/>
        <v>7.4365175332527234E-2</v>
      </c>
      <c r="AW420">
        <f t="shared" si="112"/>
        <v>3.5066505441354409E-2</v>
      </c>
      <c r="AX420">
        <f t="shared" si="112"/>
        <v>-2.4183796856106325E-2</v>
      </c>
      <c r="AY420">
        <f t="shared" si="112"/>
        <v>-3.6880290205562244E-2</v>
      </c>
      <c r="AZ420">
        <f t="shared" si="112"/>
        <v>-4.1112454655380881E-2</v>
      </c>
      <c r="BA420">
        <f t="shared" si="112"/>
        <v>-4.292623941958882E-2</v>
      </c>
      <c r="BB420">
        <f t="shared" si="112"/>
        <v>-1.7533252720677097E-2</v>
      </c>
      <c r="BC420">
        <f t="shared" si="112"/>
        <v>-1.4510278113663752E-2</v>
      </c>
      <c r="BD420">
        <f t="shared" si="112"/>
        <v>-5.8041112454655326E-2</v>
      </c>
      <c r="BE420">
        <f t="shared" si="112"/>
        <v>-5.7436517533252678E-2</v>
      </c>
      <c r="BF420">
        <f t="shared" si="112"/>
        <v>-6.2877871825876619E-2</v>
      </c>
      <c r="BG420">
        <f t="shared" si="112"/>
        <v>-5.9854897218863272E-2</v>
      </c>
      <c r="BH420">
        <f t="shared" si="112"/>
        <v>-0.12575574365175324</v>
      </c>
      <c r="BI420">
        <f t="shared" si="112"/>
        <v>-8.8270858524788345E-2</v>
      </c>
      <c r="BJ420">
        <f t="shared" si="112"/>
        <v>-8.7666263603385697E-2</v>
      </c>
      <c r="BK420">
        <f t="shared" si="112"/>
        <v>-0.11789600967351871</v>
      </c>
      <c r="BL420">
        <f t="shared" si="112"/>
        <v>-0.10943168077388143</v>
      </c>
      <c r="BM420">
        <f t="shared" si="112"/>
        <v>-8.2829504232164411E-2</v>
      </c>
    </row>
    <row r="421" spans="2:65" x14ac:dyDescent="0.25">
      <c r="B421">
        <f t="shared" ref="B421:BM421" si="113">(B114-$A114)/$A114</f>
        <v>1.5105740181268559E-3</v>
      </c>
      <c r="C421">
        <f t="shared" si="113"/>
        <v>-6.344410876132929E-2</v>
      </c>
      <c r="D421">
        <f t="shared" si="113"/>
        <v>-5.2870090634441168E-2</v>
      </c>
      <c r="E421">
        <f t="shared" si="113"/>
        <v>-3.32326283987915E-2</v>
      </c>
      <c r="F421">
        <f t="shared" si="113"/>
        <v>7.5528700906344138E-3</v>
      </c>
      <c r="G421">
        <f t="shared" si="113"/>
        <v>-9.0634441087614048E-3</v>
      </c>
      <c r="H421">
        <f t="shared" si="113"/>
        <v>-3.1722054380664645E-2</v>
      </c>
      <c r="I421">
        <f t="shared" si="113"/>
        <v>-5.2870090634441168E-2</v>
      </c>
      <c r="J421">
        <f t="shared" si="113"/>
        <v>-9.5166163141993942E-2</v>
      </c>
      <c r="K421">
        <f t="shared" si="113"/>
        <v>-6.344410876132929E-2</v>
      </c>
      <c r="L421">
        <f t="shared" si="113"/>
        <v>-1.9637462235649529E-2</v>
      </c>
      <c r="M421">
        <f t="shared" si="113"/>
        <v>-6.6465256797583139E-2</v>
      </c>
      <c r="N421">
        <f t="shared" si="113"/>
        <v>-5.1359516616314174E-2</v>
      </c>
      <c r="O421">
        <f t="shared" si="113"/>
        <v>-2.2658610271903377E-2</v>
      </c>
      <c r="P421">
        <f t="shared" si="113"/>
        <v>-1.5105740181268963E-2</v>
      </c>
      <c r="Q421">
        <f t="shared" si="113"/>
        <v>-2.4169184290030232E-2</v>
      </c>
      <c r="R421">
        <f t="shared" si="113"/>
        <v>-3.3987915407855063E-2</v>
      </c>
      <c r="S421">
        <f t="shared" si="113"/>
        <v>1.8126888217522674E-2</v>
      </c>
      <c r="T421">
        <f t="shared" si="113"/>
        <v>1.2084592145015116E-2</v>
      </c>
      <c r="U421">
        <f t="shared" si="113"/>
        <v>4.2296072507552906E-2</v>
      </c>
      <c r="V421">
        <f t="shared" si="113"/>
        <v>5.8912386706948594E-2</v>
      </c>
      <c r="W421">
        <f t="shared" si="113"/>
        <v>4.5317220543806616E-2</v>
      </c>
      <c r="X421">
        <f t="shared" si="113"/>
        <v>2.7190332326283945E-2</v>
      </c>
      <c r="Y421">
        <f t="shared" si="113"/>
        <v>-2.7190332326283945E-2</v>
      </c>
      <c r="Z421">
        <f t="shared" si="113"/>
        <v>-3.9274924471299058E-2</v>
      </c>
      <c r="AA421">
        <f t="shared" si="113"/>
        <v>-1.2084592145015116E-2</v>
      </c>
      <c r="AB421">
        <f t="shared" si="113"/>
        <v>-2.4169184290030232E-2</v>
      </c>
      <c r="AC421">
        <f t="shared" si="113"/>
        <v>-3.0211480362538463E-3</v>
      </c>
      <c r="AD421">
        <f t="shared" si="113"/>
        <v>-1.5105740181268559E-3</v>
      </c>
      <c r="AE421">
        <f t="shared" si="113"/>
        <v>-7.4018126888217559E-2</v>
      </c>
      <c r="AF421">
        <f t="shared" si="113"/>
        <v>-8.0060422960725117E-2</v>
      </c>
      <c r="AG421">
        <f t="shared" si="113"/>
        <v>-7.5528700906344406E-2</v>
      </c>
      <c r="AH421">
        <f t="shared" si="113"/>
        <v>-3.9274924471299058E-2</v>
      </c>
      <c r="AI421">
        <f t="shared" si="113"/>
        <v>-3.6253776435045348E-2</v>
      </c>
      <c r="AJ421">
        <f t="shared" si="113"/>
        <v>-8.1570996978851965E-2</v>
      </c>
      <c r="AK421">
        <f t="shared" si="113"/>
        <v>-7.2507552870090697E-2</v>
      </c>
      <c r="AL421">
        <f t="shared" si="113"/>
        <v>-0.11027190332326291</v>
      </c>
      <c r="AM421">
        <f t="shared" si="113"/>
        <v>-0.13746223564954685</v>
      </c>
      <c r="AN421">
        <f t="shared" si="113"/>
        <v>-6.4954682779456152E-2</v>
      </c>
      <c r="AO421">
        <f t="shared" si="113"/>
        <v>-9.8187311178247791E-2</v>
      </c>
      <c r="AP421">
        <f t="shared" si="113"/>
        <v>-0.1012084592145015</v>
      </c>
      <c r="AQ421">
        <f t="shared" si="113"/>
        <v>-0.15256797583081569</v>
      </c>
      <c r="AR421">
        <f t="shared" si="113"/>
        <v>-0.14652567975830813</v>
      </c>
      <c r="AS421">
        <f t="shared" si="113"/>
        <v>-0.19184290030211487</v>
      </c>
      <c r="AT421">
        <f t="shared" si="113"/>
        <v>-0.18580060422960731</v>
      </c>
      <c r="AU421">
        <f t="shared" si="113"/>
        <v>-0.21752265861027195</v>
      </c>
      <c r="AV421">
        <f t="shared" si="113"/>
        <v>-0.21299093655589127</v>
      </c>
      <c r="AW421">
        <f t="shared" si="113"/>
        <v>-0.25075528700906347</v>
      </c>
      <c r="AX421">
        <f t="shared" si="113"/>
        <v>-0.28851963746223569</v>
      </c>
      <c r="AY421">
        <f t="shared" si="113"/>
        <v>-0.30060422960725081</v>
      </c>
      <c r="AZ421">
        <f t="shared" si="113"/>
        <v>-0.31419939577039274</v>
      </c>
      <c r="BA421">
        <f t="shared" si="113"/>
        <v>-0.26737160120845926</v>
      </c>
      <c r="BB421">
        <f t="shared" si="113"/>
        <v>-0.22356495468277951</v>
      </c>
      <c r="BC421">
        <f t="shared" si="113"/>
        <v>-0.28096676737160126</v>
      </c>
      <c r="BD421">
        <f t="shared" si="113"/>
        <v>-0.26888217522658614</v>
      </c>
      <c r="BE421">
        <f t="shared" si="113"/>
        <v>-0.24622356495468276</v>
      </c>
      <c r="BF421">
        <f t="shared" si="113"/>
        <v>-0.32477341389728104</v>
      </c>
      <c r="BG421">
        <f t="shared" si="113"/>
        <v>-0.35196374622356497</v>
      </c>
      <c r="BH421">
        <f t="shared" si="113"/>
        <v>-0.35347432024169184</v>
      </c>
      <c r="BI421">
        <f t="shared" si="113"/>
        <v>-0.37160120845921452</v>
      </c>
      <c r="BJ421">
        <f t="shared" si="113"/>
        <v>-0.39577039274924475</v>
      </c>
      <c r="BK421">
        <f t="shared" si="113"/>
        <v>-0.3987915407854985</v>
      </c>
      <c r="BL421">
        <f t="shared" si="113"/>
        <v>-0.41389728096676742</v>
      </c>
      <c r="BM421">
        <f t="shared" si="113"/>
        <v>-0.3987915407854985</v>
      </c>
    </row>
    <row r="422" spans="2:65" x14ac:dyDescent="0.25">
      <c r="B422">
        <f t="shared" ref="B422:BM422" si="114">(B115-$A115)/$A115</f>
        <v>8.6956521739130523E-3</v>
      </c>
      <c r="C422">
        <f t="shared" si="114"/>
        <v>1.7391304347826105E-2</v>
      </c>
      <c r="D422">
        <f t="shared" si="114"/>
        <v>3.4782608695652209E-2</v>
      </c>
      <c r="E422">
        <f t="shared" si="114"/>
        <v>1.4434782608695801E-2</v>
      </c>
      <c r="F422">
        <f t="shared" si="114"/>
        <v>2.6086956521739157E-2</v>
      </c>
      <c r="G422">
        <f t="shared" si="114"/>
        <v>6.0869565217391362E-2</v>
      </c>
      <c r="H422">
        <f t="shared" si="114"/>
        <v>4.3478260869565258E-2</v>
      </c>
      <c r="I422">
        <f t="shared" si="114"/>
        <v>2.6086956521739157E-2</v>
      </c>
      <c r="J422">
        <f t="shared" si="114"/>
        <v>1.7391304347826105E-2</v>
      </c>
      <c r="K422">
        <f t="shared" si="114"/>
        <v>-4.3478260869565064E-2</v>
      </c>
      <c r="L422">
        <f t="shared" si="114"/>
        <v>8.6956521739130523E-3</v>
      </c>
      <c r="M422">
        <f t="shared" si="114"/>
        <v>0</v>
      </c>
      <c r="N422">
        <f t="shared" si="114"/>
        <v>-2.6956521739129398E-3</v>
      </c>
      <c r="O422">
        <f t="shared" si="114"/>
        <v>-2.6086956521738962E-2</v>
      </c>
      <c r="P422">
        <f t="shared" si="114"/>
        <v>-2.6086956521738962E-2</v>
      </c>
      <c r="Q422">
        <f t="shared" si="114"/>
        <v>-3.4782608695652015E-2</v>
      </c>
      <c r="R422">
        <f t="shared" si="114"/>
        <v>-1.7391304347826105E-2</v>
      </c>
      <c r="S422">
        <f t="shared" si="114"/>
        <v>-4.3478260869565064E-2</v>
      </c>
      <c r="T422">
        <f t="shared" si="114"/>
        <v>-3.4782608695652015E-2</v>
      </c>
      <c r="U422">
        <f t="shared" si="114"/>
        <v>-8.6956521739130523E-3</v>
      </c>
      <c r="V422">
        <f t="shared" si="114"/>
        <v>-2.6086956521738962E-2</v>
      </c>
      <c r="W422">
        <f t="shared" si="114"/>
        <v>1.7391304347826105E-2</v>
      </c>
      <c r="X422">
        <f t="shared" si="114"/>
        <v>-3.4782608695652015E-2</v>
      </c>
      <c r="Y422">
        <f t="shared" si="114"/>
        <v>-3.4782608695652015E-2</v>
      </c>
      <c r="Z422">
        <f t="shared" si="114"/>
        <v>-3.9130434782608636E-2</v>
      </c>
      <c r="AA422">
        <f t="shared" si="114"/>
        <v>-5.2173913043478119E-2</v>
      </c>
      <c r="AB422">
        <f t="shared" si="114"/>
        <v>-0.13269565217391302</v>
      </c>
      <c r="AC422">
        <f t="shared" si="114"/>
        <v>-0.13913043478260864</v>
      </c>
      <c r="AD422">
        <f t="shared" si="114"/>
        <v>-0.17391304347826084</v>
      </c>
      <c r="AE422">
        <f t="shared" si="114"/>
        <v>-0.16521739130434779</v>
      </c>
      <c r="AF422">
        <f t="shared" si="114"/>
        <v>-0.198695652173913</v>
      </c>
      <c r="AG422">
        <f t="shared" si="114"/>
        <v>-0.217391304347826</v>
      </c>
      <c r="AH422">
        <f t="shared" si="114"/>
        <v>-0.217391304347826</v>
      </c>
      <c r="AI422">
        <f t="shared" si="114"/>
        <v>-0.17391304347826084</v>
      </c>
      <c r="AJ422">
        <f t="shared" si="114"/>
        <v>-0.11304347826086948</v>
      </c>
      <c r="AK422">
        <f t="shared" si="114"/>
        <v>-6.0869565217391168E-2</v>
      </c>
      <c r="AL422">
        <f t="shared" si="114"/>
        <v>-0.13043478260869559</v>
      </c>
      <c r="AM422">
        <f t="shared" si="114"/>
        <v>-0.10434782608695643</v>
      </c>
      <c r="AN422">
        <f t="shared" si="114"/>
        <v>-0.15652173913043474</v>
      </c>
      <c r="AO422">
        <f t="shared" si="114"/>
        <v>-0.13913043478260864</v>
      </c>
      <c r="AP422">
        <f t="shared" si="114"/>
        <v>-0.16521739130434779</v>
      </c>
      <c r="AQ422">
        <f t="shared" si="114"/>
        <v>-0.15347826086956512</v>
      </c>
      <c r="AR422">
        <f t="shared" si="114"/>
        <v>-0.14782608695652169</v>
      </c>
      <c r="AS422">
        <f t="shared" si="114"/>
        <v>-0.15652173913043474</v>
      </c>
      <c r="AT422">
        <f t="shared" si="114"/>
        <v>-0.18260869565217389</v>
      </c>
      <c r="AU422">
        <f t="shared" si="114"/>
        <v>-0.17408695652173908</v>
      </c>
      <c r="AV422">
        <f t="shared" si="114"/>
        <v>-0.18260869565217389</v>
      </c>
      <c r="AW422">
        <f t="shared" si="114"/>
        <v>-0.19991304347826078</v>
      </c>
      <c r="AX422">
        <f t="shared" si="114"/>
        <v>-0.20869565217391295</v>
      </c>
      <c r="AY422">
        <f t="shared" si="114"/>
        <v>-0.19130434782608685</v>
      </c>
      <c r="AZ422">
        <f t="shared" si="114"/>
        <v>-0.18260869565217389</v>
      </c>
      <c r="BA422">
        <f t="shared" si="114"/>
        <v>-0.18956521739130425</v>
      </c>
      <c r="BB422">
        <f t="shared" si="114"/>
        <v>-0.20869565217391295</v>
      </c>
      <c r="BC422">
        <f t="shared" si="114"/>
        <v>-0.21565217391304339</v>
      </c>
      <c r="BD422">
        <f t="shared" si="114"/>
        <v>-0.20869565217391295</v>
      </c>
      <c r="BE422">
        <f t="shared" si="114"/>
        <v>-0.234695652173913</v>
      </c>
      <c r="BF422">
        <f t="shared" si="114"/>
        <v>-0.29130434782608694</v>
      </c>
      <c r="BG422">
        <f t="shared" si="114"/>
        <v>-0.29565217391304338</v>
      </c>
      <c r="BH422">
        <f t="shared" si="114"/>
        <v>-0.32260869565217382</v>
      </c>
      <c r="BI422">
        <f t="shared" si="114"/>
        <v>-0.34782608695652167</v>
      </c>
      <c r="BJ422">
        <f t="shared" si="114"/>
        <v>-0.33913043478260863</v>
      </c>
      <c r="BK422">
        <f t="shared" si="114"/>
        <v>-0.31304347826086948</v>
      </c>
      <c r="BL422">
        <f t="shared" si="114"/>
        <v>-0.30521739130434772</v>
      </c>
      <c r="BM422">
        <f t="shared" si="114"/>
        <v>-0.30434782608695643</v>
      </c>
    </row>
    <row r="423" spans="2:65" x14ac:dyDescent="0.25">
      <c r="B423">
        <f t="shared" ref="B423:BM423" si="115">(B116-$A116)/$A116</f>
        <v>5.4921231391818976E-3</v>
      </c>
      <c r="C423">
        <f t="shared" si="115"/>
        <v>2.4280965457436146E-2</v>
      </c>
      <c r="D423">
        <f t="shared" si="115"/>
        <v>4.4226044226044259E-2</v>
      </c>
      <c r="E423">
        <f t="shared" si="115"/>
        <v>3.6132389073565543E-2</v>
      </c>
      <c r="F423">
        <f t="shared" si="115"/>
        <v>-6.7639832345714593E-2</v>
      </c>
      <c r="G423">
        <f t="shared" si="115"/>
        <v>-6.3593004769475032E-3</v>
      </c>
      <c r="H423">
        <f t="shared" si="115"/>
        <v>7.371007371007445E-3</v>
      </c>
      <c r="I423">
        <f t="shared" si="115"/>
        <v>1.1706894059835269E-2</v>
      </c>
      <c r="J423">
        <f t="shared" si="115"/>
        <v>2.5581731464084347E-2</v>
      </c>
      <c r="K423">
        <f t="shared" si="115"/>
        <v>1.4308426073132088E-2</v>
      </c>
      <c r="L423">
        <f t="shared" si="115"/>
        <v>1.5898251192368963E-2</v>
      </c>
      <c r="M423">
        <f t="shared" si="115"/>
        <v>2.5003613238907416E-2</v>
      </c>
      <c r="N423">
        <f t="shared" si="115"/>
        <v>2.3847376788553341E-2</v>
      </c>
      <c r="O423">
        <f t="shared" si="115"/>
        <v>2.4714554126318948E-2</v>
      </c>
      <c r="P423">
        <f t="shared" si="115"/>
        <v>1.9656019656019649E-2</v>
      </c>
      <c r="Q423">
        <f t="shared" si="115"/>
        <v>1.0839716722069664E-2</v>
      </c>
      <c r="R423">
        <f t="shared" si="115"/>
        <v>1.1706894059835269E-2</v>
      </c>
      <c r="S423">
        <f t="shared" si="115"/>
        <v>3.4687093510623004E-2</v>
      </c>
      <c r="T423">
        <f t="shared" si="115"/>
        <v>3.1073854603266452E-2</v>
      </c>
      <c r="U423">
        <f t="shared" si="115"/>
        <v>5.6077467842173663E-2</v>
      </c>
      <c r="V423">
        <f t="shared" si="115"/>
        <v>9.8424627836392581E-2</v>
      </c>
      <c r="W423">
        <f t="shared" si="115"/>
        <v>0.11114322879028758</v>
      </c>
      <c r="X423">
        <f t="shared" si="115"/>
        <v>8.3538083538083563E-2</v>
      </c>
      <c r="Y423">
        <f t="shared" si="115"/>
        <v>6.460471166353518E-2</v>
      </c>
      <c r="Z423">
        <f t="shared" si="115"/>
        <v>4.5671339788986798E-2</v>
      </c>
      <c r="AA423">
        <f t="shared" si="115"/>
        <v>3.8444861974273693E-2</v>
      </c>
      <c r="AB423">
        <f t="shared" si="115"/>
        <v>3.6855036855036813E-2</v>
      </c>
      <c r="AC423">
        <f t="shared" si="115"/>
        <v>3.3386327503974599E-2</v>
      </c>
      <c r="AD423">
        <f t="shared" si="115"/>
        <v>5.7811822517704871E-2</v>
      </c>
      <c r="AE423">
        <f t="shared" si="115"/>
        <v>6.7495302789420467E-2</v>
      </c>
      <c r="AF423">
        <f t="shared" si="115"/>
        <v>6.0557884087295823E-2</v>
      </c>
      <c r="AG423">
        <f t="shared" si="115"/>
        <v>3.454256395432867E-2</v>
      </c>
      <c r="AH423">
        <f t="shared" si="115"/>
        <v>4.5815869345281139E-2</v>
      </c>
      <c r="AI423">
        <f t="shared" si="115"/>
        <v>-1.0550657609481196E-2</v>
      </c>
      <c r="AJ423">
        <f t="shared" si="115"/>
        <v>-1.1562364503540933E-2</v>
      </c>
      <c r="AK423">
        <f t="shared" si="115"/>
        <v>-6.2870356988003973E-2</v>
      </c>
      <c r="AL423">
        <f t="shared" si="115"/>
        <v>-7.2553837259719561E-2</v>
      </c>
      <c r="AM423">
        <f t="shared" si="115"/>
        <v>-7.0674953027894213E-2</v>
      </c>
      <c r="AN423">
        <f t="shared" si="115"/>
        <v>-8.8018499783205612E-2</v>
      </c>
      <c r="AO423">
        <f t="shared" si="115"/>
        <v>-6.6628125451654863E-2</v>
      </c>
      <c r="AP423">
        <f t="shared" si="115"/>
        <v>-5.8100881630293338E-2</v>
      </c>
      <c r="AQ423">
        <f t="shared" si="115"/>
        <v>-7.6745194392253149E-2</v>
      </c>
      <c r="AR423">
        <f t="shared" si="115"/>
        <v>-6.9518716577540149E-2</v>
      </c>
      <c r="AS423">
        <f t="shared" si="115"/>
        <v>-6.3159416100592641E-2</v>
      </c>
      <c r="AT423">
        <f t="shared" si="115"/>
        <v>-9.3077034253504817E-2</v>
      </c>
      <c r="AU423">
        <f t="shared" si="115"/>
        <v>-7.7178783061135958E-2</v>
      </c>
      <c r="AV423">
        <f t="shared" si="115"/>
        <v>-7.6311605723370451E-2</v>
      </c>
      <c r="AW423">
        <f t="shared" si="115"/>
        <v>-6.9663246133834275E-2</v>
      </c>
      <c r="AX423">
        <f t="shared" si="115"/>
        <v>-8.3393553981789215E-2</v>
      </c>
      <c r="AY423">
        <f t="shared" si="115"/>
        <v>-8.845208845208842E-2</v>
      </c>
      <c r="AZ423">
        <f t="shared" si="115"/>
        <v>-7.9346726405549864E-2</v>
      </c>
      <c r="BA423">
        <f t="shared" si="115"/>
        <v>-7.8768608180372832E-2</v>
      </c>
      <c r="BB423">
        <f t="shared" si="115"/>
        <v>-2.0450932215637985E-2</v>
      </c>
      <c r="BC423">
        <f t="shared" si="115"/>
        <v>-1.6765428530134362E-2</v>
      </c>
      <c r="BD423">
        <f t="shared" si="115"/>
        <v>-2.4425495013730276E-2</v>
      </c>
      <c r="BE423">
        <f t="shared" si="115"/>
        <v>-6.5471889001300784E-2</v>
      </c>
      <c r="BF423">
        <f t="shared" si="115"/>
        <v>-6.8651539239774531E-2</v>
      </c>
      <c r="BG423">
        <f t="shared" si="115"/>
        <v>-5.9112588524353284E-2</v>
      </c>
      <c r="BH423">
        <f t="shared" si="115"/>
        <v>-9.0475502240208103E-2</v>
      </c>
      <c r="BI423">
        <f t="shared" si="115"/>
        <v>-8.0647492412198277E-2</v>
      </c>
      <c r="BJ423">
        <f t="shared" si="115"/>
        <v>-9.842462783639247E-2</v>
      </c>
      <c r="BK423">
        <f t="shared" si="115"/>
        <v>-0.10348316230669168</v>
      </c>
      <c r="BL423">
        <f t="shared" si="115"/>
        <v>-6.8073421014597402E-2</v>
      </c>
      <c r="BM423">
        <f t="shared" si="115"/>
        <v>-6.980777569012861E-2</v>
      </c>
    </row>
    <row r="424" spans="2:65" x14ac:dyDescent="0.25">
      <c r="B424">
        <f t="shared" ref="B424:BM424" si="116">(B117-$A117)/$A117</f>
        <v>3.3156498673740049E-2</v>
      </c>
      <c r="C424">
        <f t="shared" si="116"/>
        <v>7.1618037135278395E-2</v>
      </c>
      <c r="D424">
        <f t="shared" si="116"/>
        <v>6.366047745358086E-2</v>
      </c>
      <c r="E424">
        <f t="shared" si="116"/>
        <v>5.9681697612732093E-2</v>
      </c>
      <c r="F424">
        <f t="shared" si="116"/>
        <v>5.9681697612732093E-2</v>
      </c>
      <c r="G424">
        <f t="shared" si="116"/>
        <v>4.6419098143236068E-2</v>
      </c>
      <c r="H424">
        <f t="shared" si="116"/>
        <v>2.7851458885941566E-2</v>
      </c>
      <c r="I424">
        <f t="shared" si="116"/>
        <v>6.6312997347480101E-3</v>
      </c>
      <c r="J424">
        <f t="shared" si="116"/>
        <v>2.5198938992042324E-2</v>
      </c>
      <c r="K424">
        <f t="shared" si="116"/>
        <v>7.9575596816975364E-3</v>
      </c>
      <c r="L424">
        <f t="shared" si="116"/>
        <v>3.1830238726790333E-2</v>
      </c>
      <c r="M424">
        <f t="shared" si="116"/>
        <v>-9.283819628647251E-3</v>
      </c>
      <c r="N424">
        <f t="shared" si="116"/>
        <v>-1.8567639257294502E-2</v>
      </c>
      <c r="O424">
        <f t="shared" si="116"/>
        <v>-3.9787798408489564E-3</v>
      </c>
      <c r="P424">
        <f t="shared" si="116"/>
        <v>-5.3050397877984837E-3</v>
      </c>
      <c r="Q424">
        <f t="shared" si="116"/>
        <v>-1.9893899204244031E-2</v>
      </c>
      <c r="R424">
        <f t="shared" si="116"/>
        <v>-1.0610079575596967E-2</v>
      </c>
      <c r="S424">
        <f t="shared" si="116"/>
        <v>1.9893899204244031E-2</v>
      </c>
      <c r="T424">
        <f t="shared" si="116"/>
        <v>2.3872679045092798E-2</v>
      </c>
      <c r="U424">
        <f t="shared" si="116"/>
        <v>9.2838196286470637E-3</v>
      </c>
      <c r="V424">
        <f t="shared" si="116"/>
        <v>-2.2546419098143273E-2</v>
      </c>
      <c r="W424">
        <f t="shared" si="116"/>
        <v>-1.9893899204244031E-2</v>
      </c>
      <c r="X424">
        <f t="shared" si="116"/>
        <v>-3.8461538461538533E-2</v>
      </c>
      <c r="Y424">
        <f t="shared" si="116"/>
        <v>-1.326259946949602E-2</v>
      </c>
      <c r="Z424">
        <f t="shared" si="116"/>
        <v>-2.9177718832891282E-2</v>
      </c>
      <c r="AA424">
        <f t="shared" si="116"/>
        <v>1.3262599469495266E-3</v>
      </c>
      <c r="AB424">
        <f t="shared" si="116"/>
        <v>4.1114058355437584E-2</v>
      </c>
      <c r="AC424">
        <f t="shared" si="116"/>
        <v>-2.6525198938992418E-3</v>
      </c>
      <c r="AD424">
        <f t="shared" si="116"/>
        <v>-2.3872679045092986E-2</v>
      </c>
      <c r="AE424">
        <f t="shared" si="116"/>
        <v>-2.9177718832891282E-2</v>
      </c>
      <c r="AF424">
        <f t="shared" si="116"/>
        <v>-1.0610079575596967E-2</v>
      </c>
      <c r="AG424">
        <f t="shared" si="116"/>
        <v>-3.1830238726790527E-2</v>
      </c>
      <c r="AH424">
        <f t="shared" si="116"/>
        <v>-4.1114058355437778E-2</v>
      </c>
      <c r="AI424">
        <f t="shared" si="116"/>
        <v>-1.0610079575596967E-2</v>
      </c>
      <c r="AJ424">
        <f t="shared" si="116"/>
        <v>-3.1830238726790527E-2</v>
      </c>
      <c r="AK424">
        <f t="shared" si="116"/>
        <v>-3.3156498673740049E-2</v>
      </c>
      <c r="AL424">
        <f t="shared" si="116"/>
        <v>-6.2334217506631331E-2</v>
      </c>
      <c r="AM424">
        <f t="shared" si="116"/>
        <v>-8.2228116710875362E-2</v>
      </c>
      <c r="AN424">
        <f t="shared" si="116"/>
        <v>-5.0397877984085029E-2</v>
      </c>
      <c r="AO424">
        <f t="shared" si="116"/>
        <v>-7.5596816976127357E-2</v>
      </c>
      <c r="AP424">
        <f t="shared" si="116"/>
        <v>-0.1206896551724139</v>
      </c>
      <c r="AQ424">
        <f t="shared" si="116"/>
        <v>-0.15251989389920434</v>
      </c>
      <c r="AR424">
        <f t="shared" si="116"/>
        <v>-0.15862068965517251</v>
      </c>
      <c r="AS424">
        <f t="shared" si="116"/>
        <v>-0.13421750663129978</v>
      </c>
      <c r="AT424">
        <f t="shared" si="116"/>
        <v>-0.13501326259946958</v>
      </c>
      <c r="AU424">
        <f t="shared" si="116"/>
        <v>-0.14244031830238738</v>
      </c>
      <c r="AV424">
        <f t="shared" si="116"/>
        <v>-0.14694960212201608</v>
      </c>
      <c r="AW424">
        <f t="shared" si="116"/>
        <v>-0.19018567639257297</v>
      </c>
      <c r="AX424">
        <f t="shared" si="116"/>
        <v>-0.19814323607427062</v>
      </c>
      <c r="AY424">
        <f t="shared" si="116"/>
        <v>-0.18938992042440328</v>
      </c>
      <c r="AZ424">
        <f t="shared" si="116"/>
        <v>-0.1713527851458887</v>
      </c>
      <c r="BA424">
        <f t="shared" si="116"/>
        <v>-0.15915119363395233</v>
      </c>
      <c r="BB424">
        <f t="shared" si="116"/>
        <v>-0.15782493368700271</v>
      </c>
      <c r="BC424">
        <f t="shared" si="116"/>
        <v>-0.11936339522546419</v>
      </c>
      <c r="BD424">
        <f t="shared" si="116"/>
        <v>-0.22758620689655176</v>
      </c>
      <c r="BE424">
        <f t="shared" si="116"/>
        <v>-0.25039787798408492</v>
      </c>
      <c r="BF424">
        <f t="shared" si="116"/>
        <v>-0.25729442970822286</v>
      </c>
      <c r="BG424">
        <f t="shared" si="116"/>
        <v>-0.26816976127320963</v>
      </c>
      <c r="BH424">
        <f t="shared" si="116"/>
        <v>-0.28594164456233423</v>
      </c>
      <c r="BI424">
        <f t="shared" si="116"/>
        <v>-0.29177718832891253</v>
      </c>
      <c r="BJ424">
        <f t="shared" si="116"/>
        <v>-0.31034482758620696</v>
      </c>
      <c r="BK424">
        <f t="shared" si="116"/>
        <v>-0.3220159151193635</v>
      </c>
      <c r="BL424">
        <f t="shared" si="116"/>
        <v>-0.2904509283819629</v>
      </c>
      <c r="BM424">
        <f t="shared" si="116"/>
        <v>-0.2689655172413794</v>
      </c>
    </row>
    <row r="425" spans="2:65" x14ac:dyDescent="0.25">
      <c r="B425">
        <f t="shared" ref="B425:BM425" si="117">(B118-$A118)/$A118</f>
        <v>-5.9510185397115591E-3</v>
      </c>
      <c r="C425">
        <f t="shared" si="117"/>
        <v>-1.3733119707025675E-3</v>
      </c>
      <c r="D425">
        <f t="shared" si="117"/>
        <v>1.4190890363927776E-2</v>
      </c>
      <c r="E425">
        <f t="shared" si="117"/>
        <v>2.3804074158846399E-2</v>
      </c>
      <c r="F425">
        <f t="shared" si="117"/>
        <v>1.0986495765621515E-2</v>
      </c>
      <c r="G425">
        <f t="shared" si="117"/>
        <v>1.1673151750972881E-2</v>
      </c>
      <c r="H425">
        <f t="shared" si="117"/>
        <v>1.3275349050126012E-2</v>
      </c>
      <c r="I425">
        <f t="shared" si="117"/>
        <v>2.9755092698558611E-3</v>
      </c>
      <c r="J425">
        <f t="shared" si="117"/>
        <v>1.8997482261387168E-2</v>
      </c>
      <c r="K425">
        <f t="shared" si="117"/>
        <v>-2.5177386129548967E-3</v>
      </c>
      <c r="L425">
        <f t="shared" si="117"/>
        <v>1.5335317006179943E-2</v>
      </c>
      <c r="M425">
        <f t="shared" si="117"/>
        <v>2.7466239414053625E-2</v>
      </c>
      <c r="N425">
        <f t="shared" si="117"/>
        <v>1.8081940947585241E-2</v>
      </c>
      <c r="O425">
        <f t="shared" si="117"/>
        <v>2.9755092698558121E-2</v>
      </c>
      <c r="P425">
        <f t="shared" si="117"/>
        <v>-2.7466239414052976E-3</v>
      </c>
      <c r="Q425">
        <f t="shared" si="117"/>
        <v>-2.0141908903639174E-2</v>
      </c>
      <c r="R425">
        <f t="shared" si="117"/>
        <v>-5.9510185397115591E-3</v>
      </c>
      <c r="S425">
        <f t="shared" si="117"/>
        <v>1.762417029068444E-2</v>
      </c>
      <c r="T425">
        <f t="shared" si="117"/>
        <v>1.8539711604486205E-2</v>
      </c>
      <c r="U425">
        <f t="shared" si="117"/>
        <v>3.6850537880521846E-2</v>
      </c>
      <c r="V425">
        <f t="shared" si="117"/>
        <v>3.4103913939116548E-2</v>
      </c>
      <c r="W425">
        <f t="shared" si="117"/>
        <v>3.8223849851224574E-2</v>
      </c>
      <c r="X425">
        <f t="shared" si="117"/>
        <v>2.5406271457999532E-2</v>
      </c>
      <c r="Y425">
        <f t="shared" si="117"/>
        <v>3.0670634012359886E-2</v>
      </c>
      <c r="Z425">
        <f t="shared" si="117"/>
        <v>-1.1215381094071754E-2</v>
      </c>
      <c r="AA425">
        <f t="shared" si="117"/>
        <v>-7.0954451819637259E-3</v>
      </c>
      <c r="AB425">
        <f t="shared" si="117"/>
        <v>4.5777065690089918E-3</v>
      </c>
      <c r="AC425">
        <f t="shared" si="117"/>
        <v>6.6376745250629242E-3</v>
      </c>
      <c r="AD425">
        <f t="shared" si="117"/>
        <v>2.2659647516594234E-2</v>
      </c>
      <c r="AE425">
        <f t="shared" si="117"/>
        <v>4.4861524376287501E-2</v>
      </c>
      <c r="AF425">
        <f t="shared" si="117"/>
        <v>6.7292286564431328E-2</v>
      </c>
      <c r="AG425">
        <f t="shared" si="117"/>
        <v>6.5232318608377235E-2</v>
      </c>
      <c r="AH425">
        <f t="shared" si="117"/>
        <v>6.9581139848935672E-2</v>
      </c>
      <c r="AI425">
        <f t="shared" si="117"/>
        <v>7.8049897001602281E-2</v>
      </c>
      <c r="AJ425">
        <f t="shared" si="117"/>
        <v>8.8807507438773234E-2</v>
      </c>
      <c r="AK425">
        <f t="shared" si="117"/>
        <v>8.7205310139620101E-2</v>
      </c>
      <c r="AL425">
        <f t="shared" si="117"/>
        <v>9.750514991989026E-2</v>
      </c>
      <c r="AM425">
        <f t="shared" si="117"/>
        <v>0.10002288853284515</v>
      </c>
      <c r="AN425">
        <f t="shared" si="117"/>
        <v>9.2927443350881267E-2</v>
      </c>
      <c r="AO425">
        <f t="shared" si="117"/>
        <v>0.10048065918974596</v>
      </c>
      <c r="AP425">
        <f t="shared" si="117"/>
        <v>8.7205310139620101E-2</v>
      </c>
      <c r="AQ425">
        <f t="shared" si="117"/>
        <v>8.2856488899061678E-2</v>
      </c>
      <c r="AR425">
        <f t="shared" si="117"/>
        <v>7.6905470359349956E-2</v>
      </c>
      <c r="AS425">
        <f t="shared" si="117"/>
        <v>9.1554131380178538E-2</v>
      </c>
      <c r="AT425">
        <f t="shared" si="117"/>
        <v>8.1712062256809354E-2</v>
      </c>
      <c r="AU425">
        <f t="shared" si="117"/>
        <v>6.7063401235980771E-2</v>
      </c>
      <c r="AV425">
        <f t="shared" si="117"/>
        <v>5.0812542915999064E-2</v>
      </c>
      <c r="AW425">
        <f t="shared" si="117"/>
        <v>2.8152895399404992E-2</v>
      </c>
      <c r="AX425">
        <f t="shared" si="117"/>
        <v>-3.8452735179674978E-2</v>
      </c>
      <c r="AY425">
        <f t="shared" si="117"/>
        <v>-7.759212634470132E-2</v>
      </c>
      <c r="AZ425">
        <f t="shared" si="117"/>
        <v>-0.10231174181734949</v>
      </c>
      <c r="BA425">
        <f t="shared" si="117"/>
        <v>-0.1187914854657816</v>
      </c>
      <c r="BB425">
        <f t="shared" si="117"/>
        <v>-0.10803387502861064</v>
      </c>
      <c r="BC425">
        <f t="shared" si="117"/>
        <v>-0.11696040283817806</v>
      </c>
      <c r="BD425">
        <f t="shared" si="117"/>
        <v>-0.13252460517280842</v>
      </c>
      <c r="BE425">
        <f t="shared" si="117"/>
        <v>-0.18104829480430298</v>
      </c>
      <c r="BF425">
        <f t="shared" si="117"/>
        <v>-0.18699931334401454</v>
      </c>
      <c r="BG425">
        <f t="shared" si="117"/>
        <v>-0.20897230487525739</v>
      </c>
      <c r="BH425">
        <f t="shared" si="117"/>
        <v>-0.2348363469901579</v>
      </c>
      <c r="BI425">
        <f t="shared" si="117"/>
        <v>-0.22339208056763557</v>
      </c>
      <c r="BJ425">
        <f t="shared" si="117"/>
        <v>-0.24399176012817572</v>
      </c>
      <c r="BK425">
        <f t="shared" si="117"/>
        <v>-0.28107118333714803</v>
      </c>
      <c r="BL425">
        <f t="shared" si="117"/>
        <v>-0.27832455939574269</v>
      </c>
      <c r="BM425">
        <f t="shared" si="117"/>
        <v>-0.25589379720759897</v>
      </c>
    </row>
    <row r="426" spans="2:65" x14ac:dyDescent="0.25">
      <c r="B426">
        <f t="shared" ref="B426:BM426" si="118">(B119-$A119)/$A119</f>
        <v>-5.3576600057921309E-3</v>
      </c>
      <c r="C426">
        <f t="shared" si="118"/>
        <v>-8.5432956849117205E-3</v>
      </c>
      <c r="D426">
        <f t="shared" si="118"/>
        <v>-5.2128583840138926E-3</v>
      </c>
      <c r="E426">
        <f t="shared" si="118"/>
        <v>-3.1856356791195896E-3</v>
      </c>
      <c r="F426">
        <f t="shared" si="118"/>
        <v>-5.2128583840138926E-3</v>
      </c>
      <c r="G426">
        <f t="shared" si="118"/>
        <v>-8.9052997393572128E-3</v>
      </c>
      <c r="H426">
        <f t="shared" si="118"/>
        <v>-1.4697364610483645E-2</v>
      </c>
      <c r="I426">
        <f t="shared" si="118"/>
        <v>-1.7086591369823441E-2</v>
      </c>
      <c r="J426">
        <f t="shared" si="118"/>
        <v>-1.889661164205049E-2</v>
      </c>
      <c r="K426">
        <f t="shared" si="118"/>
        <v>-1.9837822183608522E-2</v>
      </c>
      <c r="L426">
        <f t="shared" si="118"/>
        <v>-1.4407761366927375E-2</v>
      </c>
      <c r="M426">
        <f t="shared" si="118"/>
        <v>-4.4164494642340985E-3</v>
      </c>
      <c r="N426">
        <f t="shared" si="118"/>
        <v>-3.5476397335650815E-3</v>
      </c>
      <c r="O426">
        <f t="shared" si="118"/>
        <v>-2.8960324355633196E-3</v>
      </c>
      <c r="P426">
        <f t="shared" si="118"/>
        <v>-1.2380538662033072E-2</v>
      </c>
      <c r="Q426">
        <f t="shared" si="118"/>
        <v>-1.433536055603836E-2</v>
      </c>
      <c r="R426">
        <f t="shared" si="118"/>
        <v>-1.4407761366927375E-2</v>
      </c>
      <c r="S426">
        <f t="shared" si="118"/>
        <v>-8.0364900086881963E-3</v>
      </c>
      <c r="T426">
        <f t="shared" si="118"/>
        <v>-9.3397046046915146E-3</v>
      </c>
      <c r="U426">
        <f t="shared" si="118"/>
        <v>-1.1511728931364056E-2</v>
      </c>
      <c r="V426">
        <f t="shared" si="118"/>
        <v>-1.2670141905589342E-2</v>
      </c>
      <c r="W426">
        <f t="shared" si="118"/>
        <v>-1.57109759629309E-2</v>
      </c>
      <c r="X426">
        <f t="shared" si="118"/>
        <v>-1.4986967854039916E-2</v>
      </c>
      <c r="Y426">
        <f t="shared" si="118"/>
        <v>-8.3984940631334822E-3</v>
      </c>
      <c r="Z426">
        <f t="shared" si="118"/>
        <v>6.3712713582391792E-3</v>
      </c>
      <c r="AA426">
        <f t="shared" si="118"/>
        <v>1.0136113524470485E-3</v>
      </c>
      <c r="AB426">
        <f t="shared" si="118"/>
        <v>3.4028381117868437E-3</v>
      </c>
      <c r="AC426">
        <f t="shared" si="118"/>
        <v>8.1088908195772122E-3</v>
      </c>
      <c r="AD426">
        <f t="shared" si="118"/>
        <v>6.8056762235736874E-3</v>
      </c>
      <c r="AE426">
        <f t="shared" si="118"/>
        <v>1.1149724876918564E-2</v>
      </c>
      <c r="AF426">
        <f t="shared" si="118"/>
        <v>2.4399073269620652E-2</v>
      </c>
      <c r="AG426">
        <f t="shared" si="118"/>
        <v>1.0715320011584055E-2</v>
      </c>
      <c r="AH426">
        <f t="shared" si="118"/>
        <v>1.9910222994497538E-2</v>
      </c>
      <c r="AI426">
        <f t="shared" si="118"/>
        <v>2.1430640023168315E-2</v>
      </c>
      <c r="AJ426">
        <f t="shared" si="118"/>
        <v>2.6933101650738478E-2</v>
      </c>
      <c r="AK426">
        <f t="shared" si="118"/>
        <v>2.7946713003185526E-2</v>
      </c>
      <c r="AL426">
        <f t="shared" si="118"/>
        <v>1.6796988126266964E-2</v>
      </c>
      <c r="AM426">
        <f t="shared" si="118"/>
        <v>1.8896611642050282E-2</v>
      </c>
      <c r="AN426">
        <f t="shared" si="118"/>
        <v>1.5783376773819916E-2</v>
      </c>
      <c r="AO426">
        <f t="shared" si="118"/>
        <v>1.2959745149145612E-2</v>
      </c>
      <c r="AP426">
        <f t="shared" si="118"/>
        <v>1.7014190558934217E-2</v>
      </c>
      <c r="AQ426">
        <f t="shared" si="118"/>
        <v>2.2806255430060856E-2</v>
      </c>
      <c r="AR426">
        <f t="shared" si="118"/>
        <v>2.1358239212279095E-2</v>
      </c>
      <c r="AS426">
        <f t="shared" si="118"/>
        <v>2.4761077324065937E-2</v>
      </c>
      <c r="AT426">
        <f t="shared" si="118"/>
        <v>2.0417028670721062E-2</v>
      </c>
      <c r="AU426">
        <f t="shared" si="118"/>
        <v>1.5566174341152662E-2</v>
      </c>
      <c r="AV426">
        <f t="shared" si="118"/>
        <v>3.837242977121352E-3</v>
      </c>
      <c r="AW426">
        <f t="shared" si="118"/>
        <v>-2.1575441644946555E-2</v>
      </c>
      <c r="AX426">
        <f t="shared" si="118"/>
        <v>-3.3159571387199625E-2</v>
      </c>
      <c r="AY426">
        <f t="shared" si="118"/>
        <v>-2.7367506516072986E-2</v>
      </c>
      <c r="AZ426">
        <f t="shared" si="118"/>
        <v>-2.7584708948740242E-2</v>
      </c>
      <c r="BA426">
        <f t="shared" si="118"/>
        <v>-2.4543874891398889E-2</v>
      </c>
      <c r="BB426">
        <f t="shared" si="118"/>
        <v>-2.2154648132059095E-2</v>
      </c>
      <c r="BC426">
        <f t="shared" si="118"/>
        <v>-3.2797567332754136E-2</v>
      </c>
      <c r="BD426">
        <f t="shared" si="118"/>
        <v>-4.4381697075007207E-2</v>
      </c>
      <c r="BE426">
        <f t="shared" si="118"/>
        <v>-4.7929336808572288E-2</v>
      </c>
      <c r="BF426">
        <f t="shared" si="118"/>
        <v>-5.5169417897480484E-2</v>
      </c>
      <c r="BG426">
        <f t="shared" si="118"/>
        <v>-4.2354474370112902E-2</v>
      </c>
      <c r="BH426">
        <f t="shared" si="118"/>
        <v>-7.2328410078192934E-2</v>
      </c>
      <c r="BI426">
        <f t="shared" si="118"/>
        <v>-6.400231682594848E-2</v>
      </c>
      <c r="BJ426">
        <f t="shared" si="118"/>
        <v>-7.1314798725745684E-2</v>
      </c>
      <c r="BK426">
        <f t="shared" si="118"/>
        <v>-8.4781349551115021E-2</v>
      </c>
      <c r="BL426">
        <f t="shared" si="118"/>
        <v>-7.1821604401969413E-2</v>
      </c>
      <c r="BM426">
        <f t="shared" si="118"/>
        <v>-7.312481899797274E-2</v>
      </c>
    </row>
    <row r="427" spans="2:65" x14ac:dyDescent="0.25">
      <c r="B427">
        <f t="shared" ref="B427:BM427" si="119">(B120-$A120)/$A120</f>
        <v>1.1391778107974265E-2</v>
      </c>
      <c r="C427">
        <f t="shared" si="119"/>
        <v>1.535413571074783E-2</v>
      </c>
      <c r="D427">
        <f t="shared" si="119"/>
        <v>4.2595344229816708E-2</v>
      </c>
      <c r="E427">
        <f t="shared" si="119"/>
        <v>4.408122833085671E-2</v>
      </c>
      <c r="F427">
        <f t="shared" si="119"/>
        <v>6.290242694403167E-2</v>
      </c>
      <c r="G427">
        <f t="shared" si="119"/>
        <v>0.11391778107974229</v>
      </c>
      <c r="H427">
        <f t="shared" si="119"/>
        <v>8.8657751362060375E-2</v>
      </c>
      <c r="I427">
        <f t="shared" si="119"/>
        <v>1.6344725111441222E-2</v>
      </c>
      <c r="J427">
        <f t="shared" si="119"/>
        <v>2.3774145616641922E-2</v>
      </c>
      <c r="K427">
        <f t="shared" si="119"/>
        <v>-1.4363546310054615E-2</v>
      </c>
      <c r="L427">
        <f t="shared" si="119"/>
        <v>-3.4670629024269577E-3</v>
      </c>
      <c r="M427">
        <f t="shared" si="119"/>
        <v>1.0401188707280698E-2</v>
      </c>
      <c r="N427">
        <f t="shared" si="119"/>
        <v>-1.9811788013869586E-3</v>
      </c>
      <c r="O427">
        <f t="shared" si="119"/>
        <v>-7.4294205052006998E-3</v>
      </c>
      <c r="P427">
        <f t="shared" si="119"/>
        <v>2.2783556215948353E-2</v>
      </c>
      <c r="Q427">
        <f t="shared" si="119"/>
        <v>0.11045071817731551</v>
      </c>
      <c r="R427">
        <f t="shared" si="119"/>
        <v>0.11540366518078247</v>
      </c>
      <c r="S427">
        <f t="shared" si="119"/>
        <v>9.0143635463100558E-2</v>
      </c>
      <c r="T427">
        <f t="shared" si="119"/>
        <v>9.3115403665180729E-2</v>
      </c>
      <c r="U427">
        <f t="shared" si="119"/>
        <v>0.13224368499257047</v>
      </c>
      <c r="V427">
        <f t="shared" si="119"/>
        <v>0.13422486379395726</v>
      </c>
      <c r="W427">
        <f t="shared" si="119"/>
        <v>0.28578504210004951</v>
      </c>
      <c r="X427">
        <f t="shared" si="119"/>
        <v>0.27142149578999503</v>
      </c>
      <c r="Y427">
        <f t="shared" si="119"/>
        <v>0.34670629024269439</v>
      </c>
      <c r="Z427">
        <f t="shared" si="119"/>
        <v>0.35364041604754815</v>
      </c>
      <c r="AA427">
        <f t="shared" si="119"/>
        <v>0.3902922238732045</v>
      </c>
      <c r="AB427">
        <f t="shared" si="119"/>
        <v>0.45765230312035649</v>
      </c>
      <c r="AC427">
        <f t="shared" si="119"/>
        <v>0.49578999504705284</v>
      </c>
      <c r="AD427">
        <f t="shared" si="119"/>
        <v>0.46607231302625057</v>
      </c>
      <c r="AE427">
        <f t="shared" si="119"/>
        <v>0.46607231302625057</v>
      </c>
      <c r="AF427">
        <f t="shared" si="119"/>
        <v>0.49777117384843966</v>
      </c>
      <c r="AG427">
        <f t="shared" si="119"/>
        <v>0.48588410104011875</v>
      </c>
      <c r="AH427">
        <f t="shared" si="119"/>
        <v>0.48340762753838523</v>
      </c>
      <c r="AI427">
        <f t="shared" si="119"/>
        <v>0.48439821693907859</v>
      </c>
      <c r="AJ427">
        <f t="shared" si="119"/>
        <v>0.51213472015849426</v>
      </c>
      <c r="AK427">
        <f t="shared" si="119"/>
        <v>0.40069341258048535</v>
      </c>
      <c r="AL427">
        <f t="shared" si="119"/>
        <v>0.44180287270926188</v>
      </c>
      <c r="AM427">
        <f t="shared" si="119"/>
        <v>0.42595344229816728</v>
      </c>
      <c r="AN427">
        <f t="shared" si="119"/>
        <v>0.46607231302625057</v>
      </c>
      <c r="AO427">
        <f t="shared" si="119"/>
        <v>0.45022288261515597</v>
      </c>
      <c r="AP427">
        <f t="shared" si="119"/>
        <v>0.48093115403665165</v>
      </c>
      <c r="AQ427">
        <f t="shared" si="119"/>
        <v>0.43635463100544813</v>
      </c>
      <c r="AR427">
        <f t="shared" si="119"/>
        <v>0.44031698860822172</v>
      </c>
      <c r="AS427">
        <f t="shared" si="119"/>
        <v>0.44675581971272904</v>
      </c>
      <c r="AT427">
        <f t="shared" si="119"/>
        <v>0.45121347201584938</v>
      </c>
      <c r="AU427">
        <f t="shared" si="119"/>
        <v>0.48340762753838523</v>
      </c>
      <c r="AV427">
        <f t="shared" si="119"/>
        <v>0.47696879643387807</v>
      </c>
      <c r="AW427">
        <f t="shared" si="119"/>
        <v>0.45418524021792955</v>
      </c>
      <c r="AX427">
        <f t="shared" si="119"/>
        <v>0.38434868746904394</v>
      </c>
      <c r="AY427">
        <f t="shared" si="119"/>
        <v>0.32194155522535906</v>
      </c>
      <c r="AZ427">
        <f t="shared" si="119"/>
        <v>0.32838038632986621</v>
      </c>
      <c r="BA427">
        <f t="shared" si="119"/>
        <v>0.34175334323922724</v>
      </c>
      <c r="BB427">
        <f t="shared" si="119"/>
        <v>0.42100049529470029</v>
      </c>
      <c r="BC427">
        <f t="shared" si="119"/>
        <v>0.46607231302625057</v>
      </c>
      <c r="BD427">
        <f t="shared" si="119"/>
        <v>0.43041109460128762</v>
      </c>
      <c r="BE427">
        <f t="shared" si="119"/>
        <v>0.41901931649331337</v>
      </c>
      <c r="BF427">
        <f t="shared" si="119"/>
        <v>0.45666171371966313</v>
      </c>
      <c r="BG427">
        <f t="shared" si="119"/>
        <v>0.34670629024269439</v>
      </c>
      <c r="BH427">
        <f t="shared" si="119"/>
        <v>0.27142149578999503</v>
      </c>
      <c r="BI427">
        <f t="shared" si="119"/>
        <v>0.34224863793957405</v>
      </c>
      <c r="BJ427">
        <f t="shared" si="119"/>
        <v>0.35710747894997508</v>
      </c>
      <c r="BK427">
        <f t="shared" si="119"/>
        <v>0.33878157503714706</v>
      </c>
      <c r="BL427">
        <f t="shared" si="119"/>
        <v>0.35611688954928167</v>
      </c>
      <c r="BM427">
        <f t="shared" si="119"/>
        <v>0.37097573055968291</v>
      </c>
    </row>
    <row r="428" spans="2:65" x14ac:dyDescent="0.25">
      <c r="B428">
        <f t="shared" ref="B428:BM428" si="120">(B121-$A121)/$A121</f>
        <v>4.0366972477064174E-2</v>
      </c>
      <c r="C428">
        <f t="shared" si="120"/>
        <v>-1.4220183486238635E-2</v>
      </c>
      <c r="D428">
        <f t="shared" si="120"/>
        <v>-2.2935779816514088E-3</v>
      </c>
      <c r="E428">
        <f t="shared" si="120"/>
        <v>-1.6055045871559696E-2</v>
      </c>
      <c r="F428">
        <f t="shared" si="120"/>
        <v>-2.1559633027523045E-2</v>
      </c>
      <c r="G428">
        <f t="shared" si="120"/>
        <v>2.2477064220183415E-2</v>
      </c>
      <c r="H428">
        <f t="shared" si="120"/>
        <v>4.3577981651376115E-2</v>
      </c>
      <c r="I428">
        <f t="shared" si="120"/>
        <v>3.5321100917431174E-2</v>
      </c>
      <c r="J428">
        <f t="shared" si="120"/>
        <v>9.7706422018348574E-2</v>
      </c>
      <c r="K428">
        <f t="shared" si="120"/>
        <v>7.9357798165137633E-2</v>
      </c>
      <c r="L428">
        <f t="shared" si="120"/>
        <v>8.7155963302752229E-2</v>
      </c>
      <c r="M428">
        <f t="shared" si="120"/>
        <v>9.0825688073394514E-2</v>
      </c>
      <c r="N428">
        <f t="shared" si="120"/>
        <v>0.10871559633027528</v>
      </c>
      <c r="O428">
        <f t="shared" si="120"/>
        <v>0.12385321100917428</v>
      </c>
      <c r="P428">
        <f t="shared" si="120"/>
        <v>0.14954128440366962</v>
      </c>
      <c r="Q428">
        <f t="shared" si="120"/>
        <v>0.12889908256880728</v>
      </c>
      <c r="R428">
        <f t="shared" si="120"/>
        <v>0.16192660550458704</v>
      </c>
      <c r="S428">
        <f t="shared" si="120"/>
        <v>0.19816513761467891</v>
      </c>
      <c r="T428">
        <f t="shared" si="120"/>
        <v>0.21513761467889897</v>
      </c>
      <c r="U428">
        <f t="shared" si="120"/>
        <v>0.22706422018348621</v>
      </c>
      <c r="V428">
        <f t="shared" si="120"/>
        <v>0.16055045871559631</v>
      </c>
      <c r="W428">
        <f t="shared" si="120"/>
        <v>0.14036697247706414</v>
      </c>
      <c r="X428">
        <f t="shared" si="120"/>
        <v>0.15642201834862385</v>
      </c>
      <c r="Y428">
        <f t="shared" si="120"/>
        <v>0.15091743119266052</v>
      </c>
      <c r="Z428">
        <f t="shared" si="120"/>
        <v>0.15688073394495403</v>
      </c>
      <c r="AA428">
        <f t="shared" si="120"/>
        <v>0.23165137614678902</v>
      </c>
      <c r="AB428">
        <f t="shared" si="120"/>
        <v>0.19449541284403662</v>
      </c>
      <c r="AC428">
        <f t="shared" si="120"/>
        <v>0.19128440366972468</v>
      </c>
      <c r="AD428">
        <f t="shared" si="120"/>
        <v>0.18761467889908257</v>
      </c>
      <c r="AE428">
        <f t="shared" si="120"/>
        <v>0.18715596330275222</v>
      </c>
      <c r="AF428">
        <f t="shared" si="120"/>
        <v>0.18256880733944955</v>
      </c>
      <c r="AG428">
        <f t="shared" si="120"/>
        <v>0.14449541284403664</v>
      </c>
      <c r="AH428">
        <f t="shared" si="120"/>
        <v>0.16926605504587144</v>
      </c>
      <c r="AI428">
        <f t="shared" si="120"/>
        <v>0.15871559633027527</v>
      </c>
      <c r="AJ428">
        <f t="shared" si="120"/>
        <v>0.16697247706422019</v>
      </c>
      <c r="AK428">
        <f t="shared" si="120"/>
        <v>0.13623853211009168</v>
      </c>
      <c r="AL428">
        <f t="shared" si="120"/>
        <v>0.13394495412844029</v>
      </c>
      <c r="AM428">
        <f t="shared" si="120"/>
        <v>0.14999999999999997</v>
      </c>
      <c r="AN428">
        <f t="shared" si="120"/>
        <v>0.12201834862385322</v>
      </c>
      <c r="AO428">
        <f t="shared" si="120"/>
        <v>0.10366972477064211</v>
      </c>
      <c r="AP428">
        <f t="shared" si="120"/>
        <v>8.7155963302752229E-2</v>
      </c>
      <c r="AQ428">
        <f t="shared" si="120"/>
        <v>5.2752293577981585E-2</v>
      </c>
      <c r="AR428">
        <f t="shared" si="120"/>
        <v>4.2201834862385233E-2</v>
      </c>
      <c r="AS428">
        <f t="shared" si="120"/>
        <v>2.8440366972477107E-2</v>
      </c>
      <c r="AT428">
        <f t="shared" si="120"/>
        <v>-2.2477064220183578E-2</v>
      </c>
      <c r="AU428">
        <f t="shared" si="120"/>
        <v>-3.6697247706422048E-2</v>
      </c>
      <c r="AV428">
        <f t="shared" si="120"/>
        <v>-6.8807339449541288E-2</v>
      </c>
      <c r="AW428">
        <f t="shared" si="120"/>
        <v>-8.0275229357798156E-2</v>
      </c>
      <c r="AX428">
        <f t="shared" si="120"/>
        <v>-0.12614678899082568</v>
      </c>
      <c r="AY428">
        <f t="shared" si="120"/>
        <v>-0.15596330275229367</v>
      </c>
      <c r="AZ428">
        <f t="shared" si="120"/>
        <v>-0.12981651376146797</v>
      </c>
      <c r="BA428">
        <f t="shared" si="120"/>
        <v>-0.12752293577981655</v>
      </c>
      <c r="BB428">
        <f t="shared" si="120"/>
        <v>-8.5779816513761514E-2</v>
      </c>
      <c r="BC428">
        <f t="shared" si="120"/>
        <v>-8.7155963302752382E-2</v>
      </c>
      <c r="BD428">
        <f t="shared" si="120"/>
        <v>-0.12201834862385322</v>
      </c>
      <c r="BE428">
        <f t="shared" si="120"/>
        <v>-0.14678899082568803</v>
      </c>
      <c r="BF428">
        <f t="shared" si="120"/>
        <v>-0.1573394495412844</v>
      </c>
      <c r="BG428">
        <f t="shared" si="120"/>
        <v>-0.13623853211009185</v>
      </c>
      <c r="BH428">
        <f t="shared" si="120"/>
        <v>-0.1068807339449542</v>
      </c>
      <c r="BI428">
        <f t="shared" si="120"/>
        <v>-9.4954128440366978E-2</v>
      </c>
      <c r="BJ428">
        <f t="shared" si="120"/>
        <v>-0.16605504587155967</v>
      </c>
      <c r="BK428">
        <f t="shared" si="120"/>
        <v>-0.15825688073394492</v>
      </c>
      <c r="BL428">
        <f t="shared" si="120"/>
        <v>-0.15321100917431191</v>
      </c>
      <c r="BM428">
        <f t="shared" si="120"/>
        <v>-0.11834862385321109</v>
      </c>
    </row>
    <row r="429" spans="2:65" x14ac:dyDescent="0.25">
      <c r="B429">
        <f t="shared" ref="B429:BM429" si="121">(B122-$A122)/$A122</f>
        <v>2.6899611758180775E-2</v>
      </c>
      <c r="C429">
        <f t="shared" si="121"/>
        <v>3.5219079312257234E-2</v>
      </c>
      <c r="D429">
        <f t="shared" si="121"/>
        <v>1.4697726012201916E-2</v>
      </c>
      <c r="E429">
        <f t="shared" si="121"/>
        <v>3.3000554631170208E-2</v>
      </c>
      <c r="F429">
        <f t="shared" si="121"/>
        <v>2.7176927343316604E-2</v>
      </c>
      <c r="G429">
        <f t="shared" si="121"/>
        <v>6.1841375485302184E-2</v>
      </c>
      <c r="H429">
        <f t="shared" si="121"/>
        <v>5.9068219633943299E-2</v>
      </c>
      <c r="I429">
        <f t="shared" si="121"/>
        <v>5.5463117027176927E-2</v>
      </c>
      <c r="J429">
        <f t="shared" si="121"/>
        <v>4.0488075429839177E-2</v>
      </c>
      <c r="K429">
        <f t="shared" si="121"/>
        <v>8.04215196894063E-3</v>
      </c>
      <c r="L429">
        <f t="shared" si="121"/>
        <v>8.4303937881308896E-2</v>
      </c>
      <c r="M429">
        <f t="shared" si="121"/>
        <v>0.11730449251247911</v>
      </c>
      <c r="N429">
        <f t="shared" si="121"/>
        <v>0.10427066001109256</v>
      </c>
      <c r="O429">
        <f t="shared" si="121"/>
        <v>9.345535219079304E-2</v>
      </c>
      <c r="P429">
        <f t="shared" si="121"/>
        <v>0.15696062118691059</v>
      </c>
      <c r="Q429">
        <f t="shared" si="121"/>
        <v>0.17997781475318897</v>
      </c>
      <c r="R429">
        <f t="shared" si="121"/>
        <v>0.23211314475873535</v>
      </c>
      <c r="S429">
        <f t="shared" si="121"/>
        <v>0.31059345535219063</v>
      </c>
      <c r="T429">
        <f t="shared" si="121"/>
        <v>0.30338325013865769</v>
      </c>
      <c r="U429">
        <f t="shared" si="121"/>
        <v>0.30782029950083178</v>
      </c>
      <c r="V429">
        <f t="shared" si="121"/>
        <v>0.21741541874653345</v>
      </c>
      <c r="W429">
        <f t="shared" si="121"/>
        <v>0.18663338879645025</v>
      </c>
      <c r="X429">
        <f t="shared" si="121"/>
        <v>0.22739877981142528</v>
      </c>
      <c r="Y429">
        <f t="shared" si="121"/>
        <v>0.22212978369384354</v>
      </c>
      <c r="Z429">
        <f t="shared" si="121"/>
        <v>0.16112035496394883</v>
      </c>
      <c r="AA429">
        <f t="shared" si="121"/>
        <v>0.27703826955074862</v>
      </c>
      <c r="AB429">
        <f t="shared" si="121"/>
        <v>0.26899611758180797</v>
      </c>
      <c r="AC429">
        <f t="shared" si="121"/>
        <v>0.19107043815862451</v>
      </c>
      <c r="AD429">
        <f t="shared" si="121"/>
        <v>0.18358291735995555</v>
      </c>
      <c r="AE429">
        <f t="shared" si="121"/>
        <v>0.17692734331669427</v>
      </c>
      <c r="AF429">
        <f t="shared" si="121"/>
        <v>0.18247365501941204</v>
      </c>
      <c r="AG429">
        <f t="shared" si="121"/>
        <v>0.11647254575707142</v>
      </c>
      <c r="AH429">
        <f t="shared" si="121"/>
        <v>0.10232945091514137</v>
      </c>
      <c r="AI429">
        <f t="shared" si="121"/>
        <v>4.9084858569051468E-2</v>
      </c>
      <c r="AJ429">
        <f t="shared" si="121"/>
        <v>7.6539101497504106E-2</v>
      </c>
      <c r="AK429">
        <f t="shared" si="121"/>
        <v>0.11286744315030504</v>
      </c>
      <c r="AL429">
        <f t="shared" si="121"/>
        <v>0.14891846921796997</v>
      </c>
      <c r="AM429">
        <f t="shared" si="121"/>
        <v>0.18247365501941204</v>
      </c>
      <c r="AN429">
        <f t="shared" si="121"/>
        <v>0.1638935108153077</v>
      </c>
      <c r="AO429">
        <f t="shared" si="121"/>
        <v>0.15391014975041589</v>
      </c>
      <c r="AP429">
        <f t="shared" si="121"/>
        <v>0.13089295618413752</v>
      </c>
      <c r="AQ429">
        <f t="shared" si="121"/>
        <v>0.10732113144758727</v>
      </c>
      <c r="AR429">
        <f t="shared" si="121"/>
        <v>2.6899611758180775E-2</v>
      </c>
      <c r="AS429">
        <f t="shared" si="121"/>
        <v>5.9622850804215151E-2</v>
      </c>
      <c r="AT429">
        <f t="shared" si="121"/>
        <v>4.853022739877981E-2</v>
      </c>
      <c r="AU429">
        <f t="shared" si="121"/>
        <v>2.7176927343316604E-2</v>
      </c>
      <c r="AV429">
        <f t="shared" si="121"/>
        <v>8.04215196894063E-3</v>
      </c>
      <c r="AW429">
        <f t="shared" si="121"/>
        <v>-9.1514143094843427E-3</v>
      </c>
      <c r="AX429">
        <f t="shared" si="121"/>
        <v>-6.9883527454243005E-2</v>
      </c>
      <c r="AY429">
        <f t="shared" si="121"/>
        <v>-4.1874653355518716E-2</v>
      </c>
      <c r="AZ429">
        <f t="shared" si="121"/>
        <v>6.6555740432610892E-3</v>
      </c>
      <c r="BA429">
        <f t="shared" si="121"/>
        <v>2.2185246810870692E-2</v>
      </c>
      <c r="BB429">
        <f t="shared" si="121"/>
        <v>8.0421519689406501E-2</v>
      </c>
      <c r="BC429">
        <f t="shared" si="121"/>
        <v>5.1303383250138494E-2</v>
      </c>
      <c r="BD429">
        <f t="shared" si="121"/>
        <v>1.9966722129783662E-2</v>
      </c>
      <c r="BE429">
        <f t="shared" si="121"/>
        <v>-1.0537992235163687E-2</v>
      </c>
      <c r="BF429">
        <f t="shared" si="121"/>
        <v>6.6555740432610892E-3</v>
      </c>
      <c r="BG429">
        <f t="shared" si="121"/>
        <v>-1.4697726012201916E-2</v>
      </c>
      <c r="BH429">
        <f t="shared" si="121"/>
        <v>-5.6572379367720436E-2</v>
      </c>
      <c r="BI429">
        <f t="shared" si="121"/>
        <v>-8.5967831392124855E-3</v>
      </c>
      <c r="BJ429">
        <f t="shared" si="121"/>
        <v>-6.4059900166389405E-2</v>
      </c>
      <c r="BK429">
        <f t="shared" si="121"/>
        <v>-5.2412645590682212E-2</v>
      </c>
      <c r="BL429">
        <f t="shared" si="121"/>
        <v>-1.5806988352745431E-2</v>
      </c>
      <c r="BM429">
        <f t="shared" si="121"/>
        <v>6.3782584581252594E-3</v>
      </c>
    </row>
    <row r="430" spans="2:65" x14ac:dyDescent="0.25">
      <c r="B430">
        <f t="shared" ref="B430:BM430" si="122">(B123-$A123)/$A123</f>
        <v>3.5034272658034965E-2</v>
      </c>
      <c r="C430">
        <f t="shared" si="122"/>
        <v>-3.3511043412033606E-2</v>
      </c>
      <c r="D430">
        <f t="shared" si="122"/>
        <v>-4.1127189642041193E-2</v>
      </c>
      <c r="E430">
        <f t="shared" si="122"/>
        <v>-5.9405940594059486E-2</v>
      </c>
      <c r="F430">
        <f t="shared" si="122"/>
        <v>-1.9040365575019039E-2</v>
      </c>
      <c r="G430">
        <f t="shared" si="122"/>
        <v>-2.1325209444021411E-2</v>
      </c>
      <c r="H430">
        <f t="shared" si="122"/>
        <v>0</v>
      </c>
      <c r="I430">
        <f t="shared" si="122"/>
        <v>6.8545316070068429E-3</v>
      </c>
      <c r="J430">
        <f t="shared" si="122"/>
        <v>-3.0464584920031168E-3</v>
      </c>
      <c r="K430">
        <f t="shared" si="122"/>
        <v>6.8545316070068429E-3</v>
      </c>
      <c r="L430">
        <f t="shared" si="122"/>
        <v>1.8278750952018159E-2</v>
      </c>
      <c r="M430">
        <f t="shared" si="122"/>
        <v>-5.17897943640519E-2</v>
      </c>
      <c r="N430">
        <f t="shared" si="122"/>
        <v>-2.2086824067022157E-2</v>
      </c>
      <c r="O430">
        <f t="shared" si="122"/>
        <v>5.3313023610052175E-3</v>
      </c>
      <c r="P430">
        <f t="shared" si="122"/>
        <v>-5.7882711348057996E-2</v>
      </c>
      <c r="Q430">
        <f t="shared" si="122"/>
        <v>-3.731911652703733E-2</v>
      </c>
      <c r="R430">
        <f t="shared" si="122"/>
        <v>4.6458492003046414E-2</v>
      </c>
      <c r="S430">
        <f t="shared" si="122"/>
        <v>4.7220106626047156E-2</v>
      </c>
      <c r="T430">
        <f t="shared" si="122"/>
        <v>4.1888804265041803E-2</v>
      </c>
      <c r="U430">
        <f t="shared" si="122"/>
        <v>3.960396039603957E-2</v>
      </c>
      <c r="V430">
        <f t="shared" si="122"/>
        <v>2.4371667936024258E-2</v>
      </c>
      <c r="W430">
        <f t="shared" si="122"/>
        <v>2.5894897182025884E-2</v>
      </c>
      <c r="X430">
        <f t="shared" si="122"/>
        <v>8.3777608530083338E-3</v>
      </c>
      <c r="Y430">
        <f t="shared" si="122"/>
        <v>1.9040365575019039E-2</v>
      </c>
      <c r="Z430">
        <f t="shared" si="122"/>
        <v>-2.2848438690023713E-3</v>
      </c>
      <c r="AA430">
        <f t="shared" si="122"/>
        <v>-1.2947448591012942E-2</v>
      </c>
      <c r="AB430">
        <f t="shared" si="122"/>
        <v>-6.8545316070069782E-3</v>
      </c>
      <c r="AC430">
        <f t="shared" si="122"/>
        <v>-2.4371667936024393E-2</v>
      </c>
      <c r="AD430">
        <f t="shared" si="122"/>
        <v>-1.3709063214013821E-2</v>
      </c>
      <c r="AE430">
        <f t="shared" si="122"/>
        <v>1.2185833968012061E-2</v>
      </c>
      <c r="AF430">
        <f t="shared" si="122"/>
        <v>1.5232292460014907E-3</v>
      </c>
      <c r="AG430">
        <f t="shared" si="122"/>
        <v>6.0929169840060983E-3</v>
      </c>
      <c r="AH430">
        <f t="shared" si="122"/>
        <v>3.3511043412033474E-2</v>
      </c>
      <c r="AI430">
        <f t="shared" si="122"/>
        <v>3.2749428789032725E-2</v>
      </c>
      <c r="AJ430">
        <f t="shared" si="122"/>
        <v>2.7418126428027371E-2</v>
      </c>
      <c r="AK430">
        <f t="shared" si="122"/>
        <v>-3.5034272658035097E-2</v>
      </c>
      <c r="AL430">
        <f t="shared" si="122"/>
        <v>-6.7022086824067073E-2</v>
      </c>
      <c r="AM430">
        <f t="shared" si="122"/>
        <v>-7.0830159939070936E-2</v>
      </c>
      <c r="AN430">
        <f t="shared" si="122"/>
        <v>-9.139375476009147E-2</v>
      </c>
      <c r="AO430">
        <f t="shared" si="122"/>
        <v>-6.8545316070068571E-2</v>
      </c>
      <c r="AP430">
        <f t="shared" si="122"/>
        <v>-7.2353389185072434E-2</v>
      </c>
      <c r="AQ430">
        <f t="shared" si="122"/>
        <v>-0.10662604722010664</v>
      </c>
      <c r="AR430">
        <f t="shared" si="122"/>
        <v>-0.12109672505712121</v>
      </c>
      <c r="AS430">
        <f t="shared" si="122"/>
        <v>-0.15232292460015232</v>
      </c>
      <c r="AT430">
        <f t="shared" si="122"/>
        <v>-6.321401370906321E-2</v>
      </c>
      <c r="AU430">
        <f t="shared" si="122"/>
        <v>-0.10814927646610814</v>
      </c>
      <c r="AV430">
        <f t="shared" si="122"/>
        <v>-0.12338156892612345</v>
      </c>
      <c r="AW430">
        <f t="shared" si="122"/>
        <v>-0.13556740289413566</v>
      </c>
      <c r="AX430">
        <f t="shared" si="122"/>
        <v>-0.23381568926123383</v>
      </c>
      <c r="AY430">
        <f t="shared" si="122"/>
        <v>-0.17974105102817983</v>
      </c>
      <c r="AZ430">
        <f t="shared" si="122"/>
        <v>-0.19573495811119573</v>
      </c>
      <c r="BA430">
        <f t="shared" si="122"/>
        <v>-0.26123381568926135</v>
      </c>
      <c r="BB430">
        <f t="shared" si="122"/>
        <v>-0.26504188880426505</v>
      </c>
      <c r="BC430">
        <f t="shared" si="122"/>
        <v>-0.25285605483625284</v>
      </c>
      <c r="BD430">
        <f t="shared" si="122"/>
        <v>-0.23914699162223918</v>
      </c>
      <c r="BE430">
        <f t="shared" si="122"/>
        <v>-0.26808834729626818</v>
      </c>
      <c r="BF430">
        <f t="shared" si="122"/>
        <v>-0.26123381568926135</v>
      </c>
      <c r="BG430">
        <f t="shared" si="122"/>
        <v>-0.30616907844630625</v>
      </c>
      <c r="BH430">
        <f t="shared" si="122"/>
        <v>-0.31073876618431073</v>
      </c>
      <c r="BI430">
        <f t="shared" si="122"/>
        <v>-0.3427265803503427</v>
      </c>
      <c r="BJ430">
        <f t="shared" si="122"/>
        <v>-0.35262757044935267</v>
      </c>
      <c r="BK430">
        <f t="shared" si="122"/>
        <v>-0.31607006854531605</v>
      </c>
      <c r="BL430">
        <f t="shared" si="122"/>
        <v>-0.28941355674028946</v>
      </c>
      <c r="BM430">
        <f t="shared" si="122"/>
        <v>-0.30616907844630625</v>
      </c>
    </row>
    <row r="431" spans="2:65" x14ac:dyDescent="0.25">
      <c r="B431">
        <f t="shared" ref="B431:BM431" si="123">(B124-$A124)/$A124</f>
        <v>2.062643239113824E-2</v>
      </c>
      <c r="C431">
        <f t="shared" si="123"/>
        <v>7.6394194041251237E-4</v>
      </c>
      <c r="D431">
        <f t="shared" si="123"/>
        <v>1.6806722689075678E-2</v>
      </c>
      <c r="E431">
        <f t="shared" si="123"/>
        <v>7.5630252100840359E-2</v>
      </c>
      <c r="F431">
        <f t="shared" si="123"/>
        <v>9.3964858670741058E-2</v>
      </c>
      <c r="G431">
        <f t="shared" si="123"/>
        <v>0.1107715813598166</v>
      </c>
      <c r="H431">
        <f t="shared" si="123"/>
        <v>0.11535523300229181</v>
      </c>
      <c r="I431">
        <f t="shared" si="123"/>
        <v>0.12757830404889228</v>
      </c>
      <c r="J431">
        <f t="shared" si="123"/>
        <v>0.13216195569136749</v>
      </c>
      <c r="K431">
        <f t="shared" si="123"/>
        <v>0.11000763941940409</v>
      </c>
      <c r="L431">
        <f t="shared" si="123"/>
        <v>0.15126050420168072</v>
      </c>
      <c r="M431">
        <f t="shared" si="123"/>
        <v>0.13980137509549276</v>
      </c>
      <c r="N431">
        <f t="shared" si="123"/>
        <v>0.18563789152024443</v>
      </c>
      <c r="O431">
        <f t="shared" si="123"/>
        <v>0.21466768525592059</v>
      </c>
      <c r="P431">
        <f t="shared" si="123"/>
        <v>0.21390374331550807</v>
      </c>
      <c r="Q431">
        <f t="shared" si="123"/>
        <v>0.18105423987776936</v>
      </c>
      <c r="R431">
        <f t="shared" si="123"/>
        <v>0.17188693659281895</v>
      </c>
      <c r="S431">
        <f t="shared" si="123"/>
        <v>0.18334606569900691</v>
      </c>
      <c r="T431">
        <f t="shared" si="123"/>
        <v>0.18792971734148212</v>
      </c>
      <c r="U431">
        <f t="shared" si="123"/>
        <v>0.19786096256684491</v>
      </c>
      <c r="V431">
        <f t="shared" si="123"/>
        <v>0.20244461420932011</v>
      </c>
      <c r="W431">
        <f t="shared" si="123"/>
        <v>0.2108479755538579</v>
      </c>
      <c r="X431">
        <f t="shared" si="123"/>
        <v>0.20244461420932011</v>
      </c>
      <c r="Y431">
        <f t="shared" si="123"/>
        <v>0.21466768525592059</v>
      </c>
      <c r="Z431">
        <f t="shared" si="123"/>
        <v>-5.3475935828877219E-3</v>
      </c>
      <c r="AA431">
        <f t="shared" si="123"/>
        <v>0.13139801375095497</v>
      </c>
      <c r="AB431">
        <f t="shared" si="123"/>
        <v>0.22154316271963334</v>
      </c>
      <c r="AC431">
        <f t="shared" si="123"/>
        <v>0.23376623376623368</v>
      </c>
      <c r="AD431">
        <f t="shared" si="123"/>
        <v>0.1787624140565317</v>
      </c>
      <c r="AE431">
        <f t="shared" si="123"/>
        <v>0.2696715049656227</v>
      </c>
      <c r="AF431">
        <f t="shared" si="123"/>
        <v>0.35141329258976328</v>
      </c>
      <c r="AG431">
        <f t="shared" si="123"/>
        <v>0.30557677616501144</v>
      </c>
      <c r="AH431">
        <f t="shared" si="123"/>
        <v>0.29335370511841097</v>
      </c>
      <c r="AI431">
        <f t="shared" si="123"/>
        <v>0.24675324675324678</v>
      </c>
      <c r="AJ431">
        <f t="shared" si="123"/>
        <v>0.28342245989304821</v>
      </c>
      <c r="AK431">
        <f t="shared" si="123"/>
        <v>0.22154316271963334</v>
      </c>
      <c r="AL431">
        <f t="shared" si="123"/>
        <v>0.28877005347593593</v>
      </c>
      <c r="AM431">
        <f t="shared" si="123"/>
        <v>0.27960275019098552</v>
      </c>
      <c r="AN431">
        <f t="shared" si="123"/>
        <v>0.18029029793735671</v>
      </c>
      <c r="AO431">
        <f t="shared" si="123"/>
        <v>0.17494270435446913</v>
      </c>
      <c r="AP431">
        <f t="shared" si="123"/>
        <v>0.16577540106951871</v>
      </c>
      <c r="AQ431">
        <f t="shared" si="123"/>
        <v>0.16348357524828117</v>
      </c>
      <c r="AR431">
        <f t="shared" si="123"/>
        <v>0.13903743315508024</v>
      </c>
      <c r="AS431">
        <f t="shared" si="123"/>
        <v>7.7922077922077893E-2</v>
      </c>
      <c r="AT431">
        <f t="shared" si="123"/>
        <v>0.14820473644003052</v>
      </c>
      <c r="AU431">
        <f t="shared" si="123"/>
        <v>0.10924369747899157</v>
      </c>
      <c r="AV431">
        <f t="shared" si="123"/>
        <v>8.4797555385790632E-2</v>
      </c>
      <c r="AW431">
        <f t="shared" si="123"/>
        <v>5.4239877769289603E-2</v>
      </c>
      <c r="AX431">
        <f t="shared" si="123"/>
        <v>1.6806722689075678E-2</v>
      </c>
      <c r="AY431">
        <f t="shared" si="123"/>
        <v>8.4033613445377714E-3</v>
      </c>
      <c r="AZ431">
        <f t="shared" si="123"/>
        <v>1.0695187165775444E-2</v>
      </c>
      <c r="BA431">
        <f t="shared" si="123"/>
        <v>6.1115355233002343E-3</v>
      </c>
      <c r="BB431">
        <f t="shared" si="123"/>
        <v>2.3682200152788425E-2</v>
      </c>
      <c r="BC431">
        <f t="shared" si="123"/>
        <v>-2.2154316271963265E-2</v>
      </c>
      <c r="BD431">
        <f t="shared" si="123"/>
        <v>-7.6394194041251237E-4</v>
      </c>
      <c r="BE431">
        <f t="shared" si="123"/>
        <v>-0.10160427807486631</v>
      </c>
      <c r="BF431">
        <f t="shared" si="123"/>
        <v>-5.8059587471352161E-2</v>
      </c>
      <c r="BG431">
        <f t="shared" si="123"/>
        <v>-6.6462948815889933E-2</v>
      </c>
      <c r="BH431">
        <f t="shared" si="123"/>
        <v>-8.0977845683728081E-2</v>
      </c>
      <c r="BI431">
        <f t="shared" si="123"/>
        <v>-8.4033613445377714E-3</v>
      </c>
      <c r="BJ431">
        <f t="shared" si="123"/>
        <v>-6.8754774637127467E-3</v>
      </c>
      <c r="BK431">
        <f t="shared" si="123"/>
        <v>4.0488922841863971E-2</v>
      </c>
      <c r="BL431">
        <f t="shared" si="123"/>
        <v>4.3544690603514152E-2</v>
      </c>
      <c r="BM431">
        <f t="shared" si="123"/>
        <v>5.3475935828877219E-3</v>
      </c>
    </row>
    <row r="432" spans="2:65" x14ac:dyDescent="0.25">
      <c r="B432">
        <f t="shared" ref="B432:BM432" si="124">(B125-$A125)/$A125</f>
        <v>0</v>
      </c>
      <c r="C432">
        <f t="shared" si="124"/>
        <v>6.2068965517241434E-2</v>
      </c>
      <c r="D432">
        <f t="shared" si="124"/>
        <v>1.7241379310344921E-2</v>
      </c>
      <c r="E432">
        <f t="shared" si="124"/>
        <v>3.4482758620689689E-2</v>
      </c>
      <c r="F432">
        <f t="shared" si="124"/>
        <v>-3.4482758620689689E-2</v>
      </c>
      <c r="G432">
        <f t="shared" si="124"/>
        <v>-1.7241379310344768E-2</v>
      </c>
      <c r="H432">
        <f t="shared" si="124"/>
        <v>1.0344827586206983E-2</v>
      </c>
      <c r="I432">
        <f t="shared" si="124"/>
        <v>-1.7241379310344768E-2</v>
      </c>
      <c r="J432">
        <f t="shared" si="124"/>
        <v>-1.0344827586206829E-2</v>
      </c>
      <c r="K432">
        <f t="shared" si="124"/>
        <v>-1.6551724137931049E-2</v>
      </c>
      <c r="L432">
        <f t="shared" si="124"/>
        <v>-1.7241379310344768E-2</v>
      </c>
      <c r="M432">
        <f t="shared" si="124"/>
        <v>1.7241379310344921E-2</v>
      </c>
      <c r="N432">
        <f t="shared" si="124"/>
        <v>-3.4482758620689689E-2</v>
      </c>
      <c r="O432">
        <f t="shared" si="124"/>
        <v>-4.1379310344827627E-2</v>
      </c>
      <c r="P432">
        <f t="shared" si="124"/>
        <v>-6.8965517241379226E-2</v>
      </c>
      <c r="Q432">
        <f t="shared" si="124"/>
        <v>-0.10000000000000002</v>
      </c>
      <c r="R432">
        <f t="shared" si="124"/>
        <v>-8.6206896551724144E-2</v>
      </c>
      <c r="S432">
        <f t="shared" si="124"/>
        <v>-0.10344827586206891</v>
      </c>
      <c r="T432">
        <f t="shared" si="124"/>
        <v>-0.10000000000000002</v>
      </c>
      <c r="U432">
        <f t="shared" si="124"/>
        <v>-3.448275862060929E-5</v>
      </c>
      <c r="V432">
        <f t="shared" si="124"/>
        <v>-0.10000000000000002</v>
      </c>
      <c r="W432">
        <f t="shared" si="124"/>
        <v>-7.9310344827586199E-2</v>
      </c>
      <c r="X432">
        <f t="shared" si="124"/>
        <v>-0.10000000000000002</v>
      </c>
      <c r="Y432">
        <f t="shared" si="124"/>
        <v>-0.10344827586206891</v>
      </c>
      <c r="Z432">
        <f t="shared" si="124"/>
        <v>-0.10344827586206891</v>
      </c>
      <c r="AA432">
        <f t="shared" si="124"/>
        <v>-0.10344827586206891</v>
      </c>
      <c r="AB432">
        <f t="shared" si="124"/>
        <v>-0.10344827586206891</v>
      </c>
      <c r="AC432">
        <f t="shared" si="124"/>
        <v>-0.10344827586206891</v>
      </c>
      <c r="AD432">
        <f t="shared" si="124"/>
        <v>-5.5172413793103343E-2</v>
      </c>
      <c r="AE432">
        <f t="shared" si="124"/>
        <v>-5.1724137931034454E-2</v>
      </c>
      <c r="AF432">
        <f t="shared" si="124"/>
        <v>-7.2413793103448268E-2</v>
      </c>
      <c r="AG432">
        <f t="shared" si="124"/>
        <v>-0.16551724137931034</v>
      </c>
      <c r="AH432">
        <f t="shared" si="124"/>
        <v>-0.10517241379310335</v>
      </c>
      <c r="AI432">
        <f t="shared" si="124"/>
        <v>-0.20986206896551726</v>
      </c>
      <c r="AJ432">
        <f t="shared" si="124"/>
        <v>-0.11724137931034478</v>
      </c>
      <c r="AK432">
        <f t="shared" si="124"/>
        <v>-3.7931034482758579E-2</v>
      </c>
      <c r="AL432">
        <f t="shared" si="124"/>
        <v>-0.10344827586206891</v>
      </c>
      <c r="AM432">
        <f t="shared" si="124"/>
        <v>-7.9310344827586199E-2</v>
      </c>
      <c r="AN432">
        <f t="shared" si="124"/>
        <v>-0.12482758620689659</v>
      </c>
      <c r="AO432">
        <f t="shared" si="124"/>
        <v>-0.16896551724137923</v>
      </c>
      <c r="AP432">
        <f t="shared" si="124"/>
        <v>-0.2379310344827586</v>
      </c>
      <c r="AQ432">
        <f t="shared" si="124"/>
        <v>-0.20689655172413796</v>
      </c>
      <c r="AR432">
        <f t="shared" si="124"/>
        <v>-7.2413793103448268E-2</v>
      </c>
      <c r="AS432">
        <f t="shared" si="124"/>
        <v>-0.13793103448275859</v>
      </c>
      <c r="AT432">
        <f t="shared" si="124"/>
        <v>-0.14482758620689654</v>
      </c>
      <c r="AU432">
        <f t="shared" si="124"/>
        <v>-0.15517241379310337</v>
      </c>
      <c r="AV432">
        <f t="shared" si="124"/>
        <v>-0.20344827586206893</v>
      </c>
      <c r="AW432">
        <f t="shared" si="124"/>
        <v>-0.20000000000000004</v>
      </c>
      <c r="AX432">
        <f t="shared" si="124"/>
        <v>-0.11724137931034478</v>
      </c>
      <c r="AY432">
        <f t="shared" si="124"/>
        <v>-0.2137931034482759</v>
      </c>
      <c r="AZ432">
        <f t="shared" si="124"/>
        <v>-0.16379310344827588</v>
      </c>
      <c r="BA432">
        <f t="shared" si="124"/>
        <v>-0.24137931034482751</v>
      </c>
      <c r="BB432">
        <f t="shared" si="124"/>
        <v>-0.19655172413793098</v>
      </c>
      <c r="BC432">
        <f t="shared" si="124"/>
        <v>-0.24137931034482751</v>
      </c>
      <c r="BD432">
        <f t="shared" si="124"/>
        <v>-0.27241379310344832</v>
      </c>
      <c r="BE432">
        <f t="shared" si="124"/>
        <v>-0.27586206896551718</v>
      </c>
      <c r="BF432">
        <f t="shared" si="124"/>
        <v>-0.27586206896551718</v>
      </c>
      <c r="BG432">
        <f t="shared" si="124"/>
        <v>-0.27931034482758621</v>
      </c>
      <c r="BH432">
        <f t="shared" si="124"/>
        <v>-0.34793103448275858</v>
      </c>
      <c r="BI432">
        <f t="shared" si="124"/>
        <v>-0.31034482758620685</v>
      </c>
      <c r="BJ432">
        <f t="shared" si="124"/>
        <v>-0.46551724137931033</v>
      </c>
      <c r="BK432">
        <f t="shared" si="124"/>
        <v>-0.31379310344827582</v>
      </c>
      <c r="BL432">
        <f t="shared" si="124"/>
        <v>-0.3172413793103448</v>
      </c>
      <c r="BM432">
        <f t="shared" si="124"/>
        <v>-0.3226551724137931</v>
      </c>
    </row>
    <row r="433" spans="2:65" x14ac:dyDescent="0.25">
      <c r="B433">
        <f t="shared" ref="B433:BM433" si="125">(B126-$A126)/$A126</f>
        <v>6.5073041168658655E-2</v>
      </c>
      <c r="C433">
        <f t="shared" si="125"/>
        <v>9.9822930500221299E-2</v>
      </c>
      <c r="D433">
        <f t="shared" si="125"/>
        <v>0.1921204072598495</v>
      </c>
      <c r="E433">
        <f t="shared" si="125"/>
        <v>0.15095174856131033</v>
      </c>
      <c r="F433">
        <f t="shared" si="125"/>
        <v>0.15095174856131033</v>
      </c>
      <c r="G433">
        <f t="shared" si="125"/>
        <v>0.16201859229747675</v>
      </c>
      <c r="H433">
        <f t="shared" si="125"/>
        <v>0.13058875608676401</v>
      </c>
      <c r="I433">
        <f t="shared" si="125"/>
        <v>5.6440903054448807E-2</v>
      </c>
      <c r="J433">
        <f t="shared" si="125"/>
        <v>-2.8995130588756138E-2</v>
      </c>
      <c r="K433">
        <f t="shared" si="125"/>
        <v>-0.16888003541390001</v>
      </c>
      <c r="L433">
        <f t="shared" si="125"/>
        <v>-7.5033200531208516E-2</v>
      </c>
      <c r="M433">
        <f t="shared" si="125"/>
        <v>-0.10223328906595831</v>
      </c>
      <c r="N433">
        <f t="shared" si="125"/>
        <v>-0.11885790172642757</v>
      </c>
      <c r="O433">
        <f t="shared" si="125"/>
        <v>-9.3404161133244776E-2</v>
      </c>
      <c r="P433">
        <f t="shared" si="125"/>
        <v>-0.13213811420982732</v>
      </c>
      <c r="Q433">
        <f t="shared" si="125"/>
        <v>-9.2518813634351479E-2</v>
      </c>
      <c r="R433">
        <f t="shared" si="125"/>
        <v>-9.2518813634351479E-2</v>
      </c>
      <c r="S433">
        <f t="shared" si="125"/>
        <v>-0.12107127047366088</v>
      </c>
      <c r="T433">
        <f t="shared" si="125"/>
        <v>-0.16334661354581678</v>
      </c>
      <c r="U433">
        <f t="shared" si="125"/>
        <v>-0.19167773351040276</v>
      </c>
      <c r="V433">
        <f t="shared" si="125"/>
        <v>-0.18503762726870296</v>
      </c>
      <c r="W433">
        <f t="shared" si="125"/>
        <v>-0.23417441345728196</v>
      </c>
      <c r="X433">
        <f t="shared" si="125"/>
        <v>-0.23638778220451526</v>
      </c>
      <c r="Y433">
        <f t="shared" si="125"/>
        <v>-0.23638778220451526</v>
      </c>
      <c r="Z433">
        <f t="shared" si="125"/>
        <v>-0.22045152722443562</v>
      </c>
      <c r="AA433">
        <f t="shared" si="125"/>
        <v>-0.18857901726427631</v>
      </c>
      <c r="AB433">
        <f t="shared" si="125"/>
        <v>-0.23284639220894207</v>
      </c>
      <c r="AC433">
        <f t="shared" si="125"/>
        <v>-0.25940681717574143</v>
      </c>
      <c r="AD433">
        <f t="shared" si="125"/>
        <v>-0.21868083222664902</v>
      </c>
      <c r="AE433">
        <f t="shared" si="125"/>
        <v>-0.16201859229747675</v>
      </c>
      <c r="AF433">
        <f t="shared" si="125"/>
        <v>-0.11022576361221773</v>
      </c>
      <c r="AG433">
        <f t="shared" si="125"/>
        <v>-0.13191677733510404</v>
      </c>
      <c r="AH433">
        <f t="shared" si="125"/>
        <v>-0.15449313855688351</v>
      </c>
      <c r="AI433">
        <f t="shared" si="125"/>
        <v>-0.18990703851261617</v>
      </c>
      <c r="AJ433">
        <f t="shared" si="125"/>
        <v>-0.20274457724656919</v>
      </c>
      <c r="AK433">
        <f t="shared" si="125"/>
        <v>-0.18105356352368304</v>
      </c>
      <c r="AL433">
        <f t="shared" si="125"/>
        <v>-0.18636564851704299</v>
      </c>
      <c r="AM433">
        <f t="shared" si="125"/>
        <v>-0.19964586100044274</v>
      </c>
      <c r="AN433">
        <f t="shared" si="125"/>
        <v>-0.18990703851261617</v>
      </c>
      <c r="AO433">
        <f t="shared" si="125"/>
        <v>-0.2155821159805224</v>
      </c>
      <c r="AP433">
        <f t="shared" si="125"/>
        <v>-0.20761398849048257</v>
      </c>
      <c r="AQ433">
        <f t="shared" si="125"/>
        <v>-0.20318725099601592</v>
      </c>
      <c r="AR433">
        <f t="shared" si="125"/>
        <v>-0.22532093846834883</v>
      </c>
      <c r="AS433">
        <f t="shared" si="125"/>
        <v>-0.22310756972111551</v>
      </c>
      <c r="AT433">
        <f t="shared" si="125"/>
        <v>-0.24701195219123498</v>
      </c>
      <c r="AU433">
        <f t="shared" si="125"/>
        <v>-0.24966799468791503</v>
      </c>
      <c r="AV433">
        <f t="shared" si="125"/>
        <v>-0.27578574590526783</v>
      </c>
      <c r="AW433">
        <f t="shared" si="125"/>
        <v>-0.23992917220008844</v>
      </c>
      <c r="AX433">
        <f t="shared" si="125"/>
        <v>-0.25630810092961481</v>
      </c>
      <c r="AY433">
        <f t="shared" si="125"/>
        <v>-0.2917220008853475</v>
      </c>
      <c r="AZ433">
        <f t="shared" si="125"/>
        <v>-0.21977423638778223</v>
      </c>
      <c r="BA433">
        <f t="shared" si="125"/>
        <v>-0.20672864099158911</v>
      </c>
      <c r="BB433">
        <f t="shared" si="125"/>
        <v>-0.12837538733953072</v>
      </c>
      <c r="BC433">
        <f t="shared" si="125"/>
        <v>-0.16998671978751659</v>
      </c>
      <c r="BD433">
        <f t="shared" si="125"/>
        <v>-0.12970340858787072</v>
      </c>
      <c r="BE433">
        <f t="shared" si="125"/>
        <v>-8.4108012394865546E-3</v>
      </c>
      <c r="BF433">
        <f t="shared" si="125"/>
        <v>0.18636564851704299</v>
      </c>
      <c r="BG433">
        <f t="shared" si="125"/>
        <v>0.1912350597609562</v>
      </c>
      <c r="BH433">
        <f t="shared" si="125"/>
        <v>0.10358565737051792</v>
      </c>
      <c r="BI433">
        <f t="shared" si="125"/>
        <v>0.12881806108897742</v>
      </c>
      <c r="BJ433">
        <f t="shared" si="125"/>
        <v>2.3461708720672915E-2</v>
      </c>
      <c r="BK433">
        <f t="shared" si="125"/>
        <v>4.4710048694112506E-2</v>
      </c>
      <c r="BL433">
        <f t="shared" si="125"/>
        <v>6.68437361664454E-2</v>
      </c>
      <c r="BM433">
        <f t="shared" si="125"/>
        <v>0.29747675962815401</v>
      </c>
    </row>
    <row r="434" spans="2:65" x14ac:dyDescent="0.25">
      <c r="B434">
        <f t="shared" ref="B434:BM434" si="126">(B127-$A127)/$A127</f>
        <v>1.9203413940256014E-2</v>
      </c>
      <c r="C434">
        <f t="shared" si="126"/>
        <v>2.8449502133712054E-3</v>
      </c>
      <c r="D434">
        <f t="shared" si="126"/>
        <v>3.769559032716923E-2</v>
      </c>
      <c r="E434">
        <f t="shared" si="126"/>
        <v>3.769559032716923E-2</v>
      </c>
      <c r="F434">
        <f t="shared" si="126"/>
        <v>4.7652916073968696E-2</v>
      </c>
      <c r="G434">
        <f t="shared" si="126"/>
        <v>0.12304409672830716</v>
      </c>
      <c r="H434">
        <f t="shared" si="126"/>
        <v>4.6230440967283098E-2</v>
      </c>
      <c r="I434">
        <f t="shared" si="126"/>
        <v>-5.6899004267425366E-3</v>
      </c>
      <c r="J434">
        <f t="shared" si="126"/>
        <v>-3.5561877667141329E-3</v>
      </c>
      <c r="K434">
        <f t="shared" si="126"/>
        <v>-2.6315789473684282E-2</v>
      </c>
      <c r="L434">
        <f t="shared" si="126"/>
        <v>-6.1877667140825106E-2</v>
      </c>
      <c r="M434">
        <f t="shared" si="126"/>
        <v>-5.6187766714082564E-2</v>
      </c>
      <c r="N434">
        <f t="shared" si="126"/>
        <v>-5.6187766714082564E-2</v>
      </c>
      <c r="O434">
        <f t="shared" si="126"/>
        <v>-3.5561877667141329E-3</v>
      </c>
      <c r="P434">
        <f t="shared" si="126"/>
        <v>2.8449502133712054E-3</v>
      </c>
      <c r="Q434">
        <f t="shared" si="126"/>
        <v>8.5348506401137416E-3</v>
      </c>
      <c r="R434">
        <f t="shared" si="126"/>
        <v>1.8492176386913212E-2</v>
      </c>
      <c r="S434">
        <f t="shared" si="126"/>
        <v>5.6899004267425366E-3</v>
      </c>
      <c r="T434">
        <f t="shared" si="126"/>
        <v>2.7027027027026956E-2</v>
      </c>
      <c r="U434">
        <f t="shared" si="126"/>
        <v>6.8990042674253113E-2</v>
      </c>
      <c r="V434">
        <f t="shared" si="126"/>
        <v>7.7524893314366988E-2</v>
      </c>
      <c r="W434">
        <f t="shared" si="126"/>
        <v>6.8990042674253113E-2</v>
      </c>
      <c r="X434">
        <f t="shared" si="126"/>
        <v>5.8321479374110974E-2</v>
      </c>
      <c r="Y434">
        <f t="shared" si="126"/>
        <v>4.5519203413940168E-2</v>
      </c>
      <c r="Z434">
        <f t="shared" si="126"/>
        <v>3.5561877667140067E-3</v>
      </c>
      <c r="AA434">
        <f t="shared" si="126"/>
        <v>1.493598862019908E-2</v>
      </c>
      <c r="AB434">
        <f t="shared" si="126"/>
        <v>2.4182076813655751E-2</v>
      </c>
      <c r="AC434">
        <f t="shared" si="126"/>
        <v>1.3513513513513478E-2</v>
      </c>
      <c r="AD434">
        <f t="shared" si="126"/>
        <v>8.5348506401137416E-3</v>
      </c>
      <c r="AE434">
        <f t="shared" si="126"/>
        <v>-1.8492176386913212E-2</v>
      </c>
      <c r="AF434">
        <f t="shared" si="126"/>
        <v>-2.1337126600284546E-2</v>
      </c>
      <c r="AG434">
        <f t="shared" si="126"/>
        <v>-6.8990042674253238E-2</v>
      </c>
      <c r="AH434">
        <f t="shared" si="126"/>
        <v>-6.4011379800853502E-2</v>
      </c>
      <c r="AI434">
        <f t="shared" si="126"/>
        <v>-7.6102418207681377E-2</v>
      </c>
      <c r="AJ434">
        <f t="shared" si="126"/>
        <v>-6.6145092460881919E-2</v>
      </c>
      <c r="AK434">
        <f t="shared" si="126"/>
        <v>-9.1038406827880586E-2</v>
      </c>
      <c r="AL434">
        <f t="shared" si="126"/>
        <v>-0.1258890469416786</v>
      </c>
      <c r="AM434">
        <f t="shared" si="126"/>
        <v>-0.10953058321479381</v>
      </c>
      <c r="AN434">
        <f t="shared" si="126"/>
        <v>-8.5348506401138058E-2</v>
      </c>
      <c r="AO434">
        <f t="shared" si="126"/>
        <v>-0.10099573257467993</v>
      </c>
      <c r="AP434">
        <f t="shared" si="126"/>
        <v>-0.11664295874822195</v>
      </c>
      <c r="AQ434">
        <f t="shared" si="126"/>
        <v>-0.12731152204836421</v>
      </c>
      <c r="AR434">
        <f t="shared" si="126"/>
        <v>-0.18492176386913226</v>
      </c>
      <c r="AS434">
        <f t="shared" si="126"/>
        <v>-0.17283072546230438</v>
      </c>
      <c r="AT434">
        <f t="shared" si="126"/>
        <v>-0.20056899004267426</v>
      </c>
      <c r="AU434">
        <f t="shared" si="126"/>
        <v>-0.19843527738264585</v>
      </c>
      <c r="AV434">
        <f t="shared" si="126"/>
        <v>-0.23115220483641535</v>
      </c>
      <c r="AW434">
        <f t="shared" si="126"/>
        <v>-0.19416785206258894</v>
      </c>
      <c r="AX434">
        <f t="shared" si="126"/>
        <v>-0.23257467994310108</v>
      </c>
      <c r="AY434">
        <f t="shared" si="126"/>
        <v>-0.22119487908961602</v>
      </c>
      <c r="AZ434">
        <f t="shared" si="126"/>
        <v>-0.2048364153627312</v>
      </c>
      <c r="BA434">
        <f t="shared" si="126"/>
        <v>-0.19772403982930306</v>
      </c>
      <c r="BB434">
        <f t="shared" si="126"/>
        <v>-0.14651493598862023</v>
      </c>
      <c r="BC434">
        <f t="shared" si="126"/>
        <v>-0.14651493598862023</v>
      </c>
      <c r="BD434">
        <f t="shared" si="126"/>
        <v>-0.17567567567567571</v>
      </c>
      <c r="BE434">
        <f t="shared" si="126"/>
        <v>-0.19630156472261734</v>
      </c>
      <c r="BF434">
        <f t="shared" si="126"/>
        <v>-0.19701280227596027</v>
      </c>
      <c r="BG434">
        <f t="shared" si="126"/>
        <v>-0.21906116642958748</v>
      </c>
      <c r="BH434">
        <f t="shared" si="126"/>
        <v>-0.24964438122332858</v>
      </c>
      <c r="BI434">
        <f t="shared" si="126"/>
        <v>-0.27098150782361313</v>
      </c>
      <c r="BJ434">
        <f t="shared" si="126"/>
        <v>-0.29445234708392604</v>
      </c>
      <c r="BK434">
        <f t="shared" si="126"/>
        <v>-0.27880512091038406</v>
      </c>
      <c r="BL434">
        <f t="shared" si="126"/>
        <v>-0.24039829302987203</v>
      </c>
      <c r="BM434">
        <f t="shared" si="126"/>
        <v>-0.20768136557610239</v>
      </c>
    </row>
    <row r="435" spans="2:65" x14ac:dyDescent="0.25">
      <c r="B435">
        <f t="shared" ref="B435:BM435" si="127">(B128-$A128)/$A128</f>
        <v>7.6169347383989588E-2</v>
      </c>
      <c r="C435">
        <f t="shared" si="127"/>
        <v>7.0253281567757384E-2</v>
      </c>
      <c r="D435">
        <f t="shared" si="127"/>
        <v>8.837123312996846E-2</v>
      </c>
      <c r="E435">
        <f t="shared" si="127"/>
        <v>0.11240525050841187</v>
      </c>
      <c r="F435">
        <f t="shared" si="127"/>
        <v>0.10981697171381027</v>
      </c>
      <c r="G435">
        <f t="shared" si="127"/>
        <v>0.13847291551118496</v>
      </c>
      <c r="H435">
        <f t="shared" si="127"/>
        <v>0.16657422813828798</v>
      </c>
      <c r="I435">
        <f t="shared" si="127"/>
        <v>0.16454058051395817</v>
      </c>
      <c r="J435">
        <f t="shared" si="127"/>
        <v>0.18728045849510067</v>
      </c>
      <c r="K435">
        <f t="shared" si="127"/>
        <v>0.17729709743020883</v>
      </c>
      <c r="L435">
        <f t="shared" si="127"/>
        <v>0.18450730264374171</v>
      </c>
      <c r="M435">
        <f t="shared" si="127"/>
        <v>0.19707894250323527</v>
      </c>
      <c r="N435">
        <f t="shared" si="127"/>
        <v>0.20170086892216668</v>
      </c>
      <c r="O435">
        <f t="shared" si="127"/>
        <v>0.20151599186540933</v>
      </c>
      <c r="P435">
        <f t="shared" si="127"/>
        <v>0.2285080421519689</v>
      </c>
      <c r="Q435">
        <f t="shared" si="127"/>
        <v>0.26178591236827503</v>
      </c>
      <c r="R435">
        <f t="shared" si="127"/>
        <v>0.29839156960621188</v>
      </c>
      <c r="S435">
        <f t="shared" si="127"/>
        <v>0.3092993159548898</v>
      </c>
      <c r="T435">
        <f t="shared" si="127"/>
        <v>0.32852652985764458</v>
      </c>
      <c r="U435">
        <f t="shared" si="127"/>
        <v>0.32945091514143082</v>
      </c>
      <c r="V435">
        <f t="shared" si="127"/>
        <v>0.29765206137918271</v>
      </c>
      <c r="W435">
        <f t="shared" si="127"/>
        <v>0.33037530042521701</v>
      </c>
      <c r="X435">
        <f t="shared" si="127"/>
        <v>0.36161952301719358</v>
      </c>
      <c r="Y435">
        <f t="shared" si="127"/>
        <v>0.3318543168792753</v>
      </c>
      <c r="Z435">
        <f t="shared" si="127"/>
        <v>0.45405805139582178</v>
      </c>
      <c r="AA435">
        <f t="shared" si="127"/>
        <v>0.47790719171750773</v>
      </c>
      <c r="AB435">
        <f t="shared" si="127"/>
        <v>0.54002588278794583</v>
      </c>
      <c r="AC435">
        <f t="shared" si="127"/>
        <v>0.5672028101312625</v>
      </c>
      <c r="AD435">
        <f t="shared" si="127"/>
        <v>0.51488260306895905</v>
      </c>
      <c r="AE435">
        <f t="shared" si="127"/>
        <v>0.50120170086892213</v>
      </c>
      <c r="AF435">
        <f t="shared" si="127"/>
        <v>0.51580698835274519</v>
      </c>
      <c r="AG435">
        <f t="shared" si="127"/>
        <v>0.50822702902569783</v>
      </c>
      <c r="AH435">
        <f t="shared" si="127"/>
        <v>0.54483268626363468</v>
      </c>
      <c r="AI435">
        <f t="shared" si="127"/>
        <v>0.53447957108522826</v>
      </c>
      <c r="AJ435">
        <f t="shared" si="127"/>
        <v>0.51931965243113332</v>
      </c>
      <c r="AK435">
        <f t="shared" si="127"/>
        <v>0.50305047143649462</v>
      </c>
      <c r="AL435">
        <f t="shared" si="127"/>
        <v>0.52061379182843404</v>
      </c>
      <c r="AM435">
        <f t="shared" si="127"/>
        <v>0.55315215381771121</v>
      </c>
      <c r="AN435">
        <f t="shared" si="127"/>
        <v>0.54095026807173208</v>
      </c>
      <c r="AO435">
        <f t="shared" si="127"/>
        <v>0.4858569051580699</v>
      </c>
      <c r="AP435">
        <f t="shared" si="127"/>
        <v>0.50767239785542595</v>
      </c>
      <c r="AQ435">
        <f t="shared" si="127"/>
        <v>0.45794046958772405</v>
      </c>
      <c r="AR435">
        <f t="shared" si="127"/>
        <v>0.40709927897947856</v>
      </c>
      <c r="AS435">
        <f t="shared" si="127"/>
        <v>0.40876317249029392</v>
      </c>
      <c r="AT435">
        <f t="shared" si="127"/>
        <v>0.36716583471991121</v>
      </c>
      <c r="AU435">
        <f t="shared" si="127"/>
        <v>0.3449805879090404</v>
      </c>
      <c r="AV435">
        <f t="shared" si="127"/>
        <v>0.31003882418191892</v>
      </c>
      <c r="AW435">
        <f t="shared" si="127"/>
        <v>0.26030689591421702</v>
      </c>
      <c r="AX435">
        <f t="shared" si="127"/>
        <v>0.18691070438158622</v>
      </c>
      <c r="AY435">
        <f t="shared" si="127"/>
        <v>0.16657422813828798</v>
      </c>
      <c r="AZ435">
        <f t="shared" si="127"/>
        <v>0.1959696801626917</v>
      </c>
      <c r="BA435">
        <f t="shared" si="127"/>
        <v>0.20428914771676829</v>
      </c>
      <c r="BB435">
        <f t="shared" si="127"/>
        <v>0.29968570900351255</v>
      </c>
      <c r="BC435">
        <f t="shared" si="127"/>
        <v>0.30393788130892951</v>
      </c>
      <c r="BD435">
        <f t="shared" si="127"/>
        <v>0.27176927343316698</v>
      </c>
      <c r="BE435">
        <f t="shared" si="127"/>
        <v>0.20244037714919583</v>
      </c>
      <c r="BF435">
        <f t="shared" si="127"/>
        <v>0.27823997041967086</v>
      </c>
      <c r="BG435">
        <f t="shared" si="127"/>
        <v>0.31743390645220931</v>
      </c>
      <c r="BH435">
        <f t="shared" si="127"/>
        <v>0.2384914032168606</v>
      </c>
      <c r="BI435">
        <f t="shared" si="127"/>
        <v>0.34072841560362344</v>
      </c>
      <c r="BJ435">
        <f t="shared" si="127"/>
        <v>0.31743390645220931</v>
      </c>
      <c r="BK435">
        <f t="shared" si="127"/>
        <v>0.36069513773340711</v>
      </c>
      <c r="BL435">
        <f t="shared" si="127"/>
        <v>0.42891477167683495</v>
      </c>
      <c r="BM435">
        <f t="shared" si="127"/>
        <v>0.50674801257163982</v>
      </c>
    </row>
    <row r="436" spans="2:65" x14ac:dyDescent="0.25">
      <c r="B436">
        <f t="shared" ref="B436:BM436" si="128">(B129-$A129)/$A129</f>
        <v>0.10784313725490198</v>
      </c>
      <c r="C436">
        <f t="shared" si="128"/>
        <v>0.13888888888888884</v>
      </c>
      <c r="D436">
        <f t="shared" si="128"/>
        <v>0.12418300653594767</v>
      </c>
      <c r="E436">
        <f t="shared" si="128"/>
        <v>9.3954248366013099E-2</v>
      </c>
      <c r="F436">
        <f t="shared" si="128"/>
        <v>0.13398692810457521</v>
      </c>
      <c r="G436">
        <f t="shared" si="128"/>
        <v>0.1968954248366013</v>
      </c>
      <c r="H436">
        <f t="shared" si="128"/>
        <v>0.14133986928104578</v>
      </c>
      <c r="I436">
        <f t="shared" si="128"/>
        <v>0.16830065359477128</v>
      </c>
      <c r="J436">
        <f t="shared" si="128"/>
        <v>0.12091503267973859</v>
      </c>
      <c r="K436">
        <f t="shared" si="128"/>
        <v>8.3333333333333301E-2</v>
      </c>
      <c r="L436">
        <f t="shared" si="128"/>
        <v>0.16421568627450978</v>
      </c>
      <c r="M436">
        <f t="shared" si="128"/>
        <v>0.18137254901960789</v>
      </c>
      <c r="N436">
        <f t="shared" si="128"/>
        <v>0.14950980392156862</v>
      </c>
      <c r="O436">
        <f t="shared" si="128"/>
        <v>0.18137254901960789</v>
      </c>
      <c r="P436">
        <f t="shared" si="128"/>
        <v>0.15849673202614376</v>
      </c>
      <c r="Q436">
        <f t="shared" si="128"/>
        <v>0.13316993464052279</v>
      </c>
      <c r="R436">
        <f t="shared" si="128"/>
        <v>0.1437908496732026</v>
      </c>
      <c r="S436">
        <f t="shared" si="128"/>
        <v>0.18954248366013074</v>
      </c>
      <c r="T436">
        <f t="shared" si="128"/>
        <v>0.1127450980392156</v>
      </c>
      <c r="U436">
        <f t="shared" si="128"/>
        <v>7.5163398692810454E-2</v>
      </c>
      <c r="V436">
        <f t="shared" si="128"/>
        <v>5.8006535947712344E-2</v>
      </c>
      <c r="W436">
        <f t="shared" si="128"/>
        <v>6.6176470588235337E-2</v>
      </c>
      <c r="X436">
        <f t="shared" si="128"/>
        <v>7.7614379084967267E-2</v>
      </c>
      <c r="Y436">
        <f t="shared" si="128"/>
        <v>6.2091503267973837E-2</v>
      </c>
      <c r="Z436">
        <f t="shared" si="128"/>
        <v>-3.2679738562091533E-2</v>
      </c>
      <c r="AA436">
        <f t="shared" si="128"/>
        <v>3.1862745098039262E-2</v>
      </c>
      <c r="AB436">
        <f t="shared" si="128"/>
        <v>3.0228758169934575E-2</v>
      </c>
      <c r="AC436">
        <f t="shared" si="128"/>
        <v>4.6568627450980414E-2</v>
      </c>
      <c r="AD436">
        <f t="shared" si="128"/>
        <v>0.10294117647058822</v>
      </c>
      <c r="AE436">
        <f t="shared" si="128"/>
        <v>0.10539215686274503</v>
      </c>
      <c r="AF436">
        <f t="shared" si="128"/>
        <v>0.1372549019607843</v>
      </c>
      <c r="AG436">
        <f t="shared" si="128"/>
        <v>0.1127450980392156</v>
      </c>
      <c r="AH436">
        <f t="shared" si="128"/>
        <v>0.12826797385620917</v>
      </c>
      <c r="AI436">
        <f t="shared" si="128"/>
        <v>0.11029411764705879</v>
      </c>
      <c r="AJ436">
        <f t="shared" si="128"/>
        <v>4.166666666666665E-2</v>
      </c>
      <c r="AK436">
        <f t="shared" si="128"/>
        <v>2.1241830065359461E-2</v>
      </c>
      <c r="AL436">
        <f t="shared" si="128"/>
        <v>4.9836601307189497E-2</v>
      </c>
      <c r="AM436">
        <f t="shared" si="128"/>
        <v>6.0457516339869295E-2</v>
      </c>
      <c r="AN436">
        <f t="shared" si="128"/>
        <v>6.2091503267973837E-2</v>
      </c>
      <c r="AO436">
        <f t="shared" si="128"/>
        <v>4.3300653594771192E-2</v>
      </c>
      <c r="AP436">
        <f t="shared" si="128"/>
        <v>3.7581699346405151E-2</v>
      </c>
      <c r="AQ436">
        <f t="shared" si="128"/>
        <v>3.5130718954248345E-2</v>
      </c>
      <c r="AR436">
        <f t="shared" si="128"/>
        <v>5.3104575163398719E-2</v>
      </c>
      <c r="AS436">
        <f t="shared" si="128"/>
        <v>4.0032679738562109E-2</v>
      </c>
      <c r="AT436">
        <f t="shared" si="128"/>
        <v>-5.2287581699346448E-2</v>
      </c>
      <c r="AU436">
        <f t="shared" si="128"/>
        <v>-2.042483660130719E-2</v>
      </c>
      <c r="AV436">
        <f t="shared" si="128"/>
        <v>-5.7189542483660219E-2</v>
      </c>
      <c r="AW436">
        <f t="shared" si="128"/>
        <v>-9.7222222222222182E-2</v>
      </c>
      <c r="AX436">
        <f t="shared" si="128"/>
        <v>-9.8039215686274592E-2</v>
      </c>
      <c r="AY436">
        <f t="shared" si="128"/>
        <v>-0.10130718954248367</v>
      </c>
      <c r="AZ436">
        <f t="shared" si="128"/>
        <v>-4.6568627450980414E-2</v>
      </c>
      <c r="BA436">
        <f t="shared" si="128"/>
        <v>-8.7418300653594794E-2</v>
      </c>
      <c r="BB436">
        <f t="shared" si="128"/>
        <v>-8.3333333333333301E-2</v>
      </c>
      <c r="BC436">
        <f t="shared" si="128"/>
        <v>-0.10212418300653595</v>
      </c>
      <c r="BD436">
        <f t="shared" si="128"/>
        <v>-0.19934640522875813</v>
      </c>
      <c r="BE436">
        <f t="shared" si="128"/>
        <v>-0.20261437908496735</v>
      </c>
      <c r="BF436">
        <f t="shared" si="128"/>
        <v>-0.15931372549019615</v>
      </c>
      <c r="BG436">
        <f t="shared" si="128"/>
        <v>-0.2312091503267974</v>
      </c>
      <c r="BH436">
        <f t="shared" si="128"/>
        <v>-0.28186274509803932</v>
      </c>
      <c r="BI436">
        <f t="shared" si="128"/>
        <v>-0.26797385620915026</v>
      </c>
      <c r="BJ436">
        <f t="shared" si="128"/>
        <v>-0.3022875816993465</v>
      </c>
      <c r="BK436">
        <f t="shared" si="128"/>
        <v>-0.28349673202614384</v>
      </c>
      <c r="BL436">
        <f t="shared" si="128"/>
        <v>-0.28513071895424835</v>
      </c>
      <c r="BM436">
        <f t="shared" si="128"/>
        <v>-0.26470588235294118</v>
      </c>
    </row>
    <row r="437" spans="2:65" x14ac:dyDescent="0.25">
      <c r="B437">
        <f t="shared" ref="B437:BM437" si="129">(B130-$A130)/$A130</f>
        <v>3.4161490683229774E-2</v>
      </c>
      <c r="C437">
        <f t="shared" si="129"/>
        <v>-4.9689440993788858E-2</v>
      </c>
      <c r="D437">
        <f t="shared" si="129"/>
        <v>-6.8322981366459687E-2</v>
      </c>
      <c r="E437">
        <f t="shared" si="129"/>
        <v>-9.3167701863354116E-2</v>
      </c>
      <c r="F437">
        <f t="shared" si="129"/>
        <v>-0.19254658385093171</v>
      </c>
      <c r="G437">
        <f t="shared" si="129"/>
        <v>-0.24223602484472057</v>
      </c>
      <c r="H437">
        <f t="shared" si="129"/>
        <v>-0.24223602484472057</v>
      </c>
      <c r="I437">
        <f t="shared" si="129"/>
        <v>-0.30124223602484479</v>
      </c>
      <c r="J437">
        <f t="shared" si="129"/>
        <v>-0.30434782608695649</v>
      </c>
      <c r="K437">
        <f t="shared" si="129"/>
        <v>-0.33850931677018642</v>
      </c>
      <c r="L437">
        <f t="shared" si="129"/>
        <v>-0.36956521739130443</v>
      </c>
      <c r="M437">
        <f t="shared" si="129"/>
        <v>-0.3788819875776398</v>
      </c>
      <c r="N437">
        <f t="shared" si="129"/>
        <v>-0.19254658385093171</v>
      </c>
      <c r="O437">
        <f t="shared" si="129"/>
        <v>-0.26708074534161497</v>
      </c>
      <c r="P437">
        <f t="shared" si="129"/>
        <v>-0.34782608695652173</v>
      </c>
      <c r="Q437">
        <f t="shared" si="129"/>
        <v>-0.27639751552795033</v>
      </c>
      <c r="R437">
        <f t="shared" si="129"/>
        <v>-0.3322981366459628</v>
      </c>
      <c r="S437">
        <f t="shared" si="129"/>
        <v>-0.30124223602484479</v>
      </c>
      <c r="T437">
        <f t="shared" si="129"/>
        <v>-0.27639751552795033</v>
      </c>
      <c r="U437">
        <f t="shared" si="129"/>
        <v>-0.10248447204968945</v>
      </c>
      <c r="V437">
        <f t="shared" si="129"/>
        <v>-4.9689440993788858E-2</v>
      </c>
      <c r="W437">
        <f t="shared" si="129"/>
        <v>-9.3167701863354116E-2</v>
      </c>
      <c r="X437">
        <f t="shared" si="129"/>
        <v>7.4534161490683148E-2</v>
      </c>
      <c r="Y437">
        <f t="shared" si="129"/>
        <v>0.18633540372670795</v>
      </c>
      <c r="Z437">
        <f t="shared" si="129"/>
        <v>5.2795031055900596E-2</v>
      </c>
      <c r="AA437">
        <f t="shared" si="129"/>
        <v>9.9130434782608662E-2</v>
      </c>
      <c r="AB437">
        <f t="shared" si="129"/>
        <v>-4.6583850931677127E-2</v>
      </c>
      <c r="AC437">
        <f t="shared" si="129"/>
        <v>-0.11490683229813667</v>
      </c>
      <c r="AD437">
        <f t="shared" si="129"/>
        <v>-0.12111801242236028</v>
      </c>
      <c r="AE437">
        <f t="shared" si="129"/>
        <v>-6.8322981366459687E-2</v>
      </c>
      <c r="AF437">
        <f t="shared" si="129"/>
        <v>-0.13354037267080748</v>
      </c>
      <c r="AG437">
        <f t="shared" si="129"/>
        <v>-0.13354037267080748</v>
      </c>
      <c r="AH437">
        <f t="shared" si="129"/>
        <v>3.4161490683229774E-2</v>
      </c>
      <c r="AI437">
        <f t="shared" si="129"/>
        <v>5.2795031055900596E-2</v>
      </c>
      <c r="AJ437">
        <f t="shared" si="129"/>
        <v>-6.2111801242236073E-3</v>
      </c>
      <c r="AK437">
        <f t="shared" si="129"/>
        <v>-0.10869565217391307</v>
      </c>
      <c r="AL437">
        <f t="shared" si="129"/>
        <v>-0.14596273291925471</v>
      </c>
      <c r="AM437">
        <f t="shared" si="129"/>
        <v>-5.2795031055900735E-2</v>
      </c>
      <c r="AN437">
        <f t="shared" si="129"/>
        <v>-7.1428571428571425E-2</v>
      </c>
      <c r="AO437">
        <f t="shared" si="129"/>
        <v>-9.9378881987577716E-2</v>
      </c>
      <c r="AP437">
        <f t="shared" si="129"/>
        <v>-0.14596273291925471</v>
      </c>
      <c r="AQ437">
        <f t="shared" si="129"/>
        <v>-0.13043478260869576</v>
      </c>
      <c r="AR437">
        <f t="shared" si="129"/>
        <v>-0.20186335403726718</v>
      </c>
      <c r="AS437">
        <f t="shared" si="129"/>
        <v>-0.11180124223602493</v>
      </c>
      <c r="AT437">
        <f t="shared" si="129"/>
        <v>-0.12422360248447216</v>
      </c>
      <c r="AU437">
        <f t="shared" si="129"/>
        <v>-0.16149068322981366</v>
      </c>
      <c r="AV437">
        <f t="shared" si="129"/>
        <v>-0.16770186335403728</v>
      </c>
      <c r="AW437">
        <f t="shared" si="129"/>
        <v>-0.19254658385093171</v>
      </c>
      <c r="AX437">
        <f t="shared" si="129"/>
        <v>-0.19254658385093171</v>
      </c>
      <c r="AY437">
        <f t="shared" si="129"/>
        <v>-0.2080745341614908</v>
      </c>
      <c r="AZ437">
        <f t="shared" si="129"/>
        <v>-0.22670807453416147</v>
      </c>
      <c r="BA437">
        <f t="shared" si="129"/>
        <v>-0.26708074534161497</v>
      </c>
      <c r="BB437">
        <f t="shared" si="129"/>
        <v>-0.13043478260869576</v>
      </c>
      <c r="BC437">
        <f t="shared" si="129"/>
        <v>-0.20496894409937891</v>
      </c>
      <c r="BD437">
        <f t="shared" si="129"/>
        <v>-0.25776397515527949</v>
      </c>
      <c r="BE437">
        <f t="shared" si="129"/>
        <v>-0.27018633540372672</v>
      </c>
      <c r="BF437">
        <f t="shared" si="129"/>
        <v>-0.30124223602484479</v>
      </c>
      <c r="BG437">
        <f t="shared" si="129"/>
        <v>-0.24534161490683229</v>
      </c>
      <c r="BH437">
        <f t="shared" si="129"/>
        <v>-0.25776397515527949</v>
      </c>
      <c r="BI437">
        <f t="shared" si="129"/>
        <v>-0.29503105590062118</v>
      </c>
      <c r="BJ437">
        <f t="shared" si="129"/>
        <v>-0.28881987577639756</v>
      </c>
      <c r="BK437">
        <f t="shared" si="129"/>
        <v>-0.26708074534161497</v>
      </c>
      <c r="BL437">
        <f t="shared" si="129"/>
        <v>-0.27018633540372672</v>
      </c>
      <c r="BM437">
        <f t="shared" si="129"/>
        <v>-0.27018633540372672</v>
      </c>
    </row>
    <row r="438" spans="2:65" x14ac:dyDescent="0.25">
      <c r="B438">
        <f t="shared" ref="B438:BM438" si="130">(B131-$A131)/$A131</f>
        <v>3.4965034965034219E-3</v>
      </c>
      <c r="C438">
        <f t="shared" si="130"/>
        <v>9.7902097902097061E-3</v>
      </c>
      <c r="D438">
        <f t="shared" si="130"/>
        <v>4.8951048951048896E-2</v>
      </c>
      <c r="E438">
        <f t="shared" si="130"/>
        <v>0.11188811188811186</v>
      </c>
      <c r="F438">
        <f t="shared" si="130"/>
        <v>0.12797202797202784</v>
      </c>
      <c r="G438">
        <f t="shared" si="130"/>
        <v>0.16433566433566418</v>
      </c>
      <c r="H438">
        <f t="shared" si="130"/>
        <v>0.19300699300699287</v>
      </c>
      <c r="I438">
        <f t="shared" si="130"/>
        <v>0.19370629370629366</v>
      </c>
      <c r="J438">
        <f t="shared" si="130"/>
        <v>0.18881118881118875</v>
      </c>
      <c r="K438">
        <f t="shared" si="130"/>
        <v>0.12237762237762237</v>
      </c>
      <c r="L438">
        <f t="shared" si="130"/>
        <v>0.13916083916083904</v>
      </c>
      <c r="M438">
        <f t="shared" si="130"/>
        <v>0.11188811188811186</v>
      </c>
      <c r="N438">
        <f t="shared" si="130"/>
        <v>0.1048951048951049</v>
      </c>
      <c r="O438">
        <f t="shared" si="130"/>
        <v>9.4405594405594373E-2</v>
      </c>
      <c r="P438">
        <f t="shared" si="130"/>
        <v>0.11538461538461528</v>
      </c>
      <c r="Q438">
        <f t="shared" si="130"/>
        <v>0.11748251748251745</v>
      </c>
      <c r="R438">
        <f t="shared" si="130"/>
        <v>0.10839160839160832</v>
      </c>
      <c r="S438">
        <f t="shared" si="130"/>
        <v>0.1244755244755243</v>
      </c>
      <c r="T438">
        <f t="shared" si="130"/>
        <v>8.9510489510489455E-2</v>
      </c>
      <c r="U438">
        <f t="shared" si="130"/>
        <v>8.2517482517482491E-2</v>
      </c>
      <c r="V438">
        <f t="shared" si="130"/>
        <v>0.11608391608391609</v>
      </c>
      <c r="W438">
        <f t="shared" si="130"/>
        <v>0.13426573426573413</v>
      </c>
      <c r="X438">
        <f t="shared" si="130"/>
        <v>9.1608391608391515E-2</v>
      </c>
      <c r="Y438">
        <f t="shared" si="130"/>
        <v>0.11398601398601391</v>
      </c>
      <c r="Z438">
        <f t="shared" si="130"/>
        <v>8.4615384615384551E-2</v>
      </c>
      <c r="AA438">
        <f t="shared" si="130"/>
        <v>7.7622377622377572E-2</v>
      </c>
      <c r="AB438">
        <f t="shared" si="130"/>
        <v>0.12937062937062921</v>
      </c>
      <c r="AC438">
        <f t="shared" si="130"/>
        <v>0.13006993006993003</v>
      </c>
      <c r="AD438">
        <f t="shared" si="130"/>
        <v>0.14825174825174831</v>
      </c>
      <c r="AE438">
        <f t="shared" si="130"/>
        <v>0.19440559440559424</v>
      </c>
      <c r="AF438">
        <f t="shared" si="130"/>
        <v>0.21468531468531468</v>
      </c>
      <c r="AG438">
        <f t="shared" si="130"/>
        <v>0.24265734265734257</v>
      </c>
      <c r="AH438">
        <f t="shared" si="130"/>
        <v>0.25664335664335652</v>
      </c>
      <c r="AI438">
        <f t="shared" si="130"/>
        <v>0.29510489510489502</v>
      </c>
      <c r="AJ438">
        <f t="shared" si="130"/>
        <v>0.33286713286713271</v>
      </c>
      <c r="AK438">
        <f t="shared" si="130"/>
        <v>0.33636363636363625</v>
      </c>
      <c r="AL438">
        <f t="shared" si="130"/>
        <v>0.28601398601398598</v>
      </c>
      <c r="AM438">
        <f t="shared" si="130"/>
        <v>0.28601398601398598</v>
      </c>
      <c r="AN438">
        <f t="shared" si="130"/>
        <v>0.26853146853146853</v>
      </c>
      <c r="AO438">
        <f t="shared" si="130"/>
        <v>0.28601398601398598</v>
      </c>
      <c r="AP438">
        <f t="shared" si="130"/>
        <v>0.28601398601398598</v>
      </c>
      <c r="AQ438">
        <f t="shared" si="130"/>
        <v>0.10979020979020968</v>
      </c>
      <c r="AR438">
        <f t="shared" si="130"/>
        <v>0.17832167832167836</v>
      </c>
      <c r="AS438">
        <f t="shared" si="130"/>
        <v>0.11888111888111882</v>
      </c>
      <c r="AT438">
        <f t="shared" si="130"/>
        <v>0.12587412587412591</v>
      </c>
      <c r="AU438">
        <f t="shared" si="130"/>
        <v>7.6223776223776213E-2</v>
      </c>
      <c r="AV438">
        <f t="shared" si="130"/>
        <v>7.0629370629370608E-2</v>
      </c>
      <c r="AW438">
        <f t="shared" si="130"/>
        <v>3.1468531468531416E-2</v>
      </c>
      <c r="AX438">
        <f t="shared" si="130"/>
        <v>-1.3986013986014061E-2</v>
      </c>
      <c r="AY438">
        <f t="shared" si="130"/>
        <v>-7.132867132867142E-2</v>
      </c>
      <c r="AZ438">
        <f t="shared" si="130"/>
        <v>-0.10699300699300707</v>
      </c>
      <c r="BA438">
        <f t="shared" si="130"/>
        <v>-0.15384615384615391</v>
      </c>
      <c r="BB438">
        <f t="shared" si="130"/>
        <v>-5.8741258741258726E-2</v>
      </c>
      <c r="BC438">
        <f t="shared" si="130"/>
        <v>-0.10279720279720284</v>
      </c>
      <c r="BD438">
        <f t="shared" si="130"/>
        <v>-0.15244755244755254</v>
      </c>
      <c r="BE438">
        <f t="shared" si="130"/>
        <v>-0.14965034965034968</v>
      </c>
      <c r="BF438">
        <f t="shared" si="130"/>
        <v>-0.12587412587412591</v>
      </c>
      <c r="BG438">
        <f t="shared" si="130"/>
        <v>-0.15384615384615391</v>
      </c>
      <c r="BH438">
        <f t="shared" si="130"/>
        <v>-0.16713286713286715</v>
      </c>
      <c r="BI438">
        <f t="shared" si="130"/>
        <v>-0.21678321678321688</v>
      </c>
      <c r="BJ438">
        <f t="shared" si="130"/>
        <v>-0.25524475524475526</v>
      </c>
      <c r="BK438">
        <f t="shared" si="130"/>
        <v>-0.30069930069930073</v>
      </c>
      <c r="BL438">
        <f t="shared" si="130"/>
        <v>-0.30069930069930073</v>
      </c>
      <c r="BM438">
        <f t="shared" si="130"/>
        <v>-0.27272727272727276</v>
      </c>
    </row>
    <row r="439" spans="2:65" x14ac:dyDescent="0.25">
      <c r="B439">
        <f t="shared" ref="B439:BM439" si="131">(B132-$A132)/$A132</f>
        <v>2.5465313028764066E-3</v>
      </c>
      <c r="C439">
        <f t="shared" si="131"/>
        <v>-2.7072758037225066E-2</v>
      </c>
      <c r="D439">
        <f t="shared" si="131"/>
        <v>-4.3147208121827395E-2</v>
      </c>
      <c r="E439">
        <f t="shared" si="131"/>
        <v>-7.1065989847715727E-2</v>
      </c>
      <c r="F439">
        <f t="shared" si="131"/>
        <v>-0.10829103214890026</v>
      </c>
      <c r="G439">
        <f t="shared" si="131"/>
        <v>-8.2064297800338457E-2</v>
      </c>
      <c r="H439">
        <f t="shared" si="131"/>
        <v>-6.2605752961082922E-2</v>
      </c>
      <c r="I439">
        <f t="shared" si="131"/>
        <v>-3.6802030456852833E-2</v>
      </c>
      <c r="J439">
        <f t="shared" si="131"/>
        <v>-3.9763113367174335E-2</v>
      </c>
      <c r="K439">
        <f t="shared" si="131"/>
        <v>-0.15228426395939093</v>
      </c>
      <c r="L439">
        <f t="shared" si="131"/>
        <v>-0.12521150592216584</v>
      </c>
      <c r="M439">
        <f t="shared" si="131"/>
        <v>-0.14297800338409472</v>
      </c>
      <c r="N439">
        <f t="shared" si="131"/>
        <v>-0.1608629441624366</v>
      </c>
      <c r="O439">
        <f t="shared" si="131"/>
        <v>-6.1759729272419663E-2</v>
      </c>
      <c r="P439">
        <f t="shared" si="131"/>
        <v>-9.3908629441624314E-2</v>
      </c>
      <c r="Q439">
        <f t="shared" si="131"/>
        <v>-7.5296108291032199E-2</v>
      </c>
      <c r="R439">
        <f t="shared" si="131"/>
        <v>-0.12436548223350259</v>
      </c>
      <c r="S439">
        <f t="shared" si="131"/>
        <v>-0.12851099830795262</v>
      </c>
      <c r="T439">
        <f t="shared" si="131"/>
        <v>-0.11252115059221658</v>
      </c>
      <c r="U439">
        <f t="shared" si="131"/>
        <v>-0.10659898477157358</v>
      </c>
      <c r="V439">
        <f t="shared" si="131"/>
        <v>-0.12267343485617606</v>
      </c>
      <c r="W439">
        <f t="shared" si="131"/>
        <v>-0.12267343485617606</v>
      </c>
      <c r="X439">
        <f t="shared" si="131"/>
        <v>-0.14551607445008466</v>
      </c>
      <c r="Y439">
        <f t="shared" si="131"/>
        <v>-0.16243654822335024</v>
      </c>
      <c r="Z439">
        <f t="shared" si="131"/>
        <v>-0.17089678510998305</v>
      </c>
      <c r="AA439">
        <f t="shared" si="131"/>
        <v>-0.18890862944162443</v>
      </c>
      <c r="AB439">
        <f t="shared" si="131"/>
        <v>-0.18104906937394252</v>
      </c>
      <c r="AC439">
        <f t="shared" si="131"/>
        <v>-0.17005076142131978</v>
      </c>
      <c r="AD439">
        <f t="shared" si="131"/>
        <v>-0.16243654822335024</v>
      </c>
      <c r="AE439">
        <f t="shared" si="131"/>
        <v>-0.14805414551607446</v>
      </c>
      <c r="AF439">
        <f t="shared" si="131"/>
        <v>-0.11675126903553305</v>
      </c>
      <c r="AG439">
        <f t="shared" si="131"/>
        <v>-0.15905245346869717</v>
      </c>
      <c r="AH439">
        <f t="shared" si="131"/>
        <v>-0.16074450084602371</v>
      </c>
      <c r="AI439">
        <f t="shared" si="131"/>
        <v>-0.18104906937394252</v>
      </c>
      <c r="AJ439">
        <f t="shared" si="131"/>
        <v>-0.17343485617597298</v>
      </c>
      <c r="AK439">
        <f t="shared" si="131"/>
        <v>-0.1954314720812183</v>
      </c>
      <c r="AL439">
        <f t="shared" si="131"/>
        <v>-0.16582064297800345</v>
      </c>
      <c r="AM439">
        <f t="shared" si="131"/>
        <v>-0.22250423011844336</v>
      </c>
      <c r="AN439">
        <f t="shared" si="131"/>
        <v>-0.21319796954314715</v>
      </c>
      <c r="AO439">
        <f t="shared" si="131"/>
        <v>-0.23942470389170897</v>
      </c>
      <c r="AP439">
        <f t="shared" si="131"/>
        <v>-0.23857868020304571</v>
      </c>
      <c r="AQ439">
        <f t="shared" si="131"/>
        <v>-0.24703891708967851</v>
      </c>
      <c r="AR439">
        <f t="shared" si="131"/>
        <v>-0.31302876480541464</v>
      </c>
      <c r="AS439">
        <f t="shared" si="131"/>
        <v>-0.32064297800338415</v>
      </c>
      <c r="AT439">
        <f t="shared" si="131"/>
        <v>-0.32233502538071068</v>
      </c>
      <c r="AU439">
        <f t="shared" si="131"/>
        <v>-0.35871404399323181</v>
      </c>
      <c r="AV439">
        <f t="shared" si="131"/>
        <v>-0.3697123519458545</v>
      </c>
      <c r="AW439">
        <f t="shared" si="131"/>
        <v>-0.41032148900169207</v>
      </c>
      <c r="AX439">
        <f t="shared" si="131"/>
        <v>-0.4230118443316413</v>
      </c>
      <c r="AY439">
        <f t="shared" si="131"/>
        <v>-0.40862944162436549</v>
      </c>
      <c r="AZ439">
        <f t="shared" si="131"/>
        <v>-0.41285956006768187</v>
      </c>
      <c r="BA439">
        <f t="shared" si="131"/>
        <v>-0.40778341793570222</v>
      </c>
      <c r="BB439">
        <f t="shared" si="131"/>
        <v>-0.40355329949238583</v>
      </c>
      <c r="BC439">
        <f t="shared" si="131"/>
        <v>-0.38917089678511002</v>
      </c>
      <c r="BD439">
        <f t="shared" si="131"/>
        <v>-0.31472081218274117</v>
      </c>
      <c r="BE439">
        <f t="shared" si="131"/>
        <v>-0.33242808798646367</v>
      </c>
      <c r="BF439">
        <f t="shared" si="131"/>
        <v>-0.37158206429780033</v>
      </c>
      <c r="BG439">
        <f t="shared" si="131"/>
        <v>-0.39593908629441626</v>
      </c>
      <c r="BH439">
        <f t="shared" si="131"/>
        <v>-0.3976311336717428</v>
      </c>
      <c r="BI439">
        <f t="shared" si="131"/>
        <v>-0.39593908629441626</v>
      </c>
      <c r="BJ439">
        <f t="shared" si="131"/>
        <v>-0.39509306260575294</v>
      </c>
      <c r="BK439">
        <f t="shared" si="131"/>
        <v>-0.39357021996615904</v>
      </c>
      <c r="BL439">
        <f t="shared" si="131"/>
        <v>-0.42893401015228427</v>
      </c>
      <c r="BM439">
        <f t="shared" si="131"/>
        <v>-0.41878172588832485</v>
      </c>
    </row>
    <row r="440" spans="2:65" x14ac:dyDescent="0.25">
      <c r="B440">
        <f t="shared" ref="B440:BM440" si="132">(B133-$A133)/$A133</f>
        <v>-2.2366097704532021E-2</v>
      </c>
      <c r="C440">
        <f t="shared" si="132"/>
        <v>-1.6774573278399069E-2</v>
      </c>
      <c r="D440">
        <f t="shared" si="132"/>
        <v>-2.942907592701422E-3</v>
      </c>
      <c r="E440">
        <f t="shared" si="132"/>
        <v>2.6486168334315307E-3</v>
      </c>
      <c r="F440">
        <f t="shared" si="132"/>
        <v>-4.4143613890523428E-3</v>
      </c>
      <c r="G440">
        <f t="shared" si="132"/>
        <v>1.5597410241318457E-2</v>
      </c>
      <c r="H440">
        <f t="shared" si="132"/>
        <v>-3.2371983519717319E-3</v>
      </c>
      <c r="I440">
        <f t="shared" si="132"/>
        <v>-2.0158917010005745E-2</v>
      </c>
      <c r="J440">
        <f t="shared" si="132"/>
        <v>-5.8858151854030531E-3</v>
      </c>
      <c r="K440">
        <f t="shared" si="132"/>
        <v>-2.207180694526192E-2</v>
      </c>
      <c r="L440">
        <f t="shared" si="132"/>
        <v>-1.2948793407886927E-2</v>
      </c>
      <c r="M440">
        <f t="shared" si="132"/>
        <v>-2.5014714537961672E-3</v>
      </c>
      <c r="N440">
        <f t="shared" si="132"/>
        <v>7.6515597410242832E-3</v>
      </c>
      <c r="O440">
        <f t="shared" si="132"/>
        <v>1.2801648028251981E-2</v>
      </c>
      <c r="P440">
        <f t="shared" si="132"/>
        <v>1.1771630370806524E-2</v>
      </c>
      <c r="Q440">
        <f t="shared" si="132"/>
        <v>2.2071806945262759E-3</v>
      </c>
      <c r="R440">
        <f t="shared" si="132"/>
        <v>1.8393172454384935E-2</v>
      </c>
      <c r="S440">
        <f t="shared" si="132"/>
        <v>4.1936433195997776E-2</v>
      </c>
      <c r="T440">
        <f t="shared" si="132"/>
        <v>4.0906415538552107E-2</v>
      </c>
      <c r="U440">
        <f t="shared" si="132"/>
        <v>5.1206592113007716E-2</v>
      </c>
      <c r="V440">
        <f t="shared" si="132"/>
        <v>3.2960565038257936E-2</v>
      </c>
      <c r="W440">
        <f t="shared" si="132"/>
        <v>3.1930547380812267E-2</v>
      </c>
      <c r="X440">
        <f t="shared" si="132"/>
        <v>2.5897586815774063E-2</v>
      </c>
      <c r="Y440">
        <f t="shared" si="132"/>
        <v>3.0753384343731659E-2</v>
      </c>
      <c r="Z440">
        <f t="shared" si="132"/>
        <v>3.1194820482636915E-2</v>
      </c>
      <c r="AA440">
        <f t="shared" si="132"/>
        <v>3.0017657445556303E-2</v>
      </c>
      <c r="AB440">
        <f t="shared" si="132"/>
        <v>3.0900529723366814E-2</v>
      </c>
      <c r="AC440">
        <f t="shared" si="132"/>
        <v>3.1194820482636915E-2</v>
      </c>
      <c r="AD440">
        <f t="shared" si="132"/>
        <v>1.883460859329019E-2</v>
      </c>
      <c r="AE440">
        <f t="shared" si="132"/>
        <v>1.4125956444967747E-2</v>
      </c>
      <c r="AF440">
        <f t="shared" si="132"/>
        <v>9.1230135373749945E-3</v>
      </c>
      <c r="AG440">
        <f t="shared" si="132"/>
        <v>1.2654502648616827E-2</v>
      </c>
      <c r="AH440">
        <f t="shared" si="132"/>
        <v>1.030017657445665E-3</v>
      </c>
      <c r="AI440">
        <f t="shared" si="132"/>
        <v>1.1330194231901269E-2</v>
      </c>
      <c r="AJ440">
        <f t="shared" si="132"/>
        <v>3.0459093584461559E-2</v>
      </c>
      <c r="AK440">
        <f t="shared" si="132"/>
        <v>2.5456150676868808E-2</v>
      </c>
      <c r="AL440">
        <f t="shared" si="132"/>
        <v>3.5314891112420413E-3</v>
      </c>
      <c r="AM440">
        <f t="shared" si="132"/>
        <v>-1.4714537963494563E-4</v>
      </c>
      <c r="AN440">
        <f t="shared" si="132"/>
        <v>-1.5744555620953404E-2</v>
      </c>
      <c r="AO440">
        <f t="shared" si="132"/>
        <v>-3.8699234844025834E-2</v>
      </c>
      <c r="AP440">
        <f t="shared" si="132"/>
        <v>-5.3708063566803882E-2</v>
      </c>
      <c r="AQ440">
        <f t="shared" si="132"/>
        <v>-4.6203649205414962E-2</v>
      </c>
      <c r="AR440">
        <f t="shared" si="132"/>
        <v>-4.6203649205414962E-2</v>
      </c>
      <c r="AS440">
        <f t="shared" si="132"/>
        <v>-5.2530900529723271E-2</v>
      </c>
      <c r="AT440">
        <f t="shared" si="132"/>
        <v>-5.8122424955856226E-2</v>
      </c>
      <c r="AU440">
        <f t="shared" si="132"/>
        <v>-7.0188346085932843E-2</v>
      </c>
      <c r="AV440">
        <f t="shared" si="132"/>
        <v>-7.0629782224838109E-2</v>
      </c>
      <c r="AW440">
        <f t="shared" si="132"/>
        <v>-0.10476751030017645</v>
      </c>
      <c r="AX440">
        <f t="shared" si="132"/>
        <v>-0.12713360800470858</v>
      </c>
      <c r="AY440">
        <f t="shared" si="132"/>
        <v>-0.13213655091230131</v>
      </c>
      <c r="AZ440">
        <f t="shared" si="132"/>
        <v>-0.12213066509711593</v>
      </c>
      <c r="BA440">
        <f t="shared" si="132"/>
        <v>-0.13272513243084164</v>
      </c>
      <c r="BB440">
        <f t="shared" si="132"/>
        <v>-0.11330194231901113</v>
      </c>
      <c r="BC440">
        <f t="shared" si="132"/>
        <v>-0.12345497351383158</v>
      </c>
      <c r="BD440">
        <f t="shared" si="132"/>
        <v>-0.13802236609770449</v>
      </c>
      <c r="BE440">
        <f t="shared" si="132"/>
        <v>-0.15406121247792809</v>
      </c>
      <c r="BF440">
        <f t="shared" si="132"/>
        <v>-0.17495585638610939</v>
      </c>
      <c r="BG440">
        <f t="shared" si="132"/>
        <v>-0.19540906415538545</v>
      </c>
      <c r="BH440">
        <f t="shared" si="132"/>
        <v>-0.22483814008240136</v>
      </c>
      <c r="BI440">
        <f t="shared" si="132"/>
        <v>-0.2213066509711594</v>
      </c>
      <c r="BJ440">
        <f t="shared" si="132"/>
        <v>-0.23484402589758674</v>
      </c>
      <c r="BK440">
        <f t="shared" si="132"/>
        <v>-0.23381400824014117</v>
      </c>
      <c r="BL440">
        <f t="shared" si="132"/>
        <v>-0.22557386698057669</v>
      </c>
      <c r="BM440">
        <f t="shared" si="132"/>
        <v>-0.20659211300765146</v>
      </c>
    </row>
    <row r="441" spans="2:65" x14ac:dyDescent="0.25">
      <c r="B441">
        <f t="shared" ref="B441:BM441" si="133">(B134-$A134)/$A134</f>
        <v>9.5779220779220756E-2</v>
      </c>
      <c r="C441">
        <f t="shared" si="133"/>
        <v>0.11688311688311684</v>
      </c>
      <c r="D441">
        <f t="shared" si="133"/>
        <v>5.6818181818181761E-2</v>
      </c>
      <c r="E441">
        <f t="shared" si="133"/>
        <v>9.2532467532467577E-2</v>
      </c>
      <c r="F441">
        <f t="shared" si="133"/>
        <v>7.4675324675324672E-2</v>
      </c>
      <c r="G441">
        <f t="shared" si="133"/>
        <v>8.928571428571426E-2</v>
      </c>
      <c r="H441">
        <f t="shared" si="133"/>
        <v>6.6558441558441581E-2</v>
      </c>
      <c r="I441">
        <f t="shared" si="133"/>
        <v>-3.2467532467533216E-3</v>
      </c>
      <c r="J441">
        <f t="shared" si="133"/>
        <v>-7.9545454545454572E-2</v>
      </c>
      <c r="K441">
        <f t="shared" si="133"/>
        <v>-0.14610389610389615</v>
      </c>
      <c r="L441">
        <f t="shared" si="133"/>
        <v>-9.5779220779220756E-2</v>
      </c>
      <c r="M441">
        <f t="shared" si="133"/>
        <v>-0.14610389610389615</v>
      </c>
      <c r="N441">
        <f t="shared" si="133"/>
        <v>-0.15584415584415584</v>
      </c>
      <c r="O441">
        <f t="shared" si="133"/>
        <v>1.2987012987012998E-2</v>
      </c>
      <c r="P441">
        <f t="shared" si="133"/>
        <v>7.6298701298701255E-2</v>
      </c>
      <c r="Q441">
        <f t="shared" si="133"/>
        <v>7.7922077922077851E-2</v>
      </c>
      <c r="R441">
        <f t="shared" si="133"/>
        <v>4.8701298701299108E-3</v>
      </c>
      <c r="S441">
        <f t="shared" si="133"/>
        <v>8.1168831168830884E-3</v>
      </c>
      <c r="T441">
        <f t="shared" si="133"/>
        <v>1.7857142857142766E-2</v>
      </c>
      <c r="U441">
        <f t="shared" si="133"/>
        <v>1.6233766233765888E-3</v>
      </c>
      <c r="V441">
        <f t="shared" si="133"/>
        <v>-3.7337662337662406E-2</v>
      </c>
      <c r="W441">
        <f t="shared" si="133"/>
        <v>-3.7337662337662406E-2</v>
      </c>
      <c r="X441">
        <f t="shared" si="133"/>
        <v>-3.8961038961038995E-2</v>
      </c>
      <c r="Y441">
        <f t="shared" si="133"/>
        <v>-0.11688311688311684</v>
      </c>
      <c r="Z441">
        <f t="shared" si="133"/>
        <v>-0.13311688311688316</v>
      </c>
      <c r="AA441">
        <f t="shared" si="133"/>
        <v>-0.12662337662337667</v>
      </c>
      <c r="AB441">
        <f t="shared" si="133"/>
        <v>-0.13474025974025974</v>
      </c>
      <c r="AC441">
        <f t="shared" si="133"/>
        <v>-0.15584415584415584</v>
      </c>
      <c r="AD441">
        <f t="shared" si="133"/>
        <v>-0.18181818181818182</v>
      </c>
      <c r="AE441">
        <f t="shared" si="133"/>
        <v>-0.16558441558441567</v>
      </c>
      <c r="AF441">
        <f t="shared" si="133"/>
        <v>-0.15259740259740265</v>
      </c>
      <c r="AG441">
        <f t="shared" si="133"/>
        <v>-0.17857142857142866</v>
      </c>
      <c r="AH441">
        <f t="shared" si="133"/>
        <v>-0.18344155844155843</v>
      </c>
      <c r="AI441">
        <f t="shared" si="133"/>
        <v>-0.16396103896103892</v>
      </c>
      <c r="AJ441">
        <f t="shared" si="133"/>
        <v>-0.13961038961038966</v>
      </c>
      <c r="AK441">
        <f t="shared" si="133"/>
        <v>-0.11525974025974026</v>
      </c>
      <c r="AL441">
        <f t="shared" si="133"/>
        <v>-4.8701298701298669E-2</v>
      </c>
      <c r="AM441">
        <f t="shared" si="133"/>
        <v>3.8961038961038995E-2</v>
      </c>
      <c r="AN441">
        <f t="shared" si="133"/>
        <v>8.928571428571426E-2</v>
      </c>
      <c r="AO441">
        <f t="shared" si="133"/>
        <v>5.5194805194805172E-2</v>
      </c>
      <c r="AP441">
        <f t="shared" si="133"/>
        <v>0.10227272727272725</v>
      </c>
      <c r="AQ441">
        <f t="shared" si="133"/>
        <v>5.6818181818181761E-2</v>
      </c>
      <c r="AR441">
        <f t="shared" si="133"/>
        <v>-3.2467532467533216E-3</v>
      </c>
      <c r="AS441">
        <f t="shared" si="133"/>
        <v>3.0844155844155764E-2</v>
      </c>
      <c r="AT441">
        <f t="shared" si="133"/>
        <v>6.0064935064935078E-2</v>
      </c>
      <c r="AU441">
        <f t="shared" si="133"/>
        <v>5.5194805194805172E-2</v>
      </c>
      <c r="AV441">
        <f t="shared" si="133"/>
        <v>2.2727272727272676E-2</v>
      </c>
      <c r="AW441">
        <f t="shared" si="133"/>
        <v>-5.5194805194805172E-2</v>
      </c>
      <c r="AX441">
        <f t="shared" si="133"/>
        <v>-4.707792207792208E-2</v>
      </c>
      <c r="AY441">
        <f t="shared" si="133"/>
        <v>6.4935064935064991E-3</v>
      </c>
      <c r="AZ441">
        <f t="shared" si="133"/>
        <v>0</v>
      </c>
      <c r="BA441">
        <f t="shared" si="133"/>
        <v>2.4350649350649265E-2</v>
      </c>
      <c r="BB441">
        <f t="shared" si="133"/>
        <v>5.5194805194805172E-2</v>
      </c>
      <c r="BC441">
        <f t="shared" si="133"/>
        <v>2.5974025974025997E-2</v>
      </c>
      <c r="BD441">
        <f t="shared" si="133"/>
        <v>-3.5714285714285671E-2</v>
      </c>
      <c r="BE441">
        <f t="shared" si="133"/>
        <v>-9.0909090909090981E-2</v>
      </c>
      <c r="BF441">
        <f t="shared" si="133"/>
        <v>-8.928571428571426E-2</v>
      </c>
      <c r="BG441">
        <f t="shared" si="133"/>
        <v>-0.12337662337662333</v>
      </c>
      <c r="BH441">
        <f t="shared" si="133"/>
        <v>-0.17857142857142866</v>
      </c>
      <c r="BI441">
        <f t="shared" si="133"/>
        <v>-0.16396103896103892</v>
      </c>
      <c r="BJ441">
        <f t="shared" si="133"/>
        <v>-0.16720779220779225</v>
      </c>
      <c r="BK441">
        <f t="shared" si="133"/>
        <v>-0.16720779220779225</v>
      </c>
      <c r="BL441">
        <f t="shared" si="133"/>
        <v>-0.16558441558441567</v>
      </c>
      <c r="BM441">
        <f t="shared" si="133"/>
        <v>-0.11688311688311684</v>
      </c>
    </row>
    <row r="442" spans="2:65" x14ac:dyDescent="0.25">
      <c r="B442">
        <f t="shared" ref="B442:BM442" si="134">(B135-$A135)/$A135</f>
        <v>-4.9056603773584929E-2</v>
      </c>
      <c r="C442">
        <f t="shared" si="134"/>
        <v>-6.7924528301886819E-2</v>
      </c>
      <c r="D442">
        <f t="shared" si="134"/>
        <v>-3.2105660377358472E-2</v>
      </c>
      <c r="E442">
        <f t="shared" si="134"/>
        <v>-4.5283018867924504E-2</v>
      </c>
      <c r="F442">
        <f t="shared" si="134"/>
        <v>-3.396226415094334E-2</v>
      </c>
      <c r="G442">
        <f t="shared" si="134"/>
        <v>-4.9056603773584929E-2</v>
      </c>
      <c r="H442">
        <f t="shared" si="134"/>
        <v>-4.9056603773584929E-2</v>
      </c>
      <c r="I442">
        <f t="shared" si="134"/>
        <v>-9.8113207547169859E-2</v>
      </c>
      <c r="J442">
        <f t="shared" si="134"/>
        <v>-4.9056603773584929E-2</v>
      </c>
      <c r="K442">
        <f t="shared" si="134"/>
        <v>-7.5471698113207544E-2</v>
      </c>
      <c r="L442">
        <f t="shared" si="134"/>
        <v>-6.9811320754717035E-2</v>
      </c>
      <c r="M442">
        <f t="shared" si="134"/>
        <v>-1.8867924528301886E-2</v>
      </c>
      <c r="N442">
        <f t="shared" si="134"/>
        <v>-2.6415094339622615E-2</v>
      </c>
      <c r="O442">
        <f t="shared" si="134"/>
        <v>-6.7924528301886819E-2</v>
      </c>
      <c r="P442">
        <f t="shared" si="134"/>
        <v>-3.7735849056603772E-2</v>
      </c>
      <c r="Q442">
        <f t="shared" si="134"/>
        <v>-1.1320754716981159E-2</v>
      </c>
      <c r="R442">
        <f t="shared" si="134"/>
        <v>-1.8867924528301886E-2</v>
      </c>
      <c r="S442">
        <f t="shared" si="134"/>
        <v>-8.301886792452827E-2</v>
      </c>
      <c r="T442">
        <f t="shared" si="134"/>
        <v>-6.7924528301886819E-2</v>
      </c>
      <c r="U442">
        <f t="shared" si="134"/>
        <v>-6.0377358490566094E-2</v>
      </c>
      <c r="V442">
        <f t="shared" si="134"/>
        <v>-7.5471698113207544E-2</v>
      </c>
      <c r="W442">
        <f t="shared" si="134"/>
        <v>-6.0377358490566094E-2</v>
      </c>
      <c r="X442">
        <f t="shared" si="134"/>
        <v>-0.1773584905660377</v>
      </c>
      <c r="Y442">
        <f t="shared" si="134"/>
        <v>-0.1735849056603774</v>
      </c>
      <c r="Z442">
        <f t="shared" si="134"/>
        <v>-0.22264150943396221</v>
      </c>
      <c r="AA442">
        <f t="shared" si="134"/>
        <v>-0.25283018867924528</v>
      </c>
      <c r="AB442">
        <f t="shared" si="134"/>
        <v>-0.30188679245283018</v>
      </c>
      <c r="AC442">
        <f t="shared" si="134"/>
        <v>-0.29811320754716975</v>
      </c>
      <c r="AD442">
        <f t="shared" si="134"/>
        <v>-0.30943396226415093</v>
      </c>
      <c r="AE442">
        <f t="shared" si="134"/>
        <v>-0.28679245283018873</v>
      </c>
      <c r="AF442">
        <f t="shared" si="134"/>
        <v>-0.27924528301886786</v>
      </c>
      <c r="AG442">
        <f t="shared" si="134"/>
        <v>-0.30188679245283018</v>
      </c>
      <c r="AH442">
        <f t="shared" si="134"/>
        <v>-0.27924528301886786</v>
      </c>
      <c r="AI442">
        <f t="shared" si="134"/>
        <v>-0.28679245283018873</v>
      </c>
      <c r="AJ442">
        <f t="shared" si="134"/>
        <v>-0.27358490566037735</v>
      </c>
      <c r="AK442">
        <f t="shared" si="134"/>
        <v>-0.29811320754716975</v>
      </c>
      <c r="AL442">
        <f t="shared" si="134"/>
        <v>-0.32452830188679249</v>
      </c>
      <c r="AM442">
        <f t="shared" si="134"/>
        <v>-0.3471698113207547</v>
      </c>
      <c r="AN442">
        <f t="shared" si="134"/>
        <v>-0.3471698113207547</v>
      </c>
      <c r="AO442">
        <f t="shared" si="134"/>
        <v>-0.33584905660377351</v>
      </c>
      <c r="AP442">
        <f t="shared" si="134"/>
        <v>-0.29811320754716975</v>
      </c>
      <c r="AQ442">
        <f t="shared" si="134"/>
        <v>-0.32226415094339622</v>
      </c>
      <c r="AR442">
        <f t="shared" si="134"/>
        <v>-0.34943396226415102</v>
      </c>
      <c r="AS442">
        <f t="shared" si="134"/>
        <v>-0.26415094339622641</v>
      </c>
      <c r="AT442">
        <f t="shared" si="134"/>
        <v>-0.34264150943396221</v>
      </c>
      <c r="AU442">
        <f t="shared" si="134"/>
        <v>-0.35169811320754718</v>
      </c>
      <c r="AV442">
        <f t="shared" si="134"/>
        <v>-0.36905660377358496</v>
      </c>
      <c r="AW442">
        <f t="shared" si="134"/>
        <v>-0.37283018867924522</v>
      </c>
      <c r="AX442">
        <f t="shared" si="134"/>
        <v>-0.38566037735849051</v>
      </c>
      <c r="AY442">
        <f t="shared" si="134"/>
        <v>-0.42566037735849055</v>
      </c>
      <c r="AZ442">
        <f t="shared" si="134"/>
        <v>-0.45886792452830188</v>
      </c>
      <c r="BA442">
        <f t="shared" si="134"/>
        <v>-0.43320754716981136</v>
      </c>
      <c r="BB442">
        <f t="shared" si="134"/>
        <v>-0.37735849056603776</v>
      </c>
      <c r="BC442">
        <f t="shared" si="134"/>
        <v>-0.41132075471698115</v>
      </c>
      <c r="BD442">
        <f t="shared" si="134"/>
        <v>-0.390188679245283</v>
      </c>
      <c r="BE442">
        <f t="shared" si="134"/>
        <v>-0.42113207547169812</v>
      </c>
      <c r="BF442">
        <f t="shared" si="134"/>
        <v>-0.40075471698113202</v>
      </c>
      <c r="BG442">
        <f t="shared" si="134"/>
        <v>-0.41509433962264153</v>
      </c>
      <c r="BH442">
        <f t="shared" si="134"/>
        <v>-0.41509433962264153</v>
      </c>
      <c r="BI442">
        <f t="shared" si="134"/>
        <v>-0.39999999999999997</v>
      </c>
      <c r="BJ442">
        <f t="shared" si="134"/>
        <v>-0.42113207547169812</v>
      </c>
      <c r="BK442">
        <f t="shared" si="134"/>
        <v>-0.43811320754716981</v>
      </c>
      <c r="BL442">
        <f t="shared" si="134"/>
        <v>-0.49283018867924533</v>
      </c>
      <c r="BM442">
        <f t="shared" si="134"/>
        <v>-0.51547169811320759</v>
      </c>
    </row>
    <row r="443" spans="2:65" x14ac:dyDescent="0.25">
      <c r="B443">
        <f t="shared" ref="B443:BM443" si="135">(B136-$A136)/$A136</f>
        <v>0.15747126436781622</v>
      </c>
      <c r="C443">
        <f t="shared" si="135"/>
        <v>0</v>
      </c>
      <c r="D443">
        <f t="shared" si="135"/>
        <v>0</v>
      </c>
      <c r="E443">
        <f t="shared" si="135"/>
        <v>0.17471264367816108</v>
      </c>
      <c r="F443">
        <f t="shared" si="135"/>
        <v>3.4482758620689738E-2</v>
      </c>
      <c r="G443">
        <f t="shared" si="135"/>
        <v>2.2988505747126561E-2</v>
      </c>
      <c r="H443">
        <f t="shared" si="135"/>
        <v>0.13793103448275876</v>
      </c>
      <c r="I443">
        <f t="shared" si="135"/>
        <v>2.2988505747126561E-2</v>
      </c>
      <c r="J443">
        <f t="shared" si="135"/>
        <v>2.2988505747126561E-2</v>
      </c>
      <c r="K443">
        <f t="shared" si="135"/>
        <v>9.1954022988505843E-2</v>
      </c>
      <c r="L443">
        <f t="shared" si="135"/>
        <v>9.9724137931034629E-2</v>
      </c>
      <c r="M443">
        <f t="shared" si="135"/>
        <v>3.4482758620689738E-2</v>
      </c>
      <c r="N443">
        <f t="shared" si="135"/>
        <v>0.13218390804597707</v>
      </c>
      <c r="O443">
        <f t="shared" si="135"/>
        <v>3.4482758620689738E-2</v>
      </c>
      <c r="P443">
        <f t="shared" si="135"/>
        <v>0.12068965517241388</v>
      </c>
      <c r="Q443">
        <f t="shared" si="135"/>
        <v>3.4482758620689738E-2</v>
      </c>
      <c r="R443">
        <f t="shared" si="135"/>
        <v>5.7471264367816098E-2</v>
      </c>
      <c r="S443">
        <f t="shared" si="135"/>
        <v>3.4482758620689738E-2</v>
      </c>
      <c r="T443">
        <f t="shared" si="135"/>
        <v>3.4482758620689738E-2</v>
      </c>
      <c r="U443">
        <f t="shared" si="135"/>
        <v>3.4482758620689738E-2</v>
      </c>
      <c r="V443">
        <f t="shared" si="135"/>
        <v>3.4482758620689738E-2</v>
      </c>
      <c r="W443">
        <f t="shared" si="135"/>
        <v>3.5632183908046039E-2</v>
      </c>
      <c r="X443">
        <f t="shared" si="135"/>
        <v>4.5977011494252921E-2</v>
      </c>
      <c r="Y443">
        <f t="shared" si="135"/>
        <v>3.4482758620689738E-2</v>
      </c>
      <c r="Z443">
        <f t="shared" si="135"/>
        <v>0.14367816091954025</v>
      </c>
      <c r="AA443">
        <f t="shared" si="135"/>
        <v>0.15517241379310362</v>
      </c>
      <c r="AB443">
        <f t="shared" si="135"/>
        <v>9.1954022988505843E-2</v>
      </c>
      <c r="AC443">
        <f t="shared" si="135"/>
        <v>8.6206896551724144E-2</v>
      </c>
      <c r="AD443">
        <f t="shared" si="135"/>
        <v>4.5977011494252921E-2</v>
      </c>
      <c r="AE443">
        <f t="shared" si="135"/>
        <v>8.6206896551724144E-2</v>
      </c>
      <c r="AF443">
        <f t="shared" si="135"/>
        <v>4.5977011494252921E-2</v>
      </c>
      <c r="AG443">
        <f t="shared" si="135"/>
        <v>4.5977011494252921E-2</v>
      </c>
      <c r="AH443">
        <f t="shared" si="135"/>
        <v>4.5977011494252921E-2</v>
      </c>
      <c r="AI443">
        <f t="shared" si="135"/>
        <v>4.5977011494252921E-2</v>
      </c>
      <c r="AJ443">
        <f t="shared" si="135"/>
        <v>4.5977011494252921E-2</v>
      </c>
      <c r="AK443">
        <f t="shared" si="135"/>
        <v>5.7471264367816098E-2</v>
      </c>
      <c r="AL443">
        <f t="shared" si="135"/>
        <v>5.7471264367816098E-2</v>
      </c>
      <c r="AM443">
        <f t="shared" si="135"/>
        <v>9.1954022988505843E-2</v>
      </c>
      <c r="AN443">
        <f t="shared" si="135"/>
        <v>9.1954022988505843E-2</v>
      </c>
      <c r="AO443">
        <f t="shared" si="135"/>
        <v>9.1954022988505843E-2</v>
      </c>
      <c r="AP443">
        <f t="shared" si="135"/>
        <v>9.1954022988505843E-2</v>
      </c>
      <c r="AQ443">
        <f t="shared" si="135"/>
        <v>0.10344827586206902</v>
      </c>
      <c r="AR443">
        <f t="shared" si="135"/>
        <v>5.7471264367816098E-2</v>
      </c>
      <c r="AS443">
        <f t="shared" si="135"/>
        <v>8.9655172413793241E-2</v>
      </c>
      <c r="AT443">
        <f t="shared" si="135"/>
        <v>-6.8965517241377844E-3</v>
      </c>
      <c r="AU443">
        <f t="shared" si="135"/>
        <v>3.4482758620689738E-2</v>
      </c>
      <c r="AV443">
        <f t="shared" si="135"/>
        <v>4.1379310344827731E-2</v>
      </c>
      <c r="AW443">
        <f t="shared" si="135"/>
        <v>-2.2988505747126357E-2</v>
      </c>
      <c r="AX443">
        <f t="shared" si="135"/>
        <v>1.1494252873563383E-2</v>
      </c>
      <c r="AY443">
        <f t="shared" si="135"/>
        <v>1.1494252873563383E-2</v>
      </c>
      <c r="AZ443">
        <f t="shared" si="135"/>
        <v>1.1494252873563383E-2</v>
      </c>
      <c r="BA443">
        <f t="shared" si="135"/>
        <v>1.1494252873563383E-2</v>
      </c>
      <c r="BB443">
        <f t="shared" si="135"/>
        <v>1.1494252873563383E-2</v>
      </c>
      <c r="BC443">
        <f t="shared" si="135"/>
        <v>1.1494252873563383E-2</v>
      </c>
      <c r="BD443">
        <f t="shared" si="135"/>
        <v>3.4482758620689738E-2</v>
      </c>
      <c r="BE443">
        <f t="shared" si="135"/>
        <v>-2.7586206896551547E-2</v>
      </c>
      <c r="BF443">
        <f t="shared" si="135"/>
        <v>-2.2988505747126357E-2</v>
      </c>
      <c r="BG443">
        <f t="shared" si="135"/>
        <v>-2.2988505747126357E-2</v>
      </c>
      <c r="BH443">
        <f t="shared" si="135"/>
        <v>-2.2988505747126357E-2</v>
      </c>
      <c r="BI443">
        <f t="shared" si="135"/>
        <v>-0.25287356321839072</v>
      </c>
      <c r="BJ443">
        <f t="shared" si="135"/>
        <v>-0.19540229885057464</v>
      </c>
      <c r="BK443">
        <f t="shared" si="135"/>
        <v>-0.18160919540229878</v>
      </c>
      <c r="BL443">
        <f t="shared" si="135"/>
        <v>-8.0459770114942458E-2</v>
      </c>
      <c r="BM443">
        <f t="shared" si="135"/>
        <v>-8.0459770114942458E-2</v>
      </c>
    </row>
    <row r="444" spans="2:65" x14ac:dyDescent="0.25">
      <c r="B444">
        <f t="shared" ref="B444:BM444" si="136">(B137-$A137)/$A137</f>
        <v>7.6775431861803951E-3</v>
      </c>
      <c r="C444">
        <f t="shared" si="136"/>
        <v>2.8790786948176581E-2</v>
      </c>
      <c r="D444">
        <f t="shared" si="136"/>
        <v>3.2629558541266715E-2</v>
      </c>
      <c r="E444">
        <f t="shared" si="136"/>
        <v>2.1113243761996189E-2</v>
      </c>
      <c r="F444">
        <f t="shared" si="136"/>
        <v>1.4395393474088291E-2</v>
      </c>
      <c r="G444">
        <f t="shared" si="136"/>
        <v>2.2072936660268685E-2</v>
      </c>
      <c r="H444">
        <f t="shared" si="136"/>
        <v>-4.6065259117082508E-2</v>
      </c>
      <c r="I444">
        <f t="shared" si="136"/>
        <v>-5.8541266794625797E-2</v>
      </c>
      <c r="J444">
        <f t="shared" si="136"/>
        <v>-5.4702495201535535E-2</v>
      </c>
      <c r="K444">
        <f t="shared" si="136"/>
        <v>-4.6065259117082508E-2</v>
      </c>
      <c r="L444">
        <f t="shared" si="136"/>
        <v>-1.9193857965451054E-2</v>
      </c>
      <c r="M444">
        <f t="shared" si="136"/>
        <v>-2.687140115163145E-2</v>
      </c>
      <c r="N444">
        <f t="shared" si="136"/>
        <v>-9.5969289827255271E-3</v>
      </c>
      <c r="O444">
        <f t="shared" si="136"/>
        <v>6.7178502879078963E-3</v>
      </c>
      <c r="P444">
        <f t="shared" si="136"/>
        <v>1.2476007677543158E-2</v>
      </c>
      <c r="Q444">
        <f t="shared" si="136"/>
        <v>-3.8387715930902656E-3</v>
      </c>
      <c r="R444">
        <f t="shared" si="136"/>
        <v>1.535508637236079E-2</v>
      </c>
      <c r="S444">
        <f t="shared" si="136"/>
        <v>-1.5355086372360926E-2</v>
      </c>
      <c r="T444">
        <f t="shared" si="136"/>
        <v>-4.7984644913627635E-3</v>
      </c>
      <c r="U444">
        <f t="shared" si="136"/>
        <v>-2.2072936660268685E-2</v>
      </c>
      <c r="V444">
        <f t="shared" si="136"/>
        <v>-1.2476007677543158E-2</v>
      </c>
      <c r="W444">
        <f t="shared" si="136"/>
        <v>-8.6372360844530292E-3</v>
      </c>
      <c r="X444">
        <f t="shared" si="136"/>
        <v>-1.5355086372360926E-2</v>
      </c>
      <c r="Y444">
        <f t="shared" si="136"/>
        <v>0</v>
      </c>
      <c r="Z444">
        <f t="shared" si="136"/>
        <v>-4.7984644913627639E-2</v>
      </c>
      <c r="AA444">
        <f t="shared" si="136"/>
        <v>-2.303262955854132E-2</v>
      </c>
      <c r="AB444">
        <f t="shared" si="136"/>
        <v>-1.3435700575815793E-2</v>
      </c>
      <c r="AC444">
        <f t="shared" si="136"/>
        <v>-2.9750479846449216E-2</v>
      </c>
      <c r="AD444">
        <f t="shared" si="136"/>
        <v>0</v>
      </c>
      <c r="AE444">
        <f t="shared" si="136"/>
        <v>1.151631477927066E-2</v>
      </c>
      <c r="AF444">
        <f t="shared" si="136"/>
        <v>5.7581573896352623E-3</v>
      </c>
      <c r="AG444">
        <f t="shared" si="136"/>
        <v>1.151631477927066E-2</v>
      </c>
      <c r="AH444">
        <f t="shared" si="136"/>
        <v>2.1113243761996189E-2</v>
      </c>
      <c r="AI444">
        <f t="shared" si="136"/>
        <v>2.1113243761996189E-2</v>
      </c>
      <c r="AJ444">
        <f t="shared" si="136"/>
        <v>2.8790786948176581E-2</v>
      </c>
      <c r="AK444">
        <f t="shared" si="136"/>
        <v>2.783109404990395E-2</v>
      </c>
      <c r="AL444">
        <f t="shared" si="136"/>
        <v>6.7178502879078963E-3</v>
      </c>
      <c r="AM444">
        <f t="shared" si="136"/>
        <v>-1.9193857965451328E-3</v>
      </c>
      <c r="AN444">
        <f t="shared" si="136"/>
        <v>-7.6775431861803951E-3</v>
      </c>
      <c r="AO444">
        <f t="shared" si="136"/>
        <v>-1.2476007677543158E-2</v>
      </c>
      <c r="AP444">
        <f t="shared" si="136"/>
        <v>-2.0153550863723689E-2</v>
      </c>
      <c r="AQ444">
        <f t="shared" si="136"/>
        <v>-8.6372360844530292E-3</v>
      </c>
      <c r="AR444">
        <f t="shared" si="136"/>
        <v>-8.6372360844530292E-3</v>
      </c>
      <c r="AS444">
        <f t="shared" si="136"/>
        <v>1.86180422264875E-2</v>
      </c>
      <c r="AT444">
        <f t="shared" si="136"/>
        <v>-5.7581573896355346E-4</v>
      </c>
      <c r="AU444">
        <f t="shared" si="136"/>
        <v>2.1113243761996052E-3</v>
      </c>
      <c r="AV444">
        <f t="shared" si="136"/>
        <v>1.535508637236079E-2</v>
      </c>
      <c r="AW444">
        <f t="shared" si="136"/>
        <v>1.8426103646833031E-2</v>
      </c>
      <c r="AX444">
        <f t="shared" si="136"/>
        <v>-6.5259117082534243E-3</v>
      </c>
      <c r="AY444">
        <f t="shared" si="136"/>
        <v>-1.5163147792706317E-2</v>
      </c>
      <c r="AZ444">
        <f t="shared" si="136"/>
        <v>-2.6871401151631587E-3</v>
      </c>
      <c r="BA444">
        <f t="shared" si="136"/>
        <v>2.2456813819577766E-2</v>
      </c>
      <c r="BB444">
        <f t="shared" si="136"/>
        <v>5.6046065259117116E-2</v>
      </c>
      <c r="BC444">
        <f t="shared" si="136"/>
        <v>5.5470249520153558E-2</v>
      </c>
      <c r="BD444">
        <f t="shared" si="136"/>
        <v>5.1055662188099739E-2</v>
      </c>
      <c r="BE444">
        <f t="shared" si="136"/>
        <v>7.0633397312859877E-2</v>
      </c>
      <c r="BF444">
        <f t="shared" si="136"/>
        <v>7.0441458733205412E-2</v>
      </c>
      <c r="BG444">
        <f t="shared" si="136"/>
        <v>6.0460652591170796E-2</v>
      </c>
      <c r="BH444">
        <f t="shared" si="136"/>
        <v>1.9193857965451328E-3</v>
      </c>
      <c r="BI444">
        <f t="shared" si="136"/>
        <v>6.9097888675623692E-3</v>
      </c>
      <c r="BJ444">
        <f t="shared" si="136"/>
        <v>-3.3397312859884877E-2</v>
      </c>
      <c r="BK444">
        <f t="shared" si="136"/>
        <v>-2.0153550863723689E-2</v>
      </c>
      <c r="BL444">
        <f t="shared" si="136"/>
        <v>1.9769673704414608E-2</v>
      </c>
      <c r="BM444">
        <f t="shared" si="136"/>
        <v>-1.0364683301343554E-2</v>
      </c>
    </row>
    <row r="445" spans="2:65" x14ac:dyDescent="0.25">
      <c r="B445">
        <f t="shared" ref="B445:BM445" si="137">(B138-$A138)/$A138</f>
        <v>-2.4155178723923434E-2</v>
      </c>
      <c r="C445">
        <f t="shared" si="137"/>
        <v>-1.4395510552641121E-2</v>
      </c>
      <c r="D445">
        <f t="shared" si="137"/>
        <v>1.3785531291936019E-2</v>
      </c>
      <c r="E445">
        <f t="shared" si="137"/>
        <v>1.8299377821154081E-2</v>
      </c>
      <c r="F445">
        <f t="shared" si="137"/>
        <v>-2.2935220202513061E-2</v>
      </c>
      <c r="G445">
        <f t="shared" si="137"/>
        <v>-2.2569232646089964E-2</v>
      </c>
      <c r="H445">
        <f t="shared" si="137"/>
        <v>-1.7323411004025884E-2</v>
      </c>
      <c r="I445">
        <f t="shared" si="137"/>
        <v>-6.2583872148346903E-2</v>
      </c>
      <c r="J445">
        <f t="shared" si="137"/>
        <v>-7.7833353665975297E-2</v>
      </c>
      <c r="K445">
        <f t="shared" si="137"/>
        <v>-0.11199219226546289</v>
      </c>
      <c r="L445">
        <f t="shared" si="137"/>
        <v>-9.7718677564962858E-2</v>
      </c>
      <c r="M445">
        <f t="shared" si="137"/>
        <v>-8.6251067463706158E-2</v>
      </c>
      <c r="N445">
        <f t="shared" si="137"/>
        <v>-6.3559838965475096E-2</v>
      </c>
      <c r="O445">
        <f t="shared" si="137"/>
        <v>-4.6602415517872309E-2</v>
      </c>
      <c r="P445">
        <f t="shared" si="137"/>
        <v>-3.3426863486641395E-2</v>
      </c>
      <c r="Q445">
        <f t="shared" si="137"/>
        <v>-4.7700378187141595E-2</v>
      </c>
      <c r="R445">
        <f t="shared" si="137"/>
        <v>-4.1478589727949322E-2</v>
      </c>
      <c r="S445">
        <f t="shared" si="137"/>
        <v>-1.4639502256923299E-2</v>
      </c>
      <c r="T445">
        <f t="shared" si="137"/>
        <v>-2.2813224350372144E-2</v>
      </c>
      <c r="U445">
        <f t="shared" si="137"/>
        <v>-2.5741124801756735E-2</v>
      </c>
      <c r="V445">
        <f t="shared" si="137"/>
        <v>-6.7463706233988063E-2</v>
      </c>
      <c r="W445">
        <f t="shared" si="137"/>
        <v>-6.3803830669757283E-2</v>
      </c>
      <c r="X445">
        <f t="shared" si="137"/>
        <v>-7.2709527876052144E-2</v>
      </c>
      <c r="Y445">
        <f t="shared" si="137"/>
        <v>-0.11796998902037333</v>
      </c>
      <c r="Z445">
        <f t="shared" si="137"/>
        <v>-0.11845797242893734</v>
      </c>
      <c r="AA445">
        <f t="shared" si="137"/>
        <v>-0.10955227522264248</v>
      </c>
      <c r="AB445">
        <f t="shared" si="137"/>
        <v>-0.1379773087715018</v>
      </c>
      <c r="AC445">
        <f t="shared" si="137"/>
        <v>-0.16164450408686104</v>
      </c>
      <c r="AD445">
        <f t="shared" si="137"/>
        <v>-0.15432475295839948</v>
      </c>
      <c r="AE445">
        <f t="shared" si="137"/>
        <v>-0.10516042454556551</v>
      </c>
      <c r="AF445">
        <f t="shared" si="137"/>
        <v>-0.11113822130047578</v>
      </c>
      <c r="AG445">
        <f t="shared" si="137"/>
        <v>-0.11662803464682203</v>
      </c>
      <c r="AH445">
        <f t="shared" si="137"/>
        <v>-0.12101988532389901</v>
      </c>
      <c r="AI445">
        <f t="shared" si="137"/>
        <v>-7.392948639746251E-2</v>
      </c>
      <c r="AJ445">
        <f t="shared" si="137"/>
        <v>-5.5630108576308436E-2</v>
      </c>
      <c r="AK445">
        <f t="shared" si="137"/>
        <v>-5.2214224716359656E-2</v>
      </c>
      <c r="AL445">
        <f t="shared" si="137"/>
        <v>-7.673539099670601E-2</v>
      </c>
      <c r="AM445">
        <f t="shared" si="137"/>
        <v>-7.6491399292424003E-2</v>
      </c>
      <c r="AN445">
        <f t="shared" si="137"/>
        <v>-7.185555691106503E-2</v>
      </c>
      <c r="AO445">
        <f t="shared" si="137"/>
        <v>-7.0391606685372643E-2</v>
      </c>
      <c r="AP445">
        <f t="shared" si="137"/>
        <v>-0.1078443332926681</v>
      </c>
      <c r="AQ445">
        <f t="shared" si="137"/>
        <v>-0.11528608027327074</v>
      </c>
      <c r="AR445">
        <f t="shared" si="137"/>
        <v>-0.16554837135537384</v>
      </c>
      <c r="AS445">
        <f t="shared" si="137"/>
        <v>-0.15371477369769421</v>
      </c>
      <c r="AT445">
        <f t="shared" si="137"/>
        <v>-0.20043918506770761</v>
      </c>
      <c r="AU445">
        <f t="shared" si="137"/>
        <v>-0.21617664999390018</v>
      </c>
      <c r="AV445">
        <f t="shared" si="137"/>
        <v>-0.21837257533243876</v>
      </c>
      <c r="AW445">
        <f t="shared" si="137"/>
        <v>-0.25484933512260582</v>
      </c>
      <c r="AX445">
        <f t="shared" si="137"/>
        <v>-0.3107234354031963</v>
      </c>
      <c r="AY445">
        <f t="shared" si="137"/>
        <v>-0.31901915334878611</v>
      </c>
      <c r="AZ445">
        <f t="shared" si="137"/>
        <v>-0.27241673783091375</v>
      </c>
      <c r="BA445">
        <f t="shared" si="137"/>
        <v>-0.26351104062461878</v>
      </c>
      <c r="BB445">
        <f t="shared" si="137"/>
        <v>-0.22971818958155421</v>
      </c>
      <c r="BC445">
        <f t="shared" si="137"/>
        <v>-0.25997316091252898</v>
      </c>
      <c r="BD445">
        <f t="shared" si="137"/>
        <v>-0.28644626082713187</v>
      </c>
      <c r="BE445">
        <f t="shared" si="137"/>
        <v>-0.30474563864828591</v>
      </c>
      <c r="BF445">
        <f t="shared" si="137"/>
        <v>-0.25741124801756743</v>
      </c>
      <c r="BG445">
        <f t="shared" si="137"/>
        <v>-0.28254239355861899</v>
      </c>
      <c r="BH445">
        <f t="shared" si="137"/>
        <v>-0.32938880078077348</v>
      </c>
      <c r="BI445">
        <f t="shared" si="137"/>
        <v>-0.31279736488959375</v>
      </c>
      <c r="BJ445">
        <f t="shared" si="137"/>
        <v>-0.30303769671831154</v>
      </c>
      <c r="BK445">
        <f t="shared" si="137"/>
        <v>-0.33329266804928631</v>
      </c>
      <c r="BL445">
        <f t="shared" si="137"/>
        <v>-0.32816884225936316</v>
      </c>
      <c r="BM445">
        <f t="shared" si="137"/>
        <v>-0.2801024765157985</v>
      </c>
    </row>
    <row r="446" spans="2:65" x14ac:dyDescent="0.25">
      <c r="B446">
        <f t="shared" ref="B446:BM446" si="138">(B139-$A139)/$A139</f>
        <v>-2.3809523809523832E-2</v>
      </c>
      <c r="C446">
        <f t="shared" si="138"/>
        <v>0</v>
      </c>
      <c r="D446">
        <f t="shared" si="138"/>
        <v>-2.9761904761904788E-2</v>
      </c>
      <c r="E446">
        <f t="shared" si="138"/>
        <v>-0.19047619047619038</v>
      </c>
      <c r="F446">
        <f t="shared" si="138"/>
        <v>-0.2857142857142857</v>
      </c>
      <c r="G446">
        <f t="shared" si="138"/>
        <v>-0.33928571428571419</v>
      </c>
      <c r="H446">
        <f t="shared" si="138"/>
        <v>-0.39285714285714285</v>
      </c>
      <c r="I446">
        <f t="shared" si="138"/>
        <v>-0.36904761904761901</v>
      </c>
      <c r="J446">
        <f t="shared" si="138"/>
        <v>-0.36904761904761901</v>
      </c>
      <c r="K446">
        <f t="shared" si="138"/>
        <v>-0.40476190476190477</v>
      </c>
      <c r="L446">
        <f t="shared" si="138"/>
        <v>-0.36904761904761901</v>
      </c>
      <c r="M446">
        <f t="shared" si="138"/>
        <v>-0.36309523809523803</v>
      </c>
      <c r="N446">
        <f t="shared" si="138"/>
        <v>-0.36904761904761901</v>
      </c>
      <c r="O446">
        <f t="shared" si="138"/>
        <v>-0.37499999999999994</v>
      </c>
      <c r="P446">
        <f t="shared" si="138"/>
        <v>-0.34523809523809518</v>
      </c>
      <c r="Q446">
        <f t="shared" si="138"/>
        <v>-0.25535714285714289</v>
      </c>
      <c r="R446">
        <f t="shared" si="138"/>
        <v>-0.3035714285714286</v>
      </c>
      <c r="S446">
        <f t="shared" si="138"/>
        <v>-0.29761904761904762</v>
      </c>
      <c r="T446">
        <f t="shared" si="138"/>
        <v>-0.23809523809523805</v>
      </c>
      <c r="U446">
        <f t="shared" si="138"/>
        <v>-0.26785714285714285</v>
      </c>
      <c r="V446">
        <f t="shared" si="138"/>
        <v>-0.26785714285714285</v>
      </c>
      <c r="W446">
        <f t="shared" si="138"/>
        <v>-0.26785714285714285</v>
      </c>
      <c r="X446">
        <f t="shared" si="138"/>
        <v>-0.29166666666666669</v>
      </c>
      <c r="Y446">
        <f t="shared" si="138"/>
        <v>-0.2321428571428571</v>
      </c>
      <c r="Z446">
        <f t="shared" si="138"/>
        <v>-0.26190476190476186</v>
      </c>
      <c r="AA446">
        <f t="shared" si="138"/>
        <v>-0.24404761904761901</v>
      </c>
      <c r="AB446">
        <f t="shared" si="138"/>
        <v>-0.24999999999999997</v>
      </c>
      <c r="AC446">
        <f t="shared" si="138"/>
        <v>-0.26190476190476186</v>
      </c>
      <c r="AD446">
        <f t="shared" si="138"/>
        <v>-0.2857142857142857</v>
      </c>
      <c r="AE446">
        <f t="shared" si="138"/>
        <v>-0.2857142857142857</v>
      </c>
      <c r="AF446">
        <f t="shared" si="138"/>
        <v>-0.29761904761904762</v>
      </c>
      <c r="AG446">
        <f t="shared" si="138"/>
        <v>-0.32738095238095244</v>
      </c>
      <c r="AH446">
        <f t="shared" si="138"/>
        <v>-0.33333333333333326</v>
      </c>
      <c r="AI446">
        <f t="shared" si="138"/>
        <v>-0.31547619047619052</v>
      </c>
      <c r="AJ446">
        <f t="shared" si="138"/>
        <v>-0.2857142857142857</v>
      </c>
      <c r="AK446">
        <f t="shared" si="138"/>
        <v>-0.2857142857142857</v>
      </c>
      <c r="AL446">
        <f t="shared" si="138"/>
        <v>-0.29761904761904762</v>
      </c>
      <c r="AM446">
        <f t="shared" si="138"/>
        <v>-0.29761904761904762</v>
      </c>
      <c r="AN446">
        <f t="shared" si="138"/>
        <v>-0.31940476190476191</v>
      </c>
      <c r="AO446">
        <f t="shared" si="138"/>
        <v>-0.2857142857142857</v>
      </c>
      <c r="AP446">
        <f t="shared" si="138"/>
        <v>-0.29761904761904762</v>
      </c>
      <c r="AQ446">
        <f t="shared" si="138"/>
        <v>-0.2857142857142857</v>
      </c>
      <c r="AR446">
        <f t="shared" si="138"/>
        <v>-0.29166666666666669</v>
      </c>
      <c r="AS446">
        <f t="shared" si="138"/>
        <v>-0.25178571428571433</v>
      </c>
      <c r="AT446">
        <f t="shared" si="138"/>
        <v>-0.26190476190476186</v>
      </c>
      <c r="AU446">
        <f t="shared" si="138"/>
        <v>-0.29761904761904762</v>
      </c>
      <c r="AV446">
        <f t="shared" si="138"/>
        <v>-0.28428571428571431</v>
      </c>
      <c r="AW446">
        <f t="shared" si="138"/>
        <v>-0.26785714285714285</v>
      </c>
      <c r="AX446">
        <f t="shared" si="138"/>
        <v>-0.2857142857142857</v>
      </c>
      <c r="AY446">
        <f t="shared" si="138"/>
        <v>-0.33928571428571419</v>
      </c>
      <c r="AZ446">
        <f t="shared" si="138"/>
        <v>-0.3571428571428571</v>
      </c>
      <c r="BA446">
        <f t="shared" si="138"/>
        <v>-0.34523809523809518</v>
      </c>
      <c r="BB446">
        <f t="shared" si="138"/>
        <v>-0.33928571428571419</v>
      </c>
      <c r="BC446">
        <f t="shared" si="138"/>
        <v>-0.35119047619047611</v>
      </c>
      <c r="BD446">
        <f t="shared" si="138"/>
        <v>-0.33928571428571419</v>
      </c>
      <c r="BE446">
        <f t="shared" si="138"/>
        <v>-0.30952380952380953</v>
      </c>
      <c r="BF446">
        <f t="shared" si="138"/>
        <v>-0.3571428571428571</v>
      </c>
      <c r="BG446">
        <f t="shared" si="138"/>
        <v>-0.36309523809523803</v>
      </c>
      <c r="BH446">
        <f t="shared" si="138"/>
        <v>-0.41666666666666663</v>
      </c>
      <c r="BI446">
        <f t="shared" si="138"/>
        <v>-0.42196428571428574</v>
      </c>
      <c r="BJ446">
        <f t="shared" si="138"/>
        <v>-0.43452380952380953</v>
      </c>
      <c r="BK446">
        <f t="shared" si="138"/>
        <v>-0.48660714285714279</v>
      </c>
      <c r="BL446">
        <f t="shared" si="138"/>
        <v>-0.48863095238095239</v>
      </c>
      <c r="BM446">
        <f t="shared" si="138"/>
        <v>-0.40583333333333332</v>
      </c>
    </row>
    <row r="447" spans="2:65" x14ac:dyDescent="0.25">
      <c r="B447">
        <f t="shared" ref="B447:BM447" si="139">(B140-$A140)/$A140</f>
        <v>6.6711140760505579E-4</v>
      </c>
      <c r="C447">
        <f t="shared" si="139"/>
        <v>-3.3355570380253503E-2</v>
      </c>
      <c r="D447">
        <f t="shared" si="139"/>
        <v>-2.2014676450967316E-2</v>
      </c>
      <c r="E447">
        <f t="shared" si="139"/>
        <v>-1.2675116744496298E-2</v>
      </c>
      <c r="F447">
        <f t="shared" si="139"/>
        <v>-4.0026684456304536E-3</v>
      </c>
      <c r="G447">
        <f t="shared" si="139"/>
        <v>-2.5350233488992714E-2</v>
      </c>
      <c r="H447">
        <f t="shared" si="139"/>
        <v>-1.8679119412941918E-2</v>
      </c>
      <c r="I447">
        <f t="shared" si="139"/>
        <v>-1.7344896597731807E-2</v>
      </c>
      <c r="J447">
        <f t="shared" si="139"/>
        <v>-4.8032021347565082E-2</v>
      </c>
      <c r="K447">
        <f t="shared" si="139"/>
        <v>-0.10673782521681119</v>
      </c>
      <c r="L447">
        <f t="shared" si="139"/>
        <v>-4.2028018679119462E-2</v>
      </c>
      <c r="M447">
        <f t="shared" si="139"/>
        <v>-2.2681787858572371E-2</v>
      </c>
      <c r="N447">
        <f t="shared" si="139"/>
        <v>-2.5350233488992714E-2</v>
      </c>
      <c r="O447">
        <f t="shared" si="139"/>
        <v>-1.067378252168113E-2</v>
      </c>
      <c r="P447">
        <f t="shared" si="139"/>
        <v>-1.067378252168113E-2</v>
      </c>
      <c r="Q447">
        <f t="shared" si="139"/>
        <v>-6.6711140760505579E-4</v>
      </c>
      <c r="R447">
        <f t="shared" si="139"/>
        <v>0</v>
      </c>
      <c r="S447">
        <f t="shared" si="139"/>
        <v>-2.6684456304203416E-3</v>
      </c>
      <c r="T447">
        <f t="shared" si="139"/>
        <v>6.6711140760505579E-4</v>
      </c>
      <c r="U447">
        <f t="shared" si="139"/>
        <v>0</v>
      </c>
      <c r="V447">
        <f t="shared" si="139"/>
        <v>2.4016010673782482E-2</v>
      </c>
      <c r="W447">
        <f t="shared" si="139"/>
        <v>0.11607738492328221</v>
      </c>
      <c r="X447">
        <f t="shared" si="139"/>
        <v>3.4022681787858555E-2</v>
      </c>
      <c r="Y447">
        <f t="shared" si="139"/>
        <v>-1.1340893929286186E-2</v>
      </c>
      <c r="Z447">
        <f t="shared" si="139"/>
        <v>-2.8018679119412936E-2</v>
      </c>
      <c r="AA447">
        <f t="shared" si="139"/>
        <v>-2.2014676450967316E-2</v>
      </c>
      <c r="AB447">
        <f t="shared" si="139"/>
        <v>3.5356904603068666E-2</v>
      </c>
      <c r="AC447">
        <f t="shared" si="139"/>
        <v>5.7371581054035982E-2</v>
      </c>
      <c r="AD447">
        <f t="shared" si="139"/>
        <v>5.070046697798531E-2</v>
      </c>
      <c r="AE447">
        <f t="shared" si="139"/>
        <v>6.3375583722481602E-2</v>
      </c>
      <c r="AF447">
        <f t="shared" si="139"/>
        <v>9.6064042695130053E-2</v>
      </c>
      <c r="AG447">
        <f t="shared" si="139"/>
        <v>0.10273515677118085</v>
      </c>
      <c r="AH447">
        <f t="shared" si="139"/>
        <v>0.23882588392261508</v>
      </c>
      <c r="AI447">
        <f t="shared" si="139"/>
        <v>0.24416277518345553</v>
      </c>
      <c r="AJ447">
        <f t="shared" si="139"/>
        <v>0.34422948632421602</v>
      </c>
      <c r="AK447">
        <f t="shared" si="139"/>
        <v>0.28885923949299536</v>
      </c>
      <c r="AL447">
        <f t="shared" si="139"/>
        <v>0.30153435623749175</v>
      </c>
      <c r="AM447">
        <f t="shared" si="139"/>
        <v>0.3462308205470313</v>
      </c>
      <c r="AN447">
        <f t="shared" si="139"/>
        <v>0.44362908605737161</v>
      </c>
      <c r="AO447">
        <f t="shared" si="139"/>
        <v>0.49099399599733162</v>
      </c>
      <c r="AP447">
        <f t="shared" si="139"/>
        <v>0.42895263509006015</v>
      </c>
      <c r="AQ447">
        <f t="shared" si="139"/>
        <v>0.38759172781854573</v>
      </c>
      <c r="AR447">
        <f t="shared" si="139"/>
        <v>0.35023348899266166</v>
      </c>
      <c r="AS447">
        <f t="shared" si="139"/>
        <v>0.33422281521014008</v>
      </c>
      <c r="AT447">
        <f t="shared" si="139"/>
        <v>0.22615076717811866</v>
      </c>
      <c r="AU447">
        <f t="shared" si="139"/>
        <v>0.21214142761841237</v>
      </c>
      <c r="AV447">
        <f t="shared" si="139"/>
        <v>0.2001334222815209</v>
      </c>
      <c r="AW447">
        <f t="shared" si="139"/>
        <v>0.22548365577051371</v>
      </c>
      <c r="AX447">
        <f t="shared" si="139"/>
        <v>0.22348232154769843</v>
      </c>
      <c r="AY447">
        <f t="shared" si="139"/>
        <v>0.19346230820547033</v>
      </c>
      <c r="AZ447">
        <f t="shared" si="139"/>
        <v>0.17278185456971301</v>
      </c>
      <c r="BA447">
        <f t="shared" si="139"/>
        <v>0.19412941961307528</v>
      </c>
      <c r="BB447">
        <f t="shared" si="139"/>
        <v>0.20280186791194135</v>
      </c>
      <c r="BC447">
        <f t="shared" si="139"/>
        <v>0.27218145430286855</v>
      </c>
      <c r="BD447">
        <f t="shared" si="139"/>
        <v>0.23282188125416944</v>
      </c>
      <c r="BE447">
        <f t="shared" si="139"/>
        <v>0.20213475650433618</v>
      </c>
      <c r="BF447">
        <f t="shared" si="139"/>
        <v>0.22281521014009326</v>
      </c>
      <c r="BG447">
        <f t="shared" si="139"/>
        <v>0.15476984656437615</v>
      </c>
      <c r="BH447">
        <f t="shared" si="139"/>
        <v>9.072715143428961E-2</v>
      </c>
      <c r="BI447">
        <f t="shared" si="139"/>
        <v>0.10340226817878578</v>
      </c>
      <c r="BJ447">
        <f t="shared" si="139"/>
        <v>0.12341561040693794</v>
      </c>
      <c r="BK447">
        <f t="shared" si="139"/>
        <v>0.11207471647765187</v>
      </c>
      <c r="BL447">
        <f t="shared" si="139"/>
        <v>0.12875250166777863</v>
      </c>
      <c r="BM447">
        <f t="shared" si="139"/>
        <v>0.16811207471647774</v>
      </c>
    </row>
    <row r="448" spans="2:65" x14ac:dyDescent="0.25">
      <c r="B448">
        <f t="shared" ref="B448:BM448" si="140">(B141-$A141)/$A141</f>
        <v>2.2613065326633069E-2</v>
      </c>
      <c r="C448">
        <f t="shared" si="140"/>
        <v>-3.5175879396984945E-2</v>
      </c>
      <c r="D448">
        <f t="shared" si="140"/>
        <v>-2.4288107202680112E-2</v>
      </c>
      <c r="E448">
        <f t="shared" si="140"/>
        <v>-1.005025125628143E-2</v>
      </c>
      <c r="F448">
        <f t="shared" si="140"/>
        <v>-1.5912897822445607E-2</v>
      </c>
      <c r="G448">
        <f t="shared" si="140"/>
        <v>-1.7587939698492532E-2</v>
      </c>
      <c r="H448">
        <f t="shared" si="140"/>
        <v>-2.0100502512562859E-2</v>
      </c>
      <c r="I448">
        <f t="shared" si="140"/>
        <v>-2.9313232830820768E-2</v>
      </c>
      <c r="J448">
        <f t="shared" si="140"/>
        <v>-2.2613065326633187E-2</v>
      </c>
      <c r="K448">
        <f t="shared" si="140"/>
        <v>-2.4288107202680112E-2</v>
      </c>
      <c r="L448">
        <f t="shared" si="140"/>
        <v>-1.4237855946398682E-2</v>
      </c>
      <c r="M448">
        <f t="shared" si="140"/>
        <v>4.1876046901172526E-3</v>
      </c>
      <c r="N448">
        <f t="shared" si="140"/>
        <v>-4.6063651591289778E-2</v>
      </c>
      <c r="O448">
        <f t="shared" si="140"/>
        <v>-4.6901172529313299E-2</v>
      </c>
      <c r="P448">
        <f t="shared" si="140"/>
        <v>-2.4288107202680112E-2</v>
      </c>
      <c r="Q448">
        <f t="shared" si="140"/>
        <v>-2.4288107202680112E-2</v>
      </c>
      <c r="R448">
        <f t="shared" si="140"/>
        <v>-1.8425460636515935E-2</v>
      </c>
      <c r="S448">
        <f t="shared" si="140"/>
        <v>-6.3651591289782317E-2</v>
      </c>
      <c r="T448">
        <f t="shared" si="140"/>
        <v>-5.0251256281407031E-2</v>
      </c>
      <c r="U448">
        <f t="shared" si="140"/>
        <v>-4.355108877721945E-2</v>
      </c>
      <c r="V448">
        <f t="shared" si="140"/>
        <v>-4.6063651591289778E-2</v>
      </c>
      <c r="W448">
        <f t="shared" si="140"/>
        <v>-5.2763819095477477E-2</v>
      </c>
      <c r="X448">
        <f t="shared" si="140"/>
        <v>-4.1038525963149122E-2</v>
      </c>
      <c r="Y448">
        <f t="shared" si="140"/>
        <v>-5.1088777219430552E-2</v>
      </c>
      <c r="Z448">
        <f t="shared" si="140"/>
        <v>-0.1180904522613066</v>
      </c>
      <c r="AA448">
        <f t="shared" si="140"/>
        <v>-8.5427135678391983E-2</v>
      </c>
      <c r="AB448">
        <f t="shared" si="140"/>
        <v>-7.8726968174204395E-2</v>
      </c>
      <c r="AC448">
        <f t="shared" si="140"/>
        <v>-4.8576214405360224E-2</v>
      </c>
      <c r="AD448">
        <f t="shared" si="140"/>
        <v>-7.7051926298157478E-2</v>
      </c>
      <c r="AE448">
        <f t="shared" si="140"/>
        <v>-7.3701842546063739E-2</v>
      </c>
      <c r="AF448">
        <f t="shared" si="140"/>
        <v>-7.3701842546063739E-2</v>
      </c>
      <c r="AG448">
        <f t="shared" si="140"/>
        <v>-8.3752093802345051E-2</v>
      </c>
      <c r="AH448">
        <f t="shared" si="140"/>
        <v>-8.71021775544389E-2</v>
      </c>
      <c r="AI448">
        <f t="shared" si="140"/>
        <v>-4.0201005025125719E-2</v>
      </c>
      <c r="AJ448">
        <f t="shared" si="140"/>
        <v>9.2127303182579084E-3</v>
      </c>
      <c r="AK448">
        <f t="shared" si="140"/>
        <v>-6.7001675041876993E-3</v>
      </c>
      <c r="AL448">
        <f t="shared" si="140"/>
        <v>-3.3500837520938497E-3</v>
      </c>
      <c r="AM448">
        <f t="shared" si="140"/>
        <v>-3.685092127303187E-2</v>
      </c>
      <c r="AN448">
        <f t="shared" si="140"/>
        <v>-0.16080402010050251</v>
      </c>
      <c r="AO448">
        <f t="shared" si="140"/>
        <v>-0.1742043551088778</v>
      </c>
      <c r="AP448">
        <f t="shared" si="140"/>
        <v>-0.21105527638190957</v>
      </c>
      <c r="AQ448">
        <f t="shared" si="140"/>
        <v>-0.20552763819095482</v>
      </c>
      <c r="AR448">
        <f t="shared" si="140"/>
        <v>-0.21959798994974872</v>
      </c>
      <c r="AS448">
        <f t="shared" si="140"/>
        <v>-0.21541038525963146</v>
      </c>
      <c r="AT448">
        <f t="shared" si="140"/>
        <v>-0.22227805695142383</v>
      </c>
      <c r="AU448">
        <f t="shared" si="140"/>
        <v>-0.2386934673366834</v>
      </c>
      <c r="AV448">
        <f t="shared" si="140"/>
        <v>-0.25678391959799002</v>
      </c>
      <c r="AW448">
        <f t="shared" si="140"/>
        <v>-0.2772194304857622</v>
      </c>
      <c r="AX448">
        <f t="shared" si="140"/>
        <v>-0.30854271356783919</v>
      </c>
      <c r="AY448">
        <f t="shared" si="140"/>
        <v>-0.32127303182579564</v>
      </c>
      <c r="AZ448">
        <f t="shared" si="140"/>
        <v>-0.28676716917922956</v>
      </c>
      <c r="BA448">
        <f t="shared" si="140"/>
        <v>-0.31088777219430486</v>
      </c>
      <c r="BB448">
        <f t="shared" si="140"/>
        <v>-0.26331658291457294</v>
      </c>
      <c r="BC448">
        <f t="shared" si="140"/>
        <v>-0.29346733668341712</v>
      </c>
      <c r="BD448">
        <f t="shared" si="140"/>
        <v>-0.29882747068676724</v>
      </c>
      <c r="BE448">
        <f t="shared" si="140"/>
        <v>-0.3298157453936349</v>
      </c>
      <c r="BF448">
        <f t="shared" si="140"/>
        <v>-0.43031825795644896</v>
      </c>
      <c r="BG448">
        <f t="shared" si="140"/>
        <v>-0.37051926298157462</v>
      </c>
      <c r="BH448">
        <f t="shared" si="140"/>
        <v>-0.46398659966499167</v>
      </c>
      <c r="BI448">
        <f t="shared" si="140"/>
        <v>-0.43450586264656621</v>
      </c>
      <c r="BJ448">
        <f t="shared" si="140"/>
        <v>-0.41926298157453934</v>
      </c>
      <c r="BK448">
        <f t="shared" si="140"/>
        <v>-0.41608040201005031</v>
      </c>
      <c r="BL448">
        <f t="shared" si="140"/>
        <v>-0.38040201005025126</v>
      </c>
      <c r="BM448">
        <f t="shared" si="140"/>
        <v>-0.37403685092127309</v>
      </c>
    </row>
    <row r="449" spans="2:65" x14ac:dyDescent="0.25">
      <c r="B449">
        <f t="shared" ref="B449:BM449" si="141">(B142-$A142)/$A142</f>
        <v>8.4745762711864486E-2</v>
      </c>
      <c r="C449">
        <f t="shared" si="141"/>
        <v>9.3220338983050932E-2</v>
      </c>
      <c r="D449">
        <f t="shared" si="141"/>
        <v>-8.4745762711864493E-3</v>
      </c>
      <c r="E449">
        <f t="shared" si="141"/>
        <v>-4.2372881355931301E-3</v>
      </c>
      <c r="F449">
        <f t="shared" si="141"/>
        <v>0</v>
      </c>
      <c r="G449">
        <f t="shared" si="141"/>
        <v>4.6610169491525563E-2</v>
      </c>
      <c r="H449">
        <f t="shared" si="141"/>
        <v>0.10169491525423738</v>
      </c>
      <c r="I449">
        <f t="shared" si="141"/>
        <v>0.18644067796610167</v>
      </c>
      <c r="J449">
        <f t="shared" si="141"/>
        <v>0.27542372881355931</v>
      </c>
      <c r="K449">
        <f t="shared" si="141"/>
        <v>0.32627118644067798</v>
      </c>
      <c r="L449">
        <f t="shared" si="141"/>
        <v>0.4152542372881356</v>
      </c>
      <c r="M449">
        <f t="shared" si="141"/>
        <v>0.3305084745762713</v>
      </c>
      <c r="N449">
        <f t="shared" si="141"/>
        <v>0.31779661016949157</v>
      </c>
      <c r="O449">
        <f t="shared" si="141"/>
        <v>0.28389830508474573</v>
      </c>
      <c r="P449">
        <f t="shared" si="141"/>
        <v>0.35169491525423735</v>
      </c>
      <c r="Q449">
        <f t="shared" si="141"/>
        <v>0.30508474576271194</v>
      </c>
      <c r="R449">
        <f t="shared" si="141"/>
        <v>0.30932203389830509</v>
      </c>
      <c r="S449">
        <f t="shared" si="141"/>
        <v>0.28813559322033905</v>
      </c>
      <c r="T449">
        <f t="shared" si="141"/>
        <v>0.35169491525423735</v>
      </c>
      <c r="U449">
        <f t="shared" si="141"/>
        <v>0.38559322033898313</v>
      </c>
      <c r="V449">
        <f t="shared" si="141"/>
        <v>0.37711864406779666</v>
      </c>
      <c r="W449">
        <f t="shared" si="141"/>
        <v>0.33474576271186446</v>
      </c>
      <c r="X449">
        <f t="shared" si="141"/>
        <v>0.44915254237288138</v>
      </c>
      <c r="Y449">
        <f t="shared" si="141"/>
        <v>0.48728813559322032</v>
      </c>
      <c r="Z449">
        <f t="shared" si="141"/>
        <v>0.3305084745762713</v>
      </c>
      <c r="AA449">
        <f t="shared" si="141"/>
        <v>0.31779661016949157</v>
      </c>
      <c r="AB449">
        <f t="shared" si="141"/>
        <v>0.27118644067796616</v>
      </c>
      <c r="AC449">
        <f t="shared" si="141"/>
        <v>0.35169491525423735</v>
      </c>
      <c r="AD449">
        <f t="shared" si="141"/>
        <v>0.37288135593220356</v>
      </c>
      <c r="AE449">
        <f t="shared" si="141"/>
        <v>0.46186440677966117</v>
      </c>
      <c r="AF449">
        <f t="shared" si="141"/>
        <v>0.4110169491525425</v>
      </c>
      <c r="AG449">
        <f t="shared" si="141"/>
        <v>0.31355932203389841</v>
      </c>
      <c r="AH449">
        <f t="shared" si="141"/>
        <v>0.30084745762711862</v>
      </c>
      <c r="AI449">
        <f t="shared" si="141"/>
        <v>0.22033898305084748</v>
      </c>
      <c r="AJ449">
        <f t="shared" si="141"/>
        <v>0.24576271186440682</v>
      </c>
      <c r="AK449">
        <f t="shared" si="141"/>
        <v>0.27118644067796616</v>
      </c>
      <c r="AL449">
        <f t="shared" si="141"/>
        <v>0.21610169491525436</v>
      </c>
      <c r="AM449">
        <f t="shared" si="141"/>
        <v>0.19067796610169499</v>
      </c>
      <c r="AN449">
        <f t="shared" si="141"/>
        <v>0.13983050847457631</v>
      </c>
      <c r="AO449">
        <f t="shared" si="141"/>
        <v>0.11440677966101696</v>
      </c>
      <c r="AP449">
        <f t="shared" si="141"/>
        <v>0.13559322033898319</v>
      </c>
      <c r="AQ449">
        <f t="shared" si="141"/>
        <v>5.0847457627118689E-2</v>
      </c>
      <c r="AR449">
        <f t="shared" si="141"/>
        <v>4.6610169491525563E-2</v>
      </c>
      <c r="AS449">
        <f t="shared" si="141"/>
        <v>0.21186440677966104</v>
      </c>
      <c r="AT449">
        <f t="shared" si="141"/>
        <v>0.26694915254237306</v>
      </c>
      <c r="AU449">
        <f t="shared" si="141"/>
        <v>0.25847457627118658</v>
      </c>
      <c r="AV449">
        <f t="shared" si="141"/>
        <v>0.28389830508474573</v>
      </c>
      <c r="AW449">
        <f t="shared" si="141"/>
        <v>0.33474576271186446</v>
      </c>
      <c r="AX449">
        <f t="shared" si="141"/>
        <v>0.34322033898305088</v>
      </c>
      <c r="AY449">
        <f t="shared" si="141"/>
        <v>0.32203389830508489</v>
      </c>
      <c r="AZ449">
        <f t="shared" si="141"/>
        <v>0.36864406779661024</v>
      </c>
      <c r="BA449">
        <f t="shared" si="141"/>
        <v>0.38135593220338981</v>
      </c>
      <c r="BB449">
        <f t="shared" si="141"/>
        <v>0.46186440677966117</v>
      </c>
      <c r="BC449">
        <f t="shared" si="141"/>
        <v>0.54237288135593231</v>
      </c>
      <c r="BD449">
        <f t="shared" si="141"/>
        <v>0.54237288135593231</v>
      </c>
      <c r="BE449">
        <f t="shared" si="141"/>
        <v>0.48305084745762722</v>
      </c>
      <c r="BF449">
        <f t="shared" si="141"/>
        <v>0.45762711864406785</v>
      </c>
      <c r="BG449">
        <f t="shared" si="141"/>
        <v>0.47033898305084759</v>
      </c>
      <c r="BH449">
        <f t="shared" si="141"/>
        <v>0.47033898305084759</v>
      </c>
      <c r="BI449">
        <f t="shared" si="141"/>
        <v>0.4110169491525425</v>
      </c>
      <c r="BJ449">
        <f t="shared" si="141"/>
        <v>0.33898305084745778</v>
      </c>
      <c r="BK449">
        <f t="shared" si="141"/>
        <v>0.36016949152542377</v>
      </c>
      <c r="BL449">
        <f t="shared" si="141"/>
        <v>0.25423728813559326</v>
      </c>
      <c r="BM449">
        <f t="shared" si="141"/>
        <v>0.28389830508474573</v>
      </c>
    </row>
    <row r="450" spans="2:65" x14ac:dyDescent="0.25">
      <c r="B450">
        <f t="shared" ref="B450:BM450" si="142">(B143-$A143)/$A143</f>
        <v>4.8780487804878016E-2</v>
      </c>
      <c r="C450">
        <f t="shared" si="142"/>
        <v>-5.4878048780487861E-2</v>
      </c>
      <c r="D450">
        <f t="shared" si="142"/>
        <v>-5.8943089430894421E-2</v>
      </c>
      <c r="E450">
        <f t="shared" si="142"/>
        <v>-8.9430894308943201E-2</v>
      </c>
      <c r="F450">
        <f t="shared" si="142"/>
        <v>-0.10975609756097572</v>
      </c>
      <c r="G450">
        <f t="shared" si="142"/>
        <v>-0.10569105691056915</v>
      </c>
      <c r="H450">
        <f t="shared" si="142"/>
        <v>-6.097560975609756E-2</v>
      </c>
      <c r="I450">
        <f t="shared" si="142"/>
        <v>-7.3170731707317097E-2</v>
      </c>
      <c r="J450">
        <f t="shared" si="142"/>
        <v>-0.10569105691056915</v>
      </c>
      <c r="K450">
        <f t="shared" si="142"/>
        <v>-0.10569105691056915</v>
      </c>
      <c r="L450">
        <f t="shared" si="142"/>
        <v>-7.3170731707317097E-2</v>
      </c>
      <c r="M450">
        <f t="shared" si="142"/>
        <v>-6.097560975609756E-2</v>
      </c>
      <c r="N450">
        <f t="shared" si="142"/>
        <v>-4.6747967479674878E-2</v>
      </c>
      <c r="O450">
        <f t="shared" si="142"/>
        <v>-3.2520325203252057E-2</v>
      </c>
      <c r="P450">
        <f t="shared" si="142"/>
        <v>-2.4390243902439081E-2</v>
      </c>
      <c r="Q450">
        <f t="shared" si="142"/>
        <v>-2.4390243902439081E-2</v>
      </c>
      <c r="R450">
        <f t="shared" si="142"/>
        <v>-4.0650406504065617E-3</v>
      </c>
      <c r="S450">
        <f t="shared" si="142"/>
        <v>3.6585365853658479E-2</v>
      </c>
      <c r="T450">
        <f t="shared" si="142"/>
        <v>0.10569105691056901</v>
      </c>
      <c r="U450">
        <f t="shared" si="142"/>
        <v>0.18292682926829268</v>
      </c>
      <c r="V450">
        <f t="shared" si="142"/>
        <v>0.1788617886178861</v>
      </c>
      <c r="W450">
        <f t="shared" si="142"/>
        <v>0.19105691056910565</v>
      </c>
      <c r="X450">
        <f t="shared" si="142"/>
        <v>0.2032520325203252</v>
      </c>
      <c r="Y450">
        <f t="shared" si="142"/>
        <v>0.2032520325203252</v>
      </c>
      <c r="Z450">
        <f t="shared" si="142"/>
        <v>0.15447154471544702</v>
      </c>
      <c r="AA450">
        <f t="shared" si="142"/>
        <v>0.14634146341463405</v>
      </c>
      <c r="AB450">
        <f t="shared" si="142"/>
        <v>0.16666666666666657</v>
      </c>
      <c r="AC450">
        <f t="shared" si="142"/>
        <v>0.11788617886178855</v>
      </c>
      <c r="AD450">
        <f t="shared" si="142"/>
        <v>9.1463414634146339E-2</v>
      </c>
      <c r="AE450">
        <f t="shared" si="142"/>
        <v>7.7235772357723512E-2</v>
      </c>
      <c r="AF450">
        <f t="shared" si="142"/>
        <v>4.4715447154471455E-2</v>
      </c>
      <c r="AG450">
        <f t="shared" si="142"/>
        <v>4.8780487804878016E-2</v>
      </c>
      <c r="AH450">
        <f t="shared" si="142"/>
        <v>6.097560975609756E-2</v>
      </c>
      <c r="AI450">
        <f t="shared" si="142"/>
        <v>5.2845528455284431E-2</v>
      </c>
      <c r="AJ450">
        <f t="shared" si="142"/>
        <v>7.3170731707316958E-2</v>
      </c>
      <c r="AK450">
        <f t="shared" si="142"/>
        <v>9.3495934959349478E-2</v>
      </c>
      <c r="AL450">
        <f t="shared" si="142"/>
        <v>0.1016260162601626</v>
      </c>
      <c r="AM450">
        <f t="shared" si="142"/>
        <v>0.12195121951219512</v>
      </c>
      <c r="AN450">
        <f t="shared" si="142"/>
        <v>9.7560975609756032E-2</v>
      </c>
      <c r="AO450">
        <f t="shared" si="142"/>
        <v>4.8780487804878016E-2</v>
      </c>
      <c r="AP450">
        <f t="shared" si="142"/>
        <v>4.8780487804878016E-2</v>
      </c>
      <c r="AQ450">
        <f t="shared" si="142"/>
        <v>2.7642276422764213E-2</v>
      </c>
      <c r="AR450">
        <f t="shared" si="142"/>
        <v>2.4390243902438504E-3</v>
      </c>
      <c r="AS450">
        <f t="shared" si="142"/>
        <v>1.6260162601625959E-2</v>
      </c>
      <c r="AT450">
        <f t="shared" si="142"/>
        <v>-8.1300813008131235E-3</v>
      </c>
      <c r="AU450">
        <f t="shared" si="142"/>
        <v>-3.6585365853658625E-2</v>
      </c>
      <c r="AV450">
        <f t="shared" si="142"/>
        <v>-5.6097560975609854E-2</v>
      </c>
      <c r="AW450">
        <f t="shared" si="142"/>
        <v>-6.7479674796747963E-2</v>
      </c>
      <c r="AX450">
        <f t="shared" si="142"/>
        <v>-0.12520325203252039</v>
      </c>
      <c r="AY450">
        <f t="shared" si="142"/>
        <v>-0.14552845528455291</v>
      </c>
      <c r="AZ450">
        <f t="shared" si="142"/>
        <v>-0.12845528455284552</v>
      </c>
      <c r="BA450">
        <f t="shared" si="142"/>
        <v>-0.12601626016260167</v>
      </c>
      <c r="BB450">
        <f t="shared" si="142"/>
        <v>-0.1154471544715447</v>
      </c>
      <c r="BC450">
        <f t="shared" si="142"/>
        <v>-0.10569105691056915</v>
      </c>
      <c r="BD450">
        <f t="shared" si="142"/>
        <v>-0.11707317073170742</v>
      </c>
      <c r="BE450">
        <f t="shared" si="142"/>
        <v>-0.17154471544715455</v>
      </c>
      <c r="BF450">
        <f t="shared" si="142"/>
        <v>-0.15365853658536588</v>
      </c>
      <c r="BG450">
        <f t="shared" si="142"/>
        <v>-0.16016260162601631</v>
      </c>
      <c r="BH450">
        <f t="shared" si="142"/>
        <v>-0.21869918699187002</v>
      </c>
      <c r="BI450">
        <f t="shared" si="142"/>
        <v>-0.19268292682926835</v>
      </c>
      <c r="BJ450">
        <f t="shared" si="142"/>
        <v>-0.1837398373983741</v>
      </c>
      <c r="BK450">
        <f t="shared" si="142"/>
        <v>-0.23577235772357724</v>
      </c>
      <c r="BL450">
        <f t="shared" si="142"/>
        <v>-0.22113821138211387</v>
      </c>
      <c r="BM450">
        <f t="shared" si="142"/>
        <v>-0.18699186991869923</v>
      </c>
    </row>
    <row r="451" spans="2:65" x14ac:dyDescent="0.25">
      <c r="B451">
        <f t="shared" ref="B451:BM451" si="143">(B144-$A144)/$A144</f>
        <v>2.3442732752846595E-2</v>
      </c>
      <c r="C451">
        <f t="shared" si="143"/>
        <v>2.5452109845947809E-2</v>
      </c>
      <c r="D451">
        <f t="shared" si="143"/>
        <v>4.4206296048225062E-2</v>
      </c>
      <c r="E451">
        <f t="shared" si="143"/>
        <v>2.4112525117213627E-2</v>
      </c>
      <c r="F451">
        <f t="shared" si="143"/>
        <v>3.8847957133288688E-2</v>
      </c>
      <c r="G451">
        <f t="shared" si="143"/>
        <v>7.6356329537843312E-2</v>
      </c>
      <c r="H451">
        <f t="shared" si="143"/>
        <v>2.2103148024112531E-2</v>
      </c>
      <c r="I451">
        <f t="shared" si="143"/>
        <v>-2.8801071667782969E-2</v>
      </c>
      <c r="J451">
        <f t="shared" si="143"/>
        <v>-0.11386470194239781</v>
      </c>
      <c r="K451">
        <f t="shared" si="143"/>
        <v>-0.13596784996651035</v>
      </c>
      <c r="L451">
        <f t="shared" si="143"/>
        <v>-0.1681178834561286</v>
      </c>
      <c r="M451">
        <f t="shared" si="143"/>
        <v>-0.12592096450100462</v>
      </c>
      <c r="N451">
        <f t="shared" si="143"/>
        <v>-0.13797722705961155</v>
      </c>
      <c r="O451">
        <f t="shared" si="143"/>
        <v>-0.10247823174815802</v>
      </c>
      <c r="P451">
        <f t="shared" si="143"/>
        <v>-0.1058271935699933</v>
      </c>
      <c r="Q451">
        <f t="shared" si="143"/>
        <v>-9.7119892833221658E-2</v>
      </c>
      <c r="R451">
        <f t="shared" si="143"/>
        <v>-6.1620897521768248E-2</v>
      </c>
      <c r="S451">
        <f t="shared" si="143"/>
        <v>-5.8941728064300002E-2</v>
      </c>
      <c r="T451">
        <f t="shared" si="143"/>
        <v>-5.2913596784996596E-2</v>
      </c>
      <c r="U451">
        <f t="shared" si="143"/>
        <v>-5.492297387809781E-2</v>
      </c>
      <c r="V451">
        <f t="shared" si="143"/>
        <v>-4.9564634963161436E-2</v>
      </c>
      <c r="W451">
        <f t="shared" si="143"/>
        <v>-4.8894842598794404E-2</v>
      </c>
      <c r="X451">
        <f t="shared" si="143"/>
        <v>-6.0281312793034184E-2</v>
      </c>
      <c r="Y451">
        <f t="shared" si="143"/>
        <v>-5.6262558606831874E-2</v>
      </c>
      <c r="Z451">
        <f t="shared" si="143"/>
        <v>-5.6262558606831874E-2</v>
      </c>
      <c r="AA451">
        <f t="shared" si="143"/>
        <v>-2.8801071667782969E-2</v>
      </c>
      <c r="AB451">
        <f t="shared" si="143"/>
        <v>-3.6168787675820442E-2</v>
      </c>
      <c r="AC451">
        <f t="shared" si="143"/>
        <v>-0.10381781647689209</v>
      </c>
      <c r="AD451">
        <f t="shared" si="143"/>
        <v>-0.12993971868720694</v>
      </c>
      <c r="AE451">
        <f t="shared" si="143"/>
        <v>-0.15874079035498989</v>
      </c>
      <c r="AF451">
        <f t="shared" si="143"/>
        <v>-0.15807099799062288</v>
      </c>
      <c r="AG451">
        <f t="shared" si="143"/>
        <v>-0.18084393837910243</v>
      </c>
      <c r="AH451">
        <f t="shared" si="143"/>
        <v>-0.16208975217682517</v>
      </c>
      <c r="AI451">
        <f t="shared" si="143"/>
        <v>-0.1781647689216343</v>
      </c>
      <c r="AJ451">
        <f t="shared" si="143"/>
        <v>-0.17012726054922969</v>
      </c>
      <c r="AK451">
        <f t="shared" si="143"/>
        <v>-0.17012726054922969</v>
      </c>
      <c r="AL451">
        <f t="shared" si="143"/>
        <v>-0.16409912926992629</v>
      </c>
      <c r="AM451">
        <f t="shared" si="143"/>
        <v>-0.16208975217682517</v>
      </c>
      <c r="AN451">
        <f t="shared" si="143"/>
        <v>-0.18486269256530474</v>
      </c>
      <c r="AO451">
        <f t="shared" si="143"/>
        <v>-0.16275954454119221</v>
      </c>
      <c r="AP451">
        <f t="shared" si="143"/>
        <v>-0.14199598124581375</v>
      </c>
      <c r="AQ451">
        <f t="shared" si="143"/>
        <v>-0.15539182853315475</v>
      </c>
      <c r="AR451">
        <f t="shared" si="143"/>
        <v>-0.16141995981245816</v>
      </c>
      <c r="AS451">
        <f t="shared" si="143"/>
        <v>-0.11855324849296715</v>
      </c>
      <c r="AT451">
        <f t="shared" si="143"/>
        <v>-0.1681178834561286</v>
      </c>
      <c r="AU451">
        <f t="shared" si="143"/>
        <v>-0.23978566644340255</v>
      </c>
      <c r="AV451">
        <f t="shared" si="143"/>
        <v>-0.2803081044876089</v>
      </c>
      <c r="AW451">
        <f t="shared" si="143"/>
        <v>-0.25452109845947751</v>
      </c>
      <c r="AX451">
        <f t="shared" si="143"/>
        <v>-0.22237106496985937</v>
      </c>
      <c r="AY451">
        <f t="shared" si="143"/>
        <v>-0.22237106496985937</v>
      </c>
      <c r="AZ451">
        <f t="shared" si="143"/>
        <v>-0.22839919624916277</v>
      </c>
      <c r="BA451">
        <f t="shared" si="143"/>
        <v>-0.24983255190890827</v>
      </c>
      <c r="BB451">
        <f t="shared" si="143"/>
        <v>-0.21500334896182177</v>
      </c>
      <c r="BC451">
        <f t="shared" si="143"/>
        <v>-0.2096450100468854</v>
      </c>
      <c r="BD451">
        <f t="shared" si="143"/>
        <v>-0.24045545880776958</v>
      </c>
      <c r="BE451">
        <f t="shared" si="143"/>
        <v>-0.26322839919624913</v>
      </c>
      <c r="BF451">
        <f t="shared" si="143"/>
        <v>-0.26188881446751511</v>
      </c>
      <c r="BG451">
        <f t="shared" si="143"/>
        <v>-0.24313462826523771</v>
      </c>
      <c r="BH451">
        <f t="shared" si="143"/>
        <v>-0.26322839919624913</v>
      </c>
      <c r="BI451">
        <f t="shared" si="143"/>
        <v>-0.25184192900200936</v>
      </c>
      <c r="BJ451">
        <f t="shared" si="143"/>
        <v>-0.30207635632953783</v>
      </c>
      <c r="BK451">
        <f t="shared" si="143"/>
        <v>-0.29604822505023443</v>
      </c>
      <c r="BL451">
        <f t="shared" si="143"/>
        <v>-0.32283991962491632</v>
      </c>
      <c r="BM451">
        <f t="shared" si="143"/>
        <v>-0.25653047555257869</v>
      </c>
    </row>
    <row r="452" spans="2:65" x14ac:dyDescent="0.25">
      <c r="B452">
        <f t="shared" ref="B452:BM452" si="144">(B145-$A145)/$A145</f>
        <v>1.4229249011857684E-2</v>
      </c>
      <c r="C452">
        <f t="shared" si="144"/>
        <v>-2.3715415019763745E-3</v>
      </c>
      <c r="D452">
        <f t="shared" si="144"/>
        <v>-7.1146245059288422E-3</v>
      </c>
      <c r="E452">
        <f t="shared" si="144"/>
        <v>-1.3438735177865606E-2</v>
      </c>
      <c r="F452">
        <f t="shared" si="144"/>
        <v>-1.9762845849802372E-2</v>
      </c>
      <c r="G452">
        <f t="shared" si="144"/>
        <v>1.5019762845849762E-2</v>
      </c>
      <c r="H452">
        <f t="shared" si="144"/>
        <v>-3.9525691699605304E-3</v>
      </c>
      <c r="I452">
        <f t="shared" si="144"/>
        <v>-1.9762845849802372E-2</v>
      </c>
      <c r="J452">
        <f t="shared" si="144"/>
        <v>-5.770750988142296E-2</v>
      </c>
      <c r="K452">
        <f t="shared" si="144"/>
        <v>-7.5098814229249092E-2</v>
      </c>
      <c r="L452">
        <f t="shared" si="144"/>
        <v>-1.5019762845849762E-2</v>
      </c>
      <c r="M452">
        <f t="shared" si="144"/>
        <v>-4.031620553359682E-2</v>
      </c>
      <c r="N452">
        <f t="shared" si="144"/>
        <v>6.324110671936764E-3</v>
      </c>
      <c r="O452">
        <f t="shared" si="144"/>
        <v>9.6442687747035474E-2</v>
      </c>
      <c r="P452">
        <f t="shared" si="144"/>
        <v>6.5612648221343883E-2</v>
      </c>
      <c r="Q452">
        <f t="shared" si="144"/>
        <v>-1.1067193675889373E-2</v>
      </c>
      <c r="R452">
        <f t="shared" si="144"/>
        <v>1.4229249011857684E-2</v>
      </c>
      <c r="S452">
        <f t="shared" si="144"/>
        <v>2.1343873517786528E-2</v>
      </c>
      <c r="T452">
        <f t="shared" si="144"/>
        <v>1.9762845849802372E-2</v>
      </c>
      <c r="U452">
        <f t="shared" si="144"/>
        <v>2.2134387351778605E-2</v>
      </c>
      <c r="V452">
        <f t="shared" si="144"/>
        <v>5.9288537549407112E-2</v>
      </c>
      <c r="W452">
        <f t="shared" si="144"/>
        <v>6.7984189723320113E-2</v>
      </c>
      <c r="X452">
        <f t="shared" si="144"/>
        <v>4.1897233201580973E-2</v>
      </c>
      <c r="Y452">
        <f t="shared" si="144"/>
        <v>-7.9051383399207794E-4</v>
      </c>
      <c r="Z452">
        <f t="shared" si="144"/>
        <v>-0.1059288537549407</v>
      </c>
      <c r="AA452">
        <f t="shared" si="144"/>
        <v>-0.10355731225296447</v>
      </c>
      <c r="AB452">
        <f t="shared" si="144"/>
        <v>-0.10909090909090915</v>
      </c>
      <c r="AC452">
        <f t="shared" si="144"/>
        <v>-0.13201581027667983</v>
      </c>
      <c r="AD452">
        <f t="shared" si="144"/>
        <v>-0.14229249011857711</v>
      </c>
      <c r="AE452">
        <f t="shared" si="144"/>
        <v>-0.10750988142292499</v>
      </c>
      <c r="AF452">
        <f t="shared" si="144"/>
        <v>-0.12094861660079061</v>
      </c>
      <c r="AG452">
        <f t="shared" si="144"/>
        <v>-0.15573122529644273</v>
      </c>
      <c r="AH452">
        <f t="shared" si="144"/>
        <v>-0.15256916996047429</v>
      </c>
      <c r="AI452">
        <f t="shared" si="144"/>
        <v>-0.15415019762845858</v>
      </c>
      <c r="AJ452">
        <f t="shared" si="144"/>
        <v>-0.13359683794466398</v>
      </c>
      <c r="AK452">
        <f t="shared" si="144"/>
        <v>-0.15019762845849804</v>
      </c>
      <c r="AL452">
        <f t="shared" si="144"/>
        <v>-0.14229249011857711</v>
      </c>
      <c r="AM452">
        <f t="shared" si="144"/>
        <v>-0.1794466403162055</v>
      </c>
      <c r="AN452">
        <f t="shared" si="144"/>
        <v>-0.24584980237154158</v>
      </c>
      <c r="AO452">
        <f t="shared" si="144"/>
        <v>-0.21343873517786568</v>
      </c>
      <c r="AP452">
        <f t="shared" si="144"/>
        <v>-0.21976284584980246</v>
      </c>
      <c r="AQ452">
        <f t="shared" si="144"/>
        <v>-0.2387351778656126</v>
      </c>
      <c r="AR452">
        <f t="shared" si="144"/>
        <v>-0.26640316205533604</v>
      </c>
      <c r="AS452">
        <f t="shared" si="144"/>
        <v>-0.38023715415019765</v>
      </c>
      <c r="AT452">
        <f t="shared" si="144"/>
        <v>-0.37509881422924901</v>
      </c>
      <c r="AU452">
        <f t="shared" si="144"/>
        <v>-0.38893280632411065</v>
      </c>
      <c r="AV452">
        <f t="shared" si="144"/>
        <v>-0.34387351778656122</v>
      </c>
      <c r="AW452">
        <f t="shared" si="144"/>
        <v>-0.33992094861660083</v>
      </c>
      <c r="AX452">
        <f t="shared" si="144"/>
        <v>-0.34782608695652178</v>
      </c>
      <c r="AY452">
        <f t="shared" si="144"/>
        <v>-0.3628458498023715</v>
      </c>
      <c r="AZ452">
        <f t="shared" si="144"/>
        <v>-0.32332015810276676</v>
      </c>
      <c r="BA452">
        <f t="shared" si="144"/>
        <v>-0.29169960474308293</v>
      </c>
      <c r="BB452">
        <f t="shared" si="144"/>
        <v>-0.21422924901185778</v>
      </c>
      <c r="BC452">
        <f t="shared" si="144"/>
        <v>-0.22055335968379453</v>
      </c>
      <c r="BD452">
        <f t="shared" si="144"/>
        <v>-0.24584980237154158</v>
      </c>
      <c r="BE452">
        <f t="shared" si="144"/>
        <v>-0.27035573122529644</v>
      </c>
      <c r="BF452">
        <f t="shared" si="144"/>
        <v>-0.2901185770750988</v>
      </c>
      <c r="BG452">
        <f t="shared" si="144"/>
        <v>-0.27826086956521734</v>
      </c>
      <c r="BH452">
        <f t="shared" si="144"/>
        <v>-0.35177865612648229</v>
      </c>
      <c r="BI452">
        <f t="shared" si="144"/>
        <v>-0.33201581027667992</v>
      </c>
      <c r="BJ452">
        <f t="shared" si="144"/>
        <v>-0.37312252964426884</v>
      </c>
      <c r="BK452">
        <f t="shared" si="144"/>
        <v>-0.39525691699604742</v>
      </c>
      <c r="BL452">
        <f t="shared" si="144"/>
        <v>-0.41106719367588934</v>
      </c>
      <c r="BM452">
        <f t="shared" si="144"/>
        <v>-0.42687747035573126</v>
      </c>
    </row>
    <row r="453" spans="2:65" x14ac:dyDescent="0.25">
      <c r="B453">
        <f t="shared" ref="B453:BM453" si="145">(B146-$A146)/$A146</f>
        <v>-2.9354207436400326E-3</v>
      </c>
      <c r="C453">
        <f t="shared" si="145"/>
        <v>8.8062622309197508E-3</v>
      </c>
      <c r="D453">
        <f t="shared" si="145"/>
        <v>2.7397260273972539E-2</v>
      </c>
      <c r="E453">
        <f t="shared" si="145"/>
        <v>1.5166340508806199E-2</v>
      </c>
      <c r="F453">
        <f t="shared" si="145"/>
        <v>5.1859099804305218E-2</v>
      </c>
      <c r="G453">
        <f t="shared" si="145"/>
        <v>5.5283757338551807E-2</v>
      </c>
      <c r="H453">
        <f t="shared" si="145"/>
        <v>-2.7886497064579269E-2</v>
      </c>
      <c r="I453">
        <f t="shared" si="145"/>
        <v>5.8708414872797182E-3</v>
      </c>
      <c r="J453">
        <f t="shared" si="145"/>
        <v>-3.375733855185916E-2</v>
      </c>
      <c r="K453">
        <f t="shared" si="145"/>
        <v>-9.7847358121332106E-3</v>
      </c>
      <c r="L453">
        <f t="shared" si="145"/>
        <v>2.9354207436398591E-3</v>
      </c>
      <c r="M453">
        <f t="shared" si="145"/>
        <v>1.0029354207436315E-2</v>
      </c>
      <c r="N453">
        <f t="shared" si="145"/>
        <v>-5.821917808219184E-2</v>
      </c>
      <c r="O453">
        <f t="shared" si="145"/>
        <v>-4.59882583170255E-2</v>
      </c>
      <c r="P453">
        <f t="shared" si="145"/>
        <v>-1.6634050880626215E-2</v>
      </c>
      <c r="Q453">
        <f t="shared" si="145"/>
        <v>-1.9569471624266248E-2</v>
      </c>
      <c r="R453">
        <f t="shared" si="145"/>
        <v>-6.8493150684931781E-3</v>
      </c>
      <c r="S453">
        <f t="shared" si="145"/>
        <v>-5.8708414872798917E-3</v>
      </c>
      <c r="T453">
        <f t="shared" si="145"/>
        <v>1.4677103718198426E-3</v>
      </c>
      <c r="U453">
        <f t="shared" si="145"/>
        <v>2.7397260273972539E-2</v>
      </c>
      <c r="V453">
        <f t="shared" si="145"/>
        <v>5.9686888454011683E-2</v>
      </c>
      <c r="W453">
        <f t="shared" si="145"/>
        <v>2.7397260273972539E-2</v>
      </c>
      <c r="X453">
        <f t="shared" si="145"/>
        <v>5.3816046966731791E-2</v>
      </c>
      <c r="Y453">
        <f t="shared" si="145"/>
        <v>0.11839530332681007</v>
      </c>
      <c r="Z453">
        <f t="shared" si="145"/>
        <v>9.5890410958903965E-2</v>
      </c>
      <c r="AA453">
        <f t="shared" si="145"/>
        <v>5.3816046966731791E-2</v>
      </c>
      <c r="AB453">
        <f t="shared" si="145"/>
        <v>-3.5225048923679177E-2</v>
      </c>
      <c r="AC453">
        <f t="shared" si="145"/>
        <v>-2.0547945205479534E-2</v>
      </c>
      <c r="AD453">
        <f t="shared" si="145"/>
        <v>1.174168297455961E-2</v>
      </c>
      <c r="AE453">
        <f t="shared" si="145"/>
        <v>-2.9354207436399285E-2</v>
      </c>
      <c r="AF453">
        <f t="shared" si="145"/>
        <v>-5.0880626223092106E-2</v>
      </c>
      <c r="AG453">
        <f t="shared" si="145"/>
        <v>4.8923679060664318E-3</v>
      </c>
      <c r="AH453">
        <f t="shared" si="145"/>
        <v>-2.2504892367906107E-2</v>
      </c>
      <c r="AI453">
        <f t="shared" si="145"/>
        <v>-5.1859099804305392E-2</v>
      </c>
      <c r="AJ453">
        <f t="shared" si="145"/>
        <v>-3.6692759295499019E-2</v>
      </c>
      <c r="AK453">
        <f t="shared" si="145"/>
        <v>8.8062622309197508E-2</v>
      </c>
      <c r="AL453">
        <f t="shared" si="145"/>
        <v>2.9354207436398591E-3</v>
      </c>
      <c r="AM453">
        <f t="shared" si="145"/>
        <v>-1.0763209393346497E-2</v>
      </c>
      <c r="AN453">
        <f t="shared" si="145"/>
        <v>-4.4031311154598927E-2</v>
      </c>
      <c r="AO453">
        <f t="shared" si="145"/>
        <v>-0.10763209393346393</v>
      </c>
      <c r="AP453">
        <f t="shared" si="145"/>
        <v>-6.3600782778864995E-2</v>
      </c>
      <c r="AQ453">
        <f t="shared" si="145"/>
        <v>-0.16829745596868889</v>
      </c>
      <c r="AR453">
        <f t="shared" si="145"/>
        <v>-0.14872798434442283</v>
      </c>
      <c r="AS453">
        <f t="shared" si="145"/>
        <v>-0.17514677103718207</v>
      </c>
      <c r="AT453">
        <f t="shared" si="145"/>
        <v>-0.18786692759295498</v>
      </c>
      <c r="AU453">
        <f t="shared" si="145"/>
        <v>-0.24070450097847365</v>
      </c>
      <c r="AV453">
        <f t="shared" si="145"/>
        <v>-0.27886497064579258</v>
      </c>
      <c r="AW453">
        <f t="shared" si="145"/>
        <v>-0.25929549902152643</v>
      </c>
      <c r="AX453">
        <f t="shared" si="145"/>
        <v>-0.26712328767123289</v>
      </c>
      <c r="AY453">
        <f t="shared" si="145"/>
        <v>-0.28571428571428575</v>
      </c>
      <c r="AZ453">
        <f t="shared" si="145"/>
        <v>-0.26614481409001961</v>
      </c>
      <c r="BA453">
        <f t="shared" si="145"/>
        <v>-0.32289628180039143</v>
      </c>
      <c r="BB453">
        <f t="shared" si="145"/>
        <v>-0.31311154598825841</v>
      </c>
      <c r="BC453">
        <f t="shared" si="145"/>
        <v>-0.31702544031311153</v>
      </c>
      <c r="BD453">
        <f t="shared" si="145"/>
        <v>-0.32485322896281799</v>
      </c>
      <c r="BE453">
        <f t="shared" si="145"/>
        <v>-0.32289628180039143</v>
      </c>
      <c r="BF453">
        <f t="shared" si="145"/>
        <v>-0.33170254403131116</v>
      </c>
      <c r="BG453">
        <f t="shared" si="145"/>
        <v>-0.34344422700587091</v>
      </c>
      <c r="BH453">
        <f t="shared" si="145"/>
        <v>-0.34931506849315069</v>
      </c>
      <c r="BI453">
        <f t="shared" si="145"/>
        <v>-0.35714285714285715</v>
      </c>
      <c r="BJ453">
        <f t="shared" si="145"/>
        <v>-0.35420743639921731</v>
      </c>
      <c r="BK453">
        <f t="shared" si="145"/>
        <v>-0.38356164383561647</v>
      </c>
      <c r="BL453">
        <f t="shared" si="145"/>
        <v>-0.31996086105675148</v>
      </c>
      <c r="BM453">
        <f t="shared" si="145"/>
        <v>-0.35909980430528382</v>
      </c>
    </row>
    <row r="454" spans="2:65" x14ac:dyDescent="0.25">
      <c r="B454">
        <f t="shared" ref="B454:BM454" si="146">(B147-$A147)/$A147</f>
        <v>-3.8095238095238036E-2</v>
      </c>
      <c r="C454">
        <f t="shared" si="146"/>
        <v>-8.4656084656084731E-3</v>
      </c>
      <c r="D454">
        <f t="shared" si="146"/>
        <v>-2.2222222222222126E-2</v>
      </c>
      <c r="E454">
        <f t="shared" si="146"/>
        <v>-1.5873015873015723E-2</v>
      </c>
      <c r="F454">
        <f t="shared" si="146"/>
        <v>-4.7619047619047547E-2</v>
      </c>
      <c r="G454">
        <f t="shared" si="146"/>
        <v>-4.5502645502645475E-2</v>
      </c>
      <c r="H454">
        <f t="shared" si="146"/>
        <v>-5.1851851851851691E-2</v>
      </c>
      <c r="I454">
        <f t="shared" si="146"/>
        <v>-6.878306878306864E-2</v>
      </c>
      <c r="J454">
        <f t="shared" si="146"/>
        <v>-9.4179894179894058E-2</v>
      </c>
      <c r="K454">
        <f t="shared" si="146"/>
        <v>-0.11534391534391533</v>
      </c>
      <c r="L454">
        <f t="shared" si="146"/>
        <v>-4.5502645502645475E-2</v>
      </c>
      <c r="M454">
        <f t="shared" si="146"/>
        <v>-3.8095238095238036E-2</v>
      </c>
      <c r="N454">
        <f t="shared" si="146"/>
        <v>-8.1481481481481446E-2</v>
      </c>
      <c r="O454">
        <f t="shared" si="146"/>
        <v>-5.8201058201058094E-2</v>
      </c>
      <c r="P454">
        <f t="shared" si="146"/>
        <v>-6.5608465608465533E-2</v>
      </c>
      <c r="Q454">
        <f t="shared" si="146"/>
        <v>-0.10052910052910047</v>
      </c>
      <c r="R454">
        <f t="shared" si="146"/>
        <v>-9.100529100529095E-2</v>
      </c>
      <c r="S454">
        <f t="shared" si="146"/>
        <v>-5.2910052910052914E-2</v>
      </c>
      <c r="T454">
        <f t="shared" si="146"/>
        <v>-7.4074074074074001E-2</v>
      </c>
      <c r="U454">
        <f t="shared" si="146"/>
        <v>-7.9365079365079375E-2</v>
      </c>
      <c r="V454">
        <f t="shared" si="146"/>
        <v>-0.1174603174603174</v>
      </c>
      <c r="W454">
        <f t="shared" si="146"/>
        <v>-0.12910052910052899</v>
      </c>
      <c r="X454">
        <f t="shared" si="146"/>
        <v>-0.15661375661375657</v>
      </c>
      <c r="Y454">
        <f t="shared" si="146"/>
        <v>-0.18306878306878305</v>
      </c>
      <c r="Z454">
        <f t="shared" si="146"/>
        <v>-0.16825396825396816</v>
      </c>
      <c r="AA454">
        <f t="shared" si="146"/>
        <v>-0.17883597883597879</v>
      </c>
      <c r="AB454">
        <f t="shared" si="146"/>
        <v>-0.19894179894179886</v>
      </c>
      <c r="AC454">
        <f t="shared" si="146"/>
        <v>-0.2095238095238095</v>
      </c>
      <c r="AD454">
        <f t="shared" si="146"/>
        <v>-0.20317460317460309</v>
      </c>
      <c r="AE454">
        <f t="shared" si="146"/>
        <v>-0.18306878306878305</v>
      </c>
      <c r="AF454">
        <f t="shared" si="146"/>
        <v>-0.20105820105820102</v>
      </c>
      <c r="AG454">
        <f t="shared" si="146"/>
        <v>-0.21693121693121684</v>
      </c>
      <c r="AH454">
        <f t="shared" si="146"/>
        <v>-0.20211640211640206</v>
      </c>
      <c r="AI454">
        <f t="shared" si="146"/>
        <v>-0.17989417989417983</v>
      </c>
      <c r="AJ454">
        <f t="shared" si="146"/>
        <v>-0.15343915343915338</v>
      </c>
      <c r="AK454">
        <f t="shared" si="146"/>
        <v>-0.16084656084656082</v>
      </c>
      <c r="AL454">
        <f t="shared" si="146"/>
        <v>-0.1756613756613756</v>
      </c>
      <c r="AM454">
        <f t="shared" si="146"/>
        <v>-0.19365079365079357</v>
      </c>
      <c r="AN454">
        <f t="shared" si="146"/>
        <v>-0.19470899470899461</v>
      </c>
      <c r="AO454">
        <f t="shared" si="146"/>
        <v>-0.18518518518518509</v>
      </c>
      <c r="AP454">
        <f t="shared" si="146"/>
        <v>-0.21375661375661373</v>
      </c>
      <c r="AQ454">
        <f t="shared" si="146"/>
        <v>-0.20634920634920628</v>
      </c>
      <c r="AR454">
        <f t="shared" si="146"/>
        <v>-0.23915343915343906</v>
      </c>
      <c r="AS454">
        <f t="shared" si="146"/>
        <v>-0.23492063492063481</v>
      </c>
      <c r="AT454">
        <f t="shared" si="146"/>
        <v>-0.26031746031746023</v>
      </c>
      <c r="AU454">
        <f t="shared" si="146"/>
        <v>-0.28888888888888886</v>
      </c>
      <c r="AV454">
        <f t="shared" si="146"/>
        <v>-0.27830687830687822</v>
      </c>
      <c r="AW454">
        <f t="shared" si="146"/>
        <v>-0.32698412698412688</v>
      </c>
      <c r="AX454">
        <f t="shared" si="146"/>
        <v>-0.35449735449735448</v>
      </c>
      <c r="AY454">
        <f t="shared" si="146"/>
        <v>-0.33968253968253959</v>
      </c>
      <c r="AZ454">
        <f t="shared" si="146"/>
        <v>-0.32275132275132268</v>
      </c>
      <c r="BA454">
        <f t="shared" si="146"/>
        <v>-0.32275132275132268</v>
      </c>
      <c r="BB454">
        <f t="shared" si="146"/>
        <v>-0.30899470899470893</v>
      </c>
      <c r="BC454">
        <f t="shared" si="146"/>
        <v>-0.32804232804232802</v>
      </c>
      <c r="BD454">
        <f t="shared" si="146"/>
        <v>-0.35767195767195759</v>
      </c>
      <c r="BE454">
        <f t="shared" si="146"/>
        <v>-0.38518518518518519</v>
      </c>
      <c r="BF454">
        <f t="shared" si="146"/>
        <v>-0.36931216931216926</v>
      </c>
      <c r="BG454">
        <f t="shared" si="146"/>
        <v>-0.37248677248677248</v>
      </c>
      <c r="BH454">
        <f t="shared" si="146"/>
        <v>-0.39788359788359778</v>
      </c>
      <c r="BI454">
        <f t="shared" si="146"/>
        <v>-0.39153439153439151</v>
      </c>
      <c r="BJ454">
        <f t="shared" si="146"/>
        <v>-0.39259259259259255</v>
      </c>
      <c r="BK454">
        <f t="shared" si="146"/>
        <v>-0.40952380952380946</v>
      </c>
      <c r="BL454">
        <f t="shared" si="146"/>
        <v>-0.41798941798941797</v>
      </c>
      <c r="BM454">
        <f t="shared" si="146"/>
        <v>-0.38518518518518519</v>
      </c>
    </row>
    <row r="455" spans="2:65" x14ac:dyDescent="0.25">
      <c r="B455">
        <f t="shared" ref="B455:BM455" si="147">(B148-$A148)/$A148</f>
        <v>5.1055547237610362E-2</v>
      </c>
      <c r="C455">
        <f t="shared" si="147"/>
        <v>2.1859559814343368E-2</v>
      </c>
      <c r="D455">
        <f t="shared" si="147"/>
        <v>5.8841143883814825E-2</v>
      </c>
      <c r="E455">
        <f t="shared" si="147"/>
        <v>7.1417876927683713E-2</v>
      </c>
      <c r="F455">
        <f t="shared" si="147"/>
        <v>4.536607276538384E-2</v>
      </c>
      <c r="G455">
        <f t="shared" si="147"/>
        <v>2.4704297050456524E-2</v>
      </c>
      <c r="H455">
        <f t="shared" si="147"/>
        <v>3.0992663572390972E-2</v>
      </c>
      <c r="I455">
        <f t="shared" si="147"/>
        <v>3.4136846833358089E-2</v>
      </c>
      <c r="J455">
        <f t="shared" si="147"/>
        <v>6.5728402455457399E-2</v>
      </c>
      <c r="K455">
        <f t="shared" si="147"/>
        <v>5.1504716274891414E-2</v>
      </c>
      <c r="L455">
        <f t="shared" si="147"/>
        <v>5.899086689624191E-2</v>
      </c>
      <c r="M455">
        <f t="shared" si="147"/>
        <v>4.3419673603832774E-2</v>
      </c>
      <c r="N455">
        <f t="shared" si="147"/>
        <v>2.4704297050456524E-2</v>
      </c>
      <c r="O455">
        <f t="shared" si="147"/>
        <v>6.7974247641862426E-2</v>
      </c>
      <c r="P455">
        <f t="shared" si="147"/>
        <v>6.6776463542446374E-2</v>
      </c>
      <c r="Q455">
        <f t="shared" si="147"/>
        <v>4.3569396616259866E-2</v>
      </c>
      <c r="R455">
        <f t="shared" si="147"/>
        <v>3.4286569845785174E-2</v>
      </c>
      <c r="S455">
        <f t="shared" si="147"/>
        <v>9.1630483605329979E-2</v>
      </c>
      <c r="T455">
        <f t="shared" si="147"/>
        <v>8.9384638418924967E-2</v>
      </c>
      <c r="U455">
        <f t="shared" si="147"/>
        <v>0.10989669112142519</v>
      </c>
      <c r="V455">
        <f t="shared" si="147"/>
        <v>0.11453810450666253</v>
      </c>
      <c r="W455">
        <f t="shared" si="147"/>
        <v>0.14792633627788582</v>
      </c>
      <c r="X455">
        <f t="shared" si="147"/>
        <v>0.12951040574936354</v>
      </c>
      <c r="Y455">
        <f t="shared" si="147"/>
        <v>0.12382093127713723</v>
      </c>
      <c r="Z455">
        <f t="shared" si="147"/>
        <v>9.8667465189399436E-2</v>
      </c>
      <c r="AA455">
        <f t="shared" si="147"/>
        <v>0.11708339571792173</v>
      </c>
      <c r="AB455">
        <f t="shared" si="147"/>
        <v>0.13355292708489275</v>
      </c>
      <c r="AC455">
        <f t="shared" si="147"/>
        <v>0.14792633627788582</v>
      </c>
      <c r="AD455">
        <f t="shared" si="147"/>
        <v>0.11992813295403489</v>
      </c>
      <c r="AE455">
        <f t="shared" si="147"/>
        <v>0.11902979487947279</v>
      </c>
      <c r="AF455">
        <f t="shared" si="147"/>
        <v>0.10780056894744704</v>
      </c>
      <c r="AG455">
        <f t="shared" si="147"/>
        <v>2.8147926336277815E-2</v>
      </c>
      <c r="AH455">
        <f t="shared" si="147"/>
        <v>6.2434496182062989E-2</v>
      </c>
      <c r="AI455">
        <f t="shared" si="147"/>
        <v>7.2316215002245818E-2</v>
      </c>
      <c r="AJ455">
        <f t="shared" si="147"/>
        <v>7.2316215002245818E-2</v>
      </c>
      <c r="AK455">
        <f t="shared" si="147"/>
        <v>4.2221889504416722E-2</v>
      </c>
      <c r="AL455">
        <f t="shared" si="147"/>
        <v>7.1867045964964765E-2</v>
      </c>
      <c r="AM455">
        <f t="shared" si="147"/>
        <v>0.12591705345111537</v>
      </c>
      <c r="AN455">
        <f t="shared" si="147"/>
        <v>0.16724060488097001</v>
      </c>
      <c r="AO455">
        <f t="shared" si="147"/>
        <v>0.17263063332834236</v>
      </c>
      <c r="AP455">
        <f t="shared" si="147"/>
        <v>0.16873783500524023</v>
      </c>
      <c r="AQ455">
        <f t="shared" si="147"/>
        <v>0.10630333882317702</v>
      </c>
      <c r="AR455">
        <f t="shared" si="147"/>
        <v>7.8305135499326092E-2</v>
      </c>
      <c r="AS455">
        <f t="shared" si="147"/>
        <v>0.11184309028297647</v>
      </c>
      <c r="AT455">
        <f t="shared" si="147"/>
        <v>6.602784848031136E-2</v>
      </c>
      <c r="AU455">
        <f t="shared" si="147"/>
        <v>4.1173828417427755E-2</v>
      </c>
      <c r="AV455">
        <f t="shared" si="147"/>
        <v>3.892798323102252E-2</v>
      </c>
      <c r="AW455">
        <f t="shared" si="147"/>
        <v>2.724958826171572E-2</v>
      </c>
      <c r="AX455">
        <f t="shared" si="147"/>
        <v>1.048061086988968E-3</v>
      </c>
      <c r="AY455">
        <f t="shared" si="147"/>
        <v>5.839197484653399E-3</v>
      </c>
      <c r="AZ455">
        <f t="shared" si="147"/>
        <v>3.4735738883066219E-2</v>
      </c>
      <c r="BA455">
        <f t="shared" si="147"/>
        <v>1.7068423416679152E-2</v>
      </c>
      <c r="BB455">
        <f t="shared" si="147"/>
        <v>7.9053750561461092E-2</v>
      </c>
      <c r="BC455">
        <f t="shared" si="147"/>
        <v>5.7343913759544812E-2</v>
      </c>
      <c r="BD455">
        <f t="shared" si="147"/>
        <v>4.3419673603832774E-2</v>
      </c>
      <c r="BE455">
        <f t="shared" si="147"/>
        <v>1.6918700404252064E-2</v>
      </c>
      <c r="BF455">
        <f t="shared" si="147"/>
        <v>3.683186105704437E-2</v>
      </c>
      <c r="BG455">
        <f t="shared" si="147"/>
        <v>4.5665518790238016E-2</v>
      </c>
      <c r="BH455">
        <f t="shared" si="147"/>
        <v>-6.49797873933224E-2</v>
      </c>
      <c r="BI455">
        <f t="shared" si="147"/>
        <v>-3.5484353945201441E-2</v>
      </c>
      <c r="BJ455">
        <f t="shared" si="147"/>
        <v>-2.0212606677646482E-2</v>
      </c>
      <c r="BK455">
        <f t="shared" si="147"/>
        <v>-7.7257074412337229E-2</v>
      </c>
      <c r="BL455">
        <f t="shared" si="147"/>
        <v>-8.9684084443779136E-2</v>
      </c>
      <c r="BM455">
        <f t="shared" si="147"/>
        <v>-9.0133253481060077E-2</v>
      </c>
    </row>
    <row r="456" spans="2:65" x14ac:dyDescent="0.25">
      <c r="B456">
        <f t="shared" ref="B456:BM456" si="148">(B149-$A149)/$A149</f>
        <v>-2.9556650246305338E-2</v>
      </c>
      <c r="C456">
        <f t="shared" si="148"/>
        <v>-6.8965517241379268E-2</v>
      </c>
      <c r="D456">
        <f t="shared" si="148"/>
        <v>-0.10344827586206885</v>
      </c>
      <c r="E456">
        <f t="shared" si="148"/>
        <v>-0.12315270935960582</v>
      </c>
      <c r="F456">
        <f t="shared" si="148"/>
        <v>-0.11330049261083733</v>
      </c>
      <c r="G456">
        <f t="shared" si="148"/>
        <v>-8.866995073891612E-2</v>
      </c>
      <c r="H456">
        <f t="shared" si="148"/>
        <v>-0.11330049261083733</v>
      </c>
      <c r="I456">
        <f t="shared" si="148"/>
        <v>-0.15270935960591125</v>
      </c>
      <c r="J456">
        <f t="shared" si="148"/>
        <v>-5.9113300492610786E-2</v>
      </c>
      <c r="K456">
        <f t="shared" si="148"/>
        <v>-8.374384236453189E-2</v>
      </c>
      <c r="L456">
        <f t="shared" si="148"/>
        <v>-0.12315270935960582</v>
      </c>
      <c r="M456">
        <f t="shared" si="148"/>
        <v>-0.18226600985221672</v>
      </c>
      <c r="N456">
        <f t="shared" si="148"/>
        <v>-0.24137931034482749</v>
      </c>
      <c r="O456">
        <f t="shared" si="148"/>
        <v>-0.21921182266009848</v>
      </c>
      <c r="P456">
        <f t="shared" si="148"/>
        <v>-0.34975369458128069</v>
      </c>
      <c r="Q456">
        <f t="shared" si="148"/>
        <v>-0.34482758620689646</v>
      </c>
      <c r="R456">
        <f t="shared" si="148"/>
        <v>-0.34975369458128069</v>
      </c>
      <c r="S456">
        <f t="shared" si="148"/>
        <v>-0.27586206896551718</v>
      </c>
      <c r="T456">
        <f t="shared" si="148"/>
        <v>-0.30049261083743839</v>
      </c>
      <c r="U456">
        <f t="shared" si="148"/>
        <v>-0.25123152709359597</v>
      </c>
      <c r="V456">
        <f t="shared" si="148"/>
        <v>-0.25862068965517238</v>
      </c>
      <c r="W456">
        <f t="shared" si="148"/>
        <v>-0.27093596059113295</v>
      </c>
      <c r="X456">
        <f t="shared" si="148"/>
        <v>-0.18719211822660095</v>
      </c>
      <c r="Y456">
        <f t="shared" si="148"/>
        <v>-3.9408866995073823E-2</v>
      </c>
      <c r="Z456">
        <f t="shared" si="148"/>
        <v>4.926108374384351E-3</v>
      </c>
      <c r="AA456">
        <f t="shared" si="148"/>
        <v>-0.16256157635467974</v>
      </c>
      <c r="AB456">
        <f t="shared" si="148"/>
        <v>-9.8522167487684609E-2</v>
      </c>
      <c r="AC456">
        <f t="shared" si="148"/>
        <v>-0.16256157635467974</v>
      </c>
      <c r="AD456">
        <f t="shared" si="148"/>
        <v>-0.17733990147783246</v>
      </c>
      <c r="AE456">
        <f t="shared" si="148"/>
        <v>-0.22660098522167477</v>
      </c>
      <c r="AF456">
        <f t="shared" si="148"/>
        <v>-0.21674876847290628</v>
      </c>
      <c r="AG456">
        <f t="shared" si="148"/>
        <v>0.13300492610837442</v>
      </c>
      <c r="AH456">
        <f t="shared" si="148"/>
        <v>0.38916256157635476</v>
      </c>
      <c r="AI456">
        <f t="shared" si="148"/>
        <v>1.1527093596059117</v>
      </c>
      <c r="AJ456">
        <f t="shared" si="148"/>
        <v>2.8669950738916259</v>
      </c>
      <c r="AK456">
        <f t="shared" si="148"/>
        <v>2.029556650246306</v>
      </c>
      <c r="AL456">
        <f t="shared" si="148"/>
        <v>0.95073891625615781</v>
      </c>
      <c r="AM456">
        <f t="shared" si="148"/>
        <v>1.1970443349753697</v>
      </c>
      <c r="AN456">
        <f t="shared" si="148"/>
        <v>1.1871921182266014</v>
      </c>
      <c r="AO456">
        <f t="shared" si="148"/>
        <v>1.0147783251231528</v>
      </c>
      <c r="AP456">
        <f t="shared" si="148"/>
        <v>1.6354679802955665</v>
      </c>
      <c r="AQ456">
        <f t="shared" si="148"/>
        <v>3.4088669950738919</v>
      </c>
      <c r="AR456">
        <f t="shared" si="148"/>
        <v>2.5960591133004924</v>
      </c>
      <c r="AS456">
        <f t="shared" si="148"/>
        <v>2.9950738916256161</v>
      </c>
      <c r="AT456">
        <f t="shared" si="148"/>
        <v>3.2118226600985231</v>
      </c>
      <c r="AU456">
        <f t="shared" si="148"/>
        <v>3.1724137931034493</v>
      </c>
      <c r="AV456">
        <f t="shared" si="148"/>
        <v>2.6403940886699506</v>
      </c>
      <c r="AW456">
        <f t="shared" si="148"/>
        <v>1.8226600985221679</v>
      </c>
      <c r="AX456">
        <f t="shared" si="148"/>
        <v>1.9655172413793105</v>
      </c>
      <c r="AY456">
        <f t="shared" si="148"/>
        <v>1.9261083743842369</v>
      </c>
      <c r="AZ456">
        <f t="shared" si="148"/>
        <v>2.0492610837438425</v>
      </c>
      <c r="BA456">
        <f t="shared" si="148"/>
        <v>2.6403940886699506</v>
      </c>
      <c r="BB456">
        <f t="shared" si="148"/>
        <v>2.4433497536945818</v>
      </c>
      <c r="BC456">
        <f t="shared" si="148"/>
        <v>2.1428571428571428</v>
      </c>
      <c r="BD456">
        <f t="shared" si="148"/>
        <v>2.2315270935960592</v>
      </c>
      <c r="BE456">
        <f t="shared" si="148"/>
        <v>1.8768472906403944</v>
      </c>
      <c r="BF456">
        <f t="shared" si="148"/>
        <v>1.4088669950738917</v>
      </c>
      <c r="BG456">
        <f t="shared" si="148"/>
        <v>1.5418719211822662</v>
      </c>
      <c r="BH456">
        <f t="shared" si="148"/>
        <v>1.2167487684729066</v>
      </c>
      <c r="BI456">
        <f t="shared" si="148"/>
        <v>1.1773399014778327</v>
      </c>
      <c r="BJ456">
        <f t="shared" si="148"/>
        <v>1.0689655172413797</v>
      </c>
      <c r="BK456">
        <f t="shared" si="148"/>
        <v>0.83251231527093628</v>
      </c>
      <c r="BL456">
        <f t="shared" si="148"/>
        <v>0.91625615763546819</v>
      </c>
      <c r="BM456">
        <f t="shared" si="148"/>
        <v>1.2315270935960594</v>
      </c>
    </row>
    <row r="457" spans="2:65" x14ac:dyDescent="0.25">
      <c r="B457">
        <f t="shared" ref="B457:BM457" si="149">(B150-$A150)/$A150</f>
        <v>6.2402496099844889E-3</v>
      </c>
      <c r="C457">
        <f t="shared" si="149"/>
        <v>9.360374414976733E-3</v>
      </c>
      <c r="D457">
        <f t="shared" si="149"/>
        <v>-1.5912636505460157E-2</v>
      </c>
      <c r="E457">
        <f t="shared" si="149"/>
        <v>-8.6115444617784656E-2</v>
      </c>
      <c r="F457">
        <f t="shared" si="149"/>
        <v>-8.0499219968798705E-2</v>
      </c>
      <c r="G457">
        <f t="shared" si="149"/>
        <v>-8.1123244929796577E-3</v>
      </c>
      <c r="H457">
        <f t="shared" si="149"/>
        <v>-2.6521060842433632E-2</v>
      </c>
      <c r="I457">
        <f t="shared" si="149"/>
        <v>-1.0608424336973364E-2</v>
      </c>
      <c r="J457">
        <f t="shared" si="149"/>
        <v>-1.1232449297971792E-2</v>
      </c>
      <c r="K457">
        <f t="shared" si="149"/>
        <v>-6.9266770670826802E-2</v>
      </c>
      <c r="L457">
        <f t="shared" si="149"/>
        <v>-7.2386895475818933E-2</v>
      </c>
      <c r="M457">
        <f t="shared" si="149"/>
        <v>-5.8658346333853216E-2</v>
      </c>
      <c r="N457">
        <f t="shared" si="149"/>
        <v>-5.2418096723868837E-2</v>
      </c>
      <c r="O457">
        <f t="shared" si="149"/>
        <v>-2.6521060842433632E-2</v>
      </c>
      <c r="P457">
        <f t="shared" si="149"/>
        <v>9.360374414976733E-3</v>
      </c>
      <c r="Q457">
        <f t="shared" si="149"/>
        <v>6.5522620904836463E-3</v>
      </c>
      <c r="R457">
        <f t="shared" si="149"/>
        <v>-3.74414976599056E-3</v>
      </c>
      <c r="S457">
        <f t="shared" si="149"/>
        <v>-9.360374414974738E-4</v>
      </c>
      <c r="T457">
        <f t="shared" si="149"/>
        <v>-5.6162246489858403E-3</v>
      </c>
      <c r="U457">
        <f t="shared" si="149"/>
        <v>4.6801872074884775E-3</v>
      </c>
      <c r="V457">
        <f t="shared" si="149"/>
        <v>4.5553822152886149E-2</v>
      </c>
      <c r="W457">
        <f t="shared" si="149"/>
        <v>7.8939157566302695E-2</v>
      </c>
      <c r="X457">
        <f t="shared" si="149"/>
        <v>4.867394695787839E-2</v>
      </c>
      <c r="Y457">
        <f t="shared" si="149"/>
        <v>5.0546021840873784E-2</v>
      </c>
      <c r="Z457">
        <f t="shared" si="149"/>
        <v>4.8985959438377545E-2</v>
      </c>
      <c r="AA457">
        <f t="shared" si="149"/>
        <v>3.369734789391593E-2</v>
      </c>
      <c r="AB457">
        <f t="shared" si="149"/>
        <v>3.2137285491419698E-2</v>
      </c>
      <c r="AC457">
        <f t="shared" si="149"/>
        <v>2.4024960998440037E-2</v>
      </c>
      <c r="AD457">
        <f t="shared" si="149"/>
        <v>3.6505460218408795E-2</v>
      </c>
      <c r="AE457">
        <f t="shared" si="149"/>
        <v>2.3400936037441498E-2</v>
      </c>
      <c r="AF457">
        <f t="shared" si="149"/>
        <v>-1.2480499219968534E-3</v>
      </c>
      <c r="AG457">
        <f t="shared" si="149"/>
        <v>6.2402496099853752E-4</v>
      </c>
      <c r="AH457">
        <f t="shared" si="149"/>
        <v>2.5273010920436892E-2</v>
      </c>
      <c r="AI457">
        <f t="shared" si="149"/>
        <v>4.1809672386895584E-2</v>
      </c>
      <c r="AJ457">
        <f t="shared" si="149"/>
        <v>2.0280811232449476E-2</v>
      </c>
      <c r="AK457">
        <f t="shared" si="149"/>
        <v>-1.9032761310452291E-2</v>
      </c>
      <c r="AL457">
        <f t="shared" si="149"/>
        <v>-8.7363494539780852E-3</v>
      </c>
      <c r="AM457">
        <f t="shared" si="149"/>
        <v>6.5522620904836463E-3</v>
      </c>
      <c r="AN457">
        <f t="shared" si="149"/>
        <v>6.5522620904836463E-3</v>
      </c>
      <c r="AO457">
        <f t="shared" si="149"/>
        <v>3.8689547581903343E-2</v>
      </c>
      <c r="AP457">
        <f t="shared" si="149"/>
        <v>2.8393135725429133E-2</v>
      </c>
      <c r="AQ457">
        <f t="shared" si="149"/>
        <v>9.6723868954758912E-3</v>
      </c>
      <c r="AR457">
        <f t="shared" si="149"/>
        <v>-6.2402496099842669E-3</v>
      </c>
      <c r="AS457">
        <f t="shared" si="149"/>
        <v>1.6224648985959537E-2</v>
      </c>
      <c r="AT457">
        <f t="shared" si="149"/>
        <v>-4.1809672386895362E-2</v>
      </c>
      <c r="AU457">
        <f t="shared" si="149"/>
        <v>-5.3978159126364965E-2</v>
      </c>
      <c r="AV457">
        <f t="shared" si="149"/>
        <v>-6.3962558502340006E-2</v>
      </c>
      <c r="AW457">
        <f t="shared" si="149"/>
        <v>-4.2121684867394635E-2</v>
      </c>
      <c r="AX457">
        <f t="shared" si="149"/>
        <v>-0.12698907956318245</v>
      </c>
      <c r="AY457">
        <f t="shared" si="149"/>
        <v>-0.20156006240249602</v>
      </c>
      <c r="AZ457">
        <f t="shared" si="149"/>
        <v>-0.18845553822152875</v>
      </c>
      <c r="BA457">
        <f t="shared" si="149"/>
        <v>-0.12074882995319806</v>
      </c>
      <c r="BB457">
        <f t="shared" si="149"/>
        <v>-0.11450858034321368</v>
      </c>
      <c r="BC457">
        <f t="shared" si="149"/>
        <v>-9.7347893915756559E-2</v>
      </c>
      <c r="BD457">
        <f t="shared" si="149"/>
        <v>-0.11513260530421211</v>
      </c>
      <c r="BE457">
        <f t="shared" si="149"/>
        <v>-0.13822152886115435</v>
      </c>
      <c r="BF457">
        <f t="shared" si="149"/>
        <v>-0.11575663026521053</v>
      </c>
      <c r="BG457">
        <f t="shared" si="149"/>
        <v>-0.13104524180967225</v>
      </c>
      <c r="BH457">
        <f t="shared" si="149"/>
        <v>-0.16911076443057718</v>
      </c>
      <c r="BI457">
        <f t="shared" si="149"/>
        <v>-0.11263650546021829</v>
      </c>
      <c r="BJ457">
        <f t="shared" si="149"/>
        <v>-0.15569422776911074</v>
      </c>
      <c r="BK457">
        <f t="shared" si="149"/>
        <v>-0.17535101404056155</v>
      </c>
      <c r="BL457">
        <f t="shared" si="149"/>
        <v>-0.188767550702028</v>
      </c>
      <c r="BM457">
        <f t="shared" si="149"/>
        <v>-0.16661466458658336</v>
      </c>
    </row>
    <row r="458" spans="2:65" x14ac:dyDescent="0.25">
      <c r="B458">
        <f t="shared" ref="B458:BM458" si="150">(B151-$A151)/$A151</f>
        <v>-2.046147148454501E-2</v>
      </c>
      <c r="C458">
        <f t="shared" si="150"/>
        <v>2.5250326512842921E-2</v>
      </c>
      <c r="D458">
        <f t="shared" si="150"/>
        <v>3.9181541140618295E-2</v>
      </c>
      <c r="E458">
        <f t="shared" si="150"/>
        <v>3.7004788855028364E-2</v>
      </c>
      <c r="F458">
        <f t="shared" si="150"/>
        <v>4.4841097083151989E-2</v>
      </c>
      <c r="G458">
        <f t="shared" si="150"/>
        <v>3.7875489769264303E-2</v>
      </c>
      <c r="H458">
        <f t="shared" si="150"/>
        <v>3.2651284283848503E-2</v>
      </c>
      <c r="I458">
        <f t="shared" si="150"/>
        <v>2.307357422725299E-2</v>
      </c>
      <c r="J458">
        <f t="shared" si="150"/>
        <v>3.4828036569438434E-2</v>
      </c>
      <c r="K458">
        <f t="shared" si="150"/>
        <v>2.1332172398781105E-2</v>
      </c>
      <c r="L458">
        <f t="shared" si="150"/>
        <v>3.0909882455376618E-2</v>
      </c>
      <c r="M458">
        <f t="shared" si="150"/>
        <v>3.3957335655202488E-2</v>
      </c>
      <c r="N458">
        <f t="shared" si="150"/>
        <v>2.307357422725299E-2</v>
      </c>
      <c r="O458">
        <f t="shared" si="150"/>
        <v>2.5685676969960814E-2</v>
      </c>
      <c r="P458">
        <f t="shared" si="150"/>
        <v>5.8772311710927359E-2</v>
      </c>
      <c r="Q458">
        <f t="shared" si="150"/>
        <v>0.10491946016543319</v>
      </c>
      <c r="R458">
        <f t="shared" si="150"/>
        <v>0.17544623421854599</v>
      </c>
      <c r="S458">
        <f t="shared" si="150"/>
        <v>0.12363952982150632</v>
      </c>
      <c r="T458">
        <f t="shared" si="150"/>
        <v>0.19547235524597312</v>
      </c>
      <c r="U458">
        <f t="shared" si="150"/>
        <v>0.2786242925555073</v>
      </c>
      <c r="V458">
        <f t="shared" si="150"/>
        <v>0.35611667392250762</v>
      </c>
      <c r="W458">
        <f t="shared" si="150"/>
        <v>0.34218545929473226</v>
      </c>
      <c r="X458">
        <f t="shared" si="150"/>
        <v>0.40574662603395739</v>
      </c>
      <c r="Y458">
        <f t="shared" si="150"/>
        <v>0.63343491510666106</v>
      </c>
      <c r="Z458">
        <f t="shared" si="150"/>
        <v>0.57945145842403145</v>
      </c>
      <c r="AA458">
        <f t="shared" si="150"/>
        <v>0.58641706573791896</v>
      </c>
      <c r="AB458">
        <f t="shared" si="150"/>
        <v>0.71310404875925137</v>
      </c>
      <c r="AC458">
        <f t="shared" si="150"/>
        <v>0.51893774488463218</v>
      </c>
      <c r="AD458">
        <f t="shared" si="150"/>
        <v>0.52546800174140185</v>
      </c>
      <c r="AE458">
        <f t="shared" si="150"/>
        <v>0.54462342185459289</v>
      </c>
      <c r="AF458">
        <f t="shared" si="150"/>
        <v>0.5498476273400088</v>
      </c>
      <c r="AG458">
        <f t="shared" si="150"/>
        <v>0.50021767522855909</v>
      </c>
      <c r="AH458">
        <f t="shared" si="150"/>
        <v>0.54723552459730085</v>
      </c>
      <c r="AI458">
        <f t="shared" si="150"/>
        <v>0.5498476273400088</v>
      </c>
      <c r="AJ458">
        <f t="shared" si="150"/>
        <v>0.60121898127993045</v>
      </c>
      <c r="AK458">
        <f t="shared" si="150"/>
        <v>0.58641706573791896</v>
      </c>
      <c r="AL458">
        <f t="shared" si="150"/>
        <v>0.47191989551589048</v>
      </c>
      <c r="AM458">
        <f t="shared" si="150"/>
        <v>0.46451893774488473</v>
      </c>
      <c r="AN458">
        <f t="shared" si="150"/>
        <v>0.4222899434044407</v>
      </c>
      <c r="AO458">
        <f t="shared" si="150"/>
        <v>0.38659120592076635</v>
      </c>
      <c r="AP458">
        <f t="shared" si="150"/>
        <v>0.3299956464954289</v>
      </c>
      <c r="AQ458">
        <f t="shared" si="150"/>
        <v>0.31171092729647371</v>
      </c>
      <c r="AR458">
        <f t="shared" si="150"/>
        <v>0.30256856769699619</v>
      </c>
      <c r="AS458">
        <f t="shared" si="150"/>
        <v>0.24858511101436662</v>
      </c>
      <c r="AT458">
        <f t="shared" si="150"/>
        <v>0.2080975185023945</v>
      </c>
      <c r="AU458">
        <f t="shared" si="150"/>
        <v>0.21462777535916414</v>
      </c>
      <c r="AV458">
        <f t="shared" si="150"/>
        <v>0.19939050936003491</v>
      </c>
      <c r="AW458">
        <f t="shared" si="150"/>
        <v>0.20461471484545071</v>
      </c>
      <c r="AX458">
        <f t="shared" si="150"/>
        <v>0.2242054854157598</v>
      </c>
      <c r="AY458">
        <f t="shared" si="150"/>
        <v>0.26512842838484979</v>
      </c>
      <c r="AZ458">
        <f t="shared" si="150"/>
        <v>0.24640835872877667</v>
      </c>
      <c r="BA458">
        <f t="shared" si="150"/>
        <v>0.26599912929908576</v>
      </c>
      <c r="BB458">
        <f t="shared" si="150"/>
        <v>0.3243360905528952</v>
      </c>
      <c r="BC458">
        <f t="shared" si="150"/>
        <v>0.33783195472355254</v>
      </c>
      <c r="BD458">
        <f t="shared" si="150"/>
        <v>0.30822812363952989</v>
      </c>
      <c r="BE458">
        <f t="shared" si="150"/>
        <v>0.30779277318241188</v>
      </c>
      <c r="BF458">
        <f t="shared" si="150"/>
        <v>0.31127557683935581</v>
      </c>
      <c r="BG458">
        <f t="shared" si="150"/>
        <v>0.32607749238136713</v>
      </c>
      <c r="BH458">
        <f t="shared" si="150"/>
        <v>0.12581628210709625</v>
      </c>
      <c r="BI458">
        <f t="shared" si="150"/>
        <v>0.20200261210274273</v>
      </c>
      <c r="BJ458">
        <f t="shared" si="150"/>
        <v>0.21680452764475405</v>
      </c>
      <c r="BK458">
        <f t="shared" si="150"/>
        <v>0.18023508924684375</v>
      </c>
      <c r="BL458">
        <f t="shared" si="150"/>
        <v>0.15367871136264699</v>
      </c>
      <c r="BM458">
        <f t="shared" si="150"/>
        <v>0.17544623421854599</v>
      </c>
    </row>
    <row r="459" spans="2:65" x14ac:dyDescent="0.25">
      <c r="B459">
        <f t="shared" ref="B459:BM459" si="151">(B152-$A152)/$A152</f>
        <v>1.4195313836155264E-2</v>
      </c>
      <c r="C459">
        <f t="shared" si="151"/>
        <v>3.1811185223191374E-2</v>
      </c>
      <c r="D459">
        <f t="shared" si="151"/>
        <v>5.7807422609885459E-2</v>
      </c>
      <c r="E459">
        <f t="shared" si="151"/>
        <v>4.3441080896186063E-2</v>
      </c>
      <c r="F459">
        <f t="shared" si="151"/>
        <v>0.10193261501624779</v>
      </c>
      <c r="G459">
        <f t="shared" si="151"/>
        <v>0.12519240636223716</v>
      </c>
      <c r="H459">
        <f t="shared" si="151"/>
        <v>0.13305968872926288</v>
      </c>
      <c r="I459">
        <f t="shared" si="151"/>
        <v>0.17701385325808097</v>
      </c>
      <c r="J459">
        <f t="shared" si="151"/>
        <v>0.22319138019497173</v>
      </c>
      <c r="K459">
        <f t="shared" si="151"/>
        <v>0.21617923721566618</v>
      </c>
      <c r="L459">
        <f t="shared" si="151"/>
        <v>0.24354369762271241</v>
      </c>
      <c r="M459">
        <f t="shared" si="151"/>
        <v>0.24696425517359327</v>
      </c>
      <c r="N459">
        <f t="shared" si="151"/>
        <v>0.28185394219257748</v>
      </c>
      <c r="O459">
        <f t="shared" si="151"/>
        <v>0.33966136480246278</v>
      </c>
      <c r="P459">
        <f t="shared" si="151"/>
        <v>0.35180434410808975</v>
      </c>
      <c r="Q459">
        <f t="shared" si="151"/>
        <v>0.39490336924918767</v>
      </c>
      <c r="R459">
        <f t="shared" si="151"/>
        <v>0.42534633145202677</v>
      </c>
      <c r="S459">
        <f t="shared" si="151"/>
        <v>0.44090986830853429</v>
      </c>
      <c r="T459">
        <f t="shared" si="151"/>
        <v>0.41422951941166408</v>
      </c>
      <c r="U459">
        <f t="shared" si="151"/>
        <v>0.44005472892081415</v>
      </c>
      <c r="V459">
        <f t="shared" si="151"/>
        <v>0.48435094920472049</v>
      </c>
      <c r="W459">
        <f t="shared" si="151"/>
        <v>0.49940140242859593</v>
      </c>
      <c r="X459">
        <f t="shared" si="151"/>
        <v>0.5503677099367198</v>
      </c>
      <c r="Y459">
        <f t="shared" si="151"/>
        <v>0.40567812553446209</v>
      </c>
      <c r="Z459">
        <f t="shared" si="151"/>
        <v>0.43577903198221318</v>
      </c>
      <c r="AA459">
        <f t="shared" si="151"/>
        <v>0.43577903198221318</v>
      </c>
      <c r="AB459">
        <f t="shared" si="151"/>
        <v>0.51154438173422268</v>
      </c>
      <c r="AC459">
        <f t="shared" si="151"/>
        <v>0.52847614161108269</v>
      </c>
      <c r="AD459">
        <f t="shared" si="151"/>
        <v>0.48606122798016083</v>
      </c>
      <c r="AE459">
        <f t="shared" si="151"/>
        <v>0.44929023430819215</v>
      </c>
      <c r="AF459">
        <f t="shared" si="151"/>
        <v>0.41901829998289725</v>
      </c>
      <c r="AG459">
        <f t="shared" si="151"/>
        <v>0.33709594663930237</v>
      </c>
      <c r="AH459">
        <f t="shared" si="151"/>
        <v>0.36719685308705319</v>
      </c>
      <c r="AI459">
        <f t="shared" si="151"/>
        <v>0.32563707884385168</v>
      </c>
      <c r="AJ459">
        <f t="shared" si="151"/>
        <v>0.33709594663930237</v>
      </c>
      <c r="AK459">
        <f t="shared" si="151"/>
        <v>0.33110997092526079</v>
      </c>
      <c r="AL459">
        <f t="shared" si="151"/>
        <v>0.37523516333162305</v>
      </c>
      <c r="AM459">
        <f t="shared" si="151"/>
        <v>0.38481272447408926</v>
      </c>
      <c r="AN459">
        <f t="shared" si="151"/>
        <v>0.35898751496493919</v>
      </c>
      <c r="AO459">
        <f t="shared" si="151"/>
        <v>0.35112023259791347</v>
      </c>
      <c r="AP459">
        <f t="shared" si="151"/>
        <v>0.38857533778005815</v>
      </c>
      <c r="AQ459">
        <f t="shared" si="151"/>
        <v>0.33641183512912609</v>
      </c>
      <c r="AR459">
        <f t="shared" si="151"/>
        <v>0.30083803659996589</v>
      </c>
      <c r="AS459">
        <f t="shared" si="151"/>
        <v>0.31640157345647341</v>
      </c>
      <c r="AT459">
        <f t="shared" si="151"/>
        <v>0.27107918590730279</v>
      </c>
      <c r="AU459">
        <f t="shared" si="151"/>
        <v>0.29194458696767589</v>
      </c>
      <c r="AV459">
        <f t="shared" si="151"/>
        <v>0.23943902856165555</v>
      </c>
      <c r="AW459">
        <f t="shared" si="151"/>
        <v>0.30357448264067044</v>
      </c>
      <c r="AX459">
        <f t="shared" si="151"/>
        <v>0.29639131178382072</v>
      </c>
      <c r="AY459">
        <f t="shared" si="151"/>
        <v>0.25517359329570721</v>
      </c>
      <c r="AZ459">
        <f t="shared" si="151"/>
        <v>0.27210535317256707</v>
      </c>
      <c r="BA459">
        <f t="shared" si="151"/>
        <v>0.30631092868137499</v>
      </c>
      <c r="BB459">
        <f t="shared" si="151"/>
        <v>0.3861809474944416</v>
      </c>
      <c r="BC459">
        <f t="shared" si="151"/>
        <v>0.39319309047374712</v>
      </c>
      <c r="BD459">
        <f t="shared" si="151"/>
        <v>0.36651274157687713</v>
      </c>
      <c r="BE459">
        <f t="shared" si="151"/>
        <v>0.30254831537540616</v>
      </c>
      <c r="BF459">
        <f t="shared" si="151"/>
        <v>0.36770993671968533</v>
      </c>
      <c r="BG459">
        <f t="shared" si="151"/>
        <v>0.37916880451513602</v>
      </c>
      <c r="BH459">
        <f t="shared" si="151"/>
        <v>0.20403625791003946</v>
      </c>
      <c r="BI459">
        <f t="shared" si="151"/>
        <v>0.17444843509492053</v>
      </c>
      <c r="BJ459">
        <f t="shared" si="151"/>
        <v>0.14725500256541815</v>
      </c>
      <c r="BK459">
        <f t="shared" si="151"/>
        <v>0.17564563023772869</v>
      </c>
      <c r="BL459">
        <f t="shared" si="151"/>
        <v>0.22746707713357273</v>
      </c>
      <c r="BM459">
        <f t="shared" si="151"/>
        <v>0.26355395929536507</v>
      </c>
    </row>
    <row r="460" spans="2:65" x14ac:dyDescent="0.25">
      <c r="B460">
        <f t="shared" ref="B460:BM460" si="152">(B153-$A153)/$A153</f>
        <v>-3.6341363821968224E-2</v>
      </c>
      <c r="C460">
        <f t="shared" si="152"/>
        <v>-3.5116374030216398E-2</v>
      </c>
      <c r="D460">
        <f t="shared" si="152"/>
        <v>-2.8174765210289984E-2</v>
      </c>
      <c r="E460">
        <f t="shared" si="152"/>
        <v>-2.2458146182115168E-2</v>
      </c>
      <c r="F460">
        <f t="shared" si="152"/>
        <v>-2.1233156390363453E-2</v>
      </c>
      <c r="G460">
        <f t="shared" si="152"/>
        <v>-2.9808084932625566E-2</v>
      </c>
      <c r="H460">
        <f t="shared" si="152"/>
        <v>-3.3184973458554493E-2</v>
      </c>
      <c r="I460">
        <f t="shared" si="152"/>
        <v>-2.1233156390363453E-2</v>
      </c>
      <c r="J460">
        <f t="shared" si="152"/>
        <v>-3.5933033891384247E-2</v>
      </c>
      <c r="K460">
        <f t="shared" si="152"/>
        <v>-5.349122090649245E-2</v>
      </c>
      <c r="L460">
        <f t="shared" si="152"/>
        <v>-7.758268681094331E-2</v>
      </c>
      <c r="M460">
        <f t="shared" si="152"/>
        <v>-7.758268681094331E-2</v>
      </c>
      <c r="N460">
        <f t="shared" si="152"/>
        <v>-0.14005716619028175</v>
      </c>
      <c r="O460">
        <f t="shared" si="152"/>
        <v>-0.13025724785626791</v>
      </c>
      <c r="P460">
        <f t="shared" si="152"/>
        <v>-6.9416088199265064E-2</v>
      </c>
      <c r="Q460">
        <f t="shared" si="152"/>
        <v>-6.9824418129848936E-2</v>
      </c>
      <c r="R460">
        <f t="shared" si="152"/>
        <v>-8.5340955492037573E-2</v>
      </c>
      <c r="S460">
        <f t="shared" si="152"/>
        <v>-0.10167415271539405</v>
      </c>
      <c r="T460">
        <f t="shared" si="152"/>
        <v>-0.10167415271539405</v>
      </c>
      <c r="U460">
        <f t="shared" si="152"/>
        <v>-9.1874234381380232E-2</v>
      </c>
      <c r="V460">
        <f t="shared" si="152"/>
        <v>-8.5340955492037573E-2</v>
      </c>
      <c r="W460">
        <f t="shared" si="152"/>
        <v>-8.1257656186198457E-2</v>
      </c>
      <c r="X460">
        <f t="shared" si="152"/>
        <v>-6.9224173131890554E-2</v>
      </c>
      <c r="Y460">
        <f t="shared" si="152"/>
        <v>-0.10167415271539405</v>
      </c>
      <c r="Z460">
        <f t="shared" si="152"/>
        <v>-0.13434054716210703</v>
      </c>
      <c r="AA460">
        <f t="shared" si="152"/>
        <v>-0.13556553695385876</v>
      </c>
      <c r="AB460">
        <f t="shared" si="152"/>
        <v>-0.13352388730093917</v>
      </c>
      <c r="AC460">
        <f t="shared" si="152"/>
        <v>-0.12617394855042879</v>
      </c>
      <c r="AD460">
        <f t="shared" si="152"/>
        <v>-7.7174356880359327E-2</v>
      </c>
      <c r="AE460">
        <f t="shared" si="152"/>
        <v>-8.1257656186198457E-2</v>
      </c>
      <c r="AF460">
        <f t="shared" si="152"/>
        <v>-8.04409963250306E-2</v>
      </c>
      <c r="AG460">
        <f t="shared" si="152"/>
        <v>-0.10167415271539405</v>
      </c>
      <c r="AH460">
        <f t="shared" si="152"/>
        <v>-7.3499387505104194E-2</v>
      </c>
      <c r="AI460">
        <f t="shared" si="152"/>
        <v>-7.3499387505104194E-2</v>
      </c>
      <c r="AJ460">
        <f t="shared" si="152"/>
        <v>-8.6974275214373259E-2</v>
      </c>
      <c r="AK460">
        <f t="shared" si="152"/>
        <v>-9.3099224173131948E-2</v>
      </c>
      <c r="AL460">
        <f t="shared" si="152"/>
        <v>0.12699060841159662</v>
      </c>
      <c r="AM460">
        <f t="shared" si="152"/>
        <v>-3.4299714169048666E-2</v>
      </c>
      <c r="AN460">
        <f t="shared" si="152"/>
        <v>-5.349122090649245E-2</v>
      </c>
      <c r="AO460">
        <f t="shared" si="152"/>
        <v>-6.7782768476929378E-2</v>
      </c>
      <c r="AP460">
        <f t="shared" si="152"/>
        <v>-0.10167415271539405</v>
      </c>
      <c r="AQ460">
        <f t="shared" si="152"/>
        <v>-4.4062882809309901E-2</v>
      </c>
      <c r="AR460">
        <f t="shared" si="152"/>
        <v>-4.2466312780726906E-2</v>
      </c>
      <c r="AS460">
        <f t="shared" si="152"/>
        <v>0.13474887709269079</v>
      </c>
      <c r="AT460">
        <f t="shared" si="152"/>
        <v>2.7358105349122024E-2</v>
      </c>
      <c r="AU460">
        <f t="shared" si="152"/>
        <v>2.0824826459779476E-2</v>
      </c>
      <c r="AV460">
        <f t="shared" si="152"/>
        <v>-4.8591261739485477E-2</v>
      </c>
      <c r="AW460">
        <f t="shared" si="152"/>
        <v>-2.4091465904450861E-2</v>
      </c>
      <c r="AX460">
        <f t="shared" si="152"/>
        <v>-5.1857901184156868E-2</v>
      </c>
      <c r="AY460">
        <f t="shared" si="152"/>
        <v>-8.1257656186198457E-2</v>
      </c>
      <c r="AZ460">
        <f t="shared" si="152"/>
        <v>-6.5741118824009806E-2</v>
      </c>
      <c r="BA460">
        <f t="shared" si="152"/>
        <v>-6.900775826868108E-2</v>
      </c>
      <c r="BB460">
        <f t="shared" si="152"/>
        <v>-0.10575745202123318</v>
      </c>
      <c r="BC460">
        <f t="shared" si="152"/>
        <v>-0.11678236014699883</v>
      </c>
      <c r="BD460">
        <f t="shared" si="152"/>
        <v>-0.12168231931400568</v>
      </c>
      <c r="BE460">
        <f t="shared" si="152"/>
        <v>-0.11392405063291142</v>
      </c>
      <c r="BF460">
        <f t="shared" si="152"/>
        <v>-0.11188240097999186</v>
      </c>
      <c r="BG460">
        <f t="shared" si="152"/>
        <v>-0.11841567986933441</v>
      </c>
      <c r="BH460">
        <f t="shared" si="152"/>
        <v>-0.16251531237239691</v>
      </c>
      <c r="BI460">
        <f t="shared" si="152"/>
        <v>-0.16292364230298087</v>
      </c>
      <c r="BJ460">
        <f t="shared" si="152"/>
        <v>-0.171498570845243</v>
      </c>
      <c r="BK460">
        <f t="shared" si="152"/>
        <v>-0.16772560228664762</v>
      </c>
      <c r="BL460">
        <f t="shared" si="152"/>
        <v>-0.15516537362188651</v>
      </c>
      <c r="BM460">
        <f t="shared" si="152"/>
        <v>-0.14699877501020825</v>
      </c>
    </row>
    <row r="461" spans="2:65" x14ac:dyDescent="0.25">
      <c r="B461">
        <f t="shared" ref="B461:BM461" si="153">(B154-$A154)/$A154</f>
        <v>-1.6024973985431758E-2</v>
      </c>
      <c r="C461">
        <f t="shared" si="153"/>
        <v>-9.9895941727366679E-3</v>
      </c>
      <c r="D461">
        <f t="shared" si="153"/>
        <v>1.8314255983350732E-2</v>
      </c>
      <c r="E461">
        <f t="shared" si="153"/>
        <v>1.9979188345473485E-2</v>
      </c>
      <c r="F461">
        <f t="shared" si="153"/>
        <v>1.4776274713839769E-2</v>
      </c>
      <c r="G461">
        <f t="shared" si="153"/>
        <v>3.0176899063475607E-2</v>
      </c>
      <c r="H461">
        <f t="shared" si="153"/>
        <v>2.5390218522372655E-2</v>
      </c>
      <c r="I461">
        <f t="shared" si="153"/>
        <v>2.6222684703434029E-2</v>
      </c>
      <c r="J461">
        <f t="shared" si="153"/>
        <v>3.0176899063475607E-2</v>
      </c>
      <c r="K461">
        <f t="shared" si="153"/>
        <v>2.1436004162330932E-2</v>
      </c>
      <c r="L461">
        <f t="shared" si="153"/>
        <v>1.768990634755466E-2</v>
      </c>
      <c r="M461">
        <f t="shared" si="153"/>
        <v>3.0593132154006369E-2</v>
      </c>
      <c r="N461">
        <f t="shared" si="153"/>
        <v>3.2882414151925193E-2</v>
      </c>
      <c r="O461">
        <f t="shared" si="153"/>
        <v>6.6597294484911612E-2</v>
      </c>
      <c r="P461">
        <f t="shared" si="153"/>
        <v>7.4089490114464154E-2</v>
      </c>
      <c r="Q461">
        <f t="shared" si="153"/>
        <v>8.6368366285119791E-2</v>
      </c>
      <c r="R461">
        <f t="shared" si="153"/>
        <v>0.10197710718002094</v>
      </c>
      <c r="S461">
        <f t="shared" si="153"/>
        <v>0.10364203954214368</v>
      </c>
      <c r="T461">
        <f t="shared" si="153"/>
        <v>0.10946930280957347</v>
      </c>
      <c r="U461">
        <f t="shared" si="153"/>
        <v>0.13090530697190442</v>
      </c>
      <c r="V461">
        <f t="shared" si="153"/>
        <v>0.13236212278876169</v>
      </c>
      <c r="W461">
        <f t="shared" si="153"/>
        <v>0.14214360041623322</v>
      </c>
      <c r="X461">
        <f t="shared" si="153"/>
        <v>0.15213319458896987</v>
      </c>
      <c r="Y461">
        <f t="shared" si="153"/>
        <v>0.18668054110301782</v>
      </c>
      <c r="Z461">
        <f t="shared" si="153"/>
        <v>0.20124869927159214</v>
      </c>
      <c r="AA461">
        <f t="shared" si="153"/>
        <v>0.19771071800208118</v>
      </c>
      <c r="AB461">
        <f t="shared" si="153"/>
        <v>0.20499479708636842</v>
      </c>
      <c r="AC461">
        <f t="shared" si="153"/>
        <v>0.19292403746097822</v>
      </c>
      <c r="AD461">
        <f t="shared" si="153"/>
        <v>0.18626430801248706</v>
      </c>
      <c r="AE461">
        <f t="shared" si="153"/>
        <v>0.19583766909469311</v>
      </c>
      <c r="AF461">
        <f t="shared" si="153"/>
        <v>0.22726326742976072</v>
      </c>
      <c r="AG461">
        <f t="shared" si="153"/>
        <v>0.19229968782518214</v>
      </c>
      <c r="AH461">
        <f t="shared" si="153"/>
        <v>0.19500520291363174</v>
      </c>
      <c r="AI461">
        <f t="shared" si="153"/>
        <v>0.20041623309053075</v>
      </c>
      <c r="AJ461">
        <f t="shared" si="153"/>
        <v>0.18272632674297609</v>
      </c>
      <c r="AK461">
        <f t="shared" si="153"/>
        <v>0.14963579604578575</v>
      </c>
      <c r="AL461">
        <f t="shared" si="153"/>
        <v>0.14609781477627479</v>
      </c>
      <c r="AM461">
        <f t="shared" si="153"/>
        <v>0.13173777315296578</v>
      </c>
      <c r="AN461">
        <f t="shared" si="153"/>
        <v>0.11654526534859525</v>
      </c>
      <c r="AO461">
        <f t="shared" si="153"/>
        <v>0.1279916753381895</v>
      </c>
      <c r="AP461">
        <f t="shared" si="153"/>
        <v>0.15421436004162339</v>
      </c>
      <c r="AQ461">
        <f t="shared" si="153"/>
        <v>0.15567117585848084</v>
      </c>
      <c r="AR461">
        <f t="shared" si="153"/>
        <v>0.15900104058272635</v>
      </c>
      <c r="AS461">
        <f t="shared" si="153"/>
        <v>0.16441207075962552</v>
      </c>
      <c r="AT461">
        <f t="shared" si="153"/>
        <v>0.1117585848074923</v>
      </c>
      <c r="AU461">
        <f t="shared" si="153"/>
        <v>0.13381893860561914</v>
      </c>
      <c r="AV461">
        <f t="shared" si="153"/>
        <v>0.13818938605619149</v>
      </c>
      <c r="AW461">
        <f t="shared" si="153"/>
        <v>0.12445369406867855</v>
      </c>
      <c r="AX461">
        <f t="shared" si="153"/>
        <v>0.1148803329864725</v>
      </c>
      <c r="AY461">
        <f t="shared" si="153"/>
        <v>0.10634755463059313</v>
      </c>
      <c r="AZ461">
        <f t="shared" si="153"/>
        <v>0.12403746097814779</v>
      </c>
      <c r="BA461">
        <f t="shared" si="153"/>
        <v>0.12049947970863698</v>
      </c>
      <c r="BB461">
        <f t="shared" si="153"/>
        <v>0.17773152965660785</v>
      </c>
      <c r="BC461">
        <f t="shared" si="153"/>
        <v>0.19625390218522373</v>
      </c>
      <c r="BD461">
        <f t="shared" si="153"/>
        <v>0.17606659729448493</v>
      </c>
      <c r="BE461">
        <f t="shared" si="153"/>
        <v>0.14776274713839754</v>
      </c>
      <c r="BF461">
        <f t="shared" si="153"/>
        <v>0.16711758584807496</v>
      </c>
      <c r="BG461">
        <f t="shared" si="153"/>
        <v>0.16836628511966709</v>
      </c>
      <c r="BH461">
        <f t="shared" si="153"/>
        <v>9.5941727367325702E-2</v>
      </c>
      <c r="BI461">
        <f t="shared" si="153"/>
        <v>0.11009365244536955</v>
      </c>
      <c r="BJ461">
        <f t="shared" si="153"/>
        <v>0.13673257023933405</v>
      </c>
      <c r="BK461">
        <f t="shared" si="153"/>
        <v>0.14214360041623322</v>
      </c>
      <c r="BL461">
        <f t="shared" si="153"/>
        <v>0.13590010405827266</v>
      </c>
      <c r="BM461">
        <f t="shared" si="153"/>
        <v>0.12840790842872013</v>
      </c>
    </row>
    <row r="462" spans="2:65" x14ac:dyDescent="0.25">
      <c r="B462">
        <f t="shared" ref="B462:BM462" si="154">(B155-$A155)/$A155</f>
        <v>1.3986013986013894E-2</v>
      </c>
      <c r="C462">
        <f t="shared" si="154"/>
        <v>5.8275058275067382E-4</v>
      </c>
      <c r="D462">
        <f t="shared" si="154"/>
        <v>4.3706293706293704E-2</v>
      </c>
      <c r="E462">
        <f t="shared" si="154"/>
        <v>2.6806526806526856E-2</v>
      </c>
      <c r="F462">
        <f t="shared" si="154"/>
        <v>0.22552447552447558</v>
      </c>
      <c r="G462">
        <f t="shared" si="154"/>
        <v>0.25990675990675993</v>
      </c>
      <c r="H462">
        <f t="shared" si="154"/>
        <v>0.2843822843822843</v>
      </c>
      <c r="I462">
        <f t="shared" si="154"/>
        <v>0.2534965034965036</v>
      </c>
      <c r="J462">
        <f t="shared" si="154"/>
        <v>0.30303030303030298</v>
      </c>
      <c r="K462">
        <f t="shared" si="154"/>
        <v>0.38578088578088582</v>
      </c>
      <c r="L462">
        <f t="shared" si="154"/>
        <v>0.46037296037296027</v>
      </c>
      <c r="M462">
        <f t="shared" si="154"/>
        <v>0.60256410256410253</v>
      </c>
      <c r="N462">
        <f t="shared" si="154"/>
        <v>0.68181818181818177</v>
      </c>
      <c r="O462">
        <f t="shared" si="154"/>
        <v>-0.46037296037296038</v>
      </c>
      <c r="P462">
        <f t="shared" si="154"/>
        <v>-0.31060606060606061</v>
      </c>
      <c r="Q462">
        <f t="shared" si="154"/>
        <v>-0.31235431235431232</v>
      </c>
      <c r="R462">
        <f t="shared" si="154"/>
        <v>-0.35023310023310023</v>
      </c>
      <c r="S462">
        <f t="shared" si="154"/>
        <v>-0.37645687645687648</v>
      </c>
      <c r="T462">
        <f t="shared" si="154"/>
        <v>-0.34090909090909088</v>
      </c>
      <c r="U462">
        <f t="shared" si="154"/>
        <v>-0.35606060606060602</v>
      </c>
      <c r="V462">
        <f t="shared" si="154"/>
        <v>-0.38636363636363641</v>
      </c>
      <c r="W462">
        <f t="shared" si="154"/>
        <v>-0.38286713286713286</v>
      </c>
      <c r="X462">
        <f t="shared" si="154"/>
        <v>-0.35431235431235431</v>
      </c>
      <c r="Y462">
        <f t="shared" si="154"/>
        <v>-0.36829836829836832</v>
      </c>
      <c r="Z462">
        <f t="shared" si="154"/>
        <v>-0.38344988344988346</v>
      </c>
      <c r="AA462">
        <f t="shared" si="154"/>
        <v>-0.37762237762237766</v>
      </c>
      <c r="AB462">
        <f t="shared" si="154"/>
        <v>-0.33741258741258745</v>
      </c>
      <c r="AC462">
        <f t="shared" si="154"/>
        <v>-0.35256410256410259</v>
      </c>
      <c r="AD462">
        <f t="shared" si="154"/>
        <v>-0.35372960372960377</v>
      </c>
      <c r="AE462">
        <f t="shared" si="154"/>
        <v>-0.34090909090909088</v>
      </c>
      <c r="AF462">
        <f t="shared" si="154"/>
        <v>-0.32575757575757575</v>
      </c>
      <c r="AG462">
        <f t="shared" si="154"/>
        <v>-0.40442890442890439</v>
      </c>
      <c r="AH462">
        <f t="shared" si="154"/>
        <v>-0.37937062937062938</v>
      </c>
      <c r="AI462">
        <f t="shared" si="154"/>
        <v>-0.40268065268065267</v>
      </c>
      <c r="AJ462">
        <f t="shared" si="154"/>
        <v>-0.40967365967365965</v>
      </c>
      <c r="AK462">
        <f t="shared" si="154"/>
        <v>-0.41666666666666669</v>
      </c>
      <c r="AL462">
        <f t="shared" si="154"/>
        <v>-0.41958041958041953</v>
      </c>
      <c r="AM462">
        <f t="shared" si="154"/>
        <v>-0.43006993006993011</v>
      </c>
      <c r="AN462">
        <f t="shared" si="154"/>
        <v>-0.44871794871794868</v>
      </c>
      <c r="AO462">
        <f t="shared" si="154"/>
        <v>-0.44871794871794868</v>
      </c>
      <c r="AP462">
        <f t="shared" si="154"/>
        <v>-0.46969696969696972</v>
      </c>
      <c r="AQ462">
        <f t="shared" si="154"/>
        <v>-0.44930069930069932</v>
      </c>
      <c r="AR462">
        <f t="shared" si="154"/>
        <v>-0.43706293706293708</v>
      </c>
      <c r="AS462">
        <f t="shared" si="154"/>
        <v>-0.41317016317016314</v>
      </c>
      <c r="AT462">
        <f t="shared" si="154"/>
        <v>-0.41666666666666669</v>
      </c>
      <c r="AU462">
        <f t="shared" si="154"/>
        <v>-0.43706293706293708</v>
      </c>
      <c r="AV462">
        <f t="shared" si="154"/>
        <v>-0.45920745920745926</v>
      </c>
      <c r="AW462">
        <f t="shared" si="154"/>
        <v>-0.49941724941724941</v>
      </c>
      <c r="AX462">
        <f t="shared" si="154"/>
        <v>-0.53962703962703962</v>
      </c>
      <c r="AY462">
        <f t="shared" si="154"/>
        <v>-0.53496503496503489</v>
      </c>
      <c r="AZ462">
        <f t="shared" si="154"/>
        <v>-0.52972027972027969</v>
      </c>
      <c r="BA462">
        <f t="shared" si="154"/>
        <v>-0.51340326340326348</v>
      </c>
      <c r="BB462">
        <f t="shared" si="154"/>
        <v>-0.48484848484848486</v>
      </c>
      <c r="BC462">
        <f t="shared" si="154"/>
        <v>-0.49456876456876459</v>
      </c>
      <c r="BD462">
        <f t="shared" si="154"/>
        <v>-0.5122377622377623</v>
      </c>
      <c r="BE462">
        <f t="shared" si="154"/>
        <v>-0.49055944055944051</v>
      </c>
      <c r="BF462">
        <f t="shared" si="154"/>
        <v>-0.50174825174825166</v>
      </c>
      <c r="BG462">
        <f t="shared" si="154"/>
        <v>-0.50966200466200473</v>
      </c>
      <c r="BH462">
        <f t="shared" si="154"/>
        <v>-0.49009324009324012</v>
      </c>
      <c r="BI462">
        <f t="shared" si="154"/>
        <v>-0.49125874125874125</v>
      </c>
      <c r="BJ462">
        <f t="shared" si="154"/>
        <v>-0.51165501165501159</v>
      </c>
      <c r="BK462">
        <f t="shared" si="154"/>
        <v>-0.51398601398601396</v>
      </c>
      <c r="BL462">
        <f t="shared" si="154"/>
        <v>-0.53205128205128205</v>
      </c>
      <c r="BM462">
        <f t="shared" si="154"/>
        <v>-0.54137529137529128</v>
      </c>
    </row>
    <row r="463" spans="2:65" x14ac:dyDescent="0.25">
      <c r="B463">
        <f t="shared" ref="B463:BM463" si="155">(B156-$A156)/$A156</f>
        <v>-1.9808517662595039E-2</v>
      </c>
      <c r="C463">
        <f t="shared" si="155"/>
        <v>-3.6975899636843834E-2</v>
      </c>
      <c r="D463">
        <f t="shared" si="155"/>
        <v>-2.7511830086937382E-2</v>
      </c>
      <c r="E463">
        <f t="shared" si="155"/>
        <v>-1.2655441839991259E-2</v>
      </c>
      <c r="F463">
        <f t="shared" si="155"/>
        <v>-5.6014086057004545E-2</v>
      </c>
      <c r="G463">
        <f t="shared" si="155"/>
        <v>-5.2492571805876638E-2</v>
      </c>
      <c r="H463">
        <f t="shared" si="155"/>
        <v>-9.0568944646197899E-2</v>
      </c>
      <c r="I463">
        <f t="shared" si="155"/>
        <v>-0.12495873225486963</v>
      </c>
      <c r="J463">
        <f t="shared" si="155"/>
        <v>-9.7611973148453879E-2</v>
      </c>
      <c r="K463">
        <f t="shared" si="155"/>
        <v>-0.13238692637834271</v>
      </c>
      <c r="L463">
        <f t="shared" si="155"/>
        <v>-0.13541322768790587</v>
      </c>
      <c r="M463">
        <f t="shared" si="155"/>
        <v>-0.13436777814460227</v>
      </c>
      <c r="N463">
        <f t="shared" si="155"/>
        <v>-0.11791570375261365</v>
      </c>
      <c r="O463">
        <f t="shared" si="155"/>
        <v>-0.10129855838010342</v>
      </c>
      <c r="P463">
        <f t="shared" si="155"/>
        <v>-7.5767580059425604E-2</v>
      </c>
      <c r="Q463">
        <f t="shared" si="155"/>
        <v>-8.000440189281402E-2</v>
      </c>
      <c r="R463">
        <f t="shared" si="155"/>
        <v>-5.562892043578746E-2</v>
      </c>
      <c r="S463">
        <f t="shared" si="155"/>
        <v>-1.8983162759986887E-2</v>
      </c>
      <c r="T463">
        <f t="shared" si="155"/>
        <v>-2.1899416749202257E-2</v>
      </c>
      <c r="U463">
        <f t="shared" si="155"/>
        <v>-1.562671948938045E-2</v>
      </c>
      <c r="V463">
        <f t="shared" si="155"/>
        <v>-2.2229558710245519E-2</v>
      </c>
      <c r="W463">
        <f t="shared" si="155"/>
        <v>-2.316496093320132E-2</v>
      </c>
      <c r="X463">
        <f t="shared" si="155"/>
        <v>-3.4609882249367341E-2</v>
      </c>
      <c r="Y463">
        <f t="shared" si="155"/>
        <v>-6.8944646197865084E-2</v>
      </c>
      <c r="Z463">
        <f t="shared" si="155"/>
        <v>-0.10146362936062506</v>
      </c>
      <c r="AA463">
        <f t="shared" si="155"/>
        <v>-0.10030813249697379</v>
      </c>
      <c r="AB463">
        <f t="shared" si="155"/>
        <v>-9.0238802685154648E-2</v>
      </c>
      <c r="AC463">
        <f t="shared" si="155"/>
        <v>-8.1930229998899609E-2</v>
      </c>
      <c r="AD463">
        <f t="shared" si="155"/>
        <v>-9.7116760206888988E-2</v>
      </c>
      <c r="AE463">
        <f t="shared" si="155"/>
        <v>-9.8657422691757493E-2</v>
      </c>
      <c r="AF463">
        <f t="shared" si="155"/>
        <v>-0.11037746230879279</v>
      </c>
      <c r="AG463">
        <f t="shared" si="155"/>
        <v>-0.11962143721800378</v>
      </c>
      <c r="AH463">
        <f t="shared" si="155"/>
        <v>-0.11549466270496318</v>
      </c>
      <c r="AI463">
        <f t="shared" si="155"/>
        <v>-0.10036315615714762</v>
      </c>
      <c r="AJ463">
        <f t="shared" si="155"/>
        <v>-0.10366457576758008</v>
      </c>
      <c r="AK463">
        <f t="shared" si="155"/>
        <v>-9.7777044128975504E-2</v>
      </c>
      <c r="AL463">
        <f t="shared" si="155"/>
        <v>-8.6277099152635664E-2</v>
      </c>
      <c r="AM463">
        <f t="shared" si="155"/>
        <v>-6.7679102013866024E-2</v>
      </c>
      <c r="AN463">
        <f t="shared" si="155"/>
        <v>-5.342797402883244E-2</v>
      </c>
      <c r="AO463">
        <f t="shared" si="155"/>
        <v>-4.9906459777704526E-2</v>
      </c>
      <c r="AP463">
        <f t="shared" si="155"/>
        <v>-5.2382524485528832E-2</v>
      </c>
      <c r="AQ463">
        <f t="shared" si="155"/>
        <v>-3.6260592054583485E-2</v>
      </c>
      <c r="AR463">
        <f t="shared" si="155"/>
        <v>-6.0856168152305504E-2</v>
      </c>
      <c r="AS463">
        <f t="shared" si="155"/>
        <v>-7.0100143061516504E-2</v>
      </c>
      <c r="AT463">
        <f t="shared" si="155"/>
        <v>-0.11637504126774516</v>
      </c>
      <c r="AU463">
        <f t="shared" si="155"/>
        <v>-0.17492021569274799</v>
      </c>
      <c r="AV463">
        <f t="shared" si="155"/>
        <v>-0.19329811819082202</v>
      </c>
      <c r="AW463">
        <f t="shared" si="155"/>
        <v>-0.21728843402663148</v>
      </c>
      <c r="AX463">
        <f t="shared" si="155"/>
        <v>-0.28342687355562901</v>
      </c>
      <c r="AY463">
        <f t="shared" si="155"/>
        <v>-0.3048861010234401</v>
      </c>
      <c r="AZ463">
        <f t="shared" si="155"/>
        <v>-0.3020798943545725</v>
      </c>
      <c r="BA463">
        <f t="shared" si="155"/>
        <v>-0.30516121932430951</v>
      </c>
      <c r="BB463">
        <f t="shared" si="155"/>
        <v>-0.30290524925718065</v>
      </c>
      <c r="BC463">
        <f t="shared" si="155"/>
        <v>-0.30516121932430951</v>
      </c>
      <c r="BD463">
        <f t="shared" si="155"/>
        <v>-0.31710135358204034</v>
      </c>
      <c r="BE463">
        <f t="shared" si="155"/>
        <v>-0.31363486299108623</v>
      </c>
      <c r="BF463">
        <f t="shared" si="155"/>
        <v>-0.35385715857818861</v>
      </c>
      <c r="BG463">
        <f t="shared" si="155"/>
        <v>-0.35704853086827343</v>
      </c>
      <c r="BH463">
        <f t="shared" si="155"/>
        <v>-0.39446461978650826</v>
      </c>
      <c r="BI463">
        <f t="shared" si="155"/>
        <v>-0.37388577088147901</v>
      </c>
      <c r="BJ463">
        <f t="shared" si="155"/>
        <v>-0.37443600748321781</v>
      </c>
      <c r="BK463">
        <f t="shared" si="155"/>
        <v>-0.41119181247936615</v>
      </c>
      <c r="BL463">
        <f t="shared" si="155"/>
        <v>-0.39094310553538025</v>
      </c>
      <c r="BM463">
        <f t="shared" si="155"/>
        <v>-0.30703202377022126</v>
      </c>
    </row>
    <row r="464" spans="2:65" x14ac:dyDescent="0.25">
      <c r="B464">
        <f t="shared" ref="B464:BM464" si="156">(B157-$A157)/$A157</f>
        <v>1.7973856209150377E-2</v>
      </c>
      <c r="C464">
        <f t="shared" si="156"/>
        <v>1.6339869281045694E-2</v>
      </c>
      <c r="D464">
        <f t="shared" si="156"/>
        <v>-4.98366013071895E-4</v>
      </c>
      <c r="E464">
        <f t="shared" si="156"/>
        <v>8.1699346405227015E-4</v>
      </c>
      <c r="F464">
        <f t="shared" si="156"/>
        <v>4.9019607843137662E-3</v>
      </c>
      <c r="G464">
        <f t="shared" si="156"/>
        <v>2.1241830065359461E-2</v>
      </c>
      <c r="H464">
        <f t="shared" si="156"/>
        <v>5.8823529411764754E-2</v>
      </c>
      <c r="I464">
        <f t="shared" si="156"/>
        <v>4.0032679738562109E-2</v>
      </c>
      <c r="J464">
        <f t="shared" si="156"/>
        <v>5.2287581699346448E-2</v>
      </c>
      <c r="K464">
        <f t="shared" si="156"/>
        <v>2.1241830065359461E-2</v>
      </c>
      <c r="L464">
        <f t="shared" si="156"/>
        <v>6.2091503267973837E-2</v>
      </c>
      <c r="M464">
        <f t="shared" si="156"/>
        <v>7.6797385620914996E-2</v>
      </c>
      <c r="N464">
        <f t="shared" si="156"/>
        <v>5.8006535947712344E-2</v>
      </c>
      <c r="O464">
        <f t="shared" si="156"/>
        <v>6.2091503267973837E-2</v>
      </c>
      <c r="P464">
        <f t="shared" si="156"/>
        <v>5.392156862745099E-2</v>
      </c>
      <c r="Q464">
        <f t="shared" si="156"/>
        <v>4.166666666666665E-2</v>
      </c>
      <c r="R464">
        <f t="shared" si="156"/>
        <v>4.166666666666665E-2</v>
      </c>
      <c r="S464">
        <f t="shared" si="156"/>
        <v>4.166666666666665E-2</v>
      </c>
      <c r="T464">
        <f t="shared" si="156"/>
        <v>4.166666666666665E-2</v>
      </c>
      <c r="U464">
        <f t="shared" si="156"/>
        <v>4.0032679738562109E-2</v>
      </c>
      <c r="V464">
        <f t="shared" si="156"/>
        <v>9.8039215686273867E-3</v>
      </c>
      <c r="W464">
        <f t="shared" si="156"/>
        <v>1.2254901960784343E-2</v>
      </c>
      <c r="X464">
        <f t="shared" si="156"/>
        <v>-4.9019607843137662E-3</v>
      </c>
      <c r="Y464">
        <f t="shared" si="156"/>
        <v>-1.9607843137254919E-2</v>
      </c>
      <c r="Z464">
        <f t="shared" si="156"/>
        <v>-2.3692810457516415E-2</v>
      </c>
      <c r="AA464">
        <f t="shared" si="156"/>
        <v>-8.4967320261437981E-2</v>
      </c>
      <c r="AB464">
        <f t="shared" si="156"/>
        <v>-5.8014705882352989E-2</v>
      </c>
      <c r="AC464">
        <f t="shared" si="156"/>
        <v>-7.678921568627449E-2</v>
      </c>
      <c r="AD464">
        <f t="shared" si="156"/>
        <v>-4.9019607843137226E-2</v>
      </c>
      <c r="AE464">
        <f t="shared" si="156"/>
        <v>-0.12124183006535948</v>
      </c>
      <c r="AF464">
        <f t="shared" si="156"/>
        <v>-3.7581699346405296E-2</v>
      </c>
      <c r="AG464">
        <f t="shared" si="156"/>
        <v>-1.7973856209150377E-2</v>
      </c>
      <c r="AH464">
        <f t="shared" si="156"/>
        <v>-2.7777777777777766E-2</v>
      </c>
      <c r="AI464">
        <f t="shared" si="156"/>
        <v>-5.3815359477124153E-2</v>
      </c>
      <c r="AJ464">
        <f t="shared" si="156"/>
        <v>-2.9673202614379154E-2</v>
      </c>
      <c r="AK464">
        <f t="shared" si="156"/>
        <v>-4.0032679738562109E-2</v>
      </c>
      <c r="AL464">
        <f t="shared" si="156"/>
        <v>-4.8202614379084956E-2</v>
      </c>
      <c r="AM464">
        <f t="shared" si="156"/>
        <v>-7.2459150326797436E-2</v>
      </c>
      <c r="AN464">
        <f t="shared" si="156"/>
        <v>-5.1470588235294178E-2</v>
      </c>
      <c r="AO464">
        <f t="shared" si="156"/>
        <v>-7.4403594771241852E-2</v>
      </c>
      <c r="AP464">
        <f t="shared" si="156"/>
        <v>-6.8627450980392149E-2</v>
      </c>
      <c r="AQ464">
        <f t="shared" si="156"/>
        <v>-0.10947712418300652</v>
      </c>
      <c r="AR464">
        <f t="shared" si="156"/>
        <v>-8.4150326797385572E-2</v>
      </c>
      <c r="AS464">
        <f t="shared" si="156"/>
        <v>-8.675653594771239E-2</v>
      </c>
      <c r="AT464">
        <f t="shared" si="156"/>
        <v>-9.0686274509803877E-2</v>
      </c>
      <c r="AU464">
        <f t="shared" si="156"/>
        <v>-5.2287581699346448E-2</v>
      </c>
      <c r="AV464">
        <f t="shared" si="156"/>
        <v>-6.2908496732026115E-2</v>
      </c>
      <c r="AW464">
        <f t="shared" si="156"/>
        <v>-5.2287581699346448E-2</v>
      </c>
      <c r="AX464">
        <f t="shared" si="156"/>
        <v>-5.2287581699346448E-2</v>
      </c>
      <c r="AY464">
        <f t="shared" si="156"/>
        <v>-6.527777777777774E-2</v>
      </c>
      <c r="AZ464">
        <f t="shared" si="156"/>
        <v>-7.3120915032679701E-2</v>
      </c>
      <c r="BA464">
        <f t="shared" si="156"/>
        <v>-0.10947712418300652</v>
      </c>
      <c r="BB464">
        <f t="shared" si="156"/>
        <v>-0.10947712418300652</v>
      </c>
      <c r="BC464">
        <f t="shared" si="156"/>
        <v>-0.12009803921568632</v>
      </c>
      <c r="BD464">
        <f t="shared" si="156"/>
        <v>-0.12581699346405237</v>
      </c>
      <c r="BE464">
        <f t="shared" si="156"/>
        <v>-0.12559640522875817</v>
      </c>
      <c r="BF464">
        <f t="shared" si="156"/>
        <v>-0.16258169934640523</v>
      </c>
      <c r="BG464">
        <f t="shared" si="156"/>
        <v>-0.19117647058823528</v>
      </c>
      <c r="BH464">
        <f t="shared" si="156"/>
        <v>-0.16421568627450978</v>
      </c>
      <c r="BI464">
        <f t="shared" si="156"/>
        <v>-0.19117647058823528</v>
      </c>
      <c r="BJ464">
        <f t="shared" si="156"/>
        <v>-0.19362745098039225</v>
      </c>
      <c r="BK464">
        <f t="shared" si="156"/>
        <v>-0.21568627450980396</v>
      </c>
      <c r="BL464">
        <f t="shared" si="156"/>
        <v>-0.21650326797385624</v>
      </c>
      <c r="BM464">
        <f t="shared" si="156"/>
        <v>-0.20506535947712415</v>
      </c>
    </row>
    <row r="465" spans="2:65" x14ac:dyDescent="0.25">
      <c r="B465">
        <f t="shared" ref="B465:BM465" si="157">(B158-$A158)/$A158</f>
        <v>-1.7601760176017618E-2</v>
      </c>
      <c r="C465">
        <f t="shared" si="157"/>
        <v>-2.7502750275027504E-2</v>
      </c>
      <c r="D465">
        <f t="shared" si="157"/>
        <v>-3.5203520352035236E-2</v>
      </c>
      <c r="E465">
        <f t="shared" si="157"/>
        <v>-6.380638063806382E-2</v>
      </c>
      <c r="F465">
        <f t="shared" si="157"/>
        <v>-3.0803080308030733E-2</v>
      </c>
      <c r="G465">
        <f t="shared" si="157"/>
        <v>0</v>
      </c>
      <c r="H465">
        <f t="shared" si="157"/>
        <v>-3.3003300330032301E-3</v>
      </c>
      <c r="I465">
        <f t="shared" si="157"/>
        <v>-1.2101210121012038E-2</v>
      </c>
      <c r="J465">
        <f t="shared" si="157"/>
        <v>3.3003300330032301E-3</v>
      </c>
      <c r="K465">
        <f t="shared" si="157"/>
        <v>-5.1705170517051778E-2</v>
      </c>
      <c r="L465">
        <f t="shared" si="157"/>
        <v>-6.160616061606166E-2</v>
      </c>
      <c r="M465">
        <f t="shared" si="157"/>
        <v>-0.10781078107810786</v>
      </c>
      <c r="N465">
        <f t="shared" si="157"/>
        <v>-7.0407040704070473E-2</v>
      </c>
      <c r="O465">
        <f t="shared" si="157"/>
        <v>-4.7304730473047271E-2</v>
      </c>
      <c r="P465">
        <f t="shared" si="157"/>
        <v>-1.4301430143014193E-2</v>
      </c>
      <c r="Q465">
        <f t="shared" si="157"/>
        <v>-2.7502750275027504E-2</v>
      </c>
      <c r="R465">
        <f t="shared" si="157"/>
        <v>-9.9009900990098855E-3</v>
      </c>
      <c r="S465">
        <f t="shared" si="157"/>
        <v>-8.5808580858085737E-2</v>
      </c>
      <c r="T465">
        <f t="shared" si="157"/>
        <v>-6.160616061606166E-2</v>
      </c>
      <c r="U465">
        <f t="shared" si="157"/>
        <v>-7.7007700770076931E-2</v>
      </c>
      <c r="V465">
        <f t="shared" si="157"/>
        <v>2.2002200220021924E-2</v>
      </c>
      <c r="W465">
        <f t="shared" si="157"/>
        <v>7.2607260726072625E-2</v>
      </c>
      <c r="X465">
        <f t="shared" si="157"/>
        <v>0.20242024202420242</v>
      </c>
      <c r="Y465">
        <f t="shared" si="157"/>
        <v>0.22662266226622668</v>
      </c>
      <c r="Z465">
        <f t="shared" si="157"/>
        <v>0.25192519251925205</v>
      </c>
      <c r="AA465">
        <f t="shared" si="157"/>
        <v>0.21562156215621572</v>
      </c>
      <c r="AB465">
        <f t="shared" si="157"/>
        <v>0.34763476347634764</v>
      </c>
      <c r="AC465">
        <f t="shared" si="157"/>
        <v>0.32233223322332233</v>
      </c>
      <c r="AD465">
        <f t="shared" si="157"/>
        <v>0.34763476347634764</v>
      </c>
      <c r="AE465">
        <f t="shared" si="157"/>
        <v>0.32893289328932895</v>
      </c>
      <c r="AF465">
        <f t="shared" si="157"/>
        <v>0.3135313531353135</v>
      </c>
      <c r="AG465">
        <f t="shared" si="157"/>
        <v>0.21012101210121015</v>
      </c>
      <c r="AH465">
        <f t="shared" si="157"/>
        <v>0.25742574257425743</v>
      </c>
      <c r="AI465">
        <f t="shared" si="157"/>
        <v>0.33883388338833886</v>
      </c>
      <c r="AJ465">
        <f t="shared" si="157"/>
        <v>0.48844884488448842</v>
      </c>
      <c r="AK465">
        <f t="shared" si="157"/>
        <v>0.49834983498349827</v>
      </c>
      <c r="AL465">
        <f t="shared" si="157"/>
        <v>0.51375137513751379</v>
      </c>
      <c r="AM465">
        <f t="shared" si="157"/>
        <v>0.50495049504950495</v>
      </c>
      <c r="AN465">
        <f t="shared" si="157"/>
        <v>0.57205720572057195</v>
      </c>
      <c r="AO465">
        <f t="shared" si="157"/>
        <v>0.65016501650165015</v>
      </c>
      <c r="AP465">
        <f t="shared" si="157"/>
        <v>0.7150715071507151</v>
      </c>
      <c r="AQ465">
        <f t="shared" si="157"/>
        <v>0.73377337733773373</v>
      </c>
      <c r="AR465">
        <f t="shared" si="157"/>
        <v>0.69306930693069313</v>
      </c>
      <c r="AS465">
        <f t="shared" si="157"/>
        <v>0.4609460946094609</v>
      </c>
      <c r="AT465">
        <f t="shared" si="157"/>
        <v>0.40704070407040699</v>
      </c>
      <c r="AU465">
        <f t="shared" si="157"/>
        <v>0.40154015401540161</v>
      </c>
      <c r="AV465">
        <f t="shared" si="157"/>
        <v>0.39713971397139708</v>
      </c>
      <c r="AW465">
        <f t="shared" si="157"/>
        <v>0.54895489548954901</v>
      </c>
      <c r="AX465">
        <f t="shared" si="157"/>
        <v>0.42134213421342137</v>
      </c>
      <c r="AY465">
        <f t="shared" si="157"/>
        <v>0.39713971397139708</v>
      </c>
      <c r="AZ465">
        <f t="shared" si="157"/>
        <v>0.40924092409240931</v>
      </c>
      <c r="BA465">
        <f t="shared" si="157"/>
        <v>0.40484048404840484</v>
      </c>
      <c r="BB465">
        <f t="shared" si="157"/>
        <v>0.47854785478547851</v>
      </c>
      <c r="BC465">
        <f t="shared" si="157"/>
        <v>0.45214521452145207</v>
      </c>
      <c r="BD465">
        <f t="shared" si="157"/>
        <v>0.39383938393839385</v>
      </c>
      <c r="BE465">
        <f t="shared" si="157"/>
        <v>0.30143014301430143</v>
      </c>
      <c r="BF465">
        <f t="shared" si="157"/>
        <v>0.28602860286028597</v>
      </c>
      <c r="BG465">
        <f t="shared" si="157"/>
        <v>0.25192519251925205</v>
      </c>
      <c r="BH465">
        <f t="shared" si="157"/>
        <v>0.10231023102310229</v>
      </c>
      <c r="BI465">
        <f t="shared" si="157"/>
        <v>0.16501650165016502</v>
      </c>
      <c r="BJ465">
        <f t="shared" si="157"/>
        <v>0.17821782178217832</v>
      </c>
      <c r="BK465">
        <f t="shared" si="157"/>
        <v>0.1386138613861386</v>
      </c>
      <c r="BL465">
        <f t="shared" si="157"/>
        <v>0.16941694169416951</v>
      </c>
      <c r="BM465">
        <f t="shared" si="157"/>
        <v>0.15071507150715083</v>
      </c>
    </row>
    <row r="466" spans="2:65" x14ac:dyDescent="0.25">
      <c r="B466">
        <f t="shared" ref="B466:BM466" si="158">(B159-$A159)/$A159</f>
        <v>4.8508367693427118E-2</v>
      </c>
      <c r="C466">
        <f t="shared" si="158"/>
        <v>3.9776861508610255E-2</v>
      </c>
      <c r="D466">
        <f t="shared" si="158"/>
        <v>8.4647101625030377E-2</v>
      </c>
      <c r="E466">
        <f t="shared" si="158"/>
        <v>0.11690516614115937</v>
      </c>
      <c r="F466">
        <f t="shared" si="158"/>
        <v>0.15934998787290811</v>
      </c>
      <c r="G466">
        <f t="shared" si="158"/>
        <v>0.34198399223866122</v>
      </c>
      <c r="H466">
        <f t="shared" si="158"/>
        <v>0.33470773708464724</v>
      </c>
      <c r="I466">
        <f t="shared" si="158"/>
        <v>0.33058452583070591</v>
      </c>
      <c r="J466">
        <f t="shared" si="158"/>
        <v>0.33616298811545009</v>
      </c>
      <c r="K466">
        <f t="shared" si="158"/>
        <v>0.28959495512976002</v>
      </c>
      <c r="L466">
        <f t="shared" si="158"/>
        <v>0.32039776861508612</v>
      </c>
      <c r="M466">
        <f t="shared" si="158"/>
        <v>0.3252486053844289</v>
      </c>
      <c r="N466">
        <f t="shared" si="158"/>
        <v>0.32961435847683734</v>
      </c>
      <c r="O466">
        <f t="shared" si="158"/>
        <v>0.32258064516129042</v>
      </c>
      <c r="P466">
        <f t="shared" si="158"/>
        <v>0.31603201552267773</v>
      </c>
      <c r="Q466">
        <f t="shared" si="158"/>
        <v>0.33228231869997582</v>
      </c>
      <c r="R466">
        <f t="shared" si="158"/>
        <v>0.36842105263157909</v>
      </c>
      <c r="S466">
        <f t="shared" si="158"/>
        <v>0.35896192093136081</v>
      </c>
      <c r="T466">
        <f t="shared" si="158"/>
        <v>0.36454038321610482</v>
      </c>
      <c r="U466">
        <f t="shared" si="158"/>
        <v>0.37375697307785605</v>
      </c>
      <c r="V466">
        <f t="shared" si="158"/>
        <v>0.37399951491632316</v>
      </c>
      <c r="W466">
        <f t="shared" si="158"/>
        <v>0.40795537230172207</v>
      </c>
      <c r="X466">
        <f t="shared" si="158"/>
        <v>0.44482173174872675</v>
      </c>
      <c r="Y466">
        <f t="shared" si="158"/>
        <v>0.39655590589376671</v>
      </c>
      <c r="Z466">
        <f t="shared" si="158"/>
        <v>0.43633276740237698</v>
      </c>
      <c r="AA466">
        <f t="shared" si="158"/>
        <v>0.45525103080281359</v>
      </c>
      <c r="AB466">
        <f t="shared" si="158"/>
        <v>0.4875090953189426</v>
      </c>
      <c r="AC466">
        <f t="shared" si="158"/>
        <v>0.50303177298083923</v>
      </c>
      <c r="AD466">
        <f t="shared" si="158"/>
        <v>0.49745331069609522</v>
      </c>
      <c r="AE466">
        <f t="shared" si="158"/>
        <v>0.4710162503031774</v>
      </c>
      <c r="AF466">
        <f t="shared" si="158"/>
        <v>0.46859083191850598</v>
      </c>
      <c r="AG466">
        <f t="shared" si="158"/>
        <v>0.37763764249333015</v>
      </c>
      <c r="AH466">
        <f t="shared" si="158"/>
        <v>0.42493330099442167</v>
      </c>
      <c r="AI466">
        <f t="shared" si="158"/>
        <v>0.39291777831675972</v>
      </c>
      <c r="AJ466">
        <f t="shared" si="158"/>
        <v>0.41183604171719634</v>
      </c>
      <c r="AK466">
        <f t="shared" si="158"/>
        <v>0.43051176327916568</v>
      </c>
      <c r="AL466">
        <f t="shared" si="158"/>
        <v>0.46786320640310475</v>
      </c>
      <c r="AM466">
        <f t="shared" si="158"/>
        <v>0.49793839437302939</v>
      </c>
      <c r="AN466">
        <f t="shared" si="158"/>
        <v>0.4710162503031774</v>
      </c>
      <c r="AO466">
        <f t="shared" si="158"/>
        <v>0.43851564394858128</v>
      </c>
      <c r="AP466">
        <f t="shared" si="158"/>
        <v>0.38758185787048277</v>
      </c>
      <c r="AQ466">
        <f t="shared" si="158"/>
        <v>0.37691001697792886</v>
      </c>
      <c r="AR466">
        <f t="shared" si="158"/>
        <v>0.33252486053844293</v>
      </c>
      <c r="AS466">
        <f t="shared" si="158"/>
        <v>0.34901770555420814</v>
      </c>
      <c r="AT466">
        <f t="shared" si="158"/>
        <v>0.33398011156924579</v>
      </c>
      <c r="AU466">
        <f t="shared" si="158"/>
        <v>0.29517341741450409</v>
      </c>
      <c r="AV466">
        <f t="shared" si="158"/>
        <v>0.26315789473684215</v>
      </c>
      <c r="AW466">
        <f t="shared" si="158"/>
        <v>0.25782197429056519</v>
      </c>
      <c r="AX466">
        <f t="shared" si="158"/>
        <v>0.18966771768130006</v>
      </c>
      <c r="AY466">
        <f t="shared" si="158"/>
        <v>9.9684695609992893E-2</v>
      </c>
      <c r="AZ466">
        <f t="shared" si="158"/>
        <v>0.13824884792626735</v>
      </c>
      <c r="BA466">
        <f t="shared" si="158"/>
        <v>0.12903225806451615</v>
      </c>
      <c r="BB466">
        <f t="shared" si="158"/>
        <v>0.21804511278195496</v>
      </c>
      <c r="BC466">
        <f t="shared" si="158"/>
        <v>0.21101139946640804</v>
      </c>
      <c r="BD466">
        <f t="shared" si="158"/>
        <v>0.14843560514188708</v>
      </c>
      <c r="BE466">
        <f t="shared" si="158"/>
        <v>4.7053116662624427E-2</v>
      </c>
      <c r="BF466">
        <f t="shared" si="158"/>
        <v>7.5915595440213507E-2</v>
      </c>
      <c r="BG466">
        <f t="shared" si="158"/>
        <v>8.6344894494300328E-2</v>
      </c>
      <c r="BH466">
        <f t="shared" si="158"/>
        <v>3.8321610477807556E-2</v>
      </c>
      <c r="BI466">
        <f t="shared" si="158"/>
        <v>0.12806209071064761</v>
      </c>
      <c r="BJ466">
        <f t="shared" si="158"/>
        <v>8.8527771040504633E-2</v>
      </c>
      <c r="BK466">
        <f t="shared" si="158"/>
        <v>7.2762551540140677E-2</v>
      </c>
      <c r="BL466">
        <f t="shared" si="158"/>
        <v>0.17584283288867331</v>
      </c>
      <c r="BM466">
        <f t="shared" si="158"/>
        <v>0.28522920203735158</v>
      </c>
    </row>
    <row r="467" spans="2:65" x14ac:dyDescent="0.25">
      <c r="B467">
        <f t="shared" ref="B467:BM467" si="159">(B160-$A160)/$A160</f>
        <v>0</v>
      </c>
      <c r="C467">
        <f t="shared" si="159"/>
        <v>-5.2910052910052959E-3</v>
      </c>
      <c r="D467">
        <f t="shared" si="159"/>
        <v>1.0582010582010592E-2</v>
      </c>
      <c r="E467">
        <f t="shared" si="159"/>
        <v>-2.6455026455026363E-2</v>
      </c>
      <c r="F467">
        <f t="shared" si="159"/>
        <v>-6.3492063492063433E-2</v>
      </c>
      <c r="G467">
        <f t="shared" si="159"/>
        <v>-1.0582010582010474E-2</v>
      </c>
      <c r="H467">
        <f t="shared" si="159"/>
        <v>-3.1746031746031661E-2</v>
      </c>
      <c r="I467">
        <f t="shared" si="159"/>
        <v>-1.0582010582010474E-2</v>
      </c>
      <c r="J467">
        <f t="shared" si="159"/>
        <v>-5.2910052910052959E-3</v>
      </c>
      <c r="K467">
        <f t="shared" si="159"/>
        <v>-3.1746031746031661E-2</v>
      </c>
      <c r="L467">
        <f t="shared" si="159"/>
        <v>-7.4074074074074028E-2</v>
      </c>
      <c r="M467">
        <f t="shared" si="159"/>
        <v>-6.8783068783068724E-2</v>
      </c>
      <c r="N467">
        <f t="shared" si="159"/>
        <v>-8.4656084656084624E-2</v>
      </c>
      <c r="O467">
        <f t="shared" si="159"/>
        <v>-5.8201058201058135E-2</v>
      </c>
      <c r="P467">
        <f t="shared" si="159"/>
        <v>-8.9947089947089914E-2</v>
      </c>
      <c r="Q467">
        <f t="shared" si="159"/>
        <v>-6.8783068783068724E-2</v>
      </c>
      <c r="R467">
        <f t="shared" si="159"/>
        <v>-5.2910052910052845E-2</v>
      </c>
      <c r="S467">
        <f t="shared" si="159"/>
        <v>-9.5238095238095205E-2</v>
      </c>
      <c r="T467">
        <f t="shared" si="159"/>
        <v>-7.9365079365079319E-2</v>
      </c>
      <c r="U467">
        <f t="shared" si="159"/>
        <v>-7.4074074074074028E-2</v>
      </c>
      <c r="V467">
        <f t="shared" si="159"/>
        <v>-4.2328042328042249E-2</v>
      </c>
      <c r="W467">
        <f t="shared" si="159"/>
        <v>-1.0582010582010474E-2</v>
      </c>
      <c r="X467">
        <f t="shared" si="159"/>
        <v>-2.6455026455026363E-2</v>
      </c>
      <c r="Y467">
        <f t="shared" si="159"/>
        <v>-2.6455026455026363E-2</v>
      </c>
      <c r="Z467">
        <f t="shared" si="159"/>
        <v>-5.8201058201058135E-2</v>
      </c>
      <c r="AA467">
        <f t="shared" si="159"/>
        <v>-5.8201058201058135E-2</v>
      </c>
      <c r="AB467">
        <f t="shared" si="159"/>
        <v>-9.5238095238095205E-2</v>
      </c>
      <c r="AC467">
        <f t="shared" si="159"/>
        <v>-0.19047619047619041</v>
      </c>
      <c r="AD467">
        <f t="shared" si="159"/>
        <v>-0.18518518518518512</v>
      </c>
      <c r="AE467">
        <f t="shared" si="159"/>
        <v>-0.25925925925925924</v>
      </c>
      <c r="AF467">
        <f t="shared" si="159"/>
        <v>-0.26455026455026459</v>
      </c>
      <c r="AG467">
        <f t="shared" si="159"/>
        <v>-0.30158730158730152</v>
      </c>
      <c r="AH467">
        <f t="shared" si="159"/>
        <v>-0.3121693121693121</v>
      </c>
      <c r="AI467">
        <f t="shared" si="159"/>
        <v>-0.24867724867724866</v>
      </c>
      <c r="AJ467">
        <f t="shared" si="159"/>
        <v>-0.30687830687830681</v>
      </c>
      <c r="AK467">
        <f t="shared" si="159"/>
        <v>-0.29100529100529093</v>
      </c>
      <c r="AL467">
        <f t="shared" si="159"/>
        <v>-0.25925925925925924</v>
      </c>
      <c r="AM467">
        <f t="shared" si="159"/>
        <v>-0.26984126984126988</v>
      </c>
      <c r="AN467">
        <f t="shared" si="159"/>
        <v>-0.3121693121693121</v>
      </c>
      <c r="AO467">
        <f t="shared" si="159"/>
        <v>-0.31746031746031739</v>
      </c>
      <c r="AP467">
        <f t="shared" si="159"/>
        <v>-0.32275132275132268</v>
      </c>
      <c r="AQ467">
        <f t="shared" si="159"/>
        <v>-0.32804232804232802</v>
      </c>
      <c r="AR467">
        <f t="shared" si="159"/>
        <v>-0.38624338624338628</v>
      </c>
      <c r="AS467">
        <f t="shared" si="159"/>
        <v>-0.39153439153439157</v>
      </c>
      <c r="AT467">
        <f t="shared" si="159"/>
        <v>-0.36507936507936506</v>
      </c>
      <c r="AU467">
        <f t="shared" si="159"/>
        <v>-0.38095238095238093</v>
      </c>
      <c r="AV467">
        <f t="shared" si="159"/>
        <v>-0.32804232804232802</v>
      </c>
      <c r="AW467">
        <f t="shared" si="159"/>
        <v>-0.39153439153439157</v>
      </c>
      <c r="AX467">
        <f t="shared" si="159"/>
        <v>-0.40740740740740733</v>
      </c>
      <c r="AY467">
        <f t="shared" si="159"/>
        <v>-0.46031746031746029</v>
      </c>
      <c r="AZ467">
        <f t="shared" si="159"/>
        <v>-0.44444444444444442</v>
      </c>
      <c r="BA467">
        <f t="shared" si="159"/>
        <v>-0.34920634920634919</v>
      </c>
      <c r="BB467">
        <f t="shared" si="159"/>
        <v>-0.55455026455026446</v>
      </c>
      <c r="BC467">
        <f t="shared" si="159"/>
        <v>-0.55497354497354501</v>
      </c>
      <c r="BD467">
        <f t="shared" si="159"/>
        <v>-0.57513227513227505</v>
      </c>
      <c r="BE467">
        <f t="shared" si="159"/>
        <v>-0.55751322751322752</v>
      </c>
      <c r="BF467">
        <f t="shared" si="159"/>
        <v>-0.56179894179894174</v>
      </c>
      <c r="BG467">
        <f t="shared" si="159"/>
        <v>-0.50793650793650791</v>
      </c>
      <c r="BH467">
        <f t="shared" si="159"/>
        <v>-0.55550264550264561</v>
      </c>
      <c r="BI467">
        <f t="shared" si="159"/>
        <v>-0.58174603174603179</v>
      </c>
      <c r="BJ467">
        <f t="shared" si="159"/>
        <v>-0.59640211640211627</v>
      </c>
      <c r="BK467">
        <f t="shared" si="159"/>
        <v>-0.55772486772486773</v>
      </c>
      <c r="BL467">
        <f t="shared" si="159"/>
        <v>-0.55597883597883602</v>
      </c>
      <c r="BM467">
        <f t="shared" si="159"/>
        <v>-0.56153439153439155</v>
      </c>
    </row>
    <row r="468" spans="2:65" x14ac:dyDescent="0.25">
      <c r="B468">
        <f t="shared" ref="B468:BM468" si="160">(B161-$A161)/$A161</f>
        <v>-2.7934426229508178E-2</v>
      </c>
      <c r="C468">
        <f t="shared" si="160"/>
        <v>-3.6065573770491764E-2</v>
      </c>
      <c r="D468">
        <f t="shared" si="160"/>
        <v>-3.6065573770491764E-2</v>
      </c>
      <c r="E468">
        <f t="shared" si="160"/>
        <v>-2.2950819672131098E-2</v>
      </c>
      <c r="F468">
        <f t="shared" si="160"/>
        <v>-1.6393442622950762E-2</v>
      </c>
      <c r="G468">
        <f t="shared" si="160"/>
        <v>1.2852459016393484E-2</v>
      </c>
      <c r="H468">
        <f t="shared" si="160"/>
        <v>1.7049180327869888E-3</v>
      </c>
      <c r="I468">
        <f t="shared" si="160"/>
        <v>-4.9180327868839763E-4</v>
      </c>
      <c r="J468">
        <f t="shared" si="160"/>
        <v>-9.8360655737704285E-3</v>
      </c>
      <c r="K468">
        <f t="shared" si="160"/>
        <v>-2.9508196721311431E-2</v>
      </c>
      <c r="L468">
        <f t="shared" si="160"/>
        <v>-2.2950819672131098E-2</v>
      </c>
      <c r="M468">
        <f t="shared" si="160"/>
        <v>-3.6065573770491764E-2</v>
      </c>
      <c r="N468">
        <f t="shared" si="160"/>
        <v>-2.622950819672119E-2</v>
      </c>
      <c r="O468">
        <f t="shared" si="160"/>
        <v>-3.6065573770491764E-2</v>
      </c>
      <c r="P468">
        <f t="shared" si="160"/>
        <v>-1.6360655737704791E-2</v>
      </c>
      <c r="Q468">
        <f t="shared" si="160"/>
        <v>-1.4229508196721202E-2</v>
      </c>
      <c r="R468">
        <f t="shared" si="160"/>
        <v>1.3114754098360668E-2</v>
      </c>
      <c r="S468">
        <f t="shared" si="160"/>
        <v>-1.6393442622950762E-2</v>
      </c>
      <c r="T468">
        <f t="shared" si="160"/>
        <v>-1.9672131147540857E-2</v>
      </c>
      <c r="U468">
        <f t="shared" si="160"/>
        <v>1.6393442622950907E-2</v>
      </c>
      <c r="V468">
        <f t="shared" si="160"/>
        <v>3.2786885245902398E-3</v>
      </c>
      <c r="W468">
        <f t="shared" si="160"/>
        <v>-6.5573770491803339E-3</v>
      </c>
      <c r="X468">
        <f t="shared" si="160"/>
        <v>-1.2229508196721204E-2</v>
      </c>
      <c r="Y468">
        <f t="shared" si="160"/>
        <v>-2.7934426229508178E-2</v>
      </c>
      <c r="Z468">
        <f t="shared" si="160"/>
        <v>6.5573770491803339E-3</v>
      </c>
      <c r="AA468">
        <f t="shared" si="160"/>
        <v>-1.3114754098360668E-2</v>
      </c>
      <c r="AB468">
        <f t="shared" si="160"/>
        <v>-1.9672131147540857E-2</v>
      </c>
      <c r="AC468">
        <f t="shared" si="160"/>
        <v>-1.9672131147540857E-2</v>
      </c>
      <c r="AD468">
        <f t="shared" si="160"/>
        <v>-1.8032786885245809E-2</v>
      </c>
      <c r="AE468">
        <f t="shared" si="160"/>
        <v>-3.6065573770491764E-2</v>
      </c>
      <c r="AF468">
        <f t="shared" si="160"/>
        <v>-1.6393442622950762E-2</v>
      </c>
      <c r="AG468">
        <f t="shared" si="160"/>
        <v>-1.6393442622950762E-2</v>
      </c>
      <c r="AH468">
        <f t="shared" si="160"/>
        <v>-1.4754098360655716E-2</v>
      </c>
      <c r="AI468">
        <f t="shared" si="160"/>
        <v>-1.6393442622950762E-2</v>
      </c>
      <c r="AJ468">
        <f t="shared" si="160"/>
        <v>-1.6393442622950762E-2</v>
      </c>
      <c r="AK468">
        <f t="shared" si="160"/>
        <v>3.2786885245902398E-3</v>
      </c>
      <c r="AL468">
        <f t="shared" si="160"/>
        <v>3.2786885245902398E-3</v>
      </c>
      <c r="AM468">
        <f t="shared" si="160"/>
        <v>-1.6393442622950762E-2</v>
      </c>
      <c r="AN468">
        <f t="shared" si="160"/>
        <v>4.9180327868852871E-3</v>
      </c>
      <c r="AO468">
        <f t="shared" si="160"/>
        <v>-2.3606557377049055E-2</v>
      </c>
      <c r="AP468">
        <f t="shared" si="160"/>
        <v>-1.6393442622950762E-2</v>
      </c>
      <c r="AQ468">
        <f t="shared" si="160"/>
        <v>-2.622950819672119E-2</v>
      </c>
      <c r="AR468">
        <f t="shared" si="160"/>
        <v>-1.6295081967212997E-2</v>
      </c>
      <c r="AS468">
        <f t="shared" si="160"/>
        <v>-2.2950819672131098E-2</v>
      </c>
      <c r="AT468">
        <f t="shared" si="160"/>
        <v>-1.9672131147540857E-2</v>
      </c>
      <c r="AU468">
        <f t="shared" si="160"/>
        <v>-1.1475409836065476E-2</v>
      </c>
      <c r="AV468">
        <f t="shared" si="160"/>
        <v>-2.321311475409828E-2</v>
      </c>
      <c r="AW468">
        <f t="shared" si="160"/>
        <v>-2.9508196721311431E-2</v>
      </c>
      <c r="AX468">
        <f t="shared" si="160"/>
        <v>-2.9508196721311431E-2</v>
      </c>
      <c r="AY468">
        <f t="shared" si="160"/>
        <v>-6.5573770491803339E-3</v>
      </c>
      <c r="AZ468">
        <f t="shared" si="160"/>
        <v>-2.2950819672131098E-2</v>
      </c>
      <c r="BA468">
        <f t="shared" si="160"/>
        <v>-6.5573770491803339E-3</v>
      </c>
      <c r="BB468">
        <f t="shared" si="160"/>
        <v>-1.6393442622950762E-2</v>
      </c>
      <c r="BC468">
        <f t="shared" si="160"/>
        <v>-1.6393442622950762E-2</v>
      </c>
      <c r="BD468">
        <f t="shared" si="160"/>
        <v>-1.6393442622950762E-2</v>
      </c>
      <c r="BE468">
        <f t="shared" si="160"/>
        <v>-2.9508196721311431E-2</v>
      </c>
      <c r="BF468">
        <f t="shared" si="160"/>
        <v>-2.9508196721311431E-2</v>
      </c>
      <c r="BG468">
        <f t="shared" si="160"/>
        <v>-2.9508196721311431E-2</v>
      </c>
      <c r="BH468">
        <f t="shared" si="160"/>
        <v>-2.622950819672119E-2</v>
      </c>
      <c r="BI468">
        <f t="shared" si="160"/>
        <v>-2.622950819672119E-2</v>
      </c>
      <c r="BJ468">
        <f t="shared" si="160"/>
        <v>-2.2950819672131098E-2</v>
      </c>
      <c r="BK468">
        <f t="shared" si="160"/>
        <v>-1.3114754098360668E-2</v>
      </c>
      <c r="BL468">
        <f t="shared" si="160"/>
        <v>-2.9508196721311431E-2</v>
      </c>
      <c r="BM468">
        <f t="shared" si="160"/>
        <v>-1.9672131147540857E-2</v>
      </c>
    </row>
    <row r="469" spans="2:65" x14ac:dyDescent="0.25">
      <c r="B469">
        <f t="shared" ref="B469:BM469" si="161">(B162-$A162)/$A162</f>
        <v>5.099150141643051E-2</v>
      </c>
      <c r="C469">
        <f t="shared" si="161"/>
        <v>4.1548630783758179E-2</v>
      </c>
      <c r="D469">
        <f t="shared" si="161"/>
        <v>7.9320113314447507E-2</v>
      </c>
      <c r="E469">
        <f t="shared" si="161"/>
        <v>8.5930122757318164E-2</v>
      </c>
      <c r="F469">
        <f t="shared" si="161"/>
        <v>9.2540132200188821E-2</v>
      </c>
      <c r="G469">
        <f t="shared" si="161"/>
        <v>7.9320113314447507E-2</v>
      </c>
      <c r="H469">
        <f t="shared" si="161"/>
        <v>7.5542965061378656E-2</v>
      </c>
      <c r="I469">
        <f t="shared" si="161"/>
        <v>4.2492917847025496E-2</v>
      </c>
      <c r="J469">
        <f t="shared" si="161"/>
        <v>3.6827195467422011E-2</v>
      </c>
      <c r="K469">
        <f t="shared" si="161"/>
        <v>9.442870632672332E-3</v>
      </c>
      <c r="L469">
        <f t="shared" si="161"/>
        <v>4.6270066100094348E-2</v>
      </c>
      <c r="M469">
        <f t="shared" si="161"/>
        <v>7.5542965061378656E-2</v>
      </c>
      <c r="N469">
        <f t="shared" si="161"/>
        <v>6.1378659112370157E-2</v>
      </c>
      <c r="O469">
        <f t="shared" si="161"/>
        <v>8.1208687440982003E-2</v>
      </c>
      <c r="P469">
        <f t="shared" si="161"/>
        <v>0.1114258734655335</v>
      </c>
      <c r="Q469">
        <f t="shared" si="161"/>
        <v>0.11803588290840415</v>
      </c>
      <c r="R469">
        <f t="shared" si="161"/>
        <v>0.11520302171860235</v>
      </c>
      <c r="S469">
        <f t="shared" si="161"/>
        <v>0.12842304060434365</v>
      </c>
      <c r="T469">
        <f t="shared" si="161"/>
        <v>0.11992445703493851</v>
      </c>
      <c r="U469">
        <f t="shared" si="161"/>
        <v>0.11709159584513683</v>
      </c>
      <c r="V469">
        <f t="shared" si="161"/>
        <v>0.10292728989612834</v>
      </c>
      <c r="W469">
        <f t="shared" si="161"/>
        <v>0.16713881019830018</v>
      </c>
      <c r="X469">
        <f t="shared" si="161"/>
        <v>0.17847025495750699</v>
      </c>
      <c r="Y469">
        <f t="shared" si="161"/>
        <v>0.12464589235127467</v>
      </c>
      <c r="Z469">
        <f t="shared" si="161"/>
        <v>0.13692162417374881</v>
      </c>
      <c r="AA469">
        <f t="shared" si="161"/>
        <v>0.13597733711048149</v>
      </c>
      <c r="AB469">
        <f t="shared" si="161"/>
        <v>0.15864022662889515</v>
      </c>
      <c r="AC469">
        <f t="shared" si="161"/>
        <v>0.16052880075542963</v>
      </c>
      <c r="AD469">
        <f t="shared" si="161"/>
        <v>0.109537299338999</v>
      </c>
      <c r="AE469">
        <f t="shared" si="161"/>
        <v>0.137865911237016</v>
      </c>
      <c r="AF469">
        <f t="shared" si="161"/>
        <v>0.17186024551463633</v>
      </c>
      <c r="AG469">
        <f t="shared" si="161"/>
        <v>0.13125590179414534</v>
      </c>
      <c r="AH469">
        <f t="shared" si="161"/>
        <v>0.16430594900849849</v>
      </c>
      <c r="AI469">
        <f t="shared" si="161"/>
        <v>0.137865911237016</v>
      </c>
      <c r="AJ469">
        <f t="shared" si="161"/>
        <v>0.16052880075542963</v>
      </c>
      <c r="AK469">
        <f t="shared" si="161"/>
        <v>0.14542020774315384</v>
      </c>
      <c r="AL469">
        <f t="shared" si="161"/>
        <v>0.15864022662889515</v>
      </c>
      <c r="AM469">
        <f t="shared" si="161"/>
        <v>0.16147308781869682</v>
      </c>
      <c r="AN469">
        <f t="shared" si="161"/>
        <v>0.15958451369216234</v>
      </c>
      <c r="AO469">
        <f t="shared" si="161"/>
        <v>0.19546742209631715</v>
      </c>
      <c r="AP469">
        <f t="shared" si="161"/>
        <v>0.21718602455146363</v>
      </c>
      <c r="AQ469">
        <f t="shared" si="161"/>
        <v>0.20623229461756362</v>
      </c>
      <c r="AR469">
        <f t="shared" si="161"/>
        <v>0.16260623229461754</v>
      </c>
      <c r="AS469">
        <f t="shared" si="161"/>
        <v>0.1380547686496694</v>
      </c>
      <c r="AT469">
        <f t="shared" si="161"/>
        <v>8.0264400377714817E-2</v>
      </c>
      <c r="AU469">
        <f t="shared" si="161"/>
        <v>5.6090651558073627E-2</v>
      </c>
      <c r="AV469">
        <f t="shared" si="161"/>
        <v>1.9263456090651481E-2</v>
      </c>
      <c r="AW469">
        <f t="shared" si="161"/>
        <v>1.2275731822474005E-2</v>
      </c>
      <c r="AX469">
        <f t="shared" si="161"/>
        <v>-1.0198300283286237E-2</v>
      </c>
      <c r="AY469">
        <f t="shared" si="161"/>
        <v>-2.2285174693106698E-2</v>
      </c>
      <c r="AZ469">
        <f t="shared" si="161"/>
        <v>6.798866855524068E-3</v>
      </c>
      <c r="BA469">
        <f t="shared" si="161"/>
        <v>-4.1548630783759385E-3</v>
      </c>
      <c r="BB469">
        <f t="shared" si="161"/>
        <v>6.9310670443814809E-2</v>
      </c>
      <c r="BC469">
        <f t="shared" si="161"/>
        <v>6.2322946175637335E-2</v>
      </c>
      <c r="BD469">
        <f t="shared" si="161"/>
        <v>3.9848914069877228E-2</v>
      </c>
      <c r="BE469">
        <f t="shared" si="161"/>
        <v>1.2842304060434366E-2</v>
      </c>
      <c r="BF469">
        <f t="shared" si="161"/>
        <v>2.3607176581680829E-2</v>
      </c>
      <c r="BG469">
        <f t="shared" si="161"/>
        <v>2.1718602455146337E-2</v>
      </c>
      <c r="BH469">
        <f t="shared" si="161"/>
        <v>-5.3824362606232322E-2</v>
      </c>
      <c r="BI469">
        <f t="shared" si="161"/>
        <v>-4.5136921624173758E-2</v>
      </c>
      <c r="BJ469">
        <f t="shared" si="161"/>
        <v>-6.0245514636449567E-2</v>
      </c>
      <c r="BK469">
        <f t="shared" si="161"/>
        <v>-6.0434372049102979E-2</v>
      </c>
      <c r="BL469">
        <f t="shared" si="161"/>
        <v>-3.7393767705382511E-2</v>
      </c>
      <c r="BM469">
        <f t="shared" si="161"/>
        <v>9.7261567516524997E-2</v>
      </c>
    </row>
    <row r="470" spans="2:65" x14ac:dyDescent="0.25">
      <c r="B470">
        <f t="shared" ref="B470:BM470" si="162">(B163-$A163)/$A163</f>
        <v>2.2680412371134089E-2</v>
      </c>
      <c r="C470">
        <f t="shared" si="162"/>
        <v>-1.0309278350515427E-2</v>
      </c>
      <c r="D470">
        <f t="shared" si="162"/>
        <v>3.0927835051547566E-3</v>
      </c>
      <c r="E470">
        <f t="shared" si="162"/>
        <v>-0.13917525773195874</v>
      </c>
      <c r="F470">
        <f t="shared" si="162"/>
        <v>-0.12886597938144331</v>
      </c>
      <c r="G470">
        <f t="shared" si="162"/>
        <v>-0.12886597938144331</v>
      </c>
      <c r="H470">
        <f t="shared" si="162"/>
        <v>-0.13402061855670094</v>
      </c>
      <c r="I470">
        <f t="shared" si="162"/>
        <v>-0.2010309278350515</v>
      </c>
      <c r="J470">
        <f t="shared" si="162"/>
        <v>-0.1783505154639175</v>
      </c>
      <c r="K470">
        <f t="shared" si="162"/>
        <v>-0.19587628865979378</v>
      </c>
      <c r="L470">
        <f t="shared" si="162"/>
        <v>-0.17525773195876282</v>
      </c>
      <c r="M470">
        <f t="shared" si="162"/>
        <v>-0.16391752577319588</v>
      </c>
      <c r="N470">
        <f t="shared" si="162"/>
        <v>-0.16597938144329893</v>
      </c>
      <c r="O470">
        <f t="shared" si="162"/>
        <v>-0.12474226804123703</v>
      </c>
      <c r="P470">
        <f t="shared" si="162"/>
        <v>-0.1144329896907216</v>
      </c>
      <c r="Q470">
        <f t="shared" si="162"/>
        <v>-0.11855670103092769</v>
      </c>
      <c r="R470">
        <f t="shared" si="162"/>
        <v>-0.11134020618556703</v>
      </c>
      <c r="S470">
        <f t="shared" si="162"/>
        <v>-0.1195876288659794</v>
      </c>
      <c r="T470">
        <f t="shared" si="162"/>
        <v>-0.15773195876288654</v>
      </c>
      <c r="U470">
        <f t="shared" si="162"/>
        <v>-0.14639175257731959</v>
      </c>
      <c r="V470">
        <f t="shared" si="162"/>
        <v>-0.12680412371134009</v>
      </c>
      <c r="W470">
        <f t="shared" si="162"/>
        <v>-0.13608247422680397</v>
      </c>
      <c r="X470">
        <f t="shared" si="162"/>
        <v>-0.12989690721649483</v>
      </c>
      <c r="Y470">
        <f t="shared" si="162"/>
        <v>-0.11134020618556703</v>
      </c>
      <c r="Z470">
        <f t="shared" si="162"/>
        <v>-0.14639175257731959</v>
      </c>
      <c r="AA470">
        <f t="shared" si="162"/>
        <v>-0.15257731958762874</v>
      </c>
      <c r="AB470">
        <f t="shared" si="162"/>
        <v>-0.14432989690721637</v>
      </c>
      <c r="AC470">
        <f t="shared" si="162"/>
        <v>-0.1237113402061855</v>
      </c>
      <c r="AD470">
        <f t="shared" si="162"/>
        <v>-7.2164948453608185E-2</v>
      </c>
      <c r="AE470">
        <f t="shared" si="162"/>
        <v>-8.6597938144329895E-2</v>
      </c>
      <c r="AF470">
        <f t="shared" si="162"/>
        <v>-9.0721649484535982E-2</v>
      </c>
      <c r="AG470">
        <f t="shared" si="162"/>
        <v>-9.3814432989690749E-2</v>
      </c>
      <c r="AH470">
        <f t="shared" si="162"/>
        <v>-6.1855670103092751E-2</v>
      </c>
      <c r="AI470">
        <f t="shared" si="162"/>
        <v>-3.9175257731958665E-2</v>
      </c>
      <c r="AJ470">
        <f t="shared" si="162"/>
        <v>-2.8865979381443235E-2</v>
      </c>
      <c r="AK470">
        <f t="shared" si="162"/>
        <v>1.0309278350517075E-3</v>
      </c>
      <c r="AL470">
        <f t="shared" si="162"/>
        <v>0</v>
      </c>
      <c r="AM470">
        <f t="shared" si="162"/>
        <v>-8.2474226804123783E-3</v>
      </c>
      <c r="AN470">
        <f t="shared" si="162"/>
        <v>-0.10721649484536075</v>
      </c>
      <c r="AO470">
        <f t="shared" si="162"/>
        <v>-5.8762886597937998E-2</v>
      </c>
      <c r="AP470">
        <f t="shared" si="162"/>
        <v>-3.2989690721649333E-2</v>
      </c>
      <c r="AQ470">
        <f t="shared" si="162"/>
        <v>-3.4020618556701042E-2</v>
      </c>
      <c r="AR470">
        <f t="shared" si="162"/>
        <v>-6.0824742268041229E-2</v>
      </c>
      <c r="AS470">
        <f t="shared" si="162"/>
        <v>-2.0618556701030855E-2</v>
      </c>
      <c r="AT470">
        <f t="shared" si="162"/>
        <v>-6.3917525773195802E-2</v>
      </c>
      <c r="AU470">
        <f t="shared" si="162"/>
        <v>-6.9072164948453613E-2</v>
      </c>
      <c r="AV470">
        <f t="shared" si="162"/>
        <v>-3.6082474226804093E-2</v>
      </c>
      <c r="AW470">
        <f t="shared" si="162"/>
        <v>2.8865979381443418E-2</v>
      </c>
      <c r="AX470">
        <f t="shared" si="162"/>
        <v>-5.2577319587628846E-2</v>
      </c>
      <c r="AY470">
        <f t="shared" si="162"/>
        <v>-8.9690721649484467E-2</v>
      </c>
      <c r="AZ470">
        <f t="shared" si="162"/>
        <v>-7.6288659793814273E-2</v>
      </c>
      <c r="BA470">
        <f t="shared" si="162"/>
        <v>-4.1237113402061709E-2</v>
      </c>
      <c r="BB470">
        <f t="shared" si="162"/>
        <v>5.1546391752578056E-3</v>
      </c>
      <c r="BC470">
        <f t="shared" si="162"/>
        <v>-3.2989690721649333E-2</v>
      </c>
      <c r="BD470">
        <f t="shared" si="162"/>
        <v>-2.7835051546391709E-2</v>
      </c>
      <c r="BE470">
        <f t="shared" si="162"/>
        <v>-2.989690721649476E-2</v>
      </c>
      <c r="BF470">
        <f t="shared" si="162"/>
        <v>-7.2164948453606716E-3</v>
      </c>
      <c r="BG470">
        <f t="shared" si="162"/>
        <v>-2.164948453608238E-2</v>
      </c>
      <c r="BH470">
        <f t="shared" si="162"/>
        <v>-0.1144329896907216</v>
      </c>
      <c r="BI470">
        <f t="shared" si="162"/>
        <v>-9.1752577319587511E-2</v>
      </c>
      <c r="BJ470">
        <f t="shared" si="162"/>
        <v>-0.10515463917525769</v>
      </c>
      <c r="BK470">
        <f t="shared" si="162"/>
        <v>-0.11546391752577312</v>
      </c>
      <c r="BL470">
        <f t="shared" si="162"/>
        <v>-0.13917525773195874</v>
      </c>
      <c r="BM470">
        <f t="shared" si="162"/>
        <v>-0.15154639175257723</v>
      </c>
    </row>
    <row r="471" spans="2:65" x14ac:dyDescent="0.25">
      <c r="B471">
        <f t="shared" ref="B471:BM471" si="163">(B164-$A164)/$A164</f>
        <v>1.5618492294876246E-3</v>
      </c>
      <c r="C471">
        <f t="shared" si="163"/>
        <v>5.4144106622240314E-3</v>
      </c>
      <c r="D471">
        <f t="shared" si="163"/>
        <v>1.395251978342346E-2</v>
      </c>
      <c r="E471">
        <f t="shared" si="163"/>
        <v>2.6551436901291098E-2</v>
      </c>
      <c r="F471">
        <f t="shared" si="163"/>
        <v>2.5510204081632532E-2</v>
      </c>
      <c r="G471">
        <f t="shared" si="163"/>
        <v>1.7700957934193965E-2</v>
      </c>
      <c r="H471">
        <f t="shared" si="163"/>
        <v>-1.145356101624332E-2</v>
      </c>
      <c r="I471">
        <f t="shared" si="163"/>
        <v>-9.4752186588922399E-3</v>
      </c>
      <c r="J471">
        <f t="shared" si="163"/>
        <v>-1.2390670553935983E-2</v>
      </c>
      <c r="K471">
        <f t="shared" si="163"/>
        <v>-2.3740108288213255E-2</v>
      </c>
      <c r="L471">
        <f t="shared" si="163"/>
        <v>-1.8533944189920878E-2</v>
      </c>
      <c r="M471">
        <f t="shared" si="163"/>
        <v>-1.5201999167013825E-2</v>
      </c>
      <c r="N471">
        <f t="shared" si="163"/>
        <v>-2.3948354852145057E-2</v>
      </c>
      <c r="O471">
        <f t="shared" si="163"/>
        <v>-1.2494793835902181E-3</v>
      </c>
      <c r="P471">
        <f t="shared" si="163"/>
        <v>1.9575177009579295E-2</v>
      </c>
      <c r="Q471">
        <f t="shared" si="163"/>
        <v>1.4056643065389361E-2</v>
      </c>
      <c r="R471">
        <f t="shared" si="163"/>
        <v>2.8529779258642179E-2</v>
      </c>
      <c r="S471">
        <f t="shared" si="163"/>
        <v>4.196168263223643E-2</v>
      </c>
      <c r="T471">
        <f t="shared" si="163"/>
        <v>4.5605997501041183E-2</v>
      </c>
      <c r="U471">
        <f t="shared" si="163"/>
        <v>4.3002915451894996E-2</v>
      </c>
      <c r="V471">
        <f t="shared" si="163"/>
        <v>2.6343190337359296E-2</v>
      </c>
      <c r="W471">
        <f t="shared" si="163"/>
        <v>2.9258642232403039E-2</v>
      </c>
      <c r="X471">
        <f t="shared" si="163"/>
        <v>2.1553519366930372E-2</v>
      </c>
      <c r="Y471">
        <f t="shared" si="163"/>
        <v>1.9054560599750085E-2</v>
      </c>
      <c r="Z471">
        <f t="shared" si="163"/>
        <v>1.0932944606413964E-2</v>
      </c>
      <c r="AA471">
        <f t="shared" si="163"/>
        <v>-2.165764264889642E-2</v>
      </c>
      <c r="AB471">
        <f t="shared" si="163"/>
        <v>-1.5097875885047926E-2</v>
      </c>
      <c r="AC471">
        <f t="shared" si="163"/>
        <v>-2.9050395668471535E-2</v>
      </c>
      <c r="AD471">
        <f t="shared" si="163"/>
        <v>-5.2269887546855583E-2</v>
      </c>
      <c r="AE471">
        <f t="shared" si="163"/>
        <v>-3.7900874635568516E-2</v>
      </c>
      <c r="AF471">
        <f t="shared" si="163"/>
        <v>-3.6547271970012549E-2</v>
      </c>
      <c r="AG471">
        <f t="shared" si="163"/>
        <v>-4.9250312369845936E-2</v>
      </c>
      <c r="AH471">
        <f t="shared" si="163"/>
        <v>-4.3523531861724349E-2</v>
      </c>
      <c r="AI471">
        <f t="shared" si="163"/>
        <v>-3.6026655560183335E-2</v>
      </c>
      <c r="AJ471">
        <f t="shared" si="163"/>
        <v>-9.7875885047897949E-3</v>
      </c>
      <c r="AK471">
        <f t="shared" si="163"/>
        <v>-1.5410245730945479E-2</v>
      </c>
      <c r="AL471">
        <f t="shared" si="163"/>
        <v>-1.082882132444821E-2</v>
      </c>
      <c r="AM471">
        <f t="shared" si="163"/>
        <v>-3.6234902124114989E-2</v>
      </c>
      <c r="AN471">
        <f t="shared" si="163"/>
        <v>-3.8733860891295428E-2</v>
      </c>
      <c r="AO471">
        <f t="shared" si="163"/>
        <v>-4.0191586838817149E-2</v>
      </c>
      <c r="AP471">
        <f t="shared" si="163"/>
        <v>-3.7276134943773555E-2</v>
      </c>
      <c r="AQ471">
        <f t="shared" si="163"/>
        <v>-3.8004997917534415E-2</v>
      </c>
      <c r="AR471">
        <f t="shared" si="163"/>
        <v>-3.9046230737192836E-2</v>
      </c>
      <c r="AS471">
        <f t="shared" si="163"/>
        <v>-4.3835901707621902E-2</v>
      </c>
      <c r="AT471">
        <f t="shared" si="163"/>
        <v>-6.299458558933789E-2</v>
      </c>
      <c r="AU471">
        <f t="shared" si="163"/>
        <v>-9.2565597667638486E-2</v>
      </c>
      <c r="AV471">
        <f t="shared" si="163"/>
        <v>-9.9541857559350286E-2</v>
      </c>
      <c r="AW471">
        <f t="shared" si="163"/>
        <v>-9.6626405664306539E-2</v>
      </c>
      <c r="AX471">
        <f t="shared" si="163"/>
        <v>-0.12640566430653893</v>
      </c>
      <c r="AY471">
        <f t="shared" si="163"/>
        <v>-0.12880049979175348</v>
      </c>
      <c r="AZ471">
        <f t="shared" si="163"/>
        <v>-0.12359433569346109</v>
      </c>
      <c r="BA471">
        <f t="shared" si="163"/>
        <v>-0.12640566430653893</v>
      </c>
      <c r="BB471">
        <f t="shared" si="163"/>
        <v>-0.1070387338608913</v>
      </c>
      <c r="BC471">
        <f t="shared" si="163"/>
        <v>-0.11234902124114958</v>
      </c>
      <c r="BD471">
        <f t="shared" si="163"/>
        <v>-0.13400666389004584</v>
      </c>
      <c r="BE471">
        <f t="shared" si="163"/>
        <v>-0.14270095793419421</v>
      </c>
      <c r="BF471">
        <f t="shared" si="163"/>
        <v>-0.14046230737192844</v>
      </c>
      <c r="BG471">
        <f t="shared" si="163"/>
        <v>-0.13942107455226987</v>
      </c>
      <c r="BH471">
        <f t="shared" si="163"/>
        <v>-0.18971261974177439</v>
      </c>
      <c r="BI471">
        <f t="shared" si="163"/>
        <v>-0.17659308621407754</v>
      </c>
      <c r="BJ471">
        <f t="shared" si="163"/>
        <v>-0.17711370262390674</v>
      </c>
      <c r="BK471">
        <f t="shared" si="163"/>
        <v>-0.16274468971261982</v>
      </c>
      <c r="BL471">
        <f t="shared" si="163"/>
        <v>-0.13785922532278225</v>
      </c>
      <c r="BM471">
        <f t="shared" si="163"/>
        <v>-0.12838400666389016</v>
      </c>
    </row>
    <row r="472" spans="2:65" x14ac:dyDescent="0.25">
      <c r="B472">
        <f t="shared" ref="B472:BM472" si="164">(B165-$A165)/$A165</f>
        <v>-2.9895366218236172E-2</v>
      </c>
      <c r="C472">
        <f t="shared" si="164"/>
        <v>-3.2884902840059828E-2</v>
      </c>
      <c r="D472">
        <f t="shared" si="164"/>
        <v>-2.0926756352765405E-2</v>
      </c>
      <c r="E472">
        <f t="shared" si="164"/>
        <v>-4.334828101644253E-2</v>
      </c>
      <c r="F472">
        <f t="shared" si="164"/>
        <v>-4.9327354260089745E-2</v>
      </c>
      <c r="G472">
        <f t="shared" si="164"/>
        <v>-2.6158445440956649E-2</v>
      </c>
      <c r="H472">
        <f t="shared" si="164"/>
        <v>7.4738415545590429E-3</v>
      </c>
      <c r="I472">
        <f t="shared" si="164"/>
        <v>-2.3168908819133201E-2</v>
      </c>
      <c r="J472">
        <f t="shared" si="164"/>
        <v>-2.6905829596412724E-2</v>
      </c>
      <c r="K472">
        <f t="shared" si="164"/>
        <v>-4.5590433482810222E-2</v>
      </c>
      <c r="L472">
        <f t="shared" si="164"/>
        <v>-0.11733931240657709</v>
      </c>
      <c r="M472">
        <f t="shared" si="164"/>
        <v>-9.5665171898355827E-2</v>
      </c>
      <c r="N472">
        <f t="shared" si="164"/>
        <v>-8.221225710014958E-2</v>
      </c>
      <c r="O472">
        <f t="shared" si="164"/>
        <v>-5.9790732436472448E-2</v>
      </c>
      <c r="P472">
        <f t="shared" si="164"/>
        <v>-8.4454409566517272E-2</v>
      </c>
      <c r="Q472">
        <f t="shared" si="164"/>
        <v>-8.8191330343796795E-2</v>
      </c>
      <c r="R472">
        <f t="shared" si="164"/>
        <v>-8.6696562032884963E-2</v>
      </c>
      <c r="S472">
        <f t="shared" si="164"/>
        <v>-8.5949177877429103E-2</v>
      </c>
      <c r="T472">
        <f t="shared" si="164"/>
        <v>-9.7907324364723519E-2</v>
      </c>
      <c r="U472">
        <f t="shared" si="164"/>
        <v>-9.7907324364723519E-2</v>
      </c>
      <c r="V472">
        <f t="shared" si="164"/>
        <v>-8.295964125560544E-2</v>
      </c>
      <c r="W472">
        <f t="shared" si="164"/>
        <v>-7.6980568011958225E-2</v>
      </c>
      <c r="X472">
        <f t="shared" si="164"/>
        <v>-0.11285500747384161</v>
      </c>
      <c r="Y472">
        <f t="shared" si="164"/>
        <v>-0.1150971599402093</v>
      </c>
      <c r="Z472">
        <f t="shared" si="164"/>
        <v>-8.221225710014958E-2</v>
      </c>
      <c r="AA472">
        <f t="shared" si="164"/>
        <v>-6.9506726457399179E-2</v>
      </c>
      <c r="AB472">
        <f t="shared" si="164"/>
        <v>-4.7085201793722053E-2</v>
      </c>
      <c r="AC472">
        <f t="shared" si="164"/>
        <v>-7.4738415545590534E-2</v>
      </c>
      <c r="AD472">
        <f t="shared" si="164"/>
        <v>-7.3991031390134562E-2</v>
      </c>
      <c r="AE472">
        <f t="shared" si="164"/>
        <v>-5.530642750373696E-2</v>
      </c>
      <c r="AF472">
        <f t="shared" si="164"/>
        <v>-5.0074738415545716E-2</v>
      </c>
      <c r="AG472">
        <f t="shared" si="164"/>
        <v>-6.1285500747384279E-2</v>
      </c>
      <c r="AH472">
        <f t="shared" si="164"/>
        <v>-4.0358744394618874E-2</v>
      </c>
      <c r="AI472">
        <f t="shared" si="164"/>
        <v>-3.2137518684603968E-2</v>
      </c>
      <c r="AJ472">
        <f t="shared" si="164"/>
        <v>-1.8684603886397606E-2</v>
      </c>
      <c r="AK472">
        <f t="shared" si="164"/>
        <v>-2.3168908819133201E-2</v>
      </c>
      <c r="AL472">
        <f t="shared" si="164"/>
        <v>-4.0358744394618874E-2</v>
      </c>
      <c r="AM472">
        <f t="shared" si="164"/>
        <v>-6.2780269058296007E-2</v>
      </c>
      <c r="AN472">
        <f t="shared" si="164"/>
        <v>-7.3991031390134562E-2</v>
      </c>
      <c r="AO472">
        <f t="shared" si="164"/>
        <v>-7.6233183856502365E-2</v>
      </c>
      <c r="AP472">
        <f t="shared" si="164"/>
        <v>-6.9506726457399179E-2</v>
      </c>
      <c r="AQ472">
        <f t="shared" si="164"/>
        <v>-8.5201793721973132E-2</v>
      </c>
      <c r="AR472">
        <f t="shared" si="164"/>
        <v>-7.8774289985052356E-2</v>
      </c>
      <c r="AS472">
        <f t="shared" si="164"/>
        <v>-6.4573991031390235E-2</v>
      </c>
      <c r="AT472">
        <f t="shared" si="164"/>
        <v>-7.9820627802690627E-2</v>
      </c>
      <c r="AU472">
        <f t="shared" si="164"/>
        <v>-8.5949177877429103E-2</v>
      </c>
      <c r="AV472">
        <f t="shared" si="164"/>
        <v>-7.2496263079222842E-2</v>
      </c>
      <c r="AW472">
        <f t="shared" si="164"/>
        <v>-9.1180866965620444E-2</v>
      </c>
      <c r="AX472">
        <f t="shared" si="164"/>
        <v>-0.10896860986547094</v>
      </c>
      <c r="AY472">
        <f t="shared" si="164"/>
        <v>-0.14828101644245154</v>
      </c>
      <c r="AZ472">
        <f t="shared" si="164"/>
        <v>-0.16666666666666674</v>
      </c>
      <c r="BA472">
        <f t="shared" si="164"/>
        <v>-0.1674140508221226</v>
      </c>
      <c r="BB472">
        <f t="shared" si="164"/>
        <v>-0.14050822122571008</v>
      </c>
      <c r="BC472">
        <f t="shared" si="164"/>
        <v>-0.15769805680119586</v>
      </c>
      <c r="BD472">
        <f t="shared" si="164"/>
        <v>-0.18550074738415551</v>
      </c>
      <c r="BE472">
        <f t="shared" si="164"/>
        <v>-0.18849028400597914</v>
      </c>
      <c r="BF472">
        <f t="shared" si="164"/>
        <v>-0.1671150971599403</v>
      </c>
      <c r="BG472">
        <f t="shared" si="164"/>
        <v>-0.17279521674140511</v>
      </c>
      <c r="BH472">
        <f t="shared" si="164"/>
        <v>-0.23288490284005986</v>
      </c>
      <c r="BI472">
        <f t="shared" si="164"/>
        <v>-0.23408071748878928</v>
      </c>
      <c r="BJ472">
        <f t="shared" si="164"/>
        <v>-0.23348281016442457</v>
      </c>
      <c r="BK472">
        <f t="shared" si="164"/>
        <v>-0.2324364723467863</v>
      </c>
      <c r="BL472">
        <f t="shared" si="164"/>
        <v>-0.20508221225710022</v>
      </c>
      <c r="BM472">
        <f t="shared" si="164"/>
        <v>-0.20538116591928263</v>
      </c>
    </row>
    <row r="473" spans="2:65" x14ac:dyDescent="0.25">
      <c r="B473">
        <f t="shared" ref="B473:BM473" si="165">(B166-$A166)/$A166</f>
        <v>-1.5167183729748407E-2</v>
      </c>
      <c r="C473">
        <f t="shared" si="165"/>
        <v>-5.1016890727335416E-2</v>
      </c>
      <c r="D473">
        <f t="shared" si="165"/>
        <v>-4.6190968631506367E-2</v>
      </c>
      <c r="E473">
        <f t="shared" si="165"/>
        <v>-6.6184074457083825E-2</v>
      </c>
      <c r="F473">
        <f t="shared" si="165"/>
        <v>-8.6521889003791846E-2</v>
      </c>
      <c r="G473">
        <f t="shared" si="165"/>
        <v>-4.0675629093416175E-2</v>
      </c>
      <c r="H473">
        <f t="shared" si="165"/>
        <v>-4.8948638400551588E-2</v>
      </c>
      <c r="I473">
        <f t="shared" si="165"/>
        <v>-4.1020337814546746E-2</v>
      </c>
      <c r="J473">
        <f t="shared" si="165"/>
        <v>-1.4477766287487131E-2</v>
      </c>
      <c r="K473">
        <f t="shared" si="165"/>
        <v>-3.447087211306985E-4</v>
      </c>
      <c r="L473">
        <f t="shared" si="165"/>
        <v>1.7580144777662805E-2</v>
      </c>
      <c r="M473">
        <f t="shared" si="165"/>
        <v>5.3429851775249816E-2</v>
      </c>
      <c r="N473">
        <f t="shared" si="165"/>
        <v>3.7228541882109556E-2</v>
      </c>
      <c r="O473">
        <f t="shared" si="165"/>
        <v>4.3088590141330575E-2</v>
      </c>
      <c r="P473">
        <f t="shared" si="165"/>
        <v>6.3771113409169175E-2</v>
      </c>
      <c r="Q473">
        <f t="shared" si="165"/>
        <v>8.5832471561530455E-2</v>
      </c>
      <c r="R473">
        <f t="shared" si="165"/>
        <v>0.10927266459841427</v>
      </c>
      <c r="S473">
        <f t="shared" si="165"/>
        <v>9.4450189589796563E-2</v>
      </c>
      <c r="T473">
        <f t="shared" si="165"/>
        <v>0.10582557738710778</v>
      </c>
      <c r="U473">
        <f t="shared" si="165"/>
        <v>0.11995863495346433</v>
      </c>
      <c r="V473">
        <f t="shared" si="165"/>
        <v>0.17407790417097554</v>
      </c>
      <c r="W473">
        <f t="shared" si="165"/>
        <v>0.20027576697690447</v>
      </c>
      <c r="X473">
        <f t="shared" si="165"/>
        <v>0.19269217511203032</v>
      </c>
      <c r="Y473">
        <f t="shared" si="165"/>
        <v>0.1692519820751465</v>
      </c>
      <c r="Z473">
        <f t="shared" si="165"/>
        <v>0.16546018614270944</v>
      </c>
      <c r="AA473">
        <f t="shared" si="165"/>
        <v>0.15477421578765937</v>
      </c>
      <c r="AB473">
        <f t="shared" si="165"/>
        <v>0.15615305067218191</v>
      </c>
      <c r="AC473">
        <f t="shared" si="165"/>
        <v>0.16097897276801096</v>
      </c>
      <c r="AD473">
        <f t="shared" si="165"/>
        <v>0.15925542916235783</v>
      </c>
      <c r="AE473">
        <f t="shared" si="165"/>
        <v>0.15442950706652878</v>
      </c>
      <c r="AF473">
        <f t="shared" si="165"/>
        <v>0.14305411926921732</v>
      </c>
      <c r="AG473">
        <f t="shared" si="165"/>
        <v>0.11547742157876587</v>
      </c>
      <c r="AH473">
        <f t="shared" si="165"/>
        <v>0.1203033436745949</v>
      </c>
      <c r="AI473">
        <f t="shared" si="165"/>
        <v>0.10444674250258523</v>
      </c>
      <c r="AJ473">
        <f t="shared" si="165"/>
        <v>7.7214753533264333E-2</v>
      </c>
      <c r="AK473">
        <f t="shared" si="165"/>
        <v>0.12547397449155454</v>
      </c>
      <c r="AL473">
        <f t="shared" si="165"/>
        <v>0.17545673905549808</v>
      </c>
      <c r="AM473">
        <f t="shared" si="165"/>
        <v>0.21302998965873823</v>
      </c>
      <c r="AN473">
        <f t="shared" si="165"/>
        <v>0.20648052395725605</v>
      </c>
      <c r="AO473">
        <f t="shared" si="165"/>
        <v>0.22440537745604969</v>
      </c>
      <c r="AP473">
        <f t="shared" si="165"/>
        <v>0.26301275422268178</v>
      </c>
      <c r="AQ473">
        <f t="shared" si="165"/>
        <v>0.28335056876938969</v>
      </c>
      <c r="AR473">
        <f t="shared" si="165"/>
        <v>0.26266804550155121</v>
      </c>
      <c r="AS473">
        <f t="shared" si="165"/>
        <v>0.26611513271285747</v>
      </c>
      <c r="AT473">
        <f t="shared" si="165"/>
        <v>0.28852119958634953</v>
      </c>
      <c r="AU473">
        <f t="shared" si="165"/>
        <v>0.27542226818338494</v>
      </c>
      <c r="AV473">
        <f t="shared" si="165"/>
        <v>0.24129610479145108</v>
      </c>
      <c r="AW473">
        <f t="shared" si="165"/>
        <v>0.22578421234057222</v>
      </c>
      <c r="AX473">
        <f t="shared" si="165"/>
        <v>0.14408824543260931</v>
      </c>
      <c r="AY473">
        <f t="shared" si="165"/>
        <v>0.1023784901758014</v>
      </c>
      <c r="AZ473">
        <f t="shared" si="165"/>
        <v>8.5487762840399745E-2</v>
      </c>
      <c r="BA473">
        <f t="shared" si="165"/>
        <v>9.1003102378490061E-2</v>
      </c>
      <c r="BB473">
        <f t="shared" si="165"/>
        <v>0.1502930024129609</v>
      </c>
      <c r="BC473">
        <f t="shared" si="165"/>
        <v>0.15270596346087542</v>
      </c>
      <c r="BD473">
        <f t="shared" si="165"/>
        <v>0.12926577042399159</v>
      </c>
      <c r="BE473">
        <f t="shared" si="165"/>
        <v>0.13305756635642868</v>
      </c>
      <c r="BF473">
        <f t="shared" si="165"/>
        <v>0.14719062392278523</v>
      </c>
      <c r="BG473">
        <f t="shared" si="165"/>
        <v>0.13512581868321261</v>
      </c>
      <c r="BH473">
        <f t="shared" si="165"/>
        <v>0.11203033436745936</v>
      </c>
      <c r="BI473">
        <f t="shared" si="165"/>
        <v>0.14615649775939324</v>
      </c>
      <c r="BJ473">
        <f t="shared" si="165"/>
        <v>0.15753188555670447</v>
      </c>
      <c r="BK473">
        <f t="shared" si="165"/>
        <v>0.17304377800758355</v>
      </c>
      <c r="BL473">
        <f t="shared" si="165"/>
        <v>0.21682178559117529</v>
      </c>
      <c r="BM473">
        <f t="shared" si="165"/>
        <v>0.19717338848672855</v>
      </c>
    </row>
    <row r="474" spans="2:65" x14ac:dyDescent="0.25">
      <c r="B474">
        <f t="shared" ref="B474:BM474" si="166">(B167-$A167)/$A167</f>
        <v>-3.9094650205761333E-2</v>
      </c>
      <c r="C474">
        <f t="shared" si="166"/>
        <v>-6.2414266117969831E-2</v>
      </c>
      <c r="D474">
        <f t="shared" si="166"/>
        <v>-8.0932784636488314E-2</v>
      </c>
      <c r="E474">
        <f t="shared" si="166"/>
        <v>-9.807956104252398E-2</v>
      </c>
      <c r="F474">
        <f t="shared" si="166"/>
        <v>-2.537722908093273E-2</v>
      </c>
      <c r="G474">
        <f t="shared" si="166"/>
        <v>-1.0288065843621423E-2</v>
      </c>
      <c r="H474">
        <f t="shared" si="166"/>
        <v>2.8806584362139911E-2</v>
      </c>
      <c r="I474">
        <f t="shared" si="166"/>
        <v>6.5157750342935486E-2</v>
      </c>
      <c r="J474">
        <f t="shared" si="166"/>
        <v>3.7037037037036979E-2</v>
      </c>
      <c r="K474">
        <f t="shared" si="166"/>
        <v>-1.851851851851849E-2</v>
      </c>
      <c r="L474">
        <f t="shared" si="166"/>
        <v>-5.4869684499314175E-2</v>
      </c>
      <c r="M474">
        <f t="shared" si="166"/>
        <v>-0.18038408779149526</v>
      </c>
      <c r="N474">
        <f t="shared" si="166"/>
        <v>-0.14128943758573392</v>
      </c>
      <c r="O474">
        <f t="shared" si="166"/>
        <v>-9.6707818930041156E-2</v>
      </c>
      <c r="P474">
        <f t="shared" si="166"/>
        <v>-8.4362139917695506E-2</v>
      </c>
      <c r="Q474">
        <f t="shared" si="166"/>
        <v>-2.4005486968449907E-2</v>
      </c>
      <c r="R474">
        <f t="shared" si="166"/>
        <v>3.2921810699588508E-2</v>
      </c>
      <c r="S474">
        <f t="shared" si="166"/>
        <v>0.1831275720164609</v>
      </c>
      <c r="T474">
        <f t="shared" si="166"/>
        <v>0.20576131687242785</v>
      </c>
      <c r="U474">
        <f t="shared" si="166"/>
        <v>0.17764060356652961</v>
      </c>
      <c r="V474">
        <f t="shared" si="166"/>
        <v>0.23388203017832637</v>
      </c>
      <c r="W474">
        <f t="shared" si="166"/>
        <v>0.25651577503429357</v>
      </c>
      <c r="X474">
        <f t="shared" si="166"/>
        <v>0.18175582990397807</v>
      </c>
      <c r="Y474">
        <f t="shared" si="166"/>
        <v>0.17695473251028807</v>
      </c>
      <c r="Z474">
        <f t="shared" si="166"/>
        <v>0.17078189300411525</v>
      </c>
      <c r="AA474">
        <f t="shared" si="166"/>
        <v>0.16460905349794241</v>
      </c>
      <c r="AB474">
        <f t="shared" si="166"/>
        <v>0.17489711934156371</v>
      </c>
      <c r="AC474">
        <f t="shared" si="166"/>
        <v>6.9272976680384069E-2</v>
      </c>
      <c r="AD474">
        <f t="shared" si="166"/>
        <v>3.0178326474622735E-2</v>
      </c>
      <c r="AE474">
        <f t="shared" si="166"/>
        <v>2.6748971193415676E-2</v>
      </c>
      <c r="AF474">
        <f t="shared" si="166"/>
        <v>-4.1152263374485938E-3</v>
      </c>
      <c r="AG474">
        <f t="shared" si="166"/>
        <v>-2.8806584362139911E-2</v>
      </c>
      <c r="AH474">
        <f t="shared" si="166"/>
        <v>-8.4362139917695506E-2</v>
      </c>
      <c r="AI474">
        <f t="shared" si="166"/>
        <v>1.4403292181069895E-2</v>
      </c>
      <c r="AJ474">
        <f t="shared" si="166"/>
        <v>4.9382716049382762E-2</v>
      </c>
      <c r="AK474">
        <f t="shared" si="166"/>
        <v>0.10013717421124822</v>
      </c>
      <c r="AL474">
        <f t="shared" si="166"/>
        <v>9.122085048010975E-2</v>
      </c>
      <c r="AM474">
        <f t="shared" si="166"/>
        <v>0.12962962962962954</v>
      </c>
      <c r="AN474">
        <f t="shared" si="166"/>
        <v>0.16941015089163242</v>
      </c>
      <c r="AO474">
        <f t="shared" si="166"/>
        <v>0.16598079561042522</v>
      </c>
      <c r="AP474">
        <f t="shared" si="166"/>
        <v>0.16872427983539087</v>
      </c>
      <c r="AQ474">
        <f t="shared" si="166"/>
        <v>0.14334705075445828</v>
      </c>
      <c r="AR474">
        <f t="shared" si="166"/>
        <v>0.10699588477366259</v>
      </c>
      <c r="AS474">
        <f t="shared" si="166"/>
        <v>0.10425240054869693</v>
      </c>
      <c r="AT474">
        <f t="shared" si="166"/>
        <v>4.8010973936899813E-2</v>
      </c>
      <c r="AU474">
        <f t="shared" si="166"/>
        <v>3.0864197530864147E-2</v>
      </c>
      <c r="AV474">
        <f t="shared" si="166"/>
        <v>2.0576131687242847E-2</v>
      </c>
      <c r="AW474">
        <f t="shared" si="166"/>
        <v>2.81207133058985E-2</v>
      </c>
      <c r="AX474">
        <f t="shared" si="166"/>
        <v>-7.270233196159126E-2</v>
      </c>
      <c r="AY474">
        <f t="shared" si="166"/>
        <v>-5.5555555555555587E-2</v>
      </c>
      <c r="AZ474">
        <f t="shared" si="166"/>
        <v>-5.1440329218106998E-2</v>
      </c>
      <c r="BA474">
        <f t="shared" si="166"/>
        <v>-7.7503429355281261E-2</v>
      </c>
      <c r="BB474">
        <f t="shared" si="166"/>
        <v>-4.0466392318244157E-2</v>
      </c>
      <c r="BC474">
        <f t="shared" si="166"/>
        <v>-5.0068587105624174E-2</v>
      </c>
      <c r="BD474">
        <f t="shared" si="166"/>
        <v>-7.4074074074074084E-2</v>
      </c>
      <c r="BE474">
        <f t="shared" si="166"/>
        <v>-9.7393689986282575E-2</v>
      </c>
      <c r="BF474">
        <f t="shared" si="166"/>
        <v>-0.15089163237311382</v>
      </c>
      <c r="BG474">
        <f t="shared" si="166"/>
        <v>-0.19272976680384091</v>
      </c>
      <c r="BH474">
        <f t="shared" si="166"/>
        <v>-0.23113854595336072</v>
      </c>
      <c r="BI474">
        <f t="shared" si="166"/>
        <v>-0.25720164609053497</v>
      </c>
      <c r="BJ474">
        <f t="shared" si="166"/>
        <v>-0.28463648834019206</v>
      </c>
      <c r="BK474">
        <f t="shared" si="166"/>
        <v>-0.26543209876543206</v>
      </c>
      <c r="BL474">
        <f t="shared" si="166"/>
        <v>-0.2160493827160494</v>
      </c>
      <c r="BM474">
        <f t="shared" si="166"/>
        <v>-0.17489711934156382</v>
      </c>
    </row>
    <row r="475" spans="2:65" x14ac:dyDescent="0.25">
      <c r="B475">
        <f t="shared" ref="B475:BM475" si="167">(B168-$A168)/$A168</f>
        <v>-7.8900085930786647E-3</v>
      </c>
      <c r="C475">
        <f t="shared" si="167"/>
        <v>-1.5701898289196162E-2</v>
      </c>
      <c r="D475">
        <f t="shared" si="167"/>
        <v>-7.8900085930786647E-3</v>
      </c>
      <c r="E475">
        <f t="shared" si="167"/>
        <v>-7.8900085930786647E-3</v>
      </c>
      <c r="F475">
        <f t="shared" si="167"/>
        <v>-1.5701898289196162E-2</v>
      </c>
      <c r="G475">
        <f t="shared" si="167"/>
        <v>-4.694945707366615E-2</v>
      </c>
      <c r="H475">
        <f t="shared" si="167"/>
        <v>-2.4294976954925322E-2</v>
      </c>
      <c r="I475">
        <f t="shared" si="167"/>
        <v>-4.694945707366615E-2</v>
      </c>
      <c r="J475">
        <f t="shared" si="167"/>
        <v>-4.4840246855714486E-2</v>
      </c>
      <c r="K475">
        <f t="shared" si="167"/>
        <v>-4.234044215295682E-2</v>
      </c>
      <c r="L475">
        <f t="shared" si="167"/>
        <v>-7.0385126162018641E-2</v>
      </c>
      <c r="M475">
        <f t="shared" si="167"/>
        <v>-7.819701585813614E-2</v>
      </c>
      <c r="N475">
        <f t="shared" si="167"/>
        <v>-5.4683227872822482E-2</v>
      </c>
      <c r="O475">
        <f t="shared" si="167"/>
        <v>-7.819701585813614E-2</v>
      </c>
      <c r="P475">
        <f t="shared" si="167"/>
        <v>-6.2651355362862315E-2</v>
      </c>
      <c r="Q475">
        <f t="shared" si="167"/>
        <v>-0.11022576361221779</v>
      </c>
      <c r="R475">
        <f t="shared" si="167"/>
        <v>-0.12506835403484096</v>
      </c>
      <c r="S475">
        <f t="shared" si="167"/>
        <v>-0.13288024373095844</v>
      </c>
      <c r="T475">
        <f t="shared" si="167"/>
        <v>-0.14069213342707595</v>
      </c>
      <c r="U475">
        <f t="shared" si="167"/>
        <v>-0.16412780251542844</v>
      </c>
      <c r="V475">
        <f t="shared" si="167"/>
        <v>-0.21881103038825092</v>
      </c>
      <c r="W475">
        <f t="shared" si="167"/>
        <v>-0.10944457464260614</v>
      </c>
      <c r="X475">
        <f t="shared" si="167"/>
        <v>-0.17975158190766344</v>
      </c>
      <c r="Y475">
        <f t="shared" si="167"/>
        <v>-0.15631591281931095</v>
      </c>
      <c r="Z475">
        <f t="shared" si="167"/>
        <v>-0.15631591281931095</v>
      </c>
      <c r="AA475">
        <f t="shared" si="167"/>
        <v>-0.20318725099601592</v>
      </c>
      <c r="AB475">
        <f t="shared" si="167"/>
        <v>-0.19537536129989844</v>
      </c>
      <c r="AC475">
        <f t="shared" si="167"/>
        <v>-0.22662292008436843</v>
      </c>
      <c r="AD475">
        <f t="shared" si="167"/>
        <v>-0.20318725099601592</v>
      </c>
      <c r="AE475">
        <f t="shared" si="167"/>
        <v>-0.21881103038825092</v>
      </c>
      <c r="AF475">
        <f t="shared" si="167"/>
        <v>-0.24224669947660343</v>
      </c>
      <c r="AG475">
        <f t="shared" si="167"/>
        <v>-0.21099914069213344</v>
      </c>
      <c r="AH475">
        <f t="shared" si="167"/>
        <v>-0.14850402312319344</v>
      </c>
      <c r="AI475">
        <f t="shared" si="167"/>
        <v>-0.18756347160378092</v>
      </c>
      <c r="AJ475">
        <f t="shared" si="167"/>
        <v>-0.16412780251542844</v>
      </c>
      <c r="AK475">
        <f t="shared" si="167"/>
        <v>-0.20318725099601592</v>
      </c>
      <c r="AL475">
        <f t="shared" si="167"/>
        <v>-0.17975158190766344</v>
      </c>
      <c r="AM475">
        <f t="shared" si="167"/>
        <v>-0.14850402312319344</v>
      </c>
      <c r="AN475">
        <f t="shared" si="167"/>
        <v>-0.14850402312319344</v>
      </c>
      <c r="AO475">
        <f t="shared" si="167"/>
        <v>-0.18756347160378092</v>
      </c>
      <c r="AP475">
        <f t="shared" si="167"/>
        <v>-0.17193969221154595</v>
      </c>
      <c r="AQ475">
        <f t="shared" si="167"/>
        <v>-0.17975158190766344</v>
      </c>
      <c r="AR475">
        <f t="shared" si="167"/>
        <v>-0.17975158190766344</v>
      </c>
      <c r="AS475">
        <f t="shared" si="167"/>
        <v>-0.17975158190766344</v>
      </c>
      <c r="AT475">
        <f t="shared" si="167"/>
        <v>-0.17975158190766344</v>
      </c>
      <c r="AU475">
        <f t="shared" si="167"/>
        <v>-0.18756347160378092</v>
      </c>
      <c r="AV475">
        <f t="shared" si="167"/>
        <v>-0.13288024373095844</v>
      </c>
      <c r="AW475">
        <f t="shared" si="167"/>
        <v>-0.12506835403484096</v>
      </c>
      <c r="AX475">
        <f t="shared" si="167"/>
        <v>-0.11725646433872364</v>
      </c>
      <c r="AY475">
        <f t="shared" si="167"/>
        <v>-7.8118896961166298E-5</v>
      </c>
      <c r="AZ475">
        <f t="shared" si="167"/>
        <v>-7.819701585813614E-2</v>
      </c>
      <c r="BA475">
        <f t="shared" si="167"/>
        <v>-7.819701585813614E-2</v>
      </c>
      <c r="BB475">
        <f t="shared" si="167"/>
        <v>-8.600890555425364E-2</v>
      </c>
      <c r="BC475">
        <f t="shared" si="167"/>
        <v>-0.14069213342707595</v>
      </c>
      <c r="BD475">
        <f t="shared" si="167"/>
        <v>-0.17193969221154595</v>
      </c>
      <c r="BE475">
        <f t="shared" si="167"/>
        <v>-0.20318725099601592</v>
      </c>
      <c r="BF475">
        <f t="shared" si="167"/>
        <v>-0.20318725099601592</v>
      </c>
      <c r="BG475">
        <f t="shared" si="167"/>
        <v>-0.16412780251542844</v>
      </c>
      <c r="BH475">
        <f t="shared" si="167"/>
        <v>-0.17561128036872128</v>
      </c>
      <c r="BI475">
        <f t="shared" si="167"/>
        <v>-0.21099914069213344</v>
      </c>
      <c r="BJ475">
        <f t="shared" si="167"/>
        <v>-0.19537536129989844</v>
      </c>
      <c r="BK475">
        <f t="shared" si="167"/>
        <v>-0.20318725099601592</v>
      </c>
      <c r="BL475">
        <f t="shared" si="167"/>
        <v>-0.23443480978048592</v>
      </c>
      <c r="BM475">
        <f t="shared" si="167"/>
        <v>-0.18756347160378092</v>
      </c>
    </row>
    <row r="476" spans="2:65" x14ac:dyDescent="0.25">
      <c r="B476">
        <f t="shared" ref="B476:BM476" si="168">(B169-$A169)/$A169</f>
        <v>-1.2062726176116829E-3</v>
      </c>
      <c r="C476">
        <f t="shared" si="168"/>
        <v>5.4282267792521106E-2</v>
      </c>
      <c r="D476">
        <f t="shared" si="168"/>
        <v>2.6537997587454627E-2</v>
      </c>
      <c r="E476">
        <f t="shared" si="168"/>
        <v>2.5331724969843115E-2</v>
      </c>
      <c r="F476">
        <f t="shared" si="168"/>
        <v>3.8600723763570426E-2</v>
      </c>
      <c r="G476">
        <f t="shared" si="168"/>
        <v>5.0663449939686231E-2</v>
      </c>
      <c r="H476">
        <f t="shared" si="168"/>
        <v>4.9457177322074719E-2</v>
      </c>
      <c r="I476">
        <f t="shared" si="168"/>
        <v>4.4632086851628325E-2</v>
      </c>
      <c r="J476">
        <f t="shared" si="168"/>
        <v>5.669481302774413E-2</v>
      </c>
      <c r="K476">
        <f t="shared" si="168"/>
        <v>0.10253317249698431</v>
      </c>
      <c r="L476">
        <f t="shared" si="168"/>
        <v>0.12303980699638103</v>
      </c>
      <c r="M476">
        <f t="shared" si="168"/>
        <v>0.10856453558504221</v>
      </c>
      <c r="N476">
        <f t="shared" si="168"/>
        <v>0.11942098914354633</v>
      </c>
      <c r="O476">
        <f t="shared" si="168"/>
        <v>0.14595898673100113</v>
      </c>
      <c r="P476">
        <f t="shared" si="168"/>
        <v>0.18094089264173702</v>
      </c>
      <c r="Q476">
        <f t="shared" si="168"/>
        <v>0.17611580217129064</v>
      </c>
      <c r="R476">
        <f t="shared" si="168"/>
        <v>0.20024125452352223</v>
      </c>
      <c r="S476">
        <f t="shared" si="168"/>
        <v>0.17249698431845592</v>
      </c>
      <c r="T476">
        <f t="shared" si="168"/>
        <v>0.16646562123039801</v>
      </c>
      <c r="U476">
        <f t="shared" si="168"/>
        <v>0.18094089264173702</v>
      </c>
      <c r="V476">
        <f t="shared" si="168"/>
        <v>0.15802171290711692</v>
      </c>
      <c r="W476">
        <f t="shared" si="168"/>
        <v>0.15922798552472844</v>
      </c>
      <c r="X476">
        <f t="shared" si="168"/>
        <v>0.13148371531966213</v>
      </c>
      <c r="Y476">
        <f t="shared" si="168"/>
        <v>0.14234016887816642</v>
      </c>
      <c r="Z476">
        <f t="shared" si="168"/>
        <v>0.10494571773220733</v>
      </c>
      <c r="AA476">
        <f t="shared" si="168"/>
        <v>9.408926417370321E-2</v>
      </c>
      <c r="AB476">
        <f t="shared" si="168"/>
        <v>0.10856453558504221</v>
      </c>
      <c r="AC476">
        <f t="shared" si="168"/>
        <v>0.12665862484921592</v>
      </c>
      <c r="AD476">
        <f t="shared" si="168"/>
        <v>0.15681544028950542</v>
      </c>
      <c r="AE476">
        <f t="shared" si="168"/>
        <v>0.18214716525934854</v>
      </c>
      <c r="AF476">
        <f t="shared" si="168"/>
        <v>0.17852834740651383</v>
      </c>
      <c r="AG476">
        <f t="shared" si="168"/>
        <v>0.15440289505428223</v>
      </c>
      <c r="AH476">
        <f t="shared" si="168"/>
        <v>0.16525934861278635</v>
      </c>
      <c r="AI476">
        <f t="shared" si="168"/>
        <v>0.14113389626055473</v>
      </c>
      <c r="AJ476">
        <f t="shared" si="168"/>
        <v>0.16887816646562123</v>
      </c>
      <c r="AK476">
        <f t="shared" si="168"/>
        <v>0.16284680337756333</v>
      </c>
      <c r="AL476">
        <f t="shared" si="168"/>
        <v>0.16646562123039801</v>
      </c>
      <c r="AM476">
        <f t="shared" si="168"/>
        <v>0.15440289505428223</v>
      </c>
      <c r="AN476">
        <f t="shared" si="168"/>
        <v>0.15560916767189373</v>
      </c>
      <c r="AO476">
        <f t="shared" si="168"/>
        <v>0.17249698431845592</v>
      </c>
      <c r="AP476">
        <f t="shared" si="168"/>
        <v>0.17249698431845592</v>
      </c>
      <c r="AQ476">
        <f t="shared" si="168"/>
        <v>0.1727382388419782</v>
      </c>
      <c r="AR476">
        <f t="shared" si="168"/>
        <v>0.19420989143546433</v>
      </c>
      <c r="AS476">
        <f t="shared" si="168"/>
        <v>0.19903498190591074</v>
      </c>
      <c r="AT476">
        <f t="shared" si="168"/>
        <v>0.17490952955367911</v>
      </c>
      <c r="AU476">
        <f t="shared" si="168"/>
        <v>7.4788902291917828E-2</v>
      </c>
      <c r="AV476">
        <f t="shared" si="168"/>
        <v>7.6960193003618754E-2</v>
      </c>
      <c r="AW476">
        <f t="shared" si="168"/>
        <v>0.12834740651387214</v>
      </c>
      <c r="AX476">
        <f t="shared" si="168"/>
        <v>0.10301568154402885</v>
      </c>
      <c r="AY476">
        <f t="shared" si="168"/>
        <v>9.6019300361881707E-2</v>
      </c>
      <c r="AZ476">
        <f t="shared" si="168"/>
        <v>0.10349819059107356</v>
      </c>
      <c r="BA476">
        <f t="shared" si="168"/>
        <v>0.10253317249698431</v>
      </c>
      <c r="BB476">
        <f t="shared" si="168"/>
        <v>0.15006031363088054</v>
      </c>
      <c r="BC476">
        <f t="shared" si="168"/>
        <v>0.14451145958986716</v>
      </c>
      <c r="BD476">
        <f t="shared" si="168"/>
        <v>0.1401688781664655</v>
      </c>
      <c r="BE476">
        <f t="shared" si="168"/>
        <v>6.9481302774426906E-2</v>
      </c>
      <c r="BF476">
        <f t="shared" si="168"/>
        <v>6.7551266586247044E-3</v>
      </c>
      <c r="BG476">
        <f t="shared" si="168"/>
        <v>-3.4016887816646649E-2</v>
      </c>
      <c r="BH476">
        <f t="shared" si="168"/>
        <v>-8.4680337756333046E-2</v>
      </c>
      <c r="BI476">
        <f t="shared" si="168"/>
        <v>-5.0180940892641863E-2</v>
      </c>
      <c r="BJ476">
        <f t="shared" si="168"/>
        <v>-0.11917973462002424</v>
      </c>
      <c r="BK476">
        <f t="shared" si="168"/>
        <v>-0.2082026537997588</v>
      </c>
      <c r="BL476">
        <f t="shared" si="168"/>
        <v>-0.15826296743063936</v>
      </c>
      <c r="BM476">
        <f t="shared" si="168"/>
        <v>-0.1194209891435465</v>
      </c>
    </row>
    <row r="477" spans="2:65" x14ac:dyDescent="0.25">
      <c r="B477">
        <f t="shared" ref="B477:BM477" si="169">(B170-$A170)/$A170</f>
        <v>-4.5101088646967318E-2</v>
      </c>
      <c r="C477">
        <f t="shared" si="169"/>
        <v>-6.1430793157076141E-2</v>
      </c>
      <c r="D477">
        <f t="shared" si="169"/>
        <v>-2.4494556765163232E-2</v>
      </c>
      <c r="E477">
        <f t="shared" si="169"/>
        <v>-5.4432348367028666E-3</v>
      </c>
      <c r="F477">
        <f t="shared" si="169"/>
        <v>-2.3328149300154196E-3</v>
      </c>
      <c r="G477">
        <f t="shared" si="169"/>
        <v>5.0544323483670741E-3</v>
      </c>
      <c r="H477">
        <f t="shared" si="169"/>
        <v>1.5940902021773028E-2</v>
      </c>
      <c r="I477">
        <f t="shared" si="169"/>
        <v>1.8273716951788449E-2</v>
      </c>
      <c r="J477">
        <f t="shared" si="169"/>
        <v>1.7107309486780849E-2</v>
      </c>
      <c r="K477">
        <f t="shared" si="169"/>
        <v>-2.1384136858475896E-2</v>
      </c>
      <c r="L477">
        <f t="shared" si="169"/>
        <v>-2.7993779160186583E-2</v>
      </c>
      <c r="M477">
        <f t="shared" si="169"/>
        <v>-2.2550544323483607E-2</v>
      </c>
      <c r="N477">
        <f t="shared" si="169"/>
        <v>-1.632970451010882E-2</v>
      </c>
      <c r="O477">
        <f t="shared" si="169"/>
        <v>2.527216174183515E-2</v>
      </c>
      <c r="P477">
        <f t="shared" si="169"/>
        <v>4.7045101088647061E-2</v>
      </c>
      <c r="Q477">
        <f t="shared" si="169"/>
        <v>6.6096423017107317E-2</v>
      </c>
      <c r="R477">
        <f t="shared" si="169"/>
        <v>9.1368584758942467E-2</v>
      </c>
      <c r="S477">
        <f t="shared" si="169"/>
        <v>0.11003110419906692</v>
      </c>
      <c r="T477">
        <f t="shared" si="169"/>
        <v>0.11158631415241053</v>
      </c>
      <c r="U477">
        <f t="shared" si="169"/>
        <v>0.11119751166407474</v>
      </c>
      <c r="V477">
        <f t="shared" si="169"/>
        <v>0.11041990668740294</v>
      </c>
      <c r="W477">
        <f t="shared" si="169"/>
        <v>0.11741835147744942</v>
      </c>
      <c r="X477">
        <f t="shared" si="169"/>
        <v>0.13219284603421463</v>
      </c>
      <c r="Y477">
        <f t="shared" si="169"/>
        <v>8.398133748055997E-2</v>
      </c>
      <c r="Z477">
        <f t="shared" si="169"/>
        <v>0.14502332814930022</v>
      </c>
      <c r="AA477">
        <f t="shared" si="169"/>
        <v>0.18118195956454131</v>
      </c>
      <c r="AB477">
        <f t="shared" si="169"/>
        <v>0.20101088646967338</v>
      </c>
      <c r="AC477">
        <f t="shared" si="169"/>
        <v>0.23755832037325048</v>
      </c>
      <c r="AD477">
        <f t="shared" si="169"/>
        <v>0.23755832037325048</v>
      </c>
      <c r="AE477">
        <f t="shared" si="169"/>
        <v>0.24105754276827374</v>
      </c>
      <c r="AF477">
        <f t="shared" si="169"/>
        <v>0.24688958009331261</v>
      </c>
      <c r="AG477">
        <f t="shared" si="169"/>
        <v>0.19129082426127525</v>
      </c>
      <c r="AH477">
        <f t="shared" si="169"/>
        <v>0.18662519440124417</v>
      </c>
      <c r="AI477">
        <f t="shared" si="169"/>
        <v>0.15513219284603436</v>
      </c>
      <c r="AJ477">
        <f t="shared" si="169"/>
        <v>0.15590979782270617</v>
      </c>
      <c r="AK477">
        <f t="shared" si="169"/>
        <v>0.130248833592535</v>
      </c>
      <c r="AL477">
        <f t="shared" si="169"/>
        <v>0.1594090202177294</v>
      </c>
      <c r="AM477">
        <f t="shared" si="169"/>
        <v>0.18273716951788493</v>
      </c>
      <c r="AN477">
        <f t="shared" si="169"/>
        <v>0.17573872472783822</v>
      </c>
      <c r="AO477">
        <f t="shared" si="169"/>
        <v>0.16601866251944009</v>
      </c>
      <c r="AP477">
        <f t="shared" si="169"/>
        <v>0.17379471228615859</v>
      </c>
      <c r="AQ477">
        <f t="shared" si="169"/>
        <v>0.16073094867807167</v>
      </c>
      <c r="AR477">
        <f t="shared" si="169"/>
        <v>0.13437013996889582</v>
      </c>
      <c r="AS477">
        <f t="shared" si="169"/>
        <v>0.16679626749611212</v>
      </c>
      <c r="AT477">
        <f t="shared" si="169"/>
        <v>0.13335925349922245</v>
      </c>
      <c r="AU477">
        <f t="shared" si="169"/>
        <v>0.13398133748056001</v>
      </c>
      <c r="AV477">
        <f t="shared" si="169"/>
        <v>8.304821150855371E-2</v>
      </c>
      <c r="AW477">
        <f t="shared" si="169"/>
        <v>5.5132192846034246E-2</v>
      </c>
      <c r="AX477">
        <f t="shared" si="169"/>
        <v>-1.547433903576979E-2</v>
      </c>
      <c r="AY477">
        <f t="shared" si="169"/>
        <v>-3.3825816485225466E-2</v>
      </c>
      <c r="AZ477">
        <f t="shared" si="169"/>
        <v>8.7869362363918787E-3</v>
      </c>
      <c r="BA477">
        <f t="shared" si="169"/>
        <v>7.1539657853811507E-3</v>
      </c>
      <c r="BB477">
        <f t="shared" si="169"/>
        <v>4.961119751166404E-2</v>
      </c>
      <c r="BC477">
        <f t="shared" si="169"/>
        <v>6.6174183514774651E-2</v>
      </c>
      <c r="BD477">
        <f t="shared" si="169"/>
        <v>4.8211508553654879E-2</v>
      </c>
      <c r="BE477">
        <f t="shared" si="169"/>
        <v>1.0419906687402827E-2</v>
      </c>
      <c r="BF477">
        <f t="shared" si="169"/>
        <v>2.4494556765163343E-2</v>
      </c>
      <c r="BG477">
        <f t="shared" si="169"/>
        <v>3.5225505443234849E-2</v>
      </c>
      <c r="BH477">
        <f t="shared" si="169"/>
        <v>-1.9206842923794706E-2</v>
      </c>
      <c r="BI477">
        <f t="shared" si="169"/>
        <v>1.866251944012446E-2</v>
      </c>
      <c r="BJ477">
        <f t="shared" si="169"/>
        <v>-1.679626749611195E-2</v>
      </c>
      <c r="BK477">
        <f t="shared" si="169"/>
        <v>-3.1259720062208368E-2</v>
      </c>
      <c r="BL477">
        <f t="shared" si="169"/>
        <v>1.2441679626749346E-3</v>
      </c>
      <c r="BM477">
        <f t="shared" si="169"/>
        <v>5.4821150855365562E-2</v>
      </c>
    </row>
    <row r="478" spans="2:65" x14ac:dyDescent="0.25">
      <c r="B478">
        <f t="shared" ref="B478:BM478" si="170">(B171-$A171)/$A171</f>
        <v>2.265100671140936E-2</v>
      </c>
      <c r="C478">
        <f t="shared" si="170"/>
        <v>-7.3406040268456374E-2</v>
      </c>
      <c r="D478">
        <f t="shared" si="170"/>
        <v>-0.1241610738255034</v>
      </c>
      <c r="E478">
        <f t="shared" si="170"/>
        <v>-0.16526845637583898</v>
      </c>
      <c r="F478">
        <f t="shared" si="170"/>
        <v>-0.16275167785234895</v>
      </c>
      <c r="G478">
        <f t="shared" si="170"/>
        <v>-0.1786912751677853</v>
      </c>
      <c r="H478">
        <f t="shared" si="170"/>
        <v>-0.17030201342281873</v>
      </c>
      <c r="I478">
        <f t="shared" si="170"/>
        <v>-0.16946308724832213</v>
      </c>
      <c r="J478">
        <f t="shared" si="170"/>
        <v>-0.17114093959731536</v>
      </c>
      <c r="K478">
        <f t="shared" si="170"/>
        <v>-0.18959731543624159</v>
      </c>
      <c r="L478">
        <f t="shared" si="170"/>
        <v>-0.16359060402684558</v>
      </c>
      <c r="M478">
        <f t="shared" si="170"/>
        <v>-0.16275167785234895</v>
      </c>
      <c r="N478">
        <f t="shared" si="170"/>
        <v>-0.16191275167785232</v>
      </c>
      <c r="O478">
        <f t="shared" si="170"/>
        <v>-0.16359060402684558</v>
      </c>
      <c r="P478">
        <f t="shared" si="170"/>
        <v>-0.16023489932885907</v>
      </c>
      <c r="Q478">
        <f t="shared" si="170"/>
        <v>-0.16191275167785232</v>
      </c>
      <c r="R478">
        <f t="shared" si="170"/>
        <v>-0.17197986577181215</v>
      </c>
      <c r="S478">
        <f t="shared" si="170"/>
        <v>-0.16191275167785232</v>
      </c>
      <c r="T478">
        <f t="shared" si="170"/>
        <v>-0.15604026845637578</v>
      </c>
      <c r="U478">
        <f t="shared" si="170"/>
        <v>-0.11744966442953023</v>
      </c>
      <c r="V478">
        <f t="shared" si="170"/>
        <v>-0.13003355704697991</v>
      </c>
      <c r="W478">
        <f t="shared" si="170"/>
        <v>-0.15436241610738255</v>
      </c>
      <c r="X478">
        <f t="shared" si="170"/>
        <v>-0.1686241610738255</v>
      </c>
      <c r="Y478">
        <f t="shared" si="170"/>
        <v>-0.16526845637583898</v>
      </c>
      <c r="Z478">
        <f t="shared" si="170"/>
        <v>-0.17953020134228193</v>
      </c>
      <c r="AA478">
        <f t="shared" si="170"/>
        <v>-0.17617449664429527</v>
      </c>
      <c r="AB478">
        <f t="shared" si="170"/>
        <v>-0.16694630872483224</v>
      </c>
      <c r="AC478">
        <f t="shared" si="170"/>
        <v>-0.16778523489932887</v>
      </c>
      <c r="AD478">
        <f t="shared" si="170"/>
        <v>-0.17197986577181215</v>
      </c>
      <c r="AE478">
        <f t="shared" si="170"/>
        <v>-0.17533557046979864</v>
      </c>
      <c r="AF478">
        <f t="shared" si="170"/>
        <v>-0.15687919463087241</v>
      </c>
      <c r="AG478">
        <f t="shared" si="170"/>
        <v>-0.22986577181208057</v>
      </c>
      <c r="AH478">
        <f t="shared" si="170"/>
        <v>-0.21560402684563762</v>
      </c>
      <c r="AI478">
        <f t="shared" si="170"/>
        <v>-0.20637583892617442</v>
      </c>
      <c r="AJ478">
        <f t="shared" si="170"/>
        <v>-0.1770134228187919</v>
      </c>
      <c r="AK478">
        <f t="shared" si="170"/>
        <v>-0.18288590604026844</v>
      </c>
      <c r="AL478">
        <f t="shared" si="170"/>
        <v>-0.20721476510067119</v>
      </c>
      <c r="AM478">
        <f t="shared" si="170"/>
        <v>-0.21224832214765096</v>
      </c>
      <c r="AN478">
        <f t="shared" si="170"/>
        <v>-0.21644295302013425</v>
      </c>
      <c r="AO478">
        <f t="shared" si="170"/>
        <v>-0.18456375838926167</v>
      </c>
      <c r="AP478">
        <f t="shared" si="170"/>
        <v>-0.21476510067114099</v>
      </c>
      <c r="AQ478">
        <f t="shared" si="170"/>
        <v>-0.17953020134228193</v>
      </c>
      <c r="AR478">
        <f t="shared" si="170"/>
        <v>-0.2030201342281879</v>
      </c>
      <c r="AS478">
        <f t="shared" si="170"/>
        <v>-0.13758389261744972</v>
      </c>
      <c r="AT478">
        <f t="shared" si="170"/>
        <v>-0.17449664429530201</v>
      </c>
      <c r="AU478">
        <f t="shared" si="170"/>
        <v>-0.20469798657718116</v>
      </c>
      <c r="AV478">
        <f t="shared" si="170"/>
        <v>-0.22651006711409391</v>
      </c>
      <c r="AW478">
        <f t="shared" si="170"/>
        <v>-0.26929530201342272</v>
      </c>
      <c r="AX478">
        <f t="shared" si="170"/>
        <v>-0.28187919463087241</v>
      </c>
      <c r="AY478">
        <f t="shared" si="170"/>
        <v>-0.29026845637583887</v>
      </c>
      <c r="AZ478">
        <f t="shared" si="170"/>
        <v>-0.26677852348993286</v>
      </c>
      <c r="BA478">
        <f t="shared" si="170"/>
        <v>-0.23741610738255034</v>
      </c>
      <c r="BB478">
        <f t="shared" si="170"/>
        <v>-0.20889261744966445</v>
      </c>
      <c r="BC478">
        <f t="shared" si="170"/>
        <v>-0.20469798657718116</v>
      </c>
      <c r="BD478">
        <f t="shared" si="170"/>
        <v>-0.20973154362416108</v>
      </c>
      <c r="BE478">
        <f t="shared" si="170"/>
        <v>-0.2030201342281879</v>
      </c>
      <c r="BF478">
        <f t="shared" si="170"/>
        <v>-0.27978187919463082</v>
      </c>
      <c r="BG478">
        <f t="shared" si="170"/>
        <v>-0.29781879194630878</v>
      </c>
      <c r="BH478">
        <f t="shared" si="170"/>
        <v>-0.33557046979865773</v>
      </c>
      <c r="BI478">
        <f t="shared" si="170"/>
        <v>-0.31124161073825496</v>
      </c>
      <c r="BJ478">
        <f t="shared" si="170"/>
        <v>-0.34144295302013428</v>
      </c>
      <c r="BK478">
        <f t="shared" si="170"/>
        <v>-0.35151006711409394</v>
      </c>
      <c r="BL478">
        <f t="shared" si="170"/>
        <v>-0.31459731543624159</v>
      </c>
      <c r="BM478">
        <f t="shared" si="170"/>
        <v>-0.27432885906040266</v>
      </c>
    </row>
    <row r="479" spans="2:65" x14ac:dyDescent="0.25">
      <c r="B479">
        <f t="shared" ref="B479:BM479" si="171">(B172-$A172)/$A172</f>
        <v>-2.2028453418999561E-2</v>
      </c>
      <c r="C479">
        <f t="shared" si="171"/>
        <v>-7.6181734740706761E-2</v>
      </c>
      <c r="D479">
        <f t="shared" si="171"/>
        <v>9.637448370812339E-3</v>
      </c>
      <c r="E479">
        <f t="shared" si="171"/>
        <v>-3.625516291877004E-2</v>
      </c>
      <c r="F479">
        <f t="shared" si="171"/>
        <v>1.6980266177145525E-2</v>
      </c>
      <c r="G479">
        <f t="shared" si="171"/>
        <v>-3.6714089031665122E-3</v>
      </c>
      <c r="H479">
        <f t="shared" si="171"/>
        <v>9.637448370812339E-3</v>
      </c>
      <c r="I479">
        <f t="shared" si="171"/>
        <v>1.2849931161083118E-2</v>
      </c>
      <c r="J479">
        <f t="shared" si="171"/>
        <v>6.4249655805415588E-3</v>
      </c>
      <c r="K479">
        <f t="shared" si="171"/>
        <v>-1.5603487838458002E-2</v>
      </c>
      <c r="L479">
        <f t="shared" si="171"/>
        <v>1.60624139513539E-2</v>
      </c>
      <c r="M479">
        <f t="shared" si="171"/>
        <v>1.8357044515833049E-2</v>
      </c>
      <c r="N479">
        <f t="shared" si="171"/>
        <v>4.4056906837999121E-2</v>
      </c>
      <c r="O479">
        <f t="shared" si="171"/>
        <v>7.2051399724644347E-2</v>
      </c>
      <c r="P479">
        <f t="shared" si="171"/>
        <v>3.3501606241395157E-2</v>
      </c>
      <c r="Q479">
        <f t="shared" si="171"/>
        <v>6.6544286369894415E-2</v>
      </c>
      <c r="R479">
        <f t="shared" si="171"/>
        <v>5.5071133547498825E-2</v>
      </c>
      <c r="S479">
        <f t="shared" si="171"/>
        <v>9.5915557595227172E-2</v>
      </c>
      <c r="T479">
        <f t="shared" si="171"/>
        <v>0.16337769619091339</v>
      </c>
      <c r="U479">
        <f t="shared" si="171"/>
        <v>4.3139054612207496E-2</v>
      </c>
      <c r="V479">
        <f t="shared" si="171"/>
        <v>7.6181734740706761E-2</v>
      </c>
      <c r="W479">
        <f t="shared" si="171"/>
        <v>4.3139054612207496E-2</v>
      </c>
      <c r="X479">
        <f t="shared" si="171"/>
        <v>-3.0748049564020108E-2</v>
      </c>
      <c r="Y479">
        <f t="shared" si="171"/>
        <v>-7.2051399724644347E-2</v>
      </c>
      <c r="Z479">
        <f t="shared" si="171"/>
        <v>-0.17393299678751717</v>
      </c>
      <c r="AA479">
        <f t="shared" si="171"/>
        <v>-0.18265259293253788</v>
      </c>
      <c r="AB479">
        <f t="shared" si="171"/>
        <v>-0.18311151904543363</v>
      </c>
      <c r="AC479">
        <f t="shared" si="171"/>
        <v>-0.16016521340064244</v>
      </c>
      <c r="AD479">
        <f t="shared" si="171"/>
        <v>-0.17209729233593393</v>
      </c>
      <c r="AE479">
        <f t="shared" si="171"/>
        <v>-0.1794401101422671</v>
      </c>
      <c r="AF479">
        <f t="shared" si="171"/>
        <v>-0.1555759522716843</v>
      </c>
      <c r="AG479">
        <f t="shared" si="171"/>
        <v>-0.14685635612666359</v>
      </c>
      <c r="AH479">
        <f t="shared" si="171"/>
        <v>-0.14134924277191366</v>
      </c>
      <c r="AI479">
        <f t="shared" si="171"/>
        <v>-0.11977971546580998</v>
      </c>
      <c r="AJ479">
        <f t="shared" si="171"/>
        <v>-0.10325837540156035</v>
      </c>
      <c r="AK479">
        <f t="shared" si="171"/>
        <v>-0.11977971546580998</v>
      </c>
      <c r="AL479">
        <f t="shared" si="171"/>
        <v>-0.13171179440110131</v>
      </c>
      <c r="AM479">
        <f t="shared" si="171"/>
        <v>-0.1211564938044975</v>
      </c>
      <c r="AN479">
        <f t="shared" si="171"/>
        <v>-0.10784763653051849</v>
      </c>
      <c r="AO479">
        <f t="shared" si="171"/>
        <v>-0.10968334098210192</v>
      </c>
      <c r="AP479">
        <f t="shared" si="171"/>
        <v>-0.10601193207893524</v>
      </c>
      <c r="AQ479">
        <f t="shared" si="171"/>
        <v>-9.8210188159706321E-2</v>
      </c>
      <c r="AR479">
        <f t="shared" si="171"/>
        <v>-0.10876548875631012</v>
      </c>
      <c r="AS479">
        <f t="shared" si="171"/>
        <v>-8.1688848095456526E-2</v>
      </c>
      <c r="AT479">
        <f t="shared" si="171"/>
        <v>-0.11794401101422673</v>
      </c>
      <c r="AU479">
        <f t="shared" si="171"/>
        <v>-0.16245984396512159</v>
      </c>
      <c r="AV479">
        <f t="shared" si="171"/>
        <v>-0.19779715465809999</v>
      </c>
      <c r="AW479">
        <f t="shared" si="171"/>
        <v>-0.19917393299678751</v>
      </c>
      <c r="AX479">
        <f t="shared" si="171"/>
        <v>-0.27122533272143179</v>
      </c>
      <c r="AY479">
        <f t="shared" si="171"/>
        <v>-0.31390546122074348</v>
      </c>
      <c r="AZ479">
        <f t="shared" si="171"/>
        <v>-0.27948600275355667</v>
      </c>
      <c r="BA479">
        <f t="shared" si="171"/>
        <v>-0.26801284993116109</v>
      </c>
      <c r="BB479">
        <f t="shared" si="171"/>
        <v>-0.24414869206057827</v>
      </c>
      <c r="BC479">
        <f t="shared" si="171"/>
        <v>-0.22028453418999544</v>
      </c>
      <c r="BD479">
        <f t="shared" si="171"/>
        <v>-0.24414869206057827</v>
      </c>
      <c r="BE479">
        <f t="shared" si="171"/>
        <v>-0.2487379531895364</v>
      </c>
      <c r="BF479">
        <f t="shared" si="171"/>
        <v>-0.24598439651216153</v>
      </c>
      <c r="BG479">
        <f t="shared" si="171"/>
        <v>-0.29279486002753552</v>
      </c>
      <c r="BH479">
        <f t="shared" si="171"/>
        <v>-0.30243230839834789</v>
      </c>
      <c r="BI479">
        <f t="shared" si="171"/>
        <v>-0.28040385497934833</v>
      </c>
      <c r="BJ479">
        <f t="shared" si="171"/>
        <v>-0.23818265259293245</v>
      </c>
      <c r="BK479">
        <f t="shared" si="171"/>
        <v>-0.26250573657641113</v>
      </c>
      <c r="BL479">
        <f t="shared" si="171"/>
        <v>-0.2450665442863699</v>
      </c>
      <c r="BM479">
        <f t="shared" si="171"/>
        <v>-0.24919687930243231</v>
      </c>
    </row>
    <row r="480" spans="2:65" x14ac:dyDescent="0.25">
      <c r="B480">
        <f t="shared" ref="B480:BM480" si="172">(B173-$A173)/$A173</f>
        <v>4.9605845029802066E-2</v>
      </c>
      <c r="C480">
        <f t="shared" si="172"/>
        <v>1.7688905979619338E-2</v>
      </c>
      <c r="D480">
        <f t="shared" si="172"/>
        <v>6.4795231686214275E-2</v>
      </c>
      <c r="E480">
        <f t="shared" si="172"/>
        <v>5.4989425110555656E-2</v>
      </c>
      <c r="F480">
        <f t="shared" si="172"/>
        <v>5.5758507979234741E-2</v>
      </c>
      <c r="G480">
        <f t="shared" si="172"/>
        <v>9.0367237069794326E-2</v>
      </c>
      <c r="H480">
        <f t="shared" si="172"/>
        <v>7.8830994039607805E-2</v>
      </c>
      <c r="I480">
        <f t="shared" si="172"/>
        <v>5.5950778696404614E-2</v>
      </c>
      <c r="J480">
        <f t="shared" si="172"/>
        <v>6.825610459527022E-2</v>
      </c>
      <c r="K480">
        <f t="shared" si="172"/>
        <v>4.6914054989425205E-2</v>
      </c>
      <c r="L480">
        <f t="shared" si="172"/>
        <v>5.4797154393385915E-2</v>
      </c>
      <c r="M480">
        <f t="shared" si="172"/>
        <v>6.1911170928667547E-2</v>
      </c>
      <c r="N480">
        <f t="shared" si="172"/>
        <v>7.7292828302249636E-2</v>
      </c>
      <c r="O480">
        <f t="shared" si="172"/>
        <v>7.8254181888098448E-2</v>
      </c>
      <c r="P480">
        <f t="shared" si="172"/>
        <v>0.1009421265141319</v>
      </c>
      <c r="Q480">
        <f t="shared" si="172"/>
        <v>0.12497596616035378</v>
      </c>
      <c r="R480">
        <f t="shared" si="172"/>
        <v>0.15266294943280148</v>
      </c>
      <c r="S480">
        <f t="shared" si="172"/>
        <v>0.1442030378773313</v>
      </c>
      <c r="T480">
        <f t="shared" si="172"/>
        <v>0.16266102672562971</v>
      </c>
      <c r="U480">
        <f t="shared" si="172"/>
        <v>0.19092482214958661</v>
      </c>
      <c r="V480">
        <f t="shared" si="172"/>
        <v>0.18611805422034225</v>
      </c>
      <c r="W480">
        <f t="shared" si="172"/>
        <v>0.18880984426071912</v>
      </c>
      <c r="X480">
        <f t="shared" si="172"/>
        <v>0.21361276677562008</v>
      </c>
      <c r="Y480">
        <f t="shared" si="172"/>
        <v>0.15131705441261306</v>
      </c>
      <c r="Z480">
        <f t="shared" si="172"/>
        <v>0.15746971736204585</v>
      </c>
      <c r="AA480">
        <f t="shared" si="172"/>
        <v>0.38281099788502221</v>
      </c>
      <c r="AB480">
        <f t="shared" si="172"/>
        <v>0.38588732935973852</v>
      </c>
      <c r="AC480">
        <f t="shared" si="172"/>
        <v>0.4016535281676602</v>
      </c>
      <c r="AD480">
        <f t="shared" si="172"/>
        <v>0.42607190924822158</v>
      </c>
      <c r="AE480">
        <f t="shared" si="172"/>
        <v>0.39377042876369922</v>
      </c>
      <c r="AF480">
        <f t="shared" si="172"/>
        <v>0.38684868294558733</v>
      </c>
      <c r="AG480">
        <f t="shared" si="172"/>
        <v>0.33647375504710647</v>
      </c>
      <c r="AH480">
        <f t="shared" si="172"/>
        <v>0.34339550086521836</v>
      </c>
      <c r="AI480">
        <f t="shared" si="172"/>
        <v>0.34281868871370902</v>
      </c>
      <c r="AJ480">
        <f t="shared" si="172"/>
        <v>0.36512209190540285</v>
      </c>
      <c r="AK480">
        <f t="shared" si="172"/>
        <v>0.31705441261295908</v>
      </c>
      <c r="AL480">
        <f t="shared" si="172"/>
        <v>0.31743895404729855</v>
      </c>
      <c r="AM480">
        <f t="shared" si="172"/>
        <v>0.33474331859257844</v>
      </c>
      <c r="AN480">
        <f t="shared" si="172"/>
        <v>0.33801192078446463</v>
      </c>
      <c r="AO480">
        <f t="shared" si="172"/>
        <v>0.35377811959238609</v>
      </c>
      <c r="AP480">
        <f t="shared" si="172"/>
        <v>0.35281676600653722</v>
      </c>
      <c r="AQ480">
        <f t="shared" si="172"/>
        <v>0.38088829071332431</v>
      </c>
      <c r="AR480">
        <f t="shared" si="172"/>
        <v>0.30936358392616797</v>
      </c>
      <c r="AS480">
        <f t="shared" si="172"/>
        <v>0.31263218611805421</v>
      </c>
      <c r="AT480">
        <f t="shared" si="172"/>
        <v>0.25129782734089601</v>
      </c>
      <c r="AU480">
        <f t="shared" si="172"/>
        <v>0.25187463949240535</v>
      </c>
      <c r="AV480">
        <f t="shared" si="172"/>
        <v>0.17881176696789089</v>
      </c>
      <c r="AW480">
        <f t="shared" si="172"/>
        <v>0.14766391078638724</v>
      </c>
      <c r="AX480">
        <f t="shared" si="172"/>
        <v>6.5564314554893366E-2</v>
      </c>
      <c r="AY480">
        <f t="shared" si="172"/>
        <v>5.0567198615650885E-2</v>
      </c>
      <c r="AZ480">
        <f t="shared" si="172"/>
        <v>0.10728706018073458</v>
      </c>
      <c r="BA480">
        <f t="shared" si="172"/>
        <v>0.11940011536243032</v>
      </c>
      <c r="BB480">
        <f t="shared" si="172"/>
        <v>0.19034800999807727</v>
      </c>
      <c r="BC480">
        <f t="shared" si="172"/>
        <v>0.19707748509901943</v>
      </c>
      <c r="BD480">
        <f t="shared" si="172"/>
        <v>0.14189578927129404</v>
      </c>
      <c r="BE480">
        <f t="shared" si="172"/>
        <v>7.2101518938665649E-2</v>
      </c>
      <c r="BF480">
        <f t="shared" si="172"/>
        <v>0.10401845798884837</v>
      </c>
      <c r="BG480">
        <f t="shared" si="172"/>
        <v>0.10113439723130177</v>
      </c>
      <c r="BH480">
        <f t="shared" si="172"/>
        <v>1.4804845222072739E-2</v>
      </c>
      <c r="BI480">
        <f t="shared" si="172"/>
        <v>5.6335320130744083E-2</v>
      </c>
      <c r="BJ480">
        <f t="shared" si="172"/>
        <v>-1.3458950201884307E-3</v>
      </c>
      <c r="BK480">
        <f t="shared" si="172"/>
        <v>9.0367237069794056E-3</v>
      </c>
      <c r="BL480">
        <f t="shared" si="172"/>
        <v>2.9225149009805867E-2</v>
      </c>
      <c r="BM480">
        <f t="shared" si="172"/>
        <v>0.12209190540280719</v>
      </c>
    </row>
    <row r="481" spans="2:65" x14ac:dyDescent="0.25">
      <c r="B481">
        <f t="shared" ref="B481:BM481" si="173">(B174-$A174)/$A174</f>
        <v>-1.5197568389057751E-2</v>
      </c>
      <c r="C481">
        <f t="shared" si="173"/>
        <v>6.079027355623187E-3</v>
      </c>
      <c r="D481">
        <f t="shared" si="173"/>
        <v>0</v>
      </c>
      <c r="E481">
        <f t="shared" si="173"/>
        <v>0</v>
      </c>
      <c r="F481">
        <f t="shared" si="173"/>
        <v>-2.735562310030391E-2</v>
      </c>
      <c r="G481">
        <f t="shared" si="173"/>
        <v>-6.079027355622971E-3</v>
      </c>
      <c r="H481">
        <f t="shared" si="173"/>
        <v>-1.5197568389057751E-2</v>
      </c>
      <c r="I481">
        <f t="shared" si="173"/>
        <v>-3.3434650455926987E-2</v>
      </c>
      <c r="J481">
        <f t="shared" si="173"/>
        <v>-3.0395136778115502E-2</v>
      </c>
      <c r="K481">
        <f t="shared" si="173"/>
        <v>-4.1033434650455863E-2</v>
      </c>
      <c r="L481">
        <f t="shared" si="173"/>
        <v>-3.3434650455926987E-2</v>
      </c>
      <c r="M481">
        <f t="shared" si="173"/>
        <v>-2.735562310030391E-2</v>
      </c>
      <c r="N481">
        <f t="shared" si="173"/>
        <v>-3.0395136778115502E-2</v>
      </c>
      <c r="O481">
        <f t="shared" si="173"/>
        <v>-2.4316109422492314E-2</v>
      </c>
      <c r="P481">
        <f t="shared" si="173"/>
        <v>-1.8237082066869345E-2</v>
      </c>
      <c r="Q481">
        <f t="shared" si="173"/>
        <v>-6.079027355622971E-3</v>
      </c>
      <c r="R481">
        <f t="shared" si="173"/>
        <v>1.2158054711246157E-2</v>
      </c>
      <c r="S481">
        <f t="shared" si="173"/>
        <v>2.735562310030391E-2</v>
      </c>
      <c r="T481">
        <f t="shared" si="173"/>
        <v>2.1276595744680937E-2</v>
      </c>
      <c r="U481">
        <f t="shared" si="173"/>
        <v>3.3434650455927098E-2</v>
      </c>
      <c r="V481">
        <f t="shared" si="173"/>
        <v>4.2553191489361659E-2</v>
      </c>
      <c r="W481">
        <f t="shared" si="173"/>
        <v>6.0790273556231005E-2</v>
      </c>
      <c r="X481">
        <f t="shared" si="173"/>
        <v>5.4711246200608035E-2</v>
      </c>
      <c r="Y481">
        <f t="shared" si="173"/>
        <v>5.1671732522796443E-2</v>
      </c>
      <c r="Z481">
        <f t="shared" si="173"/>
        <v>4.8632218844984851E-2</v>
      </c>
      <c r="AA481">
        <f t="shared" si="173"/>
        <v>4.8632218844984851E-2</v>
      </c>
      <c r="AB481">
        <f t="shared" si="173"/>
        <v>3.9513677811550282E-2</v>
      </c>
      <c r="AC481">
        <f t="shared" si="173"/>
        <v>4.2553191489361659E-2</v>
      </c>
      <c r="AD481">
        <f t="shared" si="173"/>
        <v>4.5592705167173252E-2</v>
      </c>
      <c r="AE481">
        <f t="shared" si="173"/>
        <v>3.9513677811550282E-2</v>
      </c>
      <c r="AF481">
        <f t="shared" si="173"/>
        <v>4.5592705167173252E-2</v>
      </c>
      <c r="AG481">
        <f t="shared" si="173"/>
        <v>3.0395136778115502E-2</v>
      </c>
      <c r="AH481">
        <f t="shared" si="173"/>
        <v>3.647416413373869E-2</v>
      </c>
      <c r="AI481">
        <f t="shared" si="173"/>
        <v>2.735562310030391E-2</v>
      </c>
      <c r="AJ481">
        <f t="shared" si="173"/>
        <v>3.9513677811550282E-2</v>
      </c>
      <c r="AK481">
        <f t="shared" si="173"/>
        <v>4.2553191489361659E-2</v>
      </c>
      <c r="AL481">
        <f t="shared" si="173"/>
        <v>2.4316109422492533E-2</v>
      </c>
      <c r="AM481">
        <f t="shared" si="173"/>
        <v>3.647416413373869E-2</v>
      </c>
      <c r="AN481">
        <f t="shared" si="173"/>
        <v>4.2553191489361659E-2</v>
      </c>
      <c r="AO481">
        <f t="shared" si="173"/>
        <v>4.2553191489361659E-2</v>
      </c>
      <c r="AP481">
        <f t="shared" si="173"/>
        <v>4.2553191489361659E-2</v>
      </c>
      <c r="AQ481">
        <f t="shared" si="173"/>
        <v>9.0577507598784315E-2</v>
      </c>
      <c r="AR481">
        <f t="shared" si="173"/>
        <v>8.2066869300911949E-2</v>
      </c>
      <c r="AS481">
        <f t="shared" si="173"/>
        <v>8.2066869300911949E-2</v>
      </c>
      <c r="AT481">
        <f t="shared" si="173"/>
        <v>7.598784194528875E-2</v>
      </c>
      <c r="AU481">
        <f t="shared" si="173"/>
        <v>8.3282674772036533E-2</v>
      </c>
      <c r="AV481">
        <f t="shared" si="173"/>
        <v>7.9027355623100357E-2</v>
      </c>
      <c r="AW481">
        <f t="shared" si="173"/>
        <v>7.0516717325227976E-2</v>
      </c>
      <c r="AX481">
        <f t="shared" si="173"/>
        <v>4.4984802431611064E-2</v>
      </c>
      <c r="AY481">
        <f t="shared" si="173"/>
        <v>3.3434650455927098E-2</v>
      </c>
      <c r="AZ481">
        <f t="shared" si="173"/>
        <v>8.5106382978723753E-3</v>
      </c>
      <c r="BA481">
        <f t="shared" si="173"/>
        <v>-1.0334346504559158E-2</v>
      </c>
      <c r="BB481">
        <f t="shared" si="173"/>
        <v>1.0334346504559375E-2</v>
      </c>
      <c r="BC481">
        <f t="shared" si="173"/>
        <v>-6.0790273556218907E-4</v>
      </c>
      <c r="BD481">
        <f t="shared" si="173"/>
        <v>-2.735562310030391E-2</v>
      </c>
      <c r="BE481">
        <f t="shared" si="173"/>
        <v>-5.6534954407294821E-2</v>
      </c>
      <c r="BF481">
        <f t="shared" si="173"/>
        <v>-7.598784194528875E-2</v>
      </c>
      <c r="BG481">
        <f t="shared" si="173"/>
        <v>-8.3282674772036436E-2</v>
      </c>
      <c r="BH481">
        <f t="shared" si="173"/>
        <v>-0.12462006079027349</v>
      </c>
      <c r="BI481">
        <f t="shared" si="173"/>
        <v>-9.8480243161094175E-2</v>
      </c>
      <c r="BJ481">
        <f t="shared" si="173"/>
        <v>-0.10881458966565345</v>
      </c>
      <c r="BK481">
        <f t="shared" si="173"/>
        <v>-0.13617021276595737</v>
      </c>
      <c r="BL481">
        <f t="shared" si="173"/>
        <v>-0.13677811550151978</v>
      </c>
      <c r="BM481">
        <f t="shared" si="173"/>
        <v>-9.787234042553189E-2</v>
      </c>
    </row>
    <row r="482" spans="2:65" x14ac:dyDescent="0.25">
      <c r="B482">
        <f t="shared" ref="B482:BM482" si="174">(B175-$A175)/$A175</f>
        <v>5.4971705739692782E-2</v>
      </c>
      <c r="C482">
        <f t="shared" si="174"/>
        <v>1.0509296685529483E-2</v>
      </c>
      <c r="D482">
        <f t="shared" si="174"/>
        <v>6.7097817299919135E-2</v>
      </c>
      <c r="E482">
        <f t="shared" si="174"/>
        <v>7.8415521422797105E-2</v>
      </c>
      <c r="F482">
        <f t="shared" si="174"/>
        <v>0.12126111560226342</v>
      </c>
      <c r="G482">
        <f t="shared" si="174"/>
        <v>0.11560226354082455</v>
      </c>
      <c r="H482">
        <f t="shared" si="174"/>
        <v>0.16168148746968461</v>
      </c>
      <c r="I482">
        <f t="shared" si="174"/>
        <v>0.12368633791430879</v>
      </c>
      <c r="J482">
        <f t="shared" si="174"/>
        <v>0.15925626515763947</v>
      </c>
      <c r="K482">
        <f t="shared" si="174"/>
        <v>0.14389652384801938</v>
      </c>
      <c r="L482">
        <f t="shared" si="174"/>
        <v>0.17380759902991097</v>
      </c>
      <c r="M482">
        <f t="shared" si="174"/>
        <v>0.19563459983831852</v>
      </c>
      <c r="N482">
        <f t="shared" si="174"/>
        <v>0.21746160064672587</v>
      </c>
      <c r="O482">
        <f t="shared" si="174"/>
        <v>0.21018593371059002</v>
      </c>
      <c r="P482">
        <f t="shared" si="174"/>
        <v>0.22392886014551336</v>
      </c>
      <c r="Q482">
        <f t="shared" si="174"/>
        <v>0.22554567502021011</v>
      </c>
      <c r="R482">
        <f t="shared" si="174"/>
        <v>0.22473726758286172</v>
      </c>
      <c r="S482">
        <f t="shared" si="174"/>
        <v>0.1972514147130153</v>
      </c>
      <c r="T482">
        <f t="shared" si="174"/>
        <v>0.20452708164915115</v>
      </c>
      <c r="U482">
        <f t="shared" si="174"/>
        <v>0.1972514147130153</v>
      </c>
      <c r="V482">
        <f t="shared" si="174"/>
        <v>0.22797089733225548</v>
      </c>
      <c r="W482">
        <f t="shared" si="174"/>
        <v>0.25383993532740495</v>
      </c>
      <c r="X482">
        <f t="shared" si="174"/>
        <v>0.27970897332255462</v>
      </c>
      <c r="Y482">
        <f t="shared" si="174"/>
        <v>0.24979789814066283</v>
      </c>
      <c r="Z482">
        <f t="shared" si="174"/>
        <v>0.23605497170573972</v>
      </c>
      <c r="AA482">
        <f t="shared" si="174"/>
        <v>0.24575586095392071</v>
      </c>
      <c r="AB482">
        <f t="shared" si="174"/>
        <v>0.24737267582861769</v>
      </c>
      <c r="AC482">
        <f t="shared" si="174"/>
        <v>0.26354082457558614</v>
      </c>
      <c r="AD482">
        <f t="shared" si="174"/>
        <v>0.24413904607922396</v>
      </c>
      <c r="AE482">
        <f t="shared" si="174"/>
        <v>0.25707356507679868</v>
      </c>
      <c r="AF482">
        <f t="shared" si="174"/>
        <v>0.24979789814066283</v>
      </c>
      <c r="AG482">
        <f t="shared" si="174"/>
        <v>0.2061438965238479</v>
      </c>
      <c r="AH482">
        <f t="shared" si="174"/>
        <v>0.24413904607922396</v>
      </c>
      <c r="AI482">
        <f t="shared" si="174"/>
        <v>0.21988682295877124</v>
      </c>
      <c r="AJ482">
        <f t="shared" si="174"/>
        <v>0.21907841552142285</v>
      </c>
      <c r="AK482">
        <f t="shared" si="174"/>
        <v>0.26273241713823753</v>
      </c>
      <c r="AL482">
        <f t="shared" si="174"/>
        <v>0.26919967663702504</v>
      </c>
      <c r="AM482">
        <f t="shared" si="174"/>
        <v>0.30557801131770407</v>
      </c>
      <c r="AN482">
        <f t="shared" si="174"/>
        <v>0.27000808407437343</v>
      </c>
      <c r="AO482">
        <f t="shared" si="174"/>
        <v>0.33387227162489891</v>
      </c>
      <c r="AP482">
        <f t="shared" si="174"/>
        <v>0.39611964430072744</v>
      </c>
      <c r="AQ482">
        <f t="shared" si="174"/>
        <v>0.35359741309620041</v>
      </c>
      <c r="AR482">
        <f t="shared" si="174"/>
        <v>0.29943411479385612</v>
      </c>
      <c r="AS482">
        <f t="shared" si="174"/>
        <v>0.29183508488278098</v>
      </c>
      <c r="AT482">
        <f t="shared" si="174"/>
        <v>0.26224737267582848</v>
      </c>
      <c r="AU482">
        <f t="shared" si="174"/>
        <v>0.22603071948261919</v>
      </c>
      <c r="AV482">
        <f t="shared" si="174"/>
        <v>0.1479385610347615</v>
      </c>
      <c r="AW482">
        <f t="shared" si="174"/>
        <v>0.11964430072756667</v>
      </c>
      <c r="AX482">
        <f t="shared" si="174"/>
        <v>2.5545675020210157E-2</v>
      </c>
      <c r="AY482">
        <f t="shared" si="174"/>
        <v>9.3775262732416868E-3</v>
      </c>
      <c r="AZ482">
        <f t="shared" si="174"/>
        <v>6.6127728375100989E-2</v>
      </c>
      <c r="BA482">
        <f t="shared" si="174"/>
        <v>7.3080032336297548E-2</v>
      </c>
      <c r="BB482">
        <f t="shared" si="174"/>
        <v>0.14583670169765567</v>
      </c>
      <c r="BC482">
        <f t="shared" si="174"/>
        <v>0.13096200485044465</v>
      </c>
      <c r="BD482">
        <f t="shared" si="174"/>
        <v>0.10315278900565888</v>
      </c>
      <c r="BE482">
        <f t="shared" si="174"/>
        <v>8.4721099434114822E-2</v>
      </c>
      <c r="BF482">
        <f t="shared" si="174"/>
        <v>0.11786580436540015</v>
      </c>
      <c r="BG482">
        <f t="shared" si="174"/>
        <v>8.6176232821342041E-2</v>
      </c>
      <c r="BH482">
        <f t="shared" si="174"/>
        <v>4.8504446240904952E-3</v>
      </c>
      <c r="BI482">
        <f t="shared" si="174"/>
        <v>6.6451091350040292E-2</v>
      </c>
      <c r="BJ482">
        <f t="shared" si="174"/>
        <v>1.0670978172999137E-2</v>
      </c>
      <c r="BK482">
        <f t="shared" si="174"/>
        <v>2.2150363783346765E-2</v>
      </c>
      <c r="BL482">
        <f t="shared" si="174"/>
        <v>8.6337914308811575E-2</v>
      </c>
      <c r="BM482">
        <f t="shared" si="174"/>
        <v>0.12109943411479389</v>
      </c>
    </row>
    <row r="483" spans="2:65" x14ac:dyDescent="0.25">
      <c r="B483">
        <f t="shared" ref="B483:BM483" si="175">(B176-$A176)/$A176</f>
        <v>-1.3937282229965169E-2</v>
      </c>
      <c r="C483">
        <f t="shared" si="175"/>
        <v>-2.7874564459930338E-2</v>
      </c>
      <c r="D483">
        <f t="shared" si="175"/>
        <v>-5.5749128919860676E-2</v>
      </c>
      <c r="E483">
        <f t="shared" si="175"/>
        <v>-9.4076655052264813E-2</v>
      </c>
      <c r="F483">
        <f t="shared" si="175"/>
        <v>-0.12543554006968652</v>
      </c>
      <c r="G483">
        <f t="shared" si="175"/>
        <v>-0.14634146341463411</v>
      </c>
      <c r="H483">
        <f t="shared" si="175"/>
        <v>-0.16376306620209066</v>
      </c>
      <c r="I483">
        <f t="shared" si="175"/>
        <v>-0.191637630662021</v>
      </c>
      <c r="J483">
        <f t="shared" si="175"/>
        <v>-0.20209059233449478</v>
      </c>
      <c r="K483">
        <f t="shared" si="175"/>
        <v>-0.21602787456445996</v>
      </c>
      <c r="L483">
        <f t="shared" si="175"/>
        <v>-0.17770034843205582</v>
      </c>
      <c r="M483">
        <f t="shared" si="175"/>
        <v>-0.18466898954703842</v>
      </c>
      <c r="N483">
        <f t="shared" si="175"/>
        <v>-0.22299651567944254</v>
      </c>
      <c r="O483">
        <f t="shared" si="175"/>
        <v>-0.20557491289198615</v>
      </c>
      <c r="P483">
        <f t="shared" si="175"/>
        <v>-0.18815331010452963</v>
      </c>
      <c r="Q483">
        <f t="shared" si="175"/>
        <v>-0.1951219512195122</v>
      </c>
      <c r="R483">
        <f t="shared" si="175"/>
        <v>-0.18815331010452963</v>
      </c>
      <c r="S483">
        <f t="shared" si="175"/>
        <v>-0.20557491289198615</v>
      </c>
      <c r="T483">
        <f t="shared" si="175"/>
        <v>-0.21951219512195116</v>
      </c>
      <c r="U483">
        <f t="shared" si="175"/>
        <v>-0.22648083623693377</v>
      </c>
      <c r="V483">
        <f t="shared" si="175"/>
        <v>-0.22648083623693377</v>
      </c>
      <c r="W483">
        <f t="shared" si="175"/>
        <v>-0.22299651567944254</v>
      </c>
      <c r="X483">
        <f t="shared" si="175"/>
        <v>-0.23693379790940772</v>
      </c>
      <c r="Y483">
        <f t="shared" si="175"/>
        <v>-0.22996515679442514</v>
      </c>
      <c r="Z483">
        <f t="shared" si="175"/>
        <v>-0.22299651567944254</v>
      </c>
      <c r="AA483">
        <f t="shared" si="175"/>
        <v>-0.22996515679442514</v>
      </c>
      <c r="AB483">
        <f t="shared" si="175"/>
        <v>-0.18815331010452963</v>
      </c>
      <c r="AC483">
        <f t="shared" si="175"/>
        <v>-0.191637630662021</v>
      </c>
      <c r="AD483">
        <f t="shared" si="175"/>
        <v>-0.20209059233449478</v>
      </c>
      <c r="AE483">
        <f t="shared" si="175"/>
        <v>-0.15679442508710806</v>
      </c>
      <c r="AF483">
        <f t="shared" si="175"/>
        <v>-0.22996515679442514</v>
      </c>
      <c r="AG483">
        <f t="shared" si="175"/>
        <v>-0.24041811846689892</v>
      </c>
      <c r="AH483">
        <f t="shared" si="175"/>
        <v>-0.21602787456445996</v>
      </c>
      <c r="AI483">
        <f t="shared" si="175"/>
        <v>-6.6202090592334478E-2</v>
      </c>
      <c r="AJ483">
        <f t="shared" si="175"/>
        <v>-7.6655052264808426E-2</v>
      </c>
      <c r="AK483">
        <f t="shared" si="175"/>
        <v>-0.16724738675958187</v>
      </c>
      <c r="AL483">
        <f t="shared" si="175"/>
        <v>-0.13937282229965153</v>
      </c>
      <c r="AM483">
        <f t="shared" si="175"/>
        <v>-8.3623693379791017E-2</v>
      </c>
      <c r="AN483">
        <f t="shared" si="175"/>
        <v>-6.2717770034843259E-2</v>
      </c>
      <c r="AO483">
        <f t="shared" si="175"/>
        <v>-5.2264808362369304E-2</v>
      </c>
      <c r="AP483">
        <f t="shared" si="175"/>
        <v>-3.1358885017421706E-2</v>
      </c>
      <c r="AQ483">
        <f t="shared" si="175"/>
        <v>-5.5749128919860676E-2</v>
      </c>
      <c r="AR483">
        <f t="shared" si="175"/>
        <v>-0.11149825783972135</v>
      </c>
      <c r="AS483">
        <f t="shared" si="175"/>
        <v>-0.10801393728222998</v>
      </c>
      <c r="AT483">
        <f t="shared" si="175"/>
        <v>-0.13240418118466896</v>
      </c>
      <c r="AU483">
        <f t="shared" si="175"/>
        <v>-0.16724738675958187</v>
      </c>
      <c r="AV483">
        <f t="shared" si="175"/>
        <v>-0.18118466898954705</v>
      </c>
      <c r="AW483">
        <f t="shared" si="175"/>
        <v>-0.18815331010452963</v>
      </c>
      <c r="AX483">
        <f t="shared" si="175"/>
        <v>-0.10452961672473876</v>
      </c>
      <c r="AY483">
        <f t="shared" si="175"/>
        <v>-8.3623693379791017E-2</v>
      </c>
      <c r="AZ483">
        <f t="shared" si="175"/>
        <v>-0.11846689895470393</v>
      </c>
      <c r="BA483">
        <f t="shared" si="175"/>
        <v>-9.4076655052264813E-2</v>
      </c>
      <c r="BB483">
        <f t="shared" si="175"/>
        <v>-8.3623693379791017E-2</v>
      </c>
      <c r="BC483">
        <f t="shared" si="175"/>
        <v>-9.0592334494773594E-2</v>
      </c>
      <c r="BD483">
        <f t="shared" si="175"/>
        <v>-0.12891986062717772</v>
      </c>
      <c r="BE483">
        <f t="shared" si="175"/>
        <v>-0.17073170731707324</v>
      </c>
      <c r="BF483">
        <f t="shared" si="175"/>
        <v>-0.18815331010452963</v>
      </c>
      <c r="BG483">
        <f t="shared" si="175"/>
        <v>-0.20209059233449478</v>
      </c>
      <c r="BH483">
        <f t="shared" si="175"/>
        <v>-0.23344947735191635</v>
      </c>
      <c r="BI483">
        <f t="shared" si="175"/>
        <v>-0.24041811846689892</v>
      </c>
      <c r="BJ483">
        <f t="shared" si="175"/>
        <v>-0.22299651567944254</v>
      </c>
      <c r="BK483">
        <f t="shared" si="175"/>
        <v>-0.2473867595818815</v>
      </c>
      <c r="BL483">
        <f t="shared" si="175"/>
        <v>-0.25435540069686408</v>
      </c>
      <c r="BM483">
        <f t="shared" si="175"/>
        <v>-0.21951219512195116</v>
      </c>
    </row>
    <row r="484" spans="2:65" x14ac:dyDescent="0.25">
      <c r="B484">
        <f t="shared" ref="B484:BM484" si="176">(B177-$A177)/$A177</f>
        <v>2.7247956403269751E-2</v>
      </c>
      <c r="C484">
        <f t="shared" si="176"/>
        <v>1.3623978201634876E-2</v>
      </c>
      <c r="D484">
        <f t="shared" si="176"/>
        <v>5.994550408719334E-2</v>
      </c>
      <c r="E484">
        <f t="shared" si="176"/>
        <v>6.2670299727520348E-2</v>
      </c>
      <c r="F484">
        <f t="shared" si="176"/>
        <v>0.21525885558583099</v>
      </c>
      <c r="G484">
        <f t="shared" si="176"/>
        <v>0.19346049046321509</v>
      </c>
      <c r="H484">
        <f t="shared" si="176"/>
        <v>0.19618528610354211</v>
      </c>
      <c r="I484">
        <f t="shared" si="176"/>
        <v>0.16893732970027234</v>
      </c>
      <c r="J484">
        <f t="shared" si="176"/>
        <v>0.19618528610354211</v>
      </c>
      <c r="K484">
        <f t="shared" si="176"/>
        <v>0.21253405994550401</v>
      </c>
      <c r="L484">
        <f t="shared" si="176"/>
        <v>0.22343324250681185</v>
      </c>
      <c r="M484">
        <f t="shared" si="176"/>
        <v>0.23433242506811972</v>
      </c>
      <c r="N484">
        <f t="shared" si="176"/>
        <v>0.23433242506811972</v>
      </c>
      <c r="O484">
        <f t="shared" si="176"/>
        <v>0.23705722070844673</v>
      </c>
      <c r="P484">
        <f t="shared" si="176"/>
        <v>0.20163487738419614</v>
      </c>
      <c r="Q484">
        <f t="shared" si="176"/>
        <v>0.18528610354223424</v>
      </c>
      <c r="R484">
        <f t="shared" si="176"/>
        <v>0.19346049046321509</v>
      </c>
      <c r="S484">
        <f t="shared" si="176"/>
        <v>0.21525885558583099</v>
      </c>
      <c r="T484">
        <f t="shared" si="176"/>
        <v>0.22343324250681185</v>
      </c>
      <c r="U484">
        <f t="shared" si="176"/>
        <v>0.21525885558583099</v>
      </c>
      <c r="V484">
        <f t="shared" si="176"/>
        <v>0.17711171662125338</v>
      </c>
      <c r="W484">
        <f t="shared" si="176"/>
        <v>0.18256130790190722</v>
      </c>
      <c r="X484">
        <f t="shared" si="176"/>
        <v>0.1253405994550407</v>
      </c>
      <c r="Y484">
        <f t="shared" si="176"/>
        <v>7.9019073569482248E-2</v>
      </c>
      <c r="Z484">
        <f t="shared" si="176"/>
        <v>5.4495912806539502E-2</v>
      </c>
      <c r="AA484">
        <f t="shared" si="176"/>
        <v>2.9972752043596573E-2</v>
      </c>
      <c r="AB484">
        <f t="shared" si="176"/>
        <v>8.1743869209808476E-3</v>
      </c>
      <c r="AC484">
        <f t="shared" si="176"/>
        <v>2.7247956403269751E-2</v>
      </c>
      <c r="AD484">
        <f t="shared" si="176"/>
        <v>0</v>
      </c>
      <c r="AE484">
        <f t="shared" si="176"/>
        <v>0</v>
      </c>
      <c r="AF484">
        <f t="shared" si="176"/>
        <v>2.7247956403268206E-3</v>
      </c>
      <c r="AG484">
        <f t="shared" si="176"/>
        <v>-1.634877384196189E-2</v>
      </c>
      <c r="AH484">
        <f t="shared" si="176"/>
        <v>-1.0899182561308056E-2</v>
      </c>
      <c r="AI484">
        <f t="shared" si="176"/>
        <v>-1.9073569482288905E-2</v>
      </c>
      <c r="AJ484">
        <f t="shared" si="176"/>
        <v>2.7247956403268206E-3</v>
      </c>
      <c r="AK484">
        <f t="shared" si="176"/>
        <v>-1.0899182561308056E-2</v>
      </c>
      <c r="AL484">
        <f t="shared" si="176"/>
        <v>-2.9972752043596767E-2</v>
      </c>
      <c r="AM484">
        <f t="shared" si="176"/>
        <v>-8.1743869209809264E-2</v>
      </c>
      <c r="AN484">
        <f t="shared" si="176"/>
        <v>-7.0844686648501395E-2</v>
      </c>
      <c r="AO484">
        <f t="shared" si="176"/>
        <v>-7.3569482288828411E-2</v>
      </c>
      <c r="AP484">
        <f t="shared" si="176"/>
        <v>-7.0844686648501395E-2</v>
      </c>
      <c r="AQ484">
        <f t="shared" si="176"/>
        <v>-8.2288828337874736E-2</v>
      </c>
      <c r="AR484">
        <f t="shared" si="176"/>
        <v>-7.7384196185286191E-2</v>
      </c>
      <c r="AS484">
        <f t="shared" si="176"/>
        <v>-8.3923705722070988E-2</v>
      </c>
      <c r="AT484">
        <f t="shared" si="176"/>
        <v>-0.13405994550408723</v>
      </c>
      <c r="AU484">
        <f t="shared" si="176"/>
        <v>-0.15694822888283383</v>
      </c>
      <c r="AV484">
        <f t="shared" si="176"/>
        <v>-0.19836512261580383</v>
      </c>
      <c r="AW484">
        <f t="shared" si="176"/>
        <v>-0.24032697547683932</v>
      </c>
      <c r="AX484">
        <f t="shared" si="176"/>
        <v>-0.2790190735694823</v>
      </c>
      <c r="AY484">
        <f t="shared" si="176"/>
        <v>-0.28337874659400547</v>
      </c>
      <c r="AZ484">
        <f t="shared" si="176"/>
        <v>-0.28773841961852864</v>
      </c>
      <c r="BA484">
        <f t="shared" si="176"/>
        <v>-0.28610354223433249</v>
      </c>
      <c r="BB484">
        <f t="shared" si="176"/>
        <v>-0.27084468664850136</v>
      </c>
      <c r="BC484">
        <f t="shared" si="176"/>
        <v>-0.28937329700272491</v>
      </c>
      <c r="BD484">
        <f t="shared" si="176"/>
        <v>-0.30408719346049057</v>
      </c>
      <c r="BE484">
        <f t="shared" si="176"/>
        <v>-0.32152588555858319</v>
      </c>
      <c r="BF484">
        <f t="shared" si="176"/>
        <v>-0.33514986376021805</v>
      </c>
      <c r="BG484">
        <f t="shared" si="176"/>
        <v>-0.32261580381471394</v>
      </c>
      <c r="BH484">
        <f t="shared" si="176"/>
        <v>-0.37493188010899187</v>
      </c>
      <c r="BI484">
        <f t="shared" si="176"/>
        <v>-0.43651226158038153</v>
      </c>
      <c r="BJ484">
        <f t="shared" si="176"/>
        <v>-0.45177111716621254</v>
      </c>
      <c r="BK484">
        <f t="shared" si="176"/>
        <v>-0.43324250681198911</v>
      </c>
      <c r="BL484">
        <f t="shared" si="176"/>
        <v>-0.4430517711171662</v>
      </c>
      <c r="BM484">
        <f t="shared" si="176"/>
        <v>-0.46430517711171665</v>
      </c>
    </row>
    <row r="485" spans="2:65" x14ac:dyDescent="0.25">
      <c r="B485">
        <f t="shared" ref="B485:BM485" si="177">(B178-$A178)/$A178</f>
        <v>-3.9735099337748381E-2</v>
      </c>
      <c r="C485">
        <f t="shared" si="177"/>
        <v>-8.2781456953642391E-2</v>
      </c>
      <c r="D485">
        <f t="shared" si="177"/>
        <v>-7.6158940397350994E-2</v>
      </c>
      <c r="E485">
        <f t="shared" si="177"/>
        <v>-0.1059602649006622</v>
      </c>
      <c r="F485">
        <f t="shared" si="177"/>
        <v>-9.2715231788079402E-2</v>
      </c>
      <c r="G485">
        <f t="shared" si="177"/>
        <v>-7.6158940397350994E-2</v>
      </c>
      <c r="H485">
        <f t="shared" si="177"/>
        <v>-0.1258278145695364</v>
      </c>
      <c r="I485">
        <f t="shared" si="177"/>
        <v>-0.1324503311258278</v>
      </c>
      <c r="J485">
        <f t="shared" si="177"/>
        <v>-0.12913907284768217</v>
      </c>
      <c r="K485">
        <f t="shared" si="177"/>
        <v>-0.21523178807947016</v>
      </c>
      <c r="L485">
        <f t="shared" si="177"/>
        <v>-0.16390728476821195</v>
      </c>
      <c r="M485">
        <f t="shared" si="177"/>
        <v>-0.39072847682119205</v>
      </c>
      <c r="N485">
        <f t="shared" si="177"/>
        <v>-0.49337748344370863</v>
      </c>
      <c r="O485">
        <f t="shared" si="177"/>
        <v>-0.46026490066225167</v>
      </c>
      <c r="P485">
        <f t="shared" si="177"/>
        <v>-0.46357615894039733</v>
      </c>
      <c r="Q485">
        <f t="shared" si="177"/>
        <v>-0.46026490066225167</v>
      </c>
      <c r="R485">
        <f t="shared" si="177"/>
        <v>-0.48013245033112584</v>
      </c>
      <c r="S485">
        <f t="shared" si="177"/>
        <v>-0.49006622516556292</v>
      </c>
      <c r="T485">
        <f t="shared" si="177"/>
        <v>-0.49006622516556292</v>
      </c>
      <c r="U485">
        <f t="shared" si="177"/>
        <v>-0.48013245033112584</v>
      </c>
      <c r="V485">
        <f t="shared" si="177"/>
        <v>-0.45364238410596031</v>
      </c>
      <c r="W485">
        <f t="shared" si="177"/>
        <v>-0.38741721854304634</v>
      </c>
      <c r="X485">
        <f t="shared" si="177"/>
        <v>-0.41059602649006621</v>
      </c>
      <c r="Y485">
        <f t="shared" si="177"/>
        <v>-0.44370860927152322</v>
      </c>
      <c r="Z485">
        <f t="shared" si="177"/>
        <v>-0.48344370860927149</v>
      </c>
      <c r="AA485">
        <f t="shared" si="177"/>
        <v>-0.49006622516556292</v>
      </c>
      <c r="AB485">
        <f t="shared" si="177"/>
        <v>-0.5629139072847682</v>
      </c>
      <c r="AC485">
        <f t="shared" si="177"/>
        <v>-0.5927152317880795</v>
      </c>
      <c r="AD485">
        <f t="shared" si="177"/>
        <v>-0.63907284768211914</v>
      </c>
      <c r="AE485">
        <f t="shared" si="177"/>
        <v>-0.64900662251655628</v>
      </c>
      <c r="AF485">
        <f t="shared" si="177"/>
        <v>-0.63245033112582782</v>
      </c>
      <c r="AG485">
        <f t="shared" si="177"/>
        <v>-0.62913907284768211</v>
      </c>
      <c r="AH485">
        <f t="shared" si="177"/>
        <v>-0.63907284768211914</v>
      </c>
      <c r="AI485">
        <f t="shared" si="177"/>
        <v>-0.65894039735099341</v>
      </c>
      <c r="AJ485">
        <f t="shared" si="177"/>
        <v>-0.66225165562913912</v>
      </c>
      <c r="AK485">
        <f t="shared" si="177"/>
        <v>-0.6556291390728477</v>
      </c>
      <c r="AL485">
        <f t="shared" si="177"/>
        <v>-0.66887417218543044</v>
      </c>
      <c r="AM485">
        <f t="shared" si="177"/>
        <v>-0.6976490066225165</v>
      </c>
      <c r="AN485">
        <f t="shared" si="177"/>
        <v>-0.69549668874172188</v>
      </c>
      <c r="AO485">
        <f t="shared" si="177"/>
        <v>-0.6556291390728477</v>
      </c>
      <c r="AP485">
        <f t="shared" si="177"/>
        <v>-0.57615894039735094</v>
      </c>
      <c r="AQ485">
        <f t="shared" si="177"/>
        <v>-0.56953642384105962</v>
      </c>
      <c r="AR485">
        <f t="shared" si="177"/>
        <v>-0.60596026490066224</v>
      </c>
      <c r="AS485">
        <f t="shared" si="177"/>
        <v>-0.65231788079470199</v>
      </c>
      <c r="AT485">
        <f t="shared" si="177"/>
        <v>-0.63576158940397354</v>
      </c>
      <c r="AU485">
        <f t="shared" si="177"/>
        <v>-0.64900662251655628</v>
      </c>
      <c r="AV485">
        <f t="shared" si="177"/>
        <v>-0.62913907284768211</v>
      </c>
      <c r="AW485">
        <f t="shared" si="177"/>
        <v>-0.62582781456953651</v>
      </c>
      <c r="AX485">
        <f t="shared" si="177"/>
        <v>-0.64569536423841056</v>
      </c>
      <c r="AY485">
        <f t="shared" si="177"/>
        <v>-0.6556291390728477</v>
      </c>
      <c r="AZ485">
        <f t="shared" si="177"/>
        <v>-0.63576158940397354</v>
      </c>
      <c r="BA485">
        <f t="shared" si="177"/>
        <v>-0.63245033112582782</v>
      </c>
      <c r="BB485">
        <f t="shared" si="177"/>
        <v>-0.60264900662251653</v>
      </c>
      <c r="BC485">
        <f t="shared" si="177"/>
        <v>-0.62582781456953651</v>
      </c>
      <c r="BD485">
        <f t="shared" si="177"/>
        <v>-0.61258278145695366</v>
      </c>
      <c r="BE485">
        <f t="shared" si="177"/>
        <v>-0.63576158940397354</v>
      </c>
      <c r="BF485">
        <f t="shared" si="177"/>
        <v>-0.62582781456953651</v>
      </c>
      <c r="BG485">
        <f t="shared" si="177"/>
        <v>-0.63907284768211914</v>
      </c>
      <c r="BH485">
        <f t="shared" si="177"/>
        <v>-0.64900662251655628</v>
      </c>
      <c r="BI485">
        <f t="shared" si="177"/>
        <v>-0.59933774834437092</v>
      </c>
      <c r="BJ485">
        <f t="shared" si="177"/>
        <v>-0.61589403973509937</v>
      </c>
      <c r="BK485">
        <f t="shared" si="177"/>
        <v>-0.62913907284768211</v>
      </c>
      <c r="BL485">
        <f t="shared" si="177"/>
        <v>-0.62582781456953651</v>
      </c>
      <c r="BM485">
        <f t="shared" si="177"/>
        <v>-0.62913907284768211</v>
      </c>
    </row>
    <row r="486" spans="2:65" x14ac:dyDescent="0.25">
      <c r="B486">
        <f t="shared" ref="B486:BM486" si="178">(B179-$A179)/$A179</f>
        <v>-1.2096774193548309E-2</v>
      </c>
      <c r="C486">
        <f t="shared" si="178"/>
        <v>1.2096774193548309E-2</v>
      </c>
      <c r="D486">
        <f t="shared" si="178"/>
        <v>1.612903225806453E-2</v>
      </c>
      <c r="E486">
        <f t="shared" si="178"/>
        <v>-4.0322580645160431E-3</v>
      </c>
      <c r="F486">
        <f t="shared" si="178"/>
        <v>0</v>
      </c>
      <c r="G486">
        <f t="shared" si="178"/>
        <v>8.0645161290322648E-2</v>
      </c>
      <c r="H486">
        <f t="shared" si="178"/>
        <v>4.4354838709677366E-2</v>
      </c>
      <c r="I486">
        <f t="shared" si="178"/>
        <v>-2.822580645161284E-2</v>
      </c>
      <c r="J486">
        <f t="shared" si="178"/>
        <v>2.0161290322580575E-2</v>
      </c>
      <c r="K486">
        <f t="shared" si="178"/>
        <v>-2.822580645161284E-2</v>
      </c>
      <c r="L486">
        <f t="shared" si="178"/>
        <v>-6.4516129032258118E-2</v>
      </c>
      <c r="M486">
        <f t="shared" si="178"/>
        <v>-6.0483870967741903E-2</v>
      </c>
      <c r="N486">
        <f t="shared" si="178"/>
        <v>-8.0645161290322648E-2</v>
      </c>
      <c r="O486">
        <f t="shared" si="178"/>
        <v>-3.6290322580645101E-2</v>
      </c>
      <c r="P486">
        <f t="shared" si="178"/>
        <v>-1.2096774193548309E-2</v>
      </c>
      <c r="Q486">
        <f t="shared" si="178"/>
        <v>-3.2258064516129059E-2</v>
      </c>
      <c r="R486">
        <f t="shared" si="178"/>
        <v>8.0645161290322648E-3</v>
      </c>
      <c r="S486">
        <f t="shared" si="178"/>
        <v>-1.2096774193548309E-2</v>
      </c>
      <c r="T486">
        <f t="shared" si="178"/>
        <v>-4.0322580645160431E-3</v>
      </c>
      <c r="U486">
        <f t="shared" si="178"/>
        <v>4.0322580645162226E-3</v>
      </c>
      <c r="V486">
        <f t="shared" si="178"/>
        <v>4.8387096774193589E-2</v>
      </c>
      <c r="W486">
        <f t="shared" si="178"/>
        <v>9.2741935483870955E-2</v>
      </c>
      <c r="X486">
        <f t="shared" si="178"/>
        <v>0.10483870967741944</v>
      </c>
      <c r="Y486">
        <f t="shared" si="178"/>
        <v>0.11290322580645154</v>
      </c>
      <c r="Z486">
        <f t="shared" si="178"/>
        <v>4.0322580645161324E-2</v>
      </c>
      <c r="AA486">
        <f t="shared" si="178"/>
        <v>7.6612903225806425E-2</v>
      </c>
      <c r="AB486">
        <f t="shared" si="178"/>
        <v>0.11693548387096776</v>
      </c>
      <c r="AC486">
        <f t="shared" si="178"/>
        <v>0.14112903225806456</v>
      </c>
      <c r="AD486">
        <f t="shared" si="178"/>
        <v>9.2741935483870955E-2</v>
      </c>
      <c r="AE486">
        <f t="shared" si="178"/>
        <v>2.4193548387096794E-2</v>
      </c>
      <c r="AF486">
        <f t="shared" si="178"/>
        <v>3.2258064516129059E-2</v>
      </c>
      <c r="AG486">
        <f t="shared" si="178"/>
        <v>5.645161290322586E-2</v>
      </c>
      <c r="AH486">
        <f t="shared" si="178"/>
        <v>9.6774193548387177E-2</v>
      </c>
      <c r="AI486">
        <f t="shared" si="178"/>
        <v>0.13306451612903228</v>
      </c>
      <c r="AJ486">
        <f t="shared" si="178"/>
        <v>0.12500000000000003</v>
      </c>
      <c r="AK486">
        <f t="shared" si="178"/>
        <v>0.13306451612903228</v>
      </c>
      <c r="AL486">
        <f t="shared" si="178"/>
        <v>0.10080645161290323</v>
      </c>
      <c r="AM486">
        <f t="shared" si="178"/>
        <v>0.10080645161290323</v>
      </c>
      <c r="AN486">
        <f t="shared" si="178"/>
        <v>0.10483870967741944</v>
      </c>
      <c r="AO486">
        <f t="shared" si="178"/>
        <v>0.1451612903225806</v>
      </c>
      <c r="AP486">
        <f t="shared" si="178"/>
        <v>0.13306451612903228</v>
      </c>
      <c r="AQ486">
        <f t="shared" si="178"/>
        <v>0.12096774193548381</v>
      </c>
      <c r="AR486">
        <f t="shared" si="178"/>
        <v>0.10080645161290323</v>
      </c>
      <c r="AS486">
        <f t="shared" si="178"/>
        <v>8.0645161290322648E-2</v>
      </c>
      <c r="AT486">
        <f t="shared" si="178"/>
        <v>6.4516129032258118E-2</v>
      </c>
      <c r="AU486">
        <f t="shared" si="178"/>
        <v>7.2580645161290383E-2</v>
      </c>
      <c r="AV486">
        <f t="shared" si="178"/>
        <v>0.14112903225806456</v>
      </c>
      <c r="AW486">
        <f t="shared" si="178"/>
        <v>0.25403225806451607</v>
      </c>
      <c r="AX486">
        <f t="shared" si="178"/>
        <v>0.22580645161290325</v>
      </c>
      <c r="AY486">
        <f t="shared" si="178"/>
        <v>0.11290322580645154</v>
      </c>
      <c r="AZ486">
        <f t="shared" si="178"/>
        <v>0.13306451612903228</v>
      </c>
      <c r="BA486">
        <f t="shared" si="178"/>
        <v>0.1451612903225806</v>
      </c>
      <c r="BB486">
        <f t="shared" si="178"/>
        <v>0.217741935483871</v>
      </c>
      <c r="BC486">
        <f t="shared" si="178"/>
        <v>0.22580645161290325</v>
      </c>
      <c r="BD486">
        <f t="shared" si="178"/>
        <v>0.18145161290322587</v>
      </c>
      <c r="BE486">
        <f t="shared" si="178"/>
        <v>0.16129032258064513</v>
      </c>
      <c r="BF486">
        <f t="shared" si="178"/>
        <v>8.0645161290322648E-2</v>
      </c>
      <c r="BG486">
        <f t="shared" si="178"/>
        <v>0.10483870967741944</v>
      </c>
      <c r="BH486">
        <f t="shared" si="178"/>
        <v>3.2258064516129059E-2</v>
      </c>
      <c r="BI486">
        <f t="shared" si="178"/>
        <v>-1.2096774193548309E-2</v>
      </c>
      <c r="BJ486">
        <f t="shared" si="178"/>
        <v>4.0322580645162226E-3</v>
      </c>
      <c r="BK486">
        <f t="shared" si="178"/>
        <v>-4.8387096774193589E-2</v>
      </c>
      <c r="BL486">
        <f t="shared" si="178"/>
        <v>-6.4516129032258118E-2</v>
      </c>
      <c r="BM486">
        <f t="shared" si="178"/>
        <v>-2.4193548387096794E-2</v>
      </c>
    </row>
    <row r="487" spans="2:65" x14ac:dyDescent="0.25">
      <c r="B487">
        <f t="shared" ref="B487:BM487" si="179">(B180-$A180)/$A180</f>
        <v>-3.3210332103320979E-2</v>
      </c>
      <c r="C487">
        <f t="shared" si="179"/>
        <v>-2.5830258302582967E-2</v>
      </c>
      <c r="D487">
        <f t="shared" si="179"/>
        <v>-3.6900369003689251E-3</v>
      </c>
      <c r="E487">
        <f t="shared" si="179"/>
        <v>2.5830258302582967E-2</v>
      </c>
      <c r="F487">
        <f t="shared" si="179"/>
        <v>7.011070110701105E-2</v>
      </c>
      <c r="G487">
        <f t="shared" si="179"/>
        <v>4.4280442804428083E-2</v>
      </c>
      <c r="H487">
        <f t="shared" si="179"/>
        <v>1.1070110701107102E-2</v>
      </c>
      <c r="I487">
        <f t="shared" si="179"/>
        <v>1.4760147601476028E-2</v>
      </c>
      <c r="J487">
        <f t="shared" si="179"/>
        <v>2.9520295202952056E-2</v>
      </c>
      <c r="K487">
        <f t="shared" si="179"/>
        <v>-1.8450184501844952E-2</v>
      </c>
      <c r="L487">
        <f t="shared" si="179"/>
        <v>-3.6900369003689251E-3</v>
      </c>
      <c r="M487">
        <f t="shared" si="179"/>
        <v>0</v>
      </c>
      <c r="N487">
        <f t="shared" si="179"/>
        <v>-1.8450184501844952E-2</v>
      </c>
      <c r="O487">
        <f t="shared" si="179"/>
        <v>2.9520295202952056E-2</v>
      </c>
      <c r="P487">
        <f t="shared" si="179"/>
        <v>5.1660516605166101E-2</v>
      </c>
      <c r="Q487">
        <f t="shared" si="179"/>
        <v>4.4280442804428083E-2</v>
      </c>
      <c r="R487">
        <f t="shared" si="179"/>
        <v>1.8450184501844952E-2</v>
      </c>
      <c r="S487">
        <f t="shared" si="179"/>
        <v>2.5830258302582967E-2</v>
      </c>
      <c r="T487">
        <f t="shared" si="179"/>
        <v>7.3800738007380141E-3</v>
      </c>
      <c r="U487">
        <f t="shared" si="179"/>
        <v>-3.3210332103320979E-2</v>
      </c>
      <c r="V487">
        <f t="shared" si="179"/>
        <v>-6.6420664206642124E-2</v>
      </c>
      <c r="W487">
        <f t="shared" si="179"/>
        <v>-1.4760147601476028E-2</v>
      </c>
      <c r="X487">
        <f t="shared" si="179"/>
        <v>3.690036900369089E-3</v>
      </c>
      <c r="Y487">
        <f t="shared" si="179"/>
        <v>-1.4760147601476028E-2</v>
      </c>
      <c r="Z487">
        <f t="shared" si="179"/>
        <v>-3.6900369003689251E-3</v>
      </c>
      <c r="AA487">
        <f t="shared" si="179"/>
        <v>-1.1070110701106939E-2</v>
      </c>
      <c r="AB487">
        <f t="shared" si="179"/>
        <v>-4.0590405904058997E-2</v>
      </c>
      <c r="AC487">
        <f t="shared" si="179"/>
        <v>-4.7970479704797009E-2</v>
      </c>
      <c r="AD487">
        <f t="shared" si="179"/>
        <v>-9.963099630996311E-2</v>
      </c>
      <c r="AE487">
        <f t="shared" si="179"/>
        <v>-9.5940959409594018E-2</v>
      </c>
      <c r="AF487">
        <f t="shared" si="179"/>
        <v>-0.1402214022140221</v>
      </c>
      <c r="AG487">
        <f t="shared" si="179"/>
        <v>-0.17712177121771217</v>
      </c>
      <c r="AH487">
        <f t="shared" si="179"/>
        <v>-0.16236162361623616</v>
      </c>
      <c r="AI487">
        <f t="shared" si="179"/>
        <v>-8.4870848708487073E-2</v>
      </c>
      <c r="AJ487">
        <f t="shared" si="179"/>
        <v>-5.1660516605166101E-2</v>
      </c>
      <c r="AK487">
        <f t="shared" si="179"/>
        <v>-8.1180811808117995E-2</v>
      </c>
      <c r="AL487">
        <f t="shared" si="179"/>
        <v>-5.535055350553502E-2</v>
      </c>
      <c r="AM487">
        <f t="shared" si="179"/>
        <v>7.3800738007380141E-3</v>
      </c>
      <c r="AN487">
        <f t="shared" si="179"/>
        <v>9.2250922509225092E-2</v>
      </c>
      <c r="AO487">
        <f t="shared" si="179"/>
        <v>7.011070110701105E-2</v>
      </c>
      <c r="AP487">
        <f t="shared" si="179"/>
        <v>7.3800738007380141E-3</v>
      </c>
      <c r="AQ487">
        <f t="shared" si="179"/>
        <v>-4.7970479704797009E-2</v>
      </c>
      <c r="AR487">
        <f t="shared" si="179"/>
        <v>-2.2140221402214041E-2</v>
      </c>
      <c r="AS487">
        <f t="shared" si="179"/>
        <v>-1.4760147601476028E-2</v>
      </c>
      <c r="AT487">
        <f t="shared" si="179"/>
        <v>-8.1180811808117995E-2</v>
      </c>
      <c r="AU487">
        <f t="shared" si="179"/>
        <v>-9.963099630996311E-2</v>
      </c>
      <c r="AV487">
        <f t="shared" si="179"/>
        <v>-8.4870848708487073E-2</v>
      </c>
      <c r="AW487">
        <f t="shared" si="179"/>
        <v>-4.4280442804428083E-2</v>
      </c>
      <c r="AX487">
        <f t="shared" si="179"/>
        <v>-9.5940959409594018E-2</v>
      </c>
      <c r="AY487">
        <f t="shared" si="179"/>
        <v>-8.8560885608855999E-2</v>
      </c>
      <c r="AZ487">
        <f t="shared" si="179"/>
        <v>-8.8560885608855999E-2</v>
      </c>
      <c r="BA487">
        <f t="shared" si="179"/>
        <v>-4.7970479704797009E-2</v>
      </c>
      <c r="BB487">
        <f t="shared" si="179"/>
        <v>-7.011070110701105E-2</v>
      </c>
      <c r="BC487">
        <f t="shared" si="179"/>
        <v>-9.2250922509225092E-2</v>
      </c>
      <c r="BD487">
        <f t="shared" si="179"/>
        <v>-8.8560885608855999E-2</v>
      </c>
      <c r="BE487">
        <f t="shared" si="179"/>
        <v>1.4760147601476028E-2</v>
      </c>
      <c r="BF487">
        <f t="shared" si="179"/>
        <v>-6.2730627306273032E-2</v>
      </c>
      <c r="BG487">
        <f t="shared" si="179"/>
        <v>-5.535055350553502E-2</v>
      </c>
      <c r="BH487">
        <f t="shared" si="179"/>
        <v>-0.13284132841328408</v>
      </c>
      <c r="BI487">
        <f t="shared" si="179"/>
        <v>-0.10701107011070111</v>
      </c>
      <c r="BJ487">
        <f t="shared" si="179"/>
        <v>-7.011070110701105E-2</v>
      </c>
      <c r="BK487">
        <f t="shared" si="179"/>
        <v>-8.4870848708487073E-2</v>
      </c>
      <c r="BL487">
        <f t="shared" si="179"/>
        <v>-0.11808118081180806</v>
      </c>
      <c r="BM487">
        <f t="shared" si="179"/>
        <v>-0.11070110701107004</v>
      </c>
    </row>
    <row r="488" spans="2:65" x14ac:dyDescent="0.25">
      <c r="B488">
        <f t="shared" ref="B488:BM488" si="180">(B181-$A181)/$A181</f>
        <v>2.7381631488877252E-4</v>
      </c>
      <c r="C488">
        <f t="shared" si="180"/>
        <v>1.0564746149458062E-2</v>
      </c>
      <c r="D488">
        <f t="shared" si="180"/>
        <v>1.4101540216771265E-2</v>
      </c>
      <c r="E488">
        <f t="shared" si="180"/>
        <v>1.3325727324586365E-2</v>
      </c>
      <c r="F488">
        <f t="shared" si="180"/>
        <v>1.2344552196235082E-2</v>
      </c>
      <c r="G488">
        <f t="shared" si="180"/>
        <v>1.3234455219623529E-2</v>
      </c>
      <c r="H488">
        <f t="shared" si="180"/>
        <v>1.0815744438106125E-2</v>
      </c>
      <c r="I488">
        <f t="shared" si="180"/>
        <v>-7.0735881346264068E-3</v>
      </c>
      <c r="J488">
        <f t="shared" si="180"/>
        <v>-4.358243011979521E-3</v>
      </c>
      <c r="K488">
        <f t="shared" si="180"/>
        <v>8.4426697090702696E-4</v>
      </c>
      <c r="L488">
        <f t="shared" si="180"/>
        <v>9.3553907586994244E-3</v>
      </c>
      <c r="M488">
        <f t="shared" si="180"/>
        <v>1.172846548773528E-2</v>
      </c>
      <c r="N488">
        <f t="shared" si="180"/>
        <v>1.3257273245864239E-2</v>
      </c>
      <c r="O488">
        <f t="shared" si="180"/>
        <v>1.4945807187678291E-2</v>
      </c>
      <c r="P488">
        <f t="shared" si="180"/>
        <v>1.8938961779805684E-3</v>
      </c>
      <c r="Q488">
        <f t="shared" si="180"/>
        <v>3.5824301197946223E-3</v>
      </c>
      <c r="R488">
        <f t="shared" si="180"/>
        <v>2.085567598402735E-2</v>
      </c>
      <c r="S488">
        <f t="shared" si="180"/>
        <v>3.8311466058186014E-2</v>
      </c>
      <c r="T488">
        <f t="shared" si="180"/>
        <v>3.2789503707929275E-2</v>
      </c>
      <c r="U488">
        <f t="shared" si="180"/>
        <v>4.1483171705647477E-2</v>
      </c>
      <c r="V488">
        <f t="shared" si="180"/>
        <v>4.1003993154592189E-2</v>
      </c>
      <c r="W488">
        <f t="shared" si="180"/>
        <v>3.9543639475185362E-2</v>
      </c>
      <c r="X488">
        <f t="shared" si="180"/>
        <v>4.8146035367940723E-2</v>
      </c>
      <c r="Y488">
        <f t="shared" si="180"/>
        <v>5.3416999429549403E-2</v>
      </c>
      <c r="Z488">
        <f t="shared" si="180"/>
        <v>5.5082715345122615E-2</v>
      </c>
      <c r="AA488">
        <f t="shared" si="180"/>
        <v>5.5379349686252098E-2</v>
      </c>
      <c r="AB488">
        <f t="shared" si="180"/>
        <v>6.5624643468339974E-2</v>
      </c>
      <c r="AC488">
        <f t="shared" si="180"/>
        <v>7.1146605818596706E-2</v>
      </c>
      <c r="AD488">
        <f t="shared" si="180"/>
        <v>6.8225898459783177E-2</v>
      </c>
      <c r="AE488">
        <f t="shared" si="180"/>
        <v>7.2150598973188831E-2</v>
      </c>
      <c r="AF488">
        <f t="shared" si="180"/>
        <v>6.7837992013690854E-2</v>
      </c>
      <c r="AG488">
        <f t="shared" si="180"/>
        <v>7.1237877923559678E-2</v>
      </c>
      <c r="AH488">
        <f t="shared" si="180"/>
        <v>7.9247005134055942E-2</v>
      </c>
      <c r="AI488">
        <f t="shared" si="180"/>
        <v>8.3947518539646368E-2</v>
      </c>
      <c r="AJ488">
        <f t="shared" si="180"/>
        <v>9.0656018254421031E-2</v>
      </c>
      <c r="AK488">
        <f t="shared" si="180"/>
        <v>7.2355961209355349E-2</v>
      </c>
      <c r="AL488">
        <f t="shared" si="180"/>
        <v>6.4689104392470109E-2</v>
      </c>
      <c r="AM488">
        <f t="shared" si="180"/>
        <v>5.3280091272105014E-2</v>
      </c>
      <c r="AN488">
        <f t="shared" si="180"/>
        <v>4.5316600114090159E-2</v>
      </c>
      <c r="AO488">
        <f t="shared" si="180"/>
        <v>3.9406731317740973E-2</v>
      </c>
      <c r="AP488">
        <f t="shared" si="180"/>
        <v>3.869937250427833E-2</v>
      </c>
      <c r="AQ488">
        <f t="shared" si="180"/>
        <v>4.2783799201369078E-2</v>
      </c>
      <c r="AR488">
        <f t="shared" si="180"/>
        <v>3.5938391329150027E-2</v>
      </c>
      <c r="AS488">
        <f t="shared" si="180"/>
        <v>9.0359383913291031E-3</v>
      </c>
      <c r="AT488">
        <f t="shared" si="180"/>
        <v>2.3502567027951461E-3</v>
      </c>
      <c r="AU488">
        <f t="shared" si="180"/>
        <v>8.4426697090701393E-3</v>
      </c>
      <c r="AV488">
        <f t="shared" si="180"/>
        <v>9.8345693097547111E-3</v>
      </c>
      <c r="AW488">
        <f t="shared" si="180"/>
        <v>-3.0849971477467156E-2</v>
      </c>
      <c r="AX488">
        <f t="shared" si="180"/>
        <v>-5.3531089560752948E-2</v>
      </c>
      <c r="AY488">
        <f t="shared" si="180"/>
        <v>-7.0804335424985682E-2</v>
      </c>
      <c r="AZ488">
        <f t="shared" si="180"/>
        <v>-7.1374786081003935E-2</v>
      </c>
      <c r="BA488">
        <f t="shared" si="180"/>
        <v>-8.2030804335424964E-2</v>
      </c>
      <c r="BB488">
        <f t="shared" si="180"/>
        <v>-5.3211637193382753E-2</v>
      </c>
      <c r="BC488">
        <f t="shared" si="180"/>
        <v>-6.2932116371933786E-2</v>
      </c>
      <c r="BD488">
        <f t="shared" si="180"/>
        <v>-7.171705647461496E-2</v>
      </c>
      <c r="BE488">
        <f t="shared" si="180"/>
        <v>-7.9566457501426144E-2</v>
      </c>
      <c r="BF488">
        <f t="shared" si="180"/>
        <v>-7.86993725042784E-2</v>
      </c>
      <c r="BG488">
        <f t="shared" si="180"/>
        <v>-8.2829435253850572E-2</v>
      </c>
      <c r="BH488">
        <f t="shared" si="180"/>
        <v>-0.11488876212207649</v>
      </c>
      <c r="BI488">
        <f t="shared" si="180"/>
        <v>-0.16029663434112948</v>
      </c>
      <c r="BJ488">
        <f t="shared" si="180"/>
        <v>-0.15472903593839132</v>
      </c>
      <c r="BK488">
        <f t="shared" si="180"/>
        <v>-0.1632173416999429</v>
      </c>
      <c r="BL488">
        <f t="shared" si="180"/>
        <v>-0.12196235025670277</v>
      </c>
      <c r="BM488">
        <f t="shared" si="180"/>
        <v>-0.10217912150598966</v>
      </c>
    </row>
    <row r="489" spans="2:65" x14ac:dyDescent="0.25">
      <c r="B489">
        <f t="shared" ref="B489:BM489" si="181">(B182-$A182)/$A182</f>
        <v>1.2221423436376702E-2</v>
      </c>
      <c r="C489">
        <f t="shared" si="181"/>
        <v>-3.5945363048167298E-3</v>
      </c>
      <c r="D489">
        <f t="shared" si="181"/>
        <v>-7.1890726096332036E-4</v>
      </c>
      <c r="E489">
        <f t="shared" si="181"/>
        <v>-1.6534867002156752E-2</v>
      </c>
      <c r="F489">
        <f t="shared" si="181"/>
        <v>-7.1890726096332036E-4</v>
      </c>
      <c r="G489">
        <f t="shared" si="181"/>
        <v>2.1567217828899611E-3</v>
      </c>
      <c r="H489">
        <f t="shared" si="181"/>
        <v>5.0323508267433705E-3</v>
      </c>
      <c r="I489">
        <f t="shared" si="181"/>
        <v>4.0977713874910157E-2</v>
      </c>
      <c r="J489">
        <f t="shared" si="181"/>
        <v>8.8425593098490324E-2</v>
      </c>
      <c r="K489">
        <f t="shared" si="181"/>
        <v>8.1236520488856864E-2</v>
      </c>
      <c r="L489">
        <f t="shared" si="181"/>
        <v>9.130122214234361E-2</v>
      </c>
      <c r="M489">
        <f t="shared" si="181"/>
        <v>7.6923076923076941E-2</v>
      </c>
      <c r="N489">
        <f t="shared" si="181"/>
        <v>0.10136592379583034</v>
      </c>
      <c r="O489">
        <f t="shared" si="181"/>
        <v>0.11861969805895042</v>
      </c>
      <c r="P489">
        <f t="shared" si="181"/>
        <v>9.130122214234361E-2</v>
      </c>
      <c r="Q489">
        <f t="shared" si="181"/>
        <v>0.10711718188353704</v>
      </c>
      <c r="R489">
        <f t="shared" si="181"/>
        <v>9.7052480230050295E-2</v>
      </c>
      <c r="S489">
        <f t="shared" si="181"/>
        <v>2.6599568655643367E-2</v>
      </c>
      <c r="T489">
        <f t="shared" si="181"/>
        <v>2.5161754133716723E-2</v>
      </c>
      <c r="U489">
        <f t="shared" si="181"/>
        <v>1.6534867002156752E-2</v>
      </c>
      <c r="V489">
        <f t="shared" si="181"/>
        <v>-6.4701653486700112E-3</v>
      </c>
      <c r="W489">
        <f t="shared" si="181"/>
        <v>-5.0323508267433705E-3</v>
      </c>
      <c r="X489">
        <f t="shared" si="181"/>
        <v>-2.9475197699496775E-2</v>
      </c>
      <c r="Y489">
        <f t="shared" si="181"/>
        <v>7.1890726096332036E-4</v>
      </c>
      <c r="Z489">
        <f t="shared" si="181"/>
        <v>-6.4701653486700112E-3</v>
      </c>
      <c r="AA489">
        <f t="shared" si="181"/>
        <v>-1.6534867002156752E-2</v>
      </c>
      <c r="AB489">
        <f t="shared" si="181"/>
        <v>-2.5161754133716723E-2</v>
      </c>
      <c r="AC489">
        <f t="shared" si="181"/>
        <v>-2.6599568655643495E-2</v>
      </c>
      <c r="AD489">
        <f t="shared" si="181"/>
        <v>-4.0977713874910157E-2</v>
      </c>
      <c r="AE489">
        <f t="shared" si="181"/>
        <v>-3.3788641265276823E-2</v>
      </c>
      <c r="AF489">
        <f t="shared" si="181"/>
        <v>-4.0977713874910157E-2</v>
      </c>
      <c r="AG489">
        <f t="shared" si="181"/>
        <v>-2.3723939611790083E-2</v>
      </c>
      <c r="AH489">
        <f t="shared" si="181"/>
        <v>-2.0848310567936804E-2</v>
      </c>
      <c r="AI489">
        <f t="shared" si="181"/>
        <v>-2.3723939611790083E-2</v>
      </c>
      <c r="AJ489">
        <f t="shared" si="181"/>
        <v>-1.2221423436376702E-2</v>
      </c>
      <c r="AK489">
        <f t="shared" si="181"/>
        <v>1.2221423436376702E-2</v>
      </c>
      <c r="AL489">
        <f t="shared" si="181"/>
        <v>1.0783608914450061E-2</v>
      </c>
      <c r="AM489">
        <f t="shared" si="181"/>
        <v>2.1567217828899611E-3</v>
      </c>
      <c r="AN489">
        <f t="shared" si="181"/>
        <v>-2.2286125089863443E-2</v>
      </c>
      <c r="AO489">
        <f t="shared" si="181"/>
        <v>-2.5161754133716723E-2</v>
      </c>
      <c r="AP489">
        <f t="shared" si="181"/>
        <v>-1.7972681524083392E-2</v>
      </c>
      <c r="AQ489">
        <f t="shared" si="181"/>
        <v>-2.3723939611790083E-2</v>
      </c>
      <c r="AR489">
        <f t="shared" si="181"/>
        <v>-3.9539899352983514E-2</v>
      </c>
      <c r="AS489">
        <f t="shared" si="181"/>
        <v>-2.5161754133716723E-2</v>
      </c>
      <c r="AT489">
        <f t="shared" si="181"/>
        <v>-3.6664270309130109E-2</v>
      </c>
      <c r="AU489">
        <f t="shared" si="181"/>
        <v>-6.3982746225736922E-2</v>
      </c>
      <c r="AV489">
        <f t="shared" si="181"/>
        <v>-8.6987778576563687E-2</v>
      </c>
      <c r="AW489">
        <f t="shared" si="181"/>
        <v>-0.10424155283968363</v>
      </c>
      <c r="AX489">
        <f t="shared" si="181"/>
        <v>-0.14450035945363046</v>
      </c>
      <c r="AY489">
        <f t="shared" si="181"/>
        <v>-0.15887850467289727</v>
      </c>
      <c r="AZ489">
        <f t="shared" si="181"/>
        <v>-0.16319194823867716</v>
      </c>
      <c r="BA489">
        <f t="shared" si="181"/>
        <v>-0.17613227893601721</v>
      </c>
      <c r="BB489">
        <f t="shared" si="181"/>
        <v>-0.13874910136592378</v>
      </c>
      <c r="BC489">
        <f t="shared" si="181"/>
        <v>-0.15456506110711721</v>
      </c>
      <c r="BD489">
        <f t="shared" si="181"/>
        <v>-0.17757009345794397</v>
      </c>
      <c r="BE489">
        <f t="shared" si="181"/>
        <v>-0.18763479511143058</v>
      </c>
      <c r="BF489">
        <f t="shared" si="181"/>
        <v>-0.15744069015097048</v>
      </c>
      <c r="BG489">
        <f t="shared" si="181"/>
        <v>-0.15744069015097048</v>
      </c>
      <c r="BH489">
        <f t="shared" si="181"/>
        <v>-0.19338605319913726</v>
      </c>
      <c r="BI489">
        <f t="shared" si="181"/>
        <v>-0.19051042415528399</v>
      </c>
      <c r="BJ489">
        <f t="shared" si="181"/>
        <v>-0.20488856937455066</v>
      </c>
      <c r="BK489">
        <f t="shared" si="181"/>
        <v>-0.21063982746225735</v>
      </c>
      <c r="BL489">
        <f t="shared" si="181"/>
        <v>-0.18763479511143058</v>
      </c>
      <c r="BM489">
        <f t="shared" si="181"/>
        <v>-2.2286125089863443E-2</v>
      </c>
    </row>
    <row r="490" spans="2:65" x14ac:dyDescent="0.25">
      <c r="B490">
        <f t="shared" ref="B490:BM490" si="182">(B183-$A183)/$A183</f>
        <v>-9.0909090909090592E-3</v>
      </c>
      <c r="C490">
        <f t="shared" si="182"/>
        <v>-3.9999999999999952E-2</v>
      </c>
      <c r="D490">
        <f t="shared" si="182"/>
        <v>-1.6363636363636337E-2</v>
      </c>
      <c r="E490">
        <f t="shared" si="182"/>
        <v>-3.6363636363635587E-3</v>
      </c>
      <c r="F490">
        <f t="shared" si="182"/>
        <v>-3.6363636363636397E-2</v>
      </c>
      <c r="G490">
        <f t="shared" si="182"/>
        <v>-1.4545454545454558E-2</v>
      </c>
      <c r="H490">
        <f t="shared" si="182"/>
        <v>3.2727272727272674E-2</v>
      </c>
      <c r="I490">
        <f t="shared" si="182"/>
        <v>-1.0909090909090839E-2</v>
      </c>
      <c r="J490">
        <f t="shared" si="182"/>
        <v>1.0909090909090839E-2</v>
      </c>
      <c r="K490">
        <f t="shared" si="182"/>
        <v>-5.818181818181823E-2</v>
      </c>
      <c r="L490">
        <f t="shared" si="182"/>
        <v>-2.5454545454545396E-2</v>
      </c>
      <c r="M490">
        <f t="shared" si="182"/>
        <v>-7.4545454545454568E-2</v>
      </c>
      <c r="N490">
        <f t="shared" si="182"/>
        <v>-7.818181818181813E-2</v>
      </c>
      <c r="O490">
        <f t="shared" si="182"/>
        <v>-4.7272727272727237E-2</v>
      </c>
      <c r="P490">
        <f t="shared" si="182"/>
        <v>-2.0000000000000059E-2</v>
      </c>
      <c r="Q490">
        <f t="shared" si="182"/>
        <v>-4.5454545454545456E-2</v>
      </c>
      <c r="R490">
        <f t="shared" si="182"/>
        <v>-4.3636363636363674E-2</v>
      </c>
      <c r="S490">
        <f t="shared" si="182"/>
        <v>-4.7272727272727237E-2</v>
      </c>
      <c r="T490">
        <f t="shared" si="182"/>
        <v>-4.7272727272727237E-2</v>
      </c>
      <c r="U490">
        <f t="shared" si="182"/>
        <v>5.4545454545455001E-3</v>
      </c>
      <c r="V490">
        <f t="shared" si="182"/>
        <v>1.272727272727278E-2</v>
      </c>
      <c r="W490">
        <f t="shared" si="182"/>
        <v>7.2727272727272788E-3</v>
      </c>
      <c r="X490">
        <f t="shared" si="182"/>
        <v>2.9090909090909115E-2</v>
      </c>
      <c r="Y490">
        <f t="shared" si="182"/>
        <v>-3.6363636363635587E-3</v>
      </c>
      <c r="Z490">
        <f t="shared" si="182"/>
        <v>-3.0909090909090896E-2</v>
      </c>
      <c r="AA490">
        <f t="shared" si="182"/>
        <v>-4.1818181818181893E-2</v>
      </c>
      <c r="AB490">
        <f t="shared" si="182"/>
        <v>-3.6363636363636397E-2</v>
      </c>
      <c r="AC490">
        <f t="shared" si="182"/>
        <v>-4.3636363636363674E-2</v>
      </c>
      <c r="AD490">
        <f t="shared" si="182"/>
        <v>-7.0909090909090852E-2</v>
      </c>
      <c r="AE490">
        <f t="shared" si="182"/>
        <v>-7.4545454545454568E-2</v>
      </c>
      <c r="AF490">
        <f t="shared" si="182"/>
        <v>-9.2727272727272686E-2</v>
      </c>
      <c r="AG490">
        <f t="shared" si="182"/>
        <v>-7.6363636363636356E-2</v>
      </c>
      <c r="AH490">
        <f t="shared" si="182"/>
        <v>-3.9999999999999952E-2</v>
      </c>
      <c r="AI490">
        <f t="shared" si="182"/>
        <v>-1.6363636363636337E-2</v>
      </c>
      <c r="AJ490">
        <f t="shared" si="182"/>
        <v>-3.9999999999999952E-2</v>
      </c>
      <c r="AK490">
        <f t="shared" si="182"/>
        <v>-2.7272727272727337E-2</v>
      </c>
      <c r="AL490">
        <f t="shared" si="182"/>
        <v>-3.0909090909090896E-2</v>
      </c>
      <c r="AM490">
        <f t="shared" si="182"/>
        <v>3.4545454545454615E-2</v>
      </c>
      <c r="AN490">
        <f t="shared" si="182"/>
        <v>1.6363636363636337E-2</v>
      </c>
      <c r="AO490">
        <f t="shared" si="182"/>
        <v>3.0909090909090896E-2</v>
      </c>
      <c r="AP490">
        <f t="shared" si="182"/>
        <v>1.8181818181818118E-2</v>
      </c>
      <c r="AQ490">
        <f t="shared" si="182"/>
        <v>-2.5454545454545396E-2</v>
      </c>
      <c r="AR490">
        <f t="shared" si="182"/>
        <v>-4.9090909090909012E-2</v>
      </c>
      <c r="AS490">
        <f t="shared" si="182"/>
        <v>-2.7272727272727337E-2</v>
      </c>
      <c r="AT490">
        <f t="shared" si="182"/>
        <v>-7.818181818181813E-2</v>
      </c>
      <c r="AU490">
        <f t="shared" si="182"/>
        <v>-6.1818181818181793E-2</v>
      </c>
      <c r="AV490">
        <f t="shared" si="182"/>
        <v>-8.1818181818181845E-2</v>
      </c>
      <c r="AW490">
        <f t="shared" si="182"/>
        <v>-9.6363636363636415E-2</v>
      </c>
      <c r="AX490">
        <f t="shared" si="182"/>
        <v>-0.13999999999999993</v>
      </c>
      <c r="AY490">
        <f t="shared" si="182"/>
        <v>-0.13454545454545458</v>
      </c>
      <c r="AZ490">
        <f t="shared" si="182"/>
        <v>-8.1818181818181845E-2</v>
      </c>
      <c r="BA490">
        <f t="shared" si="182"/>
        <v>-7.6363636363636356E-2</v>
      </c>
      <c r="BB490">
        <f t="shared" si="182"/>
        <v>-4.9090909090909012E-2</v>
      </c>
      <c r="BC490">
        <f t="shared" si="182"/>
        <v>-1.4545454545454558E-2</v>
      </c>
      <c r="BD490">
        <f t="shared" si="182"/>
        <v>-3.6363636363636397E-2</v>
      </c>
      <c r="BE490">
        <f t="shared" si="182"/>
        <v>-5.4545454545454515E-2</v>
      </c>
      <c r="BF490">
        <f t="shared" si="182"/>
        <v>-0.12181818181818181</v>
      </c>
      <c r="BG490">
        <f t="shared" si="182"/>
        <v>-0.13090909090909086</v>
      </c>
      <c r="BH490">
        <f t="shared" si="182"/>
        <v>-0.18909090909090909</v>
      </c>
      <c r="BI490">
        <f t="shared" si="182"/>
        <v>-0.20727272727272722</v>
      </c>
      <c r="BJ490">
        <f t="shared" si="182"/>
        <v>-0.22181818181818178</v>
      </c>
      <c r="BK490">
        <f t="shared" si="182"/>
        <v>-0.24363636363636362</v>
      </c>
      <c r="BL490">
        <f t="shared" si="182"/>
        <v>-0.27272727272727271</v>
      </c>
      <c r="BM490">
        <f t="shared" si="182"/>
        <v>-0.25090909090909091</v>
      </c>
    </row>
    <row r="491" spans="2:65" x14ac:dyDescent="0.25">
      <c r="B491">
        <f t="shared" ref="B491:BM491" si="183">(B184-$A184)/$A184</f>
        <v>8.728367193378482E-2</v>
      </c>
      <c r="C491">
        <f t="shared" si="183"/>
        <v>4.1384499623777334E-2</v>
      </c>
      <c r="D491">
        <f t="shared" si="183"/>
        <v>7.7501881113619359E-2</v>
      </c>
      <c r="E491">
        <f t="shared" si="183"/>
        <v>0.11060948081264114</v>
      </c>
      <c r="F491">
        <f t="shared" si="183"/>
        <v>0.10609480812641085</v>
      </c>
      <c r="G491">
        <f t="shared" si="183"/>
        <v>0.13318284424379243</v>
      </c>
      <c r="H491">
        <f t="shared" si="183"/>
        <v>0.12942061700526716</v>
      </c>
      <c r="I491">
        <f t="shared" si="183"/>
        <v>5.1166290443942927E-2</v>
      </c>
      <c r="J491">
        <f t="shared" si="183"/>
        <v>-2.1820917983446136E-2</v>
      </c>
      <c r="K491">
        <f t="shared" si="183"/>
        <v>-2.3325808878856189E-2</v>
      </c>
      <c r="L491">
        <f t="shared" si="183"/>
        <v>-5.7938299473288157E-2</v>
      </c>
      <c r="M491">
        <f t="shared" si="183"/>
        <v>-9.9322799097065359E-2</v>
      </c>
      <c r="N491">
        <f t="shared" si="183"/>
        <v>-0.17832957110609476</v>
      </c>
      <c r="O491">
        <f t="shared" si="183"/>
        <v>-0.11587659894657631</v>
      </c>
      <c r="P491">
        <f t="shared" si="183"/>
        <v>-0.1256583897667419</v>
      </c>
      <c r="Q491">
        <f t="shared" si="183"/>
        <v>-9.1045899172309944E-2</v>
      </c>
      <c r="R491">
        <f t="shared" si="183"/>
        <v>-8.6531226486079652E-2</v>
      </c>
      <c r="S491">
        <f t="shared" si="183"/>
        <v>-7.674943566591419E-2</v>
      </c>
      <c r="T491">
        <f t="shared" si="183"/>
        <v>-6.0195635816403234E-2</v>
      </c>
      <c r="U491">
        <f t="shared" si="183"/>
        <v>-2.8592927012791501E-2</v>
      </c>
      <c r="V491">
        <f t="shared" si="183"/>
        <v>-4.8156508653122564E-2</v>
      </c>
      <c r="W491">
        <f t="shared" si="183"/>
        <v>-1.8058690744920877E-2</v>
      </c>
      <c r="X491">
        <f t="shared" si="183"/>
        <v>1.1286681715575649E-2</v>
      </c>
      <c r="Y491">
        <f t="shared" si="183"/>
        <v>7.5244544770505213E-3</v>
      </c>
      <c r="Z491">
        <f t="shared" si="183"/>
        <v>-3.386004514672681E-3</v>
      </c>
      <c r="AA491">
        <f t="shared" si="183"/>
        <v>2.2573363431151298E-2</v>
      </c>
      <c r="AB491">
        <f t="shared" si="183"/>
        <v>7.9006772009029405E-2</v>
      </c>
      <c r="AC491">
        <f t="shared" si="183"/>
        <v>9.0293453724605052E-2</v>
      </c>
      <c r="AD491">
        <f t="shared" si="183"/>
        <v>8.3521444695259683E-2</v>
      </c>
      <c r="AE491">
        <f t="shared" si="183"/>
        <v>0.11813393528969153</v>
      </c>
      <c r="AF491">
        <f t="shared" si="183"/>
        <v>0.10383747178329578</v>
      </c>
      <c r="AG491">
        <f t="shared" si="183"/>
        <v>0.24078254326561321</v>
      </c>
      <c r="AH491">
        <f t="shared" si="183"/>
        <v>0.27088036117381503</v>
      </c>
      <c r="AI491">
        <f t="shared" si="183"/>
        <v>0.31527464258841248</v>
      </c>
      <c r="AJ491">
        <f t="shared" si="183"/>
        <v>0.36418359668924005</v>
      </c>
      <c r="AK491">
        <f t="shared" si="183"/>
        <v>0.36794582392776531</v>
      </c>
      <c r="AL491">
        <f t="shared" si="183"/>
        <v>0.35966892400300987</v>
      </c>
      <c r="AM491">
        <f t="shared" si="183"/>
        <v>0.35665914221218981</v>
      </c>
      <c r="AN491">
        <f t="shared" si="183"/>
        <v>0.35063957863054934</v>
      </c>
      <c r="AO491">
        <f t="shared" si="183"/>
        <v>0.35966892400300987</v>
      </c>
      <c r="AP491">
        <f t="shared" si="183"/>
        <v>0.35665914221218981</v>
      </c>
      <c r="AQ491">
        <f t="shared" si="183"/>
        <v>0.33860045146726864</v>
      </c>
      <c r="AR491">
        <f t="shared" si="183"/>
        <v>0.34988713318284442</v>
      </c>
      <c r="AS491">
        <f t="shared" si="183"/>
        <v>0.31151241534988722</v>
      </c>
      <c r="AT491">
        <f t="shared" si="183"/>
        <v>0.32129420617005267</v>
      </c>
      <c r="AU491">
        <f t="shared" si="183"/>
        <v>0.288186606471031</v>
      </c>
      <c r="AV491">
        <f t="shared" si="183"/>
        <v>0.27238525206922509</v>
      </c>
      <c r="AW491">
        <f t="shared" si="183"/>
        <v>0.26937547027840497</v>
      </c>
      <c r="AX491">
        <f t="shared" si="183"/>
        <v>0.22121896162528229</v>
      </c>
      <c r="AY491">
        <f t="shared" si="183"/>
        <v>0.20391271632806629</v>
      </c>
      <c r="AZ491">
        <f t="shared" si="183"/>
        <v>0.22648607975921758</v>
      </c>
      <c r="BA491">
        <f t="shared" si="183"/>
        <v>0.28291948833709568</v>
      </c>
      <c r="BB491">
        <f t="shared" si="183"/>
        <v>0.29947328818660651</v>
      </c>
      <c r="BC491">
        <f t="shared" si="183"/>
        <v>0.31602708803611734</v>
      </c>
      <c r="BD491">
        <f t="shared" si="183"/>
        <v>0.26636568848758463</v>
      </c>
      <c r="BE491">
        <f t="shared" si="183"/>
        <v>0.23927765237020315</v>
      </c>
      <c r="BF491">
        <f t="shared" si="183"/>
        <v>0.28969149736644106</v>
      </c>
      <c r="BG491">
        <f t="shared" si="183"/>
        <v>0.18811136192626035</v>
      </c>
      <c r="BH491">
        <f t="shared" si="183"/>
        <v>0.13619262603461255</v>
      </c>
      <c r="BI491">
        <f t="shared" si="183"/>
        <v>0.12415349887133187</v>
      </c>
      <c r="BJ491">
        <f t="shared" si="183"/>
        <v>0.13017306245297219</v>
      </c>
      <c r="BK491">
        <f t="shared" si="183"/>
        <v>0.11136192626034616</v>
      </c>
      <c r="BL491">
        <f t="shared" si="183"/>
        <v>0.1610233258088789</v>
      </c>
      <c r="BM491">
        <f t="shared" si="183"/>
        <v>0.18209179834462016</v>
      </c>
    </row>
    <row r="492" spans="2:65" x14ac:dyDescent="0.25">
      <c r="B492">
        <f t="shared" ref="B492:BM492" si="184">(B185-$A185)/$A185</f>
        <v>-1.1358671909130693E-2</v>
      </c>
      <c r="C492">
        <f t="shared" si="184"/>
        <v>-8.6500655307994778E-2</v>
      </c>
      <c r="D492">
        <f t="shared" si="184"/>
        <v>-0.10572302315421589</v>
      </c>
      <c r="E492">
        <f t="shared" si="184"/>
        <v>-6.422018348623848E-2</v>
      </c>
      <c r="F492">
        <f t="shared" si="184"/>
        <v>-1.8785495849716019E-2</v>
      </c>
      <c r="G492">
        <f t="shared" si="184"/>
        <v>2.4901703800786382E-2</v>
      </c>
      <c r="H492">
        <f t="shared" si="184"/>
        <v>3.8881607688947162E-2</v>
      </c>
      <c r="I492">
        <f t="shared" si="184"/>
        <v>6.1598951507208392E-2</v>
      </c>
      <c r="J492">
        <f t="shared" si="184"/>
        <v>4.2376583660987281E-2</v>
      </c>
      <c r="K492">
        <f t="shared" si="184"/>
        <v>0.12931411096548714</v>
      </c>
      <c r="L492">
        <f t="shared" si="184"/>
        <v>0.15246832678025332</v>
      </c>
      <c r="M492">
        <f t="shared" si="184"/>
        <v>0.11664482306684133</v>
      </c>
      <c r="N492">
        <f t="shared" si="184"/>
        <v>0.11795543905635646</v>
      </c>
      <c r="O492">
        <f t="shared" si="184"/>
        <v>0.13368283093053729</v>
      </c>
      <c r="P492">
        <f t="shared" si="184"/>
        <v>0.1489733508082132</v>
      </c>
      <c r="Q492">
        <f t="shared" si="184"/>
        <v>0.16994320664045437</v>
      </c>
      <c r="R492">
        <f t="shared" si="184"/>
        <v>0.17780690257754478</v>
      </c>
      <c r="S492">
        <f t="shared" si="184"/>
        <v>0.23940585408475318</v>
      </c>
      <c r="T492">
        <f t="shared" si="184"/>
        <v>0.25557011795543894</v>
      </c>
      <c r="U492">
        <f t="shared" si="184"/>
        <v>0.32328527741371771</v>
      </c>
      <c r="V492">
        <f t="shared" si="184"/>
        <v>0.29051987767584092</v>
      </c>
      <c r="W492">
        <f t="shared" si="184"/>
        <v>0.24858016601135857</v>
      </c>
      <c r="X492">
        <f t="shared" si="184"/>
        <v>0.14373088685015287</v>
      </c>
      <c r="Y492">
        <f t="shared" si="184"/>
        <v>9.8296199213630406E-2</v>
      </c>
      <c r="Z492">
        <f t="shared" si="184"/>
        <v>6.8588903451288777E-2</v>
      </c>
      <c r="AA492">
        <f t="shared" si="184"/>
        <v>-0.1026649191786807</v>
      </c>
      <c r="AB492">
        <f t="shared" si="184"/>
        <v>-0.16164263870685885</v>
      </c>
      <c r="AC492">
        <f t="shared" si="184"/>
        <v>-0.10659676714722592</v>
      </c>
      <c r="AD492">
        <f t="shared" si="184"/>
        <v>-0.21799912625600706</v>
      </c>
      <c r="AE492">
        <f t="shared" si="184"/>
        <v>-0.19134993446920048</v>
      </c>
      <c r="AF492">
        <f t="shared" si="184"/>
        <v>-0.23765836609873311</v>
      </c>
      <c r="AG492">
        <f t="shared" si="184"/>
        <v>-0.24290083005679344</v>
      </c>
      <c r="AH492">
        <f t="shared" si="184"/>
        <v>-0.24814329401485363</v>
      </c>
      <c r="AI492">
        <f t="shared" si="184"/>
        <v>-0.12101354303189163</v>
      </c>
      <c r="AJ492">
        <f t="shared" si="184"/>
        <v>-3.4949759720402729E-3</v>
      </c>
      <c r="AK492">
        <f t="shared" si="184"/>
        <v>-5.4172127566623068E-2</v>
      </c>
      <c r="AL492">
        <f t="shared" si="184"/>
        <v>-4.9803407601572765E-2</v>
      </c>
      <c r="AM492">
        <f t="shared" si="184"/>
        <v>-7.7326343381389231E-2</v>
      </c>
      <c r="AN492">
        <f t="shared" si="184"/>
        <v>-0.17212756662297951</v>
      </c>
      <c r="AO492">
        <f t="shared" si="184"/>
        <v>-0.16863259065093925</v>
      </c>
      <c r="AP492">
        <f t="shared" si="184"/>
        <v>-0.16557448667540406</v>
      </c>
      <c r="AQ492">
        <f t="shared" si="184"/>
        <v>-0.14242027086063791</v>
      </c>
      <c r="AR492">
        <f t="shared" si="184"/>
        <v>-0.2145041502839668</v>
      </c>
      <c r="AS492">
        <f t="shared" si="184"/>
        <v>-0.21799912625600706</v>
      </c>
      <c r="AT492">
        <f t="shared" si="184"/>
        <v>-0.26037570991699432</v>
      </c>
      <c r="AU492">
        <f t="shared" si="184"/>
        <v>-0.27697684578418524</v>
      </c>
      <c r="AV492">
        <f t="shared" si="184"/>
        <v>-0.29532546963739631</v>
      </c>
      <c r="AW492">
        <f t="shared" si="184"/>
        <v>-0.29576234163390125</v>
      </c>
      <c r="AX492">
        <f t="shared" si="184"/>
        <v>-0.30974224552206203</v>
      </c>
      <c r="AY492">
        <f t="shared" si="184"/>
        <v>-0.31411096548711231</v>
      </c>
      <c r="AZ492">
        <f t="shared" si="184"/>
        <v>-0.38138925294888598</v>
      </c>
      <c r="BA492">
        <f t="shared" si="184"/>
        <v>-0.327217125382263</v>
      </c>
      <c r="BB492">
        <f t="shared" si="184"/>
        <v>-0.32940148536478814</v>
      </c>
      <c r="BC492">
        <f t="shared" si="184"/>
        <v>-0.36216688510266493</v>
      </c>
      <c r="BD492">
        <f t="shared" si="184"/>
        <v>-0.47094801223241595</v>
      </c>
      <c r="BE492">
        <f t="shared" si="184"/>
        <v>-0.44124071647007435</v>
      </c>
      <c r="BF492">
        <f t="shared" si="184"/>
        <v>-0.45565749235474001</v>
      </c>
      <c r="BG492">
        <f t="shared" si="184"/>
        <v>-0.43556138051550897</v>
      </c>
      <c r="BH492">
        <f t="shared" si="184"/>
        <v>-0.46046308431629535</v>
      </c>
      <c r="BI492">
        <f t="shared" si="184"/>
        <v>-0.42463958060288337</v>
      </c>
      <c r="BJ492">
        <f t="shared" si="184"/>
        <v>-0.37876802096985585</v>
      </c>
      <c r="BK492">
        <f t="shared" si="184"/>
        <v>-0.3971166448230668</v>
      </c>
      <c r="BL492">
        <f t="shared" si="184"/>
        <v>-0.38401048492791617</v>
      </c>
      <c r="BM492">
        <f t="shared" si="184"/>
        <v>-0.33420707732634342</v>
      </c>
    </row>
    <row r="493" spans="2:65" x14ac:dyDescent="0.25">
      <c r="B493">
        <f t="shared" ref="B493:BM493" si="185">(B186-$A186)/$A186</f>
        <v>-9.6294134811790305E-3</v>
      </c>
      <c r="C493">
        <f t="shared" si="185"/>
        <v>-1.1380215932302321E-2</v>
      </c>
      <c r="D493">
        <f t="shared" si="185"/>
        <v>1.8383425736795897E-2</v>
      </c>
      <c r="E493">
        <f t="shared" si="185"/>
        <v>2.6553837175371943E-2</v>
      </c>
      <c r="F493">
        <f t="shared" si="185"/>
        <v>2.2760431864604434E-2</v>
      </c>
      <c r="G493">
        <f t="shared" si="185"/>
        <v>1.1672016340822834E-2</v>
      </c>
      <c r="H493">
        <f t="shared" si="185"/>
        <v>1.400641960898736E-2</v>
      </c>
      <c r="I493">
        <f t="shared" si="185"/>
        <v>-4.3770061278087446E-3</v>
      </c>
      <c r="J493">
        <f t="shared" si="185"/>
        <v>-9.9212138896995448E-3</v>
      </c>
      <c r="K493">
        <f t="shared" si="185"/>
        <v>-7.1782900496060814E-2</v>
      </c>
      <c r="L493">
        <f t="shared" si="185"/>
        <v>-7.8494309892033987E-2</v>
      </c>
      <c r="M493">
        <f t="shared" si="185"/>
        <v>-9.5126933177706485E-2</v>
      </c>
      <c r="N493">
        <f t="shared" si="185"/>
        <v>-6.5946892325649403E-2</v>
      </c>
      <c r="O493">
        <f t="shared" si="185"/>
        <v>-5.777648088707335E-2</v>
      </c>
      <c r="P493">
        <f t="shared" si="185"/>
        <v>-5.1065071491100081E-2</v>
      </c>
      <c r="Q493">
        <f t="shared" si="185"/>
        <v>-5.719288007003212E-2</v>
      </c>
      <c r="R493">
        <f t="shared" si="185"/>
        <v>-4.3478260869565272E-2</v>
      </c>
      <c r="S493">
        <f t="shared" si="185"/>
        <v>-2.8888240443536675E-2</v>
      </c>
      <c r="T493">
        <f t="shared" si="185"/>
        <v>-2.5094835132769375E-2</v>
      </c>
      <c r="U493">
        <f t="shared" si="185"/>
        <v>-7.8786110300555334E-3</v>
      </c>
      <c r="V493">
        <f t="shared" si="185"/>
        <v>-8.4622118470967685E-3</v>
      </c>
      <c r="W493">
        <f t="shared" si="185"/>
        <v>-3.7934053107674469E-2</v>
      </c>
      <c r="X493">
        <f t="shared" si="185"/>
        <v>-5.5150277210388107E-2</v>
      </c>
      <c r="Y493">
        <f t="shared" si="185"/>
        <v>-7.586810621534873E-2</v>
      </c>
      <c r="Z493">
        <f t="shared" si="185"/>
        <v>-9.5710533994747715E-2</v>
      </c>
      <c r="AA493">
        <f t="shared" si="185"/>
        <v>-8.3163116428363035E-2</v>
      </c>
      <c r="AB493">
        <f t="shared" si="185"/>
        <v>-6.828129559381392E-2</v>
      </c>
      <c r="AC493">
        <f t="shared" si="185"/>
        <v>-4.9022468631456075E-2</v>
      </c>
      <c r="AD493">
        <f t="shared" si="185"/>
        <v>-5.4566676393347079E-2</v>
      </c>
      <c r="AE493">
        <f t="shared" si="185"/>
        <v>-5.8068281295593868E-2</v>
      </c>
      <c r="AF493">
        <f t="shared" si="185"/>
        <v>-7.9077910709075119E-2</v>
      </c>
      <c r="AG493">
        <f t="shared" si="185"/>
        <v>-7.7618908666472239E-2</v>
      </c>
      <c r="AH493">
        <f t="shared" si="185"/>
        <v>-5.8943682521155616E-2</v>
      </c>
      <c r="AI493">
        <f t="shared" si="185"/>
        <v>-4.085205719288023E-2</v>
      </c>
      <c r="AJ493">
        <f t="shared" si="185"/>
        <v>-5.2815873942223583E-2</v>
      </c>
      <c r="AK493">
        <f t="shared" si="185"/>
        <v>-3.9976655967318482E-2</v>
      </c>
      <c r="AL493">
        <f t="shared" si="185"/>
        <v>-4.1727458418441776E-2</v>
      </c>
      <c r="AM493">
        <f t="shared" si="185"/>
        <v>-2.3344032681645876E-2</v>
      </c>
      <c r="AN493">
        <f t="shared" si="185"/>
        <v>-1.3131018383425818E-2</v>
      </c>
      <c r="AO493">
        <f t="shared" si="185"/>
        <v>-1.2839217974905304E-2</v>
      </c>
      <c r="AP493">
        <f t="shared" si="185"/>
        <v>-1.2839217974905304E-2</v>
      </c>
      <c r="AQ493">
        <f t="shared" si="185"/>
        <v>-3.7642252699153958E-2</v>
      </c>
      <c r="AR493">
        <f t="shared" si="185"/>
        <v>-5.8943682521155616E-2</v>
      </c>
      <c r="AS493">
        <f t="shared" si="185"/>
        <v>-6.536329150860816E-2</v>
      </c>
      <c r="AT493">
        <f t="shared" si="185"/>
        <v>-5.6025678435949855E-2</v>
      </c>
      <c r="AU493">
        <f t="shared" si="185"/>
        <v>-6.9156696819375668E-2</v>
      </c>
      <c r="AV493">
        <f t="shared" si="185"/>
        <v>-6.9448497227896186E-2</v>
      </c>
      <c r="AW493">
        <f t="shared" si="185"/>
        <v>-4.7855266997373809E-2</v>
      </c>
      <c r="AX493">
        <f t="shared" si="185"/>
        <v>-6.8573096002334438E-2</v>
      </c>
      <c r="AY493">
        <f t="shared" si="185"/>
        <v>-0.10533994747592654</v>
      </c>
      <c r="AZ493">
        <f t="shared" si="185"/>
        <v>-9.9795739714035644E-2</v>
      </c>
      <c r="BA493">
        <f t="shared" si="185"/>
        <v>-0.10446454625036479</v>
      </c>
      <c r="BB493">
        <f t="shared" si="185"/>
        <v>-0.10008754012255626</v>
      </c>
      <c r="BC493">
        <f t="shared" si="185"/>
        <v>-0.10154654216515914</v>
      </c>
      <c r="BD493">
        <f t="shared" si="185"/>
        <v>-0.11117595564633796</v>
      </c>
      <c r="BE493">
        <f t="shared" si="185"/>
        <v>-0.12634957688940768</v>
      </c>
      <c r="BF493">
        <f t="shared" si="185"/>
        <v>-0.12489057484680491</v>
      </c>
      <c r="BG493">
        <f t="shared" si="185"/>
        <v>-0.15728042019258837</v>
      </c>
      <c r="BH493">
        <f t="shared" si="185"/>
        <v>-0.20075868106215355</v>
      </c>
      <c r="BI493">
        <f t="shared" si="185"/>
        <v>-0.19608987452582438</v>
      </c>
      <c r="BJ493">
        <f t="shared" si="185"/>
        <v>-0.20163408228771529</v>
      </c>
      <c r="BK493">
        <f t="shared" si="185"/>
        <v>-0.22410271374379931</v>
      </c>
      <c r="BL493">
        <f t="shared" si="185"/>
        <v>-0.20455208637292094</v>
      </c>
      <c r="BM493">
        <f t="shared" si="185"/>
        <v>-0.22118470965859355</v>
      </c>
    </row>
    <row r="494" spans="2:65" x14ac:dyDescent="0.25">
      <c r="B494">
        <f t="shared" ref="B494:BM494" si="186">(B187-$A187)/$A187</f>
        <v>-1.0309278350515427E-2</v>
      </c>
      <c r="C494">
        <f t="shared" si="186"/>
        <v>-1.2371134020618476E-2</v>
      </c>
      <c r="D494">
        <f t="shared" si="186"/>
        <v>-1.4432989690721525E-2</v>
      </c>
      <c r="E494">
        <f t="shared" si="186"/>
        <v>-1.2371134020618476E-2</v>
      </c>
      <c r="F494">
        <f t="shared" si="186"/>
        <v>-2.8865979381443235E-2</v>
      </c>
      <c r="G494">
        <f t="shared" si="186"/>
        <v>-5.5670103092783418E-2</v>
      </c>
      <c r="H494">
        <f t="shared" si="186"/>
        <v>-5.3608247422680375E-2</v>
      </c>
      <c r="I494">
        <f t="shared" si="186"/>
        <v>-6.1855670103092751E-2</v>
      </c>
      <c r="J494">
        <f t="shared" si="186"/>
        <v>-0.12886597938144331</v>
      </c>
      <c r="K494">
        <f t="shared" si="186"/>
        <v>-3.5051546391752564E-2</v>
      </c>
      <c r="L494">
        <f t="shared" si="186"/>
        <v>5.97938144329897E-2</v>
      </c>
      <c r="M494">
        <f t="shared" si="186"/>
        <v>0.10721649484536093</v>
      </c>
      <c r="N494">
        <f t="shared" si="186"/>
        <v>1.8556701030927991E-2</v>
      </c>
      <c r="O494">
        <f t="shared" si="186"/>
        <v>7.8350515463917692E-2</v>
      </c>
      <c r="P494">
        <f t="shared" si="186"/>
        <v>8.6597938144329895E-2</v>
      </c>
      <c r="Q494">
        <f t="shared" si="186"/>
        <v>8.2474226804123793E-2</v>
      </c>
      <c r="R494">
        <f t="shared" si="186"/>
        <v>9.0721649484536176E-2</v>
      </c>
      <c r="S494">
        <f t="shared" si="186"/>
        <v>7.0103092783505308E-2</v>
      </c>
      <c r="T494">
        <f t="shared" si="186"/>
        <v>5.97938144329897E-2</v>
      </c>
      <c r="U494">
        <f t="shared" si="186"/>
        <v>5.5670103092783606E-2</v>
      </c>
      <c r="V494">
        <f t="shared" si="186"/>
        <v>3.5051546391752564E-2</v>
      </c>
      <c r="W494">
        <f t="shared" si="186"/>
        <v>5.5670103092783606E-2</v>
      </c>
      <c r="X494">
        <f t="shared" si="186"/>
        <v>5.1546391752577324E-2</v>
      </c>
      <c r="Y494">
        <f t="shared" si="186"/>
        <v>4.5360824742268178E-2</v>
      </c>
      <c r="Z494">
        <f t="shared" si="186"/>
        <v>4.3298969072164947E-2</v>
      </c>
      <c r="AA494">
        <f t="shared" si="186"/>
        <v>5.3608247422680555E-2</v>
      </c>
      <c r="AB494">
        <f t="shared" si="186"/>
        <v>5.1546391752577324E-2</v>
      </c>
      <c r="AC494">
        <f t="shared" si="186"/>
        <v>3.0927835051546466E-2</v>
      </c>
      <c r="AD494">
        <f t="shared" si="186"/>
        <v>3.5051546391752564E-2</v>
      </c>
      <c r="AE494">
        <f t="shared" si="186"/>
        <v>5.97938144329897E-2</v>
      </c>
      <c r="AF494">
        <f t="shared" si="186"/>
        <v>5.97938144329897E-2</v>
      </c>
      <c r="AG494">
        <f t="shared" si="186"/>
        <v>6.8041237113402084E-2</v>
      </c>
      <c r="AH494">
        <f t="shared" si="186"/>
        <v>5.3608247422680555E-2</v>
      </c>
      <c r="AI494">
        <f t="shared" si="186"/>
        <v>6.8041237113402084E-2</v>
      </c>
      <c r="AJ494">
        <f t="shared" si="186"/>
        <v>6.3917525773195982E-2</v>
      </c>
      <c r="AK494">
        <f t="shared" si="186"/>
        <v>5.1546391752577324E-2</v>
      </c>
      <c r="AL494">
        <f t="shared" si="186"/>
        <v>8.2474226804123793E-2</v>
      </c>
      <c r="AM494">
        <f t="shared" si="186"/>
        <v>0.11752577319587636</v>
      </c>
      <c r="AN494">
        <f t="shared" si="186"/>
        <v>0.15876288659793825</v>
      </c>
      <c r="AO494">
        <f t="shared" si="186"/>
        <v>0.24329896907216508</v>
      </c>
      <c r="AP494">
        <f t="shared" si="186"/>
        <v>0.21030927835051558</v>
      </c>
      <c r="AQ494">
        <f t="shared" si="186"/>
        <v>5.1546391752577324E-2</v>
      </c>
      <c r="AR494">
        <f t="shared" si="186"/>
        <v>2.061855670103232E-3</v>
      </c>
      <c r="AS494">
        <f t="shared" si="186"/>
        <v>6.3917525773195982E-2</v>
      </c>
      <c r="AT494">
        <f t="shared" si="186"/>
        <v>0.10721649484536093</v>
      </c>
      <c r="AU494">
        <f t="shared" si="186"/>
        <v>6.1855670103092932E-2</v>
      </c>
      <c r="AV494">
        <f t="shared" si="186"/>
        <v>0.1195876288659794</v>
      </c>
      <c r="AW494">
        <f t="shared" si="186"/>
        <v>0.15670103092783519</v>
      </c>
      <c r="AX494">
        <f t="shared" si="186"/>
        <v>0.14432989690721654</v>
      </c>
      <c r="AY494">
        <f t="shared" si="186"/>
        <v>0.12783505154639177</v>
      </c>
      <c r="AZ494">
        <f t="shared" si="186"/>
        <v>0.11340206185567026</v>
      </c>
      <c r="BA494">
        <f t="shared" si="186"/>
        <v>7.2164948453608366E-2</v>
      </c>
      <c r="BB494">
        <f t="shared" si="186"/>
        <v>9.0721649484536176E-2</v>
      </c>
      <c r="BC494">
        <f t="shared" si="186"/>
        <v>5.3608247422680555E-2</v>
      </c>
      <c r="BD494">
        <f t="shared" si="186"/>
        <v>2.8865979381443418E-2</v>
      </c>
      <c r="BE494">
        <f t="shared" si="186"/>
        <v>-8.8659793814432938E-2</v>
      </c>
      <c r="BF494">
        <f t="shared" si="186"/>
        <v>-7.6288659793814273E-2</v>
      </c>
      <c r="BG494">
        <f t="shared" si="186"/>
        <v>-0.12577319587628855</v>
      </c>
      <c r="BH494">
        <f t="shared" si="186"/>
        <v>-0.15463917525773196</v>
      </c>
      <c r="BI494">
        <f t="shared" si="186"/>
        <v>-0.16494845360824739</v>
      </c>
      <c r="BJ494">
        <f t="shared" si="186"/>
        <v>-0.19381443298969064</v>
      </c>
      <c r="BK494">
        <f t="shared" si="186"/>
        <v>-0.20206185567010301</v>
      </c>
      <c r="BL494">
        <f t="shared" si="186"/>
        <v>-0.14845360824742265</v>
      </c>
      <c r="BM494">
        <f t="shared" si="186"/>
        <v>-0.11752577319587618</v>
      </c>
    </row>
    <row r="495" spans="2:65" x14ac:dyDescent="0.25">
      <c r="B495">
        <f t="shared" ref="B495:BM495" si="187">(B188-$A188)/$A188</f>
        <v>-6.8027210884352295E-4</v>
      </c>
      <c r="C495">
        <f t="shared" si="187"/>
        <v>-1.0884353741496608E-2</v>
      </c>
      <c r="D495">
        <f t="shared" si="187"/>
        <v>3.4013605442177355E-3</v>
      </c>
      <c r="E495">
        <f t="shared" si="187"/>
        <v>2.3809523809523909E-2</v>
      </c>
      <c r="F495">
        <f t="shared" si="187"/>
        <v>2.0408163265306173E-2</v>
      </c>
      <c r="G495">
        <f t="shared" si="187"/>
        <v>1.564625850340139E-2</v>
      </c>
      <c r="H495">
        <f t="shared" si="187"/>
        <v>-1.7006802721088437E-2</v>
      </c>
      <c r="I495">
        <f t="shared" si="187"/>
        <v>-5.4421768707483041E-3</v>
      </c>
      <c r="J495">
        <f t="shared" si="187"/>
        <v>1.7006802721088437E-2</v>
      </c>
      <c r="K495">
        <f t="shared" si="187"/>
        <v>1.3605442176871667E-3</v>
      </c>
      <c r="L495">
        <f t="shared" si="187"/>
        <v>-2.4489795918367311E-2</v>
      </c>
      <c r="M495">
        <f t="shared" si="187"/>
        <v>-1.2925170068027177E-2</v>
      </c>
      <c r="N495">
        <f t="shared" si="187"/>
        <v>4.6258503401360646E-2</v>
      </c>
      <c r="O495">
        <f t="shared" si="187"/>
        <v>7.6190476190476267E-2</v>
      </c>
      <c r="P495">
        <f t="shared" si="187"/>
        <v>7.0748299319727953E-2</v>
      </c>
      <c r="Q495">
        <f t="shared" si="187"/>
        <v>4.2176870748299386E-2</v>
      </c>
      <c r="R495">
        <f t="shared" si="187"/>
        <v>2.5850340136054476E-2</v>
      </c>
      <c r="S495">
        <f t="shared" si="187"/>
        <v>4.5578231292517007E-2</v>
      </c>
      <c r="T495">
        <f t="shared" si="187"/>
        <v>4.1496598639455866E-2</v>
      </c>
      <c r="U495">
        <f t="shared" si="187"/>
        <v>2.3129251700680264E-2</v>
      </c>
      <c r="V495">
        <f t="shared" si="187"/>
        <v>1.6326530612244913E-2</v>
      </c>
      <c r="W495">
        <f t="shared" si="187"/>
        <v>1.3605442176871667E-3</v>
      </c>
      <c r="X495">
        <f t="shared" si="187"/>
        <v>2.7891156462585043E-2</v>
      </c>
      <c r="Y495">
        <f t="shared" si="187"/>
        <v>3.2653061224489827E-2</v>
      </c>
      <c r="Z495">
        <f t="shared" si="187"/>
        <v>4.7619047619047814E-3</v>
      </c>
      <c r="AA495">
        <f t="shared" si="187"/>
        <v>-2.5850340136054355E-2</v>
      </c>
      <c r="AB495">
        <f t="shared" si="187"/>
        <v>-3.9455782312925174E-2</v>
      </c>
      <c r="AC495">
        <f t="shared" si="187"/>
        <v>6.1224489795918277E-3</v>
      </c>
      <c r="AD495">
        <f t="shared" si="187"/>
        <v>-3.8095238095238008E-2</v>
      </c>
      <c r="AE495">
        <f t="shared" si="187"/>
        <v>-3.1972789115646182E-2</v>
      </c>
      <c r="AF495">
        <f t="shared" si="187"/>
        <v>-5.7142857142857134E-2</v>
      </c>
      <c r="AG495">
        <f t="shared" si="187"/>
        <v>-5.3741496598639402E-2</v>
      </c>
      <c r="AH495">
        <f t="shared" si="187"/>
        <v>-8.1632653061223959E-3</v>
      </c>
      <c r="AI495">
        <f t="shared" si="187"/>
        <v>-1.0204081632652965E-2</v>
      </c>
      <c r="AJ495">
        <f t="shared" si="187"/>
        <v>-1.6326530612244792E-2</v>
      </c>
      <c r="AK495">
        <f t="shared" si="187"/>
        <v>-3.5374149659863921E-2</v>
      </c>
      <c r="AL495">
        <f t="shared" si="187"/>
        <v>-1.8367346938775481E-2</v>
      </c>
      <c r="AM495">
        <f t="shared" si="187"/>
        <v>-1.3605442176870701E-2</v>
      </c>
      <c r="AN495">
        <f t="shared" si="187"/>
        <v>-3.6054421768707441E-2</v>
      </c>
      <c r="AO495">
        <f t="shared" si="187"/>
        <v>-1.2925170068027177E-2</v>
      </c>
      <c r="AP495">
        <f t="shared" si="187"/>
        <v>-2.0408163265306051E-2</v>
      </c>
      <c r="AQ495">
        <f t="shared" si="187"/>
        <v>-2.7891156462585043E-2</v>
      </c>
      <c r="AR495">
        <f t="shared" si="187"/>
        <v>-1.9727891156462528E-2</v>
      </c>
      <c r="AS495">
        <f t="shared" si="187"/>
        <v>6.8027210884364384E-4</v>
      </c>
      <c r="AT495">
        <f t="shared" si="187"/>
        <v>-4.2176870748299268E-2</v>
      </c>
      <c r="AU495">
        <f t="shared" si="187"/>
        <v>-5.1700680272108834E-2</v>
      </c>
      <c r="AV495">
        <f t="shared" si="187"/>
        <v>-7.4149659863945575E-2</v>
      </c>
      <c r="AW495">
        <f t="shared" si="187"/>
        <v>-9.2517006802721055E-2</v>
      </c>
      <c r="AX495">
        <f t="shared" si="187"/>
        <v>-0.11156462585034006</v>
      </c>
      <c r="AY495">
        <f t="shared" si="187"/>
        <v>-9.5918367346938788E-2</v>
      </c>
      <c r="AZ495">
        <f t="shared" si="187"/>
        <v>-6.8707482993197261E-2</v>
      </c>
      <c r="BA495">
        <f t="shared" si="187"/>
        <v>-8.0952380952380928E-2</v>
      </c>
      <c r="BB495">
        <f t="shared" si="187"/>
        <v>-4.6258503401360528E-2</v>
      </c>
      <c r="BC495">
        <f t="shared" si="187"/>
        <v>-5.0340136054421662E-2</v>
      </c>
      <c r="BD495">
        <f t="shared" si="187"/>
        <v>-3.0612244897959138E-2</v>
      </c>
      <c r="BE495">
        <f t="shared" si="187"/>
        <v>-3.7414965986394488E-2</v>
      </c>
      <c r="BF495">
        <f t="shared" si="187"/>
        <v>-9.3197278911564582E-2</v>
      </c>
      <c r="BG495">
        <f t="shared" si="187"/>
        <v>-0.10136054421768698</v>
      </c>
      <c r="BH495">
        <f t="shared" si="187"/>
        <v>-0.22244897959183671</v>
      </c>
      <c r="BI495">
        <f t="shared" si="187"/>
        <v>-0.18843537414965986</v>
      </c>
      <c r="BJ495">
        <f t="shared" si="187"/>
        <v>-0.18095238095238098</v>
      </c>
      <c r="BK495">
        <f t="shared" si="187"/>
        <v>-0.17755102040816323</v>
      </c>
      <c r="BL495">
        <f t="shared" si="187"/>
        <v>-0.14081632653061216</v>
      </c>
      <c r="BM495">
        <f t="shared" si="187"/>
        <v>-0.14421768707482988</v>
      </c>
    </row>
    <row r="496" spans="2:65" x14ac:dyDescent="0.25">
      <c r="B496">
        <f t="shared" ref="B496:BM496" si="188">(B189-$A189)/$A189</f>
        <v>-7.7519379844961309E-3</v>
      </c>
      <c r="C496">
        <f t="shared" si="188"/>
        <v>-1.5503875968992262E-2</v>
      </c>
      <c r="D496">
        <f t="shared" si="188"/>
        <v>-1.5503875968992262E-2</v>
      </c>
      <c r="E496">
        <f t="shared" si="188"/>
        <v>-7.7519379844961309E-3</v>
      </c>
      <c r="F496">
        <f t="shared" si="188"/>
        <v>-3.1007751937984523E-2</v>
      </c>
      <c r="G496">
        <f t="shared" si="188"/>
        <v>-7.7519379844961309E-3</v>
      </c>
      <c r="H496">
        <f t="shared" si="188"/>
        <v>-7.7519379844961309E-3</v>
      </c>
      <c r="I496">
        <f t="shared" si="188"/>
        <v>-7.7519379844961309E-3</v>
      </c>
      <c r="J496">
        <f t="shared" si="188"/>
        <v>-4.6511627906976785E-2</v>
      </c>
      <c r="K496">
        <f t="shared" si="188"/>
        <v>-3.8759689922480654E-2</v>
      </c>
      <c r="L496">
        <f t="shared" si="188"/>
        <v>1.3100775193798384E-2</v>
      </c>
      <c r="M496">
        <f t="shared" si="188"/>
        <v>1.5503875968992262E-2</v>
      </c>
      <c r="N496">
        <f t="shared" si="188"/>
        <v>4.6511627906976785E-2</v>
      </c>
      <c r="O496">
        <f t="shared" si="188"/>
        <v>3.8759689922480654E-2</v>
      </c>
      <c r="P496">
        <f t="shared" si="188"/>
        <v>3.8759689922480654E-2</v>
      </c>
      <c r="Q496">
        <f t="shared" si="188"/>
        <v>3.1007751937984523E-2</v>
      </c>
      <c r="R496">
        <f t="shared" si="188"/>
        <v>4.6511627906976785E-2</v>
      </c>
      <c r="S496">
        <f t="shared" si="188"/>
        <v>7.7519379844961128E-2</v>
      </c>
      <c r="T496">
        <f t="shared" si="188"/>
        <v>0.11627906976744179</v>
      </c>
      <c r="U496">
        <f t="shared" si="188"/>
        <v>0.15503875968992245</v>
      </c>
      <c r="V496">
        <f t="shared" si="188"/>
        <v>0.15503875968992245</v>
      </c>
      <c r="W496">
        <f t="shared" si="188"/>
        <v>0.13953488372093018</v>
      </c>
      <c r="X496">
        <f t="shared" si="188"/>
        <v>8.5271317829457266E-2</v>
      </c>
      <c r="Y496">
        <f t="shared" si="188"/>
        <v>6.9767441860465004E-2</v>
      </c>
      <c r="Z496">
        <f t="shared" si="188"/>
        <v>1.5503875968992262E-2</v>
      </c>
      <c r="AA496">
        <f t="shared" si="188"/>
        <v>4.6511627906976785E-2</v>
      </c>
      <c r="AB496">
        <f t="shared" si="188"/>
        <v>6.9767441860465004E-2</v>
      </c>
      <c r="AC496">
        <f t="shared" si="188"/>
        <v>3.8759689922480654E-2</v>
      </c>
      <c r="AD496">
        <f t="shared" si="188"/>
        <v>4.6511627906976785E-2</v>
      </c>
      <c r="AE496">
        <f t="shared" si="188"/>
        <v>7.7519379844961128E-2</v>
      </c>
      <c r="AF496">
        <f t="shared" si="188"/>
        <v>5.4263565891472916E-2</v>
      </c>
      <c r="AG496">
        <f t="shared" si="188"/>
        <v>1.5503875968992262E-2</v>
      </c>
      <c r="AH496">
        <f t="shared" si="188"/>
        <v>3.1007751937984523E-2</v>
      </c>
      <c r="AI496">
        <f t="shared" si="188"/>
        <v>3.8759689922480654E-2</v>
      </c>
      <c r="AJ496">
        <f t="shared" si="188"/>
        <v>3.8759689922480654E-2</v>
      </c>
      <c r="AK496">
        <f t="shared" si="188"/>
        <v>4.6511627906976785E-2</v>
      </c>
      <c r="AL496">
        <f t="shared" si="188"/>
        <v>6.2015503875969047E-2</v>
      </c>
      <c r="AM496">
        <f t="shared" si="188"/>
        <v>6.4728682170542562E-2</v>
      </c>
      <c r="AN496">
        <f t="shared" si="188"/>
        <v>6.9767441860465004E-2</v>
      </c>
      <c r="AO496">
        <f t="shared" si="188"/>
        <v>8.5271317829457266E-2</v>
      </c>
      <c r="AP496">
        <f t="shared" si="188"/>
        <v>0.12403100775193791</v>
      </c>
      <c r="AQ496">
        <f t="shared" si="188"/>
        <v>0.14728682170542631</v>
      </c>
      <c r="AR496">
        <f t="shared" si="188"/>
        <v>0.17829457364341084</v>
      </c>
      <c r="AS496">
        <f t="shared" si="188"/>
        <v>0.6201550387596898</v>
      </c>
      <c r="AT496">
        <f t="shared" si="188"/>
        <v>0.47286821705426346</v>
      </c>
      <c r="AU496">
        <f t="shared" si="188"/>
        <v>0.31782945736434104</v>
      </c>
      <c r="AV496">
        <f t="shared" si="188"/>
        <v>0.41085271317829458</v>
      </c>
      <c r="AW496">
        <f t="shared" si="188"/>
        <v>0.34883720930232553</v>
      </c>
      <c r="AX496">
        <f t="shared" si="188"/>
        <v>0.39534883720930231</v>
      </c>
      <c r="AY496">
        <f t="shared" si="188"/>
        <v>0.434108527131783</v>
      </c>
      <c r="AZ496">
        <f t="shared" si="188"/>
        <v>0.54263565891472865</v>
      </c>
      <c r="BA496">
        <f t="shared" si="188"/>
        <v>0.60465116279069753</v>
      </c>
      <c r="BB496">
        <f t="shared" si="188"/>
        <v>0.73643410852713187</v>
      </c>
      <c r="BC496">
        <f t="shared" si="188"/>
        <v>0.54263565891472865</v>
      </c>
      <c r="BD496">
        <f t="shared" si="188"/>
        <v>0.63565891472868208</v>
      </c>
      <c r="BE496">
        <f t="shared" si="188"/>
        <v>0.70542635658914743</v>
      </c>
      <c r="BF496">
        <f t="shared" si="188"/>
        <v>0.68992248062015515</v>
      </c>
      <c r="BG496">
        <f t="shared" si="188"/>
        <v>0.67441860465116288</v>
      </c>
      <c r="BH496">
        <f t="shared" si="188"/>
        <v>0.52713178294573637</v>
      </c>
      <c r="BI496">
        <f t="shared" si="188"/>
        <v>0.58139534883720934</v>
      </c>
      <c r="BJ496">
        <f t="shared" si="188"/>
        <v>0.64341085271317833</v>
      </c>
      <c r="BK496">
        <f t="shared" si="188"/>
        <v>0.57364341085271298</v>
      </c>
      <c r="BL496">
        <f t="shared" si="188"/>
        <v>0.58914728682170525</v>
      </c>
      <c r="BM496">
        <f t="shared" si="188"/>
        <v>0.56589147286821706</v>
      </c>
    </row>
    <row r="497" spans="2:65" x14ac:dyDescent="0.25">
      <c r="B497">
        <f t="shared" ref="B497:BM497" si="189">(B190-$A190)/$A190</f>
        <v>5.5987558320373304E-2</v>
      </c>
      <c r="C497">
        <f t="shared" si="189"/>
        <v>6.2208398133748115E-2</v>
      </c>
      <c r="D497">
        <f t="shared" si="189"/>
        <v>5.7542768273716974E-2</v>
      </c>
      <c r="E497">
        <f t="shared" si="189"/>
        <v>7.7760497667185069E-2</v>
      </c>
      <c r="F497">
        <f t="shared" si="189"/>
        <v>4.6656298600311154E-2</v>
      </c>
      <c r="G497">
        <f t="shared" si="189"/>
        <v>5.7542768273716974E-2</v>
      </c>
      <c r="H497">
        <f t="shared" si="189"/>
        <v>8.2426127527216217E-2</v>
      </c>
      <c r="I497">
        <f t="shared" si="189"/>
        <v>4.3545878693623682E-2</v>
      </c>
      <c r="J497">
        <f t="shared" si="189"/>
        <v>3.4214618973561532E-2</v>
      </c>
      <c r="K497">
        <f t="shared" si="189"/>
        <v>-0.16796267496111977</v>
      </c>
      <c r="L497">
        <f t="shared" si="189"/>
        <v>-0.16174183514774496</v>
      </c>
      <c r="M497">
        <f t="shared" si="189"/>
        <v>-0.1648522550544323</v>
      </c>
      <c r="N497">
        <f t="shared" si="189"/>
        <v>-0.17418351477449459</v>
      </c>
      <c r="O497">
        <f t="shared" si="189"/>
        <v>-0.17418351477449459</v>
      </c>
      <c r="P497">
        <f t="shared" si="189"/>
        <v>-0.12441679626749609</v>
      </c>
      <c r="Q497">
        <f t="shared" si="189"/>
        <v>-0.14930015552099535</v>
      </c>
      <c r="R497">
        <f t="shared" si="189"/>
        <v>-0.14463452566096419</v>
      </c>
      <c r="S497">
        <f t="shared" si="189"/>
        <v>-0.10419906687402798</v>
      </c>
      <c r="T497">
        <f t="shared" si="189"/>
        <v>-1.8662519440124436E-2</v>
      </c>
      <c r="U497">
        <f t="shared" si="189"/>
        <v>-3.2659409020217724E-2</v>
      </c>
      <c r="V497">
        <f t="shared" si="189"/>
        <v>-5.1321928460342156E-2</v>
      </c>
      <c r="W497">
        <f t="shared" si="189"/>
        <v>-2.0217729393468102E-2</v>
      </c>
      <c r="X497">
        <f t="shared" si="189"/>
        <v>-3.7325038880248733E-2</v>
      </c>
      <c r="Y497">
        <f t="shared" si="189"/>
        <v>-0.11197511664074647</v>
      </c>
      <c r="Z497">
        <f t="shared" si="189"/>
        <v>-0.1166407465007776</v>
      </c>
      <c r="AA497">
        <f t="shared" si="189"/>
        <v>-0.33125972006220838</v>
      </c>
      <c r="AB497">
        <f t="shared" si="189"/>
        <v>-0.30015552099533432</v>
      </c>
      <c r="AC497">
        <f t="shared" si="189"/>
        <v>-0.33281493001555207</v>
      </c>
      <c r="AD497">
        <f t="shared" si="189"/>
        <v>-0.41835147744945561</v>
      </c>
      <c r="AE497">
        <f t="shared" si="189"/>
        <v>-0.40902021772939345</v>
      </c>
      <c r="AF497">
        <f t="shared" si="189"/>
        <v>-0.38724727838258161</v>
      </c>
      <c r="AG497">
        <f t="shared" si="189"/>
        <v>-0.40746500777604971</v>
      </c>
      <c r="AH497">
        <f t="shared" si="189"/>
        <v>-0.39502332814930013</v>
      </c>
      <c r="AI497">
        <f t="shared" si="189"/>
        <v>-0.35925349922239497</v>
      </c>
      <c r="AJ497">
        <f t="shared" si="189"/>
        <v>-0.36391912908242613</v>
      </c>
      <c r="AK497">
        <f t="shared" si="189"/>
        <v>-0.37947122861586308</v>
      </c>
      <c r="AL497">
        <f t="shared" si="189"/>
        <v>-0.36547433903576981</v>
      </c>
      <c r="AM497">
        <f t="shared" si="189"/>
        <v>-0.38569206842923787</v>
      </c>
      <c r="AN497">
        <f t="shared" si="189"/>
        <v>-0.40590979782270609</v>
      </c>
      <c r="AO497">
        <f t="shared" si="189"/>
        <v>-0.41213063763608088</v>
      </c>
      <c r="AP497">
        <f t="shared" si="189"/>
        <v>-0.43234836702954899</v>
      </c>
      <c r="AQ497">
        <f t="shared" si="189"/>
        <v>-0.46345256609642299</v>
      </c>
      <c r="AR497">
        <f t="shared" si="189"/>
        <v>-0.4681181959564541</v>
      </c>
      <c r="AS497">
        <f t="shared" si="189"/>
        <v>-0.46623639191290822</v>
      </c>
      <c r="AT497">
        <f t="shared" si="189"/>
        <v>-0.47744945567651631</v>
      </c>
      <c r="AU497">
        <f t="shared" si="189"/>
        <v>-0.53032659409020211</v>
      </c>
      <c r="AV497">
        <f t="shared" si="189"/>
        <v>-0.55676516329704506</v>
      </c>
      <c r="AW497">
        <f t="shared" si="189"/>
        <v>-0.57853810264385686</v>
      </c>
      <c r="AX497">
        <f t="shared" si="189"/>
        <v>-0.66251944012441677</v>
      </c>
      <c r="AY497">
        <f t="shared" si="189"/>
        <v>-0.66407465007776045</v>
      </c>
      <c r="AZ497">
        <f t="shared" si="189"/>
        <v>-0.60031104199066876</v>
      </c>
      <c r="BA497">
        <f t="shared" si="189"/>
        <v>-0.58009331259720054</v>
      </c>
      <c r="BB497">
        <f t="shared" si="189"/>
        <v>-0.53965785381026432</v>
      </c>
      <c r="BC497">
        <f t="shared" si="189"/>
        <v>-0.57698289269051317</v>
      </c>
      <c r="BD497">
        <f t="shared" si="189"/>
        <v>-0.6065318818040436</v>
      </c>
      <c r="BE497">
        <f t="shared" si="189"/>
        <v>-0.61430793157076202</v>
      </c>
      <c r="BF497">
        <f t="shared" si="189"/>
        <v>-0.62830482115085529</v>
      </c>
      <c r="BG497">
        <f t="shared" si="189"/>
        <v>-0.6267496111975116</v>
      </c>
      <c r="BH497">
        <f t="shared" si="189"/>
        <v>-0.63141524105754276</v>
      </c>
      <c r="BI497">
        <f t="shared" si="189"/>
        <v>-0.62363919129082424</v>
      </c>
      <c r="BJ497">
        <f t="shared" si="189"/>
        <v>-0.60808709175738718</v>
      </c>
      <c r="BK497">
        <f t="shared" si="189"/>
        <v>-0.62519440124416792</v>
      </c>
      <c r="BL497">
        <f t="shared" si="189"/>
        <v>-0.64541213063763614</v>
      </c>
      <c r="BM497">
        <f t="shared" si="189"/>
        <v>-0.63297045101088656</v>
      </c>
    </row>
    <row r="498" spans="2:65" x14ac:dyDescent="0.25">
      <c r="B498">
        <f t="shared" ref="B498:BM498" si="190">(B191-$A191)/$A191</f>
        <v>2.9948811979524915E-2</v>
      </c>
      <c r="C498">
        <f t="shared" si="190"/>
        <v>5.5848422339368958E-2</v>
      </c>
      <c r="D498">
        <f t="shared" si="190"/>
        <v>6.9829627931851296E-2</v>
      </c>
      <c r="E498">
        <f t="shared" si="190"/>
        <v>6.0126824050729659E-2</v>
      </c>
      <c r="F498">
        <f t="shared" si="190"/>
        <v>5.638322255328921E-2</v>
      </c>
      <c r="G498">
        <f t="shared" si="190"/>
        <v>6.7002826801130802E-2</v>
      </c>
      <c r="H498">
        <f t="shared" si="190"/>
        <v>7.2045228818091583E-2</v>
      </c>
      <c r="I498">
        <f t="shared" si="190"/>
        <v>6.2953625181450146E-2</v>
      </c>
      <c r="J498">
        <f t="shared" si="190"/>
        <v>7.6705630682252432E-2</v>
      </c>
      <c r="K498">
        <f t="shared" si="190"/>
        <v>6.7461226984490891E-2</v>
      </c>
      <c r="L498">
        <f t="shared" si="190"/>
        <v>7.9914431965772859E-2</v>
      </c>
      <c r="M498">
        <f t="shared" si="190"/>
        <v>9.3437237374895094E-2</v>
      </c>
      <c r="N498">
        <f t="shared" si="190"/>
        <v>0.10718924287569717</v>
      </c>
      <c r="O498">
        <f t="shared" si="190"/>
        <v>0.10115364046145627</v>
      </c>
      <c r="P498">
        <f t="shared" si="190"/>
        <v>0.10894644357857759</v>
      </c>
      <c r="Q498">
        <f t="shared" si="190"/>
        <v>0.10978684391473761</v>
      </c>
      <c r="R498">
        <f t="shared" si="190"/>
        <v>0.11062724425089786</v>
      </c>
      <c r="S498">
        <f t="shared" si="190"/>
        <v>0.12598365039346024</v>
      </c>
      <c r="T498">
        <f t="shared" si="190"/>
        <v>0.13240125296050129</v>
      </c>
      <c r="U498">
        <f t="shared" si="190"/>
        <v>0.1356100542440217</v>
      </c>
      <c r="V498">
        <f t="shared" si="190"/>
        <v>0.12781725112690059</v>
      </c>
      <c r="W498">
        <f t="shared" si="190"/>
        <v>0.14416685766674311</v>
      </c>
      <c r="X498">
        <f t="shared" si="190"/>
        <v>0.16372526549010627</v>
      </c>
      <c r="Y498">
        <f t="shared" si="190"/>
        <v>0.17266406906562781</v>
      </c>
      <c r="Z498">
        <f t="shared" si="190"/>
        <v>0.17350446940178785</v>
      </c>
      <c r="AA498">
        <f t="shared" si="190"/>
        <v>0.16426006570402629</v>
      </c>
      <c r="AB498">
        <f t="shared" si="190"/>
        <v>0.1666284666513867</v>
      </c>
      <c r="AC498">
        <f t="shared" si="190"/>
        <v>0.18442967377186964</v>
      </c>
      <c r="AD498">
        <f t="shared" si="190"/>
        <v>0.19390327756131123</v>
      </c>
      <c r="AE498">
        <f t="shared" si="190"/>
        <v>0.20666208266483319</v>
      </c>
      <c r="AF498">
        <f t="shared" si="190"/>
        <v>0.19352127740851108</v>
      </c>
      <c r="AG498">
        <f t="shared" si="190"/>
        <v>0.17228206891282766</v>
      </c>
      <c r="AH498">
        <f t="shared" si="190"/>
        <v>0.17037206814882735</v>
      </c>
      <c r="AI498">
        <f t="shared" si="190"/>
        <v>0.17694247077698852</v>
      </c>
      <c r="AJ498">
        <f t="shared" si="190"/>
        <v>0.19879287951715191</v>
      </c>
      <c r="AK498">
        <f t="shared" si="190"/>
        <v>0.21055848422339374</v>
      </c>
      <c r="AL498">
        <f t="shared" si="190"/>
        <v>0.199556879822752</v>
      </c>
      <c r="AM498">
        <f t="shared" si="190"/>
        <v>0.22240048896019571</v>
      </c>
      <c r="AN498">
        <f t="shared" si="190"/>
        <v>0.21437848575139434</v>
      </c>
      <c r="AO498">
        <f t="shared" si="190"/>
        <v>0.21712888685155488</v>
      </c>
      <c r="AP498">
        <f t="shared" si="190"/>
        <v>0.21094048437619387</v>
      </c>
      <c r="AQ498">
        <f t="shared" si="190"/>
        <v>0.20918328367331368</v>
      </c>
      <c r="AR498">
        <f t="shared" si="190"/>
        <v>0.21025288410115375</v>
      </c>
      <c r="AS498">
        <f t="shared" si="190"/>
        <v>0.21201008480403394</v>
      </c>
      <c r="AT498">
        <f t="shared" si="190"/>
        <v>0.19336847734739099</v>
      </c>
      <c r="AU498">
        <f t="shared" si="190"/>
        <v>0.18221407288562935</v>
      </c>
      <c r="AV498">
        <f t="shared" si="190"/>
        <v>0.17052486820994747</v>
      </c>
      <c r="AW498">
        <f t="shared" si="190"/>
        <v>0.16540606616242653</v>
      </c>
      <c r="AX498">
        <f t="shared" si="190"/>
        <v>0.12055924822369932</v>
      </c>
      <c r="AY498">
        <f t="shared" si="190"/>
        <v>0.1081824432729775</v>
      </c>
      <c r="AZ498">
        <f t="shared" si="190"/>
        <v>0.13675605470242194</v>
      </c>
      <c r="BA498">
        <f t="shared" si="190"/>
        <v>0.12346244938497995</v>
      </c>
      <c r="BB498">
        <f t="shared" si="190"/>
        <v>0.15471006188402478</v>
      </c>
      <c r="BC498">
        <f t="shared" si="190"/>
        <v>0.14072885629154266</v>
      </c>
      <c r="BD498">
        <f t="shared" si="190"/>
        <v>0.1081824432729775</v>
      </c>
      <c r="BE498">
        <f t="shared" si="190"/>
        <v>0.11727404690961896</v>
      </c>
      <c r="BF498">
        <f t="shared" si="190"/>
        <v>0.12949805179922086</v>
      </c>
      <c r="BG498">
        <f t="shared" si="190"/>
        <v>0.11834364733745902</v>
      </c>
      <c r="BH498">
        <f t="shared" si="190"/>
        <v>8.42692337076935E-2</v>
      </c>
      <c r="BI498">
        <f t="shared" si="190"/>
        <v>0.10275804110321658</v>
      </c>
      <c r="BJ498">
        <f t="shared" si="190"/>
        <v>8.977003590801437E-2</v>
      </c>
      <c r="BK498">
        <f t="shared" si="190"/>
        <v>7.6170830468332409E-2</v>
      </c>
      <c r="BL498">
        <f t="shared" si="190"/>
        <v>8.6637634655053891E-2</v>
      </c>
      <c r="BM498">
        <f t="shared" si="190"/>
        <v>0.12705325082130053</v>
      </c>
    </row>
    <row r="499" spans="2:65" x14ac:dyDescent="0.25">
      <c r="B499">
        <f t="shared" ref="B499:BM499" si="191">(B192-$A192)/$A192</f>
        <v>3.2593331670408267E-2</v>
      </c>
      <c r="C499">
        <f t="shared" si="191"/>
        <v>4.9887752556748025E-3</v>
      </c>
      <c r="D499">
        <f t="shared" si="191"/>
        <v>1.9206784734347736E-2</v>
      </c>
      <c r="E499">
        <f t="shared" si="191"/>
        <v>9.977550511349487E-3</v>
      </c>
      <c r="F499">
        <f t="shared" si="191"/>
        <v>6.2359690695934153E-3</v>
      </c>
      <c r="G499">
        <f t="shared" si="191"/>
        <v>0.10551259665752068</v>
      </c>
      <c r="H499">
        <f t="shared" si="191"/>
        <v>7.6993431445913404E-2</v>
      </c>
      <c r="I499">
        <f t="shared" si="191"/>
        <v>5.7620354203043213E-2</v>
      </c>
      <c r="J499">
        <f t="shared" si="191"/>
        <v>3.8247276960173014E-2</v>
      </c>
      <c r="K499">
        <f t="shared" si="191"/>
        <v>4.5314708572378841E-2</v>
      </c>
      <c r="L499">
        <f t="shared" si="191"/>
        <v>7.7409162717219732E-2</v>
      </c>
      <c r="M499">
        <f t="shared" si="191"/>
        <v>8.2979961752723069E-2</v>
      </c>
      <c r="N499">
        <f t="shared" si="191"/>
        <v>6.1195643136276706E-2</v>
      </c>
      <c r="O499">
        <f t="shared" si="191"/>
        <v>7.3750727529724711E-2</v>
      </c>
      <c r="P499">
        <f t="shared" si="191"/>
        <v>0.11781824228818494</v>
      </c>
      <c r="Q499">
        <f t="shared" si="191"/>
        <v>0.1197306061361935</v>
      </c>
      <c r="R499">
        <f t="shared" si="191"/>
        <v>0.10784069177683557</v>
      </c>
      <c r="S499">
        <f t="shared" si="191"/>
        <v>0.11781824228818494</v>
      </c>
      <c r="T499">
        <f t="shared" si="191"/>
        <v>0.12022948366176099</v>
      </c>
      <c r="U499">
        <f t="shared" si="191"/>
        <v>0.15980710069011403</v>
      </c>
      <c r="V499">
        <f t="shared" si="191"/>
        <v>0.16296665835204133</v>
      </c>
      <c r="W499">
        <f t="shared" si="191"/>
        <v>0.14775089382223328</v>
      </c>
      <c r="X499">
        <f t="shared" si="191"/>
        <v>0.1927330173775671</v>
      </c>
      <c r="Y499">
        <f t="shared" si="191"/>
        <v>0.17036667498129204</v>
      </c>
      <c r="Z499">
        <f t="shared" si="191"/>
        <v>0.17610376652531798</v>
      </c>
      <c r="AA499">
        <f t="shared" si="191"/>
        <v>0.18658019456223507</v>
      </c>
      <c r="AB499">
        <f t="shared" si="191"/>
        <v>0.16571048474266228</v>
      </c>
      <c r="AC499">
        <f t="shared" si="191"/>
        <v>0.19306560239461223</v>
      </c>
      <c r="AD499">
        <f t="shared" si="191"/>
        <v>0.25359607549679902</v>
      </c>
      <c r="AE499">
        <f t="shared" si="191"/>
        <v>0.24893988525816924</v>
      </c>
      <c r="AF499">
        <f t="shared" si="191"/>
        <v>0.27014218009478669</v>
      </c>
      <c r="AG499">
        <f t="shared" si="191"/>
        <v>0.26673318367007565</v>
      </c>
      <c r="AH499">
        <f t="shared" si="191"/>
        <v>0.27696017294420899</v>
      </c>
      <c r="AI499">
        <f t="shared" si="191"/>
        <v>0.26340733349962581</v>
      </c>
      <c r="AJ499">
        <f t="shared" si="191"/>
        <v>0.2707242038746156</v>
      </c>
      <c r="AK499">
        <f t="shared" si="191"/>
        <v>0.22715556664172287</v>
      </c>
      <c r="AL499">
        <f t="shared" si="191"/>
        <v>0.2729691527396691</v>
      </c>
      <c r="AM499">
        <f t="shared" si="191"/>
        <v>0.28510850586181097</v>
      </c>
      <c r="AN499">
        <f t="shared" si="191"/>
        <v>0.32036251766857915</v>
      </c>
      <c r="AO499">
        <f t="shared" si="191"/>
        <v>0.32410409911033511</v>
      </c>
      <c r="AP499">
        <f t="shared" si="191"/>
        <v>0.34289515257337655</v>
      </c>
      <c r="AQ499">
        <f t="shared" si="191"/>
        <v>0.23688367839028848</v>
      </c>
      <c r="AR499">
        <f t="shared" si="191"/>
        <v>0.18416895318865878</v>
      </c>
      <c r="AS499">
        <f t="shared" si="191"/>
        <v>0.22540949530223664</v>
      </c>
      <c r="AT499">
        <f t="shared" si="191"/>
        <v>0.18766109586763124</v>
      </c>
      <c r="AU499">
        <f t="shared" si="191"/>
        <v>0.12272387128959845</v>
      </c>
      <c r="AV499">
        <f t="shared" si="191"/>
        <v>8.9881100856406562E-2</v>
      </c>
      <c r="AW499">
        <f t="shared" si="191"/>
        <v>7.4000166292508454E-2</v>
      </c>
      <c r="AX499">
        <f t="shared" si="191"/>
        <v>1.6878689615032853E-2</v>
      </c>
      <c r="AY499">
        <f t="shared" si="191"/>
        <v>1.4467448241456798E-2</v>
      </c>
      <c r="AZ499">
        <f t="shared" si="191"/>
        <v>8.5058618109254219E-2</v>
      </c>
      <c r="BA499">
        <f t="shared" si="191"/>
        <v>9.2042903467198872E-2</v>
      </c>
      <c r="BB499">
        <f t="shared" si="191"/>
        <v>0.15224079155234072</v>
      </c>
      <c r="BC499">
        <f t="shared" si="191"/>
        <v>0.18059366425542542</v>
      </c>
      <c r="BD499">
        <f t="shared" si="191"/>
        <v>0.15407000914608809</v>
      </c>
      <c r="BE499">
        <f t="shared" si="191"/>
        <v>0.11598902469443755</v>
      </c>
      <c r="BF499">
        <f t="shared" si="191"/>
        <v>0.10218674648707081</v>
      </c>
      <c r="BG499">
        <f t="shared" si="191"/>
        <v>0.11682048723704995</v>
      </c>
      <c r="BH499">
        <f t="shared" si="191"/>
        <v>2.3031512430365098E-2</v>
      </c>
      <c r="BI499">
        <f t="shared" si="191"/>
        <v>4.3402344724370157E-2</v>
      </c>
      <c r="BJ499">
        <f t="shared" si="191"/>
        <v>1.7460713394861632E-2</v>
      </c>
      <c r="BK499">
        <f t="shared" si="191"/>
        <v>-2.8186580194562241E-2</v>
      </c>
      <c r="BL499">
        <f t="shared" si="191"/>
        <v>3.4588841772678229E-2</v>
      </c>
      <c r="BM499">
        <f t="shared" si="191"/>
        <v>0.11216429699842018</v>
      </c>
    </row>
    <row r="500" spans="2:65" x14ac:dyDescent="0.25">
      <c r="B500">
        <f t="shared" ref="B500:BM500" si="192">(B193-$A193)/$A193</f>
        <v>-2.8776978417266053E-2</v>
      </c>
      <c r="C500">
        <f t="shared" si="192"/>
        <v>-0.11654676258992801</v>
      </c>
      <c r="D500">
        <f t="shared" si="192"/>
        <v>-0.13669064748201437</v>
      </c>
      <c r="E500">
        <f t="shared" si="192"/>
        <v>-0.24460431654676251</v>
      </c>
      <c r="F500">
        <f t="shared" si="192"/>
        <v>-0.17266187050359713</v>
      </c>
      <c r="G500">
        <f t="shared" si="192"/>
        <v>-0.17985611510791369</v>
      </c>
      <c r="H500">
        <f t="shared" si="192"/>
        <v>-0.17985611510791369</v>
      </c>
      <c r="I500">
        <f t="shared" si="192"/>
        <v>-0.23741007194244595</v>
      </c>
      <c r="J500">
        <f t="shared" si="192"/>
        <v>-0.1007194244604316</v>
      </c>
      <c r="K500">
        <f t="shared" si="192"/>
        <v>-0.15467625899280565</v>
      </c>
      <c r="L500">
        <f t="shared" si="192"/>
        <v>-0.13669064748201437</v>
      </c>
      <c r="M500">
        <f t="shared" si="192"/>
        <v>-0.13669064748201437</v>
      </c>
      <c r="N500">
        <f t="shared" si="192"/>
        <v>-0.10431654676258979</v>
      </c>
      <c r="O500">
        <f t="shared" si="192"/>
        <v>-8.6330935251798482E-2</v>
      </c>
      <c r="P500">
        <f t="shared" si="192"/>
        <v>-0.1007194244604316</v>
      </c>
      <c r="Q500">
        <f t="shared" si="192"/>
        <v>-0.11870503597122289</v>
      </c>
      <c r="R500">
        <f t="shared" si="192"/>
        <v>-0.11143884892086318</v>
      </c>
      <c r="S500">
        <f t="shared" si="192"/>
        <v>-0.149568345323741</v>
      </c>
      <c r="T500">
        <f t="shared" si="192"/>
        <v>-0.20205035971223009</v>
      </c>
      <c r="U500">
        <f t="shared" si="192"/>
        <v>-0.20766187050359702</v>
      </c>
      <c r="V500">
        <f t="shared" si="192"/>
        <v>-0.18474820143884887</v>
      </c>
      <c r="W500">
        <f t="shared" si="192"/>
        <v>-0.26258992805755399</v>
      </c>
      <c r="X500">
        <f t="shared" si="192"/>
        <v>-0.19424460431654664</v>
      </c>
      <c r="Y500">
        <f t="shared" si="192"/>
        <v>-0.21942446043165464</v>
      </c>
      <c r="Z500">
        <f t="shared" si="192"/>
        <v>-0.197841726618705</v>
      </c>
      <c r="AA500">
        <f t="shared" si="192"/>
        <v>-0.30143884892086326</v>
      </c>
      <c r="AB500">
        <f t="shared" si="192"/>
        <v>-0.2802158273381295</v>
      </c>
      <c r="AC500">
        <f t="shared" si="192"/>
        <v>-0.27485611510791369</v>
      </c>
      <c r="AD500">
        <f t="shared" si="192"/>
        <v>-0.2805755395683453</v>
      </c>
      <c r="AE500">
        <f t="shared" si="192"/>
        <v>-0.48920863309352519</v>
      </c>
      <c r="AF500">
        <f t="shared" si="192"/>
        <v>-0.45683453237410065</v>
      </c>
      <c r="AG500">
        <f t="shared" si="192"/>
        <v>-0.40010791366906473</v>
      </c>
      <c r="AH500">
        <f t="shared" si="192"/>
        <v>-0.39208633093525175</v>
      </c>
      <c r="AI500">
        <f t="shared" si="192"/>
        <v>-0.40647482014388486</v>
      </c>
      <c r="AJ500">
        <f t="shared" si="192"/>
        <v>-0.46402877697841721</v>
      </c>
      <c r="AK500">
        <f t="shared" si="192"/>
        <v>-0.47841726618705033</v>
      </c>
      <c r="AL500">
        <f t="shared" si="192"/>
        <v>-0.49640287769784175</v>
      </c>
      <c r="AM500">
        <f t="shared" si="192"/>
        <v>-0.47841726618705033</v>
      </c>
      <c r="AN500">
        <f t="shared" si="192"/>
        <v>-0.41010791366906474</v>
      </c>
      <c r="AO500">
        <f t="shared" si="192"/>
        <v>-0.46043165467625896</v>
      </c>
      <c r="AP500">
        <f t="shared" si="192"/>
        <v>-0.52517985611510787</v>
      </c>
      <c r="AQ500">
        <f t="shared" si="192"/>
        <v>-0.48561151079136688</v>
      </c>
      <c r="AR500">
        <f t="shared" si="192"/>
        <v>-0.4532374100719424</v>
      </c>
      <c r="AS500">
        <f t="shared" si="192"/>
        <v>-6.4748201438848824E-2</v>
      </c>
      <c r="AT500">
        <f t="shared" si="192"/>
        <v>-0.24705035971223019</v>
      </c>
      <c r="AU500">
        <f t="shared" si="192"/>
        <v>-7.9784172661870503E-2</v>
      </c>
      <c r="AV500">
        <f t="shared" si="192"/>
        <v>-0.10431654676258979</v>
      </c>
      <c r="AW500">
        <f t="shared" si="192"/>
        <v>-0.29496402877697836</v>
      </c>
      <c r="AX500">
        <f t="shared" si="192"/>
        <v>-0.21582733812949628</v>
      </c>
      <c r="AY500">
        <f t="shared" si="192"/>
        <v>-0.347410071942446</v>
      </c>
      <c r="AZ500">
        <f t="shared" si="192"/>
        <v>-0.26618705035971219</v>
      </c>
      <c r="BA500">
        <f t="shared" si="192"/>
        <v>-0.31316546762589925</v>
      </c>
      <c r="BB500">
        <f t="shared" si="192"/>
        <v>-0.32370503597122291</v>
      </c>
      <c r="BC500">
        <f t="shared" si="192"/>
        <v>-0.35499999999999998</v>
      </c>
      <c r="BD500">
        <f t="shared" si="192"/>
        <v>-0.24766187050359709</v>
      </c>
      <c r="BE500">
        <f t="shared" si="192"/>
        <v>-0.1007194244604316</v>
      </c>
      <c r="BF500">
        <f t="shared" si="192"/>
        <v>-0.25899280575539563</v>
      </c>
      <c r="BG500">
        <f t="shared" si="192"/>
        <v>-0.23381294964028776</v>
      </c>
      <c r="BH500">
        <f t="shared" si="192"/>
        <v>-0.27338129496402874</v>
      </c>
      <c r="BI500">
        <f t="shared" si="192"/>
        <v>-0.28812949640287761</v>
      </c>
      <c r="BJ500">
        <f t="shared" si="192"/>
        <v>-0.21942446043165464</v>
      </c>
      <c r="BK500">
        <f t="shared" si="192"/>
        <v>-0.31294964028776978</v>
      </c>
      <c r="BL500">
        <f t="shared" si="192"/>
        <v>-0.29856115107913667</v>
      </c>
      <c r="BM500">
        <f t="shared" si="192"/>
        <v>-0.29492805755395679</v>
      </c>
    </row>
    <row r="501" spans="2:65" x14ac:dyDescent="0.25">
      <c r="B501">
        <f t="shared" ref="B501:BM501" si="193">(B194-$A194)/$A194</f>
        <v>-0.1174887892376682</v>
      </c>
      <c r="C501">
        <f t="shared" si="193"/>
        <v>-0.10269058295964122</v>
      </c>
      <c r="D501">
        <f t="shared" si="193"/>
        <v>-8.4753363228699571E-2</v>
      </c>
      <c r="E501">
        <f t="shared" si="193"/>
        <v>-7.5336322869955147E-2</v>
      </c>
      <c r="F501">
        <f t="shared" si="193"/>
        <v>-0.10627802690582963</v>
      </c>
      <c r="G501">
        <f t="shared" si="193"/>
        <v>-0.13766816143497759</v>
      </c>
      <c r="H501">
        <f t="shared" si="193"/>
        <v>-0.15650224215246644</v>
      </c>
      <c r="I501">
        <f t="shared" si="193"/>
        <v>-0.16143497757847539</v>
      </c>
      <c r="J501">
        <f t="shared" si="193"/>
        <v>-0.17174887892376689</v>
      </c>
      <c r="K501">
        <f t="shared" si="193"/>
        <v>-0.1600896860986547</v>
      </c>
      <c r="L501">
        <f t="shared" si="193"/>
        <v>-9.1479820627802647E-2</v>
      </c>
      <c r="M501">
        <f t="shared" si="193"/>
        <v>-0.1434977578475336</v>
      </c>
      <c r="N501">
        <f t="shared" si="193"/>
        <v>-0.14260089686098654</v>
      </c>
      <c r="O501">
        <f t="shared" si="193"/>
        <v>-0.13452914798206278</v>
      </c>
      <c r="P501">
        <f t="shared" si="193"/>
        <v>-4.035874439461893E-2</v>
      </c>
      <c r="Q501">
        <f t="shared" si="193"/>
        <v>-5.8295964125560087E-3</v>
      </c>
      <c r="R501">
        <f t="shared" si="193"/>
        <v>-0.10941704035874444</v>
      </c>
      <c r="S501">
        <f t="shared" si="193"/>
        <v>-0.15156950672645736</v>
      </c>
      <c r="T501">
        <f t="shared" si="193"/>
        <v>-0.10941704035874444</v>
      </c>
      <c r="U501">
        <f t="shared" si="193"/>
        <v>-0.1071748878923767</v>
      </c>
      <c r="V501">
        <f t="shared" si="193"/>
        <v>-8.7892376681614384E-2</v>
      </c>
      <c r="W501">
        <f t="shared" si="193"/>
        <v>-3.9013452914798248E-2</v>
      </c>
      <c r="X501">
        <f t="shared" si="193"/>
        <v>-5.8295964125560568E-2</v>
      </c>
      <c r="Y501">
        <f t="shared" si="193"/>
        <v>-7.8923766816143562E-2</v>
      </c>
      <c r="Z501">
        <f t="shared" si="193"/>
        <v>-0.1219730941704037</v>
      </c>
      <c r="AA501">
        <f t="shared" si="193"/>
        <v>-0.13542600896860985</v>
      </c>
      <c r="AB501">
        <f t="shared" si="193"/>
        <v>-0.12735426008968609</v>
      </c>
      <c r="AC501">
        <f t="shared" si="193"/>
        <v>-0.10089686098654709</v>
      </c>
      <c r="AD501">
        <f t="shared" si="193"/>
        <v>-8.4753363228699571E-2</v>
      </c>
      <c r="AE501">
        <f t="shared" si="193"/>
        <v>-0.10358744394618843</v>
      </c>
      <c r="AF501">
        <f t="shared" si="193"/>
        <v>-5.8295964125560568E-2</v>
      </c>
      <c r="AG501">
        <f t="shared" si="193"/>
        <v>-0.11076233183856513</v>
      </c>
      <c r="AH501">
        <f t="shared" si="193"/>
        <v>-0.13811659192825121</v>
      </c>
      <c r="AI501">
        <f t="shared" si="193"/>
        <v>-0.11524663677130045</v>
      </c>
      <c r="AJ501">
        <f t="shared" si="193"/>
        <v>-0.13183856502242158</v>
      </c>
      <c r="AK501">
        <f t="shared" si="193"/>
        <v>-0.1479820627802691</v>
      </c>
      <c r="AL501">
        <f t="shared" si="193"/>
        <v>-0.1479820627802691</v>
      </c>
      <c r="AM501">
        <f t="shared" si="193"/>
        <v>-0.13901345291479827</v>
      </c>
      <c r="AN501">
        <f t="shared" si="193"/>
        <v>-0.15067264573991029</v>
      </c>
      <c r="AO501">
        <f t="shared" si="193"/>
        <v>-0.15246636771300456</v>
      </c>
      <c r="AP501">
        <f t="shared" si="193"/>
        <v>-0.114798206278027</v>
      </c>
      <c r="AQ501">
        <f t="shared" si="193"/>
        <v>-0.1013452914798207</v>
      </c>
      <c r="AR501">
        <f t="shared" si="193"/>
        <v>-0.11165919282511219</v>
      </c>
      <c r="AS501">
        <f t="shared" si="193"/>
        <v>-6.681614349775794E-2</v>
      </c>
      <c r="AT501">
        <f t="shared" si="193"/>
        <v>-0.12152466367713008</v>
      </c>
      <c r="AU501">
        <f t="shared" si="193"/>
        <v>-0.1479820627802691</v>
      </c>
      <c r="AV501">
        <f t="shared" si="193"/>
        <v>-0.18430493273542597</v>
      </c>
      <c r="AW501">
        <f t="shared" si="193"/>
        <v>-0.23183856502242159</v>
      </c>
      <c r="AX501">
        <f t="shared" si="193"/>
        <v>-0.28251121076233188</v>
      </c>
      <c r="AY501">
        <f t="shared" si="193"/>
        <v>-0.28116591928251117</v>
      </c>
      <c r="AZ501">
        <f t="shared" si="193"/>
        <v>-0.29551569506726455</v>
      </c>
      <c r="BA501">
        <f t="shared" si="193"/>
        <v>-0.28968609865470857</v>
      </c>
      <c r="BB501">
        <f t="shared" si="193"/>
        <v>-0.26502242152466365</v>
      </c>
      <c r="BC501">
        <f t="shared" si="193"/>
        <v>-0.24215246636771309</v>
      </c>
      <c r="BD501">
        <f t="shared" si="193"/>
        <v>-0.2331838565022421</v>
      </c>
      <c r="BE501">
        <f t="shared" si="193"/>
        <v>-0.27354260089686105</v>
      </c>
      <c r="BF501">
        <f t="shared" si="193"/>
        <v>-0.31434977578475343</v>
      </c>
      <c r="BG501">
        <f t="shared" si="193"/>
        <v>-0.32914798206278023</v>
      </c>
      <c r="BH501">
        <f t="shared" si="193"/>
        <v>-0.37174887892376685</v>
      </c>
      <c r="BI501">
        <f t="shared" si="193"/>
        <v>-0.34439461883408079</v>
      </c>
      <c r="BJ501">
        <f t="shared" si="193"/>
        <v>-0.38475336322869952</v>
      </c>
      <c r="BK501">
        <f t="shared" si="193"/>
        <v>-0.39551569506726458</v>
      </c>
      <c r="BL501">
        <f t="shared" si="193"/>
        <v>-0.42780269058295967</v>
      </c>
      <c r="BM501">
        <f t="shared" si="193"/>
        <v>-0.3273542600896861</v>
      </c>
    </row>
    <row r="502" spans="2:65" x14ac:dyDescent="0.25">
      <c r="B502">
        <f t="shared" ref="B502:BM502" si="194">(B195-$A195)/$A195</f>
        <v>-3.6849378166744287E-3</v>
      </c>
      <c r="C502">
        <f t="shared" si="194"/>
        <v>2.4412713035467413E-2</v>
      </c>
      <c r="D502">
        <f t="shared" si="194"/>
        <v>1.658222017503452E-2</v>
      </c>
      <c r="E502">
        <f t="shared" si="194"/>
        <v>2.9940119760478976E-2</v>
      </c>
      <c r="F502">
        <f t="shared" si="194"/>
        <v>2.0727775218793151E-2</v>
      </c>
      <c r="G502">
        <f t="shared" si="194"/>
        <v>2.6715799170888913E-2</v>
      </c>
      <c r="H502">
        <f t="shared" si="194"/>
        <v>1.7042837402118722E-2</v>
      </c>
      <c r="I502">
        <f t="shared" si="194"/>
        <v>2.6715799170888913E-2</v>
      </c>
      <c r="J502">
        <f t="shared" si="194"/>
        <v>5.3892215568862187E-2</v>
      </c>
      <c r="K502">
        <f t="shared" si="194"/>
        <v>6.4486411791800952E-2</v>
      </c>
      <c r="L502">
        <f t="shared" si="194"/>
        <v>5.3431598341777985E-2</v>
      </c>
      <c r="M502">
        <f t="shared" si="194"/>
        <v>7.1395670198065433E-2</v>
      </c>
      <c r="N502">
        <f t="shared" si="194"/>
        <v>6.7710732381391012E-2</v>
      </c>
      <c r="O502">
        <f t="shared" si="194"/>
        <v>7.1856287425149643E-2</v>
      </c>
      <c r="P502">
        <f t="shared" si="194"/>
        <v>7.3238139106402575E-2</v>
      </c>
      <c r="Q502">
        <f t="shared" si="194"/>
        <v>7.0013818516812501E-2</v>
      </c>
      <c r="R502">
        <f t="shared" si="194"/>
        <v>6.586826347305387E-2</v>
      </c>
      <c r="S502">
        <f t="shared" si="194"/>
        <v>5.9880239520958112E-2</v>
      </c>
      <c r="T502">
        <f t="shared" si="194"/>
        <v>8.1529249193919837E-2</v>
      </c>
      <c r="U502">
        <f t="shared" si="194"/>
        <v>8.8899124827268527E-2</v>
      </c>
      <c r="V502">
        <f t="shared" si="194"/>
        <v>7.8765545831414124E-2</v>
      </c>
      <c r="W502">
        <f t="shared" si="194"/>
        <v>8.6135421464762663E-2</v>
      </c>
      <c r="X502">
        <f t="shared" si="194"/>
        <v>7.6001842468908273E-2</v>
      </c>
      <c r="Y502">
        <f t="shared" si="194"/>
        <v>8.9359742054352723E-2</v>
      </c>
      <c r="Z502">
        <f t="shared" si="194"/>
        <v>8.5214187010594092E-2</v>
      </c>
      <c r="AA502">
        <f t="shared" si="194"/>
        <v>6.5407646245969508E-2</v>
      </c>
      <c r="AB502">
        <f t="shared" si="194"/>
        <v>7.0935052970981072E-2</v>
      </c>
      <c r="AC502">
        <f t="shared" si="194"/>
        <v>7.047443574389671E-2</v>
      </c>
      <c r="AD502">
        <f t="shared" si="194"/>
        <v>7.2316904652234004E-2</v>
      </c>
      <c r="AE502">
        <f t="shared" si="194"/>
        <v>8.4292952556425535E-2</v>
      </c>
      <c r="AF502">
        <f t="shared" si="194"/>
        <v>6.6789497927222441E-2</v>
      </c>
      <c r="AG502">
        <f t="shared" si="194"/>
        <v>7.6462459695992635E-2</v>
      </c>
      <c r="AH502">
        <f t="shared" si="194"/>
        <v>7.369875633348677E-2</v>
      </c>
      <c r="AI502">
        <f t="shared" si="194"/>
        <v>5.6195301704283683E-2</v>
      </c>
      <c r="AJ502">
        <f t="shared" si="194"/>
        <v>7.7383694150161206E-2</v>
      </c>
      <c r="AK502">
        <f t="shared" si="194"/>
        <v>7.3238139106402575E-2</v>
      </c>
      <c r="AL502">
        <f t="shared" si="194"/>
        <v>5.2510363887609421E-2</v>
      </c>
      <c r="AM502">
        <f t="shared" si="194"/>
        <v>5.8959005066789381E-2</v>
      </c>
      <c r="AN502">
        <f t="shared" si="194"/>
        <v>3.6849378166743468E-2</v>
      </c>
      <c r="AO502">
        <f t="shared" si="194"/>
        <v>4.3758636573007798E-2</v>
      </c>
      <c r="AP502">
        <f t="shared" si="194"/>
        <v>6.4947029018885313E-2</v>
      </c>
      <c r="AQ502">
        <f t="shared" si="194"/>
        <v>3.7770612620912032E-2</v>
      </c>
      <c r="AR502">
        <f t="shared" si="194"/>
        <v>3.63887609396591E-2</v>
      </c>
      <c r="AS502">
        <f t="shared" si="194"/>
        <v>2.2570244127130282E-2</v>
      </c>
      <c r="AT502">
        <f t="shared" si="194"/>
        <v>8.2911100875172599E-3</v>
      </c>
      <c r="AU502">
        <f t="shared" si="194"/>
        <v>9.6729617687701906E-3</v>
      </c>
      <c r="AV502">
        <f t="shared" si="194"/>
        <v>3.4085674804237603E-2</v>
      </c>
      <c r="AW502">
        <f t="shared" si="194"/>
        <v>4.5601105481344925E-2</v>
      </c>
      <c r="AX502">
        <f t="shared" si="194"/>
        <v>3.5928143712574738E-2</v>
      </c>
      <c r="AY502">
        <f t="shared" si="194"/>
        <v>4.6061722708428312E-3</v>
      </c>
      <c r="AZ502">
        <f t="shared" si="194"/>
        <v>-2.3952095808383214E-2</v>
      </c>
      <c r="BA502">
        <f t="shared" si="194"/>
        <v>-1.0594196222938758E-2</v>
      </c>
      <c r="BB502">
        <f t="shared" si="194"/>
        <v>2.5333947489636143E-2</v>
      </c>
      <c r="BC502">
        <f t="shared" si="194"/>
        <v>1.4739751266697387E-2</v>
      </c>
      <c r="BD502">
        <f t="shared" si="194"/>
        <v>7.3698756333486935E-3</v>
      </c>
      <c r="BE502">
        <f t="shared" si="194"/>
        <v>4.14555504375863E-3</v>
      </c>
      <c r="BF502">
        <f t="shared" si="194"/>
        <v>-8.2911100875172599E-3</v>
      </c>
      <c r="BG502">
        <f t="shared" si="194"/>
        <v>-1.5200368493781752E-2</v>
      </c>
      <c r="BH502">
        <f t="shared" si="194"/>
        <v>-2.7637033625058623E-3</v>
      </c>
      <c r="BI502">
        <f t="shared" si="194"/>
        <v>1.0594196222938758E-2</v>
      </c>
      <c r="BJ502">
        <f t="shared" si="194"/>
        <v>-1.1976047904191689E-2</v>
      </c>
      <c r="BK502">
        <f t="shared" si="194"/>
        <v>2.3030861354214976E-3</v>
      </c>
      <c r="BL502">
        <f t="shared" si="194"/>
        <v>1.4739751266697387E-2</v>
      </c>
      <c r="BM502">
        <f t="shared" si="194"/>
        <v>-2.7637033625058623E-3</v>
      </c>
    </row>
    <row r="503" spans="2:65" x14ac:dyDescent="0.25">
      <c r="B503">
        <f t="shared" ref="B503:BM503" si="195">(B196-$A196)/$A196</f>
        <v>-2.7354435326300002E-3</v>
      </c>
      <c r="C503">
        <f t="shared" si="195"/>
        <v>-3.5169988276670798E-3</v>
      </c>
      <c r="D503">
        <f t="shared" si="195"/>
        <v>1.6412661195779669E-2</v>
      </c>
      <c r="E503">
        <f t="shared" si="195"/>
        <v>3.0871434153966416E-2</v>
      </c>
      <c r="F503">
        <f t="shared" si="195"/>
        <v>3.7905431809300574E-2</v>
      </c>
      <c r="G503">
        <f t="shared" si="195"/>
        <v>2.5009769441187987E-2</v>
      </c>
      <c r="H503">
        <f t="shared" si="195"/>
        <v>1.2504884720594049E-2</v>
      </c>
      <c r="I503">
        <f t="shared" si="195"/>
        <v>1.0550996483001238E-2</v>
      </c>
      <c r="J503">
        <f t="shared" si="195"/>
        <v>2.6572880031262146E-2</v>
      </c>
      <c r="K503">
        <f t="shared" si="195"/>
        <v>1.2504884720594049E-2</v>
      </c>
      <c r="L503">
        <f t="shared" si="195"/>
        <v>2.3055881203595176E-2</v>
      </c>
      <c r="M503">
        <f t="shared" si="195"/>
        <v>2.1492770613520795E-2</v>
      </c>
      <c r="N503">
        <f t="shared" si="195"/>
        <v>1.7194216490816747E-2</v>
      </c>
      <c r="O503">
        <f t="shared" si="195"/>
        <v>2.7745212973817875E-2</v>
      </c>
      <c r="P503">
        <f t="shared" si="195"/>
        <v>1.7194216490816747E-2</v>
      </c>
      <c r="Q503">
        <f t="shared" si="195"/>
        <v>1.0941774130519668E-2</v>
      </c>
      <c r="R503">
        <f t="shared" si="195"/>
        <v>4.6893317702228097E-3</v>
      </c>
      <c r="S503">
        <f t="shared" si="195"/>
        <v>7.8155529503711272E-3</v>
      </c>
      <c r="T503">
        <f t="shared" si="195"/>
        <v>7.815552950371905E-4</v>
      </c>
      <c r="U503">
        <f t="shared" si="195"/>
        <v>3.1262211801484289E-3</v>
      </c>
      <c r="V503">
        <f t="shared" si="195"/>
        <v>3.5169988276670798E-3</v>
      </c>
      <c r="W503">
        <f t="shared" si="195"/>
        <v>8.2063305978897789E-3</v>
      </c>
      <c r="X503">
        <f t="shared" si="195"/>
        <v>3.9077764751853974E-4</v>
      </c>
      <c r="Y503">
        <f t="shared" si="195"/>
        <v>-1.9929660023446635E-2</v>
      </c>
      <c r="Z503">
        <f t="shared" si="195"/>
        <v>-4.220398593200473E-2</v>
      </c>
      <c r="AA503">
        <f t="shared" si="195"/>
        <v>-6.3696756545525646E-2</v>
      </c>
      <c r="AB503">
        <f t="shared" si="195"/>
        <v>-5.0410316529894514E-2</v>
      </c>
      <c r="AC503">
        <f t="shared" si="195"/>
        <v>-4.1813208284486196E-2</v>
      </c>
      <c r="AD503">
        <f t="shared" si="195"/>
        <v>-4.7674872997264625E-2</v>
      </c>
      <c r="AE503">
        <f t="shared" si="195"/>
        <v>-5.6271981242672943E-2</v>
      </c>
      <c r="AF503">
        <f t="shared" si="195"/>
        <v>-5.0801094177413048E-2</v>
      </c>
      <c r="AG503">
        <f t="shared" si="195"/>
        <v>-6.7995310668229794E-2</v>
      </c>
      <c r="AH503">
        <f t="shared" si="195"/>
        <v>-7.1121531848378342E-2</v>
      </c>
      <c r="AI503">
        <f t="shared" si="195"/>
        <v>-5.0801094177413048E-2</v>
      </c>
      <c r="AJ503">
        <f t="shared" si="195"/>
        <v>-4.4548651817116085E-2</v>
      </c>
      <c r="AK503">
        <f t="shared" si="195"/>
        <v>-4.884720593982024E-2</v>
      </c>
      <c r="AL503">
        <f t="shared" si="195"/>
        <v>-6.2915201250488453E-2</v>
      </c>
      <c r="AM503">
        <f t="shared" si="195"/>
        <v>-7.0730754200859683E-2</v>
      </c>
      <c r="AN503">
        <f t="shared" si="195"/>
        <v>-0.10863618601016026</v>
      </c>
      <c r="AO503">
        <f t="shared" si="195"/>
        <v>-0.10629152012504892</v>
      </c>
      <c r="AP503">
        <f t="shared" si="195"/>
        <v>-0.11098085189527161</v>
      </c>
      <c r="AQ503">
        <f t="shared" si="195"/>
        <v>-0.10863618601016026</v>
      </c>
      <c r="AR503">
        <f t="shared" si="195"/>
        <v>-9.8554122704181318E-2</v>
      </c>
      <c r="AS503">
        <f t="shared" si="195"/>
        <v>-9.6912856584603399E-2</v>
      </c>
      <c r="AT503">
        <f t="shared" si="195"/>
        <v>-0.10066432200078163</v>
      </c>
      <c r="AU503">
        <f t="shared" si="195"/>
        <v>-0.11004298554122703</v>
      </c>
      <c r="AV503">
        <f t="shared" si="195"/>
        <v>-0.11293474013286442</v>
      </c>
      <c r="AW503">
        <f t="shared" si="195"/>
        <v>-0.11637358343102774</v>
      </c>
      <c r="AX503">
        <f t="shared" si="195"/>
        <v>-0.12317311449785076</v>
      </c>
      <c r="AY503">
        <f t="shared" si="195"/>
        <v>-0.14427510746385314</v>
      </c>
      <c r="AZ503">
        <f t="shared" si="195"/>
        <v>-0.14450957405236428</v>
      </c>
      <c r="BA503">
        <f t="shared" si="195"/>
        <v>-0.12833137944509576</v>
      </c>
      <c r="BB503">
        <f t="shared" si="195"/>
        <v>-0.12356389214536929</v>
      </c>
      <c r="BC503">
        <f t="shared" si="195"/>
        <v>-0.12700273544353263</v>
      </c>
      <c r="BD503">
        <f t="shared" si="195"/>
        <v>-0.15052754982415009</v>
      </c>
      <c r="BE503">
        <f t="shared" si="195"/>
        <v>-0.15193434935521685</v>
      </c>
      <c r="BF503">
        <f t="shared" si="195"/>
        <v>-0.15412270418132082</v>
      </c>
      <c r="BG503">
        <f t="shared" si="195"/>
        <v>-0.1767096522078937</v>
      </c>
      <c r="BH503">
        <f t="shared" si="195"/>
        <v>-0.21735052754982417</v>
      </c>
      <c r="BI503">
        <f t="shared" si="195"/>
        <v>-0.20586166471277845</v>
      </c>
      <c r="BJ503">
        <f t="shared" si="195"/>
        <v>-0.20070339976553345</v>
      </c>
      <c r="BK503">
        <f t="shared" si="195"/>
        <v>-0.22469714732317311</v>
      </c>
      <c r="BL503">
        <f t="shared" si="195"/>
        <v>-0.22883939038686987</v>
      </c>
      <c r="BM503">
        <f t="shared" si="195"/>
        <v>-0.22360296991012113</v>
      </c>
    </row>
    <row r="504" spans="2:65" x14ac:dyDescent="0.25">
      <c r="B504">
        <f t="shared" ref="B504:BM504" si="196">(B197-$A197)/$A197</f>
        <v>-2.7397260273972629E-2</v>
      </c>
      <c r="C504">
        <f t="shared" si="196"/>
        <v>-1.3698630136986212E-2</v>
      </c>
      <c r="D504">
        <f t="shared" si="196"/>
        <v>7.3059360730593673E-2</v>
      </c>
      <c r="E504">
        <f t="shared" si="196"/>
        <v>7.3059360730593673E-2</v>
      </c>
      <c r="F504">
        <f t="shared" si="196"/>
        <v>-1.3698630136986212E-2</v>
      </c>
      <c r="G504">
        <f t="shared" si="196"/>
        <v>3.1963470319634632E-2</v>
      </c>
      <c r="H504">
        <f t="shared" si="196"/>
        <v>-3.1963470319634632E-2</v>
      </c>
      <c r="I504">
        <f t="shared" si="196"/>
        <v>-6.3926940639269458E-2</v>
      </c>
      <c r="J504">
        <f t="shared" si="196"/>
        <v>-8.2191780821917887E-2</v>
      </c>
      <c r="K504">
        <f t="shared" si="196"/>
        <v>-8.675799086757989E-2</v>
      </c>
      <c r="L504">
        <f t="shared" si="196"/>
        <v>-0.1004566210045662</v>
      </c>
      <c r="M504">
        <f t="shared" si="196"/>
        <v>-0.11872146118721462</v>
      </c>
      <c r="N504">
        <f t="shared" si="196"/>
        <v>-0.15525114155251135</v>
      </c>
      <c r="O504">
        <f t="shared" si="196"/>
        <v>-0.1095890410958904</v>
      </c>
      <c r="P504">
        <f t="shared" si="196"/>
        <v>-0.11415525114155252</v>
      </c>
      <c r="Q504">
        <f t="shared" si="196"/>
        <v>-0.15525114155251135</v>
      </c>
      <c r="R504">
        <f t="shared" si="196"/>
        <v>-0.11872146118721462</v>
      </c>
      <c r="S504">
        <f t="shared" si="196"/>
        <v>-0.12785388127853883</v>
      </c>
      <c r="T504">
        <f t="shared" si="196"/>
        <v>-4.1095890410958839E-2</v>
      </c>
      <c r="U504">
        <f t="shared" si="196"/>
        <v>-4.5662100456621044E-2</v>
      </c>
      <c r="V504">
        <f t="shared" si="196"/>
        <v>-5.9360730593607261E-2</v>
      </c>
      <c r="W504">
        <f t="shared" si="196"/>
        <v>-8.675799086757989E-2</v>
      </c>
      <c r="X504">
        <f t="shared" si="196"/>
        <v>-4.1095890410958839E-2</v>
      </c>
      <c r="Y504">
        <f t="shared" si="196"/>
        <v>-2.2831050228310421E-2</v>
      </c>
      <c r="Z504">
        <f t="shared" si="196"/>
        <v>-0.15525114155251135</v>
      </c>
      <c r="AA504">
        <f t="shared" si="196"/>
        <v>-0.17808219178082188</v>
      </c>
      <c r="AB504">
        <f t="shared" si="196"/>
        <v>-0.20547945205479451</v>
      </c>
      <c r="AC504">
        <f t="shared" si="196"/>
        <v>-0.18264840182648398</v>
      </c>
      <c r="AD504">
        <f t="shared" si="196"/>
        <v>-0.18721461187214608</v>
      </c>
      <c r="AE504">
        <f t="shared" si="196"/>
        <v>-0.23744292237442924</v>
      </c>
      <c r="AF504">
        <f t="shared" si="196"/>
        <v>-0.23744292237442924</v>
      </c>
      <c r="AG504">
        <f t="shared" si="196"/>
        <v>-0.21917808219178081</v>
      </c>
      <c r="AH504">
        <f t="shared" si="196"/>
        <v>-0.22831050228310504</v>
      </c>
      <c r="AI504">
        <f t="shared" si="196"/>
        <v>-0.20547945205479451</v>
      </c>
      <c r="AJ504">
        <f t="shared" si="196"/>
        <v>-0.17808219178082188</v>
      </c>
      <c r="AK504">
        <f t="shared" si="196"/>
        <v>-0.11415525114155252</v>
      </c>
      <c r="AL504">
        <f t="shared" si="196"/>
        <v>-0.14611872146118715</v>
      </c>
      <c r="AM504">
        <f t="shared" si="196"/>
        <v>-0.12785388127853883</v>
      </c>
      <c r="AN504">
        <f t="shared" si="196"/>
        <v>-0.18264840182648398</v>
      </c>
      <c r="AO504">
        <f t="shared" si="196"/>
        <v>-0.1095890410958904</v>
      </c>
      <c r="AP504">
        <f t="shared" si="196"/>
        <v>-0.15068493150684925</v>
      </c>
      <c r="AQ504">
        <f t="shared" si="196"/>
        <v>-0.15296803652968036</v>
      </c>
      <c r="AR504">
        <f t="shared" si="196"/>
        <v>-0.1004566210045662</v>
      </c>
      <c r="AS504">
        <f t="shared" si="196"/>
        <v>-4.5662100456621044E-2</v>
      </c>
      <c r="AT504">
        <f t="shared" si="196"/>
        <v>-7.7625570776255676E-2</v>
      </c>
      <c r="AU504">
        <f t="shared" si="196"/>
        <v>-3.1963470319634632E-2</v>
      </c>
      <c r="AV504">
        <f t="shared" si="196"/>
        <v>-0.11415525114155252</v>
      </c>
      <c r="AW504">
        <f t="shared" si="196"/>
        <v>-0.12328767123287672</v>
      </c>
      <c r="AX504">
        <f t="shared" si="196"/>
        <v>-0.15525114155251135</v>
      </c>
      <c r="AY504">
        <f t="shared" si="196"/>
        <v>-0.21004566210045661</v>
      </c>
      <c r="AZ504">
        <f t="shared" si="196"/>
        <v>-0.20547945205479451</v>
      </c>
      <c r="BA504">
        <f t="shared" si="196"/>
        <v>-0.25114155251141557</v>
      </c>
      <c r="BB504">
        <f t="shared" si="196"/>
        <v>-0.20547945205479451</v>
      </c>
      <c r="BC504">
        <f t="shared" si="196"/>
        <v>-0.23744292237442924</v>
      </c>
      <c r="BD504">
        <f t="shared" si="196"/>
        <v>-0.21461187214611871</v>
      </c>
      <c r="BE504">
        <f t="shared" si="196"/>
        <v>-0.23287671232876714</v>
      </c>
      <c r="BF504">
        <f t="shared" si="196"/>
        <v>-0.18721461187214608</v>
      </c>
      <c r="BG504">
        <f t="shared" si="196"/>
        <v>-0.16210045662100456</v>
      </c>
      <c r="BH504">
        <f t="shared" si="196"/>
        <v>-0.20091324200913241</v>
      </c>
      <c r="BI504">
        <f t="shared" si="196"/>
        <v>-0.32420091324200911</v>
      </c>
      <c r="BJ504">
        <f t="shared" si="196"/>
        <v>-0.33789954337899542</v>
      </c>
      <c r="BK504">
        <f t="shared" si="196"/>
        <v>-0.41552511415525112</v>
      </c>
      <c r="BL504">
        <f t="shared" si="196"/>
        <v>-0.43835616438356162</v>
      </c>
      <c r="BM504">
        <f t="shared" si="196"/>
        <v>-0.47488584474885848</v>
      </c>
    </row>
    <row r="505" spans="2:65" x14ac:dyDescent="0.25">
      <c r="B505">
        <f t="shared" ref="B505:BM505" si="197">(B198-$A198)/$A198</f>
        <v>-4.966139954853268E-2</v>
      </c>
      <c r="C505">
        <f t="shared" si="197"/>
        <v>-5.6433408577878111E-2</v>
      </c>
      <c r="D505">
        <f t="shared" si="197"/>
        <v>-1.5801354401805735E-2</v>
      </c>
      <c r="E505">
        <f t="shared" si="197"/>
        <v>5.4176072234763034E-2</v>
      </c>
      <c r="F505">
        <f t="shared" si="197"/>
        <v>8.3521444695259628E-2</v>
      </c>
      <c r="G505">
        <f t="shared" si="197"/>
        <v>0.10835214446952607</v>
      </c>
      <c r="H505">
        <f t="shared" si="197"/>
        <v>2.0316027088036086E-2</v>
      </c>
      <c r="I505">
        <f t="shared" si="197"/>
        <v>0</v>
      </c>
      <c r="J505">
        <f t="shared" si="197"/>
        <v>8.3521444695259628E-2</v>
      </c>
      <c r="K505">
        <f t="shared" si="197"/>
        <v>4.0632054176072373E-2</v>
      </c>
      <c r="L505">
        <f t="shared" si="197"/>
        <v>5.4176072234763034E-2</v>
      </c>
      <c r="M505">
        <f t="shared" si="197"/>
        <v>4.0632054176072373E-2</v>
      </c>
      <c r="N505">
        <f t="shared" si="197"/>
        <v>4.2889390519187449E-2</v>
      </c>
      <c r="O505">
        <f t="shared" si="197"/>
        <v>3.8374717832957095E-2</v>
      </c>
      <c r="P505">
        <f t="shared" si="197"/>
        <v>1.1286681715575782E-2</v>
      </c>
      <c r="Q505">
        <f t="shared" si="197"/>
        <v>0</v>
      </c>
      <c r="R505">
        <f t="shared" si="197"/>
        <v>2.7088036117381517E-2</v>
      </c>
      <c r="S505">
        <f t="shared" si="197"/>
        <v>-2.2573363431150763E-3</v>
      </c>
      <c r="T505">
        <f t="shared" si="197"/>
        <v>1.3544018058690857E-2</v>
      </c>
      <c r="U505">
        <f t="shared" si="197"/>
        <v>2.2573363431151364E-2</v>
      </c>
      <c r="V505">
        <f t="shared" si="197"/>
        <v>2.483069977426644E-2</v>
      </c>
      <c r="W505">
        <f t="shared" si="197"/>
        <v>2.2573363431151364E-2</v>
      </c>
      <c r="X505">
        <f t="shared" si="197"/>
        <v>1.3544018058690857E-2</v>
      </c>
      <c r="Y505">
        <f t="shared" si="197"/>
        <v>4.5146726862303529E-3</v>
      </c>
      <c r="Z505">
        <f t="shared" si="197"/>
        <v>-2.7088036117381517E-2</v>
      </c>
      <c r="AA505">
        <f t="shared" si="197"/>
        <v>-0.11512415349887128</v>
      </c>
      <c r="AB505">
        <f t="shared" si="197"/>
        <v>-0.13544018058690738</v>
      </c>
      <c r="AC505">
        <f t="shared" si="197"/>
        <v>-0.2099322799097065</v>
      </c>
      <c r="AD505">
        <f t="shared" si="197"/>
        <v>-8.8036117381489781E-2</v>
      </c>
      <c r="AE505">
        <f t="shared" si="197"/>
        <v>-9.7065462753950282E-2</v>
      </c>
      <c r="AF505">
        <f t="shared" si="197"/>
        <v>-0.11963882618510155</v>
      </c>
      <c r="AG505">
        <f t="shared" si="197"/>
        <v>-0.15124153498871332</v>
      </c>
      <c r="AH505">
        <f t="shared" si="197"/>
        <v>-0.15349887133182838</v>
      </c>
      <c r="AI505">
        <f t="shared" si="197"/>
        <v>-0.17607223476297965</v>
      </c>
      <c r="AJ505">
        <f t="shared" si="197"/>
        <v>-0.11286681715575611</v>
      </c>
      <c r="AK505">
        <f t="shared" si="197"/>
        <v>-0.14446952595936788</v>
      </c>
      <c r="AL505">
        <f t="shared" si="197"/>
        <v>-0.16478555304740397</v>
      </c>
      <c r="AM505">
        <f t="shared" si="197"/>
        <v>-0.17607223476297965</v>
      </c>
      <c r="AN505">
        <f t="shared" si="197"/>
        <v>-0.10835214446952586</v>
      </c>
      <c r="AO505">
        <f t="shared" si="197"/>
        <v>-6.0948081264108257E-2</v>
      </c>
      <c r="AP505">
        <f t="shared" si="197"/>
        <v>-3.160270880361167E-2</v>
      </c>
      <c r="AQ505">
        <f t="shared" si="197"/>
        <v>-9.0293453724604858E-2</v>
      </c>
      <c r="AR505">
        <f t="shared" si="197"/>
        <v>-0.11738148984198636</v>
      </c>
      <c r="AS505">
        <f t="shared" si="197"/>
        <v>-4.7404063205417603E-2</v>
      </c>
      <c r="AT505">
        <f t="shared" si="197"/>
        <v>-7.9006772009029266E-2</v>
      </c>
      <c r="AU505">
        <f t="shared" si="197"/>
        <v>-9.2550790067720129E-2</v>
      </c>
      <c r="AV505">
        <f t="shared" si="197"/>
        <v>-0.10835214446952586</v>
      </c>
      <c r="AW505">
        <f t="shared" si="197"/>
        <v>-0.1241534988713318</v>
      </c>
      <c r="AX505">
        <f t="shared" si="197"/>
        <v>-0.20316027088036118</v>
      </c>
      <c r="AY505">
        <f t="shared" si="197"/>
        <v>-0.200902934537246</v>
      </c>
      <c r="AZ505">
        <f t="shared" si="197"/>
        <v>-0.17607223476297965</v>
      </c>
      <c r="BA505">
        <f t="shared" si="197"/>
        <v>-0.18510158013544015</v>
      </c>
      <c r="BB505">
        <f t="shared" si="197"/>
        <v>-0.15124153498871332</v>
      </c>
      <c r="BC505">
        <f t="shared" si="197"/>
        <v>-0.15349887133182838</v>
      </c>
      <c r="BD505">
        <f t="shared" si="197"/>
        <v>-0.16704288939051914</v>
      </c>
      <c r="BE505">
        <f t="shared" si="197"/>
        <v>-0.17607223476297965</v>
      </c>
      <c r="BF505">
        <f t="shared" si="197"/>
        <v>-0.19187358916478547</v>
      </c>
      <c r="BG505">
        <f t="shared" si="197"/>
        <v>-0.19413092550790065</v>
      </c>
      <c r="BH505">
        <f t="shared" si="197"/>
        <v>-0.24153498871331827</v>
      </c>
      <c r="BI505">
        <f t="shared" si="197"/>
        <v>-0.200902934537246</v>
      </c>
      <c r="BJ505">
        <f t="shared" si="197"/>
        <v>-0.21444695259593674</v>
      </c>
      <c r="BK505">
        <f t="shared" si="197"/>
        <v>-0.21896162528216701</v>
      </c>
      <c r="BL505">
        <f t="shared" si="197"/>
        <v>-0.21218961625282157</v>
      </c>
      <c r="BM505">
        <f t="shared" si="197"/>
        <v>-0.21444695259593674</v>
      </c>
    </row>
    <row r="506" spans="2:65" x14ac:dyDescent="0.25">
      <c r="B506">
        <f t="shared" ref="B506:BM506" si="198">(B199-$A199)/$A199</f>
        <v>2.2779043280182286E-2</v>
      </c>
      <c r="C506">
        <f t="shared" si="198"/>
        <v>5.1632498101746374E-2</v>
      </c>
      <c r="D506">
        <f t="shared" si="198"/>
        <v>5.6188306757782858E-2</v>
      </c>
      <c r="E506">
        <f t="shared" si="198"/>
        <v>6.7577828397874004E-2</v>
      </c>
      <c r="F506">
        <f t="shared" si="198"/>
        <v>6.9096431283219448E-2</v>
      </c>
      <c r="G506">
        <f t="shared" si="198"/>
        <v>6.1503416856492063E-2</v>
      </c>
      <c r="H506">
        <f t="shared" si="198"/>
        <v>6.8337129840546585E-3</v>
      </c>
      <c r="I506">
        <f t="shared" si="198"/>
        <v>-6.8337129840546726E-2</v>
      </c>
      <c r="J506">
        <f t="shared" si="198"/>
        <v>-5.3151100987091825E-2</v>
      </c>
      <c r="K506">
        <f t="shared" si="198"/>
        <v>-5.0873196659073645E-2</v>
      </c>
      <c r="L506">
        <f t="shared" si="198"/>
        <v>-5.0873196659073645E-2</v>
      </c>
      <c r="M506">
        <f t="shared" si="198"/>
        <v>-1.8982536066818528E-2</v>
      </c>
      <c r="N506">
        <f t="shared" si="198"/>
        <v>-9.8709187547456941E-3</v>
      </c>
      <c r="O506">
        <f t="shared" si="198"/>
        <v>3.6446469248291605E-2</v>
      </c>
      <c r="P506">
        <f t="shared" si="198"/>
        <v>4.8595292331055473E-2</v>
      </c>
      <c r="Q506">
        <f t="shared" si="198"/>
        <v>1.6704631738800352E-2</v>
      </c>
      <c r="R506">
        <f t="shared" si="198"/>
        <v>3.1131359149582396E-2</v>
      </c>
      <c r="S506">
        <f t="shared" si="198"/>
        <v>3.5687167805618876E-2</v>
      </c>
      <c r="T506">
        <f t="shared" si="198"/>
        <v>4.7076689445709891E-2</v>
      </c>
      <c r="U506">
        <f t="shared" si="198"/>
        <v>0.12452543659832958</v>
      </c>
      <c r="V506">
        <f t="shared" si="198"/>
        <v>0.13895216400911162</v>
      </c>
      <c r="W506">
        <f t="shared" si="198"/>
        <v>0.14047076689445706</v>
      </c>
      <c r="X506">
        <f t="shared" si="198"/>
        <v>0.13895216400911162</v>
      </c>
      <c r="Y506">
        <f t="shared" si="198"/>
        <v>0.12376613515565686</v>
      </c>
      <c r="Z506">
        <f t="shared" si="198"/>
        <v>7.7448747152619554E-2</v>
      </c>
      <c r="AA506">
        <f t="shared" si="198"/>
        <v>0.12376613515565686</v>
      </c>
      <c r="AB506">
        <f t="shared" si="198"/>
        <v>9.9468488990129125E-2</v>
      </c>
      <c r="AC506">
        <f t="shared" si="198"/>
        <v>0.10630220197418377</v>
      </c>
      <c r="AD506">
        <f t="shared" si="198"/>
        <v>7.5170842824601389E-2</v>
      </c>
      <c r="AE506">
        <f t="shared" si="198"/>
        <v>9.6431283219438085E-2</v>
      </c>
      <c r="AF506">
        <f t="shared" si="198"/>
        <v>9.2634776006074462E-2</v>
      </c>
      <c r="AG506">
        <f t="shared" si="198"/>
        <v>0.11921032649962038</v>
      </c>
      <c r="AH506">
        <f t="shared" si="198"/>
        <v>8.2763857251328773E-2</v>
      </c>
      <c r="AI506">
        <f t="shared" si="198"/>
        <v>7.9726651480637872E-2</v>
      </c>
      <c r="AJ506">
        <f t="shared" si="198"/>
        <v>0.11465451784358388</v>
      </c>
      <c r="AK506">
        <f t="shared" si="198"/>
        <v>8.9597570235383422E-2</v>
      </c>
      <c r="AL506">
        <f t="shared" si="198"/>
        <v>8.7319665907365257E-2</v>
      </c>
      <c r="AM506">
        <f t="shared" si="198"/>
        <v>8.0485952923310594E-2</v>
      </c>
      <c r="AN506">
        <f t="shared" si="198"/>
        <v>3.1131359149582396E-2</v>
      </c>
      <c r="AO506">
        <f t="shared" si="198"/>
        <v>4.2520880789673539E-2</v>
      </c>
      <c r="AP506">
        <f t="shared" si="198"/>
        <v>6.4540622627182964E-2</v>
      </c>
      <c r="AQ506">
        <f t="shared" si="198"/>
        <v>4.4039483675018989E-2</v>
      </c>
      <c r="AR506">
        <f t="shared" si="198"/>
        <v>6.3022019741837521E-2</v>
      </c>
      <c r="AS506">
        <f t="shared" si="198"/>
        <v>0.10174639331814729</v>
      </c>
      <c r="AT506">
        <f t="shared" si="198"/>
        <v>3.6446469248291605E-2</v>
      </c>
      <c r="AU506">
        <f t="shared" si="198"/>
        <v>9.1116173120728335E-3</v>
      </c>
      <c r="AV506">
        <f t="shared" si="198"/>
        <v>9.8709187547456941E-3</v>
      </c>
      <c r="AW506">
        <f t="shared" si="198"/>
        <v>4.1002277904328088E-2</v>
      </c>
      <c r="AX506">
        <f t="shared" si="198"/>
        <v>3.1890660592255121E-2</v>
      </c>
      <c r="AY506">
        <f t="shared" si="198"/>
        <v>-1.8982536066818528E-2</v>
      </c>
      <c r="AZ506">
        <f t="shared" si="198"/>
        <v>-7.0615034168564905E-2</v>
      </c>
      <c r="BA506">
        <f t="shared" si="198"/>
        <v>-4.8595292331055473E-2</v>
      </c>
      <c r="BB506">
        <f t="shared" si="198"/>
        <v>-2.2779043280181746E-3</v>
      </c>
      <c r="BC506">
        <f t="shared" si="198"/>
        <v>-2.3538344722855011E-2</v>
      </c>
      <c r="BD506">
        <f t="shared" si="198"/>
        <v>-4.7835990888382744E-2</v>
      </c>
      <c r="BE506">
        <f t="shared" si="198"/>
        <v>-7.5930144267274111E-2</v>
      </c>
      <c r="BF506">
        <f t="shared" si="198"/>
        <v>-8.3523158694001495E-2</v>
      </c>
      <c r="BG506">
        <f t="shared" si="198"/>
        <v>-6.8337129840546726E-2</v>
      </c>
      <c r="BH506">
        <f t="shared" si="198"/>
        <v>-0.14274867122247539</v>
      </c>
      <c r="BI506">
        <f t="shared" si="198"/>
        <v>-0.10706150341685651</v>
      </c>
      <c r="BJ506">
        <f t="shared" si="198"/>
        <v>-0.11693242217160206</v>
      </c>
      <c r="BK506">
        <f t="shared" si="198"/>
        <v>-0.12756264236902048</v>
      </c>
      <c r="BL506">
        <f t="shared" si="198"/>
        <v>-0.13667425968109345</v>
      </c>
      <c r="BM506">
        <f t="shared" si="198"/>
        <v>-0.10782080485952923</v>
      </c>
    </row>
    <row r="507" spans="2:65" x14ac:dyDescent="0.25">
      <c r="B507">
        <f t="shared" ref="B507:BM507" si="199">(B200-$A200)/$A200</f>
        <v>6.2735257214554696E-2</v>
      </c>
      <c r="C507">
        <f t="shared" si="199"/>
        <v>6.2735257214554356E-3</v>
      </c>
      <c r="D507">
        <f t="shared" si="199"/>
        <v>-4.6424090338770402E-2</v>
      </c>
      <c r="E507">
        <f t="shared" si="199"/>
        <v>-4.7678795483061469E-2</v>
      </c>
      <c r="F507">
        <f t="shared" si="199"/>
        <v>-4.0150564617314859E-2</v>
      </c>
      <c r="G507">
        <f t="shared" si="199"/>
        <v>4.2032622333751567E-2</v>
      </c>
      <c r="H507">
        <f t="shared" si="199"/>
        <v>3.2622333751568471E-2</v>
      </c>
      <c r="I507">
        <f t="shared" si="199"/>
        <v>7.8419071518193342E-2</v>
      </c>
      <c r="J507">
        <f t="shared" si="199"/>
        <v>0.13676286072772909</v>
      </c>
      <c r="K507">
        <f t="shared" si="199"/>
        <v>0.13111668757841918</v>
      </c>
      <c r="L507">
        <f t="shared" si="199"/>
        <v>6.9636135508155658E-2</v>
      </c>
      <c r="M507">
        <f t="shared" si="199"/>
        <v>0.13864491844416557</v>
      </c>
      <c r="N507">
        <f t="shared" si="199"/>
        <v>0.17252195734002521</v>
      </c>
      <c r="O507">
        <f t="shared" si="199"/>
        <v>0.19071518193224599</v>
      </c>
      <c r="P507">
        <f t="shared" si="199"/>
        <v>0.17879548306148055</v>
      </c>
      <c r="Q507">
        <f t="shared" si="199"/>
        <v>0.29485570890840662</v>
      </c>
      <c r="R507">
        <f t="shared" si="199"/>
        <v>0.26913425345043923</v>
      </c>
      <c r="S507">
        <f t="shared" si="199"/>
        <v>-0.12547051442910917</v>
      </c>
      <c r="T507">
        <f t="shared" si="199"/>
        <v>-9.1593475533249633E-2</v>
      </c>
      <c r="U507">
        <f t="shared" si="199"/>
        <v>-0.12735257214554577</v>
      </c>
      <c r="V507">
        <f t="shared" si="199"/>
        <v>-0.19071518193224588</v>
      </c>
      <c r="W507">
        <f t="shared" si="199"/>
        <v>-0.22208281053952317</v>
      </c>
      <c r="X507">
        <f t="shared" si="199"/>
        <v>-0.23651191969887075</v>
      </c>
      <c r="Y507">
        <f t="shared" si="199"/>
        <v>-0.25094102885821834</v>
      </c>
      <c r="Z507">
        <f t="shared" si="199"/>
        <v>-0.24153074027603511</v>
      </c>
      <c r="AA507">
        <f t="shared" si="199"/>
        <v>-0.26787954830614802</v>
      </c>
      <c r="AB507">
        <f t="shared" si="199"/>
        <v>-0.22333751568381424</v>
      </c>
      <c r="AC507">
        <f t="shared" si="199"/>
        <v>-0.22208281053952317</v>
      </c>
      <c r="AD507">
        <f t="shared" si="199"/>
        <v>-0.16687578419071519</v>
      </c>
      <c r="AE507">
        <f t="shared" si="199"/>
        <v>-0.22710163111668755</v>
      </c>
      <c r="AF507">
        <f t="shared" si="199"/>
        <v>-0.18005018820577159</v>
      </c>
      <c r="AG507">
        <f t="shared" si="199"/>
        <v>-0.20451693851944791</v>
      </c>
      <c r="AH507">
        <f t="shared" si="199"/>
        <v>-0.22020075282308657</v>
      </c>
      <c r="AI507">
        <f t="shared" si="199"/>
        <v>-0.2823086574654956</v>
      </c>
      <c r="AJ507">
        <f t="shared" si="199"/>
        <v>-0.30552070263488074</v>
      </c>
      <c r="AK507">
        <f t="shared" si="199"/>
        <v>-0.27666248431618573</v>
      </c>
      <c r="AL507">
        <f t="shared" si="199"/>
        <v>-0.30363864491844417</v>
      </c>
      <c r="AM507">
        <f t="shared" si="199"/>
        <v>-0.34065244667503136</v>
      </c>
      <c r="AN507">
        <f t="shared" si="199"/>
        <v>-0.37766624843161856</v>
      </c>
      <c r="AO507">
        <f t="shared" si="199"/>
        <v>-0.3751568381430363</v>
      </c>
      <c r="AP507">
        <f t="shared" si="199"/>
        <v>-0.37390213299874525</v>
      </c>
      <c r="AQ507">
        <f t="shared" si="199"/>
        <v>-0.37766624843161856</v>
      </c>
      <c r="AR507">
        <f t="shared" si="199"/>
        <v>-0.38582183186951069</v>
      </c>
      <c r="AS507">
        <f t="shared" si="199"/>
        <v>-0.40338770388958595</v>
      </c>
      <c r="AT507">
        <f t="shared" si="199"/>
        <v>-0.4159347553324968</v>
      </c>
      <c r="AU507">
        <f t="shared" si="199"/>
        <v>-0.3601003764115433</v>
      </c>
      <c r="AV507">
        <f t="shared" si="199"/>
        <v>-0.37076537013801758</v>
      </c>
      <c r="AW507">
        <f t="shared" si="199"/>
        <v>-0.38833124215809284</v>
      </c>
      <c r="AX507">
        <f t="shared" si="199"/>
        <v>-0.39585947302383934</v>
      </c>
      <c r="AY507">
        <f t="shared" si="199"/>
        <v>-0.42283563362609788</v>
      </c>
      <c r="AZ507">
        <f t="shared" si="199"/>
        <v>-0.4134253450439147</v>
      </c>
      <c r="BA507">
        <f t="shared" si="199"/>
        <v>-0.41468005018820575</v>
      </c>
      <c r="BB507">
        <f t="shared" si="199"/>
        <v>-0.41154328732747797</v>
      </c>
      <c r="BC507">
        <f t="shared" si="199"/>
        <v>-0.42032622333751563</v>
      </c>
      <c r="BD507">
        <f t="shared" si="199"/>
        <v>-0.40652446675031362</v>
      </c>
      <c r="BE507">
        <f t="shared" si="199"/>
        <v>-0.40338770388958595</v>
      </c>
      <c r="BF507">
        <f t="shared" si="199"/>
        <v>-0.39021329987452941</v>
      </c>
      <c r="BG507">
        <f t="shared" si="199"/>
        <v>-0.39523212045169381</v>
      </c>
      <c r="BH507">
        <f t="shared" si="199"/>
        <v>-0.3281053952321204</v>
      </c>
      <c r="BI507">
        <f t="shared" si="199"/>
        <v>-0.25156838143036386</v>
      </c>
      <c r="BJ507">
        <f t="shared" si="199"/>
        <v>-0.22145545796737764</v>
      </c>
      <c r="BK507">
        <f t="shared" si="199"/>
        <v>-0.25909661229611036</v>
      </c>
      <c r="BL507">
        <f t="shared" si="199"/>
        <v>-0.30050188205771639</v>
      </c>
      <c r="BM507">
        <f t="shared" si="199"/>
        <v>-0.23274780426599745</v>
      </c>
    </row>
    <row r="508" spans="2:65" x14ac:dyDescent="0.25">
      <c r="B508">
        <f t="shared" ref="B508:BM508" si="200">(B201-$A201)/$A201</f>
        <v>-3.0536912751677855E-2</v>
      </c>
      <c r="C508">
        <f t="shared" si="200"/>
        <v>-2.6845637583892641E-2</v>
      </c>
      <c r="D508">
        <f t="shared" si="200"/>
        <v>-2.1812080536912824E-2</v>
      </c>
      <c r="E508">
        <f t="shared" si="200"/>
        <v>-4.0939597315436324E-2</v>
      </c>
      <c r="F508">
        <f t="shared" si="200"/>
        <v>-4.3288590604026816E-2</v>
      </c>
      <c r="G508">
        <f t="shared" si="200"/>
        <v>-0.13791946308724831</v>
      </c>
      <c r="H508">
        <f t="shared" si="200"/>
        <v>-0.12852348993288595</v>
      </c>
      <c r="I508">
        <f t="shared" si="200"/>
        <v>-0.12919463087248326</v>
      </c>
      <c r="J508">
        <f t="shared" si="200"/>
        <v>-0.11275167785234898</v>
      </c>
      <c r="K508">
        <f t="shared" si="200"/>
        <v>-0.11308724832214768</v>
      </c>
      <c r="L508">
        <f t="shared" si="200"/>
        <v>-8.2885906040268534E-2</v>
      </c>
      <c r="M508">
        <f t="shared" si="200"/>
        <v>-0.10704697986577186</v>
      </c>
      <c r="N508">
        <f t="shared" si="200"/>
        <v>-7.7852348993288592E-2</v>
      </c>
      <c r="O508">
        <f t="shared" si="200"/>
        <v>-6.7114093959731544E-2</v>
      </c>
      <c r="P508">
        <f t="shared" si="200"/>
        <v>-6.6107382550335644E-2</v>
      </c>
      <c r="Q508">
        <f t="shared" si="200"/>
        <v>-2.3825503355704727E-2</v>
      </c>
      <c r="R508">
        <f t="shared" si="200"/>
        <v>-2.3154362416107424E-2</v>
      </c>
      <c r="S508">
        <f t="shared" si="200"/>
        <v>-4.3624161073825524E-2</v>
      </c>
      <c r="T508">
        <f t="shared" si="200"/>
        <v>-3.1879194630872458E-2</v>
      </c>
      <c r="U508">
        <f t="shared" si="200"/>
        <v>-2.651006711409393E-2</v>
      </c>
      <c r="V508">
        <f t="shared" si="200"/>
        <v>-4.4630872483221534E-2</v>
      </c>
      <c r="W508">
        <f t="shared" si="200"/>
        <v>-2.651006711409393E-2</v>
      </c>
      <c r="X508">
        <f t="shared" si="200"/>
        <v>-7.5167785234899392E-2</v>
      </c>
      <c r="Y508">
        <f t="shared" si="200"/>
        <v>-9.4295302013422899E-2</v>
      </c>
      <c r="Z508">
        <f t="shared" si="200"/>
        <v>-0.16677852348993297</v>
      </c>
      <c r="AA508">
        <f t="shared" si="200"/>
        <v>-0.18758389261744965</v>
      </c>
      <c r="AB508">
        <f t="shared" si="200"/>
        <v>-0.20838926174496647</v>
      </c>
      <c r="AC508">
        <f t="shared" si="200"/>
        <v>-0.15134228187919468</v>
      </c>
      <c r="AD508">
        <f t="shared" si="200"/>
        <v>-0.11107382550335577</v>
      </c>
      <c r="AE508">
        <f t="shared" si="200"/>
        <v>-0.11778523489932891</v>
      </c>
      <c r="AF508">
        <f t="shared" si="200"/>
        <v>-0.11073825503355707</v>
      </c>
      <c r="AG508">
        <f t="shared" si="200"/>
        <v>-0.11308724832214768</v>
      </c>
      <c r="AH508">
        <f t="shared" si="200"/>
        <v>-9.4966442953020189E-2</v>
      </c>
      <c r="AI508">
        <f t="shared" si="200"/>
        <v>-0.10033557046979873</v>
      </c>
      <c r="AJ508">
        <f t="shared" si="200"/>
        <v>-0.17013422818791946</v>
      </c>
      <c r="AK508">
        <f t="shared" si="200"/>
        <v>-0.21812080536912751</v>
      </c>
      <c r="AL508">
        <f t="shared" si="200"/>
        <v>-0.22751677852348998</v>
      </c>
      <c r="AM508">
        <f t="shared" si="200"/>
        <v>-0.21476510067114102</v>
      </c>
      <c r="AN508">
        <f t="shared" si="200"/>
        <v>-0.23154362416107388</v>
      </c>
      <c r="AO508">
        <f t="shared" si="200"/>
        <v>-0.20469798657718125</v>
      </c>
      <c r="AP508">
        <f t="shared" si="200"/>
        <v>-0.19429530201342279</v>
      </c>
      <c r="AQ508">
        <f t="shared" si="200"/>
        <v>-0.16979865771812089</v>
      </c>
      <c r="AR508">
        <f t="shared" si="200"/>
        <v>-0.17147651006711406</v>
      </c>
      <c r="AS508">
        <f t="shared" si="200"/>
        <v>-0.14429530201342283</v>
      </c>
      <c r="AT508">
        <f t="shared" si="200"/>
        <v>-0.14328859060402682</v>
      </c>
      <c r="AU508">
        <f t="shared" si="200"/>
        <v>-0.1939597315436242</v>
      </c>
      <c r="AV508">
        <f t="shared" si="200"/>
        <v>-0.22550335570469807</v>
      </c>
      <c r="AW508">
        <f t="shared" si="200"/>
        <v>-0.22181208053691273</v>
      </c>
      <c r="AX508">
        <f t="shared" si="200"/>
        <v>-0.25268456375838927</v>
      </c>
      <c r="AY508">
        <f t="shared" si="200"/>
        <v>-0.25469798657718118</v>
      </c>
      <c r="AZ508">
        <f t="shared" si="200"/>
        <v>-0.25906040268456382</v>
      </c>
      <c r="BA508">
        <f t="shared" si="200"/>
        <v>-0.28590604026845634</v>
      </c>
      <c r="BB508">
        <f t="shared" si="200"/>
        <v>-0.2728187919463087</v>
      </c>
      <c r="BC508">
        <f t="shared" si="200"/>
        <v>-0.25805369127516781</v>
      </c>
      <c r="BD508">
        <f t="shared" si="200"/>
        <v>-0.27516778523489932</v>
      </c>
      <c r="BE508">
        <f t="shared" si="200"/>
        <v>-0.29832214765100673</v>
      </c>
      <c r="BF508">
        <f t="shared" si="200"/>
        <v>-0.36812080536912761</v>
      </c>
      <c r="BG508">
        <f t="shared" si="200"/>
        <v>-0.40302013422818794</v>
      </c>
      <c r="BH508">
        <f t="shared" si="200"/>
        <v>-0.39530201342281884</v>
      </c>
      <c r="BI508">
        <f t="shared" si="200"/>
        <v>-0.36342281879194638</v>
      </c>
      <c r="BJ508">
        <f t="shared" si="200"/>
        <v>-0.37751677852348992</v>
      </c>
      <c r="BK508">
        <f t="shared" si="200"/>
        <v>-0.42751677852349002</v>
      </c>
      <c r="BL508">
        <f t="shared" si="200"/>
        <v>-0.40201342281879193</v>
      </c>
      <c r="BM508">
        <f t="shared" si="200"/>
        <v>-0.3902684563758389</v>
      </c>
    </row>
    <row r="509" spans="2:65" x14ac:dyDescent="0.25">
      <c r="B509">
        <f t="shared" ref="B509:BM509" si="201">(B202-$A202)/$A202</f>
        <v>1.7410714285714311E-2</v>
      </c>
      <c r="C509">
        <f t="shared" si="201"/>
        <v>4.6875000000000189E-3</v>
      </c>
      <c r="D509">
        <f t="shared" si="201"/>
        <v>1.0491071428571563E-2</v>
      </c>
      <c r="E509">
        <f t="shared" si="201"/>
        <v>2.0089285714285844E-2</v>
      </c>
      <c r="F509">
        <f t="shared" si="201"/>
        <v>4.6875000000000189E-3</v>
      </c>
      <c r="G509">
        <f t="shared" si="201"/>
        <v>1.1160714285714286E-2</v>
      </c>
      <c r="H509">
        <f t="shared" si="201"/>
        <v>4.6428571428571555E-2</v>
      </c>
      <c r="I509">
        <f t="shared" si="201"/>
        <v>3.3482142857142856E-2</v>
      </c>
      <c r="J509">
        <f t="shared" si="201"/>
        <v>-5.3571428571427436E-3</v>
      </c>
      <c r="K509">
        <f t="shared" si="201"/>
        <v>-7.0312499999999972E-2</v>
      </c>
      <c r="L509">
        <f t="shared" si="201"/>
        <v>-5.0669642857142774E-2</v>
      </c>
      <c r="M509">
        <f t="shared" si="201"/>
        <v>-4.0401785714285612E-2</v>
      </c>
      <c r="N509">
        <f t="shared" si="201"/>
        <v>-5.736607142857144E-2</v>
      </c>
      <c r="O509">
        <f t="shared" si="201"/>
        <v>-1.4508928571428541E-2</v>
      </c>
      <c r="P509">
        <f t="shared" si="201"/>
        <v>-1.8973214285714159E-2</v>
      </c>
      <c r="Q509">
        <f t="shared" si="201"/>
        <v>-3.9955357142857126E-2</v>
      </c>
      <c r="R509">
        <f t="shared" si="201"/>
        <v>-1.1383928571428528E-2</v>
      </c>
      <c r="S509">
        <f t="shared" si="201"/>
        <v>3.7276785714285755E-2</v>
      </c>
      <c r="T509">
        <f t="shared" si="201"/>
        <v>7.4553571428571511E-2</v>
      </c>
      <c r="U509">
        <f t="shared" si="201"/>
        <v>6.6294642857142996E-2</v>
      </c>
      <c r="V509">
        <f t="shared" si="201"/>
        <v>6.7633928571428595E-2</v>
      </c>
      <c r="W509">
        <f t="shared" si="201"/>
        <v>7.8794642857142883E-2</v>
      </c>
      <c r="X509">
        <f t="shared" si="201"/>
        <v>7.0758928571428611E-2</v>
      </c>
      <c r="Y509">
        <f t="shared" si="201"/>
        <v>2.3214285714285854E-2</v>
      </c>
      <c r="Z509">
        <f t="shared" si="201"/>
        <v>-4.4642857142856195E-3</v>
      </c>
      <c r="AA509">
        <f t="shared" si="201"/>
        <v>-2.3437499999999938E-2</v>
      </c>
      <c r="AB509">
        <f t="shared" si="201"/>
        <v>-5.1339285714285657E-2</v>
      </c>
      <c r="AC509">
        <f t="shared" si="201"/>
        <v>7.812500000000033E-3</v>
      </c>
      <c r="AD509">
        <f t="shared" si="201"/>
        <v>-2.0089285714285685E-2</v>
      </c>
      <c r="AE509">
        <f t="shared" si="201"/>
        <v>-5.133928571428502E-3</v>
      </c>
      <c r="AF509">
        <f t="shared" si="201"/>
        <v>3.0357142857142846E-2</v>
      </c>
      <c r="AG509">
        <f t="shared" si="201"/>
        <v>4.6875000000000189E-3</v>
      </c>
      <c r="AH509">
        <f t="shared" si="201"/>
        <v>5.3571428571429023E-3</v>
      </c>
      <c r="AI509">
        <f t="shared" si="201"/>
        <v>6.1383928571428575E-2</v>
      </c>
      <c r="AJ509">
        <f t="shared" si="201"/>
        <v>8.8169642857142932E-2</v>
      </c>
      <c r="AK509">
        <f t="shared" si="201"/>
        <v>0.10558035714285724</v>
      </c>
      <c r="AL509">
        <f t="shared" si="201"/>
        <v>9.4196428571428709E-2</v>
      </c>
      <c r="AM509">
        <f t="shared" si="201"/>
        <v>9.1517857142857179E-2</v>
      </c>
      <c r="AN509">
        <f t="shared" si="201"/>
        <v>8.995535714285717E-2</v>
      </c>
      <c r="AO509">
        <f t="shared" si="201"/>
        <v>6.2276785714285861E-2</v>
      </c>
      <c r="AP509">
        <f t="shared" si="201"/>
        <v>5.4241071428571423E-2</v>
      </c>
      <c r="AQ509">
        <f t="shared" si="201"/>
        <v>6.7410714285714365E-2</v>
      </c>
      <c r="AR509">
        <f t="shared" si="201"/>
        <v>7.7008928571428645E-2</v>
      </c>
      <c r="AS509">
        <f t="shared" si="201"/>
        <v>8.2142857142857142E-2</v>
      </c>
      <c r="AT509">
        <f t="shared" si="201"/>
        <v>5.2455357142857179E-2</v>
      </c>
      <c r="AU509">
        <f t="shared" si="201"/>
        <v>1.2500000000000051E-2</v>
      </c>
      <c r="AV509">
        <f t="shared" si="201"/>
        <v>8.0357142857142728E-3</v>
      </c>
      <c r="AW509">
        <f t="shared" si="201"/>
        <v>-1.2276785714285652E-2</v>
      </c>
      <c r="AX509">
        <f t="shared" si="201"/>
        <v>-3.8839285714285604E-2</v>
      </c>
      <c r="AY509">
        <f t="shared" si="201"/>
        <v>-6.7633928571428442E-2</v>
      </c>
      <c r="AZ509">
        <f t="shared" si="201"/>
        <v>-8.9285714285712386E-4</v>
      </c>
      <c r="BA509">
        <f t="shared" si="201"/>
        <v>-2.7008928571428434E-2</v>
      </c>
      <c r="BB509">
        <f t="shared" si="201"/>
        <v>-3.2142857142857091E-2</v>
      </c>
      <c r="BC509">
        <f t="shared" si="201"/>
        <v>-2.0089285714284893E-3</v>
      </c>
      <c r="BD509">
        <f t="shared" si="201"/>
        <v>-5.6696428571428557E-2</v>
      </c>
      <c r="BE509">
        <f t="shared" si="201"/>
        <v>-6.4062499999999953E-2</v>
      </c>
      <c r="BF509">
        <f t="shared" si="201"/>
        <v>-7.9687500000000008E-2</v>
      </c>
      <c r="BG509">
        <f t="shared" si="201"/>
        <v>-9.1071428571428539E-2</v>
      </c>
      <c r="BH509">
        <f t="shared" si="201"/>
        <v>-0.14397321428571419</v>
      </c>
      <c r="BI509">
        <f t="shared" si="201"/>
        <v>-0.11897321428571425</v>
      </c>
      <c r="BJ509">
        <f t="shared" si="201"/>
        <v>-0.12723214285714277</v>
      </c>
      <c r="BK509">
        <f t="shared" si="201"/>
        <v>-0.14196428571428571</v>
      </c>
      <c r="BL509">
        <f t="shared" si="201"/>
        <v>-0.10825892857142845</v>
      </c>
      <c r="BM509">
        <f t="shared" si="201"/>
        <v>-0.10915178571428573</v>
      </c>
    </row>
    <row r="510" spans="2:65" x14ac:dyDescent="0.25">
      <c r="B510">
        <f t="shared" ref="B510:BM510" si="202">(B203-$A203)/$A203</f>
        <v>-5.9808612440187992E-4</v>
      </c>
      <c r="C510">
        <f t="shared" si="202"/>
        <v>3.4688995215311075E-2</v>
      </c>
      <c r="D510">
        <f t="shared" si="202"/>
        <v>1.4354066985645968E-2</v>
      </c>
      <c r="E510">
        <f t="shared" si="202"/>
        <v>2.1531100478469036E-2</v>
      </c>
      <c r="F510">
        <f t="shared" si="202"/>
        <v>1.6148325358851776E-2</v>
      </c>
      <c r="G510">
        <f t="shared" si="202"/>
        <v>2.4521531100478607E-2</v>
      </c>
      <c r="H510">
        <f t="shared" si="202"/>
        <v>5.9808612440191387E-3</v>
      </c>
      <c r="I510">
        <f t="shared" si="202"/>
        <v>-2.3923444976076555E-2</v>
      </c>
      <c r="J510">
        <f t="shared" si="202"/>
        <v>-2.3923444976075197E-3</v>
      </c>
      <c r="K510">
        <f t="shared" si="202"/>
        <v>-2.5717703349282195E-2</v>
      </c>
      <c r="L510">
        <f t="shared" si="202"/>
        <v>-1.2559808612440158E-2</v>
      </c>
      <c r="M510">
        <f t="shared" si="202"/>
        <v>-2.9904306220095694E-3</v>
      </c>
      <c r="N510">
        <f t="shared" si="202"/>
        <v>-1.1961722488037598E-3</v>
      </c>
      <c r="O510">
        <f t="shared" si="202"/>
        <v>3.5885167464114832E-2</v>
      </c>
      <c r="P510">
        <f t="shared" si="202"/>
        <v>1.4952153110047849E-2</v>
      </c>
      <c r="Q510">
        <f t="shared" si="202"/>
        <v>-1.9736842105263056E-2</v>
      </c>
      <c r="R510">
        <f t="shared" si="202"/>
        <v>1.6148325358851776E-2</v>
      </c>
      <c r="S510">
        <f t="shared" si="202"/>
        <v>7.1770334928229665E-2</v>
      </c>
      <c r="T510">
        <f t="shared" si="202"/>
        <v>2.8110047846890057E-2</v>
      </c>
      <c r="U510">
        <f t="shared" si="202"/>
        <v>6.4593301435406772E-2</v>
      </c>
      <c r="V510">
        <f t="shared" si="202"/>
        <v>5.322966507177037E-2</v>
      </c>
      <c r="W510">
        <f t="shared" si="202"/>
        <v>1.6148325358851776E-2</v>
      </c>
      <c r="X510">
        <f t="shared" si="202"/>
        <v>3.5287081339712957E-2</v>
      </c>
      <c r="Y510">
        <f t="shared" si="202"/>
        <v>3.9473684210526452E-2</v>
      </c>
      <c r="Z510">
        <f t="shared" si="202"/>
        <v>2.0334928229665108E-2</v>
      </c>
      <c r="AA510">
        <f t="shared" si="202"/>
        <v>5.382775119617259E-3</v>
      </c>
      <c r="AB510">
        <f t="shared" si="202"/>
        <v>1.7942583732057416E-2</v>
      </c>
      <c r="AC510">
        <f t="shared" si="202"/>
        <v>8.9712918660287081E-3</v>
      </c>
      <c r="AD510">
        <f t="shared" si="202"/>
        <v>1.1961722488038277E-2</v>
      </c>
      <c r="AE510">
        <f t="shared" si="202"/>
        <v>-5.9808612440187992E-4</v>
      </c>
      <c r="AF510">
        <f t="shared" si="202"/>
        <v>7.177033492823069E-3</v>
      </c>
      <c r="AG510">
        <f t="shared" si="202"/>
        <v>-1.6746411483253489E-2</v>
      </c>
      <c r="AH510">
        <f t="shared" si="202"/>
        <v>-6.5789473684210193E-3</v>
      </c>
      <c r="AI510">
        <f t="shared" si="202"/>
        <v>0</v>
      </c>
      <c r="AJ510">
        <f t="shared" si="202"/>
        <v>-5.9808612440187992E-4</v>
      </c>
      <c r="AK510">
        <f t="shared" si="202"/>
        <v>-7.177033492822899E-3</v>
      </c>
      <c r="AL510">
        <f t="shared" si="202"/>
        <v>-7.7751196172247787E-3</v>
      </c>
      <c r="AM510">
        <f t="shared" si="202"/>
        <v>-2.0334928229664938E-2</v>
      </c>
      <c r="AN510">
        <f t="shared" si="202"/>
        <v>-4.3660287081339615E-2</v>
      </c>
      <c r="AO510">
        <f t="shared" si="202"/>
        <v>-3.3492822966507144E-2</v>
      </c>
      <c r="AP510">
        <f t="shared" si="202"/>
        <v>-6.1602870813397034E-2</v>
      </c>
      <c r="AQ510">
        <f t="shared" si="202"/>
        <v>-9.3421052631578808E-2</v>
      </c>
      <c r="AR510">
        <f t="shared" si="202"/>
        <v>-8.2416267942583749E-2</v>
      </c>
      <c r="AS510">
        <f t="shared" si="202"/>
        <v>-7.9665071770334897E-2</v>
      </c>
      <c r="AT510">
        <f t="shared" si="202"/>
        <v>-9.0191387559808517E-2</v>
      </c>
      <c r="AU510">
        <f t="shared" si="202"/>
        <v>-0.10287081339712913</v>
      </c>
      <c r="AV510">
        <f t="shared" si="202"/>
        <v>-0.10657894736842102</v>
      </c>
      <c r="AW510">
        <f t="shared" si="202"/>
        <v>-0.14043062200956932</v>
      </c>
      <c r="AX510">
        <f t="shared" si="202"/>
        <v>-0.15179425837320573</v>
      </c>
      <c r="AY510">
        <f t="shared" si="202"/>
        <v>-0.17715311004784676</v>
      </c>
      <c r="AZ510">
        <f t="shared" si="202"/>
        <v>-0.20203349282296654</v>
      </c>
      <c r="BA510">
        <f t="shared" si="202"/>
        <v>-0.19294258373205739</v>
      </c>
      <c r="BB510">
        <f t="shared" si="202"/>
        <v>-0.17595693779904301</v>
      </c>
      <c r="BC510">
        <f t="shared" si="202"/>
        <v>-0.20562200956937798</v>
      </c>
      <c r="BD510">
        <f t="shared" si="202"/>
        <v>-0.23373205741626787</v>
      </c>
      <c r="BE510">
        <f t="shared" si="202"/>
        <v>-0.24736842105263152</v>
      </c>
      <c r="BF510">
        <f t="shared" si="202"/>
        <v>-0.2561004784688995</v>
      </c>
      <c r="BG510">
        <f t="shared" si="202"/>
        <v>-0.25370813397129183</v>
      </c>
      <c r="BH510">
        <f t="shared" si="202"/>
        <v>-0.28217703349282292</v>
      </c>
      <c r="BI510">
        <f t="shared" si="202"/>
        <v>-0.27320574162679423</v>
      </c>
      <c r="BJ510">
        <f t="shared" si="202"/>
        <v>-0.30107655502392339</v>
      </c>
      <c r="BK510">
        <f t="shared" si="202"/>
        <v>-0.31782296650717695</v>
      </c>
      <c r="BL510">
        <f t="shared" si="202"/>
        <v>-0.28193779904306215</v>
      </c>
      <c r="BM510">
        <f t="shared" si="202"/>
        <v>-0.27703349282296647</v>
      </c>
    </row>
    <row r="511" spans="2:65" x14ac:dyDescent="0.25">
      <c r="B511">
        <f t="shared" ref="B511:BM511" si="203">(B204-$A204)/$A204</f>
        <v>-4.6370967741935394E-2</v>
      </c>
      <c r="C511">
        <f t="shared" si="203"/>
        <v>8.0645161290322648E-3</v>
      </c>
      <c r="D511">
        <f t="shared" si="203"/>
        <v>4.0040322580645139E-2</v>
      </c>
      <c r="E511">
        <f t="shared" si="203"/>
        <v>8.8709677419354913E-2</v>
      </c>
      <c r="F511">
        <f t="shared" si="203"/>
        <v>8.8709677419354913E-2</v>
      </c>
      <c r="G511">
        <f t="shared" si="203"/>
        <v>2.8427419354838713E-2</v>
      </c>
      <c r="H511">
        <f t="shared" si="203"/>
        <v>5.4032258064516087E-2</v>
      </c>
      <c r="I511">
        <f t="shared" si="203"/>
        <v>6.4516129032258118E-2</v>
      </c>
      <c r="J511">
        <f t="shared" si="203"/>
        <v>4.8387096774193589E-2</v>
      </c>
      <c r="K511">
        <f t="shared" si="203"/>
        <v>2.822580645161284E-2</v>
      </c>
      <c r="L511">
        <f t="shared" si="203"/>
        <v>6.4516129032258118E-2</v>
      </c>
      <c r="M511">
        <f t="shared" si="203"/>
        <v>2.0161290322580575E-2</v>
      </c>
      <c r="N511">
        <f t="shared" si="203"/>
        <v>-2.4153225806451548E-2</v>
      </c>
      <c r="O511">
        <f t="shared" si="203"/>
        <v>8.0645161290322648E-3</v>
      </c>
      <c r="P511">
        <f t="shared" si="203"/>
        <v>8.0645161290322648E-3</v>
      </c>
      <c r="Q511">
        <f t="shared" si="203"/>
        <v>-1.2096774193548309E-2</v>
      </c>
      <c r="R511">
        <f t="shared" si="203"/>
        <v>6.0483870967741903E-2</v>
      </c>
      <c r="S511">
        <f t="shared" si="203"/>
        <v>3.6290322580645101E-2</v>
      </c>
      <c r="T511">
        <f t="shared" si="203"/>
        <v>-1.2096774193548309E-2</v>
      </c>
      <c r="U511">
        <f t="shared" si="203"/>
        <v>4.8387096774193589E-2</v>
      </c>
      <c r="V511">
        <f t="shared" si="203"/>
        <v>6.4516129032258118E-2</v>
      </c>
      <c r="W511">
        <f t="shared" si="203"/>
        <v>9.677419354839435E-4</v>
      </c>
      <c r="X511">
        <f t="shared" si="203"/>
        <v>2.4193548387096794E-2</v>
      </c>
      <c r="Y511">
        <f t="shared" si="203"/>
        <v>2.822580645161284E-2</v>
      </c>
      <c r="Z511">
        <f t="shared" si="203"/>
        <v>-4.0322580645160431E-3</v>
      </c>
      <c r="AA511">
        <f t="shared" si="203"/>
        <v>-2.0161290322580215E-3</v>
      </c>
      <c r="AB511">
        <f t="shared" si="203"/>
        <v>2.0161290322580575E-2</v>
      </c>
      <c r="AC511">
        <f t="shared" si="203"/>
        <v>4.4354838709677366E-2</v>
      </c>
      <c r="AD511">
        <f t="shared" si="203"/>
        <v>5.2419354838709638E-2</v>
      </c>
      <c r="AE511">
        <f t="shared" si="203"/>
        <v>3.6290322580645101E-2</v>
      </c>
      <c r="AF511">
        <f t="shared" si="203"/>
        <v>2.0161290322580575E-2</v>
      </c>
      <c r="AG511">
        <f t="shared" si="203"/>
        <v>8.0645161290322648E-3</v>
      </c>
      <c r="AH511">
        <f t="shared" si="203"/>
        <v>1.0080645161290288E-2</v>
      </c>
      <c r="AI511">
        <f t="shared" si="203"/>
        <v>2.0161290322580575E-2</v>
      </c>
      <c r="AJ511">
        <f t="shared" si="203"/>
        <v>4.4354838709677366E-2</v>
      </c>
      <c r="AK511">
        <f t="shared" si="203"/>
        <v>-2.4193548387096794E-2</v>
      </c>
      <c r="AL511">
        <f t="shared" si="203"/>
        <v>1.2096774193548309E-2</v>
      </c>
      <c r="AM511">
        <f t="shared" si="203"/>
        <v>8.0645161290322648E-3</v>
      </c>
      <c r="AN511">
        <f t="shared" si="203"/>
        <v>8.0645161290322648E-3</v>
      </c>
      <c r="AO511">
        <f t="shared" si="203"/>
        <v>-2.0161290322580575E-2</v>
      </c>
      <c r="AP511">
        <f t="shared" si="203"/>
        <v>8.0645161290322648E-3</v>
      </c>
      <c r="AQ511">
        <f t="shared" si="203"/>
        <v>4.0322580645161324E-2</v>
      </c>
      <c r="AR511">
        <f t="shared" si="203"/>
        <v>4.8387096774193589E-2</v>
      </c>
      <c r="AS511">
        <f t="shared" si="203"/>
        <v>4.8387096774193589E-2</v>
      </c>
      <c r="AT511">
        <f t="shared" si="203"/>
        <v>1.2096774193548309E-2</v>
      </c>
      <c r="AU511">
        <f t="shared" si="203"/>
        <v>8.467741935483869E-2</v>
      </c>
      <c r="AV511">
        <f t="shared" si="203"/>
        <v>6.854838709677416E-2</v>
      </c>
      <c r="AW511">
        <f t="shared" si="203"/>
        <v>6.854838709677416E-2</v>
      </c>
      <c r="AX511">
        <f t="shared" si="203"/>
        <v>2.822580645161284E-2</v>
      </c>
      <c r="AY511">
        <f t="shared" si="203"/>
        <v>1.612903225806453E-2</v>
      </c>
      <c r="AZ511">
        <f t="shared" si="203"/>
        <v>5.6209677419354918E-2</v>
      </c>
      <c r="BA511">
        <f t="shared" si="203"/>
        <v>-2.4193548387096794E-2</v>
      </c>
      <c r="BB511">
        <f t="shared" si="203"/>
        <v>-2.4193548387096794E-2</v>
      </c>
      <c r="BC511">
        <f t="shared" si="203"/>
        <v>-3.2258064516129059E-2</v>
      </c>
      <c r="BD511">
        <f t="shared" si="203"/>
        <v>-4.8387096774193589E-2</v>
      </c>
      <c r="BE511">
        <f t="shared" si="203"/>
        <v>-8.0645161290322648E-3</v>
      </c>
      <c r="BF511">
        <f t="shared" si="203"/>
        <v>-0.10483870967741928</v>
      </c>
      <c r="BG511">
        <f t="shared" si="203"/>
        <v>-0.10080645161290323</v>
      </c>
      <c r="BH511">
        <f t="shared" si="203"/>
        <v>-5.2419354838709638E-2</v>
      </c>
      <c r="BI511">
        <f t="shared" si="203"/>
        <v>4.0322580645162226E-3</v>
      </c>
      <c r="BJ511">
        <f t="shared" si="203"/>
        <v>-6.854838709677416E-2</v>
      </c>
      <c r="BK511">
        <f t="shared" si="203"/>
        <v>-7.2580645161290383E-2</v>
      </c>
      <c r="BL511">
        <f t="shared" si="203"/>
        <v>-4.8387096774193589E-2</v>
      </c>
      <c r="BM511">
        <f t="shared" si="203"/>
        <v>-0.10891129032258055</v>
      </c>
    </row>
    <row r="512" spans="2:65" x14ac:dyDescent="0.25">
      <c r="B512">
        <f t="shared" ref="B512:BM512" si="204">(B205-$A205)/$A205</f>
        <v>-1.426772975241287E-2</v>
      </c>
      <c r="C512">
        <f t="shared" si="204"/>
        <v>-2.2800391663169613E-2</v>
      </c>
      <c r="D512">
        <f t="shared" si="204"/>
        <v>-3.259197090502166E-2</v>
      </c>
      <c r="E512">
        <f t="shared" si="204"/>
        <v>-2.447894810463002E-2</v>
      </c>
      <c r="F512">
        <f t="shared" si="204"/>
        <v>-4.0005595188138197E-2</v>
      </c>
      <c r="G512">
        <f t="shared" si="204"/>
        <v>-4.1544271926143503E-2</v>
      </c>
      <c r="H512">
        <f t="shared" si="204"/>
        <v>-6.0288152189117199E-2</v>
      </c>
      <c r="I512">
        <f t="shared" si="204"/>
        <v>-6.770177647223373E-2</v>
      </c>
      <c r="J512">
        <f t="shared" si="204"/>
        <v>-6.5044062106588224E-2</v>
      </c>
      <c r="K512">
        <f t="shared" si="204"/>
        <v>7.6654077493355774E-2</v>
      </c>
      <c r="L512">
        <f t="shared" si="204"/>
        <v>7.1618408168974745E-2</v>
      </c>
      <c r="M512">
        <f t="shared" si="204"/>
        <v>7.5674919569170676E-2</v>
      </c>
      <c r="N512">
        <f t="shared" si="204"/>
        <v>6.9380332913694345E-2</v>
      </c>
      <c r="O512">
        <f t="shared" si="204"/>
        <v>7.2877325500070061E-2</v>
      </c>
      <c r="P512">
        <f t="shared" si="204"/>
        <v>7.7213596307175975E-2</v>
      </c>
      <c r="Q512">
        <f t="shared" si="204"/>
        <v>7.8472513638271083E-2</v>
      </c>
      <c r="R512">
        <f t="shared" si="204"/>
        <v>7.9871310672821494E-2</v>
      </c>
      <c r="S512">
        <f t="shared" si="204"/>
        <v>8.882361169394333E-2</v>
      </c>
      <c r="T512">
        <f t="shared" si="204"/>
        <v>8.2389145335011904E-2</v>
      </c>
      <c r="U512">
        <f t="shared" si="204"/>
        <v>8.2668904741922108E-2</v>
      </c>
      <c r="V512">
        <f t="shared" si="204"/>
        <v>8.0290949783186599E-2</v>
      </c>
      <c r="W512">
        <f t="shared" si="204"/>
        <v>8.3787942369562315E-2</v>
      </c>
      <c r="X512">
        <f t="shared" si="204"/>
        <v>7.7773115120995981E-2</v>
      </c>
      <c r="Y512">
        <f t="shared" si="204"/>
        <v>8.1409987410826792E-2</v>
      </c>
      <c r="Z512">
        <f t="shared" si="204"/>
        <v>7.5255280458805571E-2</v>
      </c>
      <c r="AA512">
        <f t="shared" si="204"/>
        <v>7.0499370541334538E-2</v>
      </c>
      <c r="AB512">
        <f t="shared" si="204"/>
        <v>6.9939851727514338E-2</v>
      </c>
      <c r="AC512">
        <f t="shared" si="204"/>
        <v>6.896069380332924E-2</v>
      </c>
      <c r="AD512">
        <f t="shared" si="204"/>
        <v>6.14071898167576E-2</v>
      </c>
      <c r="AE512">
        <f t="shared" si="204"/>
        <v>7.0219611134424542E-2</v>
      </c>
      <c r="AF512">
        <f t="shared" si="204"/>
        <v>6.8820814099874131E-2</v>
      </c>
      <c r="AG512">
        <f t="shared" si="204"/>
        <v>6.2945866554762905E-2</v>
      </c>
      <c r="AH512">
        <f t="shared" si="204"/>
        <v>6.1547069520212702E-2</v>
      </c>
      <c r="AI512">
        <f t="shared" si="204"/>
        <v>6.3085746258218015E-2</v>
      </c>
      <c r="AJ512">
        <f t="shared" si="204"/>
        <v>6.4764302699678422E-2</v>
      </c>
      <c r="AK512">
        <f t="shared" si="204"/>
        <v>5.9029234858022091E-2</v>
      </c>
      <c r="AL512">
        <f t="shared" si="204"/>
        <v>5.9588753671842291E-2</v>
      </c>
      <c r="AM512">
        <f t="shared" si="204"/>
        <v>5.9588753671842291E-2</v>
      </c>
      <c r="AN512">
        <f t="shared" si="204"/>
        <v>5.3573926423275964E-2</v>
      </c>
      <c r="AO512">
        <f t="shared" si="204"/>
        <v>5.2315009092180856E-2</v>
      </c>
      <c r="AP512">
        <f t="shared" si="204"/>
        <v>5.6931039306196779E-2</v>
      </c>
      <c r="AQ512">
        <f t="shared" si="204"/>
        <v>5.8469716044202084E-2</v>
      </c>
      <c r="AR512">
        <f t="shared" si="204"/>
        <v>5.7770317526926983E-2</v>
      </c>
      <c r="AS512">
        <f t="shared" si="204"/>
        <v>6.0567911596027396E-2</v>
      </c>
      <c r="AT512">
        <f t="shared" si="204"/>
        <v>5.5812001678556572E-2</v>
      </c>
      <c r="AU512">
        <f t="shared" si="204"/>
        <v>5.3014407609455957E-2</v>
      </c>
      <c r="AV512">
        <f t="shared" si="204"/>
        <v>4.9517415023080241E-2</v>
      </c>
      <c r="AW512">
        <f t="shared" si="204"/>
        <v>4.5460903622884324E-2</v>
      </c>
      <c r="AX512">
        <f t="shared" si="204"/>
        <v>3.4130647643027166E-2</v>
      </c>
      <c r="AY512">
        <f t="shared" si="204"/>
        <v>3.5249685270667373E-2</v>
      </c>
      <c r="AZ512">
        <f t="shared" si="204"/>
        <v>3.7627640229402882E-2</v>
      </c>
      <c r="BA512">
        <f t="shared" si="204"/>
        <v>3.8746677857043089E-2</v>
      </c>
      <c r="BB512">
        <f t="shared" si="204"/>
        <v>4.8957896209260041E-2</v>
      </c>
      <c r="BC512">
        <f t="shared" si="204"/>
        <v>5.0496572947265346E-2</v>
      </c>
      <c r="BD512">
        <f t="shared" si="204"/>
        <v>4.3082948664148808E-2</v>
      </c>
      <c r="BE512">
        <f t="shared" si="204"/>
        <v>3.8327038746677984E-2</v>
      </c>
      <c r="BF512">
        <f t="shared" si="204"/>
        <v>3.8466918450132885E-2</v>
      </c>
      <c r="BG512">
        <f t="shared" si="204"/>
        <v>3.9725835781228194E-2</v>
      </c>
      <c r="BH512">
        <f t="shared" si="204"/>
        <v>2.4618827808085119E-2</v>
      </c>
      <c r="BI512">
        <f t="shared" si="204"/>
        <v>5.2594768499090859E-2</v>
      </c>
      <c r="BJ512">
        <f t="shared" si="204"/>
        <v>4.560078332633942E-2</v>
      </c>
      <c r="BK512">
        <f t="shared" si="204"/>
        <v>4.1963911036508608E-2</v>
      </c>
      <c r="BL512">
        <f t="shared" si="204"/>
        <v>4.7279339767799834E-2</v>
      </c>
      <c r="BM512">
        <f t="shared" si="204"/>
        <v>4.9377535319625139E-2</v>
      </c>
    </row>
    <row r="513" spans="2:65" x14ac:dyDescent="0.25">
      <c r="B513">
        <f t="shared" ref="B513:BM513" si="205">(B206-$A206)/$A206</f>
        <v>1.3377926421405586E-3</v>
      </c>
      <c r="C513">
        <f t="shared" si="205"/>
        <v>-6.0200668896320982E-3</v>
      </c>
      <c r="D513">
        <f t="shared" si="205"/>
        <v>7.3578595317726567E-3</v>
      </c>
      <c r="E513">
        <f t="shared" si="205"/>
        <v>1.6053511705685634E-2</v>
      </c>
      <c r="F513">
        <f t="shared" si="205"/>
        <v>3.4782608695652265E-2</v>
      </c>
      <c r="G513">
        <f t="shared" si="205"/>
        <v>4.3478260869565244E-2</v>
      </c>
      <c r="H513">
        <f t="shared" si="205"/>
        <v>-1.6722408026755852E-2</v>
      </c>
      <c r="I513">
        <f t="shared" si="205"/>
        <v>-8.1605351170568496E-2</v>
      </c>
      <c r="J513">
        <f t="shared" si="205"/>
        <v>-0.11906354515050163</v>
      </c>
      <c r="K513">
        <f t="shared" si="205"/>
        <v>-0.17123745819397987</v>
      </c>
      <c r="L513">
        <f t="shared" si="205"/>
        <v>-0.12976588628762539</v>
      </c>
      <c r="M513">
        <f t="shared" si="205"/>
        <v>-0.13377926421404682</v>
      </c>
      <c r="N513">
        <f t="shared" si="205"/>
        <v>-0.12040133779264207</v>
      </c>
      <c r="O513">
        <f t="shared" si="205"/>
        <v>-0.12107023411371229</v>
      </c>
      <c r="P513">
        <f t="shared" si="205"/>
        <v>-0.11438127090300998</v>
      </c>
      <c r="Q513">
        <f t="shared" si="205"/>
        <v>-0.12575250836120394</v>
      </c>
      <c r="R513">
        <f t="shared" si="205"/>
        <v>-0.14180602006688958</v>
      </c>
      <c r="S513">
        <f t="shared" si="205"/>
        <v>-9.4314381270903025E-2</v>
      </c>
      <c r="T513">
        <f t="shared" si="205"/>
        <v>-0.10769230769230766</v>
      </c>
      <c r="U513">
        <f t="shared" si="205"/>
        <v>-7.8929765886287612E-2</v>
      </c>
      <c r="V513">
        <f t="shared" si="205"/>
        <v>-9.698996655518391E-2</v>
      </c>
      <c r="W513">
        <f t="shared" si="205"/>
        <v>-8.6956521739130363E-2</v>
      </c>
      <c r="X513">
        <f t="shared" si="205"/>
        <v>-0.12107023411371229</v>
      </c>
      <c r="Y513">
        <f t="shared" si="205"/>
        <v>-0.14113712374581935</v>
      </c>
      <c r="Z513">
        <f t="shared" si="205"/>
        <v>-0.20668896321070235</v>
      </c>
      <c r="AA513">
        <f t="shared" si="205"/>
        <v>-0.208695652173913</v>
      </c>
      <c r="AB513">
        <f t="shared" si="205"/>
        <v>-0.21270903010033443</v>
      </c>
      <c r="AC513">
        <f t="shared" si="205"/>
        <v>-0.18662207357859528</v>
      </c>
      <c r="AD513">
        <f t="shared" si="205"/>
        <v>-0.14983277591973235</v>
      </c>
      <c r="AE513">
        <f t="shared" si="205"/>
        <v>-0.17324414715719064</v>
      </c>
      <c r="AF513">
        <f t="shared" si="205"/>
        <v>-0.18060200668896317</v>
      </c>
      <c r="AG513">
        <f t="shared" si="205"/>
        <v>-0.19799331103678924</v>
      </c>
      <c r="AH513">
        <f t="shared" si="205"/>
        <v>-0.18929765886287628</v>
      </c>
      <c r="AI513">
        <f t="shared" si="205"/>
        <v>-0.18595317725752505</v>
      </c>
      <c r="AJ513">
        <f t="shared" si="205"/>
        <v>-0.1839464882943144</v>
      </c>
      <c r="AK513">
        <f t="shared" si="205"/>
        <v>-0.17792642140468229</v>
      </c>
      <c r="AL513">
        <f t="shared" si="205"/>
        <v>-0.1819397993311036</v>
      </c>
      <c r="AM513">
        <f t="shared" si="205"/>
        <v>-0.18528428093645483</v>
      </c>
      <c r="AN513">
        <f t="shared" si="205"/>
        <v>-0.19598662207357859</v>
      </c>
      <c r="AO513">
        <f t="shared" si="205"/>
        <v>-0.19130434782608693</v>
      </c>
      <c r="AP513">
        <f t="shared" si="205"/>
        <v>-0.20802675585284278</v>
      </c>
      <c r="AQ513">
        <f t="shared" si="205"/>
        <v>-0.21739130434782611</v>
      </c>
      <c r="AR513">
        <f t="shared" si="205"/>
        <v>-0.19197324414715713</v>
      </c>
      <c r="AS513">
        <f t="shared" si="205"/>
        <v>-0.16989966555183941</v>
      </c>
      <c r="AT513">
        <f t="shared" si="205"/>
        <v>-0.16387959866220733</v>
      </c>
      <c r="AU513">
        <f t="shared" si="205"/>
        <v>-0.14715719063545146</v>
      </c>
      <c r="AV513">
        <f t="shared" si="205"/>
        <v>-0.16789297658862876</v>
      </c>
      <c r="AW513">
        <f t="shared" si="205"/>
        <v>-0.13979933110367893</v>
      </c>
      <c r="AX513">
        <f t="shared" si="205"/>
        <v>-0.17859531772575252</v>
      </c>
      <c r="AY513">
        <f t="shared" si="205"/>
        <v>-0.19598662207357859</v>
      </c>
      <c r="AZ513">
        <f t="shared" si="205"/>
        <v>-0.19799331103678924</v>
      </c>
      <c r="BA513">
        <f t="shared" si="205"/>
        <v>-0.21739130434782611</v>
      </c>
      <c r="BB513">
        <f t="shared" si="205"/>
        <v>-0.20133779264214047</v>
      </c>
      <c r="BC513">
        <f t="shared" si="205"/>
        <v>-0.22408026755852842</v>
      </c>
      <c r="BD513">
        <f t="shared" si="205"/>
        <v>-0.26822742474916389</v>
      </c>
      <c r="BE513">
        <f t="shared" si="205"/>
        <v>-0.27090301003344475</v>
      </c>
      <c r="BF513">
        <f t="shared" si="205"/>
        <v>-0.28294314381270896</v>
      </c>
      <c r="BG513">
        <f t="shared" si="205"/>
        <v>-0.31438127090300999</v>
      </c>
      <c r="BH513">
        <f t="shared" si="205"/>
        <v>-0.34648829431438127</v>
      </c>
      <c r="BI513">
        <f t="shared" si="205"/>
        <v>-0.32240802675585278</v>
      </c>
      <c r="BJ513">
        <f t="shared" si="205"/>
        <v>-0.32307692307692309</v>
      </c>
      <c r="BK513">
        <f t="shared" si="205"/>
        <v>-0.3678929765886288</v>
      </c>
      <c r="BL513">
        <f t="shared" si="205"/>
        <v>-0.35919732441471569</v>
      </c>
      <c r="BM513">
        <f t="shared" si="205"/>
        <v>-0.36053511705685615</v>
      </c>
    </row>
    <row r="514" spans="2:65" x14ac:dyDescent="0.25">
      <c r="B514">
        <f t="shared" ref="B514:BM514" si="206">(B207-$A207)/$A207</f>
        <v>5.3835327234341923E-2</v>
      </c>
      <c r="C514">
        <f t="shared" si="206"/>
        <v>2.1111893033074849E-3</v>
      </c>
      <c r="D514">
        <f t="shared" si="206"/>
        <v>3.5186488388458829E-2</v>
      </c>
      <c r="E514">
        <f t="shared" si="206"/>
        <v>3.9760731878958441E-2</v>
      </c>
      <c r="F514">
        <f t="shared" si="206"/>
        <v>6.6150598170302569E-2</v>
      </c>
      <c r="G514">
        <f t="shared" si="206"/>
        <v>9.2188599577762043E-2</v>
      </c>
      <c r="H514">
        <f t="shared" si="206"/>
        <v>0.12033779028852913</v>
      </c>
      <c r="I514">
        <f t="shared" si="206"/>
        <v>0.14074595355383532</v>
      </c>
      <c r="J514">
        <f t="shared" si="206"/>
        <v>0.13652357494722009</v>
      </c>
      <c r="K514">
        <f t="shared" si="206"/>
        <v>8.8318085855031592E-2</v>
      </c>
      <c r="L514">
        <f t="shared" si="206"/>
        <v>0.10661505981703016</v>
      </c>
      <c r="M514">
        <f t="shared" si="206"/>
        <v>9.957776213933843E-2</v>
      </c>
      <c r="N514">
        <f t="shared" si="206"/>
        <v>0.10802251935256849</v>
      </c>
      <c r="O514">
        <f t="shared" si="206"/>
        <v>0.12596762843068254</v>
      </c>
      <c r="P514">
        <f t="shared" si="206"/>
        <v>0.16396903589021802</v>
      </c>
      <c r="Q514">
        <f t="shared" si="206"/>
        <v>0.18543279380717789</v>
      </c>
      <c r="R514">
        <f t="shared" si="206"/>
        <v>0.21850809289232936</v>
      </c>
      <c r="S514">
        <f t="shared" si="206"/>
        <v>0.21639690358902175</v>
      </c>
      <c r="T514">
        <f t="shared" si="206"/>
        <v>0.24032371569317373</v>
      </c>
      <c r="U514">
        <f t="shared" si="206"/>
        <v>0.27656579873328641</v>
      </c>
      <c r="V514">
        <f t="shared" si="206"/>
        <v>0.22132301196340601</v>
      </c>
      <c r="W514">
        <f t="shared" si="206"/>
        <v>0.27621393384940185</v>
      </c>
      <c r="X514">
        <f t="shared" si="206"/>
        <v>0.29627023223082338</v>
      </c>
      <c r="Y514">
        <f t="shared" si="206"/>
        <v>0.26460239268121027</v>
      </c>
      <c r="Z514">
        <f t="shared" si="206"/>
        <v>0.26284306826178744</v>
      </c>
      <c r="AA514">
        <f t="shared" si="206"/>
        <v>0.2952146375791696</v>
      </c>
      <c r="AB514">
        <f t="shared" si="206"/>
        <v>0.32477128782547487</v>
      </c>
      <c r="AC514">
        <f t="shared" si="206"/>
        <v>0.33743842364532006</v>
      </c>
      <c r="AD514">
        <f t="shared" si="206"/>
        <v>0.30330752990851501</v>
      </c>
      <c r="AE514">
        <f t="shared" si="206"/>
        <v>0.31104855735397591</v>
      </c>
      <c r="AF514">
        <f t="shared" si="206"/>
        <v>0.27410274454609423</v>
      </c>
      <c r="AG514">
        <f t="shared" si="206"/>
        <v>0.24876847290640394</v>
      </c>
      <c r="AH514">
        <f t="shared" si="206"/>
        <v>0.29662209711470794</v>
      </c>
      <c r="AI514">
        <f t="shared" si="206"/>
        <v>0.2621393384940181</v>
      </c>
      <c r="AJ514">
        <f t="shared" si="206"/>
        <v>0.30084447572132289</v>
      </c>
      <c r="AK514">
        <f t="shared" si="206"/>
        <v>0.24841660802251916</v>
      </c>
      <c r="AL514">
        <f t="shared" si="206"/>
        <v>0.24665728360309633</v>
      </c>
      <c r="AM514">
        <f t="shared" si="206"/>
        <v>0.31175228712174519</v>
      </c>
      <c r="AN514">
        <f t="shared" si="206"/>
        <v>0.2874736101337087</v>
      </c>
      <c r="AO514">
        <f t="shared" si="206"/>
        <v>0.29064039408866987</v>
      </c>
      <c r="AP514">
        <f t="shared" si="206"/>
        <v>0.29451090781140032</v>
      </c>
      <c r="AQ514">
        <f t="shared" si="206"/>
        <v>0.25334271639690342</v>
      </c>
      <c r="AR514">
        <f t="shared" si="206"/>
        <v>0.20830401125967632</v>
      </c>
      <c r="AS514">
        <f t="shared" si="206"/>
        <v>0.24947220267417297</v>
      </c>
      <c r="AT514">
        <f t="shared" si="206"/>
        <v>0.2019704433497535</v>
      </c>
      <c r="AU514">
        <f t="shared" si="206"/>
        <v>0.19352568613652357</v>
      </c>
      <c r="AV514">
        <f t="shared" si="206"/>
        <v>0.14215341308937365</v>
      </c>
      <c r="AW514">
        <f t="shared" si="206"/>
        <v>0.11646727656579868</v>
      </c>
      <c r="AX514">
        <f t="shared" si="206"/>
        <v>4.5038705137227214E-2</v>
      </c>
      <c r="AY514">
        <f t="shared" si="206"/>
        <v>3.3075299085151222E-2</v>
      </c>
      <c r="AZ514">
        <f t="shared" si="206"/>
        <v>9.0781140042223721E-2</v>
      </c>
      <c r="BA514">
        <f t="shared" si="206"/>
        <v>8.8318085855031592E-2</v>
      </c>
      <c r="BB514">
        <f t="shared" si="206"/>
        <v>0.28289936664320897</v>
      </c>
      <c r="BC514">
        <f t="shared" si="206"/>
        <v>0.25158339197748059</v>
      </c>
      <c r="BD514">
        <f t="shared" si="206"/>
        <v>0.2202674173117522</v>
      </c>
      <c r="BE514">
        <f t="shared" si="206"/>
        <v>0.13441238564391275</v>
      </c>
      <c r="BF514">
        <f t="shared" si="206"/>
        <v>0.18261787473610125</v>
      </c>
      <c r="BG514">
        <f t="shared" si="206"/>
        <v>0.17839549612948627</v>
      </c>
      <c r="BH514">
        <f t="shared" si="206"/>
        <v>9.289232934553121E-2</v>
      </c>
      <c r="BI514">
        <f t="shared" si="206"/>
        <v>0.14426460239268124</v>
      </c>
      <c r="BJ514">
        <f t="shared" si="206"/>
        <v>0.12420830401125958</v>
      </c>
      <c r="BK514">
        <f t="shared" si="206"/>
        <v>0.12350457424349043</v>
      </c>
      <c r="BL514">
        <f t="shared" si="206"/>
        <v>0.18226600985221672</v>
      </c>
      <c r="BM514">
        <f t="shared" si="206"/>
        <v>0.27797325826882469</v>
      </c>
    </row>
    <row r="515" spans="2:65" x14ac:dyDescent="0.25">
      <c r="B515">
        <f t="shared" ref="B515:BM515" si="207">(B208-$A208)/$A208</f>
        <v>1.8301267010793081E-2</v>
      </c>
      <c r="C515">
        <f t="shared" si="207"/>
        <v>2.768653214453308E-2</v>
      </c>
      <c r="D515">
        <f t="shared" si="207"/>
        <v>4.3172219615204212E-2</v>
      </c>
      <c r="E515">
        <f t="shared" si="207"/>
        <v>4.5987799155326158E-2</v>
      </c>
      <c r="F515">
        <f t="shared" si="207"/>
        <v>7.3205068043172325E-2</v>
      </c>
      <c r="G515">
        <f t="shared" si="207"/>
        <v>5.8657907085875177E-2</v>
      </c>
      <c r="H515">
        <f t="shared" si="207"/>
        <v>8.4467386203660125E-3</v>
      </c>
      <c r="I515">
        <f t="shared" si="207"/>
        <v>8.9160018770530369E-2</v>
      </c>
      <c r="J515">
        <f t="shared" si="207"/>
        <v>6.7104645706241195E-2</v>
      </c>
      <c r="K515">
        <f t="shared" si="207"/>
        <v>1.9239793524167065E-2</v>
      </c>
      <c r="L515">
        <f t="shared" si="207"/>
        <v>7.9305490380103302E-2</v>
      </c>
      <c r="M515">
        <f t="shared" si="207"/>
        <v>9.9953073674331427E-2</v>
      </c>
      <c r="N515">
        <f t="shared" si="207"/>
        <v>7.7897700610042239E-2</v>
      </c>
      <c r="O515">
        <f t="shared" si="207"/>
        <v>8.493664946034736E-2</v>
      </c>
      <c r="P515">
        <f t="shared" si="207"/>
        <v>0.12482402627874239</v>
      </c>
      <c r="Q515">
        <f t="shared" si="207"/>
        <v>0.14594087282965759</v>
      </c>
      <c r="R515">
        <f t="shared" si="207"/>
        <v>0.17644298451431262</v>
      </c>
      <c r="S515">
        <f t="shared" si="207"/>
        <v>0.19286719849835773</v>
      </c>
      <c r="T515">
        <f t="shared" si="207"/>
        <v>0.15297982167996255</v>
      </c>
      <c r="U515">
        <f t="shared" si="207"/>
        <v>0.19474425152510569</v>
      </c>
      <c r="V515">
        <f t="shared" si="207"/>
        <v>0.18629751290473967</v>
      </c>
      <c r="W515">
        <f t="shared" si="207"/>
        <v>0.19427498826841863</v>
      </c>
      <c r="X515">
        <f t="shared" si="207"/>
        <v>8.7282965743782401E-2</v>
      </c>
      <c r="Y515">
        <f t="shared" si="207"/>
        <v>0.12200844673862044</v>
      </c>
      <c r="Z515">
        <f t="shared" si="207"/>
        <v>0.10042233693101833</v>
      </c>
      <c r="AA515">
        <f t="shared" si="207"/>
        <v>0.11637728765837638</v>
      </c>
      <c r="AB515">
        <f t="shared" si="207"/>
        <v>9.7606757390896387E-2</v>
      </c>
      <c r="AC515">
        <f t="shared" si="207"/>
        <v>0.12106992022524646</v>
      </c>
      <c r="AD515">
        <f t="shared" si="207"/>
        <v>0.12435476302205548</v>
      </c>
      <c r="AE515">
        <f t="shared" si="207"/>
        <v>0.13420929141248256</v>
      </c>
      <c r="AF515">
        <f t="shared" si="207"/>
        <v>0.13749413420929141</v>
      </c>
      <c r="AG515">
        <f t="shared" si="207"/>
        <v>0.14875645236977952</v>
      </c>
      <c r="AH515">
        <f t="shared" si="207"/>
        <v>0.16095729704364148</v>
      </c>
      <c r="AI515">
        <f t="shared" si="207"/>
        <v>0.15532613796339759</v>
      </c>
      <c r="AJ515">
        <f t="shared" si="207"/>
        <v>0.15579540122008448</v>
      </c>
      <c r="AK515">
        <f t="shared" si="207"/>
        <v>0.1238854997653684</v>
      </c>
      <c r="AL515">
        <f t="shared" si="207"/>
        <v>0.12717034256217744</v>
      </c>
      <c r="AM515">
        <f t="shared" si="207"/>
        <v>8.1182543406851271E-2</v>
      </c>
      <c r="AN515">
        <f t="shared" si="207"/>
        <v>4.3641482871891117E-2</v>
      </c>
      <c r="AO515">
        <f t="shared" si="207"/>
        <v>2.4870952604411131E-2</v>
      </c>
      <c r="AP515">
        <f t="shared" si="207"/>
        <v>-1.5954950727358041E-2</v>
      </c>
      <c r="AQ515">
        <f t="shared" si="207"/>
        <v>-2.252463632097609E-2</v>
      </c>
      <c r="AR515">
        <f t="shared" si="207"/>
        <v>-4.0356640075082099E-2</v>
      </c>
      <c r="AS515">
        <f t="shared" si="207"/>
        <v>-1.4547160957296985E-2</v>
      </c>
      <c r="AT515">
        <f t="shared" si="207"/>
        <v>-3.8948850305021036E-2</v>
      </c>
      <c r="AU515">
        <f t="shared" si="207"/>
        <v>-4.3641482871891117E-2</v>
      </c>
      <c r="AV515">
        <f t="shared" si="207"/>
        <v>-4.1764429845142989E-2</v>
      </c>
      <c r="AW515">
        <f t="shared" si="207"/>
        <v>-5.8188643829188105E-2</v>
      </c>
      <c r="AX515">
        <f t="shared" si="207"/>
        <v>-6.147348662599713E-2</v>
      </c>
      <c r="AY515">
        <f t="shared" si="207"/>
        <v>-6.9920225246363141E-2</v>
      </c>
      <c r="AZ515">
        <f t="shared" si="207"/>
        <v>-4.880337869544811E-2</v>
      </c>
      <c r="BA515">
        <f t="shared" si="207"/>
        <v>-8.8690755513843131E-2</v>
      </c>
      <c r="BB515">
        <f t="shared" si="207"/>
        <v>-6.1004223369309721E-3</v>
      </c>
      <c r="BC515">
        <f t="shared" si="207"/>
        <v>-2.3463162834350071E-2</v>
      </c>
      <c r="BD515">
        <f t="shared" si="207"/>
        <v>-2.3463162834350071E-2</v>
      </c>
      <c r="BE515">
        <f t="shared" si="207"/>
        <v>-3.1909901454716082E-2</v>
      </c>
      <c r="BF515">
        <f t="shared" si="207"/>
        <v>-5.255748474894404E-2</v>
      </c>
      <c r="BG515">
        <f t="shared" si="207"/>
        <v>-5.912717034256209E-2</v>
      </c>
      <c r="BH515">
        <f t="shared" si="207"/>
        <v>-0.11356170811825426</v>
      </c>
      <c r="BI515">
        <f t="shared" si="207"/>
        <v>-6.7104645706241195E-2</v>
      </c>
      <c r="BJ515">
        <f t="shared" si="207"/>
        <v>-8.7752229000469154E-2</v>
      </c>
      <c r="BK515">
        <f t="shared" si="207"/>
        <v>-0.10839981229469726</v>
      </c>
      <c r="BL515">
        <f t="shared" si="207"/>
        <v>-0.12857813233223833</v>
      </c>
      <c r="BM515">
        <f t="shared" si="207"/>
        <v>-0.12904739558892539</v>
      </c>
    </row>
    <row r="516" spans="2:65" x14ac:dyDescent="0.25">
      <c r="B516">
        <f t="shared" ref="B516:BM516" si="208">(B209-$A209)/$A209</f>
        <v>1.0256410256410265E-2</v>
      </c>
      <c r="C516">
        <f t="shared" si="208"/>
        <v>-1.7948717948717909E-2</v>
      </c>
      <c r="D516">
        <f t="shared" si="208"/>
        <v>-1.0256410256410265E-2</v>
      </c>
      <c r="E516">
        <f t="shared" si="208"/>
        <v>-5.1282051282051325E-3</v>
      </c>
      <c r="F516">
        <f t="shared" si="208"/>
        <v>-3.3333333333333305E-2</v>
      </c>
      <c r="G516">
        <f t="shared" si="208"/>
        <v>-3.8461538461538443E-2</v>
      </c>
      <c r="H516">
        <f t="shared" si="208"/>
        <v>-5.8974358974358973E-2</v>
      </c>
      <c r="I516">
        <f t="shared" si="208"/>
        <v>-4.615384615384608E-2</v>
      </c>
      <c r="J516">
        <f t="shared" si="208"/>
        <v>-3.3333333333333305E-2</v>
      </c>
      <c r="K516">
        <f t="shared" si="208"/>
        <v>-5.6410256410256349E-2</v>
      </c>
      <c r="L516">
        <f t="shared" si="208"/>
        <v>-3.3333333333333305E-2</v>
      </c>
      <c r="M516">
        <f t="shared" si="208"/>
        <v>-3.8461538461538443E-2</v>
      </c>
      <c r="N516">
        <f t="shared" si="208"/>
        <v>-2.5641025641025095E-3</v>
      </c>
      <c r="O516">
        <f t="shared" si="208"/>
        <v>4.8717948717948704E-2</v>
      </c>
      <c r="P516">
        <f t="shared" si="208"/>
        <v>7.1794871794871748E-2</v>
      </c>
      <c r="Q516">
        <f t="shared" si="208"/>
        <v>5.3846153846153953E-2</v>
      </c>
      <c r="R516">
        <f t="shared" si="208"/>
        <v>0.11282051282051281</v>
      </c>
      <c r="S516">
        <f t="shared" si="208"/>
        <v>0.17179487179487191</v>
      </c>
      <c r="T516">
        <f t="shared" si="208"/>
        <v>0.16923076923076916</v>
      </c>
      <c r="U516">
        <f t="shared" si="208"/>
        <v>0.2025641025641027</v>
      </c>
      <c r="V516">
        <f t="shared" si="208"/>
        <v>0.17692307692307691</v>
      </c>
      <c r="W516">
        <f t="shared" si="208"/>
        <v>0.12564102564102558</v>
      </c>
      <c r="X516">
        <f t="shared" si="208"/>
        <v>0.12307692307692307</v>
      </c>
      <c r="Y516">
        <f t="shared" si="208"/>
        <v>0.12564102564102558</v>
      </c>
      <c r="Z516">
        <f t="shared" si="208"/>
        <v>8.4615384615384745E-2</v>
      </c>
      <c r="AA516">
        <f t="shared" si="208"/>
        <v>9.2307692307692271E-2</v>
      </c>
      <c r="AB516">
        <f t="shared" si="208"/>
        <v>6.1538461538461479E-2</v>
      </c>
      <c r="AC516">
        <f t="shared" si="208"/>
        <v>5.8974358974358973E-2</v>
      </c>
      <c r="AD516">
        <f t="shared" si="208"/>
        <v>3.8461538461538443E-2</v>
      </c>
      <c r="AE516">
        <f t="shared" si="208"/>
        <v>4.6153846153846198E-2</v>
      </c>
      <c r="AF516">
        <f t="shared" si="208"/>
        <v>5.3846153846153953E-2</v>
      </c>
      <c r="AG516">
        <f t="shared" si="208"/>
        <v>8.9743589743589772E-2</v>
      </c>
      <c r="AH516">
        <f t="shared" si="208"/>
        <v>6.6666666666666721E-2</v>
      </c>
      <c r="AI516">
        <f t="shared" si="208"/>
        <v>8.9743589743589772E-2</v>
      </c>
      <c r="AJ516">
        <f t="shared" si="208"/>
        <v>0.16153846153846163</v>
      </c>
      <c r="AK516">
        <f t="shared" si="208"/>
        <v>0.13333333333333333</v>
      </c>
      <c r="AL516">
        <f t="shared" si="208"/>
        <v>0.13333333333333333</v>
      </c>
      <c r="AM516">
        <f t="shared" si="208"/>
        <v>0.13076923076923083</v>
      </c>
      <c r="AN516">
        <f t="shared" si="208"/>
        <v>0.14102564102564111</v>
      </c>
      <c r="AO516">
        <f t="shared" si="208"/>
        <v>0.12307692307692307</v>
      </c>
      <c r="AP516">
        <f t="shared" si="208"/>
        <v>0.10512820512820506</v>
      </c>
      <c r="AQ516">
        <f t="shared" si="208"/>
        <v>0.12820512820512833</v>
      </c>
      <c r="AR516">
        <f t="shared" si="208"/>
        <v>0.11538461538461532</v>
      </c>
      <c r="AS516">
        <f t="shared" si="208"/>
        <v>0.15384615384615388</v>
      </c>
      <c r="AT516">
        <f t="shared" si="208"/>
        <v>0.16666666666666666</v>
      </c>
      <c r="AU516">
        <f t="shared" si="208"/>
        <v>0.18205128205128215</v>
      </c>
      <c r="AV516">
        <f t="shared" si="208"/>
        <v>0.3025641025641026</v>
      </c>
      <c r="AW516">
        <f t="shared" si="208"/>
        <v>0.29487179487179488</v>
      </c>
      <c r="AX516">
        <f t="shared" si="208"/>
        <v>0.2820512820512821</v>
      </c>
      <c r="AY516">
        <f t="shared" si="208"/>
        <v>5.3846153846153953E-2</v>
      </c>
      <c r="AZ516">
        <f t="shared" si="208"/>
        <v>4.8717948717948704E-2</v>
      </c>
      <c r="BA516">
        <f t="shared" si="208"/>
        <v>5.3846153846153953E-2</v>
      </c>
      <c r="BB516">
        <f t="shared" si="208"/>
        <v>7.6923076923076997E-2</v>
      </c>
      <c r="BC516">
        <f t="shared" si="208"/>
        <v>6.9230769230769235E-2</v>
      </c>
      <c r="BD516">
        <f t="shared" si="208"/>
        <v>3.0769230769230684E-2</v>
      </c>
      <c r="BE516">
        <f t="shared" si="208"/>
        <v>1.2820512820512889E-2</v>
      </c>
      <c r="BF516">
        <f t="shared" si="208"/>
        <v>-1.7948717948717909E-2</v>
      </c>
      <c r="BG516">
        <f t="shared" si="208"/>
        <v>-2.051282051282053E-2</v>
      </c>
      <c r="BH516">
        <f t="shared" si="208"/>
        <v>-5.1282051282051218E-2</v>
      </c>
      <c r="BI516">
        <f t="shared" si="208"/>
        <v>-6.9230769230769235E-2</v>
      </c>
      <c r="BJ516">
        <f t="shared" si="208"/>
        <v>-0.10256410256410255</v>
      </c>
      <c r="BK516">
        <f t="shared" si="208"/>
        <v>-0.14615384615384611</v>
      </c>
      <c r="BL516">
        <f t="shared" si="208"/>
        <v>-0.13333333333333333</v>
      </c>
      <c r="BM516">
        <f t="shared" si="208"/>
        <v>-6.666666666666661E-2</v>
      </c>
    </row>
    <row r="517" spans="2:65" x14ac:dyDescent="0.25">
      <c r="B517">
        <f t="shared" ref="B517:BM517" si="209">(B210-$A210)/$A210</f>
        <v>2.1414482952944434E-2</v>
      </c>
      <c r="C517">
        <f t="shared" si="209"/>
        <v>5.6353902507747461E-3</v>
      </c>
      <c r="D517">
        <f t="shared" si="209"/>
        <v>1.3243167089320903E-2</v>
      </c>
      <c r="E517">
        <f t="shared" si="209"/>
        <v>1.4370245139475851E-2</v>
      </c>
      <c r="F517">
        <f t="shared" si="209"/>
        <v>-1.7187940264863324E-2</v>
      </c>
      <c r="G517">
        <f t="shared" si="209"/>
        <v>3.0712876866722916E-2</v>
      </c>
      <c r="H517">
        <f t="shared" si="209"/>
        <v>2.8176951253874728E-3</v>
      </c>
      <c r="I517">
        <f t="shared" si="209"/>
        <v>-3.0994646379261604E-3</v>
      </c>
      <c r="J517">
        <f t="shared" si="209"/>
        <v>-2.817695125387433E-2</v>
      </c>
      <c r="K517">
        <f t="shared" si="209"/>
        <v>-5.0154973231896341E-2</v>
      </c>
      <c r="L517">
        <f t="shared" si="209"/>
        <v>8.4530853761626186E-4</v>
      </c>
      <c r="M517">
        <f t="shared" si="209"/>
        <v>-1.4933784164553427E-2</v>
      </c>
      <c r="N517">
        <f t="shared" si="209"/>
        <v>-3.4939419554804223E-2</v>
      </c>
      <c r="O517">
        <f t="shared" si="209"/>
        <v>-2.2823330515638271E-2</v>
      </c>
      <c r="P517">
        <f t="shared" si="209"/>
        <v>2.1414482952944434E-2</v>
      </c>
      <c r="Q517">
        <f t="shared" si="209"/>
        <v>7.8895463510848442E-3</v>
      </c>
      <c r="R517">
        <f t="shared" si="209"/>
        <v>-5.6353902507757473E-4</v>
      </c>
      <c r="S517">
        <f t="shared" si="209"/>
        <v>8.6221470836855316E-2</v>
      </c>
      <c r="T517">
        <f t="shared" si="209"/>
        <v>7.945900253592561E-2</v>
      </c>
      <c r="U517">
        <f t="shared" si="209"/>
        <v>6.0862214708368452E-2</v>
      </c>
      <c r="V517">
        <f t="shared" si="209"/>
        <v>5.1282051282051287E-2</v>
      </c>
      <c r="W517">
        <f t="shared" si="209"/>
        <v>4.2265426880811495E-2</v>
      </c>
      <c r="X517">
        <f t="shared" si="209"/>
        <v>2.0287404902789484E-2</v>
      </c>
      <c r="Y517">
        <f t="shared" si="209"/>
        <v>5.071851225697371E-3</v>
      </c>
      <c r="Z517">
        <f t="shared" si="209"/>
        <v>3.9729501267962708E-2</v>
      </c>
      <c r="AA517">
        <f t="shared" si="209"/>
        <v>6.9597069597069558E-2</v>
      </c>
      <c r="AB517">
        <f t="shared" si="209"/>
        <v>7.6641307410538137E-2</v>
      </c>
      <c r="AC517">
        <f t="shared" si="209"/>
        <v>8.2276697661312889E-2</v>
      </c>
      <c r="AD517">
        <f t="shared" si="209"/>
        <v>3.014933784164554E-2</v>
      </c>
      <c r="AE517">
        <f t="shared" si="209"/>
        <v>2.704987320371938E-2</v>
      </c>
      <c r="AF517">
        <f t="shared" si="209"/>
        <v>2.8176951253868724E-4</v>
      </c>
      <c r="AG517">
        <f t="shared" si="209"/>
        <v>-2.1132713440405747E-2</v>
      </c>
      <c r="AH517">
        <f t="shared" si="209"/>
        <v>1.7187940264863324E-2</v>
      </c>
      <c r="AI517">
        <f t="shared" si="209"/>
        <v>2.507748661594817E-2</v>
      </c>
      <c r="AJ517">
        <f t="shared" si="209"/>
        <v>0.10763595378979994</v>
      </c>
      <c r="AK517">
        <f t="shared" si="209"/>
        <v>9.8055790363482581E-2</v>
      </c>
      <c r="AL517">
        <f t="shared" si="209"/>
        <v>0.12482389405466326</v>
      </c>
      <c r="AM517">
        <f t="shared" si="209"/>
        <v>7.8050154973231783E-2</v>
      </c>
      <c r="AN517">
        <f t="shared" si="209"/>
        <v>8.4812623274161669E-2</v>
      </c>
      <c r="AO517">
        <f t="shared" si="209"/>
        <v>8.453085376162299E-2</v>
      </c>
      <c r="AP517">
        <f t="shared" si="209"/>
        <v>9.1011552550014002E-2</v>
      </c>
      <c r="AQ517">
        <f t="shared" si="209"/>
        <v>1.4088475626936364E-3</v>
      </c>
      <c r="AR517">
        <f t="shared" si="209"/>
        <v>-1.0989010989011004E-2</v>
      </c>
      <c r="AS517">
        <f t="shared" si="209"/>
        <v>1.8315018315018274E-2</v>
      </c>
      <c r="AT517">
        <f t="shared" si="209"/>
        <v>-9.2702169625246522E-2</v>
      </c>
      <c r="AU517">
        <f t="shared" si="209"/>
        <v>-0.1220061989292759</v>
      </c>
      <c r="AV517">
        <f t="shared" si="209"/>
        <v>-0.13186813186813195</v>
      </c>
      <c r="AW517">
        <f t="shared" si="209"/>
        <v>-0.11552550014088479</v>
      </c>
      <c r="AX517">
        <f t="shared" si="209"/>
        <v>-0.17497886728655962</v>
      </c>
      <c r="AY517">
        <f t="shared" si="209"/>
        <v>-0.20879120879120888</v>
      </c>
      <c r="AZ517">
        <f t="shared" si="209"/>
        <v>-0.20681882220343767</v>
      </c>
      <c r="BA517">
        <f t="shared" si="209"/>
        <v>-0.21160890391659626</v>
      </c>
      <c r="BB517">
        <f t="shared" si="209"/>
        <v>-0.18991265145111302</v>
      </c>
      <c r="BC517">
        <f t="shared" si="209"/>
        <v>-0.19273034657650051</v>
      </c>
      <c r="BD517">
        <f t="shared" si="209"/>
        <v>-0.232741617357002</v>
      </c>
      <c r="BE517">
        <f t="shared" si="209"/>
        <v>-0.37278106508875741</v>
      </c>
      <c r="BF517">
        <f t="shared" si="209"/>
        <v>-0.36179205409974646</v>
      </c>
      <c r="BG517">
        <f t="shared" si="209"/>
        <v>-0.36489151873767267</v>
      </c>
      <c r="BH517">
        <f t="shared" si="209"/>
        <v>-0.41363764440687523</v>
      </c>
      <c r="BI517">
        <f t="shared" si="209"/>
        <v>-0.40433925049309666</v>
      </c>
      <c r="BJ517">
        <f t="shared" si="209"/>
        <v>-0.42293603832065374</v>
      </c>
      <c r="BK517">
        <f t="shared" si="209"/>
        <v>-0.46238377007607784</v>
      </c>
      <c r="BL517">
        <f t="shared" si="209"/>
        <v>-0.43815159199774584</v>
      </c>
      <c r="BM517">
        <f t="shared" si="209"/>
        <v>-0.43110735418427726</v>
      </c>
    </row>
    <row r="518" spans="2:65" x14ac:dyDescent="0.25">
      <c r="B518">
        <f t="shared" ref="B518:BM518" si="210">(B211-$A211)/$A211</f>
        <v>-1.8716577540106839E-2</v>
      </c>
      <c r="C518">
        <f t="shared" si="210"/>
        <v>-2.1390374331550728E-2</v>
      </c>
      <c r="D518">
        <f t="shared" si="210"/>
        <v>1.871657754010703E-2</v>
      </c>
      <c r="E518">
        <f t="shared" si="210"/>
        <v>1.7379679144384989E-2</v>
      </c>
      <c r="F518">
        <f t="shared" si="210"/>
        <v>5.7486631016042747E-2</v>
      </c>
      <c r="G518">
        <f t="shared" si="210"/>
        <v>4.2780748663101643E-2</v>
      </c>
      <c r="H518">
        <f t="shared" si="210"/>
        <v>3.4759358288770172E-2</v>
      </c>
      <c r="I518">
        <f t="shared" si="210"/>
        <v>3.6096256684492019E-2</v>
      </c>
      <c r="J518">
        <f t="shared" si="210"/>
        <v>5.8823529411764781E-2</v>
      </c>
      <c r="K518">
        <f t="shared" si="210"/>
        <v>2.9411764705882391E-2</v>
      </c>
      <c r="L518">
        <f t="shared" si="210"/>
        <v>1.4705882352941291E-2</v>
      </c>
      <c r="M518">
        <f t="shared" si="210"/>
        <v>1.871657754010703E-2</v>
      </c>
      <c r="N518">
        <f t="shared" si="210"/>
        <v>2.1390374331550915E-2</v>
      </c>
      <c r="O518">
        <f t="shared" si="210"/>
        <v>4.0106951871657755E-2</v>
      </c>
      <c r="P518">
        <f t="shared" si="210"/>
        <v>6.2834224598930524E-2</v>
      </c>
      <c r="Q518">
        <f t="shared" si="210"/>
        <v>6.149732620320867E-2</v>
      </c>
      <c r="R518">
        <f t="shared" si="210"/>
        <v>4.9465240641711268E-2</v>
      </c>
      <c r="S518">
        <f t="shared" si="210"/>
        <v>2.8074866310160543E-2</v>
      </c>
      <c r="T518">
        <f t="shared" si="210"/>
        <v>2.9411764705882391E-2</v>
      </c>
      <c r="U518">
        <f t="shared" si="210"/>
        <v>5.7486631016042747E-2</v>
      </c>
      <c r="V518">
        <f t="shared" si="210"/>
        <v>3.2085561497326283E-2</v>
      </c>
      <c r="W518">
        <f t="shared" si="210"/>
        <v>3.0748663101604241E-2</v>
      </c>
      <c r="X518">
        <f t="shared" si="210"/>
        <v>4.9465240641711268E-2</v>
      </c>
      <c r="Y518">
        <f t="shared" si="210"/>
        <v>4.2780748663101643E-2</v>
      </c>
      <c r="Z518">
        <f t="shared" si="210"/>
        <v>5.3475935828877766E-3</v>
      </c>
      <c r="AA518">
        <f t="shared" si="210"/>
        <v>-9.3582887700535151E-3</v>
      </c>
      <c r="AB518">
        <f t="shared" si="210"/>
        <v>1.3368983957220391E-3</v>
      </c>
      <c r="AC518">
        <f t="shared" si="210"/>
        <v>1.4705882352941291E-2</v>
      </c>
      <c r="AD518">
        <f t="shared" si="210"/>
        <v>-6.5508021390374219E-2</v>
      </c>
      <c r="AE518">
        <f t="shared" si="210"/>
        <v>-7.8208556149732544E-2</v>
      </c>
      <c r="AF518">
        <f t="shared" si="210"/>
        <v>-7.3529411764705885E-2</v>
      </c>
      <c r="AG518">
        <f t="shared" si="210"/>
        <v>-9.6256684491978647E-2</v>
      </c>
      <c r="AH518">
        <f t="shared" si="210"/>
        <v>-8.5561497326203093E-2</v>
      </c>
      <c r="AI518">
        <f t="shared" si="210"/>
        <v>-9.8930481283422356E-2</v>
      </c>
      <c r="AJ518">
        <f t="shared" si="210"/>
        <v>-0.11497326203208549</v>
      </c>
      <c r="AK518">
        <f t="shared" si="210"/>
        <v>-0.16042780748663102</v>
      </c>
      <c r="AL518">
        <f t="shared" si="210"/>
        <v>-0.15374331550802139</v>
      </c>
      <c r="AM518">
        <f t="shared" si="210"/>
        <v>-0.12566844919786085</v>
      </c>
      <c r="AN518">
        <f t="shared" si="210"/>
        <v>-0.19786096256684488</v>
      </c>
      <c r="AO518">
        <f t="shared" si="210"/>
        <v>-0.16176470588235287</v>
      </c>
      <c r="AP518">
        <f t="shared" si="210"/>
        <v>-0.15374331550802139</v>
      </c>
      <c r="AQ518">
        <f t="shared" si="210"/>
        <v>-0.1665775401069518</v>
      </c>
      <c r="AR518">
        <f t="shared" si="210"/>
        <v>-0.17673796791443849</v>
      </c>
      <c r="AS518">
        <f t="shared" si="210"/>
        <v>-0.14411764705882354</v>
      </c>
      <c r="AT518">
        <f t="shared" si="210"/>
        <v>-0.18208556149732619</v>
      </c>
      <c r="AU518">
        <f t="shared" si="210"/>
        <v>-0.1740641711229946</v>
      </c>
      <c r="AV518">
        <f t="shared" si="210"/>
        <v>-0.17112299465240638</v>
      </c>
      <c r="AW518">
        <f t="shared" si="210"/>
        <v>-0.18181818181818174</v>
      </c>
      <c r="AX518">
        <f t="shared" si="210"/>
        <v>-0.21577540106951873</v>
      </c>
      <c r="AY518">
        <f t="shared" si="210"/>
        <v>-0.2245989304812834</v>
      </c>
      <c r="AZ518">
        <f t="shared" si="210"/>
        <v>-0.2136363636363636</v>
      </c>
      <c r="BA518">
        <f t="shared" si="210"/>
        <v>-0.22085561497326198</v>
      </c>
      <c r="BB518">
        <f t="shared" si="210"/>
        <v>-0.18529411764705883</v>
      </c>
      <c r="BC518">
        <f t="shared" si="210"/>
        <v>-0.18930481283422457</v>
      </c>
      <c r="BD518">
        <f t="shared" si="210"/>
        <v>-0.21577540106951873</v>
      </c>
      <c r="BE518">
        <f t="shared" si="210"/>
        <v>-0.22112299465240642</v>
      </c>
      <c r="BF518">
        <f t="shared" si="210"/>
        <v>-0.25909090909090904</v>
      </c>
      <c r="BG518">
        <f t="shared" si="210"/>
        <v>-0.25909090909090904</v>
      </c>
      <c r="BH518">
        <f t="shared" si="210"/>
        <v>-0.31737967914438497</v>
      </c>
      <c r="BI518">
        <f t="shared" si="210"/>
        <v>-0.27459893048128342</v>
      </c>
      <c r="BJ518">
        <f t="shared" si="210"/>
        <v>-0.26229946524064168</v>
      </c>
      <c r="BK518">
        <f t="shared" si="210"/>
        <v>-0.27085561497326199</v>
      </c>
      <c r="BL518">
        <f t="shared" si="210"/>
        <v>-0.28155080213903738</v>
      </c>
      <c r="BM518">
        <f t="shared" si="210"/>
        <v>-0.25775401069518711</v>
      </c>
    </row>
    <row r="519" spans="2:65" x14ac:dyDescent="0.25">
      <c r="B519">
        <f t="shared" ref="B519:BM519" si="211">(B212-$A212)/$A212</f>
        <v>-5.8479532163743519E-3</v>
      </c>
      <c r="C519">
        <f t="shared" si="211"/>
        <v>2.9239766081871343E-2</v>
      </c>
      <c r="D519">
        <f t="shared" si="211"/>
        <v>-1.7543859649122848E-2</v>
      </c>
      <c r="E519">
        <f t="shared" si="211"/>
        <v>4.0935672514619839E-2</v>
      </c>
      <c r="F519">
        <f t="shared" si="211"/>
        <v>0.1929824561403507</v>
      </c>
      <c r="G519">
        <f t="shared" si="211"/>
        <v>5.8479532163742687E-2</v>
      </c>
      <c r="H519">
        <f t="shared" si="211"/>
        <v>4.0935672514619839E-2</v>
      </c>
      <c r="I519">
        <f t="shared" si="211"/>
        <v>8.1871345029239678E-2</v>
      </c>
      <c r="J519">
        <f t="shared" si="211"/>
        <v>0.11111111111111102</v>
      </c>
      <c r="K519">
        <f t="shared" si="211"/>
        <v>8.771929824561403E-2</v>
      </c>
      <c r="L519">
        <f t="shared" si="211"/>
        <v>9.9415204678362526E-2</v>
      </c>
      <c r="M519">
        <f t="shared" si="211"/>
        <v>5.2631578947368335E-2</v>
      </c>
      <c r="N519">
        <f t="shared" si="211"/>
        <v>8.771929824561403E-2</v>
      </c>
      <c r="O519">
        <f t="shared" si="211"/>
        <v>7.6023391812865326E-2</v>
      </c>
      <c r="P519">
        <f t="shared" si="211"/>
        <v>0.11111111111111102</v>
      </c>
      <c r="Q519">
        <f t="shared" si="211"/>
        <v>9.9415204678362526E-2</v>
      </c>
      <c r="R519">
        <f t="shared" si="211"/>
        <v>0.11111111111111102</v>
      </c>
      <c r="S519">
        <f t="shared" si="211"/>
        <v>0.1578947368421052</v>
      </c>
      <c r="T519">
        <f t="shared" si="211"/>
        <v>0.18128654970760219</v>
      </c>
      <c r="U519">
        <f t="shared" si="211"/>
        <v>0.21637426900584789</v>
      </c>
      <c r="V519">
        <f t="shared" si="211"/>
        <v>0.23976608187134488</v>
      </c>
      <c r="W519">
        <f t="shared" si="211"/>
        <v>0.27485380116959057</v>
      </c>
      <c r="X519">
        <f t="shared" si="211"/>
        <v>0.25146198830409339</v>
      </c>
      <c r="Y519">
        <f t="shared" si="211"/>
        <v>0.25146198830409339</v>
      </c>
      <c r="Z519">
        <f t="shared" si="211"/>
        <v>0.18128654970760219</v>
      </c>
      <c r="AA519">
        <f t="shared" si="211"/>
        <v>0.18128654970760219</v>
      </c>
      <c r="AB519">
        <f t="shared" si="211"/>
        <v>0.12280701754385952</v>
      </c>
      <c r="AC519">
        <f t="shared" si="211"/>
        <v>0.14619883040935672</v>
      </c>
      <c r="AD519">
        <f t="shared" si="211"/>
        <v>0.12280701754385952</v>
      </c>
      <c r="AE519">
        <f t="shared" si="211"/>
        <v>0.12280701754385952</v>
      </c>
      <c r="AF519">
        <f t="shared" si="211"/>
        <v>9.3567251461988174E-2</v>
      </c>
      <c r="AG519">
        <f t="shared" si="211"/>
        <v>0.12280701754385952</v>
      </c>
      <c r="AH519">
        <f t="shared" si="211"/>
        <v>0.11111111111111102</v>
      </c>
      <c r="AI519">
        <f t="shared" si="211"/>
        <v>9.9415204678362526E-2</v>
      </c>
      <c r="AJ519">
        <f t="shared" si="211"/>
        <v>0.12280701754385952</v>
      </c>
      <c r="AK519">
        <f t="shared" si="211"/>
        <v>0.1578947368421052</v>
      </c>
      <c r="AL519">
        <f t="shared" si="211"/>
        <v>0.16959064327485371</v>
      </c>
      <c r="AM519">
        <f t="shared" si="211"/>
        <v>0.16959064327485371</v>
      </c>
      <c r="AN519">
        <f t="shared" si="211"/>
        <v>0.2280701754385964</v>
      </c>
      <c r="AO519">
        <f t="shared" si="211"/>
        <v>0.26315789473684209</v>
      </c>
      <c r="AP519">
        <f t="shared" si="211"/>
        <v>0.2280701754385964</v>
      </c>
      <c r="AQ519">
        <f t="shared" si="211"/>
        <v>0.25847953216374259</v>
      </c>
      <c r="AR519">
        <f t="shared" si="211"/>
        <v>0.23508771929824557</v>
      </c>
      <c r="AS519">
        <f t="shared" si="211"/>
        <v>0.23742690058479524</v>
      </c>
      <c r="AT519">
        <f t="shared" si="211"/>
        <v>0.19064327485380103</v>
      </c>
      <c r="AU519">
        <f t="shared" si="211"/>
        <v>0.26315789473684209</v>
      </c>
      <c r="AV519">
        <f t="shared" si="211"/>
        <v>0.27953216374268991</v>
      </c>
      <c r="AW519">
        <f t="shared" si="211"/>
        <v>0.31228070175438594</v>
      </c>
      <c r="AX519">
        <f t="shared" si="211"/>
        <v>0.35672514619883028</v>
      </c>
      <c r="AY519">
        <f t="shared" si="211"/>
        <v>0.45964912280701747</v>
      </c>
      <c r="AZ519">
        <f t="shared" si="211"/>
        <v>0.41520467836257297</v>
      </c>
      <c r="BA519">
        <f t="shared" si="211"/>
        <v>0.37543859649122791</v>
      </c>
      <c r="BB519">
        <f t="shared" si="211"/>
        <v>0.37076023391812862</v>
      </c>
      <c r="BC519">
        <f t="shared" si="211"/>
        <v>0.36140350877192978</v>
      </c>
      <c r="BD519">
        <f t="shared" si="211"/>
        <v>0.28421052631578941</v>
      </c>
      <c r="BE519">
        <f t="shared" si="211"/>
        <v>0.21871345029239755</v>
      </c>
      <c r="BF519">
        <f t="shared" si="211"/>
        <v>0.21871345029239755</v>
      </c>
      <c r="BG519">
        <f t="shared" si="211"/>
        <v>0.19532163742690056</v>
      </c>
      <c r="BH519">
        <f t="shared" si="211"/>
        <v>0.14385964912280685</v>
      </c>
      <c r="BI519">
        <f t="shared" si="211"/>
        <v>0.20701754385964904</v>
      </c>
      <c r="BJ519">
        <f t="shared" si="211"/>
        <v>0.19532163742690056</v>
      </c>
      <c r="BK519">
        <f t="shared" si="211"/>
        <v>0.16959064327485371</v>
      </c>
      <c r="BL519">
        <f t="shared" si="211"/>
        <v>0.12514619883040917</v>
      </c>
      <c r="BM519">
        <f t="shared" si="211"/>
        <v>0.10409356725146184</v>
      </c>
    </row>
    <row r="520" spans="2:65" x14ac:dyDescent="0.25">
      <c r="B520">
        <f t="shared" ref="B520:BM520" si="212">(B213-$A213)/$A213</f>
        <v>0</v>
      </c>
      <c r="C520">
        <f t="shared" si="212"/>
        <v>-6.6250000000000031E-2</v>
      </c>
      <c r="D520">
        <f t="shared" si="212"/>
        <v>-6.6250000000000031E-2</v>
      </c>
      <c r="E520">
        <f t="shared" si="212"/>
        <v>-0.11250000000000004</v>
      </c>
      <c r="F520">
        <f t="shared" si="212"/>
        <v>-0.10624999999999996</v>
      </c>
      <c r="G520">
        <f t="shared" si="212"/>
        <v>-6.6250000000000031E-2</v>
      </c>
      <c r="H520">
        <f t="shared" si="212"/>
        <v>-1.2499999999999956E-2</v>
      </c>
      <c r="I520">
        <f t="shared" si="212"/>
        <v>0</v>
      </c>
      <c r="J520">
        <f t="shared" si="212"/>
        <v>-4.3749999999999956E-2</v>
      </c>
      <c r="K520">
        <f t="shared" si="212"/>
        <v>-7.4999999999999956E-2</v>
      </c>
      <c r="L520">
        <f t="shared" si="212"/>
        <v>-6.25E-2</v>
      </c>
      <c r="M520">
        <f t="shared" si="212"/>
        <v>-3.8749999999999951E-2</v>
      </c>
      <c r="N520">
        <f t="shared" si="212"/>
        <v>-3.8749999999999951E-2</v>
      </c>
      <c r="O520">
        <f t="shared" si="212"/>
        <v>-8.4999999999999964E-2</v>
      </c>
      <c r="P520">
        <f t="shared" si="212"/>
        <v>-8.1250000000000044E-2</v>
      </c>
      <c r="Q520">
        <f t="shared" si="212"/>
        <v>-6.25E-2</v>
      </c>
      <c r="R520">
        <f t="shared" si="212"/>
        <v>-4.500000000000004E-2</v>
      </c>
      <c r="S520">
        <f t="shared" si="212"/>
        <v>-3.7499999999999978E-2</v>
      </c>
      <c r="T520">
        <f t="shared" si="212"/>
        <v>-6.4999999999999947E-2</v>
      </c>
      <c r="U520">
        <f t="shared" si="212"/>
        <v>-6.1250000000000027E-2</v>
      </c>
      <c r="V520">
        <f t="shared" si="212"/>
        <v>-5.6250000000000022E-2</v>
      </c>
      <c r="W520">
        <f t="shared" si="212"/>
        <v>-8.7500000000000022E-2</v>
      </c>
      <c r="X520">
        <f t="shared" si="212"/>
        <v>-5.0000000000000044E-2</v>
      </c>
      <c r="Y520">
        <f t="shared" si="212"/>
        <v>-5.7499999999999996E-2</v>
      </c>
      <c r="Z520">
        <f t="shared" si="212"/>
        <v>-5.1250000000000018E-2</v>
      </c>
      <c r="AA520">
        <f t="shared" si="212"/>
        <v>-4.0000000000000036E-2</v>
      </c>
      <c r="AB520">
        <f t="shared" si="212"/>
        <v>-5.6250000000000022E-2</v>
      </c>
      <c r="AC520">
        <f t="shared" si="212"/>
        <v>-3.125E-2</v>
      </c>
      <c r="AD520">
        <f t="shared" si="212"/>
        <v>-3.125E-2</v>
      </c>
      <c r="AE520">
        <f t="shared" si="212"/>
        <v>-3.125E-2</v>
      </c>
      <c r="AF520">
        <f t="shared" si="212"/>
        <v>-2.2499999999999964E-2</v>
      </c>
      <c r="AG520">
        <f t="shared" si="212"/>
        <v>-3.7499999999999978E-2</v>
      </c>
      <c r="AH520">
        <f t="shared" si="212"/>
        <v>-3.7499999999999978E-2</v>
      </c>
      <c r="AI520">
        <f t="shared" si="212"/>
        <v>-2.5000000000000022E-2</v>
      </c>
      <c r="AJ520">
        <f t="shared" si="212"/>
        <v>-1.8750000000000044E-2</v>
      </c>
      <c r="AK520">
        <f t="shared" si="212"/>
        <v>4.8750000000000071E-2</v>
      </c>
      <c r="AL520">
        <f t="shared" si="212"/>
        <v>7.3749999999999982E-2</v>
      </c>
      <c r="AM520">
        <f t="shared" si="212"/>
        <v>5.7500000000000107E-2</v>
      </c>
      <c r="AN520">
        <f t="shared" si="212"/>
        <v>5.0000000000000044E-2</v>
      </c>
      <c r="AO520">
        <f t="shared" si="212"/>
        <v>2.8750000000000053E-2</v>
      </c>
      <c r="AP520">
        <f t="shared" si="212"/>
        <v>2.4999999999999911E-2</v>
      </c>
      <c r="AQ520">
        <f t="shared" si="212"/>
        <v>-1.2499999999999734E-3</v>
      </c>
      <c r="AR520">
        <f t="shared" si="212"/>
        <v>-2.4999999999999467E-3</v>
      </c>
      <c r="AS520">
        <f t="shared" si="212"/>
        <v>-7.4999999999999512E-3</v>
      </c>
      <c r="AT520">
        <f t="shared" si="212"/>
        <v>-7.4999999999999512E-3</v>
      </c>
      <c r="AU520">
        <f t="shared" si="212"/>
        <v>-6.2499999999999778E-3</v>
      </c>
      <c r="AV520">
        <f t="shared" si="212"/>
        <v>-1.0000000000000009E-2</v>
      </c>
      <c r="AW520">
        <f t="shared" si="212"/>
        <v>-1.2499999999999956E-2</v>
      </c>
      <c r="AX520">
        <f t="shared" si="212"/>
        <v>-1.2499999999999956E-2</v>
      </c>
      <c r="AY520">
        <f t="shared" si="212"/>
        <v>-5.1250000000000018E-2</v>
      </c>
      <c r="AZ520">
        <f t="shared" si="212"/>
        <v>-2.6249999999999996E-2</v>
      </c>
      <c r="BA520">
        <f t="shared" si="212"/>
        <v>-1.6249999999999987E-2</v>
      </c>
      <c r="BB520">
        <f t="shared" si="212"/>
        <v>2.4999999999999911E-2</v>
      </c>
      <c r="BC520">
        <f t="shared" si="212"/>
        <v>0</v>
      </c>
      <c r="BD520">
        <f t="shared" si="212"/>
        <v>-2.1249999999999991E-2</v>
      </c>
      <c r="BE520">
        <f t="shared" si="212"/>
        <v>2.4999999999999911E-2</v>
      </c>
      <c r="BF520">
        <f t="shared" si="212"/>
        <v>4.9999999999998934E-3</v>
      </c>
      <c r="BG520">
        <f t="shared" si="212"/>
        <v>-2.5000000000000022E-2</v>
      </c>
      <c r="BH520">
        <f t="shared" si="212"/>
        <v>-3.5000000000000031E-2</v>
      </c>
      <c r="BI520">
        <f t="shared" si="212"/>
        <v>-4.3749999999999956E-2</v>
      </c>
      <c r="BJ520">
        <f t="shared" si="212"/>
        <v>-4.3749999999999956E-2</v>
      </c>
      <c r="BK520">
        <f t="shared" si="212"/>
        <v>-1.8750000000000044E-2</v>
      </c>
      <c r="BL520">
        <f t="shared" si="212"/>
        <v>-3.7499999999999978E-2</v>
      </c>
      <c r="BM520">
        <f t="shared" si="212"/>
        <v>-2.5000000000000022E-2</v>
      </c>
    </row>
    <row r="521" spans="2:65" x14ac:dyDescent="0.25">
      <c r="B521">
        <f t="shared" ref="B521:BM521" si="213">(B214-$A214)/$A214</f>
        <v>4.1638888888888802E-2</v>
      </c>
      <c r="C521">
        <f t="shared" si="213"/>
        <v>2.4666666666666663E-2</v>
      </c>
      <c r="D521">
        <f t="shared" si="213"/>
        <v>-2.6666666666667429E-3</v>
      </c>
      <c r="E521">
        <f t="shared" si="213"/>
        <v>-2.7777777777778421E-3</v>
      </c>
      <c r="F521">
        <f t="shared" si="213"/>
        <v>1.2888888888888827E-2</v>
      </c>
      <c r="G521">
        <f t="shared" si="213"/>
        <v>-1.9444444444444525E-2</v>
      </c>
      <c r="H521">
        <f t="shared" si="213"/>
        <v>-2.7777777777777801E-2</v>
      </c>
      <c r="I521">
        <f t="shared" si="213"/>
        <v>-3.3611111111111112E-2</v>
      </c>
      <c r="J521">
        <f t="shared" si="213"/>
        <v>-6.5916666666666748E-2</v>
      </c>
      <c r="K521">
        <f t="shared" si="213"/>
        <v>-6.3888888888888884E-2</v>
      </c>
      <c r="L521">
        <f t="shared" si="213"/>
        <v>-6.6666666666666721E-2</v>
      </c>
      <c r="M521">
        <f t="shared" si="213"/>
        <v>-9.1666666666666688E-2</v>
      </c>
      <c r="N521">
        <f t="shared" si="213"/>
        <v>-9.7222222222222238E-2</v>
      </c>
      <c r="O521">
        <f t="shared" si="213"/>
        <v>-0.11111111111111108</v>
      </c>
      <c r="P521">
        <f t="shared" si="213"/>
        <v>-0.11944444444444449</v>
      </c>
      <c r="Q521">
        <f t="shared" si="213"/>
        <v>-0.1388888888888889</v>
      </c>
      <c r="R521">
        <f t="shared" si="213"/>
        <v>-0.13055555555555562</v>
      </c>
      <c r="S521">
        <f t="shared" si="213"/>
        <v>-0.11666666666666664</v>
      </c>
      <c r="T521">
        <f t="shared" si="213"/>
        <v>-0.11297222222222229</v>
      </c>
      <c r="U521">
        <f t="shared" si="213"/>
        <v>-7.7777777777777848E-2</v>
      </c>
      <c r="V521">
        <f t="shared" si="213"/>
        <v>-9.9999999999999964E-2</v>
      </c>
      <c r="W521">
        <f t="shared" si="213"/>
        <v>-9.1666666666666688E-2</v>
      </c>
      <c r="X521">
        <f t="shared" si="213"/>
        <v>-9.9999999999999964E-2</v>
      </c>
      <c r="Y521">
        <f t="shared" si="213"/>
        <v>-0.13055555555555562</v>
      </c>
      <c r="Z521">
        <f t="shared" si="213"/>
        <v>-0.12500000000000006</v>
      </c>
      <c r="AA521">
        <f t="shared" si="213"/>
        <v>-0.12500000000000006</v>
      </c>
      <c r="AB521">
        <f t="shared" si="213"/>
        <v>-0.10833333333333336</v>
      </c>
      <c r="AC521">
        <f t="shared" si="213"/>
        <v>-0.13333333333333333</v>
      </c>
      <c r="AD521">
        <f t="shared" si="213"/>
        <v>-0.15</v>
      </c>
      <c r="AE521">
        <f t="shared" si="213"/>
        <v>-0.19166666666666665</v>
      </c>
      <c r="AF521">
        <f t="shared" si="213"/>
        <v>-0.26944444444444449</v>
      </c>
      <c r="AG521">
        <f t="shared" si="213"/>
        <v>-0.26111111111111107</v>
      </c>
      <c r="AH521">
        <f t="shared" si="213"/>
        <v>-0.24999999999999997</v>
      </c>
      <c r="AI521">
        <f t="shared" si="213"/>
        <v>-0.26666666666666666</v>
      </c>
      <c r="AJ521">
        <f t="shared" si="213"/>
        <v>-0.23611111111111113</v>
      </c>
      <c r="AK521">
        <f t="shared" si="213"/>
        <v>-0.26944444444444449</v>
      </c>
      <c r="AL521">
        <f t="shared" si="213"/>
        <v>-0.25833333333333336</v>
      </c>
      <c r="AM521">
        <f t="shared" si="213"/>
        <v>-0.26944444444444449</v>
      </c>
      <c r="AN521">
        <f t="shared" si="213"/>
        <v>-0.26666666666666666</v>
      </c>
      <c r="AO521">
        <f t="shared" si="213"/>
        <v>-0.26944444444444449</v>
      </c>
      <c r="AP521">
        <f t="shared" si="213"/>
        <v>-0.26944444444444449</v>
      </c>
      <c r="AQ521">
        <f t="shared" si="213"/>
        <v>-0.30836111111111114</v>
      </c>
      <c r="AR521">
        <f t="shared" si="213"/>
        <v>-0.33055555555555555</v>
      </c>
      <c r="AS521">
        <f t="shared" si="213"/>
        <v>-0.33611111111111108</v>
      </c>
      <c r="AT521">
        <f t="shared" si="213"/>
        <v>-0.31955555555555554</v>
      </c>
      <c r="AU521">
        <f t="shared" si="213"/>
        <v>-0.34166666666666667</v>
      </c>
      <c r="AV521">
        <f t="shared" si="213"/>
        <v>-0.3596111111111111</v>
      </c>
      <c r="AW521">
        <f t="shared" si="213"/>
        <v>-0.375</v>
      </c>
      <c r="AX521">
        <f t="shared" si="213"/>
        <v>-0.35833333333333334</v>
      </c>
      <c r="AY521">
        <f t="shared" si="213"/>
        <v>-0.32777777777777783</v>
      </c>
      <c r="AZ521">
        <f t="shared" si="213"/>
        <v>-0.30555555555555558</v>
      </c>
      <c r="BA521">
        <f t="shared" si="213"/>
        <v>-0.32458333333333328</v>
      </c>
      <c r="BB521">
        <f t="shared" si="213"/>
        <v>-0.27500000000000008</v>
      </c>
      <c r="BC521">
        <f t="shared" si="213"/>
        <v>-0.30277777777777787</v>
      </c>
      <c r="BD521">
        <f t="shared" si="213"/>
        <v>-0.27777777777777779</v>
      </c>
      <c r="BE521">
        <f t="shared" si="213"/>
        <v>-0.30555555555555558</v>
      </c>
      <c r="BF521">
        <f t="shared" si="213"/>
        <v>-0.32777777777777783</v>
      </c>
      <c r="BG521">
        <f t="shared" si="213"/>
        <v>-0.3233611111111111</v>
      </c>
      <c r="BH521">
        <f t="shared" si="213"/>
        <v>-0.32166666666666666</v>
      </c>
      <c r="BI521">
        <f t="shared" si="213"/>
        <v>-0.33333333333333337</v>
      </c>
      <c r="BJ521">
        <f t="shared" si="213"/>
        <v>-0.34166666666666667</v>
      </c>
      <c r="BK521">
        <f t="shared" si="213"/>
        <v>-0.33055555555555555</v>
      </c>
      <c r="BL521">
        <f t="shared" si="213"/>
        <v>-0.33002777777777775</v>
      </c>
      <c r="BM521">
        <f t="shared" si="213"/>
        <v>-0.35833333333333334</v>
      </c>
    </row>
    <row r="522" spans="2:65" x14ac:dyDescent="0.25">
      <c r="B522">
        <f t="shared" ref="B522:BM522" si="214">(B215-$A215)/$A215</f>
        <v>-3.3529411764705898E-2</v>
      </c>
      <c r="C522">
        <f t="shared" si="214"/>
        <v>-5.7058823529411697E-2</v>
      </c>
      <c r="D522">
        <f t="shared" si="214"/>
        <v>-7.0588235294117604E-2</v>
      </c>
      <c r="E522">
        <f t="shared" si="214"/>
        <v>-4.4705882352941269E-2</v>
      </c>
      <c r="F522">
        <f t="shared" si="214"/>
        <v>-7.2941176470588245E-2</v>
      </c>
      <c r="G522">
        <f t="shared" si="214"/>
        <v>-7.6470588235294165E-2</v>
      </c>
      <c r="H522">
        <f t="shared" si="214"/>
        <v>-8.9411764705882329E-2</v>
      </c>
      <c r="I522">
        <f t="shared" si="214"/>
        <v>-0.10294117647058823</v>
      </c>
      <c r="J522">
        <f t="shared" si="214"/>
        <v>-0.13705882352941176</v>
      </c>
      <c r="K522">
        <f t="shared" si="214"/>
        <v>-0.18470588235294122</v>
      </c>
      <c r="L522">
        <f t="shared" si="214"/>
        <v>-0.16588235294117648</v>
      </c>
      <c r="M522">
        <f t="shared" si="214"/>
        <v>-0.1676470588235294</v>
      </c>
      <c r="N522">
        <f t="shared" si="214"/>
        <v>-0.17235294117647057</v>
      </c>
      <c r="O522">
        <f t="shared" si="214"/>
        <v>-0.23529411764705882</v>
      </c>
      <c r="P522">
        <f t="shared" si="214"/>
        <v>-6.4705882352941155E-2</v>
      </c>
      <c r="Q522">
        <f t="shared" si="214"/>
        <v>-0.14705882352941177</v>
      </c>
      <c r="R522">
        <f t="shared" si="214"/>
        <v>-0.14705882352941177</v>
      </c>
      <c r="S522">
        <f t="shared" si="214"/>
        <v>-0.1811764705882353</v>
      </c>
      <c r="T522">
        <f t="shared" si="214"/>
        <v>-0.17647058823529413</v>
      </c>
      <c r="U522">
        <f t="shared" si="214"/>
        <v>-0.22352941176470592</v>
      </c>
      <c r="V522">
        <f t="shared" si="214"/>
        <v>-0.23470588235294118</v>
      </c>
      <c r="W522">
        <f t="shared" si="214"/>
        <v>-0.23235294117647054</v>
      </c>
      <c r="X522">
        <f t="shared" si="214"/>
        <v>-0.26588235294117646</v>
      </c>
      <c r="Y522">
        <f t="shared" si="214"/>
        <v>-0.28176470588235292</v>
      </c>
      <c r="Z522">
        <f t="shared" si="214"/>
        <v>-0.30882352941176472</v>
      </c>
      <c r="AA522">
        <f t="shared" si="214"/>
        <v>-0.31764705882352945</v>
      </c>
      <c r="AB522">
        <f t="shared" si="214"/>
        <v>-0.35176470588235298</v>
      </c>
      <c r="AC522">
        <f t="shared" si="214"/>
        <v>-0.39176470588235296</v>
      </c>
      <c r="AD522">
        <f t="shared" si="214"/>
        <v>-0.4</v>
      </c>
      <c r="AE522">
        <f t="shared" si="214"/>
        <v>-0.41235294117647059</v>
      </c>
      <c r="AF522">
        <f t="shared" si="214"/>
        <v>-0.4264705882352941</v>
      </c>
      <c r="AG522">
        <f t="shared" si="214"/>
        <v>-0.46882352941176475</v>
      </c>
      <c r="AH522">
        <f t="shared" si="214"/>
        <v>-0.5117647058823529</v>
      </c>
      <c r="AI522">
        <f t="shared" si="214"/>
        <v>-0.55705882352941172</v>
      </c>
      <c r="AJ522">
        <f t="shared" si="214"/>
        <v>-0.51117647058823523</v>
      </c>
      <c r="AK522">
        <f t="shared" si="214"/>
        <v>-0.46470588235294119</v>
      </c>
      <c r="AL522">
        <f t="shared" si="214"/>
        <v>-0.4494117647058824</v>
      </c>
      <c r="AM522">
        <f t="shared" si="214"/>
        <v>-0.49470588235294116</v>
      </c>
      <c r="AN522">
        <f t="shared" si="214"/>
        <v>-0.51470588235294112</v>
      </c>
      <c r="AO522">
        <f t="shared" si="214"/>
        <v>-0.48705882352941171</v>
      </c>
      <c r="AP522">
        <f t="shared" si="214"/>
        <v>-0.48588235294117643</v>
      </c>
      <c r="AQ522">
        <f t="shared" si="214"/>
        <v>-0.48058823529411765</v>
      </c>
      <c r="AR522">
        <f t="shared" si="214"/>
        <v>-0.47882352941176476</v>
      </c>
      <c r="AS522">
        <f t="shared" si="214"/>
        <v>-0.47058823529411764</v>
      </c>
      <c r="AT522">
        <f t="shared" si="214"/>
        <v>-0.47058823529411764</v>
      </c>
      <c r="AU522">
        <f t="shared" si="214"/>
        <v>-0.46529411764705886</v>
      </c>
      <c r="AV522">
        <f t="shared" si="214"/>
        <v>-0.49411764705882355</v>
      </c>
      <c r="AW522">
        <f t="shared" si="214"/>
        <v>-0.48235294117647054</v>
      </c>
      <c r="AX522">
        <f t="shared" si="214"/>
        <v>-0.52941176470588236</v>
      </c>
      <c r="AY522">
        <f t="shared" si="214"/>
        <v>-0.57941176470588229</v>
      </c>
      <c r="AZ522">
        <f t="shared" si="214"/>
        <v>-0.54470588235294115</v>
      </c>
      <c r="BA522">
        <f t="shared" si="214"/>
        <v>-0.54117647058823526</v>
      </c>
      <c r="BB522">
        <f t="shared" si="214"/>
        <v>-0.50470588235294123</v>
      </c>
      <c r="BC522">
        <f t="shared" si="214"/>
        <v>-0.50411764705882356</v>
      </c>
      <c r="BD522">
        <f t="shared" si="214"/>
        <v>-0.50823529411764712</v>
      </c>
      <c r="BE522">
        <f t="shared" si="214"/>
        <v>-0.46470588235294119</v>
      </c>
      <c r="BF522">
        <f t="shared" si="214"/>
        <v>-0.45588235294117646</v>
      </c>
      <c r="BG522">
        <f t="shared" si="214"/>
        <v>-0.47352941176470592</v>
      </c>
      <c r="BH522">
        <f t="shared" si="214"/>
        <v>-0.49705882352941172</v>
      </c>
      <c r="BI522">
        <f t="shared" si="214"/>
        <v>-0.48117647058823526</v>
      </c>
      <c r="BJ522">
        <f t="shared" si="214"/>
        <v>-0.4882352941176471</v>
      </c>
      <c r="BK522">
        <f t="shared" si="214"/>
        <v>-0.51058823529411768</v>
      </c>
      <c r="BL522">
        <f t="shared" si="214"/>
        <v>-0.5658823529411765</v>
      </c>
      <c r="BM522">
        <f t="shared" si="214"/>
        <v>-0.56705882352941184</v>
      </c>
    </row>
    <row r="523" spans="2:65" x14ac:dyDescent="0.25">
      <c r="B523">
        <f t="shared" ref="B523:BM523" si="215">(B216-$A216)/$A216</f>
        <v>-1.673640167364018E-2</v>
      </c>
      <c r="C523">
        <f t="shared" si="215"/>
        <v>-5.4393305439330679E-2</v>
      </c>
      <c r="D523">
        <f t="shared" si="215"/>
        <v>-8.5774058577405887E-2</v>
      </c>
      <c r="E523">
        <f t="shared" si="215"/>
        <v>-0.1150627615062761</v>
      </c>
      <c r="F523">
        <f t="shared" si="215"/>
        <v>-0.11924686192468624</v>
      </c>
      <c r="G523">
        <f t="shared" si="215"/>
        <v>-0.10669456066945621</v>
      </c>
      <c r="H523">
        <f t="shared" si="215"/>
        <v>-0.13807531380753141</v>
      </c>
      <c r="I523">
        <f t="shared" si="215"/>
        <v>-0.16945606694560669</v>
      </c>
      <c r="J523">
        <f t="shared" si="215"/>
        <v>-0.17154811715481177</v>
      </c>
      <c r="K523">
        <f t="shared" si="215"/>
        <v>-0.1778242677824268</v>
      </c>
      <c r="L523">
        <f t="shared" si="215"/>
        <v>-0.1317991631799163</v>
      </c>
      <c r="M523">
        <f t="shared" si="215"/>
        <v>-0.15271966527196662</v>
      </c>
      <c r="N523">
        <f t="shared" si="215"/>
        <v>-0.1317991631799163</v>
      </c>
      <c r="O523">
        <f t="shared" si="215"/>
        <v>3.9748953974895293E-2</v>
      </c>
      <c r="P523">
        <f t="shared" si="215"/>
        <v>9.8326359832635921E-2</v>
      </c>
      <c r="Q523">
        <f t="shared" si="215"/>
        <v>8.9958158995815829E-2</v>
      </c>
      <c r="R523">
        <f t="shared" si="215"/>
        <v>7.322175732217566E-2</v>
      </c>
      <c r="S523">
        <f t="shared" si="215"/>
        <v>6.0669456066945612E-2</v>
      </c>
      <c r="T523">
        <f t="shared" si="215"/>
        <v>5.6485355648535469E-2</v>
      </c>
      <c r="U523">
        <f t="shared" si="215"/>
        <v>7.1129707112970675E-2</v>
      </c>
      <c r="V523">
        <f t="shared" si="215"/>
        <v>0.12133891213389122</v>
      </c>
      <c r="W523">
        <f t="shared" si="215"/>
        <v>0.11297071129707113</v>
      </c>
      <c r="X523">
        <f t="shared" si="215"/>
        <v>0.1631799163179915</v>
      </c>
      <c r="Y523">
        <f t="shared" si="215"/>
        <v>0.13807531380753141</v>
      </c>
      <c r="Z523">
        <f t="shared" si="215"/>
        <v>6.6945606694560539E-2</v>
      </c>
      <c r="AA523">
        <f t="shared" si="215"/>
        <v>5.4393305439330498E-2</v>
      </c>
      <c r="AB523">
        <f t="shared" si="215"/>
        <v>7.7405857740585796E-2</v>
      </c>
      <c r="AC523">
        <f t="shared" si="215"/>
        <v>0.1234309623430962</v>
      </c>
      <c r="AD523">
        <f t="shared" si="215"/>
        <v>0.1548117154811714</v>
      </c>
      <c r="AE523">
        <f t="shared" si="215"/>
        <v>0.15271966527196643</v>
      </c>
      <c r="AF523">
        <f t="shared" si="215"/>
        <v>0.1234309623430962</v>
      </c>
      <c r="AG523">
        <f t="shared" si="215"/>
        <v>0.11924686192468606</v>
      </c>
      <c r="AH523">
        <f t="shared" si="215"/>
        <v>9.623430962343095E-2</v>
      </c>
      <c r="AI523">
        <f t="shared" si="215"/>
        <v>7.322175732217566E-2</v>
      </c>
      <c r="AJ523">
        <f t="shared" si="215"/>
        <v>4.3933054393305429E-2</v>
      </c>
      <c r="AK523">
        <f t="shared" si="215"/>
        <v>6.4853556485355568E-2</v>
      </c>
      <c r="AL523">
        <f t="shared" si="215"/>
        <v>5.6485355648535469E-2</v>
      </c>
      <c r="AM523">
        <f t="shared" si="215"/>
        <v>2.5104602510460271E-2</v>
      </c>
      <c r="AN523">
        <f t="shared" si="215"/>
        <v>-4.1841004184101386E-3</v>
      </c>
      <c r="AO523">
        <f t="shared" si="215"/>
        <v>1.0460251046025068E-2</v>
      </c>
      <c r="AP523">
        <f t="shared" si="215"/>
        <v>2.5104602510460271E-2</v>
      </c>
      <c r="AQ523">
        <f t="shared" si="215"/>
        <v>2.301255230125511E-2</v>
      </c>
      <c r="AR523">
        <f t="shared" si="215"/>
        <v>-2.0920502092051621E-3</v>
      </c>
      <c r="AS523">
        <f t="shared" si="215"/>
        <v>4.6025104602510407E-2</v>
      </c>
      <c r="AT523">
        <f t="shared" si="215"/>
        <v>-1.8828451882845158E-2</v>
      </c>
      <c r="AU523">
        <f t="shared" si="215"/>
        <v>-4.3933054393305429E-2</v>
      </c>
      <c r="AV523">
        <f t="shared" si="215"/>
        <v>-5.6485355648535657E-2</v>
      </c>
      <c r="AW523">
        <f t="shared" si="215"/>
        <v>-7.7405857740585796E-2</v>
      </c>
      <c r="AX523">
        <f t="shared" si="215"/>
        <v>-0.13598326359832644</v>
      </c>
      <c r="AY523">
        <f t="shared" si="215"/>
        <v>-0.14435146443514651</v>
      </c>
      <c r="AZ523">
        <f t="shared" si="215"/>
        <v>-0.15481171548117159</v>
      </c>
      <c r="BA523">
        <f t="shared" si="215"/>
        <v>-0.17991631799163185</v>
      </c>
      <c r="BB523">
        <f t="shared" si="215"/>
        <v>-0.14853556485355646</v>
      </c>
      <c r="BC523">
        <f t="shared" si="215"/>
        <v>-0.21966527196652724</v>
      </c>
      <c r="BD523">
        <f t="shared" si="215"/>
        <v>-0.28033472803347287</v>
      </c>
      <c r="BE523">
        <f t="shared" si="215"/>
        <v>-0.31380753138075324</v>
      </c>
      <c r="BF523">
        <f t="shared" si="215"/>
        <v>-0.34937238493723854</v>
      </c>
      <c r="BG523">
        <f t="shared" si="215"/>
        <v>-0.3786610878661088</v>
      </c>
      <c r="BH523">
        <f t="shared" si="215"/>
        <v>-0.35983263598326359</v>
      </c>
      <c r="BI523">
        <f t="shared" si="215"/>
        <v>-0.37029288702928875</v>
      </c>
      <c r="BJ523">
        <f t="shared" si="215"/>
        <v>-0.40167364016736407</v>
      </c>
      <c r="BK523">
        <f t="shared" si="215"/>
        <v>-0.44979079497907953</v>
      </c>
      <c r="BL523">
        <f t="shared" si="215"/>
        <v>-0.43514644351464432</v>
      </c>
      <c r="BM523">
        <f t="shared" si="215"/>
        <v>-0.43514644351464432</v>
      </c>
    </row>
    <row r="524" spans="2:65" x14ac:dyDescent="0.25">
      <c r="B524">
        <f t="shared" ref="B524:BM524" si="216">(B217-$A217)/$A217</f>
        <v>6.2664907651714993E-2</v>
      </c>
      <c r="C524">
        <f t="shared" si="216"/>
        <v>0.1042216358839049</v>
      </c>
      <c r="D524">
        <f t="shared" si="216"/>
        <v>9.4327176781002622E-2</v>
      </c>
      <c r="E524">
        <f t="shared" si="216"/>
        <v>0.10686015831134571</v>
      </c>
      <c r="F524">
        <f t="shared" si="216"/>
        <v>0.12071240105540886</v>
      </c>
      <c r="G524">
        <f t="shared" si="216"/>
        <v>0.13588390501319253</v>
      </c>
      <c r="H524">
        <f t="shared" si="216"/>
        <v>0.15897097625329817</v>
      </c>
      <c r="I524">
        <f t="shared" si="216"/>
        <v>0.13456464379947225</v>
      </c>
      <c r="J524">
        <f t="shared" si="216"/>
        <v>0.13192612137203166</v>
      </c>
      <c r="K524">
        <f t="shared" si="216"/>
        <v>6.9261213720316669E-2</v>
      </c>
      <c r="L524">
        <f t="shared" si="216"/>
        <v>6.5303430079155567E-2</v>
      </c>
      <c r="M524">
        <f t="shared" si="216"/>
        <v>9.3667546174142358E-2</v>
      </c>
      <c r="N524">
        <f t="shared" si="216"/>
        <v>9.894459102902374E-2</v>
      </c>
      <c r="O524">
        <f t="shared" si="216"/>
        <v>9.8284960422163489E-2</v>
      </c>
      <c r="P524">
        <f t="shared" si="216"/>
        <v>0.12335092348284966</v>
      </c>
      <c r="Q524">
        <f t="shared" si="216"/>
        <v>0.11609498680738796</v>
      </c>
      <c r="R524">
        <f t="shared" si="216"/>
        <v>0.11477572559366744</v>
      </c>
      <c r="S524">
        <f t="shared" si="216"/>
        <v>0.10488126649076517</v>
      </c>
      <c r="T524">
        <f t="shared" si="216"/>
        <v>0.11807387862796828</v>
      </c>
      <c r="U524">
        <f t="shared" si="216"/>
        <v>0.13918205804749337</v>
      </c>
      <c r="V524">
        <f t="shared" si="216"/>
        <v>0.11081794195250658</v>
      </c>
      <c r="W524">
        <f t="shared" si="216"/>
        <v>0.13588390501319253</v>
      </c>
      <c r="X524">
        <f t="shared" si="216"/>
        <v>0.12005277044854883</v>
      </c>
      <c r="Y524">
        <f t="shared" si="216"/>
        <v>9.9604221635884005E-2</v>
      </c>
      <c r="Z524">
        <f t="shared" si="216"/>
        <v>6.1345646437994707E-2</v>
      </c>
      <c r="AA524">
        <f t="shared" si="216"/>
        <v>8.5751978891819916E-3</v>
      </c>
      <c r="AB524">
        <f t="shared" si="216"/>
        <v>3.6939313984168901E-2</v>
      </c>
      <c r="AC524">
        <f t="shared" si="216"/>
        <v>0.10158311345646433</v>
      </c>
      <c r="AD524">
        <f t="shared" si="216"/>
        <v>0.11147757255936684</v>
      </c>
      <c r="AE524">
        <f t="shared" si="216"/>
        <v>0.12467018469656996</v>
      </c>
      <c r="AF524">
        <f t="shared" si="216"/>
        <v>0.12335092348284966</v>
      </c>
      <c r="AG524">
        <f t="shared" si="216"/>
        <v>9.9604221635884005E-2</v>
      </c>
      <c r="AH524">
        <f t="shared" si="216"/>
        <v>0.14577836411609504</v>
      </c>
      <c r="AI524">
        <f t="shared" si="216"/>
        <v>0.1523746701846965</v>
      </c>
      <c r="AJ524">
        <f t="shared" si="216"/>
        <v>0.13786279683377309</v>
      </c>
      <c r="AK524">
        <f t="shared" si="216"/>
        <v>0.14116094986807393</v>
      </c>
      <c r="AL524">
        <f t="shared" si="216"/>
        <v>0.21833773087071232</v>
      </c>
      <c r="AM524">
        <f t="shared" si="216"/>
        <v>0.2506596306068602</v>
      </c>
      <c r="AN524">
        <f t="shared" si="216"/>
        <v>0.2137203166226912</v>
      </c>
      <c r="AO524">
        <f t="shared" si="216"/>
        <v>0.20514511873350919</v>
      </c>
      <c r="AP524">
        <f t="shared" si="216"/>
        <v>0.24604221635883908</v>
      </c>
      <c r="AQ524">
        <f t="shared" si="216"/>
        <v>0.2447229551451188</v>
      </c>
      <c r="AR524">
        <f t="shared" si="216"/>
        <v>0.19195250659630608</v>
      </c>
      <c r="AS524">
        <f t="shared" si="216"/>
        <v>0.23284960422163595</v>
      </c>
      <c r="AT524">
        <f t="shared" si="216"/>
        <v>0.23153034300791567</v>
      </c>
      <c r="AU524">
        <f t="shared" si="216"/>
        <v>0.21108179419525061</v>
      </c>
      <c r="AV524">
        <f t="shared" si="216"/>
        <v>0.23021108179419514</v>
      </c>
      <c r="AW524">
        <f t="shared" si="216"/>
        <v>0.24406332453825852</v>
      </c>
      <c r="AX524">
        <f t="shared" si="216"/>
        <v>0.14775725593667535</v>
      </c>
      <c r="AY524">
        <f t="shared" si="216"/>
        <v>0.14709762532981532</v>
      </c>
      <c r="AZ524">
        <f t="shared" si="216"/>
        <v>0.14907651715039588</v>
      </c>
      <c r="BA524">
        <f t="shared" si="216"/>
        <v>0.15039577836411616</v>
      </c>
      <c r="BB524">
        <f t="shared" si="216"/>
        <v>0.170844327176781</v>
      </c>
      <c r="BC524">
        <f t="shared" si="216"/>
        <v>0.1352242744063325</v>
      </c>
      <c r="BD524">
        <f t="shared" si="216"/>
        <v>5.4089709762533002E-2</v>
      </c>
      <c r="BE524">
        <f t="shared" si="216"/>
        <v>2.9023746701846934E-2</v>
      </c>
      <c r="BF524">
        <f t="shared" si="216"/>
        <v>1.0554089709762543E-2</v>
      </c>
      <c r="BG524">
        <f t="shared" si="216"/>
        <v>-4.0897097625329878E-2</v>
      </c>
      <c r="BH524">
        <f t="shared" si="216"/>
        <v>-9.6965699208443307E-2</v>
      </c>
      <c r="BI524">
        <f t="shared" si="216"/>
        <v>-9.5646437994722902E-2</v>
      </c>
      <c r="BJ524">
        <f t="shared" si="216"/>
        <v>-9.894459102902374E-2</v>
      </c>
      <c r="BK524">
        <f t="shared" si="216"/>
        <v>-0.13720316622691292</v>
      </c>
      <c r="BL524">
        <f t="shared" si="216"/>
        <v>-0.12401055408970982</v>
      </c>
      <c r="BM524">
        <f t="shared" si="216"/>
        <v>-0.12928759894459108</v>
      </c>
    </row>
    <row r="525" spans="2:65" x14ac:dyDescent="0.25">
      <c r="B525">
        <f t="shared" ref="B525:BM525" si="217">(B218-$A218)/$A218</f>
        <v>5.5662188099808066E-2</v>
      </c>
      <c r="C525">
        <f t="shared" si="217"/>
        <v>2.6871401151631415E-2</v>
      </c>
      <c r="D525">
        <f t="shared" si="217"/>
        <v>-2.4952015355086354E-2</v>
      </c>
      <c r="E525">
        <f t="shared" si="217"/>
        <v>-3.0710172744721716E-2</v>
      </c>
      <c r="F525">
        <f t="shared" si="217"/>
        <v>-3.8387715930901295E-3</v>
      </c>
      <c r="G525">
        <f t="shared" si="217"/>
        <v>1.7274472168905923E-2</v>
      </c>
      <c r="H525">
        <f t="shared" si="217"/>
        <v>2.3032629558541289E-2</v>
      </c>
      <c r="I525">
        <f t="shared" si="217"/>
        <v>-6.5259117082533569E-2</v>
      </c>
      <c r="J525">
        <f t="shared" si="217"/>
        <v>0</v>
      </c>
      <c r="K525">
        <f t="shared" si="217"/>
        <v>-4.6065259117082577E-2</v>
      </c>
      <c r="L525">
        <f t="shared" si="217"/>
        <v>-4.2226487523992273E-2</v>
      </c>
      <c r="M525">
        <f t="shared" si="217"/>
        <v>-1.9193857965450647E-3</v>
      </c>
      <c r="N525">
        <f t="shared" si="217"/>
        <v>-2.4952015355086354E-2</v>
      </c>
      <c r="O525">
        <f t="shared" si="217"/>
        <v>-1.9193857965450988E-2</v>
      </c>
      <c r="P525">
        <f t="shared" si="217"/>
        <v>7.6775431861804289E-3</v>
      </c>
      <c r="Q525">
        <f t="shared" si="217"/>
        <v>-2.6871401151631415E-2</v>
      </c>
      <c r="R525">
        <f t="shared" si="217"/>
        <v>-2.1113243761996223E-2</v>
      </c>
      <c r="S525">
        <f t="shared" si="217"/>
        <v>-4.4145873320537342E-2</v>
      </c>
      <c r="T525">
        <f t="shared" si="217"/>
        <v>9.5969289827254941E-3</v>
      </c>
      <c r="U525">
        <f t="shared" si="217"/>
        <v>5.5662188099808066E-2</v>
      </c>
      <c r="V525">
        <f t="shared" si="217"/>
        <v>0.14779270633397321</v>
      </c>
      <c r="W525">
        <f t="shared" si="217"/>
        <v>0.10556621880998077</v>
      </c>
      <c r="X525">
        <f t="shared" si="217"/>
        <v>1.5355086372360858E-2</v>
      </c>
      <c r="Y525">
        <f t="shared" si="217"/>
        <v>1.9193857965450647E-3</v>
      </c>
      <c r="Z525">
        <f t="shared" si="217"/>
        <v>-4.9904030710172707E-2</v>
      </c>
      <c r="AA525">
        <f t="shared" si="217"/>
        <v>-7.101727447216892E-2</v>
      </c>
      <c r="AB525">
        <f t="shared" si="217"/>
        <v>-0.13243761996161235</v>
      </c>
      <c r="AC525">
        <f t="shared" si="217"/>
        <v>-0.18042226487523999</v>
      </c>
      <c r="AD525">
        <f t="shared" si="217"/>
        <v>-0.20921305182341648</v>
      </c>
      <c r="AE525">
        <f t="shared" si="217"/>
        <v>-0.199616122840691</v>
      </c>
      <c r="AF525">
        <f t="shared" si="217"/>
        <v>-0.21880998080614197</v>
      </c>
      <c r="AG525">
        <f t="shared" si="217"/>
        <v>-0.21880998080614197</v>
      </c>
      <c r="AH525">
        <f t="shared" si="217"/>
        <v>-0.21305182341650677</v>
      </c>
      <c r="AI525">
        <f t="shared" si="217"/>
        <v>0.199616122840691</v>
      </c>
      <c r="AJ525">
        <f t="shared" si="217"/>
        <v>0.11132437619961613</v>
      </c>
      <c r="AK525">
        <f t="shared" si="217"/>
        <v>5.9500959692898196E-2</v>
      </c>
      <c r="AL525">
        <f t="shared" si="217"/>
        <v>5.5662188099808066E-2</v>
      </c>
      <c r="AM525">
        <f t="shared" si="217"/>
        <v>0</v>
      </c>
      <c r="AN525">
        <f t="shared" si="217"/>
        <v>1.7274472168905923E-2</v>
      </c>
      <c r="AO525">
        <f t="shared" si="217"/>
        <v>2.4952015355086354E-2</v>
      </c>
      <c r="AP525">
        <f t="shared" si="217"/>
        <v>3.4548944337811846E-2</v>
      </c>
      <c r="AQ525">
        <f t="shared" si="217"/>
        <v>9.0211132437619912E-2</v>
      </c>
      <c r="AR525">
        <f t="shared" si="217"/>
        <v>6.717850287907863E-2</v>
      </c>
      <c r="AS525">
        <f t="shared" si="217"/>
        <v>7.2936660268713996E-2</v>
      </c>
      <c r="AT525">
        <f t="shared" si="217"/>
        <v>4.0307101727447212E-2</v>
      </c>
      <c r="AU525">
        <f t="shared" si="217"/>
        <v>5.1823416506717943E-2</v>
      </c>
      <c r="AV525">
        <f t="shared" si="217"/>
        <v>5.5662188099808066E-2</v>
      </c>
      <c r="AW525">
        <f t="shared" si="217"/>
        <v>7.2936660268713996E-2</v>
      </c>
      <c r="AX525">
        <f t="shared" si="217"/>
        <v>5.7581573896353135E-2</v>
      </c>
      <c r="AY525">
        <f t="shared" si="217"/>
        <v>1.7274472168905923E-2</v>
      </c>
      <c r="AZ525">
        <f t="shared" si="217"/>
        <v>2.8790786948176651E-2</v>
      </c>
      <c r="BA525">
        <f t="shared" si="217"/>
        <v>4.4145873320537508E-2</v>
      </c>
      <c r="BB525">
        <f t="shared" si="217"/>
        <v>3.8387715930902143E-2</v>
      </c>
      <c r="BC525">
        <f t="shared" si="217"/>
        <v>2.6871401151631415E-2</v>
      </c>
      <c r="BD525">
        <f t="shared" si="217"/>
        <v>-2.1113243761996223E-2</v>
      </c>
      <c r="BE525">
        <f t="shared" si="217"/>
        <v>-6.9097888675623859E-2</v>
      </c>
      <c r="BF525">
        <f t="shared" si="217"/>
        <v>-7.6775431861804286E-2</v>
      </c>
      <c r="BG525">
        <f t="shared" si="217"/>
        <v>-0.13243761996161235</v>
      </c>
      <c r="BH525">
        <f t="shared" si="217"/>
        <v>-0.19769673704414592</v>
      </c>
      <c r="BI525">
        <f t="shared" si="217"/>
        <v>-0.19577735124760068</v>
      </c>
      <c r="BJ525">
        <f t="shared" si="217"/>
        <v>-0.21113243761996153</v>
      </c>
      <c r="BK525">
        <f t="shared" si="217"/>
        <v>-0.23224568138195778</v>
      </c>
      <c r="BL525">
        <f t="shared" si="217"/>
        <v>-0.21305182341650677</v>
      </c>
      <c r="BM525">
        <f t="shared" si="217"/>
        <v>-0.17850287907869478</v>
      </c>
    </row>
    <row r="526" spans="2:65" x14ac:dyDescent="0.25">
      <c r="B526">
        <f t="shared" ref="B526:BM526" si="218">(B219-$A219)/$A219</f>
        <v>0</v>
      </c>
      <c r="C526">
        <f t="shared" si="218"/>
        <v>-4.0816326530612276E-2</v>
      </c>
      <c r="D526">
        <f t="shared" si="218"/>
        <v>-3.0612244897959252E-2</v>
      </c>
      <c r="E526">
        <f t="shared" si="218"/>
        <v>-2.0408163265306228E-2</v>
      </c>
      <c r="F526">
        <f t="shared" si="218"/>
        <v>-5.10204081632653E-2</v>
      </c>
      <c r="G526">
        <f t="shared" si="218"/>
        <v>-2.0408163265306228E-2</v>
      </c>
      <c r="H526">
        <f t="shared" si="218"/>
        <v>2.0408163265306048E-2</v>
      </c>
      <c r="I526">
        <f t="shared" si="218"/>
        <v>5.1020408163264218E-3</v>
      </c>
      <c r="J526">
        <f t="shared" si="218"/>
        <v>-1.0204081632653206E-2</v>
      </c>
      <c r="K526">
        <f t="shared" si="218"/>
        <v>-4.0816326530612276E-2</v>
      </c>
      <c r="L526">
        <f t="shared" si="218"/>
        <v>-2.0408163265306228E-2</v>
      </c>
      <c r="M526">
        <f t="shared" si="218"/>
        <v>-1.0204081632653206E-2</v>
      </c>
      <c r="N526">
        <f t="shared" si="218"/>
        <v>-2.0408163265306228E-2</v>
      </c>
      <c r="O526">
        <f t="shared" si="218"/>
        <v>4.0816326530612096E-2</v>
      </c>
      <c r="P526">
        <f t="shared" si="218"/>
        <v>2.0408163265306048E-2</v>
      </c>
      <c r="Q526">
        <f t="shared" si="218"/>
        <v>1.0204081632653024E-2</v>
      </c>
      <c r="R526">
        <f t="shared" si="218"/>
        <v>2.0408163265306048E-2</v>
      </c>
      <c r="S526">
        <f t="shared" si="218"/>
        <v>0.11224489795918363</v>
      </c>
      <c r="T526">
        <f t="shared" si="218"/>
        <v>0.1020408163265306</v>
      </c>
      <c r="U526">
        <f t="shared" si="218"/>
        <v>0.12244897959183665</v>
      </c>
      <c r="V526">
        <f t="shared" si="218"/>
        <v>0.15306122448979589</v>
      </c>
      <c r="W526">
        <f t="shared" si="218"/>
        <v>0.19387755102040802</v>
      </c>
      <c r="X526">
        <f t="shared" si="218"/>
        <v>0.11224489795918363</v>
      </c>
      <c r="Y526">
        <f t="shared" si="218"/>
        <v>0.15306122448979589</v>
      </c>
      <c r="Z526">
        <f t="shared" si="218"/>
        <v>7.1428571428571355E-2</v>
      </c>
      <c r="AA526">
        <f t="shared" si="218"/>
        <v>0.1020408163265306</v>
      </c>
      <c r="AB526">
        <f t="shared" si="218"/>
        <v>0.1020408163265306</v>
      </c>
      <c r="AC526">
        <f t="shared" si="218"/>
        <v>0.1020408163265306</v>
      </c>
      <c r="AD526">
        <f t="shared" si="218"/>
        <v>6.1224489795918324E-2</v>
      </c>
      <c r="AE526">
        <f t="shared" si="218"/>
        <v>3.0612244897959072E-2</v>
      </c>
      <c r="AF526">
        <f t="shared" si="218"/>
        <v>1.0204081632653024E-2</v>
      </c>
      <c r="AG526">
        <f t="shared" si="218"/>
        <v>-1.0204081632653206E-2</v>
      </c>
      <c r="AH526">
        <f t="shared" si="218"/>
        <v>4.0816326530612096E-2</v>
      </c>
      <c r="AI526">
        <f t="shared" si="218"/>
        <v>5.6122448979591726E-2</v>
      </c>
      <c r="AJ526">
        <f t="shared" si="218"/>
        <v>0.62244897959183665</v>
      </c>
      <c r="AK526">
        <f t="shared" si="218"/>
        <v>0.41836734693877542</v>
      </c>
      <c r="AL526">
        <f t="shared" si="218"/>
        <v>0.47959183673469374</v>
      </c>
      <c r="AM526">
        <f t="shared" si="218"/>
        <v>0.3571428571428571</v>
      </c>
      <c r="AN526">
        <f t="shared" si="218"/>
        <v>0.43877551020408151</v>
      </c>
      <c r="AO526">
        <f t="shared" si="218"/>
        <v>0.46938775510204073</v>
      </c>
      <c r="AP526">
        <f t="shared" si="218"/>
        <v>0.54081632653061207</v>
      </c>
      <c r="AQ526">
        <f t="shared" si="218"/>
        <v>0.53061224489795911</v>
      </c>
      <c r="AR526">
        <f t="shared" si="218"/>
        <v>0.62653061224489781</v>
      </c>
      <c r="AS526">
        <f t="shared" si="218"/>
        <v>0.57346938775510192</v>
      </c>
      <c r="AT526">
        <f t="shared" si="218"/>
        <v>0.45918367346938771</v>
      </c>
      <c r="AU526">
        <f t="shared" si="218"/>
        <v>0.39591836734693864</v>
      </c>
      <c r="AV526">
        <f t="shared" si="218"/>
        <v>0.38571428571428562</v>
      </c>
      <c r="AW526">
        <f t="shared" si="218"/>
        <v>0.41428571428571415</v>
      </c>
      <c r="AX526">
        <f t="shared" si="218"/>
        <v>0.34693877551020391</v>
      </c>
      <c r="AY526">
        <f t="shared" si="218"/>
        <v>0.33877551020408148</v>
      </c>
      <c r="AZ526">
        <f t="shared" si="218"/>
        <v>0.3755102040816326</v>
      </c>
      <c r="BA526">
        <f t="shared" si="218"/>
        <v>0.41224489795918356</v>
      </c>
      <c r="BB526">
        <f t="shared" si="218"/>
        <v>0.48367346938775491</v>
      </c>
      <c r="BC526">
        <f t="shared" si="218"/>
        <v>0.53469387755102016</v>
      </c>
      <c r="BD526">
        <f t="shared" si="218"/>
        <v>0.59183673469387743</v>
      </c>
      <c r="BE526">
        <f t="shared" si="218"/>
        <v>0.47959183673469374</v>
      </c>
      <c r="BF526">
        <f t="shared" si="218"/>
        <v>0.46530612244897945</v>
      </c>
      <c r="BG526">
        <f t="shared" si="218"/>
        <v>0.45714285714285696</v>
      </c>
      <c r="BH526">
        <f t="shared" si="218"/>
        <v>0.39999999999999997</v>
      </c>
      <c r="BI526">
        <f t="shared" si="218"/>
        <v>0.39999999999999997</v>
      </c>
      <c r="BJ526">
        <f t="shared" si="218"/>
        <v>0.38163265306122429</v>
      </c>
      <c r="BK526">
        <f t="shared" si="218"/>
        <v>0.33265306122448973</v>
      </c>
      <c r="BL526">
        <f t="shared" si="218"/>
        <v>0.34693877551020391</v>
      </c>
      <c r="BM526">
        <f t="shared" si="218"/>
        <v>0.35918367346938768</v>
      </c>
    </row>
    <row r="527" spans="2:65" x14ac:dyDescent="0.25">
      <c r="B527">
        <f t="shared" ref="B527:BM527" si="219">(B220-$A220)/$A220</f>
        <v>-4.5045045045046085E-3</v>
      </c>
      <c r="C527">
        <f t="shared" si="219"/>
        <v>-4.0540540540540675E-2</v>
      </c>
      <c r="D527">
        <f t="shared" si="219"/>
        <v>-4.9549549549549689E-2</v>
      </c>
      <c r="E527">
        <f t="shared" si="219"/>
        <v>-3.6036036036036063E-2</v>
      </c>
      <c r="F527">
        <f t="shared" si="219"/>
        <v>-3.1531531531531654E-2</v>
      </c>
      <c r="G527">
        <f t="shared" si="219"/>
        <v>-3.1531531531531654E-2</v>
      </c>
      <c r="H527">
        <f t="shared" si="219"/>
        <v>-9.0090090090090159E-3</v>
      </c>
      <c r="I527">
        <f t="shared" si="219"/>
        <v>-3.6036036036036063E-2</v>
      </c>
      <c r="J527">
        <f t="shared" si="219"/>
        <v>-5.4054054054054099E-2</v>
      </c>
      <c r="K527">
        <f t="shared" si="219"/>
        <v>-7.6576576576576738E-2</v>
      </c>
      <c r="L527">
        <f t="shared" si="219"/>
        <v>-7.2072072072072127E-2</v>
      </c>
      <c r="M527">
        <f t="shared" si="219"/>
        <v>-0.10360360360360368</v>
      </c>
      <c r="N527">
        <f t="shared" si="219"/>
        <v>-0.12162162162162173</v>
      </c>
      <c r="O527">
        <f t="shared" si="219"/>
        <v>-8.5585585585585752E-2</v>
      </c>
      <c r="P527">
        <f t="shared" si="219"/>
        <v>-7.6576576576576738E-2</v>
      </c>
      <c r="Q527">
        <f t="shared" si="219"/>
        <v>-9.0090090090090169E-2</v>
      </c>
      <c r="R527">
        <f t="shared" si="219"/>
        <v>-6.7567567567567724E-2</v>
      </c>
      <c r="S527">
        <f t="shared" si="219"/>
        <v>-6.3063063063063113E-2</v>
      </c>
      <c r="T527">
        <f t="shared" si="219"/>
        <v>-5.8558558558558703E-2</v>
      </c>
      <c r="U527">
        <f t="shared" si="219"/>
        <v>-4.5045045045045085E-2</v>
      </c>
      <c r="V527">
        <f t="shared" si="219"/>
        <v>-1.8018018018018032E-2</v>
      </c>
      <c r="W527">
        <f t="shared" si="219"/>
        <v>-1.3513513513513624E-2</v>
      </c>
      <c r="X527">
        <f t="shared" si="219"/>
        <v>-4.5045045045046085E-3</v>
      </c>
      <c r="Y527">
        <f t="shared" si="219"/>
        <v>-4.5045045045045085E-2</v>
      </c>
      <c r="Z527">
        <f t="shared" si="219"/>
        <v>4.5045045045044883E-2</v>
      </c>
      <c r="AA527">
        <f t="shared" si="219"/>
        <v>0</v>
      </c>
      <c r="AB527">
        <f t="shared" si="219"/>
        <v>0</v>
      </c>
      <c r="AC527">
        <f t="shared" si="219"/>
        <v>3.1531531531531459E-2</v>
      </c>
      <c r="AD527">
        <f t="shared" si="219"/>
        <v>2.7027027027026848E-2</v>
      </c>
      <c r="AE527">
        <f t="shared" si="219"/>
        <v>-4.5045045045046085E-3</v>
      </c>
      <c r="AF527">
        <f t="shared" si="219"/>
        <v>-9.0090090090090159E-3</v>
      </c>
      <c r="AG527">
        <f t="shared" si="219"/>
        <v>5.4054054054053897E-2</v>
      </c>
      <c r="AH527">
        <f t="shared" si="219"/>
        <v>8.1081081081080947E-2</v>
      </c>
      <c r="AI527">
        <f t="shared" si="219"/>
        <v>0.12612612612612603</v>
      </c>
      <c r="AJ527">
        <f t="shared" si="219"/>
        <v>0.12612612612612603</v>
      </c>
      <c r="AK527">
        <f t="shared" si="219"/>
        <v>0.17117117117117112</v>
      </c>
      <c r="AL527">
        <f t="shared" si="219"/>
        <v>0.21171171171171158</v>
      </c>
      <c r="AM527">
        <f t="shared" si="219"/>
        <v>0.40540540540540532</v>
      </c>
      <c r="AN527">
        <f t="shared" si="219"/>
        <v>0.50900900900900892</v>
      </c>
      <c r="AO527">
        <f t="shared" si="219"/>
        <v>0.69369369369369349</v>
      </c>
      <c r="AP527">
        <f t="shared" si="219"/>
        <v>0.60810810810810789</v>
      </c>
      <c r="AQ527">
        <f t="shared" si="219"/>
        <v>0.59009009009008984</v>
      </c>
      <c r="AR527">
        <f t="shared" si="219"/>
        <v>0.58108108108108081</v>
      </c>
      <c r="AS527">
        <f t="shared" si="219"/>
        <v>0.69819819819819806</v>
      </c>
      <c r="AT527">
        <f t="shared" si="219"/>
        <v>0.66666666666666663</v>
      </c>
      <c r="AU527">
        <f t="shared" si="219"/>
        <v>0.51801801801801795</v>
      </c>
      <c r="AV527">
        <f t="shared" si="219"/>
        <v>0.47747747747747726</v>
      </c>
      <c r="AW527">
        <f t="shared" si="219"/>
        <v>0.51351351351351338</v>
      </c>
      <c r="AX527">
        <f t="shared" si="219"/>
        <v>0.4504504504504504</v>
      </c>
      <c r="AY527">
        <f t="shared" si="219"/>
        <v>0.37837837837837829</v>
      </c>
      <c r="AZ527">
        <f t="shared" si="219"/>
        <v>0.4549549549549548</v>
      </c>
      <c r="BA527">
        <f t="shared" si="219"/>
        <v>0.55405405405405395</v>
      </c>
      <c r="BB527">
        <f t="shared" si="219"/>
        <v>0.4324324324324324</v>
      </c>
      <c r="BC527">
        <f t="shared" si="219"/>
        <v>0.3468468468468468</v>
      </c>
      <c r="BD527">
        <f t="shared" si="219"/>
        <v>0.3288288288288288</v>
      </c>
      <c r="BE527">
        <f t="shared" si="219"/>
        <v>0.19369369369369355</v>
      </c>
      <c r="BF527">
        <f t="shared" si="219"/>
        <v>9.9099099099098975E-2</v>
      </c>
      <c r="BG527">
        <f t="shared" si="219"/>
        <v>7.6576576576576544E-2</v>
      </c>
      <c r="BH527">
        <f t="shared" si="219"/>
        <v>4.5045045045044082E-3</v>
      </c>
      <c r="BI527">
        <f t="shared" si="219"/>
        <v>2.2522522522522442E-2</v>
      </c>
      <c r="BJ527">
        <f t="shared" si="219"/>
        <v>0</v>
      </c>
      <c r="BK527">
        <f t="shared" si="219"/>
        <v>-9.9099099099099183E-2</v>
      </c>
      <c r="BL527">
        <f t="shared" si="219"/>
        <v>-3.6036036036036063E-2</v>
      </c>
      <c r="BM527">
        <f t="shared" si="219"/>
        <v>-3.6036036036036063E-2</v>
      </c>
    </row>
    <row r="528" spans="2:65" x14ac:dyDescent="0.25">
      <c r="B528">
        <f t="shared" ref="B528:BM528" si="220">(B221-$A221)/$A221</f>
        <v>-7.5622775800712498E-3</v>
      </c>
      <c r="C528">
        <f t="shared" si="220"/>
        <v>-8.0071174377224063E-3</v>
      </c>
      <c r="D528">
        <f t="shared" si="220"/>
        <v>-2.8914590747331055E-2</v>
      </c>
      <c r="E528">
        <f t="shared" si="220"/>
        <v>1.5569395017793499E-2</v>
      </c>
      <c r="F528">
        <f t="shared" si="220"/>
        <v>1.3345195729537872E-3</v>
      </c>
      <c r="G528">
        <f t="shared" si="220"/>
        <v>2.6690391459074637E-2</v>
      </c>
      <c r="H528">
        <f t="shared" si="220"/>
        <v>2.313167259786475E-2</v>
      </c>
      <c r="I528">
        <f t="shared" si="220"/>
        <v>2.6245551601423479E-2</v>
      </c>
      <c r="J528">
        <f t="shared" si="220"/>
        <v>2.4021352313167221E-2</v>
      </c>
      <c r="K528">
        <f t="shared" si="220"/>
        <v>7.7846975088967971E-2</v>
      </c>
      <c r="L528">
        <f t="shared" si="220"/>
        <v>7.3398576512455446E-2</v>
      </c>
      <c r="M528">
        <f t="shared" si="220"/>
        <v>0.10943060498220644</v>
      </c>
      <c r="N528">
        <f t="shared" si="220"/>
        <v>0.11209964412811385</v>
      </c>
      <c r="O528">
        <f t="shared" si="220"/>
        <v>0.11209964412811385</v>
      </c>
      <c r="P528">
        <f t="shared" si="220"/>
        <v>0.14902135231316715</v>
      </c>
      <c r="Q528">
        <f t="shared" si="220"/>
        <v>0.19483985765124551</v>
      </c>
      <c r="R528">
        <f t="shared" si="220"/>
        <v>0.15925266903914584</v>
      </c>
      <c r="S528">
        <f t="shared" si="220"/>
        <v>0.1579181494661922</v>
      </c>
      <c r="T528">
        <f t="shared" si="220"/>
        <v>0.12366548042704631</v>
      </c>
      <c r="U528">
        <f t="shared" si="220"/>
        <v>6.2277580071174315E-2</v>
      </c>
      <c r="V528">
        <f t="shared" si="220"/>
        <v>6.094306049822068E-2</v>
      </c>
      <c r="W528">
        <f t="shared" si="220"/>
        <v>0.10587188612099639</v>
      </c>
      <c r="X528">
        <f t="shared" si="220"/>
        <v>0.11165480427046254</v>
      </c>
      <c r="Y528">
        <f t="shared" si="220"/>
        <v>7.6512455516014183E-2</v>
      </c>
      <c r="Z528">
        <f t="shared" si="220"/>
        <v>1.3345195729537872E-3</v>
      </c>
      <c r="AA528">
        <f t="shared" si="220"/>
        <v>7.1619217081850511E-2</v>
      </c>
      <c r="AB528">
        <f t="shared" si="220"/>
        <v>4.314946619217077E-2</v>
      </c>
      <c r="AC528">
        <f t="shared" si="220"/>
        <v>3.6699288256227723E-2</v>
      </c>
      <c r="AD528">
        <f t="shared" si="220"/>
        <v>5.0711743772242017E-2</v>
      </c>
      <c r="AE528">
        <f t="shared" si="220"/>
        <v>2.2686832740213433E-2</v>
      </c>
      <c r="AF528">
        <f t="shared" si="220"/>
        <v>3.3362989323843413E-2</v>
      </c>
      <c r="AG528">
        <f t="shared" si="220"/>
        <v>6.4056939501779417E-2</v>
      </c>
      <c r="AH528">
        <f t="shared" si="220"/>
        <v>6.4056939501779417E-2</v>
      </c>
      <c r="AI528">
        <f t="shared" si="220"/>
        <v>3.9145907473309566E-2</v>
      </c>
      <c r="AJ528">
        <f t="shared" si="220"/>
        <v>5.7829181494661951E-2</v>
      </c>
      <c r="AK528">
        <f t="shared" si="220"/>
        <v>-3.1138790035587314E-3</v>
      </c>
      <c r="AL528">
        <f t="shared" si="220"/>
        <v>7.5622775800710919E-3</v>
      </c>
      <c r="AM528">
        <f t="shared" si="220"/>
        <v>4.0925266903914508E-2</v>
      </c>
      <c r="AN528">
        <f t="shared" si="220"/>
        <v>4.5373665480427025E-2</v>
      </c>
      <c r="AO528">
        <f t="shared" si="220"/>
        <v>0.14323843416370102</v>
      </c>
      <c r="AP528">
        <f t="shared" si="220"/>
        <v>0.10854092526690397</v>
      </c>
      <c r="AQ528">
        <f t="shared" si="220"/>
        <v>4.0035587188612031E-3</v>
      </c>
      <c r="AR528">
        <f t="shared" si="220"/>
        <v>-3.5587188612100466E-3</v>
      </c>
      <c r="AS528">
        <f t="shared" si="220"/>
        <v>-5.5604982206405695E-2</v>
      </c>
      <c r="AT528">
        <f t="shared" si="220"/>
        <v>-0.12010676156583626</v>
      </c>
      <c r="AU528">
        <f t="shared" si="220"/>
        <v>-0.13211743772241988</v>
      </c>
      <c r="AV528">
        <f t="shared" si="220"/>
        <v>-7.0729537366548037E-2</v>
      </c>
      <c r="AW528">
        <f t="shared" si="220"/>
        <v>-9.2081850533807838E-2</v>
      </c>
      <c r="AX528">
        <f t="shared" si="220"/>
        <v>-0.18594306049822062</v>
      </c>
      <c r="AY528">
        <f t="shared" si="220"/>
        <v>-0.18460854092526699</v>
      </c>
      <c r="AZ528">
        <f t="shared" si="220"/>
        <v>-0.22019572953736652</v>
      </c>
      <c r="BA528">
        <f t="shared" si="220"/>
        <v>-0.18371886120996436</v>
      </c>
      <c r="BB528">
        <f t="shared" si="220"/>
        <v>-0.179270462633452</v>
      </c>
      <c r="BC528">
        <f t="shared" si="220"/>
        <v>-0.20818505338078291</v>
      </c>
      <c r="BD528">
        <f t="shared" si="220"/>
        <v>-0.23532028469750885</v>
      </c>
      <c r="BE528">
        <f t="shared" si="220"/>
        <v>-9.6975088967971509E-2</v>
      </c>
      <c r="BF528">
        <f t="shared" si="220"/>
        <v>-0.19483985765124551</v>
      </c>
      <c r="BG528">
        <f t="shared" si="220"/>
        <v>-0.24955516014234871</v>
      </c>
      <c r="BH528">
        <f t="shared" si="220"/>
        <v>-0.21797153024911042</v>
      </c>
      <c r="BI528">
        <f t="shared" si="220"/>
        <v>-0.27357651245551612</v>
      </c>
      <c r="BJ528">
        <f t="shared" si="220"/>
        <v>-0.20862989323843423</v>
      </c>
      <c r="BK528">
        <f t="shared" si="220"/>
        <v>-0.13345195729537365</v>
      </c>
      <c r="BL528">
        <f t="shared" si="220"/>
        <v>-0.2384341637010676</v>
      </c>
      <c r="BM528">
        <f t="shared" si="220"/>
        <v>-0.21174377224199295</v>
      </c>
    </row>
    <row r="529" spans="2:65" x14ac:dyDescent="0.25">
      <c r="B529">
        <f t="shared" ref="B529:BM529" si="221">(B222-$A222)/$A222</f>
        <v>-2.2889842632331923E-2</v>
      </c>
      <c r="C529">
        <f t="shared" si="221"/>
        <v>-1.8597997138769654E-2</v>
      </c>
      <c r="D529">
        <f t="shared" si="221"/>
        <v>-2.0028612303290495E-2</v>
      </c>
      <c r="E529">
        <f t="shared" si="221"/>
        <v>-1.4306151645207133E-3</v>
      </c>
      <c r="F529">
        <f t="shared" si="221"/>
        <v>8.583690987124408E-3</v>
      </c>
      <c r="G529">
        <f t="shared" si="221"/>
        <v>2.1459227467811082E-2</v>
      </c>
      <c r="H529">
        <f t="shared" si="221"/>
        <v>3.1473533619456331E-2</v>
      </c>
      <c r="I529">
        <f t="shared" si="221"/>
        <v>6.1516452074391943E-2</v>
      </c>
      <c r="J529">
        <f t="shared" si="221"/>
        <v>5.7939914163090037E-2</v>
      </c>
      <c r="K529">
        <f t="shared" si="221"/>
        <v>6.2947067238912663E-2</v>
      </c>
      <c r="L529">
        <f t="shared" si="221"/>
        <v>4.291845493562229E-2</v>
      </c>
      <c r="M529">
        <f t="shared" si="221"/>
        <v>5.722460658082968E-2</v>
      </c>
      <c r="N529">
        <f t="shared" si="221"/>
        <v>0.12160228898426317</v>
      </c>
      <c r="O529">
        <f t="shared" si="221"/>
        <v>0.11731044349070091</v>
      </c>
      <c r="P529">
        <f t="shared" si="221"/>
        <v>0.12303290414878389</v>
      </c>
      <c r="Q529">
        <f t="shared" si="221"/>
        <v>8.869814020028613E-2</v>
      </c>
      <c r="R529">
        <f t="shared" si="221"/>
        <v>0.10014306151645209</v>
      </c>
      <c r="S529">
        <f t="shared" si="221"/>
        <v>0.1301859799713877</v>
      </c>
      <c r="T529">
        <f t="shared" si="221"/>
        <v>0.14306151645207438</v>
      </c>
      <c r="U529">
        <f t="shared" si="221"/>
        <v>0.15593705293276106</v>
      </c>
      <c r="V529">
        <f t="shared" si="221"/>
        <v>0.1444921316165951</v>
      </c>
      <c r="W529">
        <f t="shared" si="221"/>
        <v>9.8712446351931257E-2</v>
      </c>
      <c r="X529">
        <f t="shared" si="221"/>
        <v>6.2947067238912663E-2</v>
      </c>
      <c r="Y529">
        <f t="shared" si="221"/>
        <v>2.2889842632331923E-2</v>
      </c>
      <c r="Z529">
        <f t="shared" si="221"/>
        <v>8.583690987124408E-3</v>
      </c>
      <c r="AA529">
        <f t="shared" si="221"/>
        <v>5.1502145922746698E-2</v>
      </c>
      <c r="AB529">
        <f t="shared" si="221"/>
        <v>2.5751072961373349E-2</v>
      </c>
      <c r="AC529">
        <f t="shared" si="221"/>
        <v>2.8612303290414903E-2</v>
      </c>
      <c r="AD529">
        <f t="shared" si="221"/>
        <v>3.8626609442060027E-2</v>
      </c>
      <c r="AE529">
        <f t="shared" si="221"/>
        <v>1.57367668097281E-2</v>
      </c>
      <c r="AF529">
        <f t="shared" si="221"/>
        <v>-1.4306151645207515E-2</v>
      </c>
      <c r="AG529">
        <f t="shared" si="221"/>
        <v>1.4306151645207133E-3</v>
      </c>
      <c r="AH529">
        <f t="shared" si="221"/>
        <v>-5.007153075822611E-2</v>
      </c>
      <c r="AI529">
        <f t="shared" si="221"/>
        <v>-4.2918454935622673E-3</v>
      </c>
      <c r="AJ529">
        <f t="shared" si="221"/>
        <v>-2.8612303290414903E-2</v>
      </c>
      <c r="AK529">
        <f t="shared" si="221"/>
        <v>2.5751072961373349E-2</v>
      </c>
      <c r="AL529">
        <f t="shared" si="221"/>
        <v>1.2875536480686674E-2</v>
      </c>
      <c r="AM529">
        <f t="shared" si="221"/>
        <v>1.1444921316165962E-2</v>
      </c>
      <c r="AN529">
        <f t="shared" si="221"/>
        <v>5.7224606580829809E-3</v>
      </c>
      <c r="AO529">
        <f t="shared" si="221"/>
        <v>-4.1487839771101577E-2</v>
      </c>
      <c r="AP529">
        <f t="shared" si="221"/>
        <v>-2.718168812589419E-2</v>
      </c>
      <c r="AQ529">
        <f t="shared" si="221"/>
        <v>4.2918454935621398E-3</v>
      </c>
      <c r="AR529">
        <f t="shared" si="221"/>
        <v>-1.4306151645207515E-2</v>
      </c>
      <c r="AS529">
        <f t="shared" si="221"/>
        <v>-4.1487839771101577E-2</v>
      </c>
      <c r="AT529">
        <f t="shared" si="221"/>
        <v>-5.7224606580829805E-2</v>
      </c>
      <c r="AU529">
        <f t="shared" si="221"/>
        <v>-6.5808297567954213E-2</v>
      </c>
      <c r="AV529">
        <f t="shared" si="221"/>
        <v>-1.1444921316165962E-2</v>
      </c>
      <c r="AW529">
        <f t="shared" si="221"/>
        <v>-4.721030042918456E-2</v>
      </c>
      <c r="AX529">
        <f t="shared" si="221"/>
        <v>-7.0100143061516476E-2</v>
      </c>
      <c r="AY529">
        <f t="shared" si="221"/>
        <v>-8.0114449213161729E-2</v>
      </c>
      <c r="AZ529">
        <f t="shared" si="221"/>
        <v>-6.3662374821173137E-2</v>
      </c>
      <c r="BA529">
        <f t="shared" si="221"/>
        <v>-4.4349070100143134E-2</v>
      </c>
      <c r="BB529">
        <f t="shared" si="221"/>
        <v>-5.5793991416309092E-2</v>
      </c>
      <c r="BC529">
        <f t="shared" si="221"/>
        <v>-7.0100143061516476E-2</v>
      </c>
      <c r="BD529">
        <f t="shared" si="221"/>
        <v>-9.8712446351931382E-2</v>
      </c>
      <c r="BE529">
        <f t="shared" si="221"/>
        <v>-0.10586552217453507</v>
      </c>
      <c r="BF529">
        <f t="shared" si="221"/>
        <v>-0.1444921316165951</v>
      </c>
      <c r="BG529">
        <f t="shared" si="221"/>
        <v>-0.11015736766809735</v>
      </c>
      <c r="BH529">
        <f t="shared" si="221"/>
        <v>-0.17453505007153083</v>
      </c>
      <c r="BI529">
        <f t="shared" si="221"/>
        <v>-0.16738197424892703</v>
      </c>
      <c r="BJ529">
        <f t="shared" si="221"/>
        <v>-0.15021459227467809</v>
      </c>
      <c r="BK529">
        <f t="shared" si="221"/>
        <v>-0.17453505007153083</v>
      </c>
      <c r="BL529">
        <f t="shared" si="221"/>
        <v>-0.18168812589413455</v>
      </c>
      <c r="BM529">
        <f t="shared" si="221"/>
        <v>-0.18454935622317598</v>
      </c>
    </row>
    <row r="530" spans="2:65" x14ac:dyDescent="0.25">
      <c r="B530">
        <f t="shared" ref="B530:BM530" si="222">(B223-$A223)/$A223</f>
        <v>2.4449877750610518E-3</v>
      </c>
      <c r="C530">
        <f t="shared" si="222"/>
        <v>5.9378274537199337E-3</v>
      </c>
      <c r="D530">
        <f t="shared" si="222"/>
        <v>1.1759226918151183E-2</v>
      </c>
      <c r="E530">
        <f t="shared" si="222"/>
        <v>1.3854930725346347E-2</v>
      </c>
      <c r="F530">
        <f t="shared" si="222"/>
        <v>3.6092676679473676E-2</v>
      </c>
      <c r="G530">
        <f t="shared" si="222"/>
        <v>1.5834206543252991E-2</v>
      </c>
      <c r="H530">
        <f t="shared" si="222"/>
        <v>2.4449877750610518E-3</v>
      </c>
      <c r="I530">
        <f t="shared" si="222"/>
        <v>-1.5135638607521215E-2</v>
      </c>
      <c r="J530">
        <f t="shared" si="222"/>
        <v>7.8006752823378935E-3</v>
      </c>
      <c r="K530">
        <f t="shared" si="222"/>
        <v>7.3349633251833211E-3</v>
      </c>
      <c r="L530">
        <f t="shared" si="222"/>
        <v>1.0012807078821743E-2</v>
      </c>
      <c r="M530">
        <f t="shared" si="222"/>
        <v>1.7231342414716543E-2</v>
      </c>
      <c r="N530">
        <f t="shared" si="222"/>
        <v>2.0840610082663944E-2</v>
      </c>
      <c r="O530">
        <f t="shared" si="222"/>
        <v>2.6894865525672398E-2</v>
      </c>
      <c r="P530">
        <f t="shared" si="222"/>
        <v>2.957270927931082E-2</v>
      </c>
      <c r="Q530">
        <f t="shared" si="222"/>
        <v>3.1668413086505982E-2</v>
      </c>
      <c r="R530">
        <f t="shared" si="222"/>
        <v>4.3660495983234369E-2</v>
      </c>
      <c r="S530">
        <f t="shared" si="222"/>
        <v>4.5174059843986439E-2</v>
      </c>
      <c r="T530">
        <f t="shared" si="222"/>
        <v>4.8550471533356641E-2</v>
      </c>
      <c r="U530">
        <f t="shared" si="222"/>
        <v>6.1124694376528114E-2</v>
      </c>
      <c r="V530">
        <f t="shared" si="222"/>
        <v>5.5536150890674069E-2</v>
      </c>
      <c r="W530">
        <f t="shared" si="222"/>
        <v>6.0542554430085029E-2</v>
      </c>
      <c r="X530">
        <f t="shared" si="222"/>
        <v>5.6118290837117162E-2</v>
      </c>
      <c r="Y530">
        <f t="shared" si="222"/>
        <v>4.8666899522645156E-2</v>
      </c>
      <c r="Z530">
        <f t="shared" si="222"/>
        <v>5.7515426708580716E-2</v>
      </c>
      <c r="AA530">
        <f t="shared" si="222"/>
        <v>5.0180463383397392E-2</v>
      </c>
      <c r="AB530">
        <f t="shared" si="222"/>
        <v>4.5174059843986439E-2</v>
      </c>
      <c r="AC530">
        <f t="shared" si="222"/>
        <v>4.8317615554779432E-2</v>
      </c>
      <c r="AD530">
        <f t="shared" si="222"/>
        <v>6.4384678076609636E-2</v>
      </c>
      <c r="AE530">
        <f t="shared" si="222"/>
        <v>7.7424612876935681E-2</v>
      </c>
      <c r="AF530">
        <f t="shared" si="222"/>
        <v>7.6493188962626538E-2</v>
      </c>
      <c r="AG530">
        <f t="shared" si="222"/>
        <v>7.9753172662708052E-2</v>
      </c>
      <c r="AH530">
        <f t="shared" si="222"/>
        <v>8.1033880544882919E-2</v>
      </c>
      <c r="AI530">
        <f t="shared" si="222"/>
        <v>8.6505996041448277E-2</v>
      </c>
      <c r="AJ530">
        <f t="shared" si="222"/>
        <v>0.10397019443474202</v>
      </c>
      <c r="AK530">
        <f t="shared" si="222"/>
        <v>0.12213296076376755</v>
      </c>
      <c r="AL530">
        <f t="shared" si="222"/>
        <v>9.838165094888815E-2</v>
      </c>
      <c r="AM530">
        <f t="shared" si="222"/>
        <v>0.1042030504133194</v>
      </c>
      <c r="AN530">
        <f t="shared" si="222"/>
        <v>9.7217371056001797E-2</v>
      </c>
      <c r="AO530">
        <f t="shared" si="222"/>
        <v>9.1279543602282034E-2</v>
      </c>
      <c r="AP530">
        <f t="shared" si="222"/>
        <v>8.8834555827220815E-2</v>
      </c>
      <c r="AQ530">
        <f t="shared" si="222"/>
        <v>9.3142391430899987E-2</v>
      </c>
      <c r="AR530">
        <f t="shared" si="222"/>
        <v>8.778670392362331E-2</v>
      </c>
      <c r="AS530">
        <f t="shared" si="222"/>
        <v>9.0580975666550254E-2</v>
      </c>
      <c r="AT530">
        <f t="shared" si="222"/>
        <v>8.1732448480614686E-2</v>
      </c>
      <c r="AU530">
        <f t="shared" si="222"/>
        <v>5.9378274537198676E-2</v>
      </c>
      <c r="AV530">
        <f t="shared" si="222"/>
        <v>4.8783327511933844E-2</v>
      </c>
      <c r="AW530">
        <f t="shared" si="222"/>
        <v>4.3776923972523051E-2</v>
      </c>
      <c r="AX530">
        <f t="shared" si="222"/>
        <v>1.1759226918151183E-2</v>
      </c>
      <c r="AY530">
        <f t="shared" si="222"/>
        <v>-2.3285597857720364E-4</v>
      </c>
      <c r="AZ530">
        <f t="shared" si="222"/>
        <v>2.0607754104086575E-2</v>
      </c>
      <c r="BA530">
        <f t="shared" si="222"/>
        <v>1.7697054371870951E-2</v>
      </c>
      <c r="BB530">
        <f t="shared" si="222"/>
        <v>4.8550471533356641E-2</v>
      </c>
      <c r="BC530">
        <f t="shared" si="222"/>
        <v>4.1681220165327722E-2</v>
      </c>
      <c r="BD530">
        <f t="shared" si="222"/>
        <v>2.9339853300733451E-2</v>
      </c>
      <c r="BE530">
        <f t="shared" si="222"/>
        <v>2.8059145418558581E-2</v>
      </c>
      <c r="BF530">
        <f t="shared" si="222"/>
        <v>3.2366981022237756E-2</v>
      </c>
      <c r="BG530">
        <f t="shared" si="222"/>
        <v>1.9443474211200393E-2</v>
      </c>
      <c r="BH530">
        <f t="shared" si="222"/>
        <v>-0.14716497846082199</v>
      </c>
      <c r="BI530">
        <f t="shared" si="222"/>
        <v>-0.11584584934218189</v>
      </c>
      <c r="BJ530">
        <f t="shared" si="222"/>
        <v>-0.14867854232157407</v>
      </c>
      <c r="BK530">
        <f t="shared" si="222"/>
        <v>-0.19035976248690178</v>
      </c>
      <c r="BL530">
        <f t="shared" si="222"/>
        <v>-0.17266270811503084</v>
      </c>
      <c r="BM530">
        <f t="shared" si="222"/>
        <v>-0.15205495401094427</v>
      </c>
    </row>
    <row r="531" spans="2:65" x14ac:dyDescent="0.25">
      <c r="B531">
        <f t="shared" ref="B531:BM531" si="223">(B224-$A224)/$A224</f>
        <v>-2.2267206477732799E-2</v>
      </c>
      <c r="C531">
        <f t="shared" si="223"/>
        <v>-5.937921727395417E-2</v>
      </c>
      <c r="D531">
        <f t="shared" si="223"/>
        <v>-5.0607287449392711E-2</v>
      </c>
      <c r="E531">
        <f t="shared" si="223"/>
        <v>-1.6869095816464237E-2</v>
      </c>
      <c r="F531">
        <f t="shared" si="223"/>
        <v>-2.7665317139001357E-2</v>
      </c>
      <c r="G531">
        <f t="shared" si="223"/>
        <v>-4.7233468286100059E-3</v>
      </c>
      <c r="H531">
        <f t="shared" si="223"/>
        <v>-9.4466936572200118E-3</v>
      </c>
      <c r="I531">
        <f t="shared" si="223"/>
        <v>6.6126855600539838E-2</v>
      </c>
      <c r="J531">
        <f t="shared" si="223"/>
        <v>-0.17004048582995948</v>
      </c>
      <c r="K531">
        <f t="shared" si="223"/>
        <v>-0.27192982456140358</v>
      </c>
      <c r="L531">
        <f t="shared" si="223"/>
        <v>-0.23684210526315788</v>
      </c>
      <c r="M531">
        <f t="shared" si="223"/>
        <v>-0.23211875843454788</v>
      </c>
      <c r="N531">
        <f t="shared" si="223"/>
        <v>-0.24291497975708498</v>
      </c>
      <c r="O531">
        <f t="shared" si="223"/>
        <v>-0.23886639676113366</v>
      </c>
      <c r="P531">
        <f t="shared" si="223"/>
        <v>-0.25708502024291502</v>
      </c>
      <c r="Q531">
        <f t="shared" si="223"/>
        <v>-0.27665317139001344</v>
      </c>
      <c r="R531">
        <f t="shared" si="223"/>
        <v>-0.29217273954116058</v>
      </c>
      <c r="S531">
        <f t="shared" si="223"/>
        <v>-0.30634278002699061</v>
      </c>
      <c r="T531">
        <f t="shared" si="223"/>
        <v>-0.29082321187584348</v>
      </c>
      <c r="U531">
        <f t="shared" si="223"/>
        <v>-0.30431848852901483</v>
      </c>
      <c r="V531">
        <f t="shared" si="223"/>
        <v>-0.30364372469635625</v>
      </c>
      <c r="W531">
        <f t="shared" si="223"/>
        <v>-0.29554655870445351</v>
      </c>
      <c r="X531">
        <f t="shared" si="223"/>
        <v>-0.30161943319838058</v>
      </c>
      <c r="Y531">
        <f t="shared" si="223"/>
        <v>-0.30364372469635625</v>
      </c>
      <c r="Z531">
        <f t="shared" si="223"/>
        <v>-0.29352226720647773</v>
      </c>
      <c r="AA531">
        <f t="shared" si="223"/>
        <v>-0.30364372469635625</v>
      </c>
      <c r="AB531">
        <f t="shared" si="223"/>
        <v>-0.30026990553306349</v>
      </c>
      <c r="AC531">
        <f t="shared" si="223"/>
        <v>-0.30701754385964919</v>
      </c>
      <c r="AD531">
        <f t="shared" si="223"/>
        <v>-0.31443994601889341</v>
      </c>
      <c r="AE531">
        <f t="shared" si="223"/>
        <v>-0.2901484480431849</v>
      </c>
      <c r="AF531">
        <f t="shared" si="223"/>
        <v>-0.29757085020242913</v>
      </c>
      <c r="AG531">
        <f t="shared" si="223"/>
        <v>-0.31646423751686903</v>
      </c>
      <c r="AH531">
        <f t="shared" si="223"/>
        <v>-0.30701754385964919</v>
      </c>
      <c r="AI531">
        <f t="shared" si="223"/>
        <v>-0.29487179487179493</v>
      </c>
      <c r="AJ531">
        <f t="shared" si="223"/>
        <v>-0.28137651821862347</v>
      </c>
      <c r="AK531">
        <f t="shared" si="223"/>
        <v>-0.2780026990553307</v>
      </c>
      <c r="AL531">
        <f t="shared" si="223"/>
        <v>-0.28340080971659926</v>
      </c>
      <c r="AM531">
        <f t="shared" si="223"/>
        <v>-0.27867746288798922</v>
      </c>
      <c r="AN531">
        <f t="shared" si="223"/>
        <v>-0.29149797570850206</v>
      </c>
      <c r="AO531">
        <f t="shared" si="223"/>
        <v>-0.30296896086369773</v>
      </c>
      <c r="AP531">
        <f t="shared" si="223"/>
        <v>-0.29622132253711203</v>
      </c>
      <c r="AQ531">
        <f t="shared" si="223"/>
        <v>-0.3556005398110661</v>
      </c>
      <c r="AR531">
        <f t="shared" si="223"/>
        <v>-0.37786774628879888</v>
      </c>
      <c r="AS531">
        <f t="shared" si="223"/>
        <v>-0.36167341430499322</v>
      </c>
      <c r="AT531">
        <f t="shared" si="223"/>
        <v>-0.39743589743589747</v>
      </c>
      <c r="AU531">
        <f t="shared" si="223"/>
        <v>-0.39878542510121456</v>
      </c>
      <c r="AV531">
        <f t="shared" si="223"/>
        <v>-0.38529014844804321</v>
      </c>
      <c r="AW531">
        <f t="shared" si="223"/>
        <v>-0.38529014844804321</v>
      </c>
      <c r="AX531">
        <f t="shared" si="223"/>
        <v>-0.45141700404858293</v>
      </c>
      <c r="AY531">
        <f t="shared" si="223"/>
        <v>-0.42442645074224028</v>
      </c>
      <c r="AZ531">
        <f t="shared" si="223"/>
        <v>-0.41970310391363025</v>
      </c>
      <c r="BA531">
        <f t="shared" si="223"/>
        <v>-0.43724696356275305</v>
      </c>
      <c r="BB531">
        <f t="shared" si="223"/>
        <v>-0.41835357624831315</v>
      </c>
      <c r="BC531">
        <f t="shared" si="223"/>
        <v>-0.42982456140350883</v>
      </c>
      <c r="BD531">
        <f t="shared" si="223"/>
        <v>-0.45209176788124161</v>
      </c>
      <c r="BE531">
        <f t="shared" si="223"/>
        <v>-0.47300944669365724</v>
      </c>
      <c r="BF531">
        <f t="shared" si="223"/>
        <v>-0.48650472334682859</v>
      </c>
      <c r="BG531">
        <f t="shared" si="223"/>
        <v>-0.48717948717948723</v>
      </c>
      <c r="BH531">
        <f t="shared" si="223"/>
        <v>-0.51214574898785425</v>
      </c>
      <c r="BI531">
        <f t="shared" si="223"/>
        <v>-0.51417004048582993</v>
      </c>
      <c r="BJ531">
        <f t="shared" si="223"/>
        <v>-0.53036437246963564</v>
      </c>
      <c r="BK531">
        <f t="shared" si="223"/>
        <v>-0.54925775978407565</v>
      </c>
      <c r="BL531">
        <f t="shared" si="223"/>
        <v>-0.53306342780026994</v>
      </c>
      <c r="BM531">
        <f t="shared" si="223"/>
        <v>-0.53441295546558698</v>
      </c>
    </row>
    <row r="532" spans="2:65" x14ac:dyDescent="0.25">
      <c r="B532">
        <f t="shared" ref="B532:BM532" si="224">(B225-$A225)/$A225</f>
        <v>-9.8950524737630666E-3</v>
      </c>
      <c r="C532">
        <f t="shared" si="224"/>
        <v>-1.4992503748127214E-3</v>
      </c>
      <c r="D532">
        <f t="shared" si="224"/>
        <v>-1.1994002998500493E-3</v>
      </c>
      <c r="E532">
        <f t="shared" si="224"/>
        <v>3.5982008995501481E-3</v>
      </c>
      <c r="F532">
        <f t="shared" si="224"/>
        <v>-3.4782608695652285E-2</v>
      </c>
      <c r="G532">
        <f t="shared" si="224"/>
        <v>-1.0494752623688198E-2</v>
      </c>
      <c r="H532">
        <f t="shared" si="224"/>
        <v>9.5952023988006077E-3</v>
      </c>
      <c r="I532">
        <f t="shared" si="224"/>
        <v>-2.9985007496252298E-3</v>
      </c>
      <c r="J532">
        <f t="shared" si="224"/>
        <v>2.4587706146926545E-2</v>
      </c>
      <c r="K532">
        <f t="shared" si="224"/>
        <v>9.5952023988006077E-3</v>
      </c>
      <c r="L532">
        <f t="shared" si="224"/>
        <v>-1.2593703148425837E-2</v>
      </c>
      <c r="M532">
        <f t="shared" si="224"/>
        <v>-7.4962518740629685E-3</v>
      </c>
      <c r="N532">
        <f t="shared" si="224"/>
        <v>2.0989505247376397E-3</v>
      </c>
      <c r="O532">
        <f t="shared" si="224"/>
        <v>1.4092953523238347E-2</v>
      </c>
      <c r="P532">
        <f t="shared" si="224"/>
        <v>1.8290854572713625E-2</v>
      </c>
      <c r="Q532">
        <f t="shared" si="224"/>
        <v>2.6686656671664182E-2</v>
      </c>
      <c r="R532">
        <f t="shared" si="224"/>
        <v>3.8980509745127352E-2</v>
      </c>
      <c r="S532">
        <f t="shared" si="224"/>
        <v>4.8275862068965496E-2</v>
      </c>
      <c r="T532">
        <f t="shared" si="224"/>
        <v>5.0074962518740676E-2</v>
      </c>
      <c r="U532">
        <f t="shared" si="224"/>
        <v>5.1874062968515648E-2</v>
      </c>
      <c r="V532">
        <f t="shared" si="224"/>
        <v>5.1574212893553184E-2</v>
      </c>
      <c r="W532">
        <f t="shared" si="224"/>
        <v>4.8875562218890417E-2</v>
      </c>
      <c r="X532">
        <f t="shared" si="224"/>
        <v>5.5172413793103336E-2</v>
      </c>
      <c r="Y532">
        <f t="shared" si="224"/>
        <v>5.1874062968515648E-2</v>
      </c>
      <c r="Z532">
        <f t="shared" si="224"/>
        <v>2.4287856071963872E-2</v>
      </c>
      <c r="AA532">
        <f t="shared" si="224"/>
        <v>-5.9970014992513122E-4</v>
      </c>
      <c r="AB532">
        <f t="shared" si="224"/>
        <v>-2.9985007496252298E-3</v>
      </c>
      <c r="AC532">
        <f t="shared" si="224"/>
        <v>3.5982008995501481E-3</v>
      </c>
      <c r="AD532">
        <f t="shared" si="224"/>
        <v>1.3493253373313216E-2</v>
      </c>
      <c r="AE532">
        <f t="shared" si="224"/>
        <v>2.5187406296851463E-2</v>
      </c>
      <c r="AF532">
        <f t="shared" si="224"/>
        <v>2.9085457271364284E-2</v>
      </c>
      <c r="AG532">
        <f t="shared" si="224"/>
        <v>3.4182908545727149E-2</v>
      </c>
      <c r="AH532">
        <f t="shared" si="224"/>
        <v>0.11184407796101939</v>
      </c>
      <c r="AI532">
        <f t="shared" si="224"/>
        <v>7.9160419790104963E-2</v>
      </c>
      <c r="AJ532">
        <f t="shared" si="224"/>
        <v>7.3763118440779638E-2</v>
      </c>
      <c r="AK532">
        <f t="shared" si="224"/>
        <v>6.7766116941529175E-2</v>
      </c>
      <c r="AL532">
        <f t="shared" si="224"/>
        <v>4.7976011994003039E-2</v>
      </c>
      <c r="AM532">
        <f t="shared" si="224"/>
        <v>5.3373313343328364E-2</v>
      </c>
      <c r="AN532">
        <f t="shared" si="224"/>
        <v>5.4872563718140879E-2</v>
      </c>
      <c r="AO532">
        <f t="shared" si="224"/>
        <v>5.8770614692653697E-2</v>
      </c>
      <c r="AP532">
        <f t="shared" si="224"/>
        <v>6.6866566716641582E-2</v>
      </c>
      <c r="AQ532">
        <f t="shared" si="224"/>
        <v>5.4272863568215743E-2</v>
      </c>
      <c r="AR532">
        <f t="shared" si="224"/>
        <v>5.3673163418290828E-2</v>
      </c>
      <c r="AS532">
        <f t="shared" si="224"/>
        <v>4.6476761619190315E-2</v>
      </c>
      <c r="AT532">
        <f t="shared" si="224"/>
        <v>1.9490254872563676E-2</v>
      </c>
      <c r="AU532">
        <f t="shared" si="224"/>
        <v>9.8950524737630666E-3</v>
      </c>
      <c r="AV532">
        <f t="shared" si="224"/>
        <v>5.0974512743628695E-3</v>
      </c>
      <c r="AW532">
        <f t="shared" si="224"/>
        <v>3.898050974512607E-3</v>
      </c>
      <c r="AX532">
        <f t="shared" si="224"/>
        <v>-4.7976011994003039E-2</v>
      </c>
      <c r="AY532">
        <f t="shared" si="224"/>
        <v>-6.2668665667166404E-2</v>
      </c>
      <c r="AZ532">
        <f t="shared" si="224"/>
        <v>-5.9070464767616258E-2</v>
      </c>
      <c r="BA532">
        <f t="shared" si="224"/>
        <v>-5.847076461769124E-2</v>
      </c>
      <c r="BB532">
        <f t="shared" si="224"/>
        <v>-2.7586206896551776E-2</v>
      </c>
      <c r="BC532">
        <f t="shared" si="224"/>
        <v>-1.6791604197901117E-2</v>
      </c>
      <c r="BD532">
        <f t="shared" si="224"/>
        <v>-3.718140929535238E-2</v>
      </c>
      <c r="BE532">
        <f t="shared" si="224"/>
        <v>-3.7781109445277301E-2</v>
      </c>
      <c r="BF532">
        <f t="shared" si="224"/>
        <v>-3.8080959520239974E-2</v>
      </c>
      <c r="BG532">
        <f t="shared" si="224"/>
        <v>-5.4872563718140983E-2</v>
      </c>
      <c r="BH532">
        <f t="shared" si="224"/>
        <v>-7.9760119940029989E-2</v>
      </c>
      <c r="BI532">
        <f t="shared" si="224"/>
        <v>-6.5067466266866616E-2</v>
      </c>
      <c r="BJ532">
        <f t="shared" si="224"/>
        <v>-9.5052473763118484E-2</v>
      </c>
      <c r="BK532">
        <f t="shared" si="224"/>
        <v>-0.10404797601199407</v>
      </c>
      <c r="BL532">
        <f t="shared" si="224"/>
        <v>-7.3163418290854612E-2</v>
      </c>
      <c r="BM532">
        <f t="shared" si="224"/>
        <v>-4.9775112443778115E-2</v>
      </c>
    </row>
    <row r="533" spans="2:65" x14ac:dyDescent="0.25">
      <c r="B533">
        <f t="shared" ref="B533:BM533" si="225">(B226-$A226)/$A226</f>
        <v>1.7099863201094391E-2</v>
      </c>
      <c r="C533">
        <f t="shared" si="225"/>
        <v>-7.5239398084814939E-3</v>
      </c>
      <c r="D533">
        <f t="shared" si="225"/>
        <v>8.8919288645691371E-3</v>
      </c>
      <c r="E533">
        <f t="shared" si="225"/>
        <v>-1.0943912448700299E-2</v>
      </c>
      <c r="F533">
        <f t="shared" si="225"/>
        <v>-1.9151846785225676E-2</v>
      </c>
      <c r="G533">
        <f t="shared" si="225"/>
        <v>-2.188782489740072E-2</v>
      </c>
      <c r="H533">
        <f t="shared" si="225"/>
        <v>-5.3351573187414458E-2</v>
      </c>
      <c r="I533">
        <f t="shared" si="225"/>
        <v>-2.9411764705882335E-2</v>
      </c>
      <c r="J533">
        <f t="shared" si="225"/>
        <v>-4.5827633378932968E-2</v>
      </c>
      <c r="K533">
        <f t="shared" si="225"/>
        <v>-8.2079343365253035E-2</v>
      </c>
      <c r="L533">
        <f t="shared" si="225"/>
        <v>-7.8659370725034108E-2</v>
      </c>
      <c r="M533">
        <f t="shared" si="225"/>
        <v>-7.1135430916552611E-2</v>
      </c>
      <c r="N533">
        <f t="shared" si="225"/>
        <v>-5.3351573187414458E-2</v>
      </c>
      <c r="O533">
        <f t="shared" si="225"/>
        <v>-2.4623803009575885E-2</v>
      </c>
      <c r="P533">
        <f t="shared" si="225"/>
        <v>-7.181942544459638E-2</v>
      </c>
      <c r="Q533">
        <f t="shared" si="225"/>
        <v>-1.8467852257181915E-2</v>
      </c>
      <c r="R533">
        <f t="shared" si="225"/>
        <v>8.2079343365253771E-3</v>
      </c>
      <c r="S533">
        <f t="shared" si="225"/>
        <v>3.6935704514363947E-2</v>
      </c>
      <c r="T533">
        <f t="shared" si="225"/>
        <v>3.2831737346101265E-2</v>
      </c>
      <c r="U533">
        <f t="shared" si="225"/>
        <v>1.9835841313269559E-2</v>
      </c>
      <c r="V533">
        <f t="shared" si="225"/>
        <v>-5.0615595075239293E-2</v>
      </c>
      <c r="W533">
        <f t="shared" si="225"/>
        <v>-2.5307797537619647E-2</v>
      </c>
      <c r="X533">
        <f t="shared" si="225"/>
        <v>-5.3351573187414458E-2</v>
      </c>
      <c r="Y533">
        <f t="shared" si="225"/>
        <v>-7.7291381668946585E-2</v>
      </c>
      <c r="Z533">
        <f t="shared" si="225"/>
        <v>-6.6347469220246161E-2</v>
      </c>
      <c r="AA533">
        <f t="shared" si="225"/>
        <v>-7.7291381668946585E-2</v>
      </c>
      <c r="AB533">
        <f t="shared" si="225"/>
        <v>-0.12653898768809849</v>
      </c>
      <c r="AC533">
        <f t="shared" si="225"/>
        <v>-0.15116279069767435</v>
      </c>
      <c r="AD533">
        <f t="shared" si="225"/>
        <v>-9.4391244870040983E-2</v>
      </c>
      <c r="AE533">
        <f t="shared" si="225"/>
        <v>-4.7879616963064246E-2</v>
      </c>
      <c r="AF533">
        <f t="shared" si="225"/>
        <v>-6.7715458276333684E-2</v>
      </c>
      <c r="AG533">
        <f t="shared" si="225"/>
        <v>-6.5663474692202406E-2</v>
      </c>
      <c r="AH533">
        <f t="shared" si="225"/>
        <v>-6.5663474692202406E-2</v>
      </c>
      <c r="AI533">
        <f t="shared" si="225"/>
        <v>-8.0711354309165512E-2</v>
      </c>
      <c r="AJ533">
        <f t="shared" si="225"/>
        <v>-4.7879616963064246E-2</v>
      </c>
      <c r="AK533">
        <f t="shared" si="225"/>
        <v>-1.3679890560875222E-3</v>
      </c>
      <c r="AL533">
        <f t="shared" si="225"/>
        <v>-2.5991792065663408E-2</v>
      </c>
      <c r="AM533">
        <f t="shared" si="225"/>
        <v>-1.0259917920656537E-2</v>
      </c>
      <c r="AN533">
        <f t="shared" si="225"/>
        <v>-2.7359781121750932E-2</v>
      </c>
      <c r="AO533">
        <f t="shared" si="225"/>
        <v>-3.1463748290013617E-2</v>
      </c>
      <c r="AP533">
        <f t="shared" si="225"/>
        <v>-5.403556771545822E-2</v>
      </c>
      <c r="AQ533">
        <f t="shared" si="225"/>
        <v>-8.8919288645690157E-3</v>
      </c>
      <c r="AR533">
        <f t="shared" si="225"/>
        <v>-4.924760601915177E-2</v>
      </c>
      <c r="AS533">
        <f t="shared" si="225"/>
        <v>-4.9931600547195532E-2</v>
      </c>
      <c r="AT533">
        <f t="shared" si="225"/>
        <v>-0.12311901504787955</v>
      </c>
      <c r="AU533">
        <f t="shared" si="225"/>
        <v>-0.11627906976744182</v>
      </c>
      <c r="AV533">
        <f t="shared" si="225"/>
        <v>-0.1333789329685362</v>
      </c>
      <c r="AW533">
        <f t="shared" si="225"/>
        <v>-0.13201094391244869</v>
      </c>
      <c r="AX533">
        <f t="shared" si="225"/>
        <v>-0.18536251709986315</v>
      </c>
      <c r="AY533">
        <f t="shared" si="225"/>
        <v>-0.18604651162790692</v>
      </c>
      <c r="AZ533">
        <f t="shared" si="225"/>
        <v>-0.12653898768809849</v>
      </c>
      <c r="BA533">
        <f t="shared" si="225"/>
        <v>-0.10465116279069764</v>
      </c>
      <c r="BB533">
        <f t="shared" si="225"/>
        <v>-6.4979480164158637E-2</v>
      </c>
      <c r="BC533">
        <f t="shared" si="225"/>
        <v>-6.3611491108071114E-2</v>
      </c>
      <c r="BD533">
        <f t="shared" si="225"/>
        <v>-9.781121751025991E-2</v>
      </c>
      <c r="BE533">
        <f t="shared" si="225"/>
        <v>-0.11491108071135429</v>
      </c>
      <c r="BF533">
        <f t="shared" si="225"/>
        <v>-0.10396716826265387</v>
      </c>
      <c r="BG533">
        <f t="shared" si="225"/>
        <v>-0.10807113543091657</v>
      </c>
      <c r="BH533">
        <f t="shared" si="225"/>
        <v>-0.14432284541723664</v>
      </c>
      <c r="BI533">
        <f t="shared" si="225"/>
        <v>-0.127906976744186</v>
      </c>
      <c r="BJ533">
        <f t="shared" si="225"/>
        <v>-0.13679890560875513</v>
      </c>
      <c r="BK533">
        <f t="shared" si="225"/>
        <v>-0.17236662106703143</v>
      </c>
      <c r="BL533">
        <f t="shared" si="225"/>
        <v>-0.15253077975376189</v>
      </c>
      <c r="BM533">
        <f t="shared" si="225"/>
        <v>-0.10738714090287269</v>
      </c>
    </row>
    <row r="534" spans="2:65" x14ac:dyDescent="0.25">
      <c r="B534">
        <f t="shared" ref="B534:BM534" si="226">(B227-$A227)/$A227</f>
        <v>-1.6913319238900275E-3</v>
      </c>
      <c r="C534">
        <f t="shared" si="226"/>
        <v>-1.353065539112052E-2</v>
      </c>
      <c r="D534">
        <f t="shared" si="226"/>
        <v>-6.3424947145876778E-3</v>
      </c>
      <c r="E534">
        <f t="shared" si="226"/>
        <v>7.1881606765328418E-3</v>
      </c>
      <c r="F534">
        <f t="shared" si="226"/>
        <v>-7.1881606765326917E-3</v>
      </c>
      <c r="G534">
        <f t="shared" si="226"/>
        <v>-1.5221987315010548E-2</v>
      </c>
      <c r="H534">
        <f t="shared" si="226"/>
        <v>-1.6913319238900275E-3</v>
      </c>
      <c r="I534">
        <f t="shared" si="226"/>
        <v>-3.8477801268498951E-2</v>
      </c>
      <c r="J534">
        <f t="shared" si="226"/>
        <v>-4.9894291754756862E-2</v>
      </c>
      <c r="K534">
        <f t="shared" si="226"/>
        <v>-8.2452431289640568E-2</v>
      </c>
      <c r="L534">
        <f t="shared" si="226"/>
        <v>-8.9217758985200832E-2</v>
      </c>
      <c r="M534">
        <f t="shared" si="226"/>
        <v>-0.11205073995771665</v>
      </c>
      <c r="N534">
        <f t="shared" si="226"/>
        <v>-9.9365750528541144E-2</v>
      </c>
      <c r="O534">
        <f t="shared" si="226"/>
        <v>-8.541226215644819E-2</v>
      </c>
      <c r="P534">
        <f t="shared" si="226"/>
        <v>-3.4672304439746317E-2</v>
      </c>
      <c r="Q534">
        <f t="shared" si="226"/>
        <v>-6.5961945031712418E-2</v>
      </c>
      <c r="R534">
        <f t="shared" si="226"/>
        <v>-5.7928118393234571E-2</v>
      </c>
      <c r="S534">
        <f t="shared" si="226"/>
        <v>-3.3826638477800551E-3</v>
      </c>
      <c r="T534">
        <f t="shared" si="226"/>
        <v>6.6384778012685011E-2</v>
      </c>
      <c r="U534">
        <f t="shared" si="226"/>
        <v>8.9217758985200971E-2</v>
      </c>
      <c r="V534">
        <f t="shared" si="226"/>
        <v>9.9788583509513876E-2</v>
      </c>
      <c r="W534">
        <f t="shared" si="226"/>
        <v>0.13150105708245258</v>
      </c>
      <c r="X534">
        <f t="shared" si="226"/>
        <v>0.12896405919661738</v>
      </c>
      <c r="Y534">
        <f t="shared" si="226"/>
        <v>8.5412262156448343E-2</v>
      </c>
      <c r="Z534">
        <f t="shared" si="226"/>
        <v>4.7780126849894404E-2</v>
      </c>
      <c r="AA534">
        <f t="shared" si="226"/>
        <v>4.7780126849894404E-2</v>
      </c>
      <c r="AB534">
        <f t="shared" si="226"/>
        <v>4.5243128964059208E-2</v>
      </c>
      <c r="AC534">
        <f t="shared" si="226"/>
        <v>3.1712473572938694E-2</v>
      </c>
      <c r="AD534">
        <f t="shared" si="226"/>
        <v>1.9450317124735765E-2</v>
      </c>
      <c r="AE534">
        <f t="shared" si="226"/>
        <v>-4.3974630021141617E-2</v>
      </c>
      <c r="AF534">
        <f t="shared" si="226"/>
        <v>-5.835095137420715E-2</v>
      </c>
      <c r="AG534">
        <f t="shared" si="226"/>
        <v>-4.6934460887949239E-2</v>
      </c>
      <c r="AH534">
        <f t="shared" si="226"/>
        <v>-5.3276955602536917E-2</v>
      </c>
      <c r="AI534">
        <f t="shared" si="226"/>
        <v>-6.6807610993657437E-2</v>
      </c>
      <c r="AJ534">
        <f t="shared" si="226"/>
        <v>-4.7357293868921672E-2</v>
      </c>
      <c r="AK534">
        <f t="shared" si="226"/>
        <v>-9.0063424947145837E-2</v>
      </c>
      <c r="AL534">
        <f t="shared" si="226"/>
        <v>-8.1606765327695549E-2</v>
      </c>
      <c r="AM534">
        <f t="shared" si="226"/>
        <v>-7.9069767441860367E-2</v>
      </c>
      <c r="AN534">
        <f t="shared" si="226"/>
        <v>-9.2177589852008454E-2</v>
      </c>
      <c r="AO534">
        <f t="shared" si="226"/>
        <v>-0.12515856236786457</v>
      </c>
      <c r="AP534">
        <f t="shared" si="226"/>
        <v>-0.1192389006342495</v>
      </c>
      <c r="AQ534">
        <f t="shared" si="226"/>
        <v>-0.14164904862579272</v>
      </c>
      <c r="AR534">
        <f t="shared" si="226"/>
        <v>-0.13995771670190271</v>
      </c>
      <c r="AS534">
        <f t="shared" si="226"/>
        <v>-0.12896405919661721</v>
      </c>
      <c r="AT534">
        <f t="shared" si="226"/>
        <v>-0.14038054968287528</v>
      </c>
      <c r="AU534">
        <f t="shared" si="226"/>
        <v>-0.15687103594080329</v>
      </c>
      <c r="AV534">
        <f t="shared" si="226"/>
        <v>-0.15433403805496823</v>
      </c>
      <c r="AW534">
        <f t="shared" si="226"/>
        <v>-0.1412262156448203</v>
      </c>
      <c r="AX534">
        <f t="shared" si="226"/>
        <v>-0.16448202959830854</v>
      </c>
      <c r="AY534">
        <f t="shared" si="226"/>
        <v>-0.12854122621564479</v>
      </c>
      <c r="AZ534">
        <f t="shared" si="226"/>
        <v>-9.7251585623678527E-2</v>
      </c>
      <c r="BA534">
        <f t="shared" si="226"/>
        <v>-0.14545454545454536</v>
      </c>
      <c r="BB534">
        <f t="shared" si="226"/>
        <v>-9.7251585623678527E-2</v>
      </c>
      <c r="BC534">
        <f t="shared" si="226"/>
        <v>-5.4968287526426941E-2</v>
      </c>
      <c r="BD534">
        <f t="shared" si="226"/>
        <v>-4.0169133192388976E-2</v>
      </c>
      <c r="BE534">
        <f t="shared" si="226"/>
        <v>1.2684989429175507E-2</v>
      </c>
      <c r="BF534">
        <f t="shared" si="226"/>
        <v>2.1141649048626093E-3</v>
      </c>
      <c r="BG534">
        <f t="shared" si="226"/>
        <v>-3.0021141649048514E-2</v>
      </c>
      <c r="BH534">
        <f t="shared" si="226"/>
        <v>-0.10613107822410141</v>
      </c>
      <c r="BI534">
        <f t="shared" si="226"/>
        <v>-6.7653276955602457E-2</v>
      </c>
      <c r="BJ534">
        <f t="shared" si="226"/>
        <v>-4.9048625792811849E-2</v>
      </c>
      <c r="BK534">
        <f t="shared" si="226"/>
        <v>-7.4841437632135299E-2</v>
      </c>
      <c r="BL534">
        <f t="shared" si="226"/>
        <v>-6.7653276955602457E-2</v>
      </c>
      <c r="BM534">
        <f t="shared" si="226"/>
        <v>-4.7357293868921672E-2</v>
      </c>
    </row>
    <row r="535" spans="2:65" x14ac:dyDescent="0.25">
      <c r="B535">
        <f t="shared" ref="B535:BM535" si="227">(B228-$A228)/$A228</f>
        <v>-9.1194968553459044E-2</v>
      </c>
      <c r="C535">
        <f t="shared" si="227"/>
        <v>-9.8532494758909808E-2</v>
      </c>
      <c r="D535">
        <f t="shared" si="227"/>
        <v>-9.2243186582809125E-2</v>
      </c>
      <c r="E535">
        <f t="shared" si="227"/>
        <v>-0.12683438155136259</v>
      </c>
      <c r="F535">
        <f t="shared" si="227"/>
        <v>-0.11844863731656174</v>
      </c>
      <c r="G535">
        <f t="shared" si="227"/>
        <v>-0.12368972746331235</v>
      </c>
      <c r="H535">
        <f t="shared" si="227"/>
        <v>-0.12788259958071269</v>
      </c>
      <c r="I535">
        <f t="shared" si="227"/>
        <v>-0.14465408805031438</v>
      </c>
      <c r="J535">
        <f t="shared" si="227"/>
        <v>-0.13417190775681337</v>
      </c>
      <c r="K535">
        <f t="shared" si="227"/>
        <v>-0.16981132075471692</v>
      </c>
      <c r="L535">
        <f t="shared" si="227"/>
        <v>-0.14675052410901454</v>
      </c>
      <c r="M535">
        <f t="shared" si="227"/>
        <v>-0.17085953878406698</v>
      </c>
      <c r="N535">
        <f t="shared" si="227"/>
        <v>-0.15199161425576513</v>
      </c>
      <c r="O535">
        <f t="shared" si="227"/>
        <v>-5.3459119496855327E-2</v>
      </c>
      <c r="P535">
        <f t="shared" si="227"/>
        <v>-3.5639412997903554E-2</v>
      </c>
      <c r="Q535">
        <f t="shared" si="227"/>
        <v>-0.12473794549266243</v>
      </c>
      <c r="R535">
        <f t="shared" si="227"/>
        <v>-0.10062893081760997</v>
      </c>
      <c r="S535">
        <f t="shared" si="227"/>
        <v>-9.4339622641509288E-2</v>
      </c>
      <c r="T535">
        <f t="shared" si="227"/>
        <v>-9.7484276729559727E-2</v>
      </c>
      <c r="U535">
        <f t="shared" si="227"/>
        <v>-0.10377358490566023</v>
      </c>
      <c r="V535">
        <f t="shared" si="227"/>
        <v>-5.3459119496855327E-2</v>
      </c>
      <c r="W535">
        <f t="shared" si="227"/>
        <v>8.385744234800846E-3</v>
      </c>
      <c r="X535">
        <f t="shared" si="227"/>
        <v>-2.0964360587002025E-2</v>
      </c>
      <c r="Y535">
        <f t="shared" si="227"/>
        <v>-1.0482180293500825E-3</v>
      </c>
      <c r="Z535">
        <f t="shared" si="227"/>
        <v>-3.1446540880503034E-2</v>
      </c>
      <c r="AA535">
        <f t="shared" si="227"/>
        <v>-3.1446540880503034E-2</v>
      </c>
      <c r="AB535">
        <f t="shared" si="227"/>
        <v>-1.5723270440251423E-2</v>
      </c>
      <c r="AC535">
        <f t="shared" si="227"/>
        <v>-1.4675052410901342E-2</v>
      </c>
      <c r="AD535">
        <f t="shared" si="227"/>
        <v>-2.9350104821802871E-2</v>
      </c>
      <c r="AE535">
        <f t="shared" si="227"/>
        <v>-5.1362683438154977E-2</v>
      </c>
      <c r="AF535">
        <f t="shared" si="227"/>
        <v>-5.1362683438154977E-2</v>
      </c>
      <c r="AG535">
        <f t="shared" si="227"/>
        <v>-4.7169811320754644E-2</v>
      </c>
      <c r="AH535">
        <f t="shared" si="227"/>
        <v>-3.983228511530388E-2</v>
      </c>
      <c r="AI535">
        <f t="shared" si="227"/>
        <v>-3.0398322851152952E-2</v>
      </c>
      <c r="AJ535">
        <f t="shared" si="227"/>
        <v>-3.6687631027253635E-2</v>
      </c>
      <c r="AK535">
        <f t="shared" si="227"/>
        <v>-3.6687631027253635E-2</v>
      </c>
      <c r="AL535">
        <f t="shared" si="227"/>
        <v>-4.0880503144653968E-2</v>
      </c>
      <c r="AM535">
        <f t="shared" si="227"/>
        <v>-5.3459119496855327E-2</v>
      </c>
      <c r="AN535">
        <f t="shared" si="227"/>
        <v>-6.2893081761006261E-2</v>
      </c>
      <c r="AO535">
        <f t="shared" si="227"/>
        <v>-6.3941299790356343E-2</v>
      </c>
      <c r="AP535">
        <f t="shared" si="227"/>
        <v>-5.1362683438154977E-2</v>
      </c>
      <c r="AQ535">
        <f t="shared" si="227"/>
        <v>-8.4905660377358361E-2</v>
      </c>
      <c r="AR535">
        <f t="shared" si="227"/>
        <v>-0.11320754716981116</v>
      </c>
      <c r="AS535">
        <f t="shared" si="227"/>
        <v>-0.14675052410901454</v>
      </c>
      <c r="AT535">
        <f t="shared" si="227"/>
        <v>-0.17085953878406698</v>
      </c>
      <c r="AU535">
        <f t="shared" si="227"/>
        <v>-0.18343815513626827</v>
      </c>
      <c r="AV535">
        <f t="shared" si="227"/>
        <v>-0.24109014675052401</v>
      </c>
      <c r="AW535">
        <f t="shared" si="227"/>
        <v>-0.26519916142557648</v>
      </c>
      <c r="AX535">
        <f t="shared" si="227"/>
        <v>-0.20230607966457012</v>
      </c>
      <c r="AY535">
        <f t="shared" si="227"/>
        <v>-0.24633123689727451</v>
      </c>
      <c r="AZ535">
        <f t="shared" si="227"/>
        <v>-0.27987421383647793</v>
      </c>
      <c r="BA535">
        <f t="shared" si="227"/>
        <v>-0.29140461215932911</v>
      </c>
      <c r="BB535">
        <f t="shared" si="227"/>
        <v>-0.21383647798742131</v>
      </c>
      <c r="BC535">
        <f t="shared" si="227"/>
        <v>-0.25471698113207536</v>
      </c>
      <c r="BD535">
        <f t="shared" si="227"/>
        <v>-0.26834381551362674</v>
      </c>
      <c r="BE535">
        <f t="shared" si="227"/>
        <v>-0.29140461215932911</v>
      </c>
      <c r="BF535">
        <f t="shared" si="227"/>
        <v>-0.29140461215932911</v>
      </c>
      <c r="BG535">
        <f t="shared" si="227"/>
        <v>-0.29559748427672955</v>
      </c>
      <c r="BH535">
        <f t="shared" si="227"/>
        <v>-0.34067085953878401</v>
      </c>
      <c r="BI535">
        <f t="shared" si="227"/>
        <v>-0.3574423480083857</v>
      </c>
      <c r="BJ535">
        <f t="shared" si="227"/>
        <v>-0.35429769392033533</v>
      </c>
      <c r="BK535">
        <f t="shared" si="227"/>
        <v>-0.35010482180293495</v>
      </c>
      <c r="BL535">
        <f t="shared" si="227"/>
        <v>-0.35115303983228502</v>
      </c>
      <c r="BM535">
        <f t="shared" si="227"/>
        <v>-0.33542976939203351</v>
      </c>
    </row>
    <row r="536" spans="2:65" x14ac:dyDescent="0.25">
      <c r="B536">
        <f t="shared" ref="B536:BM536" si="228">(B229-$A229)/$A229</f>
        <v>2.770083102493139E-3</v>
      </c>
      <c r="C536">
        <f t="shared" si="228"/>
        <v>3.3240997229916927E-2</v>
      </c>
      <c r="D536">
        <f t="shared" si="228"/>
        <v>5.5401662049861548E-3</v>
      </c>
      <c r="E536">
        <f t="shared" si="228"/>
        <v>4.4321329639889238E-2</v>
      </c>
      <c r="F536">
        <f t="shared" si="228"/>
        <v>0.11911357340720226</v>
      </c>
      <c r="G536">
        <f t="shared" si="228"/>
        <v>0.10803324099722995</v>
      </c>
      <c r="H536">
        <f t="shared" si="228"/>
        <v>0.16897506925207753</v>
      </c>
      <c r="I536">
        <f t="shared" si="228"/>
        <v>0.12188365650969528</v>
      </c>
      <c r="J536">
        <f t="shared" si="228"/>
        <v>0.2160664819944598</v>
      </c>
      <c r="K536">
        <f t="shared" si="228"/>
        <v>0.19252077562326866</v>
      </c>
      <c r="L536">
        <f t="shared" si="228"/>
        <v>0.13573407202216062</v>
      </c>
      <c r="M536">
        <f t="shared" si="228"/>
        <v>0.15235457063711919</v>
      </c>
      <c r="N536">
        <f t="shared" si="228"/>
        <v>0.13157894736842107</v>
      </c>
      <c r="O536">
        <f t="shared" si="228"/>
        <v>9.4182825484764629E-2</v>
      </c>
      <c r="P536">
        <f t="shared" si="228"/>
        <v>0.11243767313019401</v>
      </c>
      <c r="Q536">
        <f t="shared" si="228"/>
        <v>0.11495844875346274</v>
      </c>
      <c r="R536">
        <f t="shared" si="228"/>
        <v>0.10526315789473693</v>
      </c>
      <c r="S536">
        <f t="shared" si="228"/>
        <v>5.2631578947368411E-2</v>
      </c>
      <c r="T536">
        <f t="shared" si="228"/>
        <v>8.3102493074792942E-3</v>
      </c>
      <c r="U536">
        <f t="shared" si="228"/>
        <v>-5.8171745152354563E-2</v>
      </c>
      <c r="V536">
        <f t="shared" si="228"/>
        <v>-4.4321329639889114E-2</v>
      </c>
      <c r="W536">
        <f t="shared" si="228"/>
        <v>-5.5401662049861425E-2</v>
      </c>
      <c r="X536">
        <f t="shared" si="228"/>
        <v>-3.0470914127423789E-2</v>
      </c>
      <c r="Y536">
        <f t="shared" si="228"/>
        <v>-4.4321329639889114E-2</v>
      </c>
      <c r="Z536">
        <f t="shared" si="228"/>
        <v>-3.3240997229916802E-2</v>
      </c>
      <c r="AA536">
        <f t="shared" si="228"/>
        <v>2.797783933518005E-3</v>
      </c>
      <c r="AB536">
        <f t="shared" si="228"/>
        <v>-3.0470914127423789E-2</v>
      </c>
      <c r="AC536">
        <f t="shared" si="228"/>
        <v>-5.2631578947368411E-2</v>
      </c>
      <c r="AD536">
        <f t="shared" si="228"/>
        <v>-3.2963988919667529E-2</v>
      </c>
      <c r="AE536">
        <f t="shared" si="228"/>
        <v>-3.0470914127423789E-2</v>
      </c>
      <c r="AF536">
        <f t="shared" si="228"/>
        <v>-4.4321329639889114E-2</v>
      </c>
      <c r="AG536">
        <f t="shared" si="228"/>
        <v>-0.14127423822714677</v>
      </c>
      <c r="AH536">
        <f t="shared" si="228"/>
        <v>2.770083102493139E-3</v>
      </c>
      <c r="AI536">
        <f t="shared" si="228"/>
        <v>1.6620498614958464E-2</v>
      </c>
      <c r="AJ536">
        <f t="shared" si="228"/>
        <v>-2.2160664819944619E-2</v>
      </c>
      <c r="AK536">
        <f t="shared" si="228"/>
        <v>0.21883656509695304</v>
      </c>
      <c r="AL536">
        <f t="shared" si="228"/>
        <v>0.10526315789473693</v>
      </c>
      <c r="AM536">
        <f t="shared" si="228"/>
        <v>0.1329639889196676</v>
      </c>
      <c r="AN536">
        <f t="shared" si="228"/>
        <v>4.9861495844875391E-2</v>
      </c>
      <c r="AO536">
        <f t="shared" si="228"/>
        <v>5.2631578947368411E-2</v>
      </c>
      <c r="AP536">
        <f t="shared" si="228"/>
        <v>-6.0941828254847577E-2</v>
      </c>
      <c r="AQ536">
        <f t="shared" si="228"/>
        <v>-5.2631578947368411E-2</v>
      </c>
      <c r="AR536">
        <f t="shared" si="228"/>
        <v>-9.9722991689750656E-2</v>
      </c>
      <c r="AS536">
        <f t="shared" si="228"/>
        <v>-8.8642659279778352E-2</v>
      </c>
      <c r="AT536">
        <f t="shared" si="228"/>
        <v>-0.10121883656509688</v>
      </c>
      <c r="AU536">
        <f t="shared" si="228"/>
        <v>-9.9722991689750656E-2</v>
      </c>
      <c r="AV536">
        <f t="shared" si="228"/>
        <v>-0.11357340720221598</v>
      </c>
      <c r="AW536">
        <f t="shared" si="228"/>
        <v>-0.13850415512465375</v>
      </c>
      <c r="AX536">
        <f t="shared" si="228"/>
        <v>-0.14127423822714677</v>
      </c>
      <c r="AY536">
        <f t="shared" si="228"/>
        <v>-0.13850415512465375</v>
      </c>
      <c r="AZ536">
        <f t="shared" si="228"/>
        <v>-0.11634349030470913</v>
      </c>
      <c r="BA536">
        <f t="shared" si="228"/>
        <v>-0.16620498614958451</v>
      </c>
      <c r="BB536">
        <f t="shared" si="228"/>
        <v>-0.15290858725761775</v>
      </c>
      <c r="BC536">
        <f t="shared" si="228"/>
        <v>-0.15512465373961221</v>
      </c>
      <c r="BD536">
        <f t="shared" si="228"/>
        <v>-0.15512465373961221</v>
      </c>
      <c r="BE536">
        <f t="shared" si="228"/>
        <v>-0.16897506925207753</v>
      </c>
      <c r="BF536">
        <f t="shared" si="228"/>
        <v>-0.22437673130193908</v>
      </c>
      <c r="BG536">
        <f t="shared" si="228"/>
        <v>-0.19393351800554015</v>
      </c>
      <c r="BH536">
        <f t="shared" si="228"/>
        <v>-0.20656509695290853</v>
      </c>
      <c r="BI536">
        <f t="shared" si="228"/>
        <v>-0.16897506925207753</v>
      </c>
      <c r="BJ536">
        <f t="shared" si="228"/>
        <v>-0.19667590027700832</v>
      </c>
      <c r="BK536">
        <f t="shared" si="228"/>
        <v>-0.17950138504155116</v>
      </c>
      <c r="BL536">
        <f t="shared" si="228"/>
        <v>-0.25207756232686973</v>
      </c>
      <c r="BM536">
        <f t="shared" si="228"/>
        <v>-0.19894736842105262</v>
      </c>
    </row>
    <row r="537" spans="2:65" x14ac:dyDescent="0.25">
      <c r="B537">
        <f t="shared" ref="B537:BM537" si="229">(B230-$A230)/$A230</f>
        <v>-1.0638297872340358E-2</v>
      </c>
      <c r="C537">
        <f t="shared" si="229"/>
        <v>-3.1914893617021226E-2</v>
      </c>
      <c r="D537">
        <f t="shared" si="229"/>
        <v>-4.6099290780141806E-2</v>
      </c>
      <c r="E537">
        <f t="shared" si="229"/>
        <v>-7.0567375886524772E-2</v>
      </c>
      <c r="F537">
        <f t="shared" si="229"/>
        <v>-0.10992907801418442</v>
      </c>
      <c r="G537">
        <f t="shared" si="229"/>
        <v>-9.2198581560283613E-2</v>
      </c>
      <c r="H537">
        <f t="shared" si="229"/>
        <v>-8.8652482269503549E-2</v>
      </c>
      <c r="I537">
        <f t="shared" si="229"/>
        <v>-0.10992907801418442</v>
      </c>
      <c r="J537">
        <f t="shared" si="229"/>
        <v>-0.12765957446808507</v>
      </c>
      <c r="K537">
        <f t="shared" si="229"/>
        <v>-0.12411347517730485</v>
      </c>
      <c r="L537">
        <f t="shared" si="229"/>
        <v>-0.13475177304964536</v>
      </c>
      <c r="M537">
        <f t="shared" si="229"/>
        <v>-0.14184397163120566</v>
      </c>
      <c r="N537">
        <f t="shared" si="229"/>
        <v>-8.1560283687943255E-2</v>
      </c>
      <c r="O537">
        <f t="shared" si="229"/>
        <v>-7.8014184397163039E-2</v>
      </c>
      <c r="P537">
        <f t="shared" si="229"/>
        <v>-7.0921985815602905E-3</v>
      </c>
      <c r="Q537">
        <f t="shared" si="229"/>
        <v>1.4184397163120581E-2</v>
      </c>
      <c r="R537">
        <f t="shared" si="229"/>
        <v>7.0921985815602905E-3</v>
      </c>
      <c r="S537">
        <f t="shared" si="229"/>
        <v>-2.1276595744680871E-2</v>
      </c>
      <c r="T537">
        <f t="shared" si="229"/>
        <v>-3.5460992907800663E-3</v>
      </c>
      <c r="U537">
        <f t="shared" si="229"/>
        <v>4.964539007092203E-2</v>
      </c>
      <c r="V537">
        <f t="shared" si="229"/>
        <v>8.5106382978723485E-2</v>
      </c>
      <c r="W537">
        <f t="shared" si="229"/>
        <v>3.2836879432624123E-2</v>
      </c>
      <c r="X537">
        <f t="shared" si="229"/>
        <v>3.5460992907801449E-2</v>
      </c>
      <c r="Y537">
        <f t="shared" si="229"/>
        <v>2.4822695035461095E-2</v>
      </c>
      <c r="Z537">
        <f t="shared" si="229"/>
        <v>6.3829787234042618E-2</v>
      </c>
      <c r="AA537">
        <f t="shared" si="229"/>
        <v>5.319148936170226E-2</v>
      </c>
      <c r="AB537">
        <f t="shared" si="229"/>
        <v>4.6099290780141966E-2</v>
      </c>
      <c r="AC537">
        <f t="shared" si="229"/>
        <v>0.15248226950354615</v>
      </c>
      <c r="AD537">
        <f t="shared" si="229"/>
        <v>0.10815602836879439</v>
      </c>
      <c r="AE537">
        <f t="shared" si="229"/>
        <v>7.4468085106382975E-2</v>
      </c>
      <c r="AF537">
        <f t="shared" si="229"/>
        <v>0</v>
      </c>
      <c r="AG537">
        <f t="shared" si="229"/>
        <v>-7.4468085106382975E-2</v>
      </c>
      <c r="AH537">
        <f t="shared" si="229"/>
        <v>-4.9645390070921877E-2</v>
      </c>
      <c r="AI537">
        <f t="shared" si="229"/>
        <v>-7.0921985815602745E-2</v>
      </c>
      <c r="AJ537">
        <f t="shared" si="229"/>
        <v>-4.6099290780141806E-2</v>
      </c>
      <c r="AK537">
        <f t="shared" si="229"/>
        <v>4.6099290780141966E-2</v>
      </c>
      <c r="AL537">
        <f t="shared" si="229"/>
        <v>-7.0921985815602905E-3</v>
      </c>
      <c r="AM537">
        <f t="shared" si="229"/>
        <v>6.3829787234042618E-2</v>
      </c>
      <c r="AN537">
        <f t="shared" si="229"/>
        <v>4.6099290780141966E-2</v>
      </c>
      <c r="AO537">
        <f t="shared" si="229"/>
        <v>4.964539007092203E-2</v>
      </c>
      <c r="AP537">
        <f t="shared" si="229"/>
        <v>0.13829787234042559</v>
      </c>
      <c r="AQ537">
        <f t="shared" si="229"/>
        <v>8.5106382978723485E-2</v>
      </c>
      <c r="AR537">
        <f t="shared" si="229"/>
        <v>6.3829787234042618E-2</v>
      </c>
      <c r="AS537">
        <f t="shared" si="229"/>
        <v>0.1098936170212767</v>
      </c>
      <c r="AT537">
        <f t="shared" si="229"/>
        <v>8.5106382978723485E-2</v>
      </c>
      <c r="AU537">
        <f t="shared" si="229"/>
        <v>9.9290780141844059E-2</v>
      </c>
      <c r="AV537">
        <f t="shared" si="229"/>
        <v>8.6879432624113517E-2</v>
      </c>
      <c r="AW537">
        <f t="shared" si="229"/>
        <v>8.1560283687943255E-2</v>
      </c>
      <c r="AX537">
        <f t="shared" si="229"/>
        <v>6.3829787234042618E-2</v>
      </c>
      <c r="AY537">
        <f t="shared" si="229"/>
        <v>2.8368794326241162E-2</v>
      </c>
      <c r="AZ537">
        <f t="shared" si="229"/>
        <v>1.7730496453900804E-2</v>
      </c>
      <c r="BA537">
        <f t="shared" si="229"/>
        <v>5.6737588652482324E-2</v>
      </c>
      <c r="BB537">
        <f t="shared" si="229"/>
        <v>4.6099290780141966E-2</v>
      </c>
      <c r="BC537">
        <f t="shared" si="229"/>
        <v>9.2198581560283779E-2</v>
      </c>
      <c r="BD537">
        <f t="shared" si="229"/>
        <v>0.18439716312056739</v>
      </c>
      <c r="BE537">
        <f t="shared" si="229"/>
        <v>0.1773049645390071</v>
      </c>
      <c r="BF537">
        <f t="shared" si="229"/>
        <v>0.18085106382978733</v>
      </c>
      <c r="BG537">
        <f t="shared" si="229"/>
        <v>0.11702127659574471</v>
      </c>
      <c r="BH537">
        <f t="shared" si="229"/>
        <v>0.21985815602836883</v>
      </c>
      <c r="BI537">
        <f t="shared" si="229"/>
        <v>-3.5460992907800663E-3</v>
      </c>
      <c r="BJ537">
        <f t="shared" si="229"/>
        <v>-6.3829787234042451E-2</v>
      </c>
      <c r="BK537">
        <f t="shared" si="229"/>
        <v>-0.10283687943262414</v>
      </c>
      <c r="BL537">
        <f t="shared" si="229"/>
        <v>-9.5744680851063843E-2</v>
      </c>
      <c r="BM537">
        <f t="shared" si="229"/>
        <v>-8.1560283687943255E-2</v>
      </c>
    </row>
    <row r="538" spans="2:65" x14ac:dyDescent="0.25">
      <c r="B538">
        <f t="shared" ref="B538:BM538" si="230">(B231-$A231)/$A231</f>
        <v>-2.3714122168616604E-3</v>
      </c>
      <c r="C538">
        <f t="shared" si="230"/>
        <v>-2.0197890260855479E-2</v>
      </c>
      <c r="D538">
        <f t="shared" si="230"/>
        <v>-2.3714122168616604E-3</v>
      </c>
      <c r="E538">
        <f t="shared" si="230"/>
        <v>5.805871289557514E-3</v>
      </c>
      <c r="F538">
        <f t="shared" si="230"/>
        <v>2.2160438302395863E-2</v>
      </c>
      <c r="G538">
        <f t="shared" si="230"/>
        <v>-1.8807752064764191E-2</v>
      </c>
      <c r="H538">
        <f t="shared" si="230"/>
        <v>-6.1820263308528994E-2</v>
      </c>
      <c r="I538">
        <f t="shared" si="230"/>
        <v>-5.9612396761795881E-2</v>
      </c>
      <c r="J538">
        <f t="shared" si="230"/>
        <v>-5.1435113255376703E-2</v>
      </c>
      <c r="K538">
        <f t="shared" si="230"/>
        <v>-8.4144247281053214E-2</v>
      </c>
      <c r="L538">
        <f t="shared" si="230"/>
        <v>-9.7473219396516625E-2</v>
      </c>
      <c r="M538">
        <f t="shared" si="230"/>
        <v>-0.10049881429389157</v>
      </c>
      <c r="N538">
        <f t="shared" si="230"/>
        <v>-0.10049881429389157</v>
      </c>
      <c r="O538">
        <f t="shared" si="230"/>
        <v>-0.10867609780031075</v>
      </c>
      <c r="P538">
        <f t="shared" si="230"/>
        <v>-0.10049881429389157</v>
      </c>
      <c r="Q538">
        <f t="shared" si="230"/>
        <v>-0.12061493171968286</v>
      </c>
      <c r="R538">
        <f t="shared" si="230"/>
        <v>-0.12503066481314909</v>
      </c>
      <c r="S538">
        <f t="shared" si="230"/>
        <v>-0.13320794831956825</v>
      </c>
      <c r="T538">
        <f t="shared" si="230"/>
        <v>-0.14138523182598745</v>
      </c>
      <c r="U538">
        <f t="shared" si="230"/>
        <v>-0.18227164935808332</v>
      </c>
      <c r="V538">
        <f t="shared" si="230"/>
        <v>-0.23665058467577077</v>
      </c>
      <c r="W538">
        <f t="shared" si="230"/>
        <v>-0.20672172704227665</v>
      </c>
      <c r="X538">
        <f t="shared" si="230"/>
        <v>-0.16591708234524497</v>
      </c>
      <c r="Y538">
        <f t="shared" si="230"/>
        <v>-0.16665303786082278</v>
      </c>
      <c r="Z538">
        <f t="shared" si="230"/>
        <v>-0.14138523182598745</v>
      </c>
      <c r="AA538">
        <f t="shared" si="230"/>
        <v>-0.16853381306729917</v>
      </c>
      <c r="AB538">
        <f t="shared" si="230"/>
        <v>-0.17409436585166413</v>
      </c>
      <c r="AC538">
        <f t="shared" si="230"/>
        <v>-0.17409436585166413</v>
      </c>
      <c r="AD538">
        <f t="shared" si="230"/>
        <v>-0.17646577806852562</v>
      </c>
      <c r="AE538">
        <f t="shared" si="230"/>
        <v>-0.18227164935808332</v>
      </c>
      <c r="AF538">
        <f t="shared" si="230"/>
        <v>-0.17409436585166413</v>
      </c>
      <c r="AG538">
        <f t="shared" si="230"/>
        <v>-0.1577397988388258</v>
      </c>
      <c r="AH538">
        <f t="shared" si="230"/>
        <v>-0.15242456455965336</v>
      </c>
      <c r="AI538">
        <f t="shared" si="230"/>
        <v>-0.13320794831956825</v>
      </c>
      <c r="AJ538">
        <f t="shared" si="230"/>
        <v>-2.6903262736119184E-2</v>
      </c>
      <c r="AK538">
        <f t="shared" si="230"/>
        <v>-3.5080546242538355E-2</v>
      </c>
      <c r="AL538">
        <f t="shared" si="230"/>
        <v>-3.5080546242538355E-2</v>
      </c>
      <c r="AM538">
        <f t="shared" si="230"/>
        <v>-2.3795895003679877E-2</v>
      </c>
      <c r="AN538">
        <f t="shared" si="230"/>
        <v>-1.8725979229700009E-2</v>
      </c>
      <c r="AO538">
        <f t="shared" si="230"/>
        <v>-4.3257829748957533E-2</v>
      </c>
      <c r="AP538">
        <f t="shared" si="230"/>
        <v>-3.5080546242538355E-2</v>
      </c>
      <c r="AQ538">
        <f t="shared" si="230"/>
        <v>-4.3257829748957533E-2</v>
      </c>
      <c r="AR538">
        <f t="shared" si="230"/>
        <v>-2.6903262736119184E-2</v>
      </c>
      <c r="AS538">
        <f t="shared" si="230"/>
        <v>-3.5080546242538355E-2</v>
      </c>
      <c r="AT538">
        <f t="shared" si="230"/>
        <v>-5.1435113255376703E-2</v>
      </c>
      <c r="AU538">
        <f t="shared" si="230"/>
        <v>-6.7789680268215052E-2</v>
      </c>
      <c r="AV538">
        <f t="shared" si="230"/>
        <v>-0.11685338130672991</v>
      </c>
      <c r="AW538">
        <f t="shared" si="230"/>
        <v>-9.2321530787472392E-2</v>
      </c>
      <c r="AX538">
        <f t="shared" si="230"/>
        <v>-9.2321530787472392E-2</v>
      </c>
      <c r="AY538">
        <f t="shared" si="230"/>
        <v>-8.3162973260283032E-2</v>
      </c>
      <c r="AZ538">
        <f t="shared" si="230"/>
        <v>-5.1435113255376703E-2</v>
      </c>
      <c r="BA538">
        <f t="shared" si="230"/>
        <v>-6.7789680268215052E-2</v>
      </c>
      <c r="BB538">
        <f t="shared" si="230"/>
        <v>-5.9612396761795881E-2</v>
      </c>
      <c r="BC538">
        <f t="shared" si="230"/>
        <v>-0.10867609780031075</v>
      </c>
      <c r="BD538">
        <f t="shared" si="230"/>
        <v>-0.10049881429389157</v>
      </c>
      <c r="BE538">
        <f t="shared" si="230"/>
        <v>-0.13320794831956825</v>
      </c>
      <c r="BF538">
        <f t="shared" si="230"/>
        <v>-0.1577397988388258</v>
      </c>
      <c r="BG538">
        <f t="shared" si="230"/>
        <v>-0.1577397988388258</v>
      </c>
      <c r="BH538">
        <f t="shared" si="230"/>
        <v>-0.16967863275819772</v>
      </c>
      <c r="BI538">
        <f t="shared" si="230"/>
        <v>-0.1577397988388258</v>
      </c>
      <c r="BJ538">
        <f t="shared" si="230"/>
        <v>-0.1577397988388258</v>
      </c>
      <c r="BK538">
        <f t="shared" si="230"/>
        <v>-0.17409436585166413</v>
      </c>
      <c r="BL538">
        <f t="shared" si="230"/>
        <v>-0.13320794831956825</v>
      </c>
      <c r="BM538">
        <f t="shared" si="230"/>
        <v>-0.14956251533240661</v>
      </c>
    </row>
    <row r="539" spans="2:65" x14ac:dyDescent="0.25">
      <c r="B539">
        <f t="shared" ref="B539:BM539" si="231">(B232-$A232)/$A232</f>
        <v>2.992518703241898E-2</v>
      </c>
      <c r="C539">
        <f t="shared" si="231"/>
        <v>4.7381546134663444E-2</v>
      </c>
      <c r="D539">
        <f t="shared" si="231"/>
        <v>4.2394014962593499E-2</v>
      </c>
      <c r="E539">
        <f t="shared" si="231"/>
        <v>8.4788029925186997E-2</v>
      </c>
      <c r="F539">
        <f t="shared" si="231"/>
        <v>7.730673316708242E-2</v>
      </c>
      <c r="G539">
        <f t="shared" si="231"/>
        <v>9.7256857855361742E-2</v>
      </c>
      <c r="H539">
        <f t="shared" si="231"/>
        <v>4.9875311720699407E-3</v>
      </c>
      <c r="I539">
        <f t="shared" si="231"/>
        <v>2.244389027431418E-2</v>
      </c>
      <c r="J539">
        <f t="shared" si="231"/>
        <v>7.4812967581047343E-2</v>
      </c>
      <c r="K539">
        <f t="shared" si="231"/>
        <v>4.4887780548628582E-2</v>
      </c>
      <c r="L539">
        <f t="shared" si="231"/>
        <v>6.4837905236907675E-2</v>
      </c>
      <c r="M539">
        <f t="shared" si="231"/>
        <v>0.20947630922693264</v>
      </c>
      <c r="N539">
        <f t="shared" si="231"/>
        <v>0.27680798004987539</v>
      </c>
      <c r="O539">
        <f t="shared" si="231"/>
        <v>0.29426433915211986</v>
      </c>
      <c r="P539">
        <f t="shared" si="231"/>
        <v>0.37157107231920206</v>
      </c>
      <c r="Q539">
        <f t="shared" si="231"/>
        <v>0.37157107231920206</v>
      </c>
      <c r="R539">
        <f t="shared" si="231"/>
        <v>0.48379052369077319</v>
      </c>
      <c r="S539">
        <f t="shared" si="231"/>
        <v>0.42394014962593524</v>
      </c>
      <c r="T539">
        <f t="shared" si="231"/>
        <v>0.45137157107231934</v>
      </c>
      <c r="U539">
        <f t="shared" si="231"/>
        <v>0.49376558603491283</v>
      </c>
      <c r="V539">
        <f t="shared" si="231"/>
        <v>0.52369077306733181</v>
      </c>
      <c r="W539">
        <f t="shared" si="231"/>
        <v>0.62094763092269334</v>
      </c>
      <c r="X539">
        <f t="shared" si="231"/>
        <v>0.70074812967581068</v>
      </c>
      <c r="Y539">
        <f t="shared" si="231"/>
        <v>0.68329177057356616</v>
      </c>
      <c r="Z539">
        <f t="shared" si="231"/>
        <v>0.55112219451371569</v>
      </c>
      <c r="AA539">
        <f t="shared" si="231"/>
        <v>0.55361596009975078</v>
      </c>
      <c r="AB539">
        <f t="shared" si="231"/>
        <v>0.44389027431421457</v>
      </c>
      <c r="AC539">
        <f t="shared" si="231"/>
        <v>0.46633416458852872</v>
      </c>
      <c r="AD539">
        <f t="shared" si="231"/>
        <v>0.48877805486284293</v>
      </c>
      <c r="AE539">
        <f t="shared" si="231"/>
        <v>0.47880299251870323</v>
      </c>
      <c r="AF539">
        <f t="shared" si="231"/>
        <v>0.51122194513715713</v>
      </c>
      <c r="AG539">
        <f t="shared" si="231"/>
        <v>0.50623441396508739</v>
      </c>
      <c r="AH539">
        <f t="shared" si="231"/>
        <v>0.46384039900249385</v>
      </c>
      <c r="AI539">
        <f t="shared" si="231"/>
        <v>0.46134663341645898</v>
      </c>
      <c r="AJ539">
        <f t="shared" si="231"/>
        <v>0.46882793017456359</v>
      </c>
      <c r="AK539">
        <f t="shared" si="231"/>
        <v>0.64588528678304236</v>
      </c>
      <c r="AL539">
        <f t="shared" si="231"/>
        <v>0.49376558603491283</v>
      </c>
      <c r="AM539">
        <f t="shared" si="231"/>
        <v>0.43640897755610975</v>
      </c>
      <c r="AN539">
        <f t="shared" si="231"/>
        <v>0.33915211970074821</v>
      </c>
      <c r="AO539">
        <f t="shared" si="231"/>
        <v>0.33416458852867831</v>
      </c>
      <c r="AP539">
        <f t="shared" si="231"/>
        <v>0.34164588528678308</v>
      </c>
      <c r="AQ539">
        <f t="shared" si="231"/>
        <v>0.32169576059850374</v>
      </c>
      <c r="AR539">
        <f t="shared" si="231"/>
        <v>0.3117206982543641</v>
      </c>
      <c r="AS539">
        <f t="shared" si="231"/>
        <v>0.39650872817955113</v>
      </c>
      <c r="AT539">
        <f t="shared" si="231"/>
        <v>0.43391521197007488</v>
      </c>
      <c r="AU539">
        <f t="shared" si="231"/>
        <v>0.49127182044887802</v>
      </c>
      <c r="AV539">
        <f t="shared" si="231"/>
        <v>0.50374064837905252</v>
      </c>
      <c r="AW539">
        <f t="shared" si="231"/>
        <v>0.49376558603491283</v>
      </c>
      <c r="AX539">
        <f t="shared" si="231"/>
        <v>0.47132169576059868</v>
      </c>
      <c r="AY539">
        <f t="shared" si="231"/>
        <v>0.46134663341645898</v>
      </c>
      <c r="AZ539">
        <f t="shared" si="231"/>
        <v>0.47132169576059868</v>
      </c>
      <c r="BA539">
        <f t="shared" si="231"/>
        <v>0.49376558603491283</v>
      </c>
      <c r="BB539">
        <f t="shared" si="231"/>
        <v>0.49376558603491283</v>
      </c>
      <c r="BC539">
        <f t="shared" si="231"/>
        <v>0.50623441396508739</v>
      </c>
      <c r="BD539">
        <f t="shared" si="231"/>
        <v>0.47132169576059868</v>
      </c>
      <c r="BE539">
        <f t="shared" si="231"/>
        <v>0.45386533665835421</v>
      </c>
      <c r="BF539">
        <f t="shared" si="231"/>
        <v>0.4264339152119701</v>
      </c>
      <c r="BG539">
        <f t="shared" si="231"/>
        <v>0.37157107231920206</v>
      </c>
      <c r="BH539">
        <f t="shared" si="231"/>
        <v>0.35411471321695759</v>
      </c>
      <c r="BI539">
        <f t="shared" si="231"/>
        <v>0.43391521197007488</v>
      </c>
      <c r="BJ539">
        <f t="shared" si="231"/>
        <v>0.4039900249376559</v>
      </c>
      <c r="BK539">
        <f t="shared" si="231"/>
        <v>0.39152119700748139</v>
      </c>
      <c r="BL539">
        <f t="shared" si="231"/>
        <v>0.36159600997506242</v>
      </c>
      <c r="BM539">
        <f t="shared" si="231"/>
        <v>0.42394014962593524</v>
      </c>
    </row>
    <row r="540" spans="2:65" x14ac:dyDescent="0.25">
      <c r="B540">
        <f t="shared" ref="B540:BM540" si="232">(B233-$A233)/$A233</f>
        <v>-1.4245014245014245E-2</v>
      </c>
      <c r="C540">
        <f t="shared" si="232"/>
        <v>9.6866096866095805E-3</v>
      </c>
      <c r="D540">
        <f t="shared" si="232"/>
        <v>4.0455840455840504E-2</v>
      </c>
      <c r="E540">
        <f t="shared" si="232"/>
        <v>6.2678062678062354E-3</v>
      </c>
      <c r="F540">
        <f t="shared" si="232"/>
        <v>3.9886039886040045E-3</v>
      </c>
      <c r="G540">
        <f t="shared" si="232"/>
        <v>-5.1282051282051195E-3</v>
      </c>
      <c r="H540">
        <f t="shared" si="232"/>
        <v>-2.2792022792022305E-3</v>
      </c>
      <c r="I540">
        <f t="shared" si="232"/>
        <v>-1.9943019943020023E-2</v>
      </c>
      <c r="J540">
        <f t="shared" si="232"/>
        <v>2.8490028490028895E-3</v>
      </c>
      <c r="K540">
        <f t="shared" si="232"/>
        <v>-1.0256410256410239E-2</v>
      </c>
      <c r="L540">
        <f t="shared" si="232"/>
        <v>-9.6866096866097835E-3</v>
      </c>
      <c r="M540">
        <f t="shared" si="232"/>
        <v>6.837606837606894E-3</v>
      </c>
      <c r="N540">
        <f t="shared" si="232"/>
        <v>-2.5641025641025599E-2</v>
      </c>
      <c r="O540">
        <f t="shared" si="232"/>
        <v>3.4188034188033459E-3</v>
      </c>
      <c r="P540">
        <f t="shared" si="232"/>
        <v>-2.2792022792022911E-2</v>
      </c>
      <c r="Q540">
        <f t="shared" si="232"/>
        <v>-1.3105413105413129E-2</v>
      </c>
      <c r="R540">
        <f t="shared" si="232"/>
        <v>-1.3105413105413129E-2</v>
      </c>
      <c r="S540">
        <f t="shared" si="232"/>
        <v>-6.837606837606894E-3</v>
      </c>
      <c r="T540">
        <f t="shared" si="232"/>
        <v>-1.7094017094017134E-2</v>
      </c>
      <c r="U540">
        <f t="shared" si="232"/>
        <v>-2.6210826210826259E-2</v>
      </c>
      <c r="V540">
        <f t="shared" si="232"/>
        <v>-2.9059829059829147E-2</v>
      </c>
      <c r="W540">
        <f t="shared" si="232"/>
        <v>-3.532763532763538E-2</v>
      </c>
      <c r="X540">
        <f t="shared" si="232"/>
        <v>-2.1082621082621138E-2</v>
      </c>
      <c r="Y540">
        <f t="shared" si="232"/>
        <v>2.792022792022783E-2</v>
      </c>
      <c r="Z540">
        <f t="shared" si="232"/>
        <v>-1.0256410256410239E-2</v>
      </c>
      <c r="AA540">
        <f t="shared" si="232"/>
        <v>-6.495726495726499E-2</v>
      </c>
      <c r="AB540">
        <f t="shared" si="232"/>
        <v>-8.6609686609686584E-2</v>
      </c>
      <c r="AC540">
        <f t="shared" si="232"/>
        <v>-8.9458689458689469E-2</v>
      </c>
      <c r="AD540">
        <f t="shared" si="232"/>
        <v>-9.0028490028490032E-2</v>
      </c>
      <c r="AE540">
        <f t="shared" si="232"/>
        <v>-8.5470085470085472E-2</v>
      </c>
      <c r="AF540">
        <f t="shared" si="232"/>
        <v>-6.7806267806267875E-2</v>
      </c>
      <c r="AG540">
        <f t="shared" si="232"/>
        <v>-9.4586894586894593E-2</v>
      </c>
      <c r="AH540">
        <f t="shared" si="232"/>
        <v>-8.8319088319088357E-2</v>
      </c>
      <c r="AI540">
        <f t="shared" si="232"/>
        <v>-9.1168091168091242E-2</v>
      </c>
      <c r="AJ540">
        <f t="shared" si="232"/>
        <v>-5.0712250712250745E-2</v>
      </c>
      <c r="AK540">
        <f t="shared" si="232"/>
        <v>-6.0968660968660986E-2</v>
      </c>
      <c r="AL540">
        <f t="shared" si="232"/>
        <v>-3.64672364672365E-2</v>
      </c>
      <c r="AM540">
        <f t="shared" si="232"/>
        <v>-0.1025641025641026</v>
      </c>
      <c r="AN540">
        <f t="shared" si="232"/>
        <v>-0.10883190883190884</v>
      </c>
      <c r="AO540">
        <f t="shared" si="232"/>
        <v>-0.13447293447293454</v>
      </c>
      <c r="AP540">
        <f t="shared" si="232"/>
        <v>-0.12991452991452998</v>
      </c>
      <c r="AQ540">
        <f t="shared" si="232"/>
        <v>-0.15498575498575501</v>
      </c>
      <c r="AR540">
        <f t="shared" si="232"/>
        <v>-0.14871794871794877</v>
      </c>
      <c r="AS540">
        <f t="shared" si="232"/>
        <v>-0.14586894586894589</v>
      </c>
      <c r="AT540">
        <f t="shared" si="232"/>
        <v>-0.16182336182336182</v>
      </c>
      <c r="AU540">
        <f t="shared" si="232"/>
        <v>-0.1726495726495727</v>
      </c>
      <c r="AV540">
        <f t="shared" si="232"/>
        <v>-0.18860398860398864</v>
      </c>
      <c r="AW540">
        <f t="shared" si="232"/>
        <v>-0.16524216524216526</v>
      </c>
      <c r="AX540">
        <f t="shared" si="232"/>
        <v>-0.22849002849002856</v>
      </c>
      <c r="AY540">
        <f t="shared" si="232"/>
        <v>-0.24273504273504282</v>
      </c>
      <c r="AZ540">
        <f t="shared" si="232"/>
        <v>-0.21367521367521367</v>
      </c>
      <c r="BA540">
        <f t="shared" si="232"/>
        <v>-0.26324786324786331</v>
      </c>
      <c r="BB540">
        <f t="shared" si="232"/>
        <v>-0.20341880341880342</v>
      </c>
      <c r="BC540">
        <f t="shared" si="232"/>
        <v>-0.2267806267806268</v>
      </c>
      <c r="BD540">
        <f t="shared" si="232"/>
        <v>-0.27293447293447298</v>
      </c>
      <c r="BE540">
        <f t="shared" si="232"/>
        <v>-0.29230769230769232</v>
      </c>
      <c r="BF540">
        <f t="shared" si="232"/>
        <v>-0.29002849002849002</v>
      </c>
      <c r="BG540">
        <f t="shared" si="232"/>
        <v>-0.28774928774928776</v>
      </c>
      <c r="BH540">
        <f t="shared" si="232"/>
        <v>-0.34131054131054128</v>
      </c>
      <c r="BI540">
        <f t="shared" si="232"/>
        <v>-0.31396011396011403</v>
      </c>
      <c r="BJ540">
        <f t="shared" si="232"/>
        <v>-0.30484330484330491</v>
      </c>
      <c r="BK540">
        <f t="shared" si="232"/>
        <v>-0.31965811965811969</v>
      </c>
      <c r="BL540">
        <f t="shared" si="232"/>
        <v>-0.32193732193732194</v>
      </c>
      <c r="BM540">
        <f t="shared" si="232"/>
        <v>-0.31396011396011403</v>
      </c>
    </row>
    <row r="541" spans="2:65" x14ac:dyDescent="0.25">
      <c r="B541">
        <f t="shared" ref="B541:BM541" si="233">(B234-$A234)/$A234</f>
        <v>2.0976027397260361E-2</v>
      </c>
      <c r="C541">
        <f t="shared" si="233"/>
        <v>1.0273972602739812E-2</v>
      </c>
      <c r="D541">
        <f t="shared" si="233"/>
        <v>4.4092465753424709E-2</v>
      </c>
      <c r="E541">
        <f t="shared" si="233"/>
        <v>8.0051369863013741E-2</v>
      </c>
      <c r="F541">
        <f t="shared" si="233"/>
        <v>8.2191780821917887E-2</v>
      </c>
      <c r="G541">
        <f t="shared" si="233"/>
        <v>6.3356164383561661E-2</v>
      </c>
      <c r="H541">
        <f t="shared" si="233"/>
        <v>0.15154109589041093</v>
      </c>
      <c r="I541">
        <f t="shared" si="233"/>
        <v>0.19434931506849312</v>
      </c>
      <c r="J541">
        <f t="shared" si="233"/>
        <v>0.18450342465753436</v>
      </c>
      <c r="K541">
        <f t="shared" si="233"/>
        <v>0.22003424657534248</v>
      </c>
      <c r="L541">
        <f t="shared" si="233"/>
        <v>0.30136986301369861</v>
      </c>
      <c r="M541">
        <f t="shared" si="233"/>
        <v>0.31121575342465752</v>
      </c>
      <c r="N541">
        <f t="shared" si="233"/>
        <v>0.27354452054794526</v>
      </c>
      <c r="O541">
        <f t="shared" si="233"/>
        <v>0.24785958904109587</v>
      </c>
      <c r="P541">
        <f t="shared" si="233"/>
        <v>0.26712328767123295</v>
      </c>
      <c r="Q541">
        <f t="shared" si="233"/>
        <v>0.23715753424657532</v>
      </c>
      <c r="R541">
        <f t="shared" si="233"/>
        <v>0.24315068493150685</v>
      </c>
      <c r="S541">
        <f t="shared" si="233"/>
        <v>0.26284246575342468</v>
      </c>
      <c r="T541">
        <f t="shared" si="233"/>
        <v>0.25128424657534254</v>
      </c>
      <c r="U541">
        <f t="shared" si="233"/>
        <v>0.27354452054794526</v>
      </c>
      <c r="V541">
        <f t="shared" si="233"/>
        <v>0.2808219178082193</v>
      </c>
      <c r="W541">
        <f t="shared" si="233"/>
        <v>0.2714041095890411</v>
      </c>
      <c r="X541">
        <f t="shared" si="233"/>
        <v>0.25256849315068503</v>
      </c>
      <c r="Y541">
        <f t="shared" si="233"/>
        <v>0.28167808219178092</v>
      </c>
      <c r="Z541">
        <f t="shared" si="233"/>
        <v>0.26883561643835624</v>
      </c>
      <c r="AA541">
        <f t="shared" si="233"/>
        <v>0.32705479452054798</v>
      </c>
      <c r="AB541">
        <f t="shared" si="233"/>
        <v>0.42679794520547942</v>
      </c>
      <c r="AC541">
        <f t="shared" si="233"/>
        <v>0.33775684931506855</v>
      </c>
      <c r="AD541">
        <f t="shared" si="233"/>
        <v>0.27268835616438364</v>
      </c>
      <c r="AE541">
        <f t="shared" si="233"/>
        <v>0.2285958904109589</v>
      </c>
      <c r="AF541">
        <f t="shared" si="233"/>
        <v>0.28424657534246578</v>
      </c>
      <c r="AG541">
        <f t="shared" si="233"/>
        <v>0.2773972602739726</v>
      </c>
      <c r="AH541">
        <f t="shared" si="233"/>
        <v>0.24357876712328774</v>
      </c>
      <c r="AI541">
        <f t="shared" si="233"/>
        <v>0.26027397260273982</v>
      </c>
      <c r="AJ541">
        <f t="shared" si="233"/>
        <v>0.22003424657534248</v>
      </c>
      <c r="AK541">
        <f t="shared" si="233"/>
        <v>0.26883561643835624</v>
      </c>
      <c r="AL541">
        <f t="shared" si="233"/>
        <v>0.16438356164383561</v>
      </c>
      <c r="AM541">
        <f t="shared" si="233"/>
        <v>0.16652397260273977</v>
      </c>
      <c r="AN541">
        <f t="shared" si="233"/>
        <v>0.16010273972602748</v>
      </c>
      <c r="AO541">
        <f t="shared" si="233"/>
        <v>0.2427226027397261</v>
      </c>
      <c r="AP541">
        <f t="shared" si="233"/>
        <v>0.31292808219178092</v>
      </c>
      <c r="AQ541">
        <f t="shared" si="233"/>
        <v>0.31164383561643844</v>
      </c>
      <c r="AR541">
        <f t="shared" si="233"/>
        <v>0.27611301369863012</v>
      </c>
      <c r="AS541">
        <f t="shared" si="233"/>
        <v>0.22688356164383566</v>
      </c>
      <c r="AT541">
        <f t="shared" si="233"/>
        <v>5.7791095890411023E-2</v>
      </c>
      <c r="AU541">
        <f t="shared" si="233"/>
        <v>0.17722602739726032</v>
      </c>
      <c r="AV541">
        <f t="shared" si="233"/>
        <v>0.22602739726027402</v>
      </c>
      <c r="AW541">
        <f t="shared" si="233"/>
        <v>0.1609589041095891</v>
      </c>
      <c r="AX541">
        <f t="shared" si="233"/>
        <v>5.5222602739725991E-2</v>
      </c>
      <c r="AY541">
        <f t="shared" si="233"/>
        <v>3.6386986301369925E-2</v>
      </c>
      <c r="AZ541">
        <f t="shared" si="233"/>
        <v>9.1609589041095923E-2</v>
      </c>
      <c r="BA541">
        <f t="shared" si="233"/>
        <v>6.5496575342465807E-2</v>
      </c>
      <c r="BB541">
        <f t="shared" si="233"/>
        <v>0.2114726027397261</v>
      </c>
      <c r="BC541">
        <f t="shared" si="233"/>
        <v>0.20291095890410968</v>
      </c>
      <c r="BD541">
        <f t="shared" si="233"/>
        <v>0.32705479452054798</v>
      </c>
      <c r="BE541">
        <f t="shared" si="233"/>
        <v>0.33775684931506855</v>
      </c>
      <c r="BF541">
        <f t="shared" si="233"/>
        <v>0.40410958904109578</v>
      </c>
      <c r="BG541">
        <f t="shared" si="233"/>
        <v>0.31164383561643844</v>
      </c>
      <c r="BH541">
        <f t="shared" si="233"/>
        <v>0.28253424657534254</v>
      </c>
      <c r="BI541">
        <f t="shared" si="233"/>
        <v>0.33133561643835624</v>
      </c>
      <c r="BJ541">
        <f t="shared" si="233"/>
        <v>0.24143835616438358</v>
      </c>
      <c r="BK541">
        <f t="shared" si="233"/>
        <v>0.18364726027397257</v>
      </c>
      <c r="BL541">
        <f t="shared" si="233"/>
        <v>0.18150684931506858</v>
      </c>
      <c r="BM541">
        <f t="shared" si="233"/>
        <v>0.22003424657534248</v>
      </c>
    </row>
    <row r="542" spans="2:65" x14ac:dyDescent="0.25">
      <c r="B542">
        <f t="shared" ref="B542:BM542" si="234">(B235-$A235)/$A235</f>
        <v>-7.1153846153846179E-2</v>
      </c>
      <c r="C542">
        <f t="shared" si="234"/>
        <v>-7.1153846153846179E-2</v>
      </c>
      <c r="D542">
        <f t="shared" si="234"/>
        <v>-9.0384615384615327E-2</v>
      </c>
      <c r="E542">
        <f t="shared" si="234"/>
        <v>-0.10769230769230778</v>
      </c>
      <c r="F542">
        <f t="shared" si="234"/>
        <v>-9.2307692307692382E-2</v>
      </c>
      <c r="G542">
        <f t="shared" si="234"/>
        <v>-0.11153846153846154</v>
      </c>
      <c r="H542">
        <f t="shared" si="234"/>
        <v>-0.11394230769230773</v>
      </c>
      <c r="I542">
        <f t="shared" si="234"/>
        <v>-0.13988461538461544</v>
      </c>
      <c r="J542">
        <f t="shared" si="234"/>
        <v>-0.12500000000000006</v>
      </c>
      <c r="K542">
        <f t="shared" si="234"/>
        <v>-0.12019230769230768</v>
      </c>
      <c r="L542">
        <f t="shared" si="234"/>
        <v>-8.3653846153846245E-2</v>
      </c>
      <c r="M542">
        <f t="shared" si="234"/>
        <v>-8.6538461538461564E-2</v>
      </c>
      <c r="N542">
        <f t="shared" si="234"/>
        <v>-8.8461538461538453E-2</v>
      </c>
      <c r="O542">
        <f t="shared" si="234"/>
        <v>-0.16153846153846149</v>
      </c>
      <c r="P542">
        <f t="shared" si="234"/>
        <v>-0.17980769230769239</v>
      </c>
      <c r="Q542">
        <f t="shared" si="234"/>
        <v>-0.14519230769230768</v>
      </c>
      <c r="R542">
        <f t="shared" si="234"/>
        <v>-9.9038461538461645E-2</v>
      </c>
      <c r="S542">
        <f t="shared" si="234"/>
        <v>-8.8461538461538453E-2</v>
      </c>
      <c r="T542">
        <f t="shared" si="234"/>
        <v>-8.6538461538461564E-2</v>
      </c>
      <c r="U542">
        <f t="shared" si="234"/>
        <v>-6.2500000000000028E-2</v>
      </c>
      <c r="V542">
        <f t="shared" si="234"/>
        <v>-7.2115384615384609E-2</v>
      </c>
      <c r="W542">
        <f t="shared" si="234"/>
        <v>-4.9999999999999954E-2</v>
      </c>
      <c r="X542">
        <f t="shared" si="234"/>
        <v>-4.7115384615384635E-2</v>
      </c>
      <c r="Y542">
        <f t="shared" si="234"/>
        <v>-6.0576923076923153E-2</v>
      </c>
      <c r="Z542">
        <f t="shared" si="234"/>
        <v>-3.5586538461538531E-2</v>
      </c>
      <c r="AA542">
        <f t="shared" si="234"/>
        <v>-7.2115384615384609E-2</v>
      </c>
      <c r="AB542">
        <f t="shared" si="234"/>
        <v>-8.6538461538461564E-2</v>
      </c>
      <c r="AC542">
        <f t="shared" si="234"/>
        <v>-0.12500000000000006</v>
      </c>
      <c r="AD542">
        <f t="shared" si="234"/>
        <v>-0.11249999999999999</v>
      </c>
      <c r="AE542">
        <f t="shared" si="234"/>
        <v>-0.12307692307692318</v>
      </c>
      <c r="AF542">
        <f t="shared" si="234"/>
        <v>-9.0384615384615327E-2</v>
      </c>
      <c r="AG542">
        <f t="shared" si="234"/>
        <v>-0.13461538461538464</v>
      </c>
      <c r="AH542">
        <f t="shared" si="234"/>
        <v>-0.13983653846153846</v>
      </c>
      <c r="AI542">
        <f t="shared" si="234"/>
        <v>-0.16153846153846149</v>
      </c>
      <c r="AJ542">
        <f t="shared" si="234"/>
        <v>-0.16660576923076933</v>
      </c>
      <c r="AK542">
        <f t="shared" si="234"/>
        <v>-6.4423076923076916E-2</v>
      </c>
      <c r="AL542">
        <f t="shared" si="234"/>
        <v>-8.173076923076919E-2</v>
      </c>
      <c r="AM542">
        <f t="shared" si="234"/>
        <v>-1.5384615384615398E-2</v>
      </c>
      <c r="AN542">
        <f t="shared" si="234"/>
        <v>-2.9807692307692354E-2</v>
      </c>
      <c r="AO542">
        <f t="shared" si="234"/>
        <v>-2.4038461538461536E-2</v>
      </c>
      <c r="AP542">
        <f t="shared" si="234"/>
        <v>-3.3653846153846118E-2</v>
      </c>
      <c r="AQ542">
        <f t="shared" si="234"/>
        <v>8.6538461538461404E-3</v>
      </c>
      <c r="AR542">
        <f t="shared" si="234"/>
        <v>-2.1153846153846214E-2</v>
      </c>
      <c r="AS542">
        <f t="shared" si="234"/>
        <v>-2.6923076923077032E-2</v>
      </c>
      <c r="AT542">
        <f t="shared" si="234"/>
        <v>-8.6538461538461564E-2</v>
      </c>
      <c r="AU542">
        <f t="shared" si="234"/>
        <v>-0.12980769230769226</v>
      </c>
      <c r="AV542">
        <f t="shared" si="234"/>
        <v>-0.1721153846153847</v>
      </c>
      <c r="AW542">
        <f t="shared" si="234"/>
        <v>-0.14903846153846159</v>
      </c>
      <c r="AX542">
        <f t="shared" si="234"/>
        <v>-9.6153846153845812E-3</v>
      </c>
      <c r="AY542">
        <f t="shared" si="234"/>
        <v>-5.0961538461538572E-2</v>
      </c>
      <c r="AZ542">
        <f t="shared" si="234"/>
        <v>-3.5576923076923173E-2</v>
      </c>
      <c r="BA542">
        <f t="shared" si="234"/>
        <v>-1.8269230769230722E-2</v>
      </c>
      <c r="BB542">
        <f t="shared" si="234"/>
        <v>-1.634615384615384E-2</v>
      </c>
      <c r="BC542">
        <f t="shared" si="234"/>
        <v>-4.7115384615384635E-2</v>
      </c>
      <c r="BD542">
        <f t="shared" si="234"/>
        <v>-4.3269230769230872E-2</v>
      </c>
      <c r="BE542">
        <f t="shared" si="234"/>
        <v>-8.6538461538461564E-2</v>
      </c>
      <c r="BF542">
        <f t="shared" si="234"/>
        <v>-8.2692307692307801E-2</v>
      </c>
      <c r="BG542">
        <f t="shared" si="234"/>
        <v>-7.8846153846153871E-2</v>
      </c>
      <c r="BH542">
        <f t="shared" si="234"/>
        <v>-9.1346153846153952E-2</v>
      </c>
      <c r="BI542">
        <f t="shared" si="234"/>
        <v>-8.4615384615384689E-2</v>
      </c>
      <c r="BJ542">
        <f t="shared" si="234"/>
        <v>-6.2500000000000028E-2</v>
      </c>
      <c r="BK542">
        <f t="shared" si="234"/>
        <v>-8.6538461538461564E-2</v>
      </c>
      <c r="BL542">
        <f t="shared" si="234"/>
        <v>-0.16249999999999995</v>
      </c>
      <c r="BM542">
        <f t="shared" si="234"/>
        <v>-0.11634615384615392</v>
      </c>
    </row>
    <row r="543" spans="2:65" x14ac:dyDescent="0.25">
      <c r="B543">
        <f t="shared" ref="B543:BM543" si="235">(B236-$A236)/$A236</f>
        <v>4.8295454545454523E-2</v>
      </c>
      <c r="C543">
        <f t="shared" si="235"/>
        <v>2.1306818181818232E-2</v>
      </c>
      <c r="D543">
        <f t="shared" si="235"/>
        <v>-3.4090909090909123E-2</v>
      </c>
      <c r="E543">
        <f t="shared" si="235"/>
        <v>-7.3863636363636423E-2</v>
      </c>
      <c r="F543">
        <f t="shared" si="235"/>
        <v>-6.3920454545454572E-2</v>
      </c>
      <c r="G543">
        <f t="shared" si="235"/>
        <v>-5.3977272727272714E-2</v>
      </c>
      <c r="H543">
        <f t="shared" si="235"/>
        <v>3.8352272727272665E-2</v>
      </c>
      <c r="I543">
        <f t="shared" si="235"/>
        <v>-1.7045454545454562E-2</v>
      </c>
      <c r="J543">
        <f t="shared" si="235"/>
        <v>3.1249999999999965E-2</v>
      </c>
      <c r="K543">
        <f t="shared" si="235"/>
        <v>1.1363636363636374E-2</v>
      </c>
      <c r="L543">
        <f t="shared" si="235"/>
        <v>-1.5625000000000045E-2</v>
      </c>
      <c r="M543">
        <f t="shared" si="235"/>
        <v>-2.9829545454545449E-2</v>
      </c>
      <c r="N543">
        <f t="shared" si="235"/>
        <v>-4.6875000000000007E-2</v>
      </c>
      <c r="O543">
        <f t="shared" si="235"/>
        <v>-2.8409090909090936E-2</v>
      </c>
      <c r="P543">
        <f t="shared" si="235"/>
        <v>-8.5227272727272166E-3</v>
      </c>
      <c r="Q543">
        <f t="shared" si="235"/>
        <v>-1.1363636363636374E-2</v>
      </c>
      <c r="R543">
        <f t="shared" si="235"/>
        <v>-5.6818181818181872E-3</v>
      </c>
      <c r="S543">
        <f t="shared" si="235"/>
        <v>-5.6818181818181872E-2</v>
      </c>
      <c r="T543">
        <f t="shared" si="235"/>
        <v>1.4204545454545151E-3</v>
      </c>
      <c r="U543">
        <f t="shared" si="235"/>
        <v>5.6818181818181872E-3</v>
      </c>
      <c r="V543">
        <f t="shared" si="235"/>
        <v>3.1249999999999965E-2</v>
      </c>
      <c r="W543">
        <f t="shared" si="235"/>
        <v>4.6875000000000007E-2</v>
      </c>
      <c r="X543">
        <f t="shared" si="235"/>
        <v>1.8465909090909075E-2</v>
      </c>
      <c r="Y543">
        <f t="shared" si="235"/>
        <v>1.5625000000000045E-2</v>
      </c>
      <c r="Z543">
        <f t="shared" si="235"/>
        <v>6.1079545454545414E-2</v>
      </c>
      <c r="AA543">
        <f t="shared" si="235"/>
        <v>7.1022727272727019E-3</v>
      </c>
      <c r="AB543">
        <f t="shared" si="235"/>
        <v>-3.1249999999999965E-2</v>
      </c>
      <c r="AC543">
        <f t="shared" si="235"/>
        <v>3.6931818181818149E-2</v>
      </c>
      <c r="AD543">
        <f t="shared" si="235"/>
        <v>-3.5511363636364143E-3</v>
      </c>
      <c r="AE543">
        <f t="shared" si="235"/>
        <v>-4.1193181818181823E-2</v>
      </c>
      <c r="AF543">
        <f t="shared" si="235"/>
        <v>-3.835227272727279E-2</v>
      </c>
      <c r="AG543">
        <f t="shared" si="235"/>
        <v>-6.2500000000000056E-2</v>
      </c>
      <c r="AH543">
        <f t="shared" si="235"/>
        <v>-4.8295454545454523E-2</v>
      </c>
      <c r="AI543">
        <f t="shared" si="235"/>
        <v>-9.9431818181818579E-3</v>
      </c>
      <c r="AJ543">
        <f t="shared" si="235"/>
        <v>-2.4147727272727262E-2</v>
      </c>
      <c r="AK543">
        <f t="shared" si="235"/>
        <v>-6.3920454545454572E-2</v>
      </c>
      <c r="AL543">
        <f t="shared" si="235"/>
        <v>-3.551136363636364E-2</v>
      </c>
      <c r="AM543">
        <f t="shared" si="235"/>
        <v>-2.8409090909090936E-2</v>
      </c>
      <c r="AN543">
        <f t="shared" si="235"/>
        <v>-4.2613636363636716E-3</v>
      </c>
      <c r="AO543">
        <f t="shared" si="235"/>
        <v>0.14204545454545442</v>
      </c>
      <c r="AP543">
        <f t="shared" si="235"/>
        <v>0.10653409090909091</v>
      </c>
      <c r="AQ543">
        <f t="shared" si="235"/>
        <v>0.12784090909090914</v>
      </c>
      <c r="AR543">
        <f t="shared" si="235"/>
        <v>8.9488636363636354E-2</v>
      </c>
      <c r="AS543">
        <f t="shared" si="235"/>
        <v>8.5227272727272679E-2</v>
      </c>
      <c r="AT543">
        <f t="shared" si="235"/>
        <v>5.8238636363636381E-2</v>
      </c>
      <c r="AU543">
        <f t="shared" si="235"/>
        <v>-1.8465909090909075E-2</v>
      </c>
      <c r="AV543">
        <f t="shared" si="235"/>
        <v>-7.1022727272727279E-2</v>
      </c>
      <c r="AW543">
        <f t="shared" si="235"/>
        <v>-9.090909090909087E-2</v>
      </c>
      <c r="AX543">
        <f t="shared" si="235"/>
        <v>-0.10085227272727272</v>
      </c>
      <c r="AY543">
        <f t="shared" si="235"/>
        <v>-0.13139204545454544</v>
      </c>
      <c r="AZ543">
        <f t="shared" si="235"/>
        <v>-0.1122159090909091</v>
      </c>
      <c r="BA543">
        <f t="shared" si="235"/>
        <v>-0.1264204545454545</v>
      </c>
      <c r="BB543">
        <f t="shared" si="235"/>
        <v>-6.1491477272727281E-2</v>
      </c>
      <c r="BC543">
        <f t="shared" si="235"/>
        <v>-9.6590909090909047E-2</v>
      </c>
      <c r="BD543">
        <f t="shared" si="235"/>
        <v>-4.261363636363634E-2</v>
      </c>
      <c r="BE543">
        <f t="shared" si="235"/>
        <v>-7.2443181818181782E-2</v>
      </c>
      <c r="BF543">
        <f t="shared" si="235"/>
        <v>-0.18323863636363638</v>
      </c>
      <c r="BG543">
        <f t="shared" si="235"/>
        <v>-0.19744318181818177</v>
      </c>
      <c r="BH543">
        <f t="shared" si="235"/>
        <v>-0.30539772727272735</v>
      </c>
      <c r="BI543">
        <f t="shared" si="235"/>
        <v>-0.28267045454545459</v>
      </c>
      <c r="BJ543">
        <f t="shared" si="235"/>
        <v>-0.27414772727272724</v>
      </c>
      <c r="BK543">
        <f t="shared" si="235"/>
        <v>-0.30397727272727271</v>
      </c>
      <c r="BL543">
        <f t="shared" si="235"/>
        <v>-0.36079545454545453</v>
      </c>
      <c r="BM543">
        <f t="shared" si="235"/>
        <v>-0.35937500000000006</v>
      </c>
    </row>
    <row r="544" spans="2:65" x14ac:dyDescent="0.25">
      <c r="B544">
        <f t="shared" ref="B544:BM544" si="236">(B237-$A237)/$A237</f>
        <v>-2.3437500000000056E-2</v>
      </c>
      <c r="C544">
        <f t="shared" si="236"/>
        <v>-2.6562499999999989E-2</v>
      </c>
      <c r="D544">
        <f t="shared" si="236"/>
        <v>-1.8750000000000017E-2</v>
      </c>
      <c r="E544">
        <f t="shared" si="236"/>
        <v>-2.3437500000000056E-2</v>
      </c>
      <c r="F544">
        <f t="shared" si="236"/>
        <v>-4.5312500000000006E-2</v>
      </c>
      <c r="G544">
        <f t="shared" si="236"/>
        <v>-1.8750000000000017E-2</v>
      </c>
      <c r="H544">
        <f t="shared" si="236"/>
        <v>-3.5937500000000067E-2</v>
      </c>
      <c r="I544">
        <f t="shared" si="236"/>
        <v>-5.9375000000000122E-2</v>
      </c>
      <c r="J544">
        <f t="shared" si="236"/>
        <v>-6.4062500000000022E-2</v>
      </c>
      <c r="K544">
        <f t="shared" si="236"/>
        <v>-8.2812500000000039E-2</v>
      </c>
      <c r="L544">
        <f t="shared" si="236"/>
        <v>-0.13750000000000012</v>
      </c>
      <c r="M544">
        <f t="shared" si="236"/>
        <v>-0.12500000000000011</v>
      </c>
      <c r="N544">
        <f t="shared" si="236"/>
        <v>-0.1515625000000001</v>
      </c>
      <c r="O544">
        <f t="shared" si="236"/>
        <v>-0.1171875</v>
      </c>
      <c r="P544">
        <f t="shared" si="236"/>
        <v>-0.12656250000000008</v>
      </c>
      <c r="Q544">
        <f t="shared" si="236"/>
        <v>-0.13828125000000011</v>
      </c>
      <c r="R544">
        <f t="shared" si="236"/>
        <v>-0.10625000000000009</v>
      </c>
      <c r="S544">
        <f t="shared" si="236"/>
        <v>-0.10312500000000002</v>
      </c>
      <c r="T544">
        <f t="shared" si="236"/>
        <v>-5.625000000000005E-2</v>
      </c>
      <c r="U544">
        <f t="shared" si="236"/>
        <v>-3.1250000000000028E-2</v>
      </c>
      <c r="V544">
        <f t="shared" si="236"/>
        <v>-3.1250000000000722E-3</v>
      </c>
      <c r="W544">
        <f t="shared" si="236"/>
        <v>-1.5625000000001055E-3</v>
      </c>
      <c r="X544">
        <f t="shared" si="236"/>
        <v>9.3749999999999389E-3</v>
      </c>
      <c r="Y544">
        <f t="shared" si="236"/>
        <v>7.0312499999999889E-2</v>
      </c>
      <c r="Z544">
        <f t="shared" si="236"/>
        <v>3.2812499999999994E-2</v>
      </c>
      <c r="AA544">
        <f t="shared" si="236"/>
        <v>-1.5625000000000083E-2</v>
      </c>
      <c r="AB544">
        <f t="shared" si="236"/>
        <v>1.2500000000000011E-2</v>
      </c>
      <c r="AC544">
        <f t="shared" si="236"/>
        <v>-2.3437500000000056E-2</v>
      </c>
      <c r="AD544">
        <f t="shared" si="236"/>
        <v>-2.1875000000000089E-2</v>
      </c>
      <c r="AE544">
        <f t="shared" si="236"/>
        <v>-9.3750000000000777E-3</v>
      </c>
      <c r="AF544">
        <f t="shared" si="236"/>
        <v>-2.1875000000000089E-2</v>
      </c>
      <c r="AG544">
        <f t="shared" si="236"/>
        <v>9.3749999999999389E-3</v>
      </c>
      <c r="AH544">
        <f t="shared" si="236"/>
        <v>1.0937499999999906E-2</v>
      </c>
      <c r="AI544">
        <f t="shared" si="236"/>
        <v>1.4062499999999978E-2</v>
      </c>
      <c r="AJ544">
        <f t="shared" si="236"/>
        <v>2.6562499999999989E-2</v>
      </c>
      <c r="AK544">
        <f t="shared" si="236"/>
        <v>-3.90625E-2</v>
      </c>
      <c r="AL544">
        <f t="shared" si="236"/>
        <v>-1.718750000000005E-2</v>
      </c>
      <c r="AM544">
        <f t="shared" si="236"/>
        <v>3.1249999999999334E-3</v>
      </c>
      <c r="AN544">
        <f t="shared" si="236"/>
        <v>-3.1250000000000028E-2</v>
      </c>
      <c r="AO544">
        <f t="shared" si="236"/>
        <v>-3.1250000000000028E-2</v>
      </c>
      <c r="AP544">
        <f t="shared" si="236"/>
        <v>-2.9687500000000061E-2</v>
      </c>
      <c r="AQ544">
        <f t="shared" si="236"/>
        <v>-8.5937500000000111E-2</v>
      </c>
      <c r="AR544">
        <f t="shared" si="236"/>
        <v>-7.8125E-2</v>
      </c>
      <c r="AS544">
        <f t="shared" si="236"/>
        <v>-4.3750000000000039E-2</v>
      </c>
      <c r="AT544">
        <f t="shared" si="236"/>
        <v>-6.2500000000000056E-2</v>
      </c>
      <c r="AU544">
        <f t="shared" si="236"/>
        <v>-7.6562500000000033E-2</v>
      </c>
      <c r="AV544">
        <f t="shared" si="236"/>
        <v>-9.8437500000000122E-2</v>
      </c>
      <c r="AW544">
        <f t="shared" si="236"/>
        <v>-7.1874999999999994E-2</v>
      </c>
      <c r="AX544">
        <f t="shared" si="236"/>
        <v>-0.10937500000000003</v>
      </c>
      <c r="AY544">
        <f t="shared" si="236"/>
        <v>-0.1320312500000001</v>
      </c>
      <c r="AZ544">
        <f t="shared" si="236"/>
        <v>-0.18281249999999999</v>
      </c>
      <c r="BA544">
        <f t="shared" si="236"/>
        <v>-0.16250000000000001</v>
      </c>
      <c r="BB544">
        <f t="shared" si="236"/>
        <v>-0.17343750000000005</v>
      </c>
      <c r="BC544">
        <f t="shared" si="236"/>
        <v>-0.16093750000000004</v>
      </c>
      <c r="BD544">
        <f t="shared" si="236"/>
        <v>-0.12812500000000004</v>
      </c>
      <c r="BE544">
        <f t="shared" si="236"/>
        <v>-0.13593750000000002</v>
      </c>
      <c r="BF544">
        <f t="shared" si="236"/>
        <v>-0.14062500000000006</v>
      </c>
      <c r="BG544">
        <f t="shared" si="236"/>
        <v>-0.14374999999999999</v>
      </c>
      <c r="BH544">
        <f t="shared" si="236"/>
        <v>-0.14218750000000002</v>
      </c>
      <c r="BI544">
        <f t="shared" si="236"/>
        <v>-0.12343750000000001</v>
      </c>
      <c r="BJ544">
        <f t="shared" si="236"/>
        <v>-0.16718750000000004</v>
      </c>
      <c r="BK544">
        <f t="shared" si="236"/>
        <v>-0.21406250000000002</v>
      </c>
      <c r="BL544">
        <f t="shared" si="236"/>
        <v>-0.16250000000000001</v>
      </c>
      <c r="BM544">
        <f t="shared" si="236"/>
        <v>-0.16093750000000004</v>
      </c>
    </row>
    <row r="545" spans="2:65" x14ac:dyDescent="0.25">
      <c r="B545">
        <f t="shared" ref="B545:BM545" si="237">(B238-$A238)/$A238</f>
        <v>2.1897810218977957E-2</v>
      </c>
      <c r="C545">
        <f t="shared" si="237"/>
        <v>-1.4598540145985413E-2</v>
      </c>
      <c r="D545">
        <f t="shared" si="237"/>
        <v>-8.7591240875912482E-2</v>
      </c>
      <c r="E545">
        <f t="shared" si="237"/>
        <v>-0.1167883211678833</v>
      </c>
      <c r="F545">
        <f t="shared" si="237"/>
        <v>-8.7591240875912482E-2</v>
      </c>
      <c r="G545">
        <f t="shared" si="237"/>
        <v>2.1897810218977957E-2</v>
      </c>
      <c r="H545">
        <f t="shared" si="237"/>
        <v>-4.3795620437956241E-2</v>
      </c>
      <c r="I545">
        <f t="shared" si="237"/>
        <v>-7.2992700729927066E-3</v>
      </c>
      <c r="J545">
        <f t="shared" si="237"/>
        <v>-4.3795620437956241E-2</v>
      </c>
      <c r="K545">
        <f t="shared" si="237"/>
        <v>-5.1094890510948947E-2</v>
      </c>
      <c r="L545">
        <f t="shared" si="237"/>
        <v>-4.3795620437956241E-2</v>
      </c>
      <c r="M545">
        <f t="shared" si="237"/>
        <v>-1.4598540145985413E-2</v>
      </c>
      <c r="N545">
        <f t="shared" si="237"/>
        <v>7.2992700729925444E-3</v>
      </c>
      <c r="O545">
        <f t="shared" si="237"/>
        <v>-5.1094890510948947E-2</v>
      </c>
      <c r="P545">
        <f t="shared" si="237"/>
        <v>0.15328467153284667</v>
      </c>
      <c r="Q545">
        <f t="shared" si="237"/>
        <v>0.17613138686131374</v>
      </c>
      <c r="R545">
        <f t="shared" si="237"/>
        <v>0.11678832116788314</v>
      </c>
      <c r="S545">
        <f t="shared" si="237"/>
        <v>0.13868613138686126</v>
      </c>
      <c r="T545">
        <f t="shared" si="237"/>
        <v>0.19708029197080276</v>
      </c>
      <c r="U545">
        <f t="shared" si="237"/>
        <v>0.29197080291970795</v>
      </c>
      <c r="V545">
        <f t="shared" si="237"/>
        <v>0.3503649635036496</v>
      </c>
      <c r="W545">
        <f t="shared" si="237"/>
        <v>0.37956204379562025</v>
      </c>
      <c r="X545">
        <f t="shared" si="237"/>
        <v>0.64233576642335755</v>
      </c>
      <c r="Y545">
        <f t="shared" si="237"/>
        <v>0.66496350364963497</v>
      </c>
      <c r="Z545">
        <f t="shared" si="237"/>
        <v>0.64233576642335755</v>
      </c>
      <c r="AA545">
        <f t="shared" si="237"/>
        <v>0.40875912408759107</v>
      </c>
      <c r="AB545">
        <f t="shared" si="237"/>
        <v>0.41890510948905096</v>
      </c>
      <c r="AC545">
        <f t="shared" si="237"/>
        <v>0.33576642335766416</v>
      </c>
      <c r="AD545">
        <f t="shared" si="237"/>
        <v>0.36569343065693422</v>
      </c>
      <c r="AE545">
        <f t="shared" si="237"/>
        <v>0.3503649635036496</v>
      </c>
      <c r="AF545">
        <f t="shared" si="237"/>
        <v>0.31386861313868608</v>
      </c>
      <c r="AG545">
        <f t="shared" si="237"/>
        <v>0.53284671532846706</v>
      </c>
      <c r="AH545">
        <f t="shared" si="237"/>
        <v>0.40145985401459838</v>
      </c>
      <c r="AI545">
        <f t="shared" si="237"/>
        <v>0.37956204379562025</v>
      </c>
      <c r="AJ545">
        <f t="shared" si="237"/>
        <v>0.25547445255474444</v>
      </c>
      <c r="AK545">
        <f t="shared" si="237"/>
        <v>0.28467153284671526</v>
      </c>
      <c r="AL545">
        <f t="shared" si="237"/>
        <v>0.27737226277372251</v>
      </c>
      <c r="AM545">
        <f t="shared" si="237"/>
        <v>0.26277372262773713</v>
      </c>
      <c r="AN545">
        <f t="shared" si="237"/>
        <v>0.20437956204379545</v>
      </c>
      <c r="AO545">
        <f t="shared" si="237"/>
        <v>0.13861313868613134</v>
      </c>
      <c r="AP545">
        <f t="shared" si="237"/>
        <v>0.15328467153284667</v>
      </c>
      <c r="AQ545">
        <f t="shared" si="237"/>
        <v>0.16058394160583939</v>
      </c>
      <c r="AR545">
        <f t="shared" si="237"/>
        <v>0.13868613138686126</v>
      </c>
      <c r="AS545">
        <f t="shared" si="237"/>
        <v>0.18248175182481752</v>
      </c>
      <c r="AT545">
        <f t="shared" si="237"/>
        <v>0.12408759124087584</v>
      </c>
      <c r="AU545">
        <f t="shared" si="237"/>
        <v>0.10218978102189773</v>
      </c>
      <c r="AV545">
        <f t="shared" si="237"/>
        <v>7.2992700729925444E-3</v>
      </c>
      <c r="AW545">
        <f t="shared" si="237"/>
        <v>6.5693430656934199E-2</v>
      </c>
      <c r="AX545">
        <f t="shared" si="237"/>
        <v>9.6350364963502747E-3</v>
      </c>
      <c r="AY545">
        <f t="shared" si="237"/>
        <v>4.6131386861313808E-2</v>
      </c>
      <c r="AZ545">
        <f t="shared" si="237"/>
        <v>5.1021897810218868E-2</v>
      </c>
      <c r="BA545">
        <f t="shared" si="237"/>
        <v>7.2992700729925444E-3</v>
      </c>
      <c r="BB545">
        <f t="shared" si="237"/>
        <v>0.15335766423357661</v>
      </c>
      <c r="BC545">
        <f t="shared" si="237"/>
        <v>0.12408759124087584</v>
      </c>
      <c r="BD545">
        <f t="shared" si="237"/>
        <v>0.17372262773722624</v>
      </c>
      <c r="BE545">
        <f t="shared" si="237"/>
        <v>3.6496350364963369E-2</v>
      </c>
      <c r="BF545">
        <f t="shared" si="237"/>
        <v>1.4598540145985252E-2</v>
      </c>
      <c r="BG545">
        <f t="shared" si="237"/>
        <v>1.5182481751824765E-2</v>
      </c>
      <c r="BH545">
        <f t="shared" si="237"/>
        <v>0</v>
      </c>
      <c r="BI545">
        <f t="shared" si="237"/>
        <v>0</v>
      </c>
      <c r="BJ545">
        <f t="shared" si="237"/>
        <v>0.240875912408759</v>
      </c>
      <c r="BK545">
        <f t="shared" si="237"/>
        <v>3.6496350364963369E-2</v>
      </c>
      <c r="BL545">
        <f t="shared" si="237"/>
        <v>2.1897810218977957E-2</v>
      </c>
      <c r="BM545">
        <f t="shared" si="237"/>
        <v>2.5547445255474394E-2</v>
      </c>
    </row>
    <row r="546" spans="2:65" x14ac:dyDescent="0.25">
      <c r="B546">
        <f t="shared" ref="B546:BM546" si="238">(B239-$A239)/$A239</f>
        <v>-4.7517224994059895E-3</v>
      </c>
      <c r="C546">
        <f t="shared" si="238"/>
        <v>-6.375227686703038E-3</v>
      </c>
      <c r="D546">
        <f t="shared" si="238"/>
        <v>-2.1303555872337038E-2</v>
      </c>
      <c r="E546">
        <f t="shared" si="238"/>
        <v>-2.7837174309020357E-2</v>
      </c>
      <c r="F546">
        <f t="shared" si="238"/>
        <v>-3.1400966183574797E-2</v>
      </c>
      <c r="G546">
        <f t="shared" si="238"/>
        <v>-6.5098598241862662E-2</v>
      </c>
      <c r="H546">
        <f t="shared" si="238"/>
        <v>-7.8838995802645112E-2</v>
      </c>
      <c r="I546">
        <f t="shared" si="238"/>
        <v>-0.10346875742456639</v>
      </c>
      <c r="J546">
        <f t="shared" si="238"/>
        <v>-6.2009978617248739E-2</v>
      </c>
      <c r="K546">
        <f t="shared" si="238"/>
        <v>-7.4285261740714315E-2</v>
      </c>
      <c r="L546">
        <f t="shared" si="238"/>
        <v>-5.6585095430426835E-2</v>
      </c>
      <c r="M546">
        <f t="shared" si="238"/>
        <v>-5.8287795992714025E-2</v>
      </c>
      <c r="N546">
        <f t="shared" si="238"/>
        <v>-7.2622158865922243E-2</v>
      </c>
      <c r="O546">
        <f t="shared" si="238"/>
        <v>-2.8272748871465855E-2</v>
      </c>
      <c r="P546">
        <f t="shared" si="238"/>
        <v>2.969826562128772E-3</v>
      </c>
      <c r="Q546">
        <f t="shared" si="238"/>
        <v>-1.3186029935851684E-2</v>
      </c>
      <c r="R546">
        <f t="shared" si="238"/>
        <v>-3.6033895620495741E-2</v>
      </c>
      <c r="S546">
        <f t="shared" si="238"/>
        <v>-3.0450621683693665E-2</v>
      </c>
      <c r="T546">
        <f t="shared" si="238"/>
        <v>-3.8568147620178905E-2</v>
      </c>
      <c r="U546">
        <f t="shared" si="238"/>
        <v>-4.708165043161474E-2</v>
      </c>
      <c r="V546">
        <f t="shared" si="238"/>
        <v>-5.5634750930545589E-2</v>
      </c>
      <c r="W546">
        <f t="shared" si="238"/>
        <v>-5.2783717430901975E-2</v>
      </c>
      <c r="X546">
        <f t="shared" si="238"/>
        <v>-8.9292785301338343E-2</v>
      </c>
      <c r="Y546">
        <f t="shared" si="238"/>
        <v>-8.5016235051872974E-2</v>
      </c>
      <c r="Z546">
        <f t="shared" si="238"/>
        <v>-0.12873208204640846</v>
      </c>
      <c r="AA546">
        <f t="shared" si="238"/>
        <v>-0.11697156886037853</v>
      </c>
      <c r="AB546">
        <f t="shared" si="238"/>
        <v>-8.1650431614793711E-2</v>
      </c>
      <c r="AC546">
        <f t="shared" si="238"/>
        <v>-7.7730260552783703E-2</v>
      </c>
      <c r="AD546">
        <f t="shared" si="238"/>
        <v>-6.6801298804149853E-2</v>
      </c>
      <c r="AE546">
        <f t="shared" si="238"/>
        <v>-6.042607111744671E-2</v>
      </c>
      <c r="AF546">
        <f t="shared" si="238"/>
        <v>-0.10441910192444763</v>
      </c>
      <c r="AG546">
        <f t="shared" si="238"/>
        <v>-9.547002455056619E-2</v>
      </c>
      <c r="AH546">
        <f t="shared" si="238"/>
        <v>-0.17913993822760743</v>
      </c>
      <c r="AI546">
        <f t="shared" si="238"/>
        <v>-0.14564029460679498</v>
      </c>
      <c r="AJ546">
        <f t="shared" si="238"/>
        <v>-0.14191811198226026</v>
      </c>
      <c r="AK546">
        <f t="shared" si="238"/>
        <v>-0.16298408172962697</v>
      </c>
      <c r="AL546">
        <f t="shared" si="238"/>
        <v>-0.10057812623742776</v>
      </c>
      <c r="AM546">
        <f t="shared" si="238"/>
        <v>-0.12002059079749744</v>
      </c>
      <c r="AN546">
        <f t="shared" si="238"/>
        <v>-0.14864971885641876</v>
      </c>
      <c r="AO546">
        <f t="shared" si="238"/>
        <v>-0.15942028985507242</v>
      </c>
      <c r="AP546">
        <f t="shared" si="238"/>
        <v>-0.15209471766848814</v>
      </c>
      <c r="AQ546">
        <f t="shared" si="238"/>
        <v>-0.15949948523006258</v>
      </c>
      <c r="AR546">
        <f t="shared" si="238"/>
        <v>-0.16813178110398344</v>
      </c>
      <c r="AS546">
        <f t="shared" si="238"/>
        <v>-0.14651144373168606</v>
      </c>
      <c r="AT546">
        <f t="shared" si="238"/>
        <v>-0.18171378791478573</v>
      </c>
      <c r="AU546">
        <f t="shared" si="238"/>
        <v>-0.19185079591351861</v>
      </c>
      <c r="AV546">
        <f t="shared" si="238"/>
        <v>-0.21188722578601407</v>
      </c>
      <c r="AW546">
        <f t="shared" si="238"/>
        <v>-0.22843905915894511</v>
      </c>
      <c r="AX546">
        <f t="shared" si="238"/>
        <v>-0.24938623584382669</v>
      </c>
      <c r="AY546">
        <f t="shared" si="238"/>
        <v>-0.25690979646788625</v>
      </c>
      <c r="AZ546">
        <f t="shared" si="238"/>
        <v>-0.24114991684485629</v>
      </c>
      <c r="BA546">
        <f t="shared" si="238"/>
        <v>-0.25089094796863859</v>
      </c>
      <c r="BB546">
        <f t="shared" si="238"/>
        <v>-0.18903936010137001</v>
      </c>
      <c r="BC546">
        <f t="shared" si="238"/>
        <v>-0.18179298328977586</v>
      </c>
      <c r="BD546">
        <f t="shared" si="238"/>
        <v>-0.21212481191098437</v>
      </c>
      <c r="BE546">
        <f t="shared" si="238"/>
        <v>-0.23782371109527206</v>
      </c>
      <c r="BF546">
        <f t="shared" si="238"/>
        <v>-0.21715371822285581</v>
      </c>
      <c r="BG546">
        <f t="shared" si="238"/>
        <v>-0.20729389403658824</v>
      </c>
      <c r="BH546">
        <f t="shared" si="238"/>
        <v>-0.32672051952165992</v>
      </c>
      <c r="BI546">
        <f t="shared" si="238"/>
        <v>-0.2544151421556981</v>
      </c>
      <c r="BJ546">
        <f t="shared" si="238"/>
        <v>-0.25093054565613371</v>
      </c>
      <c r="BK546">
        <f t="shared" si="238"/>
        <v>-0.27928248990258969</v>
      </c>
      <c r="BL546">
        <f t="shared" si="238"/>
        <v>-0.26471054090441115</v>
      </c>
      <c r="BM546">
        <f t="shared" si="238"/>
        <v>-0.24423853646947011</v>
      </c>
    </row>
    <row r="547" spans="2:65" x14ac:dyDescent="0.25">
      <c r="B547">
        <f t="shared" ref="B547:BM547" si="239">(B240-$A240)/$A240</f>
        <v>3.841229193341867E-2</v>
      </c>
      <c r="C547">
        <f t="shared" si="239"/>
        <v>4.3533930857874617E-2</v>
      </c>
      <c r="D547">
        <f t="shared" si="239"/>
        <v>4.2893725992317541E-2</v>
      </c>
      <c r="E547">
        <f t="shared" si="239"/>
        <v>2.3687580025608258E-2</v>
      </c>
      <c r="F547">
        <f t="shared" si="239"/>
        <v>5.5697823303457059E-2</v>
      </c>
      <c r="G547">
        <f t="shared" si="239"/>
        <v>4.9935979513444265E-2</v>
      </c>
      <c r="H547">
        <f t="shared" si="239"/>
        <v>6.9142125480153652E-2</v>
      </c>
      <c r="I547">
        <f t="shared" si="239"/>
        <v>3.1370038412291947E-2</v>
      </c>
      <c r="J547">
        <f t="shared" si="239"/>
        <v>6.9142125480153652E-2</v>
      </c>
      <c r="K547">
        <f t="shared" si="239"/>
        <v>5.9218950064020649E-2</v>
      </c>
      <c r="L547">
        <f t="shared" si="239"/>
        <v>6.9142125480153652E-2</v>
      </c>
      <c r="M547">
        <f t="shared" si="239"/>
        <v>7.5544174135723535E-2</v>
      </c>
      <c r="N547">
        <f t="shared" si="239"/>
        <v>5.6338028169014134E-2</v>
      </c>
      <c r="O547">
        <f t="shared" si="239"/>
        <v>7.874519846350847E-2</v>
      </c>
      <c r="P547">
        <f t="shared" si="239"/>
        <v>4.1613316261203612E-2</v>
      </c>
      <c r="Q547">
        <f t="shared" si="239"/>
        <v>6.9142125480153652E-2</v>
      </c>
      <c r="R547">
        <f t="shared" si="239"/>
        <v>0.10755441741357244</v>
      </c>
      <c r="S547">
        <f t="shared" si="239"/>
        <v>0.10115236875800257</v>
      </c>
      <c r="T547">
        <f t="shared" si="239"/>
        <v>9.7951344430217635E-2</v>
      </c>
      <c r="U547">
        <f t="shared" si="239"/>
        <v>9.987195902688864E-2</v>
      </c>
      <c r="V547">
        <f t="shared" si="239"/>
        <v>0.12355953905249691</v>
      </c>
      <c r="W547">
        <f t="shared" si="239"/>
        <v>0.10563380281690143</v>
      </c>
      <c r="X547">
        <f t="shared" si="239"/>
        <v>9.0909090909090912E-2</v>
      </c>
      <c r="Y547">
        <f t="shared" si="239"/>
        <v>8.8348271446863053E-2</v>
      </c>
      <c r="Z547">
        <f t="shared" si="239"/>
        <v>0.17157490396927028</v>
      </c>
      <c r="AA547">
        <f t="shared" si="239"/>
        <v>0.20102432778489132</v>
      </c>
      <c r="AB547">
        <f t="shared" si="239"/>
        <v>0.178617157490397</v>
      </c>
      <c r="AC547">
        <f t="shared" si="239"/>
        <v>0.23239436619718315</v>
      </c>
      <c r="AD547">
        <f t="shared" si="239"/>
        <v>0.32266325224071712</v>
      </c>
      <c r="AE547">
        <f t="shared" si="239"/>
        <v>0.26760563380281699</v>
      </c>
      <c r="AF547">
        <f t="shared" si="239"/>
        <v>0.31177976952624836</v>
      </c>
      <c r="AG547">
        <f t="shared" si="239"/>
        <v>0.27016645326504485</v>
      </c>
      <c r="AH547">
        <f t="shared" si="239"/>
        <v>0.28233034571062754</v>
      </c>
      <c r="AI547">
        <f t="shared" si="239"/>
        <v>0.23815620998719594</v>
      </c>
      <c r="AJ547">
        <f t="shared" si="239"/>
        <v>0.28233034571062754</v>
      </c>
      <c r="AK547">
        <f t="shared" si="239"/>
        <v>0.25736235595390533</v>
      </c>
      <c r="AL547">
        <f t="shared" si="239"/>
        <v>0.30665813060179264</v>
      </c>
      <c r="AM547">
        <f t="shared" si="239"/>
        <v>0.31113956466069154</v>
      </c>
      <c r="AN547">
        <f t="shared" si="239"/>
        <v>0.27528809218950079</v>
      </c>
      <c r="AO547">
        <f t="shared" si="239"/>
        <v>0.32202304737516002</v>
      </c>
      <c r="AP547">
        <f t="shared" si="239"/>
        <v>0.37067861715749045</v>
      </c>
      <c r="AQ547">
        <f t="shared" si="239"/>
        <v>0.35595390524967996</v>
      </c>
      <c r="AR547">
        <f t="shared" si="239"/>
        <v>0.31562099871959037</v>
      </c>
      <c r="AS547">
        <f t="shared" si="239"/>
        <v>0.29385403329065313</v>
      </c>
      <c r="AT547">
        <f t="shared" si="239"/>
        <v>0.31882202304737534</v>
      </c>
      <c r="AU547">
        <f t="shared" si="239"/>
        <v>0.3380281690140845</v>
      </c>
      <c r="AV547">
        <f t="shared" si="239"/>
        <v>0.39180537772087065</v>
      </c>
      <c r="AW547">
        <f t="shared" si="239"/>
        <v>0.46158770806658128</v>
      </c>
      <c r="AX547">
        <f t="shared" si="239"/>
        <v>0.48911651728553157</v>
      </c>
      <c r="AY547">
        <f t="shared" si="239"/>
        <v>0.40204865556978231</v>
      </c>
      <c r="AZ547">
        <f t="shared" si="239"/>
        <v>0.43213828425096046</v>
      </c>
      <c r="BA547">
        <f t="shared" si="239"/>
        <v>0.50320102432778502</v>
      </c>
      <c r="BB547">
        <f t="shared" si="239"/>
        <v>0.4539052496798977</v>
      </c>
      <c r="BC547">
        <f t="shared" si="239"/>
        <v>0.49679897567221509</v>
      </c>
      <c r="BD547">
        <f t="shared" si="239"/>
        <v>0.60883482714468629</v>
      </c>
      <c r="BE547">
        <f t="shared" si="239"/>
        <v>0.63252240717029462</v>
      </c>
      <c r="BF547">
        <f t="shared" si="239"/>
        <v>0.64916773367477609</v>
      </c>
      <c r="BG547">
        <f t="shared" si="239"/>
        <v>0.57938540332906552</v>
      </c>
      <c r="BH547">
        <f t="shared" si="239"/>
        <v>0.49679897567221509</v>
      </c>
      <c r="BI547">
        <f t="shared" si="239"/>
        <v>0.55185659411011523</v>
      </c>
      <c r="BJ547">
        <f t="shared" si="239"/>
        <v>0.60563380281690138</v>
      </c>
      <c r="BK547">
        <f t="shared" si="239"/>
        <v>0.5435339308578746</v>
      </c>
      <c r="BL547">
        <f t="shared" si="239"/>
        <v>0.62868117797695278</v>
      </c>
      <c r="BM547">
        <f t="shared" si="239"/>
        <v>0.58322663252240725</v>
      </c>
    </row>
    <row r="548" spans="2:65" x14ac:dyDescent="0.25">
      <c r="B548">
        <f t="shared" ref="B548:BM548" si="240">(B241-$A241)/$A241</f>
        <v>7.0971867007672593E-2</v>
      </c>
      <c r="C548">
        <f t="shared" si="240"/>
        <v>7.6726342710996941E-3</v>
      </c>
      <c r="D548">
        <f t="shared" si="240"/>
        <v>1.7263427109974396E-2</v>
      </c>
      <c r="E548">
        <f t="shared" si="240"/>
        <v>2.6534526854219892E-2</v>
      </c>
      <c r="F548">
        <f t="shared" si="240"/>
        <v>-1.0230179028133002E-2</v>
      </c>
      <c r="G548">
        <f t="shared" si="240"/>
        <v>-2.0780051150895207E-2</v>
      </c>
      <c r="H548">
        <f t="shared" si="240"/>
        <v>-7.352941176470602E-3</v>
      </c>
      <c r="I548">
        <f t="shared" si="240"/>
        <v>-4.0281329923273705E-2</v>
      </c>
      <c r="J548">
        <f t="shared" si="240"/>
        <v>3.196930946291492E-3</v>
      </c>
      <c r="K548">
        <f t="shared" si="240"/>
        <v>-6.2020460358056306E-2</v>
      </c>
      <c r="L548">
        <f t="shared" si="240"/>
        <v>-3.1649616368286511E-2</v>
      </c>
      <c r="M548">
        <f t="shared" si="240"/>
        <v>-3.612531969309471E-2</v>
      </c>
      <c r="N548">
        <f t="shared" si="240"/>
        <v>-5.6905370843989805E-2</v>
      </c>
      <c r="O548">
        <f t="shared" si="240"/>
        <v>-1.88618925831202E-2</v>
      </c>
      <c r="P548">
        <f t="shared" si="240"/>
        <v>-2.1419437340153506E-2</v>
      </c>
      <c r="Q548">
        <f t="shared" si="240"/>
        <v>3.196930946291492E-3</v>
      </c>
      <c r="R548">
        <f t="shared" si="240"/>
        <v>6.7135549872121896E-3</v>
      </c>
      <c r="S548">
        <f t="shared" si="240"/>
        <v>-3.1969309462920596E-4</v>
      </c>
      <c r="T548">
        <f t="shared" si="240"/>
        <v>4.9872122762148412E-2</v>
      </c>
      <c r="U548">
        <f t="shared" si="240"/>
        <v>6.7774936061380991E-2</v>
      </c>
      <c r="V548">
        <f t="shared" si="240"/>
        <v>0.11860613810741691</v>
      </c>
      <c r="W548">
        <f t="shared" si="240"/>
        <v>8.6636828644501299E-2</v>
      </c>
      <c r="X548">
        <f t="shared" si="240"/>
        <v>6.1700767263427096E-2</v>
      </c>
      <c r="Y548">
        <f t="shared" si="240"/>
        <v>6.0421994884910499E-2</v>
      </c>
      <c r="Z548">
        <f t="shared" si="240"/>
        <v>4.6675191815856804E-2</v>
      </c>
      <c r="AA548">
        <f t="shared" si="240"/>
        <v>5.6585677749360484E-2</v>
      </c>
      <c r="AB548">
        <f t="shared" si="240"/>
        <v>6.7774936061380991E-2</v>
      </c>
      <c r="AC548">
        <f t="shared" si="240"/>
        <v>5.9143222506393908E-2</v>
      </c>
      <c r="AD548">
        <f t="shared" si="240"/>
        <v>5.0831202046035688E-2</v>
      </c>
      <c r="AE548">
        <f t="shared" si="240"/>
        <v>5.4987212276214795E-2</v>
      </c>
      <c r="AF548">
        <f t="shared" si="240"/>
        <v>5.59462915601023E-2</v>
      </c>
      <c r="AG548">
        <f t="shared" si="240"/>
        <v>5.0831202046035688E-2</v>
      </c>
      <c r="AH548">
        <f t="shared" si="240"/>
        <v>0.11157289002557551</v>
      </c>
      <c r="AI548">
        <f t="shared" si="240"/>
        <v>8.6956521739130391E-2</v>
      </c>
      <c r="AJ548">
        <f t="shared" si="240"/>
        <v>9.9584398976982152E-2</v>
      </c>
      <c r="AK548">
        <f t="shared" si="240"/>
        <v>5.6905370843989805E-2</v>
      </c>
      <c r="AL548">
        <f t="shared" si="240"/>
        <v>7.5127877237851706E-2</v>
      </c>
      <c r="AM548">
        <f t="shared" si="240"/>
        <v>0.10038363171355501</v>
      </c>
      <c r="AN548">
        <f t="shared" si="240"/>
        <v>0.11045396419437334</v>
      </c>
      <c r="AO548">
        <f t="shared" si="240"/>
        <v>0.10198209718670069</v>
      </c>
      <c r="AP548">
        <f t="shared" si="240"/>
        <v>9.7186700767263393E-2</v>
      </c>
      <c r="AQ548">
        <f t="shared" si="240"/>
        <v>0.11029411764705868</v>
      </c>
      <c r="AR548">
        <f t="shared" si="240"/>
        <v>0.11540920716112529</v>
      </c>
      <c r="AS548">
        <f t="shared" si="240"/>
        <v>0.118925831202046</v>
      </c>
      <c r="AT548">
        <f t="shared" si="240"/>
        <v>0.1173273657289003</v>
      </c>
      <c r="AU548">
        <f t="shared" si="240"/>
        <v>0.11253196930946278</v>
      </c>
      <c r="AV548">
        <f t="shared" si="240"/>
        <v>9.6547314578004986E-2</v>
      </c>
      <c r="AW548">
        <f t="shared" si="240"/>
        <v>9.0153452685422006E-2</v>
      </c>
      <c r="AX548">
        <f t="shared" si="240"/>
        <v>4.7314578005114988E-2</v>
      </c>
      <c r="AY548">
        <f t="shared" si="240"/>
        <v>7.8964194373401492E-2</v>
      </c>
      <c r="AZ548">
        <f t="shared" si="240"/>
        <v>5.8503836317135495E-2</v>
      </c>
      <c r="BA548">
        <f t="shared" si="240"/>
        <v>3.9322250639386089E-2</v>
      </c>
      <c r="BB548">
        <f t="shared" si="240"/>
        <v>0.1141304347826087</v>
      </c>
      <c r="BC548">
        <f t="shared" si="240"/>
        <v>7.4168797953964194E-2</v>
      </c>
      <c r="BD548">
        <f t="shared" si="240"/>
        <v>5.8184143222506403E-2</v>
      </c>
      <c r="BE548">
        <f t="shared" si="240"/>
        <v>6.0741687979539591E-2</v>
      </c>
      <c r="BF548">
        <f t="shared" si="240"/>
        <v>7.0332480818414186E-2</v>
      </c>
      <c r="BG548">
        <f t="shared" si="240"/>
        <v>6.8094629156010084E-2</v>
      </c>
      <c r="BH548">
        <f t="shared" si="240"/>
        <v>0.10581841432225071</v>
      </c>
      <c r="BI548">
        <f t="shared" si="240"/>
        <v>2.2698209718669989E-2</v>
      </c>
      <c r="BJ548">
        <f t="shared" si="240"/>
        <v>3.1010230179028094E-2</v>
      </c>
      <c r="BK548">
        <f t="shared" si="240"/>
        <v>-5.7544757033247988E-3</v>
      </c>
      <c r="BL548">
        <f t="shared" si="240"/>
        <v>-2.4296675191815907E-2</v>
      </c>
      <c r="BM548">
        <f t="shared" si="240"/>
        <v>2.9411764705882408E-2</v>
      </c>
    </row>
    <row r="549" spans="2:65" x14ac:dyDescent="0.25">
      <c r="B549">
        <f t="shared" ref="B549:BM549" si="241">(B242-$A242)/$A242</f>
        <v>1.7597551644988555E-2</v>
      </c>
      <c r="C549">
        <f t="shared" si="241"/>
        <v>9.1813312930374303E-3</v>
      </c>
      <c r="D549">
        <f t="shared" si="241"/>
        <v>-2.2188217291507339E-2</v>
      </c>
      <c r="E549">
        <f t="shared" si="241"/>
        <v>-1.8362662586074996E-2</v>
      </c>
      <c r="F549">
        <f t="shared" si="241"/>
        <v>1.2241775057383331E-2</v>
      </c>
      <c r="G549">
        <f t="shared" si="241"/>
        <v>2.4483550114766661E-2</v>
      </c>
      <c r="H549">
        <f t="shared" si="241"/>
        <v>-5.3557765876052245E-3</v>
      </c>
      <c r="I549">
        <f t="shared" si="241"/>
        <v>-1.3771996939556214E-2</v>
      </c>
      <c r="J549">
        <f t="shared" si="241"/>
        <v>-3.0604437643458327E-2</v>
      </c>
      <c r="K549">
        <f t="shared" si="241"/>
        <v>-1.3771996939556214E-2</v>
      </c>
      <c r="L549">
        <f t="shared" si="241"/>
        <v>-2.9074215761285445E-2</v>
      </c>
      <c r="M549">
        <f t="shared" si="241"/>
        <v>5.7383320581484314E-2</v>
      </c>
      <c r="N549">
        <f t="shared" si="241"/>
        <v>1.147666411629689E-2</v>
      </c>
      <c r="O549">
        <f t="shared" si="241"/>
        <v>6.0826319816373368E-2</v>
      </c>
      <c r="P549">
        <f t="shared" si="241"/>
        <v>9.0283091048201966E-2</v>
      </c>
      <c r="Q549">
        <f t="shared" si="241"/>
        <v>8.645753634276962E-2</v>
      </c>
      <c r="R549">
        <f t="shared" si="241"/>
        <v>8.5692425401683189E-2</v>
      </c>
      <c r="S549">
        <f t="shared" si="241"/>
        <v>8.1866870696250982E-2</v>
      </c>
      <c r="T549">
        <f t="shared" si="241"/>
        <v>0.10711553175210407</v>
      </c>
      <c r="U549">
        <f t="shared" si="241"/>
        <v>0.10558530986993106</v>
      </c>
      <c r="V549">
        <f t="shared" si="241"/>
        <v>0.20122417750573826</v>
      </c>
      <c r="W549">
        <f t="shared" si="241"/>
        <v>0.11706197398622795</v>
      </c>
      <c r="X549">
        <f t="shared" si="241"/>
        <v>9.6403978576893631E-2</v>
      </c>
      <c r="Y549">
        <f t="shared" si="241"/>
        <v>1.7597551644988555E-2</v>
      </c>
      <c r="Z549">
        <f t="shared" si="241"/>
        <v>3.060443764345765E-3</v>
      </c>
      <c r="AA549">
        <f t="shared" si="241"/>
        <v>-3.519510328997711E-2</v>
      </c>
      <c r="AB549">
        <f t="shared" si="241"/>
        <v>-3.2134659525631208E-2</v>
      </c>
      <c r="AC549">
        <f t="shared" si="241"/>
        <v>-4.9732211170619767E-2</v>
      </c>
      <c r="AD549">
        <f t="shared" si="241"/>
        <v>-7.1155317521040526E-2</v>
      </c>
      <c r="AE549">
        <f t="shared" si="241"/>
        <v>-8.1866870696250982E-2</v>
      </c>
      <c r="AF549">
        <f t="shared" si="241"/>
        <v>-7.6511094108645747E-2</v>
      </c>
      <c r="AG549">
        <f t="shared" si="241"/>
        <v>-9.5638867635807187E-2</v>
      </c>
      <c r="AH549">
        <f t="shared" si="241"/>
        <v>-9.181331293037498E-2</v>
      </c>
      <c r="AI549">
        <f t="shared" si="241"/>
        <v>-0.11247130833970931</v>
      </c>
      <c r="AJ549">
        <f t="shared" si="241"/>
        <v>-0.11094108645753642</v>
      </c>
      <c r="AK549">
        <f t="shared" si="241"/>
        <v>-0.13389441469013005</v>
      </c>
      <c r="AL549">
        <f t="shared" si="241"/>
        <v>-8.2631981637337412E-2</v>
      </c>
      <c r="AM549">
        <f t="shared" si="241"/>
        <v>-0.10711553175210407</v>
      </c>
      <c r="AN549">
        <f t="shared" si="241"/>
        <v>-8.1866870696250982E-2</v>
      </c>
      <c r="AO549">
        <f t="shared" si="241"/>
        <v>-6.5799540933435305E-2</v>
      </c>
      <c r="AP549">
        <f t="shared" si="241"/>
        <v>-8.1101759755164538E-2</v>
      </c>
      <c r="AQ549">
        <f t="shared" si="241"/>
        <v>-0.10864575363427696</v>
      </c>
      <c r="AR549">
        <f t="shared" si="241"/>
        <v>-0.14078041315990816</v>
      </c>
      <c r="AS549">
        <f t="shared" si="241"/>
        <v>-0.15149196633511863</v>
      </c>
      <c r="AT549">
        <f t="shared" si="241"/>
        <v>-0.15149196633511863</v>
      </c>
      <c r="AU549">
        <f t="shared" si="241"/>
        <v>-0.15455241009946438</v>
      </c>
      <c r="AV549">
        <f t="shared" si="241"/>
        <v>-0.20657995409334362</v>
      </c>
      <c r="AW549">
        <f t="shared" si="241"/>
        <v>-0.20045906656465196</v>
      </c>
      <c r="AX549">
        <f t="shared" si="241"/>
        <v>-0.27008416220351961</v>
      </c>
      <c r="AY549">
        <f t="shared" si="241"/>
        <v>-0.30680948737566943</v>
      </c>
      <c r="AZ549">
        <f t="shared" si="241"/>
        <v>-0.23641928079571536</v>
      </c>
      <c r="BA549">
        <f t="shared" si="241"/>
        <v>-0.26778882938026011</v>
      </c>
      <c r="BB549">
        <f t="shared" si="241"/>
        <v>-0.24407039020657992</v>
      </c>
      <c r="BC549">
        <f t="shared" si="241"/>
        <v>-0.23718439173680181</v>
      </c>
      <c r="BD549">
        <f t="shared" si="241"/>
        <v>-0.2448355011476665</v>
      </c>
      <c r="BE549">
        <f t="shared" si="241"/>
        <v>-0.22953328232593725</v>
      </c>
      <c r="BF549">
        <f t="shared" si="241"/>
        <v>-0.24100994644223414</v>
      </c>
      <c r="BG549">
        <f t="shared" si="241"/>
        <v>-0.28844682478959444</v>
      </c>
      <c r="BH549">
        <f t="shared" si="241"/>
        <v>-0.29380260137719966</v>
      </c>
      <c r="BI549">
        <f t="shared" si="241"/>
        <v>-0.29609793420045916</v>
      </c>
      <c r="BJ549">
        <f t="shared" si="241"/>
        <v>-0.29839326702371843</v>
      </c>
      <c r="BK549">
        <f t="shared" si="241"/>
        <v>-0.29992348890589132</v>
      </c>
      <c r="BL549">
        <f t="shared" si="241"/>
        <v>-0.30374904361132371</v>
      </c>
      <c r="BM549">
        <f t="shared" si="241"/>
        <v>-0.32899770466717676</v>
      </c>
    </row>
    <row r="550" spans="2:65" x14ac:dyDescent="0.25">
      <c r="B550">
        <f t="shared" ref="B550:BM550" si="242">(B243-$A243)/$A243</f>
        <v>-8.0160320641282628E-3</v>
      </c>
      <c r="C550">
        <f t="shared" si="242"/>
        <v>-2.404809619238479E-2</v>
      </c>
      <c r="D550">
        <f t="shared" si="242"/>
        <v>-5.6112224448897845E-2</v>
      </c>
      <c r="E550">
        <f t="shared" si="242"/>
        <v>-3.6072144288577274E-2</v>
      </c>
      <c r="F550">
        <f t="shared" si="242"/>
        <v>-3.8076152304609298E-2</v>
      </c>
      <c r="G550">
        <f t="shared" si="242"/>
        <v>-8.0160320641282628E-3</v>
      </c>
      <c r="H550">
        <f t="shared" si="242"/>
        <v>5.4108216432865647E-2</v>
      </c>
      <c r="I550">
        <f t="shared" si="242"/>
        <v>4.0080160320640429E-3</v>
      </c>
      <c r="J550">
        <f t="shared" si="242"/>
        <v>1.2024048096192307E-2</v>
      </c>
      <c r="K550">
        <f t="shared" si="242"/>
        <v>1.2024048096192307E-2</v>
      </c>
      <c r="L550">
        <f t="shared" si="242"/>
        <v>8.416833667334668E-2</v>
      </c>
      <c r="M550">
        <f t="shared" si="242"/>
        <v>0.10621242484969927</v>
      </c>
      <c r="N550">
        <f t="shared" si="242"/>
        <v>0.11623246492985972</v>
      </c>
      <c r="O550">
        <f t="shared" si="242"/>
        <v>0.13426853707414826</v>
      </c>
      <c r="P550">
        <f t="shared" si="242"/>
        <v>0.12625250501002</v>
      </c>
      <c r="Q550">
        <f t="shared" si="242"/>
        <v>0.12625250501002</v>
      </c>
      <c r="R550">
        <f t="shared" si="242"/>
        <v>0.17835671342685364</v>
      </c>
      <c r="S550">
        <f t="shared" si="242"/>
        <v>0.18837675350701391</v>
      </c>
      <c r="T550">
        <f t="shared" si="242"/>
        <v>0.1863727454909819</v>
      </c>
      <c r="U550">
        <f t="shared" si="242"/>
        <v>0.21042084168336669</v>
      </c>
      <c r="V550">
        <f t="shared" si="242"/>
        <v>0.20040080160320639</v>
      </c>
      <c r="W550">
        <f t="shared" si="242"/>
        <v>0.19839679358717438</v>
      </c>
      <c r="X550">
        <f t="shared" si="242"/>
        <v>0.17835671342685364</v>
      </c>
      <c r="Y550">
        <f t="shared" si="242"/>
        <v>0.15430861723446884</v>
      </c>
      <c r="Z550">
        <f t="shared" si="242"/>
        <v>0.18436873747494989</v>
      </c>
      <c r="AA550">
        <f t="shared" si="242"/>
        <v>0.1863727454909819</v>
      </c>
      <c r="AB550">
        <f t="shared" si="242"/>
        <v>0.26452905811623234</v>
      </c>
      <c r="AC550">
        <f t="shared" si="242"/>
        <v>0.31663326653306612</v>
      </c>
      <c r="AD550">
        <f t="shared" si="242"/>
        <v>0.31062124248496992</v>
      </c>
      <c r="AE550">
        <f t="shared" si="242"/>
        <v>0.37675350701402804</v>
      </c>
      <c r="AF550">
        <f t="shared" si="242"/>
        <v>0.36272545090180353</v>
      </c>
      <c r="AG550">
        <f t="shared" si="242"/>
        <v>0.39078156312625251</v>
      </c>
      <c r="AH550">
        <f t="shared" si="242"/>
        <v>0.41282565130260512</v>
      </c>
      <c r="AI550">
        <f t="shared" si="242"/>
        <v>0.46292585170340672</v>
      </c>
      <c r="AJ550">
        <f t="shared" si="242"/>
        <v>0.4589178356713427</v>
      </c>
      <c r="AK550">
        <f t="shared" si="242"/>
        <v>0.39478957915831658</v>
      </c>
      <c r="AL550">
        <f t="shared" si="242"/>
        <v>0.40080160320641278</v>
      </c>
      <c r="AM550">
        <f t="shared" si="242"/>
        <v>0.4228456913827654</v>
      </c>
      <c r="AN550">
        <f t="shared" si="242"/>
        <v>0.40881763527054105</v>
      </c>
      <c r="AO550">
        <f t="shared" si="242"/>
        <v>0.40280561122244485</v>
      </c>
      <c r="AP550">
        <f t="shared" si="242"/>
        <v>0.42885771543086165</v>
      </c>
      <c r="AQ550">
        <f t="shared" si="242"/>
        <v>0.40280561122244485</v>
      </c>
      <c r="AR550">
        <f t="shared" si="242"/>
        <v>0.32064128256513019</v>
      </c>
      <c r="AS550">
        <f t="shared" si="242"/>
        <v>0.37074148296593179</v>
      </c>
      <c r="AT550">
        <f t="shared" si="242"/>
        <v>0.35470941883767526</v>
      </c>
      <c r="AU550">
        <f t="shared" si="242"/>
        <v>0.33667334669338672</v>
      </c>
      <c r="AV550">
        <f t="shared" si="242"/>
        <v>0.35671342685370727</v>
      </c>
      <c r="AW550">
        <f t="shared" si="242"/>
        <v>0.38677354709418832</v>
      </c>
      <c r="AX550">
        <f t="shared" si="242"/>
        <v>0.24649298597194377</v>
      </c>
      <c r="AY550">
        <f t="shared" si="242"/>
        <v>0.21042084168336669</v>
      </c>
      <c r="AZ550">
        <f t="shared" si="242"/>
        <v>0.20240480961923843</v>
      </c>
      <c r="BA550">
        <f t="shared" si="242"/>
        <v>0.26853707414829653</v>
      </c>
      <c r="BB550">
        <f t="shared" si="242"/>
        <v>0.29058116232464931</v>
      </c>
      <c r="BC550">
        <f t="shared" si="242"/>
        <v>0.28657314629258512</v>
      </c>
      <c r="BD550">
        <f t="shared" si="242"/>
        <v>0.28256513026052105</v>
      </c>
      <c r="BE550">
        <f t="shared" si="242"/>
        <v>0.27054108216432859</v>
      </c>
      <c r="BF550">
        <f t="shared" si="242"/>
        <v>0.34268537074148292</v>
      </c>
      <c r="BG550">
        <f t="shared" si="242"/>
        <v>0.28256513026052105</v>
      </c>
      <c r="BH550">
        <f t="shared" si="242"/>
        <v>0.21843687374749496</v>
      </c>
      <c r="BI550">
        <f t="shared" si="242"/>
        <v>0.21643286573146292</v>
      </c>
      <c r="BJ550">
        <f t="shared" si="242"/>
        <v>0.20641282565130248</v>
      </c>
      <c r="BK550">
        <f t="shared" si="242"/>
        <v>0.19839679358717438</v>
      </c>
      <c r="BL550">
        <f t="shared" si="242"/>
        <v>0.21843687374749496</v>
      </c>
      <c r="BM550">
        <f t="shared" si="242"/>
        <v>0.22244488977955901</v>
      </c>
    </row>
    <row r="551" spans="2:65" x14ac:dyDescent="0.25">
      <c r="B551">
        <f t="shared" ref="B551:BM551" si="243">(B244-$A244)/$A244</f>
        <v>-4.608294930875478E-3</v>
      </c>
      <c r="C551">
        <f t="shared" si="243"/>
        <v>-2.5806451612903167E-2</v>
      </c>
      <c r="D551">
        <f t="shared" si="243"/>
        <v>-0.1271889400921658</v>
      </c>
      <c r="E551">
        <f t="shared" si="243"/>
        <v>-6.6359447004608191E-2</v>
      </c>
      <c r="F551">
        <f t="shared" si="243"/>
        <v>-0.13824884792626729</v>
      </c>
      <c r="G551">
        <f t="shared" si="243"/>
        <v>-0.16036866359447008</v>
      </c>
      <c r="H551">
        <f t="shared" si="243"/>
        <v>-0.15852534562211973</v>
      </c>
      <c r="I551">
        <f t="shared" si="243"/>
        <v>-0.18341013824884794</v>
      </c>
      <c r="J551">
        <f t="shared" si="243"/>
        <v>-0.15483870967741933</v>
      </c>
      <c r="K551">
        <f t="shared" si="243"/>
        <v>-0.15023041474654369</v>
      </c>
      <c r="L551">
        <f t="shared" si="243"/>
        <v>-0.14562211981566822</v>
      </c>
      <c r="M551">
        <f t="shared" si="243"/>
        <v>-0.16405529953917045</v>
      </c>
      <c r="N551">
        <f t="shared" si="243"/>
        <v>-0.13271889400921655</v>
      </c>
      <c r="O551">
        <f t="shared" si="243"/>
        <v>-0.10138248847926265</v>
      </c>
      <c r="P551">
        <f t="shared" si="243"/>
        <v>-9.1244239631336432E-2</v>
      </c>
      <c r="Q551">
        <f t="shared" si="243"/>
        <v>-9.9539170506912453E-2</v>
      </c>
      <c r="R551">
        <f t="shared" si="243"/>
        <v>-9.6774193548386997E-2</v>
      </c>
      <c r="S551">
        <f t="shared" si="243"/>
        <v>-7.4654377880184378E-2</v>
      </c>
      <c r="T551">
        <f t="shared" si="243"/>
        <v>-5.7142857142857072E-2</v>
      </c>
      <c r="U551">
        <f t="shared" si="243"/>
        <v>-5.16129032258065E-2</v>
      </c>
      <c r="V551">
        <f t="shared" si="243"/>
        <v>-5.16129032258065E-2</v>
      </c>
      <c r="W551">
        <f t="shared" si="243"/>
        <v>-5.5299539170506881E-2</v>
      </c>
      <c r="X551">
        <f t="shared" si="243"/>
        <v>-4.6082949308755762E-2</v>
      </c>
      <c r="Y551">
        <f t="shared" si="243"/>
        <v>-4.6082949308755762E-2</v>
      </c>
      <c r="Z551">
        <f t="shared" si="243"/>
        <v>-5.5299539170506881E-2</v>
      </c>
      <c r="AA551">
        <f t="shared" si="243"/>
        <v>-5.16129032258065E-2</v>
      </c>
      <c r="AB551">
        <f t="shared" si="243"/>
        <v>-9.0322580645161327E-2</v>
      </c>
      <c r="AC551">
        <f t="shared" si="243"/>
        <v>-5.622119815668198E-2</v>
      </c>
      <c r="AD551">
        <f t="shared" si="243"/>
        <v>-5.0691244239631242E-2</v>
      </c>
      <c r="AE551">
        <f t="shared" si="243"/>
        <v>-7.3732718894009286E-3</v>
      </c>
      <c r="AF551">
        <f t="shared" si="243"/>
        <v>-1.0138248847926214E-2</v>
      </c>
      <c r="AG551">
        <f t="shared" si="243"/>
        <v>-4.608294930875478E-3</v>
      </c>
      <c r="AH551">
        <f t="shared" si="243"/>
        <v>-3.6866359447004643E-2</v>
      </c>
      <c r="AI551">
        <f t="shared" si="243"/>
        <v>-1.5668202764976952E-2</v>
      </c>
      <c r="AJ551">
        <f t="shared" si="243"/>
        <v>-7.7419354838709667E-2</v>
      </c>
      <c r="AK551">
        <f t="shared" si="243"/>
        <v>-9.9539170506912453E-2</v>
      </c>
      <c r="AL551">
        <f t="shared" si="243"/>
        <v>-0.10322580645161283</v>
      </c>
      <c r="AM551">
        <f t="shared" si="243"/>
        <v>-0.11336405529953922</v>
      </c>
      <c r="AN551">
        <f t="shared" si="243"/>
        <v>-9.0322580645161327E-2</v>
      </c>
      <c r="AO551">
        <f t="shared" si="243"/>
        <v>-1.0138248847926214E-2</v>
      </c>
      <c r="AP551">
        <f t="shared" si="243"/>
        <v>-5.9907834101382521E-2</v>
      </c>
      <c r="AQ551">
        <f t="shared" si="243"/>
        <v>-5.5299539170506881E-2</v>
      </c>
      <c r="AR551">
        <f t="shared" si="243"/>
        <v>-6.9124423963133647E-2</v>
      </c>
      <c r="AS551">
        <f t="shared" si="243"/>
        <v>-5.7142857142857072E-2</v>
      </c>
      <c r="AT551">
        <f t="shared" si="243"/>
        <v>-0.10414746543778793</v>
      </c>
      <c r="AU551">
        <f t="shared" si="243"/>
        <v>-0.11981566820276489</v>
      </c>
      <c r="AV551">
        <f t="shared" si="243"/>
        <v>-8.4792626728110596E-2</v>
      </c>
      <c r="AW551">
        <f t="shared" si="243"/>
        <v>-0.14470046082949312</v>
      </c>
      <c r="AX551">
        <f t="shared" si="243"/>
        <v>-0.15207373271889404</v>
      </c>
      <c r="AY551">
        <f t="shared" si="243"/>
        <v>-0.14838709677419351</v>
      </c>
      <c r="AZ551">
        <f t="shared" si="243"/>
        <v>-0.15668202764976952</v>
      </c>
      <c r="BA551">
        <f t="shared" si="243"/>
        <v>-0.18156682027649759</v>
      </c>
      <c r="BB551">
        <f t="shared" si="243"/>
        <v>-0.18433179723502305</v>
      </c>
      <c r="BC551">
        <f t="shared" si="243"/>
        <v>-0.1705069124423963</v>
      </c>
      <c r="BD551">
        <f t="shared" si="243"/>
        <v>-0.1705069124423963</v>
      </c>
      <c r="BE551">
        <f t="shared" si="243"/>
        <v>-0.15576036866359444</v>
      </c>
      <c r="BF551">
        <f t="shared" si="243"/>
        <v>-0.17695852534562212</v>
      </c>
      <c r="BG551">
        <f t="shared" si="243"/>
        <v>-0.18262672811059913</v>
      </c>
      <c r="BH551">
        <f t="shared" si="243"/>
        <v>-0.2341013824884792</v>
      </c>
      <c r="BI551">
        <f t="shared" si="243"/>
        <v>-0.23502304147465428</v>
      </c>
      <c r="BJ551">
        <f t="shared" si="243"/>
        <v>-0.22949308755760373</v>
      </c>
      <c r="BK551">
        <f t="shared" si="243"/>
        <v>-0.2</v>
      </c>
      <c r="BL551">
        <f t="shared" si="243"/>
        <v>-0.14285714285714277</v>
      </c>
      <c r="BM551">
        <f t="shared" si="243"/>
        <v>-0.16036866359447008</v>
      </c>
    </row>
    <row r="552" spans="2:65" x14ac:dyDescent="0.25">
      <c r="B552">
        <f t="shared" ref="B552:BM552" si="244">(B245-$A245)/$A245</f>
        <v>-1.342281879194634E-2</v>
      </c>
      <c r="C552">
        <f t="shared" si="244"/>
        <v>-1.342281879194634E-2</v>
      </c>
      <c r="D552">
        <f t="shared" si="244"/>
        <v>-7.6062639821029843E-3</v>
      </c>
      <c r="E552">
        <f t="shared" si="244"/>
        <v>-1.6107382550335704E-2</v>
      </c>
      <c r="F552">
        <f t="shared" si="244"/>
        <v>1.3422818791945226E-3</v>
      </c>
      <c r="G552">
        <f t="shared" si="244"/>
        <v>-1.2080536912751816E-2</v>
      </c>
      <c r="H552">
        <f t="shared" si="244"/>
        <v>-1.7897091722595172E-2</v>
      </c>
      <c r="I552">
        <f t="shared" si="244"/>
        <v>6.71140939597309E-3</v>
      </c>
      <c r="J552">
        <f t="shared" si="244"/>
        <v>-9.8434004474274011E-3</v>
      </c>
      <c r="K552">
        <f t="shared" si="244"/>
        <v>2.684563758389252E-2</v>
      </c>
      <c r="L552">
        <f t="shared" si="244"/>
        <v>5.7718120805369089E-2</v>
      </c>
      <c r="M552">
        <f t="shared" si="244"/>
        <v>2.0581655480984219E-2</v>
      </c>
      <c r="N552">
        <f t="shared" si="244"/>
        <v>3.6241610738254972E-2</v>
      </c>
      <c r="O552">
        <f t="shared" si="244"/>
        <v>3.8031319910514443E-2</v>
      </c>
      <c r="P552">
        <f t="shared" si="244"/>
        <v>4.250559284116328E-2</v>
      </c>
      <c r="Q552">
        <f t="shared" si="244"/>
        <v>4.2058165548098332E-2</v>
      </c>
      <c r="R552">
        <f t="shared" si="244"/>
        <v>4.4295302013422744E-2</v>
      </c>
      <c r="S552">
        <f t="shared" si="244"/>
        <v>3.5794183445190024E-2</v>
      </c>
      <c r="T552">
        <f t="shared" si="244"/>
        <v>3.8031319910514443E-2</v>
      </c>
      <c r="U552">
        <f t="shared" si="244"/>
        <v>3.847874720357939E-2</v>
      </c>
      <c r="V552">
        <f t="shared" si="244"/>
        <v>6.1297539149888024E-2</v>
      </c>
      <c r="W552">
        <f t="shared" si="244"/>
        <v>7.2930648769574891E-2</v>
      </c>
      <c r="X552">
        <f t="shared" si="244"/>
        <v>0.14586129753914978</v>
      </c>
      <c r="Y552">
        <f t="shared" si="244"/>
        <v>0.3105145413870245</v>
      </c>
      <c r="Z552">
        <f t="shared" si="244"/>
        <v>0.23937360178970907</v>
      </c>
      <c r="AA552">
        <f t="shared" si="244"/>
        <v>0.25279642058165541</v>
      </c>
      <c r="AB552">
        <f t="shared" si="244"/>
        <v>0.42505592841163309</v>
      </c>
      <c r="AC552">
        <f t="shared" si="244"/>
        <v>0.33959731543624161</v>
      </c>
      <c r="AD552">
        <f t="shared" si="244"/>
        <v>0.34899328859060386</v>
      </c>
      <c r="AE552">
        <f t="shared" si="244"/>
        <v>0.34586129753914974</v>
      </c>
      <c r="AF552">
        <f t="shared" si="244"/>
        <v>0.34362416107382548</v>
      </c>
      <c r="AG552">
        <f t="shared" si="244"/>
        <v>0.25771812080536904</v>
      </c>
      <c r="AH552">
        <f t="shared" si="244"/>
        <v>0.28769574944071585</v>
      </c>
      <c r="AI552">
        <f t="shared" si="244"/>
        <v>0.239821029082774</v>
      </c>
      <c r="AJ552">
        <f t="shared" si="244"/>
        <v>0.22729306487695741</v>
      </c>
      <c r="AK552">
        <f t="shared" si="244"/>
        <v>0.19418344519015657</v>
      </c>
      <c r="AL552">
        <f t="shared" si="244"/>
        <v>0.18076062639821025</v>
      </c>
      <c r="AM552">
        <f t="shared" si="244"/>
        <v>0.27337807606263975</v>
      </c>
      <c r="AN552">
        <f t="shared" si="244"/>
        <v>0.26129753914988813</v>
      </c>
      <c r="AO552">
        <f t="shared" si="244"/>
        <v>0.28456375838926168</v>
      </c>
      <c r="AP552">
        <f t="shared" si="244"/>
        <v>0.2957494407158836</v>
      </c>
      <c r="AQ552">
        <f t="shared" si="244"/>
        <v>0.28456375838926168</v>
      </c>
      <c r="AR552">
        <f t="shared" si="244"/>
        <v>0.29217002237136452</v>
      </c>
      <c r="AS552">
        <f t="shared" si="244"/>
        <v>0.29440715883668894</v>
      </c>
      <c r="AT552">
        <f t="shared" si="244"/>
        <v>0.25234899328859045</v>
      </c>
      <c r="AU552">
        <f t="shared" si="244"/>
        <v>0.21387024608501107</v>
      </c>
      <c r="AV552">
        <f t="shared" si="244"/>
        <v>0.17807606263982087</v>
      </c>
      <c r="AW552">
        <f t="shared" si="244"/>
        <v>0.22550335570469793</v>
      </c>
      <c r="AX552">
        <f t="shared" si="244"/>
        <v>0.24429530201342267</v>
      </c>
      <c r="AY552">
        <f t="shared" si="244"/>
        <v>0.13601789709172254</v>
      </c>
      <c r="AZ552">
        <f t="shared" si="244"/>
        <v>0.17941834451901556</v>
      </c>
      <c r="BA552">
        <f t="shared" si="244"/>
        <v>0.15257270693512304</v>
      </c>
      <c r="BB552">
        <f t="shared" si="244"/>
        <v>0.19418344519015657</v>
      </c>
      <c r="BC552">
        <f t="shared" si="244"/>
        <v>0.21342281879194627</v>
      </c>
      <c r="BD552">
        <f t="shared" si="244"/>
        <v>0.17897091722595077</v>
      </c>
      <c r="BE552">
        <f t="shared" si="244"/>
        <v>0.16733780760626391</v>
      </c>
      <c r="BF552">
        <f t="shared" si="244"/>
        <v>0.16912751677852336</v>
      </c>
      <c r="BG552">
        <f t="shared" si="244"/>
        <v>0.17807606263982087</v>
      </c>
      <c r="BH552">
        <f t="shared" si="244"/>
        <v>0.14496644295302005</v>
      </c>
      <c r="BI552">
        <f t="shared" si="244"/>
        <v>0.18344519015659944</v>
      </c>
      <c r="BJ552">
        <f t="shared" si="244"/>
        <v>0.16017897091722585</v>
      </c>
      <c r="BK552">
        <f t="shared" si="244"/>
        <v>0.10782997762863535</v>
      </c>
      <c r="BL552">
        <f t="shared" si="244"/>
        <v>0.15078299776286341</v>
      </c>
      <c r="BM552">
        <f t="shared" si="244"/>
        <v>0.16510067114093949</v>
      </c>
    </row>
    <row r="553" spans="2:65" x14ac:dyDescent="0.25">
      <c r="B553">
        <f t="shared" ref="B553:BM553" si="245">(B246-$A246)/$A246</f>
        <v>2.0594965675057173E-2</v>
      </c>
      <c r="C553">
        <f t="shared" si="245"/>
        <v>4.5766590389015038E-3</v>
      </c>
      <c r="D553">
        <f t="shared" si="245"/>
        <v>-6.8649885583524995E-3</v>
      </c>
      <c r="E553">
        <f t="shared" si="245"/>
        <v>2.2883295194506708E-3</v>
      </c>
      <c r="F553">
        <f t="shared" si="245"/>
        <v>1.8306636155606341E-2</v>
      </c>
      <c r="G553">
        <f t="shared" si="245"/>
        <v>4.3478260869565181E-2</v>
      </c>
      <c r="H553">
        <f t="shared" si="245"/>
        <v>5.034324942791752E-2</v>
      </c>
      <c r="I553">
        <f t="shared" si="245"/>
        <v>5.2631578947368356E-2</v>
      </c>
      <c r="J553">
        <f t="shared" si="245"/>
        <v>4.1189931350114346E-2</v>
      </c>
      <c r="K553">
        <f t="shared" si="245"/>
        <v>-1.8306636155606505E-2</v>
      </c>
      <c r="L553">
        <f t="shared" si="245"/>
        <v>-1.1441647597254004E-2</v>
      </c>
      <c r="M553">
        <f t="shared" si="245"/>
        <v>-1.8306636155606505E-2</v>
      </c>
      <c r="N553">
        <f t="shared" si="245"/>
        <v>-4.5766590389016669E-3</v>
      </c>
      <c r="O553">
        <f t="shared" si="245"/>
        <v>1.1441647597254004E-2</v>
      </c>
      <c r="P553">
        <f t="shared" si="245"/>
        <v>1.6018306636155506E-2</v>
      </c>
      <c r="Q553">
        <f t="shared" si="245"/>
        <v>1.8306636155606341E-2</v>
      </c>
      <c r="R553">
        <f t="shared" si="245"/>
        <v>3.8901601830663518E-2</v>
      </c>
      <c r="S553">
        <f t="shared" si="245"/>
        <v>4.1189931350114346E-2</v>
      </c>
      <c r="T553">
        <f t="shared" si="245"/>
        <v>4.1189931350114346E-2</v>
      </c>
      <c r="U553">
        <f t="shared" si="245"/>
        <v>4.5766590389016017E-2</v>
      </c>
      <c r="V553">
        <f t="shared" si="245"/>
        <v>4.5766590389016017E-2</v>
      </c>
      <c r="W553">
        <f t="shared" si="245"/>
        <v>4.8054919908466685E-2</v>
      </c>
      <c r="X553">
        <f t="shared" si="245"/>
        <v>4.5766590389016017E-2</v>
      </c>
      <c r="Y553">
        <f t="shared" si="245"/>
        <v>5.2631578947368356E-2</v>
      </c>
      <c r="Z553">
        <f t="shared" si="245"/>
        <v>3.2036613272311179E-2</v>
      </c>
      <c r="AA553">
        <f t="shared" si="245"/>
        <v>1.1441647597254004E-2</v>
      </c>
      <c r="AB553">
        <f t="shared" si="245"/>
        <v>0</v>
      </c>
      <c r="AC553">
        <f t="shared" si="245"/>
        <v>-6.8649885583524995E-3</v>
      </c>
      <c r="AD553">
        <f t="shared" si="245"/>
        <v>-1.8306636155606505E-2</v>
      </c>
      <c r="AE553">
        <f t="shared" si="245"/>
        <v>-9.1533180778033338E-3</v>
      </c>
      <c r="AF553">
        <f t="shared" si="245"/>
        <v>-1.3729977116704838E-2</v>
      </c>
      <c r="AG553">
        <f t="shared" si="245"/>
        <v>-1.1441647597254004E-2</v>
      </c>
      <c r="AH553">
        <f t="shared" si="245"/>
        <v>9.1533180778031707E-3</v>
      </c>
      <c r="AI553">
        <f t="shared" si="245"/>
        <v>2.0594965675057173E-2</v>
      </c>
      <c r="AJ553">
        <f t="shared" si="245"/>
        <v>2.0594965675057173E-2</v>
      </c>
      <c r="AK553">
        <f t="shared" si="245"/>
        <v>2.7459954233409512E-2</v>
      </c>
      <c r="AL553">
        <f t="shared" si="245"/>
        <v>3.6613272311212683E-2</v>
      </c>
      <c r="AM553">
        <f t="shared" si="245"/>
        <v>3.4324942791762014E-2</v>
      </c>
      <c r="AN553">
        <f t="shared" si="245"/>
        <v>3.2036613272311179E-2</v>
      </c>
      <c r="AO553">
        <f t="shared" si="245"/>
        <v>2.7459954233409512E-2</v>
      </c>
      <c r="AP553">
        <f t="shared" si="245"/>
        <v>3.6613272311212683E-2</v>
      </c>
      <c r="AQ553">
        <f t="shared" si="245"/>
        <v>7.3226544622425694E-3</v>
      </c>
      <c r="AR553">
        <f t="shared" si="245"/>
        <v>7.3226544622425694E-3</v>
      </c>
      <c r="AS553">
        <f t="shared" si="245"/>
        <v>2.7459954233409512E-2</v>
      </c>
      <c r="AT553">
        <f t="shared" si="245"/>
        <v>9.1533180778031707E-3</v>
      </c>
      <c r="AU553">
        <f t="shared" si="245"/>
        <v>-1.8306636155607642E-3</v>
      </c>
      <c r="AV553">
        <f t="shared" si="245"/>
        <v>-1.7391304347826202E-2</v>
      </c>
      <c r="AW553">
        <f t="shared" si="245"/>
        <v>-1.9221967963386804E-2</v>
      </c>
      <c r="AX553">
        <f t="shared" si="245"/>
        <v>-5.2631578947368515E-2</v>
      </c>
      <c r="AY553">
        <f t="shared" si="245"/>
        <v>-8.4668192219679694E-2</v>
      </c>
      <c r="AZ553">
        <f t="shared" si="245"/>
        <v>-9.8398169336384525E-2</v>
      </c>
      <c r="BA553">
        <f t="shared" si="245"/>
        <v>-8.9702517162471435E-2</v>
      </c>
      <c r="BB553">
        <f t="shared" si="245"/>
        <v>-7.2768878718535462E-2</v>
      </c>
      <c r="BC553">
        <f t="shared" si="245"/>
        <v>-7.7803203661327355E-2</v>
      </c>
      <c r="BD553">
        <f t="shared" si="245"/>
        <v>-9.8855835240274595E-2</v>
      </c>
      <c r="BE553">
        <f t="shared" si="245"/>
        <v>-0.1102974828375286</v>
      </c>
      <c r="BF553">
        <f t="shared" si="245"/>
        <v>-0.12997711670480547</v>
      </c>
      <c r="BG553">
        <f t="shared" si="245"/>
        <v>-0.13226544622425632</v>
      </c>
      <c r="BH553">
        <f t="shared" si="245"/>
        <v>-0.15606407322654461</v>
      </c>
      <c r="BI553">
        <f t="shared" si="245"/>
        <v>-0.14553775743707092</v>
      </c>
      <c r="BJ553">
        <f t="shared" si="245"/>
        <v>-0.17299771167048059</v>
      </c>
      <c r="BK553">
        <f t="shared" si="245"/>
        <v>-0.18306636155606407</v>
      </c>
      <c r="BL553">
        <f t="shared" si="245"/>
        <v>-0.12311212814645314</v>
      </c>
      <c r="BM553">
        <f t="shared" si="245"/>
        <v>-0.11899313501144171</v>
      </c>
    </row>
    <row r="554" spans="2:65" x14ac:dyDescent="0.25">
      <c r="B554">
        <f t="shared" ref="B554:BM554" si="246">(B247-$A247)/$A247</f>
        <v>-2.3026315789473631E-2</v>
      </c>
      <c r="C554">
        <f t="shared" si="246"/>
        <v>-1.6447368421052572E-2</v>
      </c>
      <c r="D554">
        <f t="shared" si="246"/>
        <v>-4.6052631578947407E-2</v>
      </c>
      <c r="E554">
        <f t="shared" si="246"/>
        <v>-4.6052631578947407E-2</v>
      </c>
      <c r="F554">
        <f t="shared" si="246"/>
        <v>-4.1381578947368394E-2</v>
      </c>
      <c r="G554">
        <f t="shared" si="246"/>
        <v>3.2894736842104563E-3</v>
      </c>
      <c r="H554">
        <f t="shared" si="246"/>
        <v>-2.960526315789469E-2</v>
      </c>
      <c r="I554">
        <f t="shared" si="246"/>
        <v>-9.8684210526316599E-3</v>
      </c>
      <c r="J554">
        <f t="shared" si="246"/>
        <v>0</v>
      </c>
      <c r="K554">
        <f t="shared" si="246"/>
        <v>-9.8684210526316599E-3</v>
      </c>
      <c r="L554">
        <f t="shared" si="246"/>
        <v>-1.3157894736842117E-2</v>
      </c>
      <c r="M554">
        <f t="shared" si="246"/>
        <v>-2.960526315789469E-2</v>
      </c>
      <c r="N554">
        <f t="shared" si="246"/>
        <v>-3.9473684210526348E-2</v>
      </c>
      <c r="O554">
        <f t="shared" si="246"/>
        <v>-3.6184210526315749E-2</v>
      </c>
      <c r="P554">
        <f t="shared" si="246"/>
        <v>-6.5789473684210583E-3</v>
      </c>
      <c r="Q554">
        <f t="shared" si="246"/>
        <v>-1.3157894736842117E-2</v>
      </c>
      <c r="R554">
        <f t="shared" si="246"/>
        <v>-4.8355263157894525E-3</v>
      </c>
      <c r="S554">
        <f t="shared" si="246"/>
        <v>7.5657894736842105E-2</v>
      </c>
      <c r="T554">
        <f t="shared" si="246"/>
        <v>5.592105263157892E-2</v>
      </c>
      <c r="U554">
        <f t="shared" si="246"/>
        <v>0.10197368421052633</v>
      </c>
      <c r="V554">
        <f t="shared" si="246"/>
        <v>0.10197368421052633</v>
      </c>
      <c r="W554">
        <f t="shared" si="246"/>
        <v>9.8684210526315735E-2</v>
      </c>
      <c r="X554">
        <f t="shared" si="246"/>
        <v>0.21381578947368418</v>
      </c>
      <c r="Y554">
        <f t="shared" si="246"/>
        <v>0.14144736842105268</v>
      </c>
      <c r="Z554">
        <f t="shared" si="246"/>
        <v>0.19078947368421054</v>
      </c>
      <c r="AA554">
        <f t="shared" si="246"/>
        <v>0.17105263157894737</v>
      </c>
      <c r="AB554">
        <f t="shared" si="246"/>
        <v>0.20888157894736833</v>
      </c>
      <c r="AC554">
        <f t="shared" si="246"/>
        <v>0.24671052631578946</v>
      </c>
      <c r="AD554">
        <f t="shared" si="246"/>
        <v>0.31578947368421051</v>
      </c>
      <c r="AE554">
        <f t="shared" si="246"/>
        <v>0.2368421052631578</v>
      </c>
      <c r="AF554">
        <f t="shared" si="246"/>
        <v>0.25986842105263158</v>
      </c>
      <c r="AG554">
        <f t="shared" si="246"/>
        <v>0.26315789473684204</v>
      </c>
      <c r="AH554">
        <f t="shared" si="246"/>
        <v>0.25657894736842096</v>
      </c>
      <c r="AI554">
        <f t="shared" si="246"/>
        <v>0.19078947368421054</v>
      </c>
      <c r="AJ554">
        <f t="shared" si="246"/>
        <v>0.2828947368421052</v>
      </c>
      <c r="AK554">
        <f t="shared" si="246"/>
        <v>0.26973684210526311</v>
      </c>
      <c r="AL554">
        <f t="shared" si="246"/>
        <v>0.26315789473684204</v>
      </c>
      <c r="AM554">
        <f t="shared" si="246"/>
        <v>0.28947368421052627</v>
      </c>
      <c r="AN554">
        <f t="shared" si="246"/>
        <v>0.28618421052631582</v>
      </c>
      <c r="AO554">
        <f t="shared" si="246"/>
        <v>0.28023026315789479</v>
      </c>
      <c r="AP554">
        <f t="shared" si="246"/>
        <v>0.27631578947368418</v>
      </c>
      <c r="AQ554">
        <f t="shared" si="246"/>
        <v>0.30921052631578944</v>
      </c>
      <c r="AR554">
        <f t="shared" si="246"/>
        <v>0.30592105263157898</v>
      </c>
      <c r="AS554">
        <f t="shared" si="246"/>
        <v>0.30921052631578944</v>
      </c>
      <c r="AT554">
        <f t="shared" si="246"/>
        <v>0.32236842105263142</v>
      </c>
      <c r="AU554">
        <f t="shared" si="246"/>
        <v>0.31921052631578939</v>
      </c>
      <c r="AV554">
        <f t="shared" si="246"/>
        <v>0.31907894736842096</v>
      </c>
      <c r="AW554">
        <f t="shared" si="246"/>
        <v>0.30921052631578944</v>
      </c>
      <c r="AX554">
        <f t="shared" si="246"/>
        <v>0.29934210526315796</v>
      </c>
      <c r="AY554">
        <f t="shared" si="246"/>
        <v>0.22368421052631585</v>
      </c>
      <c r="AZ554">
        <f t="shared" si="246"/>
        <v>0.18730263157894733</v>
      </c>
      <c r="BA554">
        <f t="shared" si="246"/>
        <v>0.22368421052631585</v>
      </c>
      <c r="BB554">
        <f t="shared" si="246"/>
        <v>0.19078947368421054</v>
      </c>
      <c r="BC554">
        <f t="shared" si="246"/>
        <v>0.17763157894736842</v>
      </c>
      <c r="BD554">
        <f t="shared" si="246"/>
        <v>0.14144736842105268</v>
      </c>
      <c r="BE554">
        <f t="shared" si="246"/>
        <v>0.17434210526315783</v>
      </c>
      <c r="BF554">
        <f t="shared" si="246"/>
        <v>0.24671052631578946</v>
      </c>
      <c r="BG554">
        <f t="shared" si="246"/>
        <v>0.20065789473684206</v>
      </c>
      <c r="BH554">
        <f t="shared" si="246"/>
        <v>0.22039473684210523</v>
      </c>
      <c r="BI554">
        <f t="shared" si="246"/>
        <v>0.21710526315789477</v>
      </c>
      <c r="BJ554">
        <f t="shared" si="246"/>
        <v>0.21381578947368418</v>
      </c>
      <c r="BK554">
        <f t="shared" si="246"/>
        <v>0.1809210526315789</v>
      </c>
      <c r="BL554">
        <f t="shared" si="246"/>
        <v>0.15131578947368421</v>
      </c>
      <c r="BM554">
        <f t="shared" si="246"/>
        <v>0.10526315789473679</v>
      </c>
    </row>
    <row r="555" spans="2:65" x14ac:dyDescent="0.25">
      <c r="B555">
        <f t="shared" ref="B555:BM555" si="247">(B248-$A248)/$A248</f>
        <v>1.7333883615352791E-2</v>
      </c>
      <c r="C555">
        <f t="shared" si="247"/>
        <v>4.7049112670243524E-2</v>
      </c>
      <c r="D555">
        <f t="shared" si="247"/>
        <v>3.5905901774659556E-2</v>
      </c>
      <c r="E555">
        <f t="shared" si="247"/>
        <v>3.8794882377218377E-2</v>
      </c>
      <c r="F555">
        <f t="shared" si="247"/>
        <v>4.3747420553033378E-2</v>
      </c>
      <c r="G555">
        <f t="shared" si="247"/>
        <v>7.1811803549318959E-2</v>
      </c>
      <c r="H555">
        <f t="shared" si="247"/>
        <v>3.2191498142798231E-2</v>
      </c>
      <c r="I555">
        <f t="shared" si="247"/>
        <v>7.3049938093272787E-2</v>
      </c>
      <c r="J555">
        <f t="shared" si="247"/>
        <v>7.3049938093272787E-2</v>
      </c>
      <c r="K555">
        <f t="shared" si="247"/>
        <v>7.4288072637226601E-2</v>
      </c>
      <c r="L555">
        <f t="shared" si="247"/>
        <v>7.882789929839043E-2</v>
      </c>
      <c r="M555">
        <f t="shared" si="247"/>
        <v>8.0478745356995424E-2</v>
      </c>
      <c r="N555">
        <f t="shared" si="247"/>
        <v>6.8922822946760137E-2</v>
      </c>
      <c r="O555">
        <f t="shared" si="247"/>
        <v>6.8922822946760137E-2</v>
      </c>
      <c r="P555">
        <f t="shared" si="247"/>
        <v>8.5018572018159252E-2</v>
      </c>
      <c r="Q555">
        <f t="shared" si="247"/>
        <v>9.0383821708625717E-2</v>
      </c>
      <c r="R555">
        <f t="shared" si="247"/>
        <v>7.7589764754436602E-2</v>
      </c>
      <c r="S555">
        <f t="shared" si="247"/>
        <v>7.0573669005365283E-2</v>
      </c>
      <c r="T555">
        <f t="shared" si="247"/>
        <v>4.3334709038382199E-2</v>
      </c>
      <c r="U555">
        <f t="shared" si="247"/>
        <v>4.49855550969872E-2</v>
      </c>
      <c r="V555">
        <f t="shared" si="247"/>
        <v>4.0445728435823378E-2</v>
      </c>
      <c r="W555">
        <f t="shared" si="247"/>
        <v>2.0222864217911616E-2</v>
      </c>
      <c r="X555">
        <f t="shared" si="247"/>
        <v>-1.0317787866281469E-2</v>
      </c>
      <c r="Y555">
        <f t="shared" si="247"/>
        <v>-9.8225340486999546E-2</v>
      </c>
      <c r="Z555">
        <f t="shared" si="247"/>
        <v>-0.13495666529096159</v>
      </c>
      <c r="AA555">
        <f t="shared" si="247"/>
        <v>-0.11267024349979365</v>
      </c>
      <c r="AB555">
        <f t="shared" si="247"/>
        <v>-0.11267024349979365</v>
      </c>
      <c r="AC555">
        <f t="shared" si="247"/>
        <v>-1.7746595130004116E-2</v>
      </c>
      <c r="AD555">
        <f t="shared" si="247"/>
        <v>2.6413536937680584E-2</v>
      </c>
      <c r="AE555">
        <f t="shared" si="247"/>
        <v>4.6223689640941021E-2</v>
      </c>
      <c r="AF555">
        <f t="shared" si="247"/>
        <v>0.17210070160957483</v>
      </c>
      <c r="AG555">
        <f t="shared" si="247"/>
        <v>0.20965744944283937</v>
      </c>
      <c r="AH555">
        <f t="shared" si="247"/>
        <v>0.20718118035493188</v>
      </c>
      <c r="AI555">
        <f t="shared" si="247"/>
        <v>0.23111844820470481</v>
      </c>
      <c r="AJ555">
        <f t="shared" si="247"/>
        <v>0.26991333058192318</v>
      </c>
      <c r="AK555">
        <f t="shared" si="247"/>
        <v>0.22946760214609982</v>
      </c>
      <c r="AL555">
        <f t="shared" si="247"/>
        <v>0.19108543128353275</v>
      </c>
      <c r="AM555">
        <f t="shared" si="247"/>
        <v>0.19645068097399909</v>
      </c>
      <c r="AN555">
        <f t="shared" si="247"/>
        <v>0.19191085431283528</v>
      </c>
      <c r="AO555">
        <f t="shared" si="247"/>
        <v>0.19067271976888159</v>
      </c>
      <c r="AP555">
        <f t="shared" si="247"/>
        <v>0.18695831613702027</v>
      </c>
      <c r="AQ555">
        <f t="shared" si="247"/>
        <v>0.1947998349153941</v>
      </c>
      <c r="AR555">
        <f t="shared" si="247"/>
        <v>0.19191085431283528</v>
      </c>
      <c r="AS555">
        <f t="shared" si="247"/>
        <v>0.18943458522492776</v>
      </c>
      <c r="AT555">
        <f t="shared" si="247"/>
        <v>0.18654560462236894</v>
      </c>
      <c r="AU555">
        <f t="shared" si="247"/>
        <v>0.15559224102352454</v>
      </c>
      <c r="AV555">
        <f t="shared" si="247"/>
        <v>0.10606685926537351</v>
      </c>
      <c r="AW555">
        <f t="shared" si="247"/>
        <v>6.479570780024764E-2</v>
      </c>
      <c r="AX555">
        <f t="shared" si="247"/>
        <v>1.6508460586049998E-3</v>
      </c>
      <c r="AY555">
        <f t="shared" si="247"/>
        <v>4.0445728435823378E-2</v>
      </c>
      <c r="AZ555">
        <f t="shared" si="247"/>
        <v>7.5113495666529112E-2</v>
      </c>
      <c r="BA555">
        <f t="shared" si="247"/>
        <v>0.10771770532397851</v>
      </c>
      <c r="BB555">
        <f t="shared" si="247"/>
        <v>0.11349566652909616</v>
      </c>
      <c r="BC555">
        <f t="shared" si="247"/>
        <v>6.3557573256293812E-2</v>
      </c>
      <c r="BD555">
        <f t="shared" si="247"/>
        <v>0.18283120099050762</v>
      </c>
      <c r="BE555">
        <f t="shared" si="247"/>
        <v>0.16714816343375982</v>
      </c>
      <c r="BF555">
        <f t="shared" si="247"/>
        <v>0.19892695006190675</v>
      </c>
      <c r="BG555">
        <f t="shared" si="247"/>
        <v>0.18118035493190263</v>
      </c>
      <c r="BH555">
        <f t="shared" si="247"/>
        <v>0.15930664465538585</v>
      </c>
      <c r="BI555">
        <f t="shared" si="247"/>
        <v>0.18406933553446145</v>
      </c>
      <c r="BJ555">
        <f t="shared" si="247"/>
        <v>0.15971935617003719</v>
      </c>
      <c r="BK555">
        <f t="shared" si="247"/>
        <v>0.17292612463887747</v>
      </c>
      <c r="BL555">
        <f t="shared" si="247"/>
        <v>0.18118035493190263</v>
      </c>
      <c r="BM555">
        <f t="shared" si="247"/>
        <v>0.15765579859678086</v>
      </c>
    </row>
    <row r="556" spans="2:65" x14ac:dyDescent="0.25">
      <c r="B556">
        <f t="shared" ref="B556:BM556" si="248">(B249-$A249)/$A249</f>
        <v>-1.1181513231455983E-3</v>
      </c>
      <c r="C556">
        <f t="shared" si="248"/>
        <v>-6.6840601316933729E-2</v>
      </c>
      <c r="D556">
        <f t="shared" si="248"/>
        <v>-2.869921729407365E-2</v>
      </c>
      <c r="E556">
        <f t="shared" si="248"/>
        <v>1.7517704062616608E-2</v>
      </c>
      <c r="F556">
        <f t="shared" si="248"/>
        <v>1.6399552739470833E-2</v>
      </c>
      <c r="G556">
        <f t="shared" si="248"/>
        <v>2.0250962852528386E-2</v>
      </c>
      <c r="H556">
        <f t="shared" si="248"/>
        <v>3.6898993663809158E-2</v>
      </c>
      <c r="I556">
        <f t="shared" si="248"/>
        <v>1.2051186482792881E-2</v>
      </c>
      <c r="J556">
        <f t="shared" si="248"/>
        <v>3.1680954155795894E-2</v>
      </c>
      <c r="K556">
        <f t="shared" si="248"/>
        <v>2.6462914647782453E-2</v>
      </c>
      <c r="L556">
        <f t="shared" si="248"/>
        <v>6.323766927568647E-2</v>
      </c>
      <c r="M556">
        <f t="shared" si="248"/>
        <v>6.9946577214560934E-2</v>
      </c>
      <c r="N556">
        <f t="shared" si="248"/>
        <v>7.3301031183998439E-3</v>
      </c>
      <c r="O556">
        <f t="shared" si="248"/>
        <v>3.1308237048080639E-2</v>
      </c>
      <c r="P556">
        <f t="shared" si="248"/>
        <v>5.8640824947198397E-2</v>
      </c>
      <c r="Q556">
        <f t="shared" si="248"/>
        <v>6.4107342527022132E-2</v>
      </c>
      <c r="R556">
        <f t="shared" si="248"/>
        <v>6.7710274568269391E-2</v>
      </c>
      <c r="S556">
        <f t="shared" si="248"/>
        <v>7.6407007081625122E-2</v>
      </c>
      <c r="T556">
        <f t="shared" si="248"/>
        <v>8.7712759348987479E-2</v>
      </c>
      <c r="U556">
        <f t="shared" si="248"/>
        <v>9.0197540067089146E-2</v>
      </c>
      <c r="V556">
        <f t="shared" si="248"/>
        <v>0.10212448751397689</v>
      </c>
      <c r="W556">
        <f t="shared" si="248"/>
        <v>0.10125481426264139</v>
      </c>
      <c r="X556">
        <f t="shared" si="248"/>
        <v>0.11318176170952914</v>
      </c>
      <c r="Y556">
        <f t="shared" si="248"/>
        <v>0.11902099639706795</v>
      </c>
      <c r="Z556">
        <f t="shared" si="248"/>
        <v>7.0195055286371058E-2</v>
      </c>
      <c r="AA556">
        <f t="shared" si="248"/>
        <v>9.0446018138899256E-2</v>
      </c>
      <c r="AB556">
        <f t="shared" si="248"/>
        <v>8.0879612374208043E-2</v>
      </c>
      <c r="AC556">
        <f t="shared" si="248"/>
        <v>6.1125605665300065E-2</v>
      </c>
      <c r="AD556">
        <f t="shared" si="248"/>
        <v>5.9883215306249321E-2</v>
      </c>
      <c r="AE556">
        <f t="shared" si="248"/>
        <v>6.373462541930687E-2</v>
      </c>
      <c r="AF556">
        <f t="shared" si="248"/>
        <v>6.9822338178655796E-2</v>
      </c>
      <c r="AG556">
        <f t="shared" si="248"/>
        <v>9.7651882221393968E-2</v>
      </c>
      <c r="AH556">
        <f t="shared" si="248"/>
        <v>9.4297428251956819E-2</v>
      </c>
      <c r="AI556">
        <f t="shared" si="248"/>
        <v>0.1207603428997391</v>
      </c>
      <c r="AJ556">
        <f t="shared" si="248"/>
        <v>0.14672630140390114</v>
      </c>
      <c r="AK556">
        <f t="shared" si="248"/>
        <v>0.15293825319915522</v>
      </c>
      <c r="AL556">
        <f t="shared" si="248"/>
        <v>0.26661697105230475</v>
      </c>
      <c r="AM556">
        <f t="shared" si="248"/>
        <v>0.17356193315939869</v>
      </c>
      <c r="AN556">
        <f t="shared" si="248"/>
        <v>0.24412970555348498</v>
      </c>
      <c r="AO556">
        <f t="shared" si="248"/>
        <v>0.20698223381786571</v>
      </c>
      <c r="AP556">
        <f t="shared" si="248"/>
        <v>0.23953286122499692</v>
      </c>
      <c r="AQ556">
        <f t="shared" si="248"/>
        <v>0.2329481923220276</v>
      </c>
      <c r="AR556">
        <f t="shared" si="248"/>
        <v>0.16175922474841609</v>
      </c>
      <c r="AS556">
        <f t="shared" si="248"/>
        <v>0.2011429991303269</v>
      </c>
      <c r="AT556">
        <f t="shared" si="248"/>
        <v>0.17182258665672753</v>
      </c>
      <c r="AU556">
        <f t="shared" si="248"/>
        <v>0.1545533606659214</v>
      </c>
      <c r="AV556">
        <f t="shared" si="248"/>
        <v>0.12361784072555601</v>
      </c>
      <c r="AW556">
        <f t="shared" si="248"/>
        <v>8.2122002733258787E-2</v>
      </c>
      <c r="AX556">
        <f t="shared" si="248"/>
        <v>3.1059758976270346E-2</v>
      </c>
      <c r="AY556">
        <f t="shared" si="248"/>
        <v>-1.0560318051931847E-2</v>
      </c>
      <c r="AZ556">
        <f t="shared" si="248"/>
        <v>-2.2984221642439986E-2</v>
      </c>
      <c r="BA556">
        <f t="shared" si="248"/>
        <v>-5.6404522300906847E-2</v>
      </c>
      <c r="BB556">
        <f t="shared" si="248"/>
        <v>9.3179276928811033E-3</v>
      </c>
      <c r="BC556">
        <f t="shared" si="248"/>
        <v>1.0808796123742137E-2</v>
      </c>
      <c r="BD556">
        <f t="shared" si="248"/>
        <v>9.4421667287862485E-3</v>
      </c>
      <c r="BE556">
        <f t="shared" si="248"/>
        <v>-2.1617592247484097E-2</v>
      </c>
      <c r="BF556">
        <f t="shared" si="248"/>
        <v>-5.1062243756988444E-2</v>
      </c>
      <c r="BG556">
        <f t="shared" si="248"/>
        <v>-4.9571375326127411E-2</v>
      </c>
      <c r="BH556">
        <f t="shared" si="248"/>
        <v>-0.11268480556590874</v>
      </c>
      <c r="BI556">
        <f t="shared" si="248"/>
        <v>-6.0380171449869548E-2</v>
      </c>
      <c r="BJ556">
        <f t="shared" si="248"/>
        <v>-9.2433842713380523E-2</v>
      </c>
      <c r="BK556">
        <f t="shared" si="248"/>
        <v>-0.13517207106472848</v>
      </c>
      <c r="BL556">
        <f t="shared" si="248"/>
        <v>-0.11839980121754258</v>
      </c>
      <c r="BM556">
        <f t="shared" si="248"/>
        <v>-7.1685923717231911E-2</v>
      </c>
    </row>
    <row r="557" spans="2:65" x14ac:dyDescent="0.25">
      <c r="B557">
        <f t="shared" ref="B557:BM557" si="249">(B250-$A250)/$A250</f>
        <v>-8.7642418930762179E-3</v>
      </c>
      <c r="C557">
        <f t="shared" si="249"/>
        <v>-2.7169149868536416E-2</v>
      </c>
      <c r="D557">
        <f t="shared" si="249"/>
        <v>8.7642418930762179E-3</v>
      </c>
      <c r="E557">
        <f t="shared" si="249"/>
        <v>-8.7642418930760615E-4</v>
      </c>
      <c r="F557">
        <f t="shared" si="249"/>
        <v>2.1034180543383015E-2</v>
      </c>
      <c r="G557">
        <f t="shared" si="249"/>
        <v>2.015775635407541E-2</v>
      </c>
      <c r="H557">
        <f t="shared" si="249"/>
        <v>5.959684487291847E-2</v>
      </c>
      <c r="I557">
        <f t="shared" si="249"/>
        <v>6.5731814198071864E-2</v>
      </c>
      <c r="J557">
        <f t="shared" si="249"/>
        <v>9.0271691498685303E-2</v>
      </c>
      <c r="K557">
        <f t="shared" si="249"/>
        <v>4.7326906222611667E-2</v>
      </c>
      <c r="L557">
        <f t="shared" si="249"/>
        <v>6.8361086765994686E-2</v>
      </c>
      <c r="M557">
        <f t="shared" si="249"/>
        <v>7.3619631901840482E-2</v>
      </c>
      <c r="N557">
        <f t="shared" si="249"/>
        <v>4.9079754601227037E-2</v>
      </c>
      <c r="O557">
        <f t="shared" si="249"/>
        <v>6.134969325153368E-2</v>
      </c>
      <c r="P557">
        <f t="shared" si="249"/>
        <v>8.8518843120070093E-2</v>
      </c>
      <c r="Q557">
        <f t="shared" si="249"/>
        <v>7.449605609114808E-2</v>
      </c>
      <c r="R557">
        <f t="shared" si="249"/>
        <v>0.10429447852760731</v>
      </c>
      <c r="S557">
        <f t="shared" si="249"/>
        <v>9.1148115687992914E-2</v>
      </c>
      <c r="T557">
        <f t="shared" si="249"/>
        <v>9.5530236634531099E-2</v>
      </c>
      <c r="U557">
        <f t="shared" si="249"/>
        <v>0.12883435582822092</v>
      </c>
      <c r="V557">
        <f t="shared" si="249"/>
        <v>0.16827344434706398</v>
      </c>
      <c r="W557">
        <f t="shared" si="249"/>
        <v>0.19456617002629278</v>
      </c>
      <c r="X557">
        <f t="shared" si="249"/>
        <v>0.14198071866783515</v>
      </c>
      <c r="Y557">
        <f t="shared" si="249"/>
        <v>0.14811568799298855</v>
      </c>
      <c r="Z557">
        <f t="shared" si="249"/>
        <v>0.13496932515337415</v>
      </c>
      <c r="AA557">
        <f t="shared" si="249"/>
        <v>0.12182296231375991</v>
      </c>
      <c r="AB557">
        <f t="shared" si="249"/>
        <v>0.13935144609991235</v>
      </c>
      <c r="AC557">
        <f t="shared" si="249"/>
        <v>0.14198071866783515</v>
      </c>
      <c r="AD557">
        <f t="shared" si="249"/>
        <v>0.14460999123575813</v>
      </c>
      <c r="AE557">
        <f t="shared" si="249"/>
        <v>0.11218229623137593</v>
      </c>
      <c r="AF557">
        <f t="shared" si="249"/>
        <v>7.8878177037686265E-2</v>
      </c>
      <c r="AG557">
        <f t="shared" si="249"/>
        <v>7.1866783523225258E-2</v>
      </c>
      <c r="AH557">
        <f t="shared" si="249"/>
        <v>0.12182296231375991</v>
      </c>
      <c r="AI557">
        <f t="shared" si="249"/>
        <v>5.959684487291847E-2</v>
      </c>
      <c r="AJ557">
        <f t="shared" si="249"/>
        <v>5.7843996494303253E-2</v>
      </c>
      <c r="AK557">
        <f t="shared" si="249"/>
        <v>-1.7528483786152123E-3</v>
      </c>
      <c r="AL557">
        <f t="shared" si="249"/>
        <v>-2.8921998247151626E-2</v>
      </c>
      <c r="AM557">
        <f t="shared" si="249"/>
        <v>0</v>
      </c>
      <c r="AN557">
        <f t="shared" si="249"/>
        <v>-1.3146362839614404E-2</v>
      </c>
      <c r="AO557">
        <f t="shared" si="249"/>
        <v>-2.4539877300613442E-2</v>
      </c>
      <c r="AP557">
        <f t="shared" si="249"/>
        <v>-2.8921998247151626E-2</v>
      </c>
      <c r="AQ557">
        <f t="shared" si="249"/>
        <v>-4.1191936897458425E-2</v>
      </c>
      <c r="AR557">
        <f t="shared" si="249"/>
        <v>-8.0631025416301488E-2</v>
      </c>
      <c r="AS557">
        <f t="shared" si="249"/>
        <v>-8.7642418930762179E-3</v>
      </c>
      <c r="AT557">
        <f t="shared" si="249"/>
        <v>-5.7843996494303253E-2</v>
      </c>
      <c r="AU557">
        <f t="shared" si="249"/>
        <v>-7.099035933391766E-2</v>
      </c>
      <c r="AV557">
        <f t="shared" si="249"/>
        <v>-7.9754601226993876E-2</v>
      </c>
      <c r="AW557">
        <f t="shared" si="249"/>
        <v>-7.274320771253287E-2</v>
      </c>
      <c r="AX557">
        <f t="shared" si="249"/>
        <v>-0.11042944785276071</v>
      </c>
      <c r="AY557">
        <f t="shared" si="249"/>
        <v>-0.12445223488168272</v>
      </c>
      <c r="AZ557">
        <f t="shared" si="249"/>
        <v>-0.1078001752848379</v>
      </c>
      <c r="BA557">
        <f t="shared" si="249"/>
        <v>-0.11305872042068368</v>
      </c>
      <c r="BB557">
        <f t="shared" si="249"/>
        <v>-2.9798422436459235E-2</v>
      </c>
      <c r="BC557">
        <f t="shared" si="249"/>
        <v>-3.6809815950920241E-2</v>
      </c>
      <c r="BD557">
        <f t="shared" si="249"/>
        <v>-5.2585451358457463E-2</v>
      </c>
      <c r="BE557">
        <f t="shared" si="249"/>
        <v>-8.6765994741454883E-2</v>
      </c>
      <c r="BF557">
        <f t="shared" si="249"/>
        <v>-0.10166520595968449</v>
      </c>
      <c r="BG557">
        <f t="shared" si="249"/>
        <v>-0.10254163014899211</v>
      </c>
      <c r="BH557">
        <f t="shared" si="249"/>
        <v>-0.12708150744960556</v>
      </c>
      <c r="BI557">
        <f t="shared" si="249"/>
        <v>-0.11218229623137593</v>
      </c>
      <c r="BJ557">
        <f t="shared" si="249"/>
        <v>-0.1086765994741455</v>
      </c>
      <c r="BK557">
        <f t="shared" si="249"/>
        <v>-0.18054338299737077</v>
      </c>
      <c r="BL557">
        <f t="shared" si="249"/>
        <v>-0.12795793163891331</v>
      </c>
      <c r="BM557">
        <f t="shared" si="249"/>
        <v>-7.5372480280455692E-2</v>
      </c>
    </row>
    <row r="558" spans="2:65" x14ac:dyDescent="0.25">
      <c r="B558">
        <f t="shared" ref="B558:BM558" si="250">(B251-$A251)/$A251</f>
        <v>-2.9493305019760514E-3</v>
      </c>
      <c r="C558">
        <f t="shared" si="250"/>
        <v>-1.7047130301421666E-2</v>
      </c>
      <c r="D558">
        <f t="shared" si="250"/>
        <v>-3.539196602371396E-4</v>
      </c>
      <c r="E558">
        <f t="shared" si="250"/>
        <v>2.4833362826638401E-2</v>
      </c>
      <c r="F558">
        <f t="shared" si="250"/>
        <v>1.2741107768536522E-2</v>
      </c>
      <c r="G558">
        <f t="shared" si="250"/>
        <v>-5.9930395800153344E-2</v>
      </c>
      <c r="H558">
        <f t="shared" si="250"/>
        <v>-6.0343302070429955E-2</v>
      </c>
      <c r="I558">
        <f t="shared" si="250"/>
        <v>-6.2348846811773689E-2</v>
      </c>
      <c r="J558">
        <f t="shared" si="250"/>
        <v>-5.8219784109007279E-2</v>
      </c>
      <c r="K558">
        <f t="shared" si="250"/>
        <v>-7.2494543738571296E-2</v>
      </c>
      <c r="L558">
        <f t="shared" si="250"/>
        <v>-6.4767297823394035E-2</v>
      </c>
      <c r="M558">
        <f t="shared" si="250"/>
        <v>-6.6006016634224021E-2</v>
      </c>
      <c r="N558">
        <f t="shared" si="250"/>
        <v>-5.8750663599362991E-2</v>
      </c>
      <c r="O558">
        <f t="shared" si="250"/>
        <v>-6.2112900371615647E-2</v>
      </c>
      <c r="P558">
        <f t="shared" si="250"/>
        <v>-5.5624373267268372E-2</v>
      </c>
      <c r="Q558">
        <f t="shared" si="250"/>
        <v>-6.146404766118084E-2</v>
      </c>
      <c r="R558">
        <f t="shared" si="250"/>
        <v>-5.2380109715094644E-2</v>
      </c>
      <c r="S558">
        <f t="shared" si="250"/>
        <v>-2.6897894178021603E-2</v>
      </c>
      <c r="T558">
        <f t="shared" si="250"/>
        <v>-3.6571698224503305E-3</v>
      </c>
      <c r="U558">
        <f t="shared" si="250"/>
        <v>-2.849053264908873E-2</v>
      </c>
      <c r="V558">
        <f t="shared" si="250"/>
        <v>-2.0763286733911462E-2</v>
      </c>
      <c r="W558">
        <f t="shared" si="250"/>
        <v>-3.2442635521737237E-3</v>
      </c>
      <c r="X558">
        <f t="shared" si="250"/>
        <v>-1.2682121158497055E-2</v>
      </c>
      <c r="Y558">
        <f t="shared" si="250"/>
        <v>-5.7217011738335327E-3</v>
      </c>
      <c r="Z558">
        <f t="shared" si="250"/>
        <v>-4.6717395151300578E-2</v>
      </c>
      <c r="AA558">
        <f t="shared" si="250"/>
        <v>-5.0492538193830011E-2</v>
      </c>
      <c r="AB558">
        <f t="shared" si="250"/>
        <v>-2.5305255706954473E-2</v>
      </c>
      <c r="AC558">
        <f t="shared" si="250"/>
        <v>6.0756208340706722E-3</v>
      </c>
      <c r="AD558">
        <f t="shared" si="250"/>
        <v>-2.8372559429009628E-2</v>
      </c>
      <c r="AE558">
        <f t="shared" si="250"/>
        <v>-2.4479443166401261E-2</v>
      </c>
      <c r="AF558">
        <f t="shared" si="250"/>
        <v>-3.2619595351855137E-2</v>
      </c>
      <c r="AG558">
        <f t="shared" si="250"/>
        <v>-8.2994160325606053E-2</v>
      </c>
      <c r="AH558">
        <f t="shared" si="250"/>
        <v>-7.0430012387188101E-2</v>
      </c>
      <c r="AI558">
        <f t="shared" si="250"/>
        <v>-8.1283548634459982E-2</v>
      </c>
      <c r="AJ558">
        <f t="shared" si="250"/>
        <v>-6.0579248510588157E-2</v>
      </c>
      <c r="AK558">
        <f t="shared" si="250"/>
        <v>-6.0520261900548523E-2</v>
      </c>
      <c r="AL558">
        <f t="shared" si="250"/>
        <v>-3.7928390255412059E-2</v>
      </c>
      <c r="AM558">
        <f t="shared" si="250"/>
        <v>-1.6398277590986853E-2</v>
      </c>
      <c r="AN558">
        <f t="shared" si="250"/>
        <v>1.3095027428773661E-2</v>
      </c>
      <c r="AO558">
        <f t="shared" si="250"/>
        <v>2.8549519259128197E-2</v>
      </c>
      <c r="AP558">
        <f t="shared" si="250"/>
        <v>7.6682593051378006E-3</v>
      </c>
      <c r="AQ558">
        <f t="shared" si="250"/>
        <v>-1.397982657936651E-2</v>
      </c>
      <c r="AR558">
        <f t="shared" si="250"/>
        <v>-1.9819500973279145E-2</v>
      </c>
      <c r="AS558">
        <f t="shared" si="250"/>
        <v>-6.0756208340706722E-3</v>
      </c>
      <c r="AT558">
        <f t="shared" si="250"/>
        <v>-4.087772075738811E-2</v>
      </c>
      <c r="AU558">
        <f t="shared" si="250"/>
        <v>-5.8573703769244423E-2</v>
      </c>
      <c r="AV558">
        <f t="shared" si="250"/>
        <v>-3.5568925853831188E-2</v>
      </c>
      <c r="AW558">
        <f t="shared" si="250"/>
        <v>-8.0811655754144084E-3</v>
      </c>
      <c r="AX558">
        <f t="shared" si="250"/>
        <v>-3.9580015336518656E-2</v>
      </c>
      <c r="AY558">
        <f t="shared" si="250"/>
        <v>-5.9045596649560494E-2</v>
      </c>
      <c r="AZ558">
        <f t="shared" si="250"/>
        <v>-3.2265675691617993E-2</v>
      </c>
      <c r="BA558">
        <f t="shared" si="250"/>
        <v>-6.4118445112959388E-2</v>
      </c>
      <c r="BB558">
        <f t="shared" si="250"/>
        <v>8.2581254055321394E-4</v>
      </c>
      <c r="BC558">
        <f t="shared" si="250"/>
        <v>-7.6092726950981659E-3</v>
      </c>
      <c r="BD558">
        <f t="shared" si="250"/>
        <v>-1.1856308617943673E-2</v>
      </c>
      <c r="BE558">
        <f t="shared" si="250"/>
        <v>-5.6332212587742646E-2</v>
      </c>
      <c r="BF558">
        <f t="shared" si="250"/>
        <v>-4.5596649560549693E-2</v>
      </c>
      <c r="BG558">
        <f t="shared" si="250"/>
        <v>-5.8691676989323358E-2</v>
      </c>
      <c r="BH558">
        <f t="shared" si="250"/>
        <v>-0.13307379224915947</v>
      </c>
      <c r="BI558">
        <f t="shared" si="250"/>
        <v>-9.8684598596118625E-2</v>
      </c>
      <c r="BJ558">
        <f t="shared" si="250"/>
        <v>-9.8035745885683978E-2</v>
      </c>
      <c r="BK558">
        <f t="shared" si="250"/>
        <v>-0.12670323836489111</v>
      </c>
      <c r="BL558">
        <f t="shared" si="250"/>
        <v>-0.11219253229516905</v>
      </c>
      <c r="BM558">
        <f t="shared" si="250"/>
        <v>-9.9510411136672E-2</v>
      </c>
    </row>
    <row r="559" spans="2:65" x14ac:dyDescent="0.25">
      <c r="B559">
        <f t="shared" ref="B559:BM559" si="251">(B252-$A252)/$A252</f>
        <v>-1.1847672778561401E-2</v>
      </c>
      <c r="C559">
        <f t="shared" si="251"/>
        <v>-1.2411847672778697E-2</v>
      </c>
      <c r="D559">
        <f t="shared" si="251"/>
        <v>5.0775740479548576E-3</v>
      </c>
      <c r="E559">
        <f t="shared" si="251"/>
        <v>-1.6361071932299163E-2</v>
      </c>
      <c r="F559">
        <f t="shared" si="251"/>
        <v>-1.6078984485190417E-2</v>
      </c>
      <c r="G559">
        <f t="shared" si="251"/>
        <v>-3.2722143864598124E-2</v>
      </c>
      <c r="H559">
        <f t="shared" si="251"/>
        <v>-5.105782792665732E-2</v>
      </c>
      <c r="I559">
        <f t="shared" si="251"/>
        <v>-5.4724964739069244E-2</v>
      </c>
      <c r="J559">
        <f t="shared" si="251"/>
        <v>-7.5035260930888678E-2</v>
      </c>
      <c r="K559">
        <f t="shared" si="251"/>
        <v>-6.5444287729196055E-2</v>
      </c>
      <c r="L559">
        <f t="shared" si="251"/>
        <v>-9.8730606488011668E-3</v>
      </c>
      <c r="M559">
        <f t="shared" si="251"/>
        <v>-1.6643159379407711E-2</v>
      </c>
      <c r="N559">
        <f t="shared" si="251"/>
        <v>-4.5416078984485173E-2</v>
      </c>
      <c r="O559">
        <f t="shared" si="251"/>
        <v>-2.059238363892818E-2</v>
      </c>
      <c r="P559">
        <f t="shared" si="251"/>
        <v>4.7954866008461097E-3</v>
      </c>
      <c r="Q559">
        <f t="shared" si="251"/>
        <v>1.0155148095909715E-2</v>
      </c>
      <c r="R559">
        <f t="shared" si="251"/>
        <v>4.7954866008461097E-3</v>
      </c>
      <c r="S559">
        <f t="shared" si="251"/>
        <v>1.2976022566995591E-2</v>
      </c>
      <c r="T559">
        <f t="shared" si="251"/>
        <v>6.6854724964738987E-2</v>
      </c>
      <c r="U559">
        <f t="shared" si="251"/>
        <v>4.1466854724964704E-2</v>
      </c>
      <c r="V559">
        <f t="shared" si="251"/>
        <v>6.8547249647390673E-2</v>
      </c>
      <c r="W559">
        <f t="shared" si="251"/>
        <v>6.7983074753173375E-2</v>
      </c>
      <c r="X559">
        <f t="shared" si="251"/>
        <v>4.5416078984485173E-2</v>
      </c>
      <c r="Y559">
        <f t="shared" si="251"/>
        <v>4.5416078984485173E-2</v>
      </c>
      <c r="Z559">
        <f t="shared" si="251"/>
        <v>-2.8208744710874796E-4</v>
      </c>
      <c r="AA559">
        <f t="shared" si="251"/>
        <v>1.4104372355429381E-3</v>
      </c>
      <c r="AB559">
        <f t="shared" si="251"/>
        <v>9.5909732016924189E-3</v>
      </c>
      <c r="AC559">
        <f t="shared" si="251"/>
        <v>2.2284908321579665E-2</v>
      </c>
      <c r="AD559">
        <f t="shared" si="251"/>
        <v>8.7729196050775712E-2</v>
      </c>
      <c r="AE559">
        <f t="shared" si="251"/>
        <v>5.4160789844851745E-2</v>
      </c>
      <c r="AF559">
        <f t="shared" si="251"/>
        <v>3.7517630465444235E-2</v>
      </c>
      <c r="AG559">
        <f t="shared" si="251"/>
        <v>1.1565585331452653E-2</v>
      </c>
      <c r="AH559">
        <f t="shared" si="251"/>
        <v>4.1184767277855958E-2</v>
      </c>
      <c r="AI559">
        <f t="shared" si="251"/>
        <v>5.0775740479548574E-2</v>
      </c>
      <c r="AJ559">
        <f t="shared" si="251"/>
        <v>9.8730606488011269E-2</v>
      </c>
      <c r="AK559">
        <f t="shared" si="251"/>
        <v>6.2623413258109981E-2</v>
      </c>
      <c r="AL559">
        <f t="shared" si="251"/>
        <v>2.4823695345556993E-2</v>
      </c>
      <c r="AM559">
        <f t="shared" si="251"/>
        <v>5.6981664315937826E-2</v>
      </c>
      <c r="AN559">
        <f t="shared" si="251"/>
        <v>6.318758815232707E-2</v>
      </c>
      <c r="AO559">
        <f t="shared" si="251"/>
        <v>6.6854724964738987E-2</v>
      </c>
      <c r="AP559">
        <f t="shared" si="251"/>
        <v>5.9238363892806602E-2</v>
      </c>
      <c r="AQ559">
        <f t="shared" si="251"/>
        <v>5.0211565585331283E-2</v>
      </c>
      <c r="AR559">
        <f t="shared" si="251"/>
        <v>5.9520451339915355E-2</v>
      </c>
      <c r="AS559">
        <f t="shared" si="251"/>
        <v>0.10775740479548659</v>
      </c>
      <c r="AT559">
        <f t="shared" si="251"/>
        <v>2.2849083215796758E-2</v>
      </c>
      <c r="AU559">
        <f t="shared" si="251"/>
        <v>2.6798307475317227E-2</v>
      </c>
      <c r="AV559">
        <f t="shared" si="251"/>
        <v>2.2849083215796758E-2</v>
      </c>
      <c r="AW559">
        <f t="shared" si="251"/>
        <v>1.1283497884344105E-2</v>
      </c>
      <c r="AX559">
        <f t="shared" si="251"/>
        <v>-1.2693935119887244E-2</v>
      </c>
      <c r="AY559">
        <f t="shared" si="251"/>
        <v>1.6925246826516058E-2</v>
      </c>
      <c r="AZ559">
        <f t="shared" si="251"/>
        <v>4.8519040902679791E-2</v>
      </c>
      <c r="BA559">
        <f t="shared" si="251"/>
        <v>3.0465444287729144E-2</v>
      </c>
      <c r="BB559">
        <f t="shared" si="251"/>
        <v>1.1565585331452653E-2</v>
      </c>
      <c r="BC559">
        <f t="shared" si="251"/>
        <v>1.6925246826516058E-2</v>
      </c>
      <c r="BD559">
        <f t="shared" si="251"/>
        <v>8.1805359661494808E-3</v>
      </c>
      <c r="BE559">
        <f t="shared" si="251"/>
        <v>-1.325811001410454E-2</v>
      </c>
      <c r="BF559">
        <f t="shared" si="251"/>
        <v>2.2002820874470915E-2</v>
      </c>
      <c r="BG559">
        <f t="shared" si="251"/>
        <v>-1.5514809590973322E-2</v>
      </c>
      <c r="BH559">
        <f t="shared" si="251"/>
        <v>-6.2059238363892884E-2</v>
      </c>
      <c r="BI559">
        <f t="shared" si="251"/>
        <v>-2.538787023977529E-3</v>
      </c>
      <c r="BJ559">
        <f t="shared" si="251"/>
        <v>-2.2566995768689814E-3</v>
      </c>
      <c r="BK559">
        <f t="shared" si="251"/>
        <v>-1.2693935119887244E-2</v>
      </c>
      <c r="BL559">
        <f t="shared" si="251"/>
        <v>-1.4950634696756025E-2</v>
      </c>
      <c r="BM559">
        <f t="shared" si="251"/>
        <v>1.6925246826516058E-2</v>
      </c>
    </row>
    <row r="560" spans="2:65" x14ac:dyDescent="0.25">
      <c r="B560">
        <f t="shared" ref="B560:BM560" si="252">(B253-$A253)/$A253</f>
        <v>-2.3419203747072101E-3</v>
      </c>
      <c r="C560">
        <f t="shared" si="252"/>
        <v>-2.1077283372365307E-2</v>
      </c>
      <c r="D560">
        <f t="shared" si="252"/>
        <v>-6.2060889929742319E-2</v>
      </c>
      <c r="E560">
        <f t="shared" si="252"/>
        <v>-7.7283372365339498E-2</v>
      </c>
      <c r="F560">
        <f t="shared" si="252"/>
        <v>1.1709601873536467E-2</v>
      </c>
      <c r="G560">
        <f t="shared" si="252"/>
        <v>7.0257611241218388E-3</v>
      </c>
      <c r="H560">
        <f t="shared" si="252"/>
        <v>-5.8548009367680254E-3</v>
      </c>
      <c r="I560">
        <f t="shared" si="252"/>
        <v>-4.6838407494144202E-3</v>
      </c>
      <c r="J560">
        <f t="shared" si="252"/>
        <v>-4.5667447306791432E-2</v>
      </c>
      <c r="K560">
        <f t="shared" si="252"/>
        <v>-0.10655737704918025</v>
      </c>
      <c r="L560">
        <f t="shared" si="252"/>
        <v>-0.16978922716627629</v>
      </c>
      <c r="M560">
        <f t="shared" si="252"/>
        <v>-0.21779859484777514</v>
      </c>
      <c r="N560">
        <f t="shared" si="252"/>
        <v>-0.22014051522248235</v>
      </c>
      <c r="O560">
        <f t="shared" si="252"/>
        <v>-0.16393442622950816</v>
      </c>
      <c r="P560">
        <f t="shared" si="252"/>
        <v>-0.14051522248243553</v>
      </c>
      <c r="Q560">
        <f t="shared" si="252"/>
        <v>-0.14754098360655726</v>
      </c>
      <c r="R560">
        <f t="shared" si="252"/>
        <v>-3.9812646370023408E-2</v>
      </c>
      <c r="S560">
        <f t="shared" si="252"/>
        <v>-2.4590163934426125E-2</v>
      </c>
      <c r="T560">
        <f t="shared" si="252"/>
        <v>-3.7470725995315986E-2</v>
      </c>
      <c r="U560">
        <f t="shared" si="252"/>
        <v>-5.2693208430913269E-2</v>
      </c>
      <c r="V560">
        <f t="shared" si="252"/>
        <v>-5.9718969555035112E-2</v>
      </c>
      <c r="W560">
        <f t="shared" si="252"/>
        <v>-6.5573770491803129E-2</v>
      </c>
      <c r="X560">
        <f t="shared" si="252"/>
        <v>-6.5573770491803129E-2</v>
      </c>
      <c r="Y560">
        <f t="shared" si="252"/>
        <v>-0.1159250585480093</v>
      </c>
      <c r="Z560">
        <f t="shared" si="252"/>
        <v>-0.18384074941451986</v>
      </c>
      <c r="AA560">
        <f t="shared" si="252"/>
        <v>-0.20257611241217796</v>
      </c>
      <c r="AB560">
        <f t="shared" si="252"/>
        <v>-0.12529274004683835</v>
      </c>
      <c r="AC560">
        <f t="shared" si="252"/>
        <v>-7.494145199063218E-2</v>
      </c>
      <c r="AD560">
        <f t="shared" si="252"/>
        <v>-4.4496487119437829E-2</v>
      </c>
      <c r="AE560">
        <f t="shared" si="252"/>
        <v>-2.3419203747072518E-2</v>
      </c>
      <c r="AF560">
        <f t="shared" si="252"/>
        <v>-3.3957845433255175E-2</v>
      </c>
      <c r="AG560">
        <f t="shared" si="252"/>
        <v>-4.8009367681498639E-2</v>
      </c>
      <c r="AH560">
        <f t="shared" si="252"/>
        <v>-2.2248243559718914E-2</v>
      </c>
      <c r="AI560">
        <f t="shared" si="252"/>
        <v>-1.0538641686182654E-2</v>
      </c>
      <c r="AJ560">
        <f t="shared" si="252"/>
        <v>2.3419203747074182E-3</v>
      </c>
      <c r="AK560">
        <f t="shared" si="252"/>
        <v>-5.737704918032769E-2</v>
      </c>
      <c r="AL560">
        <f t="shared" si="252"/>
        <v>-0.15690866510538631</v>
      </c>
      <c r="AM560">
        <f t="shared" si="252"/>
        <v>-0.15105386416861818</v>
      </c>
      <c r="AN560">
        <f t="shared" si="252"/>
        <v>-0.17330210772833721</v>
      </c>
      <c r="AO560">
        <f t="shared" si="252"/>
        <v>-0.19789227166276344</v>
      </c>
      <c r="AP560">
        <f t="shared" si="252"/>
        <v>-0.2857142857142857</v>
      </c>
      <c r="AQ560">
        <f t="shared" si="252"/>
        <v>-0.29742388758782196</v>
      </c>
      <c r="AR560">
        <f t="shared" si="252"/>
        <v>-0.30093676814988285</v>
      </c>
      <c r="AS560">
        <f t="shared" si="252"/>
        <v>-0.27517564402810291</v>
      </c>
      <c r="AT560">
        <f t="shared" si="252"/>
        <v>-0.28337236533957838</v>
      </c>
      <c r="AU560">
        <f t="shared" si="252"/>
        <v>-0.27517564402810291</v>
      </c>
      <c r="AV560">
        <f t="shared" si="252"/>
        <v>-0.26463700234192028</v>
      </c>
      <c r="AW560">
        <f t="shared" si="252"/>
        <v>-0.24590163934426218</v>
      </c>
      <c r="AX560">
        <f t="shared" si="252"/>
        <v>-0.27634660421545665</v>
      </c>
      <c r="AY560">
        <f t="shared" si="252"/>
        <v>-0.32084309133489458</v>
      </c>
      <c r="AZ560">
        <f t="shared" si="252"/>
        <v>-0.34777517564402799</v>
      </c>
      <c r="BA560">
        <f t="shared" si="252"/>
        <v>-0.34894613583138173</v>
      </c>
      <c r="BB560">
        <f t="shared" si="252"/>
        <v>-0.32903981264636989</v>
      </c>
      <c r="BC560">
        <f t="shared" si="252"/>
        <v>-0.33840749414519894</v>
      </c>
      <c r="BD560">
        <f t="shared" si="252"/>
        <v>-0.33840749414519894</v>
      </c>
      <c r="BE560">
        <f t="shared" si="252"/>
        <v>-0.31850117096018726</v>
      </c>
      <c r="BF560">
        <f t="shared" si="252"/>
        <v>-0.35480093676814983</v>
      </c>
      <c r="BG560">
        <f t="shared" si="252"/>
        <v>-0.37470725995316156</v>
      </c>
      <c r="BH560">
        <f t="shared" si="252"/>
        <v>-0.42740046838407492</v>
      </c>
      <c r="BI560">
        <f t="shared" si="252"/>
        <v>-0.4250585480093676</v>
      </c>
      <c r="BJ560">
        <f t="shared" si="252"/>
        <v>-0.41451990632318497</v>
      </c>
      <c r="BK560">
        <f t="shared" si="252"/>
        <v>-0.43559718969555028</v>
      </c>
      <c r="BL560">
        <f t="shared" si="252"/>
        <v>-0.4437939110070257</v>
      </c>
      <c r="BM560">
        <f t="shared" si="252"/>
        <v>-0.38407494145199061</v>
      </c>
    </row>
    <row r="561" spans="2:65" x14ac:dyDescent="0.25">
      <c r="B561">
        <f t="shared" ref="B561:BM561" si="253">(B254-$A254)/$A254</f>
        <v>-2.096985583224115E-2</v>
      </c>
      <c r="C561">
        <f t="shared" si="253"/>
        <v>2.0096111839231198E-2</v>
      </c>
      <c r="D561">
        <f t="shared" si="253"/>
        <v>1.5727391874180954E-2</v>
      </c>
      <c r="E561">
        <f t="shared" si="253"/>
        <v>-1.6819571865443392E-2</v>
      </c>
      <c r="F561">
        <f t="shared" si="253"/>
        <v>-1.8785495849716026E-2</v>
      </c>
      <c r="G561">
        <f t="shared" si="253"/>
        <v>1.0484927916120634E-2</v>
      </c>
      <c r="H561">
        <f t="shared" si="253"/>
        <v>-8.300567933595392E-3</v>
      </c>
      <c r="I561">
        <f t="shared" si="253"/>
        <v>4.8492791612057662E-2</v>
      </c>
      <c r="J561">
        <f t="shared" si="253"/>
        <v>4.8492791612057662E-2</v>
      </c>
      <c r="K561">
        <f t="shared" si="253"/>
        <v>-0.10441240716470077</v>
      </c>
      <c r="L561">
        <f t="shared" si="253"/>
        <v>-0.13717780690257747</v>
      </c>
      <c r="M561">
        <f t="shared" si="253"/>
        <v>-0.11205766710353869</v>
      </c>
      <c r="N561">
        <f t="shared" si="253"/>
        <v>-7.4049803407601547E-2</v>
      </c>
      <c r="O561">
        <f t="shared" si="253"/>
        <v>-0.13717780690257747</v>
      </c>
      <c r="P561">
        <f t="shared" si="253"/>
        <v>-0.11992136304062911</v>
      </c>
      <c r="Q561">
        <f t="shared" si="253"/>
        <v>-0.11751856705985138</v>
      </c>
      <c r="R561">
        <f t="shared" si="253"/>
        <v>-0.11271297509829616</v>
      </c>
      <c r="S561">
        <f t="shared" si="253"/>
        <v>-9.1306247269550028E-2</v>
      </c>
      <c r="T561">
        <f t="shared" si="253"/>
        <v>3.7570991699432052E-2</v>
      </c>
      <c r="U561">
        <f t="shared" si="253"/>
        <v>6.9681083442551417E-2</v>
      </c>
      <c r="V561">
        <f t="shared" si="253"/>
        <v>6.5312363477501176E-2</v>
      </c>
      <c r="W561">
        <f t="shared" si="253"/>
        <v>7.0554827435561379E-2</v>
      </c>
      <c r="X561">
        <f t="shared" si="253"/>
        <v>0.22105723023154231</v>
      </c>
      <c r="Y561">
        <f t="shared" si="253"/>
        <v>0.13543031891655757</v>
      </c>
      <c r="Z561">
        <f t="shared" si="253"/>
        <v>5.9414591524683272E-2</v>
      </c>
      <c r="AA561">
        <f t="shared" si="253"/>
        <v>7.8636959370904397E-2</v>
      </c>
      <c r="AB561">
        <f t="shared" si="253"/>
        <v>2.3372651813018879E-2</v>
      </c>
      <c r="AC561">
        <f t="shared" si="253"/>
        <v>-3.1673219746614148E-2</v>
      </c>
      <c r="AD561">
        <f t="shared" si="253"/>
        <v>-4.128440366972471E-2</v>
      </c>
      <c r="AE561">
        <f t="shared" si="253"/>
        <v>2.1188291830493759E-2</v>
      </c>
      <c r="AF561">
        <f t="shared" si="253"/>
        <v>-6.1162079510702697E-3</v>
      </c>
      <c r="AG561">
        <f t="shared" si="253"/>
        <v>-7.3394495412843958E-2</v>
      </c>
      <c r="AH561">
        <f t="shared" si="253"/>
        <v>-5.2424639580602811E-2</v>
      </c>
      <c r="AI561">
        <f t="shared" si="253"/>
        <v>-4.9803407601572709E-2</v>
      </c>
      <c r="AJ561">
        <f t="shared" si="253"/>
        <v>-7.4268239405854031E-2</v>
      </c>
      <c r="AK561">
        <f t="shared" si="253"/>
        <v>-6.8807339449541233E-2</v>
      </c>
      <c r="AL561">
        <f t="shared" si="253"/>
        <v>-7.9073831367409378E-2</v>
      </c>
      <c r="AM561">
        <f t="shared" si="253"/>
        <v>-7.2957623416338976E-2</v>
      </c>
      <c r="AN561">
        <f t="shared" si="253"/>
        <v>-7.8200087374399305E-2</v>
      </c>
      <c r="AO561">
        <f t="shared" si="253"/>
        <v>-7.6015727391874177E-2</v>
      </c>
      <c r="AP561">
        <f t="shared" si="253"/>
        <v>-8.584534731323723E-2</v>
      </c>
      <c r="AQ561">
        <f t="shared" si="253"/>
        <v>-9.3490607252075156E-2</v>
      </c>
      <c r="AR561">
        <f t="shared" si="253"/>
        <v>-0.14373088685015284</v>
      </c>
      <c r="AS561">
        <f t="shared" si="253"/>
        <v>-0.10441240716470077</v>
      </c>
      <c r="AT561">
        <f t="shared" si="253"/>
        <v>-0.12101354303189167</v>
      </c>
      <c r="AU561">
        <f t="shared" si="253"/>
        <v>-0.1847968545216252</v>
      </c>
      <c r="AV561">
        <f t="shared" si="253"/>
        <v>-0.1620795107033639</v>
      </c>
      <c r="AW561">
        <f t="shared" si="253"/>
        <v>-0.19134993446920057</v>
      </c>
      <c r="AX561">
        <f t="shared" si="253"/>
        <v>-0.29467016164263865</v>
      </c>
      <c r="AY561">
        <f t="shared" si="253"/>
        <v>-0.27916120576671027</v>
      </c>
      <c r="AZ561">
        <f t="shared" si="253"/>
        <v>-0.24377457404980338</v>
      </c>
      <c r="BA561">
        <f t="shared" si="253"/>
        <v>-0.22651813018785488</v>
      </c>
      <c r="BB561">
        <f t="shared" si="253"/>
        <v>-0.30056793359545653</v>
      </c>
      <c r="BC561">
        <f t="shared" si="253"/>
        <v>-0.30537352555701175</v>
      </c>
      <c r="BD561">
        <f t="shared" si="253"/>
        <v>-0.31957186544342503</v>
      </c>
      <c r="BE561">
        <f t="shared" si="253"/>
        <v>-0.32284840541721271</v>
      </c>
      <c r="BF561">
        <f t="shared" si="253"/>
        <v>-0.3462210572302315</v>
      </c>
      <c r="BG561">
        <f t="shared" si="253"/>
        <v>-0.41677588466579285</v>
      </c>
      <c r="BH561">
        <f t="shared" si="253"/>
        <v>-0.41240716470074262</v>
      </c>
      <c r="BI561">
        <f t="shared" si="253"/>
        <v>-0.4276976845784185</v>
      </c>
      <c r="BJ561">
        <f t="shared" si="253"/>
        <v>-0.45150720838794234</v>
      </c>
      <c r="BK561">
        <f t="shared" si="253"/>
        <v>-0.44189602446483178</v>
      </c>
      <c r="BL561">
        <f t="shared" si="253"/>
        <v>-0.41896024464831799</v>
      </c>
      <c r="BM561">
        <f t="shared" si="253"/>
        <v>-0.44298820445609433</v>
      </c>
    </row>
    <row r="562" spans="2:65" x14ac:dyDescent="0.25">
      <c r="B562">
        <f t="shared" ref="B562:BM562" si="254">(B255-$A255)/$A255</f>
        <v>1.057579318448882E-2</v>
      </c>
      <c r="C562">
        <f t="shared" si="254"/>
        <v>-8.2256169212691285E-3</v>
      </c>
      <c r="D562">
        <f t="shared" si="254"/>
        <v>-3.5252643948295373E-3</v>
      </c>
      <c r="E562">
        <f t="shared" si="254"/>
        <v>-1.1750881316098666E-2</v>
      </c>
      <c r="F562">
        <f t="shared" si="254"/>
        <v>2.3501762632196915E-3</v>
      </c>
      <c r="G562">
        <f t="shared" si="254"/>
        <v>5.6404230317273846E-2</v>
      </c>
      <c r="H562">
        <f t="shared" si="254"/>
        <v>5.8754406580493537E-2</v>
      </c>
      <c r="I562">
        <f t="shared" si="254"/>
        <v>4.1128084606345434E-2</v>
      </c>
      <c r="J562">
        <f t="shared" si="254"/>
        <v>3.2902467685076306E-2</v>
      </c>
      <c r="K562">
        <f t="shared" si="254"/>
        <v>2.115158636897764E-2</v>
      </c>
      <c r="L562">
        <f t="shared" si="254"/>
        <v>2.115158636897764E-2</v>
      </c>
      <c r="M562">
        <f t="shared" si="254"/>
        <v>3.172737955346646E-2</v>
      </c>
      <c r="N562">
        <f t="shared" si="254"/>
        <v>5.7579318448883691E-2</v>
      </c>
      <c r="O562">
        <f t="shared" si="254"/>
        <v>8.8131609870740313E-2</v>
      </c>
      <c r="P562">
        <f t="shared" si="254"/>
        <v>0.10928319623971795</v>
      </c>
      <c r="Q562">
        <f t="shared" si="254"/>
        <v>5.6404230317273846E-2</v>
      </c>
      <c r="R562">
        <f t="shared" si="254"/>
        <v>4.7003525264394871E-2</v>
      </c>
      <c r="S562">
        <f t="shared" si="254"/>
        <v>7.5205640423031794E-2</v>
      </c>
      <c r="T562">
        <f t="shared" si="254"/>
        <v>4.5828437132785026E-2</v>
      </c>
      <c r="U562">
        <f t="shared" si="254"/>
        <v>4.465334900117518E-2</v>
      </c>
      <c r="V562">
        <f t="shared" si="254"/>
        <v>5.9929494712103383E-2</v>
      </c>
      <c r="W562">
        <f t="shared" si="254"/>
        <v>5.6404230317273846E-2</v>
      </c>
      <c r="X562">
        <f t="shared" si="254"/>
        <v>9.4007050528789743E-3</v>
      </c>
      <c r="Y562">
        <f t="shared" si="254"/>
        <v>2.7027027027027077E-2</v>
      </c>
      <c r="Z562">
        <f t="shared" si="254"/>
        <v>3.5252643948295373E-3</v>
      </c>
      <c r="AA562">
        <f t="shared" si="254"/>
        <v>1.6451233842538257E-2</v>
      </c>
      <c r="AB562">
        <f t="shared" si="254"/>
        <v>5.4054054054054154E-2</v>
      </c>
      <c r="AC562">
        <f t="shared" si="254"/>
        <v>4.3478260869565334E-2</v>
      </c>
      <c r="AD562">
        <f t="shared" si="254"/>
        <v>3.9952996474735589E-2</v>
      </c>
      <c r="AE562">
        <f t="shared" si="254"/>
        <v>3.6427732079906051E-2</v>
      </c>
      <c r="AF562">
        <f t="shared" si="254"/>
        <v>4.465334900117518E-2</v>
      </c>
      <c r="AG562">
        <f t="shared" si="254"/>
        <v>3.172737955346646E-2</v>
      </c>
      <c r="AH562">
        <f t="shared" si="254"/>
        <v>3.407755581668636E-2</v>
      </c>
      <c r="AI562">
        <f t="shared" si="254"/>
        <v>3.9952996474735589E-2</v>
      </c>
      <c r="AJ562">
        <f t="shared" si="254"/>
        <v>1.8801410105757949E-2</v>
      </c>
      <c r="AK562">
        <f t="shared" si="254"/>
        <v>-1.1750881316098458E-3</v>
      </c>
      <c r="AL562">
        <f t="shared" si="254"/>
        <v>-3.0552291421856614E-2</v>
      </c>
      <c r="AM562">
        <f t="shared" si="254"/>
        <v>-3.2902467685076306E-2</v>
      </c>
      <c r="AN562">
        <f t="shared" si="254"/>
        <v>-5.1703877790834255E-2</v>
      </c>
      <c r="AO562">
        <f t="shared" si="254"/>
        <v>-5.28789659224441E-2</v>
      </c>
      <c r="AP562">
        <f t="shared" si="254"/>
        <v>-5.7579318448883691E-2</v>
      </c>
      <c r="AQ562">
        <f t="shared" si="254"/>
        <v>-3.6427732079906051E-2</v>
      </c>
      <c r="AR562">
        <f t="shared" si="254"/>
        <v>-8.108108108108103E-2</v>
      </c>
      <c r="AS562">
        <f t="shared" si="254"/>
        <v>-6.3454759106933031E-2</v>
      </c>
      <c r="AT562">
        <f t="shared" si="254"/>
        <v>-8.108108108108103E-2</v>
      </c>
      <c r="AU562">
        <f t="shared" si="254"/>
        <v>-9.1656874265569843E-2</v>
      </c>
      <c r="AV562">
        <f t="shared" si="254"/>
        <v>-6.2279670975323075E-2</v>
      </c>
      <c r="AW562">
        <f t="shared" si="254"/>
        <v>-7.6380728554641536E-2</v>
      </c>
      <c r="AX562">
        <f t="shared" si="254"/>
        <v>-0.12925969447708574</v>
      </c>
      <c r="AY562">
        <f t="shared" si="254"/>
        <v>-0.14923619271445354</v>
      </c>
      <c r="AZ562">
        <f t="shared" si="254"/>
        <v>-0.13631022326674502</v>
      </c>
      <c r="BA562">
        <f t="shared" si="254"/>
        <v>-0.12455934195064626</v>
      </c>
      <c r="BB562">
        <f t="shared" si="254"/>
        <v>-0.10340775558166862</v>
      </c>
      <c r="BC562">
        <f t="shared" si="254"/>
        <v>-9.9882491186838979E-2</v>
      </c>
      <c r="BD562">
        <f t="shared" si="254"/>
        <v>-0.13866039952996473</v>
      </c>
      <c r="BE562">
        <f t="shared" si="254"/>
        <v>-0.163337250293772</v>
      </c>
      <c r="BF562">
        <f t="shared" si="254"/>
        <v>-0.19388954171562861</v>
      </c>
      <c r="BG562">
        <f t="shared" si="254"/>
        <v>-0.2162162162162162</v>
      </c>
      <c r="BH562">
        <f t="shared" si="254"/>
        <v>-0.28907168037602821</v>
      </c>
      <c r="BI562">
        <f t="shared" si="254"/>
        <v>-0.25851938895417159</v>
      </c>
      <c r="BJ562">
        <f t="shared" si="254"/>
        <v>-0.2690951821386604</v>
      </c>
      <c r="BK562">
        <f t="shared" si="254"/>
        <v>-0.30317273795534666</v>
      </c>
      <c r="BL562">
        <f t="shared" si="254"/>
        <v>-0.28319623971797886</v>
      </c>
      <c r="BM562">
        <f t="shared" si="254"/>
        <v>-0.28554641598119856</v>
      </c>
    </row>
    <row r="563" spans="2:65" x14ac:dyDescent="0.25">
      <c r="B563">
        <f t="shared" ref="B563:BM563" si="255">(B256-$A256)/$A256</f>
        <v>-1.9302615193026073E-2</v>
      </c>
      <c r="C563">
        <f t="shared" si="255"/>
        <v>-3.7359900373598876E-2</v>
      </c>
      <c r="D563">
        <f t="shared" si="255"/>
        <v>-7.5342465753424612E-2</v>
      </c>
      <c r="E563">
        <f t="shared" si="255"/>
        <v>-8.3437110834370998E-2</v>
      </c>
      <c r="F563">
        <f t="shared" si="255"/>
        <v>-5.9153175591531715E-2</v>
      </c>
      <c r="G563">
        <f t="shared" si="255"/>
        <v>-7.5342465753424612E-2</v>
      </c>
      <c r="H563">
        <f t="shared" si="255"/>
        <v>-5.5417185554171786E-2</v>
      </c>
      <c r="I563">
        <f t="shared" si="255"/>
        <v>-7.970112079701118E-2</v>
      </c>
      <c r="J563">
        <f t="shared" si="255"/>
        <v>-9.713574097135734E-2</v>
      </c>
      <c r="K563">
        <f t="shared" si="255"/>
        <v>-6.8493150684931378E-2</v>
      </c>
      <c r="L563">
        <f t="shared" si="255"/>
        <v>-5.9153175591531715E-2</v>
      </c>
      <c r="M563">
        <f t="shared" si="255"/>
        <v>-7.0361145703611405E-2</v>
      </c>
      <c r="N563">
        <f t="shared" si="255"/>
        <v>-0.10709838107098375</v>
      </c>
      <c r="O563">
        <f t="shared" si="255"/>
        <v>-0.11394769613947686</v>
      </c>
      <c r="P563">
        <f t="shared" si="255"/>
        <v>-6.6002490660024837E-2</v>
      </c>
      <c r="Q563">
        <f t="shared" si="255"/>
        <v>-4.5454545454545373E-2</v>
      </c>
      <c r="R563">
        <f t="shared" si="255"/>
        <v>-7.0983810709838044E-2</v>
      </c>
      <c r="S563">
        <f t="shared" si="255"/>
        <v>-4.9190535491905309E-2</v>
      </c>
      <c r="T563">
        <f t="shared" si="255"/>
        <v>-6.1021170610211624E-2</v>
      </c>
      <c r="U563">
        <f t="shared" si="255"/>
        <v>-4.1718555417185443E-2</v>
      </c>
      <c r="V563">
        <f t="shared" si="255"/>
        <v>-6.6002490660024837E-2</v>
      </c>
      <c r="W563">
        <f t="shared" si="255"/>
        <v>-7.7210460772104514E-2</v>
      </c>
      <c r="X563">
        <f t="shared" si="255"/>
        <v>-0.12764632627646322</v>
      </c>
      <c r="Y563">
        <f t="shared" si="255"/>
        <v>-0.13013698630136974</v>
      </c>
      <c r="Z563">
        <f t="shared" si="255"/>
        <v>-0.13636363636363635</v>
      </c>
      <c r="AA563">
        <f t="shared" si="255"/>
        <v>-0.14757160647571602</v>
      </c>
      <c r="AB563">
        <f t="shared" si="255"/>
        <v>-0.14134495641344955</v>
      </c>
      <c r="AC563">
        <f t="shared" si="255"/>
        <v>-0.10709838107098375</v>
      </c>
      <c r="AD563">
        <f t="shared" si="255"/>
        <v>-0.10149439601494391</v>
      </c>
      <c r="AE563">
        <f t="shared" si="255"/>
        <v>-0.16189290161892889</v>
      </c>
      <c r="AF563">
        <f t="shared" si="255"/>
        <v>-0.17932752179327516</v>
      </c>
      <c r="AG563">
        <f t="shared" si="255"/>
        <v>-0.11332503113325022</v>
      </c>
      <c r="AH563">
        <f t="shared" si="255"/>
        <v>-0.16189290161892889</v>
      </c>
      <c r="AI563">
        <f t="shared" si="255"/>
        <v>-0.18119551681195509</v>
      </c>
      <c r="AJ563">
        <f t="shared" si="255"/>
        <v>-0.19863013698630136</v>
      </c>
      <c r="AK563">
        <f t="shared" si="255"/>
        <v>-0.17621419676214187</v>
      </c>
      <c r="AL563">
        <f t="shared" si="255"/>
        <v>-0.1718555417185553</v>
      </c>
      <c r="AM563">
        <f t="shared" si="255"/>
        <v>-0.19053549190535485</v>
      </c>
      <c r="AN563">
        <f t="shared" si="255"/>
        <v>-9.4022415940224049E-2</v>
      </c>
      <c r="AO563">
        <f t="shared" si="255"/>
        <v>-0.11145703611457032</v>
      </c>
      <c r="AP563">
        <f t="shared" si="255"/>
        <v>-7.0983810709838044E-2</v>
      </c>
      <c r="AQ563">
        <f t="shared" si="255"/>
        <v>-6.2889165628891533E-2</v>
      </c>
      <c r="AR563">
        <f t="shared" si="255"/>
        <v>-2.3038605230386006E-2</v>
      </c>
      <c r="AS563">
        <f t="shared" si="255"/>
        <v>-2.3038605230386006E-2</v>
      </c>
      <c r="AT563">
        <f t="shared" si="255"/>
        <v>-9.5267745952677424E-2</v>
      </c>
      <c r="AU563">
        <f t="shared" si="255"/>
        <v>-0.13138231631382313</v>
      </c>
      <c r="AV563">
        <f t="shared" si="255"/>
        <v>-0.1438356164383561</v>
      </c>
      <c r="AW563">
        <f t="shared" si="255"/>
        <v>-0.21544209215442089</v>
      </c>
      <c r="AX563">
        <f t="shared" si="255"/>
        <v>-0.1718555417185553</v>
      </c>
      <c r="AY563">
        <f t="shared" si="255"/>
        <v>-0.14134495641344955</v>
      </c>
      <c r="AZ563">
        <f t="shared" si="255"/>
        <v>-7.4097135740971334E-2</v>
      </c>
      <c r="BA563">
        <f t="shared" si="255"/>
        <v>-0.13200498132004979</v>
      </c>
      <c r="BB563">
        <f t="shared" si="255"/>
        <v>-0.10460772104607709</v>
      </c>
      <c r="BC563">
        <f t="shared" si="255"/>
        <v>-0.11021170610211704</v>
      </c>
      <c r="BD563">
        <f t="shared" si="255"/>
        <v>-9.2154420921544133E-2</v>
      </c>
      <c r="BE563">
        <f t="shared" si="255"/>
        <v>-9.6513075965130701E-2</v>
      </c>
      <c r="BF563">
        <f t="shared" si="255"/>
        <v>-7.3474470734744585E-2</v>
      </c>
      <c r="BG563">
        <f t="shared" si="255"/>
        <v>-0.15006226650062257</v>
      </c>
      <c r="BH563">
        <f t="shared" si="255"/>
        <v>-0.21606475716064752</v>
      </c>
      <c r="BI563">
        <f t="shared" si="255"/>
        <v>-0.22415940224159392</v>
      </c>
      <c r="BJ563">
        <f t="shared" si="255"/>
        <v>-0.21606475716064752</v>
      </c>
      <c r="BK563">
        <f t="shared" si="255"/>
        <v>-0.21668742216687414</v>
      </c>
      <c r="BL563">
        <f t="shared" si="255"/>
        <v>-0.2322540473225404</v>
      </c>
      <c r="BM563">
        <f t="shared" si="255"/>
        <v>-0.23163138231631378</v>
      </c>
    </row>
    <row r="564" spans="2:65" x14ac:dyDescent="0.25">
      <c r="B564">
        <f t="shared" ref="B564:BM564" si="256">(B257-$A257)/$A257</f>
        <v>9.7336065573770503E-2</v>
      </c>
      <c r="C564">
        <f t="shared" si="256"/>
        <v>7.786885245901648E-2</v>
      </c>
      <c r="D564">
        <f t="shared" si="256"/>
        <v>4.8155737704918065E-2</v>
      </c>
      <c r="E564">
        <f t="shared" si="256"/>
        <v>1.6393442622950907E-2</v>
      </c>
      <c r="F564">
        <f t="shared" si="256"/>
        <v>5.1229508196721316E-3</v>
      </c>
      <c r="G564">
        <f t="shared" si="256"/>
        <v>7.1721311475410133E-3</v>
      </c>
      <c r="H564">
        <f t="shared" si="256"/>
        <v>1.1270491803278777E-2</v>
      </c>
      <c r="I564">
        <f t="shared" si="256"/>
        <v>4.0983606557377632E-3</v>
      </c>
      <c r="J564">
        <f t="shared" si="256"/>
        <v>-1.0245901639344263E-2</v>
      </c>
      <c r="K564">
        <f t="shared" si="256"/>
        <v>-3.6885245901639288E-2</v>
      </c>
      <c r="L564">
        <f t="shared" si="256"/>
        <v>-1.9467213114754012E-2</v>
      </c>
      <c r="M564">
        <f t="shared" si="256"/>
        <v>-3.1762295081967158E-2</v>
      </c>
      <c r="N564">
        <f t="shared" si="256"/>
        <v>-2.3565573770491774E-2</v>
      </c>
      <c r="O564">
        <f t="shared" si="256"/>
        <v>-6.1475409836064992E-3</v>
      </c>
      <c r="P564">
        <f t="shared" si="256"/>
        <v>0</v>
      </c>
      <c r="Q564">
        <f t="shared" si="256"/>
        <v>2.0491803278688816E-3</v>
      </c>
      <c r="R564">
        <f t="shared" si="256"/>
        <v>5.1229508196721316E-3</v>
      </c>
      <c r="S564">
        <f t="shared" si="256"/>
        <v>9.2213114754098949E-3</v>
      </c>
      <c r="T564">
        <f t="shared" si="256"/>
        <v>2.4590163934426288E-2</v>
      </c>
      <c r="U564">
        <f t="shared" si="256"/>
        <v>2.0491803278688527E-2</v>
      </c>
      <c r="V564">
        <f t="shared" si="256"/>
        <v>1.4344262295082027E-2</v>
      </c>
      <c r="W564">
        <f t="shared" si="256"/>
        <v>2.1516393442623041E-2</v>
      </c>
      <c r="X564">
        <f t="shared" si="256"/>
        <v>-3.0737704918032496E-3</v>
      </c>
      <c r="Y564">
        <f t="shared" si="256"/>
        <v>-9.2213114754097492E-3</v>
      </c>
      <c r="Z564">
        <f t="shared" si="256"/>
        <v>-4.7131147540983548E-2</v>
      </c>
      <c r="AA564">
        <f t="shared" si="256"/>
        <v>-4.6106557377049183E-2</v>
      </c>
      <c r="AB564">
        <f t="shared" si="256"/>
        <v>-3.3811475409836041E-2</v>
      </c>
      <c r="AC564">
        <f t="shared" si="256"/>
        <v>-3.3811475409836041E-2</v>
      </c>
      <c r="AD564">
        <f t="shared" si="256"/>
        <v>-1.741803278688513E-2</v>
      </c>
      <c r="AE564">
        <f t="shared" si="256"/>
        <v>-1.3319672131147512E-2</v>
      </c>
      <c r="AF564">
        <f t="shared" si="256"/>
        <v>-3.0737704918032496E-3</v>
      </c>
      <c r="AG564">
        <f t="shared" si="256"/>
        <v>-3.2786885245901523E-2</v>
      </c>
      <c r="AH564">
        <f t="shared" si="256"/>
        <v>-1.9467213114754012E-2</v>
      </c>
      <c r="AI564">
        <f t="shared" si="256"/>
        <v>-2.1516393442622895E-2</v>
      </c>
      <c r="AJ564">
        <f t="shared" si="256"/>
        <v>2.0491803278688816E-3</v>
      </c>
      <c r="AK564">
        <f t="shared" si="256"/>
        <v>6.1475409836066449E-3</v>
      </c>
      <c r="AL564">
        <f t="shared" si="256"/>
        <v>9.2213114754098949E-3</v>
      </c>
      <c r="AM564">
        <f t="shared" si="256"/>
        <v>2.1516393442623041E-2</v>
      </c>
      <c r="AN564">
        <f t="shared" si="256"/>
        <v>2.1516393442623041E-2</v>
      </c>
      <c r="AO564">
        <f t="shared" si="256"/>
        <v>4.5081967213114818E-2</v>
      </c>
      <c r="AP564">
        <f t="shared" si="256"/>
        <v>5.6352459016393443E-2</v>
      </c>
      <c r="AQ564">
        <f t="shared" si="256"/>
        <v>4.5081967213114818E-2</v>
      </c>
      <c r="AR564">
        <f t="shared" si="256"/>
        <v>3.0327868852459101E-2</v>
      </c>
      <c r="AS564">
        <f t="shared" si="256"/>
        <v>3.463114754098371E-2</v>
      </c>
      <c r="AT564">
        <f t="shared" si="256"/>
        <v>7.9918032786885362E-3</v>
      </c>
      <c r="AU564">
        <f t="shared" si="256"/>
        <v>-1.4754098360655716E-2</v>
      </c>
      <c r="AV564">
        <f t="shared" si="256"/>
        <v>-2.5614754098360656E-2</v>
      </c>
      <c r="AW564">
        <f t="shared" si="256"/>
        <v>-2.0081967213114692E-2</v>
      </c>
      <c r="AX564">
        <f t="shared" si="256"/>
        <v>-6.4959016393442523E-2</v>
      </c>
      <c r="AY564">
        <f t="shared" si="256"/>
        <v>-8.1967213114754106E-2</v>
      </c>
      <c r="AZ564">
        <f t="shared" si="256"/>
        <v>-8.1557377049180271E-2</v>
      </c>
      <c r="BA564">
        <f t="shared" si="256"/>
        <v>-7.4180327868852411E-2</v>
      </c>
      <c r="BB564">
        <f t="shared" si="256"/>
        <v>-3.6475409836065453E-2</v>
      </c>
      <c r="BC564">
        <f t="shared" si="256"/>
        <v>-4.5081967213114672E-2</v>
      </c>
      <c r="BD564">
        <f t="shared" si="256"/>
        <v>-5.8811475409836014E-2</v>
      </c>
      <c r="BE564">
        <f t="shared" si="256"/>
        <v>-5.4713114754098256E-2</v>
      </c>
      <c r="BF564">
        <f t="shared" si="256"/>
        <v>-5.6147540983606456E-2</v>
      </c>
      <c r="BG564">
        <f t="shared" si="256"/>
        <v>-6.2295081967213103E-2</v>
      </c>
      <c r="BH564">
        <f t="shared" si="256"/>
        <v>-0.10922131147540981</v>
      </c>
      <c r="BI564">
        <f t="shared" si="256"/>
        <v>-6.8647540983606439E-2</v>
      </c>
      <c r="BJ564">
        <f t="shared" si="256"/>
        <v>-7.9508196721311389E-2</v>
      </c>
      <c r="BK564">
        <f t="shared" si="256"/>
        <v>-8.4631147540983512E-2</v>
      </c>
      <c r="BL564">
        <f t="shared" si="256"/>
        <v>-9.1393442622950696E-2</v>
      </c>
      <c r="BM564">
        <f t="shared" si="256"/>
        <v>-6.4959016393442523E-2</v>
      </c>
    </row>
    <row r="565" spans="2:65" x14ac:dyDescent="0.25">
      <c r="B565">
        <f t="shared" ref="B565:BM565" si="257">(B258-$A258)/$A258</f>
        <v>2.4305555555555532E-2</v>
      </c>
      <c r="C565">
        <f t="shared" si="257"/>
        <v>8.5749999999999993E-2</v>
      </c>
      <c r="D565">
        <f t="shared" si="257"/>
        <v>0.12430555555555561</v>
      </c>
      <c r="E565">
        <f t="shared" si="257"/>
        <v>0.15694444444444441</v>
      </c>
      <c r="F565">
        <f t="shared" si="257"/>
        <v>0.35069444444444436</v>
      </c>
      <c r="G565">
        <f t="shared" si="257"/>
        <v>0.22222222222222229</v>
      </c>
      <c r="H565">
        <f t="shared" si="257"/>
        <v>4.9305555555555491E-2</v>
      </c>
      <c r="I565">
        <f t="shared" si="257"/>
        <v>0.11944444444444449</v>
      </c>
      <c r="J565">
        <f t="shared" si="257"/>
        <v>9.8611111111111108E-2</v>
      </c>
      <c r="K565">
        <f t="shared" si="257"/>
        <v>7.7777777777777724E-2</v>
      </c>
      <c r="L565">
        <f t="shared" si="257"/>
        <v>8.5416666666666696E-2</v>
      </c>
      <c r="M565">
        <f t="shared" si="257"/>
        <v>0.13055555555555562</v>
      </c>
      <c r="N565">
        <f t="shared" si="257"/>
        <v>9.097222222222226E-2</v>
      </c>
      <c r="O565">
        <f t="shared" si="257"/>
        <v>7.7083333333333295E-2</v>
      </c>
      <c r="P565">
        <f t="shared" si="257"/>
        <v>7.4791666666666659E-2</v>
      </c>
      <c r="Q565">
        <f t="shared" si="257"/>
        <v>9.3055555555555544E-2</v>
      </c>
      <c r="R565">
        <f t="shared" si="257"/>
        <v>0.13193750000000004</v>
      </c>
      <c r="S565">
        <f t="shared" si="257"/>
        <v>7.9861111111111133E-2</v>
      </c>
      <c r="T565">
        <f t="shared" si="257"/>
        <v>8.7708333333333319E-2</v>
      </c>
      <c r="U565">
        <f t="shared" si="257"/>
        <v>0.48819444444444438</v>
      </c>
      <c r="V565">
        <f t="shared" si="257"/>
        <v>0.53958333333333341</v>
      </c>
      <c r="W565">
        <f t="shared" si="257"/>
        <v>0.52291666666666659</v>
      </c>
      <c r="X565">
        <f t="shared" si="257"/>
        <v>0.5409722222222223</v>
      </c>
      <c r="Y565">
        <f t="shared" si="257"/>
        <v>0.58472222222222225</v>
      </c>
      <c r="Z565">
        <f t="shared" si="257"/>
        <v>0.59791666666666676</v>
      </c>
      <c r="AA565">
        <f t="shared" si="257"/>
        <v>0.57291666666666652</v>
      </c>
      <c r="AB565">
        <f t="shared" si="257"/>
        <v>0.50763888888888886</v>
      </c>
      <c r="AC565">
        <f t="shared" si="257"/>
        <v>0.62430555555555556</v>
      </c>
      <c r="AD565">
        <f t="shared" si="257"/>
        <v>0.62708333333333333</v>
      </c>
      <c r="AE565">
        <f t="shared" si="257"/>
        <v>0.59791666666666676</v>
      </c>
      <c r="AF565">
        <f t="shared" si="257"/>
        <v>0.56180555555555545</v>
      </c>
      <c r="AG565">
        <f t="shared" si="257"/>
        <v>0.53888888888888886</v>
      </c>
      <c r="AH565">
        <f t="shared" si="257"/>
        <v>0.47013888888888899</v>
      </c>
      <c r="AI565">
        <f t="shared" si="257"/>
        <v>0.53402777777777777</v>
      </c>
      <c r="AJ565">
        <f t="shared" si="257"/>
        <v>0.55555555555555547</v>
      </c>
      <c r="AK565">
        <f t="shared" si="257"/>
        <v>0.51666666666666661</v>
      </c>
      <c r="AL565">
        <f t="shared" si="257"/>
        <v>0.48055555555555551</v>
      </c>
      <c r="AM565">
        <f t="shared" si="257"/>
        <v>0.20486111111111119</v>
      </c>
      <c r="AN565">
        <f t="shared" si="257"/>
        <v>0.21527777777777773</v>
      </c>
      <c r="AO565">
        <f t="shared" si="257"/>
        <v>0.21527777777777773</v>
      </c>
      <c r="AP565">
        <f t="shared" si="257"/>
        <v>0.2402777777777777</v>
      </c>
      <c r="AQ565">
        <f t="shared" si="257"/>
        <v>0.21597222222222229</v>
      </c>
      <c r="AR565">
        <f t="shared" si="257"/>
        <v>0.25486111111111109</v>
      </c>
      <c r="AS565">
        <f t="shared" si="257"/>
        <v>0.29305555555555557</v>
      </c>
      <c r="AT565">
        <f t="shared" si="257"/>
        <v>0.2722222222222222</v>
      </c>
      <c r="AU565">
        <f t="shared" si="257"/>
        <v>0.21736111111111117</v>
      </c>
      <c r="AV565">
        <f t="shared" si="257"/>
        <v>0.19513888888888892</v>
      </c>
      <c r="AW565">
        <f t="shared" si="257"/>
        <v>0.1694444444444444</v>
      </c>
      <c r="AX565">
        <f t="shared" si="257"/>
        <v>0.14583333333333331</v>
      </c>
      <c r="AY565">
        <f t="shared" si="257"/>
        <v>0.18402777777777779</v>
      </c>
      <c r="AZ565">
        <f t="shared" si="257"/>
        <v>0.1902777777777778</v>
      </c>
      <c r="BA565">
        <f t="shared" si="257"/>
        <v>0.17638888888888896</v>
      </c>
      <c r="BB565">
        <f t="shared" si="257"/>
        <v>0.18055555555555552</v>
      </c>
      <c r="BC565">
        <f t="shared" si="257"/>
        <v>0.18055555555555552</v>
      </c>
      <c r="BD565">
        <f t="shared" si="257"/>
        <v>0.18055555555555552</v>
      </c>
      <c r="BE565">
        <f t="shared" si="257"/>
        <v>0.19513888888888892</v>
      </c>
      <c r="BF565">
        <f t="shared" si="257"/>
        <v>0.17361111111111099</v>
      </c>
      <c r="BG565">
        <f t="shared" si="257"/>
        <v>0.23055555555555546</v>
      </c>
      <c r="BH565">
        <f t="shared" si="257"/>
        <v>0.24861111111111112</v>
      </c>
      <c r="BI565">
        <f t="shared" si="257"/>
        <v>0.29861111111111105</v>
      </c>
      <c r="BJ565">
        <f t="shared" si="257"/>
        <v>0.29027777777777763</v>
      </c>
      <c r="BK565">
        <f t="shared" si="257"/>
        <v>0.23055555555555546</v>
      </c>
      <c r="BL565">
        <f t="shared" si="257"/>
        <v>0.22944444444444445</v>
      </c>
      <c r="BM565">
        <f t="shared" si="257"/>
        <v>0.25972222222222224</v>
      </c>
    </row>
    <row r="566" spans="2:65" x14ac:dyDescent="0.25">
      <c r="B566">
        <f t="shared" ref="B566:BM566" si="258">(B259-$A259)/$A259</f>
        <v>4.9162011173184507E-2</v>
      </c>
      <c r="C566">
        <f t="shared" si="258"/>
        <v>2.1229050279329753E-2</v>
      </c>
      <c r="D566">
        <f t="shared" si="258"/>
        <v>-1.7877094972067055E-2</v>
      </c>
      <c r="E566">
        <f t="shared" si="258"/>
        <v>-3.5754189944133916E-2</v>
      </c>
      <c r="F566">
        <f t="shared" si="258"/>
        <v>-3.2402234636871419E-2</v>
      </c>
      <c r="G566">
        <f t="shared" si="258"/>
        <v>-6.1452513966480334E-2</v>
      </c>
      <c r="H566">
        <f t="shared" si="258"/>
        <v>-8.1564245810055724E-2</v>
      </c>
      <c r="I566">
        <f t="shared" si="258"/>
        <v>-0.14413407821229041</v>
      </c>
      <c r="J566">
        <f t="shared" si="258"/>
        <v>-0.17094972067039099</v>
      </c>
      <c r="K566">
        <f t="shared" si="258"/>
        <v>-0.17653631284916194</v>
      </c>
      <c r="L566">
        <f t="shared" si="258"/>
        <v>-0.10837988826815631</v>
      </c>
      <c r="M566">
        <f t="shared" si="258"/>
        <v>-4.1340782122904943E-2</v>
      </c>
      <c r="N566">
        <f t="shared" si="258"/>
        <v>-8.0446927374301549E-2</v>
      </c>
      <c r="O566">
        <f t="shared" si="258"/>
        <v>-9.1620111731843409E-2</v>
      </c>
      <c r="P566">
        <f t="shared" si="258"/>
        <v>-4.6927374301675977E-2</v>
      </c>
      <c r="Q566">
        <f t="shared" si="258"/>
        <v>-5.5865921787709501E-2</v>
      </c>
      <c r="R566">
        <f t="shared" si="258"/>
        <v>-7.1776536312848999E-2</v>
      </c>
      <c r="S566">
        <f t="shared" si="258"/>
        <v>-8.3798882681564255E-2</v>
      </c>
      <c r="T566">
        <f t="shared" si="258"/>
        <v>-5.1396648044692642E-2</v>
      </c>
      <c r="U566">
        <f t="shared" si="258"/>
        <v>-3.351955307262558E-2</v>
      </c>
      <c r="V566">
        <f t="shared" si="258"/>
        <v>-3.9106145251396614E-2</v>
      </c>
      <c r="W566">
        <f t="shared" si="258"/>
        <v>-4.5810055865921809E-2</v>
      </c>
      <c r="X566">
        <f t="shared" si="258"/>
        <v>-3.1284916201117251E-2</v>
      </c>
      <c r="Y566">
        <f t="shared" si="258"/>
        <v>-5.2513966480446803E-2</v>
      </c>
      <c r="Z566">
        <f t="shared" si="258"/>
        <v>-6.8156424581005529E-2</v>
      </c>
      <c r="AA566">
        <f t="shared" si="258"/>
        <v>-6.8156424581005529E-2</v>
      </c>
      <c r="AB566">
        <f t="shared" si="258"/>
        <v>-0.10837988826815631</v>
      </c>
      <c r="AC566">
        <f t="shared" si="258"/>
        <v>-0.11955307262569827</v>
      </c>
      <c r="AD566">
        <f t="shared" si="258"/>
        <v>-0.10949720670391057</v>
      </c>
      <c r="AE566">
        <f t="shared" si="258"/>
        <v>-0.12960893854748595</v>
      </c>
      <c r="AF566">
        <f t="shared" si="258"/>
        <v>-0.15530726256983238</v>
      </c>
      <c r="AG566">
        <f t="shared" si="258"/>
        <v>-0.11955307262569827</v>
      </c>
      <c r="AH566">
        <f t="shared" si="258"/>
        <v>-0.11620111731843567</v>
      </c>
      <c r="AI566">
        <f t="shared" si="258"/>
        <v>-9.3854748603351953E-2</v>
      </c>
      <c r="AJ566">
        <f t="shared" si="258"/>
        <v>-7.1508379888268025E-2</v>
      </c>
      <c r="AK566">
        <f t="shared" si="258"/>
        <v>-7.1508379888268025E-2</v>
      </c>
      <c r="AL566">
        <f t="shared" si="258"/>
        <v>-7.8212290502793227E-2</v>
      </c>
      <c r="AM566">
        <f t="shared" si="258"/>
        <v>-0.10726256983240214</v>
      </c>
      <c r="AN566">
        <f t="shared" si="258"/>
        <v>-0.13072625698324011</v>
      </c>
      <c r="AO566">
        <f t="shared" si="258"/>
        <v>-0.13072625698324011</v>
      </c>
      <c r="AP566">
        <f t="shared" si="258"/>
        <v>-0.11955307262569827</v>
      </c>
      <c r="AQ566">
        <f t="shared" si="258"/>
        <v>-0.11955307262569827</v>
      </c>
      <c r="AR566">
        <f t="shared" si="258"/>
        <v>-0.1251396648044692</v>
      </c>
      <c r="AS566">
        <f t="shared" si="258"/>
        <v>-0.1117318435754189</v>
      </c>
      <c r="AT566">
        <f t="shared" si="258"/>
        <v>-0.10055865921787695</v>
      </c>
      <c r="AU566">
        <f t="shared" si="258"/>
        <v>-0.12849162011173179</v>
      </c>
      <c r="AV566">
        <f t="shared" si="258"/>
        <v>-0.11284916201117307</v>
      </c>
      <c r="AW566">
        <f t="shared" si="258"/>
        <v>-0.11284916201117307</v>
      </c>
      <c r="AX566">
        <f t="shared" si="258"/>
        <v>-0.15083798882681562</v>
      </c>
      <c r="AY566">
        <f t="shared" si="258"/>
        <v>-0.16871508379888256</v>
      </c>
      <c r="AZ566">
        <f t="shared" si="258"/>
        <v>-0.16871508379888256</v>
      </c>
      <c r="BA566">
        <f t="shared" si="258"/>
        <v>-0.12849162011173179</v>
      </c>
      <c r="BB566">
        <f t="shared" si="258"/>
        <v>-0.12067039106145243</v>
      </c>
      <c r="BC566">
        <f t="shared" si="258"/>
        <v>-0.11955307262569827</v>
      </c>
      <c r="BD566">
        <f t="shared" si="258"/>
        <v>-0.14413407821229041</v>
      </c>
      <c r="BE566">
        <f t="shared" si="258"/>
        <v>-0.12960893854748595</v>
      </c>
      <c r="BF566">
        <f t="shared" si="258"/>
        <v>-0.13743016759776533</v>
      </c>
      <c r="BG566">
        <f t="shared" si="258"/>
        <v>-0.14413407821229041</v>
      </c>
      <c r="BH566">
        <f t="shared" si="258"/>
        <v>-0.14748603351955303</v>
      </c>
      <c r="BI566">
        <f t="shared" si="258"/>
        <v>-0.12067039106145243</v>
      </c>
      <c r="BJ566">
        <f t="shared" si="258"/>
        <v>-0.11843575418994411</v>
      </c>
      <c r="BK566">
        <f t="shared" si="258"/>
        <v>-0.13184357541899439</v>
      </c>
      <c r="BL566">
        <f t="shared" si="258"/>
        <v>-0.1251396648044692</v>
      </c>
      <c r="BM566">
        <f t="shared" si="258"/>
        <v>-0.13407821229050274</v>
      </c>
    </row>
    <row r="567" spans="2:65" x14ac:dyDescent="0.25">
      <c r="B567">
        <f t="shared" ref="B567:BM567" si="259">(B260-$A260)/$A260</f>
        <v>1.9175455417066258E-2</v>
      </c>
      <c r="C567">
        <f t="shared" si="259"/>
        <v>2.4928092042185983E-2</v>
      </c>
      <c r="D567">
        <f t="shared" si="259"/>
        <v>3.8830297219559072E-2</v>
      </c>
      <c r="E567">
        <f t="shared" si="259"/>
        <v>5.081495685522542E-2</v>
      </c>
      <c r="F567">
        <f t="shared" si="259"/>
        <v>1.0067114093959773E-2</v>
      </c>
      <c r="G567">
        <f t="shared" si="259"/>
        <v>7.1907957813999107E-3</v>
      </c>
      <c r="H567">
        <f t="shared" si="259"/>
        <v>5.7526366251198944E-3</v>
      </c>
      <c r="I567">
        <f t="shared" si="259"/>
        <v>-6.5196548418024899E-2</v>
      </c>
      <c r="J567">
        <f t="shared" si="259"/>
        <v>-0.33604985618408439</v>
      </c>
      <c r="K567">
        <f t="shared" si="259"/>
        <v>-0.35474592521572379</v>
      </c>
      <c r="L567">
        <f t="shared" si="259"/>
        <v>-0.3202301054650048</v>
      </c>
      <c r="M567">
        <f t="shared" si="259"/>
        <v>-0.33844678811121759</v>
      </c>
      <c r="N567">
        <f t="shared" si="259"/>
        <v>-0.29674017257909874</v>
      </c>
      <c r="O567">
        <f t="shared" si="259"/>
        <v>-0.2766059443911793</v>
      </c>
      <c r="P567">
        <f t="shared" si="259"/>
        <v>-0.26845637583892618</v>
      </c>
      <c r="Q567">
        <f t="shared" si="259"/>
        <v>-0.26366251198465962</v>
      </c>
      <c r="R567">
        <f t="shared" si="259"/>
        <v>-0.27133269415148609</v>
      </c>
      <c r="S567">
        <f t="shared" si="259"/>
        <v>-0.26078619367209971</v>
      </c>
      <c r="T567">
        <f t="shared" si="259"/>
        <v>-0.26653883029721953</v>
      </c>
      <c r="U567">
        <f t="shared" si="259"/>
        <v>-0.29386385426653877</v>
      </c>
      <c r="V567">
        <f t="shared" si="259"/>
        <v>-0.27852348993288584</v>
      </c>
      <c r="W567">
        <f t="shared" si="259"/>
        <v>-0.28715244487056568</v>
      </c>
      <c r="X567">
        <f t="shared" si="259"/>
        <v>-0.28859060402684561</v>
      </c>
      <c r="Y567">
        <f t="shared" si="259"/>
        <v>-0.29098753595397892</v>
      </c>
      <c r="Z567">
        <f t="shared" si="259"/>
        <v>-0.31687440076701817</v>
      </c>
      <c r="AA567">
        <f t="shared" si="259"/>
        <v>-0.2996164908916587</v>
      </c>
      <c r="AB567">
        <f t="shared" si="259"/>
        <v>-0.30249280920421856</v>
      </c>
      <c r="AC567">
        <f t="shared" si="259"/>
        <v>-0.31303930968360494</v>
      </c>
      <c r="AD567">
        <f t="shared" si="259"/>
        <v>-0.33700862895493766</v>
      </c>
      <c r="AE567">
        <f t="shared" si="259"/>
        <v>-0.34947267497603063</v>
      </c>
      <c r="AF567">
        <f t="shared" si="259"/>
        <v>-0.35330776605944386</v>
      </c>
      <c r="AG567">
        <f t="shared" si="259"/>
        <v>-0.35139022051773733</v>
      </c>
      <c r="AH567">
        <f t="shared" si="259"/>
        <v>-0.34563758389261739</v>
      </c>
      <c r="AI567">
        <f t="shared" si="259"/>
        <v>-0.34515819750719079</v>
      </c>
      <c r="AJ567">
        <f t="shared" si="259"/>
        <v>-0.34372003835091086</v>
      </c>
      <c r="AK567">
        <f t="shared" si="259"/>
        <v>-0.34947267497603063</v>
      </c>
      <c r="AL567">
        <f t="shared" si="259"/>
        <v>-0.33796740172579093</v>
      </c>
      <c r="AM567">
        <f t="shared" si="259"/>
        <v>-0.37967401725790989</v>
      </c>
      <c r="AN567">
        <f t="shared" si="259"/>
        <v>-0.37392138063279001</v>
      </c>
      <c r="AO567">
        <f t="shared" si="259"/>
        <v>-0.39261744966442952</v>
      </c>
      <c r="AP567">
        <f t="shared" si="259"/>
        <v>-0.40412272291466922</v>
      </c>
      <c r="AQ567">
        <f t="shared" si="259"/>
        <v>-0.44055608820709491</v>
      </c>
      <c r="AR567">
        <f t="shared" si="259"/>
        <v>-0.46644295302013417</v>
      </c>
      <c r="AS567">
        <f t="shared" si="259"/>
        <v>-0.44678811121764145</v>
      </c>
      <c r="AT567">
        <f t="shared" si="259"/>
        <v>-0.47674976030680732</v>
      </c>
      <c r="AU567">
        <f t="shared" si="259"/>
        <v>-0.4726749760306807</v>
      </c>
      <c r="AV567">
        <f t="shared" si="259"/>
        <v>-0.48945349952061357</v>
      </c>
      <c r="AW567">
        <f t="shared" si="259"/>
        <v>-0.48513902205177373</v>
      </c>
      <c r="AX567">
        <f t="shared" si="259"/>
        <v>-0.5</v>
      </c>
      <c r="AY567">
        <f t="shared" si="259"/>
        <v>-0.5206136145733461</v>
      </c>
      <c r="AZ567">
        <f t="shared" si="259"/>
        <v>-0.47315436241610737</v>
      </c>
      <c r="BA567">
        <f t="shared" si="259"/>
        <v>-0.47363374880153403</v>
      </c>
      <c r="BB567">
        <f t="shared" si="259"/>
        <v>-0.4702780441035474</v>
      </c>
      <c r="BC567">
        <f t="shared" si="259"/>
        <v>-0.43480345158197509</v>
      </c>
      <c r="BD567">
        <f t="shared" si="259"/>
        <v>-0.45254074784276127</v>
      </c>
      <c r="BE567">
        <f t="shared" si="259"/>
        <v>-0.4539789069990412</v>
      </c>
      <c r="BF567">
        <f t="shared" si="259"/>
        <v>-0.48034515819750717</v>
      </c>
      <c r="BG567">
        <f t="shared" si="259"/>
        <v>-0.47171620325982744</v>
      </c>
      <c r="BH567">
        <f t="shared" si="259"/>
        <v>-0.46021093000958774</v>
      </c>
      <c r="BI567">
        <f t="shared" si="259"/>
        <v>-0.4544582933844678</v>
      </c>
      <c r="BJ567">
        <f t="shared" si="259"/>
        <v>-0.46356663470757431</v>
      </c>
      <c r="BK567">
        <f t="shared" si="259"/>
        <v>-0.47171620325982744</v>
      </c>
      <c r="BL567">
        <f t="shared" si="259"/>
        <v>-0.49664429530201343</v>
      </c>
      <c r="BM567">
        <f t="shared" si="259"/>
        <v>-0.49280920421860019</v>
      </c>
    </row>
    <row r="568" spans="2:65" x14ac:dyDescent="0.25">
      <c r="B568">
        <f t="shared" ref="B568:BM568" si="260">(B261-$A261)/$A261</f>
        <v>1.8818948734587875E-2</v>
      </c>
      <c r="C568">
        <f t="shared" si="260"/>
        <v>6.4892926670991481E-4</v>
      </c>
      <c r="D568">
        <f t="shared" si="260"/>
        <v>1.2978585334198526E-2</v>
      </c>
      <c r="E568">
        <f t="shared" si="260"/>
        <v>2.4010382868267309E-2</v>
      </c>
      <c r="F568">
        <f t="shared" si="260"/>
        <v>1.8818948734587875E-2</v>
      </c>
      <c r="G568">
        <f t="shared" si="260"/>
        <v>5.1914341336794338E-3</v>
      </c>
      <c r="H568">
        <f t="shared" si="260"/>
        <v>3.1797534068786514E-2</v>
      </c>
      <c r="I568">
        <f t="shared" si="260"/>
        <v>6.2946138870863005E-2</v>
      </c>
      <c r="J568">
        <f t="shared" si="260"/>
        <v>5.5158987670344023E-2</v>
      </c>
      <c r="K568">
        <f t="shared" si="260"/>
        <v>8.5658663205710597E-2</v>
      </c>
      <c r="L568">
        <f t="shared" si="260"/>
        <v>8.5658663205710597E-2</v>
      </c>
      <c r="M568">
        <f t="shared" si="260"/>
        <v>7.8520441271901414E-2</v>
      </c>
      <c r="N568">
        <f t="shared" si="260"/>
        <v>7.5924724205061522E-2</v>
      </c>
      <c r="O568">
        <f t="shared" si="260"/>
        <v>8.4360804672290762E-2</v>
      </c>
      <c r="P568">
        <f t="shared" si="260"/>
        <v>9.9935107073328949E-2</v>
      </c>
      <c r="Q568">
        <f t="shared" si="260"/>
        <v>0.11875405580791683</v>
      </c>
      <c r="R568">
        <f t="shared" si="260"/>
        <v>0.14665801427644395</v>
      </c>
      <c r="S568">
        <f t="shared" si="260"/>
        <v>0.15314730694354312</v>
      </c>
      <c r="T568">
        <f t="shared" si="260"/>
        <v>0.16288124594419218</v>
      </c>
      <c r="U568">
        <f t="shared" si="260"/>
        <v>0.16937053861129134</v>
      </c>
      <c r="V568">
        <f t="shared" si="260"/>
        <v>0.17975340687865018</v>
      </c>
      <c r="W568">
        <f t="shared" si="260"/>
        <v>0.17521090201168069</v>
      </c>
      <c r="X568">
        <f t="shared" si="260"/>
        <v>0.15833874107722268</v>
      </c>
      <c r="Y568">
        <f t="shared" si="260"/>
        <v>0.1401687216093446</v>
      </c>
      <c r="Z568">
        <f t="shared" si="260"/>
        <v>0.15833874107722268</v>
      </c>
      <c r="AA568">
        <f t="shared" si="260"/>
        <v>0.14211550940947446</v>
      </c>
      <c r="AB568">
        <f t="shared" si="260"/>
        <v>0.16158338741077213</v>
      </c>
      <c r="AC568">
        <f t="shared" si="260"/>
        <v>0.16742375081116148</v>
      </c>
      <c r="AD568">
        <f t="shared" si="260"/>
        <v>6.5541855937702898E-2</v>
      </c>
      <c r="AE568">
        <f t="shared" si="260"/>
        <v>3.3095392602206349E-2</v>
      </c>
      <c r="AF568">
        <f t="shared" si="260"/>
        <v>3.6988968202465951E-2</v>
      </c>
      <c r="AG568">
        <f t="shared" si="260"/>
        <v>3.6988968202465951E-2</v>
      </c>
      <c r="AH568">
        <f t="shared" si="260"/>
        <v>4.0882543802725435E-2</v>
      </c>
      <c r="AI568">
        <f t="shared" si="260"/>
        <v>6.4892926670992862E-2</v>
      </c>
      <c r="AJ568">
        <f t="shared" si="260"/>
        <v>6.164828033744317E-2</v>
      </c>
      <c r="AK568">
        <f t="shared" si="260"/>
        <v>6.0999351070733371E-2</v>
      </c>
      <c r="AL568">
        <f t="shared" si="260"/>
        <v>0.10188189487345881</v>
      </c>
      <c r="AM568">
        <f t="shared" si="260"/>
        <v>0.11226476314081768</v>
      </c>
      <c r="AN568">
        <f t="shared" si="260"/>
        <v>0.11421155094094754</v>
      </c>
      <c r="AO568">
        <f t="shared" si="260"/>
        <v>9.085009733938991E-2</v>
      </c>
      <c r="AP568">
        <f t="shared" si="260"/>
        <v>9.020116807268011E-2</v>
      </c>
      <c r="AQ568">
        <f t="shared" si="260"/>
        <v>7.7222582738481593E-2</v>
      </c>
      <c r="AR568">
        <f t="shared" si="260"/>
        <v>7.9169370538611214E-2</v>
      </c>
      <c r="AS568">
        <f t="shared" si="260"/>
        <v>6.8137573004542554E-2</v>
      </c>
      <c r="AT568">
        <f t="shared" si="260"/>
        <v>4.1531473069435471E-2</v>
      </c>
      <c r="AU568">
        <f t="shared" si="260"/>
        <v>4.7371836469824818E-2</v>
      </c>
      <c r="AV568">
        <f t="shared" si="260"/>
        <v>3.3095392602206349E-2</v>
      </c>
      <c r="AW568">
        <f t="shared" si="260"/>
        <v>3.8935756002595807E-2</v>
      </c>
      <c r="AX568">
        <f t="shared" si="260"/>
        <v>3.2446463335496891E-3</v>
      </c>
      <c r="AY568">
        <f t="shared" si="260"/>
        <v>1.687216093445813E-2</v>
      </c>
      <c r="AZ568">
        <f t="shared" si="260"/>
        <v>9.7339390006489519E-3</v>
      </c>
      <c r="BA568">
        <f t="shared" si="260"/>
        <v>6.4892926670991481E-4</v>
      </c>
      <c r="BB568">
        <f t="shared" si="260"/>
        <v>1.55743024010383E-2</v>
      </c>
      <c r="BC568">
        <f t="shared" si="260"/>
        <v>4.5425048669695189E-3</v>
      </c>
      <c r="BD568">
        <f t="shared" si="260"/>
        <v>-6.4892926670992628E-3</v>
      </c>
      <c r="BE568">
        <f t="shared" si="260"/>
        <v>-4.2180402336145381E-2</v>
      </c>
      <c r="BF568">
        <f t="shared" si="260"/>
        <v>-4.0882543802725553E-2</v>
      </c>
      <c r="BG568">
        <f t="shared" si="260"/>
        <v>-3.7637897469175861E-2</v>
      </c>
      <c r="BH568">
        <f t="shared" si="260"/>
        <v>-5.5158987670343912E-2</v>
      </c>
      <c r="BI568">
        <f t="shared" si="260"/>
        <v>-3.1797534068786514E-2</v>
      </c>
      <c r="BJ568">
        <f t="shared" si="260"/>
        <v>-6.7488643737832629E-2</v>
      </c>
      <c r="BK568">
        <f t="shared" si="260"/>
        <v>-8.1116158338741071E-2</v>
      </c>
      <c r="BL568">
        <f t="shared" si="260"/>
        <v>-5.7754704737183686E-2</v>
      </c>
      <c r="BM568">
        <f t="shared" si="260"/>
        <v>-4.0233614536015636E-2</v>
      </c>
    </row>
    <row r="569" spans="2:65" x14ac:dyDescent="0.25">
      <c r="B569">
        <f t="shared" ref="B569:BM569" si="261">(B262-$A262)/$A262</f>
        <v>-1.8788163457022011E-2</v>
      </c>
      <c r="C569">
        <f t="shared" si="261"/>
        <v>-8.9243776420853804E-3</v>
      </c>
      <c r="D569">
        <f t="shared" si="261"/>
        <v>8.2667919210897209E-2</v>
      </c>
      <c r="E569">
        <f t="shared" si="261"/>
        <v>0.21606387975575395</v>
      </c>
      <c r="F569">
        <f t="shared" si="261"/>
        <v>0.20620009394081731</v>
      </c>
      <c r="G569">
        <f t="shared" si="261"/>
        <v>0.40065758572099586</v>
      </c>
      <c r="H569">
        <f t="shared" si="261"/>
        <v>0.31000469704086431</v>
      </c>
      <c r="I569">
        <f t="shared" si="261"/>
        <v>0.36214185063410059</v>
      </c>
      <c r="J569">
        <f t="shared" si="261"/>
        <v>0.30436824800375767</v>
      </c>
      <c r="K569">
        <f t="shared" si="261"/>
        <v>0.2667919210897135</v>
      </c>
      <c r="L569">
        <f t="shared" si="261"/>
        <v>0.23250352278064818</v>
      </c>
      <c r="M569">
        <f t="shared" si="261"/>
        <v>0.3593236261155473</v>
      </c>
      <c r="N569">
        <f t="shared" si="261"/>
        <v>0.40441521841240019</v>
      </c>
      <c r="O569">
        <f t="shared" si="261"/>
        <v>0.44574917801784886</v>
      </c>
      <c r="P569">
        <f t="shared" si="261"/>
        <v>0.54203851573508688</v>
      </c>
      <c r="Q569">
        <f t="shared" si="261"/>
        <v>0.49459840300610625</v>
      </c>
      <c r="R569">
        <f t="shared" si="261"/>
        <v>0.51197745420385155</v>
      </c>
      <c r="S569">
        <f t="shared" si="261"/>
        <v>0.53828088304368249</v>
      </c>
      <c r="T569">
        <f t="shared" si="261"/>
        <v>0.48520432127759522</v>
      </c>
      <c r="U569">
        <f t="shared" si="261"/>
        <v>0.50775011742602172</v>
      </c>
      <c r="V569">
        <f t="shared" si="261"/>
        <v>0.46594645373414756</v>
      </c>
      <c r="W569">
        <f t="shared" si="261"/>
        <v>0.50681070925317051</v>
      </c>
      <c r="X569">
        <f t="shared" si="261"/>
        <v>0.48661343353687175</v>
      </c>
      <c r="Y569">
        <f t="shared" si="261"/>
        <v>0.47534053546265859</v>
      </c>
      <c r="Z569">
        <f t="shared" si="261"/>
        <v>0.46031000469704092</v>
      </c>
      <c r="AA569">
        <f t="shared" si="261"/>
        <v>0.41662752465946462</v>
      </c>
      <c r="AB569">
        <f t="shared" si="261"/>
        <v>0.43259746359793338</v>
      </c>
      <c r="AC569">
        <f t="shared" si="261"/>
        <v>0.41099107562235793</v>
      </c>
      <c r="AD569">
        <f t="shared" si="261"/>
        <v>0.41427900422733682</v>
      </c>
      <c r="AE569">
        <f t="shared" si="261"/>
        <v>0.49131047440112735</v>
      </c>
      <c r="AF569">
        <f t="shared" si="261"/>
        <v>0.47064349459840299</v>
      </c>
      <c r="AG569">
        <f t="shared" si="261"/>
        <v>0.44903710662282775</v>
      </c>
      <c r="AH569">
        <f t="shared" si="261"/>
        <v>0.43940817285110384</v>
      </c>
      <c r="AI569">
        <f t="shared" si="261"/>
        <v>0.44105213715359326</v>
      </c>
      <c r="AJ569">
        <f t="shared" si="261"/>
        <v>0.45044621888210429</v>
      </c>
      <c r="AK569">
        <f t="shared" si="261"/>
        <v>0.45326444340065769</v>
      </c>
      <c r="AL569">
        <f t="shared" si="261"/>
        <v>0.40864255519023013</v>
      </c>
      <c r="AM569">
        <f t="shared" si="261"/>
        <v>0.43588539220291223</v>
      </c>
      <c r="AN569">
        <f t="shared" si="261"/>
        <v>0.39971817754814476</v>
      </c>
      <c r="AO569">
        <f t="shared" si="261"/>
        <v>0.37200563644903722</v>
      </c>
      <c r="AP569">
        <f t="shared" si="261"/>
        <v>0.44856740253640209</v>
      </c>
      <c r="AQ569">
        <f t="shared" si="261"/>
        <v>0.41944574917801786</v>
      </c>
      <c r="AR569">
        <f t="shared" si="261"/>
        <v>0.36683889149835613</v>
      </c>
      <c r="AS569">
        <f t="shared" si="261"/>
        <v>0.3104744011272898</v>
      </c>
      <c r="AT569">
        <f t="shared" si="261"/>
        <v>0.32832315641146087</v>
      </c>
      <c r="AU569">
        <f t="shared" si="261"/>
        <v>0.32597463597933307</v>
      </c>
      <c r="AV569">
        <f t="shared" si="261"/>
        <v>0.33255049318929086</v>
      </c>
      <c r="AW569">
        <f t="shared" si="261"/>
        <v>0.32221700328792857</v>
      </c>
      <c r="AX569">
        <f t="shared" si="261"/>
        <v>0.27336777829967124</v>
      </c>
      <c r="AY569">
        <f t="shared" si="261"/>
        <v>0.18506341005166752</v>
      </c>
      <c r="AZ569">
        <f t="shared" si="261"/>
        <v>0.16674495068107095</v>
      </c>
      <c r="BA569">
        <f t="shared" si="261"/>
        <v>0.18600281822451861</v>
      </c>
      <c r="BB569">
        <f t="shared" si="261"/>
        <v>0.18835133865664638</v>
      </c>
      <c r="BC569">
        <f t="shared" si="261"/>
        <v>0.12635039924847352</v>
      </c>
      <c r="BD569">
        <f t="shared" si="261"/>
        <v>0.11038046031000477</v>
      </c>
      <c r="BE569">
        <f t="shared" si="261"/>
        <v>0.18835133865664638</v>
      </c>
      <c r="BF569">
        <f t="shared" si="261"/>
        <v>0.11601690934711144</v>
      </c>
      <c r="BG569">
        <f t="shared" si="261"/>
        <v>8.9243776420854959E-2</v>
      </c>
      <c r="BH569">
        <f t="shared" si="261"/>
        <v>6.3410051667449577E-2</v>
      </c>
      <c r="BI569">
        <f t="shared" si="261"/>
        <v>7.092531705025841E-2</v>
      </c>
      <c r="BJ569">
        <f t="shared" si="261"/>
        <v>5.5425082198215112E-2</v>
      </c>
      <c r="BK569">
        <f t="shared" si="261"/>
        <v>7.9849694692344635E-3</v>
      </c>
      <c r="BL569">
        <f t="shared" si="261"/>
        <v>-4.6970408642555195E-2</v>
      </c>
      <c r="BM569">
        <f t="shared" si="261"/>
        <v>6.059182714889616E-2</v>
      </c>
    </row>
    <row r="570" spans="2:65" x14ac:dyDescent="0.25">
      <c r="B570">
        <f t="shared" ref="B570:BM570" si="262">(B263-$A263)/$A263</f>
        <v>2.4061032863849776E-2</v>
      </c>
      <c r="C570">
        <f t="shared" si="262"/>
        <v>-4.6948356807510741E-3</v>
      </c>
      <c r="D570">
        <f t="shared" si="262"/>
        <v>-5.8685446009377996E-4</v>
      </c>
      <c r="E570">
        <f t="shared" si="262"/>
        <v>2.4061032863849776E-2</v>
      </c>
      <c r="F570">
        <f t="shared" si="262"/>
        <v>5.7511737089201903E-2</v>
      </c>
      <c r="G570">
        <f t="shared" si="262"/>
        <v>7.1596244131455544E-2</v>
      </c>
      <c r="H570">
        <f t="shared" si="262"/>
        <v>8.4507042253521208E-2</v>
      </c>
      <c r="I570">
        <f t="shared" si="262"/>
        <v>8.333333333333344E-2</v>
      </c>
      <c r="J570">
        <f t="shared" si="262"/>
        <v>5.927230046948366E-2</v>
      </c>
      <c r="K570">
        <f t="shared" si="262"/>
        <v>2.8755868544601056E-2</v>
      </c>
      <c r="L570">
        <f t="shared" si="262"/>
        <v>0.10504694835680747</v>
      </c>
      <c r="M570">
        <f t="shared" si="262"/>
        <v>2.6408450704225313E-2</v>
      </c>
      <c r="N570">
        <f t="shared" si="262"/>
        <v>4.6948356807512822E-3</v>
      </c>
      <c r="O570">
        <f t="shared" si="262"/>
        <v>6.9248826291079799E-2</v>
      </c>
      <c r="P570">
        <f t="shared" si="262"/>
        <v>6.1619718309859198E-2</v>
      </c>
      <c r="Q570">
        <f t="shared" si="262"/>
        <v>5.8098591549295892E-2</v>
      </c>
      <c r="R570">
        <f t="shared" si="262"/>
        <v>6.748826291079825E-2</v>
      </c>
      <c r="S570">
        <f t="shared" si="262"/>
        <v>7.9812206572769925E-2</v>
      </c>
      <c r="T570">
        <f t="shared" si="262"/>
        <v>8.4507042253521208E-2</v>
      </c>
      <c r="U570">
        <f t="shared" si="262"/>
        <v>0.11561032863849779</v>
      </c>
      <c r="V570">
        <f t="shared" si="262"/>
        <v>0.12441314553990616</v>
      </c>
      <c r="W570">
        <f t="shared" si="262"/>
        <v>0.13615023474178406</v>
      </c>
      <c r="X570">
        <f t="shared" si="262"/>
        <v>0.16490610328638511</v>
      </c>
      <c r="Y570">
        <f t="shared" si="262"/>
        <v>0.16431924882629112</v>
      </c>
      <c r="Z570">
        <f t="shared" si="262"/>
        <v>4.2840375586854489E-2</v>
      </c>
      <c r="AA570">
        <f t="shared" si="262"/>
        <v>7.6291079812208082E-3</v>
      </c>
      <c r="AB570">
        <f t="shared" si="262"/>
        <v>3.8145539906103414E-2</v>
      </c>
      <c r="AC570">
        <f t="shared" si="262"/>
        <v>6.748826291079825E-2</v>
      </c>
      <c r="AD570">
        <f t="shared" si="262"/>
        <v>9.976525821596241E-2</v>
      </c>
      <c r="AE570">
        <f t="shared" si="262"/>
        <v>0.1038732394366197</v>
      </c>
      <c r="AF570">
        <f t="shared" si="262"/>
        <v>8.6267605633802966E-2</v>
      </c>
      <c r="AG570">
        <f t="shared" si="262"/>
        <v>9.0375586854460052E-2</v>
      </c>
      <c r="AH570">
        <f t="shared" si="262"/>
        <v>6.9248826291079799E-2</v>
      </c>
      <c r="AI570">
        <f t="shared" si="262"/>
        <v>5.927230046948366E-2</v>
      </c>
      <c r="AJ570">
        <f t="shared" si="262"/>
        <v>0.17194835680751172</v>
      </c>
      <c r="AK570">
        <f t="shared" si="262"/>
        <v>0.16666666666666666</v>
      </c>
      <c r="AL570">
        <f t="shared" si="262"/>
        <v>0.11678403755868556</v>
      </c>
      <c r="AM570">
        <f t="shared" si="262"/>
        <v>8.6267605633802966E-2</v>
      </c>
      <c r="AN570">
        <f t="shared" si="262"/>
        <v>7.1596244131455544E-2</v>
      </c>
      <c r="AO570">
        <f t="shared" si="262"/>
        <v>1.2910798122065871E-2</v>
      </c>
      <c r="AP570">
        <f t="shared" si="262"/>
        <v>4.3427230046948477E-2</v>
      </c>
      <c r="AQ570">
        <f t="shared" si="262"/>
        <v>2.4647887323943764E-2</v>
      </c>
      <c r="AR570">
        <f t="shared" si="262"/>
        <v>1.9366197183098701E-2</v>
      </c>
      <c r="AS570">
        <f t="shared" si="262"/>
        <v>2.4061032863849776E-2</v>
      </c>
      <c r="AT570">
        <f t="shared" si="262"/>
        <v>-4.3427230046948269E-2</v>
      </c>
      <c r="AU570">
        <f t="shared" si="262"/>
        <v>-7.1009389671361445E-2</v>
      </c>
      <c r="AV570">
        <f t="shared" si="262"/>
        <v>-6.2206572769952978E-2</v>
      </c>
      <c r="AW570">
        <f t="shared" si="262"/>
        <v>-7.1596244131455336E-2</v>
      </c>
      <c r="AX570">
        <f t="shared" si="262"/>
        <v>-0.11326291079812205</v>
      </c>
      <c r="AY570">
        <f t="shared" si="262"/>
        <v>-8.9201877934272283E-2</v>
      </c>
      <c r="AZ570">
        <f t="shared" si="262"/>
        <v>-7.5704225352112631E-2</v>
      </c>
      <c r="BA570">
        <f t="shared" si="262"/>
        <v>-8.5680751173708866E-2</v>
      </c>
      <c r="BB570">
        <f t="shared" si="262"/>
        <v>-2.2887323943662007E-2</v>
      </c>
      <c r="BC570">
        <f t="shared" si="262"/>
        <v>-1.9366197183098493E-2</v>
      </c>
      <c r="BD570">
        <f t="shared" si="262"/>
        <v>-0.18661971830985916</v>
      </c>
      <c r="BE570">
        <f t="shared" si="262"/>
        <v>-0.2115610328638497</v>
      </c>
      <c r="BF570">
        <f t="shared" si="262"/>
        <v>-0.21948356807511729</v>
      </c>
      <c r="BG570">
        <f t="shared" si="262"/>
        <v>-0.22007042253521128</v>
      </c>
      <c r="BH570">
        <f t="shared" si="262"/>
        <v>-0.32687793427230039</v>
      </c>
      <c r="BI570">
        <f t="shared" si="262"/>
        <v>-0.23239436619718307</v>
      </c>
      <c r="BJ570">
        <f t="shared" si="262"/>
        <v>-0.23122065727699528</v>
      </c>
      <c r="BK570">
        <f t="shared" si="262"/>
        <v>-0.25352112676056332</v>
      </c>
      <c r="BL570">
        <f t="shared" si="262"/>
        <v>-0.2071596244131455</v>
      </c>
      <c r="BM570">
        <f t="shared" si="262"/>
        <v>-0.17899061032863844</v>
      </c>
    </row>
    <row r="571" spans="2:65" x14ac:dyDescent="0.25">
      <c r="B571">
        <f t="shared" ref="B571:BM571" si="263">(B264-$A264)/$A264</f>
        <v>1.7513134851138291E-2</v>
      </c>
      <c r="C571">
        <f t="shared" si="263"/>
        <v>-7.0052539404553476E-3</v>
      </c>
      <c r="D571">
        <f t="shared" si="263"/>
        <v>2.0140105078809145E-2</v>
      </c>
      <c r="E571">
        <f t="shared" si="263"/>
        <v>3.2399299474605889E-2</v>
      </c>
      <c r="F571">
        <f t="shared" si="263"/>
        <v>5.2539404553415495E-3</v>
      </c>
      <c r="G571">
        <f t="shared" si="263"/>
        <v>-1.0507880910682945E-2</v>
      </c>
      <c r="H571">
        <f t="shared" si="263"/>
        <v>-1.3134851138353797E-2</v>
      </c>
      <c r="I571">
        <f t="shared" si="263"/>
        <v>-2.8021015761821391E-2</v>
      </c>
      <c r="J571">
        <f t="shared" si="263"/>
        <v>-4.1155866900175191E-2</v>
      </c>
      <c r="K571">
        <f t="shared" si="263"/>
        <v>-8.0560420315236428E-2</v>
      </c>
      <c r="L571">
        <f t="shared" si="263"/>
        <v>-8.0560420315236428E-2</v>
      </c>
      <c r="M571">
        <f t="shared" si="263"/>
        <v>-7.0052539404553471E-2</v>
      </c>
      <c r="N571">
        <f t="shared" si="263"/>
        <v>-5.0788091068301233E-2</v>
      </c>
      <c r="O571">
        <f t="shared" si="263"/>
        <v>-4.3782837127846509E-3</v>
      </c>
      <c r="P571">
        <f t="shared" si="263"/>
        <v>8.7565674255691457E-3</v>
      </c>
      <c r="Q571">
        <f t="shared" si="263"/>
        <v>-9.6322241681260443E-3</v>
      </c>
      <c r="R571">
        <f t="shared" si="263"/>
        <v>-2.1891418563922942E-2</v>
      </c>
      <c r="S571">
        <f t="shared" si="263"/>
        <v>-3.5026269702275962E-3</v>
      </c>
      <c r="T571">
        <f t="shared" si="263"/>
        <v>-7.8809106830122471E-3</v>
      </c>
      <c r="U571">
        <f t="shared" si="263"/>
        <v>-9.6322241681260443E-3</v>
      </c>
      <c r="V571">
        <f t="shared" si="263"/>
        <v>2.6269702276706971E-3</v>
      </c>
      <c r="W571">
        <f t="shared" si="263"/>
        <v>-8.7565674255689905E-4</v>
      </c>
      <c r="X571">
        <f t="shared" si="263"/>
        <v>-2.7145359019264494E-2</v>
      </c>
      <c r="Y571">
        <f t="shared" si="263"/>
        <v>-2.8896672504378291E-2</v>
      </c>
      <c r="Z571">
        <f t="shared" si="263"/>
        <v>-3.6777583187390536E-2</v>
      </c>
      <c r="AA571">
        <f t="shared" si="263"/>
        <v>-3.5901926444833636E-2</v>
      </c>
      <c r="AB571">
        <f t="shared" si="263"/>
        <v>-7.1803852889667272E-2</v>
      </c>
      <c r="AC571">
        <f t="shared" si="263"/>
        <v>-9.8949211908931772E-2</v>
      </c>
      <c r="AD571">
        <f t="shared" si="263"/>
        <v>-0.12521891418563921</v>
      </c>
      <c r="AE571">
        <f t="shared" si="263"/>
        <v>-0.14535901926444836</v>
      </c>
      <c r="AF571">
        <f t="shared" si="263"/>
        <v>-0.15148861646234679</v>
      </c>
      <c r="AG571">
        <f t="shared" si="263"/>
        <v>-0.12346760070052541</v>
      </c>
      <c r="AH571">
        <f t="shared" si="263"/>
        <v>-0.11033274956217161</v>
      </c>
      <c r="AI571">
        <f t="shared" si="263"/>
        <v>-9.1943957968476417E-2</v>
      </c>
      <c r="AJ571">
        <f t="shared" si="263"/>
        <v>-5.1663747810858134E-2</v>
      </c>
      <c r="AK571">
        <f t="shared" si="263"/>
        <v>-0.10245183887915936</v>
      </c>
      <c r="AL571">
        <f t="shared" si="263"/>
        <v>-4.1155866900175191E-2</v>
      </c>
      <c r="AM571">
        <f t="shared" si="263"/>
        <v>-4.6409807355516579E-2</v>
      </c>
      <c r="AN571">
        <f t="shared" si="263"/>
        <v>-4.9912434325744333E-2</v>
      </c>
      <c r="AO571">
        <f t="shared" si="263"/>
        <v>-7.2679509632224179E-2</v>
      </c>
      <c r="AP571">
        <f t="shared" si="263"/>
        <v>-7.9684763572679521E-2</v>
      </c>
      <c r="AQ571">
        <f t="shared" si="263"/>
        <v>-6.1295971978984176E-2</v>
      </c>
      <c r="AR571">
        <f t="shared" si="263"/>
        <v>-4.4658493870402785E-2</v>
      </c>
      <c r="AS571">
        <f t="shared" si="263"/>
        <v>-1.2259194395796898E-2</v>
      </c>
      <c r="AT571">
        <f t="shared" si="263"/>
        <v>-3.1523642732048988E-2</v>
      </c>
      <c r="AU571">
        <f t="shared" si="263"/>
        <v>-2.364273204903674E-2</v>
      </c>
      <c r="AV571">
        <f t="shared" si="263"/>
        <v>-8.931698774080557E-2</v>
      </c>
      <c r="AW571">
        <f t="shared" si="263"/>
        <v>-0.10332749562171627</v>
      </c>
      <c r="AX571">
        <f t="shared" si="263"/>
        <v>-0.12434325744308231</v>
      </c>
      <c r="AY571">
        <f t="shared" si="263"/>
        <v>-0.11733800350262696</v>
      </c>
      <c r="AZ571">
        <f t="shared" si="263"/>
        <v>-0.15936952714535904</v>
      </c>
      <c r="BA571">
        <f t="shared" si="263"/>
        <v>-0.14535901926444836</v>
      </c>
      <c r="BB571">
        <f t="shared" si="263"/>
        <v>-0.25481611208406307</v>
      </c>
      <c r="BC571">
        <f t="shared" si="263"/>
        <v>-0.2478108581436077</v>
      </c>
      <c r="BD571">
        <f t="shared" si="263"/>
        <v>-0.25262697022767072</v>
      </c>
      <c r="BE571">
        <f t="shared" si="263"/>
        <v>-0.25394045534150617</v>
      </c>
      <c r="BF571">
        <f t="shared" si="263"/>
        <v>-0.2635726795096322</v>
      </c>
      <c r="BG571">
        <f t="shared" si="263"/>
        <v>-0.27758318739054288</v>
      </c>
      <c r="BH571">
        <f t="shared" si="263"/>
        <v>-0.29859894921190894</v>
      </c>
      <c r="BI571">
        <f t="shared" si="263"/>
        <v>-0.25043782837127843</v>
      </c>
      <c r="BJ571">
        <f t="shared" si="263"/>
        <v>-0.27670753064798598</v>
      </c>
      <c r="BK571">
        <f t="shared" si="263"/>
        <v>-0.28984238178633981</v>
      </c>
      <c r="BL571">
        <f t="shared" si="263"/>
        <v>-0.28371278458844135</v>
      </c>
      <c r="BM571">
        <f t="shared" si="263"/>
        <v>-0.29772329246935203</v>
      </c>
    </row>
    <row r="572" spans="2:65" x14ac:dyDescent="0.25">
      <c r="B572">
        <f t="shared" ref="B572:BM572" si="264">(B265-$A265)/$A265</f>
        <v>-6.5934065934065991E-2</v>
      </c>
      <c r="C572">
        <f t="shared" si="264"/>
        <v>-1.0989010989010917E-2</v>
      </c>
      <c r="D572">
        <f t="shared" si="264"/>
        <v>-3.6630036630036659E-2</v>
      </c>
      <c r="E572">
        <f t="shared" si="264"/>
        <v>-2.7289377289377293E-2</v>
      </c>
      <c r="F572">
        <f t="shared" si="264"/>
        <v>-4.3296703296703244E-2</v>
      </c>
      <c r="G572">
        <f t="shared" si="264"/>
        <v>-6.9597069597069572E-2</v>
      </c>
      <c r="H572">
        <f t="shared" si="264"/>
        <v>-1.0989010989010917E-2</v>
      </c>
      <c r="I572">
        <f t="shared" si="264"/>
        <v>-6.5934065934065991E-2</v>
      </c>
      <c r="J572">
        <f t="shared" si="264"/>
        <v>-2.6886446886446855E-2</v>
      </c>
      <c r="K572">
        <f t="shared" si="264"/>
        <v>-0.10622710622710624</v>
      </c>
      <c r="L572">
        <f t="shared" si="264"/>
        <v>-9.8791208791208729E-2</v>
      </c>
      <c r="M572">
        <f t="shared" si="264"/>
        <v>-0.11355311355311358</v>
      </c>
      <c r="N572">
        <f t="shared" si="264"/>
        <v>-0.12820512820512825</v>
      </c>
      <c r="O572">
        <f t="shared" si="264"/>
        <v>-0.16483516483516489</v>
      </c>
      <c r="P572">
        <f t="shared" si="264"/>
        <v>-0.1465201465201465</v>
      </c>
      <c r="Q572">
        <f t="shared" si="264"/>
        <v>-0.17582417582417581</v>
      </c>
      <c r="R572">
        <f t="shared" si="264"/>
        <v>-0.21245421245421248</v>
      </c>
      <c r="S572">
        <f t="shared" si="264"/>
        <v>-0.21245421245421248</v>
      </c>
      <c r="T572">
        <f t="shared" si="264"/>
        <v>-0.21245421245421248</v>
      </c>
      <c r="U572">
        <f t="shared" si="264"/>
        <v>-0.19849816849816851</v>
      </c>
      <c r="V572">
        <f t="shared" si="264"/>
        <v>-0.20879120879120874</v>
      </c>
      <c r="W572">
        <f t="shared" si="264"/>
        <v>-0.23076923076923073</v>
      </c>
      <c r="X572">
        <f t="shared" si="264"/>
        <v>-0.23443223443223449</v>
      </c>
      <c r="Y572">
        <f t="shared" si="264"/>
        <v>-0.24542124542124541</v>
      </c>
      <c r="Z572">
        <f t="shared" si="264"/>
        <v>-0.23076923076923073</v>
      </c>
      <c r="AA572">
        <f t="shared" si="264"/>
        <v>-0.17582417582417581</v>
      </c>
      <c r="AB572">
        <f t="shared" si="264"/>
        <v>-0.20512820512820515</v>
      </c>
      <c r="AC572">
        <f t="shared" si="264"/>
        <v>-0.2783882783882784</v>
      </c>
      <c r="AD572">
        <f t="shared" si="264"/>
        <v>-0.27472527472527475</v>
      </c>
      <c r="AE572">
        <f t="shared" si="264"/>
        <v>-0.2564102564102565</v>
      </c>
      <c r="AF572">
        <f t="shared" si="264"/>
        <v>-0.2857142857142857</v>
      </c>
      <c r="AG572">
        <f t="shared" si="264"/>
        <v>-0.26739926739926739</v>
      </c>
      <c r="AH572">
        <f t="shared" si="264"/>
        <v>-0.2564102564102565</v>
      </c>
      <c r="AI572">
        <f t="shared" si="264"/>
        <v>-0.24908424908424914</v>
      </c>
      <c r="AJ572">
        <f t="shared" si="264"/>
        <v>-0.2564102564102565</v>
      </c>
      <c r="AK572">
        <f t="shared" si="264"/>
        <v>-0.2197802197802198</v>
      </c>
      <c r="AL572">
        <f t="shared" si="264"/>
        <v>-0.21245421245421248</v>
      </c>
      <c r="AM572">
        <f t="shared" si="264"/>
        <v>-0.23076923076923073</v>
      </c>
      <c r="AN572">
        <f t="shared" si="264"/>
        <v>-0.22098901098901097</v>
      </c>
      <c r="AO572">
        <f t="shared" si="264"/>
        <v>-0.25490842490842491</v>
      </c>
      <c r="AP572">
        <f t="shared" si="264"/>
        <v>-0.20879120879120874</v>
      </c>
      <c r="AQ572">
        <f t="shared" si="264"/>
        <v>-0.16849816849816848</v>
      </c>
      <c r="AR572">
        <f t="shared" si="264"/>
        <v>-0.15750915750915756</v>
      </c>
      <c r="AS572">
        <f t="shared" si="264"/>
        <v>-0.1794871794871794</v>
      </c>
      <c r="AT572">
        <f t="shared" si="264"/>
        <v>-0.16483516483516489</v>
      </c>
      <c r="AU572">
        <f t="shared" si="264"/>
        <v>-0.19047619047619049</v>
      </c>
      <c r="AV572">
        <f t="shared" si="264"/>
        <v>-0.28205128205128205</v>
      </c>
      <c r="AW572">
        <f t="shared" si="264"/>
        <v>-0.23490842490842498</v>
      </c>
      <c r="AX572">
        <f t="shared" si="264"/>
        <v>-0.28205128205128205</v>
      </c>
      <c r="AY572">
        <f t="shared" si="264"/>
        <v>-0.32600732600732596</v>
      </c>
      <c r="AZ572">
        <f t="shared" si="264"/>
        <v>-0.32234432234432231</v>
      </c>
      <c r="BA572">
        <f t="shared" si="264"/>
        <v>-0.27472527472527475</v>
      </c>
      <c r="BB572">
        <f t="shared" si="264"/>
        <v>-0.30402930402930406</v>
      </c>
      <c r="BC572">
        <f t="shared" si="264"/>
        <v>-0.26739926739926739</v>
      </c>
      <c r="BD572">
        <f t="shared" si="264"/>
        <v>-0.28205128205128205</v>
      </c>
      <c r="BE572">
        <f t="shared" si="264"/>
        <v>-0.31135531135531141</v>
      </c>
      <c r="BF572">
        <f t="shared" si="264"/>
        <v>-0.17216117216117224</v>
      </c>
      <c r="BG572">
        <f t="shared" si="264"/>
        <v>-0.25274725274725274</v>
      </c>
      <c r="BH572">
        <f t="shared" si="264"/>
        <v>-0.26007326007326004</v>
      </c>
      <c r="BI572">
        <f t="shared" si="264"/>
        <v>-0.27472527472527475</v>
      </c>
      <c r="BJ572">
        <f t="shared" si="264"/>
        <v>-0.26739926739926739</v>
      </c>
      <c r="BK572">
        <f t="shared" si="264"/>
        <v>-0.26739926739926739</v>
      </c>
      <c r="BL572">
        <f t="shared" si="264"/>
        <v>-0.26739926739926739</v>
      </c>
      <c r="BM572">
        <f t="shared" si="264"/>
        <v>-0.23443223443223449</v>
      </c>
    </row>
    <row r="573" spans="2:65" x14ac:dyDescent="0.25">
      <c r="B573">
        <f t="shared" ref="B573:BM573" si="265">(B266-$A266)/$A266</f>
        <v>2.9478458049886597E-2</v>
      </c>
      <c r="C573">
        <f t="shared" si="265"/>
        <v>5.442176870748304E-2</v>
      </c>
      <c r="D573">
        <f t="shared" si="265"/>
        <v>1.3605442176870659E-2</v>
      </c>
      <c r="E573">
        <f t="shared" si="265"/>
        <v>2.4943310657596241E-2</v>
      </c>
      <c r="F573">
        <f t="shared" si="265"/>
        <v>4.0816326530612179E-2</v>
      </c>
      <c r="G573">
        <f t="shared" si="265"/>
        <v>-3.8548752834467105E-2</v>
      </c>
      <c r="H573">
        <f t="shared" si="265"/>
        <v>1.1337868480725584E-2</v>
      </c>
      <c r="I573">
        <f t="shared" si="265"/>
        <v>-0.11111111111111116</v>
      </c>
      <c r="J573">
        <f t="shared" si="265"/>
        <v>-8.6167800453514715E-2</v>
      </c>
      <c r="K573">
        <f t="shared" si="265"/>
        <v>-7.9365079365079486E-2</v>
      </c>
      <c r="L573">
        <f t="shared" si="265"/>
        <v>-0.11337868480725623</v>
      </c>
      <c r="M573">
        <f t="shared" si="265"/>
        <v>-0.11337868480725623</v>
      </c>
      <c r="N573">
        <f t="shared" si="265"/>
        <v>1.3605442176870659E-2</v>
      </c>
      <c r="O573">
        <f t="shared" si="265"/>
        <v>9.0702947845804863E-2</v>
      </c>
      <c r="P573">
        <f t="shared" si="265"/>
        <v>0.13378684807256233</v>
      </c>
      <c r="Q573">
        <f t="shared" si="265"/>
        <v>0.10884353741496587</v>
      </c>
      <c r="R573">
        <f t="shared" si="265"/>
        <v>8.8435374149659782E-2</v>
      </c>
      <c r="S573">
        <f t="shared" si="265"/>
        <v>8.8435374149659782E-2</v>
      </c>
      <c r="T573">
        <f t="shared" si="265"/>
        <v>0.11111111111111116</v>
      </c>
      <c r="U573">
        <f t="shared" si="265"/>
        <v>0.13378684807256233</v>
      </c>
      <c r="V573">
        <f t="shared" si="265"/>
        <v>0.11111111111111116</v>
      </c>
      <c r="W573">
        <f t="shared" si="265"/>
        <v>9.5238095238095219E-2</v>
      </c>
      <c r="X573">
        <f t="shared" si="265"/>
        <v>8.3900226757369634E-2</v>
      </c>
      <c r="Y573">
        <f t="shared" si="265"/>
        <v>7.4829931972789129E-2</v>
      </c>
      <c r="Z573">
        <f t="shared" si="265"/>
        <v>2.2675736961451167E-2</v>
      </c>
      <c r="AA573">
        <f t="shared" si="265"/>
        <v>1.1337868480725584E-2</v>
      </c>
      <c r="AB573">
        <f t="shared" si="265"/>
        <v>4.0816326530612179E-2</v>
      </c>
      <c r="AC573">
        <f t="shared" si="265"/>
        <v>8.1632653061224358E-2</v>
      </c>
      <c r="AD573">
        <f t="shared" si="265"/>
        <v>7.4829931972789129E-2</v>
      </c>
      <c r="AE573">
        <f t="shared" si="265"/>
        <v>8.1632653061224358E-2</v>
      </c>
      <c r="AF573">
        <f t="shared" si="265"/>
        <v>3.4013605442176749E-2</v>
      </c>
      <c r="AG573">
        <f t="shared" si="265"/>
        <v>3.4013605442176749E-2</v>
      </c>
      <c r="AH573">
        <f t="shared" si="265"/>
        <v>7.0294784580498773E-2</v>
      </c>
      <c r="AI573">
        <f t="shared" si="265"/>
        <v>1.5873015873015938E-2</v>
      </c>
      <c r="AJ573">
        <f t="shared" si="265"/>
        <v>7.0294784580498773E-2</v>
      </c>
      <c r="AK573">
        <f t="shared" si="265"/>
        <v>-2.4943310657596442E-2</v>
      </c>
      <c r="AL573">
        <f t="shared" si="265"/>
        <v>4.5351473922902535E-2</v>
      </c>
      <c r="AM573">
        <f t="shared" si="265"/>
        <v>3.1746031746031675E-2</v>
      </c>
      <c r="AN573">
        <f t="shared" si="265"/>
        <v>5.2154195011337764E-2</v>
      </c>
      <c r="AO573">
        <f t="shared" si="265"/>
        <v>6.8027210884353692E-2</v>
      </c>
      <c r="AP573">
        <f t="shared" si="265"/>
        <v>5.8956916099773195E-2</v>
      </c>
      <c r="AQ573">
        <f t="shared" si="265"/>
        <v>5.6689342403628114E-2</v>
      </c>
      <c r="AR573">
        <f t="shared" si="265"/>
        <v>-9.070294784580506E-3</v>
      </c>
      <c r="AS573">
        <f t="shared" si="265"/>
        <v>6.8027210884354303E-3</v>
      </c>
      <c r="AT573">
        <f t="shared" si="265"/>
        <v>-1.1337868480725584E-2</v>
      </c>
      <c r="AU573">
        <f t="shared" si="265"/>
        <v>2.9478458049886597E-2</v>
      </c>
      <c r="AV573">
        <f t="shared" si="265"/>
        <v>-2.2675736961450762E-3</v>
      </c>
      <c r="AW573">
        <f t="shared" si="265"/>
        <v>-6.8027210884354303E-3</v>
      </c>
      <c r="AX573">
        <f t="shared" si="265"/>
        <v>-1.1337868480725584E-2</v>
      </c>
      <c r="AY573">
        <f t="shared" si="265"/>
        <v>3.8548752834467105E-2</v>
      </c>
      <c r="AZ573">
        <f t="shared" si="265"/>
        <v>4.7619047619047609E-2</v>
      </c>
      <c r="BA573">
        <f t="shared" si="265"/>
        <v>4.0816326530612179E-2</v>
      </c>
      <c r="BB573">
        <f t="shared" si="265"/>
        <v>3.6281179138322024E-2</v>
      </c>
      <c r="BC573">
        <f t="shared" si="265"/>
        <v>2.9455782312925199E-2</v>
      </c>
      <c r="BD573">
        <f t="shared" si="265"/>
        <v>1.3605442176870659E-2</v>
      </c>
      <c r="BE573">
        <f t="shared" si="265"/>
        <v>2.4943310657596241E-2</v>
      </c>
      <c r="BF573">
        <f t="shared" si="265"/>
        <v>-2.4943310657596442E-2</v>
      </c>
      <c r="BG573">
        <f t="shared" si="265"/>
        <v>-5.442176870748304E-2</v>
      </c>
      <c r="BH573">
        <f t="shared" si="265"/>
        <v>-0.11791383219954649</v>
      </c>
      <c r="BI573">
        <f t="shared" si="265"/>
        <v>-9.2970521541950138E-2</v>
      </c>
      <c r="BJ573">
        <f t="shared" si="265"/>
        <v>-0.1065759637188209</v>
      </c>
      <c r="BK573">
        <f t="shared" si="265"/>
        <v>-0.12244897959183675</v>
      </c>
      <c r="BL573">
        <f t="shared" si="265"/>
        <v>-0.14285714285714293</v>
      </c>
      <c r="BM573">
        <f t="shared" si="265"/>
        <v>-7.0294784580498981E-2</v>
      </c>
    </row>
    <row r="574" spans="2:65" x14ac:dyDescent="0.25">
      <c r="B574">
        <f t="shared" ref="B574:BM574" si="266">(B267-$A267)/$A267</f>
        <v>-3.0724637681159486E-2</v>
      </c>
      <c r="C574">
        <f t="shared" si="266"/>
        <v>-8.4927536231884052E-2</v>
      </c>
      <c r="D574">
        <f t="shared" si="266"/>
        <v>-0.1005797101449275</v>
      </c>
      <c r="E574">
        <f t="shared" si="266"/>
        <v>-7.1014492753623273E-2</v>
      </c>
      <c r="F574">
        <f t="shared" si="266"/>
        <v>-0.10086956521739132</v>
      </c>
      <c r="G574">
        <f t="shared" si="266"/>
        <v>-0.10405797101449275</v>
      </c>
      <c r="H574">
        <f t="shared" si="266"/>
        <v>-6.6956521739130498E-2</v>
      </c>
      <c r="I574">
        <f t="shared" si="266"/>
        <v>-4.6956521739130362E-2</v>
      </c>
      <c r="J574">
        <f t="shared" si="266"/>
        <v>-0.19999999999999996</v>
      </c>
      <c r="K574">
        <f t="shared" si="266"/>
        <v>-0.25130434782608702</v>
      </c>
      <c r="L574">
        <f t="shared" si="266"/>
        <v>-0.23565217391304344</v>
      </c>
      <c r="M574">
        <f t="shared" si="266"/>
        <v>-0.25768115942028985</v>
      </c>
      <c r="N574">
        <f t="shared" si="266"/>
        <v>-0.23217391304347831</v>
      </c>
      <c r="O574">
        <f t="shared" si="266"/>
        <v>-0.23739130434782613</v>
      </c>
      <c r="P574">
        <f t="shared" si="266"/>
        <v>-0.21739130434782608</v>
      </c>
      <c r="Q574">
        <f t="shared" si="266"/>
        <v>-0.24000000000000005</v>
      </c>
      <c r="R574">
        <f t="shared" si="266"/>
        <v>-0.2414492753623188</v>
      </c>
      <c r="S574">
        <f t="shared" si="266"/>
        <v>-0.1605797101449275</v>
      </c>
      <c r="T574">
        <f t="shared" si="266"/>
        <v>-0.15594202898550721</v>
      </c>
      <c r="U574">
        <f t="shared" si="266"/>
        <v>-0.16608695652173913</v>
      </c>
      <c r="V574">
        <f t="shared" si="266"/>
        <v>-0.18782608695652175</v>
      </c>
      <c r="W574">
        <f t="shared" si="266"/>
        <v>-0.18753623188405794</v>
      </c>
      <c r="X574">
        <f t="shared" si="266"/>
        <v>-0.21739130434782608</v>
      </c>
      <c r="Y574">
        <f t="shared" si="266"/>
        <v>-0.23246376811594202</v>
      </c>
      <c r="Z574">
        <f t="shared" si="266"/>
        <v>-0.23826086956521736</v>
      </c>
      <c r="AA574">
        <f t="shared" si="266"/>
        <v>-0.2391304347826087</v>
      </c>
      <c r="AB574">
        <f t="shared" si="266"/>
        <v>-0.25217391304347825</v>
      </c>
      <c r="AC574">
        <f t="shared" si="266"/>
        <v>-0.26347826086956522</v>
      </c>
      <c r="AD574">
        <f t="shared" si="266"/>
        <v>-0.21710144927536226</v>
      </c>
      <c r="AE574">
        <f t="shared" si="266"/>
        <v>-0.20144927536231882</v>
      </c>
      <c r="AF574">
        <f t="shared" si="266"/>
        <v>-0.23536231884057973</v>
      </c>
      <c r="AG574">
        <f t="shared" si="266"/>
        <v>-0.26898550724637682</v>
      </c>
      <c r="AH574">
        <f t="shared" si="266"/>
        <v>-0.26869565217391306</v>
      </c>
      <c r="AI574">
        <f t="shared" si="266"/>
        <v>-0.25681159420289851</v>
      </c>
      <c r="AJ574">
        <f t="shared" si="266"/>
        <v>-0.2588405797101449</v>
      </c>
      <c r="AK574">
        <f t="shared" si="266"/>
        <v>-0.27536231884057971</v>
      </c>
      <c r="AL574">
        <f t="shared" si="266"/>
        <v>-0.3231884057971014</v>
      </c>
      <c r="AM574">
        <f t="shared" si="266"/>
        <v>-0.29333333333333333</v>
      </c>
      <c r="AN574">
        <f t="shared" si="266"/>
        <v>-0.31507246376811598</v>
      </c>
      <c r="AO574">
        <f t="shared" si="266"/>
        <v>-0.31623188405797104</v>
      </c>
      <c r="AP574">
        <f t="shared" si="266"/>
        <v>-0.31652173913043485</v>
      </c>
      <c r="AQ574">
        <f t="shared" si="266"/>
        <v>-0.34782608695652173</v>
      </c>
      <c r="AR574">
        <f t="shared" si="266"/>
        <v>-0.387536231884058</v>
      </c>
      <c r="AS574">
        <f t="shared" si="266"/>
        <v>-0.37072463768115937</v>
      </c>
      <c r="AT574">
        <f t="shared" si="266"/>
        <v>-0.39130434782608697</v>
      </c>
      <c r="AU574">
        <f t="shared" si="266"/>
        <v>-0.36927536231884056</v>
      </c>
      <c r="AV574">
        <f t="shared" si="266"/>
        <v>-0.37333333333333329</v>
      </c>
      <c r="AW574">
        <f t="shared" si="266"/>
        <v>-0.37594202898550722</v>
      </c>
      <c r="AX574">
        <f t="shared" si="266"/>
        <v>-0.3895652173913044</v>
      </c>
      <c r="AY574">
        <f t="shared" si="266"/>
        <v>-0.3571014492753623</v>
      </c>
      <c r="AZ574">
        <f t="shared" si="266"/>
        <v>-0.33884057971014497</v>
      </c>
      <c r="BA574">
        <f t="shared" si="266"/>
        <v>-0.36028985507246375</v>
      </c>
      <c r="BB574">
        <f t="shared" si="266"/>
        <v>-0.33275362318840579</v>
      </c>
      <c r="BC574">
        <f t="shared" si="266"/>
        <v>-0.3571014492753623</v>
      </c>
      <c r="BD574">
        <f t="shared" si="266"/>
        <v>-0.36318840579710149</v>
      </c>
      <c r="BE574">
        <f t="shared" si="266"/>
        <v>-0.36000000000000004</v>
      </c>
      <c r="BF574">
        <f t="shared" si="266"/>
        <v>-0.3472463768115942</v>
      </c>
      <c r="BG574">
        <f t="shared" si="266"/>
        <v>-0.38115942028985506</v>
      </c>
      <c r="BH574">
        <f t="shared" si="266"/>
        <v>-0.43449275362318834</v>
      </c>
      <c r="BI574">
        <f t="shared" si="266"/>
        <v>-0.43217391304347824</v>
      </c>
      <c r="BJ574">
        <f t="shared" si="266"/>
        <v>-0.45130434782608697</v>
      </c>
      <c r="BK574">
        <f t="shared" si="266"/>
        <v>-0.49652173913043474</v>
      </c>
      <c r="BL574">
        <f t="shared" si="266"/>
        <v>-0.48434782608695653</v>
      </c>
      <c r="BM574">
        <f t="shared" si="266"/>
        <v>-0.49797101449275361</v>
      </c>
    </row>
    <row r="575" spans="2:65" x14ac:dyDescent="0.25">
      <c r="B575">
        <f t="shared" ref="B575:BM575" si="267">(B268-$A268)/$A268</f>
        <v>2.6272577996715951E-2</v>
      </c>
      <c r="C575">
        <f t="shared" si="267"/>
        <v>1.8062397372742255E-2</v>
      </c>
      <c r="D575">
        <f t="shared" si="267"/>
        <v>-6.5681444991789878E-3</v>
      </c>
      <c r="E575">
        <f t="shared" si="267"/>
        <v>8.2101806239736983E-3</v>
      </c>
      <c r="F575">
        <f t="shared" si="267"/>
        <v>3.2840722495895668E-3</v>
      </c>
      <c r="G575">
        <f t="shared" si="267"/>
        <v>3.6124794745484363E-2</v>
      </c>
      <c r="H575">
        <f t="shared" si="267"/>
        <v>6.8965517241379296E-2</v>
      </c>
      <c r="I575">
        <f t="shared" si="267"/>
        <v>3.119868637110023E-2</v>
      </c>
      <c r="J575">
        <f t="shared" si="267"/>
        <v>-1.4778325123152686E-2</v>
      </c>
      <c r="K575">
        <f t="shared" si="267"/>
        <v>-6.8965517241379296E-2</v>
      </c>
      <c r="L575">
        <f t="shared" si="267"/>
        <v>8.2101806239736983E-3</v>
      </c>
      <c r="M575">
        <f t="shared" si="267"/>
        <v>-0.15763546798029557</v>
      </c>
      <c r="N575">
        <f t="shared" si="267"/>
        <v>-0.11001642036124794</v>
      </c>
      <c r="O575">
        <f t="shared" si="267"/>
        <v>-6.0755336617405599E-2</v>
      </c>
      <c r="P575">
        <f t="shared" si="267"/>
        <v>-6.7323481116584594E-2</v>
      </c>
      <c r="Q575">
        <f t="shared" si="267"/>
        <v>-8.0459770114942569E-2</v>
      </c>
      <c r="R575">
        <f t="shared" si="267"/>
        <v>-0.11165845648604265</v>
      </c>
      <c r="S575">
        <f t="shared" si="267"/>
        <v>1.6420361247947105E-3</v>
      </c>
      <c r="T575">
        <f t="shared" si="267"/>
        <v>1.1494252873563265E-2</v>
      </c>
      <c r="U575">
        <f t="shared" si="267"/>
        <v>8.3743842364531987E-2</v>
      </c>
      <c r="V575">
        <f t="shared" si="267"/>
        <v>4.2692939244663351E-2</v>
      </c>
      <c r="W575">
        <f t="shared" si="267"/>
        <v>4.7619047619047623E-2</v>
      </c>
      <c r="X575">
        <f t="shared" si="267"/>
        <v>5.7471264367816181E-2</v>
      </c>
      <c r="Y575">
        <f t="shared" si="267"/>
        <v>6.5681444991789878E-3</v>
      </c>
      <c r="Z575">
        <f t="shared" si="267"/>
        <v>-2.9556650246305372E-2</v>
      </c>
      <c r="AA575">
        <f t="shared" si="267"/>
        <v>-1.3136288998357976E-2</v>
      </c>
      <c r="AB575">
        <f t="shared" si="267"/>
        <v>-3.1198686371100084E-2</v>
      </c>
      <c r="AC575">
        <f t="shared" si="267"/>
        <v>3.4482758620689648E-2</v>
      </c>
      <c r="AD575">
        <f t="shared" si="267"/>
        <v>2.9556650246305372E-2</v>
      </c>
      <c r="AE575">
        <f t="shared" si="267"/>
        <v>6.7323481116584594E-2</v>
      </c>
      <c r="AF575">
        <f t="shared" si="267"/>
        <v>2.6272577996715951E-2</v>
      </c>
      <c r="AG575">
        <f t="shared" si="267"/>
        <v>6.4039408866995162E-2</v>
      </c>
      <c r="AH575">
        <f t="shared" si="267"/>
        <v>5.2545155993431902E-2</v>
      </c>
      <c r="AI575">
        <f t="shared" si="267"/>
        <v>0.1215106732348112</v>
      </c>
      <c r="AJ575">
        <f t="shared" si="267"/>
        <v>0.10016420361247953</v>
      </c>
      <c r="AK575">
        <f t="shared" si="267"/>
        <v>5.0903119868637194E-2</v>
      </c>
      <c r="AL575">
        <f t="shared" si="267"/>
        <v>8.2101806239736983E-3</v>
      </c>
      <c r="AM575">
        <f t="shared" si="267"/>
        <v>2.9556650246305372E-2</v>
      </c>
      <c r="AN575">
        <f t="shared" si="267"/>
        <v>-1.3136288998357976E-2</v>
      </c>
      <c r="AO575">
        <f t="shared" si="267"/>
        <v>1.6420361247947105E-3</v>
      </c>
      <c r="AP575">
        <f t="shared" si="267"/>
        <v>-6.5681444991789878E-3</v>
      </c>
      <c r="AQ575">
        <f t="shared" si="267"/>
        <v>-8.5385878489326703E-2</v>
      </c>
      <c r="AR575">
        <f t="shared" si="267"/>
        <v>-0.11330049261083736</v>
      </c>
      <c r="AS575">
        <f t="shared" si="267"/>
        <v>-8.8669950738916259E-2</v>
      </c>
      <c r="AT575">
        <f t="shared" si="267"/>
        <v>-8.3743842364531987E-2</v>
      </c>
      <c r="AU575">
        <f t="shared" si="267"/>
        <v>-0.10344827586206895</v>
      </c>
      <c r="AV575">
        <f t="shared" si="267"/>
        <v>-0.27750410509031193</v>
      </c>
      <c r="AW575">
        <f t="shared" si="267"/>
        <v>-0.1215106732348112</v>
      </c>
      <c r="AX575">
        <f t="shared" si="267"/>
        <v>-0.17898193760262723</v>
      </c>
      <c r="AY575">
        <f t="shared" si="267"/>
        <v>-0.16256157635467985</v>
      </c>
      <c r="AZ575">
        <f t="shared" si="267"/>
        <v>-0.18719211822660095</v>
      </c>
      <c r="BA575">
        <f t="shared" si="267"/>
        <v>-0.21018062397372747</v>
      </c>
      <c r="BB575">
        <f t="shared" si="267"/>
        <v>-0.19868637110016421</v>
      </c>
      <c r="BC575">
        <f t="shared" si="267"/>
        <v>-0.19211822660098521</v>
      </c>
      <c r="BD575">
        <f t="shared" si="267"/>
        <v>-0.18555008210180624</v>
      </c>
      <c r="BE575">
        <f t="shared" si="267"/>
        <v>-0.20032840722495893</v>
      </c>
      <c r="BF575">
        <f t="shared" si="267"/>
        <v>-0.18555008210180624</v>
      </c>
      <c r="BG575">
        <f t="shared" si="267"/>
        <v>-0.21674876847290644</v>
      </c>
      <c r="BH575">
        <f t="shared" si="267"/>
        <v>-0.22331691297208531</v>
      </c>
      <c r="BI575">
        <f t="shared" si="267"/>
        <v>-0.25123152709359609</v>
      </c>
      <c r="BJ575">
        <f t="shared" si="267"/>
        <v>-0.22988505747126428</v>
      </c>
      <c r="BK575">
        <f t="shared" si="267"/>
        <v>-0.30541871921182256</v>
      </c>
      <c r="BL575">
        <f t="shared" si="267"/>
        <v>-0.29885057471264376</v>
      </c>
      <c r="BM575">
        <f t="shared" si="267"/>
        <v>-0.3267651888341544</v>
      </c>
    </row>
    <row r="576" spans="2:65" x14ac:dyDescent="0.25">
      <c r="B576">
        <f t="shared" ref="B576:BM576" si="268">(B269-$A269)/$A269</f>
        <v>2.3471278567016571E-2</v>
      </c>
      <c r="C576">
        <f t="shared" si="268"/>
        <v>2.9030265596046871E-2</v>
      </c>
      <c r="D576">
        <f t="shared" si="268"/>
        <v>4.200123533045079E-2</v>
      </c>
      <c r="E576">
        <f t="shared" si="268"/>
        <v>2.9030265596046871E-2</v>
      </c>
      <c r="F576">
        <f t="shared" si="268"/>
        <v>1.7912291537986447E-2</v>
      </c>
      <c r="G576">
        <f t="shared" si="268"/>
        <v>1.2353304508956145E-2</v>
      </c>
      <c r="H576">
        <f t="shared" si="268"/>
        <v>-8.6473131562693362E-3</v>
      </c>
      <c r="I576">
        <f t="shared" si="268"/>
        <v>-6.176652254477722E-4</v>
      </c>
      <c r="J576">
        <f t="shared" si="268"/>
        <v>-1.5441630636195181E-2</v>
      </c>
      <c r="K576">
        <f t="shared" si="268"/>
        <v>-1.6059295861642953E-2</v>
      </c>
      <c r="L576">
        <f t="shared" si="268"/>
        <v>-2.038295243977771E-2</v>
      </c>
      <c r="M576">
        <f t="shared" si="268"/>
        <v>-2.5324274243360062E-2</v>
      </c>
      <c r="N576">
        <f t="shared" si="268"/>
        <v>-2.1927115503397227E-2</v>
      </c>
      <c r="O576">
        <f t="shared" si="268"/>
        <v>-1.2970969734403917E-2</v>
      </c>
      <c r="P576">
        <f t="shared" si="268"/>
        <v>-6.1766522544780727E-3</v>
      </c>
      <c r="Q576">
        <f t="shared" si="268"/>
        <v>-3.7059913526868086E-3</v>
      </c>
      <c r="R576">
        <f t="shared" si="268"/>
        <v>1.1735639283508374E-2</v>
      </c>
      <c r="S576">
        <f t="shared" si="268"/>
        <v>2.3471278567016571E-2</v>
      </c>
      <c r="T576">
        <f t="shared" si="268"/>
        <v>4.6942557134033315E-2</v>
      </c>
      <c r="U576">
        <f t="shared" si="268"/>
        <v>6.23841877702285E-2</v>
      </c>
      <c r="V576">
        <f t="shared" si="268"/>
        <v>5.5589870290302656E-2</v>
      </c>
      <c r="W576">
        <f t="shared" si="268"/>
        <v>6.1766522544780725E-2</v>
      </c>
      <c r="X576">
        <f t="shared" si="268"/>
        <v>4.8795552810376806E-2</v>
      </c>
      <c r="Y576">
        <f t="shared" si="268"/>
        <v>2.0382952439777533E-2</v>
      </c>
      <c r="Z576">
        <f t="shared" si="268"/>
        <v>2.4088943792464519E-2</v>
      </c>
      <c r="AA576">
        <f t="shared" si="268"/>
        <v>3.8295243977763981E-2</v>
      </c>
      <c r="AB576">
        <f t="shared" si="268"/>
        <v>4.8177887584928865E-2</v>
      </c>
      <c r="AC576">
        <f t="shared" si="268"/>
        <v>5.6207535515750424E-2</v>
      </c>
      <c r="AD576">
        <f t="shared" si="268"/>
        <v>5.8678196417541691E-2</v>
      </c>
      <c r="AE576">
        <f t="shared" si="268"/>
        <v>5.9913526868437234E-2</v>
      </c>
      <c r="AF576">
        <f t="shared" si="268"/>
        <v>4.9413218035824581E-2</v>
      </c>
      <c r="AG576">
        <f t="shared" si="268"/>
        <v>2.9030265596046871E-2</v>
      </c>
      <c r="AH576">
        <f t="shared" si="268"/>
        <v>5.1883878937615847E-2</v>
      </c>
      <c r="AI576">
        <f t="shared" si="268"/>
        <v>5.8678196417541691E-2</v>
      </c>
      <c r="AJ576">
        <f t="shared" si="268"/>
        <v>7.9678814082767169E-2</v>
      </c>
      <c r="AK576">
        <f t="shared" si="268"/>
        <v>8.0296479308214944E-2</v>
      </c>
      <c r="AL576">
        <f t="shared" si="268"/>
        <v>7.1649166151945609E-2</v>
      </c>
      <c r="AM576">
        <f t="shared" si="268"/>
        <v>8.1531809759110493E-2</v>
      </c>
      <c r="AN576">
        <f t="shared" si="268"/>
        <v>6.9796170475602118E-2</v>
      </c>
      <c r="AO576">
        <f t="shared" si="268"/>
        <v>8.276714021000621E-2</v>
      </c>
      <c r="AP576">
        <f t="shared" si="268"/>
        <v>0.10067943174799247</v>
      </c>
      <c r="AQ576">
        <f t="shared" si="268"/>
        <v>8.5978999382334692E-2</v>
      </c>
      <c r="AR576">
        <f t="shared" si="268"/>
        <v>7.3131562693020402E-2</v>
      </c>
      <c r="AS576">
        <f t="shared" si="268"/>
        <v>7.523162445954297E-2</v>
      </c>
      <c r="AT576">
        <f t="shared" si="268"/>
        <v>6.016059295861631E-2</v>
      </c>
      <c r="AU576">
        <f t="shared" si="268"/>
        <v>3.7059913526868438E-2</v>
      </c>
      <c r="AV576">
        <f t="shared" si="268"/>
        <v>1.4206300185299461E-2</v>
      </c>
      <c r="AW576">
        <f t="shared" si="268"/>
        <v>1.8529956763434219E-2</v>
      </c>
      <c r="AX576">
        <f t="shared" si="268"/>
        <v>-8.276714021000638E-3</v>
      </c>
      <c r="AY576">
        <f t="shared" si="268"/>
        <v>-1.1488573193329299E-2</v>
      </c>
      <c r="AZ576">
        <f t="shared" si="268"/>
        <v>2.1741815935762705E-2</v>
      </c>
      <c r="BA576">
        <f t="shared" si="268"/>
        <v>-1.2600370599135218E-2</v>
      </c>
      <c r="BB576">
        <f t="shared" si="268"/>
        <v>2.112415071031493E-2</v>
      </c>
      <c r="BC576">
        <f t="shared" si="268"/>
        <v>3.9159975293390999E-2</v>
      </c>
      <c r="BD576">
        <f t="shared" si="268"/>
        <v>1.2476837554045595E-2</v>
      </c>
      <c r="BE576">
        <f t="shared" si="268"/>
        <v>9.8826436071647056E-4</v>
      </c>
      <c r="BF576">
        <f t="shared" si="268"/>
        <v>0</v>
      </c>
      <c r="BG576">
        <f t="shared" si="268"/>
        <v>-9.2649783817171094E-3</v>
      </c>
      <c r="BH576">
        <f t="shared" si="268"/>
        <v>-5.6084002470660976E-2</v>
      </c>
      <c r="BI576">
        <f t="shared" si="268"/>
        <v>-6.3125386040765896E-2</v>
      </c>
      <c r="BJ576">
        <f t="shared" si="268"/>
        <v>3.9036442248301377E-2</v>
      </c>
      <c r="BK576">
        <f t="shared" si="268"/>
        <v>3.6689314391599739E-2</v>
      </c>
      <c r="BL576">
        <f t="shared" si="268"/>
        <v>5.0648548486720124E-2</v>
      </c>
      <c r="BM576">
        <f t="shared" si="268"/>
        <v>6.3866584311303293E-2</v>
      </c>
    </row>
    <row r="577" spans="2:65" x14ac:dyDescent="0.25">
      <c r="B577">
        <f t="shared" ref="B577:BM577" si="269">(B270-$A270)/$A270</f>
        <v>-5.9585492227979271E-2</v>
      </c>
      <c r="C577">
        <f t="shared" si="269"/>
        <v>-5.9585492227979271E-2</v>
      </c>
      <c r="D577">
        <f t="shared" si="269"/>
        <v>7.7720207253886659E-3</v>
      </c>
      <c r="E577">
        <f t="shared" si="269"/>
        <v>-7.7720207253885967E-2</v>
      </c>
      <c r="F577">
        <f t="shared" si="269"/>
        <v>-8.0310880829015566E-2</v>
      </c>
      <c r="G577">
        <f t="shared" si="269"/>
        <v>-9.7098445595854926E-2</v>
      </c>
      <c r="H577">
        <f t="shared" si="269"/>
        <v>-2.849740932642484E-2</v>
      </c>
      <c r="I577">
        <f t="shared" si="269"/>
        <v>-2.7512953367875608E-2</v>
      </c>
      <c r="J577">
        <f t="shared" si="269"/>
        <v>-4.4041450777202056E-2</v>
      </c>
      <c r="K577">
        <f t="shared" si="269"/>
        <v>-0.13730569948186525</v>
      </c>
      <c r="L577">
        <f t="shared" si="269"/>
        <v>-6.2176165803108752E-2</v>
      </c>
      <c r="M577">
        <f t="shared" si="269"/>
        <v>1.0362694300518144E-2</v>
      </c>
      <c r="N577">
        <f t="shared" si="269"/>
        <v>-4.1450777202072464E-2</v>
      </c>
      <c r="O577">
        <f t="shared" si="269"/>
        <v>-2.849740932642484E-2</v>
      </c>
      <c r="P577">
        <f t="shared" si="269"/>
        <v>-1.8134715025906696E-2</v>
      </c>
      <c r="Q577">
        <f t="shared" si="269"/>
        <v>-8.0310880829015566E-2</v>
      </c>
      <c r="R577">
        <f t="shared" si="269"/>
        <v>-0.13212435233160616</v>
      </c>
      <c r="S577">
        <f t="shared" si="269"/>
        <v>-0.11139896373056987</v>
      </c>
      <c r="T577">
        <f t="shared" si="269"/>
        <v>-8.0310880829015566E-2</v>
      </c>
      <c r="U577">
        <f t="shared" si="269"/>
        <v>-9.8445595854922255E-2</v>
      </c>
      <c r="V577">
        <f t="shared" si="269"/>
        <v>-6.476683937823835E-2</v>
      </c>
      <c r="W577">
        <f t="shared" si="269"/>
        <v>-7.5129533678756494E-2</v>
      </c>
      <c r="X577">
        <f t="shared" si="269"/>
        <v>-9.5854922279792656E-2</v>
      </c>
      <c r="Y577">
        <f t="shared" si="269"/>
        <v>-0.13212435233160616</v>
      </c>
      <c r="Z577">
        <f t="shared" si="269"/>
        <v>-0.11917098445595854</v>
      </c>
      <c r="AA577">
        <f t="shared" si="269"/>
        <v>-9.5854922279792656E-2</v>
      </c>
      <c r="AB577">
        <f t="shared" si="269"/>
        <v>-3.8860103626942984E-2</v>
      </c>
      <c r="AC577">
        <f t="shared" si="269"/>
        <v>-1.0362694300518144E-2</v>
      </c>
      <c r="AD577">
        <f t="shared" si="269"/>
        <v>-9.3264248704663183E-2</v>
      </c>
      <c r="AE577">
        <f t="shared" si="269"/>
        <v>-6.476683937823835E-2</v>
      </c>
      <c r="AF577">
        <f t="shared" si="269"/>
        <v>-8.2901554404145039E-2</v>
      </c>
      <c r="AG577">
        <f t="shared" si="269"/>
        <v>-8.8082901554404111E-2</v>
      </c>
      <c r="AH577">
        <f t="shared" si="269"/>
        <v>-1.8134715025906696E-2</v>
      </c>
      <c r="AI577">
        <f t="shared" si="269"/>
        <v>-3.3678756476683912E-2</v>
      </c>
      <c r="AJ577">
        <f t="shared" si="269"/>
        <v>-4.1450777202072464E-2</v>
      </c>
      <c r="AK577">
        <f t="shared" si="269"/>
        <v>-0.12176165803108802</v>
      </c>
      <c r="AL577">
        <f t="shared" si="269"/>
        <v>-0.17098445595854914</v>
      </c>
      <c r="AM577">
        <f t="shared" si="269"/>
        <v>-0.18652849740932637</v>
      </c>
      <c r="AN577">
        <f t="shared" si="269"/>
        <v>-0.21243523316062174</v>
      </c>
      <c r="AO577">
        <f t="shared" si="269"/>
        <v>-0.18652849740932637</v>
      </c>
      <c r="AP577">
        <f t="shared" si="269"/>
        <v>-0.19948186528497411</v>
      </c>
      <c r="AQ577">
        <f t="shared" si="269"/>
        <v>-0.25129533678756472</v>
      </c>
      <c r="AR577">
        <f t="shared" si="269"/>
        <v>-0.23186528497409328</v>
      </c>
      <c r="AS577">
        <f t="shared" si="269"/>
        <v>-0.23575129533678749</v>
      </c>
      <c r="AT577">
        <f t="shared" si="269"/>
        <v>-0.23056994818652843</v>
      </c>
      <c r="AU577">
        <f t="shared" si="269"/>
        <v>-0.22797927461139894</v>
      </c>
      <c r="AV577">
        <f t="shared" si="269"/>
        <v>-0.23575129533678749</v>
      </c>
      <c r="AW577">
        <f t="shared" si="269"/>
        <v>-0.2746113989637306</v>
      </c>
      <c r="AX577">
        <f t="shared" si="269"/>
        <v>-0.29792746113989638</v>
      </c>
      <c r="AY577">
        <f t="shared" si="269"/>
        <v>-0.34196891191709844</v>
      </c>
      <c r="AZ577">
        <f t="shared" si="269"/>
        <v>-0.32642487046632118</v>
      </c>
      <c r="BA577">
        <f t="shared" si="269"/>
        <v>-0.34715025906735747</v>
      </c>
      <c r="BB577">
        <f t="shared" si="269"/>
        <v>-0.4041450777202073</v>
      </c>
      <c r="BC577">
        <f t="shared" si="269"/>
        <v>-0.4015544041450777</v>
      </c>
      <c r="BD577">
        <f t="shared" si="269"/>
        <v>-0.39896373056994822</v>
      </c>
      <c r="BE577">
        <f t="shared" si="269"/>
        <v>-0.43005181347150251</v>
      </c>
      <c r="BF577">
        <f t="shared" si="269"/>
        <v>-0.46373056994818657</v>
      </c>
      <c r="BG577">
        <f t="shared" si="269"/>
        <v>-0.47409326424870468</v>
      </c>
      <c r="BH577">
        <f t="shared" si="269"/>
        <v>-0.51295336787564771</v>
      </c>
      <c r="BI577">
        <f t="shared" si="269"/>
        <v>-0.45336787564766839</v>
      </c>
      <c r="BJ577">
        <f t="shared" si="269"/>
        <v>-0.46891191709844565</v>
      </c>
      <c r="BK577">
        <f t="shared" si="269"/>
        <v>-0.48963730569948183</v>
      </c>
      <c r="BL577">
        <f t="shared" si="269"/>
        <v>-0.50259067357512954</v>
      </c>
      <c r="BM577">
        <f t="shared" si="269"/>
        <v>-0.50518134715025909</v>
      </c>
    </row>
    <row r="578" spans="2:65" x14ac:dyDescent="0.25">
      <c r="B578">
        <f t="shared" ref="B578:BM578" si="270">(B271-$A271)/$A271</f>
        <v>4.2857142857142753E-2</v>
      </c>
      <c r="C578">
        <f t="shared" si="270"/>
        <v>-1.5584415584415598E-2</v>
      </c>
      <c r="D578">
        <f t="shared" si="270"/>
        <v>-2.8571428571428539E-2</v>
      </c>
      <c r="E578">
        <f t="shared" si="270"/>
        <v>-5.5844155844155918E-2</v>
      </c>
      <c r="F578">
        <f t="shared" si="270"/>
        <v>-0.10129870129870133</v>
      </c>
      <c r="G578">
        <f t="shared" si="270"/>
        <v>-7.4025974025974065E-2</v>
      </c>
      <c r="H578">
        <f t="shared" si="270"/>
        <v>-7.792207792207799E-2</v>
      </c>
      <c r="I578">
        <f t="shared" si="270"/>
        <v>-8.9610389610389654E-2</v>
      </c>
      <c r="J578">
        <f t="shared" si="270"/>
        <v>-7.792207792207799E-2</v>
      </c>
      <c r="K578">
        <f t="shared" si="270"/>
        <v>-7.792207792207799E-2</v>
      </c>
      <c r="L578">
        <f t="shared" si="270"/>
        <v>-6.1038961038961004E-2</v>
      </c>
      <c r="M578">
        <f t="shared" si="270"/>
        <v>-4.1558441558441593E-2</v>
      </c>
      <c r="N578">
        <f t="shared" si="270"/>
        <v>-2.4675324675324725E-2</v>
      </c>
      <c r="O578">
        <f t="shared" si="270"/>
        <v>4.2857142857142753E-2</v>
      </c>
      <c r="P578">
        <f t="shared" si="270"/>
        <v>9.2207792207792197E-2</v>
      </c>
      <c r="Q578">
        <f t="shared" si="270"/>
        <v>7.2727272727272668E-2</v>
      </c>
      <c r="R578">
        <f t="shared" si="270"/>
        <v>0.1545454545454546</v>
      </c>
      <c r="S578">
        <f t="shared" si="270"/>
        <v>0.16753246753246753</v>
      </c>
      <c r="T578">
        <f t="shared" si="270"/>
        <v>0.21818181818181825</v>
      </c>
      <c r="U578">
        <f t="shared" si="270"/>
        <v>0.24025974025974031</v>
      </c>
      <c r="V578">
        <f t="shared" si="270"/>
        <v>0.26233766233766237</v>
      </c>
      <c r="W578">
        <f t="shared" si="270"/>
        <v>0.25584415584415582</v>
      </c>
      <c r="X578">
        <f t="shared" si="270"/>
        <v>0.16363636363636372</v>
      </c>
      <c r="Y578">
        <f t="shared" si="270"/>
        <v>0.10519480519480515</v>
      </c>
      <c r="Z578">
        <f t="shared" si="270"/>
        <v>1.5584415584415598E-2</v>
      </c>
      <c r="AA578">
        <f t="shared" si="270"/>
        <v>5.1948051948051875E-2</v>
      </c>
      <c r="AB578">
        <f t="shared" si="270"/>
        <v>5.3246753246753147E-2</v>
      </c>
      <c r="AC578">
        <f t="shared" si="270"/>
        <v>0.11428571428571427</v>
      </c>
      <c r="AD578">
        <f t="shared" si="270"/>
        <v>0.14675324675324675</v>
      </c>
      <c r="AE578">
        <f t="shared" si="270"/>
        <v>0.10779220779220769</v>
      </c>
      <c r="AF578">
        <f t="shared" si="270"/>
        <v>0.12207792207792213</v>
      </c>
      <c r="AG578">
        <f t="shared" si="270"/>
        <v>0.20779220779220786</v>
      </c>
      <c r="AH578">
        <f t="shared" si="270"/>
        <v>0.24675324675324667</v>
      </c>
      <c r="AI578">
        <f t="shared" si="270"/>
        <v>0.18961038961038959</v>
      </c>
      <c r="AJ578">
        <f t="shared" si="270"/>
        <v>0.18831168831168832</v>
      </c>
      <c r="AK578">
        <f t="shared" si="270"/>
        <v>0.17142857142857135</v>
      </c>
      <c r="AL578">
        <f t="shared" si="270"/>
        <v>0.18701298701298705</v>
      </c>
      <c r="AM578">
        <f t="shared" si="270"/>
        <v>0.18051948051948047</v>
      </c>
      <c r="AN578">
        <f t="shared" si="270"/>
        <v>9.6103896103896011E-2</v>
      </c>
      <c r="AO578">
        <f t="shared" si="270"/>
        <v>0.12597402597402593</v>
      </c>
      <c r="AP578">
        <f t="shared" si="270"/>
        <v>0.16493506493506499</v>
      </c>
      <c r="AQ578">
        <f t="shared" si="270"/>
        <v>0.13636363636363633</v>
      </c>
      <c r="AR578">
        <f t="shared" si="270"/>
        <v>0.18831168831168832</v>
      </c>
      <c r="AS578">
        <f t="shared" si="270"/>
        <v>0.2103896103896104</v>
      </c>
      <c r="AT578">
        <f t="shared" si="270"/>
        <v>0.18311688311688301</v>
      </c>
      <c r="AU578">
        <f t="shared" si="270"/>
        <v>0.15584415584415587</v>
      </c>
      <c r="AV578">
        <f t="shared" si="270"/>
        <v>0.15714285714285714</v>
      </c>
      <c r="AW578">
        <f t="shared" si="270"/>
        <v>0.21428571428571422</v>
      </c>
      <c r="AX578">
        <f t="shared" si="270"/>
        <v>0.12207792207792213</v>
      </c>
      <c r="AY578">
        <f t="shared" si="270"/>
        <v>0.112987012987013</v>
      </c>
      <c r="AZ578">
        <f t="shared" si="270"/>
        <v>0.1545454545454546</v>
      </c>
      <c r="BA578">
        <f t="shared" si="270"/>
        <v>0.13896103896103887</v>
      </c>
      <c r="BB578">
        <f t="shared" si="270"/>
        <v>0.18571428571428578</v>
      </c>
      <c r="BC578">
        <f t="shared" si="270"/>
        <v>0.17272727272727262</v>
      </c>
      <c r="BD578">
        <f t="shared" si="270"/>
        <v>0.16103896103896095</v>
      </c>
      <c r="BE578">
        <f t="shared" si="270"/>
        <v>0.14935064935064929</v>
      </c>
      <c r="BF578">
        <f t="shared" si="270"/>
        <v>0.1545454545454546</v>
      </c>
      <c r="BG578">
        <f t="shared" si="270"/>
        <v>0.14935064935064929</v>
      </c>
      <c r="BH578">
        <f t="shared" si="270"/>
        <v>0.10389610389610388</v>
      </c>
      <c r="BI578">
        <f t="shared" si="270"/>
        <v>0.1376623376623376</v>
      </c>
      <c r="BJ578">
        <f t="shared" si="270"/>
        <v>7.1428571428571411E-2</v>
      </c>
      <c r="BK578">
        <f t="shared" si="270"/>
        <v>2.0779220779220797E-2</v>
      </c>
      <c r="BL578">
        <f t="shared" si="270"/>
        <v>-5.1948051948051991E-3</v>
      </c>
      <c r="BM578">
        <f t="shared" si="270"/>
        <v>3.8961038961038939E-2</v>
      </c>
    </row>
    <row r="579" spans="2:65" x14ac:dyDescent="0.25">
      <c r="B579">
        <f t="shared" ref="B579:BM579" si="271">(B272-$A272)/$A272</f>
        <v>8.8888888888886996E-4</v>
      </c>
      <c r="C579">
        <f t="shared" si="271"/>
        <v>-7.999999999999988E-3</v>
      </c>
      <c r="D579">
        <f t="shared" si="271"/>
        <v>2.2222222222222223E-2</v>
      </c>
      <c r="E579">
        <f t="shared" si="271"/>
        <v>2.2222222222222223E-2</v>
      </c>
      <c r="F579">
        <f t="shared" si="271"/>
        <v>1.6888888888888846E-2</v>
      </c>
      <c r="G579">
        <f t="shared" si="271"/>
        <v>2.3999999999999962E-2</v>
      </c>
      <c r="H579">
        <f t="shared" si="271"/>
        <v>-9.7777777777777273E-3</v>
      </c>
      <c r="I579">
        <f t="shared" si="271"/>
        <v>-3.1999999999999952E-2</v>
      </c>
      <c r="J579">
        <f t="shared" si="271"/>
        <v>-6.0444444444444419E-2</v>
      </c>
      <c r="K579">
        <f t="shared" si="271"/>
        <v>-6.7555555555555535E-2</v>
      </c>
      <c r="L579">
        <f t="shared" si="271"/>
        <v>-5.688888888888894E-2</v>
      </c>
      <c r="M579">
        <f t="shared" si="271"/>
        <v>-5.777777777777781E-2</v>
      </c>
      <c r="N579">
        <f t="shared" si="271"/>
        <v>-5.6000000000000071E-2</v>
      </c>
      <c r="O579">
        <f t="shared" si="271"/>
        <v>-4.5333333333333316E-2</v>
      </c>
      <c r="P579">
        <f t="shared" si="271"/>
        <v>-3.3777777777777844E-2</v>
      </c>
      <c r="Q579">
        <f t="shared" si="271"/>
        <v>-2.4888888888888832E-2</v>
      </c>
      <c r="R579">
        <f t="shared" si="271"/>
        <v>-3.555555555555559E-2</v>
      </c>
      <c r="S579">
        <f t="shared" si="271"/>
        <v>-5.3333333333333774E-3</v>
      </c>
      <c r="T579">
        <f t="shared" si="271"/>
        <v>-7.1111111111111175E-3</v>
      </c>
      <c r="U579">
        <f t="shared" si="271"/>
        <v>-8.8888888888886996E-4</v>
      </c>
      <c r="V579">
        <f t="shared" si="271"/>
        <v>1.6888888888888846E-2</v>
      </c>
      <c r="W579">
        <f t="shared" si="271"/>
        <v>4.5333333333333316E-2</v>
      </c>
      <c r="X579">
        <f t="shared" si="271"/>
        <v>-3.5555555555554798E-3</v>
      </c>
      <c r="Y579">
        <f t="shared" si="271"/>
        <v>-8.8888888888888577E-3</v>
      </c>
      <c r="Z579">
        <f t="shared" si="271"/>
        <v>-1.2444444444444496E-2</v>
      </c>
      <c r="AA579">
        <f t="shared" si="271"/>
        <v>-3.5555555555554798E-3</v>
      </c>
      <c r="AB579">
        <f t="shared" si="271"/>
        <v>-3.4666666666666721E-2</v>
      </c>
      <c r="AC579">
        <f t="shared" si="271"/>
        <v>-4.7111111111111055E-2</v>
      </c>
      <c r="AD579">
        <f t="shared" si="271"/>
        <v>-7.999999999999988E-3</v>
      </c>
      <c r="AE579">
        <f t="shared" si="271"/>
        <v>2.3999999999999962E-2</v>
      </c>
      <c r="AF579">
        <f t="shared" si="271"/>
        <v>3.0222222222222209E-2</v>
      </c>
      <c r="AG579">
        <f t="shared" si="271"/>
        <v>-9.7777777777777273E-3</v>
      </c>
      <c r="AH579">
        <f t="shared" si="271"/>
        <v>-2.6666666666666098E-3</v>
      </c>
      <c r="AI579">
        <f t="shared" si="271"/>
        <v>-4.4444444444445078E-3</v>
      </c>
      <c r="AJ579">
        <f t="shared" si="271"/>
        <v>-8.8888888888886996E-4</v>
      </c>
      <c r="AK579">
        <f t="shared" si="271"/>
        <v>-3.5555555555554798E-3</v>
      </c>
      <c r="AL579">
        <f t="shared" si="271"/>
        <v>-1.1555555555555624E-2</v>
      </c>
      <c r="AM579">
        <f t="shared" si="271"/>
        <v>-7.1111111111111175E-3</v>
      </c>
      <c r="AN579">
        <f t="shared" si="271"/>
        <v>-1.5999999999999976E-2</v>
      </c>
      <c r="AO579">
        <f t="shared" si="271"/>
        <v>-1.2444444444444496E-2</v>
      </c>
      <c r="AP579">
        <f t="shared" si="271"/>
        <v>-7.999999999999988E-3</v>
      </c>
      <c r="AQ579">
        <f t="shared" si="271"/>
        <v>-5.6000000000000071E-2</v>
      </c>
      <c r="AR579">
        <f t="shared" si="271"/>
        <v>-3.8222222222222199E-2</v>
      </c>
      <c r="AS579">
        <f t="shared" si="271"/>
        <v>-2.933333333333334E-2</v>
      </c>
      <c r="AT579">
        <f t="shared" si="271"/>
        <v>-4.1777777777777837E-2</v>
      </c>
      <c r="AU579">
        <f t="shared" si="271"/>
        <v>-7.5555555555555529E-2</v>
      </c>
      <c r="AV579">
        <f t="shared" si="271"/>
        <v>-8.0888888888888899E-2</v>
      </c>
      <c r="AW579">
        <f t="shared" si="271"/>
        <v>-6.1333333333333288E-2</v>
      </c>
      <c r="AX579">
        <f t="shared" si="271"/>
        <v>-0.11288888888888884</v>
      </c>
      <c r="AY579">
        <f t="shared" si="271"/>
        <v>-0.11288888888888884</v>
      </c>
      <c r="AZ579">
        <f t="shared" si="271"/>
        <v>-0.11733333333333336</v>
      </c>
      <c r="BA579">
        <f t="shared" si="271"/>
        <v>-9.3333333333333393E-2</v>
      </c>
      <c r="BB579">
        <f t="shared" si="271"/>
        <v>-4.6222222222222185E-2</v>
      </c>
      <c r="BC579">
        <f t="shared" si="271"/>
        <v>-4.8888888888888954E-2</v>
      </c>
      <c r="BD579">
        <f t="shared" si="271"/>
        <v>-0.11022222222222224</v>
      </c>
      <c r="BE579">
        <f t="shared" si="271"/>
        <v>-0.15644444444444441</v>
      </c>
      <c r="BF579">
        <f t="shared" si="271"/>
        <v>-0.16622222222222216</v>
      </c>
      <c r="BG579">
        <f t="shared" si="271"/>
        <v>-0.13866666666666672</v>
      </c>
      <c r="BH579">
        <f t="shared" si="271"/>
        <v>-0.17333333333333328</v>
      </c>
      <c r="BI579">
        <f t="shared" si="271"/>
        <v>-0.16355555555555554</v>
      </c>
      <c r="BJ579">
        <f t="shared" si="271"/>
        <v>-0.18222222222222229</v>
      </c>
      <c r="BK579">
        <f t="shared" si="271"/>
        <v>-0.21777777777777771</v>
      </c>
      <c r="BL579">
        <f t="shared" si="271"/>
        <v>-0.192</v>
      </c>
      <c r="BM579">
        <f t="shared" si="271"/>
        <v>-0.2</v>
      </c>
    </row>
    <row r="580" spans="2:65" x14ac:dyDescent="0.25">
      <c r="B580">
        <f t="shared" ref="B580:BM580" si="272">(B273-$A273)/$A273</f>
        <v>-9.8209127671864908E-3</v>
      </c>
      <c r="C580">
        <f t="shared" si="272"/>
        <v>-6.0658578856152355E-2</v>
      </c>
      <c r="D580">
        <f t="shared" si="272"/>
        <v>3.6972848064702517E-2</v>
      </c>
      <c r="E580">
        <f t="shared" si="272"/>
        <v>-6.6435586366262192E-2</v>
      </c>
      <c r="F580">
        <f t="shared" si="272"/>
        <v>3.292894280762567E-2</v>
      </c>
      <c r="G580">
        <f t="shared" si="272"/>
        <v>3.4084344309647595E-2</v>
      </c>
      <c r="H580">
        <f t="shared" si="272"/>
        <v>-2.9462738301559679E-2</v>
      </c>
      <c r="I580">
        <f t="shared" si="272"/>
        <v>3.8705950317735514E-2</v>
      </c>
      <c r="J580">
        <f t="shared" si="272"/>
        <v>7.3367995378393974E-2</v>
      </c>
      <c r="K580">
        <f t="shared" si="272"/>
        <v>0.14500288850375515</v>
      </c>
      <c r="L580">
        <f t="shared" si="272"/>
        <v>0.12709416522241496</v>
      </c>
      <c r="M580">
        <f t="shared" si="272"/>
        <v>0.14846909300982095</v>
      </c>
      <c r="N580">
        <f t="shared" si="272"/>
        <v>0.13980358174465637</v>
      </c>
      <c r="O580">
        <f t="shared" si="272"/>
        <v>0.14326978625072215</v>
      </c>
      <c r="P580">
        <f t="shared" si="272"/>
        <v>0.11785095320623934</v>
      </c>
      <c r="Q580">
        <f t="shared" si="272"/>
        <v>0.15540150202195271</v>
      </c>
      <c r="R580">
        <f t="shared" si="272"/>
        <v>0.14904679376083202</v>
      </c>
      <c r="S580">
        <f t="shared" si="272"/>
        <v>0.13518197573656845</v>
      </c>
      <c r="T580">
        <f t="shared" si="272"/>
        <v>0.24436741767764303</v>
      </c>
      <c r="U580">
        <f t="shared" si="272"/>
        <v>0.17273252455228205</v>
      </c>
      <c r="V580">
        <f t="shared" si="272"/>
        <v>0.2056614673599077</v>
      </c>
      <c r="W580">
        <f t="shared" si="272"/>
        <v>0.24205661467359918</v>
      </c>
      <c r="X580">
        <f t="shared" si="272"/>
        <v>0.22761409589832476</v>
      </c>
      <c r="Y580">
        <f t="shared" si="272"/>
        <v>0.29867128827267486</v>
      </c>
      <c r="Z580">
        <f t="shared" si="272"/>
        <v>0.30560369728480663</v>
      </c>
      <c r="AA580">
        <f t="shared" si="272"/>
        <v>0.43269786250722142</v>
      </c>
      <c r="AB580">
        <f t="shared" si="272"/>
        <v>0.40670132871172754</v>
      </c>
      <c r="AC580">
        <f t="shared" si="272"/>
        <v>0.4534950895436165</v>
      </c>
      <c r="AD580">
        <f t="shared" si="272"/>
        <v>0.44136337377238599</v>
      </c>
      <c r="AE580">
        <f t="shared" si="272"/>
        <v>0.47198151357596779</v>
      </c>
      <c r="AF580">
        <f t="shared" si="272"/>
        <v>0.52628538417099968</v>
      </c>
      <c r="AG580">
        <f t="shared" si="272"/>
        <v>0.5043327556325824</v>
      </c>
      <c r="AH580">
        <f t="shared" si="272"/>
        <v>0.46967071057192394</v>
      </c>
      <c r="AI580">
        <f t="shared" si="272"/>
        <v>0.49220103986135183</v>
      </c>
      <c r="AJ580">
        <f t="shared" si="272"/>
        <v>0.60485268630849243</v>
      </c>
      <c r="AK580">
        <f t="shared" si="272"/>
        <v>0.47313691507798972</v>
      </c>
      <c r="AL580">
        <f t="shared" si="272"/>
        <v>0.23108030040439054</v>
      </c>
      <c r="AM580">
        <f t="shared" si="272"/>
        <v>0.18082033506643574</v>
      </c>
      <c r="AN580">
        <f t="shared" si="272"/>
        <v>9.763142692085508E-2</v>
      </c>
      <c r="AO580">
        <f t="shared" si="272"/>
        <v>7.5678798382438031E-2</v>
      </c>
      <c r="AP580">
        <f t="shared" si="272"/>
        <v>0.18024263431542467</v>
      </c>
      <c r="AQ580">
        <f t="shared" si="272"/>
        <v>6.9901790872328187E-2</v>
      </c>
      <c r="AR580">
        <f t="shared" si="272"/>
        <v>5.3726169844020788E-2</v>
      </c>
      <c r="AS580">
        <f t="shared" si="272"/>
        <v>7.6834199884459956E-2</v>
      </c>
      <c r="AT580">
        <f t="shared" si="272"/>
        <v>3.5817446562680592E-2</v>
      </c>
      <c r="AU580">
        <f t="shared" si="272"/>
        <v>1.3864818024263547E-2</v>
      </c>
      <c r="AV580">
        <f t="shared" si="272"/>
        <v>-2.0219526285384048E-2</v>
      </c>
      <c r="AW580">
        <f t="shared" si="272"/>
        <v>-0.13113807047949161</v>
      </c>
      <c r="AX580">
        <f t="shared" si="272"/>
        <v>-0.13171577123050257</v>
      </c>
      <c r="AY580">
        <f t="shared" si="272"/>
        <v>-0.19006354708261117</v>
      </c>
      <c r="AZ580">
        <f t="shared" si="272"/>
        <v>-0.18024263431542459</v>
      </c>
      <c r="BA580">
        <f t="shared" si="272"/>
        <v>-0.18775274407856721</v>
      </c>
      <c r="BB580">
        <f t="shared" si="272"/>
        <v>-0.18544194107452336</v>
      </c>
      <c r="BC580">
        <f t="shared" si="272"/>
        <v>-0.2137492778740612</v>
      </c>
      <c r="BD580">
        <f t="shared" si="272"/>
        <v>-0.21201617562102823</v>
      </c>
      <c r="BE580">
        <f t="shared" si="272"/>
        <v>-0.21606008087810508</v>
      </c>
      <c r="BF580">
        <f t="shared" si="272"/>
        <v>-0.25534373194685145</v>
      </c>
      <c r="BG580">
        <f t="shared" si="272"/>
        <v>-0.28942807625649902</v>
      </c>
      <c r="BH580">
        <f t="shared" si="272"/>
        <v>-0.34430964760254185</v>
      </c>
      <c r="BI580">
        <f t="shared" si="272"/>
        <v>-0.36857307914500287</v>
      </c>
      <c r="BJ580">
        <f t="shared" si="272"/>
        <v>-0.37897169266320041</v>
      </c>
      <c r="BK580">
        <f t="shared" si="272"/>
        <v>-0.42229924898902366</v>
      </c>
      <c r="BL580">
        <f t="shared" si="272"/>
        <v>-0.42229924898902366</v>
      </c>
      <c r="BM580">
        <f t="shared" si="272"/>
        <v>-0.41652224147891392</v>
      </c>
    </row>
    <row r="581" spans="2:65" x14ac:dyDescent="0.25">
      <c r="B581">
        <f t="shared" ref="B581:BM581" si="273">(B274-$A274)/$A274</f>
        <v>3.3986928104575133E-2</v>
      </c>
      <c r="C581">
        <f t="shared" si="273"/>
        <v>4.8366013071895322E-2</v>
      </c>
      <c r="D581">
        <f t="shared" si="273"/>
        <v>6.9281045751633893E-2</v>
      </c>
      <c r="E581">
        <f t="shared" si="273"/>
        <v>5.6862745098039277E-2</v>
      </c>
      <c r="F581">
        <f t="shared" si="273"/>
        <v>4.3137254901960791E-2</v>
      </c>
      <c r="G581">
        <f t="shared" si="273"/>
        <v>0.18888888888888891</v>
      </c>
      <c r="H581">
        <f t="shared" si="273"/>
        <v>0.28496732026143784</v>
      </c>
      <c r="I581">
        <f t="shared" si="273"/>
        <v>0.2620915032679737</v>
      </c>
      <c r="J581">
        <f t="shared" si="273"/>
        <v>0.3156862745098038</v>
      </c>
      <c r="K581">
        <f t="shared" si="273"/>
        <v>0.29084967320261434</v>
      </c>
      <c r="L581">
        <f t="shared" si="273"/>
        <v>0.27189542483660128</v>
      </c>
      <c r="M581">
        <f t="shared" si="273"/>
        <v>0.27124183006535935</v>
      </c>
      <c r="N581">
        <f t="shared" si="273"/>
        <v>0.27712418300653585</v>
      </c>
      <c r="O581">
        <f t="shared" si="273"/>
        <v>0.32156862745098025</v>
      </c>
      <c r="P581">
        <f t="shared" si="273"/>
        <v>0.3777777777777776</v>
      </c>
      <c r="Q581">
        <f t="shared" si="273"/>
        <v>0.42810457516339873</v>
      </c>
      <c r="R581">
        <f t="shared" si="273"/>
        <v>0.43725490196078415</v>
      </c>
      <c r="S581">
        <f t="shared" si="273"/>
        <v>0.45620915032679737</v>
      </c>
      <c r="T581">
        <f t="shared" si="273"/>
        <v>0.43267973856209158</v>
      </c>
      <c r="U581">
        <f t="shared" si="273"/>
        <v>0.43071895424836598</v>
      </c>
      <c r="V581">
        <f t="shared" si="273"/>
        <v>0.40196078431372539</v>
      </c>
      <c r="W581">
        <f t="shared" si="273"/>
        <v>0.41568627450980389</v>
      </c>
      <c r="X581">
        <f t="shared" si="273"/>
        <v>0.39281045751633969</v>
      </c>
      <c r="Y581">
        <f t="shared" si="273"/>
        <v>0.36143790849673185</v>
      </c>
      <c r="Z581">
        <f t="shared" si="273"/>
        <v>0.39477124183006529</v>
      </c>
      <c r="AA581">
        <f t="shared" si="273"/>
        <v>0.41111111111111104</v>
      </c>
      <c r="AB581">
        <f t="shared" si="273"/>
        <v>0.4091503267973855</v>
      </c>
      <c r="AC581">
        <f t="shared" si="273"/>
        <v>0.44967320261437899</v>
      </c>
      <c r="AD581">
        <f t="shared" si="273"/>
        <v>0.46928104575163393</v>
      </c>
      <c r="AE581">
        <f t="shared" si="273"/>
        <v>0.52418300653594763</v>
      </c>
      <c r="AF581">
        <f t="shared" si="273"/>
        <v>0.52026143790849677</v>
      </c>
      <c r="AG581">
        <f t="shared" si="273"/>
        <v>0.45032679738562092</v>
      </c>
      <c r="AH581">
        <f t="shared" si="273"/>
        <v>0.51895424836601289</v>
      </c>
      <c r="AI581">
        <f t="shared" si="273"/>
        <v>0.49477124183006538</v>
      </c>
      <c r="AJ581">
        <f t="shared" si="273"/>
        <v>0.51045751633986913</v>
      </c>
      <c r="AK581">
        <f t="shared" si="273"/>
        <v>0.47385620915032678</v>
      </c>
      <c r="AL581">
        <f t="shared" si="273"/>
        <v>0.46535947712418307</v>
      </c>
      <c r="AM581">
        <f t="shared" si="273"/>
        <v>0.47973856209150323</v>
      </c>
      <c r="AN581">
        <f t="shared" si="273"/>
        <v>0.50196078431372548</v>
      </c>
      <c r="AO581">
        <f t="shared" si="273"/>
        <v>0.49999999999999989</v>
      </c>
      <c r="AP581">
        <f t="shared" si="273"/>
        <v>0.53464052287581698</v>
      </c>
      <c r="AQ581">
        <f t="shared" si="273"/>
        <v>0.45490196078431377</v>
      </c>
      <c r="AR581">
        <f t="shared" si="273"/>
        <v>0.43725490196078415</v>
      </c>
      <c r="AS581">
        <f t="shared" si="273"/>
        <v>0.45032679738562092</v>
      </c>
      <c r="AT581">
        <f t="shared" si="273"/>
        <v>0.41111111111111104</v>
      </c>
      <c r="AU581">
        <f t="shared" si="273"/>
        <v>0.41895424836601308</v>
      </c>
      <c r="AV581">
        <f t="shared" si="273"/>
        <v>0.35816993464052288</v>
      </c>
      <c r="AW581">
        <f t="shared" si="273"/>
        <v>0.30130718954248359</v>
      </c>
      <c r="AX581">
        <f t="shared" si="273"/>
        <v>0.2398692810457515</v>
      </c>
      <c r="AY581">
        <f t="shared" si="273"/>
        <v>0.23398692810457505</v>
      </c>
      <c r="AZ581">
        <f t="shared" si="273"/>
        <v>0.25555555555555554</v>
      </c>
      <c r="BA581">
        <f t="shared" si="273"/>
        <v>0.23594771241830059</v>
      </c>
      <c r="BB581">
        <f t="shared" si="273"/>
        <v>0.2862745098039215</v>
      </c>
      <c r="BC581">
        <f t="shared" si="273"/>
        <v>0.28169934640522865</v>
      </c>
      <c r="BD581">
        <f t="shared" si="273"/>
        <v>0.2653594771241829</v>
      </c>
      <c r="BE581">
        <f t="shared" si="273"/>
        <v>0.2620915032679737</v>
      </c>
      <c r="BF581">
        <f t="shared" si="273"/>
        <v>0.25686274509803919</v>
      </c>
      <c r="BG581">
        <f t="shared" si="273"/>
        <v>0.2640522875816993</v>
      </c>
      <c r="BH581">
        <f t="shared" si="273"/>
        <v>0.21437908496732008</v>
      </c>
      <c r="BI581">
        <f t="shared" si="273"/>
        <v>0.27320261437908494</v>
      </c>
      <c r="BJ581">
        <f t="shared" si="273"/>
        <v>0.21699346405228759</v>
      </c>
      <c r="BK581">
        <f t="shared" si="273"/>
        <v>0.21764705882352928</v>
      </c>
      <c r="BL581">
        <f t="shared" si="273"/>
        <v>0.25228758169934634</v>
      </c>
      <c r="BM581">
        <f t="shared" si="273"/>
        <v>0.25098039215686274</v>
      </c>
    </row>
    <row r="582" spans="2:65" x14ac:dyDescent="0.25">
      <c r="B582">
        <f t="shared" ref="B582:BM582" si="274">(B275-$A275)/$A275</f>
        <v>9.1064314171883966E-3</v>
      </c>
      <c r="C582">
        <f t="shared" si="274"/>
        <v>-4.6670461013090511E-2</v>
      </c>
      <c r="D582">
        <f t="shared" si="274"/>
        <v>-4.0978941377347686E-2</v>
      </c>
      <c r="E582">
        <f t="shared" si="274"/>
        <v>-5.5207740466704541E-2</v>
      </c>
      <c r="F582">
        <f t="shared" si="274"/>
        <v>-6.5452475811041466E-2</v>
      </c>
      <c r="G582">
        <f t="shared" si="274"/>
        <v>-6.8298235628912879E-2</v>
      </c>
      <c r="H582">
        <f t="shared" si="274"/>
        <v>-0.11553784860557775</v>
      </c>
      <c r="I582">
        <f t="shared" si="274"/>
        <v>-0.10813887307911214</v>
      </c>
      <c r="J582">
        <f t="shared" si="274"/>
        <v>-4.2117245304496412E-2</v>
      </c>
      <c r="K582">
        <f t="shared" si="274"/>
        <v>-5.5207740466704541E-2</v>
      </c>
      <c r="L582">
        <f t="shared" si="274"/>
        <v>-1.2521343198633971E-2</v>
      </c>
      <c r="M582">
        <f t="shared" si="274"/>
        <v>-7.8542970973249804E-2</v>
      </c>
      <c r="N582">
        <f t="shared" si="274"/>
        <v>-0.10870802504268641</v>
      </c>
      <c r="O582">
        <f t="shared" si="274"/>
        <v>-5.4069436539556023E-2</v>
      </c>
      <c r="P582">
        <f t="shared" si="274"/>
        <v>-7.9681274900398322E-2</v>
      </c>
      <c r="Q582">
        <f t="shared" si="274"/>
        <v>-3.4718269778030698E-2</v>
      </c>
      <c r="R582">
        <f t="shared" si="274"/>
        <v>-8.9356858281161078E-2</v>
      </c>
      <c r="S582">
        <f t="shared" si="274"/>
        <v>-0.11098463289698356</v>
      </c>
      <c r="T582">
        <f t="shared" si="274"/>
        <v>-9.3910073989755288E-2</v>
      </c>
      <c r="U582">
        <f t="shared" si="274"/>
        <v>-9.2771770062606757E-2</v>
      </c>
      <c r="V582">
        <f t="shared" si="274"/>
        <v>-6.5452475811041466E-2</v>
      </c>
      <c r="W582">
        <f t="shared" si="274"/>
        <v>-5.2361980648833337E-2</v>
      </c>
      <c r="X582">
        <f t="shared" si="274"/>
        <v>-6.2606715993170262E-2</v>
      </c>
      <c r="Y582">
        <f t="shared" si="274"/>
        <v>-2.9026750142288081E-2</v>
      </c>
      <c r="Z582">
        <f t="shared" si="274"/>
        <v>-9.1633466135458128E-2</v>
      </c>
      <c r="AA582">
        <f t="shared" si="274"/>
        <v>-6.9436539556061397E-2</v>
      </c>
      <c r="AB582">
        <f t="shared" si="274"/>
        <v>1.9920318725099681E-2</v>
      </c>
      <c r="AC582">
        <f t="shared" si="274"/>
        <v>1.4797951052931019E-2</v>
      </c>
      <c r="AD582">
        <f t="shared" si="274"/>
        <v>8.0250426863972685E-2</v>
      </c>
      <c r="AE582">
        <f t="shared" si="274"/>
        <v>0.13944223107569717</v>
      </c>
      <c r="AF582">
        <f t="shared" si="274"/>
        <v>0.16733067729083673</v>
      </c>
      <c r="AG582">
        <f t="shared" si="274"/>
        <v>0.13887307911212302</v>
      </c>
      <c r="AH582">
        <f t="shared" si="274"/>
        <v>0.17529880478087639</v>
      </c>
      <c r="AI582">
        <f t="shared" si="274"/>
        <v>0.15993170176437102</v>
      </c>
      <c r="AJ582">
        <f t="shared" si="274"/>
        <v>0.1616391576550939</v>
      </c>
      <c r="AK582">
        <f t="shared" si="274"/>
        <v>0.22766078542970972</v>
      </c>
      <c r="AL582">
        <f t="shared" si="274"/>
        <v>0.30051223676721689</v>
      </c>
      <c r="AM582">
        <f t="shared" si="274"/>
        <v>0.29254410927717706</v>
      </c>
      <c r="AN582">
        <f t="shared" si="274"/>
        <v>0.2822993739328401</v>
      </c>
      <c r="AO582">
        <f t="shared" si="274"/>
        <v>0.28457598178713717</v>
      </c>
      <c r="AP582">
        <f t="shared" si="274"/>
        <v>0.30108138873079104</v>
      </c>
      <c r="AQ582">
        <f t="shared" si="274"/>
        <v>0.26465566306203747</v>
      </c>
      <c r="AR582">
        <f t="shared" si="274"/>
        <v>0.24815025611838357</v>
      </c>
      <c r="AS582">
        <f t="shared" si="274"/>
        <v>0.24985771200910645</v>
      </c>
      <c r="AT582">
        <f t="shared" si="274"/>
        <v>0.24018212862834371</v>
      </c>
      <c r="AU582">
        <f t="shared" si="274"/>
        <v>0.16903813318155941</v>
      </c>
      <c r="AV582">
        <f t="shared" si="274"/>
        <v>0.1405805350028457</v>
      </c>
      <c r="AW582">
        <f t="shared" si="274"/>
        <v>0.14285714285714274</v>
      </c>
      <c r="AX582">
        <f t="shared" si="274"/>
        <v>0.13431986340352869</v>
      </c>
      <c r="AY582">
        <f t="shared" si="274"/>
        <v>0.13147410358565731</v>
      </c>
      <c r="AZ582">
        <f t="shared" si="274"/>
        <v>0.13716562322140011</v>
      </c>
      <c r="BA582">
        <f t="shared" si="274"/>
        <v>0.12692088787706321</v>
      </c>
      <c r="BB582">
        <f t="shared" si="274"/>
        <v>0.1405805350028457</v>
      </c>
      <c r="BC582">
        <f t="shared" si="274"/>
        <v>0.13318155947638019</v>
      </c>
      <c r="BD582">
        <f t="shared" si="274"/>
        <v>0.14114968696642005</v>
      </c>
      <c r="BE582">
        <f t="shared" si="274"/>
        <v>0.13431986340352869</v>
      </c>
      <c r="BF582">
        <f t="shared" si="274"/>
        <v>0.12407512805919178</v>
      </c>
      <c r="BG582">
        <f t="shared" si="274"/>
        <v>0.105862265224815</v>
      </c>
      <c r="BH582">
        <f t="shared" si="274"/>
        <v>8.5372794536141147E-2</v>
      </c>
      <c r="BI582">
        <f t="shared" si="274"/>
        <v>7.5697211155378391E-2</v>
      </c>
      <c r="BJ582">
        <f t="shared" si="274"/>
        <v>8.3665338645418266E-2</v>
      </c>
      <c r="BK582">
        <f t="shared" si="274"/>
        <v>7.6266363118952754E-2</v>
      </c>
      <c r="BL582">
        <f t="shared" si="274"/>
        <v>4.6670461013090511E-2</v>
      </c>
      <c r="BM582">
        <f t="shared" si="274"/>
        <v>7.1143995446784292E-2</v>
      </c>
    </row>
    <row r="583" spans="2:65" x14ac:dyDescent="0.25">
      <c r="B583">
        <f t="shared" ref="B583:BM583" si="275">(B276-$A276)/$A276</f>
        <v>2.8660436137071702E-2</v>
      </c>
      <c r="C583">
        <f t="shared" si="275"/>
        <v>5.6697819314641754E-2</v>
      </c>
      <c r="D583">
        <f t="shared" si="275"/>
        <v>4.2990654205607333E-2</v>
      </c>
      <c r="E583">
        <f t="shared" si="275"/>
        <v>4.0498442367601153E-2</v>
      </c>
      <c r="F583">
        <f t="shared" si="275"/>
        <v>3.9875389408099725E-2</v>
      </c>
      <c r="G583">
        <f t="shared" si="275"/>
        <v>2.1183800623052949E-2</v>
      </c>
      <c r="H583">
        <f t="shared" si="275"/>
        <v>3.4267912772585715E-2</v>
      </c>
      <c r="I583">
        <f t="shared" si="275"/>
        <v>3.5501557632398796E-2</v>
      </c>
      <c r="J583">
        <f t="shared" si="275"/>
        <v>1.3514018691588721E-2</v>
      </c>
      <c r="K583">
        <f t="shared" si="275"/>
        <v>-7.7881619937694699E-2</v>
      </c>
      <c r="L583">
        <f t="shared" si="275"/>
        <v>-9.4080996884735299E-2</v>
      </c>
      <c r="M583">
        <f t="shared" si="275"/>
        <v>-0.11775700934579442</v>
      </c>
      <c r="N583">
        <f t="shared" si="275"/>
        <v>-9.9065420560747644E-2</v>
      </c>
      <c r="O583">
        <f t="shared" si="275"/>
        <v>-0.11838006230529596</v>
      </c>
      <c r="P583">
        <f t="shared" si="275"/>
        <v>-0.12772585669781936</v>
      </c>
      <c r="Q583">
        <f t="shared" si="275"/>
        <v>-0.13146417445482872</v>
      </c>
      <c r="R583">
        <f t="shared" si="275"/>
        <v>-0.15950155763239879</v>
      </c>
      <c r="S583">
        <f t="shared" si="275"/>
        <v>-0.15887850467289724</v>
      </c>
      <c r="T583">
        <f t="shared" si="275"/>
        <v>-0.19003115264797513</v>
      </c>
      <c r="U583">
        <f t="shared" si="275"/>
        <v>-0.20747663551401868</v>
      </c>
      <c r="V583">
        <f t="shared" si="275"/>
        <v>-0.19252336448598129</v>
      </c>
      <c r="W583">
        <f t="shared" si="275"/>
        <v>-0.19003115264797513</v>
      </c>
      <c r="X583">
        <f t="shared" si="275"/>
        <v>-0.22616822429906547</v>
      </c>
      <c r="Y583">
        <f t="shared" si="275"/>
        <v>-0.25981308411214954</v>
      </c>
      <c r="Z583">
        <f t="shared" si="275"/>
        <v>-0.26417445482866042</v>
      </c>
      <c r="AA583">
        <f t="shared" si="275"/>
        <v>-0.30654205607476631</v>
      </c>
      <c r="AB583">
        <f t="shared" si="275"/>
        <v>-0.3115264797507788</v>
      </c>
      <c r="AC583">
        <f t="shared" si="275"/>
        <v>-0.27102803738317766</v>
      </c>
      <c r="AD583">
        <f t="shared" si="275"/>
        <v>-0.28909657320872278</v>
      </c>
      <c r="AE583">
        <f t="shared" si="275"/>
        <v>-0.30555763239875394</v>
      </c>
      <c r="AF583">
        <f t="shared" si="275"/>
        <v>-0.29595015576323985</v>
      </c>
      <c r="AG583">
        <f t="shared" si="275"/>
        <v>-0.35202492211838005</v>
      </c>
      <c r="AH583">
        <f t="shared" si="275"/>
        <v>-0.36822429906542054</v>
      </c>
      <c r="AI583">
        <f t="shared" si="275"/>
        <v>-0.38940809968847351</v>
      </c>
      <c r="AJ583">
        <f t="shared" si="275"/>
        <v>-0.2978193146417446</v>
      </c>
      <c r="AK583">
        <f t="shared" si="275"/>
        <v>-0.2728971962616823</v>
      </c>
      <c r="AL583">
        <f t="shared" si="275"/>
        <v>-0.30342679127725863</v>
      </c>
      <c r="AM583">
        <f t="shared" si="275"/>
        <v>-0.23551401869158883</v>
      </c>
      <c r="AN583">
        <f t="shared" si="275"/>
        <v>-0.24236760124610596</v>
      </c>
      <c r="AO583">
        <f t="shared" si="275"/>
        <v>-0.2990654205607477</v>
      </c>
      <c r="AP583">
        <f t="shared" si="275"/>
        <v>-0.2728971962616823</v>
      </c>
      <c r="AQ583">
        <f t="shared" si="275"/>
        <v>-0.30965732087227416</v>
      </c>
      <c r="AR583">
        <f t="shared" si="275"/>
        <v>-0.28971962616822433</v>
      </c>
      <c r="AS583">
        <f t="shared" si="275"/>
        <v>-0.25669781931464181</v>
      </c>
      <c r="AT583">
        <f t="shared" si="275"/>
        <v>-0.27725856697819318</v>
      </c>
      <c r="AU583">
        <f t="shared" si="275"/>
        <v>-0.28286604361370721</v>
      </c>
      <c r="AV583">
        <f t="shared" si="275"/>
        <v>-0.33333333333333343</v>
      </c>
      <c r="AW583">
        <f t="shared" si="275"/>
        <v>-0.34641744548286607</v>
      </c>
      <c r="AX583">
        <f t="shared" si="275"/>
        <v>-0.32897196261682249</v>
      </c>
      <c r="AY583">
        <f t="shared" si="275"/>
        <v>-0.36822429906542054</v>
      </c>
      <c r="AZ583">
        <f t="shared" si="275"/>
        <v>-0.3411214953271029</v>
      </c>
      <c r="BA583">
        <f t="shared" si="275"/>
        <v>-0.34579439252336452</v>
      </c>
      <c r="BB583">
        <f t="shared" si="275"/>
        <v>-0.33021806853582558</v>
      </c>
      <c r="BC583">
        <f t="shared" si="275"/>
        <v>-0.33333333333333343</v>
      </c>
      <c r="BD583">
        <f t="shared" si="275"/>
        <v>-0.36511526479750783</v>
      </c>
      <c r="BE583">
        <f t="shared" si="275"/>
        <v>-0.42367601246105924</v>
      </c>
      <c r="BF583">
        <f t="shared" si="275"/>
        <v>-0.48224299065420562</v>
      </c>
      <c r="BG583">
        <f t="shared" si="275"/>
        <v>-0.45794392523364491</v>
      </c>
      <c r="BH583">
        <f t="shared" si="275"/>
        <v>-0.4890965732087228</v>
      </c>
      <c r="BI583">
        <f t="shared" si="275"/>
        <v>-0.46479750778816203</v>
      </c>
      <c r="BJ583">
        <f t="shared" si="275"/>
        <v>-0.45171339563862928</v>
      </c>
      <c r="BK583">
        <f t="shared" si="275"/>
        <v>-0.48322118380062307</v>
      </c>
      <c r="BL583">
        <f t="shared" si="275"/>
        <v>-0.4890965732087228</v>
      </c>
      <c r="BM583">
        <f t="shared" si="275"/>
        <v>-0.45794392523364491</v>
      </c>
    </row>
    <row r="584" spans="2:65" x14ac:dyDescent="0.25">
      <c r="B584">
        <f t="shared" ref="B584:BM584" si="276">(B277-$A277)/$A277</f>
        <v>1.1037527593818946E-2</v>
      </c>
      <c r="C584">
        <f t="shared" si="276"/>
        <v>2.0441501103752761E-2</v>
      </c>
      <c r="D584">
        <f t="shared" si="276"/>
        <v>4.4150110375275976E-2</v>
      </c>
      <c r="E584">
        <f t="shared" si="276"/>
        <v>1.5452538631346444E-2</v>
      </c>
      <c r="F584">
        <f t="shared" si="276"/>
        <v>2.428256070640164E-2</v>
      </c>
      <c r="G584">
        <f t="shared" si="276"/>
        <v>2.6490066225165584E-2</v>
      </c>
      <c r="H584">
        <f t="shared" si="276"/>
        <v>2.2075055187637891E-2</v>
      </c>
      <c r="I584">
        <f t="shared" si="276"/>
        <v>3.5320088300220778E-2</v>
      </c>
      <c r="J584">
        <f t="shared" si="276"/>
        <v>4.8565121412803475E-2</v>
      </c>
      <c r="K584">
        <f t="shared" si="276"/>
        <v>2.6490066225165584E-2</v>
      </c>
      <c r="L584">
        <f t="shared" si="276"/>
        <v>4.8565121412803475E-2</v>
      </c>
      <c r="M584">
        <f t="shared" si="276"/>
        <v>4.5253863134657853E-2</v>
      </c>
      <c r="N584">
        <f t="shared" si="276"/>
        <v>2.8543046357615835E-2</v>
      </c>
      <c r="O584">
        <f t="shared" si="276"/>
        <v>7.9713024282560593E-2</v>
      </c>
      <c r="P584">
        <f t="shared" si="276"/>
        <v>4.7461368653421598E-2</v>
      </c>
      <c r="Q584">
        <f t="shared" si="276"/>
        <v>6.6225165562913871E-2</v>
      </c>
      <c r="R584">
        <f t="shared" si="276"/>
        <v>1.5452538631346444E-2</v>
      </c>
      <c r="S584">
        <f t="shared" si="276"/>
        <v>4.8565121412803475E-2</v>
      </c>
      <c r="T584">
        <f t="shared" si="276"/>
        <v>6.1810154525386171E-2</v>
      </c>
      <c r="U584">
        <f t="shared" si="276"/>
        <v>4.1942604856512029E-2</v>
      </c>
      <c r="V584">
        <f t="shared" si="276"/>
        <v>7.0640176600441362E-2</v>
      </c>
      <c r="W584">
        <f t="shared" si="276"/>
        <v>5.9602649006622418E-2</v>
      </c>
      <c r="X584">
        <f t="shared" si="276"/>
        <v>-6.6225165562914454E-3</v>
      </c>
      <c r="Y584">
        <f t="shared" si="276"/>
        <v>4.8565121412803475E-2</v>
      </c>
      <c r="Z584">
        <f t="shared" si="276"/>
        <v>3.7527593818984531E-2</v>
      </c>
      <c r="AA584">
        <f t="shared" si="276"/>
        <v>3.0905077262693086E-2</v>
      </c>
      <c r="AB584">
        <f t="shared" si="276"/>
        <v>-2.4282560706401835E-2</v>
      </c>
      <c r="AC584">
        <f t="shared" si="276"/>
        <v>7.72626931567332E-3</v>
      </c>
      <c r="AD584">
        <f t="shared" si="276"/>
        <v>-6.6225165562914454E-3</v>
      </c>
      <c r="AE584">
        <f t="shared" si="276"/>
        <v>-1.7660044150110389E-2</v>
      </c>
      <c r="AF584">
        <f t="shared" si="276"/>
        <v>1.3245033112582695E-2</v>
      </c>
      <c r="AG584">
        <f t="shared" si="276"/>
        <v>-2.8697571743929336E-2</v>
      </c>
      <c r="AH584">
        <f t="shared" si="276"/>
        <v>-2.8697571743929336E-2</v>
      </c>
      <c r="AI584">
        <f t="shared" si="276"/>
        <v>-3.0132450331125792E-2</v>
      </c>
      <c r="AJ584">
        <f t="shared" si="276"/>
        <v>-3.9735099337748478E-2</v>
      </c>
      <c r="AK584">
        <f t="shared" si="276"/>
        <v>-2.8697571743929336E-2</v>
      </c>
      <c r="AL584">
        <f t="shared" si="276"/>
        <v>-1.3245033112582891E-2</v>
      </c>
      <c r="AM584">
        <f t="shared" si="276"/>
        <v>-7.9470198675496762E-2</v>
      </c>
      <c r="AN584">
        <f t="shared" si="276"/>
        <v>-5.0772626931567422E-2</v>
      </c>
      <c r="AO584">
        <f t="shared" si="276"/>
        <v>-1.7660044150110389E-2</v>
      </c>
      <c r="AP584">
        <f t="shared" si="276"/>
        <v>1.3245033112582695E-2</v>
      </c>
      <c r="AQ584">
        <f t="shared" si="276"/>
        <v>2.428256070640164E-2</v>
      </c>
      <c r="AR584">
        <f t="shared" si="276"/>
        <v>4.4150110375274993E-3</v>
      </c>
      <c r="AS584">
        <f t="shared" si="276"/>
        <v>-6.6225165562914454E-3</v>
      </c>
      <c r="AT584">
        <f t="shared" si="276"/>
        <v>-1.9867549668874138E-2</v>
      </c>
      <c r="AU584">
        <f t="shared" si="276"/>
        <v>-1.1037527593818748E-3</v>
      </c>
      <c r="AV584">
        <f t="shared" si="276"/>
        <v>-1.3245033112582891E-2</v>
      </c>
      <c r="AW584">
        <f t="shared" si="276"/>
        <v>-6.4017660044150118E-2</v>
      </c>
      <c r="AX584">
        <f t="shared" si="276"/>
        <v>-1.545253863134664E-2</v>
      </c>
      <c r="AY584">
        <f t="shared" si="276"/>
        <v>-7.2847682119205309E-2</v>
      </c>
      <c r="AZ584">
        <f t="shared" si="276"/>
        <v>-6.5342163355408447E-2</v>
      </c>
      <c r="BA584">
        <f t="shared" si="276"/>
        <v>-5.9602649006622613E-2</v>
      </c>
      <c r="BB584">
        <f t="shared" si="276"/>
        <v>-6.1810154525386365E-2</v>
      </c>
      <c r="BC584">
        <f t="shared" si="276"/>
        <v>-6.6225165562913871E-2</v>
      </c>
      <c r="BD584">
        <f t="shared" si="276"/>
        <v>-7.273730684326718E-2</v>
      </c>
      <c r="BE584">
        <f t="shared" si="276"/>
        <v>-6.4017660044150118E-2</v>
      </c>
      <c r="BF584">
        <f t="shared" si="276"/>
        <v>-6.7328918322295941E-2</v>
      </c>
      <c r="BG584">
        <f t="shared" si="276"/>
        <v>-2.8697571743929336E-2</v>
      </c>
      <c r="BH584">
        <f t="shared" si="276"/>
        <v>-8.16777041942605E-2</v>
      </c>
      <c r="BI584">
        <f t="shared" si="276"/>
        <v>-9.4922737306843391E-2</v>
      </c>
      <c r="BJ584">
        <f t="shared" si="276"/>
        <v>-0.10596026490066233</v>
      </c>
      <c r="BK584">
        <f t="shared" si="276"/>
        <v>-9.4922737306843391E-2</v>
      </c>
      <c r="BL584">
        <f t="shared" si="276"/>
        <v>-9.4922737306843391E-2</v>
      </c>
      <c r="BM584">
        <f t="shared" si="276"/>
        <v>-8.3863134657836666E-2</v>
      </c>
    </row>
    <row r="585" spans="2:65" x14ac:dyDescent="0.25">
      <c r="B585">
        <f t="shared" ref="B585:BM585" si="277">(B278-$A278)/$A278</f>
        <v>4.1493775933609074E-3</v>
      </c>
      <c r="C585">
        <f t="shared" si="277"/>
        <v>-7.0539419087136901E-2</v>
      </c>
      <c r="D585">
        <f t="shared" si="277"/>
        <v>-9.9585062240663977E-2</v>
      </c>
      <c r="E585">
        <f t="shared" si="277"/>
        <v>-4.1493775933610913E-3</v>
      </c>
      <c r="F585">
        <f t="shared" si="277"/>
        <v>-7.4688796680497993E-2</v>
      </c>
      <c r="G585">
        <f t="shared" si="277"/>
        <v>-5.8091286307053992E-2</v>
      </c>
      <c r="H585">
        <f t="shared" si="277"/>
        <v>-6.2240663900415084E-2</v>
      </c>
      <c r="I585">
        <f t="shared" si="277"/>
        <v>-0.24066390041493776</v>
      </c>
      <c r="J585">
        <f t="shared" si="277"/>
        <v>-0.22821576763485477</v>
      </c>
      <c r="K585">
        <f t="shared" si="277"/>
        <v>-8.2987551867219983E-2</v>
      </c>
      <c r="L585">
        <f t="shared" si="277"/>
        <v>-0.22406639004149378</v>
      </c>
      <c r="M585">
        <f t="shared" si="277"/>
        <v>-0.25933609958506232</v>
      </c>
      <c r="N585">
        <f t="shared" si="277"/>
        <v>-0.23651452282157678</v>
      </c>
      <c r="O585">
        <f t="shared" si="277"/>
        <v>-0.26141078838174275</v>
      </c>
      <c r="P585">
        <f t="shared" si="277"/>
        <v>-0.19087136929460588</v>
      </c>
      <c r="Q585">
        <f t="shared" si="277"/>
        <v>-0.25311203319502079</v>
      </c>
      <c r="R585">
        <f t="shared" si="277"/>
        <v>-0.21576763485477188</v>
      </c>
      <c r="S585">
        <f t="shared" si="277"/>
        <v>-0.21161825726141087</v>
      </c>
      <c r="T585">
        <f t="shared" si="277"/>
        <v>-0.22406639004149378</v>
      </c>
      <c r="U585">
        <f t="shared" si="277"/>
        <v>-0.23236514522821577</v>
      </c>
      <c r="V585">
        <f t="shared" si="277"/>
        <v>-0.21991701244813286</v>
      </c>
      <c r="W585">
        <f t="shared" si="277"/>
        <v>-4.9792531120331988E-2</v>
      </c>
      <c r="X585">
        <f t="shared" si="277"/>
        <v>-0.11203319502074689</v>
      </c>
      <c r="Y585">
        <f t="shared" si="277"/>
        <v>-0.14937759336099599</v>
      </c>
      <c r="Z585">
        <f t="shared" si="277"/>
        <v>-0.19502074688796686</v>
      </c>
      <c r="AA585">
        <f t="shared" si="277"/>
        <v>-0.22406639004149378</v>
      </c>
      <c r="AB585">
        <f t="shared" si="277"/>
        <v>-0.25726141078838177</v>
      </c>
      <c r="AC585">
        <f t="shared" si="277"/>
        <v>-0.22821576763485477</v>
      </c>
      <c r="AD585">
        <f t="shared" si="277"/>
        <v>-0.21576763485477188</v>
      </c>
      <c r="AE585">
        <f t="shared" si="277"/>
        <v>-0.24896265560165978</v>
      </c>
      <c r="AF585">
        <f t="shared" si="277"/>
        <v>-0.26556016597510379</v>
      </c>
      <c r="AG585">
        <f t="shared" si="277"/>
        <v>-0.28630705394190875</v>
      </c>
      <c r="AH585">
        <f t="shared" si="277"/>
        <v>-0.31120331950207475</v>
      </c>
      <c r="AI585">
        <f t="shared" si="277"/>
        <v>-0.27800829875518679</v>
      </c>
      <c r="AJ585">
        <f t="shared" si="277"/>
        <v>-0.28215767634854777</v>
      </c>
      <c r="AK585">
        <f t="shared" si="277"/>
        <v>-0.29875518672199175</v>
      </c>
      <c r="AL585">
        <f t="shared" si="277"/>
        <v>-0.32365145228215775</v>
      </c>
      <c r="AM585">
        <f t="shared" si="277"/>
        <v>-0.31950207468879677</v>
      </c>
      <c r="AN585">
        <f t="shared" si="277"/>
        <v>-0.23651452282157678</v>
      </c>
      <c r="AO585">
        <f t="shared" si="277"/>
        <v>-0.28630705394190875</v>
      </c>
      <c r="AP585">
        <f t="shared" si="277"/>
        <v>-0.32780082987551867</v>
      </c>
      <c r="AQ585">
        <f t="shared" si="277"/>
        <v>-0.35684647302904565</v>
      </c>
      <c r="AR585">
        <f t="shared" si="277"/>
        <v>-0.34024896265560167</v>
      </c>
      <c r="AS585">
        <f t="shared" si="277"/>
        <v>-0.30290456431535279</v>
      </c>
      <c r="AT585">
        <f t="shared" si="277"/>
        <v>-0.29460580912863077</v>
      </c>
      <c r="AU585">
        <f t="shared" si="277"/>
        <v>-0.23651452282157678</v>
      </c>
      <c r="AV585">
        <f t="shared" si="277"/>
        <v>-0.14107883817427397</v>
      </c>
      <c r="AW585">
        <f t="shared" si="277"/>
        <v>-0.19087136929460588</v>
      </c>
      <c r="AX585">
        <f t="shared" si="277"/>
        <v>-0.26141078838174275</v>
      </c>
      <c r="AY585">
        <f t="shared" si="277"/>
        <v>-0.31535269709543579</v>
      </c>
      <c r="AZ585">
        <f t="shared" si="277"/>
        <v>-0.32365145228215775</v>
      </c>
      <c r="BA585">
        <f t="shared" si="277"/>
        <v>-0.35684647302904565</v>
      </c>
      <c r="BB585">
        <f t="shared" si="277"/>
        <v>-0.33609958506224069</v>
      </c>
      <c r="BC585">
        <f t="shared" si="277"/>
        <v>-0.36099585062240669</v>
      </c>
      <c r="BD585">
        <f t="shared" si="277"/>
        <v>-0.38589211618257263</v>
      </c>
      <c r="BE585">
        <f t="shared" si="277"/>
        <v>-0.37759336099585067</v>
      </c>
      <c r="BF585">
        <f t="shared" si="277"/>
        <v>-0.38174273858921165</v>
      </c>
      <c r="BG585">
        <f t="shared" si="277"/>
        <v>-0.41078838174273863</v>
      </c>
      <c r="BH585">
        <f t="shared" si="277"/>
        <v>-0.43568464730290457</v>
      </c>
      <c r="BI585">
        <f t="shared" si="277"/>
        <v>-0.44813278008298757</v>
      </c>
      <c r="BJ585">
        <f t="shared" si="277"/>
        <v>-0.45228215767634855</v>
      </c>
      <c r="BK585">
        <f t="shared" si="277"/>
        <v>-0.47717842323651455</v>
      </c>
      <c r="BL585">
        <f t="shared" si="277"/>
        <v>-0.45228215767634855</v>
      </c>
      <c r="BM585">
        <f t="shared" si="277"/>
        <v>-0.44398340248962653</v>
      </c>
    </row>
    <row r="586" spans="2:65" x14ac:dyDescent="0.25">
      <c r="B586">
        <f t="shared" ref="B586:BM586" si="278">(B279-$A279)/$A279</f>
        <v>9.8039215686274595E-3</v>
      </c>
      <c r="C586">
        <f t="shared" si="278"/>
        <v>-9.8039215686274595E-3</v>
      </c>
      <c r="D586">
        <f t="shared" si="278"/>
        <v>0</v>
      </c>
      <c r="E586">
        <f t="shared" si="278"/>
        <v>1.9607843137254919E-2</v>
      </c>
      <c r="F586">
        <f t="shared" si="278"/>
        <v>3.9215686274509838E-2</v>
      </c>
      <c r="G586">
        <f t="shared" si="278"/>
        <v>7.8333333333333408E-2</v>
      </c>
      <c r="H586">
        <f t="shared" si="278"/>
        <v>0.10784313725490184</v>
      </c>
      <c r="I586">
        <f t="shared" si="278"/>
        <v>7.8431372549019676E-2</v>
      </c>
      <c r="J586">
        <f t="shared" si="278"/>
        <v>-2.9411764705882377E-2</v>
      </c>
      <c r="K586">
        <f t="shared" si="278"/>
        <v>-0.10784313725490195</v>
      </c>
      <c r="L586">
        <f t="shared" si="278"/>
        <v>-9.4973529411764693E-2</v>
      </c>
      <c r="M586">
        <f t="shared" si="278"/>
        <v>-0.11235294117647063</v>
      </c>
      <c r="N586">
        <f t="shared" si="278"/>
        <v>-0.16568627450980394</v>
      </c>
      <c r="O586">
        <f t="shared" si="278"/>
        <v>-0.15686274509803924</v>
      </c>
      <c r="P586">
        <f t="shared" si="278"/>
        <v>-0.16656862745098044</v>
      </c>
      <c r="Q586">
        <f t="shared" si="278"/>
        <v>-0.15686274509803924</v>
      </c>
      <c r="R586">
        <f t="shared" si="278"/>
        <v>-0.15686274509803924</v>
      </c>
      <c r="S586">
        <f t="shared" si="278"/>
        <v>-0.18431372549019612</v>
      </c>
      <c r="T586">
        <f t="shared" si="278"/>
        <v>-0.18088235294117647</v>
      </c>
      <c r="U586">
        <f t="shared" si="278"/>
        <v>-0.15196078431372551</v>
      </c>
      <c r="V586">
        <f t="shared" si="278"/>
        <v>-0.15686274509803924</v>
      </c>
      <c r="W586">
        <f t="shared" si="278"/>
        <v>-0.17450980392156867</v>
      </c>
      <c r="X586">
        <f t="shared" si="278"/>
        <v>-0.13245098039215686</v>
      </c>
      <c r="Y586">
        <f t="shared" si="278"/>
        <v>-0.13696078431372552</v>
      </c>
      <c r="Z586">
        <f t="shared" si="278"/>
        <v>-0.1470588235294118</v>
      </c>
      <c r="AA586">
        <f t="shared" si="278"/>
        <v>-0.14215686274509806</v>
      </c>
      <c r="AB586">
        <f t="shared" si="278"/>
        <v>-0.3529411764705882</v>
      </c>
      <c r="AC586">
        <f t="shared" si="278"/>
        <v>-0.37254901960784315</v>
      </c>
      <c r="AD586">
        <f t="shared" si="278"/>
        <v>-0.44862745098039214</v>
      </c>
      <c r="AE586">
        <f t="shared" si="278"/>
        <v>-0.47058823529411764</v>
      </c>
      <c r="AF586">
        <f t="shared" si="278"/>
        <v>-0.47058823529411764</v>
      </c>
      <c r="AG586">
        <f t="shared" si="278"/>
        <v>-0.46284313725490189</v>
      </c>
      <c r="AH586">
        <f t="shared" si="278"/>
        <v>-0.45205882352941185</v>
      </c>
      <c r="AI586">
        <f t="shared" si="278"/>
        <v>-0.44617647058823534</v>
      </c>
      <c r="AJ586">
        <f t="shared" si="278"/>
        <v>-0.4333333333333334</v>
      </c>
      <c r="AK586">
        <f t="shared" si="278"/>
        <v>-0.36078431372549019</v>
      </c>
      <c r="AL586">
        <f t="shared" si="278"/>
        <v>-0.36274509803921567</v>
      </c>
      <c r="AM586">
        <f t="shared" si="278"/>
        <v>0.64705882352941169</v>
      </c>
      <c r="AN586">
        <f t="shared" si="278"/>
        <v>3.9215686274509838E-2</v>
      </c>
      <c r="AO586">
        <f t="shared" si="278"/>
        <v>0</v>
      </c>
      <c r="AP586">
        <f t="shared" si="278"/>
        <v>-0.15245098039215682</v>
      </c>
      <c r="AQ586">
        <f t="shared" si="278"/>
        <v>-0.17637254901960789</v>
      </c>
      <c r="AR586">
        <f t="shared" si="278"/>
        <v>-0.37549019607843137</v>
      </c>
      <c r="AS586">
        <f t="shared" si="278"/>
        <v>-0.41294117647058826</v>
      </c>
      <c r="AT586">
        <f t="shared" si="278"/>
        <v>-0.42627450980392151</v>
      </c>
      <c r="AU586">
        <f t="shared" si="278"/>
        <v>-0.4460784313725491</v>
      </c>
      <c r="AV586">
        <f t="shared" si="278"/>
        <v>-0.435</v>
      </c>
      <c r="AW586">
        <f t="shared" si="278"/>
        <v>-0.46549019607843134</v>
      </c>
      <c r="AX586">
        <f t="shared" si="278"/>
        <v>-0.49019607843137253</v>
      </c>
      <c r="AY586">
        <f t="shared" si="278"/>
        <v>-0.50019607843137248</v>
      </c>
      <c r="AZ586">
        <f t="shared" si="278"/>
        <v>-0.49529411764705877</v>
      </c>
      <c r="BA586">
        <f t="shared" si="278"/>
        <v>-0.49509803921568629</v>
      </c>
      <c r="BB586">
        <f t="shared" si="278"/>
        <v>-0.43137254901960786</v>
      </c>
      <c r="BC586">
        <f t="shared" si="278"/>
        <v>-0.45107843137254905</v>
      </c>
      <c r="BD586">
        <f t="shared" si="278"/>
        <v>-0.47058823529411764</v>
      </c>
      <c r="BE586">
        <f t="shared" si="278"/>
        <v>-0.46568627450980388</v>
      </c>
      <c r="BF586">
        <f t="shared" si="278"/>
        <v>-0.47058823529411764</v>
      </c>
      <c r="BG586">
        <f t="shared" si="278"/>
        <v>-0.49154215686274516</v>
      </c>
      <c r="BH586">
        <f t="shared" si="278"/>
        <v>-0.54166666666666663</v>
      </c>
      <c r="BI586">
        <f t="shared" si="278"/>
        <v>-0.53431372549019607</v>
      </c>
      <c r="BJ586">
        <f t="shared" si="278"/>
        <v>-0.5617401960784314</v>
      </c>
      <c r="BK586">
        <f t="shared" si="278"/>
        <v>-0.56351862745098036</v>
      </c>
      <c r="BL586">
        <f t="shared" si="278"/>
        <v>-0.58137254901960778</v>
      </c>
      <c r="BM586">
        <f t="shared" si="278"/>
        <v>-0.57647058823529418</v>
      </c>
    </row>
    <row r="587" spans="2:65" x14ac:dyDescent="0.25">
      <c r="B587">
        <f t="shared" ref="B587:BM587" si="279">(B280-$A280)/$A280</f>
        <v>3.1172069825452357E-4</v>
      </c>
      <c r="C587">
        <f t="shared" si="279"/>
        <v>1.122194513715709E-2</v>
      </c>
      <c r="D587">
        <f t="shared" si="279"/>
        <v>1.2780548628429044E-2</v>
      </c>
      <c r="E587">
        <f t="shared" si="279"/>
        <v>2.244389027431418E-2</v>
      </c>
      <c r="F587">
        <f t="shared" si="279"/>
        <v>-7.7930174563591026E-3</v>
      </c>
      <c r="G587">
        <f t="shared" si="279"/>
        <v>9.0399002493765333E-3</v>
      </c>
      <c r="H587">
        <f t="shared" si="279"/>
        <v>-1.3092269326683234E-2</v>
      </c>
      <c r="I587">
        <f t="shared" si="279"/>
        <v>-6.2344139650872604E-3</v>
      </c>
      <c r="J587">
        <f t="shared" si="279"/>
        <v>-7.4812967581047343E-2</v>
      </c>
      <c r="K587">
        <f t="shared" si="279"/>
        <v>-0.12032418952618452</v>
      </c>
      <c r="L587">
        <f t="shared" si="279"/>
        <v>-5.0810473815461318E-2</v>
      </c>
      <c r="M587">
        <f t="shared" si="279"/>
        <v>-1.0910224438902678E-2</v>
      </c>
      <c r="N587">
        <f t="shared" si="279"/>
        <v>-3.8965087281795513E-2</v>
      </c>
      <c r="O587">
        <f t="shared" si="279"/>
        <v>-2.7119700748129597E-2</v>
      </c>
      <c r="P587">
        <f t="shared" si="279"/>
        <v>-1.9638403990024908E-2</v>
      </c>
      <c r="Q587">
        <f t="shared" si="279"/>
        <v>-4.7693266832917636E-2</v>
      </c>
      <c r="R587">
        <f t="shared" si="279"/>
        <v>-1.2780548628428822E-2</v>
      </c>
      <c r="S587">
        <f t="shared" si="279"/>
        <v>1.8703241895262556E-3</v>
      </c>
      <c r="T587">
        <f t="shared" si="279"/>
        <v>-2.8054862842892725E-3</v>
      </c>
      <c r="U587">
        <f t="shared" si="279"/>
        <v>1.6832917705735636E-2</v>
      </c>
      <c r="V587">
        <f t="shared" si="279"/>
        <v>-2.9925187032418869E-2</v>
      </c>
      <c r="W587">
        <f t="shared" si="279"/>
        <v>-1.8079800498753067E-2</v>
      </c>
      <c r="X587">
        <f t="shared" si="279"/>
        <v>-1.7768079800498653E-2</v>
      </c>
      <c r="Y587">
        <f t="shared" si="279"/>
        <v>-1.8079800498753067E-2</v>
      </c>
      <c r="Z587">
        <f t="shared" si="279"/>
        <v>-6.5773067331670806E-2</v>
      </c>
      <c r="AA587">
        <f t="shared" si="279"/>
        <v>-3.7718204488777975E-2</v>
      </c>
      <c r="AB587">
        <f t="shared" si="279"/>
        <v>-1.7768079800498653E-2</v>
      </c>
      <c r="AC587">
        <f t="shared" si="279"/>
        <v>-2.1508728179551052E-2</v>
      </c>
      <c r="AD587">
        <f t="shared" si="279"/>
        <v>-4.0835411471321657E-2</v>
      </c>
      <c r="AE587">
        <f t="shared" si="279"/>
        <v>-2.1197007481296749E-2</v>
      </c>
      <c r="AF587">
        <f t="shared" si="279"/>
        <v>-5.3615960099750594E-2</v>
      </c>
      <c r="AG587">
        <f t="shared" si="279"/>
        <v>-5.0187032418952601E-2</v>
      </c>
      <c r="AH587">
        <f t="shared" si="279"/>
        <v>-3.4600997506234396E-2</v>
      </c>
      <c r="AI587">
        <f t="shared" si="279"/>
        <v>-2.5561097256857755E-2</v>
      </c>
      <c r="AJ587">
        <f t="shared" si="279"/>
        <v>-3.1795511221945127E-2</v>
      </c>
      <c r="AK587">
        <f t="shared" si="279"/>
        <v>-3.1172069825430207E-4</v>
      </c>
      <c r="AL587">
        <f t="shared" si="279"/>
        <v>-2.4937655860348597E-3</v>
      </c>
      <c r="AM587">
        <f t="shared" si="279"/>
        <v>-0.15866583541147133</v>
      </c>
      <c r="AN587">
        <f t="shared" si="279"/>
        <v>-7.4189526184538626E-2</v>
      </c>
      <c r="AO587">
        <f t="shared" si="279"/>
        <v>-6.9513715710723095E-2</v>
      </c>
      <c r="AP587">
        <f t="shared" si="279"/>
        <v>-9.0710723192019851E-2</v>
      </c>
      <c r="AQ587">
        <f t="shared" si="279"/>
        <v>-0.10754364089775559</v>
      </c>
      <c r="AR587">
        <f t="shared" si="279"/>
        <v>-0.10629675810473806</v>
      </c>
      <c r="AS587">
        <f t="shared" si="279"/>
        <v>-0.1003740648379052</v>
      </c>
      <c r="AT587">
        <f t="shared" si="279"/>
        <v>-0.15897755610972564</v>
      </c>
      <c r="AU587">
        <f t="shared" si="279"/>
        <v>-0.20885286783042392</v>
      </c>
      <c r="AV587">
        <f t="shared" si="279"/>
        <v>-0.18360349127182038</v>
      </c>
      <c r="AW587">
        <f t="shared" si="279"/>
        <v>-0.21789276807980046</v>
      </c>
      <c r="AX587">
        <f t="shared" si="279"/>
        <v>-0.24158354114713218</v>
      </c>
      <c r="AY587">
        <f t="shared" si="279"/>
        <v>-0.2381546134663341</v>
      </c>
      <c r="AZ587">
        <f t="shared" si="279"/>
        <v>-0.17923940149625936</v>
      </c>
      <c r="BA587">
        <f t="shared" si="279"/>
        <v>-0.17269326683291769</v>
      </c>
      <c r="BB587">
        <f t="shared" si="279"/>
        <v>-0.12312967581047379</v>
      </c>
      <c r="BC587">
        <f t="shared" si="279"/>
        <v>-0.11502493765586029</v>
      </c>
      <c r="BD587">
        <f t="shared" si="279"/>
        <v>-0.12375311720698251</v>
      </c>
      <c r="BE587">
        <f t="shared" si="279"/>
        <v>-0.13279301745635905</v>
      </c>
      <c r="BF587">
        <f t="shared" si="279"/>
        <v>-0.14432668329177056</v>
      </c>
      <c r="BG587">
        <f t="shared" si="279"/>
        <v>-0.15741895261845379</v>
      </c>
      <c r="BH587">
        <f t="shared" si="279"/>
        <v>-0.20511221945137154</v>
      </c>
      <c r="BI587">
        <f t="shared" si="279"/>
        <v>-0.1268703241895261</v>
      </c>
      <c r="BJ587">
        <f t="shared" si="279"/>
        <v>-0.10006234413965079</v>
      </c>
      <c r="BK587">
        <f t="shared" si="279"/>
        <v>-0.16770573566084787</v>
      </c>
      <c r="BL587">
        <f t="shared" si="279"/>
        <v>-0.16926433915211969</v>
      </c>
      <c r="BM587">
        <f t="shared" si="279"/>
        <v>-0.1268703241895261</v>
      </c>
    </row>
    <row r="588" spans="2:65" x14ac:dyDescent="0.25">
      <c r="B588">
        <f t="shared" ref="B588:BM588" si="280">(B281-$A281)/$A281</f>
        <v>-4.1543026706231487E-2</v>
      </c>
      <c r="C588">
        <f t="shared" si="280"/>
        <v>-5.3412462908011916E-2</v>
      </c>
      <c r="D588">
        <f t="shared" si="280"/>
        <v>-5.6379821958456956E-2</v>
      </c>
      <c r="E588">
        <f t="shared" si="280"/>
        <v>-6.6765578635014866E-2</v>
      </c>
      <c r="F588">
        <f t="shared" si="280"/>
        <v>-0.13204747774480721</v>
      </c>
      <c r="G588">
        <f t="shared" si="280"/>
        <v>-0.12611275964391699</v>
      </c>
      <c r="H588">
        <f t="shared" si="280"/>
        <v>-0.12759643916913951</v>
      </c>
      <c r="I588">
        <f t="shared" si="280"/>
        <v>-0.15281899109792288</v>
      </c>
      <c r="J588">
        <f t="shared" si="280"/>
        <v>-0.12314540059347182</v>
      </c>
      <c r="K588">
        <f t="shared" si="280"/>
        <v>-0.13056379821958455</v>
      </c>
      <c r="L588">
        <f t="shared" si="280"/>
        <v>-0.10979228486646887</v>
      </c>
      <c r="M588">
        <f t="shared" si="280"/>
        <v>-0.10089020771513361</v>
      </c>
      <c r="N588">
        <f t="shared" si="280"/>
        <v>-0.10089020771513361</v>
      </c>
      <c r="O588">
        <f t="shared" si="280"/>
        <v>-8.0118694362017809E-2</v>
      </c>
      <c r="P588">
        <f t="shared" si="280"/>
        <v>-6.8249258160237386E-2</v>
      </c>
      <c r="Q588">
        <f t="shared" si="280"/>
        <v>-8.3086053412462973E-2</v>
      </c>
      <c r="R588">
        <f t="shared" si="280"/>
        <v>-8.3086053412462973E-2</v>
      </c>
      <c r="S588">
        <f t="shared" si="280"/>
        <v>-7.566765578635011E-2</v>
      </c>
      <c r="T588">
        <f t="shared" si="280"/>
        <v>-0.12759643916913951</v>
      </c>
      <c r="U588">
        <f t="shared" si="280"/>
        <v>-0.14836795252225518</v>
      </c>
      <c r="V588">
        <f t="shared" si="280"/>
        <v>-0.13056379821958455</v>
      </c>
      <c r="W588">
        <f t="shared" si="280"/>
        <v>-7.8635014836795289E-2</v>
      </c>
      <c r="X588">
        <f t="shared" si="280"/>
        <v>-0.11869436201780413</v>
      </c>
      <c r="Y588">
        <f t="shared" si="280"/>
        <v>-0.12611275964391699</v>
      </c>
      <c r="Z588">
        <f t="shared" si="280"/>
        <v>-0.12759643916913951</v>
      </c>
      <c r="AA588">
        <f t="shared" si="280"/>
        <v>-0.12314540059347182</v>
      </c>
      <c r="AB588">
        <f t="shared" si="280"/>
        <v>-0.10089020771513361</v>
      </c>
      <c r="AC588">
        <f t="shared" si="280"/>
        <v>-0.12462908011869434</v>
      </c>
      <c r="AD588">
        <f t="shared" si="280"/>
        <v>-0.17210682492581603</v>
      </c>
      <c r="AE588">
        <f t="shared" si="280"/>
        <v>-0.14243323442136496</v>
      </c>
      <c r="AF588">
        <f t="shared" si="280"/>
        <v>-0.1587537091988131</v>
      </c>
      <c r="AG588">
        <f t="shared" si="280"/>
        <v>-0.14243323442136496</v>
      </c>
      <c r="AH588">
        <f t="shared" si="280"/>
        <v>-0.14688427299703266</v>
      </c>
      <c r="AI588">
        <f t="shared" si="280"/>
        <v>-0.14391691394658762</v>
      </c>
      <c r="AJ588">
        <f t="shared" si="280"/>
        <v>-0.15281899109792288</v>
      </c>
      <c r="AK588">
        <f t="shared" si="280"/>
        <v>-0.16617210682492584</v>
      </c>
      <c r="AL588">
        <f t="shared" si="280"/>
        <v>-0.1632047477744808</v>
      </c>
      <c r="AM588">
        <f t="shared" si="280"/>
        <v>-0.16023738872403562</v>
      </c>
      <c r="AN588">
        <f t="shared" si="280"/>
        <v>-0.16468842729970332</v>
      </c>
      <c r="AO588">
        <f t="shared" si="280"/>
        <v>-0.17062314540059351</v>
      </c>
      <c r="AP588">
        <f t="shared" si="280"/>
        <v>-0.17210682492581603</v>
      </c>
      <c r="AQ588">
        <f t="shared" si="280"/>
        <v>-0.19881305637982194</v>
      </c>
      <c r="AR588">
        <f t="shared" si="280"/>
        <v>-0.22551928783382796</v>
      </c>
      <c r="AS588">
        <f t="shared" si="280"/>
        <v>-0.18545994065281898</v>
      </c>
      <c r="AT588">
        <f t="shared" si="280"/>
        <v>-0.19881305637982194</v>
      </c>
      <c r="AU588">
        <f t="shared" si="280"/>
        <v>-0.21216617210682501</v>
      </c>
      <c r="AV588">
        <f t="shared" si="280"/>
        <v>-0.21958456973293775</v>
      </c>
      <c r="AW588">
        <f t="shared" si="280"/>
        <v>-0.228486646884273</v>
      </c>
      <c r="AX588">
        <f t="shared" si="280"/>
        <v>-0.29080118694362017</v>
      </c>
      <c r="AY588">
        <f t="shared" si="280"/>
        <v>-0.32640949554896143</v>
      </c>
      <c r="AZ588">
        <f t="shared" si="280"/>
        <v>-0.33234421364985167</v>
      </c>
      <c r="BA588">
        <f t="shared" si="280"/>
        <v>-0.31454005934718099</v>
      </c>
      <c r="BB588">
        <f t="shared" si="280"/>
        <v>-0.22403560830860531</v>
      </c>
      <c r="BC588">
        <f t="shared" si="280"/>
        <v>-0.21513353115727005</v>
      </c>
      <c r="BD588">
        <f t="shared" si="280"/>
        <v>-0.271513353115727</v>
      </c>
      <c r="BE588">
        <f t="shared" si="280"/>
        <v>-0.29525222551928787</v>
      </c>
      <c r="BF588">
        <f t="shared" si="280"/>
        <v>-0.31602373887240354</v>
      </c>
      <c r="BG588">
        <f t="shared" si="280"/>
        <v>-0.3501483679525223</v>
      </c>
      <c r="BH588">
        <f t="shared" si="280"/>
        <v>-0.3916913946587538</v>
      </c>
      <c r="BI588">
        <f t="shared" si="280"/>
        <v>-0.39762611275964399</v>
      </c>
      <c r="BJ588">
        <f t="shared" si="280"/>
        <v>-0.3783382789317507</v>
      </c>
      <c r="BK588">
        <f t="shared" si="280"/>
        <v>-0.3827893175074184</v>
      </c>
      <c r="BL588">
        <f t="shared" si="280"/>
        <v>-0.36201780415430274</v>
      </c>
      <c r="BM588">
        <f t="shared" si="280"/>
        <v>-0.35905044510385753</v>
      </c>
    </row>
    <row r="589" spans="2:65" x14ac:dyDescent="0.25">
      <c r="B589">
        <f t="shared" ref="B589:BM589" si="281">(B282-$A282)/$A282</f>
        <v>3.3333333333333222E-2</v>
      </c>
      <c r="C589">
        <f t="shared" si="281"/>
        <v>2.5316455696202552E-2</v>
      </c>
      <c r="D589">
        <f t="shared" si="281"/>
        <v>-2.9535864978903072E-2</v>
      </c>
      <c r="E589">
        <f t="shared" si="281"/>
        <v>-1.6877637130801704E-2</v>
      </c>
      <c r="F589">
        <f t="shared" si="281"/>
        <v>-1.6877637130801704E-2</v>
      </c>
      <c r="G589">
        <f t="shared" si="281"/>
        <v>-1.6877637130801704E-2</v>
      </c>
      <c r="H589">
        <f t="shared" si="281"/>
        <v>-2.109704641350222E-2</v>
      </c>
      <c r="I589">
        <f t="shared" si="281"/>
        <v>-4.261603375527425E-2</v>
      </c>
      <c r="J589">
        <f t="shared" si="281"/>
        <v>8.4388185654008324E-2</v>
      </c>
      <c r="K589">
        <f t="shared" si="281"/>
        <v>-2.5316455696202552E-2</v>
      </c>
      <c r="L589">
        <f t="shared" si="281"/>
        <v>5.485232067510544E-2</v>
      </c>
      <c r="M589">
        <f t="shared" si="281"/>
        <v>0.13725738396624468</v>
      </c>
      <c r="N589">
        <f t="shared" si="281"/>
        <v>9.7046413502109699E-2</v>
      </c>
      <c r="O589">
        <f t="shared" si="281"/>
        <v>9.2827004219409176E-2</v>
      </c>
      <c r="P589">
        <f t="shared" si="281"/>
        <v>0.10548523206751054</v>
      </c>
      <c r="Q589">
        <f t="shared" si="281"/>
        <v>0.13502109704641344</v>
      </c>
      <c r="R589">
        <f t="shared" si="281"/>
        <v>8.8607594936708847E-2</v>
      </c>
      <c r="S589">
        <f t="shared" si="281"/>
        <v>0.10548523206751054</v>
      </c>
      <c r="T589">
        <f t="shared" si="281"/>
        <v>6.1645569620253027E-2</v>
      </c>
      <c r="U589">
        <f t="shared" si="281"/>
        <v>7.0590717299578054E-2</v>
      </c>
      <c r="V589">
        <f t="shared" si="281"/>
        <v>2.5316455696202552E-2</v>
      </c>
      <c r="W589">
        <f t="shared" si="281"/>
        <v>0.10126582278481003</v>
      </c>
      <c r="X589">
        <f t="shared" si="281"/>
        <v>8.8607594936708847E-2</v>
      </c>
      <c r="Y589">
        <f t="shared" si="281"/>
        <v>4.6413502109703278E-3</v>
      </c>
      <c r="Z589">
        <f t="shared" si="281"/>
        <v>0</v>
      </c>
      <c r="AA589">
        <f t="shared" si="281"/>
        <v>8.8776371308016841E-2</v>
      </c>
      <c r="AB589">
        <f t="shared" si="281"/>
        <v>0.13924050632911394</v>
      </c>
      <c r="AC589">
        <f t="shared" si="281"/>
        <v>0.25949367088607583</v>
      </c>
      <c r="AD589">
        <f t="shared" si="281"/>
        <v>0.30801687763713076</v>
      </c>
      <c r="AE589">
        <f t="shared" si="281"/>
        <v>0.35021097046413502</v>
      </c>
      <c r="AF589">
        <f t="shared" si="281"/>
        <v>0.31645569620253161</v>
      </c>
      <c r="AG589">
        <f t="shared" si="281"/>
        <v>0.30801687763713076</v>
      </c>
      <c r="AH589">
        <f t="shared" si="281"/>
        <v>0.2658227848101265</v>
      </c>
      <c r="AI589">
        <f t="shared" si="281"/>
        <v>0.23206751054852312</v>
      </c>
      <c r="AJ589">
        <f t="shared" si="281"/>
        <v>0.37130801687763709</v>
      </c>
      <c r="AK589">
        <f t="shared" si="281"/>
        <v>0.39662447257383965</v>
      </c>
      <c r="AL589">
        <f t="shared" si="281"/>
        <v>0.50632911392405044</v>
      </c>
      <c r="AM589">
        <f t="shared" si="281"/>
        <v>0.43881856540084385</v>
      </c>
      <c r="AN589">
        <f t="shared" si="281"/>
        <v>0.43459915611814337</v>
      </c>
      <c r="AO589">
        <f t="shared" si="281"/>
        <v>0.31223628691983113</v>
      </c>
      <c r="AP589">
        <f t="shared" si="281"/>
        <v>0.29113924050632906</v>
      </c>
      <c r="AQ589">
        <f t="shared" si="281"/>
        <v>0.25738396624472565</v>
      </c>
      <c r="AR589">
        <f t="shared" si="281"/>
        <v>0.30379746835443028</v>
      </c>
      <c r="AS589">
        <f t="shared" si="281"/>
        <v>0.30801687763713076</v>
      </c>
      <c r="AT589">
        <f t="shared" si="281"/>
        <v>0.20675105485232056</v>
      </c>
      <c r="AU589">
        <f t="shared" si="281"/>
        <v>0.20675105485232056</v>
      </c>
      <c r="AV589">
        <f t="shared" si="281"/>
        <v>0.20675105485232056</v>
      </c>
      <c r="AW589">
        <f t="shared" si="281"/>
        <v>0.18987341772151886</v>
      </c>
      <c r="AX589">
        <f t="shared" si="281"/>
        <v>7.5949367088607472E-2</v>
      </c>
      <c r="AY589">
        <f t="shared" si="281"/>
        <v>-5.0632911392405104E-2</v>
      </c>
      <c r="AZ589">
        <f t="shared" si="281"/>
        <v>2.9535864978902884E-2</v>
      </c>
      <c r="BA589">
        <f t="shared" si="281"/>
        <v>5.9071729957805769E-2</v>
      </c>
      <c r="BB589">
        <f t="shared" si="281"/>
        <v>0.18987341772151886</v>
      </c>
      <c r="BC589">
        <f t="shared" si="281"/>
        <v>0.34177215189873417</v>
      </c>
      <c r="BD589">
        <f t="shared" si="281"/>
        <v>0.35021097046413502</v>
      </c>
      <c r="BE589">
        <f t="shared" si="281"/>
        <v>0.74683544303797444</v>
      </c>
      <c r="BF589">
        <f t="shared" si="281"/>
        <v>0.90295358649789015</v>
      </c>
      <c r="BG589">
        <f t="shared" si="281"/>
        <v>0.88607594936708844</v>
      </c>
      <c r="BH589">
        <f t="shared" si="281"/>
        <v>0.63713080168776359</v>
      </c>
      <c r="BI589">
        <f t="shared" si="281"/>
        <v>0.83966244725738404</v>
      </c>
      <c r="BJ589">
        <f t="shared" si="281"/>
        <v>1.1518987341772149</v>
      </c>
      <c r="BK589">
        <f t="shared" si="281"/>
        <v>1.109704641350211</v>
      </c>
      <c r="BL589">
        <f t="shared" si="281"/>
        <v>1.278481012658228</v>
      </c>
      <c r="BM589">
        <f t="shared" si="281"/>
        <v>1.278481012658228</v>
      </c>
    </row>
    <row r="590" spans="2:65" x14ac:dyDescent="0.25">
      <c r="B590">
        <f t="shared" ref="B590:BM590" si="282">(B283-$A283)/$A283</f>
        <v>-0.51321100917431195</v>
      </c>
      <c r="C590">
        <f t="shared" si="282"/>
        <v>-0.58513761467889913</v>
      </c>
      <c r="D590">
        <f t="shared" si="282"/>
        <v>-0.69706422018348624</v>
      </c>
      <c r="E590">
        <f t="shared" si="282"/>
        <v>-0.69844036697247713</v>
      </c>
      <c r="F590">
        <f t="shared" si="282"/>
        <v>-0.93935779816513754</v>
      </c>
      <c r="G590">
        <f t="shared" si="282"/>
        <v>-0.93394495412844036</v>
      </c>
      <c r="H590">
        <f t="shared" si="282"/>
        <v>-0.91284403669724778</v>
      </c>
      <c r="I590">
        <f t="shared" si="282"/>
        <v>-0.87972477064220189</v>
      </c>
      <c r="J590">
        <f t="shared" si="282"/>
        <v>-0.88770642201834871</v>
      </c>
      <c r="K590">
        <f t="shared" si="282"/>
        <v>-0.92522935779816518</v>
      </c>
      <c r="L590">
        <f t="shared" si="282"/>
        <v>-0.92752293577981659</v>
      </c>
      <c r="M590">
        <f t="shared" si="282"/>
        <v>-0.9385321100917432</v>
      </c>
      <c r="N590">
        <f t="shared" si="282"/>
        <v>-0.9311926605504588</v>
      </c>
      <c r="O590">
        <f t="shared" si="282"/>
        <v>-0.93449541284403681</v>
      </c>
      <c r="P590">
        <f t="shared" si="282"/>
        <v>-0.93507155963302746</v>
      </c>
      <c r="Q590">
        <f t="shared" si="282"/>
        <v>-0.93944954128440361</v>
      </c>
      <c r="R590">
        <f t="shared" si="282"/>
        <v>-0.94036697247706424</v>
      </c>
      <c r="S590">
        <f t="shared" si="282"/>
        <v>-0.9371559633027523</v>
      </c>
      <c r="T590">
        <f t="shared" si="282"/>
        <v>-0.93688073394495419</v>
      </c>
      <c r="U590">
        <f t="shared" si="282"/>
        <v>-0.93706422018348623</v>
      </c>
      <c r="V590">
        <f t="shared" si="282"/>
        <v>-0.93834862385321105</v>
      </c>
      <c r="W590">
        <f t="shared" si="282"/>
        <v>-0.93908256880733942</v>
      </c>
      <c r="X590">
        <f t="shared" si="282"/>
        <v>-0.93834862385321105</v>
      </c>
      <c r="Y590">
        <f t="shared" si="282"/>
        <v>-0.94165137614678895</v>
      </c>
      <c r="Z590">
        <f t="shared" si="282"/>
        <v>-0.94605504587155964</v>
      </c>
      <c r="AA590">
        <f t="shared" si="282"/>
        <v>-0.94954128440366981</v>
      </c>
      <c r="AB590">
        <f t="shared" si="282"/>
        <v>-0.94577981651376153</v>
      </c>
      <c r="AC590">
        <f t="shared" si="282"/>
        <v>-0.94128440366972477</v>
      </c>
      <c r="AD590">
        <f t="shared" si="282"/>
        <v>-0.94394495412844048</v>
      </c>
      <c r="AE590">
        <f t="shared" si="282"/>
        <v>-0.94678899082568801</v>
      </c>
      <c r="AF590">
        <f t="shared" si="282"/>
        <v>-0.94036697247706424</v>
      </c>
      <c r="AG590">
        <f t="shared" si="282"/>
        <v>-0.95146788990825693</v>
      </c>
      <c r="AH590">
        <f t="shared" si="282"/>
        <v>-0.95917431192660552</v>
      </c>
      <c r="AI590">
        <f t="shared" si="282"/>
        <v>-0.96321100917431191</v>
      </c>
      <c r="AJ590">
        <f t="shared" si="282"/>
        <v>-0.96284403669724772</v>
      </c>
      <c r="AK590">
        <f t="shared" si="282"/>
        <v>-0.96449541284403673</v>
      </c>
      <c r="AL590">
        <f t="shared" si="282"/>
        <v>-0.96633027522935788</v>
      </c>
      <c r="AM590">
        <f t="shared" si="282"/>
        <v>-0.96513761467889903</v>
      </c>
      <c r="AN590">
        <f t="shared" si="282"/>
        <v>-0.95689357798165142</v>
      </c>
      <c r="AO590">
        <f t="shared" si="282"/>
        <v>-0.95990825688073389</v>
      </c>
      <c r="AP590">
        <f t="shared" si="282"/>
        <v>-0.95963302752293578</v>
      </c>
      <c r="AQ590">
        <f t="shared" si="282"/>
        <v>-0.95871559633027525</v>
      </c>
      <c r="AR590">
        <f t="shared" si="282"/>
        <v>-0.95733944954128447</v>
      </c>
      <c r="AS590">
        <f t="shared" si="282"/>
        <v>-0.95495412844036709</v>
      </c>
      <c r="AT590">
        <f t="shared" si="282"/>
        <v>-0.96082568807339452</v>
      </c>
      <c r="AU590">
        <f t="shared" si="282"/>
        <v>-0.96678899082568803</v>
      </c>
      <c r="AV590">
        <f t="shared" si="282"/>
        <v>-0.96798165137614689</v>
      </c>
      <c r="AW590">
        <f t="shared" si="282"/>
        <v>-0.97183486238532113</v>
      </c>
      <c r="AX590">
        <f t="shared" si="282"/>
        <v>-0.97155963302752302</v>
      </c>
      <c r="AY590">
        <f t="shared" si="282"/>
        <v>-0.97238532110091747</v>
      </c>
      <c r="AZ590">
        <f t="shared" si="282"/>
        <v>-0.97100917431192657</v>
      </c>
      <c r="BA590">
        <f t="shared" si="282"/>
        <v>-0.97155963302752302</v>
      </c>
      <c r="BB590">
        <f t="shared" si="282"/>
        <v>-0.97247706422018343</v>
      </c>
      <c r="BC590">
        <f t="shared" si="282"/>
        <v>-0.97110091743119253</v>
      </c>
      <c r="BD590">
        <f t="shared" si="282"/>
        <v>-0.97100917431192657</v>
      </c>
      <c r="BE590">
        <f t="shared" si="282"/>
        <v>-0.97385321100917432</v>
      </c>
      <c r="BF590">
        <f t="shared" si="282"/>
        <v>-0.97247706422018343</v>
      </c>
      <c r="BG590">
        <f t="shared" si="282"/>
        <v>-0.97440366972477066</v>
      </c>
      <c r="BH590">
        <f t="shared" si="282"/>
        <v>-0.97798165137614679</v>
      </c>
      <c r="BI590">
        <f t="shared" si="282"/>
        <v>-0.97798165137614679</v>
      </c>
      <c r="BJ590">
        <f t="shared" si="282"/>
        <v>-0.97532110091743129</v>
      </c>
      <c r="BK590">
        <f t="shared" si="282"/>
        <v>-0.98220183486238521</v>
      </c>
      <c r="BL590">
        <f t="shared" si="282"/>
        <v>-0.97880733944954135</v>
      </c>
      <c r="BM590">
        <f t="shared" si="282"/>
        <v>-0.98183486238532103</v>
      </c>
    </row>
    <row r="591" spans="2:65" x14ac:dyDescent="0.25">
      <c r="B591">
        <f t="shared" ref="B591:BM591" si="283">(B284-$A284)/$A284</f>
        <v>-2.5392973299424391E-2</v>
      </c>
      <c r="C591">
        <f t="shared" si="283"/>
        <v>-2.9825523733537203E-2</v>
      </c>
      <c r="D591">
        <f t="shared" si="283"/>
        <v>-2.4838904495160189E-2</v>
      </c>
      <c r="E591">
        <f t="shared" si="283"/>
        <v>-2.4838904495160189E-2</v>
      </c>
      <c r="F591">
        <f t="shared" si="283"/>
        <v>-6.7502202423497096E-2</v>
      </c>
      <c r="G591">
        <f t="shared" si="283"/>
        <v>-8.5786472964212754E-2</v>
      </c>
      <c r="H591">
        <f t="shared" si="283"/>
        <v>-0.12236609542172951</v>
      </c>
      <c r="I591">
        <f t="shared" si="283"/>
        <v>-5.8083032751007076E-2</v>
      </c>
      <c r="J591">
        <f t="shared" si="283"/>
        <v>-5.8637101555271277E-2</v>
      </c>
      <c r="K591">
        <f t="shared" si="283"/>
        <v>-9.6867849049494983E-2</v>
      </c>
      <c r="L591">
        <f t="shared" si="283"/>
        <v>-0.11459805078594663</v>
      </c>
      <c r="M591">
        <f t="shared" si="283"/>
        <v>-0.14119335339062411</v>
      </c>
      <c r="N591">
        <f t="shared" si="283"/>
        <v>-0.13565266534798298</v>
      </c>
      <c r="O591">
        <f t="shared" si="283"/>
        <v>-0.14119335339062411</v>
      </c>
      <c r="P591">
        <f t="shared" si="283"/>
        <v>-0.13343639013092648</v>
      </c>
      <c r="Q591">
        <f t="shared" si="283"/>
        <v>-0.11515211959021074</v>
      </c>
      <c r="R591">
        <f t="shared" si="283"/>
        <v>-0.12180094524138015</v>
      </c>
      <c r="S591">
        <f t="shared" si="283"/>
        <v>-0.12401167977039393</v>
      </c>
      <c r="T591">
        <f t="shared" si="283"/>
        <v>-8.0245784921571542E-2</v>
      </c>
      <c r="U591">
        <f t="shared" si="283"/>
        <v>-0.12180094524138015</v>
      </c>
      <c r="V591">
        <f t="shared" si="283"/>
        <v>-0.12567942687122896</v>
      </c>
      <c r="W591">
        <f t="shared" si="283"/>
        <v>-0.12567942687122896</v>
      </c>
      <c r="X591">
        <f t="shared" si="283"/>
        <v>-0.13731487176077528</v>
      </c>
      <c r="Y591">
        <f t="shared" si="283"/>
        <v>-0.13676080295651119</v>
      </c>
      <c r="Z591">
        <f t="shared" si="283"/>
        <v>-0.12623349567549305</v>
      </c>
      <c r="AA591">
        <f t="shared" si="283"/>
        <v>-0.11351207592958903</v>
      </c>
      <c r="AB591">
        <f t="shared" si="283"/>
        <v>-8.4678335355684545E-2</v>
      </c>
      <c r="AC591">
        <f t="shared" si="283"/>
        <v>-8.0245784921571542E-2</v>
      </c>
      <c r="AD591">
        <f t="shared" si="283"/>
        <v>-7.6921372095986928E-2</v>
      </c>
      <c r="AE591">
        <f t="shared" si="283"/>
        <v>-9.0368621975476918E-2</v>
      </c>
      <c r="AF591">
        <f t="shared" si="283"/>
        <v>-7.7663824293700875E-2</v>
      </c>
      <c r="AG591">
        <f t="shared" si="283"/>
        <v>-3.0933661342065603E-2</v>
      </c>
      <c r="AH591">
        <f t="shared" si="283"/>
        <v>-7.747544090025113E-2</v>
      </c>
      <c r="AI591">
        <f t="shared" si="283"/>
        <v>-5.0880138295573661E-2</v>
      </c>
      <c r="AJ591">
        <f t="shared" si="283"/>
        <v>-6.6394064814968706E-2</v>
      </c>
      <c r="AK591">
        <f t="shared" si="283"/>
        <v>-9.2989367419646168E-2</v>
      </c>
      <c r="AL591">
        <f t="shared" si="283"/>
        <v>-0.11847653241579544</v>
      </c>
      <c r="AM591">
        <f t="shared" si="283"/>
        <v>-0.10739515633051321</v>
      </c>
      <c r="AN591">
        <f t="shared" si="283"/>
        <v>-0.13011197730534188</v>
      </c>
      <c r="AO591">
        <f t="shared" si="283"/>
        <v>-0.12789570208828538</v>
      </c>
      <c r="AP591">
        <f t="shared" si="283"/>
        <v>-8.8612223865959641E-2</v>
      </c>
      <c r="AQ591">
        <f t="shared" si="283"/>
        <v>-0.12678756447975717</v>
      </c>
      <c r="AR591">
        <f t="shared" si="283"/>
        <v>-0.1007463306793438</v>
      </c>
      <c r="AS591">
        <f t="shared" si="283"/>
        <v>-8.9664954594061569E-2</v>
      </c>
      <c r="AT591">
        <f t="shared" si="283"/>
        <v>-9.9638193070815589E-2</v>
      </c>
      <c r="AU591">
        <f t="shared" si="283"/>
        <v>-0.10850329393904141</v>
      </c>
      <c r="AV591">
        <f t="shared" si="283"/>
        <v>-6.0853376772327689E-2</v>
      </c>
      <c r="AW591">
        <f t="shared" si="283"/>
        <v>-7.9137647313043333E-2</v>
      </c>
      <c r="AX591">
        <f t="shared" si="283"/>
        <v>-0.13011197730534188</v>
      </c>
      <c r="AY591">
        <f t="shared" si="283"/>
        <v>-0.12235501404564425</v>
      </c>
      <c r="AZ591">
        <f t="shared" si="283"/>
        <v>-0.13038901170747388</v>
      </c>
      <c r="BA591">
        <f t="shared" si="283"/>
        <v>-9.7975986658023193E-2</v>
      </c>
      <c r="BB591">
        <f t="shared" si="283"/>
        <v>-8.9110885789797367E-2</v>
      </c>
      <c r="BC591">
        <f t="shared" si="283"/>
        <v>-6.2515583185119891E-2</v>
      </c>
      <c r="BD591">
        <f t="shared" si="283"/>
        <v>-9.5133613692148414E-2</v>
      </c>
      <c r="BE591">
        <f t="shared" si="283"/>
        <v>-9.0219023398325562E-2</v>
      </c>
      <c r="BF591">
        <f t="shared" si="283"/>
        <v>-6.4072516525102166E-2</v>
      </c>
      <c r="BG591">
        <f t="shared" si="283"/>
        <v>-8.2112996791941784E-2</v>
      </c>
      <c r="BH591">
        <f t="shared" si="283"/>
        <v>-0.11071956915609782</v>
      </c>
      <c r="BI591">
        <f t="shared" si="283"/>
        <v>-9.9084124266551388E-2</v>
      </c>
      <c r="BJ591">
        <f t="shared" si="283"/>
        <v>-9.6867849049494983E-2</v>
      </c>
      <c r="BK591">
        <f t="shared" si="283"/>
        <v>-9.1327161006853966E-2</v>
      </c>
      <c r="BL591">
        <f t="shared" si="283"/>
        <v>-8.5786472964212754E-2</v>
      </c>
      <c r="BM591">
        <f t="shared" si="283"/>
        <v>-5.6974895142478874E-2</v>
      </c>
    </row>
    <row r="592" spans="2:65" x14ac:dyDescent="0.25">
      <c r="B592">
        <f t="shared" ref="B592:BM592" si="284">(B285-$A285)/$A285</f>
        <v>-6.6964285714285086E-3</v>
      </c>
      <c r="C592">
        <f t="shared" si="284"/>
        <v>-2.0089285714285685E-2</v>
      </c>
      <c r="D592">
        <f t="shared" si="284"/>
        <v>-2.6785714285714191E-2</v>
      </c>
      <c r="E592">
        <f t="shared" si="284"/>
        <v>-3.7946428571428478E-2</v>
      </c>
      <c r="F592">
        <f t="shared" si="284"/>
        <v>-9.37499999999988E-3</v>
      </c>
      <c r="G592">
        <f t="shared" si="284"/>
        <v>-4.241071428571426E-2</v>
      </c>
      <c r="H592">
        <f t="shared" si="284"/>
        <v>-4.9999999999999892E-2</v>
      </c>
      <c r="I592">
        <f t="shared" si="284"/>
        <v>-8.0357142857142738E-2</v>
      </c>
      <c r="J592">
        <f t="shared" si="284"/>
        <v>-6.2499999999999938E-2</v>
      </c>
      <c r="K592">
        <f t="shared" si="284"/>
        <v>-7.4553571428571344E-2</v>
      </c>
      <c r="L592">
        <f t="shared" si="284"/>
        <v>-6.2946428571428584E-2</v>
      </c>
      <c r="M592">
        <f t="shared" si="284"/>
        <v>-6.8303571428571325E-2</v>
      </c>
      <c r="N592">
        <f t="shared" si="284"/>
        <v>-5.5357142857142792E-2</v>
      </c>
      <c r="O592">
        <f t="shared" si="284"/>
        <v>-6.2499999999999938E-2</v>
      </c>
      <c r="P592">
        <f t="shared" si="284"/>
        <v>-8.482142857142852E-2</v>
      </c>
      <c r="Q592">
        <f t="shared" si="284"/>
        <v>-6.4285714285714182E-2</v>
      </c>
      <c r="R592">
        <f t="shared" si="284"/>
        <v>-7.5892857142857109E-2</v>
      </c>
      <c r="S592">
        <f t="shared" si="284"/>
        <v>-7.8571428571428487E-2</v>
      </c>
      <c r="T592">
        <f t="shared" si="284"/>
        <v>-7.3660714285714232E-2</v>
      </c>
      <c r="U592">
        <f t="shared" si="284"/>
        <v>-3.8839285714285604E-2</v>
      </c>
      <c r="V592">
        <f t="shared" si="284"/>
        <v>-1.8303571428571436E-2</v>
      </c>
      <c r="W592">
        <f t="shared" si="284"/>
        <v>1.1607142857142927E-2</v>
      </c>
      <c r="X592">
        <f t="shared" si="284"/>
        <v>3.1250000000000128E-3</v>
      </c>
      <c r="Y592">
        <f t="shared" si="284"/>
        <v>-1.9196428571428559E-2</v>
      </c>
      <c r="Z592">
        <f t="shared" si="284"/>
        <v>-9.8214285714285209E-3</v>
      </c>
      <c r="AA592">
        <f t="shared" si="284"/>
        <v>-2.2321428571427304E-3</v>
      </c>
      <c r="AB592">
        <f t="shared" si="284"/>
        <v>4.9107142857142926E-2</v>
      </c>
      <c r="AC592">
        <f t="shared" si="284"/>
        <v>3.8839285714285764E-2</v>
      </c>
      <c r="AD592">
        <f t="shared" si="284"/>
        <v>2.4553571428571463E-2</v>
      </c>
      <c r="AE592">
        <f t="shared" si="284"/>
        <v>1.5625000000000066E-2</v>
      </c>
      <c r="AF592">
        <f t="shared" si="284"/>
        <v>2.678571428571435E-2</v>
      </c>
      <c r="AG592">
        <f t="shared" si="284"/>
        <v>-8.9285714285713969E-3</v>
      </c>
      <c r="AH592">
        <f t="shared" si="284"/>
        <v>-1.1160714285714286E-2</v>
      </c>
      <c r="AI592">
        <f t="shared" si="284"/>
        <v>-1.2946428571428534E-2</v>
      </c>
      <c r="AJ592">
        <f t="shared" si="284"/>
        <v>-1.3392857142857017E-2</v>
      </c>
      <c r="AK592">
        <f t="shared" si="284"/>
        <v>-1.1160714285714286E-2</v>
      </c>
      <c r="AL592">
        <f t="shared" si="284"/>
        <v>-1.1160714285714286E-2</v>
      </c>
      <c r="AM592">
        <f t="shared" si="284"/>
        <v>-1.1607142857142769E-2</v>
      </c>
      <c r="AN592">
        <f t="shared" si="284"/>
        <v>-6.2499999999999938E-2</v>
      </c>
      <c r="AO592">
        <f t="shared" si="284"/>
        <v>-0.12499999999999988</v>
      </c>
      <c r="AP592">
        <f t="shared" si="284"/>
        <v>-0.12410714285714276</v>
      </c>
      <c r="AQ592">
        <f t="shared" si="284"/>
        <v>-0.1245535714285714</v>
      </c>
      <c r="AR592">
        <f t="shared" si="284"/>
        <v>-0.12142857142857139</v>
      </c>
      <c r="AS592">
        <f t="shared" si="284"/>
        <v>-7.9910714285714252E-2</v>
      </c>
      <c r="AT592">
        <f t="shared" si="284"/>
        <v>-0.10848214285714285</v>
      </c>
      <c r="AU592">
        <f t="shared" si="284"/>
        <v>-0.12544642857142851</v>
      </c>
      <c r="AV592">
        <f t="shared" si="284"/>
        <v>-0.14196428571428571</v>
      </c>
      <c r="AW592">
        <f t="shared" si="284"/>
        <v>-0.12857142857142853</v>
      </c>
      <c r="AX592">
        <f t="shared" si="284"/>
        <v>-0.16339285714285717</v>
      </c>
      <c r="AY592">
        <f t="shared" si="284"/>
        <v>-0.14598214285714284</v>
      </c>
      <c r="AZ592">
        <f t="shared" si="284"/>
        <v>-0.15223214285714287</v>
      </c>
      <c r="BA592">
        <f t="shared" si="284"/>
        <v>-0.15267857142857136</v>
      </c>
      <c r="BB592">
        <f t="shared" si="284"/>
        <v>-0.12946428571428567</v>
      </c>
      <c r="BC592">
        <f t="shared" si="284"/>
        <v>-0.13035714285714278</v>
      </c>
      <c r="BD592">
        <f t="shared" si="284"/>
        <v>-0.15267857142857136</v>
      </c>
      <c r="BE592">
        <f t="shared" si="284"/>
        <v>-0.1687499999999999</v>
      </c>
      <c r="BF592">
        <f t="shared" si="284"/>
        <v>-0.15803571428571425</v>
      </c>
      <c r="BG592">
        <f t="shared" si="284"/>
        <v>-0.13214285714285703</v>
      </c>
      <c r="BH592">
        <f t="shared" si="284"/>
        <v>-0.1245535714285714</v>
      </c>
      <c r="BI592">
        <f t="shared" si="284"/>
        <v>-0.13526785714285705</v>
      </c>
      <c r="BJ592">
        <f t="shared" si="284"/>
        <v>-0.16026785714285716</v>
      </c>
      <c r="BK592">
        <f t="shared" si="284"/>
        <v>-0.14776785714285709</v>
      </c>
      <c r="BL592">
        <f t="shared" si="284"/>
        <v>-0.15401785714285712</v>
      </c>
      <c r="BM592">
        <f t="shared" si="284"/>
        <v>-0.11607142857142848</v>
      </c>
    </row>
    <row r="593" spans="2:65" x14ac:dyDescent="0.25">
      <c r="B593">
        <f t="shared" ref="B593:BM593" si="285">(B286-$A286)/$A286</f>
        <v>8.3333333333333037E-3</v>
      </c>
      <c r="C593">
        <f t="shared" si="285"/>
        <v>-1.5833333333333293E-2</v>
      </c>
      <c r="D593">
        <f t="shared" si="285"/>
        <v>-1.3333333333333345E-2</v>
      </c>
      <c r="E593">
        <f t="shared" si="285"/>
        <v>-1.8333333333333385E-2</v>
      </c>
      <c r="F593">
        <f t="shared" si="285"/>
        <v>-6.1666666666666682E-2</v>
      </c>
      <c r="G593">
        <f t="shared" si="285"/>
        <v>-2.8333333333333321E-2</v>
      </c>
      <c r="H593">
        <f t="shared" si="285"/>
        <v>-1.6666666666666607E-2</v>
      </c>
      <c r="I593">
        <f t="shared" si="285"/>
        <v>2.8333333333333321E-2</v>
      </c>
      <c r="J593">
        <f t="shared" si="285"/>
        <v>1.6666666666666607E-2</v>
      </c>
      <c r="K593">
        <f t="shared" si="285"/>
        <v>1.6666666666666607E-2</v>
      </c>
      <c r="L593">
        <f t="shared" si="285"/>
        <v>-1.1666666666666714E-2</v>
      </c>
      <c r="M593">
        <f t="shared" si="285"/>
        <v>2.166666666666665E-2</v>
      </c>
      <c r="N593">
        <f t="shared" si="285"/>
        <v>7.8333333333333297E-2</v>
      </c>
      <c r="O593">
        <f t="shared" si="285"/>
        <v>0.1333333333333333</v>
      </c>
      <c r="P593">
        <f t="shared" si="285"/>
        <v>6.4999999999999947E-2</v>
      </c>
      <c r="Q593">
        <f t="shared" si="285"/>
        <v>5.1666666666666604E-2</v>
      </c>
      <c r="R593">
        <f t="shared" si="285"/>
        <v>0.1166666666666667</v>
      </c>
      <c r="S593">
        <f t="shared" si="285"/>
        <v>0.10333333333333335</v>
      </c>
      <c r="T593">
        <f t="shared" si="285"/>
        <v>0.11833333333333333</v>
      </c>
      <c r="U593">
        <f t="shared" si="285"/>
        <v>0.29166666666666669</v>
      </c>
      <c r="V593">
        <f t="shared" si="285"/>
        <v>0.27999999999999997</v>
      </c>
      <c r="W593">
        <f t="shared" si="285"/>
        <v>0.4283333333333334</v>
      </c>
      <c r="X593">
        <f t="shared" si="285"/>
        <v>0.42333333333333317</v>
      </c>
      <c r="Y593">
        <f t="shared" si="285"/>
        <v>0.37166666666666676</v>
      </c>
      <c r="Z593">
        <f t="shared" si="285"/>
        <v>0.52166666666666683</v>
      </c>
      <c r="AA593">
        <f t="shared" si="285"/>
        <v>0.58999999999999986</v>
      </c>
      <c r="AB593">
        <f t="shared" si="285"/>
        <v>0.6216666666666667</v>
      </c>
      <c r="AC593">
        <f t="shared" si="285"/>
        <v>0.66333333333333344</v>
      </c>
      <c r="AD593">
        <f t="shared" si="285"/>
        <v>0.66666666666666663</v>
      </c>
      <c r="AE593">
        <f t="shared" si="285"/>
        <v>0.7533333333333333</v>
      </c>
      <c r="AF593">
        <f t="shared" si="285"/>
        <v>0.78333333333333321</v>
      </c>
      <c r="AG593">
        <f t="shared" si="285"/>
        <v>0.61083333333333323</v>
      </c>
      <c r="AH593">
        <f t="shared" si="285"/>
        <v>0.625</v>
      </c>
      <c r="AI593">
        <f t="shared" si="285"/>
        <v>0.45833333333333331</v>
      </c>
      <c r="AJ593">
        <f t="shared" si="285"/>
        <v>0.51000000000000012</v>
      </c>
      <c r="AK593">
        <f t="shared" si="285"/>
        <v>0.65666666666666662</v>
      </c>
      <c r="AL593">
        <f t="shared" si="285"/>
        <v>0.62999999999999989</v>
      </c>
      <c r="AM593">
        <f t="shared" si="285"/>
        <v>0.71166666666666656</v>
      </c>
      <c r="AN593">
        <f t="shared" si="285"/>
        <v>0.69333333333333336</v>
      </c>
      <c r="AO593">
        <f t="shared" si="285"/>
        <v>0.69333333333333336</v>
      </c>
      <c r="AP593">
        <f t="shared" si="285"/>
        <v>0.7466666666666667</v>
      </c>
      <c r="AQ593">
        <f t="shared" si="285"/>
        <v>0.75666666666666649</v>
      </c>
      <c r="AR593">
        <f t="shared" si="285"/>
        <v>0.70666666666666667</v>
      </c>
      <c r="AS593">
        <f t="shared" si="285"/>
        <v>0.76000000000000012</v>
      </c>
      <c r="AT593">
        <f t="shared" si="285"/>
        <v>0.6</v>
      </c>
      <c r="AU593">
        <f t="shared" si="285"/>
        <v>0.52333333333333343</v>
      </c>
      <c r="AV593">
        <f t="shared" si="285"/>
        <v>0.37833333333333324</v>
      </c>
      <c r="AW593">
        <f t="shared" si="285"/>
        <v>0.41333333333333339</v>
      </c>
      <c r="AX593">
        <f t="shared" si="285"/>
        <v>0.39666666666666678</v>
      </c>
      <c r="AY593">
        <f t="shared" si="285"/>
        <v>0.37999999999999989</v>
      </c>
      <c r="AZ593">
        <f t="shared" si="285"/>
        <v>0.30833333333333329</v>
      </c>
      <c r="BA593">
        <f t="shared" si="285"/>
        <v>0.33833333333333321</v>
      </c>
      <c r="BB593">
        <f t="shared" si="285"/>
        <v>0.41833333333333328</v>
      </c>
      <c r="BC593">
        <f t="shared" si="285"/>
        <v>0.36166666666666664</v>
      </c>
      <c r="BD593">
        <f t="shared" si="285"/>
        <v>0.4499999999999999</v>
      </c>
      <c r="BE593">
        <f t="shared" si="285"/>
        <v>0.42666666666666675</v>
      </c>
      <c r="BF593">
        <f t="shared" si="285"/>
        <v>0.40000000000000008</v>
      </c>
      <c r="BG593">
        <f t="shared" si="285"/>
        <v>0.39666666666666678</v>
      </c>
      <c r="BH593">
        <f t="shared" si="285"/>
        <v>0.34999999999999992</v>
      </c>
      <c r="BI593">
        <f t="shared" si="285"/>
        <v>0.34999999999999992</v>
      </c>
      <c r="BJ593">
        <f t="shared" si="285"/>
        <v>0.14166666666666661</v>
      </c>
      <c r="BK593">
        <f t="shared" si="285"/>
        <v>-0.15833333333333335</v>
      </c>
      <c r="BL593">
        <f t="shared" si="285"/>
        <v>-4.4999999999999929E-2</v>
      </c>
      <c r="BM593">
        <f t="shared" si="285"/>
        <v>-6.3333333333333311E-2</v>
      </c>
    </row>
    <row r="594" spans="2:65" x14ac:dyDescent="0.25">
      <c r="B594">
        <f t="shared" ref="B594:BM594" si="286">(B287-$A287)/$A287</f>
        <v>-0.12369871402326993</v>
      </c>
      <c r="C594">
        <f t="shared" si="286"/>
        <v>-0.14635639926515609</v>
      </c>
      <c r="D594">
        <f t="shared" si="286"/>
        <v>-9.9816289038579253E-2</v>
      </c>
      <c r="E594">
        <f t="shared" si="286"/>
        <v>-0.12063686466625836</v>
      </c>
      <c r="F594">
        <f t="shared" si="286"/>
        <v>-0.10777709736680945</v>
      </c>
      <c r="G594">
        <f t="shared" si="286"/>
        <v>-6.91977954684629E-2</v>
      </c>
      <c r="H594">
        <f t="shared" si="286"/>
        <v>-7.532149418248614E-2</v>
      </c>
      <c r="I594">
        <f t="shared" si="286"/>
        <v>-8.1445192896509394E-2</v>
      </c>
      <c r="J594">
        <f t="shared" si="286"/>
        <v>-9.1855480710348186E-3</v>
      </c>
      <c r="K594">
        <f t="shared" si="286"/>
        <v>-1.1635027556644075E-2</v>
      </c>
      <c r="L594">
        <f t="shared" si="286"/>
        <v>-1.4084507042253331E-2</v>
      </c>
      <c r="M594">
        <f t="shared" si="286"/>
        <v>3.1843233312921201E-2</v>
      </c>
      <c r="N594">
        <f t="shared" si="286"/>
        <v>5.3276178812002514E-2</v>
      </c>
      <c r="O594">
        <f t="shared" si="286"/>
        <v>5.6338028169014197E-2</v>
      </c>
      <c r="P594">
        <f t="shared" si="286"/>
        <v>8.6344151867728119E-2</v>
      </c>
      <c r="Q594">
        <f t="shared" si="286"/>
        <v>7.1647274954072374E-2</v>
      </c>
      <c r="R594">
        <f t="shared" si="286"/>
        <v>7.7158603796693301E-2</v>
      </c>
      <c r="S594">
        <f t="shared" si="286"/>
        <v>6.2461726883037555E-2</v>
      </c>
      <c r="T594">
        <f t="shared" si="286"/>
        <v>9.9203919167177051E-2</v>
      </c>
      <c r="U594">
        <f t="shared" si="286"/>
        <v>5.0826699326393263E-2</v>
      </c>
      <c r="V594">
        <f t="shared" si="286"/>
        <v>6.5523576240049008E-2</v>
      </c>
      <c r="W594">
        <f t="shared" si="286"/>
        <v>7.7770973668095725E-2</v>
      </c>
      <c r="X594">
        <f t="shared" si="286"/>
        <v>7.3484384568279857E-3</v>
      </c>
      <c r="Y594">
        <f t="shared" si="286"/>
        <v>-2.2657685241885946E-2</v>
      </c>
      <c r="Z594">
        <f t="shared" si="286"/>
        <v>2.4494794856093214E-2</v>
      </c>
      <c r="AA594">
        <f t="shared" si="286"/>
        <v>1.9595835884874485E-2</v>
      </c>
      <c r="AB594">
        <f t="shared" si="286"/>
        <v>4.2865890998163066E-3</v>
      </c>
      <c r="AC594">
        <f t="shared" si="286"/>
        <v>-7.348438456827768E-3</v>
      </c>
      <c r="AD594">
        <f t="shared" si="286"/>
        <v>2.4494794856094737E-3</v>
      </c>
      <c r="AE594">
        <f t="shared" si="286"/>
        <v>1.5921616656460601E-2</v>
      </c>
      <c r="AF594">
        <f t="shared" si="286"/>
        <v>5.5113288426211528E-3</v>
      </c>
      <c r="AG594">
        <f t="shared" si="286"/>
        <v>1.8371096142070509E-3</v>
      </c>
      <c r="AH594">
        <f t="shared" si="286"/>
        <v>7.9608083282304079E-3</v>
      </c>
      <c r="AI594">
        <f t="shared" si="286"/>
        <v>5.3276178812002514E-2</v>
      </c>
      <c r="AJ594">
        <f t="shared" si="286"/>
        <v>9.7979179424372426E-3</v>
      </c>
      <c r="AK594">
        <f t="shared" si="286"/>
        <v>-6.1236987140220525E-4</v>
      </c>
      <c r="AL594">
        <f t="shared" si="286"/>
        <v>-1.102265768524187E-2</v>
      </c>
      <c r="AM594">
        <f t="shared" si="286"/>
        <v>-3.8579301898346546E-2</v>
      </c>
      <c r="AN594">
        <f t="shared" si="286"/>
        <v>-2.020820575627669E-2</v>
      </c>
      <c r="AO594">
        <f t="shared" si="286"/>
        <v>-6.1236987140220525E-4</v>
      </c>
      <c r="AP594">
        <f t="shared" si="286"/>
        <v>-4.898958971218512E-3</v>
      </c>
      <c r="AQ594">
        <f t="shared" si="286"/>
        <v>-1.2859767299448703E-2</v>
      </c>
      <c r="AR594">
        <f t="shared" si="286"/>
        <v>-2.4494794856092995E-2</v>
      </c>
      <c r="AS594">
        <f t="shared" si="286"/>
        <v>-2.4494794856092995E-2</v>
      </c>
      <c r="AT594">
        <f t="shared" si="286"/>
        <v>-8.3894672382118646E-2</v>
      </c>
      <c r="AU594">
        <f t="shared" si="286"/>
        <v>-0.14329454990814441</v>
      </c>
      <c r="AV594">
        <f t="shared" si="286"/>
        <v>-0.13349663196570719</v>
      </c>
      <c r="AW594">
        <f t="shared" si="286"/>
        <v>-0.1224739742804653</v>
      </c>
      <c r="AX594">
        <f t="shared" si="286"/>
        <v>-0.13962033067973043</v>
      </c>
      <c r="AY594">
        <f t="shared" si="286"/>
        <v>-0.19105939987752588</v>
      </c>
      <c r="AZ594">
        <f t="shared" si="286"/>
        <v>-0.14574402939375378</v>
      </c>
      <c r="BA594">
        <f t="shared" si="286"/>
        <v>-0.14758113900796072</v>
      </c>
      <c r="BB594">
        <f t="shared" si="286"/>
        <v>-0.14758113900796072</v>
      </c>
      <c r="BC594">
        <f t="shared" si="286"/>
        <v>-0.17330067360685847</v>
      </c>
      <c r="BD594">
        <f t="shared" si="286"/>
        <v>-0.1543172075933863</v>
      </c>
      <c r="BE594">
        <f t="shared" si="286"/>
        <v>-0.15554194733619103</v>
      </c>
      <c r="BF594">
        <f t="shared" si="286"/>
        <v>-0.18922229026331894</v>
      </c>
      <c r="BG594">
        <f t="shared" si="286"/>
        <v>-0.19534598897734221</v>
      </c>
      <c r="BH594">
        <f t="shared" si="286"/>
        <v>-0.22473974280465392</v>
      </c>
      <c r="BI594">
        <f t="shared" si="286"/>
        <v>-0.20698101653398648</v>
      </c>
      <c r="BJ594">
        <f t="shared" si="286"/>
        <v>-0.23392529087568886</v>
      </c>
      <c r="BK594">
        <f t="shared" si="286"/>
        <v>-0.20269442743417018</v>
      </c>
      <c r="BL594">
        <f t="shared" si="286"/>
        <v>-0.20636864666258406</v>
      </c>
      <c r="BM594">
        <f t="shared" si="286"/>
        <v>-0.1916717697489283</v>
      </c>
    </row>
    <row r="595" spans="2:65" x14ac:dyDescent="0.25">
      <c r="B595">
        <f t="shared" ref="B595:BM595" si="287">(B288-$A288)/$A288</f>
        <v>-0.10892853606859261</v>
      </c>
      <c r="C595">
        <f t="shared" si="287"/>
        <v>-0.15447218866953125</v>
      </c>
      <c r="D595">
        <f t="shared" si="287"/>
        <v>-0.14991782340943735</v>
      </c>
      <c r="E595">
        <f t="shared" si="287"/>
        <v>-0.15843250628700417</v>
      </c>
      <c r="F595">
        <f t="shared" si="287"/>
        <v>-0.13764083879527131</v>
      </c>
      <c r="G595">
        <f t="shared" si="287"/>
        <v>-0.14932377576681646</v>
      </c>
      <c r="H595">
        <f t="shared" si="287"/>
        <v>-0.15704639512088858</v>
      </c>
      <c r="I595">
        <f t="shared" si="287"/>
        <v>-0.12655194946634715</v>
      </c>
      <c r="J595">
        <f t="shared" si="287"/>
        <v>-0.11684917130353846</v>
      </c>
      <c r="K595">
        <f t="shared" si="287"/>
        <v>-0.14457139462584892</v>
      </c>
      <c r="L595">
        <f t="shared" si="287"/>
        <v>-0.13170036236906194</v>
      </c>
      <c r="M595">
        <f t="shared" si="287"/>
        <v>-0.16338290330884533</v>
      </c>
      <c r="N595">
        <f t="shared" si="287"/>
        <v>-0.12672224312389843</v>
      </c>
      <c r="O595">
        <f t="shared" si="287"/>
        <v>-0.12833409239420998</v>
      </c>
      <c r="P595">
        <f t="shared" si="287"/>
        <v>-5.9424565850181153E-2</v>
      </c>
      <c r="Q595">
        <f t="shared" si="287"/>
        <v>-0.13861111661155215</v>
      </c>
      <c r="R595">
        <f t="shared" si="287"/>
        <v>-0.13764083879527131</v>
      </c>
      <c r="S595">
        <f t="shared" si="287"/>
        <v>-0.1782340943743688</v>
      </c>
      <c r="T595">
        <f t="shared" si="287"/>
        <v>-0.1782340943743688</v>
      </c>
      <c r="U595">
        <f t="shared" si="287"/>
        <v>-0.20199600007920623</v>
      </c>
      <c r="V595">
        <f t="shared" si="287"/>
        <v>-0.21843131819171893</v>
      </c>
      <c r="W595">
        <f t="shared" si="287"/>
        <v>-0.20813449238628937</v>
      </c>
      <c r="X595">
        <f t="shared" si="287"/>
        <v>-0.20773846062454202</v>
      </c>
      <c r="Y595">
        <f t="shared" si="287"/>
        <v>-0.20813449238628937</v>
      </c>
      <c r="Z595">
        <f t="shared" si="287"/>
        <v>-0.15150195045642656</v>
      </c>
      <c r="AA595">
        <f t="shared" si="287"/>
        <v>-0.17051147502029657</v>
      </c>
      <c r="AB595">
        <f t="shared" si="287"/>
        <v>-0.19823369834260704</v>
      </c>
      <c r="AC595">
        <f t="shared" si="287"/>
        <v>-0.22516385814142292</v>
      </c>
      <c r="AD595">
        <f t="shared" si="287"/>
        <v>-0.20793647650541563</v>
      </c>
      <c r="AE595">
        <f t="shared" si="287"/>
        <v>-0.21189679412288856</v>
      </c>
      <c r="AF595">
        <f t="shared" si="287"/>
        <v>-0.23763885863646256</v>
      </c>
      <c r="AG595">
        <f t="shared" si="287"/>
        <v>-0.24080711273044089</v>
      </c>
      <c r="AH595">
        <f t="shared" si="287"/>
        <v>-0.23763885863646256</v>
      </c>
      <c r="AI595">
        <f t="shared" si="287"/>
        <v>-0.20199600007920623</v>
      </c>
      <c r="AJ595">
        <f t="shared" si="287"/>
        <v>-0.18496663432407268</v>
      </c>
      <c r="AK595">
        <f t="shared" si="287"/>
        <v>-0.1683333003306865</v>
      </c>
      <c r="AL595">
        <f t="shared" si="287"/>
        <v>-0.21783727054909793</v>
      </c>
      <c r="AM595">
        <f t="shared" si="287"/>
        <v>-0.20793647650541563</v>
      </c>
      <c r="AN595">
        <f t="shared" si="287"/>
        <v>-0.2069463971010474</v>
      </c>
      <c r="AO595">
        <f t="shared" si="287"/>
        <v>-0.20793647650541563</v>
      </c>
      <c r="AP595">
        <f t="shared" si="287"/>
        <v>-0.21744123878735069</v>
      </c>
      <c r="AQ595">
        <f t="shared" si="287"/>
        <v>-0.20397615888794271</v>
      </c>
      <c r="AR595">
        <f t="shared" si="287"/>
        <v>-0.21585711174036148</v>
      </c>
      <c r="AS595">
        <f t="shared" si="287"/>
        <v>-0.21763925466822431</v>
      </c>
      <c r="AT595">
        <f t="shared" si="287"/>
        <v>-0.23090631868675857</v>
      </c>
      <c r="AU595">
        <f t="shared" si="287"/>
        <v>-0.25744044672382721</v>
      </c>
      <c r="AV595">
        <f t="shared" si="287"/>
        <v>-0.25249004970198602</v>
      </c>
      <c r="AW595">
        <f t="shared" si="287"/>
        <v>-0.28714282885487413</v>
      </c>
      <c r="AX595">
        <f t="shared" si="287"/>
        <v>-0.36634918120433252</v>
      </c>
      <c r="AY595">
        <f t="shared" si="287"/>
        <v>-0.35070592661531447</v>
      </c>
      <c r="AZ595">
        <f t="shared" si="287"/>
        <v>-0.34654759311696792</v>
      </c>
      <c r="BA595">
        <f t="shared" si="287"/>
        <v>-0.38100235638898239</v>
      </c>
      <c r="BB595">
        <f t="shared" si="287"/>
        <v>-0.34654759311696792</v>
      </c>
      <c r="BC595">
        <f t="shared" si="287"/>
        <v>-0.32734005267222427</v>
      </c>
      <c r="BD595">
        <f t="shared" si="287"/>
        <v>-0.34694362487871527</v>
      </c>
      <c r="BE595">
        <f t="shared" si="287"/>
        <v>-0.36634918120433252</v>
      </c>
      <c r="BF595">
        <f t="shared" si="287"/>
        <v>-0.38615076929169717</v>
      </c>
      <c r="BG595">
        <f t="shared" si="287"/>
        <v>-0.41387299261400762</v>
      </c>
      <c r="BH595">
        <f t="shared" si="287"/>
        <v>-0.42575394546642642</v>
      </c>
      <c r="BI595">
        <f t="shared" si="287"/>
        <v>-0.4429813271024336</v>
      </c>
      <c r="BJ595">
        <f t="shared" si="287"/>
        <v>-0.44595156531553826</v>
      </c>
      <c r="BK595">
        <f t="shared" si="287"/>
        <v>-0.48614878913288839</v>
      </c>
      <c r="BL595">
        <f t="shared" si="287"/>
        <v>-0.48575275737114115</v>
      </c>
      <c r="BM595">
        <f t="shared" si="287"/>
        <v>-0.46555513752202926</v>
      </c>
    </row>
    <row r="596" spans="2:65" x14ac:dyDescent="0.25">
      <c r="B596">
        <f t="shared" ref="B596:BM596" si="288">(B289-$A289)/$A289</f>
        <v>-4.3243243243243176E-2</v>
      </c>
      <c r="C596">
        <f t="shared" si="288"/>
        <v>-5.2252252252252211E-2</v>
      </c>
      <c r="D596">
        <f t="shared" si="288"/>
        <v>-3.7837837837837784E-2</v>
      </c>
      <c r="E596">
        <f t="shared" si="288"/>
        <v>-2.7027027027026987E-2</v>
      </c>
      <c r="F596">
        <f t="shared" si="288"/>
        <v>-4.8648648648648575E-2</v>
      </c>
      <c r="G596">
        <f t="shared" si="288"/>
        <v>-3.8438438438438263E-2</v>
      </c>
      <c r="H596">
        <f t="shared" si="288"/>
        <v>-3.8438438438438263E-2</v>
      </c>
      <c r="I596">
        <f t="shared" si="288"/>
        <v>-4.3813813813813697E-2</v>
      </c>
      <c r="J596">
        <f t="shared" si="288"/>
        <v>-3.9039039039038957E-2</v>
      </c>
      <c r="K596">
        <f t="shared" si="288"/>
        <v>-3.1831831831831692E-2</v>
      </c>
      <c r="L596">
        <f t="shared" si="288"/>
        <v>-7.3273273273273209E-2</v>
      </c>
      <c r="M596">
        <f t="shared" si="288"/>
        <v>-2.3423423423423247E-2</v>
      </c>
      <c r="N596">
        <f t="shared" si="288"/>
        <v>-9.0090090090089239E-3</v>
      </c>
      <c r="O596">
        <f t="shared" si="288"/>
        <v>-2.7027027027026987E-2</v>
      </c>
      <c r="P596">
        <f t="shared" si="288"/>
        <v>-2.2474474474474374E-2</v>
      </c>
      <c r="Q596">
        <f t="shared" si="288"/>
        <v>-6.006006006004812E-4</v>
      </c>
      <c r="R596">
        <f t="shared" si="288"/>
        <v>4.8048048048049165E-3</v>
      </c>
      <c r="S596">
        <f t="shared" si="288"/>
        <v>-3.6036036036035269E-3</v>
      </c>
      <c r="T596">
        <f t="shared" si="288"/>
        <v>9.6096096096096196E-3</v>
      </c>
      <c r="U596">
        <f t="shared" si="288"/>
        <v>-7.2072072072070538E-3</v>
      </c>
      <c r="V596">
        <f t="shared" si="288"/>
        <v>-7.8078078078077486E-3</v>
      </c>
      <c r="W596">
        <f t="shared" si="288"/>
        <v>-1.2612612612612451E-2</v>
      </c>
      <c r="X596">
        <f t="shared" si="288"/>
        <v>-3.0030030030028325E-3</v>
      </c>
      <c r="Y596">
        <f t="shared" si="288"/>
        <v>6.0060060060060918E-3</v>
      </c>
      <c r="Z596">
        <f t="shared" si="288"/>
        <v>3.7837837837837993E-2</v>
      </c>
      <c r="AA596">
        <f t="shared" si="288"/>
        <v>0.13213213213213232</v>
      </c>
      <c r="AB596">
        <f t="shared" si="288"/>
        <v>0.18858858858858865</v>
      </c>
      <c r="AC596">
        <f t="shared" si="288"/>
        <v>0.26126126126126137</v>
      </c>
      <c r="AD596">
        <f t="shared" si="288"/>
        <v>7.5675675675675777E-2</v>
      </c>
      <c r="AE596">
        <f t="shared" si="288"/>
        <v>7.0870870870870864E-2</v>
      </c>
      <c r="AF596">
        <f t="shared" si="288"/>
        <v>1.2012012012013891E-3</v>
      </c>
      <c r="AG596">
        <f t="shared" si="288"/>
        <v>-5.5255255255255147E-2</v>
      </c>
      <c r="AH596">
        <f t="shared" si="288"/>
        <v>-4.2642642642642593E-2</v>
      </c>
      <c r="AI596">
        <f t="shared" si="288"/>
        <v>-7.8078078078077486E-3</v>
      </c>
      <c r="AJ596">
        <f t="shared" si="288"/>
        <v>2.1021021021021109E-2</v>
      </c>
      <c r="AK596">
        <f t="shared" si="288"/>
        <v>1.381381381381384E-2</v>
      </c>
      <c r="AL596">
        <f t="shared" si="288"/>
        <v>6.0060060060060066E-2</v>
      </c>
      <c r="AM596">
        <f t="shared" si="288"/>
        <v>8.4684684684684694E-2</v>
      </c>
      <c r="AN596">
        <f t="shared" si="288"/>
        <v>7.3573573573573664E-2</v>
      </c>
      <c r="AO596">
        <f t="shared" si="288"/>
        <v>7.6876876876876957E-2</v>
      </c>
      <c r="AP596">
        <f t="shared" si="288"/>
        <v>5.585585585585584E-2</v>
      </c>
      <c r="AQ596">
        <f t="shared" si="288"/>
        <v>2.1621621621621803E-2</v>
      </c>
      <c r="AR596">
        <f t="shared" si="288"/>
        <v>7.3255255255255447E-2</v>
      </c>
      <c r="AS596">
        <f t="shared" si="288"/>
        <v>-1.5015015015015017E-2</v>
      </c>
      <c r="AT596">
        <f t="shared" si="288"/>
        <v>-2.4024024024023941E-2</v>
      </c>
      <c r="AU596">
        <f t="shared" si="288"/>
        <v>-5.1051051051050927E-2</v>
      </c>
      <c r="AV596">
        <f t="shared" si="288"/>
        <v>-6.8468468468468408E-2</v>
      </c>
      <c r="AW596">
        <f t="shared" si="288"/>
        <v>-8.8888888888888809E-2</v>
      </c>
      <c r="AX596">
        <f t="shared" si="288"/>
        <v>-9.7297297297297261E-2</v>
      </c>
      <c r="AY596">
        <f t="shared" si="288"/>
        <v>-6.9069069069068983E-2</v>
      </c>
      <c r="AZ596">
        <f t="shared" si="288"/>
        <v>-3.0630630630630512E-2</v>
      </c>
      <c r="BA596">
        <f t="shared" si="288"/>
        <v>0.2012012012012013</v>
      </c>
      <c r="BB596">
        <f t="shared" si="288"/>
        <v>0.48528528528528542</v>
      </c>
      <c r="BC596">
        <f t="shared" si="288"/>
        <v>0.28588588588588598</v>
      </c>
      <c r="BD596">
        <f t="shared" si="288"/>
        <v>0.24084084084084095</v>
      </c>
      <c r="BE596">
        <f t="shared" si="288"/>
        <v>0.36276276276276298</v>
      </c>
      <c r="BF596">
        <f t="shared" si="288"/>
        <v>0.26846846846846861</v>
      </c>
      <c r="BG596">
        <f t="shared" si="288"/>
        <v>0.27387387387387402</v>
      </c>
      <c r="BH596">
        <f t="shared" si="288"/>
        <v>0.22102102102102103</v>
      </c>
      <c r="BI596">
        <f t="shared" si="288"/>
        <v>0.19279279279279285</v>
      </c>
      <c r="BJ596">
        <f t="shared" si="288"/>
        <v>0.15975975975975978</v>
      </c>
      <c r="BK596">
        <f t="shared" si="288"/>
        <v>0.12672672672672691</v>
      </c>
      <c r="BL596">
        <f t="shared" si="288"/>
        <v>0.18438438438438443</v>
      </c>
      <c r="BM596">
        <f t="shared" si="288"/>
        <v>0.23783783783783791</v>
      </c>
    </row>
    <row r="597" spans="2:65" x14ac:dyDescent="0.25">
      <c r="B597">
        <f t="shared" ref="B597:BM597" si="289">(B290-$A290)/$A290</f>
        <v>0.10420590081607031</v>
      </c>
      <c r="C597">
        <f t="shared" si="289"/>
        <v>6.3088512241054551E-2</v>
      </c>
      <c r="D597">
        <f t="shared" si="289"/>
        <v>7.3132454488386636E-2</v>
      </c>
      <c r="E597">
        <f t="shared" si="289"/>
        <v>0.22379158819836795</v>
      </c>
      <c r="F597">
        <f t="shared" si="289"/>
        <v>0.11581920903954795</v>
      </c>
      <c r="G597">
        <f t="shared" si="289"/>
        <v>0.14877589453860646</v>
      </c>
      <c r="H597">
        <f t="shared" si="289"/>
        <v>9.6359070935342128E-2</v>
      </c>
      <c r="I597">
        <f t="shared" si="289"/>
        <v>0.12868801004394229</v>
      </c>
      <c r="J597">
        <f t="shared" si="289"/>
        <v>0.17263025737602009</v>
      </c>
      <c r="K597">
        <f t="shared" si="289"/>
        <v>0.10169491525423735</v>
      </c>
      <c r="L597">
        <f t="shared" si="289"/>
        <v>0.12178279974890152</v>
      </c>
      <c r="M597">
        <f t="shared" si="289"/>
        <v>0.1264908976773384</v>
      </c>
      <c r="N597">
        <f t="shared" si="289"/>
        <v>8.8826114249843005E-2</v>
      </c>
      <c r="O597">
        <f t="shared" si="289"/>
        <v>0.10954174513496553</v>
      </c>
      <c r="P597">
        <f t="shared" si="289"/>
        <v>6.7168863779033292E-2</v>
      </c>
      <c r="Q597">
        <f t="shared" si="289"/>
        <v>7.0621468926553674E-2</v>
      </c>
      <c r="R597">
        <f t="shared" si="289"/>
        <v>2.4168236032642912E-2</v>
      </c>
      <c r="S597">
        <f t="shared" si="289"/>
        <v>3.9548022598869997E-2</v>
      </c>
      <c r="T597">
        <f t="shared" si="289"/>
        <v>-0.22379158819836784</v>
      </c>
      <c r="U597">
        <f t="shared" si="289"/>
        <v>-0.20809792843691147</v>
      </c>
      <c r="V597">
        <f t="shared" si="289"/>
        <v>-0.1967984934086629</v>
      </c>
      <c r="W597">
        <f t="shared" si="289"/>
        <v>-0.17106089139987443</v>
      </c>
      <c r="X597">
        <f t="shared" si="289"/>
        <v>-0.17011927181418701</v>
      </c>
      <c r="Y597">
        <f t="shared" si="289"/>
        <v>-0.14783427495291904</v>
      </c>
      <c r="Z597">
        <f t="shared" si="289"/>
        <v>-0.14532328939108596</v>
      </c>
      <c r="AA597">
        <f t="shared" si="289"/>
        <v>-0.17859384808537343</v>
      </c>
      <c r="AB597">
        <f t="shared" si="289"/>
        <v>-0.21782799748901438</v>
      </c>
      <c r="AC597">
        <f t="shared" si="289"/>
        <v>-0.21531701192718142</v>
      </c>
      <c r="AD597">
        <f t="shared" si="289"/>
        <v>-0.21939736346516003</v>
      </c>
      <c r="AE597">
        <f t="shared" si="289"/>
        <v>-0.23477715003138733</v>
      </c>
      <c r="AF597">
        <f t="shared" si="289"/>
        <v>-0.24168236032642809</v>
      </c>
      <c r="AG597">
        <f t="shared" si="289"/>
        <v>-0.22002510985561827</v>
      </c>
      <c r="AH597">
        <f t="shared" si="289"/>
        <v>-0.16823603264281228</v>
      </c>
      <c r="AI597">
        <f t="shared" si="289"/>
        <v>-0.15097300690521026</v>
      </c>
      <c r="AJ597">
        <f t="shared" si="289"/>
        <v>-9.2278719397363401E-2</v>
      </c>
      <c r="AK597">
        <f t="shared" si="289"/>
        <v>-0.12178279974890141</v>
      </c>
      <c r="AL597">
        <f t="shared" si="289"/>
        <v>3.8292529817953509E-2</v>
      </c>
      <c r="AM597">
        <f t="shared" si="289"/>
        <v>0.16698053986189582</v>
      </c>
      <c r="AN597">
        <f t="shared" si="289"/>
        <v>6.685499058380423E-2</v>
      </c>
      <c r="AO597">
        <f t="shared" si="289"/>
        <v>0.10765850596359071</v>
      </c>
      <c r="AP597">
        <f t="shared" si="289"/>
        <v>9.9183929692404388E-2</v>
      </c>
      <c r="AQ597">
        <f t="shared" si="289"/>
        <v>5.7124921531701206E-2</v>
      </c>
      <c r="AR597">
        <f t="shared" si="289"/>
        <v>-2.19711236660389E-2</v>
      </c>
      <c r="AS597">
        <f t="shared" si="289"/>
        <v>3.1387319522917652E-4</v>
      </c>
      <c r="AT597">
        <f t="shared" si="289"/>
        <v>-4.2372881355932139E-2</v>
      </c>
      <c r="AU597">
        <f t="shared" si="289"/>
        <v>-3.1387319522906501E-4</v>
      </c>
      <c r="AV597">
        <f t="shared" si="289"/>
        <v>-0.10546139359698681</v>
      </c>
      <c r="AW597">
        <f t="shared" si="289"/>
        <v>-6.1205273069679829E-2</v>
      </c>
      <c r="AX597">
        <f t="shared" si="289"/>
        <v>-0.15160075329566849</v>
      </c>
      <c r="AY597">
        <f t="shared" si="289"/>
        <v>-0.19146264908976768</v>
      </c>
      <c r="AZ597">
        <f t="shared" si="289"/>
        <v>-0.26836158192090398</v>
      </c>
      <c r="BA597">
        <f t="shared" si="289"/>
        <v>-0.28279974890144377</v>
      </c>
      <c r="BB597">
        <f t="shared" si="289"/>
        <v>-0.22033898305084745</v>
      </c>
      <c r="BC597">
        <f t="shared" si="289"/>
        <v>-0.25392341494036408</v>
      </c>
      <c r="BD597">
        <f t="shared" si="289"/>
        <v>-0.28405524168236035</v>
      </c>
      <c r="BE597">
        <f t="shared" si="289"/>
        <v>-0.26082862523540484</v>
      </c>
      <c r="BF597">
        <f t="shared" si="289"/>
        <v>-0.30665411173885748</v>
      </c>
      <c r="BG597">
        <f t="shared" si="289"/>
        <v>-0.31198995605775259</v>
      </c>
      <c r="BH597">
        <f t="shared" si="289"/>
        <v>-0.32674199623352168</v>
      </c>
      <c r="BI597">
        <f t="shared" si="289"/>
        <v>-0.30131826741996226</v>
      </c>
      <c r="BJ597">
        <f t="shared" si="289"/>
        <v>-0.28593848085373508</v>
      </c>
      <c r="BK597">
        <f t="shared" si="289"/>
        <v>-0.2504708097928437</v>
      </c>
      <c r="BL597">
        <f t="shared" si="289"/>
        <v>-0.24293785310734459</v>
      </c>
      <c r="BM597">
        <f t="shared" si="289"/>
        <v>-0.29943502824858753</v>
      </c>
    </row>
    <row r="598" spans="2:65" x14ac:dyDescent="0.25">
      <c r="B598">
        <f t="shared" ref="B598:BM598" si="290">(B291-$A291)/$A291</f>
        <v>-8.0645161290322284E-3</v>
      </c>
      <c r="C598">
        <f t="shared" si="290"/>
        <v>-1.4516129032258041E-2</v>
      </c>
      <c r="D598">
        <f t="shared" si="290"/>
        <v>-8.0645161290322284E-3</v>
      </c>
      <c r="E598">
        <f t="shared" si="290"/>
        <v>-1.2903225806451623E-2</v>
      </c>
      <c r="F598">
        <f t="shared" si="290"/>
        <v>-1.6129032258064602E-2</v>
      </c>
      <c r="G598">
        <f t="shared" si="290"/>
        <v>-1.2903225806451623E-2</v>
      </c>
      <c r="H598">
        <f t="shared" si="290"/>
        <v>-2.2580645161290415E-2</v>
      </c>
      <c r="I598">
        <f t="shared" si="290"/>
        <v>-1.2903225806451623E-2</v>
      </c>
      <c r="J598">
        <f t="shared" si="290"/>
        <v>-1.6129032258064602E-2</v>
      </c>
      <c r="K598">
        <f t="shared" si="290"/>
        <v>-1.4516129032258041E-2</v>
      </c>
      <c r="L598">
        <f t="shared" si="290"/>
        <v>-9.6774193548387899E-3</v>
      </c>
      <c r="M598">
        <f t="shared" si="290"/>
        <v>-1.1290322580645207E-2</v>
      </c>
      <c r="N598">
        <f t="shared" si="290"/>
        <v>-2.0967741935483852E-2</v>
      </c>
      <c r="O598">
        <f t="shared" si="290"/>
        <v>-1.6129032258064602E-2</v>
      </c>
      <c r="P598">
        <f t="shared" si="290"/>
        <v>-1.1290322580645207E-2</v>
      </c>
      <c r="Q598">
        <f t="shared" si="290"/>
        <v>-1.9354838709677438E-2</v>
      </c>
      <c r="R598">
        <f t="shared" si="290"/>
        <v>-1.9354838709677438E-2</v>
      </c>
      <c r="S598">
        <f t="shared" si="290"/>
        <v>-1.9354838709677438E-2</v>
      </c>
      <c r="T598">
        <f t="shared" si="290"/>
        <v>-1.2903225806451623E-2</v>
      </c>
      <c r="U598">
        <f t="shared" si="290"/>
        <v>-9.6774193548387899E-3</v>
      </c>
      <c r="V598">
        <f t="shared" si="290"/>
        <v>-2.4193548387096833E-2</v>
      </c>
      <c r="W598">
        <f t="shared" si="290"/>
        <v>-1.1290322580645207E-2</v>
      </c>
      <c r="X598">
        <f t="shared" si="290"/>
        <v>-1.2903225806451623E-2</v>
      </c>
      <c r="Y598">
        <f t="shared" si="290"/>
        <v>-1.1290322580645207E-2</v>
      </c>
      <c r="Z598">
        <f t="shared" si="290"/>
        <v>1.6129032258064171E-3</v>
      </c>
      <c r="AA598">
        <f t="shared" si="290"/>
        <v>-1.2903225806451623E-2</v>
      </c>
      <c r="AB598">
        <f t="shared" si="290"/>
        <v>-1.6129032258064171E-3</v>
      </c>
      <c r="AC598">
        <f t="shared" si="290"/>
        <v>-4.8387096774193949E-3</v>
      </c>
      <c r="AD598">
        <f t="shared" si="290"/>
        <v>-3.2258064516129778E-3</v>
      </c>
      <c r="AE598">
        <f t="shared" si="290"/>
        <v>1.6129032258064171E-3</v>
      </c>
      <c r="AF598">
        <f t="shared" si="290"/>
        <v>4.8387096774193949E-3</v>
      </c>
      <c r="AG598">
        <f t="shared" si="290"/>
        <v>8.0645161290322284E-3</v>
      </c>
      <c r="AH598">
        <f t="shared" si="290"/>
        <v>4.8387096774193949E-3</v>
      </c>
      <c r="AI598">
        <f t="shared" si="290"/>
        <v>-8.0645161290322284E-3</v>
      </c>
      <c r="AJ598">
        <f t="shared" si="290"/>
        <v>1.6129032258064171E-3</v>
      </c>
      <c r="AK598">
        <f t="shared" si="290"/>
        <v>0</v>
      </c>
      <c r="AL598">
        <f t="shared" si="290"/>
        <v>-8.0645161290322284E-3</v>
      </c>
      <c r="AM598">
        <f t="shared" si="290"/>
        <v>-9.6774193548387899E-3</v>
      </c>
      <c r="AN598">
        <f t="shared" si="290"/>
        <v>-3.2258064516129059E-2</v>
      </c>
      <c r="AO598">
        <f t="shared" si="290"/>
        <v>-3.2258064516129059E-2</v>
      </c>
      <c r="AP598">
        <f t="shared" si="290"/>
        <v>-1.774193548387102E-2</v>
      </c>
      <c r="AQ598">
        <f t="shared" si="290"/>
        <v>-1.9354838709677438E-2</v>
      </c>
      <c r="AR598">
        <f t="shared" si="290"/>
        <v>-2.5806451612903247E-2</v>
      </c>
      <c r="AS598">
        <f t="shared" si="290"/>
        <v>-3.387096774193548E-2</v>
      </c>
      <c r="AT598">
        <f t="shared" si="290"/>
        <v>-5.4838709677419328E-2</v>
      </c>
      <c r="AU598">
        <f t="shared" si="290"/>
        <v>-6.4516129032258118E-2</v>
      </c>
      <c r="AV598">
        <f t="shared" si="290"/>
        <v>-4.5161290322580684E-2</v>
      </c>
      <c r="AW598">
        <f t="shared" si="290"/>
        <v>-5.6451612903225888E-2</v>
      </c>
      <c r="AX598">
        <f t="shared" si="290"/>
        <v>-5.9677419354838723E-2</v>
      </c>
      <c r="AY598">
        <f t="shared" si="290"/>
        <v>-9.3548387096774197E-2</v>
      </c>
      <c r="AZ598">
        <f t="shared" si="290"/>
        <v>-0.11935483870967745</v>
      </c>
      <c r="BA598">
        <f t="shared" si="290"/>
        <v>-9.6774193548387177E-2</v>
      </c>
      <c r="BB598">
        <f t="shared" si="290"/>
        <v>-6.4516129032258118E-2</v>
      </c>
      <c r="BC598">
        <f t="shared" si="290"/>
        <v>-5.9677419354838723E-2</v>
      </c>
      <c r="BD598">
        <f t="shared" si="290"/>
        <v>-6.4516129032258118E-2</v>
      </c>
      <c r="BE598">
        <f t="shared" si="290"/>
        <v>-5.6451612903225888E-2</v>
      </c>
      <c r="BF598">
        <f t="shared" si="290"/>
        <v>-6.9354838709677513E-2</v>
      </c>
      <c r="BG598">
        <f t="shared" si="290"/>
        <v>-0.10000000000000002</v>
      </c>
      <c r="BH598">
        <f t="shared" si="290"/>
        <v>-7.741935483870975E-2</v>
      </c>
      <c r="BI598">
        <f t="shared" si="290"/>
        <v>-5.6451612903225888E-2</v>
      </c>
      <c r="BJ598">
        <f t="shared" si="290"/>
        <v>-7.9032258064516164E-2</v>
      </c>
      <c r="BK598">
        <f t="shared" si="290"/>
        <v>-8.7096774193548387E-2</v>
      </c>
      <c r="BL598">
        <f t="shared" si="290"/>
        <v>-6.9354838709677513E-2</v>
      </c>
      <c r="BM598">
        <f t="shared" si="290"/>
        <v>-5.3225806451612914E-2</v>
      </c>
    </row>
    <row r="599" spans="2:65" x14ac:dyDescent="0.25">
      <c r="B599">
        <f t="shared" ref="B599:BM599" si="291">(B292-$A292)/$A292</f>
        <v>3.9436619718309897E-2</v>
      </c>
      <c r="C599">
        <f t="shared" si="291"/>
        <v>4.2253521126760667E-2</v>
      </c>
      <c r="D599">
        <f t="shared" si="291"/>
        <v>6.1971830985915549E-2</v>
      </c>
      <c r="E599">
        <f t="shared" si="291"/>
        <v>5.6338028169014134E-2</v>
      </c>
      <c r="F599">
        <f t="shared" si="291"/>
        <v>0.11267605633802827</v>
      </c>
      <c r="G599">
        <f t="shared" si="291"/>
        <v>6.1971830985915549E-2</v>
      </c>
      <c r="H599">
        <f t="shared" si="291"/>
        <v>9.8591549295774683E-2</v>
      </c>
      <c r="I599">
        <f t="shared" si="291"/>
        <v>7.0422535211267609E-2</v>
      </c>
      <c r="J599">
        <f t="shared" si="291"/>
        <v>8.8225352112676098E-2</v>
      </c>
      <c r="K599">
        <f t="shared" si="291"/>
        <v>5.9154929577464779E-2</v>
      </c>
      <c r="L599">
        <f t="shared" si="291"/>
        <v>9.0140845070422623E-2</v>
      </c>
      <c r="M599">
        <f t="shared" si="291"/>
        <v>0.12676056338028174</v>
      </c>
      <c r="N599">
        <f t="shared" si="291"/>
        <v>9.0140845070422623E-2</v>
      </c>
      <c r="O599">
        <f t="shared" si="291"/>
        <v>0.16338028169014088</v>
      </c>
      <c r="P599">
        <f t="shared" si="291"/>
        <v>0.24225352112676066</v>
      </c>
      <c r="Q599">
        <f t="shared" si="291"/>
        <v>0.2450704225352113</v>
      </c>
      <c r="R599">
        <f t="shared" si="291"/>
        <v>0.23943661971831001</v>
      </c>
      <c r="S599">
        <f t="shared" si="291"/>
        <v>0.22535211267605629</v>
      </c>
      <c r="T599">
        <f t="shared" si="291"/>
        <v>0.23943661971831001</v>
      </c>
      <c r="U599">
        <f t="shared" si="291"/>
        <v>0.22253521126760564</v>
      </c>
      <c r="V599">
        <f t="shared" si="291"/>
        <v>0.23943661971831001</v>
      </c>
      <c r="W599">
        <f t="shared" si="291"/>
        <v>0.219718309859155</v>
      </c>
      <c r="X599">
        <f t="shared" si="291"/>
        <v>0.20563380281690155</v>
      </c>
      <c r="Y599">
        <f t="shared" si="291"/>
        <v>0.14084507042253522</v>
      </c>
      <c r="Z599">
        <f t="shared" si="291"/>
        <v>0.10704225352112687</v>
      </c>
      <c r="AA599">
        <f t="shared" si="291"/>
        <v>0.16247887323943674</v>
      </c>
      <c r="AB599">
        <f t="shared" si="291"/>
        <v>0.1492957746478874</v>
      </c>
      <c r="AC599">
        <f t="shared" si="291"/>
        <v>0.23943661971831001</v>
      </c>
      <c r="AD599">
        <f t="shared" si="291"/>
        <v>0.15774647887323959</v>
      </c>
      <c r="AE599">
        <f t="shared" si="291"/>
        <v>0.14366197183098586</v>
      </c>
      <c r="AF599">
        <f t="shared" si="291"/>
        <v>0.16901408450704242</v>
      </c>
      <c r="AG599">
        <f t="shared" si="291"/>
        <v>0.14366197183098586</v>
      </c>
      <c r="AH599">
        <f t="shared" si="291"/>
        <v>0.23943661971831001</v>
      </c>
      <c r="AI599">
        <f t="shared" si="291"/>
        <v>0.19718309859154937</v>
      </c>
      <c r="AJ599">
        <f t="shared" si="291"/>
        <v>0.23380281690140847</v>
      </c>
      <c r="AK599">
        <f t="shared" si="291"/>
        <v>0.1042253521126761</v>
      </c>
      <c r="AL599">
        <f t="shared" si="291"/>
        <v>0.15492957746478869</v>
      </c>
      <c r="AM599">
        <f t="shared" si="291"/>
        <v>0.1492957746478874</v>
      </c>
      <c r="AN599">
        <f t="shared" si="291"/>
        <v>0.12957746478873239</v>
      </c>
      <c r="AO599">
        <f t="shared" si="291"/>
        <v>0.18309859154929589</v>
      </c>
      <c r="AP599">
        <f t="shared" si="291"/>
        <v>4.2253521126760667E-2</v>
      </c>
      <c r="AQ599">
        <f t="shared" si="291"/>
        <v>5.6338028169014134E-2</v>
      </c>
      <c r="AR599">
        <f t="shared" si="291"/>
        <v>5.0704225352112726E-2</v>
      </c>
      <c r="AS599">
        <f t="shared" si="291"/>
        <v>1.4084507042253596E-2</v>
      </c>
      <c r="AT599">
        <f t="shared" si="291"/>
        <v>1.9718309859155011E-2</v>
      </c>
      <c r="AU599">
        <f t="shared" si="291"/>
        <v>3.9436619718309897E-2</v>
      </c>
      <c r="AV599">
        <f t="shared" si="291"/>
        <v>4.7887323943662082E-2</v>
      </c>
      <c r="AW599">
        <f t="shared" si="291"/>
        <v>0.1098591549295775</v>
      </c>
      <c r="AX599">
        <f t="shared" si="291"/>
        <v>0</v>
      </c>
      <c r="AY599">
        <f t="shared" si="291"/>
        <v>9.5774647887324038E-2</v>
      </c>
      <c r="AZ599">
        <f t="shared" si="291"/>
        <v>8.0929577464788766E-2</v>
      </c>
      <c r="BA599">
        <f t="shared" si="291"/>
        <v>1.4084507042253596E-2</v>
      </c>
      <c r="BB599">
        <f t="shared" si="291"/>
        <v>1.4084507042253596E-2</v>
      </c>
      <c r="BC599">
        <f t="shared" si="291"/>
        <v>1.4084507042253596E-2</v>
      </c>
      <c r="BD599">
        <f t="shared" si="291"/>
        <v>2.8169014084507067E-2</v>
      </c>
      <c r="BE599">
        <f t="shared" si="291"/>
        <v>1.1267605633802828E-2</v>
      </c>
      <c r="BF599">
        <f t="shared" si="291"/>
        <v>2.8169014084507067E-2</v>
      </c>
      <c r="BG599">
        <f t="shared" si="291"/>
        <v>-1.4084507042253471E-2</v>
      </c>
      <c r="BH599">
        <f t="shared" si="291"/>
        <v>1.6901408450704241E-2</v>
      </c>
      <c r="BI599">
        <f t="shared" si="291"/>
        <v>-5.6338028169014009E-2</v>
      </c>
      <c r="BJ599">
        <f t="shared" si="291"/>
        <v>-9.0140845070422498E-2</v>
      </c>
      <c r="BK599">
        <f t="shared" si="291"/>
        <v>-4.2253521126760542E-2</v>
      </c>
      <c r="BL599">
        <f t="shared" si="291"/>
        <v>-0.10704225352112673</v>
      </c>
      <c r="BM599">
        <f t="shared" si="291"/>
        <v>-0.15492957746478869</v>
      </c>
    </row>
    <row r="600" spans="2:65" x14ac:dyDescent="0.25">
      <c r="B600">
        <f t="shared" ref="B600:BM600" si="292">(B293-$A293)/$A293</f>
        <v>3.8709677419354778E-2</v>
      </c>
      <c r="C600">
        <f t="shared" si="292"/>
        <v>1.2903225806451528E-2</v>
      </c>
      <c r="D600">
        <f t="shared" si="292"/>
        <v>-3.2258064516129108E-2</v>
      </c>
      <c r="E600">
        <f t="shared" si="292"/>
        <v>7.0967741935483886E-2</v>
      </c>
      <c r="F600">
        <f t="shared" si="292"/>
        <v>7.5268817204300995E-2</v>
      </c>
      <c r="G600">
        <f t="shared" si="292"/>
        <v>6.4516129032258021E-2</v>
      </c>
      <c r="H600">
        <f t="shared" si="292"/>
        <v>0</v>
      </c>
      <c r="I600">
        <f t="shared" si="292"/>
        <v>-4.3010752688173032E-3</v>
      </c>
      <c r="J600">
        <f t="shared" si="292"/>
        <v>-6.4516129032258594E-3</v>
      </c>
      <c r="K600">
        <f t="shared" si="292"/>
        <v>-3.8709677419354965E-2</v>
      </c>
      <c r="L600">
        <f t="shared" si="292"/>
        <v>-6.0215053763440912E-2</v>
      </c>
      <c r="M600">
        <f t="shared" si="292"/>
        <v>-4.086021505376352E-2</v>
      </c>
      <c r="N600">
        <f t="shared" si="292"/>
        <v>-5.5913978494623796E-2</v>
      </c>
      <c r="O600">
        <f t="shared" si="292"/>
        <v>-9.4623655913978574E-2</v>
      </c>
      <c r="P600">
        <f t="shared" si="292"/>
        <v>-4.086021505376352E-2</v>
      </c>
      <c r="Q600">
        <f t="shared" si="292"/>
        <v>-5.8064516129032351E-2</v>
      </c>
      <c r="R600">
        <f t="shared" si="292"/>
        <v>-4.086021505376352E-2</v>
      </c>
      <c r="S600">
        <f t="shared" si="292"/>
        <v>-6.2365591397849467E-2</v>
      </c>
      <c r="T600">
        <f t="shared" si="292"/>
        <v>-4.086021505376352E-2</v>
      </c>
      <c r="U600">
        <f t="shared" si="292"/>
        <v>-5.3763440860215048E-2</v>
      </c>
      <c r="V600">
        <f t="shared" si="292"/>
        <v>-3.4408602150537662E-2</v>
      </c>
      <c r="W600">
        <f t="shared" si="292"/>
        <v>9.0322580645161271E-2</v>
      </c>
      <c r="X600">
        <f t="shared" si="292"/>
        <v>0.16989247311827957</v>
      </c>
      <c r="Y600">
        <f t="shared" si="292"/>
        <v>0.16559139784946225</v>
      </c>
      <c r="Z600">
        <f t="shared" si="292"/>
        <v>0.11182795698924722</v>
      </c>
      <c r="AA600">
        <f t="shared" si="292"/>
        <v>5.1612903225806306E-2</v>
      </c>
      <c r="AB600">
        <f t="shared" si="292"/>
        <v>6.0215053763440718E-2</v>
      </c>
      <c r="AC600">
        <f t="shared" si="292"/>
        <v>7.3118279569892433E-2</v>
      </c>
      <c r="AD600">
        <f t="shared" si="292"/>
        <v>7.5268817204300995E-2</v>
      </c>
      <c r="AE600">
        <f t="shared" si="292"/>
        <v>3.2258064516128913E-2</v>
      </c>
      <c r="AF600">
        <f t="shared" si="292"/>
        <v>4.3010752688171887E-2</v>
      </c>
      <c r="AG600">
        <f t="shared" si="292"/>
        <v>2.1505376344085562E-3</v>
      </c>
      <c r="AH600">
        <f t="shared" si="292"/>
        <v>-2.7956989247311995E-2</v>
      </c>
      <c r="AI600">
        <f t="shared" si="292"/>
        <v>2.1505376344085943E-2</v>
      </c>
      <c r="AJ600">
        <f t="shared" si="292"/>
        <v>2.7956989247311805E-2</v>
      </c>
      <c r="AK600">
        <f t="shared" si="292"/>
        <v>-0.24516129032258074</v>
      </c>
      <c r="AL600">
        <f t="shared" si="292"/>
        <v>-0.12903225806451624</v>
      </c>
      <c r="AM600">
        <f t="shared" si="292"/>
        <v>-0.14838709677419362</v>
      </c>
      <c r="AN600">
        <f t="shared" si="292"/>
        <v>-0.1075268817204301</v>
      </c>
      <c r="AO600">
        <f t="shared" si="292"/>
        <v>-0.12473118279569893</v>
      </c>
      <c r="AP600">
        <f t="shared" si="292"/>
        <v>-0.15698924731182803</v>
      </c>
      <c r="AQ600">
        <f t="shared" si="292"/>
        <v>-0.1870967741935485</v>
      </c>
      <c r="AR600">
        <f t="shared" si="292"/>
        <v>-0.20645161290322589</v>
      </c>
      <c r="AS600">
        <f t="shared" si="292"/>
        <v>-0.18494623655913983</v>
      </c>
      <c r="AT600">
        <f t="shared" si="292"/>
        <v>-0.21935483870967751</v>
      </c>
      <c r="AU600">
        <f t="shared" si="292"/>
        <v>-0.25806451612903225</v>
      </c>
      <c r="AV600">
        <f t="shared" si="292"/>
        <v>-0.30107526881720437</v>
      </c>
      <c r="AW600">
        <f t="shared" si="292"/>
        <v>-0.38924731182795708</v>
      </c>
      <c r="AX600">
        <f t="shared" si="292"/>
        <v>-0.40430107526881726</v>
      </c>
      <c r="AY600">
        <f t="shared" si="292"/>
        <v>-0.39784946236559149</v>
      </c>
      <c r="AZ600">
        <f t="shared" si="292"/>
        <v>-0.39139784946236561</v>
      </c>
      <c r="BA600">
        <f t="shared" si="292"/>
        <v>-0.38494623655913984</v>
      </c>
      <c r="BB600">
        <f t="shared" si="292"/>
        <v>-0.33978494623655925</v>
      </c>
      <c r="BC600">
        <f t="shared" si="292"/>
        <v>-0.33763440860215055</v>
      </c>
      <c r="BD600">
        <f t="shared" si="292"/>
        <v>-0.35913978494623661</v>
      </c>
      <c r="BE600">
        <f t="shared" si="292"/>
        <v>-0.40430107526881726</v>
      </c>
      <c r="BF600">
        <f t="shared" si="292"/>
        <v>-0.42795698924731185</v>
      </c>
      <c r="BG600">
        <f t="shared" si="292"/>
        <v>-0.42795698924731185</v>
      </c>
      <c r="BH600">
        <f t="shared" si="292"/>
        <v>-0.39354838709677425</v>
      </c>
      <c r="BI600">
        <f t="shared" si="292"/>
        <v>-0.38709677419354843</v>
      </c>
      <c r="BJ600">
        <f t="shared" si="292"/>
        <v>-0.36774193548387102</v>
      </c>
      <c r="BK600">
        <f t="shared" si="292"/>
        <v>-0.37419354838709679</v>
      </c>
      <c r="BL600">
        <f t="shared" si="292"/>
        <v>-0.36989247311827961</v>
      </c>
      <c r="BM600">
        <f t="shared" si="292"/>
        <v>-0.36344086021505384</v>
      </c>
    </row>
    <row r="601" spans="2:65" x14ac:dyDescent="0.25">
      <c r="B601">
        <f t="shared" ref="B601:BM601" si="293">(B294-$A294)/$A294</f>
        <v>-3.3333333333332624E-3</v>
      </c>
      <c r="C601">
        <f t="shared" si="293"/>
        <v>3.9999999999999938E-2</v>
      </c>
      <c r="D601">
        <f t="shared" si="293"/>
        <v>2.5555555555555602E-2</v>
      </c>
      <c r="E601">
        <f t="shared" si="293"/>
        <v>3.7777777777777764E-2</v>
      </c>
      <c r="F601">
        <f t="shared" si="293"/>
        <v>6.2222222222222276E-2</v>
      </c>
      <c r="G601">
        <f t="shared" si="293"/>
        <v>3.8888888888888848E-2</v>
      </c>
      <c r="H601">
        <f t="shared" si="293"/>
        <v>3.555555555555559E-2</v>
      </c>
      <c r="I601">
        <f t="shared" si="293"/>
        <v>2.8888888888888867E-2</v>
      </c>
      <c r="J601">
        <f t="shared" si="293"/>
        <v>3.7777777777777764E-2</v>
      </c>
      <c r="K601">
        <f t="shared" si="293"/>
        <v>2.7777777777777776E-2</v>
      </c>
      <c r="L601">
        <f t="shared" si="293"/>
        <v>3.7777777777777764E-2</v>
      </c>
      <c r="M601">
        <f t="shared" si="293"/>
        <v>3.6666666666666674E-2</v>
      </c>
      <c r="N601">
        <f t="shared" si="293"/>
        <v>2.2222222222222143E-2</v>
      </c>
      <c r="O601">
        <f t="shared" si="293"/>
        <v>1.2222222222222159E-2</v>
      </c>
      <c r="P601">
        <f t="shared" si="293"/>
        <v>-1.1111111111110875E-3</v>
      </c>
      <c r="Q601">
        <f t="shared" si="293"/>
        <v>-1.7777777777777795E-2</v>
      </c>
      <c r="R601">
        <f t="shared" si="293"/>
        <v>-8.8888888888888976E-3</v>
      </c>
      <c r="S601">
        <f t="shared" si="293"/>
        <v>-1.1111111111111072E-2</v>
      </c>
      <c r="T601">
        <f t="shared" si="293"/>
        <v>-2.3333333333333428E-2</v>
      </c>
      <c r="U601">
        <f t="shared" si="293"/>
        <v>-2.6666666666666689E-2</v>
      </c>
      <c r="V601">
        <f t="shared" si="293"/>
        <v>-2.9999999999999954E-2</v>
      </c>
      <c r="W601">
        <f t="shared" si="293"/>
        <v>-3.2222222222222124E-2</v>
      </c>
      <c r="X601">
        <f t="shared" si="293"/>
        <v>-1.9999999999999969E-2</v>
      </c>
      <c r="Y601">
        <f t="shared" si="293"/>
        <v>-8.8888888888888976E-3</v>
      </c>
      <c r="Z601">
        <f t="shared" si="293"/>
        <v>1.1111111111110875E-3</v>
      </c>
      <c r="AA601">
        <f t="shared" si="293"/>
        <v>-3.555555555555559E-2</v>
      </c>
      <c r="AB601">
        <f t="shared" si="293"/>
        <v>-2.8888888888888867E-2</v>
      </c>
      <c r="AC601">
        <f t="shared" si="293"/>
        <v>-1.4444444444444531E-2</v>
      </c>
      <c r="AD601">
        <f t="shared" si="293"/>
        <v>-1.8888888888888882E-2</v>
      </c>
      <c r="AE601">
        <f t="shared" si="293"/>
        <v>-3.3333333333333409E-2</v>
      </c>
      <c r="AF601">
        <f t="shared" si="293"/>
        <v>-3.44444444444445E-2</v>
      </c>
      <c r="AG601">
        <f t="shared" si="293"/>
        <v>-3.44444444444445E-2</v>
      </c>
      <c r="AH601">
        <f t="shared" si="293"/>
        <v>-1.4444444444444531E-2</v>
      </c>
      <c r="AI601">
        <f t="shared" si="293"/>
        <v>1.1111111111110875E-3</v>
      </c>
      <c r="AJ601">
        <f t="shared" si="293"/>
        <v>8.8888888888888976E-3</v>
      </c>
      <c r="AK601">
        <f t="shared" si="293"/>
        <v>-3.3333333333332624E-3</v>
      </c>
      <c r="AL601">
        <f t="shared" si="293"/>
        <v>-1.9999999999999969E-2</v>
      </c>
      <c r="AM601">
        <f t="shared" si="293"/>
        <v>-2.3333333333333428E-2</v>
      </c>
      <c r="AN601">
        <f t="shared" si="293"/>
        <v>-3.2222222222222124E-2</v>
      </c>
      <c r="AO601">
        <f t="shared" si="293"/>
        <v>-8.8888888888888976E-3</v>
      </c>
      <c r="AP601">
        <f t="shared" si="293"/>
        <v>-5.5555555555556347E-3</v>
      </c>
      <c r="AQ601">
        <f t="shared" si="293"/>
        <v>-9.9999999999999846E-3</v>
      </c>
      <c r="AR601">
        <f t="shared" si="293"/>
        <v>-1.2222222222222159E-2</v>
      </c>
      <c r="AS601">
        <f t="shared" si="293"/>
        <v>-1.1111111111111072E-2</v>
      </c>
      <c r="AT601">
        <f t="shared" si="293"/>
        <v>-8.8888888888888976E-3</v>
      </c>
      <c r="AU601">
        <f t="shared" si="293"/>
        <v>-1.8888888888888882E-2</v>
      </c>
      <c r="AV601">
        <f t="shared" si="293"/>
        <v>-8.8888888888888976E-3</v>
      </c>
      <c r="AW601">
        <f t="shared" si="293"/>
        <v>-5.5555555555556347E-3</v>
      </c>
      <c r="AX601">
        <f t="shared" si="293"/>
        <v>-1.3333333333333246E-2</v>
      </c>
      <c r="AY601">
        <f t="shared" si="293"/>
        <v>-3.9999999999999938E-2</v>
      </c>
      <c r="AZ601">
        <f t="shared" si="293"/>
        <v>-1.6666666666666705E-2</v>
      </c>
      <c r="BA601">
        <f t="shared" si="293"/>
        <v>-2.2222222222221749E-3</v>
      </c>
      <c r="BB601">
        <f t="shared" si="293"/>
        <v>-8.8888888888888976E-3</v>
      </c>
      <c r="BC601">
        <f t="shared" si="293"/>
        <v>-7.7777777777778096E-3</v>
      </c>
      <c r="BD601">
        <f t="shared" si="293"/>
        <v>-3.7777777777777764E-2</v>
      </c>
      <c r="BE601">
        <f t="shared" si="293"/>
        <v>-7.2222222222222257E-2</v>
      </c>
      <c r="BF601">
        <f t="shared" si="293"/>
        <v>-9.1111111111111143E-2</v>
      </c>
      <c r="BG601">
        <f t="shared" si="293"/>
        <v>-0.10222222222222221</v>
      </c>
      <c r="BH601">
        <f t="shared" si="293"/>
        <v>-0.13333333333333336</v>
      </c>
      <c r="BI601">
        <f t="shared" si="293"/>
        <v>-0.11888888888888892</v>
      </c>
      <c r="BJ601">
        <f t="shared" si="293"/>
        <v>-0.13555555555555554</v>
      </c>
      <c r="BK601">
        <f t="shared" si="293"/>
        <v>-0.15666666666666668</v>
      </c>
      <c r="BL601">
        <f t="shared" si="293"/>
        <v>-0.13444444444444445</v>
      </c>
      <c r="BM601">
        <f t="shared" si="293"/>
        <v>-0.12222222222222218</v>
      </c>
    </row>
    <row r="602" spans="2:65" x14ac:dyDescent="0.25">
      <c r="B602">
        <f t="shared" ref="B602:BM602" si="294">(B295-$A295)/$A295</f>
        <v>1.6566265060241014E-2</v>
      </c>
      <c r="C602">
        <f t="shared" si="294"/>
        <v>1.3554216867469993E-2</v>
      </c>
      <c r="D602">
        <f t="shared" si="294"/>
        <v>-1.0542168674698704E-2</v>
      </c>
      <c r="E602">
        <f t="shared" si="294"/>
        <v>-6.7771084337349295E-3</v>
      </c>
      <c r="F602">
        <f t="shared" si="294"/>
        <v>0</v>
      </c>
      <c r="G602">
        <f t="shared" si="294"/>
        <v>-1.9578313253012031E-2</v>
      </c>
      <c r="H602">
        <f t="shared" si="294"/>
        <v>-9.0361445783131954E-3</v>
      </c>
      <c r="I602">
        <f t="shared" si="294"/>
        <v>5.0451807228915659E-2</v>
      </c>
      <c r="J602">
        <f t="shared" si="294"/>
        <v>2.5602409638554209E-2</v>
      </c>
      <c r="K602">
        <f t="shared" si="294"/>
        <v>-9.7891566265059498E-3</v>
      </c>
      <c r="L602">
        <f t="shared" si="294"/>
        <v>2.7861445783132606E-2</v>
      </c>
      <c r="M602">
        <f t="shared" si="294"/>
        <v>2.1084337349397676E-2</v>
      </c>
      <c r="N602">
        <f t="shared" si="294"/>
        <v>4.2921686746987972E-2</v>
      </c>
      <c r="O602">
        <f t="shared" si="294"/>
        <v>4.3674698795180732E-2</v>
      </c>
      <c r="P602">
        <f t="shared" si="294"/>
        <v>0.10843373493975914</v>
      </c>
      <c r="Q602">
        <f t="shared" si="294"/>
        <v>0.13403614457831334</v>
      </c>
      <c r="R602">
        <f t="shared" si="294"/>
        <v>8.3584337349397686E-2</v>
      </c>
      <c r="S602">
        <f t="shared" si="294"/>
        <v>2.4096385542168697E-2</v>
      </c>
      <c r="T602">
        <f t="shared" si="294"/>
        <v>2.3343373493975941E-2</v>
      </c>
      <c r="U602">
        <f t="shared" si="294"/>
        <v>6.3253012048192767E-2</v>
      </c>
      <c r="V602">
        <f t="shared" si="294"/>
        <v>0.21912650602409653</v>
      </c>
      <c r="W602">
        <f t="shared" si="294"/>
        <v>0.22740963855421698</v>
      </c>
      <c r="X602">
        <f t="shared" si="294"/>
        <v>0.29518072289156627</v>
      </c>
      <c r="Y602">
        <f t="shared" si="294"/>
        <v>0.28388554216867479</v>
      </c>
      <c r="Z602">
        <f t="shared" si="294"/>
        <v>0.28614457831325296</v>
      </c>
      <c r="AA602">
        <f t="shared" si="294"/>
        <v>0.31551204819277107</v>
      </c>
      <c r="AB602">
        <f t="shared" si="294"/>
        <v>0.31174698795180744</v>
      </c>
      <c r="AC602">
        <f t="shared" si="294"/>
        <v>0.32078313253012047</v>
      </c>
      <c r="AD602">
        <f t="shared" si="294"/>
        <v>0.27710843373493987</v>
      </c>
      <c r="AE602">
        <f t="shared" si="294"/>
        <v>0.26882530120481946</v>
      </c>
      <c r="AF602">
        <f t="shared" si="294"/>
        <v>0.19051204819277118</v>
      </c>
      <c r="AG602">
        <f t="shared" si="294"/>
        <v>7.8313253012048265E-2</v>
      </c>
      <c r="AH602">
        <f t="shared" si="294"/>
        <v>8.5090361445783191E-2</v>
      </c>
      <c r="AI602">
        <f t="shared" si="294"/>
        <v>4.8945783132530146E-2</v>
      </c>
      <c r="AJ602">
        <f t="shared" si="294"/>
        <v>3.4638554216867533E-2</v>
      </c>
      <c r="AK602">
        <f t="shared" si="294"/>
        <v>3.9156626506024202E-2</v>
      </c>
      <c r="AL602">
        <f t="shared" si="294"/>
        <v>8.5090361445783191E-2</v>
      </c>
      <c r="AM602">
        <f t="shared" si="294"/>
        <v>9.0361445783132613E-2</v>
      </c>
      <c r="AN602">
        <f t="shared" si="294"/>
        <v>7.4548192771084362E-2</v>
      </c>
      <c r="AO602">
        <f t="shared" si="294"/>
        <v>5.4216867469879568E-2</v>
      </c>
      <c r="AP602">
        <f t="shared" si="294"/>
        <v>5.4216867469879568E-2</v>
      </c>
      <c r="AQ602">
        <f t="shared" si="294"/>
        <v>7.5301204819277115E-2</v>
      </c>
      <c r="AR602">
        <f t="shared" si="294"/>
        <v>6.7018072289156669E-2</v>
      </c>
      <c r="AS602">
        <f t="shared" si="294"/>
        <v>6.7018072289156669E-2</v>
      </c>
      <c r="AT602">
        <f t="shared" si="294"/>
        <v>8.2831325301205728E-3</v>
      </c>
      <c r="AU602">
        <f t="shared" si="294"/>
        <v>3.0120481927711539E-3</v>
      </c>
      <c r="AV602">
        <f t="shared" si="294"/>
        <v>-3.7650602409637752E-3</v>
      </c>
      <c r="AW602">
        <f t="shared" si="294"/>
        <v>-1.2801204819277105E-2</v>
      </c>
      <c r="AX602">
        <f t="shared" si="294"/>
        <v>-3.0873493975903627E-2</v>
      </c>
      <c r="AY602">
        <f t="shared" si="294"/>
        <v>-7.0783132530120446E-2</v>
      </c>
      <c r="AZ602">
        <f t="shared" si="294"/>
        <v>-0.11295180722891567</v>
      </c>
      <c r="BA602">
        <f t="shared" si="294"/>
        <v>-9.5632530120481896E-2</v>
      </c>
      <c r="BB602">
        <f t="shared" si="294"/>
        <v>-6.024096385542161E-2</v>
      </c>
      <c r="BC602">
        <f t="shared" si="294"/>
        <v>-7.0030120481927693E-2</v>
      </c>
      <c r="BD602">
        <f t="shared" si="294"/>
        <v>-8.5843373493975819E-2</v>
      </c>
      <c r="BE602">
        <f t="shared" si="294"/>
        <v>-9.7138554216867415E-2</v>
      </c>
      <c r="BF602">
        <f t="shared" si="294"/>
        <v>-0.12311746987951806</v>
      </c>
      <c r="BG602">
        <f t="shared" si="294"/>
        <v>-0.12048192771084336</v>
      </c>
      <c r="BH602">
        <f t="shared" si="294"/>
        <v>-0.13328313253012045</v>
      </c>
      <c r="BI602">
        <f t="shared" si="294"/>
        <v>-0.16566265060240959</v>
      </c>
      <c r="BJ602">
        <f t="shared" si="294"/>
        <v>-0.18900602409638553</v>
      </c>
      <c r="BK602">
        <f t="shared" si="294"/>
        <v>-0.22138554216867468</v>
      </c>
      <c r="BL602">
        <f t="shared" si="294"/>
        <v>-0.24171686746987947</v>
      </c>
      <c r="BM602">
        <f t="shared" si="294"/>
        <v>-0.24472891566265062</v>
      </c>
    </row>
    <row r="603" spans="2:65" x14ac:dyDescent="0.25">
      <c r="B603">
        <f t="shared" ref="B603:BM603" si="295">(B296-$A296)/$A296</f>
        <v>-1.0659898477157405E-2</v>
      </c>
      <c r="C603">
        <f t="shared" si="295"/>
        <v>-4.3147208121827305E-2</v>
      </c>
      <c r="D603">
        <f t="shared" si="295"/>
        <v>-4.9746192893401035E-2</v>
      </c>
      <c r="E603">
        <f t="shared" si="295"/>
        <v>-2.3857868020304512E-2</v>
      </c>
      <c r="F603">
        <f t="shared" si="295"/>
        <v>-4.3654822335025351E-2</v>
      </c>
      <c r="G603">
        <f t="shared" si="295"/>
        <v>-2.1827411167512675E-2</v>
      </c>
      <c r="H603">
        <f t="shared" si="295"/>
        <v>-3.4010152284263864E-2</v>
      </c>
      <c r="I603">
        <f t="shared" si="295"/>
        <v>-7.0050761421319746E-2</v>
      </c>
      <c r="J603">
        <f t="shared" si="295"/>
        <v>-3.70558375634518E-2</v>
      </c>
      <c r="K603">
        <f t="shared" si="295"/>
        <v>-4.8730964467005124E-2</v>
      </c>
      <c r="L603">
        <f t="shared" si="295"/>
        <v>2.5380710659898839E-3</v>
      </c>
      <c r="M603">
        <f t="shared" si="295"/>
        <v>-3.4010152284263864E-2</v>
      </c>
      <c r="N603">
        <f t="shared" si="295"/>
        <v>-3.8071065989847719E-2</v>
      </c>
      <c r="O603">
        <f t="shared" si="295"/>
        <v>-1.2182741116751191E-2</v>
      </c>
      <c r="P603">
        <f t="shared" si="295"/>
        <v>3.5025380710659963E-2</v>
      </c>
      <c r="Q603">
        <f t="shared" si="295"/>
        <v>2.6395939086294395E-2</v>
      </c>
      <c r="R603">
        <f t="shared" si="295"/>
        <v>3.5532994923857836E-2</v>
      </c>
      <c r="S603">
        <f t="shared" si="295"/>
        <v>2.1827411167512675E-2</v>
      </c>
      <c r="T603">
        <f t="shared" si="295"/>
        <v>3.4517766497461917E-2</v>
      </c>
      <c r="U603">
        <f t="shared" si="295"/>
        <v>5.2284263959390925E-2</v>
      </c>
      <c r="V603">
        <f t="shared" si="295"/>
        <v>-1.2690355329949238E-2</v>
      </c>
      <c r="W603">
        <f t="shared" si="295"/>
        <v>-2.5888324873096346E-2</v>
      </c>
      <c r="X603">
        <f t="shared" si="295"/>
        <v>-6.8527918781725788E-2</v>
      </c>
      <c r="Y603">
        <f t="shared" si="295"/>
        <v>-5.7868020304568557E-2</v>
      </c>
      <c r="Z603">
        <f t="shared" si="295"/>
        <v>-7.2081218274111583E-2</v>
      </c>
      <c r="AA603">
        <f t="shared" si="295"/>
        <v>-5.4314720812182755E-2</v>
      </c>
      <c r="AB603">
        <f t="shared" si="295"/>
        <v>-3.0456852791878066E-2</v>
      </c>
      <c r="AC603">
        <f t="shared" si="295"/>
        <v>-4.9746192893401035E-2</v>
      </c>
      <c r="AD603">
        <f t="shared" si="295"/>
        <v>-5.4314720812182755E-2</v>
      </c>
      <c r="AE603">
        <f t="shared" si="295"/>
        <v>-4.7715736040609025E-2</v>
      </c>
      <c r="AF603">
        <f t="shared" si="295"/>
        <v>-2.8934010152284279E-2</v>
      </c>
      <c r="AG603">
        <f t="shared" si="295"/>
        <v>-4.1116751269035468E-2</v>
      </c>
      <c r="AH603">
        <f t="shared" si="295"/>
        <v>-2.081218274111676E-2</v>
      </c>
      <c r="AI603">
        <f t="shared" si="295"/>
        <v>-9.6446700507613059E-3</v>
      </c>
      <c r="AJ603">
        <f t="shared" si="295"/>
        <v>3.4010152284264045E-2</v>
      </c>
      <c r="AK603">
        <f t="shared" si="295"/>
        <v>6.6497461928934132E-2</v>
      </c>
      <c r="AL603">
        <f t="shared" si="295"/>
        <v>-1.0659898477157405E-2</v>
      </c>
      <c r="AM603">
        <f t="shared" si="295"/>
        <v>-3.7563451776649666E-2</v>
      </c>
      <c r="AN603">
        <f t="shared" si="295"/>
        <v>-4.2639593908629439E-2</v>
      </c>
      <c r="AO603">
        <f t="shared" si="295"/>
        <v>-5.2791878172588791E-2</v>
      </c>
      <c r="AP603">
        <f t="shared" si="295"/>
        <v>-1.4720812182741074E-2</v>
      </c>
      <c r="AQ603">
        <f t="shared" si="295"/>
        <v>-6.0913705583756313E-2</v>
      </c>
      <c r="AR603">
        <f t="shared" si="295"/>
        <v>-7.9695431472081232E-2</v>
      </c>
      <c r="AS603">
        <f t="shared" si="295"/>
        <v>-9.6446700507614141E-2</v>
      </c>
      <c r="AT603">
        <f t="shared" si="295"/>
        <v>-0.11928934010152274</v>
      </c>
      <c r="AU603">
        <f t="shared" si="295"/>
        <v>-0.13096446700507605</v>
      </c>
      <c r="AV603">
        <f t="shared" si="295"/>
        <v>-0.15380710659898467</v>
      </c>
      <c r="AW603">
        <f t="shared" si="295"/>
        <v>-0.15279187817258874</v>
      </c>
      <c r="AX603">
        <f t="shared" si="295"/>
        <v>-0.18578680203045686</v>
      </c>
      <c r="AY603">
        <f t="shared" si="295"/>
        <v>-0.19340101522842634</v>
      </c>
      <c r="AZ603">
        <f t="shared" si="295"/>
        <v>-0.18527918781725883</v>
      </c>
      <c r="BA603">
        <f t="shared" si="295"/>
        <v>-0.18324873096446698</v>
      </c>
      <c r="BB603">
        <f t="shared" si="295"/>
        <v>-0.16751269035532998</v>
      </c>
      <c r="BC603">
        <f t="shared" si="295"/>
        <v>-0.19238578680203042</v>
      </c>
      <c r="BD603">
        <f t="shared" si="295"/>
        <v>-0.20406091370558374</v>
      </c>
      <c r="BE603">
        <f t="shared" si="295"/>
        <v>-0.2248730964467005</v>
      </c>
      <c r="BF603">
        <f t="shared" si="295"/>
        <v>-0.24213197969543146</v>
      </c>
      <c r="BG603">
        <f t="shared" si="295"/>
        <v>-0.21624365482233501</v>
      </c>
      <c r="BH603">
        <f t="shared" si="295"/>
        <v>-0.23857868020304565</v>
      </c>
      <c r="BI603">
        <f t="shared" si="295"/>
        <v>-0.19644670050761417</v>
      </c>
      <c r="BJ603">
        <f t="shared" si="295"/>
        <v>-0.22690355329949233</v>
      </c>
      <c r="BK603">
        <f t="shared" si="295"/>
        <v>-0.24010152284263953</v>
      </c>
      <c r="BL603">
        <f t="shared" si="295"/>
        <v>-0.26294416243654822</v>
      </c>
      <c r="BM603">
        <f t="shared" si="295"/>
        <v>-0.26395939086294412</v>
      </c>
    </row>
    <row r="604" spans="2:65" x14ac:dyDescent="0.25">
      <c r="B604">
        <f t="shared" ref="B604:BM604" si="296">(B297-$A297)/$A297</f>
        <v>-0.17261421319796952</v>
      </c>
      <c r="C604">
        <f t="shared" si="296"/>
        <v>-0.14974619289340099</v>
      </c>
      <c r="D604">
        <f t="shared" si="296"/>
        <v>-0.13451776649746189</v>
      </c>
      <c r="E604">
        <f t="shared" si="296"/>
        <v>-0.12182741116751268</v>
      </c>
      <c r="F604">
        <f t="shared" si="296"/>
        <v>-0.10406091370558379</v>
      </c>
      <c r="G604">
        <f t="shared" si="296"/>
        <v>1.01522842639594E-2</v>
      </c>
      <c r="H604">
        <f t="shared" si="296"/>
        <v>3.5532994923857898E-2</v>
      </c>
      <c r="I604">
        <f t="shared" si="296"/>
        <v>2.5380710659899065E-3</v>
      </c>
      <c r="J604">
        <f t="shared" si="296"/>
        <v>-5.0761421319796884E-2</v>
      </c>
      <c r="K604">
        <f t="shared" si="296"/>
        <v>-3.8071065989847691E-2</v>
      </c>
      <c r="L604">
        <f t="shared" si="296"/>
        <v>-6.0913705583756285E-2</v>
      </c>
      <c r="M604">
        <f t="shared" si="296"/>
        <v>-5.5837563451776588E-2</v>
      </c>
      <c r="N604">
        <f t="shared" si="296"/>
        <v>-6.8527918781725899E-2</v>
      </c>
      <c r="O604">
        <f t="shared" si="296"/>
        <v>-5.8375634517766492E-2</v>
      </c>
      <c r="P604">
        <f t="shared" si="296"/>
        <v>-4.5685279187817299E-2</v>
      </c>
      <c r="Q604">
        <f t="shared" si="296"/>
        <v>-3.2994923857867994E-2</v>
      </c>
      <c r="R604">
        <f t="shared" si="296"/>
        <v>1.012690355329956E-2</v>
      </c>
      <c r="S604">
        <f t="shared" si="296"/>
        <v>-2.7918781725888294E-2</v>
      </c>
      <c r="T604">
        <f t="shared" si="296"/>
        <v>-3.2994923857867994E-2</v>
      </c>
      <c r="U604">
        <f t="shared" si="296"/>
        <v>-6.0913705583756285E-2</v>
      </c>
      <c r="V604">
        <f t="shared" si="296"/>
        <v>-4.5685279187817299E-2</v>
      </c>
      <c r="W604">
        <f t="shared" si="296"/>
        <v>-8.88324873096447E-2</v>
      </c>
      <c r="X604">
        <f t="shared" si="296"/>
        <v>-6.0913705583756285E-2</v>
      </c>
      <c r="Y604">
        <f t="shared" si="296"/>
        <v>-8.629441624365479E-2</v>
      </c>
      <c r="Z604">
        <f t="shared" si="296"/>
        <v>-9.3908629441624397E-2</v>
      </c>
      <c r="AA604">
        <f t="shared" si="296"/>
        <v>-0.11167512690355329</v>
      </c>
      <c r="AB604">
        <f t="shared" si="296"/>
        <v>-0.14974619289340099</v>
      </c>
      <c r="AC604">
        <f t="shared" si="296"/>
        <v>-0.14213197969543148</v>
      </c>
      <c r="AD604">
        <f t="shared" si="296"/>
        <v>-0.17258883248730969</v>
      </c>
      <c r="AE604">
        <f t="shared" si="296"/>
        <v>-0.18527918781725888</v>
      </c>
      <c r="AF604">
        <f t="shared" si="296"/>
        <v>-0.1624365482233503</v>
      </c>
      <c r="AG604">
        <f t="shared" si="296"/>
        <v>-0.3020304568527919</v>
      </c>
      <c r="AH604">
        <f t="shared" si="296"/>
        <v>-0.10406091370558379</v>
      </c>
      <c r="AI604">
        <f t="shared" si="296"/>
        <v>-0.17005076142131978</v>
      </c>
      <c r="AJ604">
        <f t="shared" si="296"/>
        <v>-0.13451776649746189</v>
      </c>
      <c r="AK604">
        <f t="shared" si="296"/>
        <v>-0.13197969543147209</v>
      </c>
      <c r="AL604">
        <f t="shared" si="296"/>
        <v>-0.17005076142131978</v>
      </c>
      <c r="AM604">
        <f t="shared" si="296"/>
        <v>-0.17258883248730969</v>
      </c>
      <c r="AN604">
        <f t="shared" si="296"/>
        <v>-0.22588832487309649</v>
      </c>
      <c r="AO604">
        <f t="shared" si="296"/>
        <v>-0.25827411167512687</v>
      </c>
      <c r="AP604">
        <f t="shared" si="296"/>
        <v>-0.28426395939086296</v>
      </c>
      <c r="AQ604">
        <f t="shared" si="296"/>
        <v>-0.2994923857868021</v>
      </c>
      <c r="AR604">
        <f t="shared" si="296"/>
        <v>-0.36548223350253806</v>
      </c>
      <c r="AS604">
        <f t="shared" si="296"/>
        <v>-0.36294416243654826</v>
      </c>
      <c r="AT604">
        <f t="shared" si="296"/>
        <v>-0.35659898477157354</v>
      </c>
      <c r="AU604">
        <f t="shared" si="296"/>
        <v>-0.38324873096446693</v>
      </c>
      <c r="AV604">
        <f t="shared" si="296"/>
        <v>-0.40101522842639598</v>
      </c>
      <c r="AW604">
        <f t="shared" si="296"/>
        <v>-0.36548223350253806</v>
      </c>
      <c r="AX604">
        <f t="shared" si="296"/>
        <v>-0.46700507614213194</v>
      </c>
      <c r="AY604">
        <f t="shared" si="296"/>
        <v>-0.14467005076142128</v>
      </c>
      <c r="AZ604">
        <f t="shared" si="296"/>
        <v>-6.3451776649746189E-2</v>
      </c>
      <c r="BA604">
        <f t="shared" si="296"/>
        <v>-0.11167512690355329</v>
      </c>
      <c r="BB604">
        <f t="shared" si="296"/>
        <v>-0.1624365482233503</v>
      </c>
      <c r="BC604">
        <f t="shared" si="296"/>
        <v>-0.11421319796954309</v>
      </c>
      <c r="BD604">
        <f t="shared" si="296"/>
        <v>-3.0456852791878201E-2</v>
      </c>
      <c r="BE604">
        <f t="shared" si="296"/>
        <v>-8.1218274111675093E-2</v>
      </c>
      <c r="BF604">
        <f t="shared" si="296"/>
        <v>-0.13451776649746189</v>
      </c>
      <c r="BG604">
        <f t="shared" si="296"/>
        <v>-0.11494923857868022</v>
      </c>
      <c r="BH604">
        <f t="shared" si="296"/>
        <v>-0.16083756345177669</v>
      </c>
      <c r="BI604">
        <f t="shared" si="296"/>
        <v>-0.15228426395939088</v>
      </c>
      <c r="BJ604">
        <f t="shared" si="296"/>
        <v>-0.12182741116751268</v>
      </c>
      <c r="BK604">
        <f t="shared" si="296"/>
        <v>-0.13451776649746189</v>
      </c>
      <c r="BL604">
        <f t="shared" si="296"/>
        <v>-0.11928934010152278</v>
      </c>
      <c r="BM604">
        <f t="shared" si="296"/>
        <v>-0.10406091370558379</v>
      </c>
    </row>
    <row r="605" spans="2:65" x14ac:dyDescent="0.25">
      <c r="B605">
        <f t="shared" ref="B605:BM605" si="297">(B298-$A298)/$A298</f>
        <v>5.2811735941320388E-2</v>
      </c>
      <c r="C605">
        <f t="shared" si="297"/>
        <v>-1.0660146699266503E-2</v>
      </c>
      <c r="D605">
        <f t="shared" si="297"/>
        <v>-9.2909535452321626E-3</v>
      </c>
      <c r="E605">
        <f t="shared" si="297"/>
        <v>-4.4009779951100173E-3</v>
      </c>
      <c r="F605">
        <f t="shared" si="297"/>
        <v>-5.1344743276283654E-2</v>
      </c>
      <c r="G605">
        <f t="shared" si="297"/>
        <v>-2.2004889975550088E-2</v>
      </c>
      <c r="H605">
        <f t="shared" si="297"/>
        <v>-9.5354523227383831E-2</v>
      </c>
      <c r="I605">
        <f t="shared" si="297"/>
        <v>-0.10024449877750614</v>
      </c>
      <c r="J605">
        <f t="shared" si="297"/>
        <v>-0.15892420537897312</v>
      </c>
      <c r="K605">
        <f t="shared" si="297"/>
        <v>-0.16772616136919313</v>
      </c>
      <c r="L605">
        <f t="shared" si="297"/>
        <v>-0.19902200488997557</v>
      </c>
      <c r="M605">
        <f t="shared" si="297"/>
        <v>-0.20391198044009773</v>
      </c>
      <c r="N605">
        <f t="shared" si="297"/>
        <v>-0.21369193154034236</v>
      </c>
      <c r="O605">
        <f t="shared" si="297"/>
        <v>-0.22347188264058673</v>
      </c>
      <c r="P605">
        <f t="shared" si="297"/>
        <v>-0.23232273838630804</v>
      </c>
      <c r="Q605">
        <f t="shared" si="297"/>
        <v>-0.24596577017114912</v>
      </c>
      <c r="R605">
        <f t="shared" si="297"/>
        <v>-0.22022493887530556</v>
      </c>
      <c r="S605">
        <f t="shared" si="297"/>
        <v>-0.1735941320293399</v>
      </c>
      <c r="T605">
        <f t="shared" si="297"/>
        <v>-0.19315403422982882</v>
      </c>
      <c r="U605">
        <f t="shared" si="297"/>
        <v>-0.1237163814180928</v>
      </c>
      <c r="V605">
        <f t="shared" si="297"/>
        <v>-9.1442542787286113E-2</v>
      </c>
      <c r="W605">
        <f t="shared" si="297"/>
        <v>-0.10024449877750614</v>
      </c>
      <c r="X605">
        <f t="shared" si="297"/>
        <v>-3.3740831295843411E-2</v>
      </c>
      <c r="Y605">
        <f t="shared" si="297"/>
        <v>-6.6014669926650268E-2</v>
      </c>
      <c r="Z605">
        <f t="shared" si="297"/>
        <v>-0.11002444987775062</v>
      </c>
      <c r="AA605">
        <f t="shared" si="297"/>
        <v>-8.9486552567237088E-2</v>
      </c>
      <c r="AB605">
        <f t="shared" si="297"/>
        <v>-0.10415647921760386</v>
      </c>
      <c r="AC605">
        <f t="shared" si="297"/>
        <v>-0.139364303178484</v>
      </c>
      <c r="AD605">
        <f t="shared" si="297"/>
        <v>-0.15305623471882637</v>
      </c>
      <c r="AE605">
        <f t="shared" si="297"/>
        <v>-0.20293398533007329</v>
      </c>
      <c r="AF605">
        <f t="shared" si="297"/>
        <v>-0.19315403422982882</v>
      </c>
      <c r="AG605">
        <f t="shared" si="297"/>
        <v>-0.20880195599022003</v>
      </c>
      <c r="AH605">
        <f t="shared" si="297"/>
        <v>-0.21173594132029333</v>
      </c>
      <c r="AI605">
        <f t="shared" si="297"/>
        <v>-0.25770171149144255</v>
      </c>
      <c r="AJ605">
        <f t="shared" si="297"/>
        <v>-0.26552567237163816</v>
      </c>
      <c r="AK605">
        <f t="shared" si="297"/>
        <v>-0.26259168704156477</v>
      </c>
      <c r="AL605">
        <f t="shared" si="297"/>
        <v>-0.25672371638141811</v>
      </c>
      <c r="AM605">
        <f t="shared" si="297"/>
        <v>-0.24596577017114912</v>
      </c>
      <c r="AN605">
        <f t="shared" si="297"/>
        <v>-0.24303178484107574</v>
      </c>
      <c r="AO605">
        <f t="shared" si="297"/>
        <v>-0.24303178484107574</v>
      </c>
      <c r="AP605">
        <f t="shared" si="297"/>
        <v>-0.25085574572127134</v>
      </c>
      <c r="AQ605">
        <f t="shared" si="297"/>
        <v>-0.25574572127139361</v>
      </c>
      <c r="AR605">
        <f t="shared" si="297"/>
        <v>-0.25867970660146694</v>
      </c>
      <c r="AS605">
        <f t="shared" si="297"/>
        <v>-0.25770171149144255</v>
      </c>
      <c r="AT605">
        <f t="shared" si="297"/>
        <v>-0.27139364303178481</v>
      </c>
      <c r="AU605">
        <f t="shared" si="297"/>
        <v>-0.28801955990220046</v>
      </c>
      <c r="AV605">
        <f t="shared" si="297"/>
        <v>-0.33007334963325186</v>
      </c>
      <c r="AW605">
        <f t="shared" si="297"/>
        <v>-0.3388753056234719</v>
      </c>
      <c r="AX605">
        <f t="shared" si="297"/>
        <v>-0.42298288508557452</v>
      </c>
      <c r="AY605">
        <f t="shared" si="297"/>
        <v>-0.42787286063569685</v>
      </c>
      <c r="AZ605">
        <f t="shared" si="297"/>
        <v>-0.38973105134474323</v>
      </c>
      <c r="BA605">
        <f t="shared" si="297"/>
        <v>-0.3779951100244498</v>
      </c>
      <c r="BB605">
        <f t="shared" si="297"/>
        <v>-0.38875305623471879</v>
      </c>
      <c r="BC605">
        <f t="shared" si="297"/>
        <v>-0.35843520782396088</v>
      </c>
      <c r="BD605">
        <f t="shared" si="297"/>
        <v>-0.3804987775061125</v>
      </c>
      <c r="BE605">
        <f t="shared" si="297"/>
        <v>-0.38679706601466995</v>
      </c>
      <c r="BF605">
        <f t="shared" si="297"/>
        <v>-0.44645476772616133</v>
      </c>
      <c r="BG605">
        <f t="shared" si="297"/>
        <v>-0.43294865525672371</v>
      </c>
      <c r="BH605">
        <f t="shared" si="297"/>
        <v>-0.41320293398533003</v>
      </c>
      <c r="BI605">
        <f t="shared" si="297"/>
        <v>-0.42787286063569685</v>
      </c>
      <c r="BJ605">
        <f t="shared" si="297"/>
        <v>-0.45036674816625916</v>
      </c>
      <c r="BK605">
        <f t="shared" si="297"/>
        <v>-0.50415647921760387</v>
      </c>
      <c r="BL605">
        <f t="shared" si="297"/>
        <v>-0.47188264058679702</v>
      </c>
      <c r="BM605">
        <f t="shared" si="297"/>
        <v>-0.50317848410757948</v>
      </c>
    </row>
    <row r="606" spans="2:65" x14ac:dyDescent="0.25">
      <c r="B606">
        <f t="shared" ref="B606:BM606" si="298">(B299-$A299)/$A299</f>
        <v>-9.9700897308073661E-4</v>
      </c>
      <c r="C606">
        <f t="shared" si="298"/>
        <v>-9.9700897308073661E-4</v>
      </c>
      <c r="D606">
        <f t="shared" si="298"/>
        <v>0</v>
      </c>
      <c r="E606">
        <f t="shared" si="298"/>
        <v>1.0967098703889341E-3</v>
      </c>
      <c r="F606">
        <f t="shared" si="298"/>
        <v>-9.9700897308073661E-4</v>
      </c>
      <c r="G606">
        <f t="shared" si="298"/>
        <v>4.9850448654045678E-4</v>
      </c>
      <c r="H606">
        <f t="shared" si="298"/>
        <v>-9.9700897308073661E-4</v>
      </c>
      <c r="I606">
        <f t="shared" si="298"/>
        <v>0</v>
      </c>
      <c r="J606">
        <f t="shared" si="298"/>
        <v>0</v>
      </c>
      <c r="K606">
        <f t="shared" si="298"/>
        <v>0</v>
      </c>
      <c r="L606">
        <f t="shared" si="298"/>
        <v>-1.9541375872381586E-3</v>
      </c>
      <c r="M606">
        <f t="shared" si="298"/>
        <v>-9.9700897308073661E-4</v>
      </c>
      <c r="N606">
        <f t="shared" si="298"/>
        <v>-2.2632103688931815E-3</v>
      </c>
      <c r="O606">
        <f t="shared" si="298"/>
        <v>-4.9850448654027973E-4</v>
      </c>
      <c r="P606">
        <f t="shared" si="298"/>
        <v>-2.9910269192422096E-3</v>
      </c>
      <c r="Q606">
        <f t="shared" si="298"/>
        <v>0</v>
      </c>
      <c r="R606">
        <f t="shared" si="298"/>
        <v>1.9940179461616502E-3</v>
      </c>
      <c r="S606">
        <f t="shared" si="298"/>
        <v>1.9940179461616502E-3</v>
      </c>
      <c r="T606">
        <f t="shared" si="298"/>
        <v>1.9940179461616502E-3</v>
      </c>
      <c r="U606">
        <f t="shared" si="298"/>
        <v>4.9850448654038598E-3</v>
      </c>
      <c r="V606">
        <f t="shared" si="298"/>
        <v>1.9940179461616502E-3</v>
      </c>
      <c r="W606">
        <f t="shared" si="298"/>
        <v>4.9850448654038598E-3</v>
      </c>
      <c r="X606">
        <f t="shared" si="298"/>
        <v>3.9880358923231234E-3</v>
      </c>
      <c r="Y606">
        <f t="shared" si="298"/>
        <v>6.9790628115653326E-3</v>
      </c>
      <c r="Z606">
        <f t="shared" si="298"/>
        <v>6.9790628115653326E-3</v>
      </c>
      <c r="AA606">
        <f t="shared" si="298"/>
        <v>5.9820538384845962E-3</v>
      </c>
      <c r="AB606">
        <f t="shared" si="298"/>
        <v>6.9790628115653326E-3</v>
      </c>
      <c r="AC606">
        <f t="shared" si="298"/>
        <v>8.0757726819542675E-3</v>
      </c>
      <c r="AD606">
        <f t="shared" si="298"/>
        <v>4.9850448654038598E-3</v>
      </c>
      <c r="AE606">
        <f t="shared" si="298"/>
        <v>4.995014955134644E-3</v>
      </c>
      <c r="AF606">
        <f t="shared" si="298"/>
        <v>5.9820538384845962E-3</v>
      </c>
      <c r="AG606">
        <f t="shared" si="298"/>
        <v>6.9790628115653326E-3</v>
      </c>
      <c r="AH606">
        <f t="shared" si="298"/>
        <v>5.9820538384845962E-3</v>
      </c>
      <c r="AI606">
        <f t="shared" si="298"/>
        <v>8.9730807577268062E-3</v>
      </c>
      <c r="AJ606">
        <f t="shared" si="298"/>
        <v>4.4865403788634031E-3</v>
      </c>
      <c r="AK606">
        <f t="shared" si="298"/>
        <v>6.9790628115653326E-3</v>
      </c>
      <c r="AL606">
        <f t="shared" si="298"/>
        <v>4.9850448654038598E-3</v>
      </c>
      <c r="AM606">
        <f t="shared" si="298"/>
        <v>4.9850448654038598E-3</v>
      </c>
      <c r="AN606">
        <f t="shared" si="298"/>
        <v>4.9850448654038598E-3</v>
      </c>
      <c r="AO606">
        <f t="shared" si="298"/>
        <v>5.4835493519443165E-3</v>
      </c>
      <c r="AP606">
        <f t="shared" si="298"/>
        <v>6.9790628115653326E-3</v>
      </c>
      <c r="AQ606">
        <f t="shared" si="298"/>
        <v>9.471585244267262E-3</v>
      </c>
      <c r="AR606">
        <f t="shared" si="298"/>
        <v>6.4805583250250529E-3</v>
      </c>
      <c r="AS606">
        <f t="shared" si="298"/>
        <v>6.9790628115653326E-3</v>
      </c>
      <c r="AT606">
        <f t="shared" si="298"/>
        <v>5.9820538384845962E-3</v>
      </c>
      <c r="AU606">
        <f t="shared" si="298"/>
        <v>5.4835493519443165E-3</v>
      </c>
      <c r="AV606">
        <f t="shared" si="298"/>
        <v>4.4865403788634031E-3</v>
      </c>
      <c r="AW606">
        <f t="shared" si="298"/>
        <v>5.4835493519443165E-3</v>
      </c>
      <c r="AX606">
        <f t="shared" si="298"/>
        <v>6.9790628115653326E-3</v>
      </c>
      <c r="AY606">
        <f t="shared" si="298"/>
        <v>6.9790628115653326E-3</v>
      </c>
      <c r="AZ606">
        <f t="shared" si="298"/>
        <v>6.9790628115653326E-3</v>
      </c>
      <c r="BA606">
        <f t="shared" si="298"/>
        <v>5.9820538384845962E-3</v>
      </c>
      <c r="BB606">
        <f t="shared" si="298"/>
        <v>5.4835493519443165E-3</v>
      </c>
      <c r="BC606">
        <f t="shared" si="298"/>
        <v>6.9790628115653326E-3</v>
      </c>
      <c r="BD606">
        <f t="shared" si="298"/>
        <v>6.9790628115653326E-3</v>
      </c>
      <c r="BE606">
        <f t="shared" si="298"/>
        <v>5.9820538384845962E-3</v>
      </c>
      <c r="BF606">
        <f t="shared" si="298"/>
        <v>5.9820538384845962E-3</v>
      </c>
      <c r="BG606">
        <f t="shared" si="298"/>
        <v>5.9820538384845962E-3</v>
      </c>
      <c r="BH606">
        <f t="shared" si="298"/>
        <v>5.9820538384845962E-3</v>
      </c>
      <c r="BI606">
        <f t="shared" si="298"/>
        <v>6.9790628115653326E-3</v>
      </c>
      <c r="BJ606">
        <f t="shared" si="298"/>
        <v>6.9790628115653326E-3</v>
      </c>
      <c r="BK606">
        <f t="shared" si="298"/>
        <v>7.9760717846460698E-3</v>
      </c>
      <c r="BL606">
        <f t="shared" si="298"/>
        <v>1.1964107676969192E-2</v>
      </c>
      <c r="BM606">
        <f t="shared" si="298"/>
        <v>1.1964107676969192E-2</v>
      </c>
    </row>
    <row r="607" spans="2:65" x14ac:dyDescent="0.25">
      <c r="B607">
        <f t="shared" ref="B607:BM607" si="299">(B300-$A300)/$A300</f>
        <v>-3.8834951456311576E-3</v>
      </c>
      <c r="C607">
        <f t="shared" si="299"/>
        <v>-1.4563106796117056E-3</v>
      </c>
      <c r="D607">
        <f t="shared" si="299"/>
        <v>-1.9417475728156649E-3</v>
      </c>
      <c r="E607">
        <f t="shared" si="299"/>
        <v>-2.9126213592234112E-3</v>
      </c>
      <c r="F607">
        <f t="shared" si="299"/>
        <v>5.8252427184464772E-3</v>
      </c>
      <c r="G607">
        <f t="shared" si="299"/>
        <v>6.796116504854224E-3</v>
      </c>
      <c r="H607">
        <f t="shared" si="299"/>
        <v>1.4563106796116367E-2</v>
      </c>
      <c r="I607">
        <f t="shared" si="299"/>
        <v>9.7087378640776344E-3</v>
      </c>
      <c r="J607">
        <f t="shared" si="299"/>
        <v>4.8543689320387313E-3</v>
      </c>
      <c r="K607">
        <f t="shared" si="299"/>
        <v>2.9126213592232386E-3</v>
      </c>
      <c r="L607">
        <f t="shared" si="299"/>
        <v>2.9126213592232386E-3</v>
      </c>
      <c r="M607">
        <f t="shared" si="299"/>
        <v>-1.9417475728156649E-3</v>
      </c>
      <c r="N607">
        <f t="shared" si="299"/>
        <v>-2.9126213592234112E-3</v>
      </c>
      <c r="O607">
        <f t="shared" si="299"/>
        <v>-5.8252427184466498E-3</v>
      </c>
      <c r="P607">
        <f t="shared" si="299"/>
        <v>-4.8543689320389039E-3</v>
      </c>
      <c r="Q607">
        <f t="shared" si="299"/>
        <v>-4.8543689320389039E-3</v>
      </c>
      <c r="R607">
        <f t="shared" si="299"/>
        <v>-3.9320388349516049E-3</v>
      </c>
      <c r="S607">
        <f t="shared" si="299"/>
        <v>0</v>
      </c>
      <c r="T607">
        <f t="shared" si="299"/>
        <v>0</v>
      </c>
      <c r="U607">
        <f t="shared" si="299"/>
        <v>-2.9126213592234112E-3</v>
      </c>
      <c r="V607">
        <f t="shared" si="299"/>
        <v>1.9417475728154925E-3</v>
      </c>
      <c r="W607">
        <f t="shared" si="299"/>
        <v>2.9126213592232386E-3</v>
      </c>
      <c r="X607">
        <f t="shared" si="299"/>
        <v>5.8252427184464772E-3</v>
      </c>
      <c r="Y607">
        <f t="shared" si="299"/>
        <v>7.7669902912621425E-3</v>
      </c>
      <c r="Z607">
        <f t="shared" si="299"/>
        <v>4.8543689320387313E-3</v>
      </c>
      <c r="AA607">
        <f t="shared" si="299"/>
        <v>3.883495145630985E-3</v>
      </c>
      <c r="AB607">
        <f t="shared" si="299"/>
        <v>6.796116504854224E-3</v>
      </c>
      <c r="AC607">
        <f t="shared" si="299"/>
        <v>6.796116504854224E-3</v>
      </c>
      <c r="AD607">
        <f t="shared" si="299"/>
        <v>1.2621359223300873E-2</v>
      </c>
      <c r="AE607">
        <f t="shared" si="299"/>
        <v>1.4563106796116367E-2</v>
      </c>
      <c r="AF607">
        <f t="shared" si="299"/>
        <v>1.4563106796116367E-2</v>
      </c>
      <c r="AG607">
        <f t="shared" si="299"/>
        <v>1.1650485436893128E-2</v>
      </c>
      <c r="AH607">
        <f t="shared" si="299"/>
        <v>1.1650485436893128E-2</v>
      </c>
      <c r="AI607">
        <f t="shared" si="299"/>
        <v>2.4271844660194174E-2</v>
      </c>
      <c r="AJ607">
        <f t="shared" si="299"/>
        <v>1.7475728155339779E-2</v>
      </c>
      <c r="AK607">
        <f t="shared" si="299"/>
        <v>1.7475728155339779E-2</v>
      </c>
      <c r="AL607">
        <f t="shared" si="299"/>
        <v>1.5533980582524285E-2</v>
      </c>
      <c r="AM607">
        <f t="shared" si="299"/>
        <v>1.8446601941747524E-2</v>
      </c>
      <c r="AN607">
        <f t="shared" si="299"/>
        <v>1.2621359223300873E-2</v>
      </c>
      <c r="AO607">
        <f t="shared" si="299"/>
        <v>2.1359223300970762E-2</v>
      </c>
      <c r="AP607">
        <f t="shared" si="299"/>
        <v>3.1067961165048397E-2</v>
      </c>
      <c r="AQ607">
        <f t="shared" si="299"/>
        <v>3.7864077669902796E-2</v>
      </c>
      <c r="AR607">
        <f t="shared" si="299"/>
        <v>5.2427184466019329E-2</v>
      </c>
      <c r="AS607">
        <f t="shared" si="299"/>
        <v>4.0776699029126201E-2</v>
      </c>
      <c r="AT607">
        <f t="shared" si="299"/>
        <v>3.6893203883495047E-2</v>
      </c>
      <c r="AU607">
        <f t="shared" si="299"/>
        <v>2.8640776699029119E-2</v>
      </c>
      <c r="AV607">
        <f t="shared" si="299"/>
        <v>2.9126213592232903E-2</v>
      </c>
      <c r="AW607">
        <f t="shared" si="299"/>
        <v>1.8446601941747524E-2</v>
      </c>
      <c r="AX607">
        <f t="shared" si="299"/>
        <v>-1.9417475728156649E-3</v>
      </c>
      <c r="AY607">
        <f t="shared" si="299"/>
        <v>-1.16504854368933E-2</v>
      </c>
      <c r="AZ607">
        <f t="shared" si="299"/>
        <v>-9.7087378640778078E-3</v>
      </c>
      <c r="BA607">
        <f t="shared" si="299"/>
        <v>9.7087378640774624E-4</v>
      </c>
      <c r="BB607">
        <f t="shared" si="299"/>
        <v>1.8446601941747524E-2</v>
      </c>
      <c r="BC607">
        <f t="shared" si="299"/>
        <v>2.0388349514563017E-2</v>
      </c>
      <c r="BD607">
        <f t="shared" si="299"/>
        <v>4.174757281553395E-2</v>
      </c>
      <c r="BE607">
        <f t="shared" si="299"/>
        <v>3.9805825242718459E-2</v>
      </c>
      <c r="BF607">
        <f t="shared" si="299"/>
        <v>1.9417475728155269E-2</v>
      </c>
      <c r="BG607">
        <f t="shared" si="299"/>
        <v>-1.650485436893203E-2</v>
      </c>
      <c r="BH607">
        <f t="shared" si="299"/>
        <v>-2.0388349514563187E-2</v>
      </c>
      <c r="BI607">
        <f t="shared" si="299"/>
        <v>-1.4563106796116538E-2</v>
      </c>
      <c r="BJ607">
        <f t="shared" si="299"/>
        <v>-2.9126213592233077E-2</v>
      </c>
      <c r="BK607">
        <f t="shared" si="299"/>
        <v>-6.0194174757281643E-2</v>
      </c>
      <c r="BL607">
        <f t="shared" si="299"/>
        <v>-8.1553398058252402E-2</v>
      </c>
      <c r="BM607">
        <f t="shared" si="299"/>
        <v>-8.8349514563106801E-2</v>
      </c>
    </row>
    <row r="608" spans="2:65" x14ac:dyDescent="0.25">
      <c r="B608">
        <f t="shared" ref="B608:BM608" si="300">(B301-$A301)/$A301</f>
        <v>0</v>
      </c>
      <c r="C608">
        <f t="shared" si="300"/>
        <v>0</v>
      </c>
      <c r="D608">
        <f t="shared" si="300"/>
        <v>-4.9261083743843059E-3</v>
      </c>
      <c r="E608">
        <f t="shared" si="300"/>
        <v>-4.9261083743843059E-3</v>
      </c>
      <c r="F608">
        <f t="shared" si="300"/>
        <v>-6.4039408866994581E-3</v>
      </c>
      <c r="G608">
        <f t="shared" si="300"/>
        <v>-7.5665024630542288E-3</v>
      </c>
      <c r="H608">
        <f t="shared" si="300"/>
        <v>-9.8522167487684383E-3</v>
      </c>
      <c r="I608">
        <f t="shared" si="300"/>
        <v>-1.1822660098522265E-2</v>
      </c>
      <c r="J608">
        <f t="shared" si="300"/>
        <v>-4.9261083743843059E-3</v>
      </c>
      <c r="K608">
        <f t="shared" si="300"/>
        <v>-1.9704433497536524E-3</v>
      </c>
      <c r="L608">
        <f t="shared" si="300"/>
        <v>3.9408866995073047E-3</v>
      </c>
      <c r="M608">
        <f t="shared" si="300"/>
        <v>3.9408866995073927E-2</v>
      </c>
      <c r="N608">
        <f t="shared" si="300"/>
        <v>3.9901477832512251E-2</v>
      </c>
      <c r="O608">
        <f t="shared" si="300"/>
        <v>-1.9704433497536524E-3</v>
      </c>
      <c r="P608">
        <f t="shared" si="300"/>
        <v>-2.4630541871921529E-3</v>
      </c>
      <c r="Q608">
        <f t="shared" si="300"/>
        <v>0</v>
      </c>
      <c r="R608">
        <f t="shared" si="300"/>
        <v>-3.9408866995074799E-3</v>
      </c>
      <c r="S608">
        <f t="shared" si="300"/>
        <v>-3.9408866995074799E-3</v>
      </c>
      <c r="T608">
        <f t="shared" si="300"/>
        <v>-3.9408866995074799E-3</v>
      </c>
      <c r="U608">
        <f t="shared" si="300"/>
        <v>-3.9408866995074799E-3</v>
      </c>
      <c r="V608">
        <f t="shared" si="300"/>
        <v>-3.9408866995074799E-3</v>
      </c>
      <c r="W608">
        <f t="shared" si="300"/>
        <v>1.9704433497536877E-2</v>
      </c>
      <c r="X608">
        <f t="shared" si="300"/>
        <v>1.9704433497536877E-2</v>
      </c>
      <c r="Y608">
        <f t="shared" si="300"/>
        <v>1.9704433497536877E-2</v>
      </c>
      <c r="Z608">
        <f t="shared" si="300"/>
        <v>1.9704433497536877E-2</v>
      </c>
      <c r="AA608">
        <f t="shared" si="300"/>
        <v>1.9704433497536877E-2</v>
      </c>
      <c r="AB608">
        <f t="shared" si="300"/>
        <v>0</v>
      </c>
      <c r="AC608">
        <f t="shared" si="300"/>
        <v>0</v>
      </c>
      <c r="AD608">
        <f t="shared" si="300"/>
        <v>0</v>
      </c>
      <c r="AE608">
        <f t="shared" si="300"/>
        <v>-1.9704433497536524E-3</v>
      </c>
      <c r="AF608">
        <f t="shared" si="300"/>
        <v>-1.9704433497536524E-3</v>
      </c>
      <c r="AG608">
        <f t="shared" si="300"/>
        <v>-1.3793103448276967E-3</v>
      </c>
      <c r="AH608">
        <f t="shared" si="300"/>
        <v>2.827586206896437E-3</v>
      </c>
      <c r="AI608">
        <f t="shared" si="300"/>
        <v>2.827586206896437E-3</v>
      </c>
      <c r="AJ608">
        <f t="shared" si="300"/>
        <v>-4.9261083743843059E-3</v>
      </c>
      <c r="AK608">
        <f t="shared" si="300"/>
        <v>0</v>
      </c>
      <c r="AL608">
        <f t="shared" si="300"/>
        <v>9.8522167487682618E-4</v>
      </c>
      <c r="AM608">
        <f t="shared" si="300"/>
        <v>6.6502463054186212E-3</v>
      </c>
      <c r="AN608">
        <f t="shared" si="300"/>
        <v>6.6502463054186212E-3</v>
      </c>
      <c r="AO608">
        <f t="shared" si="300"/>
        <v>3.9408866995073047E-3</v>
      </c>
      <c r="AP608">
        <f t="shared" si="300"/>
        <v>0</v>
      </c>
      <c r="AQ608">
        <f t="shared" si="300"/>
        <v>-1.4778325123152743E-2</v>
      </c>
      <c r="AR608">
        <f t="shared" si="300"/>
        <v>-1.4778325123152743E-2</v>
      </c>
      <c r="AS608">
        <f t="shared" si="300"/>
        <v>-0.36367487684729061</v>
      </c>
      <c r="AT608">
        <f t="shared" si="300"/>
        <v>-4.9261083743843059E-3</v>
      </c>
      <c r="AU608">
        <f t="shared" si="300"/>
        <v>1.9704433497536524E-3</v>
      </c>
      <c r="AV608">
        <f t="shared" si="300"/>
        <v>0</v>
      </c>
      <c r="AW608">
        <f t="shared" si="300"/>
        <v>-2.955665024630654E-3</v>
      </c>
      <c r="AX608">
        <f t="shared" si="300"/>
        <v>-4.9261083743843059E-3</v>
      </c>
      <c r="AY608">
        <f t="shared" si="300"/>
        <v>0</v>
      </c>
      <c r="AZ608">
        <f t="shared" si="300"/>
        <v>-1.9704433497536524E-3</v>
      </c>
      <c r="BA608">
        <f t="shared" si="300"/>
        <v>-1.9704433497536524E-3</v>
      </c>
      <c r="BB608">
        <f t="shared" si="300"/>
        <v>-2.4630541871921529E-3</v>
      </c>
      <c r="BC608">
        <f t="shared" si="300"/>
        <v>4.9162561576353856E-3</v>
      </c>
      <c r="BD608">
        <f t="shared" si="300"/>
        <v>4.9261083743727557E-5</v>
      </c>
      <c r="BE608">
        <f t="shared" si="300"/>
        <v>3.9408866995073927E-2</v>
      </c>
      <c r="BF608">
        <f t="shared" si="300"/>
        <v>-4.9261083743843059E-3</v>
      </c>
      <c r="BG608">
        <f t="shared" si="300"/>
        <v>3.694581280788177E-2</v>
      </c>
      <c r="BH608">
        <f t="shared" si="300"/>
        <v>-9.8522167487684383E-3</v>
      </c>
      <c r="BI608">
        <f t="shared" si="300"/>
        <v>8.8669950738916287E-2</v>
      </c>
      <c r="BJ608">
        <f t="shared" si="300"/>
        <v>-4.9261083743843059E-3</v>
      </c>
      <c r="BK608">
        <f t="shared" si="300"/>
        <v>-2.4630541871921529E-3</v>
      </c>
      <c r="BL608">
        <f t="shared" si="300"/>
        <v>8.8669950738916287E-2</v>
      </c>
      <c r="BM608">
        <f t="shared" si="300"/>
        <v>3.1527093596059139E-2</v>
      </c>
    </row>
    <row r="609" spans="1:65" x14ac:dyDescent="0.25">
      <c r="B609">
        <f t="shared" ref="B609:BM609" si="301">(B302-$A302)/$A302</f>
        <v>-9.9502487562204596E-4</v>
      </c>
      <c r="C609">
        <f t="shared" si="301"/>
        <v>-1.9900497512439154E-3</v>
      </c>
      <c r="D609">
        <f t="shared" si="301"/>
        <v>9.9502487562186923E-4</v>
      </c>
      <c r="E609">
        <f t="shared" si="301"/>
        <v>-4.9751243781102298E-4</v>
      </c>
      <c r="F609">
        <f t="shared" si="301"/>
        <v>-1.5920398009948496E-4</v>
      </c>
      <c r="G609">
        <f t="shared" si="301"/>
        <v>-3.9800995024876539E-3</v>
      </c>
      <c r="H609">
        <f t="shared" si="301"/>
        <v>-2.9850746268657844E-3</v>
      </c>
      <c r="I609">
        <f t="shared" si="301"/>
        <v>1.9900497512437385E-3</v>
      </c>
      <c r="J609">
        <f t="shared" si="301"/>
        <v>-5.9701492537313928E-3</v>
      </c>
      <c r="K609">
        <f t="shared" si="301"/>
        <v>0</v>
      </c>
      <c r="L609">
        <f t="shared" si="301"/>
        <v>0</v>
      </c>
      <c r="M609">
        <f t="shared" si="301"/>
        <v>-2.9850746268657844E-3</v>
      </c>
      <c r="N609">
        <f t="shared" si="301"/>
        <v>-9.9502487562204596E-4</v>
      </c>
      <c r="O609">
        <f t="shared" si="301"/>
        <v>-4.9751243781095229E-3</v>
      </c>
      <c r="P609">
        <f t="shared" si="301"/>
        <v>-4.9751243781095229E-3</v>
      </c>
      <c r="Q609">
        <f t="shared" si="301"/>
        <v>-2.9850746268657844E-3</v>
      </c>
      <c r="R609">
        <f t="shared" si="301"/>
        <v>-4.9751243781095229E-3</v>
      </c>
      <c r="S609">
        <f t="shared" si="301"/>
        <v>-4.9751243781095229E-3</v>
      </c>
      <c r="T609">
        <f t="shared" si="301"/>
        <v>0</v>
      </c>
      <c r="U609">
        <f t="shared" si="301"/>
        <v>-2.9850746268657844E-3</v>
      </c>
      <c r="V609">
        <f t="shared" si="301"/>
        <v>0</v>
      </c>
      <c r="W609">
        <f t="shared" si="301"/>
        <v>-5.9701492537313928E-3</v>
      </c>
      <c r="X609">
        <f t="shared" si="301"/>
        <v>-9.9502487562204596E-4</v>
      </c>
      <c r="Y609">
        <f t="shared" si="301"/>
        <v>-4.9751243781102298E-4</v>
      </c>
      <c r="Z609">
        <f t="shared" si="301"/>
        <v>-3.9800995024876539E-3</v>
      </c>
      <c r="AA609">
        <f t="shared" si="301"/>
        <v>-4.9751243781095229E-3</v>
      </c>
      <c r="AB609">
        <f t="shared" si="301"/>
        <v>-4.9751243781095229E-3</v>
      </c>
      <c r="AC609">
        <f t="shared" si="301"/>
        <v>-2.9850746268657844E-3</v>
      </c>
      <c r="AD609">
        <f t="shared" si="301"/>
        <v>-4.9751243781095229E-3</v>
      </c>
      <c r="AE609">
        <f t="shared" si="301"/>
        <v>-4.9751243781095229E-3</v>
      </c>
      <c r="AF609">
        <f t="shared" si="301"/>
        <v>-3.9800995024876539E-3</v>
      </c>
      <c r="AG609">
        <f t="shared" si="301"/>
        <v>-5.9701492537313928E-3</v>
      </c>
      <c r="AH609">
        <f t="shared" si="301"/>
        <v>-2.9850746268657844E-3</v>
      </c>
      <c r="AI609">
        <f t="shared" si="301"/>
        <v>-3.4825870646766309E-3</v>
      </c>
      <c r="AJ609">
        <f t="shared" si="301"/>
        <v>-4.9751243781095229E-3</v>
      </c>
      <c r="AK609">
        <f t="shared" si="301"/>
        <v>0</v>
      </c>
      <c r="AL609">
        <f t="shared" si="301"/>
        <v>-2.4875621890547614E-3</v>
      </c>
      <c r="AM609">
        <f t="shared" si="301"/>
        <v>-4.9751243781095229E-3</v>
      </c>
      <c r="AN609">
        <f t="shared" si="301"/>
        <v>-4.9751243781095229E-3</v>
      </c>
      <c r="AO609">
        <f t="shared" si="301"/>
        <v>-4.9651741293533277E-3</v>
      </c>
      <c r="AP609">
        <f t="shared" si="301"/>
        <v>-3.9800995024876539E-3</v>
      </c>
      <c r="AQ609">
        <f t="shared" si="301"/>
        <v>-9.9502487562204596E-4</v>
      </c>
      <c r="AR609">
        <f t="shared" si="301"/>
        <v>-2.9850746268657844E-3</v>
      </c>
      <c r="AS609">
        <f t="shared" si="301"/>
        <v>2.6865671641781454E-4</v>
      </c>
      <c r="AT609">
        <f t="shared" si="301"/>
        <v>-9.9502487562204596E-4</v>
      </c>
      <c r="AU609">
        <f t="shared" si="301"/>
        <v>-1.9900497512439154E-3</v>
      </c>
      <c r="AV609">
        <f t="shared" si="301"/>
        <v>-9.9502487562204596E-4</v>
      </c>
      <c r="AW609">
        <f t="shared" si="301"/>
        <v>-1.9900497512439154E-3</v>
      </c>
      <c r="AX609">
        <f t="shared" si="301"/>
        <v>9.9502487562186923E-4</v>
      </c>
      <c r="AY609">
        <f t="shared" si="301"/>
        <v>2.9850746268656079E-3</v>
      </c>
      <c r="AZ609">
        <f t="shared" si="301"/>
        <v>3.9800995024874769E-3</v>
      </c>
      <c r="BA609">
        <f t="shared" si="301"/>
        <v>3.9800995024874769E-3</v>
      </c>
      <c r="BB609">
        <f t="shared" si="301"/>
        <v>3.9800995024874769E-3</v>
      </c>
      <c r="BC609">
        <f t="shared" si="301"/>
        <v>3.9800995024874769E-3</v>
      </c>
      <c r="BD609">
        <f t="shared" si="301"/>
        <v>4.975124378109346E-3</v>
      </c>
      <c r="BE609">
        <f t="shared" si="301"/>
        <v>4.975124378109346E-3</v>
      </c>
      <c r="BF609">
        <f t="shared" si="301"/>
        <v>5.9701492537312158E-3</v>
      </c>
      <c r="BG609">
        <f t="shared" si="301"/>
        <v>3.9800995024874769E-3</v>
      </c>
      <c r="BH609">
        <f t="shared" si="301"/>
        <v>1.9900497512437385E-3</v>
      </c>
      <c r="BI609">
        <f t="shared" si="301"/>
        <v>1.9900497512437385E-3</v>
      </c>
      <c r="BJ609">
        <f t="shared" si="301"/>
        <v>4.975124378109346E-3</v>
      </c>
      <c r="BK609">
        <f t="shared" si="301"/>
        <v>0</v>
      </c>
      <c r="BL609">
        <f t="shared" si="301"/>
        <v>5.9701492537312158E-3</v>
      </c>
      <c r="BM609">
        <f t="shared" si="301"/>
        <v>0</v>
      </c>
    </row>
    <row r="610" spans="1:65" x14ac:dyDescent="0.25">
      <c r="B610">
        <f t="shared" ref="B610:BM610" si="302">(B303-$A303)/$A303</f>
        <v>-1.0373443983415166E-4</v>
      </c>
      <c r="C610">
        <f t="shared" si="302"/>
        <v>1.0373443983402268E-3</v>
      </c>
      <c r="D610">
        <f t="shared" si="302"/>
        <v>1.0373443983402268E-3</v>
      </c>
      <c r="E610">
        <f t="shared" si="302"/>
        <v>1.556016597510248E-3</v>
      </c>
      <c r="F610">
        <f t="shared" si="302"/>
        <v>1.556016597510248E-3</v>
      </c>
      <c r="G610">
        <f t="shared" si="302"/>
        <v>1.0373443983402268E-3</v>
      </c>
      <c r="H610">
        <f t="shared" si="302"/>
        <v>-1.0373443983402268E-3</v>
      </c>
      <c r="I610">
        <f t="shared" si="302"/>
        <v>0</v>
      </c>
      <c r="J610">
        <f t="shared" si="302"/>
        <v>0</v>
      </c>
      <c r="K610">
        <f t="shared" si="302"/>
        <v>0</v>
      </c>
      <c r="L610">
        <f t="shared" si="302"/>
        <v>2.0746887966804537E-3</v>
      </c>
      <c r="M610">
        <f t="shared" si="302"/>
        <v>0</v>
      </c>
      <c r="N610">
        <f t="shared" si="302"/>
        <v>1.0373443983402268E-3</v>
      </c>
      <c r="O610">
        <f t="shared" si="302"/>
        <v>1.0373443983402268E-3</v>
      </c>
      <c r="P610">
        <f t="shared" si="302"/>
        <v>-3.1120331950208646E-3</v>
      </c>
      <c r="Q610">
        <f t="shared" si="302"/>
        <v>2.0746887966804537E-3</v>
      </c>
      <c r="R610">
        <f t="shared" si="302"/>
        <v>2.5933609958504748E-3</v>
      </c>
      <c r="S610">
        <f t="shared" si="302"/>
        <v>1.0373443983402268E-3</v>
      </c>
      <c r="T610">
        <f t="shared" si="302"/>
        <v>4.1493775933609074E-3</v>
      </c>
      <c r="U610">
        <f t="shared" si="302"/>
        <v>2.5518672199169616E-3</v>
      </c>
      <c r="V610">
        <f t="shared" si="302"/>
        <v>3.2572614107883452E-3</v>
      </c>
      <c r="W610">
        <f t="shared" si="302"/>
        <v>6.2240663900413606E-3</v>
      </c>
      <c r="X610">
        <f t="shared" si="302"/>
        <v>6.2240663900413606E-3</v>
      </c>
      <c r="Y610">
        <f t="shared" si="302"/>
        <v>6.2240663900413606E-3</v>
      </c>
      <c r="Z610">
        <f t="shared" si="302"/>
        <v>8.2987551867219986E-3</v>
      </c>
      <c r="AA610">
        <f t="shared" si="302"/>
        <v>7.2614107883817716E-3</v>
      </c>
      <c r="AB610">
        <f t="shared" si="302"/>
        <v>8.2987551867219986E-3</v>
      </c>
      <c r="AC610">
        <f t="shared" si="302"/>
        <v>6.2240663900413606E-3</v>
      </c>
      <c r="AD610">
        <f t="shared" si="302"/>
        <v>4.1493775933609074E-3</v>
      </c>
      <c r="AE610">
        <f t="shared" si="302"/>
        <v>3.1120331950206803E-3</v>
      </c>
      <c r="AF610">
        <f t="shared" si="302"/>
        <v>3.1120331950206803E-3</v>
      </c>
      <c r="AG610">
        <f t="shared" si="302"/>
        <v>6.2240663900413606E-3</v>
      </c>
      <c r="AH610">
        <f t="shared" si="302"/>
        <v>9.3360995850622248E-3</v>
      </c>
      <c r="AI610">
        <f t="shared" si="302"/>
        <v>9.3360995850622248E-3</v>
      </c>
      <c r="AJ610">
        <f t="shared" si="302"/>
        <v>7.2614107883817716E-3</v>
      </c>
      <c r="AK610">
        <f t="shared" si="302"/>
        <v>5.1867219917011336E-3</v>
      </c>
      <c r="AL610">
        <f t="shared" si="302"/>
        <v>4.2531120331948747E-3</v>
      </c>
      <c r="AM610">
        <f t="shared" si="302"/>
        <v>5.1867219917011336E-3</v>
      </c>
      <c r="AN610">
        <f t="shared" si="302"/>
        <v>5.1867219917011336E-3</v>
      </c>
      <c r="AO610">
        <f t="shared" si="302"/>
        <v>2.5933609958504748E-3</v>
      </c>
      <c r="AP610">
        <f t="shared" si="302"/>
        <v>7.3236514522820413E-3</v>
      </c>
      <c r="AQ610">
        <f t="shared" si="302"/>
        <v>5.1763485477177556E-3</v>
      </c>
      <c r="AR610">
        <f t="shared" si="302"/>
        <v>1.1410788381742679E-2</v>
      </c>
      <c r="AS610">
        <f t="shared" si="302"/>
        <v>4.4294605809128583E-3</v>
      </c>
      <c r="AT610">
        <f t="shared" si="302"/>
        <v>7.2614107883817716E-3</v>
      </c>
      <c r="AU610">
        <f t="shared" si="302"/>
        <v>3.1120331950206803E-3</v>
      </c>
      <c r="AV610">
        <f t="shared" si="302"/>
        <v>6.2240663900413606E-3</v>
      </c>
      <c r="AW610">
        <f t="shared" si="302"/>
        <v>6.2240663900413606E-3</v>
      </c>
      <c r="AX610">
        <f t="shared" si="302"/>
        <v>8.2987551867219986E-3</v>
      </c>
      <c r="AY610">
        <f t="shared" si="302"/>
        <v>8.2987551867219986E-3</v>
      </c>
      <c r="AZ610">
        <f t="shared" si="302"/>
        <v>6.2240663900413606E-3</v>
      </c>
      <c r="BA610">
        <f t="shared" si="302"/>
        <v>6.2240663900413606E-3</v>
      </c>
      <c r="BB610">
        <f t="shared" si="302"/>
        <v>5.1867219917011336E-3</v>
      </c>
      <c r="BC610">
        <f t="shared" si="302"/>
        <v>4.1493775933609074E-3</v>
      </c>
      <c r="BD610">
        <f t="shared" si="302"/>
        <v>4.1493775933609074E-3</v>
      </c>
      <c r="BE610">
        <f t="shared" si="302"/>
        <v>4.1493775933609074E-3</v>
      </c>
      <c r="BF610">
        <f t="shared" si="302"/>
        <v>3.1120331950206803E-3</v>
      </c>
      <c r="BG610">
        <f t="shared" si="302"/>
        <v>8.2987551867219986E-3</v>
      </c>
      <c r="BH610">
        <f t="shared" si="302"/>
        <v>1.1410788381742679E-2</v>
      </c>
      <c r="BI610">
        <f t="shared" si="302"/>
        <v>4.3153526970953291E-3</v>
      </c>
      <c r="BJ610">
        <f t="shared" si="302"/>
        <v>8.2987551867219986E-3</v>
      </c>
      <c r="BK610">
        <f t="shared" si="302"/>
        <v>8.2987551867219986E-3</v>
      </c>
      <c r="BL610">
        <f t="shared" si="302"/>
        <v>8.2987551867219986E-3</v>
      </c>
      <c r="BM610">
        <f t="shared" si="302"/>
        <v>8.2987551867219986E-3</v>
      </c>
    </row>
    <row r="611" spans="1:65" x14ac:dyDescent="0.25">
      <c r="B611">
        <f t="shared" ref="B611:BM611" si="303">(B304-$A304)/$A304</f>
        <v>1.8644067796610073E-2</v>
      </c>
      <c r="C611">
        <f t="shared" si="303"/>
        <v>2.0338983050847324E-2</v>
      </c>
      <c r="D611">
        <f t="shared" si="303"/>
        <v>3.5593220338983045E-2</v>
      </c>
      <c r="E611">
        <f t="shared" si="303"/>
        <v>5.4237288135593115E-2</v>
      </c>
      <c r="F611">
        <f t="shared" si="303"/>
        <v>4.7457627118643958E-2</v>
      </c>
      <c r="G611">
        <f t="shared" si="303"/>
        <v>4.0677966101694801E-2</v>
      </c>
      <c r="H611">
        <f t="shared" si="303"/>
        <v>8.8135593220338912E-2</v>
      </c>
      <c r="I611">
        <f t="shared" si="303"/>
        <v>3.0508474576271136E-2</v>
      </c>
      <c r="J611">
        <f t="shared" si="303"/>
        <v>-0.19152542372881368</v>
      </c>
      <c r="K611">
        <f t="shared" si="303"/>
        <v>-0.264406779661017</v>
      </c>
      <c r="L611">
        <f t="shared" si="303"/>
        <v>-0.26610169491525426</v>
      </c>
      <c r="M611">
        <f t="shared" si="303"/>
        <v>-0.26271186440677974</v>
      </c>
      <c r="N611">
        <f t="shared" si="303"/>
        <v>-0.26610169491525426</v>
      </c>
      <c r="O611">
        <f t="shared" si="303"/>
        <v>-0.24745762711864405</v>
      </c>
      <c r="P611">
        <f t="shared" si="303"/>
        <v>-0.19152542372881368</v>
      </c>
      <c r="Q611">
        <f t="shared" si="303"/>
        <v>-0.19661016949152543</v>
      </c>
      <c r="R611">
        <f t="shared" si="303"/>
        <v>-0.18983050847457628</v>
      </c>
      <c r="S611">
        <f t="shared" si="303"/>
        <v>-0.18983050847457628</v>
      </c>
      <c r="T611">
        <f t="shared" si="303"/>
        <v>-0.16949152542372881</v>
      </c>
      <c r="U611">
        <f t="shared" si="303"/>
        <v>-0.16779661016949154</v>
      </c>
      <c r="V611">
        <f t="shared" si="303"/>
        <v>-0.16949152542372881</v>
      </c>
      <c r="W611">
        <f t="shared" si="303"/>
        <v>-0.19661016949152543</v>
      </c>
      <c r="X611">
        <f t="shared" si="303"/>
        <v>-0.17627118644067796</v>
      </c>
      <c r="Y611">
        <f t="shared" si="303"/>
        <v>-0.1745762711864407</v>
      </c>
      <c r="Z611">
        <f t="shared" si="303"/>
        <v>-0.20508474576271185</v>
      </c>
      <c r="AA611">
        <f t="shared" si="303"/>
        <v>-0.20677966101694925</v>
      </c>
      <c r="AB611">
        <f t="shared" si="303"/>
        <v>-0.19152542372881368</v>
      </c>
      <c r="AC611">
        <f t="shared" si="303"/>
        <v>-0.17627118644067796</v>
      </c>
      <c r="AD611">
        <f t="shared" si="303"/>
        <v>-0.18983050847457628</v>
      </c>
      <c r="AE611">
        <f t="shared" si="303"/>
        <v>-0.21186440677966101</v>
      </c>
      <c r="AF611">
        <f t="shared" si="303"/>
        <v>-0.22542372881355932</v>
      </c>
      <c r="AG611">
        <f t="shared" si="303"/>
        <v>-0.2406779661016949</v>
      </c>
      <c r="AH611">
        <f t="shared" si="303"/>
        <v>-0.22542372881355932</v>
      </c>
      <c r="AI611">
        <f t="shared" si="303"/>
        <v>-0.22542372881355932</v>
      </c>
      <c r="AJ611">
        <f t="shared" si="303"/>
        <v>-0.22881355932203398</v>
      </c>
      <c r="AK611">
        <f t="shared" si="303"/>
        <v>-0.24745762711864405</v>
      </c>
      <c r="AL611">
        <f t="shared" si="303"/>
        <v>-0.29661016949152541</v>
      </c>
      <c r="AM611">
        <f t="shared" si="303"/>
        <v>-0.29491525423728815</v>
      </c>
      <c r="AN611">
        <f t="shared" si="303"/>
        <v>-0.2830508474576271</v>
      </c>
      <c r="AO611">
        <f t="shared" si="303"/>
        <v>-0.29661016949152541</v>
      </c>
      <c r="AP611">
        <f t="shared" si="303"/>
        <v>-0.29152542372881363</v>
      </c>
      <c r="AQ611">
        <f t="shared" si="303"/>
        <v>-0.28644067796610173</v>
      </c>
      <c r="AR611">
        <f t="shared" si="303"/>
        <v>-0.30338983050847457</v>
      </c>
      <c r="AS611">
        <f t="shared" si="303"/>
        <v>-0.29322033898305089</v>
      </c>
      <c r="AT611">
        <f t="shared" si="303"/>
        <v>-0.33050847457627119</v>
      </c>
      <c r="AU611">
        <f t="shared" si="303"/>
        <v>-0.33898305084745767</v>
      </c>
      <c r="AV611">
        <f t="shared" si="303"/>
        <v>-0.3067796610169492</v>
      </c>
      <c r="AW611">
        <f t="shared" si="303"/>
        <v>-0.29152542372881363</v>
      </c>
      <c r="AX611">
        <f t="shared" si="303"/>
        <v>-0.33898305084745767</v>
      </c>
      <c r="AY611">
        <f t="shared" si="303"/>
        <v>-0.36271186440677972</v>
      </c>
      <c r="AZ611">
        <f t="shared" si="303"/>
        <v>-0.36440677966101698</v>
      </c>
      <c r="BA611">
        <f t="shared" si="303"/>
        <v>-0.3728813559322034</v>
      </c>
      <c r="BB611">
        <f t="shared" si="303"/>
        <v>-0.36440677966101698</v>
      </c>
      <c r="BC611">
        <f t="shared" si="303"/>
        <v>-0.37966101694915255</v>
      </c>
      <c r="BD611">
        <f t="shared" si="303"/>
        <v>-0.40508474576271192</v>
      </c>
      <c r="BE611">
        <f t="shared" si="303"/>
        <v>-0.4033898305084746</v>
      </c>
      <c r="BF611">
        <f t="shared" si="303"/>
        <v>-0.41186440677966102</v>
      </c>
      <c r="BG611">
        <f t="shared" si="303"/>
        <v>-0.42372881355932207</v>
      </c>
      <c r="BH611">
        <f t="shared" si="303"/>
        <v>-0.47288135593220343</v>
      </c>
      <c r="BI611">
        <f t="shared" si="303"/>
        <v>-0.46271186440677969</v>
      </c>
      <c r="BJ611">
        <f t="shared" si="303"/>
        <v>-0.47627118644067801</v>
      </c>
      <c r="BK611">
        <f t="shared" si="303"/>
        <v>-0.51186440677966105</v>
      </c>
      <c r="BL611">
        <f t="shared" si="303"/>
        <v>-0.4457627118644068</v>
      </c>
      <c r="BM611">
        <f t="shared" si="303"/>
        <v>-0.46610169491525427</v>
      </c>
    </row>
    <row r="612" spans="1:65" x14ac:dyDescent="0.25">
      <c r="B612">
        <f t="shared" ref="B612:BM612" si="304">(B305-$A305)/$A305</f>
        <v>-1.8598884066955916E-2</v>
      </c>
      <c r="C612">
        <f t="shared" si="304"/>
        <v>-3.2548047117172886E-2</v>
      </c>
      <c r="D612">
        <f t="shared" si="304"/>
        <v>-4.1537507749534915E-2</v>
      </c>
      <c r="E612">
        <f t="shared" si="304"/>
        <v>-3.1618102913825157E-2</v>
      </c>
      <c r="F612">
        <f t="shared" si="304"/>
        <v>-4.6807191568505831E-2</v>
      </c>
      <c r="G612">
        <f t="shared" si="304"/>
        <v>-7.0365778053316785E-2</v>
      </c>
      <c r="H612">
        <f t="shared" si="304"/>
        <v>-7.0055796652200811E-2</v>
      </c>
      <c r="I612">
        <f t="shared" si="304"/>
        <v>-9.392436453812765E-2</v>
      </c>
      <c r="J612">
        <f t="shared" si="304"/>
        <v>-0.10446373217606936</v>
      </c>
      <c r="K612">
        <f t="shared" si="304"/>
        <v>-0.14445133292002471</v>
      </c>
      <c r="L612">
        <f t="shared" si="304"/>
        <v>-0.1351518908865468</v>
      </c>
      <c r="M612">
        <f t="shared" si="304"/>
        <v>-0.13112213267203959</v>
      </c>
      <c r="N612">
        <f t="shared" si="304"/>
        <v>-0.1215127092374457</v>
      </c>
      <c r="O612">
        <f t="shared" si="304"/>
        <v>-9.2684438933663932E-2</v>
      </c>
      <c r="P612">
        <f t="shared" si="304"/>
        <v>-7.2535647861128219E-2</v>
      </c>
      <c r="Q612">
        <f t="shared" si="304"/>
        <v>-6.9435833849968959E-2</v>
      </c>
      <c r="R612">
        <f t="shared" si="304"/>
        <v>-6.1376317420954653E-2</v>
      </c>
      <c r="S612">
        <f t="shared" si="304"/>
        <v>-4.5877247365157997E-2</v>
      </c>
      <c r="T612">
        <f t="shared" si="304"/>
        <v>-5.1146931184128913E-2</v>
      </c>
      <c r="U612">
        <f t="shared" si="304"/>
        <v>-4.3397396156230582E-2</v>
      </c>
      <c r="V612">
        <f t="shared" si="304"/>
        <v>-4.3397396156230582E-2</v>
      </c>
      <c r="W612">
        <f t="shared" si="304"/>
        <v>-5.0526968381897061E-2</v>
      </c>
      <c r="X612">
        <f t="shared" si="304"/>
        <v>-6.3236205827650313E-2</v>
      </c>
      <c r="Y612">
        <f t="shared" si="304"/>
        <v>-8.8964662120272708E-2</v>
      </c>
      <c r="Z612">
        <f t="shared" si="304"/>
        <v>-0.11624302541847478</v>
      </c>
      <c r="AA612">
        <f t="shared" si="304"/>
        <v>-0.11004339739615615</v>
      </c>
      <c r="AB612">
        <f t="shared" si="304"/>
        <v>-0.10694358338499689</v>
      </c>
      <c r="AC612">
        <f t="shared" si="304"/>
        <v>-8.7104773713577152E-2</v>
      </c>
      <c r="AD612">
        <f t="shared" si="304"/>
        <v>-7.0055796652200811E-2</v>
      </c>
      <c r="AE612">
        <f t="shared" si="304"/>
        <v>-7.9665220086794691E-2</v>
      </c>
      <c r="AF612">
        <f t="shared" si="304"/>
        <v>-6.602603843769371E-2</v>
      </c>
      <c r="AG612">
        <f t="shared" si="304"/>
        <v>-7.3155610663360182E-2</v>
      </c>
      <c r="AH612">
        <f t="shared" si="304"/>
        <v>-4.2157470551766878E-2</v>
      </c>
      <c r="AI612">
        <f t="shared" si="304"/>
        <v>-4.0917544947303063E-2</v>
      </c>
      <c r="AJ612">
        <f t="shared" si="304"/>
        <v>-3.2858028518288868E-2</v>
      </c>
      <c r="AK612">
        <f t="shared" si="304"/>
        <v>-3.2858028518288868E-2</v>
      </c>
      <c r="AL612">
        <f t="shared" si="304"/>
        <v>-1.5499070055796543E-2</v>
      </c>
      <c r="AM612">
        <f t="shared" si="304"/>
        <v>8.6794792312461615E-3</v>
      </c>
      <c r="AN612">
        <f t="shared" si="304"/>
        <v>-1.2399256044637059E-3</v>
      </c>
      <c r="AO612">
        <f t="shared" si="304"/>
        <v>-3.0688158710477326E-2</v>
      </c>
      <c r="AP612">
        <f t="shared" si="304"/>
        <v>-3.1308121512709175E-2</v>
      </c>
      <c r="AQ612">
        <f t="shared" si="304"/>
        <v>-3.2548047117172886E-2</v>
      </c>
      <c r="AR612">
        <f t="shared" si="304"/>
        <v>-3.8437693738375654E-2</v>
      </c>
      <c r="AS612">
        <f t="shared" si="304"/>
        <v>-3.3168009919404738E-2</v>
      </c>
      <c r="AT612">
        <f t="shared" si="304"/>
        <v>-5.0526968381897061E-2</v>
      </c>
      <c r="AU612">
        <f t="shared" si="304"/>
        <v>-6.5716057036577735E-2</v>
      </c>
      <c r="AV612">
        <f t="shared" si="304"/>
        <v>-6.2926224426534338E-2</v>
      </c>
      <c r="AW612">
        <f t="shared" si="304"/>
        <v>-4.2467451952882748E-2</v>
      </c>
      <c r="AX612">
        <f t="shared" si="304"/>
        <v>-5.8586484810911256E-2</v>
      </c>
      <c r="AY612">
        <f t="shared" si="304"/>
        <v>-7.5325480471171727E-2</v>
      </c>
      <c r="AZ612">
        <f t="shared" si="304"/>
        <v>-6.6955982641041439E-2</v>
      </c>
      <c r="BA612">
        <f t="shared" si="304"/>
        <v>-6.7575945443273402E-2</v>
      </c>
      <c r="BB612">
        <f t="shared" si="304"/>
        <v>-6.1996280223186505E-2</v>
      </c>
      <c r="BC612">
        <f t="shared" si="304"/>
        <v>-7.7805331680099135E-2</v>
      </c>
      <c r="BD612">
        <f t="shared" si="304"/>
        <v>-8.7724736515809004E-2</v>
      </c>
      <c r="BE612">
        <f t="shared" si="304"/>
        <v>-9.0514569125852401E-2</v>
      </c>
      <c r="BF612">
        <f t="shared" si="304"/>
        <v>-0.1094234345939243</v>
      </c>
      <c r="BG612">
        <f t="shared" si="304"/>
        <v>-0.1267823930564165</v>
      </c>
      <c r="BH612">
        <f t="shared" si="304"/>
        <v>-0.15561066336019838</v>
      </c>
      <c r="BI612">
        <f t="shared" si="304"/>
        <v>-0.16243025418474888</v>
      </c>
      <c r="BJ612">
        <f t="shared" si="304"/>
        <v>-0.18319900805951633</v>
      </c>
      <c r="BK612">
        <f t="shared" si="304"/>
        <v>-0.19776813391196527</v>
      </c>
      <c r="BL612">
        <f t="shared" si="304"/>
        <v>-0.18908865468071911</v>
      </c>
      <c r="BM612">
        <f t="shared" si="304"/>
        <v>-0.18474891506509603</v>
      </c>
    </row>
    <row r="614" spans="1:65" x14ac:dyDescent="0.25">
      <c r="B614" t="s">
        <v>9260</v>
      </c>
    </row>
    <row r="615" spans="1:65" x14ac:dyDescent="0.25">
      <c r="B615">
        <f>AVERAGE(B308:B612)</f>
        <v>3.4307173684980626E-3</v>
      </c>
      <c r="C615">
        <f t="shared" ref="C615:BM615" si="305">AVERAGE(C308:C612)</f>
        <v>-7.2545236799831901E-3</v>
      </c>
      <c r="D615">
        <f t="shared" si="305"/>
        <v>-4.1354637171740032E-3</v>
      </c>
      <c r="E615">
        <f t="shared" si="305"/>
        <v>-2.6903855568314512E-3</v>
      </c>
      <c r="F615">
        <f t="shared" si="305"/>
        <v>-3.9007593138960443E-3</v>
      </c>
      <c r="G615">
        <f t="shared" si="305"/>
        <v>3.317521181419556E-3</v>
      </c>
      <c r="H615">
        <f t="shared" si="305"/>
        <v>7.7136234522972257E-4</v>
      </c>
      <c r="I615">
        <f t="shared" si="305"/>
        <v>-8.1977731415378546E-3</v>
      </c>
      <c r="J615">
        <f t="shared" si="305"/>
        <v>-8.8104247330654199E-3</v>
      </c>
      <c r="K615">
        <f t="shared" si="305"/>
        <v>-2.956974452860989E-2</v>
      </c>
      <c r="L615">
        <f t="shared" si="305"/>
        <v>-1.88453029193663E-2</v>
      </c>
      <c r="M615">
        <f t="shared" si="305"/>
        <v>-1.8291664294470045E-2</v>
      </c>
      <c r="N615">
        <f t="shared" si="305"/>
        <v>-1.8589445952501286E-2</v>
      </c>
      <c r="O615">
        <f t="shared" si="305"/>
        <v>-8.7830500341948923E-3</v>
      </c>
      <c r="P615">
        <f t="shared" si="305"/>
        <v>4.8770384824792208E-3</v>
      </c>
      <c r="Q615">
        <f t="shared" si="305"/>
        <v>2.8108760279028397E-3</v>
      </c>
      <c r="R615">
        <f t="shared" si="305"/>
        <v>8.3408761713784606E-3</v>
      </c>
      <c r="S615">
        <f t="shared" si="305"/>
        <v>1.3223748967340807E-2</v>
      </c>
      <c r="T615">
        <f t="shared" si="305"/>
        <v>1.8078928507908307E-2</v>
      </c>
      <c r="U615">
        <f t="shared" si="305"/>
        <v>2.8697689372068704E-2</v>
      </c>
      <c r="V615">
        <f t="shared" si="305"/>
        <v>3.1360484627376693E-2</v>
      </c>
      <c r="W615">
        <f t="shared" si="305"/>
        <v>3.9453456018886293E-2</v>
      </c>
      <c r="X615">
        <f t="shared" si="305"/>
        <v>3.8883088363584603E-2</v>
      </c>
      <c r="Y615">
        <f t="shared" si="305"/>
        <v>2.8301580798708238E-2</v>
      </c>
      <c r="Z615">
        <f t="shared" si="305"/>
        <v>1.2428429880198478E-2</v>
      </c>
      <c r="AA615">
        <f t="shared" si="305"/>
        <v>1.3345229422517903E-2</v>
      </c>
      <c r="AB615">
        <f t="shared" si="305"/>
        <v>1.616671683917819E-2</v>
      </c>
      <c r="AC615">
        <f t="shared" si="305"/>
        <v>1.9950502686222216E-2</v>
      </c>
      <c r="AD615">
        <f t="shared" si="305"/>
        <v>1.7872060734578081E-2</v>
      </c>
      <c r="AE615">
        <f t="shared" si="305"/>
        <v>1.7815203083508736E-2</v>
      </c>
      <c r="AF615">
        <f t="shared" si="305"/>
        <v>1.5008219882828815E-2</v>
      </c>
      <c r="AG615">
        <f t="shared" si="305"/>
        <v>3.4760172316778606E-3</v>
      </c>
      <c r="AH615">
        <f t="shared" si="305"/>
        <v>1.4971106798176799E-2</v>
      </c>
      <c r="AI615">
        <f t="shared" si="305"/>
        <v>1.9010875080805192E-2</v>
      </c>
      <c r="AJ615">
        <f t="shared" si="305"/>
        <v>3.8305318937687106E-2</v>
      </c>
      <c r="AK615">
        <f t="shared" si="305"/>
        <v>2.5102557009221732E-2</v>
      </c>
      <c r="AL615">
        <f t="shared" si="305"/>
        <v>2.0834185366026325E-2</v>
      </c>
      <c r="AM615">
        <f t="shared" si="305"/>
        <v>2.7598367885206355E-2</v>
      </c>
      <c r="AN615">
        <f t="shared" si="305"/>
        <v>1.9299332972773954E-2</v>
      </c>
      <c r="AO615">
        <f t="shared" si="305"/>
        <v>2.0227686464329427E-2</v>
      </c>
      <c r="AP615">
        <f t="shared" si="305"/>
        <v>2.2389354669573383E-2</v>
      </c>
      <c r="AQ615">
        <f t="shared" si="305"/>
        <v>1.3439957622439849E-2</v>
      </c>
      <c r="AR615">
        <f t="shared" si="305"/>
        <v>-2.747977200935199E-3</v>
      </c>
      <c r="AS615">
        <f t="shared" si="305"/>
        <v>7.8716323097641847E-3</v>
      </c>
      <c r="AT615">
        <f t="shared" si="305"/>
        <v>-1.2873508994457279E-2</v>
      </c>
      <c r="AU615">
        <f t="shared" si="305"/>
        <v>-2.3757146877057645E-2</v>
      </c>
      <c r="AV615">
        <f t="shared" si="305"/>
        <v>-3.928314597006341E-2</v>
      </c>
      <c r="AW615">
        <f t="shared" si="305"/>
        <v>-4.805169196038319E-2</v>
      </c>
      <c r="AX615">
        <f t="shared" si="305"/>
        <v>-8.2432555900964821E-2</v>
      </c>
      <c r="AY615">
        <f t="shared" si="305"/>
        <v>-9.5078592948705659E-2</v>
      </c>
      <c r="AZ615">
        <f t="shared" si="305"/>
        <v>-8.2808350057088781E-2</v>
      </c>
      <c r="BA615">
        <f t="shared" si="305"/>
        <v>-7.9792886543677236E-2</v>
      </c>
      <c r="BB615">
        <f t="shared" si="305"/>
        <v>-5.0833419844745494E-2</v>
      </c>
      <c r="BC615">
        <f t="shared" si="305"/>
        <v>-5.8640183987931201E-2</v>
      </c>
      <c r="BD615">
        <f t="shared" si="305"/>
        <v>-7.3200168686437014E-2</v>
      </c>
      <c r="BE615">
        <f t="shared" si="305"/>
        <v>-8.7785830732705628E-2</v>
      </c>
      <c r="BF615">
        <f t="shared" si="305"/>
        <v>-9.6165685316635344E-2</v>
      </c>
      <c r="BG615">
        <f t="shared" si="305"/>
        <v>-0.10477889903559023</v>
      </c>
      <c r="BH615">
        <f t="shared" si="305"/>
        <v>-0.14441151398904559</v>
      </c>
      <c r="BI615">
        <f t="shared" si="305"/>
        <v>-0.13046375512113309</v>
      </c>
      <c r="BJ615">
        <f t="shared" si="305"/>
        <v>-0.14143288166439474</v>
      </c>
      <c r="BK615">
        <f t="shared" si="305"/>
        <v>-0.15683481806532121</v>
      </c>
      <c r="BL615">
        <f t="shared" si="305"/>
        <v>-0.14647515041542508</v>
      </c>
      <c r="BM615">
        <f t="shared" si="305"/>
        <v>-0.12803091791189142</v>
      </c>
    </row>
    <row r="619" spans="1:65" x14ac:dyDescent="0.25">
      <c r="A619" t="s">
        <v>9261</v>
      </c>
      <c r="B619" t="s">
        <v>9262</v>
      </c>
    </row>
    <row r="620" spans="1:65" x14ac:dyDescent="0.25">
      <c r="A620">
        <v>1</v>
      </c>
      <c r="B620">
        <f>$A$620*(1+B615)</f>
        <v>1.003430717368498</v>
      </c>
      <c r="C620">
        <f t="shared" ref="C620:BM620" si="306">$A$620*(1+C615)</f>
        <v>0.99274547632001686</v>
      </c>
      <c r="D620">
        <f t="shared" si="306"/>
        <v>0.99586453628282601</v>
      </c>
      <c r="E620">
        <f t="shared" si="306"/>
        <v>0.99730961444316857</v>
      </c>
      <c r="F620">
        <f t="shared" si="306"/>
        <v>0.996099240686104</v>
      </c>
      <c r="G620">
        <f t="shared" si="306"/>
        <v>1.0033175211814196</v>
      </c>
      <c r="H620">
        <f t="shared" si="306"/>
        <v>1.0007713623452297</v>
      </c>
      <c r="I620">
        <f t="shared" si="306"/>
        <v>0.9918022268584622</v>
      </c>
      <c r="J620">
        <f t="shared" si="306"/>
        <v>0.99118957526693463</v>
      </c>
      <c r="K620">
        <f t="shared" si="306"/>
        <v>0.97043025547139006</v>
      </c>
      <c r="L620">
        <f t="shared" si="306"/>
        <v>0.98115469708063374</v>
      </c>
      <c r="M620">
        <f t="shared" si="306"/>
        <v>0.98170833570552996</v>
      </c>
      <c r="N620">
        <f t="shared" si="306"/>
        <v>0.98141055404749866</v>
      </c>
      <c r="O620">
        <f t="shared" si="306"/>
        <v>0.99121694996580512</v>
      </c>
      <c r="P620">
        <f t="shared" si="306"/>
        <v>1.0048770384824792</v>
      </c>
      <c r="Q620">
        <f t="shared" si="306"/>
        <v>1.0028108760279029</v>
      </c>
      <c r="R620">
        <f t="shared" si="306"/>
        <v>1.0083408761713784</v>
      </c>
      <c r="S620">
        <f t="shared" si="306"/>
        <v>1.0132237489673408</v>
      </c>
      <c r="T620">
        <f t="shared" si="306"/>
        <v>1.0180789285079084</v>
      </c>
      <c r="U620">
        <f t="shared" si="306"/>
        <v>1.0286976893720687</v>
      </c>
      <c r="V620">
        <f t="shared" si="306"/>
        <v>1.0313604846273767</v>
      </c>
      <c r="W620">
        <f t="shared" si="306"/>
        <v>1.0394534560188864</v>
      </c>
      <c r="X620">
        <f t="shared" si="306"/>
        <v>1.0388830883635847</v>
      </c>
      <c r="Y620">
        <f t="shared" si="306"/>
        <v>1.0283015807987081</v>
      </c>
      <c r="Z620">
        <f t="shared" si="306"/>
        <v>1.0124284298801984</v>
      </c>
      <c r="AA620">
        <f t="shared" si="306"/>
        <v>1.0133452294225178</v>
      </c>
      <c r="AB620">
        <f t="shared" si="306"/>
        <v>1.0161667168391781</v>
      </c>
      <c r="AC620">
        <f t="shared" si="306"/>
        <v>1.0199505026862221</v>
      </c>
      <c r="AD620">
        <f t="shared" si="306"/>
        <v>1.0178720607345781</v>
      </c>
      <c r="AE620">
        <f t="shared" si="306"/>
        <v>1.0178152030835088</v>
      </c>
      <c r="AF620">
        <f t="shared" si="306"/>
        <v>1.0150082198828287</v>
      </c>
      <c r="AG620">
        <f t="shared" si="306"/>
        <v>1.0034760172316779</v>
      </c>
      <c r="AH620">
        <f t="shared" si="306"/>
        <v>1.0149711067981768</v>
      </c>
      <c r="AI620">
        <f t="shared" si="306"/>
        <v>1.0190108750808051</v>
      </c>
      <c r="AJ620">
        <f t="shared" si="306"/>
        <v>1.0383053189376872</v>
      </c>
      <c r="AK620">
        <f t="shared" si="306"/>
        <v>1.0251025570092218</v>
      </c>
      <c r="AL620">
        <f t="shared" si="306"/>
        <v>1.0208341853660263</v>
      </c>
      <c r="AM620">
        <f t="shared" si="306"/>
        <v>1.0275983678852063</v>
      </c>
      <c r="AN620">
        <f t="shared" si="306"/>
        <v>1.019299332972774</v>
      </c>
      <c r="AO620">
        <f t="shared" si="306"/>
        <v>1.0202276864643294</v>
      </c>
      <c r="AP620">
        <f t="shared" si="306"/>
        <v>1.0223893546695735</v>
      </c>
      <c r="AQ620">
        <f t="shared" si="306"/>
        <v>1.0134399576224398</v>
      </c>
      <c r="AR620">
        <f t="shared" si="306"/>
        <v>0.99725202279906477</v>
      </c>
      <c r="AS620">
        <f t="shared" si="306"/>
        <v>1.0078716323097643</v>
      </c>
      <c r="AT620">
        <f t="shared" si="306"/>
        <v>0.98712649100554273</v>
      </c>
      <c r="AU620">
        <f t="shared" si="306"/>
        <v>0.97624285312294234</v>
      </c>
      <c r="AV620">
        <f t="shared" si="306"/>
        <v>0.96071685402993656</v>
      </c>
      <c r="AW620">
        <f t="shared" si="306"/>
        <v>0.95194830803961683</v>
      </c>
      <c r="AX620">
        <f t="shared" si="306"/>
        <v>0.91756744409903512</v>
      </c>
      <c r="AY620">
        <f t="shared" si="306"/>
        <v>0.90492140705129431</v>
      </c>
      <c r="AZ620">
        <f t="shared" si="306"/>
        <v>0.91719164994291125</v>
      </c>
      <c r="BA620">
        <f t="shared" si="306"/>
        <v>0.92020711345632278</v>
      </c>
      <c r="BB620">
        <f t="shared" si="306"/>
        <v>0.94916658015525446</v>
      </c>
      <c r="BC620">
        <f t="shared" si="306"/>
        <v>0.94135981601206875</v>
      </c>
      <c r="BD620">
        <f t="shared" si="306"/>
        <v>0.92679983131356303</v>
      </c>
      <c r="BE620">
        <f t="shared" si="306"/>
        <v>0.91221416926729437</v>
      </c>
      <c r="BF620">
        <f t="shared" si="306"/>
        <v>0.90383431468336461</v>
      </c>
      <c r="BG620">
        <f t="shared" si="306"/>
        <v>0.89522110096440977</v>
      </c>
      <c r="BH620">
        <f t="shared" si="306"/>
        <v>0.85558848601095439</v>
      </c>
      <c r="BI620">
        <f t="shared" si="306"/>
        <v>0.86953624487886694</v>
      </c>
      <c r="BJ620">
        <f t="shared" si="306"/>
        <v>0.85856711833560528</v>
      </c>
      <c r="BK620">
        <f t="shared" si="306"/>
        <v>0.84316518193467882</v>
      </c>
      <c r="BL620">
        <f t="shared" si="306"/>
        <v>0.85352484958457486</v>
      </c>
      <c r="BM620">
        <f t="shared" si="306"/>
        <v>0.87196908208810853</v>
      </c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8"/>
  <sheetViews>
    <sheetView workbookViewId="0">
      <selection activeCell="A4" sqref="A4:XFD4"/>
    </sheetView>
  </sheetViews>
  <sheetFormatPr defaultRowHeight="14.4" x14ac:dyDescent="0.25"/>
  <sheetData>
    <row r="2" spans="1:65" x14ac:dyDescent="0.25">
      <c r="A2" t="s">
        <v>9263</v>
      </c>
    </row>
    <row r="3" spans="1:65" x14ac:dyDescent="0.25">
      <c r="A3">
        <v>1</v>
      </c>
      <c r="B3">
        <v>1.003430717368498</v>
      </c>
      <c r="C3">
        <v>0.99274547632001686</v>
      </c>
      <c r="D3">
        <v>0.99586453628282601</v>
      </c>
      <c r="E3">
        <v>0.99730961444316857</v>
      </c>
      <c r="F3">
        <v>0.996099240686104</v>
      </c>
      <c r="G3">
        <v>1.0033175211814196</v>
      </c>
      <c r="H3">
        <v>1.0007713623452297</v>
      </c>
      <c r="I3">
        <v>0.9918022268584622</v>
      </c>
      <c r="J3">
        <v>0.99118957526693463</v>
      </c>
      <c r="K3">
        <v>0.97043025547139006</v>
      </c>
      <c r="L3">
        <v>0.98115469708063374</v>
      </c>
      <c r="M3">
        <v>0.98170833570552996</v>
      </c>
      <c r="N3">
        <v>0.98141055404749866</v>
      </c>
      <c r="O3">
        <v>0.99121694996580512</v>
      </c>
      <c r="P3">
        <v>1.0048770384824792</v>
      </c>
      <c r="Q3">
        <v>1.0028108760279029</v>
      </c>
      <c r="R3">
        <v>1.0083408761713784</v>
      </c>
      <c r="S3">
        <v>1.0132237489673408</v>
      </c>
      <c r="T3">
        <v>1.0180789285079084</v>
      </c>
      <c r="U3">
        <v>1.0286976893720687</v>
      </c>
      <c r="V3">
        <v>1.0313604846273767</v>
      </c>
      <c r="W3">
        <v>1.0394534560188864</v>
      </c>
      <c r="X3">
        <v>1.0388830883635847</v>
      </c>
      <c r="Y3">
        <v>1.0283015807987081</v>
      </c>
      <c r="Z3">
        <v>1.0124284298801984</v>
      </c>
      <c r="AA3">
        <v>1.0133452294225178</v>
      </c>
      <c r="AB3">
        <v>1.0161667168391781</v>
      </c>
      <c r="AC3">
        <v>1.0199505026862221</v>
      </c>
      <c r="AD3">
        <v>1.0178720607345781</v>
      </c>
      <c r="AE3">
        <v>1.0178152030835088</v>
      </c>
      <c r="AF3">
        <v>1.0150082198828287</v>
      </c>
      <c r="AG3">
        <v>1.0034760172316779</v>
      </c>
      <c r="AH3">
        <v>1.0149711067981768</v>
      </c>
      <c r="AI3">
        <v>1.0190108750808051</v>
      </c>
      <c r="AJ3">
        <v>1.0383053189376872</v>
      </c>
      <c r="AK3">
        <v>1.0251025570092218</v>
      </c>
      <c r="AL3">
        <v>1.0208341853660263</v>
      </c>
      <c r="AM3">
        <v>1.0275983678852063</v>
      </c>
      <c r="AN3">
        <v>1.019299332972774</v>
      </c>
      <c r="AO3">
        <v>1.0202276864643294</v>
      </c>
      <c r="AP3">
        <v>1.0223893546695735</v>
      </c>
      <c r="AQ3">
        <v>1.0134399576224398</v>
      </c>
      <c r="AR3">
        <v>0.99725202279906477</v>
      </c>
      <c r="AS3">
        <v>1.0078716323097643</v>
      </c>
      <c r="AT3">
        <v>0.98712649100554273</v>
      </c>
      <c r="AU3">
        <v>0.97624285312294234</v>
      </c>
      <c r="AV3">
        <v>0.96071685402993656</v>
      </c>
      <c r="AW3">
        <v>0.95194830803961683</v>
      </c>
      <c r="AX3">
        <v>0.91756744409903512</v>
      </c>
      <c r="AY3">
        <v>0.90492140705129431</v>
      </c>
      <c r="AZ3">
        <v>0.91719164994291125</v>
      </c>
      <c r="BA3">
        <v>0.92020711345632278</v>
      </c>
      <c r="BB3">
        <v>0.94916658015525446</v>
      </c>
      <c r="BC3">
        <v>0.94135981601206875</v>
      </c>
      <c r="BD3">
        <v>0.92679983131356303</v>
      </c>
      <c r="BE3">
        <v>0.91221416926729437</v>
      </c>
      <c r="BF3">
        <v>0.90383431468336461</v>
      </c>
      <c r="BG3">
        <v>0.89522110096440977</v>
      </c>
      <c r="BH3">
        <v>0.85558848601095439</v>
      </c>
      <c r="BI3">
        <v>0.86953624487886694</v>
      </c>
      <c r="BJ3">
        <v>0.85856711833560528</v>
      </c>
      <c r="BK3">
        <v>0.84316518193467882</v>
      </c>
      <c r="BL3">
        <v>0.85352484958457486</v>
      </c>
      <c r="BM3">
        <v>0.87196908208810853</v>
      </c>
    </row>
    <row r="4" spans="1:65" x14ac:dyDescent="0.25">
      <c r="A4" t="s">
        <v>9264</v>
      </c>
    </row>
    <row r="5" spans="1:65" x14ac:dyDescent="0.25">
      <c r="A5">
        <v>1</v>
      </c>
      <c r="B5">
        <v>1.0003705319041147</v>
      </c>
      <c r="C5">
        <v>0.991826485875413</v>
      </c>
      <c r="D5">
        <v>0.99728309856271513</v>
      </c>
      <c r="E5">
        <v>0.99749250023993641</v>
      </c>
      <c r="F5">
        <v>0.99810034967366212</v>
      </c>
      <c r="G5">
        <v>1.0042330152650047</v>
      </c>
      <c r="H5">
        <v>0.99344756636378617</v>
      </c>
      <c r="I5">
        <v>0.98260363677555507</v>
      </c>
      <c r="J5">
        <v>0.98276513923056796</v>
      </c>
      <c r="K5">
        <v>0.95945770265116403</v>
      </c>
      <c r="L5">
        <v>0.96437711492416023</v>
      </c>
      <c r="M5">
        <v>0.96321786133772136</v>
      </c>
      <c r="N5">
        <v>0.96690319636087685</v>
      </c>
      <c r="O5">
        <v>0.97523162292342502</v>
      </c>
      <c r="P5">
        <v>0.98690775655706642</v>
      </c>
      <c r="Q5">
        <v>0.98359242462158825</v>
      </c>
      <c r="R5">
        <v>0.99148708682946629</v>
      </c>
      <c r="S5">
        <v>0.99477412807102783</v>
      </c>
      <c r="T5">
        <v>0.99821769994107701</v>
      </c>
      <c r="U5">
        <v>1.0099226968388912</v>
      </c>
      <c r="V5">
        <v>1.0134557988497197</v>
      </c>
      <c r="W5">
        <v>1.0245210811722139</v>
      </c>
      <c r="X5">
        <v>1.0236338825892857</v>
      </c>
      <c r="Y5">
        <v>1.0114581614635967</v>
      </c>
      <c r="Z5">
        <v>0.99783182626595712</v>
      </c>
      <c r="AA5">
        <v>0.9968990453561779</v>
      </c>
      <c r="AB5">
        <v>0.99056850293453247</v>
      </c>
      <c r="AC5">
        <v>0.99784914364446031</v>
      </c>
      <c r="AD5">
        <v>0.99905311375339101</v>
      </c>
      <c r="AE5">
        <v>0.99393057881738422</v>
      </c>
      <c r="AF5">
        <v>0.98079410553539226</v>
      </c>
      <c r="AG5">
        <v>0.97197935652385148</v>
      </c>
      <c r="AH5">
        <v>0.97943313944430122</v>
      </c>
      <c r="AI5">
        <v>0.98150019547258227</v>
      </c>
      <c r="AJ5">
        <v>0.99324630880234777</v>
      </c>
      <c r="AK5">
        <v>0.99498653341944365</v>
      </c>
      <c r="AL5">
        <v>1.0067977887561788</v>
      </c>
      <c r="AM5">
        <v>1.0101911601603637</v>
      </c>
      <c r="AN5">
        <v>1.0031229672836215</v>
      </c>
      <c r="AO5">
        <v>1.0081496927476918</v>
      </c>
      <c r="AP5">
        <v>1.0045949127354401</v>
      </c>
      <c r="AQ5">
        <v>1.0033853506595884</v>
      </c>
      <c r="AR5">
        <v>0.99711545499149601</v>
      </c>
      <c r="AS5">
        <v>1.0231069411090949</v>
      </c>
      <c r="AT5">
        <v>1.0009269444073547</v>
      </c>
      <c r="AU5">
        <v>0.99661048352437343</v>
      </c>
      <c r="AV5">
        <v>0.98671013772343541</v>
      </c>
      <c r="AW5">
        <v>0.97872237915336113</v>
      </c>
      <c r="AX5">
        <v>0.94716657741519017</v>
      </c>
      <c r="AY5">
        <v>0.93921847197318009</v>
      </c>
      <c r="AZ5">
        <v>0.95366879723245557</v>
      </c>
      <c r="BA5">
        <v>0.95711514864132985</v>
      </c>
      <c r="BB5">
        <v>0.96884480968536524</v>
      </c>
      <c r="BC5">
        <v>0.96568051273007349</v>
      </c>
      <c r="BD5">
        <v>0.95140037545861522</v>
      </c>
      <c r="BE5">
        <v>0.94837346981018544</v>
      </c>
      <c r="BF5">
        <v>0.92750317489500378</v>
      </c>
      <c r="BG5">
        <v>0.91947746670427355</v>
      </c>
      <c r="BH5">
        <v>0.88294584073626603</v>
      </c>
      <c r="BI5">
        <v>0.88954601355137208</v>
      </c>
      <c r="BJ5">
        <v>0.8830680309544422</v>
      </c>
      <c r="BK5">
        <v>0.86433233956936784</v>
      </c>
      <c r="BL5">
        <v>0.86447737054288987</v>
      </c>
      <c r="BM5">
        <v>0.87674984830083202</v>
      </c>
    </row>
    <row r="7" spans="1:65" x14ac:dyDescent="0.25">
      <c r="A7" t="s">
        <v>9265</v>
      </c>
    </row>
    <row r="8" spans="1:65" x14ac:dyDescent="0.25">
      <c r="A8">
        <f>(13*A5-3*A3)/10</f>
        <v>1</v>
      </c>
      <c r="B8">
        <f t="shared" ref="B8:BM8" si="0">(13*B5-3*B3)/10</f>
        <v>0.99945247626479961</v>
      </c>
      <c r="C8">
        <f t="shared" si="0"/>
        <v>0.99155078874203184</v>
      </c>
      <c r="D8">
        <f t="shared" si="0"/>
        <v>0.99770866724668184</v>
      </c>
      <c r="E8">
        <f t="shared" si="0"/>
        <v>0.99754736597896676</v>
      </c>
      <c r="F8">
        <f t="shared" si="0"/>
        <v>0.99870068236992959</v>
      </c>
      <c r="G8">
        <f t="shared" si="0"/>
        <v>1.0045076634900805</v>
      </c>
      <c r="H8">
        <f t="shared" si="0"/>
        <v>0.991250427569353</v>
      </c>
      <c r="I8">
        <f t="shared" si="0"/>
        <v>0.97984405975068289</v>
      </c>
      <c r="J8">
        <f t="shared" si="0"/>
        <v>0.98023780841965791</v>
      </c>
      <c r="K8">
        <f t="shared" si="0"/>
        <v>0.95616593680509632</v>
      </c>
      <c r="L8">
        <f t="shared" si="0"/>
        <v>0.95934384027721809</v>
      </c>
      <c r="M8">
        <f t="shared" si="0"/>
        <v>0.95767071902737866</v>
      </c>
      <c r="N8">
        <f t="shared" si="0"/>
        <v>0.96255098905489034</v>
      </c>
      <c r="O8">
        <f t="shared" si="0"/>
        <v>0.9704360248107109</v>
      </c>
      <c r="P8">
        <f t="shared" si="0"/>
        <v>0.98151697197944254</v>
      </c>
      <c r="Q8">
        <f t="shared" si="0"/>
        <v>0.97782688919969396</v>
      </c>
      <c r="R8">
        <f t="shared" si="0"/>
        <v>0.98643095002689274</v>
      </c>
      <c r="S8">
        <f t="shared" si="0"/>
        <v>0.98923924180213396</v>
      </c>
      <c r="T8">
        <f t="shared" si="0"/>
        <v>0.99225933137102751</v>
      </c>
      <c r="U8">
        <f t="shared" si="0"/>
        <v>1.0042901990789379</v>
      </c>
      <c r="V8">
        <f t="shared" si="0"/>
        <v>1.0080843931164225</v>
      </c>
      <c r="W8">
        <f t="shared" si="0"/>
        <v>1.0200413687182119</v>
      </c>
      <c r="X8">
        <f t="shared" si="0"/>
        <v>1.0190591208569961</v>
      </c>
      <c r="Y8">
        <f t="shared" si="0"/>
        <v>1.0064051356630632</v>
      </c>
      <c r="Z8">
        <f t="shared" si="0"/>
        <v>0.99345284518168475</v>
      </c>
      <c r="AA8">
        <f t="shared" si="0"/>
        <v>0.99196519013627582</v>
      </c>
      <c r="AB8">
        <f t="shared" si="0"/>
        <v>0.98288903876313893</v>
      </c>
      <c r="AC8">
        <f t="shared" si="0"/>
        <v>0.99121873593193188</v>
      </c>
      <c r="AD8">
        <f t="shared" si="0"/>
        <v>0.99340742965903472</v>
      </c>
      <c r="AE8">
        <f t="shared" si="0"/>
        <v>0.98676519153754683</v>
      </c>
      <c r="AF8">
        <f t="shared" si="0"/>
        <v>0.9705298712311613</v>
      </c>
      <c r="AG8">
        <f t="shared" si="0"/>
        <v>0.96253035831150358</v>
      </c>
      <c r="AH8">
        <f t="shared" si="0"/>
        <v>0.96877174923813847</v>
      </c>
      <c r="AI8">
        <f t="shared" si="0"/>
        <v>0.97024699159011552</v>
      </c>
      <c r="AJ8">
        <f t="shared" si="0"/>
        <v>0.97972860576174592</v>
      </c>
      <c r="AK8">
        <f t="shared" si="0"/>
        <v>0.98595172634251005</v>
      </c>
      <c r="AL8">
        <f t="shared" si="0"/>
        <v>1.0025868697732245</v>
      </c>
      <c r="AM8">
        <f t="shared" si="0"/>
        <v>1.0049689978429108</v>
      </c>
      <c r="AN8">
        <f t="shared" si="0"/>
        <v>0.9982700575768757</v>
      </c>
      <c r="AO8">
        <f t="shared" si="0"/>
        <v>1.0045262946327007</v>
      </c>
      <c r="AP8">
        <f t="shared" si="0"/>
        <v>0.99925658015520002</v>
      </c>
      <c r="AQ8">
        <f t="shared" si="0"/>
        <v>1.0003689685707333</v>
      </c>
      <c r="AR8">
        <f t="shared" si="0"/>
        <v>0.99707448464922543</v>
      </c>
      <c r="AS8">
        <f t="shared" si="0"/>
        <v>1.0276775337488941</v>
      </c>
      <c r="AT8">
        <f t="shared" si="0"/>
        <v>1.0050670804278983</v>
      </c>
      <c r="AU8">
        <f t="shared" si="0"/>
        <v>1.0027207726448026</v>
      </c>
      <c r="AV8">
        <f t="shared" si="0"/>
        <v>0.99450812283148515</v>
      </c>
      <c r="AW8">
        <f t="shared" si="0"/>
        <v>0.98675460048748442</v>
      </c>
      <c r="AX8">
        <f t="shared" si="0"/>
        <v>0.95604631741003665</v>
      </c>
      <c r="AY8">
        <f t="shared" si="0"/>
        <v>0.94950759144974572</v>
      </c>
      <c r="AZ8">
        <f t="shared" si="0"/>
        <v>0.96461194141931905</v>
      </c>
      <c r="BA8">
        <f t="shared" si="0"/>
        <v>0.96818755919683208</v>
      </c>
      <c r="BB8">
        <f t="shared" si="0"/>
        <v>0.97474827854439849</v>
      </c>
      <c r="BC8">
        <f t="shared" si="0"/>
        <v>0.97297672174547478</v>
      </c>
      <c r="BD8">
        <f t="shared" si="0"/>
        <v>0.95878053870213087</v>
      </c>
      <c r="BE8">
        <f t="shared" si="0"/>
        <v>0.95922125997305263</v>
      </c>
      <c r="BF8">
        <f t="shared" si="0"/>
        <v>0.93460383295849547</v>
      </c>
      <c r="BG8">
        <f t="shared" si="0"/>
        <v>0.92675437642623282</v>
      </c>
      <c r="BH8">
        <f t="shared" si="0"/>
        <v>0.89115304715385957</v>
      </c>
      <c r="BI8">
        <f t="shared" si="0"/>
        <v>0.89554894415312369</v>
      </c>
      <c r="BJ8">
        <f t="shared" si="0"/>
        <v>0.89041830474009331</v>
      </c>
      <c r="BK8">
        <f t="shared" si="0"/>
        <v>0.87068248685977456</v>
      </c>
      <c r="BL8">
        <f t="shared" si="0"/>
        <v>0.86776312683038448</v>
      </c>
      <c r="BM8">
        <f t="shared" si="0"/>
        <v>0.87818407816464905</v>
      </c>
    </row>
  </sheetData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121"/>
  <sheetViews>
    <sheetView tabSelected="1" topLeftCell="A104" workbookViewId="0">
      <selection activeCell="K114" sqref="K114"/>
    </sheetView>
  </sheetViews>
  <sheetFormatPr defaultRowHeight="14.4" x14ac:dyDescent="0.25"/>
  <sheetData>
    <row r="1" spans="2:66" x14ac:dyDescent="0.25">
      <c r="B1" s="3">
        <v>4.42</v>
      </c>
      <c r="C1" s="3">
        <v>4.5199999999999996</v>
      </c>
      <c r="D1" s="4">
        <v>4.4000000000000004</v>
      </c>
      <c r="E1" s="3">
        <v>4.57</v>
      </c>
      <c r="F1" s="3">
        <v>3.31</v>
      </c>
      <c r="G1" s="3">
        <v>3.08</v>
      </c>
      <c r="H1" s="3">
        <v>3.05</v>
      </c>
      <c r="I1" s="3">
        <v>2.9</v>
      </c>
      <c r="J1" s="3">
        <v>2.79</v>
      </c>
      <c r="K1" s="3">
        <v>2.82</v>
      </c>
      <c r="L1" s="3">
        <v>2.66</v>
      </c>
      <c r="M1" s="3">
        <v>2.42</v>
      </c>
      <c r="N1" s="3">
        <v>2.4500000000000002</v>
      </c>
      <c r="O1" s="3">
        <v>2.73</v>
      </c>
      <c r="P1" s="3">
        <v>2.72</v>
      </c>
      <c r="Q1" s="3">
        <v>2.91</v>
      </c>
      <c r="R1" s="3">
        <v>2.88</v>
      </c>
      <c r="S1" s="3">
        <v>2.75</v>
      </c>
      <c r="T1" s="3">
        <v>2.72</v>
      </c>
      <c r="U1" s="3">
        <v>2.71</v>
      </c>
      <c r="V1" s="3">
        <v>2.71</v>
      </c>
      <c r="W1" s="3">
        <v>2.67</v>
      </c>
      <c r="X1" s="3">
        <v>2.63</v>
      </c>
      <c r="Y1" s="3">
        <v>2.64</v>
      </c>
      <c r="Z1" s="3">
        <v>2.68</v>
      </c>
      <c r="AA1" s="3">
        <v>2.5499999999999998</v>
      </c>
      <c r="AB1" s="3">
        <v>2.4500000000000002</v>
      </c>
      <c r="AC1" s="3">
        <v>2.4500000000000002</v>
      </c>
      <c r="AD1" s="3">
        <v>2.54</v>
      </c>
      <c r="AE1" s="3">
        <v>2.59</v>
      </c>
      <c r="AF1" s="3">
        <v>2.56</v>
      </c>
      <c r="AG1" s="3">
        <v>2.5</v>
      </c>
      <c r="AH1" s="3">
        <v>2.65</v>
      </c>
      <c r="AI1" s="3">
        <v>2.65</v>
      </c>
      <c r="AJ1" s="3">
        <v>2.7</v>
      </c>
      <c r="AK1" s="3">
        <v>2.68</v>
      </c>
      <c r="AL1" s="3">
        <v>2.58</v>
      </c>
      <c r="AM1" s="3">
        <v>2.64</v>
      </c>
      <c r="AN1" s="3">
        <v>2.61</v>
      </c>
      <c r="AO1" s="3">
        <v>2.4700000000000002</v>
      </c>
      <c r="AP1" s="3">
        <v>2.3199999999999998</v>
      </c>
      <c r="AQ1" s="3">
        <v>2.2999999999999998</v>
      </c>
      <c r="AR1" s="3">
        <v>2.34</v>
      </c>
      <c r="AS1" s="3">
        <v>2.34</v>
      </c>
      <c r="AT1" s="3">
        <v>2.52</v>
      </c>
      <c r="AU1" s="3">
        <v>2.4300000000000002</v>
      </c>
      <c r="AV1" s="3">
        <v>2.4</v>
      </c>
      <c r="AW1" s="3">
        <v>2.46</v>
      </c>
      <c r="AX1" s="3">
        <v>2.52</v>
      </c>
      <c r="AY1" s="3">
        <v>2.4</v>
      </c>
      <c r="AZ1" s="3">
        <v>2.38</v>
      </c>
      <c r="BA1" s="3">
        <v>2.5</v>
      </c>
      <c r="BB1" s="3">
        <v>2.4500000000000002</v>
      </c>
      <c r="BC1" s="3">
        <v>2.5</v>
      </c>
      <c r="BD1" s="3">
        <v>2.34</v>
      </c>
      <c r="BE1" s="3">
        <v>2.21</v>
      </c>
      <c r="BF1" s="3">
        <v>2.23</v>
      </c>
      <c r="BG1" s="3">
        <v>2.2000000000000002</v>
      </c>
      <c r="BH1" s="3">
        <v>2.04</v>
      </c>
      <c r="BI1" s="3">
        <v>1.74</v>
      </c>
      <c r="BJ1" s="3">
        <v>1.96</v>
      </c>
      <c r="BK1" s="3">
        <v>1.84</v>
      </c>
      <c r="BL1" s="3">
        <v>1.76</v>
      </c>
      <c r="BM1" s="3">
        <v>1.55</v>
      </c>
      <c r="BN1" s="3">
        <v>1.66</v>
      </c>
    </row>
    <row r="2" spans="2:66" x14ac:dyDescent="0.25">
      <c r="B2" s="3">
        <v>1.02</v>
      </c>
      <c r="C2" s="3">
        <v>1.03</v>
      </c>
      <c r="D2" s="4">
        <v>1.01</v>
      </c>
      <c r="E2" s="3">
        <v>1.02</v>
      </c>
      <c r="F2" s="3">
        <v>1.04</v>
      </c>
      <c r="G2" s="3">
        <v>1.06</v>
      </c>
      <c r="H2" s="3">
        <v>1.0999000000000001</v>
      </c>
      <c r="I2" s="3">
        <v>1.1299999999999999</v>
      </c>
      <c r="J2" s="3">
        <v>1.1000000000000001</v>
      </c>
      <c r="K2" s="3">
        <v>0.99</v>
      </c>
      <c r="L2" s="3">
        <v>0.91</v>
      </c>
      <c r="M2" s="3">
        <v>0.92312700000000003</v>
      </c>
      <c r="N2" s="3">
        <v>0.90539999999999998</v>
      </c>
      <c r="O2" s="3">
        <v>0.85099999999999998</v>
      </c>
      <c r="P2" s="3">
        <v>0.86</v>
      </c>
      <c r="Q2" s="3">
        <v>0.85009999999999997</v>
      </c>
      <c r="R2" s="3">
        <v>0.86</v>
      </c>
      <c r="S2" s="3">
        <v>0.86</v>
      </c>
      <c r="T2" s="3">
        <v>0.83199999999999996</v>
      </c>
      <c r="U2" s="3">
        <v>0.83550000000000002</v>
      </c>
      <c r="V2" s="3">
        <v>0.86499999999999999</v>
      </c>
      <c r="W2" s="3">
        <v>0.86</v>
      </c>
      <c r="X2" s="3">
        <v>0.84199999999999997</v>
      </c>
      <c r="Y2" s="3">
        <v>0.88490000000000002</v>
      </c>
      <c r="Z2" s="3">
        <v>0.88029999999999997</v>
      </c>
      <c r="AA2" s="3">
        <v>0.87</v>
      </c>
      <c r="AB2" s="3">
        <v>0.875</v>
      </c>
      <c r="AC2" s="3">
        <v>0.66</v>
      </c>
      <c r="AD2" s="3">
        <v>0.64</v>
      </c>
      <c r="AE2" s="3">
        <v>0.56240000000000001</v>
      </c>
      <c r="AF2" s="3">
        <v>0.54</v>
      </c>
      <c r="AG2" s="3">
        <v>0.54</v>
      </c>
      <c r="AH2" s="3">
        <v>0.54790000000000005</v>
      </c>
      <c r="AI2" s="3">
        <v>0.55889999999999995</v>
      </c>
      <c r="AJ2" s="3">
        <v>0.56489999999999996</v>
      </c>
      <c r="AK2" s="3">
        <v>0.57799999999999996</v>
      </c>
      <c r="AL2" s="3">
        <v>0.65200000000000002</v>
      </c>
      <c r="AM2" s="3">
        <v>0.65</v>
      </c>
      <c r="AN2" s="3">
        <v>1.68</v>
      </c>
      <c r="AO2" s="3">
        <v>1.06</v>
      </c>
      <c r="AP2" s="3">
        <v>1.02</v>
      </c>
      <c r="AQ2" s="3">
        <v>0.86450000000000005</v>
      </c>
      <c r="AR2" s="3">
        <v>0.84009999999999996</v>
      </c>
      <c r="AS2" s="3">
        <v>0.63700000000000001</v>
      </c>
      <c r="AT2" s="3">
        <v>0.5988</v>
      </c>
      <c r="AU2" s="3">
        <v>0.58520000000000005</v>
      </c>
      <c r="AV2" s="3">
        <v>0.56499999999999995</v>
      </c>
      <c r="AW2" s="3">
        <v>0.57630000000000003</v>
      </c>
      <c r="AX2" s="3">
        <v>0.54520000000000002</v>
      </c>
      <c r="AY2" s="3">
        <v>0.52</v>
      </c>
      <c r="AZ2" s="3">
        <v>0.50980000000000003</v>
      </c>
      <c r="BA2" s="3">
        <v>0.51480000000000004</v>
      </c>
      <c r="BB2" s="3">
        <v>0.51500000000000001</v>
      </c>
      <c r="BC2" s="3">
        <v>0.57999999999999996</v>
      </c>
      <c r="BD2" s="3">
        <v>0.55989999999999995</v>
      </c>
      <c r="BE2" s="3">
        <v>0.54</v>
      </c>
      <c r="BF2" s="3">
        <v>0.54500000000000004</v>
      </c>
      <c r="BG2" s="3">
        <v>0.54</v>
      </c>
      <c r="BH2" s="3">
        <v>0.51862699999999995</v>
      </c>
      <c r="BI2" s="3">
        <v>0.46750000000000003</v>
      </c>
      <c r="BJ2" s="3">
        <v>0.47499999999999998</v>
      </c>
      <c r="BK2" s="3">
        <v>0.44702500000000001</v>
      </c>
      <c r="BL2" s="3">
        <v>0.44521100000000002</v>
      </c>
      <c r="BM2" s="3">
        <v>0.42699999999999999</v>
      </c>
      <c r="BN2" s="3">
        <v>0.432</v>
      </c>
    </row>
    <row r="3" spans="2:66" x14ac:dyDescent="0.25">
      <c r="B3" s="3">
        <v>17</v>
      </c>
      <c r="C3" s="3">
        <v>16.43</v>
      </c>
      <c r="D3" s="4">
        <v>16.03</v>
      </c>
      <c r="E3" s="3">
        <v>15.8</v>
      </c>
      <c r="F3" s="3">
        <v>16.239999999999998</v>
      </c>
      <c r="G3" s="3">
        <v>15.76</v>
      </c>
      <c r="H3" s="3">
        <v>15.7</v>
      </c>
      <c r="I3" s="3">
        <v>15.48</v>
      </c>
      <c r="J3" s="3">
        <v>15.25</v>
      </c>
      <c r="K3" s="3">
        <v>14.67</v>
      </c>
      <c r="L3" s="3">
        <v>13.86</v>
      </c>
      <c r="M3" s="3">
        <v>14.18</v>
      </c>
      <c r="N3" s="3">
        <v>14.15</v>
      </c>
      <c r="O3" s="3">
        <v>14.07</v>
      </c>
      <c r="P3" s="3">
        <v>13</v>
      </c>
      <c r="Q3" s="3">
        <v>15.9</v>
      </c>
      <c r="R3" s="3">
        <v>14.5</v>
      </c>
      <c r="S3" s="3">
        <v>14.5</v>
      </c>
      <c r="T3" s="3">
        <v>13.92</v>
      </c>
      <c r="U3" s="3">
        <v>14</v>
      </c>
      <c r="V3" s="3">
        <v>13.2</v>
      </c>
      <c r="W3" s="3">
        <v>13.01</v>
      </c>
      <c r="X3" s="3">
        <v>13.05</v>
      </c>
      <c r="Y3" s="3">
        <v>12.48</v>
      </c>
      <c r="Z3" s="3">
        <v>12.21</v>
      </c>
      <c r="AA3" s="3">
        <v>11.75</v>
      </c>
      <c r="AB3" s="3">
        <v>11.6</v>
      </c>
      <c r="AC3" s="3">
        <v>11.02</v>
      </c>
      <c r="AD3" s="3">
        <v>10.34</v>
      </c>
      <c r="AE3" s="3">
        <v>10.199999999999999</v>
      </c>
      <c r="AF3" s="3">
        <v>9.99</v>
      </c>
      <c r="AG3" s="3">
        <v>9.75</v>
      </c>
      <c r="AH3" s="3">
        <v>9.0299999999999994</v>
      </c>
      <c r="AI3" s="3">
        <v>8.3000000000000007</v>
      </c>
      <c r="AJ3" s="3">
        <v>7.53</v>
      </c>
      <c r="AK3" s="3">
        <v>8.31</v>
      </c>
      <c r="AL3" s="3">
        <v>9.1</v>
      </c>
      <c r="AM3" s="3">
        <v>9.36</v>
      </c>
      <c r="AN3" s="3">
        <v>8.59</v>
      </c>
      <c r="AO3" s="3">
        <v>8.25</v>
      </c>
      <c r="AP3" s="3">
        <v>8.7200000000000006</v>
      </c>
      <c r="AQ3" s="3">
        <v>8.74</v>
      </c>
      <c r="AR3" s="3">
        <v>8.83</v>
      </c>
      <c r="AS3" s="3">
        <v>8.86</v>
      </c>
      <c r="AT3" s="3">
        <v>9</v>
      </c>
      <c r="AU3" s="3">
        <v>9</v>
      </c>
      <c r="AV3" s="3">
        <v>9.09</v>
      </c>
      <c r="AW3" s="3">
        <v>8.6</v>
      </c>
      <c r="AX3" s="3">
        <v>8.8000000000000007</v>
      </c>
      <c r="AY3" s="3">
        <v>8</v>
      </c>
      <c r="AZ3" s="3">
        <v>7.15</v>
      </c>
      <c r="BA3" s="3">
        <v>7.74</v>
      </c>
      <c r="BB3" s="3">
        <v>7.8</v>
      </c>
      <c r="BC3" s="3">
        <v>8.42</v>
      </c>
      <c r="BD3" s="3">
        <v>8.43</v>
      </c>
      <c r="BE3" s="3">
        <v>8.36</v>
      </c>
      <c r="BF3" s="3">
        <v>9.1</v>
      </c>
      <c r="BG3" s="3">
        <v>9.25</v>
      </c>
      <c r="BH3" s="3">
        <v>8.9499999999999993</v>
      </c>
      <c r="BI3" s="3">
        <v>8.5500000000000007</v>
      </c>
      <c r="BJ3" s="3">
        <v>8.82</v>
      </c>
      <c r="BK3" s="3">
        <v>8.6999999999999993</v>
      </c>
      <c r="BL3" s="3">
        <v>8.32</v>
      </c>
      <c r="BM3" s="3">
        <v>7.38</v>
      </c>
      <c r="BN3" s="3">
        <v>7.36</v>
      </c>
    </row>
    <row r="4" spans="2:66" x14ac:dyDescent="0.25">
      <c r="B4" s="3">
        <v>13.25</v>
      </c>
      <c r="C4" s="3">
        <v>12.6</v>
      </c>
      <c r="D4" s="4">
        <v>12.35</v>
      </c>
      <c r="E4" s="3">
        <v>12.8246</v>
      </c>
      <c r="F4" s="3">
        <v>12.65</v>
      </c>
      <c r="G4" s="3">
        <v>12.8</v>
      </c>
      <c r="H4" s="3">
        <v>12.6</v>
      </c>
      <c r="I4" s="3">
        <v>12.6</v>
      </c>
      <c r="J4" s="3">
        <v>11.95</v>
      </c>
      <c r="K4" s="3">
        <v>12.6</v>
      </c>
      <c r="L4" s="3">
        <v>12.25</v>
      </c>
      <c r="M4" s="3">
        <v>12.324999999999999</v>
      </c>
      <c r="N4" s="3">
        <v>13</v>
      </c>
      <c r="O4" s="3">
        <v>12.9</v>
      </c>
      <c r="P4" s="3">
        <v>12.35</v>
      </c>
      <c r="Q4" s="3">
        <v>12.75</v>
      </c>
      <c r="R4" s="3">
        <v>13.1</v>
      </c>
      <c r="S4" s="3">
        <v>13</v>
      </c>
      <c r="T4" s="3">
        <v>12.15</v>
      </c>
      <c r="U4" s="3">
        <v>12.35</v>
      </c>
      <c r="V4" s="3">
        <v>12.45</v>
      </c>
      <c r="W4" s="3">
        <v>12.25</v>
      </c>
      <c r="X4" s="3">
        <v>12.45</v>
      </c>
      <c r="Y4" s="3">
        <v>10.9</v>
      </c>
      <c r="Z4" s="3">
        <v>10.95</v>
      </c>
      <c r="AA4" s="3">
        <v>10.3</v>
      </c>
      <c r="AB4" s="3">
        <v>9.9</v>
      </c>
      <c r="AC4" s="3">
        <v>9.25</v>
      </c>
      <c r="AD4" s="3">
        <v>9.3000000000000007</v>
      </c>
      <c r="AE4" s="3">
        <v>9.15</v>
      </c>
      <c r="AF4" s="3">
        <v>9.4499999999999993</v>
      </c>
      <c r="AG4" s="3">
        <v>9.5500000000000007</v>
      </c>
      <c r="AH4" s="3">
        <v>9.25</v>
      </c>
      <c r="AI4" s="3">
        <v>9.5500000000000007</v>
      </c>
      <c r="AJ4" s="3">
        <v>9.4499999999999993</v>
      </c>
      <c r="AK4" s="3">
        <v>9.625</v>
      </c>
      <c r="AL4" s="3">
        <v>9.3000000000000007</v>
      </c>
      <c r="AM4" s="3">
        <v>8.9499999999999993</v>
      </c>
      <c r="AN4" s="3">
        <v>8.65</v>
      </c>
      <c r="AO4" s="3">
        <v>8.65</v>
      </c>
      <c r="AP4" s="3">
        <v>8.8000000000000007</v>
      </c>
      <c r="AQ4" s="3">
        <v>9.3000000000000007</v>
      </c>
      <c r="AR4" s="3">
        <v>8.98</v>
      </c>
      <c r="AS4" s="3">
        <v>8.6199999999999992</v>
      </c>
      <c r="AT4" s="3">
        <v>9.75</v>
      </c>
      <c r="AU4" s="3">
        <v>8.7100000000000009</v>
      </c>
      <c r="AV4" s="3">
        <v>8.59</v>
      </c>
      <c r="AW4" s="3">
        <v>8.36</v>
      </c>
      <c r="AX4" s="3">
        <v>8.31</v>
      </c>
      <c r="AY4" s="3">
        <v>8.14</v>
      </c>
      <c r="AZ4" s="3">
        <v>7.61</v>
      </c>
      <c r="BA4" s="3">
        <v>7.17</v>
      </c>
      <c r="BB4" s="3">
        <v>7.51</v>
      </c>
      <c r="BC4" s="3">
        <v>8.25</v>
      </c>
      <c r="BD4" s="3">
        <v>7.8</v>
      </c>
      <c r="BE4" s="3">
        <v>8.08</v>
      </c>
      <c r="BF4" s="3">
        <v>7.67</v>
      </c>
      <c r="BG4" s="3">
        <v>7.94</v>
      </c>
      <c r="BH4" s="3">
        <v>7.75</v>
      </c>
      <c r="BI4" s="3">
        <v>7.75</v>
      </c>
      <c r="BJ4" s="3">
        <v>7.95</v>
      </c>
      <c r="BK4" s="3">
        <v>7.67</v>
      </c>
      <c r="BL4" s="3">
        <v>7.4450000000000003</v>
      </c>
      <c r="BM4" s="3">
        <v>6.72</v>
      </c>
      <c r="BN4" s="3">
        <v>6.42</v>
      </c>
    </row>
    <row r="5" spans="2:66" x14ac:dyDescent="0.25">
      <c r="B5" s="3">
        <v>0.50500999999999996</v>
      </c>
      <c r="C5" s="3">
        <v>0.45</v>
      </c>
      <c r="D5" s="4">
        <v>0.42699999999999999</v>
      </c>
      <c r="E5" s="3">
        <v>0.42930000000000001</v>
      </c>
      <c r="F5" s="3">
        <v>0.42499999999999999</v>
      </c>
      <c r="G5" s="3">
        <v>0.4355</v>
      </c>
      <c r="H5" s="3">
        <v>0.42959999999999998</v>
      </c>
      <c r="I5" s="3">
        <v>0.42570000000000002</v>
      </c>
      <c r="J5" s="3">
        <v>0.44109999999999999</v>
      </c>
      <c r="K5" s="3">
        <v>0.44600000000000001</v>
      </c>
      <c r="L5" s="3">
        <v>0.432</v>
      </c>
      <c r="M5" s="3">
        <v>0.4385</v>
      </c>
      <c r="N5" s="3">
        <v>0.42249999999999999</v>
      </c>
      <c r="O5" s="3">
        <v>0.44101400000000002</v>
      </c>
      <c r="P5" s="3">
        <v>0.44019999999999998</v>
      </c>
      <c r="Q5" s="3">
        <v>0.47499999999999998</v>
      </c>
      <c r="R5" s="3">
        <v>0.43501000000000001</v>
      </c>
      <c r="S5" s="3">
        <v>0.4355</v>
      </c>
      <c r="T5" s="3">
        <v>0.41499999999999998</v>
      </c>
      <c r="U5" s="3">
        <v>0.41499999999999998</v>
      </c>
      <c r="V5" s="3">
        <v>0.40300000000000002</v>
      </c>
      <c r="W5" s="3">
        <v>0.3947</v>
      </c>
      <c r="X5" s="3">
        <v>0.39989999999999998</v>
      </c>
      <c r="Y5" s="3">
        <v>0.40010000000000001</v>
      </c>
      <c r="Z5" s="3">
        <v>0.39989999999999998</v>
      </c>
      <c r="AA5" s="3">
        <v>0.42849999999999999</v>
      </c>
      <c r="AB5" s="3">
        <v>0.41889999999999999</v>
      </c>
      <c r="AC5" s="3">
        <v>0.40489999999999998</v>
      </c>
      <c r="AD5" s="3">
        <v>0.39129999999999998</v>
      </c>
      <c r="AE5" s="3">
        <v>0.4</v>
      </c>
      <c r="AF5" s="3">
        <v>0.39800000000000002</v>
      </c>
      <c r="AG5" s="3">
        <v>0.38500000000000001</v>
      </c>
      <c r="AH5" s="3">
        <v>0.38340000000000002</v>
      </c>
      <c r="AI5" s="3">
        <v>0.38500000000000001</v>
      </c>
      <c r="AJ5" s="3">
        <v>0.40300000000000002</v>
      </c>
      <c r="AK5" s="3">
        <v>0.41160000000000002</v>
      </c>
      <c r="AL5" s="3">
        <v>0.42</v>
      </c>
      <c r="AM5" s="3">
        <v>0.39500000000000002</v>
      </c>
      <c r="AN5" s="3">
        <v>0.4</v>
      </c>
      <c r="AO5" s="3">
        <v>0.40050000000000002</v>
      </c>
      <c r="AP5" s="3">
        <v>0.4</v>
      </c>
      <c r="AQ5" s="3">
        <v>0.3952</v>
      </c>
      <c r="AR5" s="3">
        <v>0.40200000000000002</v>
      </c>
      <c r="AS5" s="3">
        <v>0.39600000000000002</v>
      </c>
      <c r="AT5" s="3">
        <v>0.39510000000000001</v>
      </c>
      <c r="AU5" s="3">
        <v>0.38840000000000002</v>
      </c>
      <c r="AV5" s="3">
        <v>0.375</v>
      </c>
      <c r="AW5" s="3">
        <v>0.3775</v>
      </c>
      <c r="AX5" s="3">
        <v>0.36</v>
      </c>
      <c r="AY5" s="3">
        <v>0.32</v>
      </c>
      <c r="AZ5" s="3">
        <v>0.32790000000000002</v>
      </c>
      <c r="BA5" s="3">
        <v>0.33</v>
      </c>
      <c r="BB5" s="3">
        <v>0.31259999999999999</v>
      </c>
      <c r="BC5" s="3">
        <v>0.33</v>
      </c>
      <c r="BD5" s="3">
        <v>0.3397</v>
      </c>
      <c r="BE5" s="3">
        <v>0.32979999999999998</v>
      </c>
      <c r="BF5" s="3">
        <v>0.32</v>
      </c>
      <c r="BG5" s="3">
        <v>0.31</v>
      </c>
      <c r="BH5" s="3">
        <v>0.29599999999999999</v>
      </c>
      <c r="BI5" s="3">
        <v>0.28999999999999998</v>
      </c>
      <c r="BJ5" s="3">
        <v>0.28129999999999999</v>
      </c>
      <c r="BK5" s="3">
        <v>0.27979999999999999</v>
      </c>
      <c r="BL5" s="3">
        <v>0.25950000000000001</v>
      </c>
      <c r="BM5" s="3">
        <v>0.25969999999999999</v>
      </c>
      <c r="BN5" s="3">
        <v>0.26989999999999997</v>
      </c>
    </row>
    <row r="6" spans="2:66" x14ac:dyDescent="0.25">
      <c r="B6" s="3">
        <v>16.05</v>
      </c>
      <c r="C6" s="3">
        <v>16.510000000000002</v>
      </c>
      <c r="D6" s="4">
        <v>16.96</v>
      </c>
      <c r="E6" s="3">
        <v>16.739999999999998</v>
      </c>
      <c r="F6" s="3">
        <v>16.7</v>
      </c>
      <c r="G6" s="3">
        <v>16.690000000000001</v>
      </c>
      <c r="H6" s="3">
        <v>16.39</v>
      </c>
      <c r="I6" s="3">
        <v>16.600000000000001</v>
      </c>
      <c r="J6" s="3">
        <v>16.619800000000001</v>
      </c>
      <c r="K6" s="3">
        <v>16.2669</v>
      </c>
      <c r="L6" s="3">
        <v>14.8</v>
      </c>
      <c r="M6" s="3">
        <v>14.54</v>
      </c>
      <c r="N6" s="3">
        <v>14.16</v>
      </c>
      <c r="O6" s="3">
        <v>14.46</v>
      </c>
      <c r="P6" s="3">
        <v>14.15</v>
      </c>
      <c r="Q6" s="3">
        <v>14</v>
      </c>
      <c r="R6" s="3">
        <v>13.94</v>
      </c>
      <c r="S6" s="3">
        <v>13.49</v>
      </c>
      <c r="T6" s="3">
        <v>13.5</v>
      </c>
      <c r="U6" s="3">
        <v>13</v>
      </c>
      <c r="V6" s="3">
        <v>12.72</v>
      </c>
      <c r="W6" s="3">
        <v>12.96</v>
      </c>
      <c r="X6" s="3">
        <v>13</v>
      </c>
      <c r="Y6" s="3">
        <v>12.42</v>
      </c>
      <c r="Z6" s="3">
        <v>11.88</v>
      </c>
      <c r="AA6" s="3">
        <v>11.81</v>
      </c>
      <c r="AB6" s="3">
        <v>11.13</v>
      </c>
      <c r="AC6" s="3">
        <v>11.05</v>
      </c>
      <c r="AD6" s="3">
        <v>11.7</v>
      </c>
      <c r="AE6" s="3">
        <v>11.41</v>
      </c>
      <c r="AF6" s="3">
        <v>11.145799999999999</v>
      </c>
      <c r="AG6" s="3">
        <v>11.3</v>
      </c>
      <c r="AH6" s="3">
        <v>10.4</v>
      </c>
      <c r="AI6" s="3">
        <v>10.14</v>
      </c>
      <c r="AJ6" s="3">
        <v>9.8000000000000007</v>
      </c>
      <c r="AK6" s="3">
        <v>11.27</v>
      </c>
      <c r="AL6" s="3">
        <v>11.67</v>
      </c>
      <c r="AM6" s="3">
        <v>11.18</v>
      </c>
      <c r="AN6" s="3">
        <v>12.27</v>
      </c>
      <c r="AO6" s="3">
        <v>12.16</v>
      </c>
      <c r="AP6" s="3">
        <v>11.25</v>
      </c>
      <c r="AQ6" s="3">
        <v>11.67</v>
      </c>
      <c r="AR6" s="3">
        <v>11.08</v>
      </c>
      <c r="AS6" s="3">
        <v>11.4</v>
      </c>
      <c r="AT6" s="3">
        <v>11.93</v>
      </c>
      <c r="AU6" s="3">
        <v>11.6</v>
      </c>
      <c r="AV6" s="3">
        <v>11.51</v>
      </c>
      <c r="AW6" s="3">
        <v>10.7</v>
      </c>
      <c r="AX6" s="3">
        <v>10.49</v>
      </c>
      <c r="AY6" s="3">
        <v>10.77</v>
      </c>
      <c r="AZ6" s="3">
        <v>10.14</v>
      </c>
      <c r="BA6" s="3">
        <v>10.574999999999999</v>
      </c>
      <c r="BB6" s="3">
        <v>10.5</v>
      </c>
      <c r="BC6" s="3">
        <v>10.75</v>
      </c>
      <c r="BD6" s="3">
        <v>10.7</v>
      </c>
      <c r="BE6" s="3">
        <v>10.1899</v>
      </c>
      <c r="BF6" s="3">
        <v>9.25</v>
      </c>
      <c r="BG6" s="3">
        <v>8.31</v>
      </c>
      <c r="BH6" s="3">
        <v>8.6999999999999993</v>
      </c>
      <c r="BI6" s="3">
        <v>8.1999999999999993</v>
      </c>
      <c r="BJ6" s="3">
        <v>8.59</v>
      </c>
      <c r="BK6" s="3">
        <v>8.8000000000000007</v>
      </c>
      <c r="BL6" s="3">
        <v>8.2942999999999998</v>
      </c>
      <c r="BM6" s="3">
        <v>8.1999999999999993</v>
      </c>
      <c r="BN6" s="3">
        <v>8.6999999999999993</v>
      </c>
    </row>
    <row r="7" spans="2:66" x14ac:dyDescent="0.25">
      <c r="B7" s="3">
        <v>0.45779999999999998</v>
      </c>
      <c r="C7" s="3">
        <v>0.44819999999999999</v>
      </c>
      <c r="D7" s="4">
        <v>0.46700000000000003</v>
      </c>
      <c r="E7" s="3">
        <v>0.46500000000000002</v>
      </c>
      <c r="F7" s="3">
        <v>0.4501</v>
      </c>
      <c r="G7" s="3">
        <v>0.44919999999999999</v>
      </c>
      <c r="H7" s="3">
        <v>0.46260000000000001</v>
      </c>
      <c r="I7" s="3">
        <v>0.45400000000000001</v>
      </c>
      <c r="J7" s="3">
        <v>0.48</v>
      </c>
      <c r="K7" s="3">
        <v>0.48</v>
      </c>
      <c r="L7" s="3">
        <v>0.41</v>
      </c>
      <c r="M7" s="3">
        <v>0.39500000000000002</v>
      </c>
      <c r="N7" s="3">
        <v>0.40649999999999997</v>
      </c>
      <c r="O7" s="3">
        <v>0.4239</v>
      </c>
      <c r="P7" s="3">
        <v>0.39500000000000002</v>
      </c>
      <c r="Q7" s="3">
        <v>0.40289999999999998</v>
      </c>
      <c r="R7" s="3">
        <v>0.40400000000000003</v>
      </c>
      <c r="S7" s="3">
        <v>0.40620000000000001</v>
      </c>
      <c r="T7" s="3">
        <v>0.41599999999999998</v>
      </c>
      <c r="U7" s="3">
        <v>0.47499999999999998</v>
      </c>
      <c r="V7" s="3">
        <v>0.48970000000000002</v>
      </c>
      <c r="W7" s="3">
        <v>0.48770000000000002</v>
      </c>
      <c r="X7" s="3">
        <v>0.49009999999999998</v>
      </c>
      <c r="Y7" s="3">
        <v>0.55900000000000005</v>
      </c>
      <c r="Z7" s="3">
        <v>0.51980000000000004</v>
      </c>
      <c r="AA7" s="3">
        <v>0.48499999999999999</v>
      </c>
      <c r="AB7" s="3">
        <v>0.49380000000000002</v>
      </c>
      <c r="AC7" s="3">
        <v>0.46850000000000003</v>
      </c>
      <c r="AD7" s="3">
        <v>0.44330000000000003</v>
      </c>
      <c r="AE7" s="3">
        <v>0.43890000000000001</v>
      </c>
      <c r="AF7" s="3">
        <v>0.46750000000000003</v>
      </c>
      <c r="AG7" s="3">
        <v>0.45500000000000002</v>
      </c>
      <c r="AH7" s="3">
        <v>0.42420000000000002</v>
      </c>
      <c r="AI7" s="3">
        <v>0.43380000000000002</v>
      </c>
      <c r="AJ7" s="3">
        <v>0.435</v>
      </c>
      <c r="AK7" s="3">
        <v>0.42380000000000001</v>
      </c>
      <c r="AL7" s="3">
        <v>0.42630000000000001</v>
      </c>
      <c r="AM7" s="3">
        <v>0.42159999999999997</v>
      </c>
      <c r="AN7" s="3">
        <v>0.4244</v>
      </c>
      <c r="AO7" s="3">
        <v>0.42199999999999999</v>
      </c>
      <c r="AP7" s="3">
        <v>0.42299999999999999</v>
      </c>
      <c r="AQ7" s="3">
        <v>0.41849999999999998</v>
      </c>
      <c r="AR7" s="3">
        <v>0.41499999999999998</v>
      </c>
      <c r="AS7" s="3">
        <v>0.39200000000000002</v>
      </c>
      <c r="AT7" s="3">
        <v>0.41</v>
      </c>
      <c r="AU7" s="3">
        <v>0.40239999999999998</v>
      </c>
      <c r="AV7" s="3">
        <v>0.37319999999999998</v>
      </c>
      <c r="AW7" s="3">
        <v>0.3836</v>
      </c>
      <c r="AX7" s="3">
        <v>0.37019999999999997</v>
      </c>
      <c r="AY7" s="3">
        <v>0.32290000000000002</v>
      </c>
      <c r="AZ7" s="3">
        <v>0.33</v>
      </c>
      <c r="BA7" s="3">
        <v>0.34620000000000001</v>
      </c>
      <c r="BB7" s="3">
        <v>0.35410000000000003</v>
      </c>
      <c r="BC7" s="3">
        <v>0.32019999999999998</v>
      </c>
      <c r="BD7" s="3">
        <v>0.318</v>
      </c>
      <c r="BE7" s="3">
        <v>0.3115</v>
      </c>
      <c r="BF7" s="3">
        <v>0.31</v>
      </c>
      <c r="BG7" s="3">
        <v>0.29930000000000001</v>
      </c>
      <c r="BH7" s="3">
        <v>0.26700000000000002</v>
      </c>
      <c r="BI7" s="3">
        <v>0.26900000000000002</v>
      </c>
      <c r="BJ7" s="3">
        <v>0.26200000000000001</v>
      </c>
      <c r="BK7" s="3">
        <v>0.25109999999999999</v>
      </c>
      <c r="BL7" s="3">
        <v>0.2555</v>
      </c>
      <c r="BM7" s="3">
        <v>0.26600000000000001</v>
      </c>
      <c r="BN7" s="3">
        <v>0.255</v>
      </c>
    </row>
    <row r="8" spans="2:66" x14ac:dyDescent="0.25">
      <c r="B8" s="3">
        <v>4.78</v>
      </c>
      <c r="C8" s="3">
        <v>4.7</v>
      </c>
      <c r="D8" s="4">
        <v>4.5199999999999996</v>
      </c>
      <c r="E8" s="3">
        <v>4.37</v>
      </c>
      <c r="F8" s="3">
        <v>4.2300000000000004</v>
      </c>
      <c r="G8" s="3">
        <v>4.21</v>
      </c>
      <c r="H8" s="3">
        <v>4.2699999999999996</v>
      </c>
      <c r="I8" s="3">
        <v>4.12</v>
      </c>
      <c r="J8" s="3">
        <v>3.97</v>
      </c>
      <c r="K8" s="3">
        <v>3.96</v>
      </c>
      <c r="L8" s="3">
        <v>3.93</v>
      </c>
      <c r="M8" s="3">
        <v>4.1500000000000004</v>
      </c>
      <c r="N8" s="3">
        <v>4.05</v>
      </c>
      <c r="O8" s="3">
        <v>4.1500000000000004</v>
      </c>
      <c r="P8" s="3">
        <v>4.97</v>
      </c>
      <c r="Q8" s="3">
        <v>5.25</v>
      </c>
      <c r="R8" s="3">
        <v>5.21</v>
      </c>
      <c r="S8" s="3">
        <v>5.13</v>
      </c>
      <c r="T8" s="3">
        <v>5.07</v>
      </c>
      <c r="U8" s="3">
        <v>5.05</v>
      </c>
      <c r="V8" s="3">
        <v>5.12</v>
      </c>
      <c r="W8" s="3">
        <v>5.36</v>
      </c>
      <c r="X8" s="3">
        <v>5.32</v>
      </c>
      <c r="Y8" s="3">
        <v>5.56</v>
      </c>
      <c r="Z8" s="3">
        <v>5.44</v>
      </c>
      <c r="AA8" s="3">
        <v>5.0999999999999996</v>
      </c>
      <c r="AB8" s="3">
        <v>5.04</v>
      </c>
      <c r="AC8" s="3">
        <v>5.15</v>
      </c>
      <c r="AD8" s="3">
        <v>5.37</v>
      </c>
      <c r="AE8" s="3">
        <v>5.52</v>
      </c>
      <c r="AF8" s="3">
        <v>5.51</v>
      </c>
      <c r="AG8" s="3">
        <v>5.37</v>
      </c>
      <c r="AH8" s="3">
        <v>5.35</v>
      </c>
      <c r="AI8" s="3">
        <v>5.24</v>
      </c>
      <c r="AJ8" s="3">
        <v>5.13</v>
      </c>
      <c r="AK8" s="3">
        <v>4.99</v>
      </c>
      <c r="AL8" s="3">
        <v>5.09</v>
      </c>
      <c r="AM8" s="3">
        <v>5.05</v>
      </c>
      <c r="AN8" s="3">
        <v>4.9000000000000004</v>
      </c>
      <c r="AO8" s="3">
        <v>4.76</v>
      </c>
      <c r="AP8" s="3">
        <v>4.83</v>
      </c>
      <c r="AQ8" s="3">
        <v>4.9000000000000004</v>
      </c>
      <c r="AR8" s="3">
        <v>4.8899999999999997</v>
      </c>
      <c r="AS8" s="3">
        <v>4.7699999999999996</v>
      </c>
      <c r="AT8" s="3">
        <v>5</v>
      </c>
      <c r="AU8" s="3">
        <v>4.6900000000000004</v>
      </c>
      <c r="AV8" s="3">
        <v>4.57</v>
      </c>
      <c r="AW8" s="3">
        <v>4.51</v>
      </c>
      <c r="AX8" s="3">
        <v>4.41</v>
      </c>
      <c r="AY8" s="3">
        <v>4.13</v>
      </c>
      <c r="AZ8" s="3">
        <v>4.09</v>
      </c>
      <c r="BA8" s="3">
        <v>4.04</v>
      </c>
      <c r="BB8" s="3">
        <v>3.92</v>
      </c>
      <c r="BC8" s="3">
        <v>4.07</v>
      </c>
      <c r="BD8" s="3">
        <v>3.73</v>
      </c>
      <c r="BE8" s="3">
        <v>3.44</v>
      </c>
      <c r="BF8" s="3">
        <v>3.28</v>
      </c>
      <c r="BG8" s="3">
        <v>3.11</v>
      </c>
      <c r="BH8" s="3">
        <v>2.97</v>
      </c>
      <c r="BI8" s="3">
        <v>3.06</v>
      </c>
      <c r="BJ8" s="3">
        <v>3.01</v>
      </c>
      <c r="BK8" s="3">
        <v>2.86</v>
      </c>
      <c r="BL8" s="3">
        <v>2.63</v>
      </c>
      <c r="BM8" s="3">
        <v>2.7</v>
      </c>
      <c r="BN8" s="3">
        <v>2.7</v>
      </c>
    </row>
    <row r="9" spans="2:66" x14ac:dyDescent="0.25">
      <c r="B9" s="3">
        <v>2.5299999999999998</v>
      </c>
      <c r="C9" s="3">
        <v>2.67</v>
      </c>
      <c r="D9" s="4">
        <v>2.31</v>
      </c>
      <c r="E9" s="3">
        <v>2.4300000000000002</v>
      </c>
      <c r="F9" s="3">
        <v>2.13</v>
      </c>
      <c r="G9" s="3">
        <v>2.2999999999999998</v>
      </c>
      <c r="H9" s="3">
        <v>2.1798999999999999</v>
      </c>
      <c r="I9" s="3">
        <v>2.09</v>
      </c>
      <c r="J9" s="3">
        <v>2</v>
      </c>
      <c r="K9" s="3">
        <v>2.2286999999999999</v>
      </c>
      <c r="L9" s="3">
        <v>2.06</v>
      </c>
      <c r="M9" s="3">
        <v>2.0600999999999998</v>
      </c>
      <c r="N9" s="3">
        <v>2.19</v>
      </c>
      <c r="O9" s="3">
        <v>2.1665999999999999</v>
      </c>
      <c r="P9" s="3">
        <v>2.1</v>
      </c>
      <c r="Q9" s="3">
        <v>2.1882000000000001</v>
      </c>
      <c r="R9" s="3">
        <v>2.2483</v>
      </c>
      <c r="S9" s="3">
        <v>2.2599999999999998</v>
      </c>
      <c r="T9" s="3">
        <v>2.2400000000000002</v>
      </c>
      <c r="U9" s="3">
        <v>2.38</v>
      </c>
      <c r="V9" s="3">
        <v>2.2877999999999998</v>
      </c>
      <c r="W9" s="3">
        <v>2.19</v>
      </c>
      <c r="X9" s="3">
        <v>2.0973999999999999</v>
      </c>
      <c r="Y9" s="3">
        <v>2.1</v>
      </c>
      <c r="Z9" s="3">
        <v>2.27</v>
      </c>
      <c r="AA9" s="3">
        <v>2.1800000000000002</v>
      </c>
      <c r="AB9" s="3">
        <v>2.2400000000000002</v>
      </c>
      <c r="AC9" s="3">
        <v>2.21</v>
      </c>
      <c r="AD9" s="3">
        <v>2.1800000000000002</v>
      </c>
      <c r="AE9" s="3">
        <v>2.3199999999999998</v>
      </c>
      <c r="AF9" s="3">
        <v>2.2999999999999998</v>
      </c>
      <c r="AG9" s="3">
        <v>2.17</v>
      </c>
      <c r="AH9" s="3">
        <v>2.25</v>
      </c>
      <c r="AI9" s="3">
        <v>2.1821999999999999</v>
      </c>
      <c r="AJ9" s="3">
        <v>2.2867999999999999</v>
      </c>
      <c r="AK9" s="3">
        <v>2.62</v>
      </c>
      <c r="AL9" s="3">
        <v>2.81</v>
      </c>
      <c r="AM9" s="3">
        <v>2.83</v>
      </c>
      <c r="AN9" s="3">
        <v>2.9796</v>
      </c>
      <c r="AO9" s="3">
        <v>2.77</v>
      </c>
      <c r="AP9" s="3">
        <v>2.85</v>
      </c>
      <c r="AQ9" s="3">
        <v>2.1501000000000001</v>
      </c>
      <c r="AR9" s="3">
        <v>2.1</v>
      </c>
      <c r="AS9" s="3">
        <v>1.95</v>
      </c>
      <c r="AT9" s="3">
        <v>1.95</v>
      </c>
      <c r="AU9" s="3">
        <v>1.94</v>
      </c>
      <c r="AV9" s="3">
        <v>1.86</v>
      </c>
      <c r="AW9" s="3">
        <v>1.7191000000000001</v>
      </c>
      <c r="AX9" s="3">
        <v>1.69</v>
      </c>
      <c r="AY9" s="3">
        <v>1.58</v>
      </c>
      <c r="AZ9" s="3">
        <v>1.7</v>
      </c>
      <c r="BA9" s="3">
        <v>1.71</v>
      </c>
      <c r="BB9" s="3">
        <v>1.73</v>
      </c>
      <c r="BC9" s="3">
        <v>1.75</v>
      </c>
      <c r="BD9" s="3">
        <v>1.75</v>
      </c>
      <c r="BE9" s="3">
        <v>1.72</v>
      </c>
      <c r="BF9" s="3">
        <v>1.75</v>
      </c>
      <c r="BG9" s="3">
        <v>1.6</v>
      </c>
      <c r="BH9" s="3">
        <v>1.57</v>
      </c>
      <c r="BI9" s="3">
        <v>1.61</v>
      </c>
      <c r="BJ9" s="3">
        <v>1.59</v>
      </c>
      <c r="BK9" s="3">
        <v>1.51</v>
      </c>
      <c r="BL9" s="3">
        <v>1.37</v>
      </c>
      <c r="BM9" s="3">
        <v>1.35</v>
      </c>
      <c r="BN9" s="3">
        <v>1.44</v>
      </c>
    </row>
    <row r="10" spans="2:66" x14ac:dyDescent="0.25">
      <c r="B10" s="3">
        <v>8.5399999999999991</v>
      </c>
      <c r="C10" s="3">
        <v>8.52</v>
      </c>
      <c r="D10" s="4">
        <v>8.36</v>
      </c>
      <c r="E10" s="3">
        <v>8.01</v>
      </c>
      <c r="F10" s="3">
        <v>7.88</v>
      </c>
      <c r="G10" s="3">
        <v>8.64</v>
      </c>
      <c r="H10" s="3">
        <v>8.6</v>
      </c>
      <c r="I10" s="3">
        <v>8.49</v>
      </c>
      <c r="J10" s="3">
        <v>8.5</v>
      </c>
      <c r="K10" s="3">
        <v>8.15</v>
      </c>
      <c r="L10" s="3">
        <v>7.63</v>
      </c>
      <c r="M10" s="3">
        <v>7.09</v>
      </c>
      <c r="N10" s="3">
        <v>6.68</v>
      </c>
      <c r="O10" s="3">
        <v>6.66</v>
      </c>
      <c r="P10" s="3">
        <v>7.14</v>
      </c>
      <c r="Q10" s="3">
        <v>7.34</v>
      </c>
      <c r="R10" s="3">
        <v>7.28</v>
      </c>
      <c r="S10" s="3">
        <v>8.1999999999999993</v>
      </c>
      <c r="T10" s="3">
        <v>8.33</v>
      </c>
      <c r="U10" s="3">
        <v>8.2200000000000006</v>
      </c>
      <c r="V10" s="3">
        <v>8.09</v>
      </c>
      <c r="W10" s="3">
        <v>8.0299999999999994</v>
      </c>
      <c r="X10" s="3">
        <v>7.98</v>
      </c>
      <c r="Y10" s="3">
        <v>7.98</v>
      </c>
      <c r="Z10" s="3">
        <v>7.55</v>
      </c>
      <c r="AA10" s="3">
        <v>6.97</v>
      </c>
      <c r="AB10" s="3">
        <v>6.81</v>
      </c>
      <c r="AC10" s="3">
        <v>7.47</v>
      </c>
      <c r="AD10" s="3">
        <v>7.9</v>
      </c>
      <c r="AE10" s="3">
        <v>8.16</v>
      </c>
      <c r="AF10" s="3">
        <v>8.34</v>
      </c>
      <c r="AG10" s="3">
        <v>8.25</v>
      </c>
      <c r="AH10" s="3">
        <v>8.1300000000000008</v>
      </c>
      <c r="AI10" s="3">
        <v>8.35</v>
      </c>
      <c r="AJ10" s="3">
        <v>8.4499999999999993</v>
      </c>
      <c r="AK10" s="3">
        <v>8.56</v>
      </c>
      <c r="AL10" s="3">
        <v>8.0500000000000007</v>
      </c>
      <c r="AM10" s="3">
        <v>7.2</v>
      </c>
      <c r="AN10" s="3">
        <v>7.25</v>
      </c>
      <c r="AO10" s="3">
        <v>7.06</v>
      </c>
      <c r="AP10" s="3">
        <v>6.85</v>
      </c>
      <c r="AQ10" s="3">
        <v>6.1</v>
      </c>
      <c r="AR10" s="3">
        <v>6</v>
      </c>
      <c r="AS10" s="3">
        <v>5.97</v>
      </c>
      <c r="AT10" s="3">
        <v>6.19</v>
      </c>
      <c r="AU10" s="3">
        <v>6.12</v>
      </c>
      <c r="AV10" s="3">
        <v>6.19</v>
      </c>
      <c r="AW10" s="3">
        <v>6.28</v>
      </c>
      <c r="AX10" s="3">
        <v>6.44</v>
      </c>
      <c r="AY10" s="3">
        <v>6.18</v>
      </c>
      <c r="AZ10" s="3">
        <v>5.8</v>
      </c>
      <c r="BA10" s="3">
        <v>5.57</v>
      </c>
      <c r="BB10" s="3">
        <v>5.56</v>
      </c>
      <c r="BC10" s="3">
        <v>5.73</v>
      </c>
      <c r="BD10" s="3">
        <v>5.65</v>
      </c>
      <c r="BE10" s="3">
        <v>5.65</v>
      </c>
      <c r="BF10" s="3">
        <v>5.82</v>
      </c>
      <c r="BG10" s="3">
        <v>5.51</v>
      </c>
      <c r="BH10" s="3">
        <v>5.34</v>
      </c>
      <c r="BI10" s="3">
        <v>4.8899999999999997</v>
      </c>
      <c r="BJ10" s="3">
        <v>4.91</v>
      </c>
      <c r="BK10" s="3">
        <v>5</v>
      </c>
      <c r="BL10" s="3">
        <v>4.82</v>
      </c>
      <c r="BM10" s="3">
        <v>4.75</v>
      </c>
      <c r="BN10" s="3">
        <v>5.26</v>
      </c>
    </row>
    <row r="11" spans="2:66" x14ac:dyDescent="0.25">
      <c r="B11" s="3">
        <v>4.6500000000000004</v>
      </c>
      <c r="C11" s="3">
        <v>4.83</v>
      </c>
      <c r="D11" s="4">
        <v>4.71</v>
      </c>
      <c r="E11" s="3">
        <v>4.5</v>
      </c>
      <c r="F11" s="3">
        <v>4.9800000000000004</v>
      </c>
      <c r="G11" s="3">
        <v>5</v>
      </c>
      <c r="H11" s="3">
        <v>4.95</v>
      </c>
      <c r="I11" s="3">
        <v>4.6500000000000004</v>
      </c>
      <c r="J11" s="3">
        <v>4.63</v>
      </c>
      <c r="K11" s="3">
        <v>4.62</v>
      </c>
      <c r="L11" s="3">
        <v>4.47</v>
      </c>
      <c r="M11" s="3">
        <v>4.37</v>
      </c>
      <c r="N11" s="3">
        <v>4.46</v>
      </c>
      <c r="O11" s="3">
        <v>4.3899999999999997</v>
      </c>
      <c r="P11" s="3">
        <v>4.21</v>
      </c>
      <c r="Q11" s="3">
        <v>4.46</v>
      </c>
      <c r="R11" s="3">
        <v>4.38</v>
      </c>
      <c r="S11" s="3">
        <v>4.46</v>
      </c>
      <c r="T11" s="3">
        <v>4.3600000000000003</v>
      </c>
      <c r="U11" s="3">
        <v>4.46</v>
      </c>
      <c r="V11" s="3">
        <v>4.4000000000000004</v>
      </c>
      <c r="W11" s="3">
        <v>4.49</v>
      </c>
      <c r="X11" s="3">
        <v>5.07</v>
      </c>
      <c r="Y11" s="3">
        <v>5.44</v>
      </c>
      <c r="Z11" s="3">
        <v>5.42</v>
      </c>
      <c r="AA11" s="3">
        <v>5.17</v>
      </c>
      <c r="AB11" s="3">
        <v>4.8899999999999997</v>
      </c>
      <c r="AC11" s="3">
        <v>4.93</v>
      </c>
      <c r="AD11" s="3">
        <v>4.99</v>
      </c>
      <c r="AE11" s="3">
        <v>5</v>
      </c>
      <c r="AF11" s="3">
        <v>4.8</v>
      </c>
      <c r="AG11" s="3">
        <v>4.8499999999999996</v>
      </c>
      <c r="AH11" s="3">
        <v>4.66</v>
      </c>
      <c r="AI11" s="3">
        <v>4.5199999999999996</v>
      </c>
      <c r="AJ11" s="3">
        <v>4.75</v>
      </c>
      <c r="AK11" s="3">
        <v>4.78</v>
      </c>
      <c r="AL11" s="3">
        <v>3.51</v>
      </c>
      <c r="AM11" s="3">
        <v>4.05</v>
      </c>
      <c r="AN11" s="3">
        <v>3.96</v>
      </c>
      <c r="AO11" s="3">
        <v>4.1500000000000004</v>
      </c>
      <c r="AP11" s="3">
        <v>4.07</v>
      </c>
      <c r="AQ11" s="3">
        <v>3.92</v>
      </c>
      <c r="AR11" s="3">
        <v>3.78</v>
      </c>
      <c r="AS11" s="3">
        <v>3.69</v>
      </c>
      <c r="AT11" s="3">
        <v>3.79</v>
      </c>
      <c r="AU11" s="3">
        <v>3.63</v>
      </c>
      <c r="AV11" s="3">
        <v>3.45</v>
      </c>
      <c r="AW11" s="3">
        <v>3.25</v>
      </c>
      <c r="AX11" s="3">
        <v>2.84</v>
      </c>
      <c r="AY11" s="3">
        <v>2.77</v>
      </c>
      <c r="AZ11" s="3">
        <v>2.8</v>
      </c>
      <c r="BA11" s="3">
        <v>2.83</v>
      </c>
      <c r="BB11" s="3">
        <v>2.86</v>
      </c>
      <c r="BC11" s="3">
        <v>3.07</v>
      </c>
      <c r="BD11" s="3">
        <v>3.08</v>
      </c>
      <c r="BE11" s="3">
        <v>2.98</v>
      </c>
      <c r="BF11" s="3">
        <v>2.77</v>
      </c>
      <c r="BG11" s="3">
        <v>2.66</v>
      </c>
      <c r="BH11" s="3">
        <v>2.66</v>
      </c>
      <c r="BI11" s="3">
        <v>2.82</v>
      </c>
      <c r="BJ11" s="3">
        <v>2.85</v>
      </c>
      <c r="BK11" s="3">
        <v>2.94</v>
      </c>
      <c r="BL11" s="3">
        <v>2.91</v>
      </c>
      <c r="BM11" s="3">
        <v>2.93</v>
      </c>
      <c r="BN11" s="3">
        <v>2.96</v>
      </c>
    </row>
    <row r="12" spans="2:66" x14ac:dyDescent="0.25">
      <c r="B12" s="3">
        <v>3.17</v>
      </c>
      <c r="C12" s="3">
        <v>3.17</v>
      </c>
      <c r="D12" s="4">
        <v>3.21</v>
      </c>
      <c r="E12" s="3">
        <v>3.24</v>
      </c>
      <c r="F12" s="3">
        <v>3.24</v>
      </c>
      <c r="G12" s="3">
        <v>3.2</v>
      </c>
      <c r="H12" s="3">
        <v>3.26</v>
      </c>
      <c r="I12" s="3">
        <v>3.14</v>
      </c>
      <c r="J12" s="3">
        <v>3.18</v>
      </c>
      <c r="K12" s="3">
        <v>3.22</v>
      </c>
      <c r="L12" s="3">
        <v>3.23</v>
      </c>
      <c r="M12" s="3">
        <v>3.21</v>
      </c>
      <c r="N12" s="3">
        <v>3.26</v>
      </c>
      <c r="O12" s="3">
        <v>3.3050000000000002</v>
      </c>
      <c r="P12" s="3">
        <v>3.31</v>
      </c>
      <c r="Q12" s="3">
        <v>3.27</v>
      </c>
      <c r="R12" s="3">
        <v>3.24</v>
      </c>
      <c r="S12" s="3">
        <v>3.2650000000000001</v>
      </c>
      <c r="T12" s="3">
        <v>3.31</v>
      </c>
      <c r="U12" s="3">
        <v>3.37</v>
      </c>
      <c r="V12" s="3">
        <v>3.46</v>
      </c>
      <c r="W12" s="3">
        <v>3.33</v>
      </c>
      <c r="X12" s="3">
        <v>3.32</v>
      </c>
      <c r="Y12" s="3">
        <v>3.33</v>
      </c>
      <c r="Z12" s="3">
        <v>3.29</v>
      </c>
      <c r="AA12" s="3">
        <v>3.4</v>
      </c>
      <c r="AB12" s="3">
        <v>3.23</v>
      </c>
      <c r="AC12" s="3">
        <v>3.18</v>
      </c>
      <c r="AD12" s="3">
        <v>3.06</v>
      </c>
      <c r="AE12" s="3">
        <v>3</v>
      </c>
      <c r="AF12" s="3">
        <v>3.08</v>
      </c>
      <c r="AG12" s="3">
        <v>2.88</v>
      </c>
      <c r="AH12" s="3">
        <v>2.93</v>
      </c>
      <c r="AI12" s="3">
        <v>2.9</v>
      </c>
      <c r="AJ12" s="3">
        <v>2.92</v>
      </c>
      <c r="AK12" s="3">
        <v>2.99</v>
      </c>
      <c r="AL12" s="3">
        <v>3.04</v>
      </c>
      <c r="AM12" s="3">
        <v>2.92</v>
      </c>
      <c r="AN12" s="3">
        <v>2.83</v>
      </c>
      <c r="AO12" s="3">
        <v>2.39</v>
      </c>
      <c r="AP12" s="3">
        <v>2.39</v>
      </c>
      <c r="AQ12" s="3">
        <v>2.2599999999999998</v>
      </c>
      <c r="AR12" s="3">
        <v>2.23</v>
      </c>
      <c r="AS12" s="3">
        <v>2.37</v>
      </c>
      <c r="AT12" s="3">
        <v>2.33</v>
      </c>
      <c r="AU12" s="3">
        <v>2.2999999999999998</v>
      </c>
      <c r="AV12" s="3">
        <v>2.25</v>
      </c>
      <c r="AW12" s="3">
        <v>2.37</v>
      </c>
      <c r="AX12" s="3">
        <v>2.23</v>
      </c>
      <c r="AY12" s="3">
        <v>2.27</v>
      </c>
      <c r="AZ12" s="3">
        <v>2.23</v>
      </c>
      <c r="BA12" s="3">
        <v>2.21</v>
      </c>
      <c r="BB12" s="3">
        <v>2.15</v>
      </c>
      <c r="BC12" s="3">
        <v>2.19</v>
      </c>
      <c r="BD12" s="3">
        <v>2.23</v>
      </c>
      <c r="BE12" s="3">
        <v>2.16</v>
      </c>
      <c r="BF12" s="3">
        <v>2.15</v>
      </c>
      <c r="BG12" s="3">
        <v>2.12</v>
      </c>
      <c r="BH12" s="3">
        <v>2.12</v>
      </c>
      <c r="BI12" s="3">
        <v>2.12</v>
      </c>
      <c r="BJ12" s="3">
        <v>2.0699999999999998</v>
      </c>
      <c r="BK12" s="3">
        <v>2.06</v>
      </c>
      <c r="BL12" s="3">
        <v>2.0299999999999998</v>
      </c>
      <c r="BM12" s="3">
        <v>2.04</v>
      </c>
      <c r="BN12" s="3">
        <v>2.0499999999999998</v>
      </c>
    </row>
    <row r="13" spans="2:66" x14ac:dyDescent="0.25">
      <c r="B13" s="3">
        <v>9.52</v>
      </c>
      <c r="C13" s="3">
        <v>9.2899999999999991</v>
      </c>
      <c r="D13" s="4">
        <v>8.99</v>
      </c>
      <c r="E13" s="3">
        <v>8.8800000000000008</v>
      </c>
      <c r="F13" s="3">
        <v>9.3000000000000007</v>
      </c>
      <c r="G13" s="3">
        <v>8.81</v>
      </c>
      <c r="H13" s="3">
        <v>9.01</v>
      </c>
      <c r="I13" s="3">
        <v>8.67</v>
      </c>
      <c r="J13" s="3">
        <v>8.76</v>
      </c>
      <c r="K13" s="3">
        <v>8.52</v>
      </c>
      <c r="L13" s="3">
        <v>7.81</v>
      </c>
      <c r="M13" s="3">
        <v>7.94</v>
      </c>
      <c r="N13" s="3">
        <v>7.65</v>
      </c>
      <c r="O13" s="3">
        <v>7.7</v>
      </c>
      <c r="P13" s="3">
        <v>7.61</v>
      </c>
      <c r="Q13" s="3">
        <v>7.62</v>
      </c>
      <c r="R13" s="3">
        <v>7.67</v>
      </c>
      <c r="S13" s="3">
        <v>7.9</v>
      </c>
      <c r="T13" s="3">
        <v>8.17</v>
      </c>
      <c r="U13" s="3">
        <v>7.84</v>
      </c>
      <c r="V13" s="3">
        <v>7.91</v>
      </c>
      <c r="W13" s="3">
        <v>7.4</v>
      </c>
      <c r="X13" s="3">
        <v>7.44</v>
      </c>
      <c r="Y13" s="3">
        <v>7.31</v>
      </c>
      <c r="Z13" s="3">
        <v>6.82</v>
      </c>
      <c r="AA13" s="3">
        <v>6.91</v>
      </c>
      <c r="AB13" s="3">
        <v>6.81</v>
      </c>
      <c r="AC13" s="3">
        <v>6.5</v>
      </c>
      <c r="AD13" s="3">
        <v>6.35</v>
      </c>
      <c r="AE13" s="3">
        <v>6.54</v>
      </c>
      <c r="AF13" s="3">
        <v>6.73</v>
      </c>
      <c r="AG13" s="3">
        <v>6.35</v>
      </c>
      <c r="AH13" s="3">
        <v>5.94</v>
      </c>
      <c r="AI13" s="3">
        <v>6.1</v>
      </c>
      <c r="AJ13" s="3">
        <v>6.38</v>
      </c>
      <c r="AK13" s="3">
        <v>6.5</v>
      </c>
      <c r="AL13" s="3">
        <v>6.64</v>
      </c>
      <c r="AM13" s="3">
        <v>6.06</v>
      </c>
      <c r="AN13" s="3">
        <v>5.94</v>
      </c>
      <c r="AO13" s="3">
        <v>6.02</v>
      </c>
      <c r="AP13" s="3">
        <v>5.96</v>
      </c>
      <c r="AQ13" s="3">
        <v>5.92</v>
      </c>
      <c r="AR13" s="3">
        <v>5.9</v>
      </c>
      <c r="AS13" s="3">
        <v>5.93</v>
      </c>
      <c r="AT13" s="3">
        <v>5.96</v>
      </c>
      <c r="AU13" s="3">
        <v>5.8</v>
      </c>
      <c r="AV13" s="3">
        <v>5.42</v>
      </c>
      <c r="AW13" s="3">
        <v>5.26</v>
      </c>
      <c r="AX13" s="3">
        <v>5.07</v>
      </c>
      <c r="AY13" s="3">
        <v>4.74</v>
      </c>
      <c r="AZ13" s="3">
        <v>4.84</v>
      </c>
      <c r="BA13" s="3">
        <v>5.2</v>
      </c>
      <c r="BB13" s="3">
        <v>4.99</v>
      </c>
      <c r="BC13" s="3">
        <v>5.46</v>
      </c>
      <c r="BD13" s="3">
        <v>5.33</v>
      </c>
      <c r="BE13" s="3">
        <v>5.0199999999999996</v>
      </c>
      <c r="BF13" s="3">
        <v>5.16</v>
      </c>
      <c r="BG13" s="3">
        <v>5.28</v>
      </c>
      <c r="BH13" s="3">
        <v>5.3</v>
      </c>
      <c r="BI13" s="3">
        <v>5.28</v>
      </c>
      <c r="BJ13" s="3">
        <v>5.47</v>
      </c>
      <c r="BK13" s="3">
        <v>5.55</v>
      </c>
      <c r="BL13" s="3">
        <v>5.64</v>
      </c>
      <c r="BM13" s="3">
        <v>5.99</v>
      </c>
      <c r="BN13" s="3">
        <v>6.29</v>
      </c>
    </row>
    <row r="14" spans="2:66" x14ac:dyDescent="0.25">
      <c r="B14" s="3">
        <v>6.09</v>
      </c>
      <c r="C14" s="3">
        <v>6.25</v>
      </c>
      <c r="D14" s="4">
        <v>6.2</v>
      </c>
      <c r="E14" s="3">
        <v>6.05</v>
      </c>
      <c r="F14" s="3">
        <v>6.14</v>
      </c>
      <c r="G14" s="3">
        <v>6.11</v>
      </c>
      <c r="H14" s="3">
        <v>6.31</v>
      </c>
      <c r="I14" s="3">
        <v>6.51</v>
      </c>
      <c r="J14" s="3">
        <v>6.28</v>
      </c>
      <c r="K14" s="3">
        <v>6</v>
      </c>
      <c r="L14" s="3">
        <v>5.67</v>
      </c>
      <c r="M14" s="3">
        <v>6.14</v>
      </c>
      <c r="N14" s="3">
        <v>5.13</v>
      </c>
      <c r="O14" s="3">
        <v>5.42</v>
      </c>
      <c r="P14" s="3">
        <v>5.72</v>
      </c>
      <c r="Q14" s="3">
        <v>5.68</v>
      </c>
      <c r="R14" s="3">
        <v>5.6</v>
      </c>
      <c r="S14" s="3">
        <v>5.41</v>
      </c>
      <c r="T14" s="3">
        <v>6.1</v>
      </c>
      <c r="U14" s="3">
        <v>6.16</v>
      </c>
      <c r="V14" s="3">
        <v>6.6</v>
      </c>
      <c r="W14" s="3">
        <v>6.35</v>
      </c>
      <c r="X14" s="3">
        <v>6.38</v>
      </c>
      <c r="Y14" s="3">
        <v>6.44</v>
      </c>
      <c r="Z14" s="3">
        <v>6.13</v>
      </c>
      <c r="AA14" s="3">
        <v>5.91</v>
      </c>
      <c r="AB14" s="3">
        <v>6.01</v>
      </c>
      <c r="AC14" s="3">
        <v>5.9</v>
      </c>
      <c r="AD14" s="3">
        <v>6.3</v>
      </c>
      <c r="AE14" s="3">
        <v>6.27</v>
      </c>
      <c r="AF14" s="3">
        <v>6.5</v>
      </c>
      <c r="AG14" s="3">
        <v>6.25</v>
      </c>
      <c r="AH14" s="3">
        <v>6.48</v>
      </c>
      <c r="AI14" s="3">
        <v>6.41</v>
      </c>
      <c r="AJ14" s="3">
        <v>6.83</v>
      </c>
      <c r="AK14" s="3">
        <v>6.7</v>
      </c>
      <c r="AL14" s="3">
        <v>6.4</v>
      </c>
      <c r="AM14" s="3">
        <v>6.14</v>
      </c>
      <c r="AN14" s="3">
        <v>6.27</v>
      </c>
      <c r="AO14" s="3">
        <v>6.01</v>
      </c>
      <c r="AP14" s="3">
        <v>6.1</v>
      </c>
      <c r="AQ14" s="3">
        <v>6.05</v>
      </c>
      <c r="AR14" s="3">
        <v>5.57</v>
      </c>
      <c r="AS14" s="3">
        <v>5.4</v>
      </c>
      <c r="AT14" s="3">
        <v>5.55</v>
      </c>
      <c r="AU14" s="3">
        <v>5.58</v>
      </c>
      <c r="AV14" s="3">
        <v>5.46</v>
      </c>
      <c r="AW14" s="3">
        <v>4.4000000000000004</v>
      </c>
      <c r="AX14" s="3">
        <v>5.35</v>
      </c>
      <c r="AY14" s="3">
        <v>5</v>
      </c>
      <c r="AZ14" s="3">
        <v>5.0999999999999996</v>
      </c>
      <c r="BA14" s="3">
        <v>4.95</v>
      </c>
      <c r="BB14" s="3">
        <v>4.8099999999999996</v>
      </c>
      <c r="BC14" s="3">
        <v>4.88</v>
      </c>
      <c r="BD14" s="3">
        <v>4.92</v>
      </c>
      <c r="BE14" s="3">
        <v>4.96</v>
      </c>
      <c r="BF14" s="3">
        <v>4.87</v>
      </c>
      <c r="BG14" s="3">
        <v>4.96</v>
      </c>
      <c r="BH14" s="3">
        <v>4.7699999999999996</v>
      </c>
      <c r="BI14" s="3">
        <v>4.7300000000000004</v>
      </c>
      <c r="BJ14" s="3">
        <v>4.5599999999999996</v>
      </c>
      <c r="BK14" s="3">
        <v>4.6900000000000004</v>
      </c>
      <c r="BL14" s="3">
        <v>4.2300000000000004</v>
      </c>
      <c r="BM14" s="3">
        <v>4.2699999999999996</v>
      </c>
      <c r="BN14" s="3">
        <v>4.0999999999999996</v>
      </c>
    </row>
    <row r="15" spans="2:66" x14ac:dyDescent="0.25">
      <c r="B15" s="3">
        <v>9.49</v>
      </c>
      <c r="C15" s="3">
        <v>9.4600000000000009</v>
      </c>
      <c r="D15" s="4">
        <v>9.3000000000000007</v>
      </c>
      <c r="E15" s="3">
        <v>9.36</v>
      </c>
      <c r="F15" s="3">
        <v>9.2799999999999994</v>
      </c>
      <c r="G15" s="3">
        <v>8.7200000000000006</v>
      </c>
      <c r="H15" s="3">
        <v>9</v>
      </c>
      <c r="I15" s="3">
        <v>9</v>
      </c>
      <c r="J15" s="3">
        <v>9.09</v>
      </c>
      <c r="K15" s="3">
        <v>8.81</v>
      </c>
      <c r="L15" s="3">
        <v>8.6199999999999992</v>
      </c>
      <c r="M15" s="3">
        <v>8.6050000000000004</v>
      </c>
      <c r="N15" s="3">
        <v>8.8000000000000007</v>
      </c>
      <c r="O15" s="3">
        <v>8.7850000000000001</v>
      </c>
      <c r="P15" s="3">
        <v>8.6199999999999992</v>
      </c>
      <c r="Q15" s="3">
        <v>8.64</v>
      </c>
      <c r="R15" s="3">
        <v>8.5500000000000007</v>
      </c>
      <c r="S15" s="3">
        <v>8.1999999999999993</v>
      </c>
      <c r="T15" s="3">
        <v>8.18</v>
      </c>
      <c r="U15" s="3">
        <v>8.08</v>
      </c>
      <c r="V15" s="3">
        <v>8.09</v>
      </c>
      <c r="W15" s="3">
        <v>8.42</v>
      </c>
      <c r="X15" s="3">
        <v>8.35</v>
      </c>
      <c r="Y15" s="3">
        <v>8.5</v>
      </c>
      <c r="Z15" s="3">
        <v>8.5</v>
      </c>
      <c r="AA15" s="3">
        <v>8.4</v>
      </c>
      <c r="AB15" s="3">
        <v>8.49</v>
      </c>
      <c r="AC15" s="3">
        <v>8.34</v>
      </c>
      <c r="AD15" s="3">
        <v>8.44</v>
      </c>
      <c r="AE15" s="3">
        <v>8.3000000000000007</v>
      </c>
      <c r="AF15" s="3">
        <v>8.2200000000000006</v>
      </c>
      <c r="AG15" s="3">
        <v>8.26</v>
      </c>
      <c r="AH15" s="3">
        <v>8.18</v>
      </c>
      <c r="AI15" s="3">
        <v>8.36</v>
      </c>
      <c r="AJ15" s="3">
        <v>8.35</v>
      </c>
      <c r="AK15" s="3">
        <v>8.5</v>
      </c>
      <c r="AL15" s="3">
        <v>8.52</v>
      </c>
      <c r="AM15" s="3">
        <v>8.4700000000000006</v>
      </c>
      <c r="AN15" s="3">
        <v>8.4600000000000009</v>
      </c>
      <c r="AO15" s="3">
        <v>8.3699999999999992</v>
      </c>
      <c r="AP15" s="3">
        <v>8.39</v>
      </c>
      <c r="AQ15" s="3">
        <v>8.3800000000000008</v>
      </c>
      <c r="AR15" s="3">
        <v>8.48</v>
      </c>
      <c r="AS15" s="3">
        <v>8.4</v>
      </c>
      <c r="AT15" s="3">
        <v>8</v>
      </c>
      <c r="AU15" s="3">
        <v>7.94</v>
      </c>
      <c r="AV15" s="3">
        <v>8</v>
      </c>
      <c r="AW15" s="3">
        <v>8</v>
      </c>
      <c r="AX15" s="3">
        <v>8.25</v>
      </c>
      <c r="AY15" s="3">
        <v>7.5</v>
      </c>
      <c r="AZ15" s="3">
        <v>7.6</v>
      </c>
      <c r="BA15" s="3">
        <v>7.64</v>
      </c>
      <c r="BB15" s="3">
        <v>7.65</v>
      </c>
      <c r="BC15" s="3">
        <v>7.86</v>
      </c>
      <c r="BD15" s="3">
        <v>7.97</v>
      </c>
      <c r="BE15" s="3">
        <v>7.5</v>
      </c>
      <c r="BF15" s="3">
        <v>7.4</v>
      </c>
      <c r="BG15" s="3">
        <v>7.43</v>
      </c>
      <c r="BH15" s="3">
        <v>7.15</v>
      </c>
      <c r="BI15" s="3">
        <v>6.95</v>
      </c>
      <c r="BJ15" s="3">
        <v>6.7</v>
      </c>
      <c r="BK15" s="3">
        <v>6.8</v>
      </c>
      <c r="BL15" s="3">
        <v>6.7</v>
      </c>
      <c r="BM15" s="3">
        <v>6.4</v>
      </c>
      <c r="BN15" s="3">
        <v>6.5</v>
      </c>
    </row>
    <row r="16" spans="2:66" x14ac:dyDescent="0.25">
      <c r="B16" s="3">
        <v>2.06</v>
      </c>
      <c r="C16" s="3">
        <v>2.04</v>
      </c>
      <c r="D16" s="4">
        <v>2.06</v>
      </c>
      <c r="E16" s="3">
        <v>2.09</v>
      </c>
      <c r="F16" s="3">
        <v>2.1800000000000002</v>
      </c>
      <c r="G16" s="3">
        <v>2.08</v>
      </c>
      <c r="H16" s="3">
        <v>2.0699999999999998</v>
      </c>
      <c r="I16" s="3">
        <v>2.06</v>
      </c>
      <c r="J16" s="3">
        <v>2.02</v>
      </c>
      <c r="K16" s="3">
        <v>2.0099999999999998</v>
      </c>
      <c r="L16" s="3">
        <v>1.92</v>
      </c>
      <c r="M16" s="3">
        <v>1.84</v>
      </c>
      <c r="N16" s="3">
        <v>1.89</v>
      </c>
      <c r="O16" s="3">
        <v>1.84</v>
      </c>
      <c r="P16" s="3">
        <v>1.86</v>
      </c>
      <c r="Q16" s="3">
        <v>1.93</v>
      </c>
      <c r="R16" s="3">
        <v>1.95</v>
      </c>
      <c r="S16" s="3">
        <v>1.95</v>
      </c>
      <c r="T16" s="3">
        <v>1.9</v>
      </c>
      <c r="U16" s="3">
        <v>1.88</v>
      </c>
      <c r="V16" s="3">
        <v>1.93</v>
      </c>
      <c r="W16" s="3">
        <v>2.0299999999999998</v>
      </c>
      <c r="X16" s="3">
        <v>2.06</v>
      </c>
      <c r="Y16" s="3">
        <v>2.1</v>
      </c>
      <c r="Z16" s="3">
        <v>2.1</v>
      </c>
      <c r="AA16" s="3">
        <v>1.98</v>
      </c>
      <c r="AB16" s="3">
        <v>1.962</v>
      </c>
      <c r="AC16" s="3">
        <v>1.9</v>
      </c>
      <c r="AD16" s="3">
        <v>1.85</v>
      </c>
      <c r="AE16" s="3">
        <v>1.9</v>
      </c>
      <c r="AF16" s="3">
        <v>1.87</v>
      </c>
      <c r="AG16" s="3">
        <v>1.86</v>
      </c>
      <c r="AH16" s="3">
        <v>1.87</v>
      </c>
      <c r="AI16" s="3">
        <v>1.89</v>
      </c>
      <c r="AJ16" s="3">
        <v>1.87</v>
      </c>
      <c r="AK16" s="3">
        <v>1.89</v>
      </c>
      <c r="AL16" s="3">
        <v>1.96</v>
      </c>
      <c r="AM16" s="3">
        <v>1.91</v>
      </c>
      <c r="AN16" s="3">
        <v>1.93</v>
      </c>
      <c r="AO16" s="3">
        <v>2.02</v>
      </c>
      <c r="AP16" s="3">
        <v>2.16</v>
      </c>
      <c r="AQ16" s="3">
        <v>2</v>
      </c>
      <c r="AR16" s="3">
        <v>2</v>
      </c>
      <c r="AS16" s="3">
        <v>2</v>
      </c>
      <c r="AT16" s="3">
        <v>1.94</v>
      </c>
      <c r="AU16" s="3">
        <v>1.95</v>
      </c>
      <c r="AV16" s="3">
        <v>1.96</v>
      </c>
      <c r="AW16" s="3">
        <v>1.88</v>
      </c>
      <c r="AX16" s="3">
        <v>1.93</v>
      </c>
      <c r="AY16" s="3">
        <v>1.82</v>
      </c>
      <c r="AZ16" s="3">
        <v>1.67</v>
      </c>
      <c r="BA16" s="3">
        <v>1.72</v>
      </c>
      <c r="BB16" s="3">
        <v>1.64</v>
      </c>
      <c r="BC16" s="3">
        <v>1.74</v>
      </c>
      <c r="BD16" s="3">
        <v>1.78</v>
      </c>
      <c r="BE16" s="3">
        <v>1.78</v>
      </c>
      <c r="BF16" s="3">
        <v>1.73</v>
      </c>
      <c r="BG16" s="3">
        <v>1.6850000000000001</v>
      </c>
      <c r="BH16" s="3">
        <v>1.62</v>
      </c>
      <c r="BI16" s="3">
        <v>1.5</v>
      </c>
      <c r="BJ16" s="3">
        <v>1.54</v>
      </c>
      <c r="BK16" s="3">
        <v>1.47</v>
      </c>
      <c r="BL16" s="3">
        <v>1.4</v>
      </c>
      <c r="BM16" s="3">
        <v>1.32</v>
      </c>
      <c r="BN16" s="3">
        <v>1.42</v>
      </c>
    </row>
    <row r="17" spans="2:66" x14ac:dyDescent="0.25">
      <c r="B17" s="3">
        <v>0.62009999999999998</v>
      </c>
      <c r="C17" s="3">
        <v>0.60499999999999998</v>
      </c>
      <c r="D17" s="4">
        <v>0.58099999999999996</v>
      </c>
      <c r="E17" s="3">
        <v>0.59529699999999997</v>
      </c>
      <c r="F17" s="3">
        <v>0.61019999999999996</v>
      </c>
      <c r="G17" s="3">
        <v>0.6</v>
      </c>
      <c r="H17" s="3">
        <v>0.58509999999999995</v>
      </c>
      <c r="I17" s="3">
        <v>0.57050000000000001</v>
      </c>
      <c r="J17" s="3">
        <v>0.63263899999999995</v>
      </c>
      <c r="K17" s="3">
        <v>0.60509999999999997</v>
      </c>
      <c r="L17" s="3">
        <v>0.499</v>
      </c>
      <c r="M17" s="3">
        <v>0.42159999999999997</v>
      </c>
      <c r="N17" s="3">
        <v>0.47</v>
      </c>
      <c r="O17" s="3">
        <v>0.48</v>
      </c>
      <c r="P17" s="3">
        <v>0.45100000000000001</v>
      </c>
      <c r="Q17" s="3">
        <v>0.45950000000000002</v>
      </c>
      <c r="R17" s="3">
        <v>0.45078000000000001</v>
      </c>
      <c r="S17" s="3">
        <v>0.44990000000000002</v>
      </c>
      <c r="T17" s="3">
        <v>0.42</v>
      </c>
      <c r="U17" s="3">
        <v>0.42</v>
      </c>
      <c r="V17" s="3">
        <v>0.4299</v>
      </c>
      <c r="W17" s="3">
        <v>0.42043399999999997</v>
      </c>
      <c r="X17" s="3">
        <v>0.43</v>
      </c>
      <c r="Y17" s="3">
        <v>0.42909999999999998</v>
      </c>
      <c r="Z17" s="3">
        <v>0.4103</v>
      </c>
      <c r="AA17" s="3">
        <v>0.47939999999999999</v>
      </c>
      <c r="AB17" s="3">
        <v>0.45329999999999998</v>
      </c>
      <c r="AC17" s="3">
        <v>0.43</v>
      </c>
      <c r="AD17" s="3">
        <v>0.45500000000000002</v>
      </c>
      <c r="AE17" s="3">
        <v>0.43109999999999998</v>
      </c>
      <c r="AF17" s="3">
        <v>0.44800000000000001</v>
      </c>
      <c r="AG17" s="3">
        <v>0.43090000000000001</v>
      </c>
      <c r="AH17" s="3">
        <v>0.46</v>
      </c>
      <c r="AI17" s="3">
        <v>0.47499999999999998</v>
      </c>
      <c r="AJ17" s="3">
        <v>0.46</v>
      </c>
      <c r="AK17" s="3">
        <v>0.45</v>
      </c>
      <c r="AL17" s="3">
        <v>0.41610000000000003</v>
      </c>
      <c r="AM17" s="3">
        <v>0.41489999999999999</v>
      </c>
      <c r="AN17" s="3">
        <v>0.45929999999999999</v>
      </c>
      <c r="AO17" s="3">
        <v>0.43</v>
      </c>
      <c r="AP17" s="3">
        <v>0.42599999999999999</v>
      </c>
      <c r="AQ17" s="3">
        <v>0.4219</v>
      </c>
      <c r="AR17" s="3">
        <v>0.43</v>
      </c>
      <c r="AS17" s="3">
        <v>0.4108</v>
      </c>
      <c r="AT17" s="3">
        <v>0.41909999999999997</v>
      </c>
      <c r="AU17" s="3">
        <v>0.6</v>
      </c>
      <c r="AV17" s="3">
        <v>0.55000000000000004</v>
      </c>
      <c r="AW17" s="3">
        <v>0.54</v>
      </c>
      <c r="AX17" s="3">
        <v>0.52010000000000001</v>
      </c>
      <c r="AY17" s="3">
        <v>0.49</v>
      </c>
      <c r="AZ17" s="3">
        <v>0.47920000000000001</v>
      </c>
      <c r="BA17" s="3">
        <v>0.48020000000000002</v>
      </c>
      <c r="BB17" s="3">
        <v>0.49099999999999999</v>
      </c>
      <c r="BC17" s="3">
        <v>0.49009999999999998</v>
      </c>
      <c r="BD17" s="3">
        <v>0.49709999999999999</v>
      </c>
      <c r="BE17" s="3">
        <v>0.51170000000000004</v>
      </c>
      <c r="BF17" s="3">
        <v>0.52</v>
      </c>
      <c r="BG17" s="3">
        <v>0.51</v>
      </c>
      <c r="BH17" s="3">
        <v>0.53</v>
      </c>
      <c r="BI17" s="3">
        <v>0.56999999999999995</v>
      </c>
      <c r="BJ17" s="3">
        <v>0.47499999999999998</v>
      </c>
      <c r="BK17" s="3">
        <v>0.48633599999999999</v>
      </c>
      <c r="BL17" s="3">
        <v>0.45550000000000002</v>
      </c>
      <c r="BM17" s="3">
        <v>0.43009999999999998</v>
      </c>
      <c r="BN17" s="3">
        <v>0.439</v>
      </c>
    </row>
    <row r="18" spans="2:66" x14ac:dyDescent="0.25">
      <c r="B18" s="3">
        <v>11.92</v>
      </c>
      <c r="C18" s="3">
        <v>12.19</v>
      </c>
      <c r="D18" s="4">
        <v>11.045</v>
      </c>
      <c r="E18" s="3">
        <v>10.44</v>
      </c>
      <c r="F18" s="3">
        <v>9.9499999999999993</v>
      </c>
      <c r="G18" s="3">
        <v>9.98</v>
      </c>
      <c r="H18" s="3">
        <v>9.7899999999999991</v>
      </c>
      <c r="I18" s="3">
        <v>9.89</v>
      </c>
      <c r="J18" s="3">
        <v>9.9</v>
      </c>
      <c r="K18" s="3">
        <v>9.8800000000000008</v>
      </c>
      <c r="L18" s="3">
        <v>9.66</v>
      </c>
      <c r="M18" s="3">
        <v>9.9700000000000006</v>
      </c>
      <c r="N18" s="3">
        <v>9.98</v>
      </c>
      <c r="O18" s="3">
        <v>9.99</v>
      </c>
      <c r="P18" s="3">
        <v>9.9700000000000006</v>
      </c>
      <c r="Q18" s="3">
        <v>10.01</v>
      </c>
      <c r="R18" s="3">
        <v>9.99</v>
      </c>
      <c r="S18" s="3">
        <v>9.8699999999999992</v>
      </c>
      <c r="T18" s="3">
        <v>9.99</v>
      </c>
      <c r="U18" s="3">
        <v>10.06</v>
      </c>
      <c r="V18" s="3">
        <v>10.52</v>
      </c>
      <c r="W18" s="3">
        <v>10.37</v>
      </c>
      <c r="X18" s="3">
        <v>10.08</v>
      </c>
      <c r="Y18" s="3">
        <v>9.91</v>
      </c>
      <c r="Z18" s="3">
        <v>9.9499999999999993</v>
      </c>
      <c r="AA18" s="3">
        <v>9.7799999999999994</v>
      </c>
      <c r="AB18" s="3">
        <v>9.82</v>
      </c>
      <c r="AC18" s="3">
        <v>9.93</v>
      </c>
      <c r="AD18" s="3">
        <v>9.92</v>
      </c>
      <c r="AE18" s="3">
        <v>9.8699999999999992</v>
      </c>
      <c r="AF18" s="3">
        <v>9.83</v>
      </c>
      <c r="AG18" s="3">
        <v>10.050000000000001</v>
      </c>
      <c r="AH18" s="3">
        <v>9.18</v>
      </c>
      <c r="AI18" s="3">
        <v>9.35</v>
      </c>
      <c r="AJ18" s="3">
        <v>9.4600000000000009</v>
      </c>
      <c r="AK18" s="3">
        <v>9.81</v>
      </c>
      <c r="AL18" s="3">
        <v>9.74</v>
      </c>
      <c r="AM18" s="3">
        <v>9.4499999999999993</v>
      </c>
      <c r="AN18" s="3">
        <v>9.39</v>
      </c>
      <c r="AO18" s="3">
        <v>9.34</v>
      </c>
      <c r="AP18" s="3">
        <v>9.7200000000000006</v>
      </c>
      <c r="AQ18" s="3">
        <v>9.36</v>
      </c>
      <c r="AR18" s="3">
        <v>9.7799999999999994</v>
      </c>
      <c r="AS18" s="3">
        <v>9.5</v>
      </c>
      <c r="AT18" s="3">
        <v>10.28</v>
      </c>
      <c r="AU18" s="3">
        <v>9.84</v>
      </c>
      <c r="AV18" s="3">
        <v>9.48</v>
      </c>
      <c r="AW18" s="3">
        <v>9.2200000000000006</v>
      </c>
      <c r="AX18" s="3">
        <v>8.7100000000000009</v>
      </c>
      <c r="AY18" s="3">
        <v>8.56</v>
      </c>
      <c r="AZ18" s="3">
        <v>8.4600000000000009</v>
      </c>
      <c r="BA18" s="3">
        <v>8.74</v>
      </c>
      <c r="BB18" s="3">
        <v>9.09</v>
      </c>
      <c r="BC18" s="3">
        <v>9.43</v>
      </c>
      <c r="BD18" s="3">
        <v>9.48</v>
      </c>
      <c r="BE18" s="3">
        <v>9.42</v>
      </c>
      <c r="BF18" s="3">
        <v>9.5</v>
      </c>
      <c r="BG18" s="3">
        <v>8.5850000000000009</v>
      </c>
      <c r="BH18" s="3">
        <v>8.3699999999999992</v>
      </c>
      <c r="BI18" s="3">
        <v>7.92</v>
      </c>
      <c r="BJ18" s="3">
        <v>8.2100000000000009</v>
      </c>
      <c r="BK18" s="3">
        <v>7.85</v>
      </c>
      <c r="BL18" s="3">
        <v>7.73</v>
      </c>
      <c r="BM18" s="3">
        <v>8.17</v>
      </c>
      <c r="BN18" s="3">
        <v>8.65</v>
      </c>
    </row>
    <row r="19" spans="2:66" x14ac:dyDescent="0.25">
      <c r="B19" s="3">
        <v>14.3</v>
      </c>
      <c r="C19" s="3">
        <v>14.35</v>
      </c>
      <c r="D19" s="4">
        <v>14.44</v>
      </c>
      <c r="E19" s="3">
        <v>15</v>
      </c>
      <c r="F19" s="3">
        <v>15.9</v>
      </c>
      <c r="G19" s="3">
        <v>16.13</v>
      </c>
      <c r="H19" s="3">
        <v>16.649999999999999</v>
      </c>
      <c r="I19" s="3">
        <v>17.059999999999999</v>
      </c>
      <c r="J19" s="3">
        <v>17.07</v>
      </c>
      <c r="K19" s="3">
        <v>17</v>
      </c>
      <c r="L19" s="3">
        <v>16.05</v>
      </c>
      <c r="M19" s="3">
        <v>16.29</v>
      </c>
      <c r="N19" s="3">
        <v>15.9</v>
      </c>
      <c r="O19" s="3">
        <v>15.8</v>
      </c>
      <c r="P19" s="3">
        <v>15.65</v>
      </c>
      <c r="Q19" s="3">
        <v>15.95</v>
      </c>
      <c r="R19" s="3">
        <v>15.98</v>
      </c>
      <c r="S19" s="3">
        <v>15.85</v>
      </c>
      <c r="T19" s="3">
        <v>16.079999999999998</v>
      </c>
      <c r="U19" s="3">
        <v>15.58</v>
      </c>
      <c r="V19" s="3">
        <v>15.48</v>
      </c>
      <c r="W19" s="3">
        <v>15.96</v>
      </c>
      <c r="X19" s="3">
        <v>16.22</v>
      </c>
      <c r="Y19" s="3">
        <v>15.61</v>
      </c>
      <c r="Z19" s="3">
        <v>15.93</v>
      </c>
      <c r="AA19" s="3">
        <v>15.51</v>
      </c>
      <c r="AB19" s="3">
        <v>15.41</v>
      </c>
      <c r="AC19" s="3">
        <v>16.149999999999999</v>
      </c>
      <c r="AD19" s="3">
        <v>16.16</v>
      </c>
      <c r="AE19" s="3">
        <v>16.420000000000002</v>
      </c>
      <c r="AF19" s="3">
        <v>17.079999999999998</v>
      </c>
      <c r="AG19" s="3">
        <v>17.37</v>
      </c>
      <c r="AH19" s="3">
        <v>17.77</v>
      </c>
      <c r="AI19" s="3">
        <v>17.97</v>
      </c>
      <c r="AJ19" s="3">
        <v>18.52</v>
      </c>
      <c r="AK19" s="3">
        <v>19.059999999999999</v>
      </c>
      <c r="AL19" s="3">
        <v>19.11</v>
      </c>
      <c r="AM19" s="3">
        <v>18.39</v>
      </c>
      <c r="AN19" s="3">
        <v>18.39</v>
      </c>
      <c r="AO19" s="3">
        <v>18.14</v>
      </c>
      <c r="AP19" s="3">
        <v>18.39</v>
      </c>
      <c r="AQ19" s="3">
        <v>18.39</v>
      </c>
      <c r="AR19" s="3">
        <v>15.87</v>
      </c>
      <c r="AS19" s="3">
        <v>16.850000000000001</v>
      </c>
      <c r="AT19" s="3">
        <v>16</v>
      </c>
      <c r="AU19" s="3">
        <v>16.100000000000001</v>
      </c>
      <c r="AV19" s="3">
        <v>15.39</v>
      </c>
      <c r="AW19" s="3">
        <v>15.31</v>
      </c>
      <c r="AX19" s="3">
        <v>14.75</v>
      </c>
      <c r="AY19" s="3">
        <v>14.1</v>
      </c>
      <c r="AZ19" s="3">
        <v>13.28</v>
      </c>
      <c r="BA19" s="3">
        <v>12.77</v>
      </c>
      <c r="BB19" s="3">
        <v>12.1</v>
      </c>
      <c r="BC19" s="3">
        <v>13.46</v>
      </c>
      <c r="BD19" s="3">
        <v>12.83</v>
      </c>
      <c r="BE19" s="3">
        <v>12.12</v>
      </c>
      <c r="BF19" s="3">
        <v>12.16</v>
      </c>
      <c r="BG19" s="3">
        <v>12.5</v>
      </c>
      <c r="BH19" s="3">
        <v>12.1</v>
      </c>
      <c r="BI19" s="3">
        <v>11.91</v>
      </c>
      <c r="BJ19" s="3">
        <v>11.2</v>
      </c>
      <c r="BK19" s="3">
        <v>10.65</v>
      </c>
      <c r="BL19" s="3">
        <v>10</v>
      </c>
      <c r="BM19" s="3">
        <v>10</v>
      </c>
      <c r="BN19" s="3">
        <v>10.4</v>
      </c>
    </row>
    <row r="20" spans="2:66" x14ac:dyDescent="0.25">
      <c r="B20" s="3">
        <v>1.55</v>
      </c>
      <c r="C20" s="3">
        <v>1.54</v>
      </c>
      <c r="D20" s="4">
        <v>1.49</v>
      </c>
      <c r="E20" s="3">
        <v>1.46</v>
      </c>
      <c r="F20" s="3">
        <v>1.43</v>
      </c>
      <c r="G20" s="3">
        <v>1.41</v>
      </c>
      <c r="H20" s="3">
        <v>1.44</v>
      </c>
      <c r="I20" s="3">
        <v>1.44</v>
      </c>
      <c r="J20" s="3">
        <v>1.41</v>
      </c>
      <c r="K20" s="3">
        <v>1.41</v>
      </c>
      <c r="L20" s="3">
        <v>1.4</v>
      </c>
      <c r="M20" s="3">
        <v>1.44</v>
      </c>
      <c r="N20" s="3">
        <v>1.44</v>
      </c>
      <c r="O20" s="3">
        <v>1.41</v>
      </c>
      <c r="P20" s="3">
        <v>1.34</v>
      </c>
      <c r="Q20" s="3">
        <v>1.38</v>
      </c>
      <c r="R20" s="3">
        <v>1.1100000000000001</v>
      </c>
      <c r="S20" s="3">
        <v>1.1299999999999999</v>
      </c>
      <c r="T20" s="3">
        <v>1.17</v>
      </c>
      <c r="U20" s="3">
        <v>1.23</v>
      </c>
      <c r="V20" s="3">
        <v>1.28</v>
      </c>
      <c r="W20" s="3">
        <v>1.2875000000000001</v>
      </c>
      <c r="X20" s="3">
        <v>1.3</v>
      </c>
      <c r="Y20" s="3">
        <v>1.31</v>
      </c>
      <c r="Z20" s="3">
        <v>1.36</v>
      </c>
      <c r="AA20" s="3">
        <v>1.4</v>
      </c>
      <c r="AB20" s="3">
        <v>1.39</v>
      </c>
      <c r="AC20" s="3">
        <v>1.41</v>
      </c>
      <c r="AD20" s="3">
        <v>1.36</v>
      </c>
      <c r="AE20" s="3">
        <v>1.39</v>
      </c>
      <c r="AF20" s="3">
        <v>1.36</v>
      </c>
      <c r="AG20" s="3">
        <v>1.34</v>
      </c>
      <c r="AH20" s="3">
        <v>1.3</v>
      </c>
      <c r="AI20" s="3">
        <v>1.28</v>
      </c>
      <c r="AJ20" s="3">
        <v>1.24</v>
      </c>
      <c r="AK20" s="3">
        <v>1.25</v>
      </c>
      <c r="AL20" s="3">
        <v>1.31</v>
      </c>
      <c r="AM20" s="3">
        <v>1.28</v>
      </c>
      <c r="AN20" s="3">
        <v>1.35</v>
      </c>
      <c r="AO20" s="3">
        <v>1.37</v>
      </c>
      <c r="AP20" s="3">
        <v>1.35</v>
      </c>
      <c r="AQ20" s="3">
        <v>1.3</v>
      </c>
      <c r="AR20" s="3">
        <v>1.31</v>
      </c>
      <c r="AS20" s="3">
        <v>1.28</v>
      </c>
      <c r="AT20" s="3">
        <v>1.2873000000000001</v>
      </c>
      <c r="AU20" s="3">
        <v>1.28</v>
      </c>
      <c r="AV20" s="3">
        <v>1.27</v>
      </c>
      <c r="AW20" s="3">
        <v>1.21</v>
      </c>
      <c r="AX20" s="3">
        <v>1.17</v>
      </c>
      <c r="AY20" s="3">
        <v>1.1499999999999999</v>
      </c>
      <c r="AZ20" s="3">
        <v>1.1299999999999999</v>
      </c>
      <c r="BA20" s="3">
        <v>1.1000000000000001</v>
      </c>
      <c r="BB20" s="3">
        <v>1.1399999999999999</v>
      </c>
      <c r="BC20" s="3">
        <v>1.1399999999999999</v>
      </c>
      <c r="BD20" s="3">
        <v>1.21</v>
      </c>
      <c r="BE20" s="3">
        <v>1.19</v>
      </c>
      <c r="BF20" s="3">
        <v>1.18</v>
      </c>
      <c r="BG20" s="3">
        <v>1.1299999999999999</v>
      </c>
      <c r="BH20" s="3">
        <v>1.1762999999999999</v>
      </c>
      <c r="BI20" s="3">
        <v>1.17</v>
      </c>
      <c r="BJ20" s="3">
        <v>1.1599999999999999</v>
      </c>
      <c r="BK20" s="3">
        <v>1.1599999999999999</v>
      </c>
      <c r="BL20" s="3">
        <v>1.17</v>
      </c>
      <c r="BM20" s="3">
        <v>1.1599999999999999</v>
      </c>
      <c r="BN20" s="3">
        <v>1.1399999999999999</v>
      </c>
    </row>
    <row r="21" spans="2:66" x14ac:dyDescent="0.25">
      <c r="B21" s="3">
        <v>5.5</v>
      </c>
      <c r="C21" s="3">
        <v>5.45</v>
      </c>
      <c r="D21" s="4">
        <v>5.28</v>
      </c>
      <c r="E21" s="3">
        <v>5.41</v>
      </c>
      <c r="F21" s="3">
        <v>5.48</v>
      </c>
      <c r="G21" s="3">
        <v>5.3</v>
      </c>
      <c r="H21" s="3">
        <v>5.42</v>
      </c>
      <c r="I21" s="3">
        <v>5.68</v>
      </c>
      <c r="J21" s="3">
        <v>5.44</v>
      </c>
      <c r="K21" s="3">
        <v>5.56</v>
      </c>
      <c r="L21" s="3">
        <v>5.18</v>
      </c>
      <c r="M21" s="3">
        <v>5.36</v>
      </c>
      <c r="N21" s="3">
        <v>5.09</v>
      </c>
      <c r="O21" s="3">
        <v>5.07</v>
      </c>
      <c r="P21" s="3">
        <v>5.24</v>
      </c>
      <c r="Q21" s="3">
        <v>5.39</v>
      </c>
      <c r="R21" s="3">
        <v>5.25</v>
      </c>
      <c r="S21" s="3">
        <v>5.26</v>
      </c>
      <c r="T21" s="3">
        <v>5.24</v>
      </c>
      <c r="U21" s="3">
        <v>5.24</v>
      </c>
      <c r="V21" s="3">
        <v>5.53</v>
      </c>
      <c r="W21" s="3">
        <v>5.57</v>
      </c>
      <c r="X21" s="3">
        <v>5.54</v>
      </c>
      <c r="Y21" s="3">
        <v>5.66</v>
      </c>
      <c r="Z21" s="3">
        <v>5.48</v>
      </c>
      <c r="AA21" s="3">
        <v>5.33</v>
      </c>
      <c r="AB21" s="3">
        <v>5.27</v>
      </c>
      <c r="AC21" s="3">
        <v>5.3</v>
      </c>
      <c r="AD21" s="3">
        <v>5.26</v>
      </c>
      <c r="AE21" s="3">
        <v>5.1100000000000003</v>
      </c>
      <c r="AF21" s="3">
        <v>5.09</v>
      </c>
      <c r="AG21" s="3">
        <v>4.99</v>
      </c>
      <c r="AH21" s="3">
        <v>5.08</v>
      </c>
      <c r="AI21" s="3">
        <v>5.28</v>
      </c>
      <c r="AJ21" s="3">
        <v>5.41</v>
      </c>
      <c r="AK21" s="3">
        <v>5.28</v>
      </c>
      <c r="AL21" s="3">
        <v>5.35</v>
      </c>
      <c r="AM21" s="3">
        <v>5.33</v>
      </c>
      <c r="AN21" s="3">
        <v>5.69</v>
      </c>
      <c r="AO21" s="3">
        <v>5.59</v>
      </c>
      <c r="AP21" s="3">
        <v>5.67</v>
      </c>
      <c r="AQ21" s="3">
        <v>5.6</v>
      </c>
      <c r="AR21" s="3">
        <v>5.36</v>
      </c>
      <c r="AS21" s="3">
        <v>5.23</v>
      </c>
      <c r="AT21" s="3">
        <v>5.35</v>
      </c>
      <c r="AU21" s="3">
        <v>5.07</v>
      </c>
      <c r="AV21" s="3">
        <v>5.16</v>
      </c>
      <c r="AW21" s="3">
        <v>5.05</v>
      </c>
      <c r="AX21" s="3">
        <v>4.97</v>
      </c>
      <c r="AY21" s="3">
        <v>4.7300000000000004</v>
      </c>
      <c r="AZ21" s="3">
        <v>4.76</v>
      </c>
      <c r="BA21" s="3">
        <v>5.05</v>
      </c>
      <c r="BB21" s="3">
        <v>5.08</v>
      </c>
      <c r="BC21" s="3">
        <v>5.23</v>
      </c>
      <c r="BD21" s="3">
        <v>5.42</v>
      </c>
      <c r="BE21" s="3">
        <v>5.3</v>
      </c>
      <c r="BF21" s="3">
        <v>5.2</v>
      </c>
      <c r="BG21" s="3">
        <v>4.83</v>
      </c>
      <c r="BH21" s="3">
        <v>4.78</v>
      </c>
      <c r="BI21" s="3">
        <v>4.46</v>
      </c>
      <c r="BJ21" s="3">
        <v>4.3600000000000003</v>
      </c>
      <c r="BK21" s="3">
        <v>4.28</v>
      </c>
      <c r="BL21" s="3">
        <v>4.16</v>
      </c>
      <c r="BM21" s="3">
        <v>4</v>
      </c>
      <c r="BN21" s="3">
        <v>4.12</v>
      </c>
    </row>
    <row r="22" spans="2:66" x14ac:dyDescent="0.25">
      <c r="B22" s="3">
        <v>80.400000000000006</v>
      </c>
      <c r="C22" s="3">
        <v>81.8</v>
      </c>
      <c r="D22" s="4">
        <v>80.5</v>
      </c>
      <c r="E22" s="3">
        <v>80.849999999999994</v>
      </c>
      <c r="F22" s="3">
        <v>80.599999999999994</v>
      </c>
      <c r="G22" s="3">
        <v>79.150000000000006</v>
      </c>
      <c r="H22" s="3">
        <v>78.3</v>
      </c>
      <c r="I22" s="3">
        <v>77.900000000000006</v>
      </c>
      <c r="J22" s="3">
        <v>77.5</v>
      </c>
      <c r="K22" s="3">
        <v>76.599999999999994</v>
      </c>
      <c r="L22" s="3">
        <v>75.8</v>
      </c>
      <c r="M22" s="3">
        <v>75.900000000000006</v>
      </c>
      <c r="N22" s="3">
        <v>76.599999999999994</v>
      </c>
      <c r="O22" s="3">
        <v>76.05</v>
      </c>
      <c r="P22" s="3">
        <v>76.650000000000006</v>
      </c>
      <c r="Q22" s="3">
        <v>78.650000000000006</v>
      </c>
      <c r="R22" s="3">
        <v>76</v>
      </c>
      <c r="S22" s="3">
        <v>75</v>
      </c>
      <c r="T22" s="3">
        <v>74.95</v>
      </c>
      <c r="U22" s="3">
        <v>74.45</v>
      </c>
      <c r="V22" s="3">
        <v>75.900000000000006</v>
      </c>
      <c r="W22" s="3">
        <v>76.05</v>
      </c>
      <c r="X22" s="3">
        <v>76.55</v>
      </c>
      <c r="Y22" s="3">
        <v>75.3</v>
      </c>
      <c r="Z22" s="3">
        <v>75.349999999999994</v>
      </c>
      <c r="AA22" s="3">
        <v>75.099999999999994</v>
      </c>
      <c r="AB22" s="3">
        <v>75.400000000000006</v>
      </c>
      <c r="AC22" s="3">
        <v>75.900000000000006</v>
      </c>
      <c r="AD22" s="3">
        <v>76.95</v>
      </c>
      <c r="AE22" s="3">
        <v>76.8</v>
      </c>
      <c r="AF22" s="3">
        <v>77.2</v>
      </c>
      <c r="AG22" s="3">
        <v>76.95</v>
      </c>
      <c r="AH22" s="3">
        <v>75.3</v>
      </c>
      <c r="AI22" s="3">
        <v>74.8</v>
      </c>
      <c r="AJ22" s="3">
        <v>75.2</v>
      </c>
      <c r="AK22" s="3">
        <v>75.099999999999994</v>
      </c>
      <c r="AL22" s="3">
        <v>74</v>
      </c>
      <c r="AM22" s="3">
        <v>73.05</v>
      </c>
      <c r="AN22" s="3">
        <v>76.55</v>
      </c>
      <c r="AO22" s="3">
        <v>75.55</v>
      </c>
      <c r="AP22" s="3">
        <v>75.900000000000006</v>
      </c>
      <c r="AQ22" s="3">
        <v>75.95</v>
      </c>
      <c r="AR22" s="3">
        <v>74.97</v>
      </c>
      <c r="AS22" s="3">
        <v>74.8</v>
      </c>
      <c r="AT22" s="3">
        <v>75.11</v>
      </c>
      <c r="AU22" s="3">
        <v>73.59</v>
      </c>
      <c r="AV22" s="3">
        <v>72.33</v>
      </c>
      <c r="AW22" s="3">
        <v>71.209999999999994</v>
      </c>
      <c r="AX22" s="3">
        <v>71.78</v>
      </c>
      <c r="AY22" s="3">
        <v>69.569999999999993</v>
      </c>
      <c r="AZ22" s="3">
        <v>66.52</v>
      </c>
      <c r="BA22" s="3">
        <v>64.88</v>
      </c>
      <c r="BB22" s="3">
        <v>66.17</v>
      </c>
      <c r="BC22" s="3">
        <v>68.36</v>
      </c>
      <c r="BD22" s="3">
        <v>68.02</v>
      </c>
      <c r="BE22" s="3">
        <v>65.709999999999994</v>
      </c>
      <c r="BF22" s="3">
        <v>64.02</v>
      </c>
      <c r="BG22" s="3">
        <v>64.680000000000007</v>
      </c>
      <c r="BH22" s="3">
        <v>64.760000000000005</v>
      </c>
      <c r="BI22" s="3">
        <v>61.58</v>
      </c>
      <c r="BJ22" s="3">
        <v>62.26</v>
      </c>
      <c r="BK22" s="3">
        <v>61.14</v>
      </c>
      <c r="BL22" s="3">
        <v>59.79</v>
      </c>
      <c r="BM22" s="3">
        <v>60.73</v>
      </c>
      <c r="BN22" s="3">
        <v>61.12</v>
      </c>
    </row>
    <row r="23" spans="2:66" x14ac:dyDescent="0.25">
      <c r="B23" s="3">
        <v>24.44</v>
      </c>
      <c r="C23" s="3">
        <v>24.71</v>
      </c>
      <c r="D23" s="4">
        <v>24.48</v>
      </c>
      <c r="E23" s="3">
        <v>24.05</v>
      </c>
      <c r="F23" s="3">
        <v>23.61</v>
      </c>
      <c r="G23" s="3">
        <v>22.56</v>
      </c>
      <c r="H23" s="3">
        <v>22.67</v>
      </c>
      <c r="I23" s="3">
        <v>21.08</v>
      </c>
      <c r="J23" s="3">
        <v>20.91</v>
      </c>
      <c r="K23" s="3">
        <v>20.48</v>
      </c>
      <c r="L23" s="3">
        <v>20.12</v>
      </c>
      <c r="M23" s="3">
        <v>20.21</v>
      </c>
      <c r="N23" s="3">
        <v>20.09</v>
      </c>
      <c r="O23" s="3">
        <v>20.49</v>
      </c>
      <c r="P23" s="3">
        <v>20.86</v>
      </c>
      <c r="Q23" s="3">
        <v>21.95</v>
      </c>
      <c r="R23" s="3">
        <v>22.23</v>
      </c>
      <c r="S23" s="3">
        <v>21.84</v>
      </c>
      <c r="T23" s="3">
        <v>22.58</v>
      </c>
      <c r="U23" s="3">
        <v>22.55</v>
      </c>
      <c r="V23" s="3">
        <v>23.25</v>
      </c>
      <c r="W23" s="3">
        <v>23.04</v>
      </c>
      <c r="X23" s="3">
        <v>23.71</v>
      </c>
      <c r="Y23" s="3">
        <v>22.06</v>
      </c>
      <c r="Z23" s="3">
        <v>21.38</v>
      </c>
      <c r="AA23" s="3">
        <v>21.44</v>
      </c>
      <c r="AB23" s="3">
        <v>21.36</v>
      </c>
      <c r="AC23" s="3">
        <v>21.18</v>
      </c>
      <c r="AD23" s="3">
        <v>20.350000000000001</v>
      </c>
      <c r="AE23" s="3">
        <v>21.24</v>
      </c>
      <c r="AF23" s="3">
        <v>22.89</v>
      </c>
      <c r="AG23" s="3">
        <v>22.38</v>
      </c>
      <c r="AH23" s="3">
        <v>22.3</v>
      </c>
      <c r="AI23" s="3">
        <v>22.59</v>
      </c>
      <c r="AJ23" s="3">
        <v>23.71</v>
      </c>
      <c r="AK23" s="3">
        <v>23.89</v>
      </c>
      <c r="AL23" s="3">
        <v>23.62</v>
      </c>
      <c r="AM23" s="3">
        <v>22.3</v>
      </c>
      <c r="AN23" s="3">
        <v>22.36</v>
      </c>
      <c r="AO23" s="3">
        <v>22.9</v>
      </c>
      <c r="AP23" s="3">
        <v>22.9</v>
      </c>
      <c r="AQ23" s="3">
        <v>23</v>
      </c>
      <c r="AR23" s="3">
        <v>23.03</v>
      </c>
      <c r="AS23" s="3">
        <v>22.42</v>
      </c>
      <c r="AT23" s="3">
        <v>22.57</v>
      </c>
      <c r="AU23" s="3">
        <v>21.82</v>
      </c>
      <c r="AV23" s="3">
        <v>20.87</v>
      </c>
      <c r="AW23" s="3">
        <v>20.5</v>
      </c>
      <c r="AX23" s="3">
        <v>19.66</v>
      </c>
      <c r="AY23" s="3">
        <v>18.75</v>
      </c>
      <c r="AZ23" s="3">
        <v>18.07</v>
      </c>
      <c r="BA23" s="3">
        <v>20.5</v>
      </c>
      <c r="BB23" s="3">
        <v>20.46</v>
      </c>
      <c r="BC23" s="3">
        <v>20.57</v>
      </c>
      <c r="BD23" s="3">
        <v>20.05</v>
      </c>
      <c r="BE23" s="3">
        <v>19.600000000000001</v>
      </c>
      <c r="BF23" s="3">
        <v>19.09</v>
      </c>
      <c r="BG23" s="3">
        <v>20.49</v>
      </c>
      <c r="BH23" s="3">
        <v>20.25</v>
      </c>
      <c r="BI23" s="3">
        <v>19.190000000000001</v>
      </c>
      <c r="BJ23" s="3">
        <v>20.260000000000002</v>
      </c>
      <c r="BK23" s="3">
        <v>20.03</v>
      </c>
      <c r="BL23" s="3">
        <v>18.82</v>
      </c>
      <c r="BM23" s="3">
        <v>17.62</v>
      </c>
      <c r="BN23" s="3">
        <v>19.100000000000001</v>
      </c>
    </row>
    <row r="24" spans="2:66" x14ac:dyDescent="0.25">
      <c r="B24" s="3">
        <v>14.06</v>
      </c>
      <c r="C24" s="3">
        <v>14.33</v>
      </c>
      <c r="D24" s="4">
        <v>14.1</v>
      </c>
      <c r="E24" s="3">
        <v>14.59</v>
      </c>
      <c r="F24" s="3">
        <v>14.59</v>
      </c>
      <c r="G24" s="3">
        <v>14.73</v>
      </c>
      <c r="H24" s="3">
        <v>15.79</v>
      </c>
      <c r="I24" s="3">
        <v>14.71</v>
      </c>
      <c r="J24" s="3">
        <v>13.98</v>
      </c>
      <c r="K24" s="3">
        <v>14.01</v>
      </c>
      <c r="L24" s="3">
        <v>13.69</v>
      </c>
      <c r="M24" s="3">
        <v>13.19</v>
      </c>
      <c r="N24" s="3">
        <v>13.27</v>
      </c>
      <c r="O24" s="3">
        <v>13.27</v>
      </c>
      <c r="P24" s="3">
        <v>14.01</v>
      </c>
      <c r="Q24" s="3">
        <v>14.1</v>
      </c>
      <c r="R24" s="3">
        <v>14.18</v>
      </c>
      <c r="S24" s="3">
        <v>14.32</v>
      </c>
      <c r="T24" s="3">
        <v>14.14</v>
      </c>
      <c r="U24" s="3">
        <v>14.44</v>
      </c>
      <c r="V24" s="3">
        <v>15.03</v>
      </c>
      <c r="W24" s="3">
        <v>15.15</v>
      </c>
      <c r="X24" s="3">
        <v>15.03</v>
      </c>
      <c r="Y24" s="3">
        <v>14.88</v>
      </c>
      <c r="Z24" s="3">
        <v>14.7</v>
      </c>
      <c r="AA24" s="3">
        <v>14.11</v>
      </c>
      <c r="AB24" s="3">
        <v>14.27</v>
      </c>
      <c r="AC24" s="3">
        <v>14.4</v>
      </c>
      <c r="AD24" s="3">
        <v>14.25</v>
      </c>
      <c r="AE24" s="3">
        <v>14.18</v>
      </c>
      <c r="AF24" s="3">
        <v>13.8</v>
      </c>
      <c r="AG24" s="3">
        <v>13.76</v>
      </c>
      <c r="AH24" s="3">
        <v>13.09</v>
      </c>
      <c r="AI24" s="3">
        <v>13.16</v>
      </c>
      <c r="AJ24" s="3">
        <v>12.99</v>
      </c>
      <c r="AK24" s="3">
        <v>13.13</v>
      </c>
      <c r="AL24" s="3">
        <v>12.78</v>
      </c>
      <c r="AM24" s="3">
        <v>12.29</v>
      </c>
      <c r="AN24" s="3">
        <v>12.52</v>
      </c>
      <c r="AO24" s="3">
        <v>12.86</v>
      </c>
      <c r="AP24" s="3">
        <v>12.64</v>
      </c>
      <c r="AQ24" s="3">
        <v>12.42</v>
      </c>
      <c r="AR24" s="3">
        <v>12.27</v>
      </c>
      <c r="AS24" s="3">
        <v>11.46</v>
      </c>
      <c r="AT24" s="3">
        <v>11.63</v>
      </c>
      <c r="AU24" s="3">
        <v>11.24</v>
      </c>
      <c r="AV24" s="3">
        <v>11.27</v>
      </c>
      <c r="AW24" s="3">
        <v>10.81</v>
      </c>
      <c r="AX24" s="3">
        <v>11.33</v>
      </c>
      <c r="AY24" s="3">
        <v>10.79</v>
      </c>
      <c r="AZ24" s="3">
        <v>10.95</v>
      </c>
      <c r="BA24" s="3">
        <v>11.18</v>
      </c>
      <c r="BB24" s="3">
        <v>11.28</v>
      </c>
      <c r="BC24" s="3">
        <v>12</v>
      </c>
      <c r="BD24" s="3">
        <v>12</v>
      </c>
      <c r="BE24" s="3">
        <v>11.59</v>
      </c>
      <c r="BF24" s="3">
        <v>11.3</v>
      </c>
      <c r="BG24" s="3">
        <v>11.29</v>
      </c>
      <c r="BH24" s="3">
        <v>10.98</v>
      </c>
      <c r="BI24" s="3">
        <v>10.55</v>
      </c>
      <c r="BJ24" s="3">
        <v>10.25</v>
      </c>
      <c r="BK24" s="3">
        <v>9.92</v>
      </c>
      <c r="BL24" s="3">
        <v>10.14</v>
      </c>
      <c r="BM24" s="3">
        <v>10.68</v>
      </c>
      <c r="BN24" s="3">
        <v>11.14</v>
      </c>
    </row>
    <row r="25" spans="2:66" x14ac:dyDescent="0.25">
      <c r="B25" s="3">
        <v>12.24</v>
      </c>
      <c r="C25" s="3">
        <v>12.46</v>
      </c>
      <c r="D25" s="4">
        <v>12.44</v>
      </c>
      <c r="E25" s="3">
        <v>12.2339</v>
      </c>
      <c r="F25" s="3">
        <v>12.25</v>
      </c>
      <c r="G25" s="3">
        <v>12.3</v>
      </c>
      <c r="H25" s="3">
        <v>12.5</v>
      </c>
      <c r="I25" s="3">
        <v>12.96</v>
      </c>
      <c r="J25" s="3">
        <v>12.73</v>
      </c>
      <c r="K25" s="3">
        <v>12.88</v>
      </c>
      <c r="L25" s="3">
        <v>12.5</v>
      </c>
      <c r="M25" s="3">
        <v>13</v>
      </c>
      <c r="N25" s="3">
        <v>13.18</v>
      </c>
      <c r="O25" s="3">
        <v>12.95</v>
      </c>
      <c r="P25" s="3">
        <v>13</v>
      </c>
      <c r="Q25" s="3">
        <v>12.9</v>
      </c>
      <c r="R25" s="3">
        <v>12.75</v>
      </c>
      <c r="S25" s="3">
        <v>12.75</v>
      </c>
      <c r="T25" s="3">
        <v>12.75</v>
      </c>
      <c r="U25" s="3">
        <v>12.75</v>
      </c>
      <c r="V25" s="3">
        <v>12.73</v>
      </c>
      <c r="W25" s="3">
        <v>12.36</v>
      </c>
      <c r="X25" s="3">
        <v>12.39</v>
      </c>
      <c r="Y25" s="3">
        <v>12.18</v>
      </c>
      <c r="Z25" s="3">
        <v>12</v>
      </c>
      <c r="AA25" s="3">
        <v>11.95</v>
      </c>
      <c r="AB25" s="3">
        <v>11.2</v>
      </c>
      <c r="AC25" s="3">
        <v>11.5299</v>
      </c>
      <c r="AD25" s="3">
        <v>11.3001</v>
      </c>
      <c r="AE25" s="3">
        <v>11.64</v>
      </c>
      <c r="AF25" s="3">
        <v>10.756</v>
      </c>
      <c r="AG25" s="3">
        <v>11.78</v>
      </c>
      <c r="AH25" s="3">
        <v>12.02</v>
      </c>
      <c r="AI25" s="3">
        <v>11.9</v>
      </c>
      <c r="AJ25" s="3">
        <v>11.581300000000001</v>
      </c>
      <c r="AK25" s="3">
        <v>11.876799999999999</v>
      </c>
      <c r="AL25" s="3">
        <v>11.75</v>
      </c>
      <c r="AM25" s="3">
        <v>11.65</v>
      </c>
      <c r="AN25" s="3">
        <v>11.3531</v>
      </c>
      <c r="AO25" s="3">
        <v>11.61</v>
      </c>
      <c r="AP25" s="3">
        <v>11.3293</v>
      </c>
      <c r="AQ25" s="3">
        <v>11.4</v>
      </c>
      <c r="AR25" s="3">
        <v>10.9</v>
      </c>
      <c r="AS25" s="3">
        <v>11.21</v>
      </c>
      <c r="AT25" s="3">
        <v>11.178100000000001</v>
      </c>
      <c r="AU25" s="3">
        <v>11.13</v>
      </c>
      <c r="AV25" s="3">
        <v>11.6</v>
      </c>
      <c r="AW25" s="3">
        <v>11.47</v>
      </c>
      <c r="AX25" s="3">
        <v>11.6</v>
      </c>
      <c r="AY25" s="3">
        <v>11.6</v>
      </c>
      <c r="AZ25" s="3">
        <v>11.441000000000001</v>
      </c>
      <c r="BA25" s="3">
        <v>11.345000000000001</v>
      </c>
      <c r="BB25" s="3">
        <v>10.9</v>
      </c>
      <c r="BC25" s="3">
        <v>10.9</v>
      </c>
      <c r="BD25" s="3">
        <v>10.77</v>
      </c>
      <c r="BE25" s="3">
        <v>10.7</v>
      </c>
      <c r="BF25" s="3">
        <v>10.7027</v>
      </c>
      <c r="BG25" s="3">
        <v>10.25</v>
      </c>
      <c r="BH25" s="3">
        <v>9.9</v>
      </c>
      <c r="BI25" s="3">
        <v>10.23</v>
      </c>
      <c r="BJ25" s="3">
        <v>9.9</v>
      </c>
      <c r="BK25" s="3">
        <v>9.8699999999999992</v>
      </c>
      <c r="BL25" s="3">
        <v>9.6</v>
      </c>
      <c r="BM25" s="3">
        <v>9.59</v>
      </c>
      <c r="BN25" s="3">
        <v>9.73</v>
      </c>
    </row>
    <row r="26" spans="2:66" x14ac:dyDescent="0.25">
      <c r="B26" s="3">
        <v>3.61</v>
      </c>
      <c r="C26" s="3">
        <v>3.62</v>
      </c>
      <c r="D26" s="4">
        <v>3.73</v>
      </c>
      <c r="E26" s="3">
        <v>3.63</v>
      </c>
      <c r="F26" s="3">
        <v>3.77</v>
      </c>
      <c r="G26" s="3">
        <v>4.04</v>
      </c>
      <c r="H26" s="3">
        <v>4</v>
      </c>
      <c r="I26" s="3">
        <v>4.22</v>
      </c>
      <c r="J26" s="3">
        <v>4.05</v>
      </c>
      <c r="K26" s="3">
        <v>4.3899999999999997</v>
      </c>
      <c r="L26" s="3">
        <v>4.3049999999999997</v>
      </c>
      <c r="M26" s="3">
        <v>4.0999999999999996</v>
      </c>
      <c r="N26" s="3">
        <v>4.16</v>
      </c>
      <c r="O26" s="3">
        <v>4.085</v>
      </c>
      <c r="P26" s="3">
        <v>3.95</v>
      </c>
      <c r="Q26" s="3">
        <v>4.0159000000000002</v>
      </c>
      <c r="R26" s="3">
        <v>4.0250000000000004</v>
      </c>
      <c r="S26" s="3">
        <v>3.99</v>
      </c>
      <c r="T26" s="3">
        <v>3.8</v>
      </c>
      <c r="U26" s="3">
        <v>3.64</v>
      </c>
      <c r="V26" s="3">
        <v>3.4</v>
      </c>
      <c r="W26" s="3">
        <v>3.45</v>
      </c>
      <c r="X26" s="3">
        <v>3.41</v>
      </c>
      <c r="Y26" s="3">
        <v>3.5</v>
      </c>
      <c r="Z26" s="3">
        <v>3.45</v>
      </c>
      <c r="AA26" s="3">
        <v>3.49</v>
      </c>
      <c r="AB26" s="3">
        <v>3.6200999999999999</v>
      </c>
      <c r="AC26" s="3">
        <v>3.5</v>
      </c>
      <c r="AD26" s="3">
        <v>3.42</v>
      </c>
      <c r="AE26" s="3">
        <v>3.4910000000000001</v>
      </c>
      <c r="AF26" s="3">
        <v>3.5</v>
      </c>
      <c r="AG26" s="3">
        <v>3.45</v>
      </c>
      <c r="AH26" s="3">
        <v>3.1</v>
      </c>
      <c r="AI26" s="3">
        <v>3.62</v>
      </c>
      <c r="AJ26" s="3">
        <v>3.67</v>
      </c>
      <c r="AK26" s="3">
        <v>3.53</v>
      </c>
      <c r="AL26" s="3">
        <v>4.4000000000000004</v>
      </c>
      <c r="AM26" s="3">
        <v>3.99</v>
      </c>
      <c r="AN26" s="3">
        <v>4.09</v>
      </c>
      <c r="AO26" s="3">
        <v>3.79</v>
      </c>
      <c r="AP26" s="3">
        <v>3.8</v>
      </c>
      <c r="AQ26" s="3">
        <v>3.39</v>
      </c>
      <c r="AR26" s="3">
        <v>3.42</v>
      </c>
      <c r="AS26" s="3">
        <v>3.25</v>
      </c>
      <c r="AT26" s="3">
        <v>3.29</v>
      </c>
      <c r="AU26" s="3">
        <v>3.2446000000000002</v>
      </c>
      <c r="AV26" s="3">
        <v>3.25</v>
      </c>
      <c r="AW26" s="3">
        <v>3.2</v>
      </c>
      <c r="AX26" s="3">
        <v>3.11</v>
      </c>
      <c r="AY26" s="3">
        <v>3.1</v>
      </c>
      <c r="AZ26" s="3">
        <v>3.11</v>
      </c>
      <c r="BA26" s="3">
        <v>3.19</v>
      </c>
      <c r="BB26" s="3">
        <v>3.01</v>
      </c>
      <c r="BC26" s="3">
        <v>3.0579999999999998</v>
      </c>
      <c r="BD26" s="3">
        <v>3.05</v>
      </c>
      <c r="BE26" s="3">
        <v>3.05</v>
      </c>
      <c r="BF26" s="3">
        <v>3</v>
      </c>
      <c r="BG26" s="3">
        <v>2.8</v>
      </c>
      <c r="BH26" s="3">
        <v>2.9098999999999999</v>
      </c>
      <c r="BI26" s="3">
        <v>2.8643000000000001</v>
      </c>
      <c r="BJ26" s="3">
        <v>3</v>
      </c>
      <c r="BK26" s="3">
        <v>2.9</v>
      </c>
      <c r="BL26" s="3">
        <v>2.9620000000000002</v>
      </c>
      <c r="BM26" s="3">
        <v>2.7</v>
      </c>
      <c r="BN26" s="3">
        <v>2.8917999999999999</v>
      </c>
    </row>
    <row r="27" spans="2:66" x14ac:dyDescent="0.25">
      <c r="B27" s="3">
        <v>44.7</v>
      </c>
      <c r="C27" s="3">
        <v>46.95</v>
      </c>
      <c r="D27" s="4">
        <v>40.4</v>
      </c>
      <c r="E27" s="3">
        <v>37.9</v>
      </c>
      <c r="F27" s="3">
        <v>35.9</v>
      </c>
      <c r="G27" s="3">
        <v>34.049999999999997</v>
      </c>
      <c r="H27" s="3">
        <v>34.799999999999997</v>
      </c>
      <c r="I27" s="3">
        <v>32.799999999999997</v>
      </c>
      <c r="J27" s="3">
        <v>35.15</v>
      </c>
      <c r="K27" s="3">
        <v>36.35</v>
      </c>
      <c r="L27" s="3">
        <v>36.799999999999997</v>
      </c>
      <c r="M27" s="3">
        <v>40</v>
      </c>
      <c r="N27" s="3">
        <v>38.950000000000003</v>
      </c>
      <c r="O27" s="3">
        <v>38.35</v>
      </c>
      <c r="P27" s="3">
        <v>40.049999999999997</v>
      </c>
      <c r="Q27" s="3">
        <v>41.25</v>
      </c>
      <c r="R27" s="3">
        <v>40.200000000000003</v>
      </c>
      <c r="S27" s="3">
        <v>40.049999999999997</v>
      </c>
      <c r="T27" s="3">
        <v>43.15</v>
      </c>
      <c r="U27" s="3">
        <v>41.65</v>
      </c>
      <c r="V27" s="3">
        <v>41.65</v>
      </c>
      <c r="W27" s="3">
        <v>41.75</v>
      </c>
      <c r="X27" s="3">
        <v>43.05</v>
      </c>
      <c r="Y27" s="3">
        <v>41.95</v>
      </c>
      <c r="Z27" s="3">
        <v>39.5</v>
      </c>
      <c r="AA27" s="3">
        <v>40.200000000000003</v>
      </c>
      <c r="AB27" s="3">
        <v>42.3</v>
      </c>
      <c r="AC27" s="3">
        <v>43.7</v>
      </c>
      <c r="AD27" s="3">
        <v>43.35</v>
      </c>
      <c r="AE27" s="3">
        <v>43.3</v>
      </c>
      <c r="AF27" s="3">
        <v>43.45</v>
      </c>
      <c r="AG27" s="3">
        <v>42.95</v>
      </c>
      <c r="AH27" s="3">
        <v>41.5</v>
      </c>
      <c r="AI27" s="3">
        <v>43.3</v>
      </c>
      <c r="AJ27" s="3">
        <v>44.6</v>
      </c>
      <c r="AK27" s="3">
        <v>45.15</v>
      </c>
      <c r="AL27" s="3">
        <v>46.35</v>
      </c>
      <c r="AM27" s="3">
        <v>43.35</v>
      </c>
      <c r="AN27" s="3">
        <v>44.35</v>
      </c>
      <c r="AO27" s="3">
        <v>45.9</v>
      </c>
      <c r="AP27" s="3">
        <v>43.9</v>
      </c>
      <c r="AQ27" s="3">
        <v>43.4</v>
      </c>
      <c r="AR27" s="3">
        <v>43.34</v>
      </c>
      <c r="AS27" s="3">
        <v>44.61</v>
      </c>
      <c r="AT27" s="3">
        <v>45.27</v>
      </c>
      <c r="AU27" s="3">
        <v>44.31</v>
      </c>
      <c r="AV27" s="3">
        <v>43.15</v>
      </c>
      <c r="AW27" s="3">
        <v>43.13</v>
      </c>
      <c r="AX27" s="3">
        <v>40.799999999999997</v>
      </c>
      <c r="AY27" s="3">
        <v>37.85</v>
      </c>
      <c r="AZ27" s="3">
        <v>36.590000000000003</v>
      </c>
      <c r="BA27" s="3">
        <v>36.71</v>
      </c>
      <c r="BB27" s="3">
        <v>37.65</v>
      </c>
      <c r="BC27" s="3">
        <v>39.79</v>
      </c>
      <c r="BD27" s="3">
        <v>38.479999999999997</v>
      </c>
      <c r="BE27" s="3">
        <v>35.979999999999997</v>
      </c>
      <c r="BF27" s="3">
        <v>34.74</v>
      </c>
      <c r="BG27" s="3">
        <v>33.65</v>
      </c>
      <c r="BH27" s="3">
        <v>33.119999999999997</v>
      </c>
      <c r="BI27" s="3">
        <v>33.26</v>
      </c>
      <c r="BJ27" s="3">
        <v>34.9</v>
      </c>
      <c r="BK27" s="3">
        <v>34.5</v>
      </c>
      <c r="BL27" s="3">
        <v>33.729999999999997</v>
      </c>
      <c r="BM27" s="3">
        <v>35.33</v>
      </c>
      <c r="BN27" s="3">
        <v>35.9</v>
      </c>
    </row>
    <row r="28" spans="2:66" x14ac:dyDescent="0.25">
      <c r="B28" s="3">
        <v>9.6999999999999993</v>
      </c>
      <c r="C28" s="3">
        <v>9.92</v>
      </c>
      <c r="D28" s="4">
        <v>9.6</v>
      </c>
      <c r="E28" s="3">
        <v>9.73</v>
      </c>
      <c r="F28" s="3">
        <v>8.35</v>
      </c>
      <c r="G28" s="3">
        <v>8.4499999999999993</v>
      </c>
      <c r="H28" s="3">
        <v>8.4499999999999993</v>
      </c>
      <c r="I28" s="3">
        <v>8.4</v>
      </c>
      <c r="J28" s="3">
        <v>7.75</v>
      </c>
      <c r="K28" s="3">
        <v>7.97</v>
      </c>
      <c r="L28" s="3">
        <v>7.8</v>
      </c>
      <c r="M28" s="3">
        <v>8</v>
      </c>
      <c r="N28" s="3">
        <v>8.11</v>
      </c>
      <c r="O28" s="3">
        <v>8.09</v>
      </c>
      <c r="P28" s="3">
        <v>8.49</v>
      </c>
      <c r="Q28" s="3">
        <v>8.59</v>
      </c>
      <c r="R28" s="3">
        <v>8.5500000000000007</v>
      </c>
      <c r="S28" s="3">
        <v>8.6199999999999992</v>
      </c>
      <c r="T28" s="3">
        <v>8.5399999999999991</v>
      </c>
      <c r="U28" s="3">
        <v>8.17</v>
      </c>
      <c r="V28" s="3">
        <v>8.2799999999999994</v>
      </c>
      <c r="W28" s="3">
        <v>8.4700000000000006</v>
      </c>
      <c r="X28" s="3">
        <v>8.3800000000000008</v>
      </c>
      <c r="Y28" s="3">
        <v>8.44</v>
      </c>
      <c r="Z28" s="3">
        <v>8.6199999999999992</v>
      </c>
      <c r="AA28" s="3">
        <v>8.2799999999999994</v>
      </c>
      <c r="AB28" s="3">
        <v>8.2200000000000006</v>
      </c>
      <c r="AC28" s="3">
        <v>8.3000000000000007</v>
      </c>
      <c r="AD28" s="3">
        <v>8.5</v>
      </c>
      <c r="AE28" s="3">
        <v>9</v>
      </c>
      <c r="AF28" s="3">
        <v>8.86</v>
      </c>
      <c r="AG28" s="3">
        <v>8.82</v>
      </c>
      <c r="AH28" s="3">
        <v>8.7899999999999991</v>
      </c>
      <c r="AI28" s="3">
        <v>9.1</v>
      </c>
      <c r="AJ28" s="3">
        <v>9.32</v>
      </c>
      <c r="AK28" s="3">
        <v>9.42</v>
      </c>
      <c r="AL28" s="3">
        <v>9.7100000000000009</v>
      </c>
      <c r="AM28" s="3">
        <v>9.6999999999999993</v>
      </c>
      <c r="AN28" s="3">
        <v>9.6199999999999992</v>
      </c>
      <c r="AO28" s="3">
        <v>8.66</v>
      </c>
      <c r="AP28" s="3">
        <v>9.1300000000000008</v>
      </c>
      <c r="AQ28" s="3">
        <v>9.3800000000000008</v>
      </c>
      <c r="AR28" s="3">
        <v>9.3699999999999992</v>
      </c>
      <c r="AS28" s="3">
        <v>9.11</v>
      </c>
      <c r="AT28" s="3">
        <v>9.5</v>
      </c>
      <c r="AU28" s="3">
        <v>9.08</v>
      </c>
      <c r="AV28" s="3">
        <v>9.0299999999999994</v>
      </c>
      <c r="AW28" s="3">
        <v>9.35</v>
      </c>
      <c r="AX28" s="3">
        <v>9.98</v>
      </c>
      <c r="AY28" s="3">
        <v>9.19</v>
      </c>
      <c r="AZ28" s="3">
        <v>8.83</v>
      </c>
      <c r="BA28" s="3">
        <v>8.9600000000000009</v>
      </c>
      <c r="BB28" s="3">
        <v>9.3000000000000007</v>
      </c>
      <c r="BC28" s="3">
        <v>9.75</v>
      </c>
      <c r="BD28" s="3">
        <v>9.3800000000000008</v>
      </c>
      <c r="BE28" s="3">
        <v>9.43</v>
      </c>
      <c r="BF28" s="3">
        <v>9.41</v>
      </c>
      <c r="BG28" s="3">
        <v>9.6300000000000008</v>
      </c>
      <c r="BH28" s="3">
        <v>9.49</v>
      </c>
      <c r="BI28" s="3">
        <v>8.59</v>
      </c>
      <c r="BJ28" s="3">
        <v>8.81</v>
      </c>
      <c r="BK28" s="3">
        <v>8.68</v>
      </c>
      <c r="BL28" s="3">
        <v>8.58</v>
      </c>
      <c r="BM28" s="3">
        <v>8.35</v>
      </c>
      <c r="BN28" s="3">
        <v>8.23</v>
      </c>
    </row>
    <row r="29" spans="2:66" x14ac:dyDescent="0.25">
      <c r="B29" s="3">
        <v>43.93</v>
      </c>
      <c r="C29" s="3">
        <v>44.8</v>
      </c>
      <c r="D29" s="4">
        <v>42.97</v>
      </c>
      <c r="E29" s="3">
        <v>44.09</v>
      </c>
      <c r="F29" s="3">
        <v>47.39</v>
      </c>
      <c r="G29" s="3">
        <v>48.71</v>
      </c>
      <c r="H29" s="3">
        <v>46.1</v>
      </c>
      <c r="I29" s="3">
        <v>45.27</v>
      </c>
      <c r="J29" s="3">
        <v>43.13</v>
      </c>
      <c r="K29" s="3">
        <v>40.81</v>
      </c>
      <c r="L29" s="3">
        <v>39.94</v>
      </c>
      <c r="M29" s="3">
        <v>39.14</v>
      </c>
      <c r="N29" s="3">
        <v>40.590000000000003</v>
      </c>
      <c r="O29" s="3">
        <v>41.7</v>
      </c>
      <c r="P29" s="3">
        <v>43.05</v>
      </c>
      <c r="Q29" s="3">
        <v>44.49</v>
      </c>
      <c r="R29" s="3">
        <v>44.9</v>
      </c>
      <c r="S29" s="3">
        <v>46.7</v>
      </c>
      <c r="T29" s="3">
        <v>48.28</v>
      </c>
      <c r="U29" s="3">
        <v>47.59</v>
      </c>
      <c r="V29" s="3">
        <v>50.23</v>
      </c>
      <c r="W29" s="3">
        <v>55.08</v>
      </c>
      <c r="X29" s="3">
        <v>57.04</v>
      </c>
      <c r="Y29" s="3">
        <v>58.72</v>
      </c>
      <c r="Z29" s="3">
        <v>58.09</v>
      </c>
      <c r="AA29" s="3">
        <v>58.06</v>
      </c>
      <c r="AB29" s="3">
        <v>58.08</v>
      </c>
      <c r="AC29" s="3">
        <v>60.54</v>
      </c>
      <c r="AD29" s="3">
        <v>59.8</v>
      </c>
      <c r="AE29" s="3">
        <v>59.61</v>
      </c>
      <c r="AF29" s="3">
        <v>61.44</v>
      </c>
      <c r="AG29" s="3">
        <v>62.81</v>
      </c>
      <c r="AH29" s="3">
        <v>59.59</v>
      </c>
      <c r="AI29" s="3">
        <v>59.82</v>
      </c>
      <c r="AJ29" s="3">
        <v>58.71</v>
      </c>
      <c r="AK29" s="3">
        <v>60.64</v>
      </c>
      <c r="AL29" s="3">
        <v>61.83</v>
      </c>
      <c r="AM29" s="3">
        <v>62.53</v>
      </c>
      <c r="AN29" s="3">
        <v>61.96</v>
      </c>
      <c r="AO29" s="3">
        <v>62.6</v>
      </c>
      <c r="AP29" s="3">
        <v>63.12</v>
      </c>
      <c r="AQ29" s="3">
        <v>61.29</v>
      </c>
      <c r="AR29" s="3">
        <v>55.68</v>
      </c>
      <c r="AS29" s="3">
        <v>53.11</v>
      </c>
      <c r="AT29" s="3">
        <v>52.44</v>
      </c>
      <c r="AU29" s="3">
        <v>53.33</v>
      </c>
      <c r="AV29" s="3">
        <v>45.53</v>
      </c>
      <c r="AW29" s="3">
        <v>42.62</v>
      </c>
      <c r="AX29" s="3">
        <v>41.94</v>
      </c>
      <c r="AY29" s="3">
        <v>40</v>
      </c>
      <c r="AZ29" s="3">
        <v>39.97</v>
      </c>
      <c r="BA29" s="3">
        <v>40.99</v>
      </c>
      <c r="BB29" s="3">
        <v>40.270000000000003</v>
      </c>
      <c r="BC29" s="3">
        <v>42.9</v>
      </c>
      <c r="BD29" s="3">
        <v>42.53</v>
      </c>
      <c r="BE29" s="3">
        <v>41.22</v>
      </c>
      <c r="BF29" s="3">
        <v>40</v>
      </c>
      <c r="BG29" s="3">
        <v>40.630000000000003</v>
      </c>
      <c r="BH29" s="3">
        <v>38.97</v>
      </c>
      <c r="BI29" s="3">
        <v>36.299999999999997</v>
      </c>
      <c r="BJ29" s="3">
        <v>38.15</v>
      </c>
      <c r="BK29" s="3">
        <v>36.25</v>
      </c>
      <c r="BL29" s="3">
        <v>35.979999999999997</v>
      </c>
      <c r="BM29" s="3">
        <v>36.99</v>
      </c>
      <c r="BN29" s="3">
        <v>38.68</v>
      </c>
    </row>
    <row r="30" spans="2:66" x14ac:dyDescent="0.25">
      <c r="B30" s="3">
        <v>13.98</v>
      </c>
      <c r="C30" s="3">
        <v>14.25</v>
      </c>
      <c r="D30" s="4">
        <v>13.75</v>
      </c>
      <c r="E30" s="3">
        <v>13.8</v>
      </c>
      <c r="F30" s="3">
        <v>13.89</v>
      </c>
      <c r="G30" s="3">
        <v>13.74</v>
      </c>
      <c r="H30" s="3">
        <v>13.73</v>
      </c>
      <c r="I30" s="3">
        <v>14.35</v>
      </c>
      <c r="J30" s="3">
        <v>13.57</v>
      </c>
      <c r="K30" s="3">
        <v>13.83</v>
      </c>
      <c r="L30" s="3">
        <v>12.74</v>
      </c>
      <c r="M30" s="3">
        <v>12.93</v>
      </c>
      <c r="N30" s="3">
        <v>12.96</v>
      </c>
      <c r="O30" s="3">
        <v>12.86</v>
      </c>
      <c r="P30" s="3">
        <v>13.13</v>
      </c>
      <c r="Q30" s="3">
        <v>13.1</v>
      </c>
      <c r="R30" s="3">
        <v>12.93</v>
      </c>
      <c r="S30" s="3">
        <v>12.77</v>
      </c>
      <c r="T30" s="3">
        <v>12.88</v>
      </c>
      <c r="U30" s="3">
        <v>12.84</v>
      </c>
      <c r="V30" s="3">
        <v>13.07</v>
      </c>
      <c r="W30" s="3">
        <v>13.38</v>
      </c>
      <c r="X30" s="3">
        <v>13.21</v>
      </c>
      <c r="Y30" s="3">
        <v>13.1</v>
      </c>
      <c r="Z30" s="3">
        <v>13.23</v>
      </c>
      <c r="AA30" s="3">
        <v>12.83</v>
      </c>
      <c r="AB30" s="3">
        <v>12.46</v>
      </c>
      <c r="AC30" s="3">
        <v>12.31</v>
      </c>
      <c r="AD30" s="3">
        <v>12.72</v>
      </c>
      <c r="AE30" s="3">
        <v>13.15</v>
      </c>
      <c r="AF30" s="3">
        <v>13.15</v>
      </c>
      <c r="AG30" s="3">
        <v>13.27</v>
      </c>
      <c r="AH30" s="3">
        <v>13.48</v>
      </c>
      <c r="AI30" s="3">
        <v>13.68</v>
      </c>
      <c r="AJ30" s="3">
        <v>14.14</v>
      </c>
      <c r="AK30" s="3">
        <v>13.78</v>
      </c>
      <c r="AL30" s="3">
        <v>13.91</v>
      </c>
      <c r="AM30" s="3">
        <v>14.01</v>
      </c>
      <c r="AN30" s="3">
        <v>14.06</v>
      </c>
      <c r="AO30" s="3">
        <v>13.47</v>
      </c>
      <c r="AP30" s="3">
        <v>13.65</v>
      </c>
      <c r="AQ30" s="3">
        <v>13.83</v>
      </c>
      <c r="AR30" s="3">
        <v>13.93</v>
      </c>
      <c r="AS30" s="3">
        <v>14.07</v>
      </c>
      <c r="AT30" s="3">
        <v>14.48</v>
      </c>
      <c r="AU30" s="3">
        <v>13.74</v>
      </c>
      <c r="AV30" s="3">
        <v>14</v>
      </c>
      <c r="AW30" s="3">
        <v>13.88</v>
      </c>
      <c r="AX30" s="3">
        <v>14.62</v>
      </c>
      <c r="AY30" s="3">
        <v>14.1</v>
      </c>
      <c r="AZ30" s="3">
        <v>13.31</v>
      </c>
      <c r="BA30" s="3">
        <v>13.53</v>
      </c>
      <c r="BB30" s="3">
        <v>13.97</v>
      </c>
      <c r="BC30" s="3">
        <v>14.18</v>
      </c>
      <c r="BD30" s="3">
        <v>14.09</v>
      </c>
      <c r="BE30" s="3">
        <v>13.81</v>
      </c>
      <c r="BF30" s="3">
        <v>13.67</v>
      </c>
      <c r="BG30" s="3">
        <v>13.37</v>
      </c>
      <c r="BH30" s="3">
        <v>12.78</v>
      </c>
      <c r="BI30" s="3">
        <v>11.87</v>
      </c>
      <c r="BJ30" s="3">
        <v>12.23</v>
      </c>
      <c r="BK30" s="3">
        <v>12.15</v>
      </c>
      <c r="BL30" s="3">
        <v>11.93</v>
      </c>
      <c r="BM30" s="3">
        <v>12.1</v>
      </c>
      <c r="BN30" s="3">
        <v>12.32</v>
      </c>
    </row>
    <row r="31" spans="2:66" x14ac:dyDescent="0.25">
      <c r="B31" s="3">
        <v>21.8</v>
      </c>
      <c r="C31" s="3">
        <v>22.68</v>
      </c>
      <c r="D31" s="4">
        <v>21.49</v>
      </c>
      <c r="E31" s="3">
        <v>21.75</v>
      </c>
      <c r="F31" s="3">
        <v>21.45</v>
      </c>
      <c r="G31" s="3">
        <v>21.33</v>
      </c>
      <c r="H31" s="3">
        <v>22.29</v>
      </c>
      <c r="I31" s="3">
        <v>22.75</v>
      </c>
      <c r="J31" s="3">
        <v>22.57</v>
      </c>
      <c r="K31" s="3">
        <v>23.93</v>
      </c>
      <c r="L31" s="3">
        <v>23.53</v>
      </c>
      <c r="M31" s="3">
        <v>23.7</v>
      </c>
      <c r="N31" s="3">
        <v>23.78</v>
      </c>
      <c r="O31" s="3">
        <v>24.17</v>
      </c>
      <c r="P31" s="3">
        <v>24.5</v>
      </c>
      <c r="Q31" s="3">
        <v>25.06</v>
      </c>
      <c r="R31" s="3">
        <v>24.61</v>
      </c>
      <c r="S31" s="3">
        <v>25.33</v>
      </c>
      <c r="T31" s="3">
        <v>26.12</v>
      </c>
      <c r="U31" s="3">
        <v>26.49</v>
      </c>
      <c r="V31" s="3">
        <v>26.75</v>
      </c>
      <c r="W31" s="3">
        <v>25.3</v>
      </c>
      <c r="X31" s="3">
        <v>24.86</v>
      </c>
      <c r="Y31" s="3">
        <v>25.21</v>
      </c>
      <c r="Z31" s="3">
        <v>25.09</v>
      </c>
      <c r="AA31" s="3">
        <v>25.22</v>
      </c>
      <c r="AB31" s="3">
        <v>26.85</v>
      </c>
      <c r="AC31" s="3">
        <v>26.04</v>
      </c>
      <c r="AD31" s="3">
        <v>25.97</v>
      </c>
      <c r="AE31" s="3">
        <v>25.89</v>
      </c>
      <c r="AF31" s="3">
        <v>25.88</v>
      </c>
      <c r="AG31" s="3">
        <v>25.78</v>
      </c>
      <c r="AH31" s="3">
        <v>24.95</v>
      </c>
      <c r="AI31" s="3">
        <v>25.49</v>
      </c>
      <c r="AJ31" s="3">
        <v>25.26</v>
      </c>
      <c r="AK31" s="3">
        <v>25.44</v>
      </c>
      <c r="AL31" s="3">
        <v>24.77</v>
      </c>
      <c r="AM31" s="3">
        <v>24.72</v>
      </c>
      <c r="AN31" s="3">
        <v>25.07</v>
      </c>
      <c r="AO31" s="3">
        <v>24.46</v>
      </c>
      <c r="AP31" s="3">
        <v>24.06</v>
      </c>
      <c r="AQ31" s="3">
        <v>23.7</v>
      </c>
      <c r="AR31" s="3">
        <v>22.95</v>
      </c>
      <c r="AS31" s="3">
        <v>22.72</v>
      </c>
      <c r="AT31" s="3">
        <v>22.42</v>
      </c>
      <c r="AU31" s="3">
        <v>21.31</v>
      </c>
      <c r="AV31" s="3">
        <v>21</v>
      </c>
      <c r="AW31" s="3">
        <v>20.3</v>
      </c>
      <c r="AX31" s="3">
        <v>20.05</v>
      </c>
      <c r="AY31" s="3">
        <v>19.05</v>
      </c>
      <c r="AZ31" s="3">
        <v>18.399999999999999</v>
      </c>
      <c r="BA31" s="3">
        <v>18.97</v>
      </c>
      <c r="BB31" s="3">
        <v>19.02</v>
      </c>
      <c r="BC31" s="3">
        <v>19.93</v>
      </c>
      <c r="BD31" s="3">
        <v>19.899999999999999</v>
      </c>
      <c r="BE31" s="3">
        <v>19.14</v>
      </c>
      <c r="BF31" s="3">
        <v>18.600000000000001</v>
      </c>
      <c r="BG31" s="3">
        <v>18.37</v>
      </c>
      <c r="BH31" s="3">
        <v>18.829999999999998</v>
      </c>
      <c r="BI31" s="3">
        <v>19.47</v>
      </c>
      <c r="BJ31" s="3">
        <v>19.73</v>
      </c>
      <c r="BK31" s="3">
        <v>18.18</v>
      </c>
      <c r="BL31" s="3">
        <v>18.350000000000001</v>
      </c>
      <c r="BM31" s="3">
        <v>18.46</v>
      </c>
      <c r="BN31" s="3">
        <v>19.22</v>
      </c>
    </row>
    <row r="32" spans="2:66" x14ac:dyDescent="0.25">
      <c r="B32" s="3">
        <v>6.16</v>
      </c>
      <c r="C32" s="3">
        <v>6.75</v>
      </c>
      <c r="D32" s="4">
        <v>6.88</v>
      </c>
      <c r="E32" s="3">
        <v>6.51</v>
      </c>
      <c r="F32" s="3">
        <v>6.73</v>
      </c>
      <c r="G32" s="3">
        <v>6.62</v>
      </c>
      <c r="H32" s="3">
        <v>6.71</v>
      </c>
      <c r="I32" s="3">
        <v>6.57</v>
      </c>
      <c r="J32" s="3">
        <v>6.14</v>
      </c>
      <c r="K32" s="3">
        <v>5.67</v>
      </c>
      <c r="L32" s="3">
        <v>5.26</v>
      </c>
      <c r="M32" s="3">
        <v>5.57</v>
      </c>
      <c r="N32" s="3">
        <v>5.26</v>
      </c>
      <c r="O32" s="3">
        <v>5.2</v>
      </c>
      <c r="P32" s="3">
        <v>6.24</v>
      </c>
      <c r="Q32" s="3">
        <v>6.63</v>
      </c>
      <c r="R32" s="3">
        <v>6.64</v>
      </c>
      <c r="S32" s="3">
        <v>6.19</v>
      </c>
      <c r="T32" s="3">
        <v>6.21</v>
      </c>
      <c r="U32" s="3">
        <v>6.27</v>
      </c>
      <c r="V32" s="3">
        <v>6.17</v>
      </c>
      <c r="W32" s="3">
        <v>5.93</v>
      </c>
      <c r="X32" s="3">
        <v>5.93</v>
      </c>
      <c r="Y32" s="3">
        <v>5.92</v>
      </c>
      <c r="Z32" s="3">
        <v>5.44</v>
      </c>
      <c r="AA32" s="3">
        <v>5.34</v>
      </c>
      <c r="AB32" s="3">
        <v>5.38</v>
      </c>
      <c r="AC32" s="3">
        <v>5.33</v>
      </c>
      <c r="AD32" s="3">
        <v>5.2</v>
      </c>
      <c r="AE32" s="3">
        <v>5.04</v>
      </c>
      <c r="AF32" s="3">
        <v>5.14</v>
      </c>
      <c r="AG32" s="3">
        <v>5.22</v>
      </c>
      <c r="AH32" s="3">
        <v>5.0599999999999996</v>
      </c>
      <c r="AI32" s="3">
        <v>5.03</v>
      </c>
      <c r="AJ32" s="3">
        <v>5.15</v>
      </c>
      <c r="AK32" s="3">
        <v>5.3</v>
      </c>
      <c r="AL32" s="3">
        <v>5.45</v>
      </c>
      <c r="AM32" s="3">
        <v>5.86</v>
      </c>
      <c r="AN32" s="3">
        <v>6.4</v>
      </c>
      <c r="AO32" s="3">
        <v>6.71</v>
      </c>
      <c r="AP32" s="3">
        <v>6.5</v>
      </c>
      <c r="AQ32" s="3">
        <v>6.79</v>
      </c>
      <c r="AR32" s="3">
        <v>6.51</v>
      </c>
      <c r="AS32" s="3">
        <v>6.14</v>
      </c>
      <c r="AT32" s="3">
        <v>6.35</v>
      </c>
      <c r="AU32" s="3">
        <v>6.53</v>
      </c>
      <c r="AV32" s="3">
        <v>6.5</v>
      </c>
      <c r="AW32" s="3">
        <v>6.3</v>
      </c>
      <c r="AX32" s="3">
        <v>5.82</v>
      </c>
      <c r="AY32" s="3">
        <v>5.87</v>
      </c>
      <c r="AZ32" s="3">
        <v>6.2</v>
      </c>
      <c r="BA32" s="3">
        <v>6.16</v>
      </c>
      <c r="BB32" s="3">
        <v>6.31</v>
      </c>
      <c r="BC32" s="3">
        <v>6.5</v>
      </c>
      <c r="BD32" s="3">
        <v>6.32</v>
      </c>
      <c r="BE32" s="3">
        <v>5.94</v>
      </c>
      <c r="BF32" s="3">
        <v>5.6</v>
      </c>
      <c r="BG32" s="3">
        <v>5.61</v>
      </c>
      <c r="BH32" s="3">
        <v>5.4</v>
      </c>
      <c r="BI32" s="3">
        <v>5.0599999999999996</v>
      </c>
      <c r="BJ32" s="3">
        <v>5.15</v>
      </c>
      <c r="BK32" s="3">
        <v>5.13</v>
      </c>
      <c r="BL32" s="3">
        <v>5.13</v>
      </c>
      <c r="BM32" s="3">
        <v>5.14</v>
      </c>
      <c r="BN32" s="3">
        <v>5.44</v>
      </c>
    </row>
    <row r="33" spans="2:66" x14ac:dyDescent="0.25">
      <c r="B33" s="3">
        <v>15.3</v>
      </c>
      <c r="C33" s="3">
        <v>15.75</v>
      </c>
      <c r="D33" s="4">
        <v>15.85</v>
      </c>
      <c r="E33" s="3">
        <v>15.35</v>
      </c>
      <c r="F33" s="3">
        <v>15.15</v>
      </c>
      <c r="G33" s="3">
        <v>15.75</v>
      </c>
      <c r="H33" s="3">
        <v>17</v>
      </c>
      <c r="I33" s="3">
        <v>17.8</v>
      </c>
      <c r="J33" s="3">
        <v>17.95</v>
      </c>
      <c r="K33" s="3">
        <v>17.45</v>
      </c>
      <c r="L33" s="3">
        <v>17.2</v>
      </c>
      <c r="M33" s="3">
        <v>17.5</v>
      </c>
      <c r="N33" s="3">
        <v>17.3</v>
      </c>
      <c r="O33" s="3">
        <v>17.45</v>
      </c>
      <c r="P33" s="3">
        <v>17.600000000000001</v>
      </c>
      <c r="Q33" s="3">
        <v>17.7</v>
      </c>
      <c r="R33" s="3">
        <v>17.95</v>
      </c>
      <c r="S33" s="3">
        <v>17.8</v>
      </c>
      <c r="T33" s="3">
        <v>18.149999999999999</v>
      </c>
      <c r="U33" s="3">
        <v>18.05</v>
      </c>
      <c r="V33" s="3">
        <v>17.95</v>
      </c>
      <c r="W33" s="3">
        <v>17.55</v>
      </c>
      <c r="X33" s="3">
        <v>17.350000000000001</v>
      </c>
      <c r="Y33" s="3">
        <v>16.55</v>
      </c>
      <c r="Z33" s="3">
        <v>16.2</v>
      </c>
      <c r="AA33" s="3">
        <v>15.9</v>
      </c>
      <c r="AB33" s="3">
        <v>15.4</v>
      </c>
      <c r="AC33" s="3">
        <v>15.4</v>
      </c>
      <c r="AD33" s="3">
        <v>15.55</v>
      </c>
      <c r="AE33" s="3">
        <v>15.45</v>
      </c>
      <c r="AF33" s="3">
        <v>15.6</v>
      </c>
      <c r="AG33" s="3">
        <v>15.05</v>
      </c>
      <c r="AH33" s="3">
        <v>14.7</v>
      </c>
      <c r="AI33" s="3">
        <v>15.6</v>
      </c>
      <c r="AJ33" s="3">
        <v>15.7</v>
      </c>
      <c r="AK33" s="3">
        <v>16.149999999999999</v>
      </c>
      <c r="AL33" s="3">
        <v>15.4</v>
      </c>
      <c r="AM33" s="3">
        <v>15.45</v>
      </c>
      <c r="AN33" s="3">
        <v>15.85</v>
      </c>
      <c r="AO33" s="3">
        <v>15.65</v>
      </c>
      <c r="AP33" s="3">
        <v>15.85</v>
      </c>
      <c r="AQ33" s="3">
        <v>16.5</v>
      </c>
      <c r="AR33" s="3">
        <v>15.99</v>
      </c>
      <c r="AS33" s="3">
        <v>15.73</v>
      </c>
      <c r="AT33" s="3">
        <v>16.07</v>
      </c>
      <c r="AU33" s="3">
        <v>15.54</v>
      </c>
      <c r="AV33" s="3">
        <v>15.1</v>
      </c>
      <c r="AW33" s="3">
        <v>15.06</v>
      </c>
      <c r="AX33" s="3">
        <v>15.22</v>
      </c>
      <c r="AY33" s="3">
        <v>14.51</v>
      </c>
      <c r="AZ33" s="3">
        <v>14.46</v>
      </c>
      <c r="BA33" s="3">
        <v>13.7</v>
      </c>
      <c r="BB33" s="3">
        <v>14.2</v>
      </c>
      <c r="BC33" s="3">
        <v>15.15</v>
      </c>
      <c r="BD33" s="3">
        <v>15.3</v>
      </c>
      <c r="BE33" s="3">
        <v>15.07</v>
      </c>
      <c r="BF33" s="3">
        <v>14.81</v>
      </c>
      <c r="BG33" s="3">
        <v>13.95</v>
      </c>
      <c r="BH33" s="3">
        <v>13.91</v>
      </c>
      <c r="BI33" s="3">
        <v>13.03</v>
      </c>
      <c r="BJ33" s="3">
        <v>12.89</v>
      </c>
      <c r="BK33" s="3">
        <v>12.77</v>
      </c>
      <c r="BL33" s="3">
        <v>13.14</v>
      </c>
      <c r="BM33" s="3">
        <v>13.61</v>
      </c>
      <c r="BN33" s="3">
        <v>13.59</v>
      </c>
    </row>
    <row r="34" spans="2:66" x14ac:dyDescent="0.25">
      <c r="B34" s="3">
        <v>13.98</v>
      </c>
      <c r="C34" s="3">
        <v>14.11</v>
      </c>
      <c r="D34" s="4">
        <v>14.07</v>
      </c>
      <c r="E34" s="3">
        <v>14.17</v>
      </c>
      <c r="F34" s="3">
        <v>14.02</v>
      </c>
      <c r="G34" s="3">
        <v>14.03</v>
      </c>
      <c r="H34" s="3">
        <v>13.96</v>
      </c>
      <c r="I34" s="3">
        <v>14.43</v>
      </c>
      <c r="J34" s="3">
        <v>14.08</v>
      </c>
      <c r="K34" s="3">
        <v>14.1</v>
      </c>
      <c r="L34" s="3">
        <v>12.81</v>
      </c>
      <c r="M34" s="3">
        <v>13.02</v>
      </c>
      <c r="N34" s="3">
        <v>13.23</v>
      </c>
      <c r="O34" s="3">
        <v>13.5</v>
      </c>
      <c r="P34" s="3">
        <v>13.67</v>
      </c>
      <c r="Q34" s="3">
        <v>13.83</v>
      </c>
      <c r="R34" s="3">
        <v>13.29</v>
      </c>
      <c r="S34" s="3">
        <v>13.3</v>
      </c>
      <c r="T34" s="3">
        <v>13.3</v>
      </c>
      <c r="U34" s="3">
        <v>13.15</v>
      </c>
      <c r="V34" s="3">
        <v>13.17</v>
      </c>
      <c r="W34" s="3">
        <v>12.19</v>
      </c>
      <c r="X34" s="3">
        <v>12.28</v>
      </c>
      <c r="Y34" s="3">
        <v>12.23</v>
      </c>
      <c r="Z34" s="3">
        <v>11.09</v>
      </c>
      <c r="AA34" s="3">
        <v>10.3</v>
      </c>
      <c r="AB34" s="3">
        <v>10.67</v>
      </c>
      <c r="AC34" s="3">
        <v>11.2</v>
      </c>
      <c r="AD34" s="3">
        <v>11.62</v>
      </c>
      <c r="AE34" s="3">
        <v>12.54</v>
      </c>
      <c r="AF34" s="3">
        <v>12.35</v>
      </c>
      <c r="AG34" s="3">
        <v>12.95</v>
      </c>
      <c r="AH34" s="3">
        <v>12.53</v>
      </c>
      <c r="AI34" s="3">
        <v>12.88</v>
      </c>
      <c r="AJ34" s="3">
        <v>12.71</v>
      </c>
      <c r="AK34" s="3">
        <v>12.53</v>
      </c>
      <c r="AL34" s="3">
        <v>12.56</v>
      </c>
      <c r="AM34" s="3">
        <v>12.6</v>
      </c>
      <c r="AN34" s="3">
        <v>12.86</v>
      </c>
      <c r="AO34" s="3">
        <v>12.47</v>
      </c>
      <c r="AP34" s="3">
        <v>12.48</v>
      </c>
      <c r="AQ34" s="3">
        <v>12.37</v>
      </c>
      <c r="AR34" s="3">
        <v>12.84</v>
      </c>
      <c r="AS34" s="3">
        <v>12.96</v>
      </c>
      <c r="AT34" s="3">
        <v>13.03</v>
      </c>
      <c r="AU34" s="3">
        <v>13.03</v>
      </c>
      <c r="AV34" s="3">
        <v>13.2</v>
      </c>
      <c r="AW34" s="3">
        <v>13.22</v>
      </c>
      <c r="AX34" s="3">
        <v>13.51</v>
      </c>
      <c r="AY34" s="3">
        <v>12.32</v>
      </c>
      <c r="AZ34" s="3">
        <v>12.05</v>
      </c>
      <c r="BA34" s="3">
        <v>12.15</v>
      </c>
      <c r="BB34" s="3">
        <v>12.39</v>
      </c>
      <c r="BC34" s="3">
        <v>12.63</v>
      </c>
      <c r="BD34" s="3">
        <v>12.5</v>
      </c>
      <c r="BE34" s="3">
        <v>12.21</v>
      </c>
      <c r="BF34" s="3">
        <v>12.18</v>
      </c>
      <c r="BG34" s="3">
        <v>11.83</v>
      </c>
      <c r="BH34" s="3">
        <v>11.03</v>
      </c>
      <c r="BI34" s="3">
        <v>10.46</v>
      </c>
      <c r="BJ34" s="3">
        <v>10.9</v>
      </c>
      <c r="BK34" s="3">
        <v>11.41</v>
      </c>
      <c r="BL34" s="3">
        <v>11.29</v>
      </c>
      <c r="BM34" s="3">
        <v>12.09</v>
      </c>
      <c r="BN34" s="3">
        <v>12.57</v>
      </c>
    </row>
    <row r="35" spans="2:66" x14ac:dyDescent="0.25">
      <c r="B35" s="3">
        <v>16.45</v>
      </c>
      <c r="C35" s="3">
        <v>16.2</v>
      </c>
      <c r="D35" s="4">
        <v>16.55</v>
      </c>
      <c r="E35" s="3">
        <v>16.45</v>
      </c>
      <c r="F35" s="3">
        <v>16.45</v>
      </c>
      <c r="G35" s="3">
        <v>16</v>
      </c>
      <c r="H35" s="3">
        <v>16.350000000000001</v>
      </c>
      <c r="I35" s="3">
        <v>16.2</v>
      </c>
      <c r="J35" s="3">
        <v>15.9</v>
      </c>
      <c r="K35" s="3">
        <v>15.95</v>
      </c>
      <c r="L35" s="3">
        <v>15.775</v>
      </c>
      <c r="M35" s="3">
        <v>15.9</v>
      </c>
      <c r="N35" s="3">
        <v>16</v>
      </c>
      <c r="O35" s="3">
        <v>15.95</v>
      </c>
      <c r="P35" s="3">
        <v>16.05</v>
      </c>
      <c r="Q35" s="3">
        <v>16.149999999999999</v>
      </c>
      <c r="R35" s="3">
        <v>16.350000000000001</v>
      </c>
      <c r="S35" s="3">
        <v>16.649999999999999</v>
      </c>
      <c r="T35" s="3">
        <v>16.899999999999999</v>
      </c>
      <c r="U35" s="3">
        <v>16.8</v>
      </c>
      <c r="V35" s="3">
        <v>17</v>
      </c>
      <c r="W35" s="3">
        <v>17.149999999999999</v>
      </c>
      <c r="X35" s="3">
        <v>17.45</v>
      </c>
      <c r="Y35" s="3">
        <v>17.350000000000001</v>
      </c>
      <c r="Z35" s="3">
        <v>17.3</v>
      </c>
      <c r="AA35" s="3">
        <v>17.25</v>
      </c>
      <c r="AB35" s="3">
        <v>17.25</v>
      </c>
      <c r="AC35" s="3">
        <v>17.100000000000001</v>
      </c>
      <c r="AD35" s="3">
        <v>17.149999999999999</v>
      </c>
      <c r="AE35" s="3">
        <v>17.2</v>
      </c>
      <c r="AF35" s="3">
        <v>17.100000000000001</v>
      </c>
      <c r="AG35" s="3">
        <v>17.2</v>
      </c>
      <c r="AH35" s="3">
        <v>16.95</v>
      </c>
      <c r="AI35" s="3">
        <v>17.05</v>
      </c>
      <c r="AJ35" s="3">
        <v>16.899999999999999</v>
      </c>
      <c r="AK35" s="3">
        <v>17.100000000000001</v>
      </c>
      <c r="AL35" s="3">
        <v>17.149999999999999</v>
      </c>
      <c r="AM35" s="3">
        <v>16.850000000000001</v>
      </c>
      <c r="AN35" s="3">
        <v>17.05</v>
      </c>
      <c r="AO35" s="3">
        <v>17.149999999999999</v>
      </c>
      <c r="AP35" s="3">
        <v>17.149999999999999</v>
      </c>
      <c r="AQ35" s="3">
        <v>17.149999999999999</v>
      </c>
      <c r="AR35" s="3">
        <v>17.940000000000001</v>
      </c>
      <c r="AS35" s="3">
        <v>17.8</v>
      </c>
      <c r="AT35" s="3">
        <v>17.8</v>
      </c>
      <c r="AU35" s="3">
        <v>17.7</v>
      </c>
      <c r="AV35" s="3">
        <v>17.82</v>
      </c>
      <c r="AW35" s="3">
        <v>17.75</v>
      </c>
      <c r="AX35" s="3">
        <v>17.61</v>
      </c>
      <c r="AY35" s="3">
        <v>17.190000000000001</v>
      </c>
      <c r="AZ35" s="3">
        <v>17</v>
      </c>
      <c r="BA35" s="3">
        <v>16.59</v>
      </c>
      <c r="BB35" s="3">
        <v>16.28</v>
      </c>
      <c r="BC35" s="3">
        <v>16.62</v>
      </c>
      <c r="BD35" s="3">
        <v>16.440000000000001</v>
      </c>
      <c r="BE35" s="3">
        <v>16</v>
      </c>
      <c r="BF35" s="3">
        <v>15.52</v>
      </c>
      <c r="BG35" s="3">
        <v>15.2</v>
      </c>
      <c r="BH35" s="3">
        <v>15.08</v>
      </c>
      <c r="BI35" s="3">
        <v>14.4</v>
      </c>
      <c r="BJ35" s="3">
        <v>14.83</v>
      </c>
      <c r="BK35" s="3">
        <v>14.66</v>
      </c>
      <c r="BL35" s="3">
        <v>14.21</v>
      </c>
      <c r="BM35" s="3">
        <v>14.2</v>
      </c>
      <c r="BN35" s="3">
        <v>14.84</v>
      </c>
    </row>
    <row r="36" spans="2:66" x14ac:dyDescent="0.25">
      <c r="B36" s="3">
        <v>2.82</v>
      </c>
      <c r="C36" s="3">
        <v>2.79</v>
      </c>
      <c r="D36" s="4">
        <v>2.73</v>
      </c>
      <c r="E36" s="3">
        <v>2.69</v>
      </c>
      <c r="F36" s="3">
        <v>2.621</v>
      </c>
      <c r="G36" s="3">
        <v>2.5099999999999998</v>
      </c>
      <c r="H36" s="3">
        <v>2.56</v>
      </c>
      <c r="I36" s="3">
        <v>2.57</v>
      </c>
      <c r="J36" s="3">
        <v>2.5099999999999998</v>
      </c>
      <c r="K36" s="3">
        <v>2.46</v>
      </c>
      <c r="L36" s="3">
        <v>2.4700000000000002</v>
      </c>
      <c r="M36" s="3">
        <v>2.44</v>
      </c>
      <c r="N36" s="3">
        <v>2.42</v>
      </c>
      <c r="O36" s="3">
        <v>2.59</v>
      </c>
      <c r="P36" s="3">
        <v>2.6</v>
      </c>
      <c r="Q36" s="3">
        <v>2.8</v>
      </c>
      <c r="R36" s="3">
        <v>2.86</v>
      </c>
      <c r="S36" s="3">
        <v>2.84</v>
      </c>
      <c r="T36" s="3">
        <v>2.76</v>
      </c>
      <c r="U36" s="3">
        <v>2.81</v>
      </c>
      <c r="V36" s="3">
        <v>2.96</v>
      </c>
      <c r="W36" s="3">
        <v>3.06</v>
      </c>
      <c r="X36" s="3">
        <v>2.9125999999999999</v>
      </c>
      <c r="Y36" s="3">
        <v>2.92</v>
      </c>
      <c r="Z36" s="3">
        <v>2.89</v>
      </c>
      <c r="AA36" s="3">
        <v>3</v>
      </c>
      <c r="AB36" s="3">
        <v>2.97</v>
      </c>
      <c r="AC36" s="3">
        <v>2.95</v>
      </c>
      <c r="AD36" s="3">
        <v>3.25</v>
      </c>
      <c r="AE36" s="3">
        <v>3.125</v>
      </c>
      <c r="AF36" s="3">
        <v>3.03</v>
      </c>
      <c r="AG36" s="3">
        <v>2.82</v>
      </c>
      <c r="AH36" s="3">
        <v>2.61</v>
      </c>
      <c r="AI36" s="3">
        <v>2.68</v>
      </c>
      <c r="AJ36" s="3">
        <v>2.62</v>
      </c>
      <c r="AK36" s="3">
        <v>2.69</v>
      </c>
      <c r="AL36" s="3">
        <v>2.95</v>
      </c>
      <c r="AM36" s="3">
        <v>2.8</v>
      </c>
      <c r="AN36" s="3">
        <v>3</v>
      </c>
      <c r="AO36" s="3">
        <v>2.95</v>
      </c>
      <c r="AP36" s="3">
        <v>2.96</v>
      </c>
      <c r="AQ36" s="3">
        <v>3.21</v>
      </c>
      <c r="AR36" s="3">
        <v>3.06</v>
      </c>
      <c r="AS36" s="3">
        <v>3</v>
      </c>
      <c r="AT36" s="3">
        <v>3.1299000000000001</v>
      </c>
      <c r="AU36" s="3">
        <v>3.06</v>
      </c>
      <c r="AV36" s="3">
        <v>3.1</v>
      </c>
      <c r="AW36" s="3">
        <v>3.0649999999999999</v>
      </c>
      <c r="AX36" s="3">
        <v>3.05</v>
      </c>
      <c r="AY36" s="3">
        <v>3</v>
      </c>
      <c r="AZ36" s="3">
        <v>2.9</v>
      </c>
      <c r="BA36" s="3">
        <v>2.87</v>
      </c>
      <c r="BB36" s="3">
        <v>2.98</v>
      </c>
      <c r="BC36" s="3">
        <v>2.95</v>
      </c>
      <c r="BD36" s="3">
        <v>3.08</v>
      </c>
      <c r="BE36" s="3">
        <v>3.34</v>
      </c>
      <c r="BF36" s="3">
        <v>3.32</v>
      </c>
      <c r="BG36" s="3">
        <v>3.33</v>
      </c>
      <c r="BH36" s="3">
        <v>3.15</v>
      </c>
      <c r="BI36" s="3">
        <v>3.44</v>
      </c>
      <c r="BJ36" s="3">
        <v>2.81</v>
      </c>
      <c r="BK36" s="3">
        <v>2.64</v>
      </c>
      <c r="BL36" s="3">
        <v>2.5299999999999998</v>
      </c>
      <c r="BM36" s="3">
        <v>2.5499999999999998</v>
      </c>
      <c r="BN36" s="3">
        <v>2.59</v>
      </c>
    </row>
    <row r="37" spans="2:66" x14ac:dyDescent="0.25">
      <c r="B37" s="3">
        <v>4.3499999999999996</v>
      </c>
      <c r="C37" s="3">
        <v>5.0350000000000001</v>
      </c>
      <c r="D37" s="4">
        <v>4.3499999999999996</v>
      </c>
      <c r="E37" s="3">
        <v>4.3499999999999996</v>
      </c>
      <c r="F37" s="3">
        <v>5.1100000000000003</v>
      </c>
      <c r="G37" s="3">
        <v>4.5</v>
      </c>
      <c r="H37" s="3">
        <v>4.45</v>
      </c>
      <c r="I37" s="3">
        <v>4.95</v>
      </c>
      <c r="J37" s="3">
        <v>4.45</v>
      </c>
      <c r="K37" s="3">
        <v>4.45</v>
      </c>
      <c r="L37" s="3">
        <v>4.75</v>
      </c>
      <c r="M37" s="3">
        <v>4.7838000000000003</v>
      </c>
      <c r="N37" s="3">
        <v>4.5</v>
      </c>
      <c r="O37" s="3">
        <v>4.9249999999999998</v>
      </c>
      <c r="P37" s="3">
        <v>4.5</v>
      </c>
      <c r="Q37" s="3">
        <v>4.875</v>
      </c>
      <c r="R37" s="3">
        <v>4.5</v>
      </c>
      <c r="S37" s="3">
        <v>4.5999999999999996</v>
      </c>
      <c r="T37" s="3">
        <v>4.5</v>
      </c>
      <c r="U37" s="3">
        <v>4.5</v>
      </c>
      <c r="V37" s="3">
        <v>4.5</v>
      </c>
      <c r="W37" s="3">
        <v>4.5</v>
      </c>
      <c r="X37" s="3">
        <v>4.5049999999999999</v>
      </c>
      <c r="Y37" s="3">
        <v>4.55</v>
      </c>
      <c r="Z37" s="3">
        <v>4.5</v>
      </c>
      <c r="AA37" s="3">
        <v>4.9749999999999996</v>
      </c>
      <c r="AB37" s="3">
        <v>5.0250000000000004</v>
      </c>
      <c r="AC37" s="3">
        <v>4.75</v>
      </c>
      <c r="AD37" s="3">
        <v>4.7249999999999996</v>
      </c>
      <c r="AE37" s="3">
        <v>4.55</v>
      </c>
      <c r="AF37" s="3">
        <v>4.7249999999999996</v>
      </c>
      <c r="AG37" s="3">
        <v>4.55</v>
      </c>
      <c r="AH37" s="3">
        <v>4.55</v>
      </c>
      <c r="AI37" s="3">
        <v>4.55</v>
      </c>
      <c r="AJ37" s="3">
        <v>4.55</v>
      </c>
      <c r="AK37" s="3">
        <v>4.55</v>
      </c>
      <c r="AL37" s="3">
        <v>4.5999999999999996</v>
      </c>
      <c r="AM37" s="3">
        <v>4.5999999999999996</v>
      </c>
      <c r="AN37" s="3">
        <v>4.75</v>
      </c>
      <c r="AO37" s="3">
        <v>4.75</v>
      </c>
      <c r="AP37" s="3">
        <v>4.75</v>
      </c>
      <c r="AQ37" s="3">
        <v>4.75</v>
      </c>
      <c r="AR37" s="3">
        <v>4.8</v>
      </c>
      <c r="AS37" s="3">
        <v>4.5999999999999996</v>
      </c>
      <c r="AT37" s="3">
        <v>4.74</v>
      </c>
      <c r="AU37" s="3">
        <v>4.32</v>
      </c>
      <c r="AV37" s="3">
        <v>4.5</v>
      </c>
      <c r="AW37" s="3">
        <v>4.53</v>
      </c>
      <c r="AX37" s="3">
        <v>4.25</v>
      </c>
      <c r="AY37" s="3">
        <v>4.4000000000000004</v>
      </c>
      <c r="AZ37" s="3">
        <v>4.4000000000000004</v>
      </c>
      <c r="BA37" s="3">
        <v>4.4000000000000004</v>
      </c>
      <c r="BB37" s="3">
        <v>4.4000000000000004</v>
      </c>
      <c r="BC37" s="3">
        <v>4.4000000000000004</v>
      </c>
      <c r="BD37" s="3">
        <v>4.4000000000000004</v>
      </c>
      <c r="BE37" s="3">
        <v>4.5</v>
      </c>
      <c r="BF37" s="3">
        <v>4.2300000000000004</v>
      </c>
      <c r="BG37" s="3">
        <v>4.25</v>
      </c>
      <c r="BH37" s="3">
        <v>4.25</v>
      </c>
      <c r="BI37" s="3">
        <v>4.25</v>
      </c>
      <c r="BJ37" s="3">
        <v>3.25</v>
      </c>
      <c r="BK37" s="3">
        <v>3.5</v>
      </c>
      <c r="BL37" s="3">
        <v>3.56</v>
      </c>
      <c r="BM37" s="3">
        <v>4</v>
      </c>
      <c r="BN37" s="3">
        <v>4</v>
      </c>
    </row>
    <row r="38" spans="2:66" x14ac:dyDescent="0.25">
      <c r="B38" s="3">
        <v>48.8</v>
      </c>
      <c r="C38" s="3">
        <v>53.55</v>
      </c>
      <c r="D38" s="4">
        <v>52.6</v>
      </c>
      <c r="E38" s="3">
        <v>51.15</v>
      </c>
      <c r="F38" s="3">
        <v>49.6</v>
      </c>
      <c r="G38" s="3">
        <v>49.05</v>
      </c>
      <c r="H38" s="3">
        <v>49.15</v>
      </c>
      <c r="I38" s="3">
        <v>49.35</v>
      </c>
      <c r="J38" s="3">
        <v>49</v>
      </c>
      <c r="K38" s="3">
        <v>48.3</v>
      </c>
      <c r="L38" s="3">
        <v>47</v>
      </c>
      <c r="M38" s="3">
        <v>47.85</v>
      </c>
      <c r="N38" s="3">
        <v>47.25</v>
      </c>
      <c r="O38" s="3">
        <v>47.65</v>
      </c>
      <c r="P38" s="3">
        <v>48.5</v>
      </c>
      <c r="Q38" s="3">
        <v>48.8</v>
      </c>
      <c r="R38" s="3">
        <v>48.9</v>
      </c>
      <c r="S38" s="3">
        <v>49.05</v>
      </c>
      <c r="T38" s="3">
        <v>49.25</v>
      </c>
      <c r="U38" s="3">
        <v>50</v>
      </c>
      <c r="V38" s="3">
        <v>49.8</v>
      </c>
      <c r="W38" s="3">
        <v>49.5</v>
      </c>
      <c r="X38" s="3">
        <v>49.85</v>
      </c>
      <c r="Y38" s="3">
        <v>48.65</v>
      </c>
      <c r="Z38" s="3">
        <v>48.35</v>
      </c>
      <c r="AA38" s="3">
        <v>46.5</v>
      </c>
      <c r="AB38" s="3">
        <v>46.55</v>
      </c>
      <c r="AC38" s="3">
        <v>47.15</v>
      </c>
      <c r="AD38" s="3">
        <v>47.15</v>
      </c>
      <c r="AE38" s="3">
        <v>47.95</v>
      </c>
      <c r="AF38" s="3">
        <v>48.15</v>
      </c>
      <c r="AG38" s="3">
        <v>48.65</v>
      </c>
      <c r="AH38" s="3">
        <v>47.2</v>
      </c>
      <c r="AI38" s="3">
        <v>47.85</v>
      </c>
      <c r="AJ38" s="3">
        <v>47.75</v>
      </c>
      <c r="AK38" s="3">
        <v>48.9</v>
      </c>
      <c r="AL38" s="3">
        <v>49.1</v>
      </c>
      <c r="AM38" s="3">
        <v>49.25</v>
      </c>
      <c r="AN38" s="3">
        <v>49.85</v>
      </c>
      <c r="AO38" s="3">
        <v>49.85</v>
      </c>
      <c r="AP38" s="3">
        <v>51</v>
      </c>
      <c r="AQ38" s="3">
        <v>51.55</v>
      </c>
      <c r="AR38" s="3">
        <v>51</v>
      </c>
      <c r="AS38" s="3">
        <v>50.28</v>
      </c>
      <c r="AT38" s="3">
        <v>50.49</v>
      </c>
      <c r="AU38" s="3">
        <v>49.19</v>
      </c>
      <c r="AV38" s="3">
        <v>48.08</v>
      </c>
      <c r="AW38" s="3">
        <v>47.55</v>
      </c>
      <c r="AX38" s="3">
        <v>47.82</v>
      </c>
      <c r="AY38" s="3">
        <v>45.63</v>
      </c>
      <c r="AZ38" s="3">
        <v>44.8</v>
      </c>
      <c r="BA38" s="3">
        <v>44.82</v>
      </c>
      <c r="BB38" s="3">
        <v>45.18</v>
      </c>
      <c r="BC38" s="3">
        <v>47.02</v>
      </c>
      <c r="BD38" s="3">
        <v>46.6</v>
      </c>
      <c r="BE38" s="3">
        <v>45.93</v>
      </c>
      <c r="BF38" s="3">
        <v>46.13</v>
      </c>
      <c r="BG38" s="3">
        <v>46.06</v>
      </c>
      <c r="BH38" s="3">
        <v>45.76</v>
      </c>
      <c r="BI38" s="3">
        <v>43.47</v>
      </c>
      <c r="BJ38" s="3">
        <v>45.45</v>
      </c>
      <c r="BK38" s="3">
        <v>44.92</v>
      </c>
      <c r="BL38" s="3">
        <v>44.67</v>
      </c>
      <c r="BM38" s="3">
        <v>44.34</v>
      </c>
      <c r="BN38" s="3">
        <v>45.63</v>
      </c>
    </row>
    <row r="39" spans="2:66" x14ac:dyDescent="0.25">
      <c r="B39" s="3">
        <v>20.2</v>
      </c>
      <c r="C39" s="3">
        <v>20.05</v>
      </c>
      <c r="D39" s="4">
        <v>20</v>
      </c>
      <c r="E39" s="3">
        <v>20.059999999999999</v>
      </c>
      <c r="F39" s="3">
        <v>20.34</v>
      </c>
      <c r="G39" s="3">
        <v>20.75</v>
      </c>
      <c r="H39" s="3">
        <v>20</v>
      </c>
      <c r="I39" s="3">
        <v>20.75</v>
      </c>
      <c r="J39" s="3">
        <v>20.11</v>
      </c>
      <c r="K39" s="3">
        <v>20</v>
      </c>
      <c r="L39" s="3">
        <v>20.25</v>
      </c>
      <c r="M39" s="3">
        <v>20.52</v>
      </c>
      <c r="N39" s="3">
        <v>20.149999999999999</v>
      </c>
      <c r="O39" s="3">
        <v>20.12</v>
      </c>
      <c r="P39" s="3">
        <v>20.23</v>
      </c>
      <c r="Q39" s="3">
        <v>20.39</v>
      </c>
      <c r="R39" s="3">
        <v>20.48</v>
      </c>
      <c r="S39" s="3">
        <v>20.420000000000002</v>
      </c>
      <c r="T39" s="3">
        <v>20.420000000000002</v>
      </c>
      <c r="U39" s="3">
        <v>20.260000000000002</v>
      </c>
      <c r="V39" s="3">
        <v>20.25</v>
      </c>
      <c r="W39" s="3">
        <v>19.79</v>
      </c>
      <c r="X39" s="3">
        <v>20.64</v>
      </c>
      <c r="Y39" s="3">
        <v>20.55</v>
      </c>
      <c r="Z39" s="3">
        <v>21</v>
      </c>
      <c r="AA39" s="3">
        <v>20.94</v>
      </c>
      <c r="AB39" s="3">
        <v>21.15</v>
      </c>
      <c r="AC39" s="3">
        <v>20.8</v>
      </c>
      <c r="AD39" s="3">
        <v>20.85</v>
      </c>
      <c r="AE39" s="3">
        <v>21.02</v>
      </c>
      <c r="AF39" s="3">
        <v>20</v>
      </c>
      <c r="AG39" s="3">
        <v>20.11</v>
      </c>
      <c r="AH39" s="3">
        <v>19.920000000000002</v>
      </c>
      <c r="AI39" s="3">
        <v>20</v>
      </c>
      <c r="AJ39" s="3">
        <v>20.55</v>
      </c>
      <c r="AK39" s="3">
        <v>21.99</v>
      </c>
      <c r="AL39" s="3">
        <v>24.35</v>
      </c>
      <c r="AM39" s="3">
        <v>24.47</v>
      </c>
      <c r="AN39" s="3">
        <v>26.6</v>
      </c>
      <c r="AO39" s="3">
        <v>27.4</v>
      </c>
      <c r="AP39" s="3">
        <v>26.5</v>
      </c>
      <c r="AQ39" s="3">
        <v>24.98</v>
      </c>
      <c r="AR39" s="3">
        <v>24.24</v>
      </c>
      <c r="AS39" s="3">
        <v>24.24</v>
      </c>
      <c r="AT39" s="3">
        <v>24.46</v>
      </c>
      <c r="AU39" s="3">
        <v>23.6</v>
      </c>
      <c r="AV39" s="3">
        <v>24.04</v>
      </c>
      <c r="AW39" s="3">
        <v>22.87</v>
      </c>
      <c r="AX39" s="3">
        <v>23.25</v>
      </c>
      <c r="AY39" s="3">
        <v>22.37</v>
      </c>
      <c r="AZ39" s="3">
        <v>21.21</v>
      </c>
      <c r="BA39" s="3">
        <v>21.63</v>
      </c>
      <c r="BB39" s="3">
        <v>20.99</v>
      </c>
      <c r="BC39" s="3">
        <v>20.76</v>
      </c>
      <c r="BD39" s="3">
        <v>21.87</v>
      </c>
      <c r="BE39" s="3">
        <v>21.61</v>
      </c>
      <c r="BF39" s="3">
        <v>21.42</v>
      </c>
      <c r="BG39" s="3">
        <v>21.1</v>
      </c>
      <c r="BH39" s="3">
        <v>20.8</v>
      </c>
      <c r="BI39" s="3">
        <v>17.23</v>
      </c>
      <c r="BJ39" s="3">
        <v>17.86</v>
      </c>
      <c r="BK39" s="3">
        <v>19</v>
      </c>
      <c r="BL39" s="3">
        <v>19</v>
      </c>
      <c r="BM39" s="3">
        <v>19.11</v>
      </c>
      <c r="BN39" s="3">
        <v>19.04</v>
      </c>
    </row>
    <row r="40" spans="2:66" x14ac:dyDescent="0.25">
      <c r="B40" s="3">
        <v>15.41</v>
      </c>
      <c r="C40" s="3">
        <v>15.7</v>
      </c>
      <c r="D40" s="4">
        <v>15.42</v>
      </c>
      <c r="E40" s="3">
        <v>15.61</v>
      </c>
      <c r="F40" s="3">
        <v>15.78</v>
      </c>
      <c r="G40" s="3">
        <v>15.7</v>
      </c>
      <c r="H40" s="3">
        <v>15.49</v>
      </c>
      <c r="I40" s="3">
        <v>15.9</v>
      </c>
      <c r="J40" s="3">
        <v>16.38</v>
      </c>
      <c r="K40" s="3">
        <v>16.260000000000002</v>
      </c>
      <c r="L40" s="3">
        <v>16.73</v>
      </c>
      <c r="M40" s="3">
        <v>16.73</v>
      </c>
      <c r="N40" s="3">
        <v>16.62</v>
      </c>
      <c r="O40" s="3">
        <v>16.579999999999998</v>
      </c>
      <c r="P40" s="3">
        <v>16.71</v>
      </c>
      <c r="Q40" s="3">
        <v>16.95</v>
      </c>
      <c r="R40" s="3">
        <v>17.239999999999998</v>
      </c>
      <c r="S40" s="3">
        <v>17.670000000000002</v>
      </c>
      <c r="T40" s="3">
        <v>17.77</v>
      </c>
      <c r="U40" s="3">
        <v>17.920000000000002</v>
      </c>
      <c r="V40" s="3">
        <v>18.02</v>
      </c>
      <c r="W40" s="3">
        <v>18.18</v>
      </c>
      <c r="X40" s="3">
        <v>18.11</v>
      </c>
      <c r="Y40" s="3">
        <v>17.850000000000001</v>
      </c>
      <c r="Z40" s="3">
        <v>17.57</v>
      </c>
      <c r="AA40" s="3">
        <v>17.850000000000001</v>
      </c>
      <c r="AB40" s="3">
        <v>17.600000000000001</v>
      </c>
      <c r="AC40" s="3">
        <v>17.899999999999999</v>
      </c>
      <c r="AD40" s="3">
        <v>17.989999999999998</v>
      </c>
      <c r="AE40" s="3">
        <v>16.420000000000002</v>
      </c>
      <c r="AF40" s="3">
        <v>15.92</v>
      </c>
      <c r="AG40" s="3">
        <v>15.98</v>
      </c>
      <c r="AH40" s="3">
        <v>15.98</v>
      </c>
      <c r="AI40" s="3">
        <v>16.04</v>
      </c>
      <c r="AJ40" s="3">
        <v>16.41</v>
      </c>
      <c r="AK40" s="3">
        <v>16.36</v>
      </c>
      <c r="AL40" s="3">
        <v>16.350000000000001</v>
      </c>
      <c r="AM40" s="3">
        <v>16.98</v>
      </c>
      <c r="AN40" s="3">
        <v>17.14</v>
      </c>
      <c r="AO40" s="3">
        <v>17.170000000000002</v>
      </c>
      <c r="AP40" s="3">
        <v>16.809999999999999</v>
      </c>
      <c r="AQ40" s="3">
        <v>16.8</v>
      </c>
      <c r="AR40" s="3">
        <v>16.600000000000001</v>
      </c>
      <c r="AS40" s="3">
        <v>16.63</v>
      </c>
      <c r="AT40" s="3">
        <v>16.46</v>
      </c>
      <c r="AU40" s="3">
        <v>16.05</v>
      </c>
      <c r="AV40" s="3">
        <v>16.14</v>
      </c>
      <c r="AW40" s="3">
        <v>15.92</v>
      </c>
      <c r="AX40" s="3">
        <v>16.010000000000002</v>
      </c>
      <c r="AY40" s="3">
        <v>15.46</v>
      </c>
      <c r="AZ40" s="3">
        <v>15.67</v>
      </c>
      <c r="BA40" s="3">
        <v>15.56</v>
      </c>
      <c r="BB40" s="3">
        <v>15.42</v>
      </c>
      <c r="BC40" s="3">
        <v>15.65</v>
      </c>
      <c r="BD40" s="3">
        <v>15.48</v>
      </c>
      <c r="BE40" s="3">
        <v>15.31</v>
      </c>
      <c r="BF40" s="3">
        <v>14.76</v>
      </c>
      <c r="BG40" s="3">
        <v>14.78</v>
      </c>
      <c r="BH40" s="3">
        <v>14.83</v>
      </c>
      <c r="BI40" s="3">
        <v>14.56</v>
      </c>
      <c r="BJ40" s="3">
        <v>14.92</v>
      </c>
      <c r="BK40" s="3">
        <v>14.37</v>
      </c>
      <c r="BL40" s="3">
        <v>14.16</v>
      </c>
      <c r="BM40" s="3">
        <v>14.52</v>
      </c>
      <c r="BN40" s="3">
        <v>14.79</v>
      </c>
    </row>
    <row r="41" spans="2:66" x14ac:dyDescent="0.25">
      <c r="B41" s="3">
        <v>3.86</v>
      </c>
      <c r="C41" s="3">
        <v>3.99</v>
      </c>
      <c r="D41" s="4">
        <v>3.92</v>
      </c>
      <c r="E41" s="3">
        <v>4.0199999999999996</v>
      </c>
      <c r="F41" s="3">
        <v>4.21</v>
      </c>
      <c r="G41" s="3">
        <v>4.1500000000000004</v>
      </c>
      <c r="H41" s="3">
        <v>4.1399999999999997</v>
      </c>
      <c r="I41" s="3">
        <v>4.08</v>
      </c>
      <c r="J41" s="3">
        <v>4.0599999999999996</v>
      </c>
      <c r="K41" s="3">
        <v>3.86</v>
      </c>
      <c r="L41" s="3">
        <v>3.7</v>
      </c>
      <c r="M41" s="3">
        <v>3.72</v>
      </c>
      <c r="N41" s="3">
        <v>3.76</v>
      </c>
      <c r="O41" s="3">
        <v>3.61</v>
      </c>
      <c r="P41" s="3">
        <v>3.7</v>
      </c>
      <c r="Q41" s="3">
        <v>3.72</v>
      </c>
      <c r="R41" s="3">
        <v>3.44</v>
      </c>
      <c r="S41" s="3">
        <v>3.4</v>
      </c>
      <c r="T41" s="3">
        <v>3.58</v>
      </c>
      <c r="U41" s="3">
        <v>3.64</v>
      </c>
      <c r="V41" s="3">
        <v>3.85</v>
      </c>
      <c r="W41" s="3">
        <v>3.88</v>
      </c>
      <c r="X41" s="3">
        <v>4.08</v>
      </c>
      <c r="Y41" s="3">
        <v>4.28</v>
      </c>
      <c r="Z41" s="3">
        <v>4.3499999999999996</v>
      </c>
      <c r="AA41" s="3">
        <v>4.25</v>
      </c>
      <c r="AB41" s="3">
        <v>4.41</v>
      </c>
      <c r="AC41" s="3">
        <v>4.62</v>
      </c>
      <c r="AD41" s="3">
        <v>4.51</v>
      </c>
      <c r="AE41" s="3">
        <v>4.51</v>
      </c>
      <c r="AF41" s="3">
        <v>4.5</v>
      </c>
      <c r="AG41" s="3">
        <v>4.3899999999999997</v>
      </c>
      <c r="AH41" s="3">
        <v>4.1399999999999997</v>
      </c>
      <c r="AI41" s="3">
        <v>4.21</v>
      </c>
      <c r="AJ41" s="3">
        <v>4.18</v>
      </c>
      <c r="AK41" s="3">
        <v>4.3899999999999997</v>
      </c>
      <c r="AL41" s="3">
        <v>4.34</v>
      </c>
      <c r="AM41" s="3">
        <v>4.7</v>
      </c>
      <c r="AN41" s="3">
        <v>4.59</v>
      </c>
      <c r="AO41" s="3">
        <v>4.72</v>
      </c>
      <c r="AP41" s="3">
        <v>4.84</v>
      </c>
      <c r="AQ41" s="3">
        <v>4.7699999999999996</v>
      </c>
      <c r="AR41" s="3">
        <v>4.54</v>
      </c>
      <c r="AS41" s="3">
        <v>4.38</v>
      </c>
      <c r="AT41" s="3">
        <v>4.2300000000000004</v>
      </c>
      <c r="AU41" s="3">
        <v>3.95</v>
      </c>
      <c r="AV41" s="3">
        <v>3.86</v>
      </c>
      <c r="AW41" s="3">
        <v>3.69</v>
      </c>
      <c r="AX41" s="3">
        <v>3.65</v>
      </c>
      <c r="AY41" s="3">
        <v>3.5</v>
      </c>
      <c r="AZ41" s="3">
        <v>3.44</v>
      </c>
      <c r="BA41" s="3">
        <v>3.48</v>
      </c>
      <c r="BB41" s="3">
        <v>3.5</v>
      </c>
      <c r="BC41" s="3">
        <v>3.79</v>
      </c>
      <c r="BD41" s="3">
        <v>3.83</v>
      </c>
      <c r="BE41" s="3">
        <v>3.69</v>
      </c>
      <c r="BF41" s="3">
        <v>3.61</v>
      </c>
      <c r="BG41" s="3">
        <v>3.46</v>
      </c>
      <c r="BH41" s="3">
        <v>4.0599999999999996</v>
      </c>
      <c r="BI41" s="3">
        <v>3.84</v>
      </c>
      <c r="BJ41" s="3">
        <v>3.78</v>
      </c>
      <c r="BK41" s="3">
        <v>3.75</v>
      </c>
      <c r="BL41" s="3">
        <v>3.67</v>
      </c>
      <c r="BM41" s="3">
        <v>3.65</v>
      </c>
      <c r="BN41" s="3">
        <v>3.71</v>
      </c>
    </row>
    <row r="42" spans="2:66" x14ac:dyDescent="0.25">
      <c r="B42" s="3">
        <v>2.2200000000000002</v>
      </c>
      <c r="C42" s="3">
        <v>2.21</v>
      </c>
      <c r="D42" s="4">
        <v>2.13</v>
      </c>
      <c r="E42" s="3">
        <v>2.11</v>
      </c>
      <c r="F42" s="3">
        <v>2.14</v>
      </c>
      <c r="G42" s="3">
        <v>2.15</v>
      </c>
      <c r="H42" s="3">
        <v>2.15</v>
      </c>
      <c r="I42" s="3">
        <v>2.2000000000000002</v>
      </c>
      <c r="J42" s="3">
        <v>2.14</v>
      </c>
      <c r="K42" s="3">
        <v>2.1</v>
      </c>
      <c r="L42" s="3">
        <v>2.0499999999999998</v>
      </c>
      <c r="M42" s="3">
        <v>2.06</v>
      </c>
      <c r="N42" s="3">
        <v>1.99</v>
      </c>
      <c r="O42" s="3">
        <v>1.95</v>
      </c>
      <c r="P42" s="3">
        <v>2.0299999999999998</v>
      </c>
      <c r="Q42" s="3">
        <v>2.0499999999999998</v>
      </c>
      <c r="R42" s="3">
        <v>2.02</v>
      </c>
      <c r="S42" s="3">
        <v>2.0699999999999998</v>
      </c>
      <c r="T42" s="3">
        <v>2.08</v>
      </c>
      <c r="U42" s="3">
        <v>2.09</v>
      </c>
      <c r="V42" s="3">
        <v>2.12</v>
      </c>
      <c r="W42" s="3">
        <v>2.1800000000000002</v>
      </c>
      <c r="X42" s="3">
        <v>2.19</v>
      </c>
      <c r="Y42" s="3">
        <v>2.21</v>
      </c>
      <c r="Z42" s="3">
        <v>2.12</v>
      </c>
      <c r="AA42" s="3">
        <v>2.3199999999999998</v>
      </c>
      <c r="AB42" s="3">
        <v>2.2200000000000002</v>
      </c>
      <c r="AC42" s="3">
        <v>2.2200000000000002</v>
      </c>
      <c r="AD42" s="3">
        <v>2.29</v>
      </c>
      <c r="AE42" s="3">
        <v>2.2799999999999998</v>
      </c>
      <c r="AF42" s="3">
        <v>2.21</v>
      </c>
      <c r="AG42" s="3">
        <v>2.2000000000000002</v>
      </c>
      <c r="AH42" s="3">
        <v>2.34</v>
      </c>
      <c r="AI42" s="3">
        <v>2.4</v>
      </c>
      <c r="AJ42" s="3">
        <v>2.5</v>
      </c>
      <c r="AK42" s="3">
        <v>2.5</v>
      </c>
      <c r="AL42" s="3">
        <v>2.6</v>
      </c>
      <c r="AM42" s="3">
        <v>2.69</v>
      </c>
      <c r="AN42" s="3">
        <v>3.12</v>
      </c>
      <c r="AO42" s="3">
        <v>3.35</v>
      </c>
      <c r="AP42" s="3">
        <v>3.76</v>
      </c>
      <c r="AQ42" s="3">
        <v>3.57</v>
      </c>
      <c r="AR42" s="3">
        <v>3.53</v>
      </c>
      <c r="AS42" s="3">
        <v>3.51</v>
      </c>
      <c r="AT42" s="3">
        <v>3.77</v>
      </c>
      <c r="AU42" s="3">
        <v>3.7</v>
      </c>
      <c r="AV42" s="3">
        <v>3.37</v>
      </c>
      <c r="AW42" s="3">
        <v>3.28</v>
      </c>
      <c r="AX42" s="3">
        <v>3.36</v>
      </c>
      <c r="AY42" s="3">
        <v>3.22</v>
      </c>
      <c r="AZ42" s="3">
        <v>3.06</v>
      </c>
      <c r="BA42" s="3">
        <v>3.23</v>
      </c>
      <c r="BB42" s="3">
        <v>3.45</v>
      </c>
      <c r="BC42" s="3">
        <v>3.18</v>
      </c>
      <c r="BD42" s="3">
        <v>2.99</v>
      </c>
      <c r="BE42" s="3">
        <v>2.95</v>
      </c>
      <c r="BF42" s="3">
        <v>2.65</v>
      </c>
      <c r="BG42" s="3">
        <v>2.44</v>
      </c>
      <c r="BH42" s="3">
        <v>2.39</v>
      </c>
      <c r="BI42" s="3">
        <v>2.23</v>
      </c>
      <c r="BJ42" s="3">
        <v>2.27</v>
      </c>
      <c r="BK42" s="3">
        <v>2.2200000000000002</v>
      </c>
      <c r="BL42" s="3">
        <v>2</v>
      </c>
      <c r="BM42" s="3">
        <v>2.14</v>
      </c>
      <c r="BN42" s="3">
        <v>2.14</v>
      </c>
    </row>
    <row r="43" spans="2:66" x14ac:dyDescent="0.25">
      <c r="B43" s="3">
        <v>6.9550000000000001</v>
      </c>
      <c r="C43" s="3">
        <v>7.04</v>
      </c>
      <c r="D43" s="4">
        <v>6.93</v>
      </c>
      <c r="E43" s="3">
        <v>6.95</v>
      </c>
      <c r="F43" s="3">
        <v>6.84</v>
      </c>
      <c r="G43" s="3">
        <v>6.95</v>
      </c>
      <c r="H43" s="3">
        <v>6.97</v>
      </c>
      <c r="I43" s="3">
        <v>6.99</v>
      </c>
      <c r="J43" s="3">
        <v>7.24</v>
      </c>
      <c r="K43" s="3">
        <v>7.57</v>
      </c>
      <c r="L43" s="3">
        <v>7.52</v>
      </c>
      <c r="M43" s="3">
        <v>7.59</v>
      </c>
      <c r="N43" s="3">
        <v>7.49</v>
      </c>
      <c r="O43" s="3">
        <v>7.66</v>
      </c>
      <c r="P43" s="3">
        <v>7.78</v>
      </c>
      <c r="Q43" s="3">
        <v>7.59</v>
      </c>
      <c r="R43" s="3">
        <v>7.7</v>
      </c>
      <c r="S43" s="3">
        <v>7.63</v>
      </c>
      <c r="T43" s="3">
        <v>7.14</v>
      </c>
      <c r="U43" s="3">
        <v>7.13</v>
      </c>
      <c r="V43" s="3">
        <v>7.07</v>
      </c>
      <c r="W43" s="3">
        <v>6.91</v>
      </c>
      <c r="X43" s="3">
        <v>6.92</v>
      </c>
      <c r="Y43" s="3">
        <v>6.75</v>
      </c>
      <c r="Z43" s="3">
        <v>6.96</v>
      </c>
      <c r="AA43" s="3">
        <v>6.91</v>
      </c>
      <c r="AB43" s="3">
        <v>6.84</v>
      </c>
      <c r="AC43" s="3">
        <v>6.78</v>
      </c>
      <c r="AD43" s="3">
        <v>6.77</v>
      </c>
      <c r="AE43" s="3">
        <v>6.67</v>
      </c>
      <c r="AF43" s="3">
        <v>6.72</v>
      </c>
      <c r="AG43" s="3">
        <v>6.67</v>
      </c>
      <c r="AH43" s="3">
        <v>6.79</v>
      </c>
      <c r="AI43" s="3">
        <v>6.81</v>
      </c>
      <c r="AJ43" s="3">
        <v>6.79</v>
      </c>
      <c r="AK43" s="3">
        <v>6.87</v>
      </c>
      <c r="AL43" s="3">
        <v>7.04</v>
      </c>
      <c r="AM43" s="3">
        <v>7.03</v>
      </c>
      <c r="AN43" s="3">
        <v>6.97</v>
      </c>
      <c r="AO43" s="3">
        <v>6.8</v>
      </c>
      <c r="AP43" s="3">
        <v>6.78</v>
      </c>
      <c r="AQ43" s="3">
        <v>6.83</v>
      </c>
      <c r="AR43" s="3">
        <v>6.79</v>
      </c>
      <c r="AS43" s="3">
        <v>6.68</v>
      </c>
      <c r="AT43" s="3">
        <v>6.78</v>
      </c>
      <c r="AU43" s="3">
        <v>6.7</v>
      </c>
      <c r="AV43" s="3">
        <v>6.51</v>
      </c>
      <c r="AW43" s="3">
        <v>6.35</v>
      </c>
      <c r="AX43" s="3">
        <v>6.23</v>
      </c>
      <c r="AY43" s="3">
        <v>5.95</v>
      </c>
      <c r="AZ43" s="3">
        <v>5.85</v>
      </c>
      <c r="BA43" s="3">
        <v>5.82</v>
      </c>
      <c r="BB43" s="3">
        <v>5.73</v>
      </c>
      <c r="BC43" s="3">
        <v>5.99</v>
      </c>
      <c r="BD43" s="3">
        <v>5.88</v>
      </c>
      <c r="BE43" s="3">
        <v>5.72</v>
      </c>
      <c r="BF43" s="3">
        <v>5.65</v>
      </c>
      <c r="BG43" s="3">
        <v>5.86</v>
      </c>
      <c r="BH43" s="3">
        <v>5.86</v>
      </c>
      <c r="BI43" s="3">
        <v>5.61</v>
      </c>
      <c r="BJ43" s="3">
        <v>5.63</v>
      </c>
      <c r="BK43" s="3">
        <v>5.53</v>
      </c>
      <c r="BL43" s="3">
        <v>5.49</v>
      </c>
      <c r="BM43" s="3">
        <v>5.65</v>
      </c>
      <c r="BN43" s="3">
        <v>6.8</v>
      </c>
    </row>
    <row r="44" spans="2:66" x14ac:dyDescent="0.25">
      <c r="B44" s="3">
        <v>31.36</v>
      </c>
      <c r="C44" s="3">
        <v>31.48</v>
      </c>
      <c r="D44" s="4">
        <v>32.11</v>
      </c>
      <c r="E44" s="3">
        <v>33.39</v>
      </c>
      <c r="F44" s="3">
        <v>33.78</v>
      </c>
      <c r="G44" s="3">
        <v>33.979999999999997</v>
      </c>
      <c r="H44" s="3">
        <v>34.54</v>
      </c>
      <c r="I44" s="3">
        <v>34.619999999999997</v>
      </c>
      <c r="J44" s="3">
        <v>34.57</v>
      </c>
      <c r="K44" s="3">
        <v>34.17</v>
      </c>
      <c r="L44" s="3">
        <v>34.5</v>
      </c>
      <c r="M44" s="3">
        <v>34.9</v>
      </c>
      <c r="N44" s="3">
        <v>34.58</v>
      </c>
      <c r="O44" s="3">
        <v>34.29</v>
      </c>
      <c r="P44" s="3">
        <v>34.43</v>
      </c>
      <c r="Q44" s="3">
        <v>34.6</v>
      </c>
      <c r="R44" s="3">
        <v>34.880000000000003</v>
      </c>
      <c r="S44" s="3">
        <v>35.049999999999997</v>
      </c>
      <c r="T44" s="3">
        <v>36.15</v>
      </c>
      <c r="U44" s="3">
        <v>36.909999999999997</v>
      </c>
      <c r="V44" s="3">
        <v>37.94</v>
      </c>
      <c r="W44" s="3">
        <v>37.85</v>
      </c>
      <c r="X44" s="3">
        <v>37.22</v>
      </c>
      <c r="Y44" s="3">
        <v>36</v>
      </c>
      <c r="Z44" s="3">
        <v>35.65</v>
      </c>
      <c r="AA44" s="3">
        <v>35.47</v>
      </c>
      <c r="AB44" s="3">
        <v>35.049999999999997</v>
      </c>
      <c r="AC44" s="3">
        <v>35.950000000000003</v>
      </c>
      <c r="AD44" s="3">
        <v>35.71</v>
      </c>
      <c r="AE44" s="3">
        <v>35.4</v>
      </c>
      <c r="AF44" s="3">
        <v>35.130000000000003</v>
      </c>
      <c r="AG44" s="3">
        <v>34.814999999999998</v>
      </c>
      <c r="AH44" s="3">
        <v>33.54</v>
      </c>
      <c r="AI44" s="3">
        <v>34.06</v>
      </c>
      <c r="AJ44" s="3">
        <v>33.5</v>
      </c>
      <c r="AK44" s="3">
        <v>34.049999999999997</v>
      </c>
      <c r="AL44" s="3">
        <v>33.450000000000003</v>
      </c>
      <c r="AM44" s="3">
        <v>32.86</v>
      </c>
      <c r="AN44" s="3">
        <v>32.67</v>
      </c>
      <c r="AO44" s="3">
        <v>32.090000000000003</v>
      </c>
      <c r="AP44" s="3">
        <v>31.46</v>
      </c>
      <c r="AQ44" s="3">
        <v>32.31</v>
      </c>
      <c r="AR44" s="3">
        <v>32.43</v>
      </c>
      <c r="AS44" s="3">
        <v>30.91</v>
      </c>
      <c r="AT44" s="3">
        <v>34.32</v>
      </c>
      <c r="AU44" s="3">
        <v>35.26</v>
      </c>
      <c r="AV44" s="3">
        <v>36.67</v>
      </c>
      <c r="AW44" s="3">
        <v>35.21</v>
      </c>
      <c r="AX44" s="3">
        <v>35.020000000000003</v>
      </c>
      <c r="AY44" s="3">
        <v>32.58</v>
      </c>
      <c r="AZ44" s="3">
        <v>31.65</v>
      </c>
      <c r="BA44" s="3">
        <v>32.200000000000003</v>
      </c>
      <c r="BB44" s="3">
        <v>32.82</v>
      </c>
      <c r="BC44" s="3">
        <v>34.450000000000003</v>
      </c>
      <c r="BD44" s="3">
        <v>34.270000000000003</v>
      </c>
      <c r="BE44" s="3">
        <v>33.03</v>
      </c>
      <c r="BF44" s="3">
        <v>31.28</v>
      </c>
      <c r="BG44" s="3">
        <v>31.5</v>
      </c>
      <c r="BH44" s="3">
        <v>31.74</v>
      </c>
      <c r="BI44" s="3">
        <v>29.14</v>
      </c>
      <c r="BJ44" s="3">
        <v>30.55</v>
      </c>
      <c r="BK44" s="3">
        <v>29.99</v>
      </c>
      <c r="BL44" s="3">
        <v>29.14</v>
      </c>
      <c r="BM44" s="3">
        <v>30.31</v>
      </c>
      <c r="BN44" s="3">
        <v>31.54</v>
      </c>
    </row>
    <row r="45" spans="2:66" x14ac:dyDescent="0.25">
      <c r="B45" s="3">
        <v>52.95</v>
      </c>
      <c r="C45" s="3">
        <v>55.65</v>
      </c>
      <c r="D45" s="4">
        <v>55.15</v>
      </c>
      <c r="E45" s="3">
        <v>57.15</v>
      </c>
      <c r="F45" s="3">
        <v>57.5</v>
      </c>
      <c r="G45" s="3">
        <v>57.85</v>
      </c>
      <c r="H45" s="3">
        <v>57.15</v>
      </c>
      <c r="I45" s="3">
        <v>56.95</v>
      </c>
      <c r="J45" s="3">
        <v>55.2</v>
      </c>
      <c r="K45" s="3">
        <v>54.9</v>
      </c>
      <c r="L45" s="3">
        <v>53.45</v>
      </c>
      <c r="M45" s="3">
        <v>55.4</v>
      </c>
      <c r="N45" s="3">
        <v>56.95</v>
      </c>
      <c r="O45" s="3">
        <v>56.2</v>
      </c>
      <c r="P45" s="3">
        <v>57.25</v>
      </c>
      <c r="Q45" s="3">
        <v>58.85</v>
      </c>
      <c r="R45" s="3">
        <v>59.2</v>
      </c>
      <c r="S45" s="3">
        <v>59.05</v>
      </c>
      <c r="T45" s="3">
        <v>59.75</v>
      </c>
      <c r="U45" s="3">
        <v>59.3</v>
      </c>
      <c r="V45" s="3">
        <v>59.15</v>
      </c>
      <c r="W45" s="3">
        <v>58.4</v>
      </c>
      <c r="X45" s="3">
        <v>61.8</v>
      </c>
      <c r="Y45" s="3">
        <v>62.4</v>
      </c>
      <c r="Z45" s="3">
        <v>59.55</v>
      </c>
      <c r="AA45" s="3">
        <v>60.2</v>
      </c>
      <c r="AB45" s="3">
        <v>60.15</v>
      </c>
      <c r="AC45" s="3">
        <v>61.35</v>
      </c>
      <c r="AD45" s="3">
        <v>61.45</v>
      </c>
      <c r="AE45" s="3">
        <v>58.75</v>
      </c>
      <c r="AF45" s="3">
        <v>60.25</v>
      </c>
      <c r="AG45" s="3">
        <v>62.05</v>
      </c>
      <c r="AH45" s="3">
        <v>59.9</v>
      </c>
      <c r="AI45" s="3">
        <v>61.65</v>
      </c>
      <c r="AJ45" s="3">
        <v>60.25</v>
      </c>
      <c r="AK45" s="3">
        <v>61.45</v>
      </c>
      <c r="AL45" s="3">
        <v>60.65</v>
      </c>
      <c r="AM45" s="3">
        <v>61.35</v>
      </c>
      <c r="AN45" s="3">
        <v>61.5</v>
      </c>
      <c r="AO45" s="3">
        <v>61.4</v>
      </c>
      <c r="AP45" s="3">
        <v>63.3</v>
      </c>
      <c r="AQ45" s="3">
        <v>64.45</v>
      </c>
      <c r="AR45" s="3">
        <v>63.87</v>
      </c>
      <c r="AS45" s="3">
        <v>61.56</v>
      </c>
      <c r="AT45" s="3">
        <v>60.26</v>
      </c>
      <c r="AU45" s="3">
        <v>57.2</v>
      </c>
      <c r="AV45" s="3">
        <v>55.92</v>
      </c>
      <c r="AW45" s="3">
        <v>53.97</v>
      </c>
      <c r="AX45" s="3">
        <v>53.6</v>
      </c>
      <c r="AY45" s="3">
        <v>52.41</v>
      </c>
      <c r="AZ45" s="3">
        <v>51.77</v>
      </c>
      <c r="BA45" s="3">
        <v>53.31</v>
      </c>
      <c r="BB45" s="3">
        <v>52.73</v>
      </c>
      <c r="BC45" s="3">
        <v>56.62</v>
      </c>
      <c r="BD45" s="3">
        <v>56.25</v>
      </c>
      <c r="BE45" s="3">
        <v>55.06</v>
      </c>
      <c r="BF45" s="3">
        <v>53.63</v>
      </c>
      <c r="BG45" s="3">
        <v>54.2</v>
      </c>
      <c r="BH45" s="3">
        <v>54.1</v>
      </c>
      <c r="BI45" s="3">
        <v>50.1</v>
      </c>
      <c r="BJ45" s="3">
        <v>50.56</v>
      </c>
      <c r="BK45" s="3">
        <v>49.76</v>
      </c>
      <c r="BL45" s="3">
        <v>49.75</v>
      </c>
      <c r="BM45" s="3">
        <v>50.97</v>
      </c>
      <c r="BN45" s="3">
        <v>58.1</v>
      </c>
    </row>
    <row r="46" spans="2:66" x14ac:dyDescent="0.25">
      <c r="B46" s="3">
        <v>21.09</v>
      </c>
      <c r="C46" s="3">
        <v>23.4</v>
      </c>
      <c r="D46" s="4">
        <v>23.55</v>
      </c>
      <c r="E46" s="3">
        <v>24.5</v>
      </c>
      <c r="F46" s="3">
        <v>25</v>
      </c>
      <c r="G46" s="3">
        <v>24.33</v>
      </c>
      <c r="H46" s="3">
        <v>26.22</v>
      </c>
      <c r="I46" s="3">
        <v>25.87</v>
      </c>
      <c r="J46" s="3">
        <v>27</v>
      </c>
      <c r="K46" s="3">
        <v>26.93</v>
      </c>
      <c r="L46" s="3">
        <v>25.56</v>
      </c>
      <c r="M46" s="3">
        <v>26</v>
      </c>
      <c r="N46" s="3">
        <v>25.21</v>
      </c>
      <c r="O46" s="3">
        <v>26.49</v>
      </c>
      <c r="P46" s="3">
        <v>28.05</v>
      </c>
      <c r="Q46" s="3">
        <v>28.69</v>
      </c>
      <c r="R46" s="3">
        <v>28.95</v>
      </c>
      <c r="S46" s="3">
        <v>29.43</v>
      </c>
      <c r="T46" s="3">
        <v>29.92</v>
      </c>
      <c r="U46" s="3">
        <v>29.27</v>
      </c>
      <c r="V46" s="3">
        <v>29.59</v>
      </c>
      <c r="W46" s="3">
        <v>29.5</v>
      </c>
      <c r="X46" s="3">
        <v>29.73</v>
      </c>
      <c r="Y46" s="3">
        <v>31.7</v>
      </c>
      <c r="Z46" s="3">
        <v>29.05</v>
      </c>
      <c r="AA46" s="3">
        <v>27.22</v>
      </c>
      <c r="AB46" s="3">
        <v>28.67</v>
      </c>
      <c r="AC46" s="3">
        <v>28.67</v>
      </c>
      <c r="AD46" s="3">
        <v>29.22</v>
      </c>
      <c r="AE46" s="3">
        <v>28.56</v>
      </c>
      <c r="AF46" s="3">
        <v>29.87</v>
      </c>
      <c r="AG46" s="3">
        <v>29.88</v>
      </c>
      <c r="AH46" s="3">
        <v>29.05</v>
      </c>
      <c r="AI46" s="3">
        <v>31.75</v>
      </c>
      <c r="AJ46" s="3">
        <v>31.85</v>
      </c>
      <c r="AK46" s="3">
        <v>31.87</v>
      </c>
      <c r="AL46" s="3">
        <v>31.64</v>
      </c>
      <c r="AM46" s="3">
        <v>30.56</v>
      </c>
      <c r="AN46" s="3">
        <v>29.88</v>
      </c>
      <c r="AO46" s="3">
        <v>30.14</v>
      </c>
      <c r="AP46" s="3">
        <v>30.71</v>
      </c>
      <c r="AQ46" s="3">
        <v>31.26</v>
      </c>
      <c r="AR46" s="3">
        <v>30.32</v>
      </c>
      <c r="AS46" s="3">
        <v>27.23</v>
      </c>
      <c r="AT46" s="3">
        <v>28.26</v>
      </c>
      <c r="AU46" s="3">
        <v>26.75</v>
      </c>
      <c r="AV46" s="3">
        <v>25.72</v>
      </c>
      <c r="AW46" s="3">
        <v>25.6</v>
      </c>
      <c r="AX46" s="3">
        <v>24.88</v>
      </c>
      <c r="AY46" s="3">
        <v>23.76</v>
      </c>
      <c r="AZ46" s="3">
        <v>23.2</v>
      </c>
      <c r="BA46" s="3">
        <v>26.54</v>
      </c>
      <c r="BB46" s="3">
        <v>25.28</v>
      </c>
      <c r="BC46" s="3">
        <v>27.29</v>
      </c>
      <c r="BD46" s="3">
        <v>26.26</v>
      </c>
      <c r="BE46" s="3">
        <v>25.66</v>
      </c>
      <c r="BF46" s="3">
        <v>24.41</v>
      </c>
      <c r="BG46" s="3">
        <v>24.23</v>
      </c>
      <c r="BH46" s="3">
        <v>24.08</v>
      </c>
      <c r="BI46" s="3">
        <v>23.72</v>
      </c>
      <c r="BJ46" s="3">
        <v>23.97</v>
      </c>
      <c r="BK46" s="3">
        <v>23.45</v>
      </c>
      <c r="BL46" s="3">
        <v>22.59</v>
      </c>
      <c r="BM46" s="3">
        <v>23.5</v>
      </c>
      <c r="BN46" s="3">
        <v>23.66</v>
      </c>
    </row>
    <row r="47" spans="2:66" x14ac:dyDescent="0.25">
      <c r="B47" s="3">
        <v>52.01</v>
      </c>
      <c r="C47" s="3">
        <v>54.59</v>
      </c>
      <c r="D47" s="4">
        <v>52.93</v>
      </c>
      <c r="E47" s="3">
        <v>55.38</v>
      </c>
      <c r="F47" s="3">
        <v>54.87</v>
      </c>
      <c r="G47" s="3">
        <v>54.91</v>
      </c>
      <c r="H47" s="3">
        <v>56.71</v>
      </c>
      <c r="I47" s="3">
        <v>56.11</v>
      </c>
      <c r="J47" s="3">
        <v>54.92</v>
      </c>
      <c r="K47" s="3">
        <v>55.56</v>
      </c>
      <c r="L47" s="3">
        <v>54.45</v>
      </c>
      <c r="M47" s="3">
        <v>54.86</v>
      </c>
      <c r="N47" s="3">
        <v>55.23</v>
      </c>
      <c r="O47" s="3">
        <v>56.03</v>
      </c>
      <c r="P47" s="3">
        <v>56.08</v>
      </c>
      <c r="Q47" s="3">
        <v>57.26</v>
      </c>
      <c r="R47" s="3">
        <v>58.51</v>
      </c>
      <c r="S47" s="3">
        <v>59.95</v>
      </c>
      <c r="T47" s="3">
        <v>59.51</v>
      </c>
      <c r="U47" s="3">
        <v>60.47</v>
      </c>
      <c r="V47" s="3">
        <v>61.94</v>
      </c>
      <c r="W47" s="3">
        <v>61.69</v>
      </c>
      <c r="X47" s="3">
        <v>61.83</v>
      </c>
      <c r="Y47" s="3">
        <v>63.12</v>
      </c>
      <c r="Z47" s="3">
        <v>59.88</v>
      </c>
      <c r="AA47" s="3">
        <v>60.2</v>
      </c>
      <c r="AB47" s="3">
        <v>71.92</v>
      </c>
      <c r="AC47" s="3">
        <v>72.08</v>
      </c>
      <c r="AD47" s="3">
        <v>72.900000000000006</v>
      </c>
      <c r="AE47" s="3">
        <v>74.17</v>
      </c>
      <c r="AF47" s="3">
        <v>72.489999999999995</v>
      </c>
      <c r="AG47" s="3">
        <v>72.13</v>
      </c>
      <c r="AH47" s="3">
        <v>69.510000000000005</v>
      </c>
      <c r="AI47" s="3">
        <v>69.87</v>
      </c>
      <c r="AJ47" s="3">
        <v>69.84</v>
      </c>
      <c r="AK47" s="3">
        <v>71</v>
      </c>
      <c r="AL47" s="3">
        <v>68.5</v>
      </c>
      <c r="AM47" s="3">
        <v>68.52</v>
      </c>
      <c r="AN47" s="3">
        <v>69.42</v>
      </c>
      <c r="AO47" s="3">
        <v>69.59</v>
      </c>
      <c r="AP47" s="3">
        <v>70.41</v>
      </c>
      <c r="AQ47" s="3">
        <v>70.36</v>
      </c>
      <c r="AR47" s="3">
        <v>71.819999999999993</v>
      </c>
      <c r="AS47" s="3">
        <v>68.099999999999994</v>
      </c>
      <c r="AT47" s="3">
        <v>68.27</v>
      </c>
      <c r="AU47" s="3">
        <v>65.08</v>
      </c>
      <c r="AV47" s="3">
        <v>65.11</v>
      </c>
      <c r="AW47" s="3">
        <v>61.31</v>
      </c>
      <c r="AX47" s="3">
        <v>59.69</v>
      </c>
      <c r="AY47" s="3">
        <v>55.42</v>
      </c>
      <c r="AZ47" s="3">
        <v>54.64</v>
      </c>
      <c r="BA47" s="3">
        <v>57.59</v>
      </c>
      <c r="BB47" s="3">
        <v>58.22</v>
      </c>
      <c r="BC47" s="3">
        <v>61.91</v>
      </c>
      <c r="BD47" s="3">
        <v>62.26</v>
      </c>
      <c r="BE47" s="3">
        <v>59.39</v>
      </c>
      <c r="BF47" s="3">
        <v>55.76</v>
      </c>
      <c r="BG47" s="3">
        <v>57.42</v>
      </c>
      <c r="BH47" s="3">
        <v>57.27</v>
      </c>
      <c r="BI47" s="3">
        <v>52.78</v>
      </c>
      <c r="BJ47" s="3">
        <v>54.94</v>
      </c>
      <c r="BK47" s="3">
        <v>51.94</v>
      </c>
      <c r="BL47" s="3">
        <v>52.48</v>
      </c>
      <c r="BM47" s="3">
        <v>53.53</v>
      </c>
      <c r="BN47" s="3">
        <v>58.36</v>
      </c>
    </row>
    <row r="48" spans="2:66" x14ac:dyDescent="0.25">
      <c r="B48" s="3">
        <v>2.09</v>
      </c>
      <c r="C48" s="3">
        <v>2.09</v>
      </c>
      <c r="D48" s="4">
        <v>2.0699999999999998</v>
      </c>
      <c r="E48" s="3">
        <v>2.0299999999999998</v>
      </c>
      <c r="F48" s="3">
        <v>2.15</v>
      </c>
      <c r="G48" s="3">
        <v>2.2349999999999999</v>
      </c>
      <c r="H48" s="3">
        <v>2.2400000000000002</v>
      </c>
      <c r="I48" s="3">
        <v>2.29</v>
      </c>
      <c r="J48" s="3">
        <v>2.38</v>
      </c>
      <c r="K48" s="3">
        <v>2.3199999999999998</v>
      </c>
      <c r="L48" s="3">
        <v>2.1800000000000002</v>
      </c>
      <c r="M48" s="3">
        <v>2.2599999999999998</v>
      </c>
      <c r="N48" s="3">
        <v>2.33</v>
      </c>
      <c r="O48" s="3">
        <v>2.27</v>
      </c>
      <c r="P48" s="3">
        <v>2.37</v>
      </c>
      <c r="Q48" s="3">
        <v>2.37</v>
      </c>
      <c r="R48" s="3">
        <v>2.5</v>
      </c>
      <c r="S48" s="3">
        <v>2.62</v>
      </c>
      <c r="T48" s="3">
        <v>2.67</v>
      </c>
      <c r="U48" s="3">
        <v>2.77</v>
      </c>
      <c r="V48" s="3">
        <v>2.9</v>
      </c>
      <c r="W48" s="3">
        <v>2.92</v>
      </c>
      <c r="X48" s="3">
        <v>2.99</v>
      </c>
      <c r="Y48" s="3">
        <v>3</v>
      </c>
      <c r="Z48" s="3">
        <v>2.8</v>
      </c>
      <c r="AA48" s="3">
        <v>2.84</v>
      </c>
      <c r="AB48" s="3">
        <v>2.86</v>
      </c>
      <c r="AC48" s="3">
        <v>2.96</v>
      </c>
      <c r="AD48" s="3">
        <v>2.88</v>
      </c>
      <c r="AE48" s="3">
        <v>2.83</v>
      </c>
      <c r="AF48" s="3">
        <v>2.73</v>
      </c>
      <c r="AG48" s="3">
        <v>2.68</v>
      </c>
      <c r="AH48" s="3">
        <v>2.88</v>
      </c>
      <c r="AI48" s="3">
        <v>2.87</v>
      </c>
      <c r="AJ48" s="3">
        <v>2.87</v>
      </c>
      <c r="AK48" s="3">
        <v>2.89</v>
      </c>
      <c r="AL48" s="3">
        <v>2.86</v>
      </c>
      <c r="AM48" s="3">
        <v>2.83</v>
      </c>
      <c r="AN48" s="3">
        <v>3.15</v>
      </c>
      <c r="AO48" s="3">
        <v>3.35</v>
      </c>
      <c r="AP48" s="3">
        <v>3.48</v>
      </c>
      <c r="AQ48" s="3">
        <v>3.31</v>
      </c>
      <c r="AR48" s="3">
        <v>2.97</v>
      </c>
      <c r="AS48" s="3">
        <v>2.97</v>
      </c>
      <c r="AT48" s="3">
        <v>2.9</v>
      </c>
      <c r="AU48" s="3">
        <v>2.96</v>
      </c>
      <c r="AV48" s="3">
        <v>2.98</v>
      </c>
      <c r="AW48" s="3">
        <v>2.89</v>
      </c>
      <c r="AX48" s="3">
        <v>2.86</v>
      </c>
      <c r="AY48" s="3">
        <v>2.74</v>
      </c>
      <c r="AZ48" s="3">
        <v>2.6</v>
      </c>
      <c r="BA48" s="3">
        <v>2.7</v>
      </c>
      <c r="BB48" s="3">
        <v>2.59</v>
      </c>
      <c r="BC48" s="3">
        <v>2.74</v>
      </c>
      <c r="BD48" s="3">
        <v>2.67</v>
      </c>
      <c r="BE48" s="3">
        <v>2.5299999999999998</v>
      </c>
      <c r="BF48" s="3">
        <v>2.4900000000000002</v>
      </c>
      <c r="BG48" s="3">
        <v>2.15</v>
      </c>
      <c r="BH48" s="3">
        <v>2.27</v>
      </c>
      <c r="BI48" s="3">
        <v>2.17</v>
      </c>
      <c r="BJ48" s="3">
        <v>2.19</v>
      </c>
      <c r="BK48" s="3">
        <v>2.35</v>
      </c>
      <c r="BL48" s="3">
        <v>2.4500000000000002</v>
      </c>
      <c r="BM48" s="3">
        <v>2.4300000000000002</v>
      </c>
      <c r="BN48" s="3">
        <v>2.4500000000000002</v>
      </c>
    </row>
    <row r="49" spans="2:66" x14ac:dyDescent="0.25">
      <c r="B49" s="3">
        <v>4.99</v>
      </c>
      <c r="C49" s="3">
        <v>4.95</v>
      </c>
      <c r="D49" s="4">
        <v>4.87</v>
      </c>
      <c r="E49" s="3">
        <v>4.71</v>
      </c>
      <c r="F49" s="3">
        <v>4.8099999999999996</v>
      </c>
      <c r="G49" s="3">
        <v>4.8</v>
      </c>
      <c r="H49" s="3">
        <v>4.95</v>
      </c>
      <c r="I49" s="3">
        <v>5.26</v>
      </c>
      <c r="J49" s="3">
        <v>5.01</v>
      </c>
      <c r="K49" s="3">
        <v>5.05</v>
      </c>
      <c r="L49" s="3">
        <v>5.05</v>
      </c>
      <c r="M49" s="3">
        <v>5.41</v>
      </c>
      <c r="N49" s="3">
        <v>5.52</v>
      </c>
      <c r="O49" s="3">
        <v>5.57</v>
      </c>
      <c r="P49" s="3">
        <v>5.66</v>
      </c>
      <c r="Q49" s="3">
        <v>5.62</v>
      </c>
      <c r="R49" s="3">
        <v>5.62</v>
      </c>
      <c r="S49" s="3">
        <v>5.88</v>
      </c>
      <c r="T49" s="3">
        <v>5.93</v>
      </c>
      <c r="U49" s="3">
        <v>5.92</v>
      </c>
      <c r="V49" s="3">
        <v>6.04</v>
      </c>
      <c r="W49" s="3">
        <v>5.99</v>
      </c>
      <c r="X49" s="3">
        <v>5.98</v>
      </c>
      <c r="Y49" s="3">
        <v>5.88</v>
      </c>
      <c r="Z49" s="3">
        <v>5.76</v>
      </c>
      <c r="AA49" s="3">
        <v>5.91</v>
      </c>
      <c r="AB49" s="3">
        <v>5.92</v>
      </c>
      <c r="AC49" s="3">
        <v>6.31</v>
      </c>
      <c r="AD49" s="3">
        <v>6.57</v>
      </c>
      <c r="AE49" s="3">
        <v>6.54</v>
      </c>
      <c r="AF49" s="3">
        <v>6.87</v>
      </c>
      <c r="AG49" s="3">
        <v>6.8</v>
      </c>
      <c r="AH49" s="3">
        <v>6.94</v>
      </c>
      <c r="AI49" s="3">
        <v>7.05</v>
      </c>
      <c r="AJ49" s="3">
        <v>7.3</v>
      </c>
      <c r="AK49" s="3">
        <v>7.28</v>
      </c>
      <c r="AL49" s="3">
        <v>6.96</v>
      </c>
      <c r="AM49" s="3">
        <v>6.99</v>
      </c>
      <c r="AN49" s="3">
        <v>7.1</v>
      </c>
      <c r="AO49" s="3">
        <v>7.03</v>
      </c>
      <c r="AP49" s="3">
        <v>7</v>
      </c>
      <c r="AQ49" s="3">
        <v>7.13</v>
      </c>
      <c r="AR49" s="3">
        <v>7</v>
      </c>
      <c r="AS49" s="3">
        <v>6.59</v>
      </c>
      <c r="AT49" s="3">
        <v>6.84</v>
      </c>
      <c r="AU49" s="3">
        <v>6.76</v>
      </c>
      <c r="AV49" s="3">
        <v>6.67</v>
      </c>
      <c r="AW49" s="3">
        <v>6.77</v>
      </c>
      <c r="AX49" s="3">
        <v>6.92</v>
      </c>
      <c r="AY49" s="3">
        <v>6.22</v>
      </c>
      <c r="AZ49" s="3">
        <v>6.04</v>
      </c>
      <c r="BA49" s="3">
        <v>6</v>
      </c>
      <c r="BB49" s="3">
        <v>6.33</v>
      </c>
      <c r="BC49" s="3">
        <v>6.44</v>
      </c>
      <c r="BD49" s="3">
        <v>6.42</v>
      </c>
      <c r="BE49" s="3">
        <v>6.4</v>
      </c>
      <c r="BF49" s="3">
        <v>6.34</v>
      </c>
      <c r="BG49" s="3">
        <v>6.7</v>
      </c>
      <c r="BH49" s="3">
        <v>6.4</v>
      </c>
      <c r="BI49" s="3">
        <v>6.08</v>
      </c>
      <c r="BJ49" s="3">
        <v>6.07</v>
      </c>
      <c r="BK49" s="3">
        <v>6.02</v>
      </c>
      <c r="BL49" s="3">
        <v>5.98</v>
      </c>
      <c r="BM49" s="3">
        <v>6.08</v>
      </c>
      <c r="BN49" s="3">
        <v>6.1</v>
      </c>
    </row>
    <row r="50" spans="2:66" x14ac:dyDescent="0.25">
      <c r="B50" s="3">
        <v>41.23</v>
      </c>
      <c r="C50" s="3">
        <v>43.23</v>
      </c>
      <c r="D50" s="4">
        <v>42.87</v>
      </c>
      <c r="E50" s="3">
        <v>44.72</v>
      </c>
      <c r="F50" s="3">
        <v>46.05</v>
      </c>
      <c r="G50" s="3">
        <v>47.8</v>
      </c>
      <c r="H50" s="3">
        <v>55.33</v>
      </c>
      <c r="I50" s="3">
        <v>55.03</v>
      </c>
      <c r="J50" s="3">
        <v>54.86</v>
      </c>
      <c r="K50" s="3">
        <v>55.09</v>
      </c>
      <c r="L50" s="3">
        <v>53.17</v>
      </c>
      <c r="M50" s="3">
        <v>54.44</v>
      </c>
      <c r="N50" s="3">
        <v>54.64</v>
      </c>
      <c r="O50" s="3">
        <v>54.82</v>
      </c>
      <c r="P50" s="3">
        <v>54.53</v>
      </c>
      <c r="Q50" s="3">
        <v>54.26</v>
      </c>
      <c r="R50" s="3">
        <v>54.93</v>
      </c>
      <c r="S50" s="3">
        <v>56.42</v>
      </c>
      <c r="T50" s="3">
        <v>56.03</v>
      </c>
      <c r="U50" s="3">
        <v>56.26</v>
      </c>
      <c r="V50" s="3">
        <v>56.64</v>
      </c>
      <c r="W50" s="3">
        <v>56.65</v>
      </c>
      <c r="X50" s="3">
        <v>58.05</v>
      </c>
      <c r="Y50" s="3">
        <v>59.57</v>
      </c>
      <c r="Z50" s="3">
        <v>57.58</v>
      </c>
      <c r="AA50" s="3">
        <v>59.22</v>
      </c>
      <c r="AB50" s="3">
        <v>60</v>
      </c>
      <c r="AC50" s="3">
        <v>61.33</v>
      </c>
      <c r="AD50" s="3">
        <v>61.97</v>
      </c>
      <c r="AE50" s="3">
        <v>61.74</v>
      </c>
      <c r="AF50" s="3">
        <v>60.65</v>
      </c>
      <c r="AG50" s="3">
        <v>60.55</v>
      </c>
      <c r="AH50" s="3">
        <v>56.8</v>
      </c>
      <c r="AI50" s="3">
        <v>58.75</v>
      </c>
      <c r="AJ50" s="3">
        <v>57.43</v>
      </c>
      <c r="AK50" s="3">
        <v>58.21</v>
      </c>
      <c r="AL50" s="3">
        <v>58.98</v>
      </c>
      <c r="AM50" s="3">
        <v>60.52</v>
      </c>
      <c r="AN50" s="3">
        <v>61.76</v>
      </c>
      <c r="AO50" s="3">
        <v>60.65</v>
      </c>
      <c r="AP50" s="3">
        <v>59.31</v>
      </c>
      <c r="AQ50" s="3">
        <v>57.21</v>
      </c>
      <c r="AR50" s="3">
        <v>56.77</v>
      </c>
      <c r="AS50" s="3">
        <v>54.94</v>
      </c>
      <c r="AT50" s="3">
        <v>55.62</v>
      </c>
      <c r="AU50" s="3">
        <v>55</v>
      </c>
      <c r="AV50" s="3">
        <v>53.4</v>
      </c>
      <c r="AW50" s="3">
        <v>52.08</v>
      </c>
      <c r="AX50" s="3">
        <v>51.86</v>
      </c>
      <c r="AY50" s="3">
        <v>49.05</v>
      </c>
      <c r="AZ50" s="3">
        <v>45.34</v>
      </c>
      <c r="BA50" s="3">
        <v>46.93</v>
      </c>
      <c r="BB50" s="3">
        <v>46.55</v>
      </c>
      <c r="BC50" s="3">
        <v>50.22</v>
      </c>
      <c r="BD50" s="3">
        <v>49.93</v>
      </c>
      <c r="BE50" s="3">
        <v>47.35</v>
      </c>
      <c r="BF50" s="3">
        <v>43.17</v>
      </c>
      <c r="BG50" s="3">
        <v>44.36</v>
      </c>
      <c r="BH50" s="3">
        <v>44.79</v>
      </c>
      <c r="BI50" s="3">
        <v>42.81</v>
      </c>
      <c r="BJ50" s="3">
        <v>46.51</v>
      </c>
      <c r="BK50" s="3">
        <v>44.88</v>
      </c>
      <c r="BL50" s="3">
        <v>44.23</v>
      </c>
      <c r="BM50" s="3">
        <v>48.48</v>
      </c>
      <c r="BN50" s="3">
        <v>52.99</v>
      </c>
    </row>
    <row r="52" spans="2:66" x14ac:dyDescent="0.25">
      <c r="B52" t="s">
        <v>9273</v>
      </c>
      <c r="H52" s="3"/>
    </row>
    <row r="53" spans="2:66" x14ac:dyDescent="0.25">
      <c r="C53">
        <f>(C1-$B1)/$B1</f>
        <v>2.2624434389140191E-2</v>
      </c>
      <c r="D53">
        <f t="shared" ref="D53:BN53" si="0">(D1-$B1)/$B1</f>
        <v>-4.5248868778279576E-3</v>
      </c>
      <c r="E53">
        <f t="shared" si="0"/>
        <v>3.3936651583710488E-2</v>
      </c>
      <c r="F53">
        <f t="shared" si="0"/>
        <v>-0.25113122171945701</v>
      </c>
      <c r="G53">
        <f t="shared" si="0"/>
        <v>-0.30316742081447962</v>
      </c>
      <c r="H53">
        <f t="shared" si="0"/>
        <v>-0.30995475113122173</v>
      </c>
      <c r="I53">
        <f t="shared" si="0"/>
        <v>-0.34389140271493213</v>
      </c>
      <c r="J53">
        <f t="shared" si="0"/>
        <v>-0.36877828054298639</v>
      </c>
      <c r="K53">
        <f t="shared" si="0"/>
        <v>-0.36199095022624439</v>
      </c>
      <c r="L53">
        <f t="shared" si="0"/>
        <v>-0.39819004524886875</v>
      </c>
      <c r="M53">
        <f t="shared" si="0"/>
        <v>-0.45248868778280543</v>
      </c>
      <c r="N53">
        <f t="shared" si="0"/>
        <v>-0.44570135746606332</v>
      </c>
      <c r="O53">
        <f t="shared" si="0"/>
        <v>-0.38235294117647056</v>
      </c>
      <c r="P53">
        <f t="shared" si="0"/>
        <v>-0.38461538461538458</v>
      </c>
      <c r="Q53">
        <f t="shared" si="0"/>
        <v>-0.34162895927601805</v>
      </c>
      <c r="R53">
        <f t="shared" si="0"/>
        <v>-0.34841628959276022</v>
      </c>
      <c r="S53">
        <f t="shared" si="0"/>
        <v>-0.37782805429864252</v>
      </c>
      <c r="T53">
        <f t="shared" si="0"/>
        <v>-0.38461538461538458</v>
      </c>
      <c r="U53">
        <f t="shared" si="0"/>
        <v>-0.38687782805429866</v>
      </c>
      <c r="V53">
        <f t="shared" si="0"/>
        <v>-0.38687782805429866</v>
      </c>
      <c r="W53">
        <f t="shared" si="0"/>
        <v>-0.39592760180995473</v>
      </c>
      <c r="X53">
        <f t="shared" si="0"/>
        <v>-0.40497737556561086</v>
      </c>
      <c r="Y53">
        <f t="shared" si="0"/>
        <v>-0.40271493212669679</v>
      </c>
      <c r="Z53">
        <f t="shared" si="0"/>
        <v>-0.39366515837104066</v>
      </c>
      <c r="AA53">
        <f t="shared" si="0"/>
        <v>-0.42307692307692313</v>
      </c>
      <c r="AB53">
        <f t="shared" si="0"/>
        <v>-0.44570135746606332</v>
      </c>
      <c r="AC53">
        <f t="shared" si="0"/>
        <v>-0.44570135746606332</v>
      </c>
      <c r="AD53">
        <f t="shared" si="0"/>
        <v>-0.42533936651583709</v>
      </c>
      <c r="AE53">
        <f t="shared" si="0"/>
        <v>-0.414027149321267</v>
      </c>
      <c r="AF53">
        <f t="shared" si="0"/>
        <v>-0.42081447963800905</v>
      </c>
      <c r="AG53">
        <f t="shared" si="0"/>
        <v>-0.43438914027149322</v>
      </c>
      <c r="AH53">
        <f t="shared" si="0"/>
        <v>-0.40045248868778283</v>
      </c>
      <c r="AI53">
        <f t="shared" si="0"/>
        <v>-0.40045248868778283</v>
      </c>
      <c r="AJ53">
        <f t="shared" si="0"/>
        <v>-0.38914027149321262</v>
      </c>
      <c r="AK53">
        <f t="shared" si="0"/>
        <v>-0.39366515837104066</v>
      </c>
      <c r="AL53">
        <f t="shared" si="0"/>
        <v>-0.41628959276018096</v>
      </c>
      <c r="AM53">
        <f t="shared" si="0"/>
        <v>-0.40271493212669679</v>
      </c>
      <c r="AN53">
        <f t="shared" si="0"/>
        <v>-0.40950226244343896</v>
      </c>
      <c r="AO53">
        <f t="shared" si="0"/>
        <v>-0.44117647058823523</v>
      </c>
      <c r="AP53">
        <f t="shared" si="0"/>
        <v>-0.47511312217194573</v>
      </c>
      <c r="AQ53">
        <f t="shared" si="0"/>
        <v>-0.47963800904977377</v>
      </c>
      <c r="AR53">
        <f t="shared" si="0"/>
        <v>-0.4705882352941177</v>
      </c>
      <c r="AS53">
        <f t="shared" si="0"/>
        <v>-0.4705882352941177</v>
      </c>
      <c r="AT53">
        <f t="shared" si="0"/>
        <v>-0.42986425339366513</v>
      </c>
      <c r="AU53">
        <f t="shared" si="0"/>
        <v>-0.45022624434389136</v>
      </c>
      <c r="AV53">
        <f t="shared" si="0"/>
        <v>-0.45701357466063347</v>
      </c>
      <c r="AW53">
        <f t="shared" si="0"/>
        <v>-0.4434389140271493</v>
      </c>
      <c r="AX53">
        <f t="shared" si="0"/>
        <v>-0.42986425339366513</v>
      </c>
      <c r="AY53">
        <f t="shared" si="0"/>
        <v>-0.45701357466063347</v>
      </c>
      <c r="AZ53">
        <f t="shared" si="0"/>
        <v>-0.46153846153846156</v>
      </c>
      <c r="BA53">
        <f t="shared" si="0"/>
        <v>-0.43438914027149322</v>
      </c>
      <c r="BB53">
        <f t="shared" si="0"/>
        <v>-0.44570135746606332</v>
      </c>
      <c r="BC53">
        <f t="shared" si="0"/>
        <v>-0.43438914027149322</v>
      </c>
      <c r="BD53">
        <f t="shared" si="0"/>
        <v>-0.4705882352941177</v>
      </c>
      <c r="BE53">
        <f t="shared" si="0"/>
        <v>-0.5</v>
      </c>
      <c r="BF53">
        <f t="shared" si="0"/>
        <v>-0.49547511312217196</v>
      </c>
      <c r="BG53">
        <f t="shared" si="0"/>
        <v>-0.50226244343891402</v>
      </c>
      <c r="BH53">
        <f t="shared" si="0"/>
        <v>-0.53846153846153844</v>
      </c>
      <c r="BI53">
        <f t="shared" si="0"/>
        <v>-0.60633484162895923</v>
      </c>
      <c r="BJ53">
        <f t="shared" si="0"/>
        <v>-0.5565610859728507</v>
      </c>
      <c r="BK53">
        <f t="shared" si="0"/>
        <v>-0.58371040723981904</v>
      </c>
      <c r="BL53">
        <f t="shared" si="0"/>
        <v>-0.6018099547511313</v>
      </c>
      <c r="BM53">
        <f t="shared" si="0"/>
        <v>-0.64932126696832582</v>
      </c>
      <c r="BN53">
        <f t="shared" si="0"/>
        <v>-0.6244343891402715</v>
      </c>
    </row>
    <row r="54" spans="2:66" x14ac:dyDescent="0.25">
      <c r="C54">
        <f t="shared" ref="C54:BN54" si="1">(C2-$B2)/$B2</f>
        <v>9.8039215686274595E-3</v>
      </c>
      <c r="D54">
        <f t="shared" si="1"/>
        <v>-9.8039215686274595E-3</v>
      </c>
      <c r="E54">
        <f t="shared" si="1"/>
        <v>0</v>
      </c>
      <c r="F54">
        <f t="shared" si="1"/>
        <v>1.9607843137254919E-2</v>
      </c>
      <c r="G54">
        <f t="shared" si="1"/>
        <v>3.9215686274509838E-2</v>
      </c>
      <c r="H54">
        <f t="shared" si="1"/>
        <v>7.8333333333333408E-2</v>
      </c>
      <c r="I54">
        <f t="shared" si="1"/>
        <v>0.10784313725490184</v>
      </c>
      <c r="J54">
        <f t="shared" si="1"/>
        <v>7.8431372549019676E-2</v>
      </c>
      <c r="K54">
        <f t="shared" si="1"/>
        <v>-2.9411764705882377E-2</v>
      </c>
      <c r="L54">
        <f t="shared" si="1"/>
        <v>-0.10784313725490195</v>
      </c>
      <c r="M54">
        <f t="shared" si="1"/>
        <v>-9.4973529411764693E-2</v>
      </c>
      <c r="N54">
        <f t="shared" si="1"/>
        <v>-0.11235294117647063</v>
      </c>
      <c r="O54">
        <f t="shared" si="1"/>
        <v>-0.16568627450980394</v>
      </c>
      <c r="P54">
        <f t="shared" si="1"/>
        <v>-0.15686274509803924</v>
      </c>
      <c r="Q54">
        <f t="shared" si="1"/>
        <v>-0.16656862745098044</v>
      </c>
      <c r="R54">
        <f t="shared" si="1"/>
        <v>-0.15686274509803924</v>
      </c>
      <c r="S54">
        <f t="shared" si="1"/>
        <v>-0.15686274509803924</v>
      </c>
      <c r="T54">
        <f t="shared" si="1"/>
        <v>-0.18431372549019612</v>
      </c>
      <c r="U54">
        <f t="shared" si="1"/>
        <v>-0.18088235294117647</v>
      </c>
      <c r="V54">
        <f t="shared" si="1"/>
        <v>-0.15196078431372551</v>
      </c>
      <c r="W54">
        <f t="shared" si="1"/>
        <v>-0.15686274509803924</v>
      </c>
      <c r="X54">
        <f t="shared" si="1"/>
        <v>-0.17450980392156867</v>
      </c>
      <c r="Y54">
        <f t="shared" si="1"/>
        <v>-0.13245098039215686</v>
      </c>
      <c r="Z54">
        <f t="shared" si="1"/>
        <v>-0.13696078431372552</v>
      </c>
      <c r="AA54">
        <f t="shared" si="1"/>
        <v>-0.1470588235294118</v>
      </c>
      <c r="AB54">
        <f t="shared" si="1"/>
        <v>-0.14215686274509806</v>
      </c>
      <c r="AC54">
        <f t="shared" si="1"/>
        <v>-0.3529411764705882</v>
      </c>
      <c r="AD54">
        <f t="shared" si="1"/>
        <v>-0.37254901960784315</v>
      </c>
      <c r="AE54">
        <f t="shared" si="1"/>
        <v>-0.44862745098039214</v>
      </c>
      <c r="AF54">
        <f t="shared" si="1"/>
        <v>-0.47058823529411764</v>
      </c>
      <c r="AG54">
        <f t="shared" si="1"/>
        <v>-0.47058823529411764</v>
      </c>
      <c r="AH54">
        <f t="shared" si="1"/>
        <v>-0.46284313725490189</v>
      </c>
      <c r="AI54">
        <f t="shared" si="1"/>
        <v>-0.45205882352941185</v>
      </c>
      <c r="AJ54">
        <f t="shared" si="1"/>
        <v>-0.44617647058823534</v>
      </c>
      <c r="AK54">
        <f t="shared" si="1"/>
        <v>-0.4333333333333334</v>
      </c>
      <c r="AL54">
        <f t="shared" si="1"/>
        <v>-0.36078431372549019</v>
      </c>
      <c r="AM54">
        <f t="shared" si="1"/>
        <v>-0.36274509803921567</v>
      </c>
      <c r="AN54">
        <f t="shared" si="1"/>
        <v>0.64705882352941169</v>
      </c>
      <c r="AO54">
        <f t="shared" si="1"/>
        <v>3.9215686274509838E-2</v>
      </c>
      <c r="AP54">
        <f t="shared" si="1"/>
        <v>0</v>
      </c>
      <c r="AQ54">
        <f t="shared" si="1"/>
        <v>-0.15245098039215682</v>
      </c>
      <c r="AR54">
        <f t="shared" si="1"/>
        <v>-0.17637254901960789</v>
      </c>
      <c r="AS54">
        <f t="shared" si="1"/>
        <v>-0.37549019607843137</v>
      </c>
      <c r="AT54">
        <f t="shared" si="1"/>
        <v>-0.41294117647058826</v>
      </c>
      <c r="AU54">
        <f t="shared" si="1"/>
        <v>-0.42627450980392151</v>
      </c>
      <c r="AV54">
        <f t="shared" si="1"/>
        <v>-0.4460784313725491</v>
      </c>
      <c r="AW54">
        <f t="shared" si="1"/>
        <v>-0.435</v>
      </c>
      <c r="AX54">
        <f t="shared" si="1"/>
        <v>-0.46549019607843134</v>
      </c>
      <c r="AY54">
        <f t="shared" si="1"/>
        <v>-0.49019607843137253</v>
      </c>
      <c r="AZ54">
        <f t="shared" si="1"/>
        <v>-0.50019607843137248</v>
      </c>
      <c r="BA54">
        <f t="shared" si="1"/>
        <v>-0.49529411764705877</v>
      </c>
      <c r="BB54">
        <f t="shared" si="1"/>
        <v>-0.49509803921568629</v>
      </c>
      <c r="BC54">
        <f t="shared" si="1"/>
        <v>-0.43137254901960786</v>
      </c>
      <c r="BD54">
        <f t="shared" si="1"/>
        <v>-0.45107843137254905</v>
      </c>
      <c r="BE54">
        <f t="shared" si="1"/>
        <v>-0.47058823529411764</v>
      </c>
      <c r="BF54">
        <f t="shared" si="1"/>
        <v>-0.46568627450980388</v>
      </c>
      <c r="BG54">
        <f t="shared" si="1"/>
        <v>-0.47058823529411764</v>
      </c>
      <c r="BH54">
        <f t="shared" si="1"/>
        <v>-0.49154215686274516</v>
      </c>
      <c r="BI54">
        <f t="shared" si="1"/>
        <v>-0.54166666666666663</v>
      </c>
      <c r="BJ54">
        <f t="shared" si="1"/>
        <v>-0.53431372549019607</v>
      </c>
      <c r="BK54">
        <f t="shared" si="1"/>
        <v>-0.5617401960784314</v>
      </c>
      <c r="BL54">
        <f t="shared" si="1"/>
        <v>-0.56351862745098036</v>
      </c>
      <c r="BM54">
        <f t="shared" si="1"/>
        <v>-0.58137254901960778</v>
      </c>
      <c r="BN54">
        <f t="shared" si="1"/>
        <v>-0.57647058823529418</v>
      </c>
    </row>
    <row r="55" spans="2:66" x14ac:dyDescent="0.25">
      <c r="C55">
        <f t="shared" ref="C55:BN55" si="2">(C3-$B3)/$B3</f>
        <v>-3.3529411764705898E-2</v>
      </c>
      <c r="D55">
        <f t="shared" si="2"/>
        <v>-5.7058823529411697E-2</v>
      </c>
      <c r="E55">
        <f t="shared" si="2"/>
        <v>-7.0588235294117604E-2</v>
      </c>
      <c r="F55">
        <f t="shared" si="2"/>
        <v>-4.4705882352941269E-2</v>
      </c>
      <c r="G55">
        <f t="shared" si="2"/>
        <v>-7.2941176470588245E-2</v>
      </c>
      <c r="H55">
        <f t="shared" si="2"/>
        <v>-7.6470588235294165E-2</v>
      </c>
      <c r="I55">
        <f t="shared" si="2"/>
        <v>-8.9411764705882329E-2</v>
      </c>
      <c r="J55">
        <f t="shared" si="2"/>
        <v>-0.10294117647058823</v>
      </c>
      <c r="K55">
        <f t="shared" si="2"/>
        <v>-0.13705882352941176</v>
      </c>
      <c r="L55">
        <f t="shared" si="2"/>
        <v>-0.18470588235294122</v>
      </c>
      <c r="M55">
        <f t="shared" si="2"/>
        <v>-0.16588235294117648</v>
      </c>
      <c r="N55">
        <f t="shared" si="2"/>
        <v>-0.1676470588235294</v>
      </c>
      <c r="O55">
        <f t="shared" si="2"/>
        <v>-0.17235294117647057</v>
      </c>
      <c r="P55">
        <f t="shared" si="2"/>
        <v>-0.23529411764705882</v>
      </c>
      <c r="Q55">
        <f t="shared" si="2"/>
        <v>-6.4705882352941155E-2</v>
      </c>
      <c r="R55">
        <f t="shared" si="2"/>
        <v>-0.14705882352941177</v>
      </c>
      <c r="S55">
        <f t="shared" si="2"/>
        <v>-0.14705882352941177</v>
      </c>
      <c r="T55">
        <f t="shared" si="2"/>
        <v>-0.1811764705882353</v>
      </c>
      <c r="U55">
        <f t="shared" si="2"/>
        <v>-0.17647058823529413</v>
      </c>
      <c r="V55">
        <f t="shared" si="2"/>
        <v>-0.22352941176470592</v>
      </c>
      <c r="W55">
        <f t="shared" si="2"/>
        <v>-0.23470588235294118</v>
      </c>
      <c r="X55">
        <f t="shared" si="2"/>
        <v>-0.23235294117647054</v>
      </c>
      <c r="Y55">
        <f t="shared" si="2"/>
        <v>-0.26588235294117646</v>
      </c>
      <c r="Z55">
        <f t="shared" si="2"/>
        <v>-0.28176470588235292</v>
      </c>
      <c r="AA55">
        <f t="shared" si="2"/>
        <v>-0.30882352941176472</v>
      </c>
      <c r="AB55">
        <f t="shared" si="2"/>
        <v>-0.31764705882352945</v>
      </c>
      <c r="AC55">
        <f t="shared" si="2"/>
        <v>-0.35176470588235298</v>
      </c>
      <c r="AD55">
        <f t="shared" si="2"/>
        <v>-0.39176470588235296</v>
      </c>
      <c r="AE55">
        <f t="shared" si="2"/>
        <v>-0.4</v>
      </c>
      <c r="AF55">
        <f t="shared" si="2"/>
        <v>-0.41235294117647059</v>
      </c>
      <c r="AG55">
        <f t="shared" si="2"/>
        <v>-0.4264705882352941</v>
      </c>
      <c r="AH55">
        <f t="shared" si="2"/>
        <v>-0.46882352941176475</v>
      </c>
      <c r="AI55">
        <f t="shared" si="2"/>
        <v>-0.5117647058823529</v>
      </c>
      <c r="AJ55">
        <f t="shared" si="2"/>
        <v>-0.55705882352941172</v>
      </c>
      <c r="AK55">
        <f t="shared" si="2"/>
        <v>-0.51117647058823523</v>
      </c>
      <c r="AL55">
        <f t="shared" si="2"/>
        <v>-0.46470588235294119</v>
      </c>
      <c r="AM55">
        <f t="shared" si="2"/>
        <v>-0.4494117647058824</v>
      </c>
      <c r="AN55">
        <f t="shared" si="2"/>
        <v>-0.49470588235294116</v>
      </c>
      <c r="AO55">
        <f t="shared" si="2"/>
        <v>-0.51470588235294112</v>
      </c>
      <c r="AP55">
        <f t="shared" si="2"/>
        <v>-0.48705882352941171</v>
      </c>
      <c r="AQ55">
        <f t="shared" si="2"/>
        <v>-0.48588235294117643</v>
      </c>
      <c r="AR55">
        <f t="shared" si="2"/>
        <v>-0.48058823529411765</v>
      </c>
      <c r="AS55">
        <f t="shared" si="2"/>
        <v>-0.47882352941176476</v>
      </c>
      <c r="AT55">
        <f t="shared" si="2"/>
        <v>-0.47058823529411764</v>
      </c>
      <c r="AU55">
        <f t="shared" si="2"/>
        <v>-0.47058823529411764</v>
      </c>
      <c r="AV55">
        <f t="shared" si="2"/>
        <v>-0.46529411764705886</v>
      </c>
      <c r="AW55">
        <f t="shared" si="2"/>
        <v>-0.49411764705882355</v>
      </c>
      <c r="AX55">
        <f t="shared" si="2"/>
        <v>-0.48235294117647054</v>
      </c>
      <c r="AY55">
        <f t="shared" si="2"/>
        <v>-0.52941176470588236</v>
      </c>
      <c r="AZ55">
        <f t="shared" si="2"/>
        <v>-0.57941176470588229</v>
      </c>
      <c r="BA55">
        <f t="shared" si="2"/>
        <v>-0.54470588235294115</v>
      </c>
      <c r="BB55">
        <f t="shared" si="2"/>
        <v>-0.54117647058823526</v>
      </c>
      <c r="BC55">
        <f t="shared" si="2"/>
        <v>-0.50470588235294123</v>
      </c>
      <c r="BD55">
        <f t="shared" si="2"/>
        <v>-0.50411764705882356</v>
      </c>
      <c r="BE55">
        <f t="shared" si="2"/>
        <v>-0.50823529411764712</v>
      </c>
      <c r="BF55">
        <f t="shared" si="2"/>
        <v>-0.46470588235294119</v>
      </c>
      <c r="BG55">
        <f t="shared" si="2"/>
        <v>-0.45588235294117646</v>
      </c>
      <c r="BH55">
        <f t="shared" si="2"/>
        <v>-0.47352941176470592</v>
      </c>
      <c r="BI55">
        <f t="shared" si="2"/>
        <v>-0.49705882352941172</v>
      </c>
      <c r="BJ55">
        <f t="shared" si="2"/>
        <v>-0.48117647058823526</v>
      </c>
      <c r="BK55">
        <f t="shared" si="2"/>
        <v>-0.4882352941176471</v>
      </c>
      <c r="BL55">
        <f t="shared" si="2"/>
        <v>-0.51058823529411768</v>
      </c>
      <c r="BM55">
        <f t="shared" si="2"/>
        <v>-0.5658823529411765</v>
      </c>
      <c r="BN55">
        <f t="shared" si="2"/>
        <v>-0.56705882352941184</v>
      </c>
    </row>
    <row r="56" spans="2:66" x14ac:dyDescent="0.25">
      <c r="C56">
        <f t="shared" ref="C56:BN56" si="3">(C4-$B4)/$B4</f>
        <v>-4.9056603773584929E-2</v>
      </c>
      <c r="D56">
        <f t="shared" si="3"/>
        <v>-6.7924528301886819E-2</v>
      </c>
      <c r="E56">
        <f t="shared" si="3"/>
        <v>-3.2105660377358472E-2</v>
      </c>
      <c r="F56">
        <f t="shared" si="3"/>
        <v>-4.5283018867924504E-2</v>
      </c>
      <c r="G56">
        <f t="shared" si="3"/>
        <v>-3.396226415094334E-2</v>
      </c>
      <c r="H56">
        <f t="shared" si="3"/>
        <v>-4.9056603773584929E-2</v>
      </c>
      <c r="I56">
        <f t="shared" si="3"/>
        <v>-4.9056603773584929E-2</v>
      </c>
      <c r="J56">
        <f t="shared" si="3"/>
        <v>-9.8113207547169859E-2</v>
      </c>
      <c r="K56">
        <f t="shared" si="3"/>
        <v>-4.9056603773584929E-2</v>
      </c>
      <c r="L56">
        <f t="shared" si="3"/>
        <v>-7.5471698113207544E-2</v>
      </c>
      <c r="M56">
        <f t="shared" si="3"/>
        <v>-6.9811320754717035E-2</v>
      </c>
      <c r="N56">
        <f t="shared" si="3"/>
        <v>-1.8867924528301886E-2</v>
      </c>
      <c r="O56">
        <f t="shared" si="3"/>
        <v>-2.6415094339622615E-2</v>
      </c>
      <c r="P56">
        <f t="shared" si="3"/>
        <v>-6.7924528301886819E-2</v>
      </c>
      <c r="Q56">
        <f t="shared" si="3"/>
        <v>-3.7735849056603772E-2</v>
      </c>
      <c r="R56">
        <f t="shared" si="3"/>
        <v>-1.1320754716981159E-2</v>
      </c>
      <c r="S56">
        <f t="shared" si="3"/>
        <v>-1.8867924528301886E-2</v>
      </c>
      <c r="T56">
        <f t="shared" si="3"/>
        <v>-8.301886792452827E-2</v>
      </c>
      <c r="U56">
        <f t="shared" si="3"/>
        <v>-6.7924528301886819E-2</v>
      </c>
      <c r="V56">
        <f t="shared" si="3"/>
        <v>-6.0377358490566094E-2</v>
      </c>
      <c r="W56">
        <f t="shared" si="3"/>
        <v>-7.5471698113207544E-2</v>
      </c>
      <c r="X56">
        <f t="shared" si="3"/>
        <v>-6.0377358490566094E-2</v>
      </c>
      <c r="Y56">
        <f t="shared" si="3"/>
        <v>-0.1773584905660377</v>
      </c>
      <c r="Z56">
        <f t="shared" si="3"/>
        <v>-0.1735849056603774</v>
      </c>
      <c r="AA56">
        <f t="shared" si="3"/>
        <v>-0.22264150943396221</v>
      </c>
      <c r="AB56">
        <f t="shared" si="3"/>
        <v>-0.25283018867924528</v>
      </c>
      <c r="AC56">
        <f t="shared" si="3"/>
        <v>-0.30188679245283018</v>
      </c>
      <c r="AD56">
        <f t="shared" si="3"/>
        <v>-0.29811320754716975</v>
      </c>
      <c r="AE56">
        <f t="shared" si="3"/>
        <v>-0.30943396226415093</v>
      </c>
      <c r="AF56">
        <f t="shared" si="3"/>
        <v>-0.28679245283018873</v>
      </c>
      <c r="AG56">
        <f t="shared" si="3"/>
        <v>-0.27924528301886786</v>
      </c>
      <c r="AH56">
        <f t="shared" si="3"/>
        <v>-0.30188679245283018</v>
      </c>
      <c r="AI56">
        <f t="shared" si="3"/>
        <v>-0.27924528301886786</v>
      </c>
      <c r="AJ56">
        <f t="shared" si="3"/>
        <v>-0.28679245283018873</v>
      </c>
      <c r="AK56">
        <f t="shared" si="3"/>
        <v>-0.27358490566037735</v>
      </c>
      <c r="AL56">
        <f t="shared" si="3"/>
        <v>-0.29811320754716975</v>
      </c>
      <c r="AM56">
        <f t="shared" si="3"/>
        <v>-0.32452830188679249</v>
      </c>
      <c r="AN56">
        <f t="shared" si="3"/>
        <v>-0.3471698113207547</v>
      </c>
      <c r="AO56">
        <f t="shared" si="3"/>
        <v>-0.3471698113207547</v>
      </c>
      <c r="AP56">
        <f t="shared" si="3"/>
        <v>-0.33584905660377351</v>
      </c>
      <c r="AQ56">
        <f t="shared" si="3"/>
        <v>-0.29811320754716975</v>
      </c>
      <c r="AR56">
        <f t="shared" si="3"/>
        <v>-0.32226415094339622</v>
      </c>
      <c r="AS56">
        <f t="shared" si="3"/>
        <v>-0.34943396226415102</v>
      </c>
      <c r="AT56">
        <f t="shared" si="3"/>
        <v>-0.26415094339622641</v>
      </c>
      <c r="AU56">
        <f t="shared" si="3"/>
        <v>-0.34264150943396221</v>
      </c>
      <c r="AV56">
        <f t="shared" si="3"/>
        <v>-0.35169811320754718</v>
      </c>
      <c r="AW56">
        <f t="shared" si="3"/>
        <v>-0.36905660377358496</v>
      </c>
      <c r="AX56">
        <f t="shared" si="3"/>
        <v>-0.37283018867924522</v>
      </c>
      <c r="AY56">
        <f t="shared" si="3"/>
        <v>-0.38566037735849051</v>
      </c>
      <c r="AZ56">
        <f t="shared" si="3"/>
        <v>-0.42566037735849055</v>
      </c>
      <c r="BA56">
        <f t="shared" si="3"/>
        <v>-0.45886792452830188</v>
      </c>
      <c r="BB56">
        <f t="shared" si="3"/>
        <v>-0.43320754716981136</v>
      </c>
      <c r="BC56">
        <f t="shared" si="3"/>
        <v>-0.37735849056603776</v>
      </c>
      <c r="BD56">
        <f t="shared" si="3"/>
        <v>-0.41132075471698115</v>
      </c>
      <c r="BE56">
        <f t="shared" si="3"/>
        <v>-0.390188679245283</v>
      </c>
      <c r="BF56">
        <f t="shared" si="3"/>
        <v>-0.42113207547169812</v>
      </c>
      <c r="BG56">
        <f t="shared" si="3"/>
        <v>-0.40075471698113202</v>
      </c>
      <c r="BH56">
        <f t="shared" si="3"/>
        <v>-0.41509433962264153</v>
      </c>
      <c r="BI56">
        <f t="shared" si="3"/>
        <v>-0.41509433962264153</v>
      </c>
      <c r="BJ56">
        <f t="shared" si="3"/>
        <v>-0.39999999999999997</v>
      </c>
      <c r="BK56">
        <f t="shared" si="3"/>
        <v>-0.42113207547169812</v>
      </c>
      <c r="BL56">
        <f t="shared" si="3"/>
        <v>-0.43811320754716981</v>
      </c>
      <c r="BM56">
        <f t="shared" si="3"/>
        <v>-0.49283018867924533</v>
      </c>
      <c r="BN56">
        <f t="shared" si="3"/>
        <v>-0.51547169811320759</v>
      </c>
    </row>
    <row r="57" spans="2:66" x14ac:dyDescent="0.25">
      <c r="C57">
        <f t="shared" ref="C57:BN57" si="4">(C5-$B5)/$B5</f>
        <v>-0.10892853606859261</v>
      </c>
      <c r="D57">
        <f t="shared" si="4"/>
        <v>-0.15447218866953125</v>
      </c>
      <c r="E57">
        <f t="shared" si="4"/>
        <v>-0.14991782340943735</v>
      </c>
      <c r="F57">
        <f t="shared" si="4"/>
        <v>-0.15843250628700417</v>
      </c>
      <c r="G57">
        <f t="shared" si="4"/>
        <v>-0.13764083879527131</v>
      </c>
      <c r="H57">
        <f t="shared" si="4"/>
        <v>-0.14932377576681646</v>
      </c>
      <c r="I57">
        <f t="shared" si="4"/>
        <v>-0.15704639512088858</v>
      </c>
      <c r="J57">
        <f t="shared" si="4"/>
        <v>-0.12655194946634715</v>
      </c>
      <c r="K57">
        <f t="shared" si="4"/>
        <v>-0.11684917130353846</v>
      </c>
      <c r="L57">
        <f t="shared" si="4"/>
        <v>-0.14457139462584892</v>
      </c>
      <c r="M57">
        <f t="shared" si="4"/>
        <v>-0.13170036236906194</v>
      </c>
      <c r="N57">
        <f t="shared" si="4"/>
        <v>-0.16338290330884533</v>
      </c>
      <c r="O57">
        <f t="shared" si="4"/>
        <v>-0.12672224312389843</v>
      </c>
      <c r="P57">
        <f t="shared" si="4"/>
        <v>-0.12833409239420998</v>
      </c>
      <c r="Q57">
        <f t="shared" si="4"/>
        <v>-5.9424565850181153E-2</v>
      </c>
      <c r="R57">
        <f t="shared" si="4"/>
        <v>-0.13861111661155215</v>
      </c>
      <c r="S57">
        <f t="shared" si="4"/>
        <v>-0.13764083879527131</v>
      </c>
      <c r="T57">
        <f t="shared" si="4"/>
        <v>-0.1782340943743688</v>
      </c>
      <c r="U57">
        <f t="shared" si="4"/>
        <v>-0.1782340943743688</v>
      </c>
      <c r="V57">
        <f t="shared" si="4"/>
        <v>-0.20199600007920623</v>
      </c>
      <c r="W57">
        <f t="shared" si="4"/>
        <v>-0.21843131819171893</v>
      </c>
      <c r="X57">
        <f t="shared" si="4"/>
        <v>-0.20813449238628937</v>
      </c>
      <c r="Y57">
        <f t="shared" si="4"/>
        <v>-0.20773846062454202</v>
      </c>
      <c r="Z57">
        <f t="shared" si="4"/>
        <v>-0.20813449238628937</v>
      </c>
      <c r="AA57">
        <f t="shared" si="4"/>
        <v>-0.15150195045642656</v>
      </c>
      <c r="AB57">
        <f t="shared" si="4"/>
        <v>-0.17051147502029657</v>
      </c>
      <c r="AC57">
        <f t="shared" si="4"/>
        <v>-0.19823369834260704</v>
      </c>
      <c r="AD57">
        <f t="shared" si="4"/>
        <v>-0.22516385814142292</v>
      </c>
      <c r="AE57">
        <f t="shared" si="4"/>
        <v>-0.20793647650541563</v>
      </c>
      <c r="AF57">
        <f t="shared" si="4"/>
        <v>-0.21189679412288856</v>
      </c>
      <c r="AG57">
        <f t="shared" si="4"/>
        <v>-0.23763885863646256</v>
      </c>
      <c r="AH57">
        <f t="shared" si="4"/>
        <v>-0.24080711273044089</v>
      </c>
      <c r="AI57">
        <f t="shared" si="4"/>
        <v>-0.23763885863646256</v>
      </c>
      <c r="AJ57">
        <f t="shared" si="4"/>
        <v>-0.20199600007920623</v>
      </c>
      <c r="AK57">
        <f t="shared" si="4"/>
        <v>-0.18496663432407268</v>
      </c>
      <c r="AL57">
        <f t="shared" si="4"/>
        <v>-0.1683333003306865</v>
      </c>
      <c r="AM57">
        <f t="shared" si="4"/>
        <v>-0.21783727054909793</v>
      </c>
      <c r="AN57">
        <f t="shared" si="4"/>
        <v>-0.20793647650541563</v>
      </c>
      <c r="AO57">
        <f t="shared" si="4"/>
        <v>-0.2069463971010474</v>
      </c>
      <c r="AP57">
        <f t="shared" si="4"/>
        <v>-0.20793647650541563</v>
      </c>
      <c r="AQ57">
        <f t="shared" si="4"/>
        <v>-0.21744123878735069</v>
      </c>
      <c r="AR57">
        <f t="shared" si="4"/>
        <v>-0.20397615888794271</v>
      </c>
      <c r="AS57">
        <f t="shared" si="4"/>
        <v>-0.21585711174036148</v>
      </c>
      <c r="AT57">
        <f t="shared" si="4"/>
        <v>-0.21763925466822431</v>
      </c>
      <c r="AU57">
        <f t="shared" si="4"/>
        <v>-0.23090631868675857</v>
      </c>
      <c r="AV57">
        <f t="shared" si="4"/>
        <v>-0.25744044672382721</v>
      </c>
      <c r="AW57">
        <f t="shared" si="4"/>
        <v>-0.25249004970198602</v>
      </c>
      <c r="AX57">
        <f t="shared" si="4"/>
        <v>-0.28714282885487413</v>
      </c>
      <c r="AY57">
        <f t="shared" si="4"/>
        <v>-0.36634918120433252</v>
      </c>
      <c r="AZ57">
        <f t="shared" si="4"/>
        <v>-0.35070592661531447</v>
      </c>
      <c r="BA57">
        <f t="shared" si="4"/>
        <v>-0.34654759311696792</v>
      </c>
      <c r="BB57">
        <f t="shared" si="4"/>
        <v>-0.38100235638898239</v>
      </c>
      <c r="BC57">
        <f t="shared" si="4"/>
        <v>-0.34654759311696792</v>
      </c>
      <c r="BD57">
        <f t="shared" si="4"/>
        <v>-0.32734005267222427</v>
      </c>
      <c r="BE57">
        <f t="shared" si="4"/>
        <v>-0.34694362487871527</v>
      </c>
      <c r="BF57">
        <f t="shared" si="4"/>
        <v>-0.36634918120433252</v>
      </c>
      <c r="BG57">
        <f t="shared" si="4"/>
        <v>-0.38615076929169717</v>
      </c>
      <c r="BH57">
        <f t="shared" si="4"/>
        <v>-0.41387299261400762</v>
      </c>
      <c r="BI57">
        <f t="shared" si="4"/>
        <v>-0.42575394546642642</v>
      </c>
      <c r="BJ57">
        <f t="shared" si="4"/>
        <v>-0.4429813271024336</v>
      </c>
      <c r="BK57">
        <f t="shared" si="4"/>
        <v>-0.44595156531553826</v>
      </c>
      <c r="BL57">
        <f t="shared" si="4"/>
        <v>-0.48614878913288839</v>
      </c>
      <c r="BM57">
        <f t="shared" si="4"/>
        <v>-0.48575275737114115</v>
      </c>
      <c r="BN57">
        <f t="shared" si="4"/>
        <v>-0.46555513752202926</v>
      </c>
    </row>
    <row r="58" spans="2:66" x14ac:dyDescent="0.25">
      <c r="C58">
        <f t="shared" ref="C58:BN58" si="5">(C6-$B6)/$B6</f>
        <v>2.8660436137071702E-2</v>
      </c>
      <c r="D58">
        <f t="shared" si="5"/>
        <v>5.6697819314641754E-2</v>
      </c>
      <c r="E58">
        <f t="shared" si="5"/>
        <v>4.2990654205607333E-2</v>
      </c>
      <c r="F58">
        <f t="shared" si="5"/>
        <v>4.0498442367601153E-2</v>
      </c>
      <c r="G58">
        <f t="shared" si="5"/>
        <v>3.9875389408099725E-2</v>
      </c>
      <c r="H58">
        <f t="shared" si="5"/>
        <v>2.1183800623052949E-2</v>
      </c>
      <c r="I58">
        <f t="shared" si="5"/>
        <v>3.4267912772585715E-2</v>
      </c>
      <c r="J58">
        <f t="shared" si="5"/>
        <v>3.5501557632398796E-2</v>
      </c>
      <c r="K58">
        <f t="shared" si="5"/>
        <v>1.3514018691588721E-2</v>
      </c>
      <c r="L58">
        <f t="shared" si="5"/>
        <v>-7.7881619937694699E-2</v>
      </c>
      <c r="M58">
        <f t="shared" si="5"/>
        <v>-9.4080996884735299E-2</v>
      </c>
      <c r="N58">
        <f t="shared" si="5"/>
        <v>-0.11775700934579442</v>
      </c>
      <c r="O58">
        <f t="shared" si="5"/>
        <v>-9.9065420560747644E-2</v>
      </c>
      <c r="P58">
        <f t="shared" si="5"/>
        <v>-0.11838006230529596</v>
      </c>
      <c r="Q58">
        <f t="shared" si="5"/>
        <v>-0.12772585669781936</v>
      </c>
      <c r="R58">
        <f t="shared" si="5"/>
        <v>-0.13146417445482872</v>
      </c>
      <c r="S58">
        <f t="shared" si="5"/>
        <v>-0.15950155763239879</v>
      </c>
      <c r="T58">
        <f t="shared" si="5"/>
        <v>-0.15887850467289724</v>
      </c>
      <c r="U58">
        <f t="shared" si="5"/>
        <v>-0.19003115264797513</v>
      </c>
      <c r="V58">
        <f t="shared" si="5"/>
        <v>-0.20747663551401868</v>
      </c>
      <c r="W58">
        <f t="shared" si="5"/>
        <v>-0.19252336448598129</v>
      </c>
      <c r="X58">
        <f t="shared" si="5"/>
        <v>-0.19003115264797513</v>
      </c>
      <c r="Y58">
        <f t="shared" si="5"/>
        <v>-0.22616822429906547</v>
      </c>
      <c r="Z58">
        <f t="shared" si="5"/>
        <v>-0.25981308411214954</v>
      </c>
      <c r="AA58">
        <f t="shared" si="5"/>
        <v>-0.26417445482866042</v>
      </c>
      <c r="AB58">
        <f t="shared" si="5"/>
        <v>-0.30654205607476631</v>
      </c>
      <c r="AC58">
        <f t="shared" si="5"/>
        <v>-0.3115264797507788</v>
      </c>
      <c r="AD58">
        <f t="shared" si="5"/>
        <v>-0.27102803738317766</v>
      </c>
      <c r="AE58">
        <f t="shared" si="5"/>
        <v>-0.28909657320872278</v>
      </c>
      <c r="AF58">
        <f t="shared" si="5"/>
        <v>-0.30555763239875394</v>
      </c>
      <c r="AG58">
        <f t="shared" si="5"/>
        <v>-0.29595015576323985</v>
      </c>
      <c r="AH58">
        <f t="shared" si="5"/>
        <v>-0.35202492211838005</v>
      </c>
      <c r="AI58">
        <f t="shared" si="5"/>
        <v>-0.36822429906542054</v>
      </c>
      <c r="AJ58">
        <f t="shared" si="5"/>
        <v>-0.38940809968847351</v>
      </c>
      <c r="AK58">
        <f t="shared" si="5"/>
        <v>-0.2978193146417446</v>
      </c>
      <c r="AL58">
        <f t="shared" si="5"/>
        <v>-0.2728971962616823</v>
      </c>
      <c r="AM58">
        <f t="shared" si="5"/>
        <v>-0.30342679127725863</v>
      </c>
      <c r="AN58">
        <f t="shared" si="5"/>
        <v>-0.23551401869158883</v>
      </c>
      <c r="AO58">
        <f t="shared" si="5"/>
        <v>-0.24236760124610596</v>
      </c>
      <c r="AP58">
        <f t="shared" si="5"/>
        <v>-0.2990654205607477</v>
      </c>
      <c r="AQ58">
        <f t="shared" si="5"/>
        <v>-0.2728971962616823</v>
      </c>
      <c r="AR58">
        <f t="shared" si="5"/>
        <v>-0.30965732087227416</v>
      </c>
      <c r="AS58">
        <f t="shared" si="5"/>
        <v>-0.28971962616822433</v>
      </c>
      <c r="AT58">
        <f t="shared" si="5"/>
        <v>-0.25669781931464181</v>
      </c>
      <c r="AU58">
        <f t="shared" si="5"/>
        <v>-0.27725856697819318</v>
      </c>
      <c r="AV58">
        <f t="shared" si="5"/>
        <v>-0.28286604361370721</v>
      </c>
      <c r="AW58">
        <f t="shared" si="5"/>
        <v>-0.33333333333333343</v>
      </c>
      <c r="AX58">
        <f t="shared" si="5"/>
        <v>-0.34641744548286607</v>
      </c>
      <c r="AY58">
        <f t="shared" si="5"/>
        <v>-0.32897196261682249</v>
      </c>
      <c r="AZ58">
        <f t="shared" si="5"/>
        <v>-0.36822429906542054</v>
      </c>
      <c r="BA58">
        <f t="shared" si="5"/>
        <v>-0.3411214953271029</v>
      </c>
      <c r="BB58">
        <f t="shared" si="5"/>
        <v>-0.34579439252336452</v>
      </c>
      <c r="BC58">
        <f t="shared" si="5"/>
        <v>-0.33021806853582558</v>
      </c>
      <c r="BD58">
        <f t="shared" si="5"/>
        <v>-0.33333333333333343</v>
      </c>
      <c r="BE58">
        <f t="shared" si="5"/>
        <v>-0.36511526479750783</v>
      </c>
      <c r="BF58">
        <f t="shared" si="5"/>
        <v>-0.42367601246105924</v>
      </c>
      <c r="BG58">
        <f t="shared" si="5"/>
        <v>-0.48224299065420562</v>
      </c>
      <c r="BH58">
        <f t="shared" si="5"/>
        <v>-0.45794392523364491</v>
      </c>
      <c r="BI58">
        <f t="shared" si="5"/>
        <v>-0.4890965732087228</v>
      </c>
      <c r="BJ58">
        <f t="shared" si="5"/>
        <v>-0.46479750778816203</v>
      </c>
      <c r="BK58">
        <f t="shared" si="5"/>
        <v>-0.45171339563862928</v>
      </c>
      <c r="BL58">
        <f t="shared" si="5"/>
        <v>-0.48322118380062307</v>
      </c>
      <c r="BM58">
        <f t="shared" si="5"/>
        <v>-0.4890965732087228</v>
      </c>
      <c r="BN58">
        <f t="shared" si="5"/>
        <v>-0.45794392523364491</v>
      </c>
    </row>
    <row r="59" spans="2:66" x14ac:dyDescent="0.25">
      <c r="C59">
        <f t="shared" ref="C59:BN59" si="6">(C7-$B7)/$B7</f>
        <v>-2.096985583224115E-2</v>
      </c>
      <c r="D59">
        <f t="shared" si="6"/>
        <v>2.0096111839231198E-2</v>
      </c>
      <c r="E59">
        <f t="shared" si="6"/>
        <v>1.5727391874180954E-2</v>
      </c>
      <c r="F59">
        <f t="shared" si="6"/>
        <v>-1.6819571865443392E-2</v>
      </c>
      <c r="G59">
        <f t="shared" si="6"/>
        <v>-1.8785495849716026E-2</v>
      </c>
      <c r="H59">
        <f t="shared" si="6"/>
        <v>1.0484927916120634E-2</v>
      </c>
      <c r="I59">
        <f t="shared" si="6"/>
        <v>-8.300567933595392E-3</v>
      </c>
      <c r="J59">
        <f t="shared" si="6"/>
        <v>4.8492791612057662E-2</v>
      </c>
      <c r="K59">
        <f t="shared" si="6"/>
        <v>4.8492791612057662E-2</v>
      </c>
      <c r="L59">
        <f t="shared" si="6"/>
        <v>-0.10441240716470077</v>
      </c>
      <c r="M59">
        <f t="shared" si="6"/>
        <v>-0.13717780690257747</v>
      </c>
      <c r="N59">
        <f t="shared" si="6"/>
        <v>-0.11205766710353869</v>
      </c>
      <c r="O59">
        <f t="shared" si="6"/>
        <v>-7.4049803407601547E-2</v>
      </c>
      <c r="P59">
        <f t="shared" si="6"/>
        <v>-0.13717780690257747</v>
      </c>
      <c r="Q59">
        <f t="shared" si="6"/>
        <v>-0.11992136304062911</v>
      </c>
      <c r="R59">
        <f t="shared" si="6"/>
        <v>-0.11751856705985138</v>
      </c>
      <c r="S59">
        <f t="shared" si="6"/>
        <v>-0.11271297509829616</v>
      </c>
      <c r="T59">
        <f t="shared" si="6"/>
        <v>-9.1306247269550028E-2</v>
      </c>
      <c r="U59">
        <f t="shared" si="6"/>
        <v>3.7570991699432052E-2</v>
      </c>
      <c r="V59">
        <f t="shared" si="6"/>
        <v>6.9681083442551417E-2</v>
      </c>
      <c r="W59">
        <f t="shared" si="6"/>
        <v>6.5312363477501176E-2</v>
      </c>
      <c r="X59">
        <f t="shared" si="6"/>
        <v>7.0554827435561379E-2</v>
      </c>
      <c r="Y59">
        <f t="shared" si="6"/>
        <v>0.22105723023154231</v>
      </c>
      <c r="Z59">
        <f t="shared" si="6"/>
        <v>0.13543031891655757</v>
      </c>
      <c r="AA59">
        <f t="shared" si="6"/>
        <v>5.9414591524683272E-2</v>
      </c>
      <c r="AB59">
        <f t="shared" si="6"/>
        <v>7.8636959370904397E-2</v>
      </c>
      <c r="AC59">
        <f t="shared" si="6"/>
        <v>2.3372651813018879E-2</v>
      </c>
      <c r="AD59">
        <f t="shared" si="6"/>
        <v>-3.1673219746614148E-2</v>
      </c>
      <c r="AE59">
        <f t="shared" si="6"/>
        <v>-4.128440366972471E-2</v>
      </c>
      <c r="AF59">
        <f t="shared" si="6"/>
        <v>2.1188291830493759E-2</v>
      </c>
      <c r="AG59">
        <f t="shared" si="6"/>
        <v>-6.1162079510702697E-3</v>
      </c>
      <c r="AH59">
        <f t="shared" si="6"/>
        <v>-7.3394495412843958E-2</v>
      </c>
      <c r="AI59">
        <f t="shared" si="6"/>
        <v>-5.2424639580602811E-2</v>
      </c>
      <c r="AJ59">
        <f t="shared" si="6"/>
        <v>-4.9803407601572709E-2</v>
      </c>
      <c r="AK59">
        <f t="shared" si="6"/>
        <v>-7.4268239405854031E-2</v>
      </c>
      <c r="AL59">
        <f t="shared" si="6"/>
        <v>-6.8807339449541233E-2</v>
      </c>
      <c r="AM59">
        <f t="shared" si="6"/>
        <v>-7.9073831367409378E-2</v>
      </c>
      <c r="AN59">
        <f t="shared" si="6"/>
        <v>-7.2957623416338976E-2</v>
      </c>
      <c r="AO59">
        <f t="shared" si="6"/>
        <v>-7.8200087374399305E-2</v>
      </c>
      <c r="AP59">
        <f t="shared" si="6"/>
        <v>-7.6015727391874177E-2</v>
      </c>
      <c r="AQ59">
        <f t="shared" si="6"/>
        <v>-8.584534731323723E-2</v>
      </c>
      <c r="AR59">
        <f t="shared" si="6"/>
        <v>-9.3490607252075156E-2</v>
      </c>
      <c r="AS59">
        <f t="shared" si="6"/>
        <v>-0.14373088685015284</v>
      </c>
      <c r="AT59">
        <f t="shared" si="6"/>
        <v>-0.10441240716470077</v>
      </c>
      <c r="AU59">
        <f t="shared" si="6"/>
        <v>-0.12101354303189167</v>
      </c>
      <c r="AV59">
        <f t="shared" si="6"/>
        <v>-0.1847968545216252</v>
      </c>
      <c r="AW59">
        <f t="shared" si="6"/>
        <v>-0.1620795107033639</v>
      </c>
      <c r="AX59">
        <f t="shared" si="6"/>
        <v>-0.19134993446920057</v>
      </c>
      <c r="AY59">
        <f t="shared" si="6"/>
        <v>-0.29467016164263865</v>
      </c>
      <c r="AZ59">
        <f t="shared" si="6"/>
        <v>-0.27916120576671027</v>
      </c>
      <c r="BA59">
        <f t="shared" si="6"/>
        <v>-0.24377457404980338</v>
      </c>
      <c r="BB59">
        <f t="shared" si="6"/>
        <v>-0.22651813018785488</v>
      </c>
      <c r="BC59">
        <f t="shared" si="6"/>
        <v>-0.30056793359545653</v>
      </c>
      <c r="BD59">
        <f t="shared" si="6"/>
        <v>-0.30537352555701175</v>
      </c>
      <c r="BE59">
        <f t="shared" si="6"/>
        <v>-0.31957186544342503</v>
      </c>
      <c r="BF59">
        <f t="shared" si="6"/>
        <v>-0.32284840541721271</v>
      </c>
      <c r="BG59">
        <f t="shared" si="6"/>
        <v>-0.3462210572302315</v>
      </c>
      <c r="BH59">
        <f t="shared" si="6"/>
        <v>-0.41677588466579285</v>
      </c>
      <c r="BI59">
        <f t="shared" si="6"/>
        <v>-0.41240716470074262</v>
      </c>
      <c r="BJ59">
        <f t="shared" si="6"/>
        <v>-0.4276976845784185</v>
      </c>
      <c r="BK59">
        <f t="shared" si="6"/>
        <v>-0.45150720838794234</v>
      </c>
      <c r="BL59">
        <f t="shared" si="6"/>
        <v>-0.44189602446483178</v>
      </c>
      <c r="BM59">
        <f t="shared" si="6"/>
        <v>-0.41896024464831799</v>
      </c>
      <c r="BN59">
        <f t="shared" si="6"/>
        <v>-0.44298820445609433</v>
      </c>
    </row>
    <row r="60" spans="2:66" x14ac:dyDescent="0.25">
      <c r="C60">
        <f t="shared" ref="C60:BN60" si="7">(C8-$B8)/$B8</f>
        <v>-1.673640167364018E-2</v>
      </c>
      <c r="D60">
        <f t="shared" si="7"/>
        <v>-5.4393305439330679E-2</v>
      </c>
      <c r="E60">
        <f t="shared" si="7"/>
        <v>-8.5774058577405887E-2</v>
      </c>
      <c r="F60">
        <f t="shared" si="7"/>
        <v>-0.1150627615062761</v>
      </c>
      <c r="G60">
        <f t="shared" si="7"/>
        <v>-0.11924686192468624</v>
      </c>
      <c r="H60">
        <f t="shared" si="7"/>
        <v>-0.10669456066945621</v>
      </c>
      <c r="I60">
        <f t="shared" si="7"/>
        <v>-0.13807531380753141</v>
      </c>
      <c r="J60">
        <f t="shared" si="7"/>
        <v>-0.16945606694560669</v>
      </c>
      <c r="K60">
        <f t="shared" si="7"/>
        <v>-0.17154811715481177</v>
      </c>
      <c r="L60">
        <f t="shared" si="7"/>
        <v>-0.1778242677824268</v>
      </c>
      <c r="M60">
        <f t="shared" si="7"/>
        <v>-0.1317991631799163</v>
      </c>
      <c r="N60">
        <f t="shared" si="7"/>
        <v>-0.15271966527196662</v>
      </c>
      <c r="O60">
        <f t="shared" si="7"/>
        <v>-0.1317991631799163</v>
      </c>
      <c r="P60">
        <f t="shared" si="7"/>
        <v>3.9748953974895293E-2</v>
      </c>
      <c r="Q60">
        <f t="shared" si="7"/>
        <v>9.8326359832635921E-2</v>
      </c>
      <c r="R60">
        <f t="shared" si="7"/>
        <v>8.9958158995815829E-2</v>
      </c>
      <c r="S60">
        <f t="shared" si="7"/>
        <v>7.322175732217566E-2</v>
      </c>
      <c r="T60">
        <f t="shared" si="7"/>
        <v>6.0669456066945612E-2</v>
      </c>
      <c r="U60">
        <f t="shared" si="7"/>
        <v>5.6485355648535469E-2</v>
      </c>
      <c r="V60">
        <f t="shared" si="7"/>
        <v>7.1129707112970675E-2</v>
      </c>
      <c r="W60">
        <f t="shared" si="7"/>
        <v>0.12133891213389122</v>
      </c>
      <c r="X60">
        <f t="shared" si="7"/>
        <v>0.11297071129707113</v>
      </c>
      <c r="Y60">
        <f t="shared" si="7"/>
        <v>0.1631799163179915</v>
      </c>
      <c r="Z60">
        <f t="shared" si="7"/>
        <v>0.13807531380753141</v>
      </c>
      <c r="AA60">
        <f t="shared" si="7"/>
        <v>6.6945606694560539E-2</v>
      </c>
      <c r="AB60">
        <f t="shared" si="7"/>
        <v>5.4393305439330498E-2</v>
      </c>
      <c r="AC60">
        <f t="shared" si="7"/>
        <v>7.7405857740585796E-2</v>
      </c>
      <c r="AD60">
        <f t="shared" si="7"/>
        <v>0.1234309623430962</v>
      </c>
      <c r="AE60">
        <f t="shared" si="7"/>
        <v>0.1548117154811714</v>
      </c>
      <c r="AF60">
        <f t="shared" si="7"/>
        <v>0.15271966527196643</v>
      </c>
      <c r="AG60">
        <f t="shared" si="7"/>
        <v>0.1234309623430962</v>
      </c>
      <c r="AH60">
        <f t="shared" si="7"/>
        <v>0.11924686192468606</v>
      </c>
      <c r="AI60">
        <f t="shared" si="7"/>
        <v>9.623430962343095E-2</v>
      </c>
      <c r="AJ60">
        <f t="shared" si="7"/>
        <v>7.322175732217566E-2</v>
      </c>
      <c r="AK60">
        <f t="shared" si="7"/>
        <v>4.3933054393305429E-2</v>
      </c>
      <c r="AL60">
        <f t="shared" si="7"/>
        <v>6.4853556485355568E-2</v>
      </c>
      <c r="AM60">
        <f t="shared" si="7"/>
        <v>5.6485355648535469E-2</v>
      </c>
      <c r="AN60">
        <f t="shared" si="7"/>
        <v>2.5104602510460271E-2</v>
      </c>
      <c r="AO60">
        <f t="shared" si="7"/>
        <v>-4.1841004184101386E-3</v>
      </c>
      <c r="AP60">
        <f t="shared" si="7"/>
        <v>1.0460251046025068E-2</v>
      </c>
      <c r="AQ60">
        <f t="shared" si="7"/>
        <v>2.5104602510460271E-2</v>
      </c>
      <c r="AR60">
        <f t="shared" si="7"/>
        <v>2.301255230125511E-2</v>
      </c>
      <c r="AS60">
        <f t="shared" si="7"/>
        <v>-2.0920502092051621E-3</v>
      </c>
      <c r="AT60">
        <f t="shared" si="7"/>
        <v>4.6025104602510407E-2</v>
      </c>
      <c r="AU60">
        <f t="shared" si="7"/>
        <v>-1.8828451882845158E-2</v>
      </c>
      <c r="AV60">
        <f t="shared" si="7"/>
        <v>-4.3933054393305429E-2</v>
      </c>
      <c r="AW60">
        <f t="shared" si="7"/>
        <v>-5.6485355648535657E-2</v>
      </c>
      <c r="AX60">
        <f t="shared" si="7"/>
        <v>-7.7405857740585796E-2</v>
      </c>
      <c r="AY60">
        <f t="shared" si="7"/>
        <v>-0.13598326359832644</v>
      </c>
      <c r="AZ60">
        <f t="shared" si="7"/>
        <v>-0.14435146443514651</v>
      </c>
      <c r="BA60">
        <f t="shared" si="7"/>
        <v>-0.15481171548117159</v>
      </c>
      <c r="BB60">
        <f t="shared" si="7"/>
        <v>-0.17991631799163185</v>
      </c>
      <c r="BC60">
        <f t="shared" si="7"/>
        <v>-0.14853556485355646</v>
      </c>
      <c r="BD60">
        <f t="shared" si="7"/>
        <v>-0.21966527196652724</v>
      </c>
      <c r="BE60">
        <f t="shared" si="7"/>
        <v>-0.28033472803347287</v>
      </c>
      <c r="BF60">
        <f t="shared" si="7"/>
        <v>-0.31380753138075324</v>
      </c>
      <c r="BG60">
        <f t="shared" si="7"/>
        <v>-0.34937238493723854</v>
      </c>
      <c r="BH60">
        <f t="shared" si="7"/>
        <v>-0.3786610878661088</v>
      </c>
      <c r="BI60">
        <f t="shared" si="7"/>
        <v>-0.35983263598326359</v>
      </c>
      <c r="BJ60">
        <f t="shared" si="7"/>
        <v>-0.37029288702928875</v>
      </c>
      <c r="BK60">
        <f t="shared" si="7"/>
        <v>-0.40167364016736407</v>
      </c>
      <c r="BL60">
        <f t="shared" si="7"/>
        <v>-0.44979079497907953</v>
      </c>
      <c r="BM60">
        <f t="shared" si="7"/>
        <v>-0.43514644351464432</v>
      </c>
      <c r="BN60">
        <f t="shared" si="7"/>
        <v>-0.43514644351464432</v>
      </c>
    </row>
    <row r="61" spans="2:66" x14ac:dyDescent="0.25">
      <c r="C61">
        <f t="shared" ref="C61:BN61" si="8">(C9-$B9)/$B9</f>
        <v>5.5335968379446696E-2</v>
      </c>
      <c r="D61">
        <f t="shared" si="8"/>
        <v>-8.6956521739130349E-2</v>
      </c>
      <c r="E61">
        <f t="shared" si="8"/>
        <v>-3.9525691699604605E-2</v>
      </c>
      <c r="F61">
        <f t="shared" si="8"/>
        <v>-0.15810276679841895</v>
      </c>
      <c r="G61">
        <f t="shared" si="8"/>
        <v>-9.0909090909090912E-2</v>
      </c>
      <c r="H61">
        <f t="shared" si="8"/>
        <v>-0.13837944664031615</v>
      </c>
      <c r="I61">
        <f t="shared" si="8"/>
        <v>-0.17391304347826086</v>
      </c>
      <c r="J61">
        <f t="shared" si="8"/>
        <v>-0.20948616600790507</v>
      </c>
      <c r="K61">
        <f t="shared" si="8"/>
        <v>-0.11909090909090907</v>
      </c>
      <c r="L61">
        <f t="shared" si="8"/>
        <v>-0.18577075098814222</v>
      </c>
      <c r="M61">
        <f t="shared" si="8"/>
        <v>-0.1857312252964427</v>
      </c>
      <c r="N61">
        <f t="shared" si="8"/>
        <v>-0.13438735177865607</v>
      </c>
      <c r="O61">
        <f t="shared" si="8"/>
        <v>-0.14363636363636362</v>
      </c>
      <c r="P61">
        <f t="shared" si="8"/>
        <v>-0.1699604743083003</v>
      </c>
      <c r="Q61">
        <f t="shared" si="8"/>
        <v>-0.13509881422924888</v>
      </c>
      <c r="R61">
        <f t="shared" si="8"/>
        <v>-0.1113438735177865</v>
      </c>
      <c r="S61">
        <f t="shared" si="8"/>
        <v>-0.10671936758893281</v>
      </c>
      <c r="T61">
        <f t="shared" si="8"/>
        <v>-0.11462450592885361</v>
      </c>
      <c r="U61">
        <f t="shared" si="8"/>
        <v>-5.9288537549407085E-2</v>
      </c>
      <c r="V61">
        <f t="shared" si="8"/>
        <v>-9.5731225296442679E-2</v>
      </c>
      <c r="W61">
        <f t="shared" si="8"/>
        <v>-0.13438735177865607</v>
      </c>
      <c r="X61">
        <f t="shared" si="8"/>
        <v>-0.17098814229249007</v>
      </c>
      <c r="Y61">
        <f t="shared" si="8"/>
        <v>-0.1699604743083003</v>
      </c>
      <c r="Z61">
        <f t="shared" si="8"/>
        <v>-0.10276679841897225</v>
      </c>
      <c r="AA61">
        <f t="shared" si="8"/>
        <v>-0.13833992094861647</v>
      </c>
      <c r="AB61">
        <f t="shared" si="8"/>
        <v>-0.11462450592885361</v>
      </c>
      <c r="AC61">
        <f t="shared" si="8"/>
        <v>-0.12648221343873511</v>
      </c>
      <c r="AD61">
        <f t="shared" si="8"/>
        <v>-0.13833992094861647</v>
      </c>
      <c r="AE61">
        <f t="shared" si="8"/>
        <v>-8.3003952569169953E-2</v>
      </c>
      <c r="AF61">
        <f t="shared" si="8"/>
        <v>-9.0909090909090912E-2</v>
      </c>
      <c r="AG61">
        <f t="shared" si="8"/>
        <v>-0.14229249011857703</v>
      </c>
      <c r="AH61">
        <f t="shared" si="8"/>
        <v>-0.11067193675889321</v>
      </c>
      <c r="AI61">
        <f t="shared" si="8"/>
        <v>-0.13747035573122526</v>
      </c>
      <c r="AJ61">
        <f t="shared" si="8"/>
        <v>-9.6126482213438683E-2</v>
      </c>
      <c r="AK61">
        <f t="shared" si="8"/>
        <v>3.557312252964439E-2</v>
      </c>
      <c r="AL61">
        <f t="shared" si="8"/>
        <v>0.11067193675889339</v>
      </c>
      <c r="AM61">
        <f t="shared" si="8"/>
        <v>0.11857707509881435</v>
      </c>
      <c r="AN61">
        <f t="shared" si="8"/>
        <v>0.17770750988142303</v>
      </c>
      <c r="AO61">
        <f t="shared" si="8"/>
        <v>9.4861660079051474E-2</v>
      </c>
      <c r="AP61">
        <f t="shared" si="8"/>
        <v>0.12648221343873531</v>
      </c>
      <c r="AQ61">
        <f t="shared" si="8"/>
        <v>-0.15015810276679831</v>
      </c>
      <c r="AR61">
        <f t="shared" si="8"/>
        <v>-0.1699604743083003</v>
      </c>
      <c r="AS61">
        <f t="shared" si="8"/>
        <v>-0.22924901185770746</v>
      </c>
      <c r="AT61">
        <f t="shared" si="8"/>
        <v>-0.22924901185770746</v>
      </c>
      <c r="AU61">
        <f t="shared" si="8"/>
        <v>-0.23320158102766794</v>
      </c>
      <c r="AV61">
        <f t="shared" si="8"/>
        <v>-0.26482213438735169</v>
      </c>
      <c r="AW61">
        <f t="shared" si="8"/>
        <v>-0.32051383399209477</v>
      </c>
      <c r="AX61">
        <f t="shared" si="8"/>
        <v>-0.33201581027667981</v>
      </c>
      <c r="AY61">
        <f t="shared" si="8"/>
        <v>-0.375494071146245</v>
      </c>
      <c r="AZ61">
        <f t="shared" si="8"/>
        <v>-0.32806324110671936</v>
      </c>
      <c r="BA61">
        <f t="shared" si="8"/>
        <v>-0.32411067193675885</v>
      </c>
      <c r="BB61">
        <f t="shared" si="8"/>
        <v>-0.3162055335968379</v>
      </c>
      <c r="BC61">
        <f t="shared" si="8"/>
        <v>-0.30830039525691694</v>
      </c>
      <c r="BD61">
        <f t="shared" si="8"/>
        <v>-0.30830039525691694</v>
      </c>
      <c r="BE61">
        <f t="shared" si="8"/>
        <v>-0.3201581027667984</v>
      </c>
      <c r="BF61">
        <f t="shared" si="8"/>
        <v>-0.30830039525691694</v>
      </c>
      <c r="BG61">
        <f t="shared" si="8"/>
        <v>-0.36758893280632404</v>
      </c>
      <c r="BH61">
        <f t="shared" si="8"/>
        <v>-0.37944664031620545</v>
      </c>
      <c r="BI61">
        <f t="shared" si="8"/>
        <v>-0.36363636363636354</v>
      </c>
      <c r="BJ61">
        <f t="shared" si="8"/>
        <v>-0.37154150197628449</v>
      </c>
      <c r="BK61">
        <f t="shared" si="8"/>
        <v>-0.40316205533596833</v>
      </c>
      <c r="BL61">
        <f t="shared" si="8"/>
        <v>-0.45849802371541493</v>
      </c>
      <c r="BM61">
        <f t="shared" si="8"/>
        <v>-0.46640316205533588</v>
      </c>
      <c r="BN61">
        <f t="shared" si="8"/>
        <v>-0.43083003952569165</v>
      </c>
    </row>
    <row r="62" spans="2:66" x14ac:dyDescent="0.25">
      <c r="C62">
        <f t="shared" ref="C62:BN62" si="9">(C10-$B10)/$B10</f>
        <v>-2.3419203747072101E-3</v>
      </c>
      <c r="D62">
        <f t="shared" si="9"/>
        <v>-2.1077283372365307E-2</v>
      </c>
      <c r="E62">
        <f t="shared" si="9"/>
        <v>-6.2060889929742319E-2</v>
      </c>
      <c r="F62">
        <f t="shared" si="9"/>
        <v>-7.7283372365339498E-2</v>
      </c>
      <c r="G62">
        <f t="shared" si="9"/>
        <v>1.1709601873536467E-2</v>
      </c>
      <c r="H62">
        <f t="shared" si="9"/>
        <v>7.0257611241218388E-3</v>
      </c>
      <c r="I62">
        <f t="shared" si="9"/>
        <v>-5.8548009367680254E-3</v>
      </c>
      <c r="J62">
        <f t="shared" si="9"/>
        <v>-4.6838407494144202E-3</v>
      </c>
      <c r="K62">
        <f t="shared" si="9"/>
        <v>-4.5667447306791432E-2</v>
      </c>
      <c r="L62">
        <f t="shared" si="9"/>
        <v>-0.10655737704918025</v>
      </c>
      <c r="M62">
        <f t="shared" si="9"/>
        <v>-0.16978922716627629</v>
      </c>
      <c r="N62">
        <f t="shared" si="9"/>
        <v>-0.21779859484777514</v>
      </c>
      <c r="O62">
        <f t="shared" si="9"/>
        <v>-0.22014051522248235</v>
      </c>
      <c r="P62">
        <f t="shared" si="9"/>
        <v>-0.16393442622950816</v>
      </c>
      <c r="Q62">
        <f t="shared" si="9"/>
        <v>-0.14051522248243553</v>
      </c>
      <c r="R62">
        <f t="shared" si="9"/>
        <v>-0.14754098360655726</v>
      </c>
      <c r="S62">
        <f t="shared" si="9"/>
        <v>-3.9812646370023408E-2</v>
      </c>
      <c r="T62">
        <f t="shared" si="9"/>
        <v>-2.4590163934426125E-2</v>
      </c>
      <c r="U62">
        <f t="shared" si="9"/>
        <v>-3.7470725995315986E-2</v>
      </c>
      <c r="V62">
        <f t="shared" si="9"/>
        <v>-5.2693208430913269E-2</v>
      </c>
      <c r="W62">
        <f t="shared" si="9"/>
        <v>-5.9718969555035112E-2</v>
      </c>
      <c r="X62">
        <f t="shared" si="9"/>
        <v>-6.5573770491803129E-2</v>
      </c>
      <c r="Y62">
        <f t="shared" si="9"/>
        <v>-6.5573770491803129E-2</v>
      </c>
      <c r="Z62">
        <f t="shared" si="9"/>
        <v>-0.1159250585480093</v>
      </c>
      <c r="AA62">
        <f t="shared" si="9"/>
        <v>-0.18384074941451986</v>
      </c>
      <c r="AB62">
        <f t="shared" si="9"/>
        <v>-0.20257611241217796</v>
      </c>
      <c r="AC62">
        <f t="shared" si="9"/>
        <v>-0.12529274004683835</v>
      </c>
      <c r="AD62">
        <f t="shared" si="9"/>
        <v>-7.494145199063218E-2</v>
      </c>
      <c r="AE62">
        <f t="shared" si="9"/>
        <v>-4.4496487119437829E-2</v>
      </c>
      <c r="AF62">
        <f t="shared" si="9"/>
        <v>-2.3419203747072518E-2</v>
      </c>
      <c r="AG62">
        <f t="shared" si="9"/>
        <v>-3.3957845433255175E-2</v>
      </c>
      <c r="AH62">
        <f t="shared" si="9"/>
        <v>-4.8009367681498639E-2</v>
      </c>
      <c r="AI62">
        <f t="shared" si="9"/>
        <v>-2.2248243559718914E-2</v>
      </c>
      <c r="AJ62">
        <f t="shared" si="9"/>
        <v>-1.0538641686182654E-2</v>
      </c>
      <c r="AK62">
        <f t="shared" si="9"/>
        <v>2.3419203747074182E-3</v>
      </c>
      <c r="AL62">
        <f t="shared" si="9"/>
        <v>-5.737704918032769E-2</v>
      </c>
      <c r="AM62">
        <f t="shared" si="9"/>
        <v>-0.15690866510538631</v>
      </c>
      <c r="AN62">
        <f t="shared" si="9"/>
        <v>-0.15105386416861818</v>
      </c>
      <c r="AO62">
        <f t="shared" si="9"/>
        <v>-0.17330210772833721</v>
      </c>
      <c r="AP62">
        <f t="shared" si="9"/>
        <v>-0.19789227166276344</v>
      </c>
      <c r="AQ62">
        <f t="shared" si="9"/>
        <v>-0.2857142857142857</v>
      </c>
      <c r="AR62">
        <f t="shared" si="9"/>
        <v>-0.29742388758782196</v>
      </c>
      <c r="AS62">
        <f t="shared" si="9"/>
        <v>-0.30093676814988285</v>
      </c>
      <c r="AT62">
        <f t="shared" si="9"/>
        <v>-0.27517564402810291</v>
      </c>
      <c r="AU62">
        <f t="shared" si="9"/>
        <v>-0.28337236533957838</v>
      </c>
      <c r="AV62">
        <f t="shared" si="9"/>
        <v>-0.27517564402810291</v>
      </c>
      <c r="AW62">
        <f t="shared" si="9"/>
        <v>-0.26463700234192028</v>
      </c>
      <c r="AX62">
        <f t="shared" si="9"/>
        <v>-0.24590163934426218</v>
      </c>
      <c r="AY62">
        <f t="shared" si="9"/>
        <v>-0.27634660421545665</v>
      </c>
      <c r="AZ62">
        <f t="shared" si="9"/>
        <v>-0.32084309133489458</v>
      </c>
      <c r="BA62">
        <f t="shared" si="9"/>
        <v>-0.34777517564402799</v>
      </c>
      <c r="BB62">
        <f t="shared" si="9"/>
        <v>-0.34894613583138173</v>
      </c>
      <c r="BC62">
        <f t="shared" si="9"/>
        <v>-0.32903981264636989</v>
      </c>
      <c r="BD62">
        <f t="shared" si="9"/>
        <v>-0.33840749414519894</v>
      </c>
      <c r="BE62">
        <f t="shared" si="9"/>
        <v>-0.33840749414519894</v>
      </c>
      <c r="BF62">
        <f t="shared" si="9"/>
        <v>-0.31850117096018726</v>
      </c>
      <c r="BG62">
        <f t="shared" si="9"/>
        <v>-0.35480093676814983</v>
      </c>
      <c r="BH62">
        <f t="shared" si="9"/>
        <v>-0.37470725995316156</v>
      </c>
      <c r="BI62">
        <f t="shared" si="9"/>
        <v>-0.42740046838407492</v>
      </c>
      <c r="BJ62">
        <f t="shared" si="9"/>
        <v>-0.4250585480093676</v>
      </c>
      <c r="BK62">
        <f t="shared" si="9"/>
        <v>-0.41451990632318497</v>
      </c>
      <c r="BL62">
        <f t="shared" si="9"/>
        <v>-0.43559718969555028</v>
      </c>
      <c r="BM62">
        <f t="shared" si="9"/>
        <v>-0.4437939110070257</v>
      </c>
      <c r="BN62">
        <f t="shared" si="9"/>
        <v>-0.38407494145199061</v>
      </c>
    </row>
    <row r="63" spans="2:66" x14ac:dyDescent="0.25">
      <c r="C63">
        <f t="shared" ref="C63:BN63" si="10">(C11-$B11)/$B11</f>
        <v>3.8709677419354778E-2</v>
      </c>
      <c r="D63">
        <f t="shared" si="10"/>
        <v>1.2903225806451528E-2</v>
      </c>
      <c r="E63">
        <f t="shared" si="10"/>
        <v>-3.2258064516129108E-2</v>
      </c>
      <c r="F63">
        <f t="shared" si="10"/>
        <v>7.0967741935483886E-2</v>
      </c>
      <c r="G63">
        <f t="shared" si="10"/>
        <v>7.5268817204300995E-2</v>
      </c>
      <c r="H63">
        <f t="shared" si="10"/>
        <v>6.4516129032258021E-2</v>
      </c>
      <c r="I63">
        <f t="shared" si="10"/>
        <v>0</v>
      </c>
      <c r="J63">
        <f t="shared" si="10"/>
        <v>-4.3010752688173032E-3</v>
      </c>
      <c r="K63">
        <f t="shared" si="10"/>
        <v>-6.4516129032258594E-3</v>
      </c>
      <c r="L63">
        <f t="shared" si="10"/>
        <v>-3.8709677419354965E-2</v>
      </c>
      <c r="M63">
        <f t="shared" si="10"/>
        <v>-6.0215053763440912E-2</v>
      </c>
      <c r="N63">
        <f t="shared" si="10"/>
        <v>-4.086021505376352E-2</v>
      </c>
      <c r="O63">
        <f t="shared" si="10"/>
        <v>-5.5913978494623796E-2</v>
      </c>
      <c r="P63">
        <f t="shared" si="10"/>
        <v>-9.4623655913978574E-2</v>
      </c>
      <c r="Q63">
        <f t="shared" si="10"/>
        <v>-4.086021505376352E-2</v>
      </c>
      <c r="R63">
        <f t="shared" si="10"/>
        <v>-5.8064516129032351E-2</v>
      </c>
      <c r="S63">
        <f t="shared" si="10"/>
        <v>-4.086021505376352E-2</v>
      </c>
      <c r="T63">
        <f t="shared" si="10"/>
        <v>-6.2365591397849467E-2</v>
      </c>
      <c r="U63">
        <f t="shared" si="10"/>
        <v>-4.086021505376352E-2</v>
      </c>
      <c r="V63">
        <f t="shared" si="10"/>
        <v>-5.3763440860215048E-2</v>
      </c>
      <c r="W63">
        <f t="shared" si="10"/>
        <v>-3.4408602150537662E-2</v>
      </c>
      <c r="X63">
        <f t="shared" si="10"/>
        <v>9.0322580645161271E-2</v>
      </c>
      <c r="Y63">
        <f t="shared" si="10"/>
        <v>0.16989247311827957</v>
      </c>
      <c r="Z63">
        <f t="shared" si="10"/>
        <v>0.16559139784946225</v>
      </c>
      <c r="AA63">
        <f t="shared" si="10"/>
        <v>0.11182795698924722</v>
      </c>
      <c r="AB63">
        <f t="shared" si="10"/>
        <v>5.1612903225806306E-2</v>
      </c>
      <c r="AC63">
        <f t="shared" si="10"/>
        <v>6.0215053763440718E-2</v>
      </c>
      <c r="AD63">
        <f t="shared" si="10"/>
        <v>7.3118279569892433E-2</v>
      </c>
      <c r="AE63">
        <f t="shared" si="10"/>
        <v>7.5268817204300995E-2</v>
      </c>
      <c r="AF63">
        <f t="shared" si="10"/>
        <v>3.2258064516128913E-2</v>
      </c>
      <c r="AG63">
        <f t="shared" si="10"/>
        <v>4.3010752688171887E-2</v>
      </c>
      <c r="AH63">
        <f t="shared" si="10"/>
        <v>2.1505376344085562E-3</v>
      </c>
      <c r="AI63">
        <f t="shared" si="10"/>
        <v>-2.7956989247311995E-2</v>
      </c>
      <c r="AJ63">
        <f t="shared" si="10"/>
        <v>2.1505376344085943E-2</v>
      </c>
      <c r="AK63">
        <f t="shared" si="10"/>
        <v>2.7956989247311805E-2</v>
      </c>
      <c r="AL63">
        <f t="shared" si="10"/>
        <v>-0.24516129032258074</v>
      </c>
      <c r="AM63">
        <f t="shared" si="10"/>
        <v>-0.12903225806451624</v>
      </c>
      <c r="AN63">
        <f t="shared" si="10"/>
        <v>-0.14838709677419362</v>
      </c>
      <c r="AO63">
        <f t="shared" si="10"/>
        <v>-0.1075268817204301</v>
      </c>
      <c r="AP63">
        <f t="shared" si="10"/>
        <v>-0.12473118279569893</v>
      </c>
      <c r="AQ63">
        <f t="shared" si="10"/>
        <v>-0.15698924731182803</v>
      </c>
      <c r="AR63">
        <f t="shared" si="10"/>
        <v>-0.1870967741935485</v>
      </c>
      <c r="AS63">
        <f t="shared" si="10"/>
        <v>-0.20645161290322589</v>
      </c>
      <c r="AT63">
        <f t="shared" si="10"/>
        <v>-0.18494623655913983</v>
      </c>
      <c r="AU63">
        <f t="shared" si="10"/>
        <v>-0.21935483870967751</v>
      </c>
      <c r="AV63">
        <f t="shared" si="10"/>
        <v>-0.25806451612903225</v>
      </c>
      <c r="AW63">
        <f t="shared" si="10"/>
        <v>-0.30107526881720437</v>
      </c>
      <c r="AX63">
        <f t="shared" si="10"/>
        <v>-0.38924731182795708</v>
      </c>
      <c r="AY63">
        <f t="shared" si="10"/>
        <v>-0.40430107526881726</v>
      </c>
      <c r="AZ63">
        <f t="shared" si="10"/>
        <v>-0.39784946236559149</v>
      </c>
      <c r="BA63">
        <f t="shared" si="10"/>
        <v>-0.39139784946236561</v>
      </c>
      <c r="BB63">
        <f t="shared" si="10"/>
        <v>-0.38494623655913984</v>
      </c>
      <c r="BC63">
        <f t="shared" si="10"/>
        <v>-0.33978494623655925</v>
      </c>
      <c r="BD63">
        <f t="shared" si="10"/>
        <v>-0.33763440860215055</v>
      </c>
      <c r="BE63">
        <f t="shared" si="10"/>
        <v>-0.35913978494623661</v>
      </c>
      <c r="BF63">
        <f t="shared" si="10"/>
        <v>-0.40430107526881726</v>
      </c>
      <c r="BG63">
        <f t="shared" si="10"/>
        <v>-0.42795698924731185</v>
      </c>
      <c r="BH63">
        <f t="shared" si="10"/>
        <v>-0.42795698924731185</v>
      </c>
      <c r="BI63">
        <f t="shared" si="10"/>
        <v>-0.39354838709677425</v>
      </c>
      <c r="BJ63">
        <f t="shared" si="10"/>
        <v>-0.38709677419354843</v>
      </c>
      <c r="BK63">
        <f t="shared" si="10"/>
        <v>-0.36774193548387102</v>
      </c>
      <c r="BL63">
        <f t="shared" si="10"/>
        <v>-0.37419354838709679</v>
      </c>
      <c r="BM63">
        <f t="shared" si="10"/>
        <v>-0.36989247311827961</v>
      </c>
      <c r="BN63">
        <f t="shared" si="10"/>
        <v>-0.36344086021505384</v>
      </c>
    </row>
    <row r="64" spans="2:66" x14ac:dyDescent="0.25">
      <c r="C64">
        <f t="shared" ref="C64:BN64" si="11">(C12-$B12)/$B12</f>
        <v>0</v>
      </c>
      <c r="D64">
        <f t="shared" si="11"/>
        <v>1.2618296529968466E-2</v>
      </c>
      <c r="E64">
        <f t="shared" si="11"/>
        <v>2.2082018927444887E-2</v>
      </c>
      <c r="F64">
        <f t="shared" si="11"/>
        <v>2.2082018927444887E-2</v>
      </c>
      <c r="G64">
        <f t="shared" si="11"/>
        <v>9.4637223974764189E-3</v>
      </c>
      <c r="H64">
        <f t="shared" si="11"/>
        <v>2.8391167192428977E-2</v>
      </c>
      <c r="I64">
        <f t="shared" si="11"/>
        <v>-9.4637223974762801E-3</v>
      </c>
      <c r="J64">
        <f t="shared" si="11"/>
        <v>3.1545741324921863E-3</v>
      </c>
      <c r="K64">
        <f t="shared" si="11"/>
        <v>1.5772870662460654E-2</v>
      </c>
      <c r="L64">
        <f t="shared" si="11"/>
        <v>1.8927444794952699E-2</v>
      </c>
      <c r="M64">
        <f t="shared" si="11"/>
        <v>1.2618296529968466E-2</v>
      </c>
      <c r="N64">
        <f t="shared" si="11"/>
        <v>2.8391167192428977E-2</v>
      </c>
      <c r="O64">
        <f t="shared" si="11"/>
        <v>4.2586750788643608E-2</v>
      </c>
      <c r="P64">
        <f t="shared" si="11"/>
        <v>4.4164037854889628E-2</v>
      </c>
      <c r="Q64">
        <f t="shared" si="11"/>
        <v>3.1545741324921162E-2</v>
      </c>
      <c r="R64">
        <f t="shared" si="11"/>
        <v>2.2082018927444887E-2</v>
      </c>
      <c r="S64">
        <f t="shared" si="11"/>
        <v>2.9968454258675142E-2</v>
      </c>
      <c r="T64">
        <f t="shared" si="11"/>
        <v>4.4164037854889628E-2</v>
      </c>
      <c r="U64">
        <f t="shared" si="11"/>
        <v>6.3091482649842323E-2</v>
      </c>
      <c r="V64">
        <f t="shared" si="11"/>
        <v>9.1482649842271307E-2</v>
      </c>
      <c r="W64">
        <f t="shared" si="11"/>
        <v>5.0473186119873864E-2</v>
      </c>
      <c r="X64">
        <f t="shared" si="11"/>
        <v>4.731861198738168E-2</v>
      </c>
      <c r="Y64">
        <f t="shared" si="11"/>
        <v>5.0473186119873864E-2</v>
      </c>
      <c r="Z64">
        <f t="shared" si="11"/>
        <v>3.7854889589905398E-2</v>
      </c>
      <c r="AA64">
        <f t="shared" si="11"/>
        <v>7.2555205047318605E-2</v>
      </c>
      <c r="AB64">
        <f t="shared" si="11"/>
        <v>1.8927444794952699E-2</v>
      </c>
      <c r="AC64">
        <f t="shared" si="11"/>
        <v>3.1545741324921863E-3</v>
      </c>
      <c r="AD64">
        <f t="shared" si="11"/>
        <v>-3.4700315457413214E-2</v>
      </c>
      <c r="AE64">
        <f t="shared" si="11"/>
        <v>-5.3627760252365909E-2</v>
      </c>
      <c r="AF64">
        <f t="shared" si="11"/>
        <v>-2.8391167192428977E-2</v>
      </c>
      <c r="AG64">
        <f t="shared" si="11"/>
        <v>-9.1482649842271307E-2</v>
      </c>
      <c r="AH64">
        <f t="shared" si="11"/>
        <v>-7.5709779179810657E-2</v>
      </c>
      <c r="AI64">
        <f t="shared" si="11"/>
        <v>-8.5173501577287078E-2</v>
      </c>
      <c r="AJ64">
        <f t="shared" si="11"/>
        <v>-7.8864353312302835E-2</v>
      </c>
      <c r="AK64">
        <f t="shared" si="11"/>
        <v>-5.6782334384857955E-2</v>
      </c>
      <c r="AL64">
        <f t="shared" si="11"/>
        <v>-4.1009463722397443E-2</v>
      </c>
      <c r="AM64">
        <f t="shared" si="11"/>
        <v>-7.8864353312302835E-2</v>
      </c>
      <c r="AN64">
        <f t="shared" si="11"/>
        <v>-0.10725552050473182</v>
      </c>
      <c r="AO64">
        <f t="shared" si="11"/>
        <v>-0.2460567823343848</v>
      </c>
      <c r="AP64">
        <f t="shared" si="11"/>
        <v>-0.2460567823343848</v>
      </c>
      <c r="AQ64">
        <f t="shared" si="11"/>
        <v>-0.28706624605678238</v>
      </c>
      <c r="AR64">
        <f t="shared" si="11"/>
        <v>-0.29652996845425866</v>
      </c>
      <c r="AS64">
        <f t="shared" si="11"/>
        <v>-0.25236593059936901</v>
      </c>
      <c r="AT64">
        <f t="shared" si="11"/>
        <v>-0.2649842271293375</v>
      </c>
      <c r="AU64">
        <f t="shared" si="11"/>
        <v>-0.27444794952681389</v>
      </c>
      <c r="AV64">
        <f t="shared" si="11"/>
        <v>-0.29022082018927442</v>
      </c>
      <c r="AW64">
        <f t="shared" si="11"/>
        <v>-0.25236593059936901</v>
      </c>
      <c r="AX64">
        <f t="shared" si="11"/>
        <v>-0.29652996845425866</v>
      </c>
      <c r="AY64">
        <f t="shared" si="11"/>
        <v>-0.28391167192429018</v>
      </c>
      <c r="AZ64">
        <f t="shared" si="11"/>
        <v>-0.29652996845425866</v>
      </c>
      <c r="BA64">
        <f t="shared" si="11"/>
        <v>-0.30283911671924291</v>
      </c>
      <c r="BB64">
        <f t="shared" si="11"/>
        <v>-0.32176656151419558</v>
      </c>
      <c r="BC64">
        <f t="shared" si="11"/>
        <v>-0.30914826498422715</v>
      </c>
      <c r="BD64">
        <f t="shared" si="11"/>
        <v>-0.29652996845425866</v>
      </c>
      <c r="BE64">
        <f t="shared" si="11"/>
        <v>-0.31861198738170343</v>
      </c>
      <c r="BF64">
        <f t="shared" si="11"/>
        <v>-0.32176656151419558</v>
      </c>
      <c r="BG64">
        <f t="shared" si="11"/>
        <v>-0.33123028391167186</v>
      </c>
      <c r="BH64">
        <f t="shared" si="11"/>
        <v>-0.33123028391167186</v>
      </c>
      <c r="BI64">
        <f t="shared" si="11"/>
        <v>-0.33123028391167186</v>
      </c>
      <c r="BJ64">
        <f t="shared" si="11"/>
        <v>-0.34700315457413256</v>
      </c>
      <c r="BK64">
        <f t="shared" si="11"/>
        <v>-0.35015772870662459</v>
      </c>
      <c r="BL64">
        <f t="shared" si="11"/>
        <v>-0.35962145110410099</v>
      </c>
      <c r="BM64">
        <f t="shared" si="11"/>
        <v>-0.35646687697160878</v>
      </c>
      <c r="BN64">
        <f t="shared" si="11"/>
        <v>-0.35331230283911674</v>
      </c>
    </row>
    <row r="65" spans="3:66" x14ac:dyDescent="0.25">
      <c r="C65">
        <f t="shared" ref="C65:BN65" si="12">(C13-$B13)/$B13</f>
        <v>-2.4159663865546264E-2</v>
      </c>
      <c r="D65">
        <f t="shared" si="12"/>
        <v>-5.5672268907562959E-2</v>
      </c>
      <c r="E65">
        <f t="shared" si="12"/>
        <v>-6.7226890756302393E-2</v>
      </c>
      <c r="F65">
        <f t="shared" si="12"/>
        <v>-2.3109243697478875E-2</v>
      </c>
      <c r="G65">
        <f t="shared" si="12"/>
        <v>-7.4579831932773011E-2</v>
      </c>
      <c r="H65">
        <f t="shared" si="12"/>
        <v>-5.3571428571428555E-2</v>
      </c>
      <c r="I65">
        <f t="shared" si="12"/>
        <v>-8.9285714285714246E-2</v>
      </c>
      <c r="J65">
        <f t="shared" si="12"/>
        <v>-7.9831932773109224E-2</v>
      </c>
      <c r="K65">
        <f t="shared" si="12"/>
        <v>-0.10504201680672269</v>
      </c>
      <c r="L65">
        <f t="shared" si="12"/>
        <v>-0.1796218487394958</v>
      </c>
      <c r="M65">
        <f t="shared" si="12"/>
        <v>-0.16596638655462176</v>
      </c>
      <c r="N65">
        <f t="shared" si="12"/>
        <v>-0.19642857142857137</v>
      </c>
      <c r="O65">
        <f t="shared" si="12"/>
        <v>-0.19117647058823523</v>
      </c>
      <c r="P65">
        <f t="shared" si="12"/>
        <v>-0.20063025210084026</v>
      </c>
      <c r="Q65">
        <f t="shared" si="12"/>
        <v>-0.19957983193277307</v>
      </c>
      <c r="R65">
        <f t="shared" si="12"/>
        <v>-0.19432773109243695</v>
      </c>
      <c r="S65">
        <f t="shared" si="12"/>
        <v>-0.17016806722689068</v>
      </c>
      <c r="T65">
        <f t="shared" si="12"/>
        <v>-0.1418067226890756</v>
      </c>
      <c r="U65">
        <f t="shared" si="12"/>
        <v>-0.1764705882352941</v>
      </c>
      <c r="V65">
        <f t="shared" si="12"/>
        <v>-0.16911764705882348</v>
      </c>
      <c r="W65">
        <f t="shared" si="12"/>
        <v>-0.22268907563025203</v>
      </c>
      <c r="X65">
        <f t="shared" si="12"/>
        <v>-0.21848739495798311</v>
      </c>
      <c r="Y65">
        <f t="shared" si="12"/>
        <v>-0.23214285714285715</v>
      </c>
      <c r="Z65">
        <f t="shared" si="12"/>
        <v>-0.2836134453781512</v>
      </c>
      <c r="AA65">
        <f t="shared" si="12"/>
        <v>-0.27415966386554619</v>
      </c>
      <c r="AB65">
        <f t="shared" si="12"/>
        <v>-0.28466386554621848</v>
      </c>
      <c r="AC65">
        <f t="shared" si="12"/>
        <v>-0.3172268907563025</v>
      </c>
      <c r="AD65">
        <f t="shared" si="12"/>
        <v>-0.33298319327731091</v>
      </c>
      <c r="AE65">
        <f t="shared" si="12"/>
        <v>-0.31302521008403356</v>
      </c>
      <c r="AF65">
        <f t="shared" si="12"/>
        <v>-0.29306722689075621</v>
      </c>
      <c r="AG65">
        <f t="shared" si="12"/>
        <v>-0.33298319327731091</v>
      </c>
      <c r="AH65">
        <f t="shared" si="12"/>
        <v>-0.37605042016806717</v>
      </c>
      <c r="AI65">
        <f t="shared" si="12"/>
        <v>-0.3592436974789916</v>
      </c>
      <c r="AJ65">
        <f t="shared" si="12"/>
        <v>-0.32983193277310924</v>
      </c>
      <c r="AK65">
        <f t="shared" si="12"/>
        <v>-0.3172268907563025</v>
      </c>
      <c r="AL65">
        <f t="shared" si="12"/>
        <v>-0.30252100840336132</v>
      </c>
      <c r="AM65">
        <f t="shared" si="12"/>
        <v>-0.36344537815126049</v>
      </c>
      <c r="AN65">
        <f t="shared" si="12"/>
        <v>-0.37605042016806717</v>
      </c>
      <c r="AO65">
        <f t="shared" si="12"/>
        <v>-0.36764705882352944</v>
      </c>
      <c r="AP65">
        <f t="shared" si="12"/>
        <v>-0.37394957983193272</v>
      </c>
      <c r="AQ65">
        <f t="shared" si="12"/>
        <v>-0.37815126050420167</v>
      </c>
      <c r="AR65">
        <f t="shared" si="12"/>
        <v>-0.38025210084033606</v>
      </c>
      <c r="AS65">
        <f t="shared" si="12"/>
        <v>-0.37710084033613445</v>
      </c>
      <c r="AT65">
        <f t="shared" si="12"/>
        <v>-0.37394957983193272</v>
      </c>
      <c r="AU65">
        <f t="shared" si="12"/>
        <v>-0.3907563025210084</v>
      </c>
      <c r="AV65">
        <f t="shared" si="12"/>
        <v>-0.43067226890756299</v>
      </c>
      <c r="AW65">
        <f t="shared" si="12"/>
        <v>-0.44747899159663868</v>
      </c>
      <c r="AX65">
        <f t="shared" si="12"/>
        <v>-0.46743697478991592</v>
      </c>
      <c r="AY65">
        <f t="shared" si="12"/>
        <v>-0.50210084033613445</v>
      </c>
      <c r="AZ65">
        <f t="shared" si="12"/>
        <v>-0.49159663865546216</v>
      </c>
      <c r="BA65">
        <f t="shared" si="12"/>
        <v>-0.45378151260504196</v>
      </c>
      <c r="BB65">
        <f t="shared" si="12"/>
        <v>-0.47584033613445376</v>
      </c>
      <c r="BC65">
        <f t="shared" si="12"/>
        <v>-0.4264705882352941</v>
      </c>
      <c r="BD65">
        <f t="shared" si="12"/>
        <v>-0.44012605042016806</v>
      </c>
      <c r="BE65">
        <f t="shared" si="12"/>
        <v>-0.47268907563025214</v>
      </c>
      <c r="BF65">
        <f t="shared" si="12"/>
        <v>-0.45798319327731091</v>
      </c>
      <c r="BG65">
        <f t="shared" si="12"/>
        <v>-0.44537815126050417</v>
      </c>
      <c r="BH65">
        <f t="shared" si="12"/>
        <v>-0.44327731092436973</v>
      </c>
      <c r="BI65">
        <f t="shared" si="12"/>
        <v>-0.44537815126050417</v>
      </c>
      <c r="BJ65">
        <f t="shared" si="12"/>
        <v>-0.42542016806722688</v>
      </c>
      <c r="BK65">
        <f t="shared" si="12"/>
        <v>-0.41701680672268909</v>
      </c>
      <c r="BL65">
        <f t="shared" si="12"/>
        <v>-0.40756302521008403</v>
      </c>
      <c r="BM65">
        <f t="shared" si="12"/>
        <v>-0.37079831932773105</v>
      </c>
      <c r="BN65">
        <f t="shared" si="12"/>
        <v>-0.33928571428571425</v>
      </c>
    </row>
    <row r="66" spans="3:66" x14ac:dyDescent="0.25">
      <c r="C66">
        <f t="shared" ref="C66:BN66" si="13">(C14-$B14)/$B14</f>
        <v>2.6272577996715951E-2</v>
      </c>
      <c r="D66">
        <f t="shared" si="13"/>
        <v>1.8062397372742255E-2</v>
      </c>
      <c r="E66">
        <f t="shared" si="13"/>
        <v>-6.5681444991789878E-3</v>
      </c>
      <c r="F66">
        <f t="shared" si="13"/>
        <v>8.2101806239736983E-3</v>
      </c>
      <c r="G66">
        <f t="shared" si="13"/>
        <v>3.2840722495895668E-3</v>
      </c>
      <c r="H66">
        <f t="shared" si="13"/>
        <v>3.6124794745484363E-2</v>
      </c>
      <c r="I66">
        <f t="shared" si="13"/>
        <v>6.8965517241379296E-2</v>
      </c>
      <c r="J66">
        <f t="shared" si="13"/>
        <v>3.119868637110023E-2</v>
      </c>
      <c r="K66">
        <f t="shared" si="13"/>
        <v>-1.4778325123152686E-2</v>
      </c>
      <c r="L66">
        <f t="shared" si="13"/>
        <v>-6.8965517241379296E-2</v>
      </c>
      <c r="M66">
        <f t="shared" si="13"/>
        <v>8.2101806239736983E-3</v>
      </c>
      <c r="N66">
        <f t="shared" si="13"/>
        <v>-0.15763546798029557</v>
      </c>
      <c r="O66">
        <f t="shared" si="13"/>
        <v>-0.11001642036124794</v>
      </c>
      <c r="P66">
        <f t="shared" si="13"/>
        <v>-6.0755336617405599E-2</v>
      </c>
      <c r="Q66">
        <f t="shared" si="13"/>
        <v>-6.7323481116584594E-2</v>
      </c>
      <c r="R66">
        <f t="shared" si="13"/>
        <v>-8.0459770114942569E-2</v>
      </c>
      <c r="S66">
        <f t="shared" si="13"/>
        <v>-0.11165845648604265</v>
      </c>
      <c r="T66">
        <f t="shared" si="13"/>
        <v>1.6420361247947105E-3</v>
      </c>
      <c r="U66">
        <f t="shared" si="13"/>
        <v>1.1494252873563265E-2</v>
      </c>
      <c r="V66">
        <f t="shared" si="13"/>
        <v>8.3743842364531987E-2</v>
      </c>
      <c r="W66">
        <f t="shared" si="13"/>
        <v>4.2692939244663351E-2</v>
      </c>
      <c r="X66">
        <f t="shared" si="13"/>
        <v>4.7619047619047623E-2</v>
      </c>
      <c r="Y66">
        <f t="shared" si="13"/>
        <v>5.7471264367816181E-2</v>
      </c>
      <c r="Z66">
        <f t="shared" si="13"/>
        <v>6.5681444991789878E-3</v>
      </c>
      <c r="AA66">
        <f t="shared" si="13"/>
        <v>-2.9556650246305372E-2</v>
      </c>
      <c r="AB66">
        <f t="shared" si="13"/>
        <v>-1.3136288998357976E-2</v>
      </c>
      <c r="AC66">
        <f t="shared" si="13"/>
        <v>-3.1198686371100084E-2</v>
      </c>
      <c r="AD66">
        <f t="shared" si="13"/>
        <v>3.4482758620689648E-2</v>
      </c>
      <c r="AE66">
        <f t="shared" si="13"/>
        <v>2.9556650246305372E-2</v>
      </c>
      <c r="AF66">
        <f t="shared" si="13"/>
        <v>6.7323481116584594E-2</v>
      </c>
      <c r="AG66">
        <f t="shared" si="13"/>
        <v>2.6272577996715951E-2</v>
      </c>
      <c r="AH66">
        <f t="shared" si="13"/>
        <v>6.4039408866995162E-2</v>
      </c>
      <c r="AI66">
        <f t="shared" si="13"/>
        <v>5.2545155993431902E-2</v>
      </c>
      <c r="AJ66">
        <f t="shared" si="13"/>
        <v>0.1215106732348112</v>
      </c>
      <c r="AK66">
        <f t="shared" si="13"/>
        <v>0.10016420361247953</v>
      </c>
      <c r="AL66">
        <f t="shared" si="13"/>
        <v>5.0903119868637194E-2</v>
      </c>
      <c r="AM66">
        <f t="shared" si="13"/>
        <v>8.2101806239736983E-3</v>
      </c>
      <c r="AN66">
        <f t="shared" si="13"/>
        <v>2.9556650246305372E-2</v>
      </c>
      <c r="AO66">
        <f t="shared" si="13"/>
        <v>-1.3136288998357976E-2</v>
      </c>
      <c r="AP66">
        <f t="shared" si="13"/>
        <v>1.6420361247947105E-3</v>
      </c>
      <c r="AQ66">
        <f t="shared" si="13"/>
        <v>-6.5681444991789878E-3</v>
      </c>
      <c r="AR66">
        <f t="shared" si="13"/>
        <v>-8.5385878489326703E-2</v>
      </c>
      <c r="AS66">
        <f t="shared" si="13"/>
        <v>-0.11330049261083736</v>
      </c>
      <c r="AT66">
        <f t="shared" si="13"/>
        <v>-8.8669950738916259E-2</v>
      </c>
      <c r="AU66">
        <f t="shared" si="13"/>
        <v>-8.3743842364531987E-2</v>
      </c>
      <c r="AV66">
        <f t="shared" si="13"/>
        <v>-0.10344827586206895</v>
      </c>
      <c r="AW66">
        <f t="shared" si="13"/>
        <v>-0.27750410509031193</v>
      </c>
      <c r="AX66">
        <f t="shared" si="13"/>
        <v>-0.1215106732348112</v>
      </c>
      <c r="AY66">
        <f t="shared" si="13"/>
        <v>-0.17898193760262723</v>
      </c>
      <c r="AZ66">
        <f t="shared" si="13"/>
        <v>-0.16256157635467985</v>
      </c>
      <c r="BA66">
        <f t="shared" si="13"/>
        <v>-0.18719211822660095</v>
      </c>
      <c r="BB66">
        <f t="shared" si="13"/>
        <v>-0.21018062397372747</v>
      </c>
      <c r="BC66">
        <f t="shared" si="13"/>
        <v>-0.19868637110016421</v>
      </c>
      <c r="BD66">
        <f t="shared" si="13"/>
        <v>-0.19211822660098521</v>
      </c>
      <c r="BE66">
        <f t="shared" si="13"/>
        <v>-0.18555008210180624</v>
      </c>
      <c r="BF66">
        <f t="shared" si="13"/>
        <v>-0.20032840722495893</v>
      </c>
      <c r="BG66">
        <f t="shared" si="13"/>
        <v>-0.18555008210180624</v>
      </c>
      <c r="BH66">
        <f t="shared" si="13"/>
        <v>-0.21674876847290644</v>
      </c>
      <c r="BI66">
        <f t="shared" si="13"/>
        <v>-0.22331691297208531</v>
      </c>
      <c r="BJ66">
        <f t="shared" si="13"/>
        <v>-0.25123152709359609</v>
      </c>
      <c r="BK66">
        <f t="shared" si="13"/>
        <v>-0.22988505747126428</v>
      </c>
      <c r="BL66">
        <f t="shared" si="13"/>
        <v>-0.30541871921182256</v>
      </c>
      <c r="BM66">
        <f t="shared" si="13"/>
        <v>-0.29885057471264376</v>
      </c>
      <c r="BN66">
        <f t="shared" si="13"/>
        <v>-0.3267651888341544</v>
      </c>
    </row>
    <row r="67" spans="3:66" x14ac:dyDescent="0.25">
      <c r="C67">
        <f t="shared" ref="C67:BN67" si="14">(C15-$B15)/$B15</f>
        <v>-3.1612223393044634E-3</v>
      </c>
      <c r="D67">
        <f t="shared" si="14"/>
        <v>-2.002107481559531E-2</v>
      </c>
      <c r="E67">
        <f t="shared" si="14"/>
        <v>-1.3698630136986384E-2</v>
      </c>
      <c r="F67">
        <f t="shared" si="14"/>
        <v>-2.2128556375131808E-2</v>
      </c>
      <c r="G67">
        <f t="shared" si="14"/>
        <v>-8.1138040042149584E-2</v>
      </c>
      <c r="H67">
        <f t="shared" si="14"/>
        <v>-5.1633298208640696E-2</v>
      </c>
      <c r="I67">
        <f t="shared" si="14"/>
        <v>-5.1633298208640696E-2</v>
      </c>
      <c r="J67">
        <f t="shared" si="14"/>
        <v>-4.2149631190727115E-2</v>
      </c>
      <c r="K67">
        <f t="shared" si="14"/>
        <v>-7.1654373024236009E-2</v>
      </c>
      <c r="L67">
        <f t="shared" si="14"/>
        <v>-9.1675447839831503E-2</v>
      </c>
      <c r="M67">
        <f t="shared" si="14"/>
        <v>-9.3256059009483638E-2</v>
      </c>
      <c r="N67">
        <f t="shared" si="14"/>
        <v>-7.270811380400416E-2</v>
      </c>
      <c r="O67">
        <f t="shared" si="14"/>
        <v>-7.4288724973656489E-2</v>
      </c>
      <c r="P67">
        <f t="shared" si="14"/>
        <v>-9.1675447839831503E-2</v>
      </c>
      <c r="Q67">
        <f t="shared" si="14"/>
        <v>-8.9567966280295008E-2</v>
      </c>
      <c r="R67">
        <f t="shared" si="14"/>
        <v>-9.9051633298208583E-2</v>
      </c>
      <c r="S67">
        <f t="shared" si="14"/>
        <v>-0.13593256059009493</v>
      </c>
      <c r="T67">
        <f t="shared" si="14"/>
        <v>-0.13804004214963125</v>
      </c>
      <c r="U67">
        <f t="shared" si="14"/>
        <v>-0.14857744994731298</v>
      </c>
      <c r="V67">
        <f t="shared" si="14"/>
        <v>-0.14752370916754481</v>
      </c>
      <c r="W67">
        <f t="shared" si="14"/>
        <v>-0.11275026343519497</v>
      </c>
      <c r="X67">
        <f t="shared" si="14"/>
        <v>-0.12012644889357224</v>
      </c>
      <c r="Y67">
        <f t="shared" si="14"/>
        <v>-0.10432033719704954</v>
      </c>
      <c r="Z67">
        <f t="shared" si="14"/>
        <v>-0.10432033719704954</v>
      </c>
      <c r="AA67">
        <f t="shared" si="14"/>
        <v>-0.11485774499473128</v>
      </c>
      <c r="AB67">
        <f t="shared" si="14"/>
        <v>-0.10537407797681771</v>
      </c>
      <c r="AC67">
        <f t="shared" si="14"/>
        <v>-0.12118018967334039</v>
      </c>
      <c r="AD67">
        <f t="shared" si="14"/>
        <v>-0.11064278187565867</v>
      </c>
      <c r="AE67">
        <f t="shared" si="14"/>
        <v>-0.12539515279241301</v>
      </c>
      <c r="AF67">
        <f t="shared" si="14"/>
        <v>-0.13382507903055843</v>
      </c>
      <c r="AG67">
        <f t="shared" si="14"/>
        <v>-0.12961011591148583</v>
      </c>
      <c r="AH67">
        <f t="shared" si="14"/>
        <v>-0.13804004214963125</v>
      </c>
      <c r="AI67">
        <f t="shared" si="14"/>
        <v>-0.11907270811380409</v>
      </c>
      <c r="AJ67">
        <f t="shared" si="14"/>
        <v>-0.12012644889357224</v>
      </c>
      <c r="AK67">
        <f t="shared" si="14"/>
        <v>-0.10432033719704954</v>
      </c>
      <c r="AL67">
        <f t="shared" si="14"/>
        <v>-0.10221285563751324</v>
      </c>
      <c r="AM67">
        <f t="shared" si="14"/>
        <v>-0.10748155953635401</v>
      </c>
      <c r="AN67">
        <f t="shared" si="14"/>
        <v>-0.10853530031612216</v>
      </c>
      <c r="AO67">
        <f t="shared" si="14"/>
        <v>-0.11801896733403593</v>
      </c>
      <c r="AP67">
        <f t="shared" si="14"/>
        <v>-0.11591148577449943</v>
      </c>
      <c r="AQ67">
        <f t="shared" si="14"/>
        <v>-0.11696522655426758</v>
      </c>
      <c r="AR67">
        <f t="shared" si="14"/>
        <v>-0.10642781875658586</v>
      </c>
      <c r="AS67">
        <f t="shared" si="14"/>
        <v>-0.11485774499473128</v>
      </c>
      <c r="AT67">
        <f t="shared" si="14"/>
        <v>-0.1570073761854584</v>
      </c>
      <c r="AU67">
        <f t="shared" si="14"/>
        <v>-0.16332982086406742</v>
      </c>
      <c r="AV67">
        <f t="shared" si="14"/>
        <v>-0.1570073761854584</v>
      </c>
      <c r="AW67">
        <f t="shared" si="14"/>
        <v>-0.1570073761854584</v>
      </c>
      <c r="AX67">
        <f t="shared" si="14"/>
        <v>-0.13066385669125397</v>
      </c>
      <c r="AY67">
        <f t="shared" si="14"/>
        <v>-0.20969441517386725</v>
      </c>
      <c r="AZ67">
        <f t="shared" si="14"/>
        <v>-0.19915700737618552</v>
      </c>
      <c r="BA67">
        <f t="shared" si="14"/>
        <v>-0.19494204425711281</v>
      </c>
      <c r="BB67">
        <f t="shared" si="14"/>
        <v>-0.19388830347734456</v>
      </c>
      <c r="BC67">
        <f t="shared" si="14"/>
        <v>-0.17175974710221284</v>
      </c>
      <c r="BD67">
        <f t="shared" si="14"/>
        <v>-0.16016859852476295</v>
      </c>
      <c r="BE67">
        <f t="shared" si="14"/>
        <v>-0.20969441517386725</v>
      </c>
      <c r="BF67">
        <f t="shared" si="14"/>
        <v>-0.22023182297154897</v>
      </c>
      <c r="BG67">
        <f t="shared" si="14"/>
        <v>-0.21707060063224451</v>
      </c>
      <c r="BH67">
        <f t="shared" si="14"/>
        <v>-0.24657534246575341</v>
      </c>
      <c r="BI67">
        <f t="shared" si="14"/>
        <v>-0.26765015806111697</v>
      </c>
      <c r="BJ67">
        <f t="shared" si="14"/>
        <v>-0.29399367755532141</v>
      </c>
      <c r="BK67">
        <f t="shared" si="14"/>
        <v>-0.28345626975763966</v>
      </c>
      <c r="BL67">
        <f t="shared" si="14"/>
        <v>-0.29399367755532141</v>
      </c>
      <c r="BM67">
        <f t="shared" si="14"/>
        <v>-0.32560590094836667</v>
      </c>
      <c r="BN67">
        <f t="shared" si="14"/>
        <v>-0.31506849315068497</v>
      </c>
    </row>
    <row r="68" spans="3:66" x14ac:dyDescent="0.25">
      <c r="C68">
        <f t="shared" ref="C68:BN68" si="15">(C16-$B16)/$B16</f>
        <v>-9.7087378640776777E-3</v>
      </c>
      <c r="D68">
        <f t="shared" si="15"/>
        <v>0</v>
      </c>
      <c r="E68">
        <f t="shared" si="15"/>
        <v>1.456310679611641E-2</v>
      </c>
      <c r="F68">
        <f t="shared" si="15"/>
        <v>5.825242718446607E-2</v>
      </c>
      <c r="G68">
        <f t="shared" si="15"/>
        <v>9.7087378640776777E-3</v>
      </c>
      <c r="H68">
        <f t="shared" si="15"/>
        <v>4.8543689320387313E-3</v>
      </c>
      <c r="I68">
        <f t="shared" si="15"/>
        <v>0</v>
      </c>
      <c r="J68">
        <f t="shared" si="15"/>
        <v>-1.9417475728155355E-2</v>
      </c>
      <c r="K68">
        <f t="shared" si="15"/>
        <v>-2.4271844660194303E-2</v>
      </c>
      <c r="L68">
        <f t="shared" si="15"/>
        <v>-6.7961165048543742E-2</v>
      </c>
      <c r="M68">
        <f t="shared" si="15"/>
        <v>-0.10679611650485435</v>
      </c>
      <c r="N68">
        <f t="shared" si="15"/>
        <v>-8.2524271844660269E-2</v>
      </c>
      <c r="O68">
        <f t="shared" si="15"/>
        <v>-0.10679611650485435</v>
      </c>
      <c r="P68">
        <f t="shared" si="15"/>
        <v>-9.708737864077667E-2</v>
      </c>
      <c r="Q68">
        <f t="shared" si="15"/>
        <v>-6.310679611650491E-2</v>
      </c>
      <c r="R68">
        <f t="shared" si="15"/>
        <v>-5.339805825242723E-2</v>
      </c>
      <c r="S68">
        <f t="shared" si="15"/>
        <v>-5.339805825242723E-2</v>
      </c>
      <c r="T68">
        <f t="shared" si="15"/>
        <v>-7.7669902912621422E-2</v>
      </c>
      <c r="U68">
        <f t="shared" si="15"/>
        <v>-8.7378640776699101E-2</v>
      </c>
      <c r="V68">
        <f t="shared" si="15"/>
        <v>-6.310679611650491E-2</v>
      </c>
      <c r="W68">
        <f t="shared" si="15"/>
        <v>-1.4563106796116625E-2</v>
      </c>
      <c r="X68">
        <f t="shared" si="15"/>
        <v>0</v>
      </c>
      <c r="Y68">
        <f t="shared" si="15"/>
        <v>1.9417475728155355E-2</v>
      </c>
      <c r="Z68">
        <f t="shared" si="15"/>
        <v>1.9417475728155355E-2</v>
      </c>
      <c r="AA68">
        <f t="shared" si="15"/>
        <v>-3.8834951456310711E-2</v>
      </c>
      <c r="AB68">
        <f t="shared" si="15"/>
        <v>-4.7572815533980621E-2</v>
      </c>
      <c r="AC68">
        <f t="shared" si="15"/>
        <v>-7.7669902912621422E-2</v>
      </c>
      <c r="AD68">
        <f t="shared" si="15"/>
        <v>-0.10194174757281552</v>
      </c>
      <c r="AE68">
        <f t="shared" si="15"/>
        <v>-7.7669902912621422E-2</v>
      </c>
      <c r="AF68">
        <f t="shared" si="15"/>
        <v>-9.2233009708737837E-2</v>
      </c>
      <c r="AG68">
        <f t="shared" si="15"/>
        <v>-9.708737864077667E-2</v>
      </c>
      <c r="AH68">
        <f t="shared" si="15"/>
        <v>-9.2233009708737837E-2</v>
      </c>
      <c r="AI68">
        <f t="shared" si="15"/>
        <v>-8.2524271844660269E-2</v>
      </c>
      <c r="AJ68">
        <f t="shared" si="15"/>
        <v>-9.2233009708737837E-2</v>
      </c>
      <c r="AK68">
        <f t="shared" si="15"/>
        <v>-8.2524271844660269E-2</v>
      </c>
      <c r="AL68">
        <f t="shared" si="15"/>
        <v>-4.854368932038839E-2</v>
      </c>
      <c r="AM68">
        <f t="shared" si="15"/>
        <v>-7.2815533980582589E-2</v>
      </c>
      <c r="AN68">
        <f t="shared" si="15"/>
        <v>-6.310679611650491E-2</v>
      </c>
      <c r="AO68">
        <f t="shared" si="15"/>
        <v>-1.9417475728155355E-2</v>
      </c>
      <c r="AP68">
        <f t="shared" si="15"/>
        <v>4.854368932038839E-2</v>
      </c>
      <c r="AQ68">
        <f t="shared" si="15"/>
        <v>-2.9126213592233035E-2</v>
      </c>
      <c r="AR68">
        <f t="shared" si="15"/>
        <v>-2.9126213592233035E-2</v>
      </c>
      <c r="AS68">
        <f t="shared" si="15"/>
        <v>-2.9126213592233035E-2</v>
      </c>
      <c r="AT68">
        <f t="shared" si="15"/>
        <v>-5.825242718446607E-2</v>
      </c>
      <c r="AU68">
        <f t="shared" si="15"/>
        <v>-5.339805825242723E-2</v>
      </c>
      <c r="AV68">
        <f t="shared" si="15"/>
        <v>-4.854368932038839E-2</v>
      </c>
      <c r="AW68">
        <f t="shared" si="15"/>
        <v>-8.7378640776699101E-2</v>
      </c>
      <c r="AX68">
        <f t="shared" si="15"/>
        <v>-6.310679611650491E-2</v>
      </c>
      <c r="AY68">
        <f t="shared" si="15"/>
        <v>-0.11650485436893203</v>
      </c>
      <c r="AZ68">
        <f t="shared" si="15"/>
        <v>-0.18932038834951462</v>
      </c>
      <c r="BA68">
        <f t="shared" si="15"/>
        <v>-0.16504854368932043</v>
      </c>
      <c r="BB68">
        <f t="shared" si="15"/>
        <v>-0.20388349514563114</v>
      </c>
      <c r="BC68">
        <f t="shared" si="15"/>
        <v>-0.15533980582524273</v>
      </c>
      <c r="BD68">
        <f t="shared" si="15"/>
        <v>-0.1359223300970874</v>
      </c>
      <c r="BE68">
        <f t="shared" si="15"/>
        <v>-0.1359223300970874</v>
      </c>
      <c r="BF68">
        <f t="shared" si="15"/>
        <v>-0.16019417475728159</v>
      </c>
      <c r="BG68">
        <f t="shared" si="15"/>
        <v>-0.18203883495145631</v>
      </c>
      <c r="BH68">
        <f t="shared" si="15"/>
        <v>-0.2135922330097087</v>
      </c>
      <c r="BI68">
        <f t="shared" si="15"/>
        <v>-0.2718446601941748</v>
      </c>
      <c r="BJ68">
        <f t="shared" si="15"/>
        <v>-0.25242718446601942</v>
      </c>
      <c r="BK68">
        <f t="shared" si="15"/>
        <v>-0.2864077669902913</v>
      </c>
      <c r="BL68">
        <f t="shared" si="15"/>
        <v>-0.32038834951456319</v>
      </c>
      <c r="BM68">
        <f t="shared" si="15"/>
        <v>-0.35922330097087379</v>
      </c>
      <c r="BN68">
        <f t="shared" si="15"/>
        <v>-0.31067961165048547</v>
      </c>
    </row>
    <row r="69" spans="3:66" x14ac:dyDescent="0.25">
      <c r="C69">
        <f t="shared" ref="C69:BN69" si="16">(C17-$B17)/$B17</f>
        <v>-2.4350911143363976E-2</v>
      </c>
      <c r="D69">
        <f t="shared" si="16"/>
        <v>-6.3054346073214043E-2</v>
      </c>
      <c r="E69">
        <f t="shared" si="16"/>
        <v>-3.9998387356877954E-2</v>
      </c>
      <c r="F69">
        <f t="shared" si="16"/>
        <v>-1.5965166908563169E-2</v>
      </c>
      <c r="G69">
        <f t="shared" si="16"/>
        <v>-3.2414126753749405E-2</v>
      </c>
      <c r="H69">
        <f t="shared" si="16"/>
        <v>-5.6442509272698005E-2</v>
      </c>
      <c r="I69">
        <f t="shared" si="16"/>
        <v>-7.998709885502335E-2</v>
      </c>
      <c r="J69">
        <f t="shared" si="16"/>
        <v>2.0220932107724507E-2</v>
      </c>
      <c r="K69">
        <f t="shared" si="16"/>
        <v>-2.4189646831156288E-2</v>
      </c>
      <c r="L69">
        <f t="shared" si="16"/>
        <v>-0.19529108208353491</v>
      </c>
      <c r="M69">
        <f t="shared" si="16"/>
        <v>-0.32010965973230127</v>
      </c>
      <c r="N69">
        <f t="shared" si="16"/>
        <v>-0.24205773262377039</v>
      </c>
      <c r="O69">
        <f t="shared" si="16"/>
        <v>-0.22593130140299952</v>
      </c>
      <c r="P69">
        <f t="shared" si="16"/>
        <v>-0.27269795194323493</v>
      </c>
      <c r="Q69">
        <f t="shared" si="16"/>
        <v>-0.25899048540557967</v>
      </c>
      <c r="R69">
        <f t="shared" si="16"/>
        <v>-0.2730527334300919</v>
      </c>
      <c r="S69">
        <f t="shared" si="16"/>
        <v>-0.27447185937751972</v>
      </c>
      <c r="T69">
        <f t="shared" si="16"/>
        <v>-0.32268988872762461</v>
      </c>
      <c r="U69">
        <f t="shared" si="16"/>
        <v>-0.32268988872762461</v>
      </c>
      <c r="V69">
        <f t="shared" si="16"/>
        <v>-0.30672472181906141</v>
      </c>
      <c r="W69">
        <f t="shared" si="16"/>
        <v>-0.32199000161264313</v>
      </c>
      <c r="X69">
        <f t="shared" si="16"/>
        <v>-0.30656345750685371</v>
      </c>
      <c r="Y69">
        <f t="shared" si="16"/>
        <v>-0.30801483631672311</v>
      </c>
      <c r="Z69">
        <f t="shared" si="16"/>
        <v>-0.3383325270117723</v>
      </c>
      <c r="AA69">
        <f t="shared" si="16"/>
        <v>-0.22689888727624577</v>
      </c>
      <c r="AB69">
        <f t="shared" si="16"/>
        <v>-0.2689888727624577</v>
      </c>
      <c r="AC69">
        <f t="shared" si="16"/>
        <v>-0.30656345750685371</v>
      </c>
      <c r="AD69">
        <f t="shared" si="16"/>
        <v>-0.2662473794549266</v>
      </c>
      <c r="AE69">
        <f t="shared" si="16"/>
        <v>-0.30478955007256897</v>
      </c>
      <c r="AF69">
        <f t="shared" si="16"/>
        <v>-0.27753588130946616</v>
      </c>
      <c r="AG69">
        <f t="shared" si="16"/>
        <v>-0.30511207869698431</v>
      </c>
      <c r="AH69">
        <f t="shared" si="16"/>
        <v>-0.25818416384454113</v>
      </c>
      <c r="AI69">
        <f t="shared" si="16"/>
        <v>-0.23399451701338495</v>
      </c>
      <c r="AJ69">
        <f t="shared" si="16"/>
        <v>-0.25818416384454113</v>
      </c>
      <c r="AK69">
        <f t="shared" si="16"/>
        <v>-0.27431059506531202</v>
      </c>
      <c r="AL69">
        <f t="shared" si="16"/>
        <v>-0.32897919690372512</v>
      </c>
      <c r="AM69">
        <f t="shared" si="16"/>
        <v>-0.33091436865021773</v>
      </c>
      <c r="AN69">
        <f t="shared" si="16"/>
        <v>-0.25931301402999518</v>
      </c>
      <c r="AO69">
        <f t="shared" si="16"/>
        <v>-0.30656345750685371</v>
      </c>
      <c r="AP69">
        <f t="shared" si="16"/>
        <v>-0.31301402999516209</v>
      </c>
      <c r="AQ69">
        <f t="shared" si="16"/>
        <v>-0.31962586679567812</v>
      </c>
      <c r="AR69">
        <f t="shared" si="16"/>
        <v>-0.30656345750685371</v>
      </c>
      <c r="AS69">
        <f t="shared" si="16"/>
        <v>-0.33752620545073375</v>
      </c>
      <c r="AT69">
        <f t="shared" si="16"/>
        <v>-0.324141267537494</v>
      </c>
      <c r="AU69">
        <f t="shared" si="16"/>
        <v>-3.2414126753749405E-2</v>
      </c>
      <c r="AV69">
        <f t="shared" si="16"/>
        <v>-0.11304628285760351</v>
      </c>
      <c r="AW69">
        <f t="shared" si="16"/>
        <v>-0.12917271407837438</v>
      </c>
      <c r="AX69">
        <f t="shared" si="16"/>
        <v>-0.1612643122077084</v>
      </c>
      <c r="AY69">
        <f t="shared" si="16"/>
        <v>-0.20980487018222868</v>
      </c>
      <c r="AZ69">
        <f t="shared" si="16"/>
        <v>-0.22722141590066114</v>
      </c>
      <c r="BA69">
        <f t="shared" si="16"/>
        <v>-0.22560877277858404</v>
      </c>
      <c r="BB69">
        <f t="shared" si="16"/>
        <v>-0.20819222706015159</v>
      </c>
      <c r="BC69">
        <f t="shared" si="16"/>
        <v>-0.20964360587002098</v>
      </c>
      <c r="BD69">
        <f t="shared" si="16"/>
        <v>-0.19835510401548137</v>
      </c>
      <c r="BE69">
        <f t="shared" si="16"/>
        <v>-0.17481051443315584</v>
      </c>
      <c r="BF69">
        <f t="shared" si="16"/>
        <v>-0.1614255765199161</v>
      </c>
      <c r="BG69">
        <f t="shared" si="16"/>
        <v>-0.17755200774068694</v>
      </c>
      <c r="BH69">
        <f t="shared" si="16"/>
        <v>-0.14529914529914523</v>
      </c>
      <c r="BI69">
        <f t="shared" si="16"/>
        <v>-8.0793420416061981E-2</v>
      </c>
      <c r="BJ69">
        <f t="shared" si="16"/>
        <v>-0.23399451701338495</v>
      </c>
      <c r="BK69">
        <f t="shared" si="16"/>
        <v>-0.21571359458151912</v>
      </c>
      <c r="BL69">
        <f t="shared" si="16"/>
        <v>-0.26544105789388805</v>
      </c>
      <c r="BM69">
        <f t="shared" si="16"/>
        <v>-0.30640219319464601</v>
      </c>
      <c r="BN69">
        <f t="shared" si="16"/>
        <v>-0.29204966940815996</v>
      </c>
    </row>
    <row r="70" spans="3:66" x14ac:dyDescent="0.25">
      <c r="C70">
        <f t="shared" ref="C70:BN70" si="17">(C18-$B18)/$B18</f>
        <v>2.265100671140936E-2</v>
      </c>
      <c r="D70">
        <f t="shared" si="17"/>
        <v>-7.3406040268456374E-2</v>
      </c>
      <c r="E70">
        <f t="shared" si="17"/>
        <v>-0.1241610738255034</v>
      </c>
      <c r="F70">
        <f t="shared" si="17"/>
        <v>-0.16526845637583898</v>
      </c>
      <c r="G70">
        <f t="shared" si="17"/>
        <v>-0.16275167785234895</v>
      </c>
      <c r="H70">
        <f t="shared" si="17"/>
        <v>-0.1786912751677853</v>
      </c>
      <c r="I70">
        <f t="shared" si="17"/>
        <v>-0.17030201342281873</v>
      </c>
      <c r="J70">
        <f t="shared" si="17"/>
        <v>-0.16946308724832213</v>
      </c>
      <c r="K70">
        <f t="shared" si="17"/>
        <v>-0.17114093959731536</v>
      </c>
      <c r="L70">
        <f t="shared" si="17"/>
        <v>-0.18959731543624159</v>
      </c>
      <c r="M70">
        <f t="shared" si="17"/>
        <v>-0.16359060402684558</v>
      </c>
      <c r="N70">
        <f t="shared" si="17"/>
        <v>-0.16275167785234895</v>
      </c>
      <c r="O70">
        <f t="shared" si="17"/>
        <v>-0.16191275167785232</v>
      </c>
      <c r="P70">
        <f t="shared" si="17"/>
        <v>-0.16359060402684558</v>
      </c>
      <c r="Q70">
        <f t="shared" si="17"/>
        <v>-0.16023489932885907</v>
      </c>
      <c r="R70">
        <f t="shared" si="17"/>
        <v>-0.16191275167785232</v>
      </c>
      <c r="S70">
        <f t="shared" si="17"/>
        <v>-0.17197986577181215</v>
      </c>
      <c r="T70">
        <f t="shared" si="17"/>
        <v>-0.16191275167785232</v>
      </c>
      <c r="U70">
        <f t="shared" si="17"/>
        <v>-0.15604026845637578</v>
      </c>
      <c r="V70">
        <f t="shared" si="17"/>
        <v>-0.11744966442953023</v>
      </c>
      <c r="W70">
        <f t="shared" si="17"/>
        <v>-0.13003355704697991</v>
      </c>
      <c r="X70">
        <f t="shared" si="17"/>
        <v>-0.15436241610738255</v>
      </c>
      <c r="Y70">
        <f t="shared" si="17"/>
        <v>-0.1686241610738255</v>
      </c>
      <c r="Z70">
        <f t="shared" si="17"/>
        <v>-0.16526845637583898</v>
      </c>
      <c r="AA70">
        <f t="shared" si="17"/>
        <v>-0.17953020134228193</v>
      </c>
      <c r="AB70">
        <f t="shared" si="17"/>
        <v>-0.17617449664429527</v>
      </c>
      <c r="AC70">
        <f t="shared" si="17"/>
        <v>-0.16694630872483224</v>
      </c>
      <c r="AD70">
        <f t="shared" si="17"/>
        <v>-0.16778523489932887</v>
      </c>
      <c r="AE70">
        <f t="shared" si="17"/>
        <v>-0.17197986577181215</v>
      </c>
      <c r="AF70">
        <f t="shared" si="17"/>
        <v>-0.17533557046979864</v>
      </c>
      <c r="AG70">
        <f t="shared" si="17"/>
        <v>-0.15687919463087241</v>
      </c>
      <c r="AH70">
        <f t="shared" si="17"/>
        <v>-0.22986577181208057</v>
      </c>
      <c r="AI70">
        <f t="shared" si="17"/>
        <v>-0.21560402684563762</v>
      </c>
      <c r="AJ70">
        <f t="shared" si="17"/>
        <v>-0.20637583892617442</v>
      </c>
      <c r="AK70">
        <f t="shared" si="17"/>
        <v>-0.1770134228187919</v>
      </c>
      <c r="AL70">
        <f t="shared" si="17"/>
        <v>-0.18288590604026844</v>
      </c>
      <c r="AM70">
        <f t="shared" si="17"/>
        <v>-0.20721476510067119</v>
      </c>
      <c r="AN70">
        <f t="shared" si="17"/>
        <v>-0.21224832214765096</v>
      </c>
      <c r="AO70">
        <f t="shared" si="17"/>
        <v>-0.21644295302013425</v>
      </c>
      <c r="AP70">
        <f t="shared" si="17"/>
        <v>-0.18456375838926167</v>
      </c>
      <c r="AQ70">
        <f t="shared" si="17"/>
        <v>-0.21476510067114099</v>
      </c>
      <c r="AR70">
        <f t="shared" si="17"/>
        <v>-0.17953020134228193</v>
      </c>
      <c r="AS70">
        <f t="shared" si="17"/>
        <v>-0.2030201342281879</v>
      </c>
      <c r="AT70">
        <f t="shared" si="17"/>
        <v>-0.13758389261744972</v>
      </c>
      <c r="AU70">
        <f t="shared" si="17"/>
        <v>-0.17449664429530201</v>
      </c>
      <c r="AV70">
        <f t="shared" si="17"/>
        <v>-0.20469798657718116</v>
      </c>
      <c r="AW70">
        <f t="shared" si="17"/>
        <v>-0.22651006711409391</v>
      </c>
      <c r="AX70">
        <f t="shared" si="17"/>
        <v>-0.26929530201342272</v>
      </c>
      <c r="AY70">
        <f t="shared" si="17"/>
        <v>-0.28187919463087241</v>
      </c>
      <c r="AZ70">
        <f t="shared" si="17"/>
        <v>-0.29026845637583887</v>
      </c>
      <c r="BA70">
        <f t="shared" si="17"/>
        <v>-0.26677852348993286</v>
      </c>
      <c r="BB70">
        <f t="shared" si="17"/>
        <v>-0.23741610738255034</v>
      </c>
      <c r="BC70">
        <f t="shared" si="17"/>
        <v>-0.20889261744966445</v>
      </c>
      <c r="BD70">
        <f t="shared" si="17"/>
        <v>-0.20469798657718116</v>
      </c>
      <c r="BE70">
        <f t="shared" si="17"/>
        <v>-0.20973154362416108</v>
      </c>
      <c r="BF70">
        <f t="shared" si="17"/>
        <v>-0.2030201342281879</v>
      </c>
      <c r="BG70">
        <f t="shared" si="17"/>
        <v>-0.27978187919463082</v>
      </c>
      <c r="BH70">
        <f t="shared" si="17"/>
        <v>-0.29781879194630878</v>
      </c>
      <c r="BI70">
        <f t="shared" si="17"/>
        <v>-0.33557046979865773</v>
      </c>
      <c r="BJ70">
        <f t="shared" si="17"/>
        <v>-0.31124161073825496</v>
      </c>
      <c r="BK70">
        <f t="shared" si="17"/>
        <v>-0.34144295302013428</v>
      </c>
      <c r="BL70">
        <f t="shared" si="17"/>
        <v>-0.35151006711409394</v>
      </c>
      <c r="BM70">
        <f t="shared" si="17"/>
        <v>-0.31459731543624159</v>
      </c>
      <c r="BN70">
        <f t="shared" si="17"/>
        <v>-0.27432885906040266</v>
      </c>
    </row>
    <row r="71" spans="3:66" x14ac:dyDescent="0.25">
      <c r="C71">
        <f t="shared" ref="C71:BN71" si="18">(C19-$B19)/$B19</f>
        <v>3.4965034965034219E-3</v>
      </c>
      <c r="D71">
        <f t="shared" si="18"/>
        <v>9.7902097902097061E-3</v>
      </c>
      <c r="E71">
        <f t="shared" si="18"/>
        <v>4.8951048951048896E-2</v>
      </c>
      <c r="F71">
        <f t="shared" si="18"/>
        <v>0.11188811188811186</v>
      </c>
      <c r="G71">
        <f t="shared" si="18"/>
        <v>0.12797202797202784</v>
      </c>
      <c r="H71">
        <f t="shared" si="18"/>
        <v>0.16433566433566418</v>
      </c>
      <c r="I71">
        <f t="shared" si="18"/>
        <v>0.19300699300699287</v>
      </c>
      <c r="J71">
        <f t="shared" si="18"/>
        <v>0.19370629370629366</v>
      </c>
      <c r="K71">
        <f t="shared" si="18"/>
        <v>0.18881118881118875</v>
      </c>
      <c r="L71">
        <f t="shared" si="18"/>
        <v>0.12237762237762237</v>
      </c>
      <c r="M71">
        <f t="shared" si="18"/>
        <v>0.13916083916083904</v>
      </c>
      <c r="N71">
        <f t="shared" si="18"/>
        <v>0.11188811188811186</v>
      </c>
      <c r="O71">
        <f t="shared" si="18"/>
        <v>0.1048951048951049</v>
      </c>
      <c r="P71">
        <f t="shared" si="18"/>
        <v>9.4405594405594373E-2</v>
      </c>
      <c r="Q71">
        <f t="shared" si="18"/>
        <v>0.11538461538461528</v>
      </c>
      <c r="R71">
        <f t="shared" si="18"/>
        <v>0.11748251748251745</v>
      </c>
      <c r="S71">
        <f t="shared" si="18"/>
        <v>0.10839160839160832</v>
      </c>
      <c r="T71">
        <f t="shared" si="18"/>
        <v>0.1244755244755243</v>
      </c>
      <c r="U71">
        <f t="shared" si="18"/>
        <v>8.9510489510489455E-2</v>
      </c>
      <c r="V71">
        <f t="shared" si="18"/>
        <v>8.2517482517482491E-2</v>
      </c>
      <c r="W71">
        <f t="shared" si="18"/>
        <v>0.11608391608391609</v>
      </c>
      <c r="X71">
        <f t="shared" si="18"/>
        <v>0.13426573426573413</v>
      </c>
      <c r="Y71">
        <f t="shared" si="18"/>
        <v>9.1608391608391515E-2</v>
      </c>
      <c r="Z71">
        <f t="shared" si="18"/>
        <v>0.11398601398601391</v>
      </c>
      <c r="AA71">
        <f t="shared" si="18"/>
        <v>8.4615384615384551E-2</v>
      </c>
      <c r="AB71">
        <f t="shared" si="18"/>
        <v>7.7622377622377572E-2</v>
      </c>
      <c r="AC71">
        <f t="shared" si="18"/>
        <v>0.12937062937062921</v>
      </c>
      <c r="AD71">
        <f t="shared" si="18"/>
        <v>0.13006993006993003</v>
      </c>
      <c r="AE71">
        <f t="shared" si="18"/>
        <v>0.14825174825174831</v>
      </c>
      <c r="AF71">
        <f t="shared" si="18"/>
        <v>0.19440559440559424</v>
      </c>
      <c r="AG71">
        <f t="shared" si="18"/>
        <v>0.21468531468531468</v>
      </c>
      <c r="AH71">
        <f t="shared" si="18"/>
        <v>0.24265734265734257</v>
      </c>
      <c r="AI71">
        <f t="shared" si="18"/>
        <v>0.25664335664335652</v>
      </c>
      <c r="AJ71">
        <f t="shared" si="18"/>
        <v>0.29510489510489502</v>
      </c>
      <c r="AK71">
        <f t="shared" si="18"/>
        <v>0.33286713286713271</v>
      </c>
      <c r="AL71">
        <f t="shared" si="18"/>
        <v>0.33636363636363625</v>
      </c>
      <c r="AM71">
        <f t="shared" si="18"/>
        <v>0.28601398601398598</v>
      </c>
      <c r="AN71">
        <f t="shared" si="18"/>
        <v>0.28601398601398598</v>
      </c>
      <c r="AO71">
        <f t="shared" si="18"/>
        <v>0.26853146853146853</v>
      </c>
      <c r="AP71">
        <f t="shared" si="18"/>
        <v>0.28601398601398598</v>
      </c>
      <c r="AQ71">
        <f t="shared" si="18"/>
        <v>0.28601398601398598</v>
      </c>
      <c r="AR71">
        <f t="shared" si="18"/>
        <v>0.10979020979020968</v>
      </c>
      <c r="AS71">
        <f t="shared" si="18"/>
        <v>0.17832167832167836</v>
      </c>
      <c r="AT71">
        <f t="shared" si="18"/>
        <v>0.11888111888111882</v>
      </c>
      <c r="AU71">
        <f t="shared" si="18"/>
        <v>0.12587412587412591</v>
      </c>
      <c r="AV71">
        <f t="shared" si="18"/>
        <v>7.6223776223776213E-2</v>
      </c>
      <c r="AW71">
        <f t="shared" si="18"/>
        <v>7.0629370629370608E-2</v>
      </c>
      <c r="AX71">
        <f t="shared" si="18"/>
        <v>3.1468531468531416E-2</v>
      </c>
      <c r="AY71">
        <f t="shared" si="18"/>
        <v>-1.3986013986014061E-2</v>
      </c>
      <c r="AZ71">
        <f t="shared" si="18"/>
        <v>-7.132867132867142E-2</v>
      </c>
      <c r="BA71">
        <f t="shared" si="18"/>
        <v>-0.10699300699300707</v>
      </c>
      <c r="BB71">
        <f t="shared" si="18"/>
        <v>-0.15384615384615391</v>
      </c>
      <c r="BC71">
        <f t="shared" si="18"/>
        <v>-5.8741258741258726E-2</v>
      </c>
      <c r="BD71">
        <f t="shared" si="18"/>
        <v>-0.10279720279720284</v>
      </c>
      <c r="BE71">
        <f t="shared" si="18"/>
        <v>-0.15244755244755254</v>
      </c>
      <c r="BF71">
        <f t="shared" si="18"/>
        <v>-0.14965034965034968</v>
      </c>
      <c r="BG71">
        <f t="shared" si="18"/>
        <v>-0.12587412587412591</v>
      </c>
      <c r="BH71">
        <f t="shared" si="18"/>
        <v>-0.15384615384615391</v>
      </c>
      <c r="BI71">
        <f t="shared" si="18"/>
        <v>-0.16713286713286715</v>
      </c>
      <c r="BJ71">
        <f t="shared" si="18"/>
        <v>-0.21678321678321688</v>
      </c>
      <c r="BK71">
        <f t="shared" si="18"/>
        <v>-0.25524475524475526</v>
      </c>
      <c r="BL71">
        <f t="shared" si="18"/>
        <v>-0.30069930069930073</v>
      </c>
      <c r="BM71">
        <f t="shared" si="18"/>
        <v>-0.30069930069930073</v>
      </c>
      <c r="BN71">
        <f t="shared" si="18"/>
        <v>-0.27272727272727276</v>
      </c>
    </row>
    <row r="72" spans="3:66" x14ac:dyDescent="0.25">
      <c r="C72">
        <f t="shared" ref="C72:BN72" si="19">(C20-$B20)/$B20</f>
        <v>-6.4516129032258117E-3</v>
      </c>
      <c r="D72">
        <f t="shared" si="19"/>
        <v>-3.8709677419354875E-2</v>
      </c>
      <c r="E72">
        <f t="shared" si="19"/>
        <v>-5.8064516129032309E-2</v>
      </c>
      <c r="F72">
        <f t="shared" si="19"/>
        <v>-7.741935483870975E-2</v>
      </c>
      <c r="G72">
        <f t="shared" si="19"/>
        <v>-9.0322580645161368E-2</v>
      </c>
      <c r="H72">
        <f t="shared" si="19"/>
        <v>-7.0967741935483927E-2</v>
      </c>
      <c r="I72">
        <f t="shared" si="19"/>
        <v>-7.0967741935483927E-2</v>
      </c>
      <c r="J72">
        <f t="shared" si="19"/>
        <v>-9.0322580645161368E-2</v>
      </c>
      <c r="K72">
        <f t="shared" si="19"/>
        <v>-9.0322580645161368E-2</v>
      </c>
      <c r="L72">
        <f t="shared" si="19"/>
        <v>-9.6774193548387177E-2</v>
      </c>
      <c r="M72">
        <f t="shared" si="19"/>
        <v>-7.0967741935483927E-2</v>
      </c>
      <c r="N72">
        <f t="shared" si="19"/>
        <v>-7.0967741935483927E-2</v>
      </c>
      <c r="O72">
        <f t="shared" si="19"/>
        <v>-9.0322580645161368E-2</v>
      </c>
      <c r="P72">
        <f t="shared" si="19"/>
        <v>-0.13548387096774192</v>
      </c>
      <c r="Q72">
        <f t="shared" si="19"/>
        <v>-0.10967741935483881</v>
      </c>
      <c r="R72">
        <f t="shared" si="19"/>
        <v>-0.28387096774193543</v>
      </c>
      <c r="S72">
        <f t="shared" si="19"/>
        <v>-0.27096774193548395</v>
      </c>
      <c r="T72">
        <f t="shared" si="19"/>
        <v>-0.24516129032258072</v>
      </c>
      <c r="U72">
        <f t="shared" si="19"/>
        <v>-0.20645161290322583</v>
      </c>
      <c r="V72">
        <f t="shared" si="19"/>
        <v>-0.17419354838709677</v>
      </c>
      <c r="W72">
        <f t="shared" si="19"/>
        <v>-0.16935483870967738</v>
      </c>
      <c r="X72">
        <f t="shared" si="19"/>
        <v>-0.16129032258064516</v>
      </c>
      <c r="Y72">
        <f t="shared" si="19"/>
        <v>-0.15483870967741933</v>
      </c>
      <c r="Z72">
        <f t="shared" si="19"/>
        <v>-0.12258064516129029</v>
      </c>
      <c r="AA72">
        <f t="shared" si="19"/>
        <v>-9.6774193548387177E-2</v>
      </c>
      <c r="AB72">
        <f t="shared" si="19"/>
        <v>-0.10322580645161299</v>
      </c>
      <c r="AC72">
        <f t="shared" si="19"/>
        <v>-9.0322580645161368E-2</v>
      </c>
      <c r="AD72">
        <f t="shared" si="19"/>
        <v>-0.12258064516129029</v>
      </c>
      <c r="AE72">
        <f t="shared" si="19"/>
        <v>-0.10322580645161299</v>
      </c>
      <c r="AF72">
        <f t="shared" si="19"/>
        <v>-0.12258064516129029</v>
      </c>
      <c r="AG72">
        <f t="shared" si="19"/>
        <v>-0.13548387096774192</v>
      </c>
      <c r="AH72">
        <f t="shared" si="19"/>
        <v>-0.16129032258064516</v>
      </c>
      <c r="AI72">
        <f t="shared" si="19"/>
        <v>-0.17419354838709677</v>
      </c>
      <c r="AJ72">
        <f t="shared" si="19"/>
        <v>-0.20000000000000004</v>
      </c>
      <c r="AK72">
        <f t="shared" si="19"/>
        <v>-0.19354838709677422</v>
      </c>
      <c r="AL72">
        <f t="shared" si="19"/>
        <v>-0.15483870967741933</v>
      </c>
      <c r="AM72">
        <f t="shared" si="19"/>
        <v>-0.17419354838709677</v>
      </c>
      <c r="AN72">
        <f t="shared" si="19"/>
        <v>-0.1290322580645161</v>
      </c>
      <c r="AO72">
        <f t="shared" si="19"/>
        <v>-0.11612903225806448</v>
      </c>
      <c r="AP72">
        <f t="shared" si="19"/>
        <v>-0.1290322580645161</v>
      </c>
      <c r="AQ72">
        <f t="shared" si="19"/>
        <v>-0.16129032258064516</v>
      </c>
      <c r="AR72">
        <f t="shared" si="19"/>
        <v>-0.15483870967741933</v>
      </c>
      <c r="AS72">
        <f t="shared" si="19"/>
        <v>-0.17419354838709677</v>
      </c>
      <c r="AT72">
        <f t="shared" si="19"/>
        <v>-0.1694838709677419</v>
      </c>
      <c r="AU72">
        <f t="shared" si="19"/>
        <v>-0.17419354838709677</v>
      </c>
      <c r="AV72">
        <f t="shared" si="19"/>
        <v>-0.1806451612903226</v>
      </c>
      <c r="AW72">
        <f t="shared" si="19"/>
        <v>-0.21935483870967745</v>
      </c>
      <c r="AX72">
        <f t="shared" si="19"/>
        <v>-0.24516129032258072</v>
      </c>
      <c r="AY72">
        <f t="shared" si="19"/>
        <v>-0.25806451612903236</v>
      </c>
      <c r="AZ72">
        <f t="shared" si="19"/>
        <v>-0.27096774193548395</v>
      </c>
      <c r="BA72">
        <f t="shared" si="19"/>
        <v>-0.29032258064516125</v>
      </c>
      <c r="BB72">
        <f t="shared" si="19"/>
        <v>-0.26451612903225813</v>
      </c>
      <c r="BC72">
        <f t="shared" si="19"/>
        <v>-0.26451612903225813</v>
      </c>
      <c r="BD72">
        <f t="shared" si="19"/>
        <v>-0.21935483870967745</v>
      </c>
      <c r="BE72">
        <f t="shared" si="19"/>
        <v>-0.2322580645161291</v>
      </c>
      <c r="BF72">
        <f t="shared" si="19"/>
        <v>-0.23870967741935489</v>
      </c>
      <c r="BG72">
        <f t="shared" si="19"/>
        <v>-0.27096774193548395</v>
      </c>
      <c r="BH72">
        <f t="shared" si="19"/>
        <v>-0.24109677419354847</v>
      </c>
      <c r="BI72">
        <f t="shared" si="19"/>
        <v>-0.24516129032258072</v>
      </c>
      <c r="BJ72">
        <f t="shared" si="19"/>
        <v>-0.25161290322580654</v>
      </c>
      <c r="BK72">
        <f t="shared" si="19"/>
        <v>-0.25161290322580654</v>
      </c>
      <c r="BL72">
        <f t="shared" si="19"/>
        <v>-0.24516129032258072</v>
      </c>
      <c r="BM72">
        <f t="shared" si="19"/>
        <v>-0.25161290322580654</v>
      </c>
      <c r="BN72">
        <f t="shared" si="19"/>
        <v>-0.26451612903225813</v>
      </c>
    </row>
    <row r="73" spans="3:66" x14ac:dyDescent="0.25">
      <c r="C73">
        <f t="shared" ref="C73:BN73" si="20">(C21-$B21)/$B21</f>
        <v>-9.0909090909090592E-3</v>
      </c>
      <c r="D73">
        <f t="shared" si="20"/>
        <v>-3.9999999999999952E-2</v>
      </c>
      <c r="E73">
        <f t="shared" si="20"/>
        <v>-1.6363636363636337E-2</v>
      </c>
      <c r="F73">
        <f t="shared" si="20"/>
        <v>-3.6363636363635587E-3</v>
      </c>
      <c r="G73">
        <f t="shared" si="20"/>
        <v>-3.6363636363636397E-2</v>
      </c>
      <c r="H73">
        <f t="shared" si="20"/>
        <v>-1.4545454545454558E-2</v>
      </c>
      <c r="I73">
        <f t="shared" si="20"/>
        <v>3.2727272727272674E-2</v>
      </c>
      <c r="J73">
        <f t="shared" si="20"/>
        <v>-1.0909090909090839E-2</v>
      </c>
      <c r="K73">
        <f t="shared" si="20"/>
        <v>1.0909090909090839E-2</v>
      </c>
      <c r="L73">
        <f t="shared" si="20"/>
        <v>-5.818181818181823E-2</v>
      </c>
      <c r="M73">
        <f t="shared" si="20"/>
        <v>-2.5454545454545396E-2</v>
      </c>
      <c r="N73">
        <f t="shared" si="20"/>
        <v>-7.4545454545454568E-2</v>
      </c>
      <c r="O73">
        <f t="shared" si="20"/>
        <v>-7.818181818181813E-2</v>
      </c>
      <c r="P73">
        <f t="shared" si="20"/>
        <v>-4.7272727272727237E-2</v>
      </c>
      <c r="Q73">
        <f t="shared" si="20"/>
        <v>-2.0000000000000059E-2</v>
      </c>
      <c r="R73">
        <f t="shared" si="20"/>
        <v>-4.5454545454545456E-2</v>
      </c>
      <c r="S73">
        <f t="shared" si="20"/>
        <v>-4.3636363636363674E-2</v>
      </c>
      <c r="T73">
        <f t="shared" si="20"/>
        <v>-4.7272727272727237E-2</v>
      </c>
      <c r="U73">
        <f t="shared" si="20"/>
        <v>-4.7272727272727237E-2</v>
      </c>
      <c r="V73">
        <f t="shared" si="20"/>
        <v>5.4545454545455001E-3</v>
      </c>
      <c r="W73">
        <f t="shared" si="20"/>
        <v>1.272727272727278E-2</v>
      </c>
      <c r="X73">
        <f t="shared" si="20"/>
        <v>7.2727272727272788E-3</v>
      </c>
      <c r="Y73">
        <f t="shared" si="20"/>
        <v>2.9090909090909115E-2</v>
      </c>
      <c r="Z73">
        <f t="shared" si="20"/>
        <v>-3.6363636363635587E-3</v>
      </c>
      <c r="AA73">
        <f t="shared" si="20"/>
        <v>-3.0909090909090896E-2</v>
      </c>
      <c r="AB73">
        <f t="shared" si="20"/>
        <v>-4.1818181818181893E-2</v>
      </c>
      <c r="AC73">
        <f t="shared" si="20"/>
        <v>-3.6363636363636397E-2</v>
      </c>
      <c r="AD73">
        <f t="shared" si="20"/>
        <v>-4.3636363636363674E-2</v>
      </c>
      <c r="AE73">
        <f t="shared" si="20"/>
        <v>-7.0909090909090852E-2</v>
      </c>
      <c r="AF73">
        <f t="shared" si="20"/>
        <v>-7.4545454545454568E-2</v>
      </c>
      <c r="AG73">
        <f t="shared" si="20"/>
        <v>-9.2727272727272686E-2</v>
      </c>
      <c r="AH73">
        <f t="shared" si="20"/>
        <v>-7.6363636363636356E-2</v>
      </c>
      <c r="AI73">
        <f t="shared" si="20"/>
        <v>-3.9999999999999952E-2</v>
      </c>
      <c r="AJ73">
        <f t="shared" si="20"/>
        <v>-1.6363636363636337E-2</v>
      </c>
      <c r="AK73">
        <f t="shared" si="20"/>
        <v>-3.9999999999999952E-2</v>
      </c>
      <c r="AL73">
        <f t="shared" si="20"/>
        <v>-2.7272727272727337E-2</v>
      </c>
      <c r="AM73">
        <f t="shared" si="20"/>
        <v>-3.0909090909090896E-2</v>
      </c>
      <c r="AN73">
        <f t="shared" si="20"/>
        <v>3.4545454545454615E-2</v>
      </c>
      <c r="AO73">
        <f t="shared" si="20"/>
        <v>1.6363636363636337E-2</v>
      </c>
      <c r="AP73">
        <f t="shared" si="20"/>
        <v>3.0909090909090896E-2</v>
      </c>
      <c r="AQ73">
        <f t="shared" si="20"/>
        <v>1.8181818181818118E-2</v>
      </c>
      <c r="AR73">
        <f t="shared" si="20"/>
        <v>-2.5454545454545396E-2</v>
      </c>
      <c r="AS73">
        <f t="shared" si="20"/>
        <v>-4.9090909090909012E-2</v>
      </c>
      <c r="AT73">
        <f t="shared" si="20"/>
        <v>-2.7272727272727337E-2</v>
      </c>
      <c r="AU73">
        <f t="shared" si="20"/>
        <v>-7.818181818181813E-2</v>
      </c>
      <c r="AV73">
        <f t="shared" si="20"/>
        <v>-6.1818181818181793E-2</v>
      </c>
      <c r="AW73">
        <f t="shared" si="20"/>
        <v>-8.1818181818181845E-2</v>
      </c>
      <c r="AX73">
        <f t="shared" si="20"/>
        <v>-9.6363636363636415E-2</v>
      </c>
      <c r="AY73">
        <f t="shared" si="20"/>
        <v>-0.13999999999999993</v>
      </c>
      <c r="AZ73">
        <f t="shared" si="20"/>
        <v>-0.13454545454545458</v>
      </c>
      <c r="BA73">
        <f t="shared" si="20"/>
        <v>-8.1818181818181845E-2</v>
      </c>
      <c r="BB73">
        <f t="shared" si="20"/>
        <v>-7.6363636363636356E-2</v>
      </c>
      <c r="BC73">
        <f t="shared" si="20"/>
        <v>-4.9090909090909012E-2</v>
      </c>
      <c r="BD73">
        <f t="shared" si="20"/>
        <v>-1.4545454545454558E-2</v>
      </c>
      <c r="BE73">
        <f t="shared" si="20"/>
        <v>-3.6363636363636397E-2</v>
      </c>
      <c r="BF73">
        <f t="shared" si="20"/>
        <v>-5.4545454545454515E-2</v>
      </c>
      <c r="BG73">
        <f t="shared" si="20"/>
        <v>-0.12181818181818181</v>
      </c>
      <c r="BH73">
        <f t="shared" si="20"/>
        <v>-0.13090909090909086</v>
      </c>
      <c r="BI73">
        <f t="shared" si="20"/>
        <v>-0.18909090909090909</v>
      </c>
      <c r="BJ73">
        <f t="shared" si="20"/>
        <v>-0.20727272727272722</v>
      </c>
      <c r="BK73">
        <f t="shared" si="20"/>
        <v>-0.22181818181818178</v>
      </c>
      <c r="BL73">
        <f t="shared" si="20"/>
        <v>-0.24363636363636362</v>
      </c>
      <c r="BM73">
        <f t="shared" si="20"/>
        <v>-0.27272727272727271</v>
      </c>
      <c r="BN73">
        <f t="shared" si="20"/>
        <v>-0.25090909090909091</v>
      </c>
    </row>
    <row r="74" spans="3:66" x14ac:dyDescent="0.25">
      <c r="C74">
        <f t="shared" ref="C74:BN74" si="21">(C22-$B22)/$B22</f>
        <v>1.7412935323382978E-2</v>
      </c>
      <c r="D74">
        <f t="shared" si="21"/>
        <v>1.2437810945272925E-3</v>
      </c>
      <c r="E74">
        <f t="shared" si="21"/>
        <v>5.5970149253729926E-3</v>
      </c>
      <c r="F74">
        <f t="shared" si="21"/>
        <v>2.4875621890545849E-3</v>
      </c>
      <c r="G74">
        <f t="shared" si="21"/>
        <v>-1.5547263681592038E-2</v>
      </c>
      <c r="H74">
        <f t="shared" si="21"/>
        <v>-2.611940298507473E-2</v>
      </c>
      <c r="I74">
        <f t="shared" si="21"/>
        <v>-3.1094527363184077E-2</v>
      </c>
      <c r="J74">
        <f t="shared" si="21"/>
        <v>-3.6069651741293597E-2</v>
      </c>
      <c r="K74">
        <f t="shared" si="21"/>
        <v>-4.726368159203994E-2</v>
      </c>
      <c r="L74">
        <f t="shared" si="21"/>
        <v>-5.7213930348258807E-2</v>
      </c>
      <c r="M74">
        <f t="shared" si="21"/>
        <v>-5.5970149253731338E-2</v>
      </c>
      <c r="N74">
        <f t="shared" si="21"/>
        <v>-4.726368159203994E-2</v>
      </c>
      <c r="O74">
        <f t="shared" si="21"/>
        <v>-5.4104477611940399E-2</v>
      </c>
      <c r="P74">
        <f t="shared" si="21"/>
        <v>-4.6641791044776115E-2</v>
      </c>
      <c r="Q74">
        <f t="shared" si="21"/>
        <v>-2.1766169154228854E-2</v>
      </c>
      <c r="R74">
        <f t="shared" si="21"/>
        <v>-5.472636815920405E-2</v>
      </c>
      <c r="S74">
        <f t="shared" si="21"/>
        <v>-6.7164179104477681E-2</v>
      </c>
      <c r="T74">
        <f t="shared" si="21"/>
        <v>-6.7786069651741318E-2</v>
      </c>
      <c r="U74">
        <f t="shared" si="21"/>
        <v>-7.4004975124378133E-2</v>
      </c>
      <c r="V74">
        <f t="shared" si="21"/>
        <v>-5.5970149253731338E-2</v>
      </c>
      <c r="W74">
        <f t="shared" si="21"/>
        <v>-5.4104477611940399E-2</v>
      </c>
      <c r="X74">
        <f t="shared" si="21"/>
        <v>-4.7885572139303584E-2</v>
      </c>
      <c r="Y74">
        <f t="shared" si="21"/>
        <v>-6.3432835820895622E-2</v>
      </c>
      <c r="Z74">
        <f t="shared" si="21"/>
        <v>-6.2810945273631971E-2</v>
      </c>
      <c r="AA74">
        <f t="shared" si="21"/>
        <v>-6.5920398009950379E-2</v>
      </c>
      <c r="AB74">
        <f t="shared" si="21"/>
        <v>-6.2189054726368154E-2</v>
      </c>
      <c r="AC74">
        <f t="shared" si="21"/>
        <v>-5.5970149253731338E-2</v>
      </c>
      <c r="AD74">
        <f t="shared" si="21"/>
        <v>-4.2910447761194064E-2</v>
      </c>
      <c r="AE74">
        <f t="shared" si="21"/>
        <v>-4.4776119402985176E-2</v>
      </c>
      <c r="AF74">
        <f t="shared" si="21"/>
        <v>-3.9800995024875656E-2</v>
      </c>
      <c r="AG74">
        <f t="shared" si="21"/>
        <v>-4.2910447761194064E-2</v>
      </c>
      <c r="AH74">
        <f t="shared" si="21"/>
        <v>-6.3432835820895622E-2</v>
      </c>
      <c r="AI74">
        <f t="shared" si="21"/>
        <v>-6.9651741293532438E-2</v>
      </c>
      <c r="AJ74">
        <f t="shared" si="21"/>
        <v>-6.467661691542291E-2</v>
      </c>
      <c r="AK74">
        <f t="shared" si="21"/>
        <v>-6.5920398009950379E-2</v>
      </c>
      <c r="AL74">
        <f t="shared" si="21"/>
        <v>-7.9601990049751312E-2</v>
      </c>
      <c r="AM74">
        <f t="shared" si="21"/>
        <v>-9.1417910447761291E-2</v>
      </c>
      <c r="AN74">
        <f t="shared" si="21"/>
        <v>-4.7885572139303584E-2</v>
      </c>
      <c r="AO74">
        <f t="shared" si="21"/>
        <v>-6.0323383084577215E-2</v>
      </c>
      <c r="AP74">
        <f t="shared" si="21"/>
        <v>-5.5970149253731338E-2</v>
      </c>
      <c r="AQ74">
        <f t="shared" si="21"/>
        <v>-5.5348258706467694E-2</v>
      </c>
      <c r="AR74">
        <f t="shared" si="21"/>
        <v>-6.7537313432835908E-2</v>
      </c>
      <c r="AS74">
        <f t="shared" si="21"/>
        <v>-6.9651741293532438E-2</v>
      </c>
      <c r="AT74">
        <f t="shared" si="21"/>
        <v>-6.579601990049759E-2</v>
      </c>
      <c r="AU74">
        <f t="shared" si="21"/>
        <v>-8.4701492537313461E-2</v>
      </c>
      <c r="AV74">
        <f t="shared" si="21"/>
        <v>-0.10037313432835829</v>
      </c>
      <c r="AW74">
        <f t="shared" si="21"/>
        <v>-0.11430348258706481</v>
      </c>
      <c r="AX74">
        <f t="shared" si="21"/>
        <v>-0.10721393034825875</v>
      </c>
      <c r="AY74">
        <f t="shared" si="21"/>
        <v>-0.13470149253731359</v>
      </c>
      <c r="AZ74">
        <f t="shared" si="21"/>
        <v>-0.17263681592039812</v>
      </c>
      <c r="BA74">
        <f t="shared" si="21"/>
        <v>-0.19303482587064688</v>
      </c>
      <c r="BB74">
        <f t="shared" si="21"/>
        <v>-0.17699004975124383</v>
      </c>
      <c r="BC74">
        <f t="shared" si="21"/>
        <v>-0.14975124378109458</v>
      </c>
      <c r="BD74">
        <f t="shared" si="21"/>
        <v>-0.15398009950248767</v>
      </c>
      <c r="BE74">
        <f t="shared" si="21"/>
        <v>-0.18271144278606979</v>
      </c>
      <c r="BF74">
        <f t="shared" si="21"/>
        <v>-0.20373134328358219</v>
      </c>
      <c r="BG74">
        <f t="shared" si="21"/>
        <v>-0.19552238805970146</v>
      </c>
      <c r="BH74">
        <f t="shared" si="21"/>
        <v>-0.19452736318407959</v>
      </c>
      <c r="BI74">
        <f t="shared" si="21"/>
        <v>-0.23407960199004982</v>
      </c>
      <c r="BJ74">
        <f t="shared" si="21"/>
        <v>-0.22562189054726375</v>
      </c>
      <c r="BK74">
        <f t="shared" si="21"/>
        <v>-0.23955223880597021</v>
      </c>
      <c r="BL74">
        <f t="shared" si="21"/>
        <v>-0.25634328358208963</v>
      </c>
      <c r="BM74">
        <f t="shared" si="21"/>
        <v>-0.24465174129353243</v>
      </c>
      <c r="BN74">
        <f t="shared" si="21"/>
        <v>-0.2398009950248757</v>
      </c>
    </row>
    <row r="75" spans="3:66" x14ac:dyDescent="0.25">
      <c r="C75">
        <f t="shared" ref="C75:BN75" si="22">(C23-$B23)/$B23</f>
        <v>1.1047463175122731E-2</v>
      </c>
      <c r="D75">
        <f t="shared" si="22"/>
        <v>1.6366612111292612E-3</v>
      </c>
      <c r="E75">
        <f t="shared" si="22"/>
        <v>-1.5957446808510661E-2</v>
      </c>
      <c r="F75">
        <f t="shared" si="22"/>
        <v>-3.3960720130932973E-2</v>
      </c>
      <c r="G75">
        <f t="shared" si="22"/>
        <v>-7.6923076923077024E-2</v>
      </c>
      <c r="H75">
        <f t="shared" si="22"/>
        <v>-7.2422258592471339E-2</v>
      </c>
      <c r="I75">
        <f t="shared" si="22"/>
        <v>-0.13747954173486099</v>
      </c>
      <c r="J75">
        <f t="shared" si="22"/>
        <v>-0.14443535188216045</v>
      </c>
      <c r="K75">
        <f t="shared" si="22"/>
        <v>-0.16202945990180034</v>
      </c>
      <c r="L75">
        <f t="shared" si="22"/>
        <v>-0.176759410801964</v>
      </c>
      <c r="M75">
        <f t="shared" si="22"/>
        <v>-0.17307692307692307</v>
      </c>
      <c r="N75">
        <f t="shared" si="22"/>
        <v>-0.177986906710311</v>
      </c>
      <c r="O75">
        <f t="shared" si="22"/>
        <v>-0.16162029459901811</v>
      </c>
      <c r="P75">
        <f t="shared" si="22"/>
        <v>-0.14648117839607208</v>
      </c>
      <c r="Q75">
        <f t="shared" si="22"/>
        <v>-0.10188216039279877</v>
      </c>
      <c r="R75">
        <f t="shared" si="22"/>
        <v>-9.042553191489365E-2</v>
      </c>
      <c r="S75">
        <f t="shared" si="22"/>
        <v>-0.10638297872340431</v>
      </c>
      <c r="T75">
        <f t="shared" si="22"/>
        <v>-7.6104746317512392E-2</v>
      </c>
      <c r="U75">
        <f t="shared" si="22"/>
        <v>-7.7332242225859271E-2</v>
      </c>
      <c r="V75">
        <f t="shared" si="22"/>
        <v>-4.8690671031096616E-2</v>
      </c>
      <c r="W75">
        <f t="shared" si="22"/>
        <v>-5.7283142389525456E-2</v>
      </c>
      <c r="X75">
        <f t="shared" si="22"/>
        <v>-2.9869067103109673E-2</v>
      </c>
      <c r="Y75">
        <f t="shared" si="22"/>
        <v>-9.7381342062193232E-2</v>
      </c>
      <c r="Z75">
        <f t="shared" si="22"/>
        <v>-0.12520458265139126</v>
      </c>
      <c r="AA75">
        <f t="shared" si="22"/>
        <v>-0.12274959083469721</v>
      </c>
      <c r="AB75">
        <f t="shared" si="22"/>
        <v>-0.12602291325695589</v>
      </c>
      <c r="AC75">
        <f t="shared" si="22"/>
        <v>-0.13338788870703769</v>
      </c>
      <c r="AD75">
        <f t="shared" si="22"/>
        <v>-0.16734860883797054</v>
      </c>
      <c r="AE75">
        <f t="shared" si="22"/>
        <v>-0.13093289689034382</v>
      </c>
      <c r="AF75">
        <f t="shared" si="22"/>
        <v>-6.342062193126026E-2</v>
      </c>
      <c r="AG75">
        <f t="shared" si="22"/>
        <v>-8.4288052373158839E-2</v>
      </c>
      <c r="AH75">
        <f t="shared" si="22"/>
        <v>-8.7561374795417368E-2</v>
      </c>
      <c r="AI75">
        <f t="shared" si="22"/>
        <v>-7.5695581014730007E-2</v>
      </c>
      <c r="AJ75">
        <f t="shared" si="22"/>
        <v>-2.9869067103109673E-2</v>
      </c>
      <c r="AK75">
        <f t="shared" si="22"/>
        <v>-2.2504091653027851E-2</v>
      </c>
      <c r="AL75">
        <f t="shared" si="22"/>
        <v>-3.355155482815058E-2</v>
      </c>
      <c r="AM75">
        <f t="shared" si="22"/>
        <v>-8.7561374795417368E-2</v>
      </c>
      <c r="AN75">
        <f t="shared" si="22"/>
        <v>-8.5106382978723472E-2</v>
      </c>
      <c r="AO75">
        <f t="shared" si="22"/>
        <v>-6.3011456628478013E-2</v>
      </c>
      <c r="AP75">
        <f t="shared" si="22"/>
        <v>-6.3011456628478013E-2</v>
      </c>
      <c r="AQ75">
        <f t="shared" si="22"/>
        <v>-5.8919803600654713E-2</v>
      </c>
      <c r="AR75">
        <f t="shared" si="22"/>
        <v>-5.7692307692307696E-2</v>
      </c>
      <c r="AS75">
        <f t="shared" si="22"/>
        <v>-8.2651391162029436E-2</v>
      </c>
      <c r="AT75">
        <f t="shared" si="22"/>
        <v>-7.6513911620294639E-2</v>
      </c>
      <c r="AU75">
        <f t="shared" si="22"/>
        <v>-0.10720130932896894</v>
      </c>
      <c r="AV75">
        <f t="shared" si="22"/>
        <v>-0.14607201309328968</v>
      </c>
      <c r="AW75">
        <f t="shared" si="22"/>
        <v>-0.16121112929623571</v>
      </c>
      <c r="AX75">
        <f t="shared" si="22"/>
        <v>-0.19558101472995093</v>
      </c>
      <c r="AY75">
        <f t="shared" si="22"/>
        <v>-0.23281505728314242</v>
      </c>
      <c r="AZ75">
        <f t="shared" si="22"/>
        <v>-0.26063829787234044</v>
      </c>
      <c r="BA75">
        <f t="shared" si="22"/>
        <v>-0.16121112929623571</v>
      </c>
      <c r="BB75">
        <f t="shared" si="22"/>
        <v>-0.16284779050736498</v>
      </c>
      <c r="BC75">
        <f t="shared" si="22"/>
        <v>-0.15834697217675944</v>
      </c>
      <c r="BD75">
        <f t="shared" si="22"/>
        <v>-0.17962356792144027</v>
      </c>
      <c r="BE75">
        <f t="shared" si="22"/>
        <v>-0.19803600654664483</v>
      </c>
      <c r="BF75">
        <f t="shared" si="22"/>
        <v>-0.21890343698854342</v>
      </c>
      <c r="BG75">
        <f t="shared" si="22"/>
        <v>-0.16162029459901811</v>
      </c>
      <c r="BH75">
        <f t="shared" si="22"/>
        <v>-0.17144026186579384</v>
      </c>
      <c r="BI75">
        <f t="shared" si="22"/>
        <v>-0.21481178396072012</v>
      </c>
      <c r="BJ75">
        <f t="shared" si="22"/>
        <v>-0.17103109656301144</v>
      </c>
      <c r="BK75">
        <f t="shared" si="22"/>
        <v>-0.1804418985270049</v>
      </c>
      <c r="BL75">
        <f t="shared" si="22"/>
        <v>-0.22995090016366615</v>
      </c>
      <c r="BM75">
        <f t="shared" si="22"/>
        <v>-0.27905073649754503</v>
      </c>
      <c r="BN75">
        <f t="shared" si="22"/>
        <v>-0.21849427168576102</v>
      </c>
    </row>
    <row r="76" spans="3:66" x14ac:dyDescent="0.25">
      <c r="C76">
        <f t="shared" ref="C76:BN76" si="23">(C24-$B24)/$B24</f>
        <v>1.9203413940256014E-2</v>
      </c>
      <c r="D76">
        <f t="shared" si="23"/>
        <v>2.8449502133712054E-3</v>
      </c>
      <c r="E76">
        <f t="shared" si="23"/>
        <v>3.769559032716923E-2</v>
      </c>
      <c r="F76">
        <f t="shared" si="23"/>
        <v>3.769559032716923E-2</v>
      </c>
      <c r="G76">
        <f t="shared" si="23"/>
        <v>4.7652916073968696E-2</v>
      </c>
      <c r="H76">
        <f t="shared" si="23"/>
        <v>0.12304409672830716</v>
      </c>
      <c r="I76">
        <f t="shared" si="23"/>
        <v>4.6230440967283098E-2</v>
      </c>
      <c r="J76">
        <f t="shared" si="23"/>
        <v>-5.6899004267425366E-3</v>
      </c>
      <c r="K76">
        <f t="shared" si="23"/>
        <v>-3.5561877667141329E-3</v>
      </c>
      <c r="L76">
        <f t="shared" si="23"/>
        <v>-2.6315789473684282E-2</v>
      </c>
      <c r="M76">
        <f t="shared" si="23"/>
        <v>-6.1877667140825106E-2</v>
      </c>
      <c r="N76">
        <f t="shared" si="23"/>
        <v>-5.6187766714082564E-2</v>
      </c>
      <c r="O76">
        <f t="shared" si="23"/>
        <v>-5.6187766714082564E-2</v>
      </c>
      <c r="P76">
        <f t="shared" si="23"/>
        <v>-3.5561877667141329E-3</v>
      </c>
      <c r="Q76">
        <f t="shared" si="23"/>
        <v>2.8449502133712054E-3</v>
      </c>
      <c r="R76">
        <f t="shared" si="23"/>
        <v>8.5348506401137416E-3</v>
      </c>
      <c r="S76">
        <f t="shared" si="23"/>
        <v>1.8492176386913212E-2</v>
      </c>
      <c r="T76">
        <f t="shared" si="23"/>
        <v>5.6899004267425366E-3</v>
      </c>
      <c r="U76">
        <f t="shared" si="23"/>
        <v>2.7027027027026956E-2</v>
      </c>
      <c r="V76">
        <f t="shared" si="23"/>
        <v>6.8990042674253113E-2</v>
      </c>
      <c r="W76">
        <f t="shared" si="23"/>
        <v>7.7524893314366988E-2</v>
      </c>
      <c r="X76">
        <f t="shared" si="23"/>
        <v>6.8990042674253113E-2</v>
      </c>
      <c r="Y76">
        <f t="shared" si="23"/>
        <v>5.8321479374110974E-2</v>
      </c>
      <c r="Z76">
        <f t="shared" si="23"/>
        <v>4.5519203413940168E-2</v>
      </c>
      <c r="AA76">
        <f t="shared" si="23"/>
        <v>3.5561877667140067E-3</v>
      </c>
      <c r="AB76">
        <f t="shared" si="23"/>
        <v>1.493598862019908E-2</v>
      </c>
      <c r="AC76">
        <f t="shared" si="23"/>
        <v>2.4182076813655751E-2</v>
      </c>
      <c r="AD76">
        <f t="shared" si="23"/>
        <v>1.3513513513513478E-2</v>
      </c>
      <c r="AE76">
        <f t="shared" si="23"/>
        <v>8.5348506401137416E-3</v>
      </c>
      <c r="AF76">
        <f t="shared" si="23"/>
        <v>-1.8492176386913212E-2</v>
      </c>
      <c r="AG76">
        <f t="shared" si="23"/>
        <v>-2.1337126600284546E-2</v>
      </c>
      <c r="AH76">
        <f t="shared" si="23"/>
        <v>-6.8990042674253238E-2</v>
      </c>
      <c r="AI76">
        <f t="shared" si="23"/>
        <v>-6.4011379800853502E-2</v>
      </c>
      <c r="AJ76">
        <f t="shared" si="23"/>
        <v>-7.6102418207681377E-2</v>
      </c>
      <c r="AK76">
        <f t="shared" si="23"/>
        <v>-6.6145092460881919E-2</v>
      </c>
      <c r="AL76">
        <f t="shared" si="23"/>
        <v>-9.1038406827880586E-2</v>
      </c>
      <c r="AM76">
        <f t="shared" si="23"/>
        <v>-0.1258890469416786</v>
      </c>
      <c r="AN76">
        <f t="shared" si="23"/>
        <v>-0.10953058321479381</v>
      </c>
      <c r="AO76">
        <f t="shared" si="23"/>
        <v>-8.5348506401138058E-2</v>
      </c>
      <c r="AP76">
        <f t="shared" si="23"/>
        <v>-0.10099573257467993</v>
      </c>
      <c r="AQ76">
        <f t="shared" si="23"/>
        <v>-0.11664295874822195</v>
      </c>
      <c r="AR76">
        <f t="shared" si="23"/>
        <v>-0.12731152204836421</v>
      </c>
      <c r="AS76">
        <f t="shared" si="23"/>
        <v>-0.18492176386913226</v>
      </c>
      <c r="AT76">
        <f t="shared" si="23"/>
        <v>-0.17283072546230438</v>
      </c>
      <c r="AU76">
        <f t="shared" si="23"/>
        <v>-0.20056899004267426</v>
      </c>
      <c r="AV76">
        <f t="shared" si="23"/>
        <v>-0.19843527738264585</v>
      </c>
      <c r="AW76">
        <f t="shared" si="23"/>
        <v>-0.23115220483641535</v>
      </c>
      <c r="AX76">
        <f t="shared" si="23"/>
        <v>-0.19416785206258894</v>
      </c>
      <c r="AY76">
        <f t="shared" si="23"/>
        <v>-0.23257467994310108</v>
      </c>
      <c r="AZ76">
        <f t="shared" si="23"/>
        <v>-0.22119487908961602</v>
      </c>
      <c r="BA76">
        <f t="shared" si="23"/>
        <v>-0.2048364153627312</v>
      </c>
      <c r="BB76">
        <f t="shared" si="23"/>
        <v>-0.19772403982930306</v>
      </c>
      <c r="BC76">
        <f t="shared" si="23"/>
        <v>-0.14651493598862023</v>
      </c>
      <c r="BD76">
        <f t="shared" si="23"/>
        <v>-0.14651493598862023</v>
      </c>
      <c r="BE76">
        <f t="shared" si="23"/>
        <v>-0.17567567567567571</v>
      </c>
      <c r="BF76">
        <f t="shared" si="23"/>
        <v>-0.19630156472261734</v>
      </c>
      <c r="BG76">
        <f t="shared" si="23"/>
        <v>-0.19701280227596027</v>
      </c>
      <c r="BH76">
        <f t="shared" si="23"/>
        <v>-0.21906116642958748</v>
      </c>
      <c r="BI76">
        <f t="shared" si="23"/>
        <v>-0.24964438122332858</v>
      </c>
      <c r="BJ76">
        <f t="shared" si="23"/>
        <v>-0.27098150782361313</v>
      </c>
      <c r="BK76">
        <f t="shared" si="23"/>
        <v>-0.29445234708392604</v>
      </c>
      <c r="BL76">
        <f t="shared" si="23"/>
        <v>-0.27880512091038406</v>
      </c>
      <c r="BM76">
        <f t="shared" si="23"/>
        <v>-0.24039829302987203</v>
      </c>
      <c r="BN76">
        <f t="shared" si="23"/>
        <v>-0.20768136557610239</v>
      </c>
    </row>
    <row r="77" spans="3:66" x14ac:dyDescent="0.25">
      <c r="C77">
        <f t="shared" ref="C77:BN77" si="24">(C25-$B25)/$B25</f>
        <v>1.7973856209150377E-2</v>
      </c>
      <c r="D77">
        <f t="shared" si="24"/>
        <v>1.6339869281045694E-2</v>
      </c>
      <c r="E77">
        <f t="shared" si="24"/>
        <v>-4.98366013071895E-4</v>
      </c>
      <c r="F77">
        <f t="shared" si="24"/>
        <v>8.1699346405227015E-4</v>
      </c>
      <c r="G77">
        <f t="shared" si="24"/>
        <v>4.9019607843137662E-3</v>
      </c>
      <c r="H77">
        <f t="shared" si="24"/>
        <v>2.1241830065359461E-2</v>
      </c>
      <c r="I77">
        <f t="shared" si="24"/>
        <v>5.8823529411764754E-2</v>
      </c>
      <c r="J77">
        <f t="shared" si="24"/>
        <v>4.0032679738562109E-2</v>
      </c>
      <c r="K77">
        <f t="shared" si="24"/>
        <v>5.2287581699346448E-2</v>
      </c>
      <c r="L77">
        <f t="shared" si="24"/>
        <v>2.1241830065359461E-2</v>
      </c>
      <c r="M77">
        <f t="shared" si="24"/>
        <v>6.2091503267973837E-2</v>
      </c>
      <c r="N77">
        <f t="shared" si="24"/>
        <v>7.6797385620914996E-2</v>
      </c>
      <c r="O77">
        <f t="shared" si="24"/>
        <v>5.8006535947712344E-2</v>
      </c>
      <c r="P77">
        <f t="shared" si="24"/>
        <v>6.2091503267973837E-2</v>
      </c>
      <c r="Q77">
        <f t="shared" si="24"/>
        <v>5.392156862745099E-2</v>
      </c>
      <c r="R77">
        <f t="shared" si="24"/>
        <v>4.166666666666665E-2</v>
      </c>
      <c r="S77">
        <f t="shared" si="24"/>
        <v>4.166666666666665E-2</v>
      </c>
      <c r="T77">
        <f t="shared" si="24"/>
        <v>4.166666666666665E-2</v>
      </c>
      <c r="U77">
        <f t="shared" si="24"/>
        <v>4.166666666666665E-2</v>
      </c>
      <c r="V77">
        <f t="shared" si="24"/>
        <v>4.0032679738562109E-2</v>
      </c>
      <c r="W77">
        <f t="shared" si="24"/>
        <v>9.8039215686273867E-3</v>
      </c>
      <c r="X77">
        <f t="shared" si="24"/>
        <v>1.2254901960784343E-2</v>
      </c>
      <c r="Y77">
        <f t="shared" si="24"/>
        <v>-4.9019607843137662E-3</v>
      </c>
      <c r="Z77">
        <f t="shared" si="24"/>
        <v>-1.9607843137254919E-2</v>
      </c>
      <c r="AA77">
        <f t="shared" si="24"/>
        <v>-2.3692810457516415E-2</v>
      </c>
      <c r="AB77">
        <f t="shared" si="24"/>
        <v>-8.4967320261437981E-2</v>
      </c>
      <c r="AC77">
        <f t="shared" si="24"/>
        <v>-5.8014705882352989E-2</v>
      </c>
      <c r="AD77">
        <f t="shared" si="24"/>
        <v>-7.678921568627449E-2</v>
      </c>
      <c r="AE77">
        <f t="shared" si="24"/>
        <v>-4.9019607843137226E-2</v>
      </c>
      <c r="AF77">
        <f t="shared" si="24"/>
        <v>-0.12124183006535948</v>
      </c>
      <c r="AG77">
        <f t="shared" si="24"/>
        <v>-3.7581699346405296E-2</v>
      </c>
      <c r="AH77">
        <f t="shared" si="24"/>
        <v>-1.7973856209150377E-2</v>
      </c>
      <c r="AI77">
        <f t="shared" si="24"/>
        <v>-2.7777777777777766E-2</v>
      </c>
      <c r="AJ77">
        <f t="shared" si="24"/>
        <v>-5.3815359477124153E-2</v>
      </c>
      <c r="AK77">
        <f t="shared" si="24"/>
        <v>-2.9673202614379154E-2</v>
      </c>
      <c r="AL77">
        <f t="shared" si="24"/>
        <v>-4.0032679738562109E-2</v>
      </c>
      <c r="AM77">
        <f t="shared" si="24"/>
        <v>-4.8202614379084956E-2</v>
      </c>
      <c r="AN77">
        <f t="shared" si="24"/>
        <v>-7.2459150326797436E-2</v>
      </c>
      <c r="AO77">
        <f t="shared" si="24"/>
        <v>-5.1470588235294178E-2</v>
      </c>
      <c r="AP77">
        <f t="shared" si="24"/>
        <v>-7.4403594771241852E-2</v>
      </c>
      <c r="AQ77">
        <f t="shared" si="24"/>
        <v>-6.8627450980392149E-2</v>
      </c>
      <c r="AR77">
        <f t="shared" si="24"/>
        <v>-0.10947712418300652</v>
      </c>
      <c r="AS77">
        <f t="shared" si="24"/>
        <v>-8.4150326797385572E-2</v>
      </c>
      <c r="AT77">
        <f t="shared" si="24"/>
        <v>-8.675653594771239E-2</v>
      </c>
      <c r="AU77">
        <f t="shared" si="24"/>
        <v>-9.0686274509803877E-2</v>
      </c>
      <c r="AV77">
        <f t="shared" si="24"/>
        <v>-5.2287581699346448E-2</v>
      </c>
      <c r="AW77">
        <f t="shared" si="24"/>
        <v>-6.2908496732026115E-2</v>
      </c>
      <c r="AX77">
        <f t="shared" si="24"/>
        <v>-5.2287581699346448E-2</v>
      </c>
      <c r="AY77">
        <f t="shared" si="24"/>
        <v>-5.2287581699346448E-2</v>
      </c>
      <c r="AZ77">
        <f t="shared" si="24"/>
        <v>-6.527777777777774E-2</v>
      </c>
      <c r="BA77">
        <f t="shared" si="24"/>
        <v>-7.3120915032679701E-2</v>
      </c>
      <c r="BB77">
        <f t="shared" si="24"/>
        <v>-0.10947712418300652</v>
      </c>
      <c r="BC77">
        <f t="shared" si="24"/>
        <v>-0.10947712418300652</v>
      </c>
      <c r="BD77">
        <f t="shared" si="24"/>
        <v>-0.12009803921568632</v>
      </c>
      <c r="BE77">
        <f t="shared" si="24"/>
        <v>-0.12581699346405237</v>
      </c>
      <c r="BF77">
        <f t="shared" si="24"/>
        <v>-0.12559640522875817</v>
      </c>
      <c r="BG77">
        <f t="shared" si="24"/>
        <v>-0.16258169934640523</v>
      </c>
      <c r="BH77">
        <f t="shared" si="24"/>
        <v>-0.19117647058823528</v>
      </c>
      <c r="BI77">
        <f t="shared" si="24"/>
        <v>-0.16421568627450978</v>
      </c>
      <c r="BJ77">
        <f t="shared" si="24"/>
        <v>-0.19117647058823528</v>
      </c>
      <c r="BK77">
        <f t="shared" si="24"/>
        <v>-0.19362745098039225</v>
      </c>
      <c r="BL77">
        <f t="shared" si="24"/>
        <v>-0.21568627450980396</v>
      </c>
      <c r="BM77">
        <f t="shared" si="24"/>
        <v>-0.21650326797385624</v>
      </c>
      <c r="BN77">
        <f t="shared" si="24"/>
        <v>-0.20506535947712415</v>
      </c>
    </row>
    <row r="78" spans="3:66" x14ac:dyDescent="0.25">
      <c r="C78">
        <f t="shared" ref="C78:BN78" si="25">(C26-$B26)/$B26</f>
        <v>2.770083102493139E-3</v>
      </c>
      <c r="D78">
        <f t="shared" si="25"/>
        <v>3.3240997229916927E-2</v>
      </c>
      <c r="E78">
        <f t="shared" si="25"/>
        <v>5.5401662049861548E-3</v>
      </c>
      <c r="F78">
        <f t="shared" si="25"/>
        <v>4.4321329639889238E-2</v>
      </c>
      <c r="G78">
        <f t="shared" si="25"/>
        <v>0.11911357340720226</v>
      </c>
      <c r="H78">
        <f t="shared" si="25"/>
        <v>0.10803324099722995</v>
      </c>
      <c r="I78">
        <f t="shared" si="25"/>
        <v>0.16897506925207753</v>
      </c>
      <c r="J78">
        <f t="shared" si="25"/>
        <v>0.12188365650969528</v>
      </c>
      <c r="K78">
        <f t="shared" si="25"/>
        <v>0.2160664819944598</v>
      </c>
      <c r="L78">
        <f t="shared" si="25"/>
        <v>0.19252077562326866</v>
      </c>
      <c r="M78">
        <f t="shared" si="25"/>
        <v>0.13573407202216062</v>
      </c>
      <c r="N78">
        <f t="shared" si="25"/>
        <v>0.15235457063711919</v>
      </c>
      <c r="O78">
        <f t="shared" si="25"/>
        <v>0.13157894736842107</v>
      </c>
      <c r="P78">
        <f t="shared" si="25"/>
        <v>9.4182825484764629E-2</v>
      </c>
      <c r="Q78">
        <f t="shared" si="25"/>
        <v>0.11243767313019401</v>
      </c>
      <c r="R78">
        <f t="shared" si="25"/>
        <v>0.11495844875346274</v>
      </c>
      <c r="S78">
        <f t="shared" si="25"/>
        <v>0.10526315789473693</v>
      </c>
      <c r="T78">
        <f t="shared" si="25"/>
        <v>5.2631578947368411E-2</v>
      </c>
      <c r="U78">
        <f t="shared" si="25"/>
        <v>8.3102493074792942E-3</v>
      </c>
      <c r="V78">
        <f t="shared" si="25"/>
        <v>-5.8171745152354563E-2</v>
      </c>
      <c r="W78">
        <f t="shared" si="25"/>
        <v>-4.4321329639889114E-2</v>
      </c>
      <c r="X78">
        <f t="shared" si="25"/>
        <v>-5.5401662049861425E-2</v>
      </c>
      <c r="Y78">
        <f t="shared" si="25"/>
        <v>-3.0470914127423789E-2</v>
      </c>
      <c r="Z78">
        <f t="shared" si="25"/>
        <v>-4.4321329639889114E-2</v>
      </c>
      <c r="AA78">
        <f t="shared" si="25"/>
        <v>-3.3240997229916802E-2</v>
      </c>
      <c r="AB78">
        <f t="shared" si="25"/>
        <v>2.797783933518005E-3</v>
      </c>
      <c r="AC78">
        <f t="shared" si="25"/>
        <v>-3.0470914127423789E-2</v>
      </c>
      <c r="AD78">
        <f t="shared" si="25"/>
        <v>-5.2631578947368411E-2</v>
      </c>
      <c r="AE78">
        <f t="shared" si="25"/>
        <v>-3.2963988919667529E-2</v>
      </c>
      <c r="AF78">
        <f t="shared" si="25"/>
        <v>-3.0470914127423789E-2</v>
      </c>
      <c r="AG78">
        <f t="shared" si="25"/>
        <v>-4.4321329639889114E-2</v>
      </c>
      <c r="AH78">
        <f t="shared" si="25"/>
        <v>-0.14127423822714677</v>
      </c>
      <c r="AI78">
        <f t="shared" si="25"/>
        <v>2.770083102493139E-3</v>
      </c>
      <c r="AJ78">
        <f t="shared" si="25"/>
        <v>1.6620498614958464E-2</v>
      </c>
      <c r="AK78">
        <f t="shared" si="25"/>
        <v>-2.2160664819944619E-2</v>
      </c>
      <c r="AL78">
        <f t="shared" si="25"/>
        <v>0.21883656509695304</v>
      </c>
      <c r="AM78">
        <f t="shared" si="25"/>
        <v>0.10526315789473693</v>
      </c>
      <c r="AN78">
        <f t="shared" si="25"/>
        <v>0.1329639889196676</v>
      </c>
      <c r="AO78">
        <f t="shared" si="25"/>
        <v>4.9861495844875391E-2</v>
      </c>
      <c r="AP78">
        <f t="shared" si="25"/>
        <v>5.2631578947368411E-2</v>
      </c>
      <c r="AQ78">
        <f t="shared" si="25"/>
        <v>-6.0941828254847577E-2</v>
      </c>
      <c r="AR78">
        <f t="shared" si="25"/>
        <v>-5.2631578947368411E-2</v>
      </c>
      <c r="AS78">
        <f t="shared" si="25"/>
        <v>-9.9722991689750656E-2</v>
      </c>
      <c r="AT78">
        <f t="shared" si="25"/>
        <v>-8.8642659279778352E-2</v>
      </c>
      <c r="AU78">
        <f t="shared" si="25"/>
        <v>-0.10121883656509688</v>
      </c>
      <c r="AV78">
        <f t="shared" si="25"/>
        <v>-9.9722991689750656E-2</v>
      </c>
      <c r="AW78">
        <f t="shared" si="25"/>
        <v>-0.11357340720221598</v>
      </c>
      <c r="AX78">
        <f t="shared" si="25"/>
        <v>-0.13850415512465375</v>
      </c>
      <c r="AY78">
        <f t="shared" si="25"/>
        <v>-0.14127423822714677</v>
      </c>
      <c r="AZ78">
        <f t="shared" si="25"/>
        <v>-0.13850415512465375</v>
      </c>
      <c r="BA78">
        <f t="shared" si="25"/>
        <v>-0.11634349030470913</v>
      </c>
      <c r="BB78">
        <f t="shared" si="25"/>
        <v>-0.16620498614958451</v>
      </c>
      <c r="BC78">
        <f t="shared" si="25"/>
        <v>-0.15290858725761775</v>
      </c>
      <c r="BD78">
        <f t="shared" si="25"/>
        <v>-0.15512465373961221</v>
      </c>
      <c r="BE78">
        <f t="shared" si="25"/>
        <v>-0.15512465373961221</v>
      </c>
      <c r="BF78">
        <f t="shared" si="25"/>
        <v>-0.16897506925207753</v>
      </c>
      <c r="BG78">
        <f t="shared" si="25"/>
        <v>-0.22437673130193908</v>
      </c>
      <c r="BH78">
        <f t="shared" si="25"/>
        <v>-0.19393351800554015</v>
      </c>
      <c r="BI78">
        <f t="shared" si="25"/>
        <v>-0.20656509695290853</v>
      </c>
      <c r="BJ78">
        <f t="shared" si="25"/>
        <v>-0.16897506925207753</v>
      </c>
      <c r="BK78">
        <f t="shared" si="25"/>
        <v>-0.19667590027700832</v>
      </c>
      <c r="BL78">
        <f t="shared" si="25"/>
        <v>-0.17950138504155116</v>
      </c>
      <c r="BM78">
        <f t="shared" si="25"/>
        <v>-0.25207756232686973</v>
      </c>
      <c r="BN78">
        <f t="shared" si="25"/>
        <v>-0.19894736842105262</v>
      </c>
    </row>
    <row r="79" spans="3:66" x14ac:dyDescent="0.25">
      <c r="C79">
        <f t="shared" ref="C79:BN79" si="26">(C27-$B27)/$B27</f>
        <v>5.0335570469798654E-2</v>
      </c>
      <c r="D79">
        <f t="shared" si="26"/>
        <v>-9.6196868008948638E-2</v>
      </c>
      <c r="E79">
        <f t="shared" si="26"/>
        <v>-0.15212527964205824</v>
      </c>
      <c r="F79">
        <f t="shared" si="26"/>
        <v>-0.19686800894854595</v>
      </c>
      <c r="G79">
        <f t="shared" si="26"/>
        <v>-0.23825503355704708</v>
      </c>
      <c r="H79">
        <f t="shared" si="26"/>
        <v>-0.22147651006711422</v>
      </c>
      <c r="I79">
        <f t="shared" si="26"/>
        <v>-0.26621923937360192</v>
      </c>
      <c r="J79">
        <f t="shared" si="26"/>
        <v>-0.21364653243847884</v>
      </c>
      <c r="K79">
        <f t="shared" si="26"/>
        <v>-0.18680089485458615</v>
      </c>
      <c r="L79">
        <f t="shared" si="26"/>
        <v>-0.17673378076062651</v>
      </c>
      <c r="M79">
        <f t="shared" si="26"/>
        <v>-0.10514541387024615</v>
      </c>
      <c r="N79">
        <f t="shared" si="26"/>
        <v>-0.12863534675615212</v>
      </c>
      <c r="O79">
        <f t="shared" si="26"/>
        <v>-0.14205816554809847</v>
      </c>
      <c r="P79">
        <f t="shared" si="26"/>
        <v>-0.10402684563758402</v>
      </c>
      <c r="Q79">
        <f t="shared" si="26"/>
        <v>-7.718120805369133E-2</v>
      </c>
      <c r="R79">
        <f t="shared" si="26"/>
        <v>-0.10067114093959731</v>
      </c>
      <c r="S79">
        <f t="shared" si="26"/>
        <v>-0.10402684563758402</v>
      </c>
      <c r="T79">
        <f t="shared" si="26"/>
        <v>-3.4675615212528058E-2</v>
      </c>
      <c r="U79">
        <f t="shared" si="26"/>
        <v>-6.8232662192393823E-2</v>
      </c>
      <c r="V79">
        <f t="shared" si="26"/>
        <v>-6.8232662192393823E-2</v>
      </c>
      <c r="W79">
        <f t="shared" si="26"/>
        <v>-6.5995525727069404E-2</v>
      </c>
      <c r="X79">
        <f t="shared" si="26"/>
        <v>-3.6912751677852476E-2</v>
      </c>
      <c r="Y79">
        <f t="shared" si="26"/>
        <v>-6.1521252796420581E-2</v>
      </c>
      <c r="Z79">
        <f t="shared" si="26"/>
        <v>-0.11633109619686806</v>
      </c>
      <c r="AA79">
        <f t="shared" si="26"/>
        <v>-0.10067114093959731</v>
      </c>
      <c r="AB79">
        <f t="shared" si="26"/>
        <v>-5.3691275167785359E-2</v>
      </c>
      <c r="AC79">
        <f t="shared" si="26"/>
        <v>-2.2371364653243846E-2</v>
      </c>
      <c r="AD79">
        <f t="shared" si="26"/>
        <v>-3.0201342281879224E-2</v>
      </c>
      <c r="AE79">
        <f t="shared" si="26"/>
        <v>-3.1319910514541513E-2</v>
      </c>
      <c r="AF79">
        <f t="shared" si="26"/>
        <v>-2.7964205816554809E-2</v>
      </c>
      <c r="AG79">
        <f t="shared" si="26"/>
        <v>-3.9149888143176728E-2</v>
      </c>
      <c r="AH79">
        <f t="shared" si="26"/>
        <v>-7.1588366890380367E-2</v>
      </c>
      <c r="AI79">
        <f t="shared" si="26"/>
        <v>-3.1319910514541513E-2</v>
      </c>
      <c r="AJ79">
        <f t="shared" si="26"/>
        <v>-2.2371364653244164E-3</v>
      </c>
      <c r="AK79">
        <f t="shared" si="26"/>
        <v>1.0067114093959635E-2</v>
      </c>
      <c r="AL79">
        <f t="shared" si="26"/>
        <v>3.6912751677852317E-2</v>
      </c>
      <c r="AM79">
        <f t="shared" si="26"/>
        <v>-3.0201342281879224E-2</v>
      </c>
      <c r="AN79">
        <f t="shared" si="26"/>
        <v>-7.8299776286353782E-3</v>
      </c>
      <c r="AO79">
        <f t="shared" si="26"/>
        <v>2.684563758389252E-2</v>
      </c>
      <c r="AP79">
        <f t="shared" si="26"/>
        <v>-1.7897091722595172E-2</v>
      </c>
      <c r="AQ79">
        <f t="shared" si="26"/>
        <v>-2.9082774049217094E-2</v>
      </c>
      <c r="AR79">
        <f t="shared" si="26"/>
        <v>-3.0425055928411618E-2</v>
      </c>
      <c r="AS79">
        <f t="shared" si="26"/>
        <v>-2.0134228187920224E-3</v>
      </c>
      <c r="AT79">
        <f t="shared" si="26"/>
        <v>1.2751677852348998E-2</v>
      </c>
      <c r="AU79">
        <f t="shared" si="26"/>
        <v>-8.724832214765112E-3</v>
      </c>
      <c r="AV79">
        <f t="shared" si="26"/>
        <v>-3.4675615212528058E-2</v>
      </c>
      <c r="AW79">
        <f t="shared" si="26"/>
        <v>-3.5123042505592846E-2</v>
      </c>
      <c r="AX79">
        <f t="shared" si="26"/>
        <v>-8.7248322147651131E-2</v>
      </c>
      <c r="AY79">
        <f t="shared" si="26"/>
        <v>-0.15324384787472037</v>
      </c>
      <c r="AZ79">
        <f t="shared" si="26"/>
        <v>-0.18143176733780758</v>
      </c>
      <c r="BA79">
        <f t="shared" si="26"/>
        <v>-0.17874720357941837</v>
      </c>
      <c r="BB79">
        <f t="shared" si="26"/>
        <v>-0.15771812080536921</v>
      </c>
      <c r="BC79">
        <f t="shared" si="26"/>
        <v>-0.10984340044742737</v>
      </c>
      <c r="BD79">
        <f t="shared" si="26"/>
        <v>-0.13914988814317686</v>
      </c>
      <c r="BE79">
        <f t="shared" si="26"/>
        <v>-0.19507829977628646</v>
      </c>
      <c r="BF79">
        <f t="shared" si="26"/>
        <v>-0.22281879194630874</v>
      </c>
      <c r="BG79">
        <f t="shared" si="26"/>
        <v>-0.24720357941834459</v>
      </c>
      <c r="BH79">
        <f t="shared" si="26"/>
        <v>-0.25906040268456387</v>
      </c>
      <c r="BI79">
        <f t="shared" si="26"/>
        <v>-0.2559284116331097</v>
      </c>
      <c r="BJ79">
        <f t="shared" si="26"/>
        <v>-0.2192393736017898</v>
      </c>
      <c r="BK79">
        <f t="shared" si="26"/>
        <v>-0.22818791946308731</v>
      </c>
      <c r="BL79">
        <f t="shared" si="26"/>
        <v>-0.24541387024608513</v>
      </c>
      <c r="BM79">
        <f t="shared" si="26"/>
        <v>-0.20961968680089493</v>
      </c>
      <c r="BN79">
        <f t="shared" si="26"/>
        <v>-0.19686800894854595</v>
      </c>
    </row>
    <row r="80" spans="3:66" x14ac:dyDescent="0.25">
      <c r="C80">
        <f t="shared" ref="C80:BN80" si="27">(C28-$B28)/$B28</f>
        <v>2.2680412371134089E-2</v>
      </c>
      <c r="D80">
        <f t="shared" si="27"/>
        <v>-1.0309278350515427E-2</v>
      </c>
      <c r="E80">
        <f t="shared" si="27"/>
        <v>3.0927835051547566E-3</v>
      </c>
      <c r="F80">
        <f t="shared" si="27"/>
        <v>-0.13917525773195874</v>
      </c>
      <c r="G80">
        <f t="shared" si="27"/>
        <v>-0.12886597938144331</v>
      </c>
      <c r="H80">
        <f t="shared" si="27"/>
        <v>-0.12886597938144331</v>
      </c>
      <c r="I80">
        <f t="shared" si="27"/>
        <v>-0.13402061855670094</v>
      </c>
      <c r="J80">
        <f t="shared" si="27"/>
        <v>-0.2010309278350515</v>
      </c>
      <c r="K80">
        <f t="shared" si="27"/>
        <v>-0.1783505154639175</v>
      </c>
      <c r="L80">
        <f t="shared" si="27"/>
        <v>-0.19587628865979378</v>
      </c>
      <c r="M80">
        <f t="shared" si="27"/>
        <v>-0.17525773195876282</v>
      </c>
      <c r="N80">
        <f t="shared" si="27"/>
        <v>-0.16391752577319588</v>
      </c>
      <c r="O80">
        <f t="shared" si="27"/>
        <v>-0.16597938144329893</v>
      </c>
      <c r="P80">
        <f t="shared" si="27"/>
        <v>-0.12474226804123703</v>
      </c>
      <c r="Q80">
        <f t="shared" si="27"/>
        <v>-0.1144329896907216</v>
      </c>
      <c r="R80">
        <f t="shared" si="27"/>
        <v>-0.11855670103092769</v>
      </c>
      <c r="S80">
        <f t="shared" si="27"/>
        <v>-0.11134020618556703</v>
      </c>
      <c r="T80">
        <f t="shared" si="27"/>
        <v>-0.1195876288659794</v>
      </c>
      <c r="U80">
        <f t="shared" si="27"/>
        <v>-0.15773195876288654</v>
      </c>
      <c r="V80">
        <f t="shared" si="27"/>
        <v>-0.14639175257731959</v>
      </c>
      <c r="W80">
        <f t="shared" si="27"/>
        <v>-0.12680412371134009</v>
      </c>
      <c r="X80">
        <f t="shared" si="27"/>
        <v>-0.13608247422680397</v>
      </c>
      <c r="Y80">
        <f t="shared" si="27"/>
        <v>-0.12989690721649483</v>
      </c>
      <c r="Z80">
        <f t="shared" si="27"/>
        <v>-0.11134020618556703</v>
      </c>
      <c r="AA80">
        <f t="shared" si="27"/>
        <v>-0.14639175257731959</v>
      </c>
      <c r="AB80">
        <f t="shared" si="27"/>
        <v>-0.15257731958762874</v>
      </c>
      <c r="AC80">
        <f t="shared" si="27"/>
        <v>-0.14432989690721637</v>
      </c>
      <c r="AD80">
        <f t="shared" si="27"/>
        <v>-0.1237113402061855</v>
      </c>
      <c r="AE80">
        <f t="shared" si="27"/>
        <v>-7.2164948453608185E-2</v>
      </c>
      <c r="AF80">
        <f t="shared" si="27"/>
        <v>-8.6597938144329895E-2</v>
      </c>
      <c r="AG80">
        <f t="shared" si="27"/>
        <v>-9.0721649484535982E-2</v>
      </c>
      <c r="AH80">
        <f t="shared" si="27"/>
        <v>-9.3814432989690749E-2</v>
      </c>
      <c r="AI80">
        <f t="shared" si="27"/>
        <v>-6.1855670103092751E-2</v>
      </c>
      <c r="AJ80">
        <f t="shared" si="27"/>
        <v>-3.9175257731958665E-2</v>
      </c>
      <c r="AK80">
        <f t="shared" si="27"/>
        <v>-2.8865979381443235E-2</v>
      </c>
      <c r="AL80">
        <f t="shared" si="27"/>
        <v>1.0309278350517075E-3</v>
      </c>
      <c r="AM80">
        <f t="shared" si="27"/>
        <v>0</v>
      </c>
      <c r="AN80">
        <f t="shared" si="27"/>
        <v>-8.2474226804123783E-3</v>
      </c>
      <c r="AO80">
        <f t="shared" si="27"/>
        <v>-0.10721649484536075</v>
      </c>
      <c r="AP80">
        <f t="shared" si="27"/>
        <v>-5.8762886597937998E-2</v>
      </c>
      <c r="AQ80">
        <f t="shared" si="27"/>
        <v>-3.2989690721649333E-2</v>
      </c>
      <c r="AR80">
        <f t="shared" si="27"/>
        <v>-3.4020618556701042E-2</v>
      </c>
      <c r="AS80">
        <f t="shared" si="27"/>
        <v>-6.0824742268041229E-2</v>
      </c>
      <c r="AT80">
        <f t="shared" si="27"/>
        <v>-2.0618556701030855E-2</v>
      </c>
      <c r="AU80">
        <f t="shared" si="27"/>
        <v>-6.3917525773195802E-2</v>
      </c>
      <c r="AV80">
        <f t="shared" si="27"/>
        <v>-6.9072164948453613E-2</v>
      </c>
      <c r="AW80">
        <f t="shared" si="27"/>
        <v>-3.6082474226804093E-2</v>
      </c>
      <c r="AX80">
        <f t="shared" si="27"/>
        <v>2.8865979381443418E-2</v>
      </c>
      <c r="AY80">
        <f t="shared" si="27"/>
        <v>-5.2577319587628846E-2</v>
      </c>
      <c r="AZ80">
        <f t="shared" si="27"/>
        <v>-8.9690721649484467E-2</v>
      </c>
      <c r="BA80">
        <f t="shared" si="27"/>
        <v>-7.6288659793814273E-2</v>
      </c>
      <c r="BB80">
        <f t="shared" si="27"/>
        <v>-4.1237113402061709E-2</v>
      </c>
      <c r="BC80">
        <f t="shared" si="27"/>
        <v>5.1546391752578056E-3</v>
      </c>
      <c r="BD80">
        <f t="shared" si="27"/>
        <v>-3.2989690721649333E-2</v>
      </c>
      <c r="BE80">
        <f t="shared" si="27"/>
        <v>-2.7835051546391709E-2</v>
      </c>
      <c r="BF80">
        <f t="shared" si="27"/>
        <v>-2.989690721649476E-2</v>
      </c>
      <c r="BG80">
        <f t="shared" si="27"/>
        <v>-7.2164948453606716E-3</v>
      </c>
      <c r="BH80">
        <f t="shared" si="27"/>
        <v>-2.164948453608238E-2</v>
      </c>
      <c r="BI80">
        <f t="shared" si="27"/>
        <v>-0.1144329896907216</v>
      </c>
      <c r="BJ80">
        <f t="shared" si="27"/>
        <v>-9.1752577319587511E-2</v>
      </c>
      <c r="BK80">
        <f t="shared" si="27"/>
        <v>-0.10515463917525769</v>
      </c>
      <c r="BL80">
        <f t="shared" si="27"/>
        <v>-0.11546391752577312</v>
      </c>
      <c r="BM80">
        <f t="shared" si="27"/>
        <v>-0.13917525773195874</v>
      </c>
      <c r="BN80">
        <f t="shared" si="27"/>
        <v>-0.15154639175257723</v>
      </c>
    </row>
    <row r="81" spans="3:66" x14ac:dyDescent="0.25">
      <c r="C81">
        <f t="shared" ref="C81:BN81" si="28">(C29-$B29)/$B29</f>
        <v>1.9804234008650067E-2</v>
      </c>
      <c r="D81">
        <f t="shared" si="28"/>
        <v>-2.1852947871613952E-2</v>
      </c>
      <c r="E81">
        <f t="shared" si="28"/>
        <v>3.6421579786024062E-3</v>
      </c>
      <c r="F81">
        <f t="shared" si="28"/>
        <v>7.8761666287275225E-2</v>
      </c>
      <c r="G81">
        <f t="shared" si="28"/>
        <v>0.10880946961074439</v>
      </c>
      <c r="H81">
        <f t="shared" si="28"/>
        <v>4.9396767584794027E-2</v>
      </c>
      <c r="I81">
        <f t="shared" si="28"/>
        <v>3.0503073070794525E-2</v>
      </c>
      <c r="J81">
        <f t="shared" si="28"/>
        <v>-1.8210789893011545E-2</v>
      </c>
      <c r="K81">
        <f t="shared" si="28"/>
        <v>-7.1022080582745215E-2</v>
      </c>
      <c r="L81">
        <f t="shared" si="28"/>
        <v>-9.0826314591395452E-2</v>
      </c>
      <c r="M81">
        <f t="shared" si="28"/>
        <v>-0.109037104484407</v>
      </c>
      <c r="N81">
        <f t="shared" si="28"/>
        <v>-7.6030047803323383E-2</v>
      </c>
      <c r="O81">
        <f t="shared" si="28"/>
        <v>-5.0762576826769788E-2</v>
      </c>
      <c r="P81">
        <f t="shared" si="28"/>
        <v>-2.0031868882312828E-2</v>
      </c>
      <c r="Q81">
        <f t="shared" si="28"/>
        <v>1.2747552925108178E-2</v>
      </c>
      <c r="R81">
        <f t="shared" si="28"/>
        <v>2.208058274527655E-2</v>
      </c>
      <c r="S81">
        <f t="shared" si="28"/>
        <v>6.3054860004552765E-2</v>
      </c>
      <c r="T81">
        <f t="shared" si="28"/>
        <v>9.9021170043250659E-2</v>
      </c>
      <c r="U81">
        <f t="shared" si="28"/>
        <v>8.3314363760528198E-2</v>
      </c>
      <c r="V81">
        <f t="shared" si="28"/>
        <v>0.14340997040746636</v>
      </c>
      <c r="W81">
        <f t="shared" si="28"/>
        <v>0.25381288413384928</v>
      </c>
      <c r="X81">
        <f t="shared" si="28"/>
        <v>0.29842931937172773</v>
      </c>
      <c r="Y81">
        <f t="shared" si="28"/>
        <v>0.33667197814705213</v>
      </c>
      <c r="Z81">
        <f t="shared" si="28"/>
        <v>0.32233098110630559</v>
      </c>
      <c r="AA81">
        <f t="shared" si="28"/>
        <v>0.32164807648531762</v>
      </c>
      <c r="AB81">
        <f t="shared" si="28"/>
        <v>0.32210334623264281</v>
      </c>
      <c r="AC81">
        <f t="shared" si="28"/>
        <v>0.37810152515365353</v>
      </c>
      <c r="AD81">
        <f t="shared" si="28"/>
        <v>0.36125654450261774</v>
      </c>
      <c r="AE81">
        <f t="shared" si="28"/>
        <v>0.35693148190302754</v>
      </c>
      <c r="AF81">
        <f t="shared" si="28"/>
        <v>0.39858866378329155</v>
      </c>
      <c r="AG81">
        <f t="shared" si="28"/>
        <v>0.42977464147507405</v>
      </c>
      <c r="AH81">
        <f t="shared" si="28"/>
        <v>0.35647621215570235</v>
      </c>
      <c r="AI81">
        <f t="shared" si="28"/>
        <v>0.36171181424994309</v>
      </c>
      <c r="AJ81">
        <f t="shared" si="28"/>
        <v>0.33644434327338951</v>
      </c>
      <c r="AK81">
        <f t="shared" si="28"/>
        <v>0.38037787389027999</v>
      </c>
      <c r="AL81">
        <f t="shared" si="28"/>
        <v>0.40746642385613474</v>
      </c>
      <c r="AM81">
        <f t="shared" si="28"/>
        <v>0.42340086501251994</v>
      </c>
      <c r="AN81">
        <f t="shared" si="28"/>
        <v>0.41042567721374917</v>
      </c>
      <c r="AO81">
        <f t="shared" si="28"/>
        <v>0.4249943091281585</v>
      </c>
      <c r="AP81">
        <f t="shared" si="28"/>
        <v>0.43683132255861595</v>
      </c>
      <c r="AQ81">
        <f t="shared" si="28"/>
        <v>0.39517414067835194</v>
      </c>
      <c r="AR81">
        <f t="shared" si="28"/>
        <v>0.26747097655360802</v>
      </c>
      <c r="AS81">
        <f t="shared" si="28"/>
        <v>0.20896881402230821</v>
      </c>
      <c r="AT81">
        <f t="shared" si="28"/>
        <v>0.19371727748691095</v>
      </c>
      <c r="AU81">
        <f t="shared" si="28"/>
        <v>0.21397678124288638</v>
      </c>
      <c r="AV81">
        <f t="shared" si="28"/>
        <v>3.6421579786023249E-2</v>
      </c>
      <c r="AW81">
        <f t="shared" si="28"/>
        <v>-2.9820168449806561E-2</v>
      </c>
      <c r="AX81">
        <f t="shared" si="28"/>
        <v>-4.5299339858866423E-2</v>
      </c>
      <c r="AY81">
        <f t="shared" si="28"/>
        <v>-8.9460505349419531E-2</v>
      </c>
      <c r="AZ81">
        <f t="shared" si="28"/>
        <v>-9.0143409970407484E-2</v>
      </c>
      <c r="BA81">
        <f t="shared" si="28"/>
        <v>-6.6924652856817618E-2</v>
      </c>
      <c r="BB81">
        <f t="shared" si="28"/>
        <v>-8.3314363760528032E-2</v>
      </c>
      <c r="BC81">
        <f t="shared" si="28"/>
        <v>-2.3446391987252475E-2</v>
      </c>
      <c r="BD81">
        <f t="shared" si="28"/>
        <v>-3.1868882312770283E-2</v>
      </c>
      <c r="BE81">
        <f t="shared" si="28"/>
        <v>-6.1689050762576844E-2</v>
      </c>
      <c r="BF81">
        <f t="shared" si="28"/>
        <v>-8.9460505349419531E-2</v>
      </c>
      <c r="BG81">
        <f t="shared" si="28"/>
        <v>-7.5119508308672825E-2</v>
      </c>
      <c r="BH81">
        <f t="shared" si="28"/>
        <v>-0.112906897336672</v>
      </c>
      <c r="BI81">
        <f t="shared" si="28"/>
        <v>-0.17368540860459827</v>
      </c>
      <c r="BJ81">
        <f t="shared" si="28"/>
        <v>-0.13157295697700891</v>
      </c>
      <c r="BK81">
        <f t="shared" si="28"/>
        <v>-0.17482358297291145</v>
      </c>
      <c r="BL81">
        <f t="shared" si="28"/>
        <v>-0.18096972456180294</v>
      </c>
      <c r="BM81">
        <f t="shared" si="28"/>
        <v>-0.15797860232187566</v>
      </c>
      <c r="BN81">
        <f t="shared" si="28"/>
        <v>-0.11950830867288868</v>
      </c>
    </row>
    <row r="82" spans="3:66" x14ac:dyDescent="0.25">
      <c r="C82">
        <f t="shared" ref="C82:BN82" si="29">(C30-$B30)/$B30</f>
        <v>1.9313304721030013E-2</v>
      </c>
      <c r="D82">
        <f t="shared" si="29"/>
        <v>-1.6452074391988585E-2</v>
      </c>
      <c r="E82">
        <f t="shared" si="29"/>
        <v>-1.2875536480686674E-2</v>
      </c>
      <c r="F82">
        <f t="shared" si="29"/>
        <v>-6.4377682403433372E-3</v>
      </c>
      <c r="G82">
        <f t="shared" si="29"/>
        <v>-1.7167381974248941E-2</v>
      </c>
      <c r="H82">
        <f t="shared" si="29"/>
        <v>-1.7882689556509297E-2</v>
      </c>
      <c r="I82">
        <f t="shared" si="29"/>
        <v>2.6466380543633705E-2</v>
      </c>
      <c r="J82">
        <f t="shared" si="29"/>
        <v>-2.9327610872675259E-2</v>
      </c>
      <c r="K82">
        <f t="shared" si="29"/>
        <v>-1.0729613733905604E-2</v>
      </c>
      <c r="L82">
        <f t="shared" si="29"/>
        <v>-8.869814020028613E-2</v>
      </c>
      <c r="M82">
        <f t="shared" si="29"/>
        <v>-7.5107296137339102E-2</v>
      </c>
      <c r="N82">
        <f t="shared" si="29"/>
        <v>-7.2961373390557901E-2</v>
      </c>
      <c r="O82">
        <f t="shared" si="29"/>
        <v>-8.0114449213161729E-2</v>
      </c>
      <c r="P82">
        <f t="shared" si="29"/>
        <v>-6.0801144492131587E-2</v>
      </c>
      <c r="Q82">
        <f t="shared" si="29"/>
        <v>-6.2947067238912788E-2</v>
      </c>
      <c r="R82">
        <f t="shared" si="29"/>
        <v>-7.5107296137339102E-2</v>
      </c>
      <c r="S82">
        <f t="shared" si="29"/>
        <v>-8.6552217453505068E-2</v>
      </c>
      <c r="T82">
        <f t="shared" si="29"/>
        <v>-7.8683834048640891E-2</v>
      </c>
      <c r="U82">
        <f t="shared" si="29"/>
        <v>-8.1545064377682441E-2</v>
      </c>
      <c r="V82">
        <f t="shared" si="29"/>
        <v>-6.509298998569385E-2</v>
      </c>
      <c r="W82">
        <f t="shared" si="29"/>
        <v>-4.291845493562229E-2</v>
      </c>
      <c r="X82">
        <f t="shared" si="29"/>
        <v>-5.5078683834048611E-2</v>
      </c>
      <c r="Y82">
        <f t="shared" si="29"/>
        <v>-6.2947067238912788E-2</v>
      </c>
      <c r="Z82">
        <f t="shared" si="29"/>
        <v>-5.3648068669527899E-2</v>
      </c>
      <c r="AA82">
        <f t="shared" si="29"/>
        <v>-8.2260371959942805E-2</v>
      </c>
      <c r="AB82">
        <f t="shared" si="29"/>
        <v>-0.10872675250357651</v>
      </c>
      <c r="AC82">
        <f t="shared" si="29"/>
        <v>-0.11945636623748211</v>
      </c>
      <c r="AD82">
        <f t="shared" si="29"/>
        <v>-9.0128755364806842E-2</v>
      </c>
      <c r="AE82">
        <f t="shared" si="29"/>
        <v>-5.9370529327610874E-2</v>
      </c>
      <c r="AF82">
        <f t="shared" si="29"/>
        <v>-5.9370529327610874E-2</v>
      </c>
      <c r="AG82">
        <f t="shared" si="29"/>
        <v>-5.0786838340486466E-2</v>
      </c>
      <c r="AH82">
        <f t="shared" si="29"/>
        <v>-3.5765379113018594E-2</v>
      </c>
      <c r="AI82">
        <f t="shared" si="29"/>
        <v>-2.1459227467811207E-2</v>
      </c>
      <c r="AJ82">
        <f t="shared" si="29"/>
        <v>1.1444921316165962E-2</v>
      </c>
      <c r="AK82">
        <f t="shared" si="29"/>
        <v>-1.4306151645207515E-2</v>
      </c>
      <c r="AL82">
        <f t="shared" si="29"/>
        <v>-5.0071530758226237E-3</v>
      </c>
      <c r="AM82">
        <f t="shared" si="29"/>
        <v>2.1459227467810699E-3</v>
      </c>
      <c r="AN82">
        <f t="shared" si="29"/>
        <v>5.7224606580829809E-3</v>
      </c>
      <c r="AO82">
        <f t="shared" si="29"/>
        <v>-3.6480686695278951E-2</v>
      </c>
      <c r="AP82">
        <f t="shared" si="29"/>
        <v>-2.360515021459228E-2</v>
      </c>
      <c r="AQ82">
        <f t="shared" si="29"/>
        <v>-1.0729613733905604E-2</v>
      </c>
      <c r="AR82">
        <f t="shared" si="29"/>
        <v>-3.5765379113019105E-3</v>
      </c>
      <c r="AS82">
        <f t="shared" si="29"/>
        <v>6.4377682403433372E-3</v>
      </c>
      <c r="AT82">
        <f t="shared" si="29"/>
        <v>3.5765379113018594E-2</v>
      </c>
      <c r="AU82">
        <f t="shared" si="29"/>
        <v>-1.7167381974248941E-2</v>
      </c>
      <c r="AV82">
        <f t="shared" si="29"/>
        <v>1.4306151645207133E-3</v>
      </c>
      <c r="AW82">
        <f t="shared" si="29"/>
        <v>-7.1530758226036936E-3</v>
      </c>
      <c r="AX82">
        <f t="shared" si="29"/>
        <v>4.5779685264663715E-2</v>
      </c>
      <c r="AY82">
        <f t="shared" si="29"/>
        <v>8.583690987124408E-3</v>
      </c>
      <c r="AZ82">
        <f t="shared" si="29"/>
        <v>-4.7925608011444916E-2</v>
      </c>
      <c r="BA82">
        <f t="shared" si="29"/>
        <v>-3.2188841201716813E-2</v>
      </c>
      <c r="BB82">
        <f t="shared" si="29"/>
        <v>-7.1530758226035667E-4</v>
      </c>
      <c r="BC82">
        <f t="shared" si="29"/>
        <v>1.4306151645207387E-2</v>
      </c>
      <c r="BD82">
        <f t="shared" si="29"/>
        <v>7.8683834048640499E-3</v>
      </c>
      <c r="BE82">
        <f t="shared" si="29"/>
        <v>-1.2160228898426318E-2</v>
      </c>
      <c r="BF82">
        <f t="shared" si="29"/>
        <v>-2.2174535050071567E-2</v>
      </c>
      <c r="BG82">
        <f t="shared" si="29"/>
        <v>-4.3633762517882778E-2</v>
      </c>
      <c r="BH82">
        <f t="shared" si="29"/>
        <v>-8.5836909871244704E-2</v>
      </c>
      <c r="BI82">
        <f t="shared" si="29"/>
        <v>-0.15092989985693855</v>
      </c>
      <c r="BJ82">
        <f t="shared" si="29"/>
        <v>-0.12517882689556509</v>
      </c>
      <c r="BK82">
        <f t="shared" si="29"/>
        <v>-0.13090128755364808</v>
      </c>
      <c r="BL82">
        <f t="shared" si="29"/>
        <v>-0.14663805436337629</v>
      </c>
      <c r="BM82">
        <f t="shared" si="29"/>
        <v>-0.13447782546494999</v>
      </c>
      <c r="BN82">
        <f t="shared" si="29"/>
        <v>-0.11874105865522175</v>
      </c>
    </row>
    <row r="83" spans="3:66" x14ac:dyDescent="0.25">
      <c r="C83">
        <f t="shared" ref="C83:BN83" si="30">(C31-$B31)/$B31</f>
        <v>4.0366972477064174E-2</v>
      </c>
      <c r="D83">
        <f t="shared" si="30"/>
        <v>-1.4220183486238635E-2</v>
      </c>
      <c r="E83">
        <f t="shared" si="30"/>
        <v>-2.2935779816514088E-3</v>
      </c>
      <c r="F83">
        <f t="shared" si="30"/>
        <v>-1.6055045871559696E-2</v>
      </c>
      <c r="G83">
        <f t="shared" si="30"/>
        <v>-2.1559633027523045E-2</v>
      </c>
      <c r="H83">
        <f t="shared" si="30"/>
        <v>2.2477064220183415E-2</v>
      </c>
      <c r="I83">
        <f t="shared" si="30"/>
        <v>4.3577981651376115E-2</v>
      </c>
      <c r="J83">
        <f t="shared" si="30"/>
        <v>3.5321100917431174E-2</v>
      </c>
      <c r="K83">
        <f t="shared" si="30"/>
        <v>9.7706422018348574E-2</v>
      </c>
      <c r="L83">
        <f t="shared" si="30"/>
        <v>7.9357798165137633E-2</v>
      </c>
      <c r="M83">
        <f t="shared" si="30"/>
        <v>8.7155963302752229E-2</v>
      </c>
      <c r="N83">
        <f t="shared" si="30"/>
        <v>9.0825688073394514E-2</v>
      </c>
      <c r="O83">
        <f t="shared" si="30"/>
        <v>0.10871559633027528</v>
      </c>
      <c r="P83">
        <f t="shared" si="30"/>
        <v>0.12385321100917428</v>
      </c>
      <c r="Q83">
        <f t="shared" si="30"/>
        <v>0.14954128440366962</v>
      </c>
      <c r="R83">
        <f t="shared" si="30"/>
        <v>0.12889908256880728</v>
      </c>
      <c r="S83">
        <f t="shared" si="30"/>
        <v>0.16192660550458704</v>
      </c>
      <c r="T83">
        <f t="shared" si="30"/>
        <v>0.19816513761467891</v>
      </c>
      <c r="U83">
        <f t="shared" si="30"/>
        <v>0.21513761467889897</v>
      </c>
      <c r="V83">
        <f t="shared" si="30"/>
        <v>0.22706422018348621</v>
      </c>
      <c r="W83">
        <f t="shared" si="30"/>
        <v>0.16055045871559631</v>
      </c>
      <c r="X83">
        <f t="shared" si="30"/>
        <v>0.14036697247706414</v>
      </c>
      <c r="Y83">
        <f t="shared" si="30"/>
        <v>0.15642201834862385</v>
      </c>
      <c r="Z83">
        <f t="shared" si="30"/>
        <v>0.15091743119266052</v>
      </c>
      <c r="AA83">
        <f t="shared" si="30"/>
        <v>0.15688073394495403</v>
      </c>
      <c r="AB83">
        <f t="shared" si="30"/>
        <v>0.23165137614678902</v>
      </c>
      <c r="AC83">
        <f t="shared" si="30"/>
        <v>0.19449541284403662</v>
      </c>
      <c r="AD83">
        <f t="shared" si="30"/>
        <v>0.19128440366972468</v>
      </c>
      <c r="AE83">
        <f t="shared" si="30"/>
        <v>0.18761467889908257</v>
      </c>
      <c r="AF83">
        <f t="shared" si="30"/>
        <v>0.18715596330275222</v>
      </c>
      <c r="AG83">
        <f t="shared" si="30"/>
        <v>0.18256880733944955</v>
      </c>
      <c r="AH83">
        <f t="shared" si="30"/>
        <v>0.14449541284403664</v>
      </c>
      <c r="AI83">
        <f t="shared" si="30"/>
        <v>0.16926605504587144</v>
      </c>
      <c r="AJ83">
        <f t="shared" si="30"/>
        <v>0.15871559633027527</v>
      </c>
      <c r="AK83">
        <f t="shared" si="30"/>
        <v>0.16697247706422019</v>
      </c>
      <c r="AL83">
        <f t="shared" si="30"/>
        <v>0.13623853211009168</v>
      </c>
      <c r="AM83">
        <f t="shared" si="30"/>
        <v>0.13394495412844029</v>
      </c>
      <c r="AN83">
        <f t="shared" si="30"/>
        <v>0.14999999999999997</v>
      </c>
      <c r="AO83">
        <f t="shared" si="30"/>
        <v>0.12201834862385322</v>
      </c>
      <c r="AP83">
        <f t="shared" si="30"/>
        <v>0.10366972477064211</v>
      </c>
      <c r="AQ83">
        <f t="shared" si="30"/>
        <v>8.7155963302752229E-2</v>
      </c>
      <c r="AR83">
        <f t="shared" si="30"/>
        <v>5.2752293577981585E-2</v>
      </c>
      <c r="AS83">
        <f t="shared" si="30"/>
        <v>4.2201834862385233E-2</v>
      </c>
      <c r="AT83">
        <f t="shared" si="30"/>
        <v>2.8440366972477107E-2</v>
      </c>
      <c r="AU83">
        <f t="shared" si="30"/>
        <v>-2.2477064220183578E-2</v>
      </c>
      <c r="AV83">
        <f t="shared" si="30"/>
        <v>-3.6697247706422048E-2</v>
      </c>
      <c r="AW83">
        <f t="shared" si="30"/>
        <v>-6.8807339449541288E-2</v>
      </c>
      <c r="AX83">
        <f t="shared" si="30"/>
        <v>-8.0275229357798156E-2</v>
      </c>
      <c r="AY83">
        <f t="shared" si="30"/>
        <v>-0.12614678899082568</v>
      </c>
      <c r="AZ83">
        <f t="shared" si="30"/>
        <v>-0.15596330275229367</v>
      </c>
      <c r="BA83">
        <f t="shared" si="30"/>
        <v>-0.12981651376146797</v>
      </c>
      <c r="BB83">
        <f t="shared" si="30"/>
        <v>-0.12752293577981655</v>
      </c>
      <c r="BC83">
        <f t="shared" si="30"/>
        <v>-8.5779816513761514E-2</v>
      </c>
      <c r="BD83">
        <f t="shared" si="30"/>
        <v>-8.7155963302752382E-2</v>
      </c>
      <c r="BE83">
        <f t="shared" si="30"/>
        <v>-0.12201834862385322</v>
      </c>
      <c r="BF83">
        <f t="shared" si="30"/>
        <v>-0.14678899082568803</v>
      </c>
      <c r="BG83">
        <f t="shared" si="30"/>
        <v>-0.1573394495412844</v>
      </c>
      <c r="BH83">
        <f t="shared" si="30"/>
        <v>-0.13623853211009185</v>
      </c>
      <c r="BI83">
        <f t="shared" si="30"/>
        <v>-0.1068807339449542</v>
      </c>
      <c r="BJ83">
        <f t="shared" si="30"/>
        <v>-9.4954128440366978E-2</v>
      </c>
      <c r="BK83">
        <f t="shared" si="30"/>
        <v>-0.16605504587155967</v>
      </c>
      <c r="BL83">
        <f t="shared" si="30"/>
        <v>-0.15825688073394492</v>
      </c>
      <c r="BM83">
        <f t="shared" si="30"/>
        <v>-0.15321100917431191</v>
      </c>
      <c r="BN83">
        <f t="shared" si="30"/>
        <v>-0.11834862385321109</v>
      </c>
    </row>
    <row r="84" spans="3:66" x14ac:dyDescent="0.25">
      <c r="C84">
        <f t="shared" ref="C84:BN84" si="31">(C32-$B32)/$B32</f>
        <v>9.5779220779220756E-2</v>
      </c>
      <c r="D84">
        <f t="shared" si="31"/>
        <v>0.11688311688311684</v>
      </c>
      <c r="E84">
        <f t="shared" si="31"/>
        <v>5.6818181818181761E-2</v>
      </c>
      <c r="F84">
        <f t="shared" si="31"/>
        <v>9.2532467532467577E-2</v>
      </c>
      <c r="G84">
        <f t="shared" si="31"/>
        <v>7.4675324675324672E-2</v>
      </c>
      <c r="H84">
        <f t="shared" si="31"/>
        <v>8.928571428571426E-2</v>
      </c>
      <c r="I84">
        <f t="shared" si="31"/>
        <v>6.6558441558441581E-2</v>
      </c>
      <c r="J84">
        <f t="shared" si="31"/>
        <v>-3.2467532467533216E-3</v>
      </c>
      <c r="K84">
        <f t="shared" si="31"/>
        <v>-7.9545454545454572E-2</v>
      </c>
      <c r="L84">
        <f t="shared" si="31"/>
        <v>-0.14610389610389615</v>
      </c>
      <c r="M84">
        <f t="shared" si="31"/>
        <v>-9.5779220779220756E-2</v>
      </c>
      <c r="N84">
        <f t="shared" si="31"/>
        <v>-0.14610389610389615</v>
      </c>
      <c r="O84">
        <f t="shared" si="31"/>
        <v>-0.15584415584415584</v>
      </c>
      <c r="P84">
        <f t="shared" si="31"/>
        <v>1.2987012987012998E-2</v>
      </c>
      <c r="Q84">
        <f t="shared" si="31"/>
        <v>7.6298701298701255E-2</v>
      </c>
      <c r="R84">
        <f t="shared" si="31"/>
        <v>7.7922077922077851E-2</v>
      </c>
      <c r="S84">
        <f t="shared" si="31"/>
        <v>4.8701298701299108E-3</v>
      </c>
      <c r="T84">
        <f t="shared" si="31"/>
        <v>8.1168831168830884E-3</v>
      </c>
      <c r="U84">
        <f t="shared" si="31"/>
        <v>1.7857142857142766E-2</v>
      </c>
      <c r="V84">
        <f t="shared" si="31"/>
        <v>1.6233766233765888E-3</v>
      </c>
      <c r="W84">
        <f t="shared" si="31"/>
        <v>-3.7337662337662406E-2</v>
      </c>
      <c r="X84">
        <f t="shared" si="31"/>
        <v>-3.7337662337662406E-2</v>
      </c>
      <c r="Y84">
        <f t="shared" si="31"/>
        <v>-3.8961038961038995E-2</v>
      </c>
      <c r="Z84">
        <f t="shared" si="31"/>
        <v>-0.11688311688311684</v>
      </c>
      <c r="AA84">
        <f t="shared" si="31"/>
        <v>-0.13311688311688316</v>
      </c>
      <c r="AB84">
        <f t="shared" si="31"/>
        <v>-0.12662337662337667</v>
      </c>
      <c r="AC84">
        <f t="shared" si="31"/>
        <v>-0.13474025974025974</v>
      </c>
      <c r="AD84">
        <f t="shared" si="31"/>
        <v>-0.15584415584415584</v>
      </c>
      <c r="AE84">
        <f t="shared" si="31"/>
        <v>-0.18181818181818182</v>
      </c>
      <c r="AF84">
        <f t="shared" si="31"/>
        <v>-0.16558441558441567</v>
      </c>
      <c r="AG84">
        <f t="shared" si="31"/>
        <v>-0.15259740259740265</v>
      </c>
      <c r="AH84">
        <f t="shared" si="31"/>
        <v>-0.17857142857142866</v>
      </c>
      <c r="AI84">
        <f t="shared" si="31"/>
        <v>-0.18344155844155843</v>
      </c>
      <c r="AJ84">
        <f t="shared" si="31"/>
        <v>-0.16396103896103892</v>
      </c>
      <c r="AK84">
        <f t="shared" si="31"/>
        <v>-0.13961038961038966</v>
      </c>
      <c r="AL84">
        <f t="shared" si="31"/>
        <v>-0.11525974025974026</v>
      </c>
      <c r="AM84">
        <f t="shared" si="31"/>
        <v>-4.8701298701298669E-2</v>
      </c>
      <c r="AN84">
        <f t="shared" si="31"/>
        <v>3.8961038961038995E-2</v>
      </c>
      <c r="AO84">
        <f t="shared" si="31"/>
        <v>8.928571428571426E-2</v>
      </c>
      <c r="AP84">
        <f t="shared" si="31"/>
        <v>5.5194805194805172E-2</v>
      </c>
      <c r="AQ84">
        <f t="shared" si="31"/>
        <v>0.10227272727272725</v>
      </c>
      <c r="AR84">
        <f t="shared" si="31"/>
        <v>5.6818181818181761E-2</v>
      </c>
      <c r="AS84">
        <f t="shared" si="31"/>
        <v>-3.2467532467533216E-3</v>
      </c>
      <c r="AT84">
        <f t="shared" si="31"/>
        <v>3.0844155844155764E-2</v>
      </c>
      <c r="AU84">
        <f t="shared" si="31"/>
        <v>6.0064935064935078E-2</v>
      </c>
      <c r="AV84">
        <f t="shared" si="31"/>
        <v>5.5194805194805172E-2</v>
      </c>
      <c r="AW84">
        <f t="shared" si="31"/>
        <v>2.2727272727272676E-2</v>
      </c>
      <c r="AX84">
        <f t="shared" si="31"/>
        <v>-5.5194805194805172E-2</v>
      </c>
      <c r="AY84">
        <f t="shared" si="31"/>
        <v>-4.707792207792208E-2</v>
      </c>
      <c r="AZ84">
        <f t="shared" si="31"/>
        <v>6.4935064935064991E-3</v>
      </c>
      <c r="BA84">
        <f t="shared" si="31"/>
        <v>0</v>
      </c>
      <c r="BB84">
        <f t="shared" si="31"/>
        <v>2.4350649350649265E-2</v>
      </c>
      <c r="BC84">
        <f t="shared" si="31"/>
        <v>5.5194805194805172E-2</v>
      </c>
      <c r="BD84">
        <f t="shared" si="31"/>
        <v>2.5974025974025997E-2</v>
      </c>
      <c r="BE84">
        <f t="shared" si="31"/>
        <v>-3.5714285714285671E-2</v>
      </c>
      <c r="BF84">
        <f t="shared" si="31"/>
        <v>-9.0909090909090981E-2</v>
      </c>
      <c r="BG84">
        <f t="shared" si="31"/>
        <v>-8.928571428571426E-2</v>
      </c>
      <c r="BH84">
        <f t="shared" si="31"/>
        <v>-0.12337662337662333</v>
      </c>
      <c r="BI84">
        <f t="shared" si="31"/>
        <v>-0.17857142857142866</v>
      </c>
      <c r="BJ84">
        <f t="shared" si="31"/>
        <v>-0.16396103896103892</v>
      </c>
      <c r="BK84">
        <f t="shared" si="31"/>
        <v>-0.16720779220779225</v>
      </c>
      <c r="BL84">
        <f t="shared" si="31"/>
        <v>-0.16720779220779225</v>
      </c>
      <c r="BM84">
        <f t="shared" si="31"/>
        <v>-0.16558441558441567</v>
      </c>
      <c r="BN84">
        <f t="shared" si="31"/>
        <v>-0.11688311688311684</v>
      </c>
    </row>
    <row r="85" spans="3:66" x14ac:dyDescent="0.25">
      <c r="C85">
        <f t="shared" ref="C85:BN85" si="32">(C33-$B33)/$B33</f>
        <v>2.9411764705882304E-2</v>
      </c>
      <c r="D85">
        <f t="shared" si="32"/>
        <v>3.5947712418300581E-2</v>
      </c>
      <c r="E85">
        <f t="shared" si="32"/>
        <v>3.2679738562090806E-3</v>
      </c>
      <c r="F85">
        <f t="shared" si="32"/>
        <v>-9.8039215686274734E-3</v>
      </c>
      <c r="G85">
        <f t="shared" si="32"/>
        <v>2.9411764705882304E-2</v>
      </c>
      <c r="H85">
        <f t="shared" si="32"/>
        <v>0.11111111111111106</v>
      </c>
      <c r="I85">
        <f t="shared" si="32"/>
        <v>0.16339869281045752</v>
      </c>
      <c r="J85">
        <f t="shared" si="32"/>
        <v>0.17320261437908488</v>
      </c>
      <c r="K85">
        <f t="shared" si="32"/>
        <v>0.14052287581699335</v>
      </c>
      <c r="L85">
        <f t="shared" si="32"/>
        <v>0.12418300653594762</v>
      </c>
      <c r="M85">
        <f t="shared" si="32"/>
        <v>0.14379084967320255</v>
      </c>
      <c r="N85">
        <f t="shared" si="32"/>
        <v>0.13071895424836602</v>
      </c>
      <c r="O85">
        <f t="shared" si="32"/>
        <v>0.14052287581699335</v>
      </c>
      <c r="P85">
        <f t="shared" si="32"/>
        <v>0.15032679738562096</v>
      </c>
      <c r="Q85">
        <f t="shared" si="32"/>
        <v>0.1568627450980391</v>
      </c>
      <c r="R85">
        <f t="shared" si="32"/>
        <v>0.17320261437908488</v>
      </c>
      <c r="S85">
        <f t="shared" si="32"/>
        <v>0.16339869281045752</v>
      </c>
      <c r="T85">
        <f t="shared" si="32"/>
        <v>0.18627450980392143</v>
      </c>
      <c r="U85">
        <f t="shared" si="32"/>
        <v>0.17973856209150327</v>
      </c>
      <c r="V85">
        <f t="shared" si="32"/>
        <v>0.17320261437908488</v>
      </c>
      <c r="W85">
        <f t="shared" si="32"/>
        <v>0.14705882352941177</v>
      </c>
      <c r="X85">
        <f t="shared" si="32"/>
        <v>0.13398692810457521</v>
      </c>
      <c r="Y85">
        <f t="shared" si="32"/>
        <v>8.1699346405228759E-2</v>
      </c>
      <c r="Z85">
        <f t="shared" si="32"/>
        <v>5.8823529411764608E-2</v>
      </c>
      <c r="AA85">
        <f t="shared" si="32"/>
        <v>3.9215686274509776E-2</v>
      </c>
      <c r="AB85">
        <f t="shared" si="32"/>
        <v>6.5359477124182774E-3</v>
      </c>
      <c r="AC85">
        <f t="shared" si="32"/>
        <v>6.5359477124182774E-3</v>
      </c>
      <c r="AD85">
        <f t="shared" si="32"/>
        <v>1.6339869281045753E-2</v>
      </c>
      <c r="AE85">
        <f t="shared" si="32"/>
        <v>9.8039215686273572E-3</v>
      </c>
      <c r="AF85">
        <f t="shared" si="32"/>
        <v>1.9607843137254832E-2</v>
      </c>
      <c r="AG85">
        <f t="shared" si="32"/>
        <v>-1.6339869281045753E-2</v>
      </c>
      <c r="AH85">
        <f t="shared" si="32"/>
        <v>-3.9215686274509894E-2</v>
      </c>
      <c r="AI85">
        <f t="shared" si="32"/>
        <v>1.9607843137254832E-2</v>
      </c>
      <c r="AJ85">
        <f t="shared" si="32"/>
        <v>2.614379084967311E-2</v>
      </c>
      <c r="AK85">
        <f t="shared" si="32"/>
        <v>5.5555555555555414E-2</v>
      </c>
      <c r="AL85">
        <f t="shared" si="32"/>
        <v>6.5359477124182774E-3</v>
      </c>
      <c r="AM85">
        <f t="shared" si="32"/>
        <v>9.8039215686273572E-3</v>
      </c>
      <c r="AN85">
        <f t="shared" si="32"/>
        <v>3.5947712418300581E-2</v>
      </c>
      <c r="AO85">
        <f t="shared" si="32"/>
        <v>2.2875816993464027E-2</v>
      </c>
      <c r="AP85">
        <f t="shared" si="32"/>
        <v>3.5947712418300581E-2</v>
      </c>
      <c r="AQ85">
        <f t="shared" si="32"/>
        <v>7.8431372549019551E-2</v>
      </c>
      <c r="AR85">
        <f t="shared" si="32"/>
        <v>4.5098039215686239E-2</v>
      </c>
      <c r="AS85">
        <f t="shared" si="32"/>
        <v>2.8104575163398673E-2</v>
      </c>
      <c r="AT85">
        <f t="shared" si="32"/>
        <v>5.0326797385620882E-2</v>
      </c>
      <c r="AU85">
        <f t="shared" si="32"/>
        <v>1.5686274509803817E-2</v>
      </c>
      <c r="AV85">
        <f t="shared" si="32"/>
        <v>-1.3071895424836671E-2</v>
      </c>
      <c r="AW85">
        <f t="shared" si="32"/>
        <v>-1.5686274509803935E-2</v>
      </c>
      <c r="AX85">
        <f t="shared" si="32"/>
        <v>-5.2287581699346445E-3</v>
      </c>
      <c r="AY85">
        <f t="shared" si="32"/>
        <v>-5.1633986928104635E-2</v>
      </c>
      <c r="AZ85">
        <f t="shared" si="32"/>
        <v>-5.4901960784313711E-2</v>
      </c>
      <c r="BA85">
        <f t="shared" si="32"/>
        <v>-0.1045751633986929</v>
      </c>
      <c r="BB85">
        <f t="shared" si="32"/>
        <v>-7.1895424836601399E-2</v>
      </c>
      <c r="BC85">
        <f t="shared" si="32"/>
        <v>-9.8039215686274734E-3</v>
      </c>
      <c r="BD85">
        <f t="shared" si="32"/>
        <v>0</v>
      </c>
      <c r="BE85">
        <f t="shared" si="32"/>
        <v>-1.5032679738562118E-2</v>
      </c>
      <c r="BF85">
        <f t="shared" si="32"/>
        <v>-3.2026143790849684E-2</v>
      </c>
      <c r="BG85">
        <f t="shared" si="32"/>
        <v>-8.8235294117647148E-2</v>
      </c>
      <c r="BH85">
        <f t="shared" si="32"/>
        <v>-9.0849673202614417E-2</v>
      </c>
      <c r="BI85">
        <f t="shared" si="32"/>
        <v>-0.14836601307189551</v>
      </c>
      <c r="BJ85">
        <f t="shared" si="32"/>
        <v>-0.15751633986928104</v>
      </c>
      <c r="BK85">
        <f t="shared" si="32"/>
        <v>-0.16535947712418309</v>
      </c>
      <c r="BL85">
        <f t="shared" si="32"/>
        <v>-0.14117647058823529</v>
      </c>
      <c r="BM85">
        <f t="shared" si="32"/>
        <v>-0.11045751633986936</v>
      </c>
      <c r="BN85">
        <f t="shared" si="32"/>
        <v>-0.11176470588235299</v>
      </c>
    </row>
    <row r="86" spans="3:66" x14ac:dyDescent="0.25">
      <c r="C86">
        <f t="shared" ref="C86:BN86" si="33">(C34-$B34)/$B34</f>
        <v>9.2989985693847643E-3</v>
      </c>
      <c r="D86">
        <f t="shared" si="33"/>
        <v>6.4377682403433372E-3</v>
      </c>
      <c r="E86">
        <f t="shared" si="33"/>
        <v>1.3590844062947031E-2</v>
      </c>
      <c r="F86">
        <f t="shared" si="33"/>
        <v>2.8612303290414267E-3</v>
      </c>
      <c r="G86">
        <f t="shared" si="33"/>
        <v>3.5765379113017835E-3</v>
      </c>
      <c r="H86">
        <f t="shared" si="33"/>
        <v>-1.4306151645207133E-3</v>
      </c>
      <c r="I86">
        <f t="shared" si="33"/>
        <v>3.2188841201716688E-2</v>
      </c>
      <c r="J86">
        <f t="shared" si="33"/>
        <v>7.1530758226036936E-3</v>
      </c>
      <c r="K86">
        <f t="shared" si="33"/>
        <v>8.583690987124408E-3</v>
      </c>
      <c r="L86">
        <f t="shared" si="33"/>
        <v>-8.3690987124463517E-2</v>
      </c>
      <c r="M86">
        <f t="shared" si="33"/>
        <v>-6.8669527896995763E-2</v>
      </c>
      <c r="N86">
        <f t="shared" si="33"/>
        <v>-5.3648068669527899E-2</v>
      </c>
      <c r="O86">
        <f t="shared" si="33"/>
        <v>-3.4334763948497882E-2</v>
      </c>
      <c r="P86">
        <f t="shared" si="33"/>
        <v>-2.2174535050071567E-2</v>
      </c>
      <c r="Q86">
        <f t="shared" si="33"/>
        <v>-1.0729613733905604E-2</v>
      </c>
      <c r="R86">
        <f t="shared" si="33"/>
        <v>-4.9356223175965754E-2</v>
      </c>
      <c r="S86">
        <f t="shared" si="33"/>
        <v>-4.8640915593705272E-2</v>
      </c>
      <c r="T86">
        <f t="shared" si="33"/>
        <v>-4.8640915593705272E-2</v>
      </c>
      <c r="U86">
        <f t="shared" si="33"/>
        <v>-5.9370529327610874E-2</v>
      </c>
      <c r="V86">
        <f t="shared" si="33"/>
        <v>-5.7939914163090162E-2</v>
      </c>
      <c r="W86">
        <f t="shared" si="33"/>
        <v>-0.12804005722460665</v>
      </c>
      <c r="X86">
        <f t="shared" si="33"/>
        <v>-0.12160228898426331</v>
      </c>
      <c r="Y86">
        <f t="shared" si="33"/>
        <v>-0.12517882689556509</v>
      </c>
      <c r="Z86">
        <f t="shared" si="33"/>
        <v>-0.20672389127324753</v>
      </c>
      <c r="AA86">
        <f t="shared" si="33"/>
        <v>-0.26323319027181685</v>
      </c>
      <c r="AB86">
        <f t="shared" si="33"/>
        <v>-0.23676680972818315</v>
      </c>
      <c r="AC86">
        <f t="shared" si="33"/>
        <v>-0.19885550786838349</v>
      </c>
      <c r="AD86">
        <f t="shared" si="33"/>
        <v>-0.16881258941344787</v>
      </c>
      <c r="AE86">
        <f t="shared" si="33"/>
        <v>-0.10300429184549365</v>
      </c>
      <c r="AF86">
        <f t="shared" si="33"/>
        <v>-0.11659513590844069</v>
      </c>
      <c r="AG86">
        <f t="shared" si="33"/>
        <v>-7.367668097281839E-2</v>
      </c>
      <c r="AH86">
        <f t="shared" si="33"/>
        <v>-0.10371959942775401</v>
      </c>
      <c r="AI86">
        <f t="shared" si="33"/>
        <v>-7.8683834048640891E-2</v>
      </c>
      <c r="AJ86">
        <f t="shared" si="33"/>
        <v>-9.0844062947067206E-2</v>
      </c>
      <c r="AK86">
        <f t="shared" si="33"/>
        <v>-0.10371959942775401</v>
      </c>
      <c r="AL86">
        <f t="shared" si="33"/>
        <v>-0.10157367668097281</v>
      </c>
      <c r="AM86">
        <f t="shared" si="33"/>
        <v>-9.8712446351931382E-2</v>
      </c>
      <c r="AN86">
        <f t="shared" si="33"/>
        <v>-8.0114449213161729E-2</v>
      </c>
      <c r="AO86">
        <f t="shared" si="33"/>
        <v>-0.10801144492131615</v>
      </c>
      <c r="AP86">
        <f t="shared" si="33"/>
        <v>-0.1072961373390558</v>
      </c>
      <c r="AQ86">
        <f t="shared" si="33"/>
        <v>-0.11516452074391997</v>
      </c>
      <c r="AR86">
        <f t="shared" si="33"/>
        <v>-8.1545064377682441E-2</v>
      </c>
      <c r="AS86">
        <f t="shared" si="33"/>
        <v>-7.2961373390557901E-2</v>
      </c>
      <c r="AT86">
        <f t="shared" si="33"/>
        <v>-6.7954220314735414E-2</v>
      </c>
      <c r="AU86">
        <f t="shared" si="33"/>
        <v>-6.7954220314735414E-2</v>
      </c>
      <c r="AV86">
        <f t="shared" si="33"/>
        <v>-5.5793991416309092E-2</v>
      </c>
      <c r="AW86">
        <f t="shared" si="33"/>
        <v>-5.4363376251788255E-2</v>
      </c>
      <c r="AX86">
        <f t="shared" si="33"/>
        <v>-3.3619456366237525E-2</v>
      </c>
      <c r="AY86">
        <f t="shared" si="33"/>
        <v>-0.11874105865522175</v>
      </c>
      <c r="AZ86">
        <f t="shared" si="33"/>
        <v>-0.13805436337625177</v>
      </c>
      <c r="BA86">
        <f t="shared" si="33"/>
        <v>-0.13090128755364808</v>
      </c>
      <c r="BB86">
        <f t="shared" si="33"/>
        <v>-0.11373390557939912</v>
      </c>
      <c r="BC86">
        <f t="shared" si="33"/>
        <v>-9.6566523605150181E-2</v>
      </c>
      <c r="BD86">
        <f t="shared" si="33"/>
        <v>-0.10586552217453507</v>
      </c>
      <c r="BE86">
        <f t="shared" si="33"/>
        <v>-0.12660944206008581</v>
      </c>
      <c r="BF86">
        <f t="shared" si="33"/>
        <v>-0.128755364806867</v>
      </c>
      <c r="BG86">
        <f t="shared" si="33"/>
        <v>-0.15379113018597998</v>
      </c>
      <c r="BH86">
        <f t="shared" si="33"/>
        <v>-0.21101573676680979</v>
      </c>
      <c r="BI86">
        <f t="shared" si="33"/>
        <v>-0.25178826895565087</v>
      </c>
      <c r="BJ86">
        <f t="shared" si="33"/>
        <v>-0.22031473533619456</v>
      </c>
      <c r="BK86">
        <f t="shared" si="33"/>
        <v>-0.1838340486409156</v>
      </c>
      <c r="BL86">
        <f t="shared" si="33"/>
        <v>-0.19241773962804015</v>
      </c>
      <c r="BM86">
        <f t="shared" si="33"/>
        <v>-0.13519313304721034</v>
      </c>
      <c r="BN86">
        <f t="shared" si="33"/>
        <v>-0.10085836909871246</v>
      </c>
    </row>
    <row r="87" spans="3:66" x14ac:dyDescent="0.25">
      <c r="C87">
        <f t="shared" ref="C87:BN87" si="34">(C35-$B35)/$B35</f>
        <v>-1.5197568389057751E-2</v>
      </c>
      <c r="D87">
        <f t="shared" si="34"/>
        <v>6.079027355623187E-3</v>
      </c>
      <c r="E87">
        <f t="shared" si="34"/>
        <v>0</v>
      </c>
      <c r="F87">
        <f t="shared" si="34"/>
        <v>0</v>
      </c>
      <c r="G87">
        <f t="shared" si="34"/>
        <v>-2.735562310030391E-2</v>
      </c>
      <c r="H87">
        <f t="shared" si="34"/>
        <v>-6.079027355622971E-3</v>
      </c>
      <c r="I87">
        <f t="shared" si="34"/>
        <v>-1.5197568389057751E-2</v>
      </c>
      <c r="J87">
        <f t="shared" si="34"/>
        <v>-3.3434650455926987E-2</v>
      </c>
      <c r="K87">
        <f t="shared" si="34"/>
        <v>-3.0395136778115502E-2</v>
      </c>
      <c r="L87">
        <f t="shared" si="34"/>
        <v>-4.1033434650455863E-2</v>
      </c>
      <c r="M87">
        <f t="shared" si="34"/>
        <v>-3.3434650455926987E-2</v>
      </c>
      <c r="N87">
        <f t="shared" si="34"/>
        <v>-2.735562310030391E-2</v>
      </c>
      <c r="O87">
        <f t="shared" si="34"/>
        <v>-3.0395136778115502E-2</v>
      </c>
      <c r="P87">
        <f t="shared" si="34"/>
        <v>-2.4316109422492314E-2</v>
      </c>
      <c r="Q87">
        <f t="shared" si="34"/>
        <v>-1.8237082066869345E-2</v>
      </c>
      <c r="R87">
        <f t="shared" si="34"/>
        <v>-6.079027355622971E-3</v>
      </c>
      <c r="S87">
        <f t="shared" si="34"/>
        <v>1.2158054711246157E-2</v>
      </c>
      <c r="T87">
        <f t="shared" si="34"/>
        <v>2.735562310030391E-2</v>
      </c>
      <c r="U87">
        <f t="shared" si="34"/>
        <v>2.1276595744680937E-2</v>
      </c>
      <c r="V87">
        <f t="shared" si="34"/>
        <v>3.3434650455927098E-2</v>
      </c>
      <c r="W87">
        <f t="shared" si="34"/>
        <v>4.2553191489361659E-2</v>
      </c>
      <c r="X87">
        <f t="shared" si="34"/>
        <v>6.0790273556231005E-2</v>
      </c>
      <c r="Y87">
        <f t="shared" si="34"/>
        <v>5.4711246200608035E-2</v>
      </c>
      <c r="Z87">
        <f t="shared" si="34"/>
        <v>5.1671732522796443E-2</v>
      </c>
      <c r="AA87">
        <f t="shared" si="34"/>
        <v>4.8632218844984851E-2</v>
      </c>
      <c r="AB87">
        <f t="shared" si="34"/>
        <v>4.8632218844984851E-2</v>
      </c>
      <c r="AC87">
        <f t="shared" si="34"/>
        <v>3.9513677811550282E-2</v>
      </c>
      <c r="AD87">
        <f t="shared" si="34"/>
        <v>4.2553191489361659E-2</v>
      </c>
      <c r="AE87">
        <f t="shared" si="34"/>
        <v>4.5592705167173252E-2</v>
      </c>
      <c r="AF87">
        <f t="shared" si="34"/>
        <v>3.9513677811550282E-2</v>
      </c>
      <c r="AG87">
        <f t="shared" si="34"/>
        <v>4.5592705167173252E-2</v>
      </c>
      <c r="AH87">
        <f t="shared" si="34"/>
        <v>3.0395136778115502E-2</v>
      </c>
      <c r="AI87">
        <f t="shared" si="34"/>
        <v>3.647416413373869E-2</v>
      </c>
      <c r="AJ87">
        <f t="shared" si="34"/>
        <v>2.735562310030391E-2</v>
      </c>
      <c r="AK87">
        <f t="shared" si="34"/>
        <v>3.9513677811550282E-2</v>
      </c>
      <c r="AL87">
        <f t="shared" si="34"/>
        <v>4.2553191489361659E-2</v>
      </c>
      <c r="AM87">
        <f t="shared" si="34"/>
        <v>2.4316109422492533E-2</v>
      </c>
      <c r="AN87">
        <f t="shared" si="34"/>
        <v>3.647416413373869E-2</v>
      </c>
      <c r="AO87">
        <f t="shared" si="34"/>
        <v>4.2553191489361659E-2</v>
      </c>
      <c r="AP87">
        <f t="shared" si="34"/>
        <v>4.2553191489361659E-2</v>
      </c>
      <c r="AQ87">
        <f t="shared" si="34"/>
        <v>4.2553191489361659E-2</v>
      </c>
      <c r="AR87">
        <f t="shared" si="34"/>
        <v>9.0577507598784315E-2</v>
      </c>
      <c r="AS87">
        <f t="shared" si="34"/>
        <v>8.2066869300911949E-2</v>
      </c>
      <c r="AT87">
        <f t="shared" si="34"/>
        <v>8.2066869300911949E-2</v>
      </c>
      <c r="AU87">
        <f t="shared" si="34"/>
        <v>7.598784194528875E-2</v>
      </c>
      <c r="AV87">
        <f t="shared" si="34"/>
        <v>8.3282674772036533E-2</v>
      </c>
      <c r="AW87">
        <f t="shared" si="34"/>
        <v>7.9027355623100357E-2</v>
      </c>
      <c r="AX87">
        <f t="shared" si="34"/>
        <v>7.0516717325227976E-2</v>
      </c>
      <c r="AY87">
        <f t="shared" si="34"/>
        <v>4.4984802431611064E-2</v>
      </c>
      <c r="AZ87">
        <f t="shared" si="34"/>
        <v>3.3434650455927098E-2</v>
      </c>
      <c r="BA87">
        <f t="shared" si="34"/>
        <v>8.5106382978723753E-3</v>
      </c>
      <c r="BB87">
        <f t="shared" si="34"/>
        <v>-1.0334346504559158E-2</v>
      </c>
      <c r="BC87">
        <f t="shared" si="34"/>
        <v>1.0334346504559375E-2</v>
      </c>
      <c r="BD87">
        <f t="shared" si="34"/>
        <v>-6.0790273556218907E-4</v>
      </c>
      <c r="BE87">
        <f t="shared" si="34"/>
        <v>-2.735562310030391E-2</v>
      </c>
      <c r="BF87">
        <f t="shared" si="34"/>
        <v>-5.6534954407294821E-2</v>
      </c>
      <c r="BG87">
        <f t="shared" si="34"/>
        <v>-7.598784194528875E-2</v>
      </c>
      <c r="BH87">
        <f t="shared" si="34"/>
        <v>-8.3282674772036436E-2</v>
      </c>
      <c r="BI87">
        <f t="shared" si="34"/>
        <v>-0.12462006079027349</v>
      </c>
      <c r="BJ87">
        <f t="shared" si="34"/>
        <v>-9.8480243161094175E-2</v>
      </c>
      <c r="BK87">
        <f t="shared" si="34"/>
        <v>-0.10881458966565345</v>
      </c>
      <c r="BL87">
        <f t="shared" si="34"/>
        <v>-0.13617021276595737</v>
      </c>
      <c r="BM87">
        <f t="shared" si="34"/>
        <v>-0.13677811550151978</v>
      </c>
      <c r="BN87">
        <f t="shared" si="34"/>
        <v>-9.787234042553189E-2</v>
      </c>
    </row>
    <row r="88" spans="3:66" x14ac:dyDescent="0.25">
      <c r="C88">
        <f t="shared" ref="C88:BN88" si="35">(C36-$B36)/$B36</f>
        <v>-1.0638297872340358E-2</v>
      </c>
      <c r="D88">
        <f t="shared" si="35"/>
        <v>-3.1914893617021226E-2</v>
      </c>
      <c r="E88">
        <f t="shared" si="35"/>
        <v>-4.6099290780141806E-2</v>
      </c>
      <c r="F88">
        <f t="shared" si="35"/>
        <v>-7.0567375886524772E-2</v>
      </c>
      <c r="G88">
        <f t="shared" si="35"/>
        <v>-0.10992907801418442</v>
      </c>
      <c r="H88">
        <f t="shared" si="35"/>
        <v>-9.2198581560283613E-2</v>
      </c>
      <c r="I88">
        <f t="shared" si="35"/>
        <v>-8.8652482269503549E-2</v>
      </c>
      <c r="J88">
        <f t="shared" si="35"/>
        <v>-0.10992907801418442</v>
      </c>
      <c r="K88">
        <f t="shared" si="35"/>
        <v>-0.12765957446808507</v>
      </c>
      <c r="L88">
        <f t="shared" si="35"/>
        <v>-0.12411347517730485</v>
      </c>
      <c r="M88">
        <f t="shared" si="35"/>
        <v>-0.13475177304964536</v>
      </c>
      <c r="N88">
        <f t="shared" si="35"/>
        <v>-0.14184397163120566</v>
      </c>
      <c r="O88">
        <f t="shared" si="35"/>
        <v>-8.1560283687943255E-2</v>
      </c>
      <c r="P88">
        <f t="shared" si="35"/>
        <v>-7.8014184397163039E-2</v>
      </c>
      <c r="Q88">
        <f t="shared" si="35"/>
        <v>-7.0921985815602905E-3</v>
      </c>
      <c r="R88">
        <f t="shared" si="35"/>
        <v>1.4184397163120581E-2</v>
      </c>
      <c r="S88">
        <f t="shared" si="35"/>
        <v>7.0921985815602905E-3</v>
      </c>
      <c r="T88">
        <f t="shared" si="35"/>
        <v>-2.1276595744680871E-2</v>
      </c>
      <c r="U88">
        <f t="shared" si="35"/>
        <v>-3.5460992907800663E-3</v>
      </c>
      <c r="V88">
        <f t="shared" si="35"/>
        <v>4.964539007092203E-2</v>
      </c>
      <c r="W88">
        <f t="shared" si="35"/>
        <v>8.5106382978723485E-2</v>
      </c>
      <c r="X88">
        <f t="shared" si="35"/>
        <v>3.2836879432624123E-2</v>
      </c>
      <c r="Y88">
        <f t="shared" si="35"/>
        <v>3.5460992907801449E-2</v>
      </c>
      <c r="Z88">
        <f t="shared" si="35"/>
        <v>2.4822695035461095E-2</v>
      </c>
      <c r="AA88">
        <f t="shared" si="35"/>
        <v>6.3829787234042618E-2</v>
      </c>
      <c r="AB88">
        <f t="shared" si="35"/>
        <v>5.319148936170226E-2</v>
      </c>
      <c r="AC88">
        <f t="shared" si="35"/>
        <v>4.6099290780141966E-2</v>
      </c>
      <c r="AD88">
        <f t="shared" si="35"/>
        <v>0.15248226950354615</v>
      </c>
      <c r="AE88">
        <f t="shared" si="35"/>
        <v>0.10815602836879439</v>
      </c>
      <c r="AF88">
        <f t="shared" si="35"/>
        <v>7.4468085106382975E-2</v>
      </c>
      <c r="AG88">
        <f t="shared" si="35"/>
        <v>0</v>
      </c>
      <c r="AH88">
        <f t="shared" si="35"/>
        <v>-7.4468085106382975E-2</v>
      </c>
      <c r="AI88">
        <f t="shared" si="35"/>
        <v>-4.9645390070921877E-2</v>
      </c>
      <c r="AJ88">
        <f t="shared" si="35"/>
        <v>-7.0921985815602745E-2</v>
      </c>
      <c r="AK88">
        <f t="shared" si="35"/>
        <v>-4.6099290780141806E-2</v>
      </c>
      <c r="AL88">
        <f t="shared" si="35"/>
        <v>4.6099290780141966E-2</v>
      </c>
      <c r="AM88">
        <f t="shared" si="35"/>
        <v>-7.0921985815602905E-3</v>
      </c>
      <c r="AN88">
        <f t="shared" si="35"/>
        <v>6.3829787234042618E-2</v>
      </c>
      <c r="AO88">
        <f t="shared" si="35"/>
        <v>4.6099290780141966E-2</v>
      </c>
      <c r="AP88">
        <f t="shared" si="35"/>
        <v>4.964539007092203E-2</v>
      </c>
      <c r="AQ88">
        <f t="shared" si="35"/>
        <v>0.13829787234042559</v>
      </c>
      <c r="AR88">
        <f t="shared" si="35"/>
        <v>8.5106382978723485E-2</v>
      </c>
      <c r="AS88">
        <f t="shared" si="35"/>
        <v>6.3829787234042618E-2</v>
      </c>
      <c r="AT88">
        <f t="shared" si="35"/>
        <v>0.1098936170212767</v>
      </c>
      <c r="AU88">
        <f t="shared" si="35"/>
        <v>8.5106382978723485E-2</v>
      </c>
      <c r="AV88">
        <f t="shared" si="35"/>
        <v>9.9290780141844059E-2</v>
      </c>
      <c r="AW88">
        <f t="shared" si="35"/>
        <v>8.6879432624113517E-2</v>
      </c>
      <c r="AX88">
        <f t="shared" si="35"/>
        <v>8.1560283687943255E-2</v>
      </c>
      <c r="AY88">
        <f t="shared" si="35"/>
        <v>6.3829787234042618E-2</v>
      </c>
      <c r="AZ88">
        <f t="shared" si="35"/>
        <v>2.8368794326241162E-2</v>
      </c>
      <c r="BA88">
        <f t="shared" si="35"/>
        <v>1.7730496453900804E-2</v>
      </c>
      <c r="BB88">
        <f t="shared" si="35"/>
        <v>5.6737588652482324E-2</v>
      </c>
      <c r="BC88">
        <f t="shared" si="35"/>
        <v>4.6099290780141966E-2</v>
      </c>
      <c r="BD88">
        <f t="shared" si="35"/>
        <v>9.2198581560283779E-2</v>
      </c>
      <c r="BE88">
        <f t="shared" si="35"/>
        <v>0.18439716312056739</v>
      </c>
      <c r="BF88">
        <f t="shared" si="35"/>
        <v>0.1773049645390071</v>
      </c>
      <c r="BG88">
        <f t="shared" si="35"/>
        <v>0.18085106382978733</v>
      </c>
      <c r="BH88">
        <f t="shared" si="35"/>
        <v>0.11702127659574471</v>
      </c>
      <c r="BI88">
        <f t="shared" si="35"/>
        <v>0.21985815602836883</v>
      </c>
      <c r="BJ88">
        <f t="shared" si="35"/>
        <v>-3.5460992907800663E-3</v>
      </c>
      <c r="BK88">
        <f t="shared" si="35"/>
        <v>-6.3829787234042451E-2</v>
      </c>
      <c r="BL88">
        <f t="shared" si="35"/>
        <v>-0.10283687943262414</v>
      </c>
      <c r="BM88">
        <f t="shared" si="35"/>
        <v>-9.5744680851063843E-2</v>
      </c>
      <c r="BN88">
        <f t="shared" si="35"/>
        <v>-8.1560283687943255E-2</v>
      </c>
    </row>
    <row r="89" spans="3:66" x14ac:dyDescent="0.25">
      <c r="C89">
        <f t="shared" ref="C89:BN89" si="36">(C37-$B37)/$B37</f>
        <v>0.15747126436781622</v>
      </c>
      <c r="D89">
        <f t="shared" si="36"/>
        <v>0</v>
      </c>
      <c r="E89">
        <f t="shared" si="36"/>
        <v>0</v>
      </c>
      <c r="F89">
        <f t="shared" si="36"/>
        <v>0.17471264367816108</v>
      </c>
      <c r="G89">
        <f t="shared" si="36"/>
        <v>3.4482758620689738E-2</v>
      </c>
      <c r="H89">
        <f t="shared" si="36"/>
        <v>2.2988505747126561E-2</v>
      </c>
      <c r="I89">
        <f t="shared" si="36"/>
        <v>0.13793103448275876</v>
      </c>
      <c r="J89">
        <f t="shared" si="36"/>
        <v>2.2988505747126561E-2</v>
      </c>
      <c r="K89">
        <f t="shared" si="36"/>
        <v>2.2988505747126561E-2</v>
      </c>
      <c r="L89">
        <f t="shared" si="36"/>
        <v>9.1954022988505843E-2</v>
      </c>
      <c r="M89">
        <f t="shared" si="36"/>
        <v>9.9724137931034629E-2</v>
      </c>
      <c r="N89">
        <f t="shared" si="36"/>
        <v>3.4482758620689738E-2</v>
      </c>
      <c r="O89">
        <f t="shared" si="36"/>
        <v>0.13218390804597707</v>
      </c>
      <c r="P89">
        <f t="shared" si="36"/>
        <v>3.4482758620689738E-2</v>
      </c>
      <c r="Q89">
        <f t="shared" si="36"/>
        <v>0.12068965517241388</v>
      </c>
      <c r="R89">
        <f t="shared" si="36"/>
        <v>3.4482758620689738E-2</v>
      </c>
      <c r="S89">
        <f t="shared" si="36"/>
        <v>5.7471264367816098E-2</v>
      </c>
      <c r="T89">
        <f t="shared" si="36"/>
        <v>3.4482758620689738E-2</v>
      </c>
      <c r="U89">
        <f t="shared" si="36"/>
        <v>3.4482758620689738E-2</v>
      </c>
      <c r="V89">
        <f t="shared" si="36"/>
        <v>3.4482758620689738E-2</v>
      </c>
      <c r="W89">
        <f t="shared" si="36"/>
        <v>3.4482758620689738E-2</v>
      </c>
      <c r="X89">
        <f t="shared" si="36"/>
        <v>3.5632183908046039E-2</v>
      </c>
      <c r="Y89">
        <f t="shared" si="36"/>
        <v>4.5977011494252921E-2</v>
      </c>
      <c r="Z89">
        <f t="shared" si="36"/>
        <v>3.4482758620689738E-2</v>
      </c>
      <c r="AA89">
        <f t="shared" si="36"/>
        <v>0.14367816091954025</v>
      </c>
      <c r="AB89">
        <f t="shared" si="36"/>
        <v>0.15517241379310362</v>
      </c>
      <c r="AC89">
        <f t="shared" si="36"/>
        <v>9.1954022988505843E-2</v>
      </c>
      <c r="AD89">
        <f t="shared" si="36"/>
        <v>8.6206896551724144E-2</v>
      </c>
      <c r="AE89">
        <f t="shared" si="36"/>
        <v>4.5977011494252921E-2</v>
      </c>
      <c r="AF89">
        <f t="shared" si="36"/>
        <v>8.6206896551724144E-2</v>
      </c>
      <c r="AG89">
        <f t="shared" si="36"/>
        <v>4.5977011494252921E-2</v>
      </c>
      <c r="AH89">
        <f t="shared" si="36"/>
        <v>4.5977011494252921E-2</v>
      </c>
      <c r="AI89">
        <f t="shared" si="36"/>
        <v>4.5977011494252921E-2</v>
      </c>
      <c r="AJ89">
        <f t="shared" si="36"/>
        <v>4.5977011494252921E-2</v>
      </c>
      <c r="AK89">
        <f t="shared" si="36"/>
        <v>4.5977011494252921E-2</v>
      </c>
      <c r="AL89">
        <f t="shared" si="36"/>
        <v>5.7471264367816098E-2</v>
      </c>
      <c r="AM89">
        <f t="shared" si="36"/>
        <v>5.7471264367816098E-2</v>
      </c>
      <c r="AN89">
        <f t="shared" si="36"/>
        <v>9.1954022988505843E-2</v>
      </c>
      <c r="AO89">
        <f t="shared" si="36"/>
        <v>9.1954022988505843E-2</v>
      </c>
      <c r="AP89">
        <f t="shared" si="36"/>
        <v>9.1954022988505843E-2</v>
      </c>
      <c r="AQ89">
        <f t="shared" si="36"/>
        <v>9.1954022988505843E-2</v>
      </c>
      <c r="AR89">
        <f t="shared" si="36"/>
        <v>0.10344827586206902</v>
      </c>
      <c r="AS89">
        <f t="shared" si="36"/>
        <v>5.7471264367816098E-2</v>
      </c>
      <c r="AT89">
        <f t="shared" si="36"/>
        <v>8.9655172413793241E-2</v>
      </c>
      <c r="AU89">
        <f t="shared" si="36"/>
        <v>-6.8965517241377844E-3</v>
      </c>
      <c r="AV89">
        <f t="shared" si="36"/>
        <v>3.4482758620689738E-2</v>
      </c>
      <c r="AW89">
        <f t="shared" si="36"/>
        <v>4.1379310344827731E-2</v>
      </c>
      <c r="AX89">
        <f t="shared" si="36"/>
        <v>-2.2988505747126357E-2</v>
      </c>
      <c r="AY89">
        <f t="shared" si="36"/>
        <v>1.1494252873563383E-2</v>
      </c>
      <c r="AZ89">
        <f t="shared" si="36"/>
        <v>1.1494252873563383E-2</v>
      </c>
      <c r="BA89">
        <f t="shared" si="36"/>
        <v>1.1494252873563383E-2</v>
      </c>
      <c r="BB89">
        <f t="shared" si="36"/>
        <v>1.1494252873563383E-2</v>
      </c>
      <c r="BC89">
        <f t="shared" si="36"/>
        <v>1.1494252873563383E-2</v>
      </c>
      <c r="BD89">
        <f t="shared" si="36"/>
        <v>1.1494252873563383E-2</v>
      </c>
      <c r="BE89">
        <f t="shared" si="36"/>
        <v>3.4482758620689738E-2</v>
      </c>
      <c r="BF89">
        <f t="shared" si="36"/>
        <v>-2.7586206896551547E-2</v>
      </c>
      <c r="BG89">
        <f t="shared" si="36"/>
        <v>-2.2988505747126357E-2</v>
      </c>
      <c r="BH89">
        <f t="shared" si="36"/>
        <v>-2.2988505747126357E-2</v>
      </c>
      <c r="BI89">
        <f t="shared" si="36"/>
        <v>-2.2988505747126357E-2</v>
      </c>
      <c r="BJ89">
        <f t="shared" si="36"/>
        <v>-0.25287356321839072</v>
      </c>
      <c r="BK89">
        <f t="shared" si="36"/>
        <v>-0.19540229885057464</v>
      </c>
      <c r="BL89">
        <f t="shared" si="36"/>
        <v>-0.18160919540229878</v>
      </c>
      <c r="BM89">
        <f t="shared" si="36"/>
        <v>-8.0459770114942458E-2</v>
      </c>
      <c r="BN89">
        <f t="shared" si="36"/>
        <v>-8.0459770114942458E-2</v>
      </c>
    </row>
    <row r="90" spans="3:66" x14ac:dyDescent="0.25">
      <c r="C90">
        <f t="shared" ref="C90:BN90" si="37">(C38-$B38)/$B38</f>
        <v>9.7336065573770503E-2</v>
      </c>
      <c r="D90">
        <f t="shared" si="37"/>
        <v>7.786885245901648E-2</v>
      </c>
      <c r="E90">
        <f t="shared" si="37"/>
        <v>4.8155737704918065E-2</v>
      </c>
      <c r="F90">
        <f t="shared" si="37"/>
        <v>1.6393442622950907E-2</v>
      </c>
      <c r="G90">
        <f t="shared" si="37"/>
        <v>5.1229508196721316E-3</v>
      </c>
      <c r="H90">
        <f t="shared" si="37"/>
        <v>7.1721311475410133E-3</v>
      </c>
      <c r="I90">
        <f t="shared" si="37"/>
        <v>1.1270491803278777E-2</v>
      </c>
      <c r="J90">
        <f t="shared" si="37"/>
        <v>4.0983606557377632E-3</v>
      </c>
      <c r="K90">
        <f t="shared" si="37"/>
        <v>-1.0245901639344263E-2</v>
      </c>
      <c r="L90">
        <f t="shared" si="37"/>
        <v>-3.6885245901639288E-2</v>
      </c>
      <c r="M90">
        <f t="shared" si="37"/>
        <v>-1.9467213114754012E-2</v>
      </c>
      <c r="N90">
        <f t="shared" si="37"/>
        <v>-3.1762295081967158E-2</v>
      </c>
      <c r="O90">
        <f t="shared" si="37"/>
        <v>-2.3565573770491774E-2</v>
      </c>
      <c r="P90">
        <f t="shared" si="37"/>
        <v>-6.1475409836064992E-3</v>
      </c>
      <c r="Q90">
        <f t="shared" si="37"/>
        <v>0</v>
      </c>
      <c r="R90">
        <f t="shared" si="37"/>
        <v>2.0491803278688816E-3</v>
      </c>
      <c r="S90">
        <f t="shared" si="37"/>
        <v>5.1229508196721316E-3</v>
      </c>
      <c r="T90">
        <f t="shared" si="37"/>
        <v>9.2213114754098949E-3</v>
      </c>
      <c r="U90">
        <f t="shared" si="37"/>
        <v>2.4590163934426288E-2</v>
      </c>
      <c r="V90">
        <f t="shared" si="37"/>
        <v>2.0491803278688527E-2</v>
      </c>
      <c r="W90">
        <f t="shared" si="37"/>
        <v>1.4344262295082027E-2</v>
      </c>
      <c r="X90">
        <f t="shared" si="37"/>
        <v>2.1516393442623041E-2</v>
      </c>
      <c r="Y90">
        <f t="shared" si="37"/>
        <v>-3.0737704918032496E-3</v>
      </c>
      <c r="Z90">
        <f t="shared" si="37"/>
        <v>-9.2213114754097492E-3</v>
      </c>
      <c r="AA90">
        <f t="shared" si="37"/>
        <v>-4.7131147540983548E-2</v>
      </c>
      <c r="AB90">
        <f t="shared" si="37"/>
        <v>-4.6106557377049183E-2</v>
      </c>
      <c r="AC90">
        <f t="shared" si="37"/>
        <v>-3.3811475409836041E-2</v>
      </c>
      <c r="AD90">
        <f t="shared" si="37"/>
        <v>-3.3811475409836041E-2</v>
      </c>
      <c r="AE90">
        <f t="shared" si="37"/>
        <v>-1.741803278688513E-2</v>
      </c>
      <c r="AF90">
        <f t="shared" si="37"/>
        <v>-1.3319672131147512E-2</v>
      </c>
      <c r="AG90">
        <f t="shared" si="37"/>
        <v>-3.0737704918032496E-3</v>
      </c>
      <c r="AH90">
        <f t="shared" si="37"/>
        <v>-3.2786885245901523E-2</v>
      </c>
      <c r="AI90">
        <f t="shared" si="37"/>
        <v>-1.9467213114754012E-2</v>
      </c>
      <c r="AJ90">
        <f t="shared" si="37"/>
        <v>-2.1516393442622895E-2</v>
      </c>
      <c r="AK90">
        <f t="shared" si="37"/>
        <v>2.0491803278688816E-3</v>
      </c>
      <c r="AL90">
        <f t="shared" si="37"/>
        <v>6.1475409836066449E-3</v>
      </c>
      <c r="AM90">
        <f t="shared" si="37"/>
        <v>9.2213114754098949E-3</v>
      </c>
      <c r="AN90">
        <f t="shared" si="37"/>
        <v>2.1516393442623041E-2</v>
      </c>
      <c r="AO90">
        <f t="shared" si="37"/>
        <v>2.1516393442623041E-2</v>
      </c>
      <c r="AP90">
        <f t="shared" si="37"/>
        <v>4.5081967213114818E-2</v>
      </c>
      <c r="AQ90">
        <f t="shared" si="37"/>
        <v>5.6352459016393443E-2</v>
      </c>
      <c r="AR90">
        <f t="shared" si="37"/>
        <v>4.5081967213114818E-2</v>
      </c>
      <c r="AS90">
        <f t="shared" si="37"/>
        <v>3.0327868852459101E-2</v>
      </c>
      <c r="AT90">
        <f t="shared" si="37"/>
        <v>3.463114754098371E-2</v>
      </c>
      <c r="AU90">
        <f t="shared" si="37"/>
        <v>7.9918032786885362E-3</v>
      </c>
      <c r="AV90">
        <f t="shared" si="37"/>
        <v>-1.4754098360655716E-2</v>
      </c>
      <c r="AW90">
        <f t="shared" si="37"/>
        <v>-2.5614754098360656E-2</v>
      </c>
      <c r="AX90">
        <f t="shared" si="37"/>
        <v>-2.0081967213114692E-2</v>
      </c>
      <c r="AY90">
        <f t="shared" si="37"/>
        <v>-6.4959016393442523E-2</v>
      </c>
      <c r="AZ90">
        <f t="shared" si="37"/>
        <v>-8.1967213114754106E-2</v>
      </c>
      <c r="BA90">
        <f t="shared" si="37"/>
        <v>-8.1557377049180271E-2</v>
      </c>
      <c r="BB90">
        <f t="shared" si="37"/>
        <v>-7.4180327868852411E-2</v>
      </c>
      <c r="BC90">
        <f t="shared" si="37"/>
        <v>-3.6475409836065453E-2</v>
      </c>
      <c r="BD90">
        <f t="shared" si="37"/>
        <v>-4.5081967213114672E-2</v>
      </c>
      <c r="BE90">
        <f t="shared" si="37"/>
        <v>-5.8811475409836014E-2</v>
      </c>
      <c r="BF90">
        <f t="shared" si="37"/>
        <v>-5.4713114754098256E-2</v>
      </c>
      <c r="BG90">
        <f t="shared" si="37"/>
        <v>-5.6147540983606456E-2</v>
      </c>
      <c r="BH90">
        <f t="shared" si="37"/>
        <v>-6.2295081967213103E-2</v>
      </c>
      <c r="BI90">
        <f t="shared" si="37"/>
        <v>-0.10922131147540981</v>
      </c>
      <c r="BJ90">
        <f t="shared" si="37"/>
        <v>-6.8647540983606439E-2</v>
      </c>
      <c r="BK90">
        <f t="shared" si="37"/>
        <v>-7.9508196721311389E-2</v>
      </c>
      <c r="BL90">
        <f t="shared" si="37"/>
        <v>-8.4631147540983512E-2</v>
      </c>
      <c r="BM90">
        <f t="shared" si="37"/>
        <v>-9.1393442622950696E-2</v>
      </c>
      <c r="BN90">
        <f t="shared" si="37"/>
        <v>-6.4959016393442523E-2</v>
      </c>
    </row>
    <row r="91" spans="3:66" x14ac:dyDescent="0.25">
      <c r="C91">
        <f t="shared" ref="C91:BN91" si="38">(C39-$B39)/$B39</f>
        <v>-7.425742574257356E-3</v>
      </c>
      <c r="D91">
        <f t="shared" si="38"/>
        <v>-9.9009900990098664E-3</v>
      </c>
      <c r="E91">
        <f t="shared" si="38"/>
        <v>-6.9306930693069594E-3</v>
      </c>
      <c r="F91">
        <f t="shared" si="38"/>
        <v>6.9306930693069594E-3</v>
      </c>
      <c r="G91">
        <f t="shared" si="38"/>
        <v>2.7227722772277262E-2</v>
      </c>
      <c r="H91">
        <f t="shared" si="38"/>
        <v>-9.9009900990098664E-3</v>
      </c>
      <c r="I91">
        <f t="shared" si="38"/>
        <v>2.7227722772277262E-2</v>
      </c>
      <c r="J91">
        <f t="shared" si="38"/>
        <v>-4.455445544554449E-3</v>
      </c>
      <c r="K91">
        <f t="shared" si="38"/>
        <v>-9.9009900990098664E-3</v>
      </c>
      <c r="L91">
        <f t="shared" si="38"/>
        <v>2.4752475247525104E-3</v>
      </c>
      <c r="M91">
        <f t="shared" si="38"/>
        <v>1.5841584158415856E-2</v>
      </c>
      <c r="N91">
        <f t="shared" si="38"/>
        <v>-2.4752475247525104E-3</v>
      </c>
      <c r="O91">
        <f t="shared" si="38"/>
        <v>-3.9603960396038763E-3</v>
      </c>
      <c r="P91">
        <f t="shared" si="38"/>
        <v>1.4851485148515415E-3</v>
      </c>
      <c r="Q91">
        <f t="shared" si="38"/>
        <v>9.4059405940594698E-3</v>
      </c>
      <c r="R91">
        <f t="shared" si="38"/>
        <v>1.3861386138613919E-2</v>
      </c>
      <c r="S91">
        <f t="shared" si="38"/>
        <v>1.0891089108911012E-2</v>
      </c>
      <c r="T91">
        <f t="shared" si="38"/>
        <v>1.0891089108911012E-2</v>
      </c>
      <c r="U91">
        <f t="shared" si="38"/>
        <v>2.9702970297030831E-3</v>
      </c>
      <c r="V91">
        <f t="shared" si="38"/>
        <v>2.4752475247525104E-3</v>
      </c>
      <c r="W91">
        <f t="shared" si="38"/>
        <v>-2.0297029702970305E-2</v>
      </c>
      <c r="X91">
        <f t="shared" si="38"/>
        <v>2.1782178217821847E-2</v>
      </c>
      <c r="Y91">
        <f t="shared" si="38"/>
        <v>1.7326732673267398E-2</v>
      </c>
      <c r="Z91">
        <f t="shared" si="38"/>
        <v>3.9603960396039639E-2</v>
      </c>
      <c r="AA91">
        <f t="shared" si="38"/>
        <v>3.6633663366336736E-2</v>
      </c>
      <c r="AB91">
        <f t="shared" si="38"/>
        <v>4.7029702970296995E-2</v>
      </c>
      <c r="AC91">
        <f t="shared" si="38"/>
        <v>2.9702970297029774E-2</v>
      </c>
      <c r="AD91">
        <f t="shared" si="38"/>
        <v>3.2178217821782283E-2</v>
      </c>
      <c r="AE91">
        <f t="shared" si="38"/>
        <v>4.0594059405940609E-2</v>
      </c>
      <c r="AF91">
        <f t="shared" si="38"/>
        <v>-9.9009900990098664E-3</v>
      </c>
      <c r="AG91">
        <f t="shared" si="38"/>
        <v>-4.455445544554449E-3</v>
      </c>
      <c r="AH91">
        <f t="shared" si="38"/>
        <v>-1.3861386138613742E-2</v>
      </c>
      <c r="AI91">
        <f t="shared" si="38"/>
        <v>-9.9009900990098664E-3</v>
      </c>
      <c r="AJ91">
        <f t="shared" si="38"/>
        <v>1.7326732673267398E-2</v>
      </c>
      <c r="AK91">
        <f t="shared" si="38"/>
        <v>8.8613861386138582E-2</v>
      </c>
      <c r="AL91">
        <f t="shared" si="38"/>
        <v>0.20544554455445554</v>
      </c>
      <c r="AM91">
        <f t="shared" si="38"/>
        <v>0.21138613861386138</v>
      </c>
      <c r="AN91">
        <f t="shared" si="38"/>
        <v>0.31683168316831695</v>
      </c>
      <c r="AO91">
        <f t="shared" si="38"/>
        <v>0.35643564356435642</v>
      </c>
      <c r="AP91">
        <f t="shared" si="38"/>
        <v>0.31188118811881194</v>
      </c>
      <c r="AQ91">
        <f t="shared" si="38"/>
        <v>0.23663366336633671</v>
      </c>
      <c r="AR91">
        <f t="shared" si="38"/>
        <v>0.19999999999999996</v>
      </c>
      <c r="AS91">
        <f t="shared" si="38"/>
        <v>0.19999999999999996</v>
      </c>
      <c r="AT91">
        <f t="shared" si="38"/>
        <v>0.21089108910891097</v>
      </c>
      <c r="AU91">
        <f t="shared" si="38"/>
        <v>0.16831683168316844</v>
      </c>
      <c r="AV91">
        <f t="shared" si="38"/>
        <v>0.1900990099009901</v>
      </c>
      <c r="AW91">
        <f t="shared" si="38"/>
        <v>0.13217821782178227</v>
      </c>
      <c r="AX91">
        <f t="shared" si="38"/>
        <v>0.15099009900990104</v>
      </c>
      <c r="AY91">
        <f t="shared" si="38"/>
        <v>0.10742574257425751</v>
      </c>
      <c r="AZ91">
        <f t="shared" si="38"/>
        <v>5.0000000000000079E-2</v>
      </c>
      <c r="BA91">
        <f t="shared" si="38"/>
        <v>7.0792079207920786E-2</v>
      </c>
      <c r="BB91">
        <f t="shared" si="38"/>
        <v>3.9108910891089067E-2</v>
      </c>
      <c r="BC91">
        <f t="shared" si="38"/>
        <v>2.7722772277227838E-2</v>
      </c>
      <c r="BD91">
        <f t="shared" si="38"/>
        <v>8.2673267326732761E-2</v>
      </c>
      <c r="BE91">
        <f t="shared" si="38"/>
        <v>6.9801980198019808E-2</v>
      </c>
      <c r="BF91">
        <f t="shared" si="38"/>
        <v>6.0396039603960519E-2</v>
      </c>
      <c r="BG91">
        <f t="shared" si="38"/>
        <v>4.4554455445544663E-2</v>
      </c>
      <c r="BH91">
        <f t="shared" si="38"/>
        <v>2.9702970297029774E-2</v>
      </c>
      <c r="BI91">
        <f t="shared" si="38"/>
        <v>-0.14702970297029697</v>
      </c>
      <c r="BJ91">
        <f t="shared" si="38"/>
        <v>-0.11584158415841583</v>
      </c>
      <c r="BK91">
        <f t="shared" si="38"/>
        <v>-5.9405940594059375E-2</v>
      </c>
      <c r="BL91">
        <f t="shared" si="38"/>
        <v>-5.9405940594059375E-2</v>
      </c>
      <c r="BM91">
        <f t="shared" si="38"/>
        <v>-5.3960396039603953E-2</v>
      </c>
      <c r="BN91">
        <f t="shared" si="38"/>
        <v>-5.7425742574257435E-2</v>
      </c>
    </row>
    <row r="92" spans="3:66" x14ac:dyDescent="0.25">
      <c r="C92">
        <f t="shared" ref="C92:BN92" si="39">(C40-$B40)/$B40</f>
        <v>1.8818948734587875E-2</v>
      </c>
      <c r="D92">
        <f t="shared" si="39"/>
        <v>6.4892926670991481E-4</v>
      </c>
      <c r="E92">
        <f t="shared" si="39"/>
        <v>1.2978585334198526E-2</v>
      </c>
      <c r="F92">
        <f t="shared" si="39"/>
        <v>2.4010382868267309E-2</v>
      </c>
      <c r="G92">
        <f t="shared" si="39"/>
        <v>1.8818948734587875E-2</v>
      </c>
      <c r="H92">
        <f t="shared" si="39"/>
        <v>5.1914341336794338E-3</v>
      </c>
      <c r="I92">
        <f t="shared" si="39"/>
        <v>3.1797534068786514E-2</v>
      </c>
      <c r="J92">
        <f t="shared" si="39"/>
        <v>6.2946138870863005E-2</v>
      </c>
      <c r="K92">
        <f t="shared" si="39"/>
        <v>5.5158987670344023E-2</v>
      </c>
      <c r="L92">
        <f t="shared" si="39"/>
        <v>8.5658663205710597E-2</v>
      </c>
      <c r="M92">
        <f t="shared" si="39"/>
        <v>8.5658663205710597E-2</v>
      </c>
      <c r="N92">
        <f t="shared" si="39"/>
        <v>7.8520441271901414E-2</v>
      </c>
      <c r="O92">
        <f t="shared" si="39"/>
        <v>7.5924724205061522E-2</v>
      </c>
      <c r="P92">
        <f t="shared" si="39"/>
        <v>8.4360804672290762E-2</v>
      </c>
      <c r="Q92">
        <f t="shared" si="39"/>
        <v>9.9935107073328949E-2</v>
      </c>
      <c r="R92">
        <f t="shared" si="39"/>
        <v>0.11875405580791683</v>
      </c>
      <c r="S92">
        <f t="shared" si="39"/>
        <v>0.14665801427644395</v>
      </c>
      <c r="T92">
        <f t="shared" si="39"/>
        <v>0.15314730694354312</v>
      </c>
      <c r="U92">
        <f t="shared" si="39"/>
        <v>0.16288124594419218</v>
      </c>
      <c r="V92">
        <f t="shared" si="39"/>
        <v>0.16937053861129134</v>
      </c>
      <c r="W92">
        <f t="shared" si="39"/>
        <v>0.17975340687865018</v>
      </c>
      <c r="X92">
        <f t="shared" si="39"/>
        <v>0.17521090201168069</v>
      </c>
      <c r="Y92">
        <f t="shared" si="39"/>
        <v>0.15833874107722268</v>
      </c>
      <c r="Z92">
        <f t="shared" si="39"/>
        <v>0.1401687216093446</v>
      </c>
      <c r="AA92">
        <f t="shared" si="39"/>
        <v>0.15833874107722268</v>
      </c>
      <c r="AB92">
        <f t="shared" si="39"/>
        <v>0.14211550940947446</v>
      </c>
      <c r="AC92">
        <f t="shared" si="39"/>
        <v>0.16158338741077213</v>
      </c>
      <c r="AD92">
        <f t="shared" si="39"/>
        <v>0.16742375081116148</v>
      </c>
      <c r="AE92">
        <f t="shared" si="39"/>
        <v>6.5541855937702898E-2</v>
      </c>
      <c r="AF92">
        <f t="shared" si="39"/>
        <v>3.3095392602206349E-2</v>
      </c>
      <c r="AG92">
        <f t="shared" si="39"/>
        <v>3.6988968202465951E-2</v>
      </c>
      <c r="AH92">
        <f t="shared" si="39"/>
        <v>3.6988968202465951E-2</v>
      </c>
      <c r="AI92">
        <f t="shared" si="39"/>
        <v>4.0882543802725435E-2</v>
      </c>
      <c r="AJ92">
        <f t="shared" si="39"/>
        <v>6.4892926670992862E-2</v>
      </c>
      <c r="AK92">
        <f t="shared" si="39"/>
        <v>6.164828033744317E-2</v>
      </c>
      <c r="AL92">
        <f t="shared" si="39"/>
        <v>6.0999351070733371E-2</v>
      </c>
      <c r="AM92">
        <f t="shared" si="39"/>
        <v>0.10188189487345881</v>
      </c>
      <c r="AN92">
        <f t="shared" si="39"/>
        <v>0.11226476314081768</v>
      </c>
      <c r="AO92">
        <f t="shared" si="39"/>
        <v>0.11421155094094754</v>
      </c>
      <c r="AP92">
        <f t="shared" si="39"/>
        <v>9.085009733938991E-2</v>
      </c>
      <c r="AQ92">
        <f t="shared" si="39"/>
        <v>9.020116807268011E-2</v>
      </c>
      <c r="AR92">
        <f t="shared" si="39"/>
        <v>7.7222582738481593E-2</v>
      </c>
      <c r="AS92">
        <f t="shared" si="39"/>
        <v>7.9169370538611214E-2</v>
      </c>
      <c r="AT92">
        <f t="shared" si="39"/>
        <v>6.8137573004542554E-2</v>
      </c>
      <c r="AU92">
        <f t="shared" si="39"/>
        <v>4.1531473069435471E-2</v>
      </c>
      <c r="AV92">
        <f t="shared" si="39"/>
        <v>4.7371836469824818E-2</v>
      </c>
      <c r="AW92">
        <f t="shared" si="39"/>
        <v>3.3095392602206349E-2</v>
      </c>
      <c r="AX92">
        <f t="shared" si="39"/>
        <v>3.8935756002595807E-2</v>
      </c>
      <c r="AY92">
        <f t="shared" si="39"/>
        <v>3.2446463335496891E-3</v>
      </c>
      <c r="AZ92">
        <f t="shared" si="39"/>
        <v>1.687216093445813E-2</v>
      </c>
      <c r="BA92">
        <f t="shared" si="39"/>
        <v>9.7339390006489519E-3</v>
      </c>
      <c r="BB92">
        <f t="shared" si="39"/>
        <v>6.4892926670991481E-4</v>
      </c>
      <c r="BC92">
        <f t="shared" si="39"/>
        <v>1.55743024010383E-2</v>
      </c>
      <c r="BD92">
        <f t="shared" si="39"/>
        <v>4.5425048669695189E-3</v>
      </c>
      <c r="BE92">
        <f t="shared" si="39"/>
        <v>-6.4892926670992628E-3</v>
      </c>
      <c r="BF92">
        <f t="shared" si="39"/>
        <v>-4.2180402336145381E-2</v>
      </c>
      <c r="BG92">
        <f t="shared" si="39"/>
        <v>-4.0882543802725553E-2</v>
      </c>
      <c r="BH92">
        <f t="shared" si="39"/>
        <v>-3.7637897469175861E-2</v>
      </c>
      <c r="BI92">
        <f t="shared" si="39"/>
        <v>-5.5158987670343912E-2</v>
      </c>
      <c r="BJ92">
        <f t="shared" si="39"/>
        <v>-3.1797534068786514E-2</v>
      </c>
      <c r="BK92">
        <f t="shared" si="39"/>
        <v>-6.7488643737832629E-2</v>
      </c>
      <c r="BL92">
        <f t="shared" si="39"/>
        <v>-8.1116158338741071E-2</v>
      </c>
      <c r="BM92">
        <f t="shared" si="39"/>
        <v>-5.7754704737183686E-2</v>
      </c>
      <c r="BN92">
        <f t="shared" si="39"/>
        <v>-4.0233614536015636E-2</v>
      </c>
    </row>
    <row r="93" spans="3:66" x14ac:dyDescent="0.25">
      <c r="C93">
        <f t="shared" ref="C93:BN93" si="40">(C41-$B41)/$B41</f>
        <v>3.367875647668403E-2</v>
      </c>
      <c r="D93">
        <f t="shared" si="40"/>
        <v>1.5544041450777216E-2</v>
      </c>
      <c r="E93">
        <f t="shared" si="40"/>
        <v>4.1450777202072464E-2</v>
      </c>
      <c r="F93">
        <f t="shared" si="40"/>
        <v>9.0673575129533709E-2</v>
      </c>
      <c r="G93">
        <f t="shared" si="40"/>
        <v>7.5129533678756605E-2</v>
      </c>
      <c r="H93">
        <f t="shared" si="40"/>
        <v>7.2538860103626895E-2</v>
      </c>
      <c r="I93">
        <f t="shared" si="40"/>
        <v>5.6994818652849791E-2</v>
      </c>
      <c r="J93">
        <f t="shared" si="40"/>
        <v>5.1813471502590608E-2</v>
      </c>
      <c r="K93">
        <f t="shared" si="40"/>
        <v>0</v>
      </c>
      <c r="L93">
        <f t="shared" si="40"/>
        <v>-4.1450777202072464E-2</v>
      </c>
      <c r="M93">
        <f t="shared" si="40"/>
        <v>-3.6269430051813392E-2</v>
      </c>
      <c r="N93">
        <f t="shared" si="40"/>
        <v>-2.5906735751295359E-2</v>
      </c>
      <c r="O93">
        <f t="shared" si="40"/>
        <v>-6.476683937823835E-2</v>
      </c>
      <c r="P93">
        <f t="shared" si="40"/>
        <v>-4.1450777202072464E-2</v>
      </c>
      <c r="Q93">
        <f t="shared" si="40"/>
        <v>-3.6269430051813392E-2</v>
      </c>
      <c r="R93">
        <f t="shared" si="40"/>
        <v>-0.1088082901554404</v>
      </c>
      <c r="S93">
        <f t="shared" si="40"/>
        <v>-0.11917098445595854</v>
      </c>
      <c r="T93">
        <f t="shared" si="40"/>
        <v>-7.2538860103626895E-2</v>
      </c>
      <c r="U93">
        <f t="shared" si="40"/>
        <v>-5.699481865284968E-2</v>
      </c>
      <c r="V93">
        <f t="shared" si="40"/>
        <v>-2.5906735751294787E-3</v>
      </c>
      <c r="W93">
        <f t="shared" si="40"/>
        <v>5.1813471502590719E-3</v>
      </c>
      <c r="X93">
        <f t="shared" si="40"/>
        <v>5.6994818652849791E-2</v>
      </c>
      <c r="Y93">
        <f t="shared" si="40"/>
        <v>0.10880829015544051</v>
      </c>
      <c r="Z93">
        <f t="shared" si="40"/>
        <v>0.1269430051813471</v>
      </c>
      <c r="AA93">
        <f t="shared" si="40"/>
        <v>0.10103626943005185</v>
      </c>
      <c r="AB93">
        <f t="shared" si="40"/>
        <v>0.14248704663212441</v>
      </c>
      <c r="AC93">
        <f t="shared" si="40"/>
        <v>0.19689119170984462</v>
      </c>
      <c r="AD93">
        <f t="shared" si="40"/>
        <v>0.16839378238341968</v>
      </c>
      <c r="AE93">
        <f t="shared" si="40"/>
        <v>0.16839378238341968</v>
      </c>
      <c r="AF93">
        <f t="shared" si="40"/>
        <v>0.16580310880829019</v>
      </c>
      <c r="AG93">
        <f t="shared" si="40"/>
        <v>0.13730569948186525</v>
      </c>
      <c r="AH93">
        <f t="shared" si="40"/>
        <v>7.2538860103626895E-2</v>
      </c>
      <c r="AI93">
        <f t="shared" si="40"/>
        <v>9.0673575129533709E-2</v>
      </c>
      <c r="AJ93">
        <f t="shared" si="40"/>
        <v>8.2901554404145039E-2</v>
      </c>
      <c r="AK93">
        <f t="shared" si="40"/>
        <v>0.13730569948186525</v>
      </c>
      <c r="AL93">
        <f t="shared" si="40"/>
        <v>0.12435233160621761</v>
      </c>
      <c r="AM93">
        <f t="shared" si="40"/>
        <v>0.21761658031088091</v>
      </c>
      <c r="AN93">
        <f t="shared" si="40"/>
        <v>0.18911917098445596</v>
      </c>
      <c r="AO93">
        <f t="shared" si="40"/>
        <v>0.22279792746113988</v>
      </c>
      <c r="AP93">
        <f t="shared" si="40"/>
        <v>0.25388601036269431</v>
      </c>
      <c r="AQ93">
        <f t="shared" si="40"/>
        <v>0.23575129533678749</v>
      </c>
      <c r="AR93">
        <f t="shared" si="40"/>
        <v>0.17616580310880833</v>
      </c>
      <c r="AS93">
        <f t="shared" si="40"/>
        <v>0.13471502590673576</v>
      </c>
      <c r="AT93">
        <f t="shared" si="40"/>
        <v>9.5854922279792892E-2</v>
      </c>
      <c r="AU93">
        <f t="shared" si="40"/>
        <v>2.3316062176165882E-2</v>
      </c>
      <c r="AV93">
        <f t="shared" si="40"/>
        <v>0</v>
      </c>
      <c r="AW93">
        <f t="shared" si="40"/>
        <v>-4.4041450777202056E-2</v>
      </c>
      <c r="AX93">
        <f t="shared" si="40"/>
        <v>-5.4404145077720199E-2</v>
      </c>
      <c r="AY93">
        <f t="shared" si="40"/>
        <v>-9.3264248704663183E-2</v>
      </c>
      <c r="AZ93">
        <f t="shared" si="40"/>
        <v>-0.1088082901554404</v>
      </c>
      <c r="BA93">
        <f t="shared" si="40"/>
        <v>-9.8445595854922255E-2</v>
      </c>
      <c r="BB93">
        <f t="shared" si="40"/>
        <v>-9.3264248704663183E-2</v>
      </c>
      <c r="BC93">
        <f t="shared" si="40"/>
        <v>-1.8134715025906696E-2</v>
      </c>
      <c r="BD93">
        <f t="shared" si="40"/>
        <v>-7.7720207253885506E-3</v>
      </c>
      <c r="BE93">
        <f t="shared" si="40"/>
        <v>-4.4041450777202056E-2</v>
      </c>
      <c r="BF93">
        <f t="shared" si="40"/>
        <v>-6.476683937823835E-2</v>
      </c>
      <c r="BG93">
        <f t="shared" si="40"/>
        <v>-0.10362694300518133</v>
      </c>
      <c r="BH93">
        <f t="shared" si="40"/>
        <v>5.1813471502590608E-2</v>
      </c>
      <c r="BI93">
        <f t="shared" si="40"/>
        <v>-5.1813471502590719E-3</v>
      </c>
      <c r="BJ93">
        <f t="shared" si="40"/>
        <v>-2.0725388601036288E-2</v>
      </c>
      <c r="BK93">
        <f t="shared" si="40"/>
        <v>-2.849740932642484E-2</v>
      </c>
      <c r="BL93">
        <f t="shared" si="40"/>
        <v>-4.9222797927461127E-2</v>
      </c>
      <c r="BM93">
        <f t="shared" si="40"/>
        <v>-5.4404145077720199E-2</v>
      </c>
      <c r="BN93">
        <f t="shared" si="40"/>
        <v>-3.8860103626942984E-2</v>
      </c>
    </row>
    <row r="94" spans="3:66" x14ac:dyDescent="0.25">
      <c r="C94">
        <f t="shared" ref="C94:BN94" si="41">(C42-$B42)/$B42</f>
        <v>-4.5045045045046085E-3</v>
      </c>
      <c r="D94">
        <f t="shared" si="41"/>
        <v>-4.0540540540540675E-2</v>
      </c>
      <c r="E94">
        <f t="shared" si="41"/>
        <v>-4.9549549549549689E-2</v>
      </c>
      <c r="F94">
        <f t="shared" si="41"/>
        <v>-3.6036036036036063E-2</v>
      </c>
      <c r="G94">
        <f t="shared" si="41"/>
        <v>-3.1531531531531654E-2</v>
      </c>
      <c r="H94">
        <f t="shared" si="41"/>
        <v>-3.1531531531531654E-2</v>
      </c>
      <c r="I94">
        <f t="shared" si="41"/>
        <v>-9.0090090090090159E-3</v>
      </c>
      <c r="J94">
        <f t="shared" si="41"/>
        <v>-3.6036036036036063E-2</v>
      </c>
      <c r="K94">
        <f t="shared" si="41"/>
        <v>-5.4054054054054099E-2</v>
      </c>
      <c r="L94">
        <f t="shared" si="41"/>
        <v>-7.6576576576576738E-2</v>
      </c>
      <c r="M94">
        <f t="shared" si="41"/>
        <v>-7.2072072072072127E-2</v>
      </c>
      <c r="N94">
        <f t="shared" si="41"/>
        <v>-0.10360360360360368</v>
      </c>
      <c r="O94">
        <f t="shared" si="41"/>
        <v>-0.12162162162162173</v>
      </c>
      <c r="P94">
        <f t="shared" si="41"/>
        <v>-8.5585585585585752E-2</v>
      </c>
      <c r="Q94">
        <f t="shared" si="41"/>
        <v>-7.6576576576576738E-2</v>
      </c>
      <c r="R94">
        <f t="shared" si="41"/>
        <v>-9.0090090090090169E-2</v>
      </c>
      <c r="S94">
        <f t="shared" si="41"/>
        <v>-6.7567567567567724E-2</v>
      </c>
      <c r="T94">
        <f t="shared" si="41"/>
        <v>-6.3063063063063113E-2</v>
      </c>
      <c r="U94">
        <f t="shared" si="41"/>
        <v>-5.8558558558558703E-2</v>
      </c>
      <c r="V94">
        <f t="shared" si="41"/>
        <v>-4.5045045045045085E-2</v>
      </c>
      <c r="W94">
        <f t="shared" si="41"/>
        <v>-1.8018018018018032E-2</v>
      </c>
      <c r="X94">
        <f t="shared" si="41"/>
        <v>-1.3513513513513624E-2</v>
      </c>
      <c r="Y94">
        <f t="shared" si="41"/>
        <v>-4.5045045045046085E-3</v>
      </c>
      <c r="Z94">
        <f t="shared" si="41"/>
        <v>-4.5045045045045085E-2</v>
      </c>
      <c r="AA94">
        <f t="shared" si="41"/>
        <v>4.5045045045044883E-2</v>
      </c>
      <c r="AB94">
        <f t="shared" si="41"/>
        <v>0</v>
      </c>
      <c r="AC94">
        <f t="shared" si="41"/>
        <v>0</v>
      </c>
      <c r="AD94">
        <f t="shared" si="41"/>
        <v>3.1531531531531459E-2</v>
      </c>
      <c r="AE94">
        <f t="shared" si="41"/>
        <v>2.7027027027026848E-2</v>
      </c>
      <c r="AF94">
        <f t="shared" si="41"/>
        <v>-4.5045045045046085E-3</v>
      </c>
      <c r="AG94">
        <f t="shared" si="41"/>
        <v>-9.0090090090090159E-3</v>
      </c>
      <c r="AH94">
        <f t="shared" si="41"/>
        <v>5.4054054054053897E-2</v>
      </c>
      <c r="AI94">
        <f t="shared" si="41"/>
        <v>8.1081081081080947E-2</v>
      </c>
      <c r="AJ94">
        <f t="shared" si="41"/>
        <v>0.12612612612612603</v>
      </c>
      <c r="AK94">
        <f t="shared" si="41"/>
        <v>0.12612612612612603</v>
      </c>
      <c r="AL94">
        <f t="shared" si="41"/>
        <v>0.17117117117117112</v>
      </c>
      <c r="AM94">
        <f t="shared" si="41"/>
        <v>0.21171171171171158</v>
      </c>
      <c r="AN94">
        <f t="shared" si="41"/>
        <v>0.40540540540540532</v>
      </c>
      <c r="AO94">
        <f t="shared" si="41"/>
        <v>0.50900900900900892</v>
      </c>
      <c r="AP94">
        <f t="shared" si="41"/>
        <v>0.69369369369369349</v>
      </c>
      <c r="AQ94">
        <f t="shared" si="41"/>
        <v>0.60810810810810789</v>
      </c>
      <c r="AR94">
        <f t="shared" si="41"/>
        <v>0.59009009009008984</v>
      </c>
      <c r="AS94">
        <f t="shared" si="41"/>
        <v>0.58108108108108081</v>
      </c>
      <c r="AT94">
        <f t="shared" si="41"/>
        <v>0.69819819819819806</v>
      </c>
      <c r="AU94">
        <f t="shared" si="41"/>
        <v>0.66666666666666663</v>
      </c>
      <c r="AV94">
        <f t="shared" si="41"/>
        <v>0.51801801801801795</v>
      </c>
      <c r="AW94">
        <f t="shared" si="41"/>
        <v>0.47747747747747726</v>
      </c>
      <c r="AX94">
        <f t="shared" si="41"/>
        <v>0.51351351351351338</v>
      </c>
      <c r="AY94">
        <f t="shared" si="41"/>
        <v>0.4504504504504504</v>
      </c>
      <c r="AZ94">
        <f t="shared" si="41"/>
        <v>0.37837837837837829</v>
      </c>
      <c r="BA94">
        <f t="shared" si="41"/>
        <v>0.4549549549549548</v>
      </c>
      <c r="BB94">
        <f t="shared" si="41"/>
        <v>0.55405405405405395</v>
      </c>
      <c r="BC94">
        <f t="shared" si="41"/>
        <v>0.4324324324324324</v>
      </c>
      <c r="BD94">
        <f t="shared" si="41"/>
        <v>0.3468468468468468</v>
      </c>
      <c r="BE94">
        <f t="shared" si="41"/>
        <v>0.3288288288288288</v>
      </c>
      <c r="BF94">
        <f t="shared" si="41"/>
        <v>0.19369369369369355</v>
      </c>
      <c r="BG94">
        <f t="shared" si="41"/>
        <v>9.9099099099098975E-2</v>
      </c>
      <c r="BH94">
        <f t="shared" si="41"/>
        <v>7.6576576576576544E-2</v>
      </c>
      <c r="BI94">
        <f t="shared" si="41"/>
        <v>4.5045045045044082E-3</v>
      </c>
      <c r="BJ94">
        <f t="shared" si="41"/>
        <v>2.2522522522522442E-2</v>
      </c>
      <c r="BK94">
        <f t="shared" si="41"/>
        <v>0</v>
      </c>
      <c r="BL94">
        <f t="shared" si="41"/>
        <v>-9.9099099099099183E-2</v>
      </c>
      <c r="BM94">
        <f t="shared" si="41"/>
        <v>-3.6036036036036063E-2</v>
      </c>
      <c r="BN94">
        <f t="shared" si="41"/>
        <v>-3.6036036036036063E-2</v>
      </c>
    </row>
    <row r="95" spans="3:66" x14ac:dyDescent="0.25">
      <c r="C95">
        <f t="shared" ref="C95:BN95" si="42">(C43-$B43)/$B43</f>
        <v>1.2221423436376702E-2</v>
      </c>
      <c r="D95">
        <f t="shared" si="42"/>
        <v>-3.5945363048167298E-3</v>
      </c>
      <c r="E95">
        <f t="shared" si="42"/>
        <v>-7.1890726096332036E-4</v>
      </c>
      <c r="F95">
        <f t="shared" si="42"/>
        <v>-1.6534867002156752E-2</v>
      </c>
      <c r="G95">
        <f t="shared" si="42"/>
        <v>-7.1890726096332036E-4</v>
      </c>
      <c r="H95">
        <f t="shared" si="42"/>
        <v>2.1567217828899611E-3</v>
      </c>
      <c r="I95">
        <f t="shared" si="42"/>
        <v>5.0323508267433705E-3</v>
      </c>
      <c r="J95">
        <f t="shared" si="42"/>
        <v>4.0977713874910157E-2</v>
      </c>
      <c r="K95">
        <f t="shared" si="42"/>
        <v>8.8425593098490324E-2</v>
      </c>
      <c r="L95">
        <f t="shared" si="42"/>
        <v>8.1236520488856864E-2</v>
      </c>
      <c r="M95">
        <f t="shared" si="42"/>
        <v>9.130122214234361E-2</v>
      </c>
      <c r="N95">
        <f t="shared" si="42"/>
        <v>7.6923076923076941E-2</v>
      </c>
      <c r="O95">
        <f t="shared" si="42"/>
        <v>0.10136592379583034</v>
      </c>
      <c r="P95">
        <f t="shared" si="42"/>
        <v>0.11861969805895042</v>
      </c>
      <c r="Q95">
        <f t="shared" si="42"/>
        <v>9.130122214234361E-2</v>
      </c>
      <c r="R95">
        <f t="shared" si="42"/>
        <v>0.10711718188353704</v>
      </c>
      <c r="S95">
        <f t="shared" si="42"/>
        <v>9.7052480230050295E-2</v>
      </c>
      <c r="T95">
        <f t="shared" si="42"/>
        <v>2.6599568655643367E-2</v>
      </c>
      <c r="U95">
        <f t="shared" si="42"/>
        <v>2.5161754133716723E-2</v>
      </c>
      <c r="V95">
        <f t="shared" si="42"/>
        <v>1.6534867002156752E-2</v>
      </c>
      <c r="W95">
        <f t="shared" si="42"/>
        <v>-6.4701653486700112E-3</v>
      </c>
      <c r="X95">
        <f t="shared" si="42"/>
        <v>-5.0323508267433705E-3</v>
      </c>
      <c r="Y95">
        <f t="shared" si="42"/>
        <v>-2.9475197699496775E-2</v>
      </c>
      <c r="Z95">
        <f t="shared" si="42"/>
        <v>7.1890726096332036E-4</v>
      </c>
      <c r="AA95">
        <f t="shared" si="42"/>
        <v>-6.4701653486700112E-3</v>
      </c>
      <c r="AB95">
        <f t="shared" si="42"/>
        <v>-1.6534867002156752E-2</v>
      </c>
      <c r="AC95">
        <f t="shared" si="42"/>
        <v>-2.5161754133716723E-2</v>
      </c>
      <c r="AD95">
        <f t="shared" si="42"/>
        <v>-2.6599568655643495E-2</v>
      </c>
      <c r="AE95">
        <f t="shared" si="42"/>
        <v>-4.0977713874910157E-2</v>
      </c>
      <c r="AF95">
        <f t="shared" si="42"/>
        <v>-3.3788641265276823E-2</v>
      </c>
      <c r="AG95">
        <f t="shared" si="42"/>
        <v>-4.0977713874910157E-2</v>
      </c>
      <c r="AH95">
        <f t="shared" si="42"/>
        <v>-2.3723939611790083E-2</v>
      </c>
      <c r="AI95">
        <f t="shared" si="42"/>
        <v>-2.0848310567936804E-2</v>
      </c>
      <c r="AJ95">
        <f t="shared" si="42"/>
        <v>-2.3723939611790083E-2</v>
      </c>
      <c r="AK95">
        <f t="shared" si="42"/>
        <v>-1.2221423436376702E-2</v>
      </c>
      <c r="AL95">
        <f t="shared" si="42"/>
        <v>1.2221423436376702E-2</v>
      </c>
      <c r="AM95">
        <f t="shared" si="42"/>
        <v>1.0783608914450061E-2</v>
      </c>
      <c r="AN95">
        <f t="shared" si="42"/>
        <v>2.1567217828899611E-3</v>
      </c>
      <c r="AO95">
        <f t="shared" si="42"/>
        <v>-2.2286125089863443E-2</v>
      </c>
      <c r="AP95">
        <f t="shared" si="42"/>
        <v>-2.5161754133716723E-2</v>
      </c>
      <c r="AQ95">
        <f t="shared" si="42"/>
        <v>-1.7972681524083392E-2</v>
      </c>
      <c r="AR95">
        <f t="shared" si="42"/>
        <v>-2.3723939611790083E-2</v>
      </c>
      <c r="AS95">
        <f t="shared" si="42"/>
        <v>-3.9539899352983514E-2</v>
      </c>
      <c r="AT95">
        <f t="shared" si="42"/>
        <v>-2.5161754133716723E-2</v>
      </c>
      <c r="AU95">
        <f t="shared" si="42"/>
        <v>-3.6664270309130109E-2</v>
      </c>
      <c r="AV95">
        <f t="shared" si="42"/>
        <v>-6.3982746225736922E-2</v>
      </c>
      <c r="AW95">
        <f t="shared" si="42"/>
        <v>-8.6987778576563687E-2</v>
      </c>
      <c r="AX95">
        <f t="shared" si="42"/>
        <v>-0.10424155283968363</v>
      </c>
      <c r="AY95">
        <f t="shared" si="42"/>
        <v>-0.14450035945363046</v>
      </c>
      <c r="AZ95">
        <f t="shared" si="42"/>
        <v>-0.15887850467289727</v>
      </c>
      <c r="BA95">
        <f t="shared" si="42"/>
        <v>-0.16319194823867716</v>
      </c>
      <c r="BB95">
        <f t="shared" si="42"/>
        <v>-0.17613227893601721</v>
      </c>
      <c r="BC95">
        <f t="shared" si="42"/>
        <v>-0.13874910136592378</v>
      </c>
      <c r="BD95">
        <f t="shared" si="42"/>
        <v>-0.15456506110711721</v>
      </c>
      <c r="BE95">
        <f t="shared" si="42"/>
        <v>-0.17757009345794397</v>
      </c>
      <c r="BF95">
        <f t="shared" si="42"/>
        <v>-0.18763479511143058</v>
      </c>
      <c r="BG95">
        <f t="shared" si="42"/>
        <v>-0.15744069015097048</v>
      </c>
      <c r="BH95">
        <f t="shared" si="42"/>
        <v>-0.15744069015097048</v>
      </c>
      <c r="BI95">
        <f t="shared" si="42"/>
        <v>-0.19338605319913726</v>
      </c>
      <c r="BJ95">
        <f t="shared" si="42"/>
        <v>-0.19051042415528399</v>
      </c>
      <c r="BK95">
        <f t="shared" si="42"/>
        <v>-0.20488856937455066</v>
      </c>
      <c r="BL95">
        <f t="shared" si="42"/>
        <v>-0.21063982746225735</v>
      </c>
      <c r="BM95">
        <f t="shared" si="42"/>
        <v>-0.18763479511143058</v>
      </c>
      <c r="BN95">
        <f t="shared" si="42"/>
        <v>-2.2286125089863443E-2</v>
      </c>
    </row>
    <row r="96" spans="3:66" x14ac:dyDescent="0.25">
      <c r="C96">
        <f t="shared" ref="C96:BN96" si="43">(C44-$B44)/$B44</f>
        <v>3.82653061224493E-3</v>
      </c>
      <c r="D96">
        <f t="shared" si="43"/>
        <v>2.3915816326530611E-2</v>
      </c>
      <c r="E96">
        <f t="shared" si="43"/>
        <v>6.4732142857142891E-2</v>
      </c>
      <c r="F96">
        <f t="shared" si="43"/>
        <v>7.7168367346938826E-2</v>
      </c>
      <c r="G96">
        <f t="shared" si="43"/>
        <v>8.3545918367346858E-2</v>
      </c>
      <c r="H96">
        <f t="shared" si="43"/>
        <v>0.10140306122448979</v>
      </c>
      <c r="I96">
        <f t="shared" si="43"/>
        <v>0.103954081632653</v>
      </c>
      <c r="J96">
        <f t="shared" si="43"/>
        <v>0.10235969387755105</v>
      </c>
      <c r="K96">
        <f t="shared" si="43"/>
        <v>8.9604591836734762E-2</v>
      </c>
      <c r="L96">
        <f t="shared" si="43"/>
        <v>0.10012755102040818</v>
      </c>
      <c r="M96">
        <f t="shared" si="43"/>
        <v>0.11288265306122447</v>
      </c>
      <c r="N96">
        <f t="shared" si="43"/>
        <v>0.1026785714285714</v>
      </c>
      <c r="O96">
        <f t="shared" si="43"/>
        <v>9.3431122448979581E-2</v>
      </c>
      <c r="P96">
        <f t="shared" si="43"/>
        <v>9.7895408163265321E-2</v>
      </c>
      <c r="Q96">
        <f t="shared" si="43"/>
        <v>0.1033163265306123</v>
      </c>
      <c r="R96">
        <f t="shared" si="43"/>
        <v>0.11224489795918377</v>
      </c>
      <c r="S96">
        <f t="shared" si="43"/>
        <v>0.11766581632653055</v>
      </c>
      <c r="T96">
        <f t="shared" si="43"/>
        <v>0.15274234693877548</v>
      </c>
      <c r="U96">
        <f t="shared" si="43"/>
        <v>0.17697704081632645</v>
      </c>
      <c r="V96">
        <f t="shared" si="43"/>
        <v>0.20982142857142852</v>
      </c>
      <c r="W96">
        <f t="shared" si="43"/>
        <v>0.20695153061224497</v>
      </c>
      <c r="X96">
        <f t="shared" si="43"/>
        <v>0.18686224489795916</v>
      </c>
      <c r="Y96">
        <f t="shared" si="43"/>
        <v>0.14795918367346941</v>
      </c>
      <c r="Z96">
        <f t="shared" si="43"/>
        <v>0.13679846938775508</v>
      </c>
      <c r="AA96">
        <f t="shared" si="43"/>
        <v>0.13105867346938774</v>
      </c>
      <c r="AB96">
        <f t="shared" si="43"/>
        <v>0.11766581632653055</v>
      </c>
      <c r="AC96">
        <f t="shared" si="43"/>
        <v>0.14636479591836746</v>
      </c>
      <c r="AD96">
        <f t="shared" si="43"/>
        <v>0.1387117346938776</v>
      </c>
      <c r="AE96">
        <f t="shared" si="43"/>
        <v>0.12882653061224486</v>
      </c>
      <c r="AF96">
        <f t="shared" si="43"/>
        <v>0.12021683673469398</v>
      </c>
      <c r="AG96">
        <f t="shared" si="43"/>
        <v>0.11017219387755096</v>
      </c>
      <c r="AH96">
        <f t="shared" si="43"/>
        <v>6.9515306122448967E-2</v>
      </c>
      <c r="AI96">
        <f t="shared" si="43"/>
        <v>8.6096938775510293E-2</v>
      </c>
      <c r="AJ96">
        <f t="shared" si="43"/>
        <v>6.823979591836736E-2</v>
      </c>
      <c r="AK96">
        <f t="shared" si="43"/>
        <v>8.5778061224489721E-2</v>
      </c>
      <c r="AL96">
        <f t="shared" si="43"/>
        <v>6.6645408163265418E-2</v>
      </c>
      <c r="AM96">
        <f t="shared" si="43"/>
        <v>4.7831632653061222E-2</v>
      </c>
      <c r="AN96">
        <f t="shared" si="43"/>
        <v>4.177295918367354E-2</v>
      </c>
      <c r="AO96">
        <f t="shared" si="43"/>
        <v>2.3278061224489922E-2</v>
      </c>
      <c r="AP96">
        <f t="shared" si="43"/>
        <v>3.1887755102041268E-3</v>
      </c>
      <c r="AQ96">
        <f t="shared" si="43"/>
        <v>3.0293367346938868E-2</v>
      </c>
      <c r="AR96">
        <f t="shared" si="43"/>
        <v>3.411989795918368E-2</v>
      </c>
      <c r="AS96">
        <f t="shared" si="43"/>
        <v>-1.4349489795918345E-2</v>
      </c>
      <c r="AT96">
        <f t="shared" si="43"/>
        <v>9.4387755102040852E-2</v>
      </c>
      <c r="AU96">
        <f t="shared" si="43"/>
        <v>0.12436224489795913</v>
      </c>
      <c r="AV96">
        <f t="shared" si="43"/>
        <v>0.16932397959183682</v>
      </c>
      <c r="AW96">
        <f t="shared" si="43"/>
        <v>0.12276785714285719</v>
      </c>
      <c r="AX96">
        <f t="shared" si="43"/>
        <v>0.11670918367346951</v>
      </c>
      <c r="AY96">
        <f t="shared" si="43"/>
        <v>3.8903061224489763E-2</v>
      </c>
      <c r="AZ96">
        <f t="shared" si="43"/>
        <v>9.2474489795918106E-3</v>
      </c>
      <c r="BA96">
        <f t="shared" si="43"/>
        <v>2.6785714285714395E-2</v>
      </c>
      <c r="BB96">
        <f t="shared" si="43"/>
        <v>4.6556122448979623E-2</v>
      </c>
      <c r="BC96">
        <f t="shared" si="43"/>
        <v>9.8533163265306228E-2</v>
      </c>
      <c r="BD96">
        <f t="shared" si="43"/>
        <v>9.2793367346938896E-2</v>
      </c>
      <c r="BE96">
        <f t="shared" si="43"/>
        <v>5.3252551020408219E-2</v>
      </c>
      <c r="BF96">
        <f t="shared" si="43"/>
        <v>-2.5510204081632109E-3</v>
      </c>
      <c r="BG96">
        <f t="shared" si="43"/>
        <v>4.4642857142857323E-3</v>
      </c>
      <c r="BH96">
        <f t="shared" si="43"/>
        <v>1.2117346938775479E-2</v>
      </c>
      <c r="BI96">
        <f t="shared" si="43"/>
        <v>-7.0790816326530573E-2</v>
      </c>
      <c r="BJ96">
        <f t="shared" si="43"/>
        <v>-2.5829081632653021E-2</v>
      </c>
      <c r="BK96">
        <f t="shared" si="43"/>
        <v>-4.368622448979595E-2</v>
      </c>
      <c r="BL96">
        <f t="shared" si="43"/>
        <v>-7.0790816326530573E-2</v>
      </c>
      <c r="BM96">
        <f t="shared" si="43"/>
        <v>-3.3482142857142877E-2</v>
      </c>
      <c r="BN96">
        <f t="shared" si="43"/>
        <v>5.7397959183673377E-3</v>
      </c>
    </row>
    <row r="97" spans="2:66" x14ac:dyDescent="0.25">
      <c r="C97">
        <f t="shared" ref="C97:BN97" si="44">(C45-$B45)/$B45</f>
        <v>5.099150141643051E-2</v>
      </c>
      <c r="D97">
        <f t="shared" si="44"/>
        <v>4.1548630783758179E-2</v>
      </c>
      <c r="E97">
        <f t="shared" si="44"/>
        <v>7.9320113314447507E-2</v>
      </c>
      <c r="F97">
        <f t="shared" si="44"/>
        <v>8.5930122757318164E-2</v>
      </c>
      <c r="G97">
        <f t="shared" si="44"/>
        <v>9.2540132200188821E-2</v>
      </c>
      <c r="H97">
        <f t="shared" si="44"/>
        <v>7.9320113314447507E-2</v>
      </c>
      <c r="I97">
        <f t="shared" si="44"/>
        <v>7.5542965061378656E-2</v>
      </c>
      <c r="J97">
        <f t="shared" si="44"/>
        <v>4.2492917847025496E-2</v>
      </c>
      <c r="K97">
        <f t="shared" si="44"/>
        <v>3.6827195467422011E-2</v>
      </c>
      <c r="L97">
        <f t="shared" si="44"/>
        <v>9.442870632672332E-3</v>
      </c>
      <c r="M97">
        <f t="shared" si="44"/>
        <v>4.6270066100094348E-2</v>
      </c>
      <c r="N97">
        <f t="shared" si="44"/>
        <v>7.5542965061378656E-2</v>
      </c>
      <c r="O97">
        <f t="shared" si="44"/>
        <v>6.1378659112370157E-2</v>
      </c>
      <c r="P97">
        <f t="shared" si="44"/>
        <v>8.1208687440982003E-2</v>
      </c>
      <c r="Q97">
        <f t="shared" si="44"/>
        <v>0.1114258734655335</v>
      </c>
      <c r="R97">
        <f t="shared" si="44"/>
        <v>0.11803588290840415</v>
      </c>
      <c r="S97">
        <f t="shared" si="44"/>
        <v>0.11520302171860235</v>
      </c>
      <c r="T97">
        <f t="shared" si="44"/>
        <v>0.12842304060434365</v>
      </c>
      <c r="U97">
        <f t="shared" si="44"/>
        <v>0.11992445703493851</v>
      </c>
      <c r="V97">
        <f t="shared" si="44"/>
        <v>0.11709159584513683</v>
      </c>
      <c r="W97">
        <f t="shared" si="44"/>
        <v>0.10292728989612834</v>
      </c>
      <c r="X97">
        <f t="shared" si="44"/>
        <v>0.16713881019830018</v>
      </c>
      <c r="Y97">
        <f t="shared" si="44"/>
        <v>0.17847025495750699</v>
      </c>
      <c r="Z97">
        <f t="shared" si="44"/>
        <v>0.12464589235127467</v>
      </c>
      <c r="AA97">
        <f t="shared" si="44"/>
        <v>0.13692162417374881</v>
      </c>
      <c r="AB97">
        <f t="shared" si="44"/>
        <v>0.13597733711048149</v>
      </c>
      <c r="AC97">
        <f t="shared" si="44"/>
        <v>0.15864022662889515</v>
      </c>
      <c r="AD97">
        <f t="shared" si="44"/>
        <v>0.16052880075542963</v>
      </c>
      <c r="AE97">
        <f t="shared" si="44"/>
        <v>0.109537299338999</v>
      </c>
      <c r="AF97">
        <f t="shared" si="44"/>
        <v>0.137865911237016</v>
      </c>
      <c r="AG97">
        <f t="shared" si="44"/>
        <v>0.17186024551463633</v>
      </c>
      <c r="AH97">
        <f t="shared" si="44"/>
        <v>0.13125590179414534</v>
      </c>
      <c r="AI97">
        <f t="shared" si="44"/>
        <v>0.16430594900849849</v>
      </c>
      <c r="AJ97">
        <f t="shared" si="44"/>
        <v>0.137865911237016</v>
      </c>
      <c r="AK97">
        <f t="shared" si="44"/>
        <v>0.16052880075542963</v>
      </c>
      <c r="AL97">
        <f t="shared" si="44"/>
        <v>0.14542020774315384</v>
      </c>
      <c r="AM97">
        <f t="shared" si="44"/>
        <v>0.15864022662889515</v>
      </c>
      <c r="AN97">
        <f t="shared" si="44"/>
        <v>0.16147308781869682</v>
      </c>
      <c r="AO97">
        <f t="shared" si="44"/>
        <v>0.15958451369216234</v>
      </c>
      <c r="AP97">
        <f t="shared" si="44"/>
        <v>0.19546742209631715</v>
      </c>
      <c r="AQ97">
        <f t="shared" si="44"/>
        <v>0.21718602455146363</v>
      </c>
      <c r="AR97">
        <f t="shared" si="44"/>
        <v>0.20623229461756362</v>
      </c>
      <c r="AS97">
        <f t="shared" si="44"/>
        <v>0.16260623229461754</v>
      </c>
      <c r="AT97">
        <f t="shared" si="44"/>
        <v>0.1380547686496694</v>
      </c>
      <c r="AU97">
        <f t="shared" si="44"/>
        <v>8.0264400377714817E-2</v>
      </c>
      <c r="AV97">
        <f t="shared" si="44"/>
        <v>5.6090651558073627E-2</v>
      </c>
      <c r="AW97">
        <f t="shared" si="44"/>
        <v>1.9263456090651481E-2</v>
      </c>
      <c r="AX97">
        <f t="shared" si="44"/>
        <v>1.2275731822474005E-2</v>
      </c>
      <c r="AY97">
        <f t="shared" si="44"/>
        <v>-1.0198300283286237E-2</v>
      </c>
      <c r="AZ97">
        <f t="shared" si="44"/>
        <v>-2.2285174693106698E-2</v>
      </c>
      <c r="BA97">
        <f t="shared" si="44"/>
        <v>6.798866855524068E-3</v>
      </c>
      <c r="BB97">
        <f t="shared" si="44"/>
        <v>-4.1548630783759385E-3</v>
      </c>
      <c r="BC97">
        <f t="shared" si="44"/>
        <v>6.9310670443814809E-2</v>
      </c>
      <c r="BD97">
        <f t="shared" si="44"/>
        <v>6.2322946175637335E-2</v>
      </c>
      <c r="BE97">
        <f t="shared" si="44"/>
        <v>3.9848914069877228E-2</v>
      </c>
      <c r="BF97">
        <f t="shared" si="44"/>
        <v>1.2842304060434366E-2</v>
      </c>
      <c r="BG97">
        <f t="shared" si="44"/>
        <v>2.3607176581680829E-2</v>
      </c>
      <c r="BH97">
        <f t="shared" si="44"/>
        <v>2.1718602455146337E-2</v>
      </c>
      <c r="BI97">
        <f t="shared" si="44"/>
        <v>-5.3824362606232322E-2</v>
      </c>
      <c r="BJ97">
        <f t="shared" si="44"/>
        <v>-4.5136921624173758E-2</v>
      </c>
      <c r="BK97">
        <f t="shared" si="44"/>
        <v>-6.0245514636449567E-2</v>
      </c>
      <c r="BL97">
        <f t="shared" si="44"/>
        <v>-6.0434372049102979E-2</v>
      </c>
      <c r="BM97">
        <f t="shared" si="44"/>
        <v>-3.7393767705382511E-2</v>
      </c>
      <c r="BN97">
        <f t="shared" si="44"/>
        <v>9.7261567516524997E-2</v>
      </c>
    </row>
    <row r="98" spans="2:66" x14ac:dyDescent="0.25">
      <c r="C98">
        <f t="shared" ref="C98:BN98" si="45">(C46-$B46)/$B46</f>
        <v>0.10953058321479368</v>
      </c>
      <c r="D98">
        <f t="shared" si="45"/>
        <v>0.11664295874822195</v>
      </c>
      <c r="E98">
        <f t="shared" si="45"/>
        <v>0.16168800379326695</v>
      </c>
      <c r="F98">
        <f t="shared" si="45"/>
        <v>0.18539592223802751</v>
      </c>
      <c r="G98">
        <f t="shared" si="45"/>
        <v>0.15362731152204828</v>
      </c>
      <c r="H98">
        <f t="shared" si="45"/>
        <v>0.2432432432432432</v>
      </c>
      <c r="I98">
        <f t="shared" si="45"/>
        <v>0.22664770033191092</v>
      </c>
      <c r="J98">
        <f t="shared" si="45"/>
        <v>0.2802275960170697</v>
      </c>
      <c r="K98">
        <f t="shared" si="45"/>
        <v>0.27690848743480323</v>
      </c>
      <c r="L98">
        <f t="shared" si="45"/>
        <v>0.21194879089615926</v>
      </c>
      <c r="M98">
        <f t="shared" si="45"/>
        <v>0.23281175912754862</v>
      </c>
      <c r="N98">
        <f t="shared" si="45"/>
        <v>0.19535324798482698</v>
      </c>
      <c r="O98">
        <f t="shared" si="45"/>
        <v>0.2560455192034139</v>
      </c>
      <c r="P98">
        <f t="shared" si="45"/>
        <v>0.3300142247510669</v>
      </c>
      <c r="Q98">
        <f t="shared" si="45"/>
        <v>0.36036036036036045</v>
      </c>
      <c r="R98">
        <f t="shared" si="45"/>
        <v>0.37268847795163584</v>
      </c>
      <c r="S98">
        <f t="shared" si="45"/>
        <v>0.39544807965860596</v>
      </c>
      <c r="T98">
        <f t="shared" si="45"/>
        <v>0.41868183973447143</v>
      </c>
      <c r="U98">
        <f t="shared" si="45"/>
        <v>0.38786154575628257</v>
      </c>
      <c r="V98">
        <f t="shared" si="45"/>
        <v>0.40303461356092934</v>
      </c>
      <c r="W98">
        <f t="shared" si="45"/>
        <v>0.39876718824087248</v>
      </c>
      <c r="X98">
        <f t="shared" si="45"/>
        <v>0.40967283072546234</v>
      </c>
      <c r="Y98">
        <f t="shared" si="45"/>
        <v>0.50308202939781888</v>
      </c>
      <c r="Z98">
        <f t="shared" si="45"/>
        <v>0.37743006164058801</v>
      </c>
      <c r="AA98">
        <f t="shared" si="45"/>
        <v>0.29065908013276431</v>
      </c>
      <c r="AB98">
        <f t="shared" si="45"/>
        <v>0.35941204362257001</v>
      </c>
      <c r="AC98">
        <f t="shared" si="45"/>
        <v>0.35941204362257001</v>
      </c>
      <c r="AD98">
        <f t="shared" si="45"/>
        <v>0.38549075391180648</v>
      </c>
      <c r="AE98">
        <f t="shared" si="45"/>
        <v>0.35419630156472259</v>
      </c>
      <c r="AF98">
        <f t="shared" si="45"/>
        <v>0.41631104788999529</v>
      </c>
      <c r="AG98">
        <f t="shared" si="45"/>
        <v>0.41678520625889043</v>
      </c>
      <c r="AH98">
        <f t="shared" si="45"/>
        <v>0.37743006164058801</v>
      </c>
      <c r="AI98">
        <f t="shared" si="45"/>
        <v>0.50545282124229496</v>
      </c>
      <c r="AJ98">
        <f t="shared" si="45"/>
        <v>0.51019440493124713</v>
      </c>
      <c r="AK98">
        <f t="shared" si="45"/>
        <v>0.51114272166903751</v>
      </c>
      <c r="AL98">
        <f t="shared" si="45"/>
        <v>0.5002370791844476</v>
      </c>
      <c r="AM98">
        <f t="shared" si="45"/>
        <v>0.44902797534376476</v>
      </c>
      <c r="AN98">
        <f t="shared" si="45"/>
        <v>0.41678520625889043</v>
      </c>
      <c r="AO98">
        <f t="shared" si="45"/>
        <v>0.42911332385016598</v>
      </c>
      <c r="AP98">
        <f t="shared" si="45"/>
        <v>0.45614035087719301</v>
      </c>
      <c r="AQ98">
        <f t="shared" si="45"/>
        <v>0.48221906116642965</v>
      </c>
      <c r="AR98">
        <f t="shared" si="45"/>
        <v>0.43764817449027976</v>
      </c>
      <c r="AS98">
        <f t="shared" si="45"/>
        <v>0.29113323850165956</v>
      </c>
      <c r="AT98">
        <f t="shared" si="45"/>
        <v>0.33997155049786637</v>
      </c>
      <c r="AU98">
        <f t="shared" si="45"/>
        <v>0.26837363679468945</v>
      </c>
      <c r="AV98">
        <f t="shared" si="45"/>
        <v>0.21953532479848265</v>
      </c>
      <c r="AW98">
        <f t="shared" si="45"/>
        <v>0.21384542437174023</v>
      </c>
      <c r="AX98">
        <f t="shared" si="45"/>
        <v>0.17970602181128492</v>
      </c>
      <c r="AY98">
        <f t="shared" si="45"/>
        <v>0.12660028449502142</v>
      </c>
      <c r="AZ98">
        <f t="shared" si="45"/>
        <v>0.10004741583688949</v>
      </c>
      <c r="BA98">
        <f t="shared" si="45"/>
        <v>0.25841631104788998</v>
      </c>
      <c r="BB98">
        <f t="shared" si="45"/>
        <v>0.19867235656709348</v>
      </c>
      <c r="BC98">
        <f t="shared" si="45"/>
        <v>0.29397818871503079</v>
      </c>
      <c r="BD98">
        <f t="shared" si="45"/>
        <v>0.24513987671882417</v>
      </c>
      <c r="BE98">
        <f t="shared" si="45"/>
        <v>0.21669037458511145</v>
      </c>
      <c r="BF98">
        <f t="shared" si="45"/>
        <v>0.15742057847321006</v>
      </c>
      <c r="BG98">
        <f t="shared" si="45"/>
        <v>0.14888572783309628</v>
      </c>
      <c r="BH98">
        <f t="shared" si="45"/>
        <v>0.141773352299668</v>
      </c>
      <c r="BI98">
        <f t="shared" si="45"/>
        <v>0.12470365101944045</v>
      </c>
      <c r="BJ98">
        <f t="shared" si="45"/>
        <v>0.13655761024182073</v>
      </c>
      <c r="BK98">
        <f t="shared" si="45"/>
        <v>0.11190137505926977</v>
      </c>
      <c r="BL98">
        <f t="shared" si="45"/>
        <v>7.1123755334281655E-2</v>
      </c>
      <c r="BM98">
        <f t="shared" si="45"/>
        <v>0.11427216690374586</v>
      </c>
      <c r="BN98">
        <f t="shared" si="45"/>
        <v>0.12185870080606924</v>
      </c>
    </row>
    <row r="99" spans="2:66" x14ac:dyDescent="0.25">
      <c r="C99">
        <f t="shared" ref="C99:BN99" si="46">(C47-$B47)/$B47</f>
        <v>4.9605845029802066E-2</v>
      </c>
      <c r="D99">
        <f t="shared" si="46"/>
        <v>1.7688905979619338E-2</v>
      </c>
      <c r="E99">
        <f t="shared" si="46"/>
        <v>6.4795231686214275E-2</v>
      </c>
      <c r="F99">
        <f t="shared" si="46"/>
        <v>5.4989425110555656E-2</v>
      </c>
      <c r="G99">
        <f t="shared" si="46"/>
        <v>5.5758507979234741E-2</v>
      </c>
      <c r="H99">
        <f t="shared" si="46"/>
        <v>9.0367237069794326E-2</v>
      </c>
      <c r="I99">
        <f t="shared" si="46"/>
        <v>7.8830994039607805E-2</v>
      </c>
      <c r="J99">
        <f t="shared" si="46"/>
        <v>5.5950778696404614E-2</v>
      </c>
      <c r="K99">
        <f t="shared" si="46"/>
        <v>6.825610459527022E-2</v>
      </c>
      <c r="L99">
        <f t="shared" si="46"/>
        <v>4.6914054989425205E-2</v>
      </c>
      <c r="M99">
        <f t="shared" si="46"/>
        <v>5.4797154393385915E-2</v>
      </c>
      <c r="N99">
        <f t="shared" si="46"/>
        <v>6.1911170928667547E-2</v>
      </c>
      <c r="O99">
        <f t="shared" si="46"/>
        <v>7.7292828302249636E-2</v>
      </c>
      <c r="P99">
        <f t="shared" si="46"/>
        <v>7.8254181888098448E-2</v>
      </c>
      <c r="Q99">
        <f t="shared" si="46"/>
        <v>0.1009421265141319</v>
      </c>
      <c r="R99">
        <f t="shared" si="46"/>
        <v>0.12497596616035378</v>
      </c>
      <c r="S99">
        <f t="shared" si="46"/>
        <v>0.15266294943280148</v>
      </c>
      <c r="T99">
        <f t="shared" si="46"/>
        <v>0.1442030378773313</v>
      </c>
      <c r="U99">
        <f t="shared" si="46"/>
        <v>0.16266102672562971</v>
      </c>
      <c r="V99">
        <f t="shared" si="46"/>
        <v>0.19092482214958661</v>
      </c>
      <c r="W99">
        <f t="shared" si="46"/>
        <v>0.18611805422034225</v>
      </c>
      <c r="X99">
        <f t="shared" si="46"/>
        <v>0.18880984426071912</v>
      </c>
      <c r="Y99">
        <f t="shared" si="46"/>
        <v>0.21361276677562008</v>
      </c>
      <c r="Z99">
        <f t="shared" si="46"/>
        <v>0.15131705441261306</v>
      </c>
      <c r="AA99">
        <f t="shared" si="46"/>
        <v>0.15746971736204585</v>
      </c>
      <c r="AB99">
        <f t="shared" si="46"/>
        <v>0.38281099788502221</v>
      </c>
      <c r="AC99">
        <f t="shared" si="46"/>
        <v>0.38588732935973852</v>
      </c>
      <c r="AD99">
        <f t="shared" si="46"/>
        <v>0.4016535281676602</v>
      </c>
      <c r="AE99">
        <f t="shared" si="46"/>
        <v>0.42607190924822158</v>
      </c>
      <c r="AF99">
        <f t="shared" si="46"/>
        <v>0.39377042876369922</v>
      </c>
      <c r="AG99">
        <f t="shared" si="46"/>
        <v>0.38684868294558733</v>
      </c>
      <c r="AH99">
        <f t="shared" si="46"/>
        <v>0.33647375504710647</v>
      </c>
      <c r="AI99">
        <f t="shared" si="46"/>
        <v>0.34339550086521836</v>
      </c>
      <c r="AJ99">
        <f t="shared" si="46"/>
        <v>0.34281868871370902</v>
      </c>
      <c r="AK99">
        <f t="shared" si="46"/>
        <v>0.36512209190540285</v>
      </c>
      <c r="AL99">
        <f t="shared" si="46"/>
        <v>0.31705441261295908</v>
      </c>
      <c r="AM99">
        <f t="shared" si="46"/>
        <v>0.31743895404729855</v>
      </c>
      <c r="AN99">
        <f t="shared" si="46"/>
        <v>0.33474331859257844</v>
      </c>
      <c r="AO99">
        <f t="shared" si="46"/>
        <v>0.33801192078446463</v>
      </c>
      <c r="AP99">
        <f t="shared" si="46"/>
        <v>0.35377811959238609</v>
      </c>
      <c r="AQ99">
        <f t="shared" si="46"/>
        <v>0.35281676600653722</v>
      </c>
      <c r="AR99">
        <f t="shared" si="46"/>
        <v>0.38088829071332431</v>
      </c>
      <c r="AS99">
        <f t="shared" si="46"/>
        <v>0.30936358392616797</v>
      </c>
      <c r="AT99">
        <f t="shared" si="46"/>
        <v>0.31263218611805421</v>
      </c>
      <c r="AU99">
        <f t="shared" si="46"/>
        <v>0.25129782734089601</v>
      </c>
      <c r="AV99">
        <f t="shared" si="46"/>
        <v>0.25187463949240535</v>
      </c>
      <c r="AW99">
        <f t="shared" si="46"/>
        <v>0.17881176696789089</v>
      </c>
      <c r="AX99">
        <f t="shared" si="46"/>
        <v>0.14766391078638724</v>
      </c>
      <c r="AY99">
        <f t="shared" si="46"/>
        <v>6.5564314554893366E-2</v>
      </c>
      <c r="AZ99">
        <f t="shared" si="46"/>
        <v>5.0567198615650885E-2</v>
      </c>
      <c r="BA99">
        <f t="shared" si="46"/>
        <v>0.10728706018073458</v>
      </c>
      <c r="BB99">
        <f t="shared" si="46"/>
        <v>0.11940011536243032</v>
      </c>
      <c r="BC99">
        <f t="shared" si="46"/>
        <v>0.19034800999807727</v>
      </c>
      <c r="BD99">
        <f t="shared" si="46"/>
        <v>0.19707748509901943</v>
      </c>
      <c r="BE99">
        <f t="shared" si="46"/>
        <v>0.14189578927129404</v>
      </c>
      <c r="BF99">
        <f t="shared" si="46"/>
        <v>7.2101518938665649E-2</v>
      </c>
      <c r="BG99">
        <f t="shared" si="46"/>
        <v>0.10401845798884837</v>
      </c>
      <c r="BH99">
        <f t="shared" si="46"/>
        <v>0.10113439723130177</v>
      </c>
      <c r="BI99">
        <f t="shared" si="46"/>
        <v>1.4804845222072739E-2</v>
      </c>
      <c r="BJ99">
        <f t="shared" si="46"/>
        <v>5.6335320130744083E-2</v>
      </c>
      <c r="BK99">
        <f t="shared" si="46"/>
        <v>-1.3458950201884307E-3</v>
      </c>
      <c r="BL99">
        <f t="shared" si="46"/>
        <v>9.0367237069794056E-3</v>
      </c>
      <c r="BM99">
        <f t="shared" si="46"/>
        <v>2.9225149009805867E-2</v>
      </c>
      <c r="BN99">
        <f t="shared" si="46"/>
        <v>0.12209190540280719</v>
      </c>
    </row>
    <row r="100" spans="2:66" x14ac:dyDescent="0.25">
      <c r="C100">
        <f t="shared" ref="C100:BN100" si="47">(C48-$B48)/$B48</f>
        <v>0</v>
      </c>
      <c r="D100">
        <f t="shared" si="47"/>
        <v>-9.5693779904306303E-3</v>
      </c>
      <c r="E100">
        <f t="shared" si="47"/>
        <v>-2.8708133971291894E-2</v>
      </c>
      <c r="F100">
        <f t="shared" si="47"/>
        <v>2.8708133971291894E-2</v>
      </c>
      <c r="G100">
        <f t="shared" si="47"/>
        <v>6.9377990430622025E-2</v>
      </c>
      <c r="H100">
        <f t="shared" si="47"/>
        <v>7.1770334928229845E-2</v>
      </c>
      <c r="I100">
        <f t="shared" si="47"/>
        <v>9.5693779904306317E-2</v>
      </c>
      <c r="J100">
        <f t="shared" si="47"/>
        <v>0.13875598086124405</v>
      </c>
      <c r="K100">
        <f t="shared" si="47"/>
        <v>0.11004784688995216</v>
      </c>
      <c r="L100">
        <f t="shared" si="47"/>
        <v>4.3062200956937947E-2</v>
      </c>
      <c r="M100">
        <f t="shared" si="47"/>
        <v>8.1339712918660254E-2</v>
      </c>
      <c r="N100">
        <f t="shared" si="47"/>
        <v>0.11483253588516758</v>
      </c>
      <c r="O100">
        <f t="shared" si="47"/>
        <v>8.6124401913875687E-2</v>
      </c>
      <c r="P100">
        <f t="shared" si="47"/>
        <v>0.13397129186602882</v>
      </c>
      <c r="Q100">
        <f t="shared" si="47"/>
        <v>0.13397129186602882</v>
      </c>
      <c r="R100">
        <f t="shared" si="47"/>
        <v>0.19617224880382783</v>
      </c>
      <c r="S100">
        <f t="shared" si="47"/>
        <v>0.25358851674641164</v>
      </c>
      <c r="T100">
        <f t="shared" si="47"/>
        <v>0.2775119617224881</v>
      </c>
      <c r="U100">
        <f t="shared" si="47"/>
        <v>0.32535885167464124</v>
      </c>
      <c r="V100">
        <f t="shared" si="47"/>
        <v>0.38755980861244027</v>
      </c>
      <c r="W100">
        <f t="shared" si="47"/>
        <v>0.39712918660287089</v>
      </c>
      <c r="X100">
        <f t="shared" si="47"/>
        <v>0.43062200956937818</v>
      </c>
      <c r="Y100">
        <f t="shared" si="47"/>
        <v>0.43540669856459341</v>
      </c>
      <c r="Z100">
        <f t="shared" si="47"/>
        <v>0.33971291866028708</v>
      </c>
      <c r="AA100">
        <f t="shared" si="47"/>
        <v>0.35885167464114837</v>
      </c>
      <c r="AB100">
        <f t="shared" si="47"/>
        <v>0.36842105263157898</v>
      </c>
      <c r="AC100">
        <f t="shared" si="47"/>
        <v>0.41626794258373212</v>
      </c>
      <c r="AD100">
        <f t="shared" si="47"/>
        <v>0.3779904306220096</v>
      </c>
      <c r="AE100">
        <f t="shared" si="47"/>
        <v>0.35406698564593314</v>
      </c>
      <c r="AF100">
        <f t="shared" si="47"/>
        <v>0.30622009569378</v>
      </c>
      <c r="AG100">
        <f t="shared" si="47"/>
        <v>0.28229665071770349</v>
      </c>
      <c r="AH100">
        <f t="shared" si="47"/>
        <v>0.3779904306220096</v>
      </c>
      <c r="AI100">
        <f t="shared" si="47"/>
        <v>0.37320574162679443</v>
      </c>
      <c r="AJ100">
        <f t="shared" si="47"/>
        <v>0.37320574162679443</v>
      </c>
      <c r="AK100">
        <f t="shared" si="47"/>
        <v>0.38277511961722505</v>
      </c>
      <c r="AL100">
        <f t="shared" si="47"/>
        <v>0.36842105263157898</v>
      </c>
      <c r="AM100">
        <f t="shared" si="47"/>
        <v>0.35406698564593314</v>
      </c>
      <c r="AN100">
        <f t="shared" si="47"/>
        <v>0.50717703349282306</v>
      </c>
      <c r="AO100">
        <f t="shared" si="47"/>
        <v>0.60287081339712933</v>
      </c>
      <c r="AP100">
        <f t="shared" si="47"/>
        <v>0.66507177033492837</v>
      </c>
      <c r="AQ100">
        <f t="shared" si="47"/>
        <v>0.5837320574162681</v>
      </c>
      <c r="AR100">
        <f t="shared" si="47"/>
        <v>0.42105263157894757</v>
      </c>
      <c r="AS100">
        <f t="shared" si="47"/>
        <v>0.42105263157894757</v>
      </c>
      <c r="AT100">
        <f t="shared" si="47"/>
        <v>0.38755980861244027</v>
      </c>
      <c r="AU100">
        <f t="shared" si="47"/>
        <v>0.41626794258373212</v>
      </c>
      <c r="AV100">
        <f t="shared" si="47"/>
        <v>0.42583732057416279</v>
      </c>
      <c r="AW100">
        <f t="shared" si="47"/>
        <v>0.38277511961722505</v>
      </c>
      <c r="AX100">
        <f t="shared" si="47"/>
        <v>0.36842105263157898</v>
      </c>
      <c r="AY100">
        <f t="shared" si="47"/>
        <v>0.31100478468899539</v>
      </c>
      <c r="AZ100">
        <f t="shared" si="47"/>
        <v>0.244019138755981</v>
      </c>
      <c r="BA100">
        <f t="shared" si="47"/>
        <v>0.29186602870813416</v>
      </c>
      <c r="BB100">
        <f t="shared" si="47"/>
        <v>0.23923444976076558</v>
      </c>
      <c r="BC100">
        <f t="shared" si="47"/>
        <v>0.31100478468899539</v>
      </c>
      <c r="BD100">
        <f t="shared" si="47"/>
        <v>0.2775119617224881</v>
      </c>
      <c r="BE100">
        <f t="shared" si="47"/>
        <v>0.21052631578947367</v>
      </c>
      <c r="BF100">
        <f t="shared" si="47"/>
        <v>0.19138755980861263</v>
      </c>
      <c r="BG100">
        <f t="shared" si="47"/>
        <v>2.8708133971291894E-2</v>
      </c>
      <c r="BH100">
        <f t="shared" si="47"/>
        <v>8.6124401913875687E-2</v>
      </c>
      <c r="BI100">
        <f t="shared" si="47"/>
        <v>3.8277511961722521E-2</v>
      </c>
      <c r="BJ100">
        <f t="shared" si="47"/>
        <v>4.7846889952153158E-2</v>
      </c>
      <c r="BK100">
        <f t="shared" si="47"/>
        <v>0.12440191387559821</v>
      </c>
      <c r="BL100">
        <f t="shared" si="47"/>
        <v>0.17224880382775137</v>
      </c>
      <c r="BM100">
        <f t="shared" si="47"/>
        <v>0.16267942583732073</v>
      </c>
      <c r="BN100">
        <f t="shared" si="47"/>
        <v>0.17224880382775137</v>
      </c>
    </row>
    <row r="101" spans="2:66" x14ac:dyDescent="0.25">
      <c r="C101">
        <f t="shared" ref="C101:BN101" si="48">(C49-$B49)/$B49</f>
        <v>-8.0160320641282628E-3</v>
      </c>
      <c r="D101">
        <f t="shared" si="48"/>
        <v>-2.404809619238479E-2</v>
      </c>
      <c r="E101">
        <f t="shared" si="48"/>
        <v>-5.6112224448897845E-2</v>
      </c>
      <c r="F101">
        <f t="shared" si="48"/>
        <v>-3.6072144288577274E-2</v>
      </c>
      <c r="G101">
        <f t="shared" si="48"/>
        <v>-3.8076152304609298E-2</v>
      </c>
      <c r="H101">
        <f t="shared" si="48"/>
        <v>-8.0160320641282628E-3</v>
      </c>
      <c r="I101">
        <f t="shared" si="48"/>
        <v>5.4108216432865647E-2</v>
      </c>
      <c r="J101">
        <f t="shared" si="48"/>
        <v>4.0080160320640429E-3</v>
      </c>
      <c r="K101">
        <f t="shared" si="48"/>
        <v>1.2024048096192307E-2</v>
      </c>
      <c r="L101">
        <f t="shared" si="48"/>
        <v>1.2024048096192307E-2</v>
      </c>
      <c r="M101">
        <f t="shared" si="48"/>
        <v>8.416833667334668E-2</v>
      </c>
      <c r="N101">
        <f t="shared" si="48"/>
        <v>0.10621242484969927</v>
      </c>
      <c r="O101">
        <f t="shared" si="48"/>
        <v>0.11623246492985972</v>
      </c>
      <c r="P101">
        <f t="shared" si="48"/>
        <v>0.13426853707414826</v>
      </c>
      <c r="Q101">
        <f t="shared" si="48"/>
        <v>0.12625250501002</v>
      </c>
      <c r="R101">
        <f t="shared" si="48"/>
        <v>0.12625250501002</v>
      </c>
      <c r="S101">
        <f t="shared" si="48"/>
        <v>0.17835671342685364</v>
      </c>
      <c r="T101">
        <f t="shared" si="48"/>
        <v>0.18837675350701391</v>
      </c>
      <c r="U101">
        <f t="shared" si="48"/>
        <v>0.1863727454909819</v>
      </c>
      <c r="V101">
        <f t="shared" si="48"/>
        <v>0.21042084168336669</v>
      </c>
      <c r="W101">
        <f t="shared" si="48"/>
        <v>0.20040080160320639</v>
      </c>
      <c r="X101">
        <f t="shared" si="48"/>
        <v>0.19839679358717438</v>
      </c>
      <c r="Y101">
        <f t="shared" si="48"/>
        <v>0.17835671342685364</v>
      </c>
      <c r="Z101">
        <f t="shared" si="48"/>
        <v>0.15430861723446884</v>
      </c>
      <c r="AA101">
        <f t="shared" si="48"/>
        <v>0.18436873747494989</v>
      </c>
      <c r="AB101">
        <f t="shared" si="48"/>
        <v>0.1863727454909819</v>
      </c>
      <c r="AC101">
        <f t="shared" si="48"/>
        <v>0.26452905811623234</v>
      </c>
      <c r="AD101">
        <f t="shared" si="48"/>
        <v>0.31663326653306612</v>
      </c>
      <c r="AE101">
        <f t="shared" si="48"/>
        <v>0.31062124248496992</v>
      </c>
      <c r="AF101">
        <f t="shared" si="48"/>
        <v>0.37675350701402804</v>
      </c>
      <c r="AG101">
        <f t="shared" si="48"/>
        <v>0.36272545090180353</v>
      </c>
      <c r="AH101">
        <f t="shared" si="48"/>
        <v>0.39078156312625251</v>
      </c>
      <c r="AI101">
        <f t="shared" si="48"/>
        <v>0.41282565130260512</v>
      </c>
      <c r="AJ101">
        <f t="shared" si="48"/>
        <v>0.46292585170340672</v>
      </c>
      <c r="AK101">
        <f t="shared" si="48"/>
        <v>0.4589178356713427</v>
      </c>
      <c r="AL101">
        <f t="shared" si="48"/>
        <v>0.39478957915831658</v>
      </c>
      <c r="AM101">
        <f t="shared" si="48"/>
        <v>0.40080160320641278</v>
      </c>
      <c r="AN101">
        <f t="shared" si="48"/>
        <v>0.4228456913827654</v>
      </c>
      <c r="AO101">
        <f t="shared" si="48"/>
        <v>0.40881763527054105</v>
      </c>
      <c r="AP101">
        <f t="shared" si="48"/>
        <v>0.40280561122244485</v>
      </c>
      <c r="AQ101">
        <f t="shared" si="48"/>
        <v>0.42885771543086165</v>
      </c>
      <c r="AR101">
        <f t="shared" si="48"/>
        <v>0.40280561122244485</v>
      </c>
      <c r="AS101">
        <f t="shared" si="48"/>
        <v>0.32064128256513019</v>
      </c>
      <c r="AT101">
        <f t="shared" si="48"/>
        <v>0.37074148296593179</v>
      </c>
      <c r="AU101">
        <f t="shared" si="48"/>
        <v>0.35470941883767526</v>
      </c>
      <c r="AV101">
        <f t="shared" si="48"/>
        <v>0.33667334669338672</v>
      </c>
      <c r="AW101">
        <f t="shared" si="48"/>
        <v>0.35671342685370727</v>
      </c>
      <c r="AX101">
        <f t="shared" si="48"/>
        <v>0.38677354709418832</v>
      </c>
      <c r="AY101">
        <f t="shared" si="48"/>
        <v>0.24649298597194377</v>
      </c>
      <c r="AZ101">
        <f t="shared" si="48"/>
        <v>0.21042084168336669</v>
      </c>
      <c r="BA101">
        <f t="shared" si="48"/>
        <v>0.20240480961923843</v>
      </c>
      <c r="BB101">
        <f t="shared" si="48"/>
        <v>0.26853707414829653</v>
      </c>
      <c r="BC101">
        <f t="shared" si="48"/>
        <v>0.29058116232464931</v>
      </c>
      <c r="BD101">
        <f t="shared" si="48"/>
        <v>0.28657314629258512</v>
      </c>
      <c r="BE101">
        <f t="shared" si="48"/>
        <v>0.28256513026052105</v>
      </c>
      <c r="BF101">
        <f t="shared" si="48"/>
        <v>0.27054108216432859</v>
      </c>
      <c r="BG101">
        <f t="shared" si="48"/>
        <v>0.34268537074148292</v>
      </c>
      <c r="BH101">
        <f t="shared" si="48"/>
        <v>0.28256513026052105</v>
      </c>
      <c r="BI101">
        <f t="shared" si="48"/>
        <v>0.21843687374749496</v>
      </c>
      <c r="BJ101">
        <f t="shared" si="48"/>
        <v>0.21643286573146292</v>
      </c>
      <c r="BK101">
        <f t="shared" si="48"/>
        <v>0.20641282565130248</v>
      </c>
      <c r="BL101">
        <f t="shared" si="48"/>
        <v>0.19839679358717438</v>
      </c>
      <c r="BM101">
        <f t="shared" si="48"/>
        <v>0.21843687374749496</v>
      </c>
      <c r="BN101">
        <f t="shared" si="48"/>
        <v>0.22244488977955901</v>
      </c>
    </row>
    <row r="102" spans="2:66" x14ac:dyDescent="0.25">
      <c r="C102">
        <f t="shared" ref="C102:BN102" si="49">(C50-$B50)/$B50</f>
        <v>4.8508367693427118E-2</v>
      </c>
      <c r="D102">
        <f t="shared" si="49"/>
        <v>3.9776861508610255E-2</v>
      </c>
      <c r="E102">
        <f t="shared" si="49"/>
        <v>8.4647101625030377E-2</v>
      </c>
      <c r="F102">
        <f t="shared" si="49"/>
        <v>0.11690516614115937</v>
      </c>
      <c r="G102">
        <f t="shared" si="49"/>
        <v>0.15934998787290811</v>
      </c>
      <c r="H102">
        <f t="shared" si="49"/>
        <v>0.34198399223866122</v>
      </c>
      <c r="I102">
        <f t="shared" si="49"/>
        <v>0.33470773708464724</v>
      </c>
      <c r="J102">
        <f t="shared" si="49"/>
        <v>0.33058452583070591</v>
      </c>
      <c r="K102">
        <f t="shared" si="49"/>
        <v>0.33616298811545009</v>
      </c>
      <c r="L102">
        <f t="shared" si="49"/>
        <v>0.28959495512976002</v>
      </c>
      <c r="M102">
        <f t="shared" si="49"/>
        <v>0.32039776861508612</v>
      </c>
      <c r="N102">
        <f t="shared" si="49"/>
        <v>0.3252486053844289</v>
      </c>
      <c r="O102">
        <f t="shared" si="49"/>
        <v>0.32961435847683734</v>
      </c>
      <c r="P102">
        <f t="shared" si="49"/>
        <v>0.32258064516129042</v>
      </c>
      <c r="Q102">
        <f t="shared" si="49"/>
        <v>0.31603201552267773</v>
      </c>
      <c r="R102">
        <f t="shared" si="49"/>
        <v>0.33228231869997582</v>
      </c>
      <c r="S102">
        <f t="shared" si="49"/>
        <v>0.36842105263157909</v>
      </c>
      <c r="T102">
        <f t="shared" si="49"/>
        <v>0.35896192093136081</v>
      </c>
      <c r="U102">
        <f t="shared" si="49"/>
        <v>0.36454038321610482</v>
      </c>
      <c r="V102">
        <f t="shared" si="49"/>
        <v>0.37375697307785605</v>
      </c>
      <c r="W102">
        <f t="shared" si="49"/>
        <v>0.37399951491632316</v>
      </c>
      <c r="X102">
        <f t="shared" si="49"/>
        <v>0.40795537230172207</v>
      </c>
      <c r="Y102">
        <f t="shared" si="49"/>
        <v>0.44482173174872675</v>
      </c>
      <c r="Z102">
        <f t="shared" si="49"/>
        <v>0.39655590589376671</v>
      </c>
      <c r="AA102">
        <f t="shared" si="49"/>
        <v>0.43633276740237698</v>
      </c>
      <c r="AB102">
        <f t="shared" si="49"/>
        <v>0.45525103080281359</v>
      </c>
      <c r="AC102">
        <f t="shared" si="49"/>
        <v>0.4875090953189426</v>
      </c>
      <c r="AD102">
        <f t="shared" si="49"/>
        <v>0.50303177298083923</v>
      </c>
      <c r="AE102">
        <f t="shared" si="49"/>
        <v>0.49745331069609522</v>
      </c>
      <c r="AF102">
        <f t="shared" si="49"/>
        <v>0.4710162503031774</v>
      </c>
      <c r="AG102">
        <f t="shared" si="49"/>
        <v>0.46859083191850598</v>
      </c>
      <c r="AH102">
        <f t="shared" si="49"/>
        <v>0.37763764249333015</v>
      </c>
      <c r="AI102">
        <f t="shared" si="49"/>
        <v>0.42493330099442167</v>
      </c>
      <c r="AJ102">
        <f t="shared" si="49"/>
        <v>0.39291777831675972</v>
      </c>
      <c r="AK102">
        <f t="shared" si="49"/>
        <v>0.41183604171719634</v>
      </c>
      <c r="AL102">
        <f t="shared" si="49"/>
        <v>0.43051176327916568</v>
      </c>
      <c r="AM102">
        <f t="shared" si="49"/>
        <v>0.46786320640310475</v>
      </c>
      <c r="AN102">
        <f t="shared" si="49"/>
        <v>0.49793839437302939</v>
      </c>
      <c r="AO102">
        <f t="shared" si="49"/>
        <v>0.4710162503031774</v>
      </c>
      <c r="AP102">
        <f t="shared" si="49"/>
        <v>0.43851564394858128</v>
      </c>
      <c r="AQ102">
        <f t="shared" si="49"/>
        <v>0.38758185787048277</v>
      </c>
      <c r="AR102">
        <f t="shared" si="49"/>
        <v>0.37691001697792886</v>
      </c>
      <c r="AS102">
        <f t="shared" si="49"/>
        <v>0.33252486053844293</v>
      </c>
      <c r="AT102">
        <f t="shared" si="49"/>
        <v>0.34901770555420814</v>
      </c>
      <c r="AU102">
        <f t="shared" si="49"/>
        <v>0.33398011156924579</v>
      </c>
      <c r="AV102">
        <f t="shared" si="49"/>
        <v>0.29517341741450409</v>
      </c>
      <c r="AW102">
        <f t="shared" si="49"/>
        <v>0.26315789473684215</v>
      </c>
      <c r="AX102">
        <f t="shared" si="49"/>
        <v>0.25782197429056519</v>
      </c>
      <c r="AY102">
        <f t="shared" si="49"/>
        <v>0.18966771768130006</v>
      </c>
      <c r="AZ102">
        <f t="shared" si="49"/>
        <v>9.9684695609992893E-2</v>
      </c>
      <c r="BA102">
        <f t="shared" si="49"/>
        <v>0.13824884792626735</v>
      </c>
      <c r="BB102">
        <f t="shared" si="49"/>
        <v>0.12903225806451615</v>
      </c>
      <c r="BC102">
        <f t="shared" si="49"/>
        <v>0.21804511278195496</v>
      </c>
      <c r="BD102">
        <f t="shared" si="49"/>
        <v>0.21101139946640804</v>
      </c>
      <c r="BE102">
        <f t="shared" si="49"/>
        <v>0.14843560514188708</v>
      </c>
      <c r="BF102">
        <f t="shared" si="49"/>
        <v>4.7053116662624427E-2</v>
      </c>
      <c r="BG102">
        <f t="shared" si="49"/>
        <v>7.5915595440213507E-2</v>
      </c>
      <c r="BH102">
        <f t="shared" si="49"/>
        <v>8.6344894494300328E-2</v>
      </c>
      <c r="BI102">
        <f t="shared" si="49"/>
        <v>3.8321610477807556E-2</v>
      </c>
      <c r="BJ102">
        <f t="shared" si="49"/>
        <v>0.12806209071064761</v>
      </c>
      <c r="BK102">
        <f t="shared" si="49"/>
        <v>8.8527771040504633E-2</v>
      </c>
      <c r="BL102">
        <f t="shared" si="49"/>
        <v>7.2762551540140677E-2</v>
      </c>
      <c r="BM102">
        <f t="shared" si="49"/>
        <v>0.17584283288867331</v>
      </c>
      <c r="BN102">
        <f t="shared" si="49"/>
        <v>0.28522920203735158</v>
      </c>
    </row>
    <row r="105" spans="2:66" x14ac:dyDescent="0.25">
      <c r="B105" t="s">
        <v>9274</v>
      </c>
    </row>
    <row r="106" spans="2:66" x14ac:dyDescent="0.25">
      <c r="C106">
        <f>AVERAGE(C53:C102)</f>
        <v>1.5813482208171713E-2</v>
      </c>
      <c r="D106">
        <f t="shared" ref="D106:BN106" si="50">AVERAGE(D53:D102)</f>
        <v>-6.8243542546388225E-3</v>
      </c>
      <c r="E106">
        <f t="shared" si="50"/>
        <v>-6.0983486068683992E-3</v>
      </c>
      <c r="F106">
        <f t="shared" si="50"/>
        <v>-5.6611581706671431E-3</v>
      </c>
      <c r="G106">
        <f t="shared" si="50"/>
        <v>-9.6106267570085883E-3</v>
      </c>
      <c r="H106">
        <f t="shared" si="50"/>
        <v>2.1264070977008304E-3</v>
      </c>
      <c r="I106">
        <f t="shared" si="50"/>
        <v>3.888204845844458E-3</v>
      </c>
      <c r="J106">
        <f t="shared" si="50"/>
        <v>-8.1283050917702569E-3</v>
      </c>
      <c r="K106">
        <f t="shared" si="50"/>
        <v>-1.2420146200153321E-2</v>
      </c>
      <c r="L106">
        <f t="shared" si="50"/>
        <v>-4.7584745802744959E-2</v>
      </c>
      <c r="M106">
        <f t="shared" si="50"/>
        <v>-4.0835045002119846E-2</v>
      </c>
      <c r="N106">
        <f t="shared" si="50"/>
        <v>-4.472304269853529E-2</v>
      </c>
      <c r="O106">
        <f t="shared" si="50"/>
        <v>-3.8954741692145183E-2</v>
      </c>
      <c r="P106">
        <f t="shared" si="50"/>
        <v>-2.9027391148917503E-2</v>
      </c>
      <c r="Q106">
        <f t="shared" si="50"/>
        <v>-6.924742281538364E-3</v>
      </c>
      <c r="R106">
        <f t="shared" si="50"/>
        <v>-1.5673248556438105E-2</v>
      </c>
      <c r="S106">
        <f t="shared" si="50"/>
        <v>-1.1057554096877982E-2</v>
      </c>
      <c r="T106">
        <f t="shared" si="50"/>
        <v>-8.5383750037585915E-3</v>
      </c>
      <c r="U106">
        <f t="shared" si="50"/>
        <v>-5.4795008618464709E-3</v>
      </c>
      <c r="V106">
        <f t="shared" si="50"/>
        <v>6.3345994209449349E-3</v>
      </c>
      <c r="W106">
        <f t="shared" si="50"/>
        <v>4.1937224627894834E-3</v>
      </c>
      <c r="X106">
        <f t="shared" si="50"/>
        <v>1.104165672322613E-2</v>
      </c>
      <c r="Y106">
        <f t="shared" si="50"/>
        <v>1.3802077123088811E-2</v>
      </c>
      <c r="Z106">
        <f t="shared" si="50"/>
        <v>-6.1561759835092149E-3</v>
      </c>
      <c r="AA106">
        <f t="shared" si="50"/>
        <v>-1.2926842062202874E-2</v>
      </c>
      <c r="AB106">
        <f t="shared" si="50"/>
        <v>-1.1079868622717346E-2</v>
      </c>
      <c r="AC106">
        <f t="shared" si="50"/>
        <v>-1.2733646756701461E-2</v>
      </c>
      <c r="AD106">
        <f t="shared" si="50"/>
        <v>-9.3982667635961852E-3</v>
      </c>
      <c r="AE106">
        <f t="shared" si="50"/>
        <v>-1.1389302059845799E-2</v>
      </c>
      <c r="AF106">
        <f t="shared" si="50"/>
        <v>-1.0328172577231913E-2</v>
      </c>
      <c r="AG106">
        <f t="shared" si="50"/>
        <v>-1.7887095597390212E-2</v>
      </c>
      <c r="AH106">
        <f t="shared" si="50"/>
        <v>-3.366587995702508E-2</v>
      </c>
      <c r="AI106">
        <f t="shared" si="50"/>
        <v>-1.8979332905254491E-2</v>
      </c>
      <c r="AJ106">
        <f t="shared" si="50"/>
        <v>-1.3048066218078422E-2</v>
      </c>
      <c r="AK106">
        <f t="shared" si="50"/>
        <v>1.3475474765212291E-3</v>
      </c>
      <c r="AL106">
        <f t="shared" si="50"/>
        <v>6.2511215925702248E-3</v>
      </c>
      <c r="AM106">
        <f t="shared" si="50"/>
        <v>-2.9078224255095543E-3</v>
      </c>
      <c r="AN106">
        <f t="shared" si="50"/>
        <v>3.7247070061568549E-2</v>
      </c>
      <c r="AO106">
        <f t="shared" si="50"/>
        <v>1.8779665603027105E-2</v>
      </c>
      <c r="AP106">
        <f t="shared" si="50"/>
        <v>2.3790914735077679E-2</v>
      </c>
      <c r="AQ106">
        <f t="shared" si="50"/>
        <v>6.1953062122749869E-3</v>
      </c>
      <c r="AR106">
        <f t="shared" si="50"/>
        <v>-1.3623531401002937E-2</v>
      </c>
      <c r="AS106">
        <f t="shared" si="50"/>
        <v>-3.7939422772111958E-2</v>
      </c>
      <c r="AT106">
        <f t="shared" si="50"/>
        <v>-2.3056779209318531E-2</v>
      </c>
      <c r="AU106">
        <f t="shared" si="50"/>
        <v>-3.9860645286035459E-2</v>
      </c>
      <c r="AV106">
        <f t="shared" si="50"/>
        <v>-5.7317943935314683E-2</v>
      </c>
      <c r="AW106">
        <f t="shared" si="50"/>
        <v>-7.8338360901155257E-2</v>
      </c>
      <c r="AX106">
        <f t="shared" si="50"/>
        <v>-8.4733716913845944E-2</v>
      </c>
      <c r="AY106">
        <f t="shared" si="50"/>
        <v>-0.12633072623341379</v>
      </c>
      <c r="AZ106">
        <f t="shared" si="50"/>
        <v>-0.14477552902719312</v>
      </c>
      <c r="BA106">
        <f t="shared" si="50"/>
        <v>-0.13128561121566346</v>
      </c>
      <c r="BB106">
        <f t="shared" si="50"/>
        <v>-0.13048053114534941</v>
      </c>
      <c r="BC106">
        <f t="shared" si="50"/>
        <v>-0.10097587464236271</v>
      </c>
      <c r="BD106">
        <f t="shared" si="50"/>
        <v>-0.10776290919693637</v>
      </c>
      <c r="BE106">
        <f t="shared" si="50"/>
        <v>-0.12727613918551967</v>
      </c>
      <c r="BF106">
        <f t="shared" si="50"/>
        <v>-0.14804406188464422</v>
      </c>
      <c r="BG106">
        <f t="shared" si="50"/>
        <v>-0.16176614493609534</v>
      </c>
      <c r="BH106">
        <f t="shared" si="50"/>
        <v>-0.17112423182170897</v>
      </c>
      <c r="BI106">
        <f t="shared" si="50"/>
        <v>-0.2012438606557938</v>
      </c>
      <c r="BJ106">
        <f t="shared" si="50"/>
        <v>-0.20260810586596747</v>
      </c>
      <c r="BK106">
        <f t="shared" si="50"/>
        <v>-0.21303973019613726</v>
      </c>
      <c r="BL106">
        <f t="shared" si="50"/>
        <v>-0.22914056228972679</v>
      </c>
      <c r="BM106">
        <f t="shared" si="50"/>
        <v>-0.22316800953202823</v>
      </c>
      <c r="BN106">
        <f t="shared" si="50"/>
        <v>-0.19720766987925512</v>
      </c>
    </row>
    <row r="108" spans="2:66" x14ac:dyDescent="0.25">
      <c r="B108" t="s">
        <v>9275</v>
      </c>
    </row>
    <row r="109" spans="2:66" x14ac:dyDescent="0.25">
      <c r="B109">
        <v>1</v>
      </c>
      <c r="C109">
        <f>C106+1</f>
        <v>1.0158134822081717</v>
      </c>
      <c r="D109">
        <f t="shared" ref="D109:BN109" si="51">D106+1</f>
        <v>0.99317564574536121</v>
      </c>
      <c r="E109">
        <f t="shared" si="51"/>
        <v>0.99390165139313158</v>
      </c>
      <c r="F109">
        <f t="shared" si="51"/>
        <v>0.99433884182933285</v>
      </c>
      <c r="G109">
        <f t="shared" si="51"/>
        <v>0.99038937324299137</v>
      </c>
      <c r="H109">
        <f t="shared" si="51"/>
        <v>1.0021264070977007</v>
      </c>
      <c r="I109">
        <f t="shared" si="51"/>
        <v>1.0038882048458444</v>
      </c>
      <c r="J109">
        <f t="shared" si="51"/>
        <v>0.9918716949082298</v>
      </c>
      <c r="K109">
        <f t="shared" si="51"/>
        <v>0.9875798537998467</v>
      </c>
      <c r="L109">
        <f t="shared" si="51"/>
        <v>0.95241525419725503</v>
      </c>
      <c r="M109">
        <f t="shared" si="51"/>
        <v>0.95916495499788013</v>
      </c>
      <c r="N109">
        <f t="shared" si="51"/>
        <v>0.95527695730146467</v>
      </c>
      <c r="O109">
        <f t="shared" si="51"/>
        <v>0.96104525830785481</v>
      </c>
      <c r="P109">
        <f t="shared" si="51"/>
        <v>0.9709726088510825</v>
      </c>
      <c r="Q109">
        <f t="shared" si="51"/>
        <v>0.99307525771846161</v>
      </c>
      <c r="R109">
        <f t="shared" si="51"/>
        <v>0.98432675144356185</v>
      </c>
      <c r="S109">
        <f t="shared" si="51"/>
        <v>0.98894244590312197</v>
      </c>
      <c r="T109">
        <f t="shared" si="51"/>
        <v>0.99146162499624135</v>
      </c>
      <c r="U109">
        <f t="shared" si="51"/>
        <v>0.99452049913815355</v>
      </c>
      <c r="V109">
        <f t="shared" si="51"/>
        <v>1.0063345994209449</v>
      </c>
      <c r="W109">
        <f t="shared" si="51"/>
        <v>1.0041937224627895</v>
      </c>
      <c r="X109">
        <f t="shared" si="51"/>
        <v>1.0110416567232261</v>
      </c>
      <c r="Y109">
        <f t="shared" si="51"/>
        <v>1.0138020771230889</v>
      </c>
      <c r="Z109">
        <f t="shared" si="51"/>
        <v>0.99384382401649074</v>
      </c>
      <c r="AA109">
        <f t="shared" si="51"/>
        <v>0.98707315793779715</v>
      </c>
      <c r="AB109">
        <f t="shared" si="51"/>
        <v>0.98892013137728263</v>
      </c>
      <c r="AC109">
        <f t="shared" si="51"/>
        <v>0.98726635324329859</v>
      </c>
      <c r="AD109">
        <f t="shared" si="51"/>
        <v>0.99060173323640377</v>
      </c>
      <c r="AE109">
        <f t="shared" si="51"/>
        <v>0.98861069794015421</v>
      </c>
      <c r="AF109">
        <f t="shared" si="51"/>
        <v>0.98967182742276805</v>
      </c>
      <c r="AG109">
        <f t="shared" si="51"/>
        <v>0.98211290440260979</v>
      </c>
      <c r="AH109">
        <f t="shared" si="51"/>
        <v>0.96633412004297492</v>
      </c>
      <c r="AI109">
        <f t="shared" si="51"/>
        <v>0.98102066709474556</v>
      </c>
      <c r="AJ109">
        <f t="shared" si="51"/>
        <v>0.98695193378192159</v>
      </c>
      <c r="AK109">
        <f t="shared" si="51"/>
        <v>1.0013475474765212</v>
      </c>
      <c r="AL109">
        <f t="shared" si="51"/>
        <v>1.0062511215925702</v>
      </c>
      <c r="AM109">
        <f t="shared" si="51"/>
        <v>0.99709217757449042</v>
      </c>
      <c r="AN109">
        <f t="shared" si="51"/>
        <v>1.0372470700615686</v>
      </c>
      <c r="AO109">
        <f t="shared" si="51"/>
        <v>1.018779665603027</v>
      </c>
      <c r="AP109">
        <f t="shared" si="51"/>
        <v>1.0237909147350777</v>
      </c>
      <c r="AQ109">
        <f t="shared" si="51"/>
        <v>1.006195306212275</v>
      </c>
      <c r="AR109">
        <f t="shared" si="51"/>
        <v>0.98637646859899708</v>
      </c>
      <c r="AS109">
        <f t="shared" si="51"/>
        <v>0.96206057722788807</v>
      </c>
      <c r="AT109">
        <f t="shared" si="51"/>
        <v>0.97694322079068152</v>
      </c>
      <c r="AU109">
        <f t="shared" si="51"/>
        <v>0.9601393547139645</v>
      </c>
      <c r="AV109">
        <f t="shared" si="51"/>
        <v>0.94268205606468536</v>
      </c>
      <c r="AW109">
        <f t="shared" si="51"/>
        <v>0.9216616390988448</v>
      </c>
      <c r="AX109">
        <f t="shared" si="51"/>
        <v>0.9152662830861541</v>
      </c>
      <c r="AY109">
        <f t="shared" si="51"/>
        <v>0.87366927376658621</v>
      </c>
      <c r="AZ109">
        <f t="shared" si="51"/>
        <v>0.85522447097280685</v>
      </c>
      <c r="BA109">
        <f t="shared" si="51"/>
        <v>0.86871438878433649</v>
      </c>
      <c r="BB109">
        <f t="shared" si="51"/>
        <v>0.86951946885465059</v>
      </c>
      <c r="BC109">
        <f t="shared" si="51"/>
        <v>0.89902412535763732</v>
      </c>
      <c r="BD109">
        <f t="shared" si="51"/>
        <v>0.89223709080306368</v>
      </c>
      <c r="BE109">
        <f t="shared" si="51"/>
        <v>0.87272386081448028</v>
      </c>
      <c r="BF109">
        <f t="shared" si="51"/>
        <v>0.85195593811535575</v>
      </c>
      <c r="BG109">
        <f t="shared" si="51"/>
        <v>0.83823385506390469</v>
      </c>
      <c r="BH109">
        <f t="shared" si="51"/>
        <v>0.82887576817829101</v>
      </c>
      <c r="BI109">
        <f t="shared" si="51"/>
        <v>0.7987561393442062</v>
      </c>
      <c r="BJ109">
        <f t="shared" si="51"/>
        <v>0.79739189413403255</v>
      </c>
      <c r="BK109">
        <f t="shared" si="51"/>
        <v>0.78696026980386269</v>
      </c>
      <c r="BL109">
        <f t="shared" si="51"/>
        <v>0.77085943771027321</v>
      </c>
      <c r="BM109">
        <f t="shared" si="51"/>
        <v>0.7768319904679718</v>
      </c>
      <c r="BN109">
        <f t="shared" si="51"/>
        <v>0.80279233012074491</v>
      </c>
    </row>
    <row r="112" spans="2:66" x14ac:dyDescent="0.25">
      <c r="H112" s="3"/>
    </row>
    <row r="121" spans="8:8" x14ac:dyDescent="0.25">
      <c r="H121" s="3"/>
    </row>
  </sheetData>
  <phoneticPr fontId="18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TAGGRP2018</vt:lpstr>
      <vt:lpstr>Sheet1</vt:lpstr>
      <vt:lpstr>long PE</vt:lpstr>
      <vt:lpstr>short PE</vt:lpstr>
      <vt:lpstr>LONG TOTAL</vt:lpstr>
      <vt:lpstr>SHORT TOTAL</vt:lpstr>
      <vt:lpstr>Sheet6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</dc:creator>
  <cp:lastModifiedBy>User</cp:lastModifiedBy>
  <dcterms:created xsi:type="dcterms:W3CDTF">2013-11-05T23:42:14Z</dcterms:created>
  <dcterms:modified xsi:type="dcterms:W3CDTF">2018-11-05T01:47:42Z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  <property fmtid="{D5CDD505-2E9C-101B-9397-08002B2CF9AE}" pid="3" name="_DMCheckedOldDocProps">
    <vt:lpwstr>_DMCheckedOldDocProps</vt:lpwstr>
  </property>
</Properties>
</file>